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m\OneDrive\Desktop\"/>
    </mc:Choice>
  </mc:AlternateContent>
  <xr:revisionPtr revIDLastSave="0" documentId="13_ncr:1_{06719BD4-EA17-4BC1-AE50-BF87EF9FAC04}" xr6:coauthVersionLast="47" xr6:coauthVersionMax="47" xr10:uidLastSave="{00000000-0000-0000-0000-000000000000}"/>
  <bookViews>
    <workbookView xWindow="-110" yWindow="-110" windowWidth="24220" windowHeight="15500" xr2:uid="{459C26F6-4223-469C-8F9C-F230B13C8EEB}"/>
  </bookViews>
  <sheets>
    <sheet name="USA Long History" sheetId="42" r:id="rId1"/>
    <sheet name="United States" sheetId="40" r:id="rId2"/>
    <sheet name="China" sheetId="44" r:id="rId3"/>
    <sheet name="Germany" sheetId="45" r:id="rId4"/>
    <sheet name="France" sheetId="46" r:id="rId5"/>
    <sheet name="Italy" sheetId="47" r:id="rId6"/>
    <sheet name="Spain" sheetId="48" r:id="rId7"/>
    <sheet name="Japan" sheetId="49" r:id="rId8"/>
    <sheet name="United Kingdom" sheetId="50" r:id="rId9"/>
    <sheet name="India" sheetId="51" r:id="rId10"/>
    <sheet name="Brazil" sheetId="52" r:id="rId11"/>
    <sheet name="Russion Federation" sheetId="53" r:id="rId12"/>
    <sheet name="South Africa" sheetId="54" r:id="rId13"/>
    <sheet name="Saudi Arabia" sheetId="55" r:id="rId14"/>
    <sheet name="Mexico" sheetId="56" r:id="rId15"/>
    <sheet name="Canada" sheetId="57" r:id="rId16"/>
    <sheet name="Turkiye" sheetId="58" r:id="rId17"/>
    <sheet name="Indonesia" sheetId="59" r:id="rId18"/>
    <sheet name="Nigeria" sheetId="60" r:id="rId19"/>
    <sheet name="Egypt" sheetId="61" r:id="rId20"/>
    <sheet name="Australia" sheetId="62" r:id="rId21"/>
    <sheet name="Bangladesh" sheetId="63" r:id="rId22"/>
    <sheet name="Vietnam" sheetId="64" r:id="rId23"/>
    <sheet name="Kenya" sheetId="65" r:id="rId24"/>
    <sheet name="Ethiopia" sheetId="66" r:id="rId25"/>
    <sheet name="Pakistan" sheetId="67" r:id="rId26"/>
    <sheet name="Phillipines" sheetId="68" r:id="rId27"/>
    <sheet name="Argentina" sheetId="69" r:id="rId28"/>
    <sheet name="history corr rsquared" sheetId="22" state="hidden" r:id="rId29"/>
    <sheet name="PQ" sheetId="32" state="hidden" r:id="rId30"/>
    <sheet name="p2" sheetId="38" state="hidden" r:id="rId31"/>
    <sheet name="P" sheetId="33" state="hidden" r:id="rId32"/>
    <sheet name="M stock" sheetId="39" state="hidden" r:id="rId33"/>
    <sheet name="M" sheetId="34" state="hidden" r:id="rId34"/>
    <sheet name="deflator" sheetId="35" state="hidden" r:id="rId35"/>
    <sheet name="broad money" sheetId="36" state="hidden" r:id="rId36"/>
    <sheet name="nGDP" sheetId="37" state="hidden" r:id="rId37"/>
  </sheets>
  <definedNames>
    <definedName name="m">'M stock'!$A$5:$BQ$271</definedName>
    <definedName name="p">'p2'!$A$5:$BQ$271</definedName>
    <definedName name="PQ">PQ!$A$5:$BQ$271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" i="69" l="1"/>
  <c r="B66" i="69"/>
  <c r="B62" i="69"/>
  <c r="S58" i="69"/>
  <c r="J58" i="69"/>
  <c r="B57" i="69"/>
  <c r="S56" i="69"/>
  <c r="J56" i="69"/>
  <c r="B55" i="69"/>
  <c r="B54" i="69"/>
  <c r="S53" i="69"/>
  <c r="B50" i="69"/>
  <c r="J47" i="69"/>
  <c r="B47" i="69"/>
  <c r="J46" i="69"/>
  <c r="B46" i="69"/>
  <c r="S45" i="69"/>
  <c r="B45" i="69"/>
  <c r="J44" i="69"/>
  <c r="B44" i="69"/>
  <c r="B40" i="69"/>
  <c r="B37" i="69"/>
  <c r="S36" i="69"/>
  <c r="J36" i="69"/>
  <c r="B36" i="69"/>
  <c r="J35" i="69"/>
  <c r="J34" i="69"/>
  <c r="B34" i="69"/>
  <c r="S33" i="69"/>
  <c r="B30" i="69"/>
  <c r="B26" i="69"/>
  <c r="J25" i="69"/>
  <c r="S24" i="69"/>
  <c r="J24" i="69"/>
  <c r="Y24" i="69" s="1"/>
  <c r="AN24" i="69" s="1"/>
  <c r="B24" i="69"/>
  <c r="B23" i="69"/>
  <c r="S22" i="69"/>
  <c r="B22" i="69"/>
  <c r="S19" i="69"/>
  <c r="J17" i="69"/>
  <c r="S16" i="69"/>
  <c r="B16" i="69"/>
  <c r="S15" i="69"/>
  <c r="J15" i="69"/>
  <c r="J14" i="69"/>
  <c r="S13" i="69"/>
  <c r="B13" i="69"/>
  <c r="B11" i="69"/>
  <c r="S8" i="69"/>
  <c r="J8" i="69"/>
  <c r="B8" i="69"/>
  <c r="S7" i="69"/>
  <c r="J7" i="69"/>
  <c r="S6" i="69"/>
  <c r="J6" i="69"/>
  <c r="Y6" i="69" s="1"/>
  <c r="AN6" i="69" s="1"/>
  <c r="B6" i="69"/>
  <c r="AJ3" i="69"/>
  <c r="AI3" i="69"/>
  <c r="B1" i="69"/>
  <c r="J65" i="69" s="1"/>
  <c r="B64" i="68"/>
  <c r="J62" i="68"/>
  <c r="B62" i="68"/>
  <c r="S61" i="68"/>
  <c r="S50" i="68"/>
  <c r="B50" i="68"/>
  <c r="S49" i="68"/>
  <c r="S48" i="68"/>
  <c r="B38" i="68"/>
  <c r="J37" i="68"/>
  <c r="B37" i="68"/>
  <c r="B26" i="68"/>
  <c r="J25" i="68"/>
  <c r="B19" i="68"/>
  <c r="S18" i="68"/>
  <c r="J18" i="68"/>
  <c r="S17" i="68"/>
  <c r="J17" i="68"/>
  <c r="J11" i="68"/>
  <c r="B11" i="68"/>
  <c r="S10" i="68"/>
  <c r="J10" i="68"/>
  <c r="B10" i="68"/>
  <c r="AJ3" i="68"/>
  <c r="AI3" i="68"/>
  <c r="S3" i="68"/>
  <c r="J3" i="68"/>
  <c r="K3" i="68" s="1"/>
  <c r="L3" i="68" s="1"/>
  <c r="B3" i="68"/>
  <c r="B1" i="68"/>
  <c r="J27" i="68" s="1"/>
  <c r="AJ3" i="67"/>
  <c r="AI3" i="67"/>
  <c r="B1" i="67"/>
  <c r="S43" i="67" s="1"/>
  <c r="J67" i="66"/>
  <c r="B67" i="66"/>
  <c r="S66" i="66"/>
  <c r="B66" i="66"/>
  <c r="S65" i="66"/>
  <c r="S64" i="66"/>
  <c r="J64" i="66"/>
  <c r="B64" i="66"/>
  <c r="J59" i="66"/>
  <c r="B58" i="66"/>
  <c r="S57" i="66"/>
  <c r="J57" i="66"/>
  <c r="B57" i="66"/>
  <c r="S56" i="66"/>
  <c r="J56" i="66"/>
  <c r="S55" i="66"/>
  <c r="B54" i="66"/>
  <c r="S53" i="66"/>
  <c r="B53" i="66"/>
  <c r="B49" i="66"/>
  <c r="S48" i="66"/>
  <c r="J48" i="66"/>
  <c r="B48" i="66"/>
  <c r="J47" i="66"/>
  <c r="B47" i="66"/>
  <c r="S46" i="66"/>
  <c r="J46" i="66"/>
  <c r="B46" i="66"/>
  <c r="S45" i="66"/>
  <c r="J45" i="66"/>
  <c r="J44" i="66"/>
  <c r="S40" i="66"/>
  <c r="J40" i="66"/>
  <c r="J39" i="66"/>
  <c r="B39" i="66"/>
  <c r="S38" i="66"/>
  <c r="B38" i="66"/>
  <c r="S37" i="66"/>
  <c r="J37" i="66"/>
  <c r="S36" i="66"/>
  <c r="J35" i="66"/>
  <c r="S34" i="66"/>
  <c r="J34" i="66"/>
  <c r="J30" i="66"/>
  <c r="B30" i="66"/>
  <c r="S29" i="66"/>
  <c r="J29" i="66"/>
  <c r="B29" i="66"/>
  <c r="S28" i="66"/>
  <c r="J28" i="66"/>
  <c r="B28" i="66"/>
  <c r="S27" i="66"/>
  <c r="J27" i="66"/>
  <c r="B27" i="66"/>
  <c r="S26" i="66"/>
  <c r="B23" i="66"/>
  <c r="S22" i="66"/>
  <c r="J22" i="66"/>
  <c r="S21" i="66"/>
  <c r="J21" i="66"/>
  <c r="B21" i="66"/>
  <c r="S20" i="66"/>
  <c r="J20" i="66"/>
  <c r="B20" i="66"/>
  <c r="S19" i="66"/>
  <c r="J19" i="66"/>
  <c r="B19" i="66"/>
  <c r="S15" i="66"/>
  <c r="J15" i="66"/>
  <c r="Y15" i="66" s="1"/>
  <c r="AN15" i="66" s="1"/>
  <c r="B15" i="66"/>
  <c r="S14" i="66"/>
  <c r="J14" i="66"/>
  <c r="B14" i="66"/>
  <c r="S13" i="66"/>
  <c r="B13" i="66"/>
  <c r="S12" i="66"/>
  <c r="J12" i="66"/>
  <c r="B12" i="66"/>
  <c r="S11" i="66"/>
  <c r="J8" i="66"/>
  <c r="B8" i="66"/>
  <c r="J7" i="66"/>
  <c r="B7" i="66"/>
  <c r="S6" i="66"/>
  <c r="J6" i="66"/>
  <c r="B6" i="66"/>
  <c r="S5" i="66"/>
  <c r="J5" i="66"/>
  <c r="S4" i="66"/>
  <c r="J4" i="66"/>
  <c r="B4" i="66"/>
  <c r="AJ3" i="66"/>
  <c r="AI3" i="66"/>
  <c r="B1" i="66"/>
  <c r="S63" i="66" s="1"/>
  <c r="S41" i="65"/>
  <c r="J41" i="65"/>
  <c r="S29" i="65"/>
  <c r="B29" i="65"/>
  <c r="S28" i="65"/>
  <c r="J28" i="65"/>
  <c r="AJ3" i="65"/>
  <c r="AI3" i="65"/>
  <c r="B1" i="65"/>
  <c r="S67" i="65" s="1"/>
  <c r="B67" i="64"/>
  <c r="S64" i="64"/>
  <c r="J59" i="64"/>
  <c r="B58" i="64"/>
  <c r="S56" i="64"/>
  <c r="J56" i="64"/>
  <c r="B55" i="64"/>
  <c r="B42" i="64"/>
  <c r="B41" i="64"/>
  <c r="B40" i="64"/>
  <c r="S39" i="64"/>
  <c r="S38" i="64"/>
  <c r="S37" i="64"/>
  <c r="J37" i="64"/>
  <c r="S36" i="64"/>
  <c r="B36" i="64"/>
  <c r="B35" i="64"/>
  <c r="J19" i="64"/>
  <c r="B18" i="64"/>
  <c r="B17" i="64"/>
  <c r="J15" i="64"/>
  <c r="B15" i="64"/>
  <c r="B13" i="64"/>
  <c r="S12" i="64"/>
  <c r="S11" i="64"/>
  <c r="J11" i="64"/>
  <c r="B11" i="64"/>
  <c r="S10" i="64"/>
  <c r="AJ3" i="64"/>
  <c r="AI3" i="64"/>
  <c r="B1" i="64"/>
  <c r="J45" i="64" s="1"/>
  <c r="S67" i="63"/>
  <c r="B67" i="63"/>
  <c r="S66" i="63"/>
  <c r="J66" i="63"/>
  <c r="J64" i="63"/>
  <c r="J63" i="63"/>
  <c r="J62" i="63"/>
  <c r="J61" i="63"/>
  <c r="J60" i="63"/>
  <c r="S59" i="63"/>
  <c r="S57" i="63"/>
  <c r="S49" i="63"/>
  <c r="S46" i="63"/>
  <c r="S45" i="63"/>
  <c r="B45" i="63"/>
  <c r="J43" i="63"/>
  <c r="B42" i="63"/>
  <c r="B41" i="63"/>
  <c r="J40" i="63"/>
  <c r="S39" i="63"/>
  <c r="B39" i="63"/>
  <c r="J38" i="63"/>
  <c r="S37" i="63"/>
  <c r="J37" i="63"/>
  <c r="S35" i="63"/>
  <c r="J34" i="63"/>
  <c r="B34" i="63"/>
  <c r="B28" i="63"/>
  <c r="J27" i="63"/>
  <c r="S26" i="63"/>
  <c r="J26" i="63"/>
  <c r="S25" i="63"/>
  <c r="B24" i="63"/>
  <c r="S23" i="63"/>
  <c r="J23" i="63"/>
  <c r="B23" i="63"/>
  <c r="B21" i="63"/>
  <c r="J20" i="63"/>
  <c r="S19" i="63"/>
  <c r="J19" i="63"/>
  <c r="S18" i="63"/>
  <c r="B18" i="63"/>
  <c r="J17" i="63"/>
  <c r="S14" i="63"/>
  <c r="J14" i="63"/>
  <c r="B13" i="63"/>
  <c r="J12" i="63"/>
  <c r="S11" i="63"/>
  <c r="B11" i="63"/>
  <c r="J10" i="63"/>
  <c r="B8" i="63"/>
  <c r="J7" i="63"/>
  <c r="B7" i="63"/>
  <c r="S6" i="63"/>
  <c r="B6" i="63"/>
  <c r="S5" i="63"/>
  <c r="S4" i="63"/>
  <c r="J4" i="63"/>
  <c r="B4" i="63"/>
  <c r="AJ3" i="63"/>
  <c r="AI3" i="63"/>
  <c r="B1" i="63"/>
  <c r="J56" i="63" s="1"/>
  <c r="AJ3" i="62"/>
  <c r="AI3" i="62"/>
  <c r="B1" i="62"/>
  <c r="J59" i="62" s="1"/>
  <c r="S59" i="61"/>
  <c r="J59" i="61"/>
  <c r="B59" i="61"/>
  <c r="B52" i="61"/>
  <c r="S51" i="61"/>
  <c r="B51" i="61"/>
  <c r="B43" i="61"/>
  <c r="B42" i="61"/>
  <c r="S41" i="61"/>
  <c r="B34" i="61"/>
  <c r="S33" i="61"/>
  <c r="J33" i="61"/>
  <c r="J26" i="61"/>
  <c r="B26" i="61"/>
  <c r="S25" i="61"/>
  <c r="S17" i="61"/>
  <c r="J17" i="61"/>
  <c r="B17" i="61"/>
  <c r="B9" i="61"/>
  <c r="S8" i="61"/>
  <c r="J8" i="61"/>
  <c r="AJ3" i="61"/>
  <c r="AI3" i="61"/>
  <c r="B1" i="61"/>
  <c r="J67" i="61" s="1"/>
  <c r="AJ3" i="60"/>
  <c r="AI3" i="60"/>
  <c r="B1" i="60"/>
  <c r="J41" i="60" s="1"/>
  <c r="AJ3" i="59"/>
  <c r="AI3" i="59"/>
  <c r="B1" i="59"/>
  <c r="S67" i="59" s="1"/>
  <c r="AJ3" i="58"/>
  <c r="AI3" i="58"/>
  <c r="B1" i="58"/>
  <c r="J57" i="58" s="1"/>
  <c r="S57" i="57"/>
  <c r="J56" i="57"/>
  <c r="J53" i="57"/>
  <c r="B53" i="57"/>
  <c r="B51" i="57"/>
  <c r="S50" i="57"/>
  <c r="S48" i="57"/>
  <c r="J47" i="57"/>
  <c r="B47" i="57"/>
  <c r="J46" i="57"/>
  <c r="B37" i="57"/>
  <c r="J36" i="57"/>
  <c r="S34" i="57"/>
  <c r="B34" i="57"/>
  <c r="S31" i="57"/>
  <c r="B31" i="57"/>
  <c r="J30" i="57"/>
  <c r="S28" i="57"/>
  <c r="J28" i="57"/>
  <c r="B28" i="57"/>
  <c r="S17" i="57"/>
  <c r="S16" i="57"/>
  <c r="B16" i="57"/>
  <c r="S15" i="57"/>
  <c r="J15" i="57"/>
  <c r="S14" i="57"/>
  <c r="B14" i="57"/>
  <c r="S13" i="57"/>
  <c r="S11" i="57"/>
  <c r="J10" i="57"/>
  <c r="AJ3" i="57"/>
  <c r="AI3" i="57"/>
  <c r="B1" i="57"/>
  <c r="B66" i="57" s="1"/>
  <c r="J60" i="56"/>
  <c r="B59" i="56"/>
  <c r="J47" i="56"/>
  <c r="B44" i="56"/>
  <c r="J38" i="56"/>
  <c r="S36" i="56"/>
  <c r="B35" i="56"/>
  <c r="S34" i="56"/>
  <c r="J34" i="56"/>
  <c r="AJ3" i="56"/>
  <c r="AI3" i="56"/>
  <c r="B1" i="56"/>
  <c r="S31" i="56" s="1"/>
  <c r="S34" i="55"/>
  <c r="J33" i="55"/>
  <c r="J15" i="55"/>
  <c r="S14" i="55"/>
  <c r="AJ3" i="55"/>
  <c r="AI3" i="55"/>
  <c r="B1" i="55"/>
  <c r="B48" i="55" s="1"/>
  <c r="S56" i="54"/>
  <c r="B51" i="54"/>
  <c r="AJ3" i="54"/>
  <c r="AI3" i="54"/>
  <c r="B1" i="54"/>
  <c r="B48" i="54" s="1"/>
  <c r="S67" i="53"/>
  <c r="J67" i="53"/>
  <c r="S65" i="53"/>
  <c r="B65" i="53"/>
  <c r="S64" i="53"/>
  <c r="J52" i="53"/>
  <c r="S51" i="53"/>
  <c r="J50" i="53"/>
  <c r="B50" i="53"/>
  <c r="S49" i="53"/>
  <c r="J35" i="53"/>
  <c r="B35" i="53"/>
  <c r="S34" i="53"/>
  <c r="B34" i="53"/>
  <c r="J33" i="53"/>
  <c r="S21" i="53"/>
  <c r="J20" i="53"/>
  <c r="J19" i="53"/>
  <c r="S18" i="53"/>
  <c r="J18" i="53"/>
  <c r="B10" i="53"/>
  <c r="J9" i="53"/>
  <c r="B9" i="53"/>
  <c r="J8" i="53"/>
  <c r="B8" i="53"/>
  <c r="AJ3" i="53"/>
  <c r="AI3" i="53"/>
  <c r="B1" i="53"/>
  <c r="S55" i="53" s="1"/>
  <c r="B59" i="52"/>
  <c r="J50" i="52"/>
  <c r="B40" i="52"/>
  <c r="S39" i="52"/>
  <c r="S31" i="52"/>
  <c r="B31" i="52"/>
  <c r="B28" i="52"/>
  <c r="B24" i="52"/>
  <c r="S22" i="52"/>
  <c r="S10" i="52"/>
  <c r="S8" i="52"/>
  <c r="S7" i="52"/>
  <c r="B7" i="52"/>
  <c r="AJ3" i="52"/>
  <c r="AI3" i="52"/>
  <c r="B1" i="52"/>
  <c r="S32" i="52" s="1"/>
  <c r="AJ3" i="51"/>
  <c r="AI3" i="51"/>
  <c r="B1" i="51"/>
  <c r="J67" i="51" s="1"/>
  <c r="AJ3" i="50"/>
  <c r="AI3" i="50"/>
  <c r="B1" i="50"/>
  <c r="S65" i="50" s="1"/>
  <c r="AJ3" i="49"/>
  <c r="AI3" i="49"/>
  <c r="B1" i="49"/>
  <c r="B48" i="49" s="1"/>
  <c r="S66" i="48"/>
  <c r="J61" i="48"/>
  <c r="B61" i="48"/>
  <c r="B60" i="48"/>
  <c r="B59" i="48"/>
  <c r="S57" i="48"/>
  <c r="B57" i="48"/>
  <c r="S56" i="48"/>
  <c r="S55" i="48"/>
  <c r="S53" i="48"/>
  <c r="J53" i="48"/>
  <c r="S51" i="48"/>
  <c r="J49" i="48"/>
  <c r="B48" i="48"/>
  <c r="J47" i="48"/>
  <c r="B41" i="48"/>
  <c r="B38" i="48"/>
  <c r="J37" i="48"/>
  <c r="B37" i="48"/>
  <c r="J36" i="48"/>
  <c r="S35" i="48"/>
  <c r="B35" i="48"/>
  <c r="S34" i="48"/>
  <c r="B34" i="48"/>
  <c r="B33" i="48"/>
  <c r="S31" i="48"/>
  <c r="S28" i="48"/>
  <c r="B28" i="48"/>
  <c r="J27" i="48"/>
  <c r="S25" i="48"/>
  <c r="B24" i="48"/>
  <c r="B14" i="48"/>
  <c r="B13" i="48"/>
  <c r="J12" i="48"/>
  <c r="B12" i="48"/>
  <c r="B11" i="48"/>
  <c r="J10" i="48"/>
  <c r="B9" i="48"/>
  <c r="S8" i="48"/>
  <c r="B7" i="48"/>
  <c r="B6" i="48"/>
  <c r="S5" i="48"/>
  <c r="J4" i="48"/>
  <c r="B4" i="48"/>
  <c r="AJ3" i="48"/>
  <c r="AI3" i="48"/>
  <c r="S3" i="48"/>
  <c r="B1" i="48"/>
  <c r="S27" i="48" s="1"/>
  <c r="S19" i="47"/>
  <c r="J15" i="47"/>
  <c r="S13" i="47"/>
  <c r="S11" i="47"/>
  <c r="J6" i="47"/>
  <c r="AJ3" i="47"/>
  <c r="AI3" i="47"/>
  <c r="B1" i="47"/>
  <c r="S64" i="47" s="1"/>
  <c r="B33" i="46"/>
  <c r="J30" i="46"/>
  <c r="B30" i="46"/>
  <c r="S29" i="46"/>
  <c r="AJ3" i="46"/>
  <c r="AI3" i="46"/>
  <c r="B1" i="46"/>
  <c r="S27" i="46" s="1"/>
  <c r="S67" i="45"/>
  <c r="J66" i="45"/>
  <c r="S65" i="45"/>
  <c r="J65" i="45"/>
  <c r="J64" i="45"/>
  <c r="S63" i="45"/>
  <c r="S62" i="45"/>
  <c r="B57" i="45"/>
  <c r="S56" i="45"/>
  <c r="B56" i="45"/>
  <c r="S55" i="45"/>
  <c r="B55" i="45"/>
  <c r="B54" i="45"/>
  <c r="S53" i="45"/>
  <c r="J53" i="45"/>
  <c r="B51" i="45"/>
  <c r="B50" i="45"/>
  <c r="S47" i="45"/>
  <c r="J46" i="45"/>
  <c r="B45" i="45"/>
  <c r="B39" i="45"/>
  <c r="S38" i="45"/>
  <c r="S37" i="45"/>
  <c r="S36" i="45"/>
  <c r="J36" i="45"/>
  <c r="B36" i="45"/>
  <c r="J35" i="45"/>
  <c r="B35" i="45"/>
  <c r="B33" i="45"/>
  <c r="S32" i="45"/>
  <c r="J32" i="45"/>
  <c r="B32" i="45"/>
  <c r="B31" i="45"/>
  <c r="B24" i="45"/>
  <c r="S23" i="45"/>
  <c r="J23" i="45"/>
  <c r="B23" i="45"/>
  <c r="S22" i="45"/>
  <c r="S21" i="45"/>
  <c r="B21" i="45"/>
  <c r="B20" i="45"/>
  <c r="J19" i="45"/>
  <c r="B18" i="45"/>
  <c r="S17" i="45"/>
  <c r="B17" i="45"/>
  <c r="S16" i="45"/>
  <c r="S11" i="45"/>
  <c r="B11" i="45"/>
  <c r="B10" i="45"/>
  <c r="S9" i="45"/>
  <c r="J9" i="45"/>
  <c r="S8" i="45"/>
  <c r="B8" i="45"/>
  <c r="S7" i="45"/>
  <c r="J7" i="45"/>
  <c r="B7" i="45"/>
  <c r="B6" i="45"/>
  <c r="S5" i="45"/>
  <c r="J5" i="45"/>
  <c r="AJ3" i="45"/>
  <c r="AI3" i="45"/>
  <c r="B1" i="45"/>
  <c r="J60" i="45" s="1"/>
  <c r="AJ3" i="44"/>
  <c r="AI3" i="44"/>
  <c r="B1" i="44"/>
  <c r="J56" i="44" s="1"/>
  <c r="P5" i="42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P28" i="42"/>
  <c r="P29" i="42"/>
  <c r="P30" i="42"/>
  <c r="P31" i="42"/>
  <c r="P32" i="42"/>
  <c r="P33" i="42"/>
  <c r="P34" i="42"/>
  <c r="P35" i="42"/>
  <c r="P36" i="42"/>
  <c r="P37" i="42"/>
  <c r="P38" i="42"/>
  <c r="P39" i="42"/>
  <c r="P40" i="42"/>
  <c r="P41" i="42"/>
  <c r="P42" i="42"/>
  <c r="P43" i="42"/>
  <c r="P44" i="42"/>
  <c r="P45" i="42"/>
  <c r="P46" i="42"/>
  <c r="P47" i="42"/>
  <c r="P48" i="42"/>
  <c r="P49" i="42"/>
  <c r="P50" i="42"/>
  <c r="P51" i="42"/>
  <c r="P52" i="42"/>
  <c r="P53" i="42"/>
  <c r="P54" i="42"/>
  <c r="P55" i="42"/>
  <c r="P56" i="42"/>
  <c r="P57" i="42"/>
  <c r="P58" i="42"/>
  <c r="P59" i="42"/>
  <c r="P60" i="42"/>
  <c r="P61" i="42"/>
  <c r="P62" i="42"/>
  <c r="P63" i="42"/>
  <c r="P64" i="42"/>
  <c r="P65" i="42"/>
  <c r="P66" i="42"/>
  <c r="P67" i="42"/>
  <c r="P68" i="42"/>
  <c r="P69" i="42"/>
  <c r="P70" i="42"/>
  <c r="P71" i="42"/>
  <c r="P72" i="42"/>
  <c r="P73" i="42"/>
  <c r="P74" i="42"/>
  <c r="P75" i="42"/>
  <c r="P76" i="42"/>
  <c r="P77" i="42"/>
  <c r="P78" i="42"/>
  <c r="P79" i="42"/>
  <c r="P80" i="42"/>
  <c r="P81" i="42"/>
  <c r="P82" i="42"/>
  <c r="P83" i="42"/>
  <c r="P84" i="42"/>
  <c r="P85" i="42"/>
  <c r="P86" i="42"/>
  <c r="P87" i="42"/>
  <c r="P88" i="42"/>
  <c r="P89" i="42"/>
  <c r="P90" i="42"/>
  <c r="P91" i="42"/>
  <c r="P92" i="42"/>
  <c r="P93" i="42"/>
  <c r="P94" i="42"/>
  <c r="P95" i="42"/>
  <c r="P96" i="42"/>
  <c r="P97" i="42"/>
  <c r="P98" i="42"/>
  <c r="P99" i="42"/>
  <c r="P100" i="42"/>
  <c r="P101" i="42"/>
  <c r="P102" i="42"/>
  <c r="P103" i="42"/>
  <c r="P104" i="42"/>
  <c r="P105" i="42"/>
  <c r="P106" i="42"/>
  <c r="P107" i="42"/>
  <c r="P108" i="42"/>
  <c r="P109" i="42"/>
  <c r="P110" i="42"/>
  <c r="P111" i="42"/>
  <c r="P112" i="42"/>
  <c r="P113" i="42"/>
  <c r="P114" i="42"/>
  <c r="P115" i="42"/>
  <c r="P116" i="42"/>
  <c r="P117" i="42"/>
  <c r="P118" i="42"/>
  <c r="P119" i="42"/>
  <c r="P120" i="42"/>
  <c r="P121" i="42"/>
  <c r="P122" i="42"/>
  <c r="P123" i="42"/>
  <c r="P124" i="42"/>
  <c r="P125" i="42"/>
  <c r="P126" i="42"/>
  <c r="P127" i="42"/>
  <c r="P128" i="42"/>
  <c r="P129" i="42"/>
  <c r="P130" i="42"/>
  <c r="P131" i="42"/>
  <c r="P132" i="42"/>
  <c r="P133" i="42"/>
  <c r="P134" i="42"/>
  <c r="P135" i="42"/>
  <c r="P136" i="42"/>
  <c r="P137" i="42"/>
  <c r="P138" i="42"/>
  <c r="P139" i="42"/>
  <c r="P140" i="42"/>
  <c r="P141" i="42"/>
  <c r="P142" i="42"/>
  <c r="P143" i="42"/>
  <c r="P144" i="42"/>
  <c r="P145" i="42"/>
  <c r="P146" i="42"/>
  <c r="P147" i="42"/>
  <c r="P148" i="42"/>
  <c r="P149" i="42"/>
  <c r="P150" i="42"/>
  <c r="P151" i="42"/>
  <c r="P152" i="42"/>
  <c r="P153" i="42"/>
  <c r="P154" i="42"/>
  <c r="P155" i="42"/>
  <c r="P156" i="42"/>
  <c r="P157" i="42"/>
  <c r="P158" i="42"/>
  <c r="P159" i="42"/>
  <c r="P160" i="42"/>
  <c r="P161" i="42"/>
  <c r="P162" i="42"/>
  <c r="P163" i="42"/>
  <c r="P164" i="42"/>
  <c r="P165" i="42"/>
  <c r="P166" i="42"/>
  <c r="P167" i="42"/>
  <c r="P168" i="42"/>
  <c r="P169" i="42"/>
  <c r="P170" i="42"/>
  <c r="P171" i="42"/>
  <c r="P172" i="42"/>
  <c r="P173" i="42"/>
  <c r="P174" i="42"/>
  <c r="P175" i="42"/>
  <c r="P176" i="42"/>
  <c r="P177" i="42"/>
  <c r="P178" i="42"/>
  <c r="P179" i="42"/>
  <c r="P180" i="42"/>
  <c r="P181" i="42"/>
  <c r="P182" i="42"/>
  <c r="P183" i="42"/>
  <c r="P184" i="42"/>
  <c r="P185" i="42"/>
  <c r="P186" i="42"/>
  <c r="P187" i="42"/>
  <c r="P188" i="42"/>
  <c r="P189" i="42"/>
  <c r="P190" i="42"/>
  <c r="P191" i="42"/>
  <c r="P192" i="42"/>
  <c r="P193" i="42"/>
  <c r="P194" i="42"/>
  <c r="P195" i="42"/>
  <c r="P196" i="42"/>
  <c r="P197" i="42"/>
  <c r="P198" i="42"/>
  <c r="P199" i="42"/>
  <c r="P200" i="42"/>
  <c r="P201" i="42"/>
  <c r="P202" i="42"/>
  <c r="P203" i="42"/>
  <c r="P204" i="42"/>
  <c r="P205" i="42"/>
  <c r="P206" i="42"/>
  <c r="P207" i="42"/>
  <c r="P208" i="42"/>
  <c r="P209" i="42"/>
  <c r="P210" i="42"/>
  <c r="P211" i="42"/>
  <c r="P212" i="42"/>
  <c r="P213" i="42"/>
  <c r="P214" i="42"/>
  <c r="P215" i="42"/>
  <c r="P216" i="42"/>
  <c r="P217" i="42"/>
  <c r="P218" i="42"/>
  <c r="P219" i="42"/>
  <c r="P220" i="42"/>
  <c r="P221" i="42"/>
  <c r="P222" i="42"/>
  <c r="P223" i="42"/>
  <c r="P224" i="42"/>
  <c r="P225" i="42"/>
  <c r="P226" i="42"/>
  <c r="P227" i="42"/>
  <c r="P228" i="42"/>
  <c r="P229" i="42"/>
  <c r="P230" i="42"/>
  <c r="P231" i="42"/>
  <c r="P232" i="42"/>
  <c r="P233" i="42"/>
  <c r="P234" i="42"/>
  <c r="P235" i="42"/>
  <c r="P236" i="42"/>
  <c r="P237" i="42"/>
  <c r="P238" i="42"/>
  <c r="P239" i="42"/>
  <c r="P240" i="42"/>
  <c r="P241" i="42"/>
  <c r="P242" i="42"/>
  <c r="P243" i="42"/>
  <c r="P244" i="42"/>
  <c r="P4" i="42"/>
  <c r="K4" i="42"/>
  <c r="C68" i="42"/>
  <c r="F68" i="42"/>
  <c r="G68" i="42"/>
  <c r="K68" i="42"/>
  <c r="L68" i="42" s="1"/>
  <c r="Q68" i="42"/>
  <c r="R68" i="42" s="1"/>
  <c r="T68" i="42"/>
  <c r="W68" i="42"/>
  <c r="Y68" i="42"/>
  <c r="AN68" i="42" s="1"/>
  <c r="C69" i="42"/>
  <c r="F69" i="42"/>
  <c r="G69" i="42"/>
  <c r="K69" i="42"/>
  <c r="L69" i="42" s="1"/>
  <c r="Q69" i="42"/>
  <c r="R69" i="42" s="1"/>
  <c r="T69" i="42"/>
  <c r="W69" i="42"/>
  <c r="Y69" i="42"/>
  <c r="AN69" i="42" s="1"/>
  <c r="C70" i="42"/>
  <c r="F70" i="42"/>
  <c r="G70" i="42"/>
  <c r="K70" i="42"/>
  <c r="L70" i="42" s="1"/>
  <c r="Q70" i="42"/>
  <c r="R70" i="42" s="1"/>
  <c r="T70" i="42"/>
  <c r="W70" i="42"/>
  <c r="Y70" i="42"/>
  <c r="AN70" i="42" s="1"/>
  <c r="C71" i="42"/>
  <c r="F71" i="42"/>
  <c r="G71" i="42"/>
  <c r="K71" i="42"/>
  <c r="L71" i="42" s="1"/>
  <c r="Q71" i="42"/>
  <c r="R71" i="42"/>
  <c r="T71" i="42"/>
  <c r="W71" i="42"/>
  <c r="Y71" i="42"/>
  <c r="AN71" i="42" s="1"/>
  <c r="C72" i="42"/>
  <c r="F72" i="42"/>
  <c r="G72" i="42"/>
  <c r="K72" i="42"/>
  <c r="L72" i="42" s="1"/>
  <c r="Q72" i="42"/>
  <c r="R72" i="42" s="1"/>
  <c r="T72" i="42"/>
  <c r="W72" i="42"/>
  <c r="Y72" i="42"/>
  <c r="C73" i="42"/>
  <c r="F73" i="42"/>
  <c r="G73" i="42"/>
  <c r="K73" i="42"/>
  <c r="L73" i="42" s="1"/>
  <c r="Q73" i="42"/>
  <c r="R73" i="42" s="1"/>
  <c r="T73" i="42"/>
  <c r="W73" i="42"/>
  <c r="Y73" i="42"/>
  <c r="U73" i="42" s="1"/>
  <c r="AN73" i="42"/>
  <c r="C74" i="42"/>
  <c r="F74" i="42"/>
  <c r="G74" i="42"/>
  <c r="K74" i="42"/>
  <c r="L74" i="42" s="1"/>
  <c r="Q74" i="42"/>
  <c r="R74" i="42" s="1"/>
  <c r="T74" i="42"/>
  <c r="W74" i="42"/>
  <c r="Y74" i="42"/>
  <c r="C75" i="42"/>
  <c r="F75" i="42"/>
  <c r="G75" i="42"/>
  <c r="K75" i="42"/>
  <c r="L75" i="42" s="1"/>
  <c r="Q75" i="42"/>
  <c r="R75" i="42" s="1"/>
  <c r="T75" i="42"/>
  <c r="W75" i="42"/>
  <c r="Y75" i="42"/>
  <c r="U75" i="42" s="1"/>
  <c r="C76" i="42"/>
  <c r="F76" i="42"/>
  <c r="G76" i="42"/>
  <c r="K76" i="42"/>
  <c r="L76" i="42" s="1"/>
  <c r="Q76" i="42"/>
  <c r="R76" i="42" s="1"/>
  <c r="T76" i="42"/>
  <c r="W76" i="42"/>
  <c r="Y76" i="42"/>
  <c r="C77" i="42"/>
  <c r="F77" i="42"/>
  <c r="G77" i="42"/>
  <c r="K77" i="42"/>
  <c r="L77" i="42" s="1"/>
  <c r="Q77" i="42"/>
  <c r="R77" i="42" s="1"/>
  <c r="T77" i="42"/>
  <c r="W77" i="42"/>
  <c r="Y77" i="42"/>
  <c r="U77" i="42" s="1"/>
  <c r="C78" i="42"/>
  <c r="F78" i="42"/>
  <c r="G78" i="42"/>
  <c r="K78" i="42"/>
  <c r="L78" i="42" s="1"/>
  <c r="Q78" i="42"/>
  <c r="R78" i="42" s="1"/>
  <c r="T78" i="42"/>
  <c r="W78" i="42"/>
  <c r="Y78" i="42"/>
  <c r="AN78" i="42" s="1"/>
  <c r="C79" i="42"/>
  <c r="F79" i="42"/>
  <c r="G79" i="42"/>
  <c r="K79" i="42"/>
  <c r="L79" i="42" s="1"/>
  <c r="Q79" i="42"/>
  <c r="R79" i="42" s="1"/>
  <c r="T79" i="42"/>
  <c r="W79" i="42"/>
  <c r="Y79" i="42"/>
  <c r="U79" i="42" s="1"/>
  <c r="C80" i="42"/>
  <c r="F80" i="42"/>
  <c r="G80" i="42"/>
  <c r="K80" i="42"/>
  <c r="L80" i="42" s="1"/>
  <c r="Q80" i="42"/>
  <c r="R80" i="42"/>
  <c r="T80" i="42"/>
  <c r="W80" i="42"/>
  <c r="Y80" i="42"/>
  <c r="AN80" i="42" s="1"/>
  <c r="C81" i="42"/>
  <c r="F81" i="42"/>
  <c r="G81" i="42"/>
  <c r="K81" i="42"/>
  <c r="L81" i="42" s="1"/>
  <c r="Q81" i="42"/>
  <c r="R81" i="42" s="1"/>
  <c r="T81" i="42"/>
  <c r="W81" i="42"/>
  <c r="Y81" i="42"/>
  <c r="C82" i="42"/>
  <c r="F82" i="42"/>
  <c r="G82" i="42"/>
  <c r="K82" i="42"/>
  <c r="L82" i="42" s="1"/>
  <c r="Q82" i="42"/>
  <c r="R82" i="42" s="1"/>
  <c r="T82" i="42"/>
  <c r="W82" i="42"/>
  <c r="Y82" i="42"/>
  <c r="U82" i="42" s="1"/>
  <c r="C83" i="42"/>
  <c r="F83" i="42"/>
  <c r="G83" i="42"/>
  <c r="K83" i="42"/>
  <c r="L83" i="42" s="1"/>
  <c r="Q83" i="42"/>
  <c r="R83" i="42" s="1"/>
  <c r="T83" i="42"/>
  <c r="W83" i="42"/>
  <c r="Y83" i="42"/>
  <c r="AN83" i="42" s="1"/>
  <c r="C84" i="42"/>
  <c r="F84" i="42"/>
  <c r="G84" i="42"/>
  <c r="K84" i="42"/>
  <c r="L84" i="42" s="1"/>
  <c r="Q84" i="42"/>
  <c r="R84" i="42" s="1"/>
  <c r="T84" i="42"/>
  <c r="W84" i="42"/>
  <c r="Y84" i="42"/>
  <c r="C85" i="42"/>
  <c r="F85" i="42"/>
  <c r="G85" i="42"/>
  <c r="K85" i="42"/>
  <c r="L85" i="42" s="1"/>
  <c r="Q85" i="42"/>
  <c r="R85" i="42" s="1"/>
  <c r="T85" i="42"/>
  <c r="W85" i="42"/>
  <c r="Y85" i="42"/>
  <c r="C86" i="42"/>
  <c r="F86" i="42"/>
  <c r="G86" i="42"/>
  <c r="K86" i="42"/>
  <c r="L86" i="42" s="1"/>
  <c r="Q86" i="42"/>
  <c r="R86" i="42" s="1"/>
  <c r="T86" i="42"/>
  <c r="W86" i="42"/>
  <c r="Y86" i="42"/>
  <c r="C87" i="42"/>
  <c r="F87" i="42"/>
  <c r="G87" i="42"/>
  <c r="K87" i="42"/>
  <c r="L87" i="42" s="1"/>
  <c r="Q87" i="42"/>
  <c r="R87" i="42" s="1"/>
  <c r="T87" i="42"/>
  <c r="W87" i="42"/>
  <c r="Y87" i="42"/>
  <c r="C88" i="42"/>
  <c r="F88" i="42"/>
  <c r="G88" i="42"/>
  <c r="K88" i="42"/>
  <c r="L88" i="42" s="1"/>
  <c r="Q88" i="42"/>
  <c r="R88" i="42" s="1"/>
  <c r="T88" i="42"/>
  <c r="W88" i="42"/>
  <c r="Y88" i="42"/>
  <c r="AN88" i="42" s="1"/>
  <c r="C89" i="42"/>
  <c r="F89" i="42"/>
  <c r="G89" i="42"/>
  <c r="K89" i="42"/>
  <c r="L89" i="42" s="1"/>
  <c r="Q89" i="42"/>
  <c r="R89" i="42" s="1"/>
  <c r="T89" i="42"/>
  <c r="W89" i="42"/>
  <c r="Y89" i="42"/>
  <c r="AN89" i="42" s="1"/>
  <c r="C90" i="42"/>
  <c r="F90" i="42"/>
  <c r="G90" i="42"/>
  <c r="K90" i="42"/>
  <c r="L90" i="42" s="1"/>
  <c r="Q90" i="42"/>
  <c r="R90" i="42" s="1"/>
  <c r="T90" i="42"/>
  <c r="W90" i="42"/>
  <c r="Y90" i="42"/>
  <c r="U90" i="42" s="1"/>
  <c r="C91" i="42"/>
  <c r="F91" i="42"/>
  <c r="G91" i="42"/>
  <c r="K91" i="42"/>
  <c r="L91" i="42" s="1"/>
  <c r="Q91" i="42"/>
  <c r="R91" i="42" s="1"/>
  <c r="T91" i="42"/>
  <c r="W91" i="42"/>
  <c r="Y91" i="42"/>
  <c r="C92" i="42"/>
  <c r="F92" i="42"/>
  <c r="G92" i="42"/>
  <c r="K92" i="42"/>
  <c r="L92" i="42" s="1"/>
  <c r="Q92" i="42"/>
  <c r="R92" i="42" s="1"/>
  <c r="T92" i="42"/>
  <c r="W92" i="42"/>
  <c r="Y92" i="42"/>
  <c r="C93" i="42"/>
  <c r="F93" i="42"/>
  <c r="G93" i="42"/>
  <c r="K93" i="42"/>
  <c r="L93" i="42" s="1"/>
  <c r="Q93" i="42"/>
  <c r="R93" i="42" s="1"/>
  <c r="T93" i="42"/>
  <c r="W93" i="42"/>
  <c r="Y93" i="42"/>
  <c r="U93" i="42" s="1"/>
  <c r="C94" i="42"/>
  <c r="F94" i="42"/>
  <c r="G94" i="42"/>
  <c r="K94" i="42"/>
  <c r="L94" i="42" s="1"/>
  <c r="Q94" i="42"/>
  <c r="R94" i="42" s="1"/>
  <c r="T94" i="42"/>
  <c r="W94" i="42"/>
  <c r="Y94" i="42"/>
  <c r="C95" i="42"/>
  <c r="F95" i="42"/>
  <c r="G95" i="42"/>
  <c r="K95" i="42"/>
  <c r="L95" i="42" s="1"/>
  <c r="Q95" i="42"/>
  <c r="R95" i="42" s="1"/>
  <c r="T95" i="42"/>
  <c r="W95" i="42"/>
  <c r="Y95" i="42"/>
  <c r="C96" i="42"/>
  <c r="F96" i="42"/>
  <c r="G96" i="42"/>
  <c r="K96" i="42"/>
  <c r="L96" i="42" s="1"/>
  <c r="Q96" i="42"/>
  <c r="R96" i="42" s="1"/>
  <c r="T96" i="42"/>
  <c r="W96" i="42"/>
  <c r="Y96" i="42"/>
  <c r="C97" i="42"/>
  <c r="F97" i="42"/>
  <c r="G97" i="42"/>
  <c r="K97" i="42"/>
  <c r="L97" i="42" s="1"/>
  <c r="Q97" i="42"/>
  <c r="R97" i="42" s="1"/>
  <c r="T97" i="42"/>
  <c r="W97" i="42"/>
  <c r="Y97" i="42"/>
  <c r="U97" i="42" s="1"/>
  <c r="C98" i="42"/>
  <c r="F98" i="42"/>
  <c r="G98" i="42"/>
  <c r="K98" i="42"/>
  <c r="L98" i="42" s="1"/>
  <c r="Q98" i="42"/>
  <c r="R98" i="42" s="1"/>
  <c r="T98" i="42"/>
  <c r="W98" i="42"/>
  <c r="Y98" i="42"/>
  <c r="U98" i="42" s="1"/>
  <c r="C99" i="42"/>
  <c r="F99" i="42"/>
  <c r="G99" i="42"/>
  <c r="K99" i="42"/>
  <c r="L99" i="42" s="1"/>
  <c r="Q99" i="42"/>
  <c r="R99" i="42" s="1"/>
  <c r="T99" i="42"/>
  <c r="W99" i="42"/>
  <c r="Y99" i="42"/>
  <c r="AN99" i="42" s="1"/>
  <c r="C100" i="42"/>
  <c r="F100" i="42"/>
  <c r="G100" i="42"/>
  <c r="K100" i="42"/>
  <c r="L100" i="42" s="1"/>
  <c r="Q100" i="42"/>
  <c r="R100" i="42" s="1"/>
  <c r="T100" i="42"/>
  <c r="W100" i="42"/>
  <c r="Y100" i="42"/>
  <c r="U100" i="42" s="1"/>
  <c r="C101" i="42"/>
  <c r="F101" i="42"/>
  <c r="G101" i="42"/>
  <c r="K101" i="42"/>
  <c r="L101" i="42" s="1"/>
  <c r="Q101" i="42"/>
  <c r="R101" i="42" s="1"/>
  <c r="T101" i="42"/>
  <c r="W101" i="42"/>
  <c r="Y101" i="42"/>
  <c r="C102" i="42"/>
  <c r="F102" i="42"/>
  <c r="G102" i="42"/>
  <c r="K102" i="42"/>
  <c r="L102" i="42" s="1"/>
  <c r="Q102" i="42"/>
  <c r="R102" i="42" s="1"/>
  <c r="T102" i="42"/>
  <c r="W102" i="42"/>
  <c r="Y102" i="42"/>
  <c r="AN102" i="42" s="1"/>
  <c r="C103" i="42"/>
  <c r="F103" i="42"/>
  <c r="G103" i="42"/>
  <c r="K103" i="42"/>
  <c r="L103" i="42" s="1"/>
  <c r="Q103" i="42"/>
  <c r="R103" i="42" s="1"/>
  <c r="T103" i="42"/>
  <c r="W103" i="42"/>
  <c r="Y103" i="42"/>
  <c r="U103" i="42" s="1"/>
  <c r="C104" i="42"/>
  <c r="F104" i="42"/>
  <c r="G104" i="42"/>
  <c r="K104" i="42"/>
  <c r="L104" i="42" s="1"/>
  <c r="Q104" i="42"/>
  <c r="R104" i="42" s="1"/>
  <c r="T104" i="42"/>
  <c r="W104" i="42"/>
  <c r="Y104" i="42"/>
  <c r="C105" i="42"/>
  <c r="F105" i="42"/>
  <c r="G105" i="42"/>
  <c r="K105" i="42"/>
  <c r="L105" i="42" s="1"/>
  <c r="Q105" i="42"/>
  <c r="R105" i="42" s="1"/>
  <c r="T105" i="42"/>
  <c r="W105" i="42"/>
  <c r="Y105" i="42"/>
  <c r="AN105" i="42" s="1"/>
  <c r="C106" i="42"/>
  <c r="F106" i="42"/>
  <c r="G106" i="42"/>
  <c r="K106" i="42"/>
  <c r="L106" i="42" s="1"/>
  <c r="Q106" i="42"/>
  <c r="R106" i="42" s="1"/>
  <c r="T106" i="42"/>
  <c r="W106" i="42"/>
  <c r="Y106" i="42"/>
  <c r="C107" i="42"/>
  <c r="F107" i="42"/>
  <c r="G107" i="42"/>
  <c r="K107" i="42"/>
  <c r="L107" i="42" s="1"/>
  <c r="Q107" i="42"/>
  <c r="R107" i="42" s="1"/>
  <c r="T107" i="42"/>
  <c r="W107" i="42"/>
  <c r="Y107" i="42"/>
  <c r="C108" i="42"/>
  <c r="F108" i="42"/>
  <c r="G108" i="42"/>
  <c r="K108" i="42"/>
  <c r="L108" i="42" s="1"/>
  <c r="Q108" i="42"/>
  <c r="R108" i="42" s="1"/>
  <c r="T108" i="42"/>
  <c r="W108" i="42"/>
  <c r="Y108" i="42"/>
  <c r="C109" i="42"/>
  <c r="F109" i="42"/>
  <c r="G109" i="42"/>
  <c r="K109" i="42"/>
  <c r="L109" i="42" s="1"/>
  <c r="Q109" i="42"/>
  <c r="R109" i="42" s="1"/>
  <c r="T109" i="42"/>
  <c r="W109" i="42"/>
  <c r="Y109" i="42"/>
  <c r="U109" i="42" s="1"/>
  <c r="C110" i="42"/>
  <c r="F110" i="42"/>
  <c r="G110" i="42"/>
  <c r="K110" i="42"/>
  <c r="L110" i="42" s="1"/>
  <c r="Q110" i="42"/>
  <c r="R110" i="42" s="1"/>
  <c r="T110" i="42"/>
  <c r="W110" i="42"/>
  <c r="Y110" i="42"/>
  <c r="C111" i="42"/>
  <c r="F111" i="42"/>
  <c r="G111" i="42"/>
  <c r="K111" i="42"/>
  <c r="L111" i="42" s="1"/>
  <c r="Q111" i="42"/>
  <c r="R111" i="42" s="1"/>
  <c r="T111" i="42"/>
  <c r="W111" i="42"/>
  <c r="Y111" i="42"/>
  <c r="C112" i="42"/>
  <c r="F112" i="42"/>
  <c r="G112" i="42"/>
  <c r="K112" i="42"/>
  <c r="L112" i="42" s="1"/>
  <c r="Q112" i="42"/>
  <c r="R112" i="42" s="1"/>
  <c r="T112" i="42"/>
  <c r="W112" i="42"/>
  <c r="Y112" i="42"/>
  <c r="U112" i="42" s="1"/>
  <c r="C113" i="42"/>
  <c r="F113" i="42"/>
  <c r="G113" i="42"/>
  <c r="K113" i="42"/>
  <c r="L113" i="42" s="1"/>
  <c r="Q113" i="42"/>
  <c r="R113" i="42" s="1"/>
  <c r="T113" i="42"/>
  <c r="W113" i="42"/>
  <c r="Y113" i="42"/>
  <c r="U113" i="42" s="1"/>
  <c r="C114" i="42"/>
  <c r="F114" i="42"/>
  <c r="G114" i="42"/>
  <c r="K114" i="42"/>
  <c r="L114" i="42" s="1"/>
  <c r="Q114" i="42"/>
  <c r="R114" i="42" s="1"/>
  <c r="T114" i="42"/>
  <c r="W114" i="42"/>
  <c r="Y114" i="42"/>
  <c r="C115" i="42"/>
  <c r="F115" i="42"/>
  <c r="G115" i="42"/>
  <c r="K115" i="42"/>
  <c r="L115" i="42" s="1"/>
  <c r="Q115" i="42"/>
  <c r="R115" i="42" s="1"/>
  <c r="T115" i="42"/>
  <c r="W115" i="42"/>
  <c r="Y115" i="42"/>
  <c r="U115" i="42" s="1"/>
  <c r="C116" i="42"/>
  <c r="F116" i="42"/>
  <c r="G116" i="42"/>
  <c r="K116" i="42"/>
  <c r="L116" i="42" s="1"/>
  <c r="Q116" i="42"/>
  <c r="R116" i="42" s="1"/>
  <c r="T116" i="42"/>
  <c r="W116" i="42"/>
  <c r="Y116" i="42"/>
  <c r="C117" i="42"/>
  <c r="F117" i="42"/>
  <c r="G117" i="42"/>
  <c r="K117" i="42"/>
  <c r="L117" i="42" s="1"/>
  <c r="Q117" i="42"/>
  <c r="R117" i="42" s="1"/>
  <c r="T117" i="42"/>
  <c r="W117" i="42"/>
  <c r="Y117" i="42"/>
  <c r="U117" i="42" s="1"/>
  <c r="C118" i="42"/>
  <c r="F118" i="42"/>
  <c r="G118" i="42"/>
  <c r="K118" i="42"/>
  <c r="L118" i="42" s="1"/>
  <c r="Q118" i="42"/>
  <c r="R118" i="42" s="1"/>
  <c r="T118" i="42"/>
  <c r="W118" i="42"/>
  <c r="Y118" i="42"/>
  <c r="AN118" i="42" s="1"/>
  <c r="C119" i="42"/>
  <c r="F119" i="42"/>
  <c r="G119" i="42"/>
  <c r="K119" i="42"/>
  <c r="L119" i="42" s="1"/>
  <c r="Q119" i="42"/>
  <c r="R119" i="42" s="1"/>
  <c r="T119" i="42"/>
  <c r="W119" i="42"/>
  <c r="Y119" i="42"/>
  <c r="U119" i="42" s="1"/>
  <c r="C120" i="42"/>
  <c r="F120" i="42"/>
  <c r="G120" i="42"/>
  <c r="K120" i="42"/>
  <c r="L120" i="42" s="1"/>
  <c r="Q120" i="42"/>
  <c r="R120" i="42" s="1"/>
  <c r="T120" i="42"/>
  <c r="W120" i="42"/>
  <c r="Y120" i="42"/>
  <c r="C121" i="42"/>
  <c r="F121" i="42"/>
  <c r="G121" i="42"/>
  <c r="K121" i="42"/>
  <c r="L121" i="42" s="1"/>
  <c r="Q121" i="42"/>
  <c r="R121" i="42" s="1"/>
  <c r="T121" i="42"/>
  <c r="W121" i="42"/>
  <c r="Y121" i="42"/>
  <c r="C122" i="42"/>
  <c r="F122" i="42"/>
  <c r="G122" i="42"/>
  <c r="K122" i="42"/>
  <c r="L122" i="42" s="1"/>
  <c r="Q122" i="42"/>
  <c r="R122" i="42" s="1"/>
  <c r="T122" i="42"/>
  <c r="W122" i="42"/>
  <c r="Y122" i="42"/>
  <c r="C123" i="42"/>
  <c r="F123" i="42"/>
  <c r="G123" i="42"/>
  <c r="K123" i="42"/>
  <c r="L123" i="42" s="1"/>
  <c r="Q123" i="42"/>
  <c r="R123" i="42" s="1"/>
  <c r="T123" i="42"/>
  <c r="W123" i="42"/>
  <c r="Y123" i="42"/>
  <c r="C124" i="42"/>
  <c r="F124" i="42"/>
  <c r="G124" i="42"/>
  <c r="K124" i="42"/>
  <c r="L124" i="42" s="1"/>
  <c r="Q124" i="42"/>
  <c r="R124" i="42" s="1"/>
  <c r="T124" i="42"/>
  <c r="W124" i="42"/>
  <c r="Y124" i="42"/>
  <c r="U124" i="42" s="1"/>
  <c r="C125" i="42"/>
  <c r="F125" i="42"/>
  <c r="G125" i="42"/>
  <c r="K125" i="42"/>
  <c r="L125" i="42" s="1"/>
  <c r="Q125" i="42"/>
  <c r="R125" i="42" s="1"/>
  <c r="T125" i="42"/>
  <c r="W125" i="42"/>
  <c r="Y125" i="42"/>
  <c r="AN125" i="42" s="1"/>
  <c r="C126" i="42"/>
  <c r="F126" i="42"/>
  <c r="G126" i="42"/>
  <c r="K126" i="42"/>
  <c r="L126" i="42"/>
  <c r="Q126" i="42"/>
  <c r="R126" i="42" s="1"/>
  <c r="T126" i="42"/>
  <c r="W126" i="42"/>
  <c r="Y126" i="42"/>
  <c r="C127" i="42"/>
  <c r="F127" i="42"/>
  <c r="G127" i="42"/>
  <c r="K127" i="42"/>
  <c r="L127" i="42" s="1"/>
  <c r="Q127" i="42"/>
  <c r="R127" i="42" s="1"/>
  <c r="T127" i="42"/>
  <c r="W127" i="42"/>
  <c r="Y127" i="42"/>
  <c r="AN127" i="42" s="1"/>
  <c r="C128" i="42"/>
  <c r="F128" i="42"/>
  <c r="G128" i="42"/>
  <c r="K128" i="42"/>
  <c r="L128" i="42" s="1"/>
  <c r="Q128" i="42"/>
  <c r="R128" i="42" s="1"/>
  <c r="T128" i="42"/>
  <c r="W128" i="42"/>
  <c r="Y128" i="42"/>
  <c r="U128" i="42" s="1"/>
  <c r="C129" i="42"/>
  <c r="F129" i="42"/>
  <c r="G129" i="42"/>
  <c r="K129" i="42"/>
  <c r="L129" i="42" s="1"/>
  <c r="Q129" i="42"/>
  <c r="R129" i="42" s="1"/>
  <c r="T129" i="42"/>
  <c r="W129" i="42"/>
  <c r="Y129" i="42"/>
  <c r="C130" i="42"/>
  <c r="F130" i="42"/>
  <c r="G130" i="42"/>
  <c r="K130" i="42"/>
  <c r="L130" i="42" s="1"/>
  <c r="Q130" i="42"/>
  <c r="R130" i="42" s="1"/>
  <c r="T130" i="42"/>
  <c r="W130" i="42"/>
  <c r="Y130" i="42"/>
  <c r="U130" i="42" s="1"/>
  <c r="C131" i="42"/>
  <c r="F131" i="42"/>
  <c r="G131" i="42"/>
  <c r="K131" i="42"/>
  <c r="L131" i="42" s="1"/>
  <c r="Q131" i="42"/>
  <c r="R131" i="42" s="1"/>
  <c r="T131" i="42"/>
  <c r="W131" i="42"/>
  <c r="Y131" i="42"/>
  <c r="C132" i="42"/>
  <c r="F132" i="42"/>
  <c r="G132" i="42"/>
  <c r="K132" i="42"/>
  <c r="L132" i="42" s="1"/>
  <c r="Q132" i="42"/>
  <c r="R132" i="42" s="1"/>
  <c r="T132" i="42"/>
  <c r="W132" i="42"/>
  <c r="Y132" i="42"/>
  <c r="C133" i="42"/>
  <c r="F133" i="42"/>
  <c r="G133" i="42"/>
  <c r="K133" i="42"/>
  <c r="L133" i="42" s="1"/>
  <c r="Q133" i="42"/>
  <c r="R133" i="42"/>
  <c r="T133" i="42"/>
  <c r="W133" i="42"/>
  <c r="Y133" i="42"/>
  <c r="U133" i="42" s="1"/>
  <c r="C134" i="42"/>
  <c r="F134" i="42"/>
  <c r="G134" i="42"/>
  <c r="K134" i="42"/>
  <c r="L134" i="42" s="1"/>
  <c r="Q134" i="42"/>
  <c r="R134" i="42" s="1"/>
  <c r="T134" i="42"/>
  <c r="W134" i="42"/>
  <c r="Y134" i="42"/>
  <c r="C135" i="42"/>
  <c r="F135" i="42"/>
  <c r="G135" i="42"/>
  <c r="K135" i="42"/>
  <c r="L135" i="42" s="1"/>
  <c r="Q135" i="42"/>
  <c r="R135" i="42" s="1"/>
  <c r="T135" i="42"/>
  <c r="W135" i="42"/>
  <c r="Y135" i="42"/>
  <c r="C136" i="42"/>
  <c r="F136" i="42"/>
  <c r="G136" i="42"/>
  <c r="K136" i="42"/>
  <c r="L136" i="42" s="1"/>
  <c r="Q136" i="42"/>
  <c r="R136" i="42" s="1"/>
  <c r="T136" i="42"/>
  <c r="W136" i="42"/>
  <c r="Y136" i="42"/>
  <c r="U136" i="42" s="1"/>
  <c r="C137" i="42"/>
  <c r="F137" i="42"/>
  <c r="G137" i="42"/>
  <c r="K137" i="42"/>
  <c r="L137" i="42" s="1"/>
  <c r="Q137" i="42"/>
  <c r="R137" i="42" s="1"/>
  <c r="T137" i="42"/>
  <c r="W137" i="42"/>
  <c r="Y137" i="42"/>
  <c r="U137" i="42" s="1"/>
  <c r="C138" i="42"/>
  <c r="F138" i="42"/>
  <c r="G138" i="42"/>
  <c r="K138" i="42"/>
  <c r="L138" i="42" s="1"/>
  <c r="Q138" i="42"/>
  <c r="R138" i="42" s="1"/>
  <c r="T138" i="42"/>
  <c r="W138" i="42"/>
  <c r="Y138" i="42"/>
  <c r="C139" i="42"/>
  <c r="F139" i="42"/>
  <c r="G139" i="42"/>
  <c r="K139" i="42"/>
  <c r="L139" i="42" s="1"/>
  <c r="Q139" i="42"/>
  <c r="R139" i="42" s="1"/>
  <c r="T139" i="42"/>
  <c r="W139" i="42"/>
  <c r="Y139" i="42"/>
  <c r="AN139" i="42"/>
  <c r="C140" i="42"/>
  <c r="F140" i="42"/>
  <c r="G140" i="42"/>
  <c r="K140" i="42"/>
  <c r="L140" i="42" s="1"/>
  <c r="Q140" i="42"/>
  <c r="R140" i="42" s="1"/>
  <c r="T140" i="42"/>
  <c r="W140" i="42"/>
  <c r="Y140" i="42"/>
  <c r="U140" i="42" s="1"/>
  <c r="C141" i="42"/>
  <c r="F141" i="42"/>
  <c r="G141" i="42"/>
  <c r="K141" i="42"/>
  <c r="L141" i="42" s="1"/>
  <c r="Q141" i="42"/>
  <c r="R141" i="42" s="1"/>
  <c r="T141" i="42"/>
  <c r="W141" i="42"/>
  <c r="Y141" i="42"/>
  <c r="C142" i="42"/>
  <c r="F142" i="42"/>
  <c r="G142" i="42"/>
  <c r="K142" i="42"/>
  <c r="L142" i="42" s="1"/>
  <c r="Q142" i="42"/>
  <c r="R142" i="42" s="1"/>
  <c r="T142" i="42"/>
  <c r="W142" i="42"/>
  <c r="Y142" i="42"/>
  <c r="U142" i="42" s="1"/>
  <c r="C143" i="42"/>
  <c r="F143" i="42"/>
  <c r="G143" i="42"/>
  <c r="K143" i="42"/>
  <c r="L143" i="42" s="1"/>
  <c r="Q143" i="42"/>
  <c r="R143" i="42" s="1"/>
  <c r="T143" i="42"/>
  <c r="W143" i="42"/>
  <c r="Y143" i="42"/>
  <c r="U143" i="42" s="1"/>
  <c r="C144" i="42"/>
  <c r="F144" i="42"/>
  <c r="G144" i="42"/>
  <c r="K144" i="42"/>
  <c r="L144" i="42" s="1"/>
  <c r="Q144" i="42"/>
  <c r="R144" i="42" s="1"/>
  <c r="T144" i="42"/>
  <c r="W144" i="42"/>
  <c r="Y144" i="42"/>
  <c r="C145" i="42"/>
  <c r="F145" i="42"/>
  <c r="G145" i="42"/>
  <c r="K145" i="42"/>
  <c r="L145" i="42" s="1"/>
  <c r="Q145" i="42"/>
  <c r="R145" i="42" s="1"/>
  <c r="T145" i="42"/>
  <c r="W145" i="42"/>
  <c r="Y145" i="42"/>
  <c r="C146" i="42"/>
  <c r="F146" i="42"/>
  <c r="G146" i="42"/>
  <c r="K146" i="42"/>
  <c r="L146" i="42" s="1"/>
  <c r="Q146" i="42"/>
  <c r="R146" i="42" s="1"/>
  <c r="T146" i="42"/>
  <c r="W146" i="42"/>
  <c r="Y146" i="42"/>
  <c r="C147" i="42"/>
  <c r="F147" i="42"/>
  <c r="G147" i="42"/>
  <c r="K147" i="42"/>
  <c r="L147" i="42" s="1"/>
  <c r="Q147" i="42"/>
  <c r="R147" i="42" s="1"/>
  <c r="T147" i="42"/>
  <c r="W147" i="42"/>
  <c r="Y147" i="42"/>
  <c r="U147" i="42" s="1"/>
  <c r="C148" i="42"/>
  <c r="F148" i="42"/>
  <c r="G148" i="42"/>
  <c r="K148" i="42"/>
  <c r="L148" i="42" s="1"/>
  <c r="Q148" i="42"/>
  <c r="R148" i="42" s="1"/>
  <c r="T148" i="42"/>
  <c r="W148" i="42"/>
  <c r="Y148" i="42"/>
  <c r="U148" i="42" s="1"/>
  <c r="C149" i="42"/>
  <c r="F149" i="42"/>
  <c r="G149" i="42"/>
  <c r="K149" i="42"/>
  <c r="L149" i="42" s="1"/>
  <c r="Q149" i="42"/>
  <c r="R149" i="42" s="1"/>
  <c r="T149" i="42"/>
  <c r="W149" i="42"/>
  <c r="Y149" i="42"/>
  <c r="C150" i="42"/>
  <c r="F150" i="42"/>
  <c r="G150" i="42"/>
  <c r="K150" i="42"/>
  <c r="L150" i="42" s="1"/>
  <c r="Q150" i="42"/>
  <c r="R150" i="42" s="1"/>
  <c r="T150" i="42"/>
  <c r="W150" i="42"/>
  <c r="Y150" i="42"/>
  <c r="U150" i="42" s="1"/>
  <c r="C151" i="42"/>
  <c r="F151" i="42"/>
  <c r="G151" i="42"/>
  <c r="K151" i="42"/>
  <c r="L151" i="42" s="1"/>
  <c r="Q151" i="42"/>
  <c r="R151" i="42" s="1"/>
  <c r="T151" i="42"/>
  <c r="W151" i="42"/>
  <c r="Y151" i="42"/>
  <c r="C152" i="42"/>
  <c r="F152" i="42"/>
  <c r="G152" i="42"/>
  <c r="K152" i="42"/>
  <c r="L152" i="42" s="1"/>
  <c r="Q152" i="42"/>
  <c r="R152" i="42" s="1"/>
  <c r="T152" i="42"/>
  <c r="W152" i="42"/>
  <c r="Y152" i="42"/>
  <c r="AN152" i="42" s="1"/>
  <c r="C153" i="42"/>
  <c r="F153" i="42"/>
  <c r="G153" i="42"/>
  <c r="K153" i="42"/>
  <c r="L153" i="42" s="1"/>
  <c r="Q153" i="42"/>
  <c r="R153" i="42" s="1"/>
  <c r="T153" i="42"/>
  <c r="W153" i="42"/>
  <c r="Y153" i="42"/>
  <c r="U153" i="42" s="1"/>
  <c r="C154" i="42"/>
  <c r="F154" i="42"/>
  <c r="G154" i="42"/>
  <c r="K154" i="42"/>
  <c r="L154" i="42" s="1"/>
  <c r="Q154" i="42"/>
  <c r="R154" i="42" s="1"/>
  <c r="T154" i="42"/>
  <c r="W154" i="42"/>
  <c r="Y154" i="42"/>
  <c r="AN154" i="42" s="1"/>
  <c r="C155" i="42"/>
  <c r="F155" i="42"/>
  <c r="G155" i="42"/>
  <c r="K155" i="42"/>
  <c r="L155" i="42" s="1"/>
  <c r="Q155" i="42"/>
  <c r="R155" i="42" s="1"/>
  <c r="T155" i="42"/>
  <c r="W155" i="42"/>
  <c r="Y155" i="42"/>
  <c r="U155" i="42" s="1"/>
  <c r="C156" i="42"/>
  <c r="F156" i="42"/>
  <c r="G156" i="42"/>
  <c r="K156" i="42"/>
  <c r="L156" i="42" s="1"/>
  <c r="Q156" i="42"/>
  <c r="R156" i="42" s="1"/>
  <c r="T156" i="42"/>
  <c r="W156" i="42"/>
  <c r="Y156" i="42"/>
  <c r="C157" i="42"/>
  <c r="F157" i="42"/>
  <c r="G157" i="42"/>
  <c r="K157" i="42"/>
  <c r="L157" i="42" s="1"/>
  <c r="Q157" i="42"/>
  <c r="R157" i="42" s="1"/>
  <c r="T157" i="42"/>
  <c r="W157" i="42"/>
  <c r="Y157" i="42"/>
  <c r="U157" i="42" s="1"/>
  <c r="C158" i="42"/>
  <c r="F158" i="42"/>
  <c r="G158" i="42"/>
  <c r="K158" i="42"/>
  <c r="L158" i="42" s="1"/>
  <c r="Q158" i="42"/>
  <c r="R158" i="42" s="1"/>
  <c r="T158" i="42"/>
  <c r="W158" i="42"/>
  <c r="Y158" i="42"/>
  <c r="U158" i="42" s="1"/>
  <c r="C159" i="42"/>
  <c r="F159" i="42"/>
  <c r="G159" i="42"/>
  <c r="K159" i="42"/>
  <c r="L159" i="42" s="1"/>
  <c r="Q159" i="42"/>
  <c r="R159" i="42" s="1"/>
  <c r="T159" i="42"/>
  <c r="W159" i="42"/>
  <c r="Y159" i="42"/>
  <c r="AN159" i="42" s="1"/>
  <c r="C160" i="42"/>
  <c r="F160" i="42"/>
  <c r="G160" i="42"/>
  <c r="K160" i="42"/>
  <c r="L160" i="42" s="1"/>
  <c r="Q160" i="42"/>
  <c r="R160" i="42" s="1"/>
  <c r="T160" i="42"/>
  <c r="W160" i="42"/>
  <c r="Y160" i="42"/>
  <c r="C161" i="42"/>
  <c r="F161" i="42"/>
  <c r="G161" i="42"/>
  <c r="K161" i="42"/>
  <c r="L161" i="42" s="1"/>
  <c r="Q161" i="42"/>
  <c r="R161" i="42" s="1"/>
  <c r="T161" i="42"/>
  <c r="W161" i="42"/>
  <c r="Y161" i="42"/>
  <c r="AN161" i="42" s="1"/>
  <c r="C162" i="42"/>
  <c r="F162" i="42"/>
  <c r="G162" i="42"/>
  <c r="K162" i="42"/>
  <c r="L162" i="42" s="1"/>
  <c r="Q162" i="42"/>
  <c r="R162" i="42" s="1"/>
  <c r="T162" i="42"/>
  <c r="W162" i="42"/>
  <c r="Y162" i="42"/>
  <c r="C163" i="42"/>
  <c r="F163" i="42"/>
  <c r="G163" i="42"/>
  <c r="K163" i="42"/>
  <c r="L163" i="42" s="1"/>
  <c r="Q163" i="42"/>
  <c r="R163" i="42" s="1"/>
  <c r="T163" i="42"/>
  <c r="W163" i="42"/>
  <c r="Y163" i="42"/>
  <c r="C164" i="42"/>
  <c r="F164" i="42"/>
  <c r="G164" i="42"/>
  <c r="K164" i="42"/>
  <c r="L164" i="42" s="1"/>
  <c r="Q164" i="42"/>
  <c r="R164" i="42" s="1"/>
  <c r="T164" i="42"/>
  <c r="W164" i="42"/>
  <c r="Y164" i="42"/>
  <c r="AN164" i="42" s="1"/>
  <c r="C165" i="42"/>
  <c r="F165" i="42"/>
  <c r="G165" i="42"/>
  <c r="K165" i="42"/>
  <c r="L165" i="42" s="1"/>
  <c r="Q165" i="42"/>
  <c r="R165" i="42" s="1"/>
  <c r="T165" i="42"/>
  <c r="W165" i="42"/>
  <c r="Y165" i="42"/>
  <c r="AN165" i="42" s="1"/>
  <c r="C166" i="42"/>
  <c r="F166" i="42"/>
  <c r="G166" i="42"/>
  <c r="K166" i="42"/>
  <c r="L166" i="42" s="1"/>
  <c r="Q166" i="42"/>
  <c r="R166" i="42" s="1"/>
  <c r="T166" i="42"/>
  <c r="W166" i="42"/>
  <c r="Y166" i="42"/>
  <c r="AN166" i="42" s="1"/>
  <c r="C167" i="42"/>
  <c r="F167" i="42"/>
  <c r="G167" i="42"/>
  <c r="K167" i="42"/>
  <c r="L167" i="42" s="1"/>
  <c r="Q167" i="42"/>
  <c r="R167" i="42" s="1"/>
  <c r="T167" i="42"/>
  <c r="W167" i="42"/>
  <c r="Y167" i="42"/>
  <c r="C168" i="42"/>
  <c r="F168" i="42"/>
  <c r="G168" i="42"/>
  <c r="K168" i="42"/>
  <c r="L168" i="42" s="1"/>
  <c r="Q168" i="42"/>
  <c r="R168" i="42" s="1"/>
  <c r="T168" i="42"/>
  <c r="W168" i="42"/>
  <c r="Y168" i="42"/>
  <c r="C169" i="42"/>
  <c r="F169" i="42"/>
  <c r="G169" i="42"/>
  <c r="K169" i="42"/>
  <c r="L169" i="42" s="1"/>
  <c r="Q169" i="42"/>
  <c r="R169" i="42" s="1"/>
  <c r="T169" i="42"/>
  <c r="W169" i="42"/>
  <c r="Y169" i="42"/>
  <c r="C170" i="42"/>
  <c r="F170" i="42"/>
  <c r="G170" i="42"/>
  <c r="K170" i="42"/>
  <c r="L170" i="42" s="1"/>
  <c r="Q170" i="42"/>
  <c r="R170" i="42" s="1"/>
  <c r="T170" i="42"/>
  <c r="W170" i="42"/>
  <c r="Y170" i="42"/>
  <c r="C171" i="42"/>
  <c r="F171" i="42"/>
  <c r="G171" i="42"/>
  <c r="K171" i="42"/>
  <c r="L171" i="42" s="1"/>
  <c r="Q171" i="42"/>
  <c r="R171" i="42" s="1"/>
  <c r="T171" i="42"/>
  <c r="W171" i="42"/>
  <c r="Y171" i="42"/>
  <c r="C172" i="42"/>
  <c r="F172" i="42"/>
  <c r="G172" i="42"/>
  <c r="K172" i="42"/>
  <c r="L172" i="42" s="1"/>
  <c r="Q172" i="42"/>
  <c r="R172" i="42" s="1"/>
  <c r="T172" i="42"/>
  <c r="W172" i="42"/>
  <c r="Y172" i="42"/>
  <c r="U172" i="42" s="1"/>
  <c r="C173" i="42"/>
  <c r="F173" i="42"/>
  <c r="G173" i="42"/>
  <c r="K173" i="42"/>
  <c r="L173" i="42" s="1"/>
  <c r="Q173" i="42"/>
  <c r="R173" i="42" s="1"/>
  <c r="T173" i="42"/>
  <c r="W173" i="42"/>
  <c r="Y173" i="42"/>
  <c r="AN173" i="42" s="1"/>
  <c r="C174" i="42"/>
  <c r="F174" i="42"/>
  <c r="G174" i="42"/>
  <c r="K174" i="42"/>
  <c r="L174" i="42" s="1"/>
  <c r="Q174" i="42"/>
  <c r="R174" i="42" s="1"/>
  <c r="T174" i="42"/>
  <c r="W174" i="42"/>
  <c r="Y174" i="42"/>
  <c r="U174" i="42" s="1"/>
  <c r="C175" i="42"/>
  <c r="F175" i="42"/>
  <c r="G175" i="42"/>
  <c r="K175" i="42"/>
  <c r="L175" i="42" s="1"/>
  <c r="Q175" i="42"/>
  <c r="R175" i="42" s="1"/>
  <c r="T175" i="42"/>
  <c r="W175" i="42"/>
  <c r="Y175" i="42"/>
  <c r="C176" i="42"/>
  <c r="F176" i="42"/>
  <c r="G176" i="42"/>
  <c r="K176" i="42"/>
  <c r="L176" i="42" s="1"/>
  <c r="Q176" i="42"/>
  <c r="R176" i="42" s="1"/>
  <c r="T176" i="42"/>
  <c r="W176" i="42"/>
  <c r="Y176" i="42"/>
  <c r="AN176" i="42" s="1"/>
  <c r="C177" i="42"/>
  <c r="F177" i="42"/>
  <c r="G177" i="42"/>
  <c r="K177" i="42"/>
  <c r="L177" i="42" s="1"/>
  <c r="Q177" i="42"/>
  <c r="R177" i="42" s="1"/>
  <c r="T177" i="42"/>
  <c r="W177" i="42"/>
  <c r="Y177" i="42"/>
  <c r="U177" i="42" s="1"/>
  <c r="C178" i="42"/>
  <c r="F178" i="42"/>
  <c r="G178" i="42"/>
  <c r="K178" i="42"/>
  <c r="L178" i="42" s="1"/>
  <c r="Q178" i="42"/>
  <c r="R178" i="42" s="1"/>
  <c r="T178" i="42"/>
  <c r="W178" i="42"/>
  <c r="Y178" i="42"/>
  <c r="C179" i="42"/>
  <c r="F179" i="42"/>
  <c r="G179" i="42"/>
  <c r="K179" i="42"/>
  <c r="L179" i="42" s="1"/>
  <c r="Q179" i="42"/>
  <c r="R179" i="42" s="1"/>
  <c r="T179" i="42"/>
  <c r="W179" i="42"/>
  <c r="Y179" i="42"/>
  <c r="C180" i="42"/>
  <c r="F180" i="42"/>
  <c r="G180" i="42"/>
  <c r="K180" i="42"/>
  <c r="L180" i="42" s="1"/>
  <c r="Q180" i="42"/>
  <c r="R180" i="42" s="1"/>
  <c r="T180" i="42"/>
  <c r="W180" i="42"/>
  <c r="Y180" i="42"/>
  <c r="U180" i="42" s="1"/>
  <c r="C181" i="42"/>
  <c r="F181" i="42"/>
  <c r="G181" i="42"/>
  <c r="K181" i="42"/>
  <c r="L181" i="42" s="1"/>
  <c r="Q181" i="42"/>
  <c r="R181" i="42" s="1"/>
  <c r="T181" i="42"/>
  <c r="W181" i="42"/>
  <c r="Y181" i="42"/>
  <c r="U181" i="42" s="1"/>
  <c r="C182" i="42"/>
  <c r="F182" i="42"/>
  <c r="G182" i="42"/>
  <c r="K182" i="42"/>
  <c r="L182" i="42" s="1"/>
  <c r="Q182" i="42"/>
  <c r="R182" i="42" s="1"/>
  <c r="T182" i="42"/>
  <c r="W182" i="42"/>
  <c r="Y182" i="42"/>
  <c r="C183" i="42"/>
  <c r="F183" i="42"/>
  <c r="G183" i="42"/>
  <c r="K183" i="42"/>
  <c r="L183" i="42" s="1"/>
  <c r="Q183" i="42"/>
  <c r="R183" i="42" s="1"/>
  <c r="T183" i="42"/>
  <c r="W183" i="42"/>
  <c r="Y183" i="42"/>
  <c r="AN183" i="42" s="1"/>
  <c r="C184" i="42"/>
  <c r="F184" i="42"/>
  <c r="G184" i="42"/>
  <c r="K184" i="42"/>
  <c r="L184" i="42" s="1"/>
  <c r="Q184" i="42"/>
  <c r="R184" i="42" s="1"/>
  <c r="T184" i="42"/>
  <c r="W184" i="42"/>
  <c r="Y184" i="42"/>
  <c r="C185" i="42"/>
  <c r="F185" i="42"/>
  <c r="G185" i="42"/>
  <c r="K185" i="42"/>
  <c r="L185" i="42" s="1"/>
  <c r="Q185" i="42"/>
  <c r="R185" i="42" s="1"/>
  <c r="T185" i="42"/>
  <c r="W185" i="42"/>
  <c r="Y185" i="42"/>
  <c r="AN185" i="42" s="1"/>
  <c r="C186" i="42"/>
  <c r="F186" i="42"/>
  <c r="G186" i="42"/>
  <c r="K186" i="42"/>
  <c r="L186" i="42" s="1"/>
  <c r="Q186" i="42"/>
  <c r="R186" i="42" s="1"/>
  <c r="T186" i="42"/>
  <c r="W186" i="42"/>
  <c r="Y186" i="42"/>
  <c r="U186" i="42" s="1"/>
  <c r="C187" i="42"/>
  <c r="F187" i="42"/>
  <c r="G187" i="42"/>
  <c r="K187" i="42"/>
  <c r="L187" i="42" s="1"/>
  <c r="Q187" i="42"/>
  <c r="R187" i="42" s="1"/>
  <c r="T187" i="42"/>
  <c r="W187" i="42"/>
  <c r="Y187" i="42"/>
  <c r="U187" i="42" s="1"/>
  <c r="C188" i="42"/>
  <c r="F188" i="42"/>
  <c r="G188" i="42"/>
  <c r="K188" i="42"/>
  <c r="L188" i="42" s="1"/>
  <c r="Q188" i="42"/>
  <c r="R188" i="42" s="1"/>
  <c r="T188" i="42"/>
  <c r="W188" i="42"/>
  <c r="Y188" i="42"/>
  <c r="U188" i="42" s="1"/>
  <c r="C189" i="42"/>
  <c r="F189" i="42"/>
  <c r="G189" i="42"/>
  <c r="K189" i="42"/>
  <c r="L189" i="42" s="1"/>
  <c r="Q189" i="42"/>
  <c r="R189" i="42" s="1"/>
  <c r="T189" i="42"/>
  <c r="W189" i="42"/>
  <c r="Y189" i="42"/>
  <c r="C190" i="42"/>
  <c r="F190" i="42"/>
  <c r="G190" i="42"/>
  <c r="K190" i="42"/>
  <c r="L190" i="42" s="1"/>
  <c r="Q190" i="42"/>
  <c r="R190" i="42" s="1"/>
  <c r="T190" i="42"/>
  <c r="W190" i="42"/>
  <c r="Y190" i="42"/>
  <c r="U190" i="42" s="1"/>
  <c r="C191" i="42"/>
  <c r="F191" i="42"/>
  <c r="G191" i="42"/>
  <c r="K191" i="42"/>
  <c r="L191" i="42" s="1"/>
  <c r="Q191" i="42"/>
  <c r="R191" i="42" s="1"/>
  <c r="T191" i="42"/>
  <c r="W191" i="42"/>
  <c r="Y191" i="42"/>
  <c r="AN191" i="42" s="1"/>
  <c r="C192" i="42"/>
  <c r="F192" i="42"/>
  <c r="G192" i="42"/>
  <c r="K192" i="42"/>
  <c r="L192" i="42" s="1"/>
  <c r="Q192" i="42"/>
  <c r="R192" i="42" s="1"/>
  <c r="T192" i="42"/>
  <c r="W192" i="42"/>
  <c r="Y192" i="42"/>
  <c r="C193" i="42"/>
  <c r="F193" i="42"/>
  <c r="G193" i="42"/>
  <c r="K193" i="42"/>
  <c r="L193" i="42" s="1"/>
  <c r="Q193" i="42"/>
  <c r="R193" i="42" s="1"/>
  <c r="T193" i="42"/>
  <c r="W193" i="42"/>
  <c r="Y193" i="42"/>
  <c r="C194" i="42"/>
  <c r="F194" i="42"/>
  <c r="G194" i="42"/>
  <c r="K194" i="42"/>
  <c r="L194" i="42" s="1"/>
  <c r="Q194" i="42"/>
  <c r="R194" i="42" s="1"/>
  <c r="T194" i="42"/>
  <c r="W194" i="42"/>
  <c r="Y194" i="42"/>
  <c r="C195" i="42"/>
  <c r="F195" i="42"/>
  <c r="G195" i="42"/>
  <c r="K195" i="42"/>
  <c r="L195" i="42" s="1"/>
  <c r="Q195" i="42"/>
  <c r="R195" i="42" s="1"/>
  <c r="T195" i="42"/>
  <c r="W195" i="42"/>
  <c r="Y195" i="42"/>
  <c r="U195" i="42" s="1"/>
  <c r="C196" i="42"/>
  <c r="F196" i="42"/>
  <c r="G196" i="42"/>
  <c r="K196" i="42"/>
  <c r="L196" i="42" s="1"/>
  <c r="Q196" i="42"/>
  <c r="R196" i="42" s="1"/>
  <c r="T196" i="42"/>
  <c r="W196" i="42"/>
  <c r="Y196" i="42"/>
  <c r="C197" i="42"/>
  <c r="F197" i="42"/>
  <c r="G197" i="42"/>
  <c r="K197" i="42"/>
  <c r="L197" i="42" s="1"/>
  <c r="Q197" i="42"/>
  <c r="R197" i="42" s="1"/>
  <c r="T197" i="42"/>
  <c r="W197" i="42"/>
  <c r="Y197" i="42"/>
  <c r="C198" i="42"/>
  <c r="F198" i="42"/>
  <c r="G198" i="42"/>
  <c r="K198" i="42"/>
  <c r="L198" i="42" s="1"/>
  <c r="Q198" i="42"/>
  <c r="R198" i="42" s="1"/>
  <c r="T198" i="42"/>
  <c r="W198" i="42"/>
  <c r="Y198" i="42"/>
  <c r="U198" i="42" s="1"/>
  <c r="C199" i="42"/>
  <c r="F199" i="42"/>
  <c r="G199" i="42"/>
  <c r="K199" i="42"/>
  <c r="L199" i="42" s="1"/>
  <c r="Q199" i="42"/>
  <c r="R199" i="42" s="1"/>
  <c r="T199" i="42"/>
  <c r="W199" i="42"/>
  <c r="Y199" i="42"/>
  <c r="C200" i="42"/>
  <c r="F200" i="42"/>
  <c r="G200" i="42"/>
  <c r="K200" i="42"/>
  <c r="L200" i="42" s="1"/>
  <c r="Q200" i="42"/>
  <c r="R200" i="42" s="1"/>
  <c r="T200" i="42"/>
  <c r="W200" i="42"/>
  <c r="Y200" i="42"/>
  <c r="AN200" i="42" s="1"/>
  <c r="C201" i="42"/>
  <c r="F201" i="42"/>
  <c r="G201" i="42"/>
  <c r="K201" i="42"/>
  <c r="L201" i="42" s="1"/>
  <c r="Q201" i="42"/>
  <c r="R201" i="42" s="1"/>
  <c r="T201" i="42"/>
  <c r="W201" i="42"/>
  <c r="Y201" i="42"/>
  <c r="AN201" i="42" s="1"/>
  <c r="C202" i="42"/>
  <c r="F202" i="42"/>
  <c r="G202" i="42"/>
  <c r="K202" i="42"/>
  <c r="L202" i="42" s="1"/>
  <c r="Q202" i="42"/>
  <c r="R202" i="42" s="1"/>
  <c r="T202" i="42"/>
  <c r="W202" i="42"/>
  <c r="Y202" i="42"/>
  <c r="C203" i="42"/>
  <c r="F203" i="42"/>
  <c r="G203" i="42"/>
  <c r="K203" i="42"/>
  <c r="L203" i="42" s="1"/>
  <c r="Q203" i="42"/>
  <c r="R203" i="42" s="1"/>
  <c r="T203" i="42"/>
  <c r="W203" i="42"/>
  <c r="Y203" i="42"/>
  <c r="C204" i="42"/>
  <c r="F204" i="42"/>
  <c r="G204" i="42"/>
  <c r="K204" i="42"/>
  <c r="L204" i="42" s="1"/>
  <c r="Q204" i="42"/>
  <c r="R204" i="42" s="1"/>
  <c r="T204" i="42"/>
  <c r="W204" i="42"/>
  <c r="Y204" i="42"/>
  <c r="U204" i="42" s="1"/>
  <c r="C205" i="42"/>
  <c r="F205" i="42"/>
  <c r="G205" i="42"/>
  <c r="K205" i="42"/>
  <c r="L205" i="42" s="1"/>
  <c r="Q205" i="42"/>
  <c r="R205" i="42" s="1"/>
  <c r="T205" i="42"/>
  <c r="W205" i="42"/>
  <c r="Y205" i="42"/>
  <c r="C206" i="42"/>
  <c r="F206" i="42"/>
  <c r="G206" i="42"/>
  <c r="K206" i="42"/>
  <c r="L206" i="42" s="1"/>
  <c r="Q206" i="42"/>
  <c r="R206" i="42" s="1"/>
  <c r="T206" i="42"/>
  <c r="W206" i="42"/>
  <c r="Y206" i="42"/>
  <c r="U206" i="42" s="1"/>
  <c r="C207" i="42"/>
  <c r="F207" i="42"/>
  <c r="G207" i="42"/>
  <c r="K207" i="42"/>
  <c r="L207" i="42" s="1"/>
  <c r="Q207" i="42"/>
  <c r="R207" i="42" s="1"/>
  <c r="T207" i="42"/>
  <c r="W207" i="42"/>
  <c r="Y207" i="42"/>
  <c r="U207" i="42" s="1"/>
  <c r="C208" i="42"/>
  <c r="F208" i="42"/>
  <c r="G208" i="42"/>
  <c r="K208" i="42"/>
  <c r="L208" i="42" s="1"/>
  <c r="Q208" i="42"/>
  <c r="R208" i="42" s="1"/>
  <c r="T208" i="42"/>
  <c r="W208" i="42"/>
  <c r="Y208" i="42"/>
  <c r="AN208" i="42" s="1"/>
  <c r="C209" i="42"/>
  <c r="F209" i="42"/>
  <c r="G209" i="42"/>
  <c r="K209" i="42"/>
  <c r="L209" i="42" s="1"/>
  <c r="Q209" i="42"/>
  <c r="R209" i="42" s="1"/>
  <c r="T209" i="42"/>
  <c r="W209" i="42"/>
  <c r="Y209" i="42"/>
  <c r="C210" i="42"/>
  <c r="F210" i="42"/>
  <c r="G210" i="42"/>
  <c r="K210" i="42"/>
  <c r="L210" i="42" s="1"/>
  <c r="Q210" i="42"/>
  <c r="R210" i="42" s="1"/>
  <c r="T210" i="42"/>
  <c r="W210" i="42"/>
  <c r="Y210" i="42"/>
  <c r="C211" i="42"/>
  <c r="F211" i="42"/>
  <c r="G211" i="42"/>
  <c r="K211" i="42"/>
  <c r="L211" i="42" s="1"/>
  <c r="Q211" i="42"/>
  <c r="R211" i="42" s="1"/>
  <c r="T211" i="42"/>
  <c r="W211" i="42"/>
  <c r="Y211" i="42"/>
  <c r="AN211" i="42" s="1"/>
  <c r="C212" i="42"/>
  <c r="F212" i="42"/>
  <c r="G212" i="42"/>
  <c r="K212" i="42"/>
  <c r="L212" i="42" s="1"/>
  <c r="Q212" i="42"/>
  <c r="R212" i="42" s="1"/>
  <c r="T212" i="42"/>
  <c r="W212" i="42"/>
  <c r="Y212" i="42"/>
  <c r="C213" i="42"/>
  <c r="F213" i="42"/>
  <c r="G213" i="42"/>
  <c r="K213" i="42"/>
  <c r="L213" i="42" s="1"/>
  <c r="Q213" i="42"/>
  <c r="R213" i="42" s="1"/>
  <c r="T213" i="42"/>
  <c r="W213" i="42"/>
  <c r="Y213" i="42"/>
  <c r="U213" i="42" s="1"/>
  <c r="C214" i="42"/>
  <c r="F214" i="42"/>
  <c r="G214" i="42"/>
  <c r="K214" i="42"/>
  <c r="L214" i="42" s="1"/>
  <c r="Q214" i="42"/>
  <c r="R214" i="42" s="1"/>
  <c r="T214" i="42"/>
  <c r="W214" i="42"/>
  <c r="Y214" i="42"/>
  <c r="C215" i="42"/>
  <c r="F215" i="42"/>
  <c r="G215" i="42"/>
  <c r="K215" i="42"/>
  <c r="L215" i="42" s="1"/>
  <c r="Q215" i="42"/>
  <c r="R215" i="42" s="1"/>
  <c r="T215" i="42"/>
  <c r="W215" i="42"/>
  <c r="Y215" i="42"/>
  <c r="C216" i="42"/>
  <c r="F216" i="42"/>
  <c r="G216" i="42"/>
  <c r="K216" i="42"/>
  <c r="L216" i="42" s="1"/>
  <c r="Q216" i="42"/>
  <c r="R216" i="42" s="1"/>
  <c r="T216" i="42"/>
  <c r="W216" i="42"/>
  <c r="Y216" i="42"/>
  <c r="C217" i="42"/>
  <c r="F217" i="42"/>
  <c r="G217" i="42"/>
  <c r="K217" i="42"/>
  <c r="L217" i="42" s="1"/>
  <c r="Q217" i="42"/>
  <c r="R217" i="42" s="1"/>
  <c r="T217" i="42"/>
  <c r="W217" i="42"/>
  <c r="Y217" i="42"/>
  <c r="AN217" i="42" s="1"/>
  <c r="C218" i="42"/>
  <c r="F218" i="42"/>
  <c r="G218" i="42"/>
  <c r="K218" i="42"/>
  <c r="L218" i="42" s="1"/>
  <c r="Q218" i="42"/>
  <c r="R218" i="42" s="1"/>
  <c r="T218" i="42"/>
  <c r="W218" i="42"/>
  <c r="Y218" i="42"/>
  <c r="C219" i="42"/>
  <c r="F219" i="42"/>
  <c r="G219" i="42"/>
  <c r="K219" i="42"/>
  <c r="L219" i="42" s="1"/>
  <c r="Q219" i="42"/>
  <c r="R219" i="42" s="1"/>
  <c r="T219" i="42"/>
  <c r="W219" i="42"/>
  <c r="Y219" i="42"/>
  <c r="C220" i="42"/>
  <c r="F220" i="42"/>
  <c r="G220" i="42"/>
  <c r="K220" i="42"/>
  <c r="L220" i="42" s="1"/>
  <c r="Q220" i="42"/>
  <c r="R220" i="42" s="1"/>
  <c r="T220" i="42"/>
  <c r="W220" i="42"/>
  <c r="Y220" i="42"/>
  <c r="U220" i="42" s="1"/>
  <c r="C221" i="42"/>
  <c r="F221" i="42"/>
  <c r="G221" i="42"/>
  <c r="K221" i="42"/>
  <c r="L221" i="42" s="1"/>
  <c r="Q221" i="42"/>
  <c r="R221" i="42" s="1"/>
  <c r="T221" i="42"/>
  <c r="W221" i="42"/>
  <c r="Y221" i="42"/>
  <c r="C222" i="42"/>
  <c r="F222" i="42"/>
  <c r="G222" i="42"/>
  <c r="K222" i="42"/>
  <c r="L222" i="42" s="1"/>
  <c r="Q222" i="42"/>
  <c r="R222" i="42" s="1"/>
  <c r="T222" i="42"/>
  <c r="W222" i="42"/>
  <c r="Y222" i="42"/>
  <c r="C223" i="42"/>
  <c r="F223" i="42"/>
  <c r="G223" i="42"/>
  <c r="K223" i="42"/>
  <c r="L223" i="42" s="1"/>
  <c r="Q223" i="42"/>
  <c r="R223" i="42" s="1"/>
  <c r="T223" i="42"/>
  <c r="W223" i="42"/>
  <c r="Y223" i="42"/>
  <c r="C224" i="42"/>
  <c r="F224" i="42"/>
  <c r="G224" i="42"/>
  <c r="K224" i="42"/>
  <c r="L224" i="42" s="1"/>
  <c r="Q224" i="42"/>
  <c r="R224" i="42" s="1"/>
  <c r="T224" i="42"/>
  <c r="W224" i="42"/>
  <c r="Y224" i="42"/>
  <c r="C225" i="42"/>
  <c r="F225" i="42"/>
  <c r="G225" i="42"/>
  <c r="K225" i="42"/>
  <c r="L225" i="42" s="1"/>
  <c r="Q225" i="42"/>
  <c r="R225" i="42" s="1"/>
  <c r="T225" i="42"/>
  <c r="W225" i="42"/>
  <c r="Y225" i="42"/>
  <c r="AN225" i="42" s="1"/>
  <c r="C226" i="42"/>
  <c r="F226" i="42"/>
  <c r="G226" i="42"/>
  <c r="K226" i="42"/>
  <c r="L226" i="42" s="1"/>
  <c r="Q226" i="42"/>
  <c r="R226" i="42" s="1"/>
  <c r="T226" i="42"/>
  <c r="W226" i="42"/>
  <c r="Y226" i="42"/>
  <c r="U226" i="42" s="1"/>
  <c r="C227" i="42"/>
  <c r="F227" i="42"/>
  <c r="G227" i="42"/>
  <c r="K227" i="42"/>
  <c r="L227" i="42" s="1"/>
  <c r="Q227" i="42"/>
  <c r="R227" i="42" s="1"/>
  <c r="T227" i="42"/>
  <c r="W227" i="42"/>
  <c r="Y227" i="42"/>
  <c r="C228" i="42"/>
  <c r="F228" i="42"/>
  <c r="G228" i="42"/>
  <c r="K228" i="42"/>
  <c r="L228" i="42" s="1"/>
  <c r="Q228" i="42"/>
  <c r="R228" i="42" s="1"/>
  <c r="T228" i="42"/>
  <c r="W228" i="42"/>
  <c r="Y228" i="42"/>
  <c r="AN228" i="42" s="1"/>
  <c r="C229" i="42"/>
  <c r="F229" i="42"/>
  <c r="G229" i="42"/>
  <c r="K229" i="42"/>
  <c r="L229" i="42" s="1"/>
  <c r="Q229" i="42"/>
  <c r="R229" i="42" s="1"/>
  <c r="T229" i="42"/>
  <c r="W229" i="42"/>
  <c r="Y229" i="42"/>
  <c r="C230" i="42"/>
  <c r="F230" i="42"/>
  <c r="G230" i="42"/>
  <c r="K230" i="42"/>
  <c r="L230" i="42" s="1"/>
  <c r="Q230" i="42"/>
  <c r="R230" i="42" s="1"/>
  <c r="T230" i="42"/>
  <c r="W230" i="42"/>
  <c r="Y230" i="42"/>
  <c r="U230" i="42" s="1"/>
  <c r="C231" i="42"/>
  <c r="F231" i="42"/>
  <c r="G231" i="42"/>
  <c r="K231" i="42"/>
  <c r="L231" i="42" s="1"/>
  <c r="Q231" i="42"/>
  <c r="R231" i="42" s="1"/>
  <c r="T231" i="42"/>
  <c r="W231" i="42"/>
  <c r="Y231" i="42"/>
  <c r="C232" i="42"/>
  <c r="F232" i="42"/>
  <c r="G232" i="42"/>
  <c r="K232" i="42"/>
  <c r="L232" i="42" s="1"/>
  <c r="Q232" i="42"/>
  <c r="R232" i="42" s="1"/>
  <c r="T232" i="42"/>
  <c r="W232" i="42"/>
  <c r="Y232" i="42"/>
  <c r="U232" i="42" s="1"/>
  <c r="C233" i="42"/>
  <c r="F233" i="42"/>
  <c r="G233" i="42"/>
  <c r="K233" i="42"/>
  <c r="L233" i="42" s="1"/>
  <c r="Q233" i="42"/>
  <c r="R233" i="42" s="1"/>
  <c r="T233" i="42"/>
  <c r="W233" i="42"/>
  <c r="Y233" i="42"/>
  <c r="U233" i="42" s="1"/>
  <c r="C234" i="42"/>
  <c r="F234" i="42"/>
  <c r="G234" i="42"/>
  <c r="K234" i="42"/>
  <c r="L234" i="42" s="1"/>
  <c r="Q234" i="42"/>
  <c r="R234" i="42" s="1"/>
  <c r="T234" i="42"/>
  <c r="W234" i="42"/>
  <c r="Y234" i="42"/>
  <c r="U234" i="42" s="1"/>
  <c r="C235" i="42"/>
  <c r="F235" i="42"/>
  <c r="G235" i="42"/>
  <c r="K235" i="42"/>
  <c r="L235" i="42" s="1"/>
  <c r="Q235" i="42"/>
  <c r="R235" i="42" s="1"/>
  <c r="T235" i="42"/>
  <c r="W235" i="42"/>
  <c r="Y235" i="42"/>
  <c r="U235" i="42" s="1"/>
  <c r="C236" i="42"/>
  <c r="F236" i="42"/>
  <c r="G236" i="42"/>
  <c r="K236" i="42"/>
  <c r="L236" i="42" s="1"/>
  <c r="Q236" i="42"/>
  <c r="R236" i="42" s="1"/>
  <c r="T236" i="42"/>
  <c r="W236" i="42"/>
  <c r="Y236" i="42"/>
  <c r="C237" i="42"/>
  <c r="F237" i="42"/>
  <c r="G237" i="42"/>
  <c r="K237" i="42"/>
  <c r="L237" i="42" s="1"/>
  <c r="Q237" i="42"/>
  <c r="R237" i="42" s="1"/>
  <c r="T237" i="42"/>
  <c r="W237" i="42"/>
  <c r="Y237" i="42"/>
  <c r="AN237" i="42" s="1"/>
  <c r="C238" i="42"/>
  <c r="F238" i="42"/>
  <c r="G238" i="42"/>
  <c r="K238" i="42"/>
  <c r="L238" i="42" s="1"/>
  <c r="Q238" i="42"/>
  <c r="R238" i="42" s="1"/>
  <c r="T238" i="42"/>
  <c r="W238" i="42"/>
  <c r="Y238" i="42"/>
  <c r="C239" i="42"/>
  <c r="F239" i="42"/>
  <c r="G239" i="42"/>
  <c r="K239" i="42"/>
  <c r="L239" i="42" s="1"/>
  <c r="Q239" i="42"/>
  <c r="R239" i="42" s="1"/>
  <c r="T239" i="42"/>
  <c r="W239" i="42"/>
  <c r="Y239" i="42"/>
  <c r="C240" i="42"/>
  <c r="F240" i="42"/>
  <c r="G240" i="42"/>
  <c r="K240" i="42"/>
  <c r="L240" i="42" s="1"/>
  <c r="Q240" i="42"/>
  <c r="R240" i="42" s="1"/>
  <c r="T240" i="42"/>
  <c r="W240" i="42"/>
  <c r="Y240" i="42"/>
  <c r="AN240" i="42" s="1"/>
  <c r="C241" i="42"/>
  <c r="F241" i="42"/>
  <c r="G241" i="42"/>
  <c r="K241" i="42"/>
  <c r="L241" i="42" s="1"/>
  <c r="Q241" i="42"/>
  <c r="R241" i="42" s="1"/>
  <c r="T241" i="42"/>
  <c r="W241" i="42"/>
  <c r="Y241" i="42"/>
  <c r="U241" i="42" s="1"/>
  <c r="C242" i="42"/>
  <c r="F242" i="42"/>
  <c r="G242" i="42"/>
  <c r="K242" i="42"/>
  <c r="L242" i="42" s="1"/>
  <c r="Q242" i="42"/>
  <c r="R242" i="42" s="1"/>
  <c r="T242" i="42"/>
  <c r="W242" i="42"/>
  <c r="Y242" i="42"/>
  <c r="U242" i="42" s="1"/>
  <c r="C243" i="42"/>
  <c r="F243" i="42"/>
  <c r="G243" i="42"/>
  <c r="K243" i="42"/>
  <c r="L243" i="42" s="1"/>
  <c r="Q243" i="42"/>
  <c r="R243" i="42" s="1"/>
  <c r="T243" i="42"/>
  <c r="W243" i="42"/>
  <c r="Y243" i="42"/>
  <c r="C244" i="42"/>
  <c r="F244" i="42"/>
  <c r="G244" i="42"/>
  <c r="K244" i="42"/>
  <c r="L244" i="42" s="1"/>
  <c r="Q244" i="42"/>
  <c r="R244" i="42" s="1"/>
  <c r="T244" i="42"/>
  <c r="W244" i="42"/>
  <c r="Y244" i="42"/>
  <c r="W65" i="42"/>
  <c r="C63" i="42"/>
  <c r="Y53" i="42"/>
  <c r="AN53" i="42" s="1"/>
  <c r="G53" i="42"/>
  <c r="Q52" i="42"/>
  <c r="R52" i="42" s="1"/>
  <c r="G50" i="42"/>
  <c r="C50" i="42"/>
  <c r="Y47" i="42"/>
  <c r="G47" i="42"/>
  <c r="Y46" i="42"/>
  <c r="Y45" i="42"/>
  <c r="U45" i="42" s="1"/>
  <c r="K43" i="42"/>
  <c r="L43" i="42" s="1"/>
  <c r="C40" i="42"/>
  <c r="F37" i="42"/>
  <c r="C36" i="42"/>
  <c r="K35" i="42"/>
  <c r="L35" i="42" s="1"/>
  <c r="Y32" i="42"/>
  <c r="G28" i="42"/>
  <c r="Q27" i="42"/>
  <c r="R27" i="42" s="1"/>
  <c r="Q25" i="42"/>
  <c r="R25" i="42" s="1"/>
  <c r="W24" i="42"/>
  <c r="W21" i="42"/>
  <c r="Y19" i="42"/>
  <c r="K15" i="42"/>
  <c r="L15" i="42" s="1"/>
  <c r="W15" i="42"/>
  <c r="G14" i="42"/>
  <c r="F14" i="42"/>
  <c r="W12" i="42"/>
  <c r="T12" i="42"/>
  <c r="K11" i="42"/>
  <c r="L11" i="42" s="1"/>
  <c r="Q10" i="42"/>
  <c r="R10" i="42" s="1"/>
  <c r="G8" i="42"/>
  <c r="T7" i="42"/>
  <c r="Q8" i="42"/>
  <c r="R8" i="42" s="1"/>
  <c r="AJ3" i="42"/>
  <c r="AI3" i="42"/>
  <c r="Y3" i="4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R205" i="22"/>
  <c r="R206" i="22"/>
  <c r="R207" i="22"/>
  <c r="R208" i="22"/>
  <c r="R209" i="22"/>
  <c r="R210" i="22"/>
  <c r="R211" i="22"/>
  <c r="R212" i="22"/>
  <c r="R213" i="22"/>
  <c r="R214" i="22"/>
  <c r="R215" i="22"/>
  <c r="R216" i="22"/>
  <c r="R217" i="22"/>
  <c r="R218" i="22"/>
  <c r="R219" i="22"/>
  <c r="R220" i="22"/>
  <c r="R221" i="22"/>
  <c r="R222" i="22"/>
  <c r="R223" i="22"/>
  <c r="R224" i="22"/>
  <c r="R225" i="22"/>
  <c r="R226" i="22"/>
  <c r="R227" i="22"/>
  <c r="R228" i="22"/>
  <c r="R229" i="22"/>
  <c r="R230" i="22"/>
  <c r="R231" i="22"/>
  <c r="R232" i="22"/>
  <c r="R233" i="22"/>
  <c r="R234" i="22"/>
  <c r="R235" i="22"/>
  <c r="R236" i="22"/>
  <c r="R237" i="22"/>
  <c r="R238" i="22"/>
  <c r="R239" i="22"/>
  <c r="R240" i="22"/>
  <c r="R241" i="22"/>
  <c r="R242" i="22"/>
  <c r="R243" i="22"/>
  <c r="R12" i="22"/>
  <c r="AI3" i="40"/>
  <c r="AJ3" i="40"/>
  <c r="M68" i="22"/>
  <c r="B1" i="40"/>
  <c r="S4" i="40" s="1"/>
  <c r="E271" i="33" a="1"/>
  <c r="E271" i="33" s="1"/>
  <c r="F271" i="33" a="1"/>
  <c r="F271" i="33"/>
  <c r="G271" i="33" a="1"/>
  <c r="G271" i="33"/>
  <c r="H271" i="33" a="1"/>
  <c r="H271" i="33"/>
  <c r="I271" i="33" a="1"/>
  <c r="I271" i="33"/>
  <c r="J271" i="33" a="1"/>
  <c r="J271" i="33"/>
  <c r="K271" i="33" a="1"/>
  <c r="K271" i="33"/>
  <c r="L271" i="33" a="1"/>
  <c r="L271" i="33"/>
  <c r="M271" i="33" a="1"/>
  <c r="M271" i="33"/>
  <c r="N271" i="33" a="1"/>
  <c r="N271" i="33"/>
  <c r="O271" i="33" a="1"/>
  <c r="O271" i="33" s="1"/>
  <c r="P271" i="33" a="1"/>
  <c r="P271" i="33"/>
  <c r="Q271" i="33" a="1"/>
  <c r="Q271" i="33"/>
  <c r="R271" i="33" a="1"/>
  <c r="R271" i="33"/>
  <c r="S271" i="33" a="1"/>
  <c r="S271" i="33"/>
  <c r="T271" i="33" a="1"/>
  <c r="T271" i="33"/>
  <c r="U271" i="33" a="1"/>
  <c r="U271" i="33"/>
  <c r="V271" i="33" a="1"/>
  <c r="V271" i="33"/>
  <c r="W271" i="33" a="1"/>
  <c r="W271" i="33"/>
  <c r="X271" i="33" a="1"/>
  <c r="X271" i="33"/>
  <c r="Y271" i="33" a="1"/>
  <c r="Y271" i="33" s="1"/>
  <c r="Z271" i="33" a="1"/>
  <c r="Z271" i="33"/>
  <c r="AA271" i="33" a="1"/>
  <c r="AA271" i="33"/>
  <c r="AB271" i="33" a="1"/>
  <c r="AB271" i="33"/>
  <c r="AC271" i="33" a="1"/>
  <c r="AC271" i="33"/>
  <c r="AD271" i="33" a="1"/>
  <c r="AD271" i="33"/>
  <c r="AE271" i="33" a="1"/>
  <c r="AE271" i="33"/>
  <c r="AF271" i="33" a="1"/>
  <c r="AF271" i="33"/>
  <c r="AG271" i="33" a="1"/>
  <c r="AG271" i="33"/>
  <c r="AH271" i="33" a="1"/>
  <c r="AH271" i="33"/>
  <c r="AI271" i="33" a="1"/>
  <c r="AI271" i="33" s="1"/>
  <c r="AJ271" i="33" a="1"/>
  <c r="AJ271" i="33"/>
  <c r="AK271" i="33" a="1"/>
  <c r="AK271" i="33"/>
  <c r="AL271" i="33" a="1"/>
  <c r="AL271" i="33"/>
  <c r="AM271" i="33" a="1"/>
  <c r="AM271" i="33"/>
  <c r="AN271" i="33" a="1"/>
  <c r="AN271" i="33"/>
  <c r="AO271" i="33" a="1"/>
  <c r="AO271" i="33"/>
  <c r="AP271" i="33" a="1"/>
  <c r="AP271" i="33" s="1"/>
  <c r="AQ271" i="33" a="1"/>
  <c r="AQ271" i="33"/>
  <c r="AR271" i="33" a="1"/>
  <c r="AR271" i="33"/>
  <c r="AS271" i="33" a="1"/>
  <c r="AS271" i="33" s="1"/>
  <c r="AT271" i="33" a="1"/>
  <c r="AT271" i="33"/>
  <c r="AU271" i="33" a="1"/>
  <c r="AU271" i="33"/>
  <c r="AV271" i="33" a="1"/>
  <c r="AV271" i="33"/>
  <c r="AW271" i="33" a="1"/>
  <c r="AW271" i="33"/>
  <c r="AX271" i="33" a="1"/>
  <c r="AX271" i="33"/>
  <c r="AY271" i="33" a="1"/>
  <c r="AY271" i="33"/>
  <c r="AZ271" i="33" a="1"/>
  <c r="AZ271" i="33"/>
  <c r="BA271" i="33" a="1"/>
  <c r="BA271" i="33"/>
  <c r="BB271" i="33" a="1"/>
  <c r="BB271" i="33"/>
  <c r="BC271" i="33" a="1"/>
  <c r="BC271" i="33" s="1"/>
  <c r="BD271" i="33" a="1"/>
  <c r="BD271" i="33"/>
  <c r="BE271" i="33" a="1"/>
  <c r="BE271" i="33"/>
  <c r="BF271" i="33" a="1"/>
  <c r="BF271" i="33"/>
  <c r="BG271" i="33" a="1"/>
  <c r="BG271" i="33"/>
  <c r="BH271" i="33" a="1"/>
  <c r="BH271" i="33"/>
  <c r="BI271" i="33" a="1"/>
  <c r="BI271" i="33"/>
  <c r="BJ271" i="33" a="1"/>
  <c r="BJ271" i="33"/>
  <c r="BK271" i="33" a="1"/>
  <c r="BK271" i="33"/>
  <c r="BL271" i="33" a="1"/>
  <c r="BL271" i="33"/>
  <c r="BM271" i="33" a="1"/>
  <c r="BM271" i="33" s="1"/>
  <c r="BN271" i="33" a="1"/>
  <c r="BN271" i="33"/>
  <c r="BO271" i="33" a="1"/>
  <c r="BO271" i="33"/>
  <c r="BP271" i="33" a="1"/>
  <c r="BP271" i="33"/>
  <c r="BQ271" i="33" a="1"/>
  <c r="BQ271" i="33"/>
  <c r="E7" i="33" a="1"/>
  <c r="E7" i="33"/>
  <c r="F7" i="33" a="1"/>
  <c r="F7" i="33"/>
  <c r="G7" i="33" a="1"/>
  <c r="G7" i="33"/>
  <c r="H7" i="33" a="1"/>
  <c r="H7" i="33" s="1"/>
  <c r="I7" i="33" a="1"/>
  <c r="I7" i="33"/>
  <c r="J7" i="33" a="1"/>
  <c r="J7" i="33"/>
  <c r="K7" i="33" a="1"/>
  <c r="K7" i="33"/>
  <c r="L7" i="33" a="1"/>
  <c r="L7" i="33"/>
  <c r="M7" i="33" a="1"/>
  <c r="M7" i="33" s="1"/>
  <c r="N7" i="33" a="1"/>
  <c r="N7" i="33"/>
  <c r="O7" i="33" a="1"/>
  <c r="O7" i="33"/>
  <c r="P7" i="33" a="1"/>
  <c r="P7" i="33"/>
  <c r="Q7" i="33" a="1"/>
  <c r="Q7" i="33" s="1"/>
  <c r="R7" i="33" a="1"/>
  <c r="R7" i="33" s="1"/>
  <c r="S7" i="33" a="1"/>
  <c r="S7" i="33" s="1"/>
  <c r="T7" i="33" a="1"/>
  <c r="T7" i="33"/>
  <c r="U7" i="33" a="1"/>
  <c r="U7" i="33"/>
  <c r="V7" i="33" a="1"/>
  <c r="V7" i="33"/>
  <c r="W7" i="33" a="1"/>
  <c r="W7" i="33"/>
  <c r="X7" i="33" a="1"/>
  <c r="X7" i="33"/>
  <c r="Y7" i="33" a="1"/>
  <c r="Y7" i="33"/>
  <c r="Z7" i="33" a="1"/>
  <c r="Z7" i="33"/>
  <c r="AA7" i="33" a="1"/>
  <c r="AA7" i="33"/>
  <c r="AB7" i="33" a="1"/>
  <c r="AB7" i="33" s="1"/>
  <c r="AC7" i="33" a="1"/>
  <c r="AC7" i="33"/>
  <c r="AD7" i="33" a="1"/>
  <c r="AD7" i="33"/>
  <c r="AE7" i="33" a="1"/>
  <c r="AE7" i="33" s="1"/>
  <c r="AF7" i="33" a="1"/>
  <c r="AF7" i="33"/>
  <c r="AG7" i="33" a="1"/>
  <c r="AG7" i="33"/>
  <c r="AH7" i="33" a="1"/>
  <c r="AH7" i="33"/>
  <c r="AI7" i="33" a="1"/>
  <c r="AI7" i="33"/>
  <c r="AJ7" i="33" a="1"/>
  <c r="AJ7" i="33" s="1"/>
  <c r="AK7" i="33" a="1"/>
  <c r="AK7" i="33" s="1"/>
  <c r="AL7" i="33" a="1"/>
  <c r="AL7" i="33" s="1"/>
  <c r="AM7" i="33" a="1"/>
  <c r="AM7" i="33"/>
  <c r="AN7" i="33" a="1"/>
  <c r="AN7" i="33" s="1"/>
  <c r="AO7" i="33" a="1"/>
  <c r="AO7" i="33" s="1"/>
  <c r="AP7" i="33" a="1"/>
  <c r="AP7" i="33"/>
  <c r="AQ7" i="33" a="1"/>
  <c r="AQ7" i="33" s="1"/>
  <c r="AR7" i="33" a="1"/>
  <c r="AR7" i="33" s="1"/>
  <c r="AS7" i="33" a="1"/>
  <c r="AS7" i="33"/>
  <c r="AT7" i="33" a="1"/>
  <c r="AT7" i="33"/>
  <c r="AU7" i="33" a="1"/>
  <c r="AU7" i="33"/>
  <c r="AV7" i="33" a="1"/>
  <c r="AV7" i="33" s="1"/>
  <c r="AW7" i="33" a="1"/>
  <c r="AW7" i="33"/>
  <c r="AX7" i="33" a="1"/>
  <c r="AX7" i="33"/>
  <c r="AY7" i="33" a="1"/>
  <c r="AY7" i="33"/>
  <c r="AZ7" i="33" a="1"/>
  <c r="AZ7" i="33" s="1"/>
  <c r="BA7" i="33" a="1"/>
  <c r="BA7" i="33" s="1"/>
  <c r="BB7" i="33" a="1"/>
  <c r="BB7" i="33"/>
  <c r="BC7" i="33" a="1"/>
  <c r="BC7" i="33"/>
  <c r="BD7" i="33" a="1"/>
  <c r="BD7" i="33"/>
  <c r="BE7" i="33" a="1"/>
  <c r="BE7" i="33" s="1"/>
  <c r="BF7" i="33" a="1"/>
  <c r="BF7" i="33" s="1"/>
  <c r="BG7" i="33" a="1"/>
  <c r="BG7" i="33"/>
  <c r="BH7" i="33" a="1"/>
  <c r="BH7" i="33"/>
  <c r="BI7" i="33" a="1"/>
  <c r="BI7" i="33" s="1"/>
  <c r="BJ7" i="33" a="1"/>
  <c r="BJ7" i="33"/>
  <c r="BK7" i="33" a="1"/>
  <c r="BK7" i="33"/>
  <c r="BL7" i="33" a="1"/>
  <c r="BL7" i="33"/>
  <c r="BM7" i="33" a="1"/>
  <c r="BM7" i="33"/>
  <c r="BN7" i="33" a="1"/>
  <c r="BN7" i="33" s="1"/>
  <c r="BO7" i="33" a="1"/>
  <c r="BO7" i="33"/>
  <c r="BP7" i="33" a="1"/>
  <c r="BP7" i="33" s="1"/>
  <c r="BQ7" i="33" a="1"/>
  <c r="BQ7" i="33"/>
  <c r="E8" i="33" a="1"/>
  <c r="E8" i="33"/>
  <c r="F8" i="33" a="1"/>
  <c r="F8" i="33"/>
  <c r="G8" i="33" a="1"/>
  <c r="G8" i="33"/>
  <c r="H8" i="33" a="1"/>
  <c r="H8" i="33"/>
  <c r="I8" i="33" a="1"/>
  <c r="I8" i="33" s="1"/>
  <c r="J8" i="33" a="1"/>
  <c r="J8" i="33"/>
  <c r="K8" i="33" a="1"/>
  <c r="K8" i="33"/>
  <c r="L8" i="33" a="1"/>
  <c r="L8" i="33" s="1"/>
  <c r="M8" i="33" a="1"/>
  <c r="M8" i="33" s="1"/>
  <c r="N8" i="33" a="1"/>
  <c r="N8" i="33"/>
  <c r="O8" i="33" a="1"/>
  <c r="O8" i="33"/>
  <c r="P8" i="33" a="1"/>
  <c r="P8" i="33" s="1"/>
  <c r="Q8" i="33" a="1"/>
  <c r="Q8" i="33" s="1"/>
  <c r="R8" i="33" a="1"/>
  <c r="R8" i="33"/>
  <c r="S8" i="33" a="1"/>
  <c r="S8" i="33"/>
  <c r="T8" i="33" a="1"/>
  <c r="T8" i="33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/>
  <c r="AB8" i="33" a="1"/>
  <c r="AB8" i="33"/>
  <c r="AC8" i="33" a="1"/>
  <c r="AC8" i="33"/>
  <c r="AD8" i="33" a="1"/>
  <c r="AD8" i="33"/>
  <c r="AE8" i="33" a="1"/>
  <c r="AE8" i="33" s="1"/>
  <c r="AF8" i="33" a="1"/>
  <c r="AF8" i="33"/>
  <c r="AG8" i="33" a="1"/>
  <c r="AG8" i="33" s="1"/>
  <c r="AH8" i="33" a="1"/>
  <c r="AH8" i="33" s="1"/>
  <c r="AI8" i="33" a="1"/>
  <c r="AI8" i="33"/>
  <c r="AJ8" i="33" a="1"/>
  <c r="AJ8" i="33"/>
  <c r="AK8" i="33" a="1"/>
  <c r="AK8" i="33"/>
  <c r="AL8" i="33" a="1"/>
  <c r="AL8" i="33" s="1"/>
  <c r="AM8" i="33" a="1"/>
  <c r="AM8" i="33"/>
  <c r="AN8" i="33" a="1"/>
  <c r="AN8" i="33"/>
  <c r="AO8" i="33" a="1"/>
  <c r="AO8" i="33" s="1"/>
  <c r="AP8" i="33" a="1"/>
  <c r="AP8" i="33" s="1"/>
  <c r="AQ8" i="33" a="1"/>
  <c r="AQ8" i="33" s="1"/>
  <c r="AR8" i="33" a="1"/>
  <c r="AR8" i="33" s="1"/>
  <c r="AS8" i="33" a="1"/>
  <c r="AS8" i="33" s="1"/>
  <c r="AT8" i="33" a="1"/>
  <c r="AT8" i="33" s="1"/>
  <c r="AU8" i="33" a="1"/>
  <c r="AU8" i="33"/>
  <c r="AV8" i="33" a="1"/>
  <c r="AV8" i="33" s="1"/>
  <c r="AW8" i="33" a="1"/>
  <c r="AW8" i="33"/>
  <c r="AX8" i="33" a="1"/>
  <c r="AX8" i="33"/>
  <c r="AY8" i="33" a="1"/>
  <c r="AY8" i="33" s="1"/>
  <c r="AZ8" i="33" a="1"/>
  <c r="AZ8" i="33"/>
  <c r="BA8" i="33" a="1"/>
  <c r="BA8" i="33" s="1"/>
  <c r="BB8" i="33" a="1"/>
  <c r="BB8" i="33"/>
  <c r="BC8" i="33" a="1"/>
  <c r="BC8" i="33" s="1"/>
  <c r="BD8" i="33" a="1"/>
  <c r="BD8" i="33"/>
  <c r="BE8" i="33" a="1"/>
  <c r="BE8" i="33"/>
  <c r="BF8" i="33" a="1"/>
  <c r="BF8" i="33"/>
  <c r="BG8" i="33" a="1"/>
  <c r="BG8" i="33" s="1"/>
  <c r="BH8" i="33" a="1"/>
  <c r="BH8" i="33"/>
  <c r="BI8" i="33" a="1"/>
  <c r="BI8" i="33"/>
  <c r="BJ8" i="33" a="1"/>
  <c r="BJ8" i="33" s="1"/>
  <c r="BK8" i="33" a="1"/>
  <c r="BK8" i="33" s="1"/>
  <c r="BL8" i="33" a="1"/>
  <c r="BL8" i="33" s="1"/>
  <c r="BM8" i="33" a="1"/>
  <c r="BM8" i="33"/>
  <c r="BN8" i="33" a="1"/>
  <c r="BN8" i="33" s="1"/>
  <c r="BO8" i="33" a="1"/>
  <c r="BO8" i="33"/>
  <c r="BP8" i="33" a="1"/>
  <c r="BP8" i="33" s="1"/>
  <c r="BQ8" i="33" a="1"/>
  <c r="BQ8" i="33"/>
  <c r="E9" i="33" a="1"/>
  <c r="E9" i="33"/>
  <c r="F9" i="33" a="1"/>
  <c r="F9" i="33" s="1"/>
  <c r="G9" i="33" a="1"/>
  <c r="G9" i="33"/>
  <c r="H9" i="33" a="1"/>
  <c r="H9" i="33" s="1"/>
  <c r="I9" i="33" a="1"/>
  <c r="I9" i="33"/>
  <c r="J9" i="33" a="1"/>
  <c r="J9" i="33" s="1"/>
  <c r="K9" i="33" a="1"/>
  <c r="K9" i="33"/>
  <c r="L9" i="33" a="1"/>
  <c r="L9" i="33"/>
  <c r="M9" i="33" a="1"/>
  <c r="M9" i="33" s="1"/>
  <c r="N9" i="33" a="1"/>
  <c r="N9" i="33"/>
  <c r="O9" i="33" a="1"/>
  <c r="O9" i="33" s="1"/>
  <c r="P9" i="33" a="1"/>
  <c r="P9" i="33"/>
  <c r="Q9" i="33" a="1"/>
  <c r="Q9" i="33"/>
  <c r="R9" i="33" a="1"/>
  <c r="R9" i="33" s="1"/>
  <c r="S9" i="33" a="1"/>
  <c r="S9" i="33" s="1"/>
  <c r="T9" i="33" a="1"/>
  <c r="T9" i="33" s="1"/>
  <c r="U9" i="33" a="1"/>
  <c r="U9" i="33" s="1"/>
  <c r="V9" i="33" a="1"/>
  <c r="V9" i="33" s="1"/>
  <c r="W9" i="33" a="1"/>
  <c r="W9" i="33"/>
  <c r="X9" i="33" a="1"/>
  <c r="X9" i="33"/>
  <c r="Y9" i="33" a="1"/>
  <c r="Y9" i="33" s="1"/>
  <c r="Z9" i="33" a="1"/>
  <c r="Z9" i="33"/>
  <c r="AA9" i="33" a="1"/>
  <c r="AA9" i="33" s="1"/>
  <c r="AB9" i="33" a="1"/>
  <c r="AB9" i="33" s="1"/>
  <c r="AC9" i="33" a="1"/>
  <c r="AC9" i="33" s="1"/>
  <c r="AD9" i="33" a="1"/>
  <c r="AD9" i="33"/>
  <c r="AE9" i="33" a="1"/>
  <c r="AE9" i="33"/>
  <c r="AF9" i="33" a="1"/>
  <c r="AF9" i="33"/>
  <c r="AG9" i="33" a="1"/>
  <c r="AG9" i="33"/>
  <c r="AH9" i="33" a="1"/>
  <c r="AH9" i="33"/>
  <c r="AI9" i="33" a="1"/>
  <c r="AI9" i="33"/>
  <c r="AJ9" i="33" a="1"/>
  <c r="AJ9" i="33" s="1"/>
  <c r="AK9" i="33" a="1"/>
  <c r="AK9" i="33"/>
  <c r="AL9" i="33" a="1"/>
  <c r="AL9" i="33" s="1"/>
  <c r="AM9" i="33" a="1"/>
  <c r="AM9" i="33" s="1"/>
  <c r="AN9" i="33" a="1"/>
  <c r="AN9" i="33" s="1"/>
  <c r="AO9" i="33" a="1"/>
  <c r="AO9" i="33"/>
  <c r="AP9" i="33" a="1"/>
  <c r="AP9" i="33"/>
  <c r="AQ9" i="33" a="1"/>
  <c r="AQ9" i="33" s="1"/>
  <c r="AR9" i="33" a="1"/>
  <c r="AR9" i="33" s="1"/>
  <c r="AS9" i="33" a="1"/>
  <c r="AS9" i="33" s="1"/>
  <c r="AT9" i="33" a="1"/>
  <c r="AT9" i="33"/>
  <c r="AU9" i="33" a="1"/>
  <c r="AU9" i="33"/>
  <c r="AV9" i="33" a="1"/>
  <c r="AV9" i="33" s="1"/>
  <c r="AW9" i="33" a="1"/>
  <c r="AW9" i="33" s="1"/>
  <c r="AX9" i="33" a="1"/>
  <c r="AX9" i="33" s="1"/>
  <c r="AY9" i="33" a="1"/>
  <c r="AY9" i="33" s="1"/>
  <c r="AZ9" i="33" a="1"/>
  <c r="AZ9" i="33" s="1"/>
  <c r="BA9" i="33" a="1"/>
  <c r="BA9" i="33" s="1"/>
  <c r="BB9" i="33" a="1"/>
  <c r="BB9" i="33"/>
  <c r="BC9" i="33" a="1"/>
  <c r="BC9" i="33"/>
  <c r="BD9" i="33" a="1"/>
  <c r="BD9" i="33" s="1"/>
  <c r="BE9" i="33" a="1"/>
  <c r="BE9" i="33" s="1"/>
  <c r="BF9" i="33" a="1"/>
  <c r="BF9" i="33" s="1"/>
  <c r="BG9" i="33" a="1"/>
  <c r="BG9" i="33" s="1"/>
  <c r="BH9" i="33" a="1"/>
  <c r="BH9" i="33" s="1"/>
  <c r="BI9" i="33" a="1"/>
  <c r="BI9" i="33"/>
  <c r="BJ9" i="33" a="1"/>
  <c r="BJ9" i="33" s="1"/>
  <c r="BK9" i="33" a="1"/>
  <c r="BK9" i="33"/>
  <c r="BL9" i="33" a="1"/>
  <c r="BL9" i="33" s="1"/>
  <c r="BM9" i="33" a="1"/>
  <c r="BM9" i="33"/>
  <c r="BN9" i="33" a="1"/>
  <c r="BN9" i="33" s="1"/>
  <c r="BO9" i="33" a="1"/>
  <c r="BO9" i="33"/>
  <c r="BP9" i="33" a="1"/>
  <c r="BP9" i="33" s="1"/>
  <c r="BQ9" i="33" a="1"/>
  <c r="BQ9" i="33" s="1"/>
  <c r="E10" i="33" a="1"/>
  <c r="E10" i="33"/>
  <c r="F10" i="33" a="1"/>
  <c r="F10" i="33"/>
  <c r="G10" i="33" a="1"/>
  <c r="G10" i="33" s="1"/>
  <c r="H10" i="33" a="1"/>
  <c r="H10" i="33" s="1"/>
  <c r="I10" i="33" a="1"/>
  <c r="I10" i="33" s="1"/>
  <c r="J10" i="33" a="1"/>
  <c r="J10" i="33"/>
  <c r="K10" i="33" a="1"/>
  <c r="K10" i="33" s="1"/>
  <c r="L10" i="33" a="1"/>
  <c r="L10" i="33"/>
  <c r="M10" i="33" a="1"/>
  <c r="M10" i="33" s="1"/>
  <c r="N10" i="33" a="1"/>
  <c r="N10" i="33"/>
  <c r="O10" i="33" a="1"/>
  <c r="O10" i="33" s="1"/>
  <c r="P10" i="33" a="1"/>
  <c r="P10" i="33"/>
  <c r="Q10" i="33" a="1"/>
  <c r="Q10" i="33"/>
  <c r="R10" i="33" a="1"/>
  <c r="R10" i="33" s="1"/>
  <c r="S10" i="33" a="1"/>
  <c r="S10" i="33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/>
  <c r="AB10" i="33" a="1"/>
  <c r="AB10" i="33"/>
  <c r="AC10" i="33" a="1"/>
  <c r="AC10" i="33" s="1"/>
  <c r="AD10" i="33" a="1"/>
  <c r="AD10" i="33" s="1"/>
  <c r="AE10" i="33" a="1"/>
  <c r="AE10" i="33"/>
  <c r="AF10" i="33" a="1"/>
  <c r="AF10" i="33"/>
  <c r="AG10" i="33" a="1"/>
  <c r="AG10" i="33" s="1"/>
  <c r="AH10" i="33" a="1"/>
  <c r="AH10" i="33" s="1"/>
  <c r="AI10" i="33" a="1"/>
  <c r="AI10" i="33"/>
  <c r="AJ10" i="33" a="1"/>
  <c r="AJ10" i="33"/>
  <c r="AK10" i="33" a="1"/>
  <c r="AK10" i="33"/>
  <c r="AL10" i="33" a="1"/>
  <c r="AL10" i="33" s="1"/>
  <c r="AM10" i="33" a="1"/>
  <c r="AM10" i="33"/>
  <c r="AN10" i="33" a="1"/>
  <c r="AN10" i="33" s="1"/>
  <c r="AO10" i="33" a="1"/>
  <c r="AO10" i="33" s="1"/>
  <c r="AP10" i="33" a="1"/>
  <c r="AP10" i="33" s="1"/>
  <c r="AQ10" i="33" a="1"/>
  <c r="AQ10" i="33" s="1"/>
  <c r="AR10" i="33" a="1"/>
  <c r="AR10" i="33" s="1"/>
  <c r="AS10" i="33" a="1"/>
  <c r="AS10" i="33" s="1"/>
  <c r="AT10" i="33" a="1"/>
  <c r="AT10" i="33"/>
  <c r="AU10" i="33" a="1"/>
  <c r="AU10" i="33"/>
  <c r="AV10" i="33" a="1"/>
  <c r="AV10" i="33" s="1"/>
  <c r="AW10" i="33" a="1"/>
  <c r="AW10" i="33"/>
  <c r="AX10" i="33" a="1"/>
  <c r="AX10" i="33"/>
  <c r="AY10" i="33" a="1"/>
  <c r="AY10" i="33"/>
  <c r="AZ10" i="33" a="1"/>
  <c r="AZ10" i="33"/>
  <c r="BA10" i="33" a="1"/>
  <c r="BA10" i="33" s="1"/>
  <c r="BB10" i="33" a="1"/>
  <c r="BB10" i="33"/>
  <c r="BC10" i="33" a="1"/>
  <c r="BC10" i="33" s="1"/>
  <c r="BD10" i="33" a="1"/>
  <c r="BD10" i="33"/>
  <c r="BE10" i="33" a="1"/>
  <c r="BE10" i="33" s="1"/>
  <c r="BF10" i="33" a="1"/>
  <c r="BF10" i="33"/>
  <c r="BG10" i="33" a="1"/>
  <c r="BG10" i="33" s="1"/>
  <c r="BH10" i="33" a="1"/>
  <c r="BH10" i="33" s="1"/>
  <c r="BI10" i="33" a="1"/>
  <c r="BI10" i="33"/>
  <c r="BJ10" i="33" a="1"/>
  <c r="BJ10" i="33" s="1"/>
  <c r="BK10" i="33" a="1"/>
  <c r="BK10" i="33" s="1"/>
  <c r="BL10" i="33" a="1"/>
  <c r="BL10" i="33"/>
  <c r="BM10" i="33" a="1"/>
  <c r="BM10" i="33"/>
  <c r="BN10" i="33" a="1"/>
  <c r="BN10" i="33" s="1"/>
  <c r="BO10" i="33" a="1"/>
  <c r="BO10" i="33"/>
  <c r="BP10" i="33" a="1"/>
  <c r="BP10" i="33"/>
  <c r="BQ10" i="33" a="1"/>
  <c r="BQ10" i="33" s="1"/>
  <c r="E11" i="33" a="1"/>
  <c r="E11" i="33" s="1"/>
  <c r="F11" i="33" a="1"/>
  <c r="F11" i="33"/>
  <c r="G11" i="33" a="1"/>
  <c r="G11" i="33"/>
  <c r="H11" i="33" a="1"/>
  <c r="H11" i="33" s="1"/>
  <c r="I11" i="33" a="1"/>
  <c r="I11" i="33"/>
  <c r="J11" i="33" a="1"/>
  <c r="J11" i="33"/>
  <c r="K11" i="33" a="1"/>
  <c r="K11" i="33"/>
  <c r="L11" i="33" a="1"/>
  <c r="L11" i="33"/>
  <c r="M11" i="33" a="1"/>
  <c r="M11" i="33" s="1"/>
  <c r="N11" i="33" a="1"/>
  <c r="N11" i="33"/>
  <c r="O11" i="33" a="1"/>
  <c r="O11" i="33" s="1"/>
  <c r="P11" i="33" a="1"/>
  <c r="P11" i="33"/>
  <c r="Q11" i="33" a="1"/>
  <c r="Q11" i="33"/>
  <c r="R11" i="33" a="1"/>
  <c r="R11" i="33" s="1"/>
  <c r="S11" i="33" a="1"/>
  <c r="S11" i="33"/>
  <c r="T11" i="33" a="1"/>
  <c r="T11" i="33" s="1"/>
  <c r="U11" i="33" a="1"/>
  <c r="U11" i="33"/>
  <c r="V11" i="33" a="1"/>
  <c r="V11" i="33" s="1"/>
  <c r="W11" i="33" a="1"/>
  <c r="W11" i="33"/>
  <c r="X11" i="33" a="1"/>
  <c r="X11" i="33" s="1"/>
  <c r="Y11" i="33" a="1"/>
  <c r="Y11" i="33"/>
  <c r="Z11" i="33" a="1"/>
  <c r="Z11" i="33"/>
  <c r="AA11" i="33" a="1"/>
  <c r="AA11" i="33" s="1"/>
  <c r="AB11" i="33" a="1"/>
  <c r="AB11" i="33" s="1"/>
  <c r="AC11" i="33" a="1"/>
  <c r="AC11" i="33" s="1"/>
  <c r="AD11" i="33" a="1"/>
  <c r="AD11" i="33" s="1"/>
  <c r="AE11" i="33" a="1"/>
  <c r="AE11" i="33"/>
  <c r="AF11" i="33" a="1"/>
  <c r="AF11" i="33"/>
  <c r="AG11" i="33" a="1"/>
  <c r="AG11" i="33"/>
  <c r="AH11" i="33" a="1"/>
  <c r="AH11" i="33" s="1"/>
  <c r="AI11" i="33" a="1"/>
  <c r="AI11" i="33" s="1"/>
  <c r="AJ11" i="33" a="1"/>
  <c r="AJ11" i="33" s="1"/>
  <c r="AK11" i="33" a="1"/>
  <c r="AK11" i="33"/>
  <c r="AL11" i="33" a="1"/>
  <c r="AL11" i="33" s="1"/>
  <c r="AM11" i="33" a="1"/>
  <c r="AM11" i="33"/>
  <c r="AN11" i="33" a="1"/>
  <c r="AN11" i="33"/>
  <c r="AO11" i="33" a="1"/>
  <c r="AO11" i="33"/>
  <c r="AP11" i="33" a="1"/>
  <c r="AP11" i="33" s="1"/>
  <c r="AQ11" i="33" a="1"/>
  <c r="AQ11" i="33" s="1"/>
  <c r="AR11" i="33" a="1"/>
  <c r="AR11" i="33" s="1"/>
  <c r="AS11" i="33" a="1"/>
  <c r="AS11" i="33" s="1"/>
  <c r="AT11" i="33" a="1"/>
  <c r="AT11" i="33" s="1"/>
  <c r="AU11" i="33" a="1"/>
  <c r="AU11" i="33"/>
  <c r="AV11" i="33" a="1"/>
  <c r="AV11" i="33" s="1"/>
  <c r="AW11" i="33" a="1"/>
  <c r="AW11" i="33"/>
  <c r="AX11" i="33" a="1"/>
  <c r="AX11" i="33" s="1"/>
  <c r="AY11" i="33" a="1"/>
  <c r="AY11" i="33"/>
  <c r="AZ11" i="33" a="1"/>
  <c r="AZ11" i="33"/>
  <c r="BA11" i="33" a="1"/>
  <c r="BA11" i="33" s="1"/>
  <c r="BB11" i="33" a="1"/>
  <c r="BB11" i="33"/>
  <c r="BC11" i="33" a="1"/>
  <c r="BC11" i="33"/>
  <c r="BD11" i="33" a="1"/>
  <c r="BD11" i="33" s="1"/>
  <c r="BE11" i="33" a="1"/>
  <c r="BE11" i="33" s="1"/>
  <c r="BF11" i="33" a="1"/>
  <c r="BF11" i="33" s="1"/>
  <c r="BG11" i="33" a="1"/>
  <c r="BG11" i="33"/>
  <c r="BH11" i="33" a="1"/>
  <c r="BH11" i="33" s="1"/>
  <c r="BI11" i="33" a="1"/>
  <c r="BI11" i="33"/>
  <c r="BJ11" i="33" a="1"/>
  <c r="BJ11" i="33" s="1"/>
  <c r="BK11" i="33" a="1"/>
  <c r="BK11" i="33"/>
  <c r="BL11" i="33" a="1"/>
  <c r="BL11" i="33" s="1"/>
  <c r="BM11" i="33" a="1"/>
  <c r="BM11" i="33"/>
  <c r="BN11" i="33" a="1"/>
  <c r="BN11" i="33"/>
  <c r="BO11" i="33" a="1"/>
  <c r="BO11" i="33" s="1"/>
  <c r="BP11" i="33" a="1"/>
  <c r="BP11" i="33" s="1"/>
  <c r="BQ11" i="33" a="1"/>
  <c r="BQ11" i="33"/>
  <c r="E12" i="33" a="1"/>
  <c r="E12" i="33"/>
  <c r="F12" i="33" a="1"/>
  <c r="F12" i="33" s="1"/>
  <c r="G12" i="33" a="1"/>
  <c r="G12" i="33"/>
  <c r="H12" i="33" a="1"/>
  <c r="H12" i="33"/>
  <c r="I12" i="33" a="1"/>
  <c r="I12" i="33" s="1"/>
  <c r="J12" i="33" a="1"/>
  <c r="J12" i="33"/>
  <c r="K12" i="33" a="1"/>
  <c r="K12" i="33"/>
  <c r="L12" i="33" a="1"/>
  <c r="L12" i="33"/>
  <c r="M12" i="33" a="1"/>
  <c r="M12" i="33" s="1"/>
  <c r="N12" i="33" a="1"/>
  <c r="N12" i="33" s="1"/>
  <c r="O12" i="33" a="1"/>
  <c r="O12" i="33"/>
  <c r="P12" i="33" a="1"/>
  <c r="P12" i="33"/>
  <c r="Q12" i="33" a="1"/>
  <c r="Q12" i="33"/>
  <c r="R12" i="33" a="1"/>
  <c r="R12" i="33"/>
  <c r="S12" i="33" a="1"/>
  <c r="S12" i="33"/>
  <c r="T12" i="33" a="1"/>
  <c r="T12" i="33" s="1"/>
  <c r="U12" i="33" a="1"/>
  <c r="U12" i="33"/>
  <c r="V12" i="33" a="1"/>
  <c r="V12" i="33"/>
  <c r="W12" i="33" a="1"/>
  <c r="W12" i="33" s="1"/>
  <c r="X12" i="33" a="1"/>
  <c r="X12" i="33"/>
  <c r="Y12" i="33" a="1"/>
  <c r="Y12" i="33" s="1"/>
  <c r="Z12" i="33" a="1"/>
  <c r="Z12" i="33"/>
  <c r="AA12" i="33" a="1"/>
  <c r="AA12" i="33" s="1"/>
  <c r="AB12" i="33" a="1"/>
  <c r="AB12" i="33"/>
  <c r="AC12" i="33" a="1"/>
  <c r="AC12" i="33"/>
  <c r="AD12" i="33" a="1"/>
  <c r="AD12" i="33"/>
  <c r="AE12" i="33" a="1"/>
  <c r="AE12" i="33"/>
  <c r="AF12" i="33" a="1"/>
  <c r="AF12" i="33" s="1"/>
  <c r="AG12" i="33" a="1"/>
  <c r="AG12" i="33" s="1"/>
  <c r="AH12" i="33" a="1"/>
  <c r="AH12" i="33" s="1"/>
  <c r="AI12" i="33" a="1"/>
  <c r="AI12" i="33"/>
  <c r="AJ12" i="33" a="1"/>
  <c r="AJ12" i="33" s="1"/>
  <c r="AK12" i="33" a="1"/>
  <c r="AK12" i="33"/>
  <c r="AL12" i="33" a="1"/>
  <c r="AL12" i="33"/>
  <c r="AM12" i="33" a="1"/>
  <c r="AM12" i="33"/>
  <c r="AN12" i="33" a="1"/>
  <c r="AN12" i="33"/>
  <c r="AO12" i="33" a="1"/>
  <c r="AO12" i="33" s="1"/>
  <c r="AP12" i="33" a="1"/>
  <c r="AP12" i="33"/>
  <c r="AQ12" i="33" a="1"/>
  <c r="AQ12" i="33" s="1"/>
  <c r="AR12" i="33" a="1"/>
  <c r="AR12" i="33" s="1"/>
  <c r="AS12" i="33" a="1"/>
  <c r="AS12" i="33" s="1"/>
  <c r="AT12" i="33" a="1"/>
  <c r="AT12" i="33"/>
  <c r="AU12" i="33" a="1"/>
  <c r="AU12" i="33"/>
  <c r="AV12" i="33" a="1"/>
  <c r="AV12" i="33" s="1"/>
  <c r="AW12" i="33" a="1"/>
  <c r="AW12" i="33" s="1"/>
  <c r="AX12" i="33" a="1"/>
  <c r="AX12" i="33"/>
  <c r="AY12" i="33" a="1"/>
  <c r="AY12" i="33"/>
  <c r="AZ12" i="33" a="1"/>
  <c r="AZ12" i="33"/>
  <c r="BA12" i="33" a="1"/>
  <c r="BA12" i="33" s="1"/>
  <c r="BB12" i="33" a="1"/>
  <c r="BB12" i="33"/>
  <c r="BC12" i="33" a="1"/>
  <c r="BC12" i="33" s="1"/>
  <c r="BD12" i="33" a="1"/>
  <c r="BD12" i="33"/>
  <c r="BE12" i="33" a="1"/>
  <c r="BE12" i="33" s="1"/>
  <c r="BF12" i="33" a="1"/>
  <c r="BF12" i="33"/>
  <c r="BG12" i="33" a="1"/>
  <c r="BG12" i="33"/>
  <c r="BH12" i="33" a="1"/>
  <c r="BH12" i="33" s="1"/>
  <c r="BI12" i="33" a="1"/>
  <c r="BI12" i="33"/>
  <c r="BJ12" i="33" a="1"/>
  <c r="BJ12" i="33" s="1"/>
  <c r="BK12" i="33" a="1"/>
  <c r="BK12" i="33" s="1"/>
  <c r="BL12" i="33" a="1"/>
  <c r="BL12" i="33"/>
  <c r="BM12" i="33" a="1"/>
  <c r="BM12" i="33" s="1"/>
  <c r="BN12" i="33" a="1"/>
  <c r="BN12" i="33" s="1"/>
  <c r="BO12" i="33" a="1"/>
  <c r="BO12" i="33"/>
  <c r="BP12" i="33" a="1"/>
  <c r="BP12" i="33" s="1"/>
  <c r="BQ12" i="33" a="1"/>
  <c r="BQ12" i="33" s="1"/>
  <c r="E13" i="33" a="1"/>
  <c r="E13" i="33" s="1"/>
  <c r="F13" i="33" a="1"/>
  <c r="F13" i="33" s="1"/>
  <c r="G13" i="33" a="1"/>
  <c r="G13" i="33"/>
  <c r="H13" i="33" a="1"/>
  <c r="H13" i="33" s="1"/>
  <c r="I13" i="33" a="1"/>
  <c r="I13" i="33"/>
  <c r="J13" i="33" a="1"/>
  <c r="J13" i="33"/>
  <c r="K13" i="33" a="1"/>
  <c r="K13" i="33"/>
  <c r="L13" i="33" a="1"/>
  <c r="L13" i="33" s="1"/>
  <c r="M13" i="33" a="1"/>
  <c r="M13" i="33"/>
  <c r="N13" i="33" a="1"/>
  <c r="N13" i="33" s="1"/>
  <c r="O13" i="33" a="1"/>
  <c r="O13" i="33"/>
  <c r="P13" i="33" a="1"/>
  <c r="P13" i="33"/>
  <c r="Q13" i="33" a="1"/>
  <c r="Q13" i="33" s="1"/>
  <c r="R13" i="33" a="1"/>
  <c r="R13" i="33" s="1"/>
  <c r="S13" i="33" a="1"/>
  <c r="S13" i="33"/>
  <c r="T13" i="33" a="1"/>
  <c r="T13" i="33"/>
  <c r="U13" i="33" a="1"/>
  <c r="U13" i="33"/>
  <c r="V13" i="33" a="1"/>
  <c r="V13" i="33"/>
  <c r="W13" i="33" a="1"/>
  <c r="W13" i="33"/>
  <c r="X13" i="33" a="1"/>
  <c r="X13" i="33"/>
  <c r="Y13" i="33" a="1"/>
  <c r="Y13" i="33" s="1"/>
  <c r="Z13" i="33" a="1"/>
  <c r="Z13" i="33"/>
  <c r="AA13" i="33" a="1"/>
  <c r="AA13" i="33"/>
  <c r="AB13" i="33" a="1"/>
  <c r="AB13" i="33" s="1"/>
  <c r="AC13" i="33" a="1"/>
  <c r="AC13" i="33" s="1"/>
  <c r="AD13" i="33" a="1"/>
  <c r="AD13" i="33"/>
  <c r="AE13" i="33" a="1"/>
  <c r="AE13" i="33" s="1"/>
  <c r="AF13" i="33" a="1"/>
  <c r="AF13" i="33" s="1"/>
  <c r="AG13" i="33" a="1"/>
  <c r="AG13" i="33"/>
  <c r="AH13" i="33" a="1"/>
  <c r="AH13" i="33" s="1"/>
  <c r="AI13" i="33" a="1"/>
  <c r="AI13" i="33"/>
  <c r="AJ13" i="33" a="1"/>
  <c r="AJ13" i="33"/>
  <c r="AK13" i="33" a="1"/>
  <c r="AK13" i="33"/>
  <c r="AL13" i="33" a="1"/>
  <c r="AL13" i="33" s="1"/>
  <c r="AM13" i="33" a="1"/>
  <c r="AM13" i="33"/>
  <c r="AN13" i="33" a="1"/>
  <c r="AN13" i="33"/>
  <c r="AO13" i="33" a="1"/>
  <c r="AO13" i="33" s="1"/>
  <c r="AP13" i="33" a="1"/>
  <c r="AP13" i="33" s="1"/>
  <c r="AQ13" i="33" a="1"/>
  <c r="AQ13" i="33" s="1"/>
  <c r="AR13" i="33" a="1"/>
  <c r="AR13" i="33" s="1"/>
  <c r="AS13" i="33" a="1"/>
  <c r="AS13" i="33"/>
  <c r="AT13" i="33" a="1"/>
  <c r="AT13" i="33" s="1"/>
  <c r="AU13" i="33" a="1"/>
  <c r="AU13" i="33" s="1"/>
  <c r="AV13" i="33" a="1"/>
  <c r="AV13" i="33" s="1"/>
  <c r="AW13" i="33" a="1"/>
  <c r="AW13" i="33" s="1"/>
  <c r="AX13" i="33" a="1"/>
  <c r="AX13" i="33" s="1"/>
  <c r="AY13" i="33" a="1"/>
  <c r="AY13" i="33"/>
  <c r="AZ13" i="33" a="1"/>
  <c r="AZ13" i="33"/>
  <c r="BA13" i="33" a="1"/>
  <c r="BA13" i="33" s="1"/>
  <c r="BB13" i="33" a="1"/>
  <c r="BB13" i="33" s="1"/>
  <c r="BC13" i="33" a="1"/>
  <c r="BC13" i="33"/>
  <c r="BD13" i="33" a="1"/>
  <c r="BD13" i="33" s="1"/>
  <c r="BE13" i="33" a="1"/>
  <c r="BE13" i="33"/>
  <c r="BF13" i="33" a="1"/>
  <c r="BF13" i="33" s="1"/>
  <c r="BG13" i="33" a="1"/>
  <c r="BG13" i="33" s="1"/>
  <c r="BH13" i="33" a="1"/>
  <c r="BH13" i="33" s="1"/>
  <c r="BI13" i="33" a="1"/>
  <c r="BI13" i="33"/>
  <c r="BJ13" i="33" a="1"/>
  <c r="BJ13" i="33" s="1"/>
  <c r="BK13" i="33" a="1"/>
  <c r="BK13" i="33"/>
  <c r="BL13" i="33" a="1"/>
  <c r="BL13" i="33"/>
  <c r="BM13" i="33" a="1"/>
  <c r="BM13" i="33" s="1"/>
  <c r="BN13" i="33" a="1"/>
  <c r="BN13" i="33"/>
  <c r="BO13" i="33" a="1"/>
  <c r="BO13" i="33" s="1"/>
  <c r="BP13" i="33" a="1"/>
  <c r="BP13" i="33" s="1"/>
  <c r="BQ13" i="33" a="1"/>
  <c r="BQ13" i="33" s="1"/>
  <c r="E14" i="33" a="1"/>
  <c r="E14" i="33" s="1"/>
  <c r="F14" i="33" a="1"/>
  <c r="F14" i="33" s="1"/>
  <c r="G14" i="33" a="1"/>
  <c r="G14" i="33"/>
  <c r="H14" i="33" a="1"/>
  <c r="H14" i="33" s="1"/>
  <c r="I14" i="33" a="1"/>
  <c r="I14" i="33"/>
  <c r="J14" i="33" a="1"/>
  <c r="J14" i="33"/>
  <c r="K14" i="33" a="1"/>
  <c r="K14" i="33" s="1"/>
  <c r="L14" i="33" a="1"/>
  <c r="L14" i="33" s="1"/>
  <c r="M14" i="33" a="1"/>
  <c r="M14" i="33" s="1"/>
  <c r="N14" i="33" a="1"/>
  <c r="N14" i="33"/>
  <c r="O14" i="33" a="1"/>
  <c r="O14" i="33" s="1"/>
  <c r="P14" i="33" a="1"/>
  <c r="P14" i="33" s="1"/>
  <c r="Q14" i="33" a="1"/>
  <c r="Q14" i="33"/>
  <c r="R14" i="33" a="1"/>
  <c r="R14" i="33"/>
  <c r="S14" i="33" a="1"/>
  <c r="S14" i="33" s="1"/>
  <c r="T14" i="33" a="1"/>
  <c r="T14" i="33"/>
  <c r="U14" i="33" a="1"/>
  <c r="U14" i="33" s="1"/>
  <c r="V14" i="33" a="1"/>
  <c r="V14" i="33" s="1"/>
  <c r="W14" i="33" a="1"/>
  <c r="W14" i="33" s="1"/>
  <c r="X14" i="33" a="1"/>
  <c r="X14" i="33"/>
  <c r="Y14" i="33" a="1"/>
  <c r="Y14" i="33" s="1"/>
  <c r="Z14" i="33" a="1"/>
  <c r="Z14" i="33"/>
  <c r="AA14" i="33" a="1"/>
  <c r="AA14" i="33" s="1"/>
  <c r="AB14" i="33" a="1"/>
  <c r="AB14" i="33" s="1"/>
  <c r="AC14" i="33" a="1"/>
  <c r="AC14" i="33" s="1"/>
  <c r="AD14" i="33" a="1"/>
  <c r="AD14" i="33"/>
  <c r="AE14" i="33" a="1"/>
  <c r="AE14" i="33"/>
  <c r="AF14" i="33" a="1"/>
  <c r="AF14" i="33"/>
  <c r="AG14" i="33" a="1"/>
  <c r="AG14" i="33" s="1"/>
  <c r="AH14" i="33" a="1"/>
  <c r="AH14" i="33" s="1"/>
  <c r="AI14" i="33" a="1"/>
  <c r="AI14" i="33" s="1"/>
  <c r="AJ14" i="33" a="1"/>
  <c r="AJ14" i="33"/>
  <c r="AK14" i="33" a="1"/>
  <c r="AK14" i="33"/>
  <c r="AL14" i="33" a="1"/>
  <c r="AL14" i="33"/>
  <c r="AM14" i="33" a="1"/>
  <c r="AM14" i="33" s="1"/>
  <c r="AN14" i="33" a="1"/>
  <c r="AN14" i="33" s="1"/>
  <c r="AO14" i="33" a="1"/>
  <c r="AO14" i="33" s="1"/>
  <c r="AP14" i="33" a="1"/>
  <c r="AP14" i="33" s="1"/>
  <c r="AQ14" i="33" a="1"/>
  <c r="AQ14" i="33" s="1"/>
  <c r="AR14" i="33" a="1"/>
  <c r="AR14" i="33"/>
  <c r="AS14" i="33" a="1"/>
  <c r="AS14" i="33"/>
  <c r="AT14" i="33" a="1"/>
  <c r="AT14" i="33" s="1"/>
  <c r="AU14" i="33" a="1"/>
  <c r="AU14" i="33"/>
  <c r="AV14" i="33" a="1"/>
  <c r="AV14" i="33" s="1"/>
  <c r="AW14" i="33" a="1"/>
  <c r="AW14" i="33" s="1"/>
  <c r="AX14" i="33" a="1"/>
  <c r="AX14" i="33" s="1"/>
  <c r="AY14" i="33" a="1"/>
  <c r="AY14" i="33" s="1"/>
  <c r="AZ14" i="33" a="1"/>
  <c r="AZ14" i="33"/>
  <c r="BA14" i="33" a="1"/>
  <c r="BA14" i="33" s="1"/>
  <c r="BB14" i="33" a="1"/>
  <c r="BB14" i="33" s="1"/>
  <c r="BC14" i="33" a="1"/>
  <c r="BC14" i="33" s="1"/>
  <c r="BD14" i="33" a="1"/>
  <c r="BD14" i="33"/>
  <c r="BE14" i="33" a="1"/>
  <c r="BE14" i="33" s="1"/>
  <c r="BF14" i="33" a="1"/>
  <c r="BF14" i="33"/>
  <c r="BG14" i="33" a="1"/>
  <c r="BG14" i="33"/>
  <c r="BH14" i="33" a="1"/>
  <c r="BH14" i="33" s="1"/>
  <c r="BI14" i="33" a="1"/>
  <c r="BI14" i="33" s="1"/>
  <c r="BJ14" i="33" a="1"/>
  <c r="BJ14" i="33" s="1"/>
  <c r="BK14" i="33" a="1"/>
  <c r="BK14" i="33" s="1"/>
  <c r="BL14" i="33" a="1"/>
  <c r="BL14" i="33" s="1"/>
  <c r="BM14" i="33" a="1"/>
  <c r="BM14" i="33" s="1"/>
  <c r="BN14" i="33" a="1"/>
  <c r="BN14" i="33"/>
  <c r="BO14" i="33" a="1"/>
  <c r="BO14" i="33"/>
  <c r="BP14" i="33" a="1"/>
  <c r="BP14" i="33" s="1"/>
  <c r="BQ14" i="33" a="1"/>
  <c r="BQ14" i="33" s="1"/>
  <c r="E15" i="33" a="1"/>
  <c r="E15" i="33" s="1"/>
  <c r="F15" i="33" a="1"/>
  <c r="F15" i="33"/>
  <c r="G15" i="33" a="1"/>
  <c r="G15" i="33" s="1"/>
  <c r="H15" i="33" a="1"/>
  <c r="H15" i="33" s="1"/>
  <c r="I15" i="33" a="1"/>
  <c r="I15" i="33"/>
  <c r="J15" i="33" a="1"/>
  <c r="J15" i="33" s="1"/>
  <c r="K15" i="33" a="1"/>
  <c r="K15" i="33" s="1"/>
  <c r="L15" i="33" a="1"/>
  <c r="L15" i="33"/>
  <c r="M15" i="33" a="1"/>
  <c r="M15" i="33" s="1"/>
  <c r="N15" i="33" a="1"/>
  <c r="N15" i="33"/>
  <c r="O15" i="33" a="1"/>
  <c r="O15" i="33"/>
  <c r="P15" i="33" a="1"/>
  <c r="P15" i="33" s="1"/>
  <c r="Q15" i="33" a="1"/>
  <c r="Q15" i="33" s="1"/>
  <c r="R15" i="33" a="1"/>
  <c r="R15" i="33" s="1"/>
  <c r="S15" i="33" a="1"/>
  <c r="S15" i="33"/>
  <c r="T15" i="33" a="1"/>
  <c r="T15" i="33"/>
  <c r="U15" i="33" a="1"/>
  <c r="U15" i="33" s="1"/>
  <c r="V15" i="33" a="1"/>
  <c r="V15" i="33"/>
  <c r="W15" i="33" a="1"/>
  <c r="W15" i="33" s="1"/>
  <c r="X15" i="33" a="1"/>
  <c r="X15" i="33" s="1"/>
  <c r="Y15" i="33" a="1"/>
  <c r="Y15" i="33" s="1"/>
  <c r="Z15" i="33" a="1"/>
  <c r="Z15" i="33"/>
  <c r="AA15" i="33" a="1"/>
  <c r="AA15" i="33" s="1"/>
  <c r="AB15" i="33" a="1"/>
  <c r="AB15" i="33" s="1"/>
  <c r="AC15" i="33" a="1"/>
  <c r="AC15" i="33"/>
  <c r="AD15" i="33" a="1"/>
  <c r="AD15" i="33"/>
  <c r="AE15" i="33" a="1"/>
  <c r="AE15" i="33" s="1"/>
  <c r="AF15" i="33" a="1"/>
  <c r="AF15" i="33" s="1"/>
  <c r="AG15" i="33" a="1"/>
  <c r="AG15" i="33"/>
  <c r="AH15" i="33" a="1"/>
  <c r="AH15" i="33"/>
  <c r="AI15" i="33" a="1"/>
  <c r="AI15" i="33" s="1"/>
  <c r="AJ15" i="33" a="1"/>
  <c r="AJ15" i="33"/>
  <c r="AK15" i="33" a="1"/>
  <c r="AK15" i="33"/>
  <c r="AL15" i="33" a="1"/>
  <c r="AL15" i="33" s="1"/>
  <c r="AM15" i="33" a="1"/>
  <c r="AM15" i="33" s="1"/>
  <c r="AN15" i="33" a="1"/>
  <c r="AN15" i="33"/>
  <c r="AO15" i="33" a="1"/>
  <c r="AO15" i="33"/>
  <c r="AP15" i="33" a="1"/>
  <c r="AP15" i="33" s="1"/>
  <c r="AQ15" i="33" a="1"/>
  <c r="AQ15" i="33"/>
  <c r="AR15" i="33" a="1"/>
  <c r="AR15" i="33" s="1"/>
  <c r="AS15" i="33" a="1"/>
  <c r="AS15" i="33"/>
  <c r="AT15" i="33" a="1"/>
  <c r="AT15" i="33" s="1"/>
  <c r="AU15" i="33" a="1"/>
  <c r="AU15" i="33"/>
  <c r="AV15" i="33" a="1"/>
  <c r="AV15" i="33" s="1"/>
  <c r="AW15" i="33" a="1"/>
  <c r="AW15" i="33"/>
  <c r="AX15" i="33" a="1"/>
  <c r="AX15" i="33" s="1"/>
  <c r="AY15" i="33" a="1"/>
  <c r="AY15" i="33"/>
  <c r="AZ15" i="33" a="1"/>
  <c r="AZ15" i="33"/>
  <c r="BA15" i="33" a="1"/>
  <c r="BA15" i="33" s="1"/>
  <c r="BB15" i="33" a="1"/>
  <c r="BB15" i="33"/>
  <c r="BC15" i="33" a="1"/>
  <c r="BC15" i="33"/>
  <c r="BD15" i="33" a="1"/>
  <c r="BD15" i="33" s="1"/>
  <c r="BE15" i="33" a="1"/>
  <c r="BE15" i="33"/>
  <c r="BF15" i="33" a="1"/>
  <c r="BF15" i="33" s="1"/>
  <c r="BG15" i="33" a="1"/>
  <c r="BG15" i="33" s="1"/>
  <c r="BH15" i="33" a="1"/>
  <c r="BH15" i="33" s="1"/>
  <c r="BI15" i="33" a="1"/>
  <c r="BI15" i="33"/>
  <c r="BJ15" i="33" a="1"/>
  <c r="BJ15" i="33" s="1"/>
  <c r="BK15" i="33" a="1"/>
  <c r="BK15" i="33"/>
  <c r="BL15" i="33" a="1"/>
  <c r="BL15" i="33"/>
  <c r="BM15" i="33" a="1"/>
  <c r="BM15" i="33"/>
  <c r="BN15" i="33" a="1"/>
  <c r="BN15" i="33"/>
  <c r="BO15" i="33" a="1"/>
  <c r="BO15" i="33" s="1"/>
  <c r="BP15" i="33" a="1"/>
  <c r="BP15" i="33" s="1"/>
  <c r="BQ15" i="33" a="1"/>
  <c r="BQ15" i="33" s="1"/>
  <c r="E16" i="33" a="1"/>
  <c r="E16" i="33" s="1"/>
  <c r="F16" i="33" a="1"/>
  <c r="F16" i="33"/>
  <c r="G16" i="33" a="1"/>
  <c r="G16" i="33" s="1"/>
  <c r="H16" i="33" a="1"/>
  <c r="H16" i="33" s="1"/>
  <c r="I16" i="33" a="1"/>
  <c r="I16" i="33" s="1"/>
  <c r="J16" i="33" a="1"/>
  <c r="J16" i="33"/>
  <c r="K16" i="33" a="1"/>
  <c r="K16" i="33" s="1"/>
  <c r="L16" i="33" a="1"/>
  <c r="L16" i="33"/>
  <c r="M16" i="33" a="1"/>
  <c r="M16" i="33" s="1"/>
  <c r="N16" i="33" a="1"/>
  <c r="N16" i="33"/>
  <c r="O16" i="33" a="1"/>
  <c r="O16" i="33" s="1"/>
  <c r="P16" i="33" a="1"/>
  <c r="P16" i="33" s="1"/>
  <c r="Q16" i="33" a="1"/>
  <c r="Q16" i="33"/>
  <c r="R16" i="33" a="1"/>
  <c r="R16" i="33"/>
  <c r="S16" i="33" a="1"/>
  <c r="S16" i="33" s="1"/>
  <c r="T16" i="33" a="1"/>
  <c r="T16" i="33"/>
  <c r="U16" i="33" a="1"/>
  <c r="U16" i="33" s="1"/>
  <c r="V16" i="33" a="1"/>
  <c r="V16" i="33" s="1"/>
  <c r="W16" i="33" a="1"/>
  <c r="W16" i="33" s="1"/>
  <c r="X16" i="33" a="1"/>
  <c r="X16" i="33"/>
  <c r="Y16" i="33" a="1"/>
  <c r="Y16" i="33"/>
  <c r="Z16" i="33" a="1"/>
  <c r="Z16" i="33"/>
  <c r="AA16" i="33" a="1"/>
  <c r="AA16" i="33"/>
  <c r="AB16" i="33" a="1"/>
  <c r="AB16" i="33"/>
  <c r="AC16" i="33" a="1"/>
  <c r="AC16" i="33" s="1"/>
  <c r="AD16" i="33" a="1"/>
  <c r="AD16" i="33" s="1"/>
  <c r="AE16" i="33" a="1"/>
  <c r="AE16" i="33"/>
  <c r="AF16" i="33" a="1"/>
  <c r="AF16" i="33" s="1"/>
  <c r="AG16" i="33" a="1"/>
  <c r="AG16" i="33" s="1"/>
  <c r="AH16" i="33" a="1"/>
  <c r="AH16" i="33" s="1"/>
  <c r="AI16" i="33" a="1"/>
  <c r="AI16" i="33"/>
  <c r="AJ16" i="33" a="1"/>
  <c r="AJ16" i="33"/>
  <c r="AK16" i="33" a="1"/>
  <c r="AK16" i="33" s="1"/>
  <c r="AL16" i="33" a="1"/>
  <c r="AL16" i="33" s="1"/>
  <c r="AM16" i="33" a="1"/>
  <c r="AM16" i="33" s="1"/>
  <c r="AN16" i="33" a="1"/>
  <c r="AN16" i="33"/>
  <c r="AO16" i="33" a="1"/>
  <c r="AO16" i="33"/>
  <c r="AP16" i="33" a="1"/>
  <c r="AP16" i="33"/>
  <c r="AQ16" i="33" a="1"/>
  <c r="AQ16" i="33" s="1"/>
  <c r="AR16" i="33" a="1"/>
  <c r="AR16" i="33" s="1"/>
  <c r="AS16" i="33" a="1"/>
  <c r="AS16" i="33"/>
  <c r="AT16" i="33" a="1"/>
  <c r="AT16" i="33"/>
  <c r="AU16" i="33" a="1"/>
  <c r="AU16" i="33"/>
  <c r="AV16" i="33" a="1"/>
  <c r="AV16" i="33"/>
  <c r="AW16" i="33" a="1"/>
  <c r="AW16" i="33"/>
  <c r="AX16" i="33" a="1"/>
  <c r="AX16" i="33"/>
  <c r="AY16" i="33" a="1"/>
  <c r="AY16" i="33" s="1"/>
  <c r="AZ16" i="33" a="1"/>
  <c r="AZ16" i="33"/>
  <c r="BA16" i="33" a="1"/>
  <c r="BA16" i="33" s="1"/>
  <c r="BB16" i="33" a="1"/>
  <c r="BB16" i="33" s="1"/>
  <c r="BC16" i="33" a="1"/>
  <c r="BC16" i="33" s="1"/>
  <c r="BD16" i="33" a="1"/>
  <c r="BD16" i="33" s="1"/>
  <c r="BE16" i="33" a="1"/>
  <c r="BE16" i="33"/>
  <c r="BF16" i="33" a="1"/>
  <c r="BF16" i="33"/>
  <c r="BG16" i="33" a="1"/>
  <c r="BG16" i="33" s="1"/>
  <c r="BH16" i="33" a="1"/>
  <c r="BH16" i="33" s="1"/>
  <c r="BI16" i="33" a="1"/>
  <c r="BI16" i="33"/>
  <c r="BJ16" i="33" a="1"/>
  <c r="BJ16" i="33"/>
  <c r="BK16" i="33" a="1"/>
  <c r="BK16" i="33" s="1"/>
  <c r="BL16" i="33" a="1"/>
  <c r="BL16" i="33" s="1"/>
  <c r="BM16" i="33" a="1"/>
  <c r="BM16" i="33"/>
  <c r="BN16" i="33" a="1"/>
  <c r="BN16" i="33"/>
  <c r="BO16" i="33" a="1"/>
  <c r="BO16" i="33"/>
  <c r="BP16" i="33" a="1"/>
  <c r="BP16" i="33" s="1"/>
  <c r="BQ16" i="33" a="1"/>
  <c r="BQ16" i="33" s="1"/>
  <c r="E17" i="33" a="1"/>
  <c r="E17" i="33" s="1"/>
  <c r="F17" i="33" a="1"/>
  <c r="F17" i="33"/>
  <c r="G17" i="33" a="1"/>
  <c r="G17" i="33" s="1"/>
  <c r="H17" i="33" a="1"/>
  <c r="H17" i="33" s="1"/>
  <c r="I17" i="33" a="1"/>
  <c r="I17" i="33"/>
  <c r="J17" i="33" a="1"/>
  <c r="J17" i="33" s="1"/>
  <c r="K17" i="33" a="1"/>
  <c r="K17" i="33" s="1"/>
  <c r="L17" i="33" a="1"/>
  <c r="L17" i="33" s="1"/>
  <c r="M17" i="33" a="1"/>
  <c r="M17" i="33"/>
  <c r="N17" i="33" a="1"/>
  <c r="N17" i="33"/>
  <c r="O17" i="33" a="1"/>
  <c r="O17" i="33" s="1"/>
  <c r="P17" i="33" a="1"/>
  <c r="P17" i="33" s="1"/>
  <c r="Q17" i="33" a="1"/>
  <c r="Q17" i="33"/>
  <c r="R17" i="33" a="1"/>
  <c r="R17" i="33" s="1"/>
  <c r="S17" i="33" a="1"/>
  <c r="S17" i="33" s="1"/>
  <c r="T17" i="33" a="1"/>
  <c r="T17" i="33"/>
  <c r="U17" i="33" a="1"/>
  <c r="U17" i="33"/>
  <c r="V17" i="33" a="1"/>
  <c r="V17" i="33"/>
  <c r="W17" i="33" a="1"/>
  <c r="W17" i="33" s="1"/>
  <c r="X17" i="33" a="1"/>
  <c r="X17" i="33" s="1"/>
  <c r="Y17" i="33" a="1"/>
  <c r="Y17" i="33"/>
  <c r="Z17" i="33" a="1"/>
  <c r="Z17" i="33"/>
  <c r="AA17" i="33" a="1"/>
  <c r="AA17" i="33" s="1"/>
  <c r="AB17" i="33" a="1"/>
  <c r="AB17" i="33" s="1"/>
  <c r="AC17" i="33" a="1"/>
  <c r="AC17" i="33"/>
  <c r="AD17" i="33" a="1"/>
  <c r="AD17" i="33"/>
  <c r="AE17" i="33" a="1"/>
  <c r="AE17" i="33" s="1"/>
  <c r="AF17" i="33" a="1"/>
  <c r="AF17" i="33"/>
  <c r="AG17" i="33" a="1"/>
  <c r="AG17" i="33"/>
  <c r="AH17" i="33" a="1"/>
  <c r="AH17" i="33" s="1"/>
  <c r="AI17" i="33" a="1"/>
  <c r="AI17" i="33"/>
  <c r="AJ17" i="33" a="1"/>
  <c r="AJ17" i="33" s="1"/>
  <c r="AK17" i="33" a="1"/>
  <c r="AK17" i="33"/>
  <c r="AL17" i="33" a="1"/>
  <c r="AL17" i="33" s="1"/>
  <c r="AM17" i="33" a="1"/>
  <c r="AM17" i="33" s="1"/>
  <c r="AN17" i="33" a="1"/>
  <c r="AN17" i="33" s="1"/>
  <c r="AO17" i="33" a="1"/>
  <c r="AO17" i="33" s="1"/>
  <c r="AP17" i="33" a="1"/>
  <c r="AP17" i="33" s="1"/>
  <c r="AQ17" i="33" a="1"/>
  <c r="AQ17" i="33"/>
  <c r="AR17" i="33" a="1"/>
  <c r="AR17" i="33"/>
  <c r="AS17" i="33" a="1"/>
  <c r="AS17" i="33" s="1"/>
  <c r="AT17" i="33" a="1"/>
  <c r="AT17" i="33" s="1"/>
  <c r="AU17" i="33" a="1"/>
  <c r="AU17" i="33"/>
  <c r="AV17" i="33" a="1"/>
  <c r="AV17" i="33" s="1"/>
  <c r="AW17" i="33" a="1"/>
  <c r="AW17" i="33" s="1"/>
  <c r="AX17" i="33" a="1"/>
  <c r="AX17" i="33"/>
  <c r="AY17" i="33" a="1"/>
  <c r="AY17" i="33"/>
  <c r="AZ17" i="33" a="1"/>
  <c r="AZ17" i="33" s="1"/>
  <c r="BA17" i="33" a="1"/>
  <c r="BA17" i="33"/>
  <c r="BB17" i="33" a="1"/>
  <c r="BB17" i="33"/>
  <c r="BC17" i="33" a="1"/>
  <c r="BC17" i="33" s="1"/>
  <c r="BD17" i="33" a="1"/>
  <c r="BD17" i="33"/>
  <c r="BE17" i="33" a="1"/>
  <c r="BE17" i="33" s="1"/>
  <c r="BF17" i="33" a="1"/>
  <c r="BF17" i="33" s="1"/>
  <c r="BG17" i="33" a="1"/>
  <c r="BG17" i="33" s="1"/>
  <c r="BH17" i="33" a="1"/>
  <c r="BH17" i="33" s="1"/>
  <c r="BI17" i="33" a="1"/>
  <c r="BI17" i="33" s="1"/>
  <c r="BJ17" i="33" a="1"/>
  <c r="BJ17" i="33" s="1"/>
  <c r="BK17" i="33" a="1"/>
  <c r="BK17" i="33"/>
  <c r="BL17" i="33" a="1"/>
  <c r="BL17" i="33"/>
  <c r="BM17" i="33" a="1"/>
  <c r="BM17" i="33"/>
  <c r="BN17" i="33" a="1"/>
  <c r="BN17" i="33" s="1"/>
  <c r="BO17" i="33" a="1"/>
  <c r="BO17" i="33"/>
  <c r="BP17" i="33" a="1"/>
  <c r="BP17" i="33" s="1"/>
  <c r="BQ17" i="33" a="1"/>
  <c r="BQ17" i="33"/>
  <c r="E18" i="33" a="1"/>
  <c r="E18" i="33"/>
  <c r="F18" i="33" a="1"/>
  <c r="F18" i="33"/>
  <c r="G18" i="33" a="1"/>
  <c r="G18" i="33"/>
  <c r="H18" i="33" a="1"/>
  <c r="H18" i="33" s="1"/>
  <c r="I18" i="33" a="1"/>
  <c r="I18" i="33" s="1"/>
  <c r="J18" i="33" a="1"/>
  <c r="J18" i="33"/>
  <c r="K18" i="33" a="1"/>
  <c r="K18" i="33"/>
  <c r="L18" i="33" a="1"/>
  <c r="L18" i="33" s="1"/>
  <c r="M18" i="33" a="1"/>
  <c r="M18" i="33" s="1"/>
  <c r="N18" i="33" a="1"/>
  <c r="N18" i="33" s="1"/>
  <c r="O18" i="33" a="1"/>
  <c r="O18" i="33"/>
  <c r="P18" i="33" a="1"/>
  <c r="P18" i="33" s="1"/>
  <c r="Q18" i="33" a="1"/>
  <c r="Q18" i="33"/>
  <c r="R18" i="33" a="1"/>
  <c r="R18" i="33" s="1"/>
  <c r="S18" i="33" a="1"/>
  <c r="S18" i="33"/>
  <c r="T18" i="33" a="1"/>
  <c r="T18" i="33" s="1"/>
  <c r="U18" i="33" a="1"/>
  <c r="U18" i="33" s="1"/>
  <c r="V18" i="33" a="1"/>
  <c r="V18" i="33" s="1"/>
  <c r="W18" i="33" a="1"/>
  <c r="W18" i="33" s="1"/>
  <c r="X18" i="33" a="1"/>
  <c r="X18" i="33" s="1"/>
  <c r="Y18" i="33" a="1"/>
  <c r="Y18" i="33" s="1"/>
  <c r="Z18" i="33" a="1"/>
  <c r="Z18" i="33" s="1"/>
  <c r="AA18" i="33" a="1"/>
  <c r="AA18" i="33"/>
  <c r="AB18" i="33" a="1"/>
  <c r="AB18" i="33" s="1"/>
  <c r="AC18" i="33" a="1"/>
  <c r="AC18" i="33"/>
  <c r="AD18" i="33" a="1"/>
  <c r="AD18" i="33" s="1"/>
  <c r="AE18" i="33" a="1"/>
  <c r="AE18" i="33"/>
  <c r="AF18" i="33" a="1"/>
  <c r="AF18" i="33"/>
  <c r="AG18" i="33" a="1"/>
  <c r="AG18" i="33" s="1"/>
  <c r="AH18" i="33" a="1"/>
  <c r="AH18" i="33"/>
  <c r="AI18" i="33" a="1"/>
  <c r="AI18" i="33"/>
  <c r="AJ18" i="33" a="1"/>
  <c r="AJ18" i="33" s="1"/>
  <c r="AK18" i="33" a="1"/>
  <c r="AK18" i="33" s="1"/>
  <c r="AL18" i="33" a="1"/>
  <c r="AL18" i="33" s="1"/>
  <c r="AM18" i="33" a="1"/>
  <c r="AM18" i="33"/>
  <c r="AN18" i="33" a="1"/>
  <c r="AN18" i="33"/>
  <c r="AO18" i="33" a="1"/>
  <c r="AO18" i="33"/>
  <c r="AP18" i="33" a="1"/>
  <c r="AP18" i="33"/>
  <c r="AQ18" i="33" a="1"/>
  <c r="AQ18" i="33" s="1"/>
  <c r="AR18" i="33" a="1"/>
  <c r="AR18" i="33" s="1"/>
  <c r="AS18" i="33" a="1"/>
  <c r="AS18" i="33"/>
  <c r="AT18" i="33" a="1"/>
  <c r="AT18" i="33"/>
  <c r="AU18" i="33" a="1"/>
  <c r="AU18" i="33" s="1"/>
  <c r="AV18" i="33" a="1"/>
  <c r="AV18" i="33"/>
  <c r="AW18" i="33" a="1"/>
  <c r="AW18" i="33"/>
  <c r="AX18" i="33" a="1"/>
  <c r="AX18" i="33"/>
  <c r="AY18" i="33" a="1"/>
  <c r="AY18" i="33" s="1"/>
  <c r="AZ18" i="33" a="1"/>
  <c r="AZ18" i="33" s="1"/>
  <c r="BA18" i="33" a="1"/>
  <c r="BA18" i="33" s="1"/>
  <c r="BB18" i="33" a="1"/>
  <c r="BB18" i="33"/>
  <c r="BC18" i="33" a="1"/>
  <c r="BC18" i="33" s="1"/>
  <c r="BD18" i="33" a="1"/>
  <c r="BD18" i="33"/>
  <c r="BE18" i="33" a="1"/>
  <c r="BE18" i="33"/>
  <c r="BF18" i="33" a="1"/>
  <c r="BF18" i="33" s="1"/>
  <c r="BG18" i="33" a="1"/>
  <c r="BG18" i="33" s="1"/>
  <c r="BH18" i="33" a="1"/>
  <c r="BH18" i="33"/>
  <c r="BI18" i="33" a="1"/>
  <c r="BI18" i="33" s="1"/>
  <c r="BJ18" i="33" a="1"/>
  <c r="BJ18" i="33" s="1"/>
  <c r="BK18" i="33" a="1"/>
  <c r="BK18" i="33" s="1"/>
  <c r="BL18" i="33" a="1"/>
  <c r="BL18" i="33"/>
  <c r="BM18" i="33" a="1"/>
  <c r="BM18" i="33" s="1"/>
  <c r="BN18" i="33" a="1"/>
  <c r="BN18" i="33"/>
  <c r="BO18" i="33" a="1"/>
  <c r="BO18" i="33"/>
  <c r="BP18" i="33" a="1"/>
  <c r="BP18" i="33" s="1"/>
  <c r="BQ18" i="33" a="1"/>
  <c r="BQ18" i="33"/>
  <c r="E19" i="33" a="1"/>
  <c r="E19" i="33" s="1"/>
  <c r="F19" i="33" a="1"/>
  <c r="F19" i="33"/>
  <c r="G19" i="33" a="1"/>
  <c r="G19" i="33" s="1"/>
  <c r="H19" i="33" a="1"/>
  <c r="H19" i="33" s="1"/>
  <c r="I19" i="33" a="1"/>
  <c r="I19" i="33" s="1"/>
  <c r="J19" i="33" a="1"/>
  <c r="J19" i="33" s="1"/>
  <c r="K19" i="33" a="1"/>
  <c r="K19" i="33" s="1"/>
  <c r="L19" i="33" a="1"/>
  <c r="L19" i="33" s="1"/>
  <c r="M19" i="33" a="1"/>
  <c r="M19" i="33" s="1"/>
  <c r="N19" i="33" a="1"/>
  <c r="N19" i="33" s="1"/>
  <c r="O19" i="33" a="1"/>
  <c r="O19" i="33" s="1"/>
  <c r="P19" i="33" a="1"/>
  <c r="P19" i="33" s="1"/>
  <c r="Q19" i="33" a="1"/>
  <c r="Q19" i="33" s="1"/>
  <c r="R19" i="33" a="1"/>
  <c r="R19" i="33" s="1"/>
  <c r="S19" i="33" a="1"/>
  <c r="S19" i="33" s="1"/>
  <c r="T19" i="33" a="1"/>
  <c r="T19" i="33" s="1"/>
  <c r="U19" i="33" a="1"/>
  <c r="U19" i="33"/>
  <c r="V19" i="33" a="1"/>
  <c r="V19" i="33" s="1"/>
  <c r="W19" i="33" a="1"/>
  <c r="W19" i="33" s="1"/>
  <c r="X19" i="33" a="1"/>
  <c r="X19" i="33" s="1"/>
  <c r="Y19" i="33" a="1"/>
  <c r="Y19" i="33"/>
  <c r="Z19" i="33" a="1"/>
  <c r="Z19" i="33"/>
  <c r="AA19" i="33" a="1"/>
  <c r="AA19" i="33"/>
  <c r="AB19" i="33" a="1"/>
  <c r="AB19" i="33" s="1"/>
  <c r="AC19" i="33" a="1"/>
  <c r="AC19" i="33" s="1"/>
  <c r="AD19" i="33" a="1"/>
  <c r="AD19" i="33"/>
  <c r="AE19" i="33" a="1"/>
  <c r="AE19" i="33"/>
  <c r="AF19" i="33" a="1"/>
  <c r="AF19" i="33"/>
  <c r="AG19" i="33" a="1"/>
  <c r="AG19" i="33" s="1"/>
  <c r="AH19" i="33" a="1"/>
  <c r="AH19" i="33" s="1"/>
  <c r="AI19" i="33" a="1"/>
  <c r="AI19" i="33" s="1"/>
  <c r="AJ19" i="33" a="1"/>
  <c r="AJ19" i="33" s="1"/>
  <c r="AK19" i="33" a="1"/>
  <c r="AK19" i="33"/>
  <c r="AL19" i="33" a="1"/>
  <c r="AL19" i="33" s="1"/>
  <c r="AM19" i="33" a="1"/>
  <c r="AM19" i="33"/>
  <c r="AN19" i="33" a="1"/>
  <c r="AN19" i="33" s="1"/>
  <c r="AO19" i="33" a="1"/>
  <c r="AO19" i="33"/>
  <c r="AP19" i="33" a="1"/>
  <c r="AP19" i="33"/>
  <c r="AQ19" i="33" a="1"/>
  <c r="AQ19" i="33" s="1"/>
  <c r="AR19" i="33" a="1"/>
  <c r="AR19" i="33"/>
  <c r="AS19" i="33" a="1"/>
  <c r="AS19" i="33" s="1"/>
  <c r="AT19" i="33" a="1"/>
  <c r="AT19" i="33"/>
  <c r="AU19" i="33" a="1"/>
  <c r="AU19" i="33"/>
  <c r="AV19" i="33" a="1"/>
  <c r="AV19" i="33" s="1"/>
  <c r="AW19" i="33" a="1"/>
  <c r="AW19" i="33"/>
  <c r="AX19" i="33" a="1"/>
  <c r="AX19" i="33" s="1"/>
  <c r="AY19" i="33" a="1"/>
  <c r="AY19" i="33"/>
  <c r="AZ19" i="33" a="1"/>
  <c r="AZ19" i="33" s="1"/>
  <c r="BA19" i="33" a="1"/>
  <c r="BA19" i="33"/>
  <c r="BB19" i="33" a="1"/>
  <c r="BB19" i="33" s="1"/>
  <c r="BC19" i="33" a="1"/>
  <c r="BC19" i="33"/>
  <c r="BD19" i="33" a="1"/>
  <c r="BD19" i="33" s="1"/>
  <c r="BE19" i="33" a="1"/>
  <c r="BE19" i="33"/>
  <c r="BF19" i="33" a="1"/>
  <c r="BF19" i="33" s="1"/>
  <c r="BG19" i="33" a="1"/>
  <c r="BG19" i="33"/>
  <c r="BH19" i="33" a="1"/>
  <c r="BH19" i="33"/>
  <c r="BI19" i="33" a="1"/>
  <c r="BI19" i="33"/>
  <c r="BJ19" i="33" a="1"/>
  <c r="BJ19" i="33" s="1"/>
  <c r="BK19" i="33" a="1"/>
  <c r="BK19" i="33" s="1"/>
  <c r="BL19" i="33" a="1"/>
  <c r="BL19" i="33" s="1"/>
  <c r="BM19" i="33" a="1"/>
  <c r="BM19" i="33" s="1"/>
  <c r="BN19" i="33" a="1"/>
  <c r="BN19" i="33"/>
  <c r="BO19" i="33" a="1"/>
  <c r="BO19" i="33"/>
  <c r="BP19" i="33" a="1"/>
  <c r="BP19" i="33" s="1"/>
  <c r="BQ19" i="33" a="1"/>
  <c r="BQ19" i="33"/>
  <c r="E20" i="33" a="1"/>
  <c r="E20" i="33" s="1"/>
  <c r="F20" i="33" a="1"/>
  <c r="F20" i="33"/>
  <c r="G20" i="33" a="1"/>
  <c r="G20" i="33" s="1"/>
  <c r="H20" i="33" a="1"/>
  <c r="H20" i="33" s="1"/>
  <c r="I20" i="33" a="1"/>
  <c r="I20" i="33"/>
  <c r="J20" i="33" a="1"/>
  <c r="J20" i="33" s="1"/>
  <c r="K20" i="33" a="1"/>
  <c r="K20" i="33"/>
  <c r="L20" i="33" a="1"/>
  <c r="L20" i="33" s="1"/>
  <c r="M20" i="33" a="1"/>
  <c r="M20" i="33"/>
  <c r="N20" i="33" a="1"/>
  <c r="N20" i="33" s="1"/>
  <c r="O20" i="33" a="1"/>
  <c r="O20" i="33"/>
  <c r="P20" i="33" a="1"/>
  <c r="P20" i="33"/>
  <c r="Q20" i="33" a="1"/>
  <c r="Q20" i="33" s="1"/>
  <c r="R20" i="33" a="1"/>
  <c r="R20" i="33" s="1"/>
  <c r="S20" i="33" a="1"/>
  <c r="S20" i="33" s="1"/>
  <c r="T20" i="33" a="1"/>
  <c r="T20" i="33"/>
  <c r="U20" i="33" a="1"/>
  <c r="U20" i="33" s="1"/>
  <c r="V20" i="33" a="1"/>
  <c r="V20" i="33" s="1"/>
  <c r="W20" i="33" a="1"/>
  <c r="W20" i="33"/>
  <c r="X20" i="33" a="1"/>
  <c r="X20" i="33"/>
  <c r="Y20" i="33" a="1"/>
  <c r="Y20" i="33" s="1"/>
  <c r="Z20" i="33" a="1"/>
  <c r="Z20" i="33" s="1"/>
  <c r="AA20" i="33" a="1"/>
  <c r="AA20" i="33" s="1"/>
  <c r="AB20" i="33" a="1"/>
  <c r="AB20" i="33"/>
  <c r="AC20" i="33" a="1"/>
  <c r="AC20" i="33" s="1"/>
  <c r="AD20" i="33" a="1"/>
  <c r="AD20" i="33"/>
  <c r="AE20" i="33" a="1"/>
  <c r="AE20" i="33"/>
  <c r="AF20" i="33" a="1"/>
  <c r="AF20" i="33" s="1"/>
  <c r="AG20" i="33" a="1"/>
  <c r="AG20" i="33"/>
  <c r="AH20" i="33" a="1"/>
  <c r="AH20" i="33"/>
  <c r="AI20" i="33" a="1"/>
  <c r="AI20" i="33" s="1"/>
  <c r="AJ20" i="33" a="1"/>
  <c r="AJ20" i="33" s="1"/>
  <c r="AK20" i="33" a="1"/>
  <c r="AK20" i="33"/>
  <c r="AL20" i="33" a="1"/>
  <c r="AL20" i="33"/>
  <c r="AM20" i="33" a="1"/>
  <c r="AM20" i="33" s="1"/>
  <c r="AN20" i="33" a="1"/>
  <c r="AN20" i="33" s="1"/>
  <c r="AO20" i="33" a="1"/>
  <c r="AO20" i="33" s="1"/>
  <c r="AP20" i="33" a="1"/>
  <c r="AP20" i="33" s="1"/>
  <c r="AQ20" i="33" a="1"/>
  <c r="AQ20" i="33"/>
  <c r="AR20" i="33" a="1"/>
  <c r="AR20" i="33"/>
  <c r="AS20" i="33" a="1"/>
  <c r="AS20" i="33" s="1"/>
  <c r="AT20" i="33" a="1"/>
  <c r="AT20" i="33"/>
  <c r="AU20" i="33" a="1"/>
  <c r="AU20" i="33" s="1"/>
  <c r="AV20" i="33" a="1"/>
  <c r="AV20" i="33"/>
  <c r="AW20" i="33" a="1"/>
  <c r="AW20" i="33" s="1"/>
  <c r="AX20" i="33" a="1"/>
  <c r="AX20" i="33"/>
  <c r="AY20" i="33" a="1"/>
  <c r="AY20" i="33"/>
  <c r="AZ20" i="33" a="1"/>
  <c r="AZ20" i="33" s="1"/>
  <c r="BA20" i="33" a="1"/>
  <c r="BA20" i="33" s="1"/>
  <c r="BB20" i="33" a="1"/>
  <c r="BB20" i="33" s="1"/>
  <c r="BC20" i="33" a="1"/>
  <c r="BC20" i="33"/>
  <c r="BD20" i="33" a="1"/>
  <c r="BD20" i="33"/>
  <c r="BE20" i="33" a="1"/>
  <c r="BE20" i="33" s="1"/>
  <c r="BF20" i="33" a="1"/>
  <c r="BF20" i="33"/>
  <c r="BG20" i="33" a="1"/>
  <c r="BG20" i="33"/>
  <c r="BH20" i="33" a="1"/>
  <c r="BH20" i="33"/>
  <c r="BI20" i="33" a="1"/>
  <c r="BI20" i="33" s="1"/>
  <c r="BJ20" i="33" a="1"/>
  <c r="BJ20" i="33" s="1"/>
  <c r="BK20" i="33" a="1"/>
  <c r="BK20" i="33" s="1"/>
  <c r="BL20" i="33" a="1"/>
  <c r="BL20" i="33" s="1"/>
  <c r="BM20" i="33" a="1"/>
  <c r="BM20" i="33" s="1"/>
  <c r="BN20" i="33" a="1"/>
  <c r="BN20" i="33"/>
  <c r="BO20" i="33" a="1"/>
  <c r="BO20" i="33" s="1"/>
  <c r="BP20" i="33" a="1"/>
  <c r="BP20" i="33" s="1"/>
  <c r="BQ20" i="33" a="1"/>
  <c r="BQ20" i="33" s="1"/>
  <c r="E21" i="33" a="1"/>
  <c r="E21" i="33" s="1"/>
  <c r="F21" i="33" a="1"/>
  <c r="F21" i="33" s="1"/>
  <c r="G21" i="33" a="1"/>
  <c r="G21" i="33" s="1"/>
  <c r="H21" i="33" a="1"/>
  <c r="H21" i="33"/>
  <c r="I21" i="33" a="1"/>
  <c r="I21" i="33" s="1"/>
  <c r="J21" i="33" a="1"/>
  <c r="J21" i="33" s="1"/>
  <c r="K21" i="33" a="1"/>
  <c r="K21" i="33"/>
  <c r="L21" i="33" a="1"/>
  <c r="L21" i="33" s="1"/>
  <c r="M21" i="33" a="1"/>
  <c r="M21" i="33"/>
  <c r="N21" i="33" a="1"/>
  <c r="N21" i="33"/>
  <c r="O21" i="33" a="1"/>
  <c r="O21" i="33" s="1"/>
  <c r="P21" i="33" a="1"/>
  <c r="P21" i="33"/>
  <c r="Q21" i="33" a="1"/>
  <c r="Q21" i="33" s="1"/>
  <c r="R21" i="33" a="1"/>
  <c r="R21" i="33"/>
  <c r="S21" i="33" a="1"/>
  <c r="S21" i="33"/>
  <c r="T21" i="33" a="1"/>
  <c r="T21" i="33" s="1"/>
  <c r="U21" i="33" a="1"/>
  <c r="U21" i="33"/>
  <c r="V21" i="33" a="1"/>
  <c r="V21" i="33"/>
  <c r="W21" i="33" a="1"/>
  <c r="W21" i="33" s="1"/>
  <c r="X21" i="33" a="1"/>
  <c r="X21" i="33" s="1"/>
  <c r="Y21" i="33" a="1"/>
  <c r="Y21" i="33"/>
  <c r="Z21" i="33" a="1"/>
  <c r="Z21" i="33"/>
  <c r="AA21" i="33" a="1"/>
  <c r="AA21" i="33" s="1"/>
  <c r="AB21" i="33" a="1"/>
  <c r="AB21" i="33" s="1"/>
  <c r="AC21" i="33" a="1"/>
  <c r="AC21" i="33"/>
  <c r="AD21" i="33" a="1"/>
  <c r="AD21" i="33"/>
  <c r="AE21" i="33" a="1"/>
  <c r="AE21" i="33"/>
  <c r="AF21" i="33" a="1"/>
  <c r="AF21" i="33" s="1"/>
  <c r="AG21" i="33" a="1"/>
  <c r="AG21" i="33" s="1"/>
  <c r="AH21" i="33" a="1"/>
  <c r="AH21" i="33"/>
  <c r="AI21" i="33" a="1"/>
  <c r="AI21" i="33"/>
  <c r="AJ21" i="33" a="1"/>
  <c r="AJ21" i="33" s="1"/>
  <c r="AK21" i="33" a="1"/>
  <c r="AK21" i="33" s="1"/>
  <c r="AL21" i="33" a="1"/>
  <c r="AL21" i="33"/>
  <c r="AM21" i="33" a="1"/>
  <c r="AM21" i="33"/>
  <c r="AN21" i="33" a="1"/>
  <c r="AN21" i="33"/>
  <c r="AO21" i="33" a="1"/>
  <c r="AO21" i="33"/>
  <c r="AP21" i="33" a="1"/>
  <c r="AP21" i="33" s="1"/>
  <c r="AQ21" i="33" a="1"/>
  <c r="AQ21" i="33"/>
  <c r="AR21" i="33" a="1"/>
  <c r="AR21" i="33" s="1"/>
  <c r="AS21" i="33" a="1"/>
  <c r="AS21" i="33" s="1"/>
  <c r="AT21" i="33" a="1"/>
  <c r="AT21" i="33"/>
  <c r="AU21" i="33" a="1"/>
  <c r="AU21" i="33" s="1"/>
  <c r="AV21" i="33" a="1"/>
  <c r="AV21" i="33" s="1"/>
  <c r="AW21" i="33" a="1"/>
  <c r="AW21" i="33" s="1"/>
  <c r="AX21" i="33" a="1"/>
  <c r="AX21" i="33"/>
  <c r="AY21" i="33" a="1"/>
  <c r="AY21" i="33"/>
  <c r="AZ21" i="33" a="1"/>
  <c r="AZ21" i="33" s="1"/>
  <c r="BA21" i="33" a="1"/>
  <c r="BA21" i="33" s="1"/>
  <c r="BB21" i="33" a="1"/>
  <c r="BB21" i="33" s="1"/>
  <c r="BC21" i="33" a="1"/>
  <c r="BC21" i="33"/>
  <c r="BD21" i="33" a="1"/>
  <c r="BD21" i="33"/>
  <c r="BE21" i="33" a="1"/>
  <c r="BE21" i="33" s="1"/>
  <c r="BF21" i="33" a="1"/>
  <c r="BF21" i="33" s="1"/>
  <c r="BG21" i="33" a="1"/>
  <c r="BG21" i="33" s="1"/>
  <c r="BH21" i="33" a="1"/>
  <c r="BH21" i="33"/>
  <c r="BI21" i="33" a="1"/>
  <c r="BI21" i="33" s="1"/>
  <c r="BJ21" i="33" a="1"/>
  <c r="BJ21" i="33"/>
  <c r="BK21" i="33" a="1"/>
  <c r="BK21" i="33"/>
  <c r="BL21" i="33" a="1"/>
  <c r="BL21" i="33" s="1"/>
  <c r="BM21" i="33" a="1"/>
  <c r="BM21" i="33"/>
  <c r="BN21" i="33" a="1"/>
  <c r="BN21" i="33" s="1"/>
  <c r="BO21" i="33" a="1"/>
  <c r="BO21" i="33" s="1"/>
  <c r="BP21" i="33" a="1"/>
  <c r="BP21" i="33"/>
  <c r="BQ21" i="33" a="1"/>
  <c r="BQ21" i="33" s="1"/>
  <c r="E22" i="33" a="1"/>
  <c r="E22" i="33" s="1"/>
  <c r="F22" i="33" a="1"/>
  <c r="F22" i="33" s="1"/>
  <c r="G22" i="33" a="1"/>
  <c r="G22" i="33" s="1"/>
  <c r="H22" i="33" a="1"/>
  <c r="H22" i="33"/>
  <c r="I22" i="33" a="1"/>
  <c r="I22" i="33" s="1"/>
  <c r="J22" i="33" a="1"/>
  <c r="J22" i="33"/>
  <c r="K22" i="33" a="1"/>
  <c r="K22" i="33" s="1"/>
  <c r="L22" i="33" a="1"/>
  <c r="L22" i="33" s="1"/>
  <c r="M22" i="33" a="1"/>
  <c r="M22" i="33"/>
  <c r="N22" i="33" a="1"/>
  <c r="N22" i="33" s="1"/>
  <c r="O22" i="33" a="1"/>
  <c r="O22" i="33"/>
  <c r="P22" i="33" a="1"/>
  <c r="P22" i="33"/>
  <c r="Q22" i="33" a="1"/>
  <c r="Q22" i="33" s="1"/>
  <c r="R22" i="33" a="1"/>
  <c r="R22" i="33" s="1"/>
  <c r="S22" i="33" a="1"/>
  <c r="S22" i="33"/>
  <c r="T22" i="33" a="1"/>
  <c r="T22" i="33" s="1"/>
  <c r="U22" i="33" a="1"/>
  <c r="U22" i="33" s="1"/>
  <c r="V22" i="33" a="1"/>
  <c r="V22" i="33" s="1"/>
  <c r="W22" i="33" a="1"/>
  <c r="W22" i="33"/>
  <c r="X22" i="33" a="1"/>
  <c r="X22" i="33"/>
  <c r="Y22" i="33" a="1"/>
  <c r="Y22" i="33"/>
  <c r="Z22" i="33" a="1"/>
  <c r="Z22" i="33" s="1"/>
  <c r="AA22" i="33" a="1"/>
  <c r="AA22" i="33"/>
  <c r="AB22" i="33" a="1"/>
  <c r="AB22" i="33" s="1"/>
  <c r="AC22" i="33" a="1"/>
  <c r="AC22" i="33" s="1"/>
  <c r="AD22" i="33" a="1"/>
  <c r="AD22" i="33"/>
  <c r="AE22" i="33" a="1"/>
  <c r="AE22" i="33"/>
  <c r="AF22" i="33" a="1"/>
  <c r="AF22" i="33" s="1"/>
  <c r="AG22" i="33" a="1"/>
  <c r="AG22" i="33" s="1"/>
  <c r="AH22" i="33" a="1"/>
  <c r="AH22" i="33"/>
  <c r="AI22" i="33" a="1"/>
  <c r="AI22" i="33"/>
  <c r="AJ22" i="33" a="1"/>
  <c r="AJ22" i="33"/>
  <c r="AK22" i="33" a="1"/>
  <c r="AK22" i="33"/>
  <c r="AL22" i="33" a="1"/>
  <c r="AL22" i="33" s="1"/>
  <c r="AM22" i="33" a="1"/>
  <c r="AM22" i="33" s="1"/>
  <c r="AN22" i="33" a="1"/>
  <c r="AN22" i="33" s="1"/>
  <c r="AO22" i="33" a="1"/>
  <c r="AO22" i="33"/>
  <c r="AP22" i="33" a="1"/>
  <c r="AP22" i="33" s="1"/>
  <c r="AQ22" i="33" a="1"/>
  <c r="AQ22" i="33"/>
  <c r="AR22" i="33" a="1"/>
  <c r="AR22" i="33"/>
  <c r="AS22" i="33" a="1"/>
  <c r="AS22" i="33" s="1"/>
  <c r="AT22" i="33" a="1"/>
  <c r="AT22" i="33" s="1"/>
  <c r="AU22" i="33" a="1"/>
  <c r="AU22" i="33" s="1"/>
  <c r="AV22" i="33" a="1"/>
  <c r="AV22" i="33" s="1"/>
  <c r="AW22" i="33" a="1"/>
  <c r="AW22" i="33"/>
  <c r="AX22" i="33" a="1"/>
  <c r="AX22" i="33" s="1"/>
  <c r="AY22" i="33" a="1"/>
  <c r="AY22" i="33" s="1"/>
  <c r="AZ22" i="33" a="1"/>
  <c r="AZ22" i="33" s="1"/>
  <c r="BA22" i="33" a="1"/>
  <c r="BA22" i="33" s="1"/>
  <c r="BB22" i="33" a="1"/>
  <c r="BB22" i="33" s="1"/>
  <c r="BC22" i="33" a="1"/>
  <c r="BC22" i="33" s="1"/>
  <c r="BD22" i="33" a="1"/>
  <c r="BD22" i="33"/>
  <c r="BE22" i="33" a="1"/>
  <c r="BE22" i="33"/>
  <c r="BF22" i="33" a="1"/>
  <c r="BF22" i="33"/>
  <c r="BG22" i="33" a="1"/>
  <c r="BG22" i="33" s="1"/>
  <c r="BH22" i="33" a="1"/>
  <c r="BH22" i="33"/>
  <c r="BI22" i="33" a="1"/>
  <c r="BI22" i="33" s="1"/>
  <c r="BJ22" i="33" a="1"/>
  <c r="BJ22" i="33" s="1"/>
  <c r="BK22" i="33" a="1"/>
  <c r="BK22" i="33"/>
  <c r="BL22" i="33" a="1"/>
  <c r="BL22" i="33" s="1"/>
  <c r="BM22" i="33" a="1"/>
  <c r="BM22" i="33"/>
  <c r="BN22" i="33" a="1"/>
  <c r="BN22" i="33" s="1"/>
  <c r="BO22" i="33" a="1"/>
  <c r="BO22" i="33" s="1"/>
  <c r="BP22" i="33" a="1"/>
  <c r="BP22" i="33" s="1"/>
  <c r="BQ22" i="33" a="1"/>
  <c r="BQ22" i="33" s="1"/>
  <c r="E23" i="33" a="1"/>
  <c r="E23" i="33"/>
  <c r="F23" i="33" a="1"/>
  <c r="F23" i="33" s="1"/>
  <c r="G23" i="33" a="1"/>
  <c r="G23" i="33" s="1"/>
  <c r="H23" i="33" a="1"/>
  <c r="H23" i="33"/>
  <c r="I23" i="33" a="1"/>
  <c r="I23" i="33"/>
  <c r="J23" i="33" a="1"/>
  <c r="J23" i="33" s="1"/>
  <c r="K23" i="33" a="1"/>
  <c r="K23" i="33"/>
  <c r="L23" i="33" a="1"/>
  <c r="L23" i="33" s="1"/>
  <c r="M23" i="33" a="1"/>
  <c r="M23" i="33"/>
  <c r="N23" i="33" a="1"/>
  <c r="N23" i="33"/>
  <c r="O23" i="33" a="1"/>
  <c r="O23" i="33" s="1"/>
  <c r="P23" i="33" a="1"/>
  <c r="P23" i="33"/>
  <c r="Q23" i="33" a="1"/>
  <c r="Q23" i="33" s="1"/>
  <c r="R23" i="33" a="1"/>
  <c r="R23" i="33" s="1"/>
  <c r="S23" i="33" a="1"/>
  <c r="S23" i="33"/>
  <c r="T23" i="33" a="1"/>
  <c r="T23" i="33"/>
  <c r="U23" i="33" a="1"/>
  <c r="U23" i="33"/>
  <c r="V23" i="33" a="1"/>
  <c r="V23" i="33"/>
  <c r="W23" i="33" a="1"/>
  <c r="W23" i="33" s="1"/>
  <c r="X23" i="33" a="1"/>
  <c r="X23" i="33" s="1"/>
  <c r="Y23" i="33" a="1"/>
  <c r="Y23" i="33"/>
  <c r="Z23" i="33" a="1"/>
  <c r="Z23" i="33" s="1"/>
  <c r="AA23" i="33" a="1"/>
  <c r="AA23" i="33" s="1"/>
  <c r="AB23" i="33" a="1"/>
  <c r="AB23" i="33"/>
  <c r="AC23" i="33" a="1"/>
  <c r="AC23" i="33" s="1"/>
  <c r="AD23" i="33" a="1"/>
  <c r="AD23" i="33"/>
  <c r="AE23" i="33" a="1"/>
  <c r="AE23" i="33" s="1"/>
  <c r="AF23" i="33" a="1"/>
  <c r="AF23" i="33"/>
  <c r="AG23" i="33" a="1"/>
  <c r="AG23" i="33" s="1"/>
  <c r="AH23" i="33" a="1"/>
  <c r="AH23" i="33" s="1"/>
  <c r="AI23" i="33" a="1"/>
  <c r="AI23" i="33"/>
  <c r="AJ23" i="33" a="1"/>
  <c r="AJ23" i="33" s="1"/>
  <c r="AK23" i="33" a="1"/>
  <c r="AK23" i="33" s="1"/>
  <c r="AL23" i="33" a="1"/>
  <c r="AL23" i="33" s="1"/>
  <c r="AM23" i="33" a="1"/>
  <c r="AM23" i="33" s="1"/>
  <c r="AN23" i="33" a="1"/>
  <c r="AN23" i="33"/>
  <c r="AO23" i="33" a="1"/>
  <c r="AO23" i="33"/>
  <c r="AP23" i="33" a="1"/>
  <c r="AP23" i="33"/>
  <c r="AQ23" i="33" a="1"/>
  <c r="AQ23" i="33"/>
  <c r="AR23" i="33" a="1"/>
  <c r="AR23" i="33"/>
  <c r="AS23" i="33" a="1"/>
  <c r="AS23" i="33" s="1"/>
  <c r="AT23" i="33" a="1"/>
  <c r="AT23" i="33"/>
  <c r="AU23" i="33" a="1"/>
  <c r="AU23" i="33" s="1"/>
  <c r="AV23" i="33" a="1"/>
  <c r="AV23" i="33"/>
  <c r="AW23" i="33" a="1"/>
  <c r="AW23" i="33" s="1"/>
  <c r="AX23" i="33" a="1"/>
  <c r="AX23" i="33" s="1"/>
  <c r="AY23" i="33" a="1"/>
  <c r="AY23" i="33" s="1"/>
  <c r="AZ23" i="33" a="1"/>
  <c r="AZ23" i="33" s="1"/>
  <c r="BA23" i="33" a="1"/>
  <c r="BA23" i="33" s="1"/>
  <c r="BB23" i="33" a="1"/>
  <c r="BB23" i="33"/>
  <c r="BC23" i="33" a="1"/>
  <c r="BC23" i="33"/>
  <c r="BD23" i="33" a="1"/>
  <c r="BD23" i="33"/>
  <c r="BE23" i="33" a="1"/>
  <c r="BE23" i="33" s="1"/>
  <c r="BF23" i="33" a="1"/>
  <c r="BF23" i="33" s="1"/>
  <c r="BG23" i="33" a="1"/>
  <c r="BG23" i="33" s="1"/>
  <c r="BH23" i="33" a="1"/>
  <c r="BH23" i="33"/>
  <c r="BI23" i="33" a="1"/>
  <c r="BI23" i="33"/>
  <c r="BJ23" i="33" a="1"/>
  <c r="BJ23" i="33"/>
  <c r="BK23" i="33" a="1"/>
  <c r="BK23" i="33"/>
  <c r="BL23" i="33" a="1"/>
  <c r="BL23" i="33"/>
  <c r="BM23" i="33" a="1"/>
  <c r="BM23" i="33"/>
  <c r="BN23" i="33" a="1"/>
  <c r="BN23" i="33" s="1"/>
  <c r="BO23" i="33" a="1"/>
  <c r="BO23" i="33" s="1"/>
  <c r="BP23" i="33" a="1"/>
  <c r="BP23" i="33" s="1"/>
  <c r="BQ23" i="33" a="1"/>
  <c r="BQ23" i="33"/>
  <c r="E24" i="33" a="1"/>
  <c r="E24" i="33" s="1"/>
  <c r="F24" i="33" a="1"/>
  <c r="F24" i="33"/>
  <c r="G24" i="33" a="1"/>
  <c r="G24" i="33"/>
  <c r="H24" i="33" a="1"/>
  <c r="H24" i="33" s="1"/>
  <c r="I24" i="33" a="1"/>
  <c r="I24" i="33"/>
  <c r="J24" i="33" a="1"/>
  <c r="J24" i="33" s="1"/>
  <c r="K24" i="33" a="1"/>
  <c r="K24" i="33"/>
  <c r="L24" i="33" a="1"/>
  <c r="L24" i="33" s="1"/>
  <c r="M24" i="33" a="1"/>
  <c r="M24" i="33"/>
  <c r="N24" i="33" a="1"/>
  <c r="N24" i="33" s="1"/>
  <c r="O24" i="33" a="1"/>
  <c r="O24" i="33" s="1"/>
  <c r="P24" i="33" a="1"/>
  <c r="P24" i="33"/>
  <c r="Q24" i="33" a="1"/>
  <c r="Q24" i="33" s="1"/>
  <c r="R24" i="33" a="1"/>
  <c r="R24" i="33"/>
  <c r="S24" i="33" a="1"/>
  <c r="S24" i="33"/>
  <c r="T24" i="33" a="1"/>
  <c r="T24" i="33" s="1"/>
  <c r="U24" i="33" a="1"/>
  <c r="U24" i="33"/>
  <c r="V24" i="33" a="1"/>
  <c r="V24" i="33" s="1"/>
  <c r="W24" i="33" a="1"/>
  <c r="W24" i="33"/>
  <c r="X24" i="33" a="1"/>
  <c r="X24" i="33" s="1"/>
  <c r="Y24" i="33" a="1"/>
  <c r="Y24" i="33"/>
  <c r="Z24" i="33" a="1"/>
  <c r="Z24" i="33"/>
  <c r="AA24" i="33" a="1"/>
  <c r="AA24" i="33" s="1"/>
  <c r="AB24" i="33" a="1"/>
  <c r="AB24" i="33" s="1"/>
  <c r="AC24" i="33" a="1"/>
  <c r="AC24" i="33" s="1"/>
  <c r="AD24" i="33" a="1"/>
  <c r="AD24" i="33"/>
  <c r="AE24" i="33" a="1"/>
  <c r="AE24" i="33" s="1"/>
  <c r="AF24" i="33" a="1"/>
  <c r="AF24" i="33" s="1"/>
  <c r="AG24" i="33" a="1"/>
  <c r="AG24" i="33" s="1"/>
  <c r="AH24" i="33" a="1"/>
  <c r="AH24" i="33" s="1"/>
  <c r="AI24" i="33" a="1"/>
  <c r="AI24" i="33"/>
  <c r="AJ24" i="33" a="1"/>
  <c r="AJ24" i="33" s="1"/>
  <c r="AK24" i="33" a="1"/>
  <c r="AK24" i="33"/>
  <c r="AL24" i="33" a="1"/>
  <c r="AL24" i="33" s="1"/>
  <c r="AM24" i="33" a="1"/>
  <c r="AM24" i="33"/>
  <c r="AN24" i="33" a="1"/>
  <c r="AN24" i="33"/>
  <c r="AO24" i="33" a="1"/>
  <c r="AO24" i="33"/>
  <c r="AP24" i="33" a="1"/>
  <c r="AP24" i="33" s="1"/>
  <c r="AQ24" i="33" a="1"/>
  <c r="AQ24" i="33" s="1"/>
  <c r="AR24" i="33" a="1"/>
  <c r="AR24" i="33"/>
  <c r="AS24" i="33" a="1"/>
  <c r="AS24" i="33"/>
  <c r="AT24" i="33" a="1"/>
  <c r="AT24" i="33" s="1"/>
  <c r="AU24" i="33" a="1"/>
  <c r="AU24" i="33"/>
  <c r="AV24" i="33" a="1"/>
  <c r="AV24" i="33" s="1"/>
  <c r="AW24" i="33" a="1"/>
  <c r="AW24" i="33"/>
  <c r="AX24" i="33" a="1"/>
  <c r="AX24" i="33" s="1"/>
  <c r="AY24" i="33" a="1"/>
  <c r="AY24" i="33"/>
  <c r="AZ24" i="33" a="1"/>
  <c r="AZ24" i="33" s="1"/>
  <c r="BA24" i="33" a="1"/>
  <c r="BA24" i="33" s="1"/>
  <c r="BB24" i="33" a="1"/>
  <c r="BB24" i="33" s="1"/>
  <c r="BC24" i="33" a="1"/>
  <c r="BC24" i="33"/>
  <c r="BD24" i="33" a="1"/>
  <c r="BD24" i="33" s="1"/>
  <c r="BE24" i="33" a="1"/>
  <c r="BE24" i="33" s="1"/>
  <c r="BF24" i="33" a="1"/>
  <c r="BF24" i="33" s="1"/>
  <c r="BG24" i="33" a="1"/>
  <c r="BG24" i="33"/>
  <c r="BH24" i="33" a="1"/>
  <c r="BH24" i="33" s="1"/>
  <c r="BI24" i="33" a="1"/>
  <c r="BI24" i="33"/>
  <c r="BJ24" i="33" a="1"/>
  <c r="BJ24" i="33" s="1"/>
  <c r="BK24" i="33" a="1"/>
  <c r="BK24" i="33"/>
  <c r="BL24" i="33" a="1"/>
  <c r="BL24" i="33" s="1"/>
  <c r="BM24" i="33" a="1"/>
  <c r="BM24" i="33"/>
  <c r="BN24" i="33" a="1"/>
  <c r="BN24" i="33"/>
  <c r="BO24" i="33" a="1"/>
  <c r="BO24" i="33" s="1"/>
  <c r="BP24" i="33" a="1"/>
  <c r="BP24" i="33" s="1"/>
  <c r="BQ24" i="33" a="1"/>
  <c r="BQ24" i="33"/>
  <c r="E25" i="33" a="1"/>
  <c r="E25" i="33"/>
  <c r="F25" i="33" a="1"/>
  <c r="F25" i="33" s="1"/>
  <c r="G25" i="33" a="1"/>
  <c r="G25" i="33" s="1"/>
  <c r="H25" i="33" a="1"/>
  <c r="H25" i="33" s="1"/>
  <c r="I25" i="33" a="1"/>
  <c r="I25" i="33"/>
  <c r="J25" i="33" a="1"/>
  <c r="J25" i="33" s="1"/>
  <c r="K25" i="33" a="1"/>
  <c r="K25" i="33" s="1"/>
  <c r="L25" i="33" a="1"/>
  <c r="L25" i="33"/>
  <c r="M25" i="33" a="1"/>
  <c r="M25" i="33" s="1"/>
  <c r="N25" i="33" a="1"/>
  <c r="N25" i="33" s="1"/>
  <c r="O25" i="33" a="1"/>
  <c r="O25" i="33" s="1"/>
  <c r="P25" i="33" a="1"/>
  <c r="P25" i="33"/>
  <c r="Q25" i="33" a="1"/>
  <c r="Q25" i="33" s="1"/>
  <c r="R25" i="33" a="1"/>
  <c r="R25" i="33" s="1"/>
  <c r="S25" i="33" a="1"/>
  <c r="S25" i="33"/>
  <c r="T25" i="33" a="1"/>
  <c r="T25" i="33" s="1"/>
  <c r="U25" i="33" a="1"/>
  <c r="U25" i="33"/>
  <c r="V25" i="33" a="1"/>
  <c r="V25" i="33" s="1"/>
  <c r="W25" i="33" a="1"/>
  <c r="W25" i="33"/>
  <c r="X25" i="33" a="1"/>
  <c r="X25" i="33" s="1"/>
  <c r="Y25" i="33" a="1"/>
  <c r="Y25" i="33" s="1"/>
  <c r="Z25" i="33" a="1"/>
  <c r="Z25" i="33"/>
  <c r="AA25" i="33" a="1"/>
  <c r="AA25" i="33" s="1"/>
  <c r="AB25" i="33" a="1"/>
  <c r="AB25" i="33"/>
  <c r="AC25" i="33" a="1"/>
  <c r="AC25" i="33" s="1"/>
  <c r="AD25" i="33" a="1"/>
  <c r="AD25" i="33"/>
  <c r="AE25" i="33" a="1"/>
  <c r="AE25" i="33" s="1"/>
  <c r="AF25" i="33" a="1"/>
  <c r="AF25" i="33" s="1"/>
  <c r="AG25" i="33" a="1"/>
  <c r="AG25" i="33" s="1"/>
  <c r="AH25" i="33" a="1"/>
  <c r="AH25" i="33"/>
  <c r="AI25" i="33" a="1"/>
  <c r="AI25" i="33" s="1"/>
  <c r="AJ25" i="33" a="1"/>
  <c r="AJ25" i="33" s="1"/>
  <c r="AK25" i="33" a="1"/>
  <c r="AK25" i="33" s="1"/>
  <c r="AL25" i="33" a="1"/>
  <c r="AL25" i="33" s="1"/>
  <c r="AM25" i="33" a="1"/>
  <c r="AM25" i="33" s="1"/>
  <c r="AN25" i="33" a="1"/>
  <c r="AN25" i="33"/>
  <c r="AO25" i="33" a="1"/>
  <c r="AO25" i="33"/>
  <c r="AP25" i="33" a="1"/>
  <c r="AP25" i="33"/>
  <c r="AQ25" i="33" a="1"/>
  <c r="AQ25" i="33" s="1"/>
  <c r="AR25" i="33" a="1"/>
  <c r="AR25" i="33" s="1"/>
  <c r="AS25" i="33" a="1"/>
  <c r="AS25" i="33"/>
  <c r="AT25" i="33" a="1"/>
  <c r="AT25" i="33" s="1"/>
  <c r="AU25" i="33" a="1"/>
  <c r="AU25" i="33" s="1"/>
  <c r="AV25" i="33" a="1"/>
  <c r="AV25" i="33" s="1"/>
  <c r="AW25" i="33" a="1"/>
  <c r="AW25" i="33"/>
  <c r="AX25" i="33" a="1"/>
  <c r="AX25" i="33"/>
  <c r="AY25" i="33" a="1"/>
  <c r="AY25" i="33"/>
  <c r="AZ25" i="33" a="1"/>
  <c r="AZ25" i="33" s="1"/>
  <c r="BA25" i="33" a="1"/>
  <c r="BA25" i="33"/>
  <c r="BB25" i="33" a="1"/>
  <c r="BB25" i="33"/>
  <c r="BC25" i="33" a="1"/>
  <c r="BC25" i="33" s="1"/>
  <c r="BD25" i="33" a="1"/>
  <c r="BD25" i="33"/>
  <c r="BE25" i="33" a="1"/>
  <c r="BE25" i="33" s="1"/>
  <c r="BF25" i="33" a="1"/>
  <c r="BF25" i="33" s="1"/>
  <c r="BG25" i="33" a="1"/>
  <c r="BG25" i="33" s="1"/>
  <c r="BH25" i="33" a="1"/>
  <c r="BH25" i="33"/>
  <c r="BI25" i="33" a="1"/>
  <c r="BI25" i="33" s="1"/>
  <c r="BJ25" i="33" a="1"/>
  <c r="BJ25" i="33"/>
  <c r="BK25" i="33" a="1"/>
  <c r="BK25" i="33"/>
  <c r="BL25" i="33" a="1"/>
  <c r="BL25" i="33"/>
  <c r="BM25" i="33" a="1"/>
  <c r="BM25" i="33" s="1"/>
  <c r="BN25" i="33" a="1"/>
  <c r="BN25" i="33" s="1"/>
  <c r="BO25" i="33" a="1"/>
  <c r="BO25" i="33" s="1"/>
  <c r="BP25" i="33" a="1"/>
  <c r="BP25" i="33" s="1"/>
  <c r="BQ25" i="33" a="1"/>
  <c r="BQ25" i="33"/>
  <c r="E26" i="33" a="1"/>
  <c r="E26" i="33"/>
  <c r="F26" i="33" a="1"/>
  <c r="F26" i="33" s="1"/>
  <c r="G26" i="33" a="1"/>
  <c r="G26" i="33" s="1"/>
  <c r="H26" i="33" a="1"/>
  <c r="H26" i="33" s="1"/>
  <c r="I26" i="33" a="1"/>
  <c r="I26" i="33" s="1"/>
  <c r="J26" i="33" a="1"/>
  <c r="J26" i="33"/>
  <c r="K26" i="33" a="1"/>
  <c r="K26" i="33" s="1"/>
  <c r="L26" i="33" a="1"/>
  <c r="L26" i="33" s="1"/>
  <c r="M26" i="33" a="1"/>
  <c r="M26" i="33"/>
  <c r="N26" i="33" a="1"/>
  <c r="N26" i="33" s="1"/>
  <c r="O26" i="33" a="1"/>
  <c r="O26" i="33" s="1"/>
  <c r="P26" i="33" a="1"/>
  <c r="P26" i="33" s="1"/>
  <c r="Q26" i="33" a="1"/>
  <c r="Q26" i="33"/>
  <c r="R26" i="33" a="1"/>
  <c r="R26" i="33" s="1"/>
  <c r="S26" i="33" a="1"/>
  <c r="S26" i="33"/>
  <c r="T26" i="33" a="1"/>
  <c r="T26" i="33"/>
  <c r="U26" i="33" a="1"/>
  <c r="U26" i="33"/>
  <c r="V26" i="33" a="1"/>
  <c r="V26" i="33" s="1"/>
  <c r="W26" i="33" a="1"/>
  <c r="W26" i="33"/>
  <c r="X26" i="33" a="1"/>
  <c r="X26" i="33"/>
  <c r="Y26" i="33" a="1"/>
  <c r="Y26" i="33" s="1"/>
  <c r="Z26" i="33" a="1"/>
  <c r="Z26" i="33"/>
  <c r="AA26" i="33" a="1"/>
  <c r="AA26" i="33" s="1"/>
  <c r="AB26" i="33" a="1"/>
  <c r="AB26" i="33" s="1"/>
  <c r="AC26" i="33" a="1"/>
  <c r="AC26" i="33" s="1"/>
  <c r="AD26" i="33" a="1"/>
  <c r="AD26" i="33"/>
  <c r="AE26" i="33" a="1"/>
  <c r="AE26" i="33"/>
  <c r="AF26" i="33" a="1"/>
  <c r="AF26" i="33" s="1"/>
  <c r="AG26" i="33" a="1"/>
  <c r="AG26" i="33"/>
  <c r="AH26" i="33" a="1"/>
  <c r="AH26" i="33"/>
  <c r="AI26" i="33" a="1"/>
  <c r="AI26" i="33"/>
  <c r="AJ26" i="33" a="1"/>
  <c r="AJ26" i="33" s="1"/>
  <c r="AK26" i="33" a="1"/>
  <c r="AK26" i="33"/>
  <c r="AL26" i="33" a="1"/>
  <c r="AL26" i="33" s="1"/>
  <c r="AM26" i="33" a="1"/>
  <c r="AM26" i="33"/>
  <c r="AN26" i="33" a="1"/>
  <c r="AN26" i="33"/>
  <c r="AO26" i="33" a="1"/>
  <c r="AO26" i="33" s="1"/>
  <c r="AP26" i="33" a="1"/>
  <c r="AP26" i="33" s="1"/>
  <c r="AQ26" i="33" a="1"/>
  <c r="AQ26" i="33"/>
  <c r="AR26" i="33" a="1"/>
  <c r="AR26" i="33" s="1"/>
  <c r="AS26" i="33" a="1"/>
  <c r="AS26" i="33" s="1"/>
  <c r="AT26" i="33" a="1"/>
  <c r="AT26" i="33"/>
  <c r="AU26" i="33" a="1"/>
  <c r="AU26" i="33"/>
  <c r="AV26" i="33" a="1"/>
  <c r="AV26" i="33" s="1"/>
  <c r="AW26" i="33" a="1"/>
  <c r="AW26" i="33" s="1"/>
  <c r="AX26" i="33" a="1"/>
  <c r="AX26" i="33" s="1"/>
  <c r="AY26" i="33" a="1"/>
  <c r="AY26" i="33" s="1"/>
  <c r="AZ26" i="33" a="1"/>
  <c r="AZ26" i="33" s="1"/>
  <c r="BA26" i="33" a="1"/>
  <c r="BA26" i="33" s="1"/>
  <c r="BB26" i="33" a="1"/>
  <c r="BB26" i="33"/>
  <c r="BC26" i="33" a="1"/>
  <c r="BC26" i="33" s="1"/>
  <c r="BD26" i="33" a="1"/>
  <c r="BD26" i="33"/>
  <c r="BE26" i="33" a="1"/>
  <c r="BE26" i="33" s="1"/>
  <c r="BF26" i="33" a="1"/>
  <c r="BF26" i="33"/>
  <c r="BG26" i="33" a="1"/>
  <c r="BG26" i="33" s="1"/>
  <c r="BH26" i="33" a="1"/>
  <c r="BH26" i="33" s="1"/>
  <c r="BI26" i="33" a="1"/>
  <c r="BI26" i="33"/>
  <c r="BJ26" i="33" a="1"/>
  <c r="BJ26" i="33" s="1"/>
  <c r="BK26" i="33" a="1"/>
  <c r="BK26" i="33"/>
  <c r="BL26" i="33" a="1"/>
  <c r="BL26" i="33" s="1"/>
  <c r="BM26" i="33" a="1"/>
  <c r="BM26" i="33"/>
  <c r="BN26" i="33" a="1"/>
  <c r="BN26" i="33"/>
  <c r="BO26" i="33" a="1"/>
  <c r="BO26" i="33" s="1"/>
  <c r="BP26" i="33" a="1"/>
  <c r="BP26" i="33"/>
  <c r="BQ26" i="33" a="1"/>
  <c r="BQ26" i="33"/>
  <c r="E27" i="33" a="1"/>
  <c r="E27" i="33" s="1"/>
  <c r="F27" i="33" a="1"/>
  <c r="F27" i="33" s="1"/>
  <c r="G27" i="33" a="1"/>
  <c r="G27" i="33" s="1"/>
  <c r="H27" i="33" a="1"/>
  <c r="H27" i="33" s="1"/>
  <c r="I27" i="33" a="1"/>
  <c r="I27" i="33"/>
  <c r="J27" i="33" a="1"/>
  <c r="J27" i="33" s="1"/>
  <c r="K27" i="33" a="1"/>
  <c r="K27" i="33"/>
  <c r="L27" i="33" a="1"/>
  <c r="L27" i="33" s="1"/>
  <c r="M27" i="33" a="1"/>
  <c r="M27" i="33" s="1"/>
  <c r="N27" i="33" a="1"/>
  <c r="N27" i="33" s="1"/>
  <c r="O27" i="33" a="1"/>
  <c r="O27" i="33"/>
  <c r="P27" i="33" a="1"/>
  <c r="P27" i="33"/>
  <c r="Q27" i="33" a="1"/>
  <c r="Q27" i="33" s="1"/>
  <c r="R27" i="33" a="1"/>
  <c r="R27" i="33" s="1"/>
  <c r="S27" i="33" a="1"/>
  <c r="S27" i="33" s="1"/>
  <c r="T27" i="33" a="1"/>
  <c r="T27" i="33"/>
  <c r="U27" i="33" a="1"/>
  <c r="U27" i="33" s="1"/>
  <c r="V27" i="33" a="1"/>
  <c r="V27" i="33" s="1"/>
  <c r="W27" i="33" a="1"/>
  <c r="W27" i="33"/>
  <c r="X27" i="33" a="1"/>
  <c r="X27" i="33"/>
  <c r="Y27" i="33" a="1"/>
  <c r="Y27" i="33"/>
  <c r="Z27" i="33" a="1"/>
  <c r="Z27" i="33"/>
  <c r="AA27" i="33" a="1"/>
  <c r="AA27" i="33" s="1"/>
  <c r="AB27" i="33" a="1"/>
  <c r="AB27" i="33"/>
  <c r="AC27" i="33" a="1"/>
  <c r="AC27" i="33"/>
  <c r="AD27" i="33" a="1"/>
  <c r="AD27" i="33"/>
  <c r="AE27" i="33" a="1"/>
  <c r="AE27" i="33" s="1"/>
  <c r="AF27" i="33" a="1"/>
  <c r="AF27" i="33" s="1"/>
  <c r="AG27" i="33" a="1"/>
  <c r="AG27" i="33" s="1"/>
  <c r="AH27" i="33" a="1"/>
  <c r="AH27" i="33" s="1"/>
  <c r="AI27" i="33" a="1"/>
  <c r="AI27" i="33"/>
  <c r="AJ27" i="33" a="1"/>
  <c r="AJ27" i="33"/>
  <c r="AK27" i="33" a="1"/>
  <c r="AK27" i="33" s="1"/>
  <c r="AL27" i="33" a="1"/>
  <c r="AL27" i="33"/>
  <c r="AM27" i="33" a="1"/>
  <c r="AM27" i="33" s="1"/>
  <c r="AN27" i="33" a="1"/>
  <c r="AN27" i="33"/>
  <c r="AO27" i="33" a="1"/>
  <c r="AO27" i="33"/>
  <c r="AP27" i="33" a="1"/>
  <c r="AP27" i="33"/>
  <c r="AQ27" i="33" a="1"/>
  <c r="AQ27" i="33" s="1"/>
  <c r="AR27" i="33" a="1"/>
  <c r="AR27" i="33" s="1"/>
  <c r="AS27" i="33" a="1"/>
  <c r="AS27" i="33"/>
  <c r="AT27" i="33" a="1"/>
  <c r="AT27" i="33" s="1"/>
  <c r="AU27" i="33" a="1"/>
  <c r="AU27" i="33"/>
  <c r="AV27" i="33" a="1"/>
  <c r="AV27" i="33"/>
  <c r="AW27" i="33" a="1"/>
  <c r="AW27" i="33" s="1"/>
  <c r="AX27" i="33" a="1"/>
  <c r="AX27" i="33"/>
  <c r="AY27" i="33" a="1"/>
  <c r="AY27" i="33"/>
  <c r="AZ27" i="33" a="1"/>
  <c r="AZ27" i="33"/>
  <c r="BA27" i="33" a="1"/>
  <c r="BA27" i="33"/>
  <c r="BB27" i="33" a="1"/>
  <c r="BB27" i="33" s="1"/>
  <c r="BC27" i="33" a="1"/>
  <c r="BC27" i="33" s="1"/>
  <c r="BD27" i="33" a="1"/>
  <c r="BD27" i="33" s="1"/>
  <c r="BE27" i="33" a="1"/>
  <c r="BE27" i="33"/>
  <c r="BF27" i="33" a="1"/>
  <c r="BF27" i="33"/>
  <c r="BG27" i="33" a="1"/>
  <c r="BG27" i="33"/>
  <c r="BH27" i="33" a="1"/>
  <c r="BH27" i="33" s="1"/>
  <c r="BI27" i="33" a="1"/>
  <c r="BI27" i="33" s="1"/>
  <c r="BJ27" i="33" a="1"/>
  <c r="BJ27" i="33"/>
  <c r="BK27" i="33" a="1"/>
  <c r="BK27" i="33" s="1"/>
  <c r="BL27" i="33" a="1"/>
  <c r="BL27" i="33" s="1"/>
  <c r="BM27" i="33" a="1"/>
  <c r="BM27" i="33"/>
  <c r="BN27" i="33" a="1"/>
  <c r="BN27" i="33" s="1"/>
  <c r="BO27" i="33" a="1"/>
  <c r="BO27" i="33" s="1"/>
  <c r="BP27" i="33" a="1"/>
  <c r="BP27" i="33"/>
  <c r="BQ27" i="33" a="1"/>
  <c r="BQ27" i="33"/>
  <c r="E28" i="33" a="1"/>
  <c r="E28" i="33" s="1"/>
  <c r="F28" i="33" a="1"/>
  <c r="F28" i="33"/>
  <c r="G28" i="33" a="1"/>
  <c r="G28" i="33"/>
  <c r="H28" i="33" a="1"/>
  <c r="H28" i="33" s="1"/>
  <c r="I28" i="33" a="1"/>
  <c r="I28" i="33" s="1"/>
  <c r="J28" i="33" a="1"/>
  <c r="J28" i="33" s="1"/>
  <c r="K28" i="33" a="1"/>
  <c r="K28" i="33" s="1"/>
  <c r="L28" i="33" a="1"/>
  <c r="L28" i="33" s="1"/>
  <c r="M28" i="33" a="1"/>
  <c r="M28" i="33"/>
  <c r="N28" i="33" a="1"/>
  <c r="N28" i="33"/>
  <c r="O28" i="33" a="1"/>
  <c r="O28" i="33" s="1"/>
  <c r="P28" i="33" a="1"/>
  <c r="P28" i="33" s="1"/>
  <c r="Q28" i="33" a="1"/>
  <c r="Q28" i="33"/>
  <c r="R28" i="33" a="1"/>
  <c r="R28" i="33" s="1"/>
  <c r="S28" i="33" a="1"/>
  <c r="S28" i="33" s="1"/>
  <c r="T28" i="33" a="1"/>
  <c r="T28" i="33" s="1"/>
  <c r="U28" i="33" a="1"/>
  <c r="U28" i="33"/>
  <c r="V28" i="33" a="1"/>
  <c r="V28" i="33" s="1"/>
  <c r="W28" i="33" a="1"/>
  <c r="W28" i="33"/>
  <c r="X28" i="33" a="1"/>
  <c r="X28" i="33"/>
  <c r="Y28" i="33" a="1"/>
  <c r="Y28" i="33"/>
  <c r="Z28" i="33" a="1"/>
  <c r="Z28" i="33" s="1"/>
  <c r="AA28" i="33" a="1"/>
  <c r="AA28" i="33"/>
  <c r="AB28" i="33" a="1"/>
  <c r="AB28" i="33"/>
  <c r="AC28" i="33" a="1"/>
  <c r="AC28" i="33" s="1"/>
  <c r="AD28" i="33" a="1"/>
  <c r="AD28" i="33" s="1"/>
  <c r="AE28" i="33" a="1"/>
  <c r="AE28" i="33" s="1"/>
  <c r="AF28" i="33" a="1"/>
  <c r="AF28" i="33" s="1"/>
  <c r="AG28" i="33" a="1"/>
  <c r="AG28" i="33"/>
  <c r="AH28" i="33" a="1"/>
  <c r="AH28" i="33"/>
  <c r="AI28" i="33" a="1"/>
  <c r="AI28" i="33" s="1"/>
  <c r="AJ28" i="33" a="1"/>
  <c r="AJ28" i="33"/>
  <c r="AK28" i="33" a="1"/>
  <c r="AK28" i="33" s="1"/>
  <c r="AL28" i="33" a="1"/>
  <c r="AL28" i="33" s="1"/>
  <c r="AM28" i="33" a="1"/>
  <c r="AM28" i="33" s="1"/>
  <c r="AN28" i="33" a="1"/>
  <c r="AN28" i="33"/>
  <c r="AO28" i="33" a="1"/>
  <c r="AO28" i="33" s="1"/>
  <c r="AP28" i="33" a="1"/>
  <c r="AP28" i="33" s="1"/>
  <c r="AQ28" i="33" a="1"/>
  <c r="AQ28" i="33"/>
  <c r="AR28" i="33" a="1"/>
  <c r="AR28" i="33" s="1"/>
  <c r="AS28" i="33" a="1"/>
  <c r="AS28" i="33"/>
  <c r="AT28" i="33" a="1"/>
  <c r="AT28" i="33" s="1"/>
  <c r="AU28" i="33" a="1"/>
  <c r="AU28" i="33" s="1"/>
  <c r="AV28" i="33" a="1"/>
  <c r="AV28" i="33"/>
  <c r="AW28" i="33" a="1"/>
  <c r="AW28" i="33" s="1"/>
  <c r="AX28" i="33" a="1"/>
  <c r="AX28" i="33" s="1"/>
  <c r="AY28" i="33" a="1"/>
  <c r="AY28" i="33"/>
  <c r="AZ28" i="33" a="1"/>
  <c r="AZ28" i="33"/>
  <c r="BA28" i="33" a="1"/>
  <c r="BA28" i="33"/>
  <c r="BB28" i="33" a="1"/>
  <c r="BB28" i="33" s="1"/>
  <c r="BC28" i="33" a="1"/>
  <c r="BC28" i="33"/>
  <c r="BD28" i="33" a="1"/>
  <c r="BD28" i="33"/>
  <c r="BE28" i="33" a="1"/>
  <c r="BE28" i="33" s="1"/>
  <c r="BF28" i="33" a="1"/>
  <c r="BF28" i="33" s="1"/>
  <c r="BG28" i="33" a="1"/>
  <c r="BG28" i="33" s="1"/>
  <c r="BH28" i="33" a="1"/>
  <c r="BH28" i="33" s="1"/>
  <c r="BI28" i="33" a="1"/>
  <c r="BI28" i="33"/>
  <c r="BJ28" i="33" a="1"/>
  <c r="BJ28" i="33"/>
  <c r="BK28" i="33" a="1"/>
  <c r="BK28" i="33"/>
  <c r="BL28" i="33" a="1"/>
  <c r="BL28" i="33" s="1"/>
  <c r="BM28" i="33" a="1"/>
  <c r="BM28" i="33" s="1"/>
  <c r="BN28" i="33" a="1"/>
  <c r="BN28" i="33"/>
  <c r="BO28" i="33" a="1"/>
  <c r="BO28" i="33"/>
  <c r="BP28" i="33" a="1"/>
  <c r="BP28" i="33" s="1"/>
  <c r="BQ28" i="33" a="1"/>
  <c r="BQ28" i="33" s="1"/>
  <c r="E29" i="33" a="1"/>
  <c r="E29" i="33" s="1"/>
  <c r="F29" i="33" a="1"/>
  <c r="F29" i="33"/>
  <c r="G29" i="33" a="1"/>
  <c r="G29" i="33" s="1"/>
  <c r="H29" i="33" a="1"/>
  <c r="H29" i="33"/>
  <c r="I29" i="33" a="1"/>
  <c r="I29" i="33" s="1"/>
  <c r="J29" i="33" a="1"/>
  <c r="J29" i="33"/>
  <c r="K29" i="33" a="1"/>
  <c r="K29" i="33"/>
  <c r="L29" i="33" a="1"/>
  <c r="L29" i="33"/>
  <c r="M29" i="33" a="1"/>
  <c r="M29" i="33" s="1"/>
  <c r="N29" i="33" a="1"/>
  <c r="N29" i="33" s="1"/>
  <c r="O29" i="33" a="1"/>
  <c r="O29" i="33"/>
  <c r="P29" i="33" a="1"/>
  <c r="P29" i="33" s="1"/>
  <c r="Q29" i="33" a="1"/>
  <c r="Q29" i="33"/>
  <c r="R29" i="33" a="1"/>
  <c r="R29" i="33"/>
  <c r="S29" i="33" a="1"/>
  <c r="S29" i="33"/>
  <c r="T29" i="33" a="1"/>
  <c r="T29" i="33"/>
  <c r="U29" i="33" a="1"/>
  <c r="U29" i="33" s="1"/>
  <c r="V29" i="33" a="1"/>
  <c r="V29" i="33"/>
  <c r="W29" i="33" a="1"/>
  <c r="W29" i="33" s="1"/>
  <c r="X29" i="33" a="1"/>
  <c r="X29" i="33" s="1"/>
  <c r="Y29" i="33" a="1"/>
  <c r="Y29" i="33" s="1"/>
  <c r="Z29" i="33" a="1"/>
  <c r="Z29" i="33"/>
  <c r="AA29" i="33" a="1"/>
  <c r="AA29" i="33" s="1"/>
  <c r="AB29" i="33" a="1"/>
  <c r="AB29" i="33"/>
  <c r="AC29" i="33" a="1"/>
  <c r="AC29" i="33"/>
  <c r="AD29" i="33" a="1"/>
  <c r="AD29" i="33" s="1"/>
  <c r="AE29" i="33" a="1"/>
  <c r="AE29" i="33" s="1"/>
  <c r="AF29" i="33" a="1"/>
  <c r="AF29" i="33"/>
  <c r="AG29" i="33" a="1"/>
  <c r="AG29" i="33" s="1"/>
  <c r="AH29" i="33" a="1"/>
  <c r="AH29" i="33" s="1"/>
  <c r="AI29" i="33" a="1"/>
  <c r="AI29" i="33" s="1"/>
  <c r="AJ29" i="33" a="1"/>
  <c r="AJ29" i="33"/>
  <c r="AK29" i="33" a="1"/>
  <c r="AK29" i="33" s="1"/>
  <c r="AL29" i="33" a="1"/>
  <c r="AL29" i="33"/>
  <c r="AM29" i="33" a="1"/>
  <c r="AM29" i="33"/>
  <c r="AN29" i="33" a="1"/>
  <c r="AN29" i="33"/>
  <c r="AO29" i="33" a="1"/>
  <c r="AO29" i="33" s="1"/>
  <c r="AP29" i="33" a="1"/>
  <c r="AP29" i="33" s="1"/>
  <c r="AQ29" i="33" a="1"/>
  <c r="AQ29" i="33"/>
  <c r="AR29" i="33" a="1"/>
  <c r="AR29" i="33" s="1"/>
  <c r="AS29" i="33" a="1"/>
  <c r="AS29" i="33"/>
  <c r="AT29" i="33" a="1"/>
  <c r="AT29" i="33" s="1"/>
  <c r="AU29" i="33" a="1"/>
  <c r="AU29" i="33"/>
  <c r="AV29" i="33" a="1"/>
  <c r="AV29" i="33"/>
  <c r="AW29" i="33" a="1"/>
  <c r="AW29" i="33" s="1"/>
  <c r="AX29" i="33" a="1"/>
  <c r="AX29" i="33" s="1"/>
  <c r="AY29" i="33" a="1"/>
  <c r="AY29" i="33"/>
  <c r="AZ29" i="33" a="1"/>
  <c r="AZ29" i="33"/>
  <c r="BA29" i="33" a="1"/>
  <c r="BA29" i="33"/>
  <c r="BB29" i="33" a="1"/>
  <c r="BB29" i="33" s="1"/>
  <c r="BC29" i="33" a="1"/>
  <c r="BC29" i="33"/>
  <c r="BD29" i="33" a="1"/>
  <c r="BD29" i="33" s="1"/>
  <c r="BE29" i="33" a="1"/>
  <c r="BE29" i="33"/>
  <c r="BF29" i="33" a="1"/>
  <c r="BF29" i="33"/>
  <c r="BG29" i="33" a="1"/>
  <c r="BG29" i="33"/>
  <c r="BH29" i="33" a="1"/>
  <c r="BH29" i="33" s="1"/>
  <c r="BI29" i="33" a="1"/>
  <c r="BI29" i="33" s="1"/>
  <c r="BJ29" i="33" a="1"/>
  <c r="BJ29" i="33" s="1"/>
  <c r="BK29" i="33" a="1"/>
  <c r="BK29" i="33" s="1"/>
  <c r="BL29" i="33" a="1"/>
  <c r="BL29" i="33" s="1"/>
  <c r="BM29" i="33" a="1"/>
  <c r="BM29" i="33"/>
  <c r="BN29" i="33" a="1"/>
  <c r="BN29" i="33" s="1"/>
  <c r="BO29" i="33" a="1"/>
  <c r="BO29" i="33" s="1"/>
  <c r="BP29" i="33" a="1"/>
  <c r="BP29" i="33"/>
  <c r="BQ29" i="33" a="1"/>
  <c r="BQ29" i="33"/>
  <c r="E30" i="33" a="1"/>
  <c r="E30" i="33" s="1"/>
  <c r="F30" i="33" a="1"/>
  <c r="F30" i="33"/>
  <c r="G30" i="33" a="1"/>
  <c r="G30" i="33" s="1"/>
  <c r="H30" i="33" a="1"/>
  <c r="H30" i="33"/>
  <c r="I30" i="33" a="1"/>
  <c r="I30" i="33" s="1"/>
  <c r="J30" i="33" a="1"/>
  <c r="J30" i="33"/>
  <c r="K30" i="33" a="1"/>
  <c r="K30" i="33"/>
  <c r="L30" i="33" a="1"/>
  <c r="L30" i="33" s="1"/>
  <c r="M30" i="33" a="1"/>
  <c r="M30" i="33"/>
  <c r="N30" i="33" a="1"/>
  <c r="N30" i="33"/>
  <c r="O30" i="33" a="1"/>
  <c r="O30" i="33"/>
  <c r="P30" i="33" a="1"/>
  <c r="P30" i="33" s="1"/>
  <c r="Q30" i="33" a="1"/>
  <c r="Q30" i="33" s="1"/>
  <c r="R30" i="33" a="1"/>
  <c r="R30" i="33" s="1"/>
  <c r="S30" i="33" a="1"/>
  <c r="S30" i="33" s="1"/>
  <c r="T30" i="33" a="1"/>
  <c r="T30" i="33"/>
  <c r="U30" i="33" a="1"/>
  <c r="U30" i="33" s="1"/>
  <c r="V30" i="33" a="1"/>
  <c r="V30" i="33"/>
  <c r="W30" i="33" a="1"/>
  <c r="W30" i="33"/>
  <c r="X30" i="33" a="1"/>
  <c r="X30" i="33" s="1"/>
  <c r="Y30" i="33" a="1"/>
  <c r="Y30" i="33" s="1"/>
  <c r="Z30" i="33" a="1"/>
  <c r="Z30" i="33"/>
  <c r="AA30" i="33" a="1"/>
  <c r="AA30" i="33" s="1"/>
  <c r="AB30" i="33" a="1"/>
  <c r="AB30" i="33" s="1"/>
  <c r="AC30" i="33" a="1"/>
  <c r="AC30" i="33" s="1"/>
  <c r="AD30" i="33" a="1"/>
  <c r="AD30" i="33" s="1"/>
  <c r="AE30" i="33" a="1"/>
  <c r="AE30" i="33"/>
  <c r="AF30" i="33" a="1"/>
  <c r="AF30" i="33" s="1"/>
  <c r="AG30" i="33" a="1"/>
  <c r="AG30" i="33"/>
  <c r="AH30" i="33" a="1"/>
  <c r="AH30" i="33"/>
  <c r="AI30" i="33" a="1"/>
  <c r="AI30" i="33"/>
  <c r="AJ30" i="33" a="1"/>
  <c r="AJ30" i="33" s="1"/>
  <c r="AK30" i="33" a="1"/>
  <c r="AK30" i="33"/>
  <c r="AL30" i="33" a="1"/>
  <c r="AL30" i="33"/>
  <c r="AM30" i="33" a="1"/>
  <c r="AM30" i="33" s="1"/>
  <c r="AN30" i="33" a="1"/>
  <c r="AN30" i="33" s="1"/>
  <c r="AO30" i="33" a="1"/>
  <c r="AO30" i="33"/>
  <c r="AP30" i="33" a="1"/>
  <c r="AP30" i="33" s="1"/>
  <c r="AQ30" i="33" a="1"/>
  <c r="AQ30" i="33"/>
  <c r="AR30" i="33" a="1"/>
  <c r="AR30" i="33" s="1"/>
  <c r="AS30" i="33" a="1"/>
  <c r="AS30" i="33"/>
  <c r="AT30" i="33" a="1"/>
  <c r="AT30" i="33" s="1"/>
  <c r="AU30" i="33" a="1"/>
  <c r="AU30" i="33"/>
  <c r="AV30" i="33" a="1"/>
  <c r="AV30" i="33" s="1"/>
  <c r="AW30" i="33" a="1"/>
  <c r="AW30" i="33" s="1"/>
  <c r="AX30" i="33" a="1"/>
  <c r="AX30" i="33" s="1"/>
  <c r="AY30" i="33" a="1"/>
  <c r="AY30" i="33" s="1"/>
  <c r="AZ30" i="33" a="1"/>
  <c r="AZ30" i="33"/>
  <c r="BA30" i="33" a="1"/>
  <c r="BA30" i="33"/>
  <c r="BB30" i="33" a="1"/>
  <c r="BB30" i="33" s="1"/>
  <c r="BC30" i="33" a="1"/>
  <c r="BC30" i="33"/>
  <c r="BD30" i="33" a="1"/>
  <c r="BD30" i="33" s="1"/>
  <c r="BE30" i="33" a="1"/>
  <c r="BE30" i="33"/>
  <c r="BF30" i="33" a="1"/>
  <c r="BF30" i="33"/>
  <c r="BG30" i="33" a="1"/>
  <c r="BG30" i="33" s="1"/>
  <c r="BH30" i="33" a="1"/>
  <c r="BH30" i="33"/>
  <c r="BI30" i="33" a="1"/>
  <c r="BI30" i="33"/>
  <c r="BJ30" i="33" a="1"/>
  <c r="BJ30" i="33"/>
  <c r="BK30" i="33" a="1"/>
  <c r="BK30" i="33"/>
  <c r="BL30" i="33" a="1"/>
  <c r="BL30" i="33"/>
  <c r="BM30" i="33" a="1"/>
  <c r="BM30" i="33" s="1"/>
  <c r="BN30" i="33" a="1"/>
  <c r="BN30" i="33" s="1"/>
  <c r="BO30" i="33" a="1"/>
  <c r="BO30" i="33" s="1"/>
  <c r="BP30" i="33" a="1"/>
  <c r="BP30" i="33"/>
  <c r="BQ30" i="33" a="1"/>
  <c r="BQ30" i="33" s="1"/>
  <c r="E31" i="33" a="1"/>
  <c r="E31" i="33" s="1"/>
  <c r="F31" i="33" a="1"/>
  <c r="F31" i="33"/>
  <c r="G31" i="33" a="1"/>
  <c r="G31" i="33" s="1"/>
  <c r="H31" i="33" a="1"/>
  <c r="H31" i="33"/>
  <c r="I31" i="33" a="1"/>
  <c r="I31" i="33" s="1"/>
  <c r="J31" i="33" a="1"/>
  <c r="J31" i="33" s="1"/>
  <c r="K31" i="33" a="1"/>
  <c r="K31" i="33"/>
  <c r="L31" i="33" a="1"/>
  <c r="L31" i="33"/>
  <c r="M31" i="33" a="1"/>
  <c r="M31" i="33"/>
  <c r="N31" i="33" a="1"/>
  <c r="N31" i="33" s="1"/>
  <c r="O31" i="33" a="1"/>
  <c r="O31" i="33" s="1"/>
  <c r="P31" i="33" a="1"/>
  <c r="P31" i="33" s="1"/>
  <c r="Q31" i="33" a="1"/>
  <c r="Q31" i="33"/>
  <c r="R31" i="33" a="1"/>
  <c r="R31" i="33"/>
  <c r="S31" i="33" a="1"/>
  <c r="S31" i="33"/>
  <c r="T31" i="33" a="1"/>
  <c r="T31" i="33" s="1"/>
  <c r="U31" i="33" a="1"/>
  <c r="U31" i="33" s="1"/>
  <c r="V31" i="33" a="1"/>
  <c r="V31" i="33"/>
  <c r="W31" i="33" a="1"/>
  <c r="W31" i="33"/>
  <c r="X31" i="33" a="1"/>
  <c r="X31" i="33" s="1"/>
  <c r="Y31" i="33" a="1"/>
  <c r="Y31" i="33" s="1"/>
  <c r="Z31" i="33" a="1"/>
  <c r="Z31" i="33" s="1"/>
  <c r="AA31" i="33" a="1"/>
  <c r="AA31" i="33"/>
  <c r="AB31" i="33" a="1"/>
  <c r="AB31" i="33" s="1"/>
  <c r="AC31" i="33" a="1"/>
  <c r="AC31" i="33"/>
  <c r="AD31" i="33" a="1"/>
  <c r="AD31" i="33"/>
  <c r="AE31" i="33" a="1"/>
  <c r="AE31" i="33" s="1"/>
  <c r="AF31" i="33" a="1"/>
  <c r="AF31" i="33"/>
  <c r="AG31" i="33" a="1"/>
  <c r="AG31" i="33"/>
  <c r="AH31" i="33" a="1"/>
  <c r="AH31" i="33" s="1"/>
  <c r="AI31" i="33" a="1"/>
  <c r="AI31" i="33"/>
  <c r="AJ31" i="33" a="1"/>
  <c r="AJ31" i="33"/>
  <c r="AK31" i="33" a="1"/>
  <c r="AK31" i="33" s="1"/>
  <c r="AL31" i="33" a="1"/>
  <c r="AL31" i="33" s="1"/>
  <c r="AM31" i="33" a="1"/>
  <c r="AM31" i="33"/>
  <c r="AN31" i="33" a="1"/>
  <c r="AN31" i="33" s="1"/>
  <c r="AO31" i="33" a="1"/>
  <c r="AO31" i="33" s="1"/>
  <c r="AP31" i="33" a="1"/>
  <c r="AP31" i="33" s="1"/>
  <c r="AQ31" i="33" a="1"/>
  <c r="AQ31" i="33" s="1"/>
  <c r="AR31" i="33" a="1"/>
  <c r="AR31" i="33" s="1"/>
  <c r="AS31" i="33" a="1"/>
  <c r="AS31" i="33" s="1"/>
  <c r="AT31" i="33" a="1"/>
  <c r="AT31" i="33" s="1"/>
  <c r="AU31" i="33" a="1"/>
  <c r="AU31" i="33"/>
  <c r="AV31" i="33" a="1"/>
  <c r="AV31" i="33"/>
  <c r="AW31" i="33" a="1"/>
  <c r="AW31" i="33" s="1"/>
  <c r="AX31" i="33" a="1"/>
  <c r="AX31" i="33"/>
  <c r="AY31" i="33" a="1"/>
  <c r="AY31" i="33"/>
  <c r="AZ31" i="33" a="1"/>
  <c r="AZ31" i="33" s="1"/>
  <c r="BA31" i="33" a="1"/>
  <c r="BA31" i="33"/>
  <c r="BB31" i="33" a="1"/>
  <c r="BB31" i="33" s="1"/>
  <c r="BC31" i="33" a="1"/>
  <c r="BC31" i="33" s="1"/>
  <c r="BD31" i="33" a="1"/>
  <c r="BD31" i="33"/>
  <c r="BE31" i="33" a="1"/>
  <c r="BE31" i="33"/>
  <c r="BF31" i="33" a="1"/>
  <c r="BF31" i="33" s="1"/>
  <c r="BG31" i="33" a="1"/>
  <c r="BG31" i="33"/>
  <c r="BH31" i="33" a="1"/>
  <c r="BH31" i="33"/>
  <c r="BI31" i="33" a="1"/>
  <c r="BI31" i="33" s="1"/>
  <c r="BJ31" i="33" a="1"/>
  <c r="BJ31" i="33" s="1"/>
  <c r="BK31" i="33" a="1"/>
  <c r="BK31" i="33" s="1"/>
  <c r="BL31" i="33" a="1"/>
  <c r="BL31" i="33" s="1"/>
  <c r="BM31" i="33" a="1"/>
  <c r="BM31" i="33"/>
  <c r="BN31" i="33" a="1"/>
  <c r="BN31" i="33" s="1"/>
  <c r="BO31" i="33" a="1"/>
  <c r="BO31" i="33"/>
  <c r="BP31" i="33" a="1"/>
  <c r="BP31" i="33"/>
  <c r="BQ31" i="33" a="1"/>
  <c r="BQ31" i="33" s="1"/>
  <c r="E32" i="33" a="1"/>
  <c r="E32" i="33" s="1"/>
  <c r="F32" i="33" a="1"/>
  <c r="F32" i="33"/>
  <c r="G32" i="33" a="1"/>
  <c r="G32" i="33"/>
  <c r="H32" i="33" a="1"/>
  <c r="H32" i="33" s="1"/>
  <c r="I32" i="33" a="1"/>
  <c r="I32" i="33" s="1"/>
  <c r="J32" i="33" a="1"/>
  <c r="J32" i="33" s="1"/>
  <c r="K32" i="33" a="1"/>
  <c r="K32" i="33"/>
  <c r="L32" i="33" a="1"/>
  <c r="L32" i="33" s="1"/>
  <c r="M32" i="33" a="1"/>
  <c r="M32" i="33" s="1"/>
  <c r="N32" i="33" a="1"/>
  <c r="N32" i="33"/>
  <c r="O32" i="33" a="1"/>
  <c r="O32" i="33" s="1"/>
  <c r="P32" i="33" a="1"/>
  <c r="P32" i="33"/>
  <c r="Q32" i="33" a="1"/>
  <c r="Q32" i="33"/>
  <c r="R32" i="33" a="1"/>
  <c r="R32" i="33" s="1"/>
  <c r="S32" i="33" a="1"/>
  <c r="S32" i="33" s="1"/>
  <c r="T32" i="33" a="1"/>
  <c r="T32" i="33"/>
  <c r="U32" i="33" a="1"/>
  <c r="U32" i="33"/>
  <c r="V32" i="33" a="1"/>
  <c r="V32" i="33" s="1"/>
  <c r="W32" i="33" a="1"/>
  <c r="W32" i="33" s="1"/>
  <c r="X32" i="33" a="1"/>
  <c r="X32" i="33"/>
  <c r="Y32" i="33" a="1"/>
  <c r="Y32" i="33"/>
  <c r="Z32" i="33" a="1"/>
  <c r="Z32" i="33" s="1"/>
  <c r="AA32" i="33" a="1"/>
  <c r="AA32" i="33"/>
  <c r="AB32" i="33" a="1"/>
  <c r="AB32" i="33" s="1"/>
  <c r="AC32" i="33" a="1"/>
  <c r="AC32" i="33" s="1"/>
  <c r="AD32" i="33" a="1"/>
  <c r="AD32" i="33" s="1"/>
  <c r="AE32" i="33" a="1"/>
  <c r="AE32" i="33"/>
  <c r="AF32" i="33" a="1"/>
  <c r="AF32" i="33" s="1"/>
  <c r="AG32" i="33" a="1"/>
  <c r="AG32" i="33"/>
  <c r="AH32" i="33" a="1"/>
  <c r="AH32" i="33" s="1"/>
  <c r="AI32" i="33" a="1"/>
  <c r="AI32" i="33" s="1"/>
  <c r="AJ32" i="33" a="1"/>
  <c r="AJ32" i="33"/>
  <c r="AK32" i="33" a="1"/>
  <c r="AK32" i="33"/>
  <c r="AL32" i="33" a="1"/>
  <c r="AL32" i="33"/>
  <c r="AM32" i="33" a="1"/>
  <c r="AM32" i="33" s="1"/>
  <c r="AN32" i="33" a="1"/>
  <c r="AN32" i="33" s="1"/>
  <c r="AO32" i="33" a="1"/>
  <c r="AO32" i="33"/>
  <c r="AP32" i="33" a="1"/>
  <c r="AP32" i="33"/>
  <c r="AQ32" i="33" a="1"/>
  <c r="AQ32" i="33"/>
  <c r="AR32" i="33" a="1"/>
  <c r="AR32" i="33" s="1"/>
  <c r="AS32" i="33" a="1"/>
  <c r="AS32" i="33" s="1"/>
  <c r="AT32" i="33" a="1"/>
  <c r="AT32" i="33" s="1"/>
  <c r="AU32" i="33" a="1"/>
  <c r="AU32" i="33" s="1"/>
  <c r="AV32" i="33" a="1"/>
  <c r="AV32" i="33"/>
  <c r="AW32" i="33" a="1"/>
  <c r="AW32" i="33" s="1"/>
  <c r="AX32" i="33" a="1"/>
  <c r="AX32" i="33"/>
  <c r="AY32" i="33" a="1"/>
  <c r="AY32" i="33" s="1"/>
  <c r="AZ32" i="33" a="1"/>
  <c r="AZ32" i="33"/>
  <c r="BA32" i="33" a="1"/>
  <c r="BA32" i="33" s="1"/>
  <c r="BB32" i="33" a="1"/>
  <c r="BB32" i="33" s="1"/>
  <c r="BC32" i="33" a="1"/>
  <c r="BC32" i="33" s="1"/>
  <c r="BD32" i="33" a="1"/>
  <c r="BD32" i="33"/>
  <c r="BE32" i="33" a="1"/>
  <c r="BE32" i="33" s="1"/>
  <c r="BF32" i="33" a="1"/>
  <c r="BF32" i="33"/>
  <c r="BG32" i="33" a="1"/>
  <c r="BG32" i="33" s="1"/>
  <c r="BH32" i="33" a="1"/>
  <c r="BH32" i="33"/>
  <c r="BI32" i="33" a="1"/>
  <c r="BI32" i="33" s="1"/>
  <c r="BJ32" i="33" a="1"/>
  <c r="BJ32" i="33"/>
  <c r="BK32" i="33" a="1"/>
  <c r="BK32" i="33"/>
  <c r="BL32" i="33" a="1"/>
  <c r="BL32" i="33"/>
  <c r="BM32" i="33" a="1"/>
  <c r="BM32" i="33"/>
  <c r="BN32" i="33" a="1"/>
  <c r="BN32" i="33" s="1"/>
  <c r="BO32" i="33" a="1"/>
  <c r="BO32" i="33"/>
  <c r="BP32" i="33" a="1"/>
  <c r="BP32" i="33" s="1"/>
  <c r="BQ32" i="33" a="1"/>
  <c r="BQ32" i="33" s="1"/>
  <c r="E33" i="33" a="1"/>
  <c r="E33" i="33"/>
  <c r="F33" i="33" a="1"/>
  <c r="F33" i="33" s="1"/>
  <c r="G33" i="33" a="1"/>
  <c r="G33" i="33" s="1"/>
  <c r="H33" i="33" a="1"/>
  <c r="H33" i="33"/>
  <c r="I33" i="33" a="1"/>
  <c r="I33" i="33" s="1"/>
  <c r="J33" i="33" a="1"/>
  <c r="J33" i="33"/>
  <c r="K33" i="33" a="1"/>
  <c r="K33" i="33"/>
  <c r="L33" i="33" a="1"/>
  <c r="L33" i="33"/>
  <c r="M33" i="33" a="1"/>
  <c r="M33" i="33" s="1"/>
  <c r="N33" i="33" a="1"/>
  <c r="N33" i="33" s="1"/>
  <c r="O33" i="33" a="1"/>
  <c r="O33" i="33"/>
  <c r="P33" i="33" a="1"/>
  <c r="P33" i="33"/>
  <c r="Q33" i="33" a="1"/>
  <c r="Q33" i="33" s="1"/>
  <c r="R33" i="33" a="1"/>
  <c r="R33" i="33"/>
  <c r="S33" i="33" a="1"/>
  <c r="S33" i="33"/>
  <c r="T33" i="33" a="1"/>
  <c r="T33" i="33"/>
  <c r="U33" i="33" a="1"/>
  <c r="U33" i="33" s="1"/>
  <c r="V33" i="33" a="1"/>
  <c r="V33" i="33"/>
  <c r="W33" i="33" a="1"/>
  <c r="W33" i="33"/>
  <c r="X33" i="33" a="1"/>
  <c r="X33" i="33" s="1"/>
  <c r="Y33" i="33" a="1"/>
  <c r="Y33" i="33"/>
  <c r="Z33" i="33" a="1"/>
  <c r="Z33" i="33" s="1"/>
  <c r="AA33" i="33" a="1"/>
  <c r="AA33" i="33"/>
  <c r="AB33" i="33" a="1"/>
  <c r="AB33" i="33" s="1"/>
  <c r="AC33" i="33" a="1"/>
  <c r="AC33" i="33" s="1"/>
  <c r="AD33" i="33" a="1"/>
  <c r="AD33" i="33"/>
  <c r="AE33" i="33" a="1"/>
  <c r="AE33" i="33" s="1"/>
  <c r="AF33" i="33" a="1"/>
  <c r="AF33" i="33"/>
  <c r="AG33" i="33" a="1"/>
  <c r="AG33" i="33" s="1"/>
  <c r="AH33" i="33" a="1"/>
  <c r="AH33" i="33" s="1"/>
  <c r="AI33" i="33" a="1"/>
  <c r="AI33" i="33" s="1"/>
  <c r="AJ33" i="33" a="1"/>
  <c r="AJ33" i="33"/>
  <c r="AK33" i="33" a="1"/>
  <c r="AK33" i="33" s="1"/>
  <c r="AL33" i="33" a="1"/>
  <c r="AL33" i="33" s="1"/>
  <c r="AM33" i="33" a="1"/>
  <c r="AM33" i="33"/>
  <c r="AN33" i="33" a="1"/>
  <c r="AN33" i="33" s="1"/>
  <c r="AO33" i="33" a="1"/>
  <c r="AO33" i="33" s="1"/>
  <c r="AP33" i="33" a="1"/>
  <c r="AP33" i="33"/>
  <c r="AQ33" i="33" a="1"/>
  <c r="AQ33" i="33"/>
  <c r="AR33" i="33" a="1"/>
  <c r="AR33" i="33" s="1"/>
  <c r="AS33" i="33" a="1"/>
  <c r="AS33" i="33" s="1"/>
  <c r="AT33" i="33" a="1"/>
  <c r="AT33" i="33"/>
  <c r="AU33" i="33" a="1"/>
  <c r="AU33" i="33" s="1"/>
  <c r="AV33" i="33" a="1"/>
  <c r="AV33" i="33" s="1"/>
  <c r="AW33" i="33" a="1"/>
  <c r="AW33" i="33" s="1"/>
  <c r="AX33" i="33" a="1"/>
  <c r="AX33" i="33"/>
  <c r="AY33" i="33" a="1"/>
  <c r="AY33" i="33"/>
  <c r="AZ33" i="33" a="1"/>
  <c r="AZ33" i="33" s="1"/>
  <c r="BA33" i="33" a="1"/>
  <c r="BA33" i="33" s="1"/>
  <c r="BB33" i="33" a="1"/>
  <c r="BB33" i="33" s="1"/>
  <c r="BC33" i="33" a="1"/>
  <c r="BC33" i="33" s="1"/>
  <c r="BD33" i="33" a="1"/>
  <c r="BD33" i="33" s="1"/>
  <c r="BE33" i="33" a="1"/>
  <c r="BE33" i="33"/>
  <c r="BF33" i="33" a="1"/>
  <c r="BF33" i="33"/>
  <c r="BG33" i="33" a="1"/>
  <c r="BG33" i="33" s="1"/>
  <c r="BH33" i="33" a="1"/>
  <c r="BH33" i="33"/>
  <c r="BI33" i="33" a="1"/>
  <c r="BI33" i="33" s="1"/>
  <c r="BJ33" i="33" a="1"/>
  <c r="BJ33" i="33" s="1"/>
  <c r="BK33" i="33" a="1"/>
  <c r="BK33" i="33"/>
  <c r="BL33" i="33" a="1"/>
  <c r="BL33" i="33" s="1"/>
  <c r="BM33" i="33" a="1"/>
  <c r="BM33" i="33" s="1"/>
  <c r="BN33" i="33" a="1"/>
  <c r="BN33" i="33" s="1"/>
  <c r="BO33" i="33" a="1"/>
  <c r="BO33" i="33"/>
  <c r="BP33" i="33" a="1"/>
  <c r="BP33" i="33" s="1"/>
  <c r="BQ33" i="33" a="1"/>
  <c r="BQ33" i="33"/>
  <c r="E34" i="33" a="1"/>
  <c r="E34" i="33" s="1"/>
  <c r="F34" i="33" a="1"/>
  <c r="F34" i="33" s="1"/>
  <c r="G34" i="33" a="1"/>
  <c r="G34" i="33" s="1"/>
  <c r="H34" i="33" a="1"/>
  <c r="H34" i="33" s="1"/>
  <c r="I34" i="33" a="1"/>
  <c r="I34" i="33" s="1"/>
  <c r="J34" i="33" a="1"/>
  <c r="J34" i="33" s="1"/>
  <c r="K34" i="33" a="1"/>
  <c r="K34" i="33"/>
  <c r="L34" i="33" a="1"/>
  <c r="L34" i="33" s="1"/>
  <c r="M34" i="33" a="1"/>
  <c r="M34" i="33"/>
  <c r="N34" i="33" a="1"/>
  <c r="N34" i="33" s="1"/>
  <c r="O34" i="33" a="1"/>
  <c r="O34" i="33" s="1"/>
  <c r="P34" i="33" a="1"/>
  <c r="P34" i="33"/>
  <c r="Q34" i="33" a="1"/>
  <c r="Q34" i="33" s="1"/>
  <c r="R34" i="33" a="1"/>
  <c r="R34" i="33" s="1"/>
  <c r="S34" i="33" a="1"/>
  <c r="S34" i="33" s="1"/>
  <c r="T34" i="33" a="1"/>
  <c r="T34" i="33" s="1"/>
  <c r="U34" i="33" a="1"/>
  <c r="U34" i="33" s="1"/>
  <c r="V34" i="33" a="1"/>
  <c r="V34" i="33"/>
  <c r="W34" i="33" a="1"/>
  <c r="W34" i="33"/>
  <c r="X34" i="33" a="1"/>
  <c r="X34" i="33" s="1"/>
  <c r="Y34" i="33" a="1"/>
  <c r="Y34" i="33" s="1"/>
  <c r="Z34" i="33" a="1"/>
  <c r="Z34" i="33" s="1"/>
  <c r="AA34" i="33" a="1"/>
  <c r="AA34" i="33" s="1"/>
  <c r="AB34" i="33" a="1"/>
  <c r="AB34" i="33"/>
  <c r="AC34" i="33" a="1"/>
  <c r="AC34" i="33" s="1"/>
  <c r="AD34" i="33" a="1"/>
  <c r="AD34" i="33" s="1"/>
  <c r="AE34" i="33" a="1"/>
  <c r="AE34" i="33"/>
  <c r="AF34" i="33" a="1"/>
  <c r="AF34" i="33"/>
  <c r="AG34" i="33" a="1"/>
  <c r="AG34" i="33" s="1"/>
  <c r="AH34" i="33" a="1"/>
  <c r="AH34" i="33"/>
  <c r="AI34" i="33" a="1"/>
  <c r="AI34" i="33"/>
  <c r="AJ34" i="33" a="1"/>
  <c r="AJ34" i="33" s="1"/>
  <c r="AK34" i="33" a="1"/>
  <c r="AK34" i="33"/>
  <c r="AL34" i="33" a="1"/>
  <c r="AL34" i="33" s="1"/>
  <c r="AM34" i="33" a="1"/>
  <c r="AM34" i="33" s="1"/>
  <c r="AN34" i="33" a="1"/>
  <c r="AN34" i="33" s="1"/>
  <c r="AO34" i="33" a="1"/>
  <c r="AO34" i="33" s="1"/>
  <c r="AP34" i="33" a="1"/>
  <c r="AP34" i="33"/>
  <c r="AQ34" i="33" a="1"/>
  <c r="AQ34" i="33"/>
  <c r="AR34" i="33" a="1"/>
  <c r="AR34" i="33"/>
  <c r="AS34" i="33" a="1"/>
  <c r="AS34" i="33" s="1"/>
  <c r="AT34" i="33" a="1"/>
  <c r="AT34" i="33"/>
  <c r="AU34" i="33" a="1"/>
  <c r="AU34" i="33" s="1"/>
  <c r="AV34" i="33" a="1"/>
  <c r="AV34" i="33" s="1"/>
  <c r="AW34" i="33" a="1"/>
  <c r="AW34" i="33" s="1"/>
  <c r="AX34" i="33" a="1"/>
  <c r="AX34" i="33" s="1"/>
  <c r="AY34" i="33" a="1"/>
  <c r="AY34" i="33" s="1"/>
  <c r="AZ34" i="33" a="1"/>
  <c r="AZ34" i="33" s="1"/>
  <c r="BA34" i="33" a="1"/>
  <c r="BA34" i="33"/>
  <c r="BB34" i="33" a="1"/>
  <c r="BB34" i="33" s="1"/>
  <c r="BC34" i="33" a="1"/>
  <c r="BC34" i="33"/>
  <c r="BD34" i="33" a="1"/>
  <c r="BD34" i="33"/>
  <c r="BE34" i="33" a="1"/>
  <c r="BE34" i="33" s="1"/>
  <c r="BF34" i="33" a="1"/>
  <c r="BF34" i="33"/>
  <c r="BG34" i="33" a="1"/>
  <c r="BG34" i="33" s="1"/>
  <c r="BH34" i="33" a="1"/>
  <c r="BH34" i="33"/>
  <c r="BI34" i="33" a="1"/>
  <c r="BI34" i="33" s="1"/>
  <c r="BJ34" i="33" a="1"/>
  <c r="BJ34" i="33" s="1"/>
  <c r="BK34" i="33" a="1"/>
  <c r="BK34" i="33" s="1"/>
  <c r="BL34" i="33" a="1"/>
  <c r="BL34" i="33" s="1"/>
  <c r="BM34" i="33" a="1"/>
  <c r="BM34" i="33"/>
  <c r="BN34" i="33" a="1"/>
  <c r="BN34" i="33"/>
  <c r="BO34" i="33" a="1"/>
  <c r="BO34" i="33"/>
  <c r="BP34" i="33" a="1"/>
  <c r="BP34" i="33" s="1"/>
  <c r="BQ34" i="33" a="1"/>
  <c r="BQ34" i="33" s="1"/>
  <c r="E35" i="33" a="1"/>
  <c r="E35" i="33"/>
  <c r="F35" i="33" a="1"/>
  <c r="F35" i="33"/>
  <c r="G35" i="33" a="1"/>
  <c r="G35" i="33" s="1"/>
  <c r="H35" i="33" a="1"/>
  <c r="H35" i="33"/>
  <c r="I35" i="33" a="1"/>
  <c r="I35" i="33" s="1"/>
  <c r="J35" i="33" a="1"/>
  <c r="J35" i="33" s="1"/>
  <c r="K35" i="33" a="1"/>
  <c r="K35" i="33"/>
  <c r="L35" i="33" a="1"/>
  <c r="L35" i="33"/>
  <c r="M35" i="33" a="1"/>
  <c r="M35" i="33" s="1"/>
  <c r="N35" i="33" a="1"/>
  <c r="N35" i="33" s="1"/>
  <c r="O35" i="33" a="1"/>
  <c r="O35" i="33"/>
  <c r="P35" i="33" a="1"/>
  <c r="P35" i="33"/>
  <c r="Q35" i="33" a="1"/>
  <c r="Q35" i="33" s="1"/>
  <c r="R35" i="33" a="1"/>
  <c r="R35" i="33"/>
  <c r="S35" i="33" a="1"/>
  <c r="S35" i="33" s="1"/>
  <c r="T35" i="33" a="1"/>
  <c r="T35" i="33"/>
  <c r="U35" i="33" a="1"/>
  <c r="U35" i="33"/>
  <c r="V35" i="33" a="1"/>
  <c r="V35" i="33"/>
  <c r="W35" i="33" a="1"/>
  <c r="W35" i="33"/>
  <c r="X35" i="33" a="1"/>
  <c r="X35" i="33" s="1"/>
  <c r="Y35" i="33" a="1"/>
  <c r="Y35" i="33"/>
  <c r="Z35" i="33" a="1"/>
  <c r="Z35" i="33" s="1"/>
  <c r="AA35" i="33" a="1"/>
  <c r="AA35" i="33"/>
  <c r="AB35" i="33" a="1"/>
  <c r="AB35" i="33" s="1"/>
  <c r="AC35" i="33" a="1"/>
  <c r="AC35" i="33"/>
  <c r="AD35" i="33" a="1"/>
  <c r="AD35" i="33" s="1"/>
  <c r="AE35" i="33" a="1"/>
  <c r="AE35" i="33" s="1"/>
  <c r="AF35" i="33" a="1"/>
  <c r="AF35" i="33"/>
  <c r="AG35" i="33" a="1"/>
  <c r="AG35" i="33"/>
  <c r="AH35" i="33" a="1"/>
  <c r="AH35" i="33" s="1"/>
  <c r="AI35" i="33" a="1"/>
  <c r="AI35" i="33" s="1"/>
  <c r="AJ35" i="33" a="1"/>
  <c r="AJ35" i="33" s="1"/>
  <c r="AK35" i="33" a="1"/>
  <c r="AK35" i="33"/>
  <c r="AL35" i="33" a="1"/>
  <c r="AL35" i="33"/>
  <c r="AM35" i="33" a="1"/>
  <c r="AM35" i="33"/>
  <c r="AN35" i="33" a="1"/>
  <c r="AN35" i="33" s="1"/>
  <c r="AO35" i="33" a="1"/>
  <c r="AO35" i="33"/>
  <c r="AP35" i="33" a="1"/>
  <c r="AP35" i="33"/>
  <c r="AQ35" i="33" a="1"/>
  <c r="AQ35" i="33" s="1"/>
  <c r="AR35" i="33" a="1"/>
  <c r="AR35" i="33" s="1"/>
  <c r="AS35" i="33" a="1"/>
  <c r="AS35" i="33" s="1"/>
  <c r="AT35" i="33" a="1"/>
  <c r="AT35" i="33"/>
  <c r="AU35" i="33" a="1"/>
  <c r="AU35" i="33" s="1"/>
  <c r="AV35" i="33" a="1"/>
  <c r="AV35" i="33" s="1"/>
  <c r="AW35" i="33" a="1"/>
  <c r="AW35" i="33"/>
  <c r="AX35" i="33" a="1"/>
  <c r="AX35" i="33"/>
  <c r="AY35" i="33" a="1"/>
  <c r="AY35" i="33" s="1"/>
  <c r="AZ35" i="33" a="1"/>
  <c r="AZ35" i="33" s="1"/>
  <c r="BA35" i="33" a="1"/>
  <c r="BA35" i="33"/>
  <c r="BB35" i="33" a="1"/>
  <c r="BB35" i="33" s="1"/>
  <c r="BC35" i="33" a="1"/>
  <c r="BC35" i="33" s="1"/>
  <c r="BD35" i="33" a="1"/>
  <c r="BD35" i="33" s="1"/>
  <c r="BE35" i="33" a="1"/>
  <c r="BE35" i="33" s="1"/>
  <c r="BF35" i="33" a="1"/>
  <c r="BF35" i="33"/>
  <c r="BG35" i="33" a="1"/>
  <c r="BG35" i="33"/>
  <c r="BH35" i="33" a="1"/>
  <c r="BH35" i="33"/>
  <c r="BI35" i="33" a="1"/>
  <c r="BI35" i="33" s="1"/>
  <c r="BJ35" i="33" a="1"/>
  <c r="BJ35" i="33"/>
  <c r="BK35" i="33" a="1"/>
  <c r="BK35" i="33"/>
  <c r="BL35" i="33" a="1"/>
  <c r="BL35" i="33" s="1"/>
  <c r="BM35" i="33" a="1"/>
  <c r="BM35" i="33"/>
  <c r="BN35" i="33" a="1"/>
  <c r="BN35" i="33" s="1"/>
  <c r="BO35" i="33" a="1"/>
  <c r="BO35" i="33"/>
  <c r="BP35" i="33" a="1"/>
  <c r="BP35" i="33" s="1"/>
  <c r="BQ35" i="33" a="1"/>
  <c r="BQ35" i="33"/>
  <c r="E36" i="33" a="1"/>
  <c r="E36" i="33"/>
  <c r="F36" i="33" a="1"/>
  <c r="F36" i="33"/>
  <c r="G36" i="33" a="1"/>
  <c r="G36" i="33"/>
  <c r="H36" i="33" a="1"/>
  <c r="H36" i="33" s="1"/>
  <c r="I36" i="33" a="1"/>
  <c r="I36" i="33" s="1"/>
  <c r="J36" i="33" a="1"/>
  <c r="J36" i="33"/>
  <c r="K36" i="33" a="1"/>
  <c r="K36" i="33" s="1"/>
  <c r="L36" i="33" a="1"/>
  <c r="L36" i="33" s="1"/>
  <c r="M36" i="33" a="1"/>
  <c r="M36" i="33" s="1"/>
  <c r="N36" i="33" a="1"/>
  <c r="N36" i="33"/>
  <c r="O36" i="33" a="1"/>
  <c r="O36" i="33" s="1"/>
  <c r="P36" i="33" a="1"/>
  <c r="P36" i="33" s="1"/>
  <c r="Q36" i="33" a="1"/>
  <c r="Q36" i="33" s="1"/>
  <c r="R36" i="33" a="1"/>
  <c r="R36" i="33"/>
  <c r="S36" i="33" a="1"/>
  <c r="S36" i="33" s="1"/>
  <c r="T36" i="33" a="1"/>
  <c r="T36" i="33"/>
  <c r="U36" i="33" a="1"/>
  <c r="U36" i="33"/>
  <c r="V36" i="33" a="1"/>
  <c r="V36" i="33" s="1"/>
  <c r="W36" i="33" a="1"/>
  <c r="W36" i="33"/>
  <c r="X36" i="33" a="1"/>
  <c r="X36" i="33" s="1"/>
  <c r="Y36" i="33" a="1"/>
  <c r="Y36" i="33"/>
  <c r="Z36" i="33" a="1"/>
  <c r="Z36" i="33"/>
  <c r="AA36" i="33" a="1"/>
  <c r="AA36" i="33" s="1"/>
  <c r="AB36" i="33" a="1"/>
  <c r="AB36" i="33" s="1"/>
  <c r="AC36" i="33" a="1"/>
  <c r="AC36" i="33" s="1"/>
  <c r="AD36" i="33" a="1"/>
  <c r="AD36" i="33"/>
  <c r="AE36" i="33" a="1"/>
  <c r="AE36" i="33"/>
  <c r="AF36" i="33" a="1"/>
  <c r="AF36" i="33" s="1"/>
  <c r="AG36" i="33" a="1"/>
  <c r="AG36" i="33" s="1"/>
  <c r="AH36" i="33" a="1"/>
  <c r="AH36" i="33"/>
  <c r="AI36" i="33" a="1"/>
  <c r="AI36" i="33" s="1"/>
  <c r="AJ36" i="33" a="1"/>
  <c r="AJ36" i="33"/>
  <c r="AK36" i="33" a="1"/>
  <c r="AK36" i="33"/>
  <c r="AL36" i="33" a="1"/>
  <c r="AL36" i="33" s="1"/>
  <c r="AM36" i="33" a="1"/>
  <c r="AM36" i="33" s="1"/>
  <c r="AN36" i="33" a="1"/>
  <c r="AN36" i="33" s="1"/>
  <c r="AO36" i="33" a="1"/>
  <c r="AO36" i="33"/>
  <c r="AP36" i="33" a="1"/>
  <c r="AP36" i="33" s="1"/>
  <c r="AQ36" i="33" a="1"/>
  <c r="AQ36" i="33" s="1"/>
  <c r="AR36" i="33" a="1"/>
  <c r="AR36" i="33"/>
  <c r="AS36" i="33" a="1"/>
  <c r="AS36" i="33"/>
  <c r="AT36" i="33" a="1"/>
  <c r="AT36" i="33" s="1"/>
  <c r="AU36" i="33" a="1"/>
  <c r="AU36" i="33"/>
  <c r="AV36" i="33" a="1"/>
  <c r="AV36" i="33"/>
  <c r="AW36" i="33" a="1"/>
  <c r="AW36" i="33" s="1"/>
  <c r="AX36" i="33" a="1"/>
  <c r="AX36" i="33" s="1"/>
  <c r="AY36" i="33" a="1"/>
  <c r="AY36" i="33"/>
  <c r="AZ36" i="33" a="1"/>
  <c r="AZ36" i="33"/>
  <c r="BA36" i="33" a="1"/>
  <c r="BA36" i="33" s="1"/>
  <c r="BB36" i="33" a="1"/>
  <c r="BB36" i="33" s="1"/>
  <c r="BC36" i="33" a="1"/>
  <c r="BC36" i="33" s="1"/>
  <c r="BD36" i="33" a="1"/>
  <c r="BD36" i="33"/>
  <c r="BE36" i="33" a="1"/>
  <c r="BE36" i="33" s="1"/>
  <c r="BF36" i="33" a="1"/>
  <c r="BF36" i="33"/>
  <c r="BG36" i="33" a="1"/>
  <c r="BG36" i="33" s="1"/>
  <c r="BH36" i="33" a="1"/>
  <c r="BH36" i="33"/>
  <c r="BI36" i="33" a="1"/>
  <c r="BI36" i="33" s="1"/>
  <c r="BJ36" i="33" a="1"/>
  <c r="BJ36" i="33"/>
  <c r="BK36" i="33" a="1"/>
  <c r="BK36" i="33" s="1"/>
  <c r="BL36" i="33" a="1"/>
  <c r="BL36" i="33"/>
  <c r="BM36" i="33" a="1"/>
  <c r="BM36" i="33"/>
  <c r="BN36" i="33" a="1"/>
  <c r="BN36" i="33"/>
  <c r="BO36" i="33" a="1"/>
  <c r="BO36" i="33" s="1"/>
  <c r="BP36" i="33" a="1"/>
  <c r="BP36" i="33" s="1"/>
  <c r="BQ36" i="33" a="1"/>
  <c r="BQ36" i="33" s="1"/>
  <c r="E37" i="33" a="1"/>
  <c r="E37" i="33"/>
  <c r="F37" i="33" a="1"/>
  <c r="F37" i="33" s="1"/>
  <c r="G37" i="33" a="1"/>
  <c r="G37" i="33"/>
  <c r="H37" i="33" a="1"/>
  <c r="H37" i="33"/>
  <c r="I37" i="33" a="1"/>
  <c r="I37" i="33" s="1"/>
  <c r="J37" i="33" a="1"/>
  <c r="J37" i="33" s="1"/>
  <c r="K37" i="33" a="1"/>
  <c r="K37" i="33" s="1"/>
  <c r="L37" i="33" a="1"/>
  <c r="L37" i="33"/>
  <c r="M37" i="33" a="1"/>
  <c r="M37" i="33" s="1"/>
  <c r="N37" i="33" a="1"/>
  <c r="N37" i="33" s="1"/>
  <c r="O37" i="33" a="1"/>
  <c r="O37" i="33" s="1"/>
  <c r="P37" i="33" a="1"/>
  <c r="P37" i="33"/>
  <c r="Q37" i="33" a="1"/>
  <c r="Q37" i="33" s="1"/>
  <c r="R37" i="33" a="1"/>
  <c r="R37" i="33"/>
  <c r="S37" i="33" a="1"/>
  <c r="S37" i="33"/>
  <c r="T37" i="33" a="1"/>
  <c r="T37" i="33"/>
  <c r="U37" i="33" a="1"/>
  <c r="U37" i="33"/>
  <c r="V37" i="33" a="1"/>
  <c r="V37" i="33" s="1"/>
  <c r="W37" i="33" a="1"/>
  <c r="W37" i="33"/>
  <c r="X37" i="33" a="1"/>
  <c r="X37" i="33" s="1"/>
  <c r="Y37" i="33" a="1"/>
  <c r="Y37" i="33"/>
  <c r="Z37" i="33" a="1"/>
  <c r="Z37" i="33" s="1"/>
  <c r="AA37" i="33" a="1"/>
  <c r="AA37" i="33"/>
  <c r="AB37" i="33" a="1"/>
  <c r="AB37" i="33"/>
  <c r="AC37" i="33" a="1"/>
  <c r="AC37" i="33" s="1"/>
  <c r="AD37" i="33" a="1"/>
  <c r="AD37" i="33" s="1"/>
  <c r="AE37" i="33" a="1"/>
  <c r="AE37" i="33" s="1"/>
  <c r="AF37" i="33" a="1"/>
  <c r="AF37" i="33"/>
  <c r="AG37" i="33" a="1"/>
  <c r="AG37" i="33" s="1"/>
  <c r="AH37" i="33" a="1"/>
  <c r="AH37" i="33" s="1"/>
  <c r="AI37" i="33" a="1"/>
  <c r="AI37" i="33" s="1"/>
  <c r="AJ37" i="33" a="1"/>
  <c r="AJ37" i="33"/>
  <c r="AK37" i="33" a="1"/>
  <c r="AK37" i="33" s="1"/>
  <c r="AL37" i="33" a="1"/>
  <c r="AL37" i="33" s="1"/>
  <c r="AM37" i="33" a="1"/>
  <c r="AM37" i="33"/>
  <c r="AN37" i="33" a="1"/>
  <c r="AN37" i="33"/>
  <c r="AO37" i="33" a="1"/>
  <c r="AO37" i="33"/>
  <c r="AP37" i="33" a="1"/>
  <c r="AP37" i="33"/>
  <c r="AQ37" i="33" a="1"/>
  <c r="AQ37" i="33"/>
  <c r="AR37" i="33" a="1"/>
  <c r="AR37" i="33" s="1"/>
  <c r="AS37" i="33" a="1"/>
  <c r="AS37" i="33"/>
  <c r="AT37" i="33" a="1"/>
  <c r="AT37" i="33" s="1"/>
  <c r="AU37" i="33" a="1"/>
  <c r="AU37" i="33"/>
  <c r="AV37" i="33" a="1"/>
  <c r="AV37" i="33" s="1"/>
  <c r="AW37" i="33" a="1"/>
  <c r="AW37" i="33"/>
  <c r="AX37" i="33" a="1"/>
  <c r="AX37" i="33" s="1"/>
  <c r="AY37" i="33" a="1"/>
  <c r="AY37" i="33" s="1"/>
  <c r="AZ37" i="33" a="1"/>
  <c r="AZ37" i="33" s="1"/>
  <c r="BA37" i="33" a="1"/>
  <c r="BA37" i="33"/>
  <c r="BB37" i="33" a="1"/>
  <c r="BB37" i="33" s="1"/>
  <c r="BC37" i="33" a="1"/>
  <c r="BC37" i="33" s="1"/>
  <c r="BD37" i="33" a="1"/>
  <c r="BD37" i="33"/>
  <c r="BE37" i="33" a="1"/>
  <c r="BE37" i="33"/>
  <c r="BF37" i="33" a="1"/>
  <c r="BF37" i="33" s="1"/>
  <c r="BG37" i="33" a="1"/>
  <c r="BG37" i="33" s="1"/>
  <c r="BH37" i="33" a="1"/>
  <c r="BH37" i="33"/>
  <c r="BI37" i="33" a="1"/>
  <c r="BI37" i="33"/>
  <c r="BJ37" i="33" a="1"/>
  <c r="BJ37" i="33" s="1"/>
  <c r="BK37" i="33" a="1"/>
  <c r="BK37" i="33"/>
  <c r="BL37" i="33" a="1"/>
  <c r="BL37" i="33" s="1"/>
  <c r="BM37" i="33" a="1"/>
  <c r="BM37" i="33"/>
  <c r="BN37" i="33" a="1"/>
  <c r="BN37" i="33" s="1"/>
  <c r="BO37" i="33" a="1"/>
  <c r="BO37" i="33"/>
  <c r="BP37" i="33" a="1"/>
  <c r="BP37" i="33" s="1"/>
  <c r="BQ37" i="33" a="1"/>
  <c r="BQ37" i="33" s="1"/>
  <c r="E38" i="33" a="1"/>
  <c r="E38" i="33"/>
  <c r="F38" i="33" a="1"/>
  <c r="F38" i="33"/>
  <c r="G38" i="33" a="1"/>
  <c r="G38" i="33" s="1"/>
  <c r="H38" i="33" a="1"/>
  <c r="H38" i="33" s="1"/>
  <c r="I38" i="33" a="1"/>
  <c r="I38" i="33" s="1"/>
  <c r="J38" i="33" a="1"/>
  <c r="J38" i="33"/>
  <c r="K38" i="33" a="1"/>
  <c r="K38" i="33" s="1"/>
  <c r="L38" i="33" a="1"/>
  <c r="L38" i="33" s="1"/>
  <c r="M38" i="33" a="1"/>
  <c r="M38" i="33"/>
  <c r="N38" i="33" a="1"/>
  <c r="N38" i="33"/>
  <c r="O38" i="33" a="1"/>
  <c r="O38" i="33" s="1"/>
  <c r="P38" i="33" a="1"/>
  <c r="P38" i="33"/>
  <c r="Q38" i="33" a="1"/>
  <c r="Q38" i="33"/>
  <c r="R38" i="33" a="1"/>
  <c r="R38" i="33" s="1"/>
  <c r="S38" i="33" a="1"/>
  <c r="S38" i="33" s="1"/>
  <c r="T38" i="33" a="1"/>
  <c r="T38" i="33" s="1"/>
  <c r="U38" i="33" a="1"/>
  <c r="U38" i="33"/>
  <c r="V38" i="33" a="1"/>
  <c r="V38" i="33"/>
  <c r="W38" i="33" a="1"/>
  <c r="W38" i="33" s="1"/>
  <c r="X38" i="33" a="1"/>
  <c r="X38" i="33"/>
  <c r="Y38" i="33" a="1"/>
  <c r="Y38" i="33" s="1"/>
  <c r="Z38" i="33" a="1"/>
  <c r="Z38" i="33"/>
  <c r="AA38" i="33" a="1"/>
  <c r="AA38" i="33" s="1"/>
  <c r="AB38" i="33" a="1"/>
  <c r="AB38" i="33"/>
  <c r="AC38" i="33" a="1"/>
  <c r="AC38" i="33" s="1"/>
  <c r="AD38" i="33" a="1"/>
  <c r="AD38" i="33"/>
  <c r="AE38" i="33" a="1"/>
  <c r="AE38" i="33"/>
  <c r="AF38" i="33" a="1"/>
  <c r="AF38" i="33"/>
  <c r="AG38" i="33" a="1"/>
  <c r="AG38" i="33" s="1"/>
  <c r="AH38" i="33" a="1"/>
  <c r="AH38" i="33" s="1"/>
  <c r="AI38" i="33" a="1"/>
  <c r="AI38" i="33"/>
  <c r="AJ38" i="33" a="1"/>
  <c r="AJ38" i="33" s="1"/>
  <c r="AK38" i="33" a="1"/>
  <c r="AK38" i="33"/>
  <c r="AL38" i="33" a="1"/>
  <c r="AL38" i="33" s="1"/>
  <c r="AM38" i="33" a="1"/>
  <c r="AM38" i="33" s="1"/>
  <c r="AN38" i="33" a="1"/>
  <c r="AN38" i="33" s="1"/>
  <c r="AO38" i="33" a="1"/>
  <c r="AO38" i="33"/>
  <c r="AP38" i="33" a="1"/>
  <c r="AP38" i="33" s="1"/>
  <c r="AQ38" i="33" a="1"/>
  <c r="AQ38" i="33"/>
  <c r="AR38" i="33" a="1"/>
  <c r="AR38" i="33"/>
  <c r="AS38" i="33" a="1"/>
  <c r="AS38" i="33" s="1"/>
  <c r="AT38" i="33" a="1"/>
  <c r="AT38" i="33" s="1"/>
  <c r="AU38" i="33" a="1"/>
  <c r="AU38" i="33"/>
  <c r="AV38" i="33" a="1"/>
  <c r="AV38" i="33"/>
  <c r="AW38" i="33" a="1"/>
  <c r="AW38" i="33" s="1"/>
  <c r="AX38" i="33" a="1"/>
  <c r="AX38" i="33"/>
  <c r="AY38" i="33" a="1"/>
  <c r="AY38" i="33"/>
  <c r="AZ38" i="33" a="1"/>
  <c r="AZ38" i="33"/>
  <c r="BA38" i="33" a="1"/>
  <c r="BA38" i="33"/>
  <c r="BB38" i="33" a="1"/>
  <c r="BB38" i="33" s="1"/>
  <c r="BC38" i="33" a="1"/>
  <c r="BC38" i="33"/>
  <c r="BD38" i="33" a="1"/>
  <c r="BD38" i="33" s="1"/>
  <c r="BE38" i="33" a="1"/>
  <c r="BE38" i="33" s="1"/>
  <c r="BF38" i="33" a="1"/>
  <c r="BF38" i="33"/>
  <c r="BG38" i="33" a="1"/>
  <c r="BG38" i="33" s="1"/>
  <c r="BH38" i="33" a="1"/>
  <c r="BH38" i="33" s="1"/>
  <c r="BI38" i="33" a="1"/>
  <c r="BI38" i="33" s="1"/>
  <c r="BJ38" i="33" a="1"/>
  <c r="BJ38" i="33"/>
  <c r="BK38" i="33" a="1"/>
  <c r="BK38" i="33"/>
  <c r="BL38" i="33" a="1"/>
  <c r="BL38" i="33" s="1"/>
  <c r="BM38" i="33" a="1"/>
  <c r="BM38" i="33" s="1"/>
  <c r="BN38" i="33" a="1"/>
  <c r="BN38" i="33" s="1"/>
  <c r="BO38" i="33" a="1"/>
  <c r="BO38" i="33"/>
  <c r="BP38" i="33" a="1"/>
  <c r="BP38" i="33"/>
  <c r="BQ38" i="33" a="1"/>
  <c r="BQ38" i="33" s="1"/>
  <c r="E39" i="33" a="1"/>
  <c r="E39" i="33" s="1"/>
  <c r="F39" i="33" a="1"/>
  <c r="F39" i="33"/>
  <c r="G39" i="33" a="1"/>
  <c r="G39" i="33"/>
  <c r="H39" i="33" a="1"/>
  <c r="H39" i="33" s="1"/>
  <c r="I39" i="33" a="1"/>
  <c r="I39" i="33"/>
  <c r="J39" i="33" a="1"/>
  <c r="J39" i="33"/>
  <c r="K39" i="33" a="1"/>
  <c r="K39" i="33" s="1"/>
  <c r="L39" i="33" a="1"/>
  <c r="L39" i="33" s="1"/>
  <c r="M39" i="33" a="1"/>
  <c r="M39" i="33" s="1"/>
  <c r="N39" i="33" a="1"/>
  <c r="N39" i="33" s="1"/>
  <c r="O39" i="33" a="1"/>
  <c r="O39" i="33"/>
  <c r="P39" i="33" a="1"/>
  <c r="P39" i="33" s="1"/>
  <c r="Q39" i="33" a="1"/>
  <c r="Q39" i="33" s="1"/>
  <c r="R39" i="33" a="1"/>
  <c r="R39" i="33" s="1"/>
  <c r="S39" i="33" a="1"/>
  <c r="S39" i="33"/>
  <c r="T39" i="33" a="1"/>
  <c r="T39" i="33" s="1"/>
  <c r="U39" i="33" a="1"/>
  <c r="U39" i="33" s="1"/>
  <c r="V39" i="33" a="1"/>
  <c r="V39" i="33"/>
  <c r="W39" i="33" a="1"/>
  <c r="W39" i="33"/>
  <c r="X39" i="33" a="1"/>
  <c r="X39" i="33" s="1"/>
  <c r="Y39" i="33" a="1"/>
  <c r="Y39" i="33"/>
  <c r="Z39" i="33" a="1"/>
  <c r="Z39" i="33" s="1"/>
  <c r="AA39" i="33" a="1"/>
  <c r="AA39" i="33"/>
  <c r="AB39" i="33" a="1"/>
  <c r="AB39" i="33"/>
  <c r="AC39" i="33" a="1"/>
  <c r="AC39" i="33"/>
  <c r="AD39" i="33" a="1"/>
  <c r="AD39" i="33" s="1"/>
  <c r="AE39" i="33" a="1"/>
  <c r="AE39" i="33" s="1"/>
  <c r="AF39" i="33" a="1"/>
  <c r="AF39" i="33"/>
  <c r="AG39" i="33" a="1"/>
  <c r="AG39" i="33"/>
  <c r="AH39" i="33" a="1"/>
  <c r="AH39" i="33" s="1"/>
  <c r="AI39" i="33" a="1"/>
  <c r="AI39" i="33"/>
  <c r="AJ39" i="33" a="1"/>
  <c r="AJ39" i="33" s="1"/>
  <c r="AK39" i="33" a="1"/>
  <c r="AK39" i="33"/>
  <c r="AL39" i="33" a="1"/>
  <c r="AL39" i="33" s="1"/>
  <c r="AM39" i="33" a="1"/>
  <c r="AM39" i="33" s="1"/>
  <c r="AN39" i="33" a="1"/>
  <c r="AN39" i="33"/>
  <c r="AO39" i="33" a="1"/>
  <c r="AO39" i="33"/>
  <c r="AP39" i="33" a="1"/>
  <c r="AP39" i="33" s="1"/>
  <c r="AQ39" i="33" a="1"/>
  <c r="AQ39" i="33"/>
  <c r="AR39" i="33" a="1"/>
  <c r="AR39" i="33" s="1"/>
  <c r="AS39" i="33" a="1"/>
  <c r="AS39" i="33" s="1"/>
  <c r="AT39" i="33" a="1"/>
  <c r="AT39" i="33"/>
  <c r="AU39" i="33" a="1"/>
  <c r="AU39" i="33" s="1"/>
  <c r="AV39" i="33" a="1"/>
  <c r="AV39" i="33"/>
  <c r="AW39" i="33" a="1"/>
  <c r="AW39" i="33"/>
  <c r="AX39" i="33" a="1"/>
  <c r="AX39" i="33" s="1"/>
  <c r="AY39" i="33" a="1"/>
  <c r="AY39" i="33"/>
  <c r="AZ39" i="33" a="1"/>
  <c r="AZ39" i="33" s="1"/>
  <c r="BA39" i="33" a="1"/>
  <c r="BA39" i="33" s="1"/>
  <c r="BB39" i="33" a="1"/>
  <c r="BB39" i="33" s="1"/>
  <c r="BC39" i="33" a="1"/>
  <c r="BC39" i="33" s="1"/>
  <c r="BD39" i="33" a="1"/>
  <c r="BD39" i="33"/>
  <c r="BE39" i="33" a="1"/>
  <c r="BE39" i="33"/>
  <c r="BF39" i="33" a="1"/>
  <c r="BF39" i="33"/>
  <c r="BG39" i="33" a="1"/>
  <c r="BG39" i="33" s="1"/>
  <c r="BH39" i="33" a="1"/>
  <c r="BH39" i="33"/>
  <c r="BI39" i="33" a="1"/>
  <c r="BI39" i="33" s="1"/>
  <c r="BJ39" i="33" a="1"/>
  <c r="BJ39" i="33"/>
  <c r="BK39" i="33" a="1"/>
  <c r="BK39" i="33"/>
  <c r="BL39" i="33" a="1"/>
  <c r="BL39" i="33" s="1"/>
  <c r="BM39" i="33" a="1"/>
  <c r="BM39" i="33" s="1"/>
  <c r="BN39" i="33" a="1"/>
  <c r="BN39" i="33" s="1"/>
  <c r="BO39" i="33" a="1"/>
  <c r="BO39" i="33"/>
  <c r="BP39" i="33" a="1"/>
  <c r="BP39" i="33"/>
  <c r="BQ39" i="33" a="1"/>
  <c r="BQ39" i="33" s="1"/>
  <c r="E40" i="33" a="1"/>
  <c r="E40" i="33"/>
  <c r="F40" i="33" a="1"/>
  <c r="F40" i="33" s="1"/>
  <c r="G40" i="33" a="1"/>
  <c r="G40" i="33"/>
  <c r="H40" i="33" a="1"/>
  <c r="H40" i="33"/>
  <c r="I40" i="33" a="1"/>
  <c r="I40" i="33" s="1"/>
  <c r="J40" i="33" a="1"/>
  <c r="J40" i="33"/>
  <c r="K40" i="33" a="1"/>
  <c r="K40" i="33" s="1"/>
  <c r="L40" i="33" a="1"/>
  <c r="L40" i="33"/>
  <c r="M40" i="33" a="1"/>
  <c r="M40" i="33" s="1"/>
  <c r="N40" i="33" a="1"/>
  <c r="N40" i="33"/>
  <c r="O40" i="33" a="1"/>
  <c r="O40" i="33" s="1"/>
  <c r="P40" i="33" a="1"/>
  <c r="P40" i="33"/>
  <c r="Q40" i="33" a="1"/>
  <c r="Q40" i="33"/>
  <c r="R40" i="33" a="1"/>
  <c r="R40" i="33" s="1"/>
  <c r="S40" i="33" a="1"/>
  <c r="S40" i="33" s="1"/>
  <c r="T40" i="33" a="1"/>
  <c r="T40" i="33"/>
  <c r="U40" i="33" a="1"/>
  <c r="U40" i="33" s="1"/>
  <c r="V40" i="33" a="1"/>
  <c r="V40" i="33" s="1"/>
  <c r="W40" i="33" a="1"/>
  <c r="W40" i="33"/>
  <c r="X40" i="33" a="1"/>
  <c r="X40" i="33"/>
  <c r="Y40" i="33" a="1"/>
  <c r="Y40" i="33" s="1"/>
  <c r="Z40" i="33" a="1"/>
  <c r="Z40" i="33"/>
  <c r="AA40" i="33" a="1"/>
  <c r="AA40" i="33"/>
  <c r="AB40" i="33" a="1"/>
  <c r="AB40" i="33"/>
  <c r="AC40" i="33" a="1"/>
  <c r="AC40" i="33" s="1"/>
  <c r="AD40" i="33" a="1"/>
  <c r="AD40" i="33" s="1"/>
  <c r="AE40" i="33" a="1"/>
  <c r="AE40" i="33"/>
  <c r="AF40" i="33" a="1"/>
  <c r="AF40" i="33"/>
  <c r="AG40" i="33" a="1"/>
  <c r="AG40" i="33"/>
  <c r="AH40" i="33" a="1"/>
  <c r="AH40" i="33" s="1"/>
  <c r="AI40" i="33" a="1"/>
  <c r="AI40" i="33"/>
  <c r="AJ40" i="33" a="1"/>
  <c r="AJ40" i="33" s="1"/>
  <c r="AK40" i="33" a="1"/>
  <c r="AK40" i="33" s="1"/>
  <c r="AL40" i="33" a="1"/>
  <c r="AL40" i="33"/>
  <c r="AM40" i="33" a="1"/>
  <c r="AM40" i="33" s="1"/>
  <c r="AN40" i="33" a="1"/>
  <c r="AN40" i="33"/>
  <c r="AO40" i="33" a="1"/>
  <c r="AO40" i="33" s="1"/>
  <c r="AP40" i="33" a="1"/>
  <c r="AP40" i="33"/>
  <c r="AQ40" i="33" a="1"/>
  <c r="AQ40" i="33" s="1"/>
  <c r="AR40" i="33" a="1"/>
  <c r="AR40" i="33"/>
  <c r="AS40" i="33" a="1"/>
  <c r="AS40" i="33"/>
  <c r="AT40" i="33" a="1"/>
  <c r="AT40" i="33" s="1"/>
  <c r="AU40" i="33" a="1"/>
  <c r="AU40" i="33"/>
  <c r="AV40" i="33" a="1"/>
  <c r="AV40" i="33" s="1"/>
  <c r="AW40" i="33" a="1"/>
  <c r="AW40" i="33" s="1"/>
  <c r="AX40" i="33" a="1"/>
  <c r="AX40" i="33"/>
  <c r="AY40" i="33" a="1"/>
  <c r="AY40" i="33"/>
  <c r="AZ40" i="33" a="1"/>
  <c r="AZ40" i="33" s="1"/>
  <c r="BA40" i="33" a="1"/>
  <c r="BA40" i="33"/>
  <c r="BB40" i="33" a="1"/>
  <c r="BB40" i="33"/>
  <c r="BC40" i="33" a="1"/>
  <c r="BC40" i="33" s="1"/>
  <c r="BD40" i="33" a="1"/>
  <c r="BD40" i="33"/>
  <c r="BE40" i="33" a="1"/>
  <c r="BE40" i="33" s="1"/>
  <c r="BF40" i="33" a="1"/>
  <c r="BF40" i="33" s="1"/>
  <c r="BG40" i="33" a="1"/>
  <c r="BG40" i="33" s="1"/>
  <c r="BH40" i="33" a="1"/>
  <c r="BH40" i="33" s="1"/>
  <c r="BI40" i="33" a="1"/>
  <c r="BI40" i="33" s="1"/>
  <c r="BJ40" i="33" a="1"/>
  <c r="BJ40" i="33" s="1"/>
  <c r="BK40" i="33" a="1"/>
  <c r="BK40" i="33" s="1"/>
  <c r="BL40" i="33" a="1"/>
  <c r="BL40" i="33" s="1"/>
  <c r="BM40" i="33" a="1"/>
  <c r="BM40" i="33"/>
  <c r="BN40" i="33" a="1"/>
  <c r="BN40" i="33"/>
  <c r="BO40" i="33" a="1"/>
  <c r="BO40" i="33"/>
  <c r="BP40" i="33" a="1"/>
  <c r="BP40" i="33"/>
  <c r="BQ40" i="33" a="1"/>
  <c r="BQ40" i="33" s="1"/>
  <c r="E41" i="33" a="1"/>
  <c r="E41" i="33" s="1"/>
  <c r="F41" i="33" a="1"/>
  <c r="F41" i="33"/>
  <c r="G41" i="33" a="1"/>
  <c r="G41" i="33"/>
  <c r="H41" i="33" a="1"/>
  <c r="H41" i="33" s="1"/>
  <c r="I41" i="33" a="1"/>
  <c r="I41" i="33" s="1"/>
  <c r="J41" i="33" a="1"/>
  <c r="J41" i="33"/>
  <c r="K41" i="33" a="1"/>
  <c r="K41" i="33"/>
  <c r="L41" i="33" a="1"/>
  <c r="L41" i="33" s="1"/>
  <c r="M41" i="33" a="1"/>
  <c r="M41" i="33" s="1"/>
  <c r="N41" i="33" a="1"/>
  <c r="N41" i="33" s="1"/>
  <c r="O41" i="33" a="1"/>
  <c r="O41" i="33"/>
  <c r="P41" i="33" a="1"/>
  <c r="P41" i="33"/>
  <c r="Q41" i="33" a="1"/>
  <c r="Q41" i="33" s="1"/>
  <c r="R41" i="33" a="1"/>
  <c r="R41" i="33"/>
  <c r="S41" i="33" a="1"/>
  <c r="S41" i="33"/>
  <c r="T41" i="33" a="1"/>
  <c r="T41" i="33" s="1"/>
  <c r="U41" i="33" a="1"/>
  <c r="U41" i="33"/>
  <c r="V41" i="33" a="1"/>
  <c r="V41" i="33" s="1"/>
  <c r="W41" i="33" a="1"/>
  <c r="W41" i="33"/>
  <c r="X41" i="33" a="1"/>
  <c r="X41" i="33" s="1"/>
  <c r="Y41" i="33" a="1"/>
  <c r="Y41" i="33" s="1"/>
  <c r="Z41" i="33" a="1"/>
  <c r="Z41" i="33"/>
  <c r="AA41" i="33" a="1"/>
  <c r="AA41" i="33"/>
  <c r="AB41" i="33" a="1"/>
  <c r="AB41" i="33" s="1"/>
  <c r="AC41" i="33" a="1"/>
  <c r="AC41" i="33"/>
  <c r="AD41" i="33" a="1"/>
  <c r="AD41" i="33" s="1"/>
  <c r="AE41" i="33" a="1"/>
  <c r="AE41" i="33"/>
  <c r="AF41" i="33" a="1"/>
  <c r="AF41" i="33"/>
  <c r="AG41" i="33" a="1"/>
  <c r="AG41" i="33" s="1"/>
  <c r="AH41" i="33" a="1"/>
  <c r="AH41" i="33" s="1"/>
  <c r="AI41" i="33" a="1"/>
  <c r="AI41" i="33"/>
  <c r="AJ41" i="33" a="1"/>
  <c r="AJ41" i="33"/>
  <c r="AK41" i="33" a="1"/>
  <c r="AK41" i="33"/>
  <c r="AL41" i="33" a="1"/>
  <c r="AL41" i="33"/>
  <c r="AM41" i="33" a="1"/>
  <c r="AM41" i="33" s="1"/>
  <c r="AN41" i="33" a="1"/>
  <c r="AN41" i="33"/>
  <c r="AO41" i="33" a="1"/>
  <c r="AO41" i="33" s="1"/>
  <c r="AP41" i="33" a="1"/>
  <c r="AP41" i="33"/>
  <c r="AQ41" i="33" a="1"/>
  <c r="AQ41" i="33"/>
  <c r="AR41" i="33" a="1"/>
  <c r="AR41" i="33" s="1"/>
  <c r="AS41" i="33" a="1"/>
  <c r="AS41" i="33" s="1"/>
  <c r="AT41" i="33" a="1"/>
  <c r="AT41" i="33" s="1"/>
  <c r="AU41" i="33" a="1"/>
  <c r="AU41" i="33"/>
  <c r="AV41" i="33" a="1"/>
  <c r="AV41" i="33"/>
  <c r="AW41" i="33" a="1"/>
  <c r="AW41" i="33" s="1"/>
  <c r="AX41" i="33" a="1"/>
  <c r="AX41" i="33" s="1"/>
  <c r="AY41" i="33" a="1"/>
  <c r="AY41" i="33" s="1"/>
  <c r="AZ41" i="33" a="1"/>
  <c r="AZ41" i="33"/>
  <c r="BA41" i="33" a="1"/>
  <c r="BA41" i="33" s="1"/>
  <c r="BB41" i="33" a="1"/>
  <c r="BB41" i="33" s="1"/>
  <c r="BC41" i="33" a="1"/>
  <c r="BC41" i="33"/>
  <c r="BD41" i="33" a="1"/>
  <c r="BD41" i="33"/>
  <c r="BE41" i="33" a="1"/>
  <c r="BE41" i="33"/>
  <c r="BF41" i="33" a="1"/>
  <c r="BF41" i="33" s="1"/>
  <c r="BG41" i="33" a="1"/>
  <c r="BG41" i="33"/>
  <c r="BH41" i="33" a="1"/>
  <c r="BH41" i="33"/>
  <c r="BI41" i="33" a="1"/>
  <c r="BI41" i="33" s="1"/>
  <c r="BJ41" i="33" a="1"/>
  <c r="BJ41" i="33" s="1"/>
  <c r="BK41" i="33" a="1"/>
  <c r="BK41" i="33"/>
  <c r="BL41" i="33" a="1"/>
  <c r="BL41" i="33" s="1"/>
  <c r="BM41" i="33" a="1"/>
  <c r="BM41" i="33"/>
  <c r="BN41" i="33" a="1"/>
  <c r="BN41" i="33" s="1"/>
  <c r="BO41" i="33" a="1"/>
  <c r="BO41" i="33"/>
  <c r="BP41" i="33" a="1"/>
  <c r="BP41" i="33" s="1"/>
  <c r="BQ41" i="33" a="1"/>
  <c r="BQ41" i="33"/>
  <c r="E42" i="33" a="1"/>
  <c r="E42" i="33" s="1"/>
  <c r="F42" i="33" a="1"/>
  <c r="F42" i="33"/>
  <c r="G42" i="33" a="1"/>
  <c r="G42" i="33" s="1"/>
  <c r="H42" i="33" a="1"/>
  <c r="H42" i="33"/>
  <c r="I42" i="33" a="1"/>
  <c r="I42" i="33" s="1"/>
  <c r="J42" i="33" a="1"/>
  <c r="J42" i="33"/>
  <c r="K42" i="33" a="1"/>
  <c r="K42" i="33"/>
  <c r="L42" i="33" a="1"/>
  <c r="L42" i="33"/>
  <c r="M42" i="33" a="1"/>
  <c r="M42" i="33"/>
  <c r="N42" i="33" a="1"/>
  <c r="N42" i="33"/>
  <c r="O42" i="33" a="1"/>
  <c r="O42" i="33" s="1"/>
  <c r="P42" i="33" a="1"/>
  <c r="P42" i="33" s="1"/>
  <c r="Q42" i="33" a="1"/>
  <c r="Q42" i="33"/>
  <c r="R42" i="33" a="1"/>
  <c r="R42" i="33" s="1"/>
  <c r="S42" i="33" a="1"/>
  <c r="S42" i="33" s="1"/>
  <c r="T42" i="33" a="1"/>
  <c r="T42" i="33" s="1"/>
  <c r="U42" i="33" a="1"/>
  <c r="U42" i="33"/>
  <c r="V42" i="33" a="1"/>
  <c r="V42" i="33" s="1"/>
  <c r="W42" i="33" a="1"/>
  <c r="W42" i="33"/>
  <c r="X42" i="33" a="1"/>
  <c r="X42" i="33" s="1"/>
  <c r="Y42" i="33" a="1"/>
  <c r="Y42" i="33" s="1"/>
  <c r="Z42" i="33" a="1"/>
  <c r="Z42" i="33"/>
  <c r="AA42" i="33" a="1"/>
  <c r="AA42" i="33"/>
  <c r="AB42" i="33" a="1"/>
  <c r="AB42" i="33" s="1"/>
  <c r="AC42" i="33" a="1"/>
  <c r="AC42" i="33" s="1"/>
  <c r="AD42" i="33" a="1"/>
  <c r="AD42" i="33"/>
  <c r="AE42" i="33" a="1"/>
  <c r="AE42" i="33" s="1"/>
  <c r="AF42" i="33" a="1"/>
  <c r="AF42" i="33" s="1"/>
  <c r="AG42" i="33" a="1"/>
  <c r="AG42" i="33"/>
  <c r="AH42" i="33" a="1"/>
  <c r="AH42" i="33" s="1"/>
  <c r="AI42" i="33" a="1"/>
  <c r="AI42" i="33" s="1"/>
  <c r="AJ42" i="33" a="1"/>
  <c r="AJ42" i="33"/>
  <c r="AK42" i="33" a="1"/>
  <c r="AK42" i="33"/>
  <c r="AL42" i="33" a="1"/>
  <c r="AL42" i="33" s="1"/>
  <c r="AM42" i="33" a="1"/>
  <c r="AM42" i="33" s="1"/>
  <c r="AN42" i="33" a="1"/>
  <c r="AN42" i="33"/>
  <c r="AO42" i="33" a="1"/>
  <c r="AO42" i="33"/>
  <c r="AP42" i="33" a="1"/>
  <c r="AP42" i="33" s="1"/>
  <c r="AQ42" i="33" a="1"/>
  <c r="AQ42" i="33" s="1"/>
  <c r="AR42" i="33" a="1"/>
  <c r="AR42" i="33"/>
  <c r="AS42" i="33" a="1"/>
  <c r="AS42" i="33"/>
  <c r="AT42" i="33" a="1"/>
  <c r="AT42" i="33"/>
  <c r="AU42" i="33" a="1"/>
  <c r="AU42" i="33"/>
  <c r="AV42" i="33" a="1"/>
  <c r="AV42" i="33" s="1"/>
  <c r="AW42" i="33" a="1"/>
  <c r="AW42" i="33" s="1"/>
  <c r="AX42" i="33" a="1"/>
  <c r="AX42" i="33" s="1"/>
  <c r="AY42" i="33" a="1"/>
  <c r="AY42" i="33"/>
  <c r="AZ42" i="33" a="1"/>
  <c r="AZ42" i="33" s="1"/>
  <c r="BA42" i="33" a="1"/>
  <c r="BA42" i="33"/>
  <c r="BB42" i="33" a="1"/>
  <c r="BB42" i="33"/>
  <c r="BC42" i="33" a="1"/>
  <c r="BC42" i="33"/>
  <c r="BD42" i="33" a="1"/>
  <c r="BD42" i="33" s="1"/>
  <c r="BE42" i="33" a="1"/>
  <c r="BE42" i="33"/>
  <c r="BF42" i="33" a="1"/>
  <c r="BF42" i="33"/>
  <c r="BG42" i="33" a="1"/>
  <c r="BG42" i="33" s="1"/>
  <c r="BH42" i="33" a="1"/>
  <c r="BH42" i="33"/>
  <c r="BI42" i="33" a="1"/>
  <c r="BI42" i="33"/>
  <c r="BJ42" i="33" a="1"/>
  <c r="BJ42" i="33"/>
  <c r="BK42" i="33" a="1"/>
  <c r="BK42" i="33" s="1"/>
  <c r="BL42" i="33" a="1"/>
  <c r="BL42" i="33" s="1"/>
  <c r="BM42" i="33" a="1"/>
  <c r="BM42" i="33" s="1"/>
  <c r="BN42" i="33" a="1"/>
  <c r="BN42" i="33"/>
  <c r="BO42" i="33" a="1"/>
  <c r="BO42" i="33"/>
  <c r="BP42" i="33" a="1"/>
  <c r="BP42" i="33" s="1"/>
  <c r="BQ42" i="33" a="1"/>
  <c r="BQ42" i="33" s="1"/>
  <c r="E43" i="33" a="1"/>
  <c r="E43" i="33" s="1"/>
  <c r="F43" i="33" a="1"/>
  <c r="F43" i="33" s="1"/>
  <c r="G43" i="33" a="1"/>
  <c r="G43" i="33"/>
  <c r="H43" i="33" a="1"/>
  <c r="H43" i="33"/>
  <c r="I43" i="33" a="1"/>
  <c r="I43" i="33"/>
  <c r="J43" i="33" a="1"/>
  <c r="J43" i="33"/>
  <c r="K43" i="33" a="1"/>
  <c r="K43" i="33" s="1"/>
  <c r="L43" i="33" a="1"/>
  <c r="L43" i="33"/>
  <c r="M43" i="33" a="1"/>
  <c r="M43" i="33"/>
  <c r="N43" i="33" a="1"/>
  <c r="N43" i="33" s="1"/>
  <c r="O43" i="33" a="1"/>
  <c r="O43" i="33" s="1"/>
  <c r="P43" i="33" a="1"/>
  <c r="P43" i="33"/>
  <c r="Q43" i="33" a="1"/>
  <c r="Q43" i="33"/>
  <c r="R43" i="33" a="1"/>
  <c r="R43" i="33" s="1"/>
  <c r="S43" i="33" a="1"/>
  <c r="S43" i="33"/>
  <c r="T43" i="33" a="1"/>
  <c r="T43" i="33" s="1"/>
  <c r="U43" i="33" a="1"/>
  <c r="U43" i="33"/>
  <c r="V43" i="33" a="1"/>
  <c r="V43" i="33" s="1"/>
  <c r="W43" i="33" a="1"/>
  <c r="W43" i="33"/>
  <c r="X43" i="33" a="1"/>
  <c r="X43" i="33" s="1"/>
  <c r="Y43" i="33" a="1"/>
  <c r="Y43" i="33"/>
  <c r="Z43" i="33" a="1"/>
  <c r="Z43" i="33" s="1"/>
  <c r="AA43" i="33" a="1"/>
  <c r="AA43" i="33" s="1"/>
  <c r="AB43" i="33" a="1"/>
  <c r="AB43" i="33"/>
  <c r="AC43" i="33" a="1"/>
  <c r="AC43" i="33"/>
  <c r="AD43" i="33" a="1"/>
  <c r="AD43" i="33" s="1"/>
  <c r="AE43" i="33" a="1"/>
  <c r="AE43" i="33"/>
  <c r="AF43" i="33" a="1"/>
  <c r="AF43" i="33" s="1"/>
  <c r="AG43" i="33" a="1"/>
  <c r="AG43" i="33" s="1"/>
  <c r="AH43" i="33" a="1"/>
  <c r="AH43" i="33" s="1"/>
  <c r="AI43" i="33" a="1"/>
  <c r="AI43" i="33"/>
  <c r="AJ43" i="33" a="1"/>
  <c r="AJ43" i="33" s="1"/>
  <c r="AK43" i="33" a="1"/>
  <c r="AK43" i="33" s="1"/>
  <c r="AL43" i="33" a="1"/>
  <c r="AL43" i="33"/>
  <c r="AM43" i="33" a="1"/>
  <c r="AM43" i="33"/>
  <c r="AN43" i="33" a="1"/>
  <c r="AN43" i="33"/>
  <c r="AO43" i="33" a="1"/>
  <c r="AO43" i="33" s="1"/>
  <c r="AP43" i="33" a="1"/>
  <c r="AP43" i="33" s="1"/>
  <c r="AQ43" i="33" a="1"/>
  <c r="AQ43" i="33"/>
  <c r="AR43" i="33" a="1"/>
  <c r="AR43" i="33" s="1"/>
  <c r="AS43" i="33" a="1"/>
  <c r="AS43" i="33" s="1"/>
  <c r="AT43" i="33" a="1"/>
  <c r="AT43" i="33"/>
  <c r="AU43" i="33" a="1"/>
  <c r="AU43" i="33"/>
  <c r="AV43" i="33" a="1"/>
  <c r="AV43" i="33" s="1"/>
  <c r="AW43" i="33" a="1"/>
  <c r="AW43" i="33"/>
  <c r="AX43" i="33" a="1"/>
  <c r="AX43" i="33"/>
  <c r="AY43" i="33" a="1"/>
  <c r="AY43" i="33" s="1"/>
  <c r="AZ43" i="33" a="1"/>
  <c r="AZ43" i="33"/>
  <c r="BA43" i="33" a="1"/>
  <c r="BA43" i="33"/>
  <c r="BB43" i="33" a="1"/>
  <c r="BB43" i="33" s="1"/>
  <c r="BC43" i="33" a="1"/>
  <c r="BC43" i="33"/>
  <c r="BD43" i="33" a="1"/>
  <c r="BD43" i="33" s="1"/>
  <c r="BE43" i="33" a="1"/>
  <c r="BE43" i="33"/>
  <c r="BF43" i="33" a="1"/>
  <c r="BF43" i="33" s="1"/>
  <c r="BG43" i="33" a="1"/>
  <c r="BG43" i="33"/>
  <c r="BH43" i="33" a="1"/>
  <c r="BH43" i="33"/>
  <c r="BI43" i="33" a="1"/>
  <c r="BI43" i="33"/>
  <c r="BJ43" i="33" a="1"/>
  <c r="BJ43" i="33" s="1"/>
  <c r="BK43" i="33" a="1"/>
  <c r="BK43" i="33" s="1"/>
  <c r="BL43" i="33" a="1"/>
  <c r="BL43" i="33" s="1"/>
  <c r="BM43" i="33" a="1"/>
  <c r="BM43" i="33"/>
  <c r="BN43" i="33" a="1"/>
  <c r="BN43" i="33"/>
  <c r="BO43" i="33" a="1"/>
  <c r="BO43" i="33" s="1"/>
  <c r="BP43" i="33" a="1"/>
  <c r="BP43" i="33"/>
  <c r="BQ43" i="33" a="1"/>
  <c r="BQ43" i="33" s="1"/>
  <c r="E44" i="33" a="1"/>
  <c r="E44" i="33"/>
  <c r="F44" i="33" a="1"/>
  <c r="F44" i="33"/>
  <c r="G44" i="33" a="1"/>
  <c r="G44" i="33"/>
  <c r="H44" i="33" a="1"/>
  <c r="H44" i="33"/>
  <c r="I44" i="33" a="1"/>
  <c r="I44" i="33" s="1"/>
  <c r="J44" i="33" a="1"/>
  <c r="J44" i="33" s="1"/>
  <c r="K44" i="33" a="1"/>
  <c r="K44" i="33" s="1"/>
  <c r="L44" i="33" a="1"/>
  <c r="L44" i="33" s="1"/>
  <c r="M44" i="33" a="1"/>
  <c r="M44" i="33" s="1"/>
  <c r="N44" i="33" a="1"/>
  <c r="N44" i="33"/>
  <c r="O44" i="33" a="1"/>
  <c r="O44" i="33"/>
  <c r="P44" i="33" a="1"/>
  <c r="P44" i="33" s="1"/>
  <c r="Q44" i="33" a="1"/>
  <c r="Q44" i="33"/>
  <c r="R44" i="33" a="1"/>
  <c r="R44" i="33" s="1"/>
  <c r="S44" i="33" a="1"/>
  <c r="S44" i="33" s="1"/>
  <c r="T44" i="33" a="1"/>
  <c r="T44" i="33"/>
  <c r="U44" i="33" a="1"/>
  <c r="U44" i="33"/>
  <c r="V44" i="33" a="1"/>
  <c r="V44" i="33" s="1"/>
  <c r="W44" i="33" a="1"/>
  <c r="W44" i="33" s="1"/>
  <c r="X44" i="33" a="1"/>
  <c r="X44" i="33" s="1"/>
  <c r="Y44" i="33" a="1"/>
  <c r="Y44" i="33" s="1"/>
  <c r="Z44" i="33" a="1"/>
  <c r="Z44" i="33"/>
  <c r="AA44" i="33" a="1"/>
  <c r="AA44" i="33"/>
  <c r="AB44" i="33" a="1"/>
  <c r="AB44" i="33"/>
  <c r="AC44" i="33" a="1"/>
  <c r="AC44" i="33" s="1"/>
  <c r="AD44" i="33" a="1"/>
  <c r="AD44" i="33" s="1"/>
  <c r="AE44" i="33" a="1"/>
  <c r="AE44" i="33"/>
  <c r="AF44" i="33" a="1"/>
  <c r="AF44" i="33"/>
  <c r="AG44" i="33" a="1"/>
  <c r="AG44" i="33"/>
  <c r="AH44" i="33" a="1"/>
  <c r="AH44" i="33" s="1"/>
  <c r="AI44" i="33" a="1"/>
  <c r="AI44" i="33" s="1"/>
  <c r="AJ44" i="33" a="1"/>
  <c r="AJ44" i="33"/>
  <c r="AK44" i="33" a="1"/>
  <c r="AK44" i="33"/>
  <c r="AL44" i="33" a="1"/>
  <c r="AL44" i="33" s="1"/>
  <c r="AM44" i="33" a="1"/>
  <c r="AM44" i="33" s="1"/>
  <c r="AN44" i="33" a="1"/>
  <c r="AN44" i="33"/>
  <c r="AO44" i="33" a="1"/>
  <c r="AO44" i="33"/>
  <c r="AP44" i="33" a="1"/>
  <c r="AP44" i="33" s="1"/>
  <c r="AQ44" i="33" a="1"/>
  <c r="AQ44" i="33" s="1"/>
  <c r="AR44" i="33" a="1"/>
  <c r="AR44" i="33"/>
  <c r="AS44" i="33" a="1"/>
  <c r="AS44" i="33"/>
  <c r="AT44" i="33" a="1"/>
  <c r="AT44" i="33" s="1"/>
  <c r="AU44" i="33" a="1"/>
  <c r="AU44" i="33"/>
  <c r="AV44" i="33" a="1"/>
  <c r="AV44" i="33"/>
  <c r="AW44" i="33" a="1"/>
  <c r="AW44" i="33" s="1"/>
  <c r="AX44" i="33" a="1"/>
  <c r="AX44" i="33" s="1"/>
  <c r="AY44" i="33" a="1"/>
  <c r="AY44" i="33"/>
  <c r="AZ44" i="33" a="1"/>
  <c r="AZ44" i="33" s="1"/>
  <c r="BA44" i="33" a="1"/>
  <c r="BA44" i="33"/>
  <c r="BB44" i="33" a="1"/>
  <c r="BB44" i="33" s="1"/>
  <c r="BC44" i="33" a="1"/>
  <c r="BC44" i="33"/>
  <c r="BD44" i="33" a="1"/>
  <c r="BD44" i="33"/>
  <c r="BE44" i="33" a="1"/>
  <c r="BE44" i="33"/>
  <c r="BF44" i="33" a="1"/>
  <c r="BF44" i="33"/>
  <c r="BG44" i="33" a="1"/>
  <c r="BG44" i="33" s="1"/>
  <c r="BH44" i="33" a="1"/>
  <c r="BH44" i="33" s="1"/>
  <c r="BI44" i="33" a="1"/>
  <c r="BI44" i="33"/>
  <c r="BJ44" i="33" a="1"/>
  <c r="BJ44" i="33" s="1"/>
  <c r="BK44" i="33" a="1"/>
  <c r="BK44" i="33"/>
  <c r="BL44" i="33" a="1"/>
  <c r="BL44" i="33"/>
  <c r="BM44" i="33" a="1"/>
  <c r="BM44" i="33" s="1"/>
  <c r="BN44" i="33" a="1"/>
  <c r="BN44" i="33" s="1"/>
  <c r="BO44" i="33" a="1"/>
  <c r="BO44" i="33" s="1"/>
  <c r="BP44" i="33" a="1"/>
  <c r="BP44" i="33"/>
  <c r="BQ44" i="33" a="1"/>
  <c r="BQ44" i="33" s="1"/>
  <c r="E45" i="33" a="1"/>
  <c r="E45" i="33" s="1"/>
  <c r="F45" i="33" a="1"/>
  <c r="F45" i="33" s="1"/>
  <c r="G45" i="33" a="1"/>
  <c r="G45" i="33" s="1"/>
  <c r="H45" i="33" a="1"/>
  <c r="H45" i="33" s="1"/>
  <c r="I45" i="33" a="1"/>
  <c r="I45" i="33" s="1"/>
  <c r="J45" i="33" a="1"/>
  <c r="J45" i="33"/>
  <c r="K45" i="33" a="1"/>
  <c r="K45" i="33" s="1"/>
  <c r="L45" i="33" a="1"/>
  <c r="L45" i="33" s="1"/>
  <c r="M45" i="33" a="1"/>
  <c r="M45" i="33"/>
  <c r="N45" i="33" a="1"/>
  <c r="N45" i="33" s="1"/>
  <c r="O45" i="33" a="1"/>
  <c r="O45" i="33"/>
  <c r="P45" i="33" a="1"/>
  <c r="P45" i="33" s="1"/>
  <c r="Q45" i="33" a="1"/>
  <c r="Q45" i="33"/>
  <c r="R45" i="33" a="1"/>
  <c r="R45" i="33"/>
  <c r="S45" i="33" a="1"/>
  <c r="S45" i="33"/>
  <c r="T45" i="33" a="1"/>
  <c r="T45" i="33" s="1"/>
  <c r="U45" i="33" a="1"/>
  <c r="U45" i="33"/>
  <c r="V45" i="33" a="1"/>
  <c r="V45" i="33" s="1"/>
  <c r="W45" i="33" a="1"/>
  <c r="W45" i="33" s="1"/>
  <c r="X45" i="33" a="1"/>
  <c r="X45" i="33" s="1"/>
  <c r="Y45" i="33" a="1"/>
  <c r="Y45" i="33" s="1"/>
  <c r="Z45" i="33" a="1"/>
  <c r="Z45" i="33"/>
  <c r="AA45" i="33" a="1"/>
  <c r="AA45" i="33" s="1"/>
  <c r="AB45" i="33" a="1"/>
  <c r="AB45" i="33" s="1"/>
  <c r="AC45" i="33" a="1"/>
  <c r="AC45" i="33" s="1"/>
  <c r="AD45" i="33" a="1"/>
  <c r="AD45" i="33" s="1"/>
  <c r="AE45" i="33" a="1"/>
  <c r="AE45" i="33"/>
  <c r="AF45" i="33" a="1"/>
  <c r="AF45" i="33" s="1"/>
  <c r="AG45" i="33" a="1"/>
  <c r="AG45" i="33" s="1"/>
  <c r="AH45" i="33" a="1"/>
  <c r="AH45" i="33" s="1"/>
  <c r="AI45" i="33" a="1"/>
  <c r="AI45" i="33"/>
  <c r="AJ45" i="33" a="1"/>
  <c r="AJ45" i="33" s="1"/>
  <c r="AK45" i="33" a="1"/>
  <c r="AK45" i="33"/>
  <c r="AL45" i="33" a="1"/>
  <c r="AL45" i="33"/>
  <c r="AM45" i="33" a="1"/>
  <c r="AM45" i="33" s="1"/>
  <c r="AN45" i="33" a="1"/>
  <c r="AN45" i="33"/>
  <c r="AO45" i="33" a="1"/>
  <c r="AO45" i="33" s="1"/>
  <c r="AP45" i="33" a="1"/>
  <c r="AP45" i="33" s="1"/>
  <c r="AQ45" i="33" a="1"/>
  <c r="AQ45" i="33"/>
  <c r="AR45" i="33" a="1"/>
  <c r="AR45" i="33" s="1"/>
  <c r="AS45" i="33" a="1"/>
  <c r="AS45" i="33"/>
  <c r="AT45" i="33" a="1"/>
  <c r="AT45" i="33"/>
  <c r="AU45" i="33" a="1"/>
  <c r="AU45" i="33" s="1"/>
  <c r="AV45" i="33" a="1"/>
  <c r="AV45" i="33" s="1"/>
  <c r="AW45" i="33" a="1"/>
  <c r="AW45" i="33"/>
  <c r="AX45" i="33" a="1"/>
  <c r="AX45" i="33" s="1"/>
  <c r="AY45" i="33" a="1"/>
  <c r="AY45" i="33"/>
  <c r="AZ45" i="33" a="1"/>
  <c r="AZ45" i="33" s="1"/>
  <c r="BA45" i="33" a="1"/>
  <c r="BA45" i="33"/>
  <c r="BB45" i="33" a="1"/>
  <c r="BB45" i="33" s="1"/>
  <c r="BC45" i="33" a="1"/>
  <c r="BC45" i="33" s="1"/>
  <c r="BD45" i="33" a="1"/>
  <c r="BD45" i="33"/>
  <c r="BE45" i="33" a="1"/>
  <c r="BE45" i="33" s="1"/>
  <c r="BF45" i="33" a="1"/>
  <c r="BF45" i="33"/>
  <c r="BG45" i="33" a="1"/>
  <c r="BG45" i="33"/>
  <c r="BH45" i="33" a="1"/>
  <c r="BH45" i="33" s="1"/>
  <c r="BI45" i="33" a="1"/>
  <c r="BI45" i="33" s="1"/>
  <c r="BJ45" i="33" a="1"/>
  <c r="BJ45" i="33"/>
  <c r="BK45" i="33" a="1"/>
  <c r="BK45" i="33" s="1"/>
  <c r="BL45" i="33" a="1"/>
  <c r="BL45" i="33" s="1"/>
  <c r="BM45" i="33" a="1"/>
  <c r="BM45" i="33" s="1"/>
  <c r="BN45" i="33" a="1"/>
  <c r="BN45" i="33"/>
  <c r="BO45" i="33" a="1"/>
  <c r="BO45" i="33"/>
  <c r="BP45" i="33" a="1"/>
  <c r="BP45" i="33" s="1"/>
  <c r="BQ45" i="33" a="1"/>
  <c r="BQ45" i="33"/>
  <c r="E46" i="33" a="1"/>
  <c r="E46" i="33"/>
  <c r="F46" i="33" a="1"/>
  <c r="F46" i="33" s="1"/>
  <c r="G46" i="33" a="1"/>
  <c r="G46" i="33" s="1"/>
  <c r="H46" i="33" a="1"/>
  <c r="H46" i="33"/>
  <c r="I46" i="33" a="1"/>
  <c r="I46" i="33"/>
  <c r="J46" i="33" a="1"/>
  <c r="J46" i="33" s="1"/>
  <c r="K46" i="33" a="1"/>
  <c r="K46" i="33"/>
  <c r="L46" i="33" a="1"/>
  <c r="L46" i="33"/>
  <c r="M46" i="33" a="1"/>
  <c r="M46" i="33" s="1"/>
  <c r="N46" i="33" a="1"/>
  <c r="N46" i="33"/>
  <c r="O46" i="33" a="1"/>
  <c r="O46" i="33"/>
  <c r="P46" i="33" a="1"/>
  <c r="P46" i="33" s="1"/>
  <c r="Q46" i="33" a="1"/>
  <c r="Q46" i="33" s="1"/>
  <c r="R46" i="33" a="1"/>
  <c r="R46" i="33"/>
  <c r="S46" i="33" a="1"/>
  <c r="S46" i="33"/>
  <c r="T46" i="33" a="1"/>
  <c r="T46" i="33" s="1"/>
  <c r="U46" i="33" a="1"/>
  <c r="U46" i="33"/>
  <c r="V46" i="33" a="1"/>
  <c r="V46" i="33" s="1"/>
  <c r="W46" i="33" a="1"/>
  <c r="W46" i="33" s="1"/>
  <c r="X46" i="33" a="1"/>
  <c r="X46" i="33"/>
  <c r="Y46" i="33" a="1"/>
  <c r="Y46" i="33" s="1"/>
  <c r="Z46" i="33" a="1"/>
  <c r="Z46" i="33"/>
  <c r="AA46" i="33" a="1"/>
  <c r="AA46" i="33"/>
  <c r="AB46" i="33" a="1"/>
  <c r="AB46" i="33" s="1"/>
  <c r="AC46" i="33" a="1"/>
  <c r="AC46" i="33" s="1"/>
  <c r="AD46" i="33" a="1"/>
  <c r="AD46" i="33" s="1"/>
  <c r="AE46" i="33" a="1"/>
  <c r="AE46" i="33"/>
  <c r="AF46" i="33" a="1"/>
  <c r="AF46" i="33"/>
  <c r="AG46" i="33" a="1"/>
  <c r="AG46" i="33" s="1"/>
  <c r="AH46" i="33" a="1"/>
  <c r="AH46" i="33"/>
  <c r="AI46" i="33" a="1"/>
  <c r="AI46" i="33" s="1"/>
  <c r="AJ46" i="33" a="1"/>
  <c r="AJ46" i="33"/>
  <c r="AK46" i="33" a="1"/>
  <c r="AK46" i="33" s="1"/>
  <c r="AL46" i="33" a="1"/>
  <c r="AL46" i="33"/>
  <c r="AM46" i="33" a="1"/>
  <c r="AM46" i="33"/>
  <c r="AN46" i="33" a="1"/>
  <c r="AN46" i="33" s="1"/>
  <c r="AO46" i="33" a="1"/>
  <c r="AO46" i="33"/>
  <c r="AP46" i="33" a="1"/>
  <c r="AP46" i="33"/>
  <c r="AQ46" i="33" a="1"/>
  <c r="AQ46" i="33" s="1"/>
  <c r="AR46" i="33" a="1"/>
  <c r="AR46" i="33"/>
  <c r="AS46" i="33" a="1"/>
  <c r="AS46" i="33" s="1"/>
  <c r="AT46" i="33" a="1"/>
  <c r="AT46" i="33" s="1"/>
  <c r="AU46" i="33" a="1"/>
  <c r="AU46" i="33"/>
  <c r="AV46" i="33" a="1"/>
  <c r="AV46" i="33" s="1"/>
  <c r="AW46" i="33" a="1"/>
  <c r="AW46" i="33" s="1"/>
  <c r="AX46" i="33" a="1"/>
  <c r="AX46" i="33" s="1"/>
  <c r="AY46" i="33" a="1"/>
  <c r="AY46" i="33"/>
  <c r="AZ46" i="33" a="1"/>
  <c r="AZ46" i="33" s="1"/>
  <c r="BA46" i="33" a="1"/>
  <c r="BA46" i="33" s="1"/>
  <c r="BB46" i="33" a="1"/>
  <c r="BB46" i="33"/>
  <c r="BC46" i="33" a="1"/>
  <c r="BC46" i="33" s="1"/>
  <c r="BD46" i="33" a="1"/>
  <c r="BD46" i="33"/>
  <c r="BE46" i="33" a="1"/>
  <c r="BE46" i="33"/>
  <c r="BF46" i="33" a="1"/>
  <c r="BF46" i="33"/>
  <c r="BG46" i="33" a="1"/>
  <c r="BG46" i="33" s="1"/>
  <c r="BH46" i="33" a="1"/>
  <c r="BH46" i="33" s="1"/>
  <c r="BI46" i="33" a="1"/>
  <c r="BI46" i="33"/>
  <c r="BJ46" i="33" a="1"/>
  <c r="BJ46" i="33" s="1"/>
  <c r="BK46" i="33" a="1"/>
  <c r="BK46" i="33"/>
  <c r="BL46" i="33" a="1"/>
  <c r="BL46" i="33"/>
  <c r="BM46" i="33" a="1"/>
  <c r="BM46" i="33"/>
  <c r="BN46" i="33" a="1"/>
  <c r="BN46" i="33" s="1"/>
  <c r="BO46" i="33" a="1"/>
  <c r="BO46" i="33" s="1"/>
  <c r="BP46" i="33" a="1"/>
  <c r="BP46" i="33"/>
  <c r="BQ46" i="33" a="1"/>
  <c r="BQ46" i="33" s="1"/>
  <c r="E47" i="33" a="1"/>
  <c r="E47" i="33" s="1"/>
  <c r="F47" i="33" a="1"/>
  <c r="F47" i="33"/>
  <c r="G47" i="33" a="1"/>
  <c r="G47" i="33" s="1"/>
  <c r="H47" i="33" a="1"/>
  <c r="H47" i="33"/>
  <c r="I47" i="33" a="1"/>
  <c r="I47" i="33"/>
  <c r="J47" i="33" a="1"/>
  <c r="J47" i="33" s="1"/>
  <c r="K47" i="33" a="1"/>
  <c r="K47" i="33"/>
  <c r="L47" i="33" a="1"/>
  <c r="L47" i="33" s="1"/>
  <c r="M47" i="33" a="1"/>
  <c r="M47" i="33"/>
  <c r="N47" i="33" a="1"/>
  <c r="N47" i="33"/>
  <c r="O47" i="33" a="1"/>
  <c r="O47" i="33" s="1"/>
  <c r="P47" i="33" a="1"/>
  <c r="P47" i="33"/>
  <c r="Q47" i="33" a="1"/>
  <c r="Q47" i="33"/>
  <c r="R47" i="33" a="1"/>
  <c r="R47" i="33" s="1"/>
  <c r="S47" i="33" a="1"/>
  <c r="S47" i="33"/>
  <c r="T47" i="33" a="1"/>
  <c r="T47" i="33" s="1"/>
  <c r="U47" i="33" a="1"/>
  <c r="U47" i="33" s="1"/>
  <c r="V47" i="33" a="1"/>
  <c r="V47" i="33" s="1"/>
  <c r="W47" i="33" a="1"/>
  <c r="W47" i="33" s="1"/>
  <c r="X47" i="33" a="1"/>
  <c r="X47" i="33"/>
  <c r="Y47" i="33" a="1"/>
  <c r="Y47" i="33" s="1"/>
  <c r="Z47" i="33" a="1"/>
  <c r="Z47" i="33"/>
  <c r="AA47" i="33" a="1"/>
  <c r="AA47" i="33"/>
  <c r="AB47" i="33" a="1"/>
  <c r="AB47" i="33" s="1"/>
  <c r="AC47" i="33" a="1"/>
  <c r="AC47" i="33"/>
  <c r="AD47" i="33" a="1"/>
  <c r="AD47" i="33" s="1"/>
  <c r="AE47" i="33" a="1"/>
  <c r="AE47" i="33"/>
  <c r="AF47" i="33" a="1"/>
  <c r="AF47" i="33"/>
  <c r="AG47" i="33" a="1"/>
  <c r="AG47" i="33" s="1"/>
  <c r="AH47" i="33" a="1"/>
  <c r="AH47" i="33"/>
  <c r="AI47" i="33" a="1"/>
  <c r="AI47" i="33" s="1"/>
  <c r="AJ47" i="33" a="1"/>
  <c r="AJ47" i="33"/>
  <c r="AK47" i="33" a="1"/>
  <c r="AK47" i="33"/>
  <c r="AL47" i="33" a="1"/>
  <c r="AL47" i="33" s="1"/>
  <c r="AM47" i="33" a="1"/>
  <c r="AM47" i="33"/>
  <c r="AN47" i="33" a="1"/>
  <c r="AN47" i="33"/>
  <c r="AO47" i="33" a="1"/>
  <c r="AO47" i="33"/>
  <c r="AP47" i="33" a="1"/>
  <c r="AP47" i="33"/>
  <c r="AQ47" i="33" a="1"/>
  <c r="AQ47" i="33"/>
  <c r="AR47" i="33" a="1"/>
  <c r="AR47" i="33" s="1"/>
  <c r="AS47" i="33" a="1"/>
  <c r="AS47" i="33" s="1"/>
  <c r="AT47" i="33" a="1"/>
  <c r="AT47" i="33"/>
  <c r="AU47" i="33" a="1"/>
  <c r="AU47" i="33"/>
  <c r="AV47" i="33" a="1"/>
  <c r="AV47" i="33" s="1"/>
  <c r="AW47" i="33" a="1"/>
  <c r="AW47" i="33"/>
  <c r="AX47" i="33" a="1"/>
  <c r="AX47" i="33"/>
  <c r="AY47" i="33" a="1"/>
  <c r="AY47" i="33"/>
  <c r="AZ47" i="33" a="1"/>
  <c r="AZ47" i="33"/>
  <c r="BA47" i="33" a="1"/>
  <c r="BA47" i="33"/>
  <c r="BB47" i="33" a="1"/>
  <c r="BB47" i="33"/>
  <c r="BC47" i="33" a="1"/>
  <c r="BC47" i="33" s="1"/>
  <c r="BD47" i="33" a="1"/>
  <c r="BD47" i="33"/>
  <c r="BE47" i="33" a="1"/>
  <c r="BE47" i="33"/>
  <c r="BF47" i="33" a="1"/>
  <c r="BF47" i="33"/>
  <c r="BG47" i="33" a="1"/>
  <c r="BG47" i="33"/>
  <c r="BH47" i="33" a="1"/>
  <c r="BH47" i="33"/>
  <c r="BI47" i="33" a="1"/>
  <c r="BI47" i="33" s="1"/>
  <c r="BJ47" i="33" a="1"/>
  <c r="BJ47" i="33" s="1"/>
  <c r="BK47" i="33" a="1"/>
  <c r="BK47" i="33" s="1"/>
  <c r="BL47" i="33" a="1"/>
  <c r="BL47" i="33"/>
  <c r="BM47" i="33" a="1"/>
  <c r="BM47" i="33" s="1"/>
  <c r="BN47" i="33" a="1"/>
  <c r="BN47" i="33"/>
  <c r="BO47" i="33" a="1"/>
  <c r="BO47" i="33" s="1"/>
  <c r="BP47" i="33" a="1"/>
  <c r="BP47" i="33" s="1"/>
  <c r="BQ47" i="33" a="1"/>
  <c r="BQ47" i="33"/>
  <c r="E48" i="33" a="1"/>
  <c r="E48" i="33"/>
  <c r="F48" i="33" a="1"/>
  <c r="F48" i="33" s="1"/>
  <c r="G48" i="33" a="1"/>
  <c r="G48" i="33"/>
  <c r="H48" i="33" a="1"/>
  <c r="H48" i="33"/>
  <c r="I48" i="33" a="1"/>
  <c r="I48" i="33"/>
  <c r="J48" i="33" a="1"/>
  <c r="J48" i="33" s="1"/>
  <c r="K48" i="33" a="1"/>
  <c r="K48" i="33"/>
  <c r="L48" i="33" a="1"/>
  <c r="L48" i="33"/>
  <c r="M48" i="33" a="1"/>
  <c r="M48" i="33"/>
  <c r="N48" i="33" a="1"/>
  <c r="N48" i="33"/>
  <c r="O48" i="33" a="1"/>
  <c r="O48" i="33"/>
  <c r="P48" i="33" a="1"/>
  <c r="P48" i="33"/>
  <c r="Q48" i="33" a="1"/>
  <c r="Q48" i="33" s="1"/>
  <c r="R48" i="33" a="1"/>
  <c r="R48" i="33" s="1"/>
  <c r="S48" i="33" a="1"/>
  <c r="S48" i="33" s="1"/>
  <c r="T48" i="33" a="1"/>
  <c r="T48" i="33" s="1"/>
  <c r="U48" i="33" a="1"/>
  <c r="U48" i="33"/>
  <c r="V48" i="33" a="1"/>
  <c r="V48" i="33"/>
  <c r="W48" i="33" a="1"/>
  <c r="W48" i="33" s="1"/>
  <c r="X48" i="33" a="1"/>
  <c r="X48" i="33"/>
  <c r="Y48" i="33" a="1"/>
  <c r="Y48" i="33" s="1"/>
  <c r="Z48" i="33" a="1"/>
  <c r="Z48" i="33"/>
  <c r="AA48" i="33" a="1"/>
  <c r="AA48" i="33"/>
  <c r="AB48" i="33" a="1"/>
  <c r="AB48" i="33" s="1"/>
  <c r="AC48" i="33" a="1"/>
  <c r="AC48" i="33"/>
  <c r="AD48" i="33" a="1"/>
  <c r="AD48" i="33" s="1"/>
  <c r="AE48" i="33" a="1"/>
  <c r="AE48" i="33"/>
  <c r="AF48" i="33" a="1"/>
  <c r="AF48" i="33" s="1"/>
  <c r="AG48" i="33" a="1"/>
  <c r="AG48" i="33"/>
  <c r="AH48" i="33" a="1"/>
  <c r="AH48" i="33"/>
  <c r="AI48" i="33" a="1"/>
  <c r="AI48" i="33"/>
  <c r="AJ48" i="33" a="1"/>
  <c r="AJ48" i="33" s="1"/>
  <c r="AK48" i="33" a="1"/>
  <c r="AK48" i="33"/>
  <c r="AL48" i="33" a="1"/>
  <c r="AL48" i="33"/>
  <c r="AM48" i="33" a="1"/>
  <c r="AM48" i="33"/>
  <c r="AN48" i="33" a="1"/>
  <c r="AN48" i="33" s="1"/>
  <c r="AO48" i="33" a="1"/>
  <c r="AO48" i="33"/>
  <c r="AP48" i="33" a="1"/>
  <c r="AP48" i="33"/>
  <c r="AQ48" i="33" a="1"/>
  <c r="AQ48" i="33"/>
  <c r="AR48" i="33" a="1"/>
  <c r="AR48" i="33"/>
  <c r="AS48" i="33" a="1"/>
  <c r="AS48" i="33" s="1"/>
  <c r="AT48" i="33" a="1"/>
  <c r="AT48" i="33" s="1"/>
  <c r="AU48" i="33" a="1"/>
  <c r="AU48" i="33" s="1"/>
  <c r="AV48" i="33" a="1"/>
  <c r="AV48" i="33"/>
  <c r="AW48" i="33" a="1"/>
  <c r="AW48" i="33"/>
  <c r="AX48" i="33" a="1"/>
  <c r="AX48" i="33" s="1"/>
  <c r="AY48" i="33" a="1"/>
  <c r="AY48" i="33"/>
  <c r="AZ48" i="33" a="1"/>
  <c r="AZ48" i="33" s="1"/>
  <c r="BA48" i="33" a="1"/>
  <c r="BA48" i="33" s="1"/>
  <c r="BB48" i="33" a="1"/>
  <c r="BB48" i="33"/>
  <c r="BC48" i="33" a="1"/>
  <c r="BC48" i="33"/>
  <c r="BD48" i="33" a="1"/>
  <c r="BD48" i="33" s="1"/>
  <c r="BE48" i="33" a="1"/>
  <c r="BE48" i="33" s="1"/>
  <c r="BF48" i="33" a="1"/>
  <c r="BF48" i="33" s="1"/>
  <c r="BG48" i="33" a="1"/>
  <c r="BG48" i="33" s="1"/>
  <c r="BH48" i="33" a="1"/>
  <c r="BH48" i="33" s="1"/>
  <c r="BI48" i="33" a="1"/>
  <c r="BI48" i="33"/>
  <c r="BJ48" i="33" a="1"/>
  <c r="BJ48" i="33"/>
  <c r="BK48" i="33" a="1"/>
  <c r="BK48" i="33" s="1"/>
  <c r="BL48" i="33" a="1"/>
  <c r="BL48" i="33"/>
  <c r="BM48" i="33" a="1"/>
  <c r="BM48" i="33" s="1"/>
  <c r="BN48" i="33" a="1"/>
  <c r="BN48" i="33"/>
  <c r="BO48" i="33" a="1"/>
  <c r="BO48" i="33" s="1"/>
  <c r="BP48" i="33" a="1"/>
  <c r="BP48" i="33" s="1"/>
  <c r="BQ48" i="33" a="1"/>
  <c r="BQ48" i="33" s="1"/>
  <c r="E49" i="33" a="1"/>
  <c r="E49" i="33" s="1"/>
  <c r="F49" i="33" a="1"/>
  <c r="F49" i="33"/>
  <c r="G49" i="33" a="1"/>
  <c r="G49" i="33" s="1"/>
  <c r="H49" i="33" a="1"/>
  <c r="H49" i="33"/>
  <c r="I49" i="33" a="1"/>
  <c r="I49" i="33"/>
  <c r="J49" i="33" a="1"/>
  <c r="J49" i="33"/>
  <c r="K49" i="33" a="1"/>
  <c r="K49" i="33"/>
  <c r="L49" i="33" a="1"/>
  <c r="L49" i="33" s="1"/>
  <c r="M49" i="33" a="1"/>
  <c r="M49" i="33" s="1"/>
  <c r="N49" i="33" a="1"/>
  <c r="N49" i="33"/>
  <c r="O49" i="33" a="1"/>
  <c r="O49" i="33" s="1"/>
  <c r="P49" i="33" a="1"/>
  <c r="P49" i="33"/>
  <c r="Q49" i="33" a="1"/>
  <c r="Q49" i="33" s="1"/>
  <c r="R49" i="33" a="1"/>
  <c r="R49" i="33"/>
  <c r="S49" i="33" a="1"/>
  <c r="S49" i="33"/>
  <c r="T49" i="33" a="1"/>
  <c r="T49" i="33"/>
  <c r="U49" i="33" a="1"/>
  <c r="U49" i="33" s="1"/>
  <c r="V49" i="33" a="1"/>
  <c r="V49" i="33" s="1"/>
  <c r="W49" i="33" a="1"/>
  <c r="W49" i="33"/>
  <c r="X49" i="33" a="1"/>
  <c r="X49" i="33" s="1"/>
  <c r="Y49" i="33" a="1"/>
  <c r="Y49" i="33" s="1"/>
  <c r="Z49" i="33" a="1"/>
  <c r="Z49" i="33"/>
  <c r="AA49" i="33" a="1"/>
  <c r="AA49" i="33"/>
  <c r="AB49" i="33" a="1"/>
  <c r="AB49" i="33" s="1"/>
  <c r="AC49" i="33" a="1"/>
  <c r="AC49" i="33"/>
  <c r="AD49" i="33" a="1"/>
  <c r="AD49" i="33" s="1"/>
  <c r="AE49" i="33" a="1"/>
  <c r="AE49" i="33"/>
  <c r="AF49" i="33" a="1"/>
  <c r="AF49" i="33" s="1"/>
  <c r="AG49" i="33" a="1"/>
  <c r="AG49" i="33"/>
  <c r="AH49" i="33" a="1"/>
  <c r="AH49" i="33"/>
  <c r="AI49" i="33" a="1"/>
  <c r="AI49" i="33" s="1"/>
  <c r="AJ49" i="33" a="1"/>
  <c r="AJ49" i="33" s="1"/>
  <c r="AK49" i="33" a="1"/>
  <c r="AK49" i="33"/>
  <c r="AL49" i="33" a="1"/>
  <c r="AL49" i="33"/>
  <c r="AM49" i="33" a="1"/>
  <c r="AM49" i="33"/>
  <c r="AN49" i="33" a="1"/>
  <c r="AN49" i="33" s="1"/>
  <c r="AO49" i="33" a="1"/>
  <c r="AO49" i="33"/>
  <c r="AP49" i="33" a="1"/>
  <c r="AP49" i="33" s="1"/>
  <c r="AQ49" i="33" a="1"/>
  <c r="AQ49" i="33"/>
  <c r="AR49" i="33" a="1"/>
  <c r="AR49" i="33"/>
  <c r="AS49" i="33" a="1"/>
  <c r="AS49" i="33" s="1"/>
  <c r="AT49" i="33" a="1"/>
  <c r="AT49" i="33"/>
  <c r="AU49" i="33" a="1"/>
  <c r="AU49" i="33" s="1"/>
  <c r="AV49" i="33" a="1"/>
  <c r="AV49" i="33"/>
  <c r="AW49" i="33" a="1"/>
  <c r="AW49" i="33"/>
  <c r="AX49" i="33" a="1"/>
  <c r="AX49" i="33"/>
  <c r="AY49" i="33" a="1"/>
  <c r="AY49" i="33" s="1"/>
  <c r="AZ49" i="33" a="1"/>
  <c r="AZ49" i="33"/>
  <c r="BA49" i="33" a="1"/>
  <c r="BA49" i="33" s="1"/>
  <c r="BB49" i="33" a="1"/>
  <c r="BB49" i="33"/>
  <c r="BC49" i="33" a="1"/>
  <c r="BC49" i="33" s="1"/>
  <c r="BD49" i="33" a="1"/>
  <c r="BD49" i="33"/>
  <c r="BE49" i="33" a="1"/>
  <c r="BE49" i="33" s="1"/>
  <c r="BF49" i="33" a="1"/>
  <c r="BF49" i="33"/>
  <c r="BG49" i="33" a="1"/>
  <c r="BG49" i="33"/>
  <c r="BH49" i="33" a="1"/>
  <c r="BH49" i="33" s="1"/>
  <c r="BI49" i="33" a="1"/>
  <c r="BI49" i="33"/>
  <c r="BJ49" i="33" a="1"/>
  <c r="BJ49" i="33"/>
  <c r="BK49" i="33" a="1"/>
  <c r="BK49" i="33"/>
  <c r="BL49" i="33" a="1"/>
  <c r="BL49" i="33" s="1"/>
  <c r="BM49" i="33" a="1"/>
  <c r="BM49" i="33" s="1"/>
  <c r="BN49" i="33" a="1"/>
  <c r="BN49" i="33" s="1"/>
  <c r="BO49" i="33" a="1"/>
  <c r="BO49" i="33"/>
  <c r="BP49" i="33" a="1"/>
  <c r="BP49" i="33" s="1"/>
  <c r="BQ49" i="33" a="1"/>
  <c r="BQ49" i="33"/>
  <c r="E50" i="33" a="1"/>
  <c r="E50" i="33" s="1"/>
  <c r="F50" i="33" a="1"/>
  <c r="F50" i="33" s="1"/>
  <c r="G50" i="33" a="1"/>
  <c r="G50" i="33" s="1"/>
  <c r="H50" i="33" a="1"/>
  <c r="H50" i="33"/>
  <c r="I50" i="33" a="1"/>
  <c r="I50" i="33"/>
  <c r="J50" i="33" a="1"/>
  <c r="J50" i="33" s="1"/>
  <c r="K50" i="33" a="1"/>
  <c r="K50" i="33"/>
  <c r="L50" i="33" a="1"/>
  <c r="L50" i="33" s="1"/>
  <c r="M50" i="33" a="1"/>
  <c r="M50" i="33" s="1"/>
  <c r="N50" i="33" a="1"/>
  <c r="N50" i="33"/>
  <c r="O50" i="33" a="1"/>
  <c r="O50" i="33"/>
  <c r="P50" i="33" a="1"/>
  <c r="P50" i="33" s="1"/>
  <c r="Q50" i="33" a="1"/>
  <c r="Q50" i="33" s="1"/>
  <c r="R50" i="33" a="1"/>
  <c r="R50" i="33"/>
  <c r="S50" i="33" a="1"/>
  <c r="S50" i="33"/>
  <c r="T50" i="33" a="1"/>
  <c r="T50" i="33" s="1"/>
  <c r="U50" i="33" a="1"/>
  <c r="U50" i="33" s="1"/>
  <c r="V50" i="33" a="1"/>
  <c r="V50" i="33"/>
  <c r="W50" i="33" a="1"/>
  <c r="W50" i="33"/>
  <c r="X50" i="33" a="1"/>
  <c r="X50" i="33"/>
  <c r="Y50" i="33" a="1"/>
  <c r="Y50" i="33"/>
  <c r="Z50" i="33" a="1"/>
  <c r="Z50" i="33" s="1"/>
  <c r="AA50" i="33" a="1"/>
  <c r="AA50" i="33"/>
  <c r="AB50" i="33" a="1"/>
  <c r="AB50" i="33" s="1"/>
  <c r="AC50" i="33" a="1"/>
  <c r="AC50" i="33"/>
  <c r="AD50" i="33" a="1"/>
  <c r="AD50" i="33" s="1"/>
  <c r="AE50" i="33" a="1"/>
  <c r="AE50" i="33"/>
  <c r="AF50" i="33" a="1"/>
  <c r="AF50" i="33" s="1"/>
  <c r="AG50" i="33" a="1"/>
  <c r="AG50" i="33" s="1"/>
  <c r="AH50" i="33" a="1"/>
  <c r="AH50" i="33"/>
  <c r="AI50" i="33" a="1"/>
  <c r="AI50" i="33" s="1"/>
  <c r="AJ50" i="33" a="1"/>
  <c r="AJ50" i="33" s="1"/>
  <c r="AK50" i="33" a="1"/>
  <c r="AK50" i="33"/>
  <c r="AL50" i="33" a="1"/>
  <c r="AL50" i="33" s="1"/>
  <c r="AM50" i="33" a="1"/>
  <c r="AM50" i="33"/>
  <c r="AN50" i="33" a="1"/>
  <c r="AN50" i="33" s="1"/>
  <c r="AO50" i="33" a="1"/>
  <c r="AO50" i="33"/>
  <c r="AP50" i="33" a="1"/>
  <c r="AP50" i="33"/>
  <c r="AQ50" i="33" a="1"/>
  <c r="AQ50" i="33"/>
  <c r="AR50" i="33" a="1"/>
  <c r="AR50" i="33"/>
  <c r="AS50" i="33" a="1"/>
  <c r="AS50" i="33"/>
  <c r="AT50" i="33" a="1"/>
  <c r="AT50" i="33"/>
  <c r="AU50" i="33" a="1"/>
  <c r="AU50" i="33"/>
  <c r="AV50" i="33" a="1"/>
  <c r="AV50" i="33"/>
  <c r="AW50" i="33" a="1"/>
  <c r="AW50" i="33" s="1"/>
  <c r="AX50" i="33" a="1"/>
  <c r="AX50" i="33" s="1"/>
  <c r="AY50" i="33" a="1"/>
  <c r="AY50" i="33" s="1"/>
  <c r="AZ50" i="33" a="1"/>
  <c r="AZ50" i="33" s="1"/>
  <c r="BA50" i="33" a="1"/>
  <c r="BA50" i="33" s="1"/>
  <c r="BB50" i="33" a="1"/>
  <c r="BB50" i="33"/>
  <c r="BC50" i="33" a="1"/>
  <c r="BC50" i="33"/>
  <c r="BD50" i="33" a="1"/>
  <c r="BD50" i="33" s="1"/>
  <c r="BE50" i="33" a="1"/>
  <c r="BE50" i="33"/>
  <c r="BF50" i="33" a="1"/>
  <c r="BF50" i="33"/>
  <c r="BG50" i="33" a="1"/>
  <c r="BG50" i="33"/>
  <c r="BH50" i="33" a="1"/>
  <c r="BH50" i="33" s="1"/>
  <c r="BI50" i="33" a="1"/>
  <c r="BI50" i="33"/>
  <c r="BJ50" i="33" a="1"/>
  <c r="BJ50" i="33"/>
  <c r="BK50" i="33" a="1"/>
  <c r="BK50" i="33" s="1"/>
  <c r="BL50" i="33" a="1"/>
  <c r="BL50" i="33"/>
  <c r="BM50" i="33" a="1"/>
  <c r="BM50" i="33" s="1"/>
  <c r="BN50" i="33" a="1"/>
  <c r="BN50" i="33" s="1"/>
  <c r="BO50" i="33" a="1"/>
  <c r="BO50" i="33"/>
  <c r="BP50" i="33" a="1"/>
  <c r="BP50" i="33" s="1"/>
  <c r="BQ50" i="33" a="1"/>
  <c r="BQ50" i="33"/>
  <c r="E51" i="33" a="1"/>
  <c r="E51" i="33" s="1"/>
  <c r="F51" i="33" a="1"/>
  <c r="F51" i="33"/>
  <c r="G51" i="33" a="1"/>
  <c r="G51" i="33" s="1"/>
  <c r="H51" i="33" a="1"/>
  <c r="H51" i="33"/>
  <c r="I51" i="33" a="1"/>
  <c r="I51" i="33"/>
  <c r="J51" i="33" a="1"/>
  <c r="J51" i="33"/>
  <c r="K51" i="33" a="1"/>
  <c r="K51" i="33"/>
  <c r="L51" i="33" a="1"/>
  <c r="L51" i="33"/>
  <c r="M51" i="33" a="1"/>
  <c r="M51" i="33" s="1"/>
  <c r="N51" i="33" a="1"/>
  <c r="N51" i="33"/>
  <c r="O51" i="33" a="1"/>
  <c r="O51" i="33" s="1"/>
  <c r="P51" i="33" a="1"/>
  <c r="P51" i="33" s="1"/>
  <c r="Q51" i="33" a="1"/>
  <c r="Q51" i="33" s="1"/>
  <c r="R51" i="33" a="1"/>
  <c r="R51" i="33" s="1"/>
  <c r="S51" i="33" a="1"/>
  <c r="S51" i="33"/>
  <c r="T51" i="33" a="1"/>
  <c r="T51" i="33"/>
  <c r="U51" i="33" a="1"/>
  <c r="U51" i="33"/>
  <c r="V51" i="33" a="1"/>
  <c r="V51" i="33" s="1"/>
  <c r="W51" i="33" a="1"/>
  <c r="W51" i="33"/>
  <c r="X51" i="33" a="1"/>
  <c r="X51" i="33"/>
  <c r="Y51" i="33" a="1"/>
  <c r="Y51" i="33" s="1"/>
  <c r="Z51" i="33" a="1"/>
  <c r="Z51" i="33"/>
  <c r="AA51" i="33" a="1"/>
  <c r="AA51" i="33"/>
  <c r="AB51" i="33" a="1"/>
  <c r="AB51" i="33"/>
  <c r="AC51" i="33" a="1"/>
  <c r="AC51" i="33"/>
  <c r="AD51" i="33" a="1"/>
  <c r="AD51" i="33"/>
  <c r="AE51" i="33" a="1"/>
  <c r="AE51" i="33" s="1"/>
  <c r="AF51" i="33" a="1"/>
  <c r="AF51" i="33"/>
  <c r="AG51" i="33" a="1"/>
  <c r="AG51" i="33" s="1"/>
  <c r="AH51" i="33" a="1"/>
  <c r="AH51" i="33"/>
  <c r="AI51" i="33" a="1"/>
  <c r="AI51" i="33" s="1"/>
  <c r="AJ51" i="33" a="1"/>
  <c r="AJ51" i="33"/>
  <c r="AK51" i="33" a="1"/>
  <c r="AK51" i="33" s="1"/>
  <c r="AL51" i="33" a="1"/>
  <c r="AL51" i="33"/>
  <c r="AM51" i="33" a="1"/>
  <c r="AM51" i="33"/>
  <c r="AN51" i="33" a="1"/>
  <c r="AN51" i="33" s="1"/>
  <c r="AO51" i="33" a="1"/>
  <c r="AO51" i="33"/>
  <c r="AP51" i="33" a="1"/>
  <c r="AP51" i="33" s="1"/>
  <c r="AQ51" i="33" a="1"/>
  <c r="AQ51" i="33"/>
  <c r="AR51" i="33" a="1"/>
  <c r="AR51" i="33" s="1"/>
  <c r="AS51" i="33" a="1"/>
  <c r="AS51" i="33" s="1"/>
  <c r="AT51" i="33" a="1"/>
  <c r="AT51" i="33"/>
  <c r="AU51" i="33" a="1"/>
  <c r="AU51" i="33" s="1"/>
  <c r="AV51" i="33" a="1"/>
  <c r="AV51" i="33"/>
  <c r="AW51" i="33" a="1"/>
  <c r="AW51" i="33"/>
  <c r="AX51" i="33" a="1"/>
  <c r="AX51" i="33" s="1"/>
  <c r="AY51" i="33" a="1"/>
  <c r="AY51" i="33" s="1"/>
  <c r="AZ51" i="33" a="1"/>
  <c r="AZ51" i="33"/>
  <c r="BA51" i="33" a="1"/>
  <c r="BA51" i="33"/>
  <c r="BB51" i="33" a="1"/>
  <c r="BB51" i="33"/>
  <c r="BC51" i="33" a="1"/>
  <c r="BC51" i="33" s="1"/>
  <c r="BD51" i="33" a="1"/>
  <c r="BD51" i="33" s="1"/>
  <c r="BE51" i="33" a="1"/>
  <c r="BE51" i="33"/>
  <c r="BF51" i="33" a="1"/>
  <c r="BF51" i="33" s="1"/>
  <c r="BG51" i="33" a="1"/>
  <c r="BG51" i="33"/>
  <c r="BH51" i="33" a="1"/>
  <c r="BH51" i="33" s="1"/>
  <c r="BI51" i="33" a="1"/>
  <c r="BI51" i="33"/>
  <c r="BJ51" i="33" a="1"/>
  <c r="BJ51" i="33" s="1"/>
  <c r="BK51" i="33" a="1"/>
  <c r="BK51" i="33" s="1"/>
  <c r="BL51" i="33" a="1"/>
  <c r="BL51" i="33"/>
  <c r="BM51" i="33" a="1"/>
  <c r="BM51" i="33" s="1"/>
  <c r="BN51" i="33" a="1"/>
  <c r="BN51" i="33"/>
  <c r="BO51" i="33" a="1"/>
  <c r="BO51" i="33"/>
  <c r="BP51" i="33" a="1"/>
  <c r="BP51" i="33" s="1"/>
  <c r="BQ51" i="33" a="1"/>
  <c r="BQ51" i="33"/>
  <c r="E52" i="33" a="1"/>
  <c r="E52" i="33" s="1"/>
  <c r="F52" i="33" a="1"/>
  <c r="F52" i="33"/>
  <c r="G52" i="33" a="1"/>
  <c r="G52" i="33"/>
  <c r="H52" i="33" a="1"/>
  <c r="H52" i="33" s="1"/>
  <c r="I52" i="33" a="1"/>
  <c r="I52" i="33" s="1"/>
  <c r="J52" i="33" a="1"/>
  <c r="J52" i="33" s="1"/>
  <c r="K52" i="33" a="1"/>
  <c r="K52" i="33" s="1"/>
  <c r="L52" i="33" a="1"/>
  <c r="L52" i="33"/>
  <c r="M52" i="33" a="1"/>
  <c r="M52" i="33"/>
  <c r="N52" i="33" a="1"/>
  <c r="N52" i="33"/>
  <c r="O52" i="33" a="1"/>
  <c r="O52" i="33"/>
  <c r="P52" i="33" a="1"/>
  <c r="P52" i="33" s="1"/>
  <c r="Q52" i="33" a="1"/>
  <c r="Q52" i="33"/>
  <c r="R52" i="33" a="1"/>
  <c r="R52" i="33"/>
  <c r="S52" i="33" a="1"/>
  <c r="S52" i="33"/>
  <c r="T52" i="33" a="1"/>
  <c r="T52" i="33" s="1"/>
  <c r="U52" i="33" a="1"/>
  <c r="U52" i="33"/>
  <c r="V52" i="33" a="1"/>
  <c r="V52" i="33" s="1"/>
  <c r="W52" i="33" a="1"/>
  <c r="W52" i="33"/>
  <c r="X52" i="33" a="1"/>
  <c r="X52" i="33"/>
  <c r="Y52" i="33" a="1"/>
  <c r="Y52" i="33"/>
  <c r="Z52" i="33" a="1"/>
  <c r="Z52" i="33" s="1"/>
  <c r="AA52" i="33" a="1"/>
  <c r="AA52" i="33"/>
  <c r="AB52" i="33" a="1"/>
  <c r="AB52" i="33"/>
  <c r="AC52" i="33" a="1"/>
  <c r="AC52" i="33" s="1"/>
  <c r="AD52" i="33" a="1"/>
  <c r="AD52" i="33" s="1"/>
  <c r="AE52" i="33" a="1"/>
  <c r="AE52" i="33"/>
  <c r="AF52" i="33" a="1"/>
  <c r="AF52" i="33"/>
  <c r="AG52" i="33" a="1"/>
  <c r="AG52" i="33"/>
  <c r="AH52" i="33" a="1"/>
  <c r="AH52" i="33"/>
  <c r="AI52" i="33" a="1"/>
  <c r="AI52" i="33"/>
  <c r="AJ52" i="33" a="1"/>
  <c r="AJ52" i="33"/>
  <c r="AK52" i="33" a="1"/>
  <c r="AK52" i="33" s="1"/>
  <c r="AL52" i="33" a="1"/>
  <c r="AL52" i="33" s="1"/>
  <c r="AM52" i="33" a="1"/>
  <c r="AM52" i="33"/>
  <c r="AN52" i="33" a="1"/>
  <c r="AN52" i="33" s="1"/>
  <c r="AO52" i="33" a="1"/>
  <c r="AO52" i="33" s="1"/>
  <c r="AP52" i="33" a="1"/>
  <c r="AP52" i="33" s="1"/>
  <c r="AQ52" i="33" a="1"/>
  <c r="AQ52" i="33"/>
  <c r="AR52" i="33" a="1"/>
  <c r="AR52" i="33"/>
  <c r="AS52" i="33" a="1"/>
  <c r="AS52" i="33" s="1"/>
  <c r="AT52" i="33" a="1"/>
  <c r="AT52" i="33"/>
  <c r="AU52" i="33" a="1"/>
  <c r="AU52" i="33"/>
  <c r="AV52" i="33" a="1"/>
  <c r="AV52" i="33"/>
  <c r="AW52" i="33" a="1"/>
  <c r="AW52" i="33" s="1"/>
  <c r="AX52" i="33" a="1"/>
  <c r="AX52" i="33" s="1"/>
  <c r="AY52" i="33" a="1"/>
  <c r="AY52" i="33"/>
  <c r="AZ52" i="33" a="1"/>
  <c r="AZ52" i="33"/>
  <c r="BA52" i="33" a="1"/>
  <c r="BA52" i="33" s="1"/>
  <c r="BB52" i="33" a="1"/>
  <c r="BB52" i="33"/>
  <c r="BC52" i="33" a="1"/>
  <c r="BC52" i="33"/>
  <c r="BD52" i="33" a="1"/>
  <c r="BD52" i="33" s="1"/>
  <c r="BE52" i="33" a="1"/>
  <c r="BE52" i="33"/>
  <c r="BF52" i="33" a="1"/>
  <c r="BF52" i="33" s="1"/>
  <c r="BG52" i="33" a="1"/>
  <c r="BG52" i="33"/>
  <c r="BH52" i="33" a="1"/>
  <c r="BH52" i="33" s="1"/>
  <c r="BI52" i="33" a="1"/>
  <c r="BI52" i="33"/>
  <c r="BJ52" i="33" a="1"/>
  <c r="BJ52" i="33" s="1"/>
  <c r="BK52" i="33" a="1"/>
  <c r="BK52" i="33"/>
  <c r="BL52" i="33" a="1"/>
  <c r="BL52" i="33" s="1"/>
  <c r="BM52" i="33" a="1"/>
  <c r="BM52" i="33"/>
  <c r="BN52" i="33" a="1"/>
  <c r="BN52" i="33"/>
  <c r="BO52" i="33" a="1"/>
  <c r="BO52" i="33"/>
  <c r="BP52" i="33" a="1"/>
  <c r="BP52" i="33" s="1"/>
  <c r="BQ52" i="33" a="1"/>
  <c r="BQ52" i="33"/>
  <c r="E53" i="33" a="1"/>
  <c r="E53" i="33" s="1"/>
  <c r="F53" i="33" a="1"/>
  <c r="F53" i="33"/>
  <c r="G53" i="33" a="1"/>
  <c r="G53" i="33"/>
  <c r="H53" i="33" a="1"/>
  <c r="H53" i="33"/>
  <c r="I53" i="33" a="1"/>
  <c r="I53" i="33"/>
  <c r="J53" i="33" a="1"/>
  <c r="J53" i="33" s="1"/>
  <c r="K53" i="33" a="1"/>
  <c r="K53" i="33"/>
  <c r="L53" i="33" a="1"/>
  <c r="L53" i="33"/>
  <c r="M53" i="33" a="1"/>
  <c r="M53" i="33"/>
  <c r="N53" i="33" a="1"/>
  <c r="N53" i="33" s="1"/>
  <c r="O53" i="33" a="1"/>
  <c r="O53" i="33" s="1"/>
  <c r="P53" i="33" a="1"/>
  <c r="P53" i="33"/>
  <c r="Q53" i="33" a="1"/>
  <c r="Q53" i="33" s="1"/>
  <c r="R53" i="33" a="1"/>
  <c r="R53" i="33" s="1"/>
  <c r="S53" i="33" a="1"/>
  <c r="S53" i="33"/>
  <c r="T53" i="33" a="1"/>
  <c r="T53" i="33" s="1"/>
  <c r="U53" i="33" a="1"/>
  <c r="U53" i="33" s="1"/>
  <c r="V53" i="33" a="1"/>
  <c r="V53" i="33"/>
  <c r="W53" i="33" a="1"/>
  <c r="W53" i="33" s="1"/>
  <c r="X53" i="33" a="1"/>
  <c r="X53" i="33" s="1"/>
  <c r="Y53" i="33" a="1"/>
  <c r="Y53" i="33" s="1"/>
  <c r="Z53" i="33" a="1"/>
  <c r="Z53" i="33" s="1"/>
  <c r="AA53" i="33" a="1"/>
  <c r="AA53" i="33" s="1"/>
  <c r="AB53" i="33" a="1"/>
  <c r="AB53" i="33"/>
  <c r="AC53" i="33" a="1"/>
  <c r="AC53" i="33"/>
  <c r="AD53" i="33" a="1"/>
  <c r="AD53" i="33"/>
  <c r="AE53" i="33" a="1"/>
  <c r="AE53" i="33"/>
  <c r="AF53" i="33" a="1"/>
  <c r="AF53" i="33" s="1"/>
  <c r="AG53" i="33" a="1"/>
  <c r="AG53" i="33"/>
  <c r="AH53" i="33" a="1"/>
  <c r="AH53" i="33"/>
  <c r="AI53" i="33" a="1"/>
  <c r="AI53" i="33" s="1"/>
  <c r="AJ53" i="33" a="1"/>
  <c r="AJ53" i="33"/>
  <c r="AK53" i="33" a="1"/>
  <c r="AK53" i="33" s="1"/>
  <c r="AL53" i="33" a="1"/>
  <c r="AL53" i="33" s="1"/>
  <c r="AM53" i="33" a="1"/>
  <c r="AM53" i="33" s="1"/>
  <c r="AN53" i="33" a="1"/>
  <c r="AN53" i="33"/>
  <c r="AO53" i="33" a="1"/>
  <c r="AO53" i="33"/>
  <c r="AP53" i="33" a="1"/>
  <c r="AP53" i="33"/>
  <c r="AQ53" i="33" a="1"/>
  <c r="AQ53" i="33" s="1"/>
  <c r="AR53" i="33" a="1"/>
  <c r="AR53" i="33"/>
  <c r="AS53" i="33" a="1"/>
  <c r="AS53" i="33" s="1"/>
  <c r="AT53" i="33" a="1"/>
  <c r="AT53" i="33" s="1"/>
  <c r="AU53" i="33" a="1"/>
  <c r="AU53" i="33" s="1"/>
  <c r="AV53" i="33" a="1"/>
  <c r="AV53" i="33" s="1"/>
  <c r="AW53" i="33" a="1"/>
  <c r="AW53" i="33" s="1"/>
  <c r="AX53" i="33" a="1"/>
  <c r="AX53" i="33"/>
  <c r="AY53" i="33" a="1"/>
  <c r="AY53" i="33"/>
  <c r="AZ53" i="33" a="1"/>
  <c r="AZ53" i="33"/>
  <c r="BA53" i="33" a="1"/>
  <c r="BA53" i="33" s="1"/>
  <c r="BB53" i="33" a="1"/>
  <c r="BB53" i="33" s="1"/>
  <c r="BC53" i="33" a="1"/>
  <c r="BC53" i="33" s="1"/>
  <c r="BD53" i="33" a="1"/>
  <c r="BD53" i="33"/>
  <c r="BE53" i="33" a="1"/>
  <c r="BE53" i="33"/>
  <c r="BF53" i="33" a="1"/>
  <c r="BF53" i="33" s="1"/>
  <c r="BG53" i="33" a="1"/>
  <c r="BG53" i="33" s="1"/>
  <c r="BH53" i="33" a="1"/>
  <c r="BH53" i="33" s="1"/>
  <c r="BI53" i="33" a="1"/>
  <c r="BI53" i="33" s="1"/>
  <c r="BJ53" i="33" a="1"/>
  <c r="BJ53" i="33"/>
  <c r="BK53" i="33" a="1"/>
  <c r="BK53" i="33" s="1"/>
  <c r="BL53" i="33" a="1"/>
  <c r="BL53" i="33"/>
  <c r="BM53" i="33" a="1"/>
  <c r="BM53" i="33" s="1"/>
  <c r="BN53" i="33" a="1"/>
  <c r="BN53" i="33"/>
  <c r="BO53" i="33" a="1"/>
  <c r="BO53" i="33" s="1"/>
  <c r="BP53" i="33" a="1"/>
  <c r="BP53" i="33"/>
  <c r="BQ53" i="33" a="1"/>
  <c r="BQ53" i="33" s="1"/>
  <c r="E54" i="33" a="1"/>
  <c r="E54" i="33"/>
  <c r="F54" i="33" a="1"/>
  <c r="F54" i="33"/>
  <c r="G54" i="33" a="1"/>
  <c r="G54" i="33"/>
  <c r="H54" i="33" a="1"/>
  <c r="H54" i="33"/>
  <c r="I54" i="33" a="1"/>
  <c r="I54" i="33" s="1"/>
  <c r="J54" i="33" a="1"/>
  <c r="J54" i="33" s="1"/>
  <c r="K54" i="33" a="1"/>
  <c r="K54" i="33" s="1"/>
  <c r="L54" i="33" a="1"/>
  <c r="L54" i="33"/>
  <c r="M54" i="33" a="1"/>
  <c r="M54" i="33"/>
  <c r="N54" i="33" a="1"/>
  <c r="N54" i="33"/>
  <c r="O54" i="33" a="1"/>
  <c r="O54" i="33"/>
  <c r="P54" i="33" a="1"/>
  <c r="P54" i="33" s="1"/>
  <c r="Q54" i="33" a="1"/>
  <c r="Q54" i="33"/>
  <c r="R54" i="33" a="1"/>
  <c r="R54" i="33" s="1"/>
  <c r="S54" i="33" a="1"/>
  <c r="S54" i="33"/>
  <c r="T54" i="33" a="1"/>
  <c r="T54" i="33" s="1"/>
  <c r="U54" i="33" a="1"/>
  <c r="U54" i="33" s="1"/>
  <c r="V54" i="33" a="1"/>
  <c r="V54" i="33" s="1"/>
  <c r="W54" i="33" a="1"/>
  <c r="W54" i="33" s="1"/>
  <c r="X54" i="33" a="1"/>
  <c r="X54" i="33" s="1"/>
  <c r="Y54" i="33" a="1"/>
  <c r="Y54" i="33" s="1"/>
  <c r="Z54" i="33" a="1"/>
  <c r="Z54" i="33"/>
  <c r="AA54" i="33" a="1"/>
  <c r="AA54" i="33"/>
  <c r="AB54" i="33" a="1"/>
  <c r="AB54" i="33" s="1"/>
  <c r="AC54" i="33" a="1"/>
  <c r="AC54" i="33"/>
  <c r="AD54" i="33" a="1"/>
  <c r="AD54" i="33" s="1"/>
  <c r="AE54" i="33" a="1"/>
  <c r="AE54" i="33"/>
  <c r="AF54" i="33" a="1"/>
  <c r="AF54" i="33"/>
  <c r="AG54" i="33" a="1"/>
  <c r="AG54" i="33" s="1"/>
  <c r="AH54" i="33" a="1"/>
  <c r="AH54" i="33"/>
  <c r="AI54" i="33" a="1"/>
  <c r="AI54" i="33"/>
  <c r="AJ54" i="33" a="1"/>
  <c r="AJ54" i="33" s="1"/>
  <c r="AK54" i="33" a="1"/>
  <c r="AK54" i="33" s="1"/>
  <c r="AL54" i="33" a="1"/>
  <c r="AL54" i="33" s="1"/>
  <c r="AM54" i="33" a="1"/>
  <c r="AM54" i="33"/>
  <c r="AN54" i="33" a="1"/>
  <c r="AN54" i="33" s="1"/>
  <c r="AO54" i="33" a="1"/>
  <c r="AO54" i="33" s="1"/>
  <c r="AP54" i="33" a="1"/>
  <c r="AP54" i="33"/>
  <c r="AQ54" i="33" a="1"/>
  <c r="AQ54" i="33" s="1"/>
  <c r="AR54" i="33" a="1"/>
  <c r="AR54" i="33" s="1"/>
  <c r="AS54" i="33" a="1"/>
  <c r="AS54" i="33" s="1"/>
  <c r="AT54" i="33" a="1"/>
  <c r="AT54" i="33"/>
  <c r="AU54" i="33" a="1"/>
  <c r="AU54" i="33" s="1"/>
  <c r="AV54" i="33" a="1"/>
  <c r="AV54" i="33"/>
  <c r="AW54" i="33" a="1"/>
  <c r="AW54" i="33"/>
  <c r="AX54" i="33" a="1"/>
  <c r="AX54" i="33" s="1"/>
  <c r="AY54" i="33" a="1"/>
  <c r="AY54" i="33"/>
  <c r="AZ54" i="33" a="1"/>
  <c r="AZ54" i="33" s="1"/>
  <c r="BA54" i="33" a="1"/>
  <c r="BA54" i="33"/>
  <c r="BB54" i="33" a="1"/>
  <c r="BB54" i="33" s="1"/>
  <c r="BC54" i="33" a="1"/>
  <c r="BC54" i="33"/>
  <c r="BD54" i="33" a="1"/>
  <c r="BD54" i="33"/>
  <c r="BE54" i="33" a="1"/>
  <c r="BE54" i="33"/>
  <c r="BF54" i="33" a="1"/>
  <c r="BF54" i="33" s="1"/>
  <c r="BG54" i="33" a="1"/>
  <c r="BG54" i="33"/>
  <c r="BH54" i="33" a="1"/>
  <c r="BH54" i="33" s="1"/>
  <c r="BI54" i="33" a="1"/>
  <c r="BI54" i="33"/>
  <c r="BJ54" i="33" a="1"/>
  <c r="BJ54" i="33"/>
  <c r="BK54" i="33" a="1"/>
  <c r="BK54" i="33" s="1"/>
  <c r="BL54" i="33" a="1"/>
  <c r="BL54" i="33"/>
  <c r="BM54" i="33" a="1"/>
  <c r="BM54" i="33" s="1"/>
  <c r="BN54" i="33" a="1"/>
  <c r="BN54" i="33" s="1"/>
  <c r="BO54" i="33" a="1"/>
  <c r="BO54" i="33" s="1"/>
  <c r="BP54" i="33" a="1"/>
  <c r="BP54" i="33" s="1"/>
  <c r="BQ54" i="33" a="1"/>
  <c r="BQ54" i="33"/>
  <c r="E55" i="33" a="1"/>
  <c r="E55" i="33" s="1"/>
  <c r="F55" i="33" a="1"/>
  <c r="F55" i="33" s="1"/>
  <c r="G55" i="33" a="1"/>
  <c r="G55" i="33"/>
  <c r="H55" i="33" a="1"/>
  <c r="H55" i="33"/>
  <c r="I55" i="33" a="1"/>
  <c r="I55" i="33" s="1"/>
  <c r="J55" i="33" a="1"/>
  <c r="J55" i="33"/>
  <c r="K55" i="33" a="1"/>
  <c r="K55" i="33"/>
  <c r="L55" i="33" a="1"/>
  <c r="L55" i="33" s="1"/>
  <c r="M55" i="33" a="1"/>
  <c r="M55" i="33"/>
  <c r="N55" i="33" a="1"/>
  <c r="N55" i="33" s="1"/>
  <c r="O55" i="33" a="1"/>
  <c r="O55" i="33" s="1"/>
  <c r="P55" i="33" a="1"/>
  <c r="P55" i="33"/>
  <c r="Q55" i="33" a="1"/>
  <c r="Q55" i="33"/>
  <c r="R55" i="33" a="1"/>
  <c r="R55" i="33" s="1"/>
  <c r="S55" i="33" a="1"/>
  <c r="S55" i="33"/>
  <c r="T55" i="33" a="1"/>
  <c r="T55" i="33" s="1"/>
  <c r="U55" i="33" a="1"/>
  <c r="U55" i="33" s="1"/>
  <c r="V55" i="33" a="1"/>
  <c r="V55" i="33"/>
  <c r="W55" i="33" a="1"/>
  <c r="W55" i="33" s="1"/>
  <c r="X55" i="33" a="1"/>
  <c r="X55" i="33" s="1"/>
  <c r="Y55" i="33" a="1"/>
  <c r="Y55" i="33" s="1"/>
  <c r="Z55" i="33" a="1"/>
  <c r="Z55" i="33" s="1"/>
  <c r="AA55" i="33" a="1"/>
  <c r="AA55" i="33" s="1"/>
  <c r="AB55" i="33" a="1"/>
  <c r="AB55" i="33"/>
  <c r="AC55" i="33" a="1"/>
  <c r="AC55" i="33"/>
  <c r="AD55" i="33" a="1"/>
  <c r="AD55" i="33" s="1"/>
  <c r="AE55" i="33" a="1"/>
  <c r="AE55" i="33" s="1"/>
  <c r="AF55" i="33" a="1"/>
  <c r="AF55" i="33"/>
  <c r="AG55" i="33" a="1"/>
  <c r="AG55" i="33"/>
  <c r="AH55" i="33" a="1"/>
  <c r="AH55" i="33" s="1"/>
  <c r="AI55" i="33" a="1"/>
  <c r="AI55" i="33" s="1"/>
  <c r="AJ55" i="33" a="1"/>
  <c r="AJ55" i="33"/>
  <c r="AK55" i="33" a="1"/>
  <c r="AK55" i="33"/>
  <c r="AL55" i="33" a="1"/>
  <c r="AL55" i="33"/>
  <c r="AM55" i="33" a="1"/>
  <c r="AM55" i="33" s="1"/>
  <c r="AN55" i="33" a="1"/>
  <c r="AN55" i="33" s="1"/>
  <c r="AO55" i="33" a="1"/>
  <c r="AO55" i="33"/>
  <c r="AP55" i="33" a="1"/>
  <c r="AP55" i="33" s="1"/>
  <c r="AQ55" i="33" a="1"/>
  <c r="AQ55" i="33"/>
  <c r="AR55" i="33" a="1"/>
  <c r="AR55" i="33"/>
  <c r="AS55" i="33" a="1"/>
  <c r="AS55" i="33" s="1"/>
  <c r="AT55" i="33" a="1"/>
  <c r="AT55" i="33" s="1"/>
  <c r="AU55" i="33" a="1"/>
  <c r="AU55" i="33"/>
  <c r="AV55" i="33" a="1"/>
  <c r="AV55" i="33"/>
  <c r="AW55" i="33" a="1"/>
  <c r="AW55" i="33" s="1"/>
  <c r="AX55" i="33" a="1"/>
  <c r="AX55" i="33" s="1"/>
  <c r="AY55" i="33" a="1"/>
  <c r="AY55" i="33" s="1"/>
  <c r="AZ55" i="33" a="1"/>
  <c r="AZ55" i="33"/>
  <c r="BA55" i="33" a="1"/>
  <c r="BA55" i="33"/>
  <c r="BB55" i="33" a="1"/>
  <c r="BB55" i="33"/>
  <c r="BC55" i="33" a="1"/>
  <c r="BC55" i="33" s="1"/>
  <c r="BD55" i="33" a="1"/>
  <c r="BD55" i="33"/>
  <c r="BE55" i="33" a="1"/>
  <c r="BE55" i="33"/>
  <c r="BF55" i="33" a="1"/>
  <c r="BF55" i="33" s="1"/>
  <c r="BG55" i="33" a="1"/>
  <c r="BG55" i="33"/>
  <c r="BH55" i="33" a="1"/>
  <c r="BH55" i="33" s="1"/>
  <c r="BI55" i="33" a="1"/>
  <c r="BI55" i="33" s="1"/>
  <c r="BJ55" i="33" a="1"/>
  <c r="BJ55" i="33" s="1"/>
  <c r="BK55" i="33" a="1"/>
  <c r="BK55" i="33" s="1"/>
  <c r="BL55" i="33" a="1"/>
  <c r="BL55" i="33" s="1"/>
  <c r="BM55" i="33" a="1"/>
  <c r="BM55" i="33" s="1"/>
  <c r="BN55" i="33" a="1"/>
  <c r="BN55" i="33" s="1"/>
  <c r="BO55" i="33" a="1"/>
  <c r="BO55" i="33" s="1"/>
  <c r="BP55" i="33" a="1"/>
  <c r="BP55" i="33" s="1"/>
  <c r="BQ55" i="33" a="1"/>
  <c r="BQ55" i="33"/>
  <c r="E56" i="33" a="1"/>
  <c r="E56" i="33" s="1"/>
  <c r="F56" i="33" a="1"/>
  <c r="F56" i="33"/>
  <c r="G56" i="33" a="1"/>
  <c r="G56" i="33" s="1"/>
  <c r="H56" i="33" a="1"/>
  <c r="H56" i="33"/>
  <c r="I56" i="33" a="1"/>
  <c r="I56" i="33"/>
  <c r="J56" i="33" a="1"/>
  <c r="J56" i="33" s="1"/>
  <c r="K56" i="33" a="1"/>
  <c r="K56" i="33"/>
  <c r="L56" i="33" a="1"/>
  <c r="L56" i="33"/>
  <c r="M56" i="33" a="1"/>
  <c r="M56" i="33"/>
  <c r="N56" i="33" a="1"/>
  <c r="N56" i="33" s="1"/>
  <c r="O56" i="33" a="1"/>
  <c r="O56" i="33"/>
  <c r="P56" i="33" a="1"/>
  <c r="P56" i="33" s="1"/>
  <c r="Q56" i="33" a="1"/>
  <c r="Q56" i="33"/>
  <c r="R56" i="33" a="1"/>
  <c r="R56" i="33" s="1"/>
  <c r="S56" i="33" a="1"/>
  <c r="S56" i="33" s="1"/>
  <c r="T56" i="33" a="1"/>
  <c r="T56" i="33" s="1"/>
  <c r="U56" i="33" a="1"/>
  <c r="U56" i="33" s="1"/>
  <c r="V56" i="33" a="1"/>
  <c r="V56" i="33"/>
  <c r="W56" i="33" a="1"/>
  <c r="W56" i="33" s="1"/>
  <c r="X56" i="33" a="1"/>
  <c r="X56" i="33"/>
  <c r="Y56" i="33" a="1"/>
  <c r="Y56" i="33" s="1"/>
  <c r="Z56" i="33" a="1"/>
  <c r="Z56" i="33"/>
  <c r="AA56" i="33" a="1"/>
  <c r="AA56" i="33"/>
  <c r="AB56" i="33" a="1"/>
  <c r="AB56" i="33"/>
  <c r="AC56" i="33" a="1"/>
  <c r="AC56" i="33" s="1"/>
  <c r="AD56" i="33" a="1"/>
  <c r="AD56" i="33" s="1"/>
  <c r="AE56" i="33" a="1"/>
  <c r="AE56" i="33"/>
  <c r="AF56" i="33" a="1"/>
  <c r="AF56" i="33"/>
  <c r="AG56" i="33" a="1"/>
  <c r="AG56" i="33"/>
  <c r="AH56" i="33" a="1"/>
  <c r="AH56" i="33"/>
  <c r="AI56" i="33" a="1"/>
  <c r="AI56" i="33" s="1"/>
  <c r="AJ56" i="33" a="1"/>
  <c r="AJ56" i="33" s="1"/>
  <c r="AK56" i="33" a="1"/>
  <c r="AK56" i="33"/>
  <c r="AL56" i="33" a="1"/>
  <c r="AL56" i="33" s="1"/>
  <c r="AM56" i="33" a="1"/>
  <c r="AM56" i="33"/>
  <c r="AN56" i="33" a="1"/>
  <c r="AN56" i="33" s="1"/>
  <c r="AO56" i="33" a="1"/>
  <c r="AO56" i="33"/>
  <c r="AP56" i="33" a="1"/>
  <c r="AP56" i="33" s="1"/>
  <c r="AQ56" i="33" a="1"/>
  <c r="AQ56" i="33" s="1"/>
  <c r="AR56" i="33" a="1"/>
  <c r="AR56" i="33" s="1"/>
  <c r="AS56" i="33" a="1"/>
  <c r="AS56" i="33" s="1"/>
  <c r="AT56" i="33" a="1"/>
  <c r="AT56" i="33"/>
  <c r="AU56" i="33" a="1"/>
  <c r="AU56" i="33" s="1"/>
  <c r="AV56" i="33" a="1"/>
  <c r="AV56" i="33" s="1"/>
  <c r="AW56" i="33" a="1"/>
  <c r="AW56" i="33"/>
  <c r="AX56" i="33" a="1"/>
  <c r="AX56" i="33" s="1"/>
  <c r="AY56" i="33" a="1"/>
  <c r="AY56" i="33" s="1"/>
  <c r="AZ56" i="33" a="1"/>
  <c r="AZ56" i="33" s="1"/>
  <c r="BA56" i="33" a="1"/>
  <c r="BA56" i="33"/>
  <c r="BB56" i="33" a="1"/>
  <c r="BB56" i="33"/>
  <c r="BC56" i="33" a="1"/>
  <c r="BC56" i="33"/>
  <c r="BD56" i="33" a="1"/>
  <c r="BD56" i="33"/>
  <c r="BE56" i="33" a="1"/>
  <c r="BE56" i="33"/>
  <c r="BF56" i="33" a="1"/>
  <c r="BF56" i="33" s="1"/>
  <c r="BG56" i="33" a="1"/>
  <c r="BG56" i="33" s="1"/>
  <c r="BH56" i="33" a="1"/>
  <c r="BH56" i="33" s="1"/>
  <c r="BI56" i="33" a="1"/>
  <c r="BI56" i="33"/>
  <c r="BJ56" i="33" a="1"/>
  <c r="BJ56" i="33"/>
  <c r="BK56" i="33" a="1"/>
  <c r="BK56" i="33" s="1"/>
  <c r="BL56" i="33" a="1"/>
  <c r="BL56" i="33"/>
  <c r="BM56" i="33" a="1"/>
  <c r="BM56" i="33" s="1"/>
  <c r="BN56" i="33" a="1"/>
  <c r="BN56" i="33"/>
  <c r="BO56" i="33" a="1"/>
  <c r="BO56" i="33" s="1"/>
  <c r="BP56" i="33" a="1"/>
  <c r="BP56" i="33" s="1"/>
  <c r="BQ56" i="33" a="1"/>
  <c r="BQ56" i="33" s="1"/>
  <c r="E57" i="33" a="1"/>
  <c r="E57" i="33" s="1"/>
  <c r="F57" i="33" a="1"/>
  <c r="F57" i="33" s="1"/>
  <c r="G57" i="33" a="1"/>
  <c r="G57" i="33" s="1"/>
  <c r="H57" i="33" a="1"/>
  <c r="H57" i="33"/>
  <c r="I57" i="33" a="1"/>
  <c r="I57" i="33"/>
  <c r="J57" i="33" a="1"/>
  <c r="J57" i="33"/>
  <c r="K57" i="33" a="1"/>
  <c r="K57" i="33"/>
  <c r="L57" i="33" a="1"/>
  <c r="L57" i="33"/>
  <c r="M57" i="33" a="1"/>
  <c r="M57" i="33" s="1"/>
  <c r="N57" i="33" a="1"/>
  <c r="N57" i="33" s="1"/>
  <c r="O57" i="33" a="1"/>
  <c r="O57" i="33" s="1"/>
  <c r="P57" i="33" a="1"/>
  <c r="P57" i="33"/>
  <c r="Q57" i="33" a="1"/>
  <c r="Q57" i="33"/>
  <c r="R57" i="33" a="1"/>
  <c r="R57" i="33"/>
  <c r="S57" i="33" a="1"/>
  <c r="S57" i="33"/>
  <c r="T57" i="33" a="1"/>
  <c r="T57" i="33" s="1"/>
  <c r="U57" i="33" a="1"/>
  <c r="U57" i="33" s="1"/>
  <c r="V57" i="33" a="1"/>
  <c r="V57" i="33"/>
  <c r="W57" i="33" a="1"/>
  <c r="W57" i="33"/>
  <c r="X57" i="33" a="1"/>
  <c r="X57" i="33"/>
  <c r="Y57" i="33" a="1"/>
  <c r="Y57" i="33" s="1"/>
  <c r="Z57" i="33" a="1"/>
  <c r="Z57" i="33" s="1"/>
  <c r="AA57" i="33" a="1"/>
  <c r="AA57" i="33"/>
  <c r="AB57" i="33" a="1"/>
  <c r="AB57" i="33" s="1"/>
  <c r="AC57" i="33" a="1"/>
  <c r="AC57" i="33"/>
  <c r="AD57" i="33" a="1"/>
  <c r="AD57" i="33" s="1"/>
  <c r="AE57" i="33" a="1"/>
  <c r="AE57" i="33"/>
  <c r="AF57" i="33" a="1"/>
  <c r="AF57" i="33"/>
  <c r="AG57" i="33" a="1"/>
  <c r="AG57" i="33"/>
  <c r="AH57" i="33" a="1"/>
  <c r="AH57" i="33"/>
  <c r="AI57" i="33" a="1"/>
  <c r="AI57" i="33" s="1"/>
  <c r="AJ57" i="33" a="1"/>
  <c r="AJ57" i="33"/>
  <c r="AK57" i="33" a="1"/>
  <c r="AK57" i="33" s="1"/>
  <c r="AL57" i="33" a="1"/>
  <c r="AL57" i="33"/>
  <c r="AM57" i="33" a="1"/>
  <c r="AM57" i="33"/>
  <c r="AN57" i="33" a="1"/>
  <c r="AN57" i="33"/>
  <c r="AO57" i="33" a="1"/>
  <c r="AO57" i="33" s="1"/>
  <c r="AP57" i="33" a="1"/>
  <c r="AP57" i="33" s="1"/>
  <c r="AQ57" i="33" a="1"/>
  <c r="AQ57" i="33" s="1"/>
  <c r="AR57" i="33" a="1"/>
  <c r="AR57" i="33"/>
  <c r="AS57" i="33" a="1"/>
  <c r="AS57" i="33" s="1"/>
  <c r="AT57" i="33" a="1"/>
  <c r="AT57" i="33"/>
  <c r="AU57" i="33" a="1"/>
  <c r="AU57" i="33"/>
  <c r="AV57" i="33" a="1"/>
  <c r="AV57" i="33" s="1"/>
  <c r="AW57" i="33" a="1"/>
  <c r="AW57" i="33" s="1"/>
  <c r="AX57" i="33" a="1"/>
  <c r="AX57" i="33" s="1"/>
  <c r="AY57" i="33" a="1"/>
  <c r="AY57" i="33"/>
  <c r="AZ57" i="33" a="1"/>
  <c r="AZ57" i="33" s="1"/>
  <c r="BA57" i="33" a="1"/>
  <c r="BA57" i="33"/>
  <c r="BB57" i="33" a="1"/>
  <c r="BB57" i="33"/>
  <c r="BC57" i="33" a="1"/>
  <c r="BC57" i="33" s="1"/>
  <c r="BD57" i="33" a="1"/>
  <c r="BD57" i="33" s="1"/>
  <c r="BE57" i="33" a="1"/>
  <c r="BE57" i="33"/>
  <c r="BF57" i="33" a="1"/>
  <c r="BF57" i="33"/>
  <c r="BG57" i="33" a="1"/>
  <c r="BG57" i="33" s="1"/>
  <c r="BH57" i="33" a="1"/>
  <c r="BH57" i="33"/>
  <c r="BI57" i="33" a="1"/>
  <c r="BI57" i="33"/>
  <c r="BJ57" i="33" a="1"/>
  <c r="BJ57" i="33"/>
  <c r="BK57" i="33" a="1"/>
  <c r="BK57" i="33" s="1"/>
  <c r="BL57" i="33" a="1"/>
  <c r="BL57" i="33" s="1"/>
  <c r="BM57" i="33" a="1"/>
  <c r="BM57" i="33" s="1"/>
  <c r="BN57" i="33" a="1"/>
  <c r="BN57" i="33"/>
  <c r="BO57" i="33" a="1"/>
  <c r="BO57" i="33" s="1"/>
  <c r="BP57" i="33" a="1"/>
  <c r="BP57" i="33"/>
  <c r="BQ57" i="33" a="1"/>
  <c r="BQ57" i="33"/>
  <c r="E58" i="33" a="1"/>
  <c r="E58" i="33" s="1"/>
  <c r="F58" i="33" a="1"/>
  <c r="F58" i="33" s="1"/>
  <c r="G58" i="33" a="1"/>
  <c r="G58" i="33" s="1"/>
  <c r="H58" i="33" a="1"/>
  <c r="H58" i="33" s="1"/>
  <c r="I58" i="33" a="1"/>
  <c r="I58" i="33"/>
  <c r="J58" i="33" a="1"/>
  <c r="J58" i="33" s="1"/>
  <c r="K58" i="33" a="1"/>
  <c r="K58" i="33"/>
  <c r="L58" i="33" a="1"/>
  <c r="L58" i="33" s="1"/>
  <c r="M58" i="33" a="1"/>
  <c r="M58" i="33" s="1"/>
  <c r="N58" i="33" a="1"/>
  <c r="N58" i="33"/>
  <c r="O58" i="33" a="1"/>
  <c r="O58" i="33" s="1"/>
  <c r="P58" i="33" a="1"/>
  <c r="P58" i="33"/>
  <c r="Q58" i="33" a="1"/>
  <c r="Q58" i="33"/>
  <c r="R58" i="33" a="1"/>
  <c r="R58" i="33" s="1"/>
  <c r="S58" i="33" a="1"/>
  <c r="S58" i="33" s="1"/>
  <c r="T58" i="33" a="1"/>
  <c r="T58" i="33" s="1"/>
  <c r="U58" i="33" a="1"/>
  <c r="U58" i="33" s="1"/>
  <c r="V58" i="33" a="1"/>
  <c r="V58" i="33"/>
  <c r="W58" i="33" a="1"/>
  <c r="W58" i="33" s="1"/>
  <c r="X58" i="33" a="1"/>
  <c r="X58" i="33" s="1"/>
  <c r="Y58" i="33" a="1"/>
  <c r="Y58" i="33"/>
  <c r="Z58" i="33" a="1"/>
  <c r="Z58" i="33" s="1"/>
  <c r="AA58" i="33" a="1"/>
  <c r="AA58" i="33" s="1"/>
  <c r="AB58" i="33" a="1"/>
  <c r="AB58" i="33" s="1"/>
  <c r="AC58" i="33" a="1"/>
  <c r="AC58" i="33"/>
  <c r="AD58" i="33" a="1"/>
  <c r="AD58" i="33" s="1"/>
  <c r="AE58" i="33" a="1"/>
  <c r="AE58" i="33" s="1"/>
  <c r="AF58" i="33" a="1"/>
  <c r="AF58" i="33" s="1"/>
  <c r="AG58" i="33" a="1"/>
  <c r="AG58" i="33" s="1"/>
  <c r="AH58" i="33" a="1"/>
  <c r="AH58" i="33"/>
  <c r="AI58" i="33" a="1"/>
  <c r="AI58" i="33" s="1"/>
  <c r="AJ58" i="33" a="1"/>
  <c r="AJ58" i="33" s="1"/>
  <c r="AK58" i="33" a="1"/>
  <c r="AK58" i="33"/>
  <c r="AL58" i="33" a="1"/>
  <c r="AL58" i="33" s="1"/>
  <c r="AM58" i="33" a="1"/>
  <c r="AM58" i="33"/>
  <c r="AN58" i="33" a="1"/>
  <c r="AN58" i="33" s="1"/>
  <c r="AO58" i="33" a="1"/>
  <c r="AO58" i="33"/>
  <c r="AP58" i="33" a="1"/>
  <c r="AP58" i="33" s="1"/>
  <c r="AQ58" i="33" a="1"/>
  <c r="AQ58" i="33"/>
  <c r="AR58" i="33" a="1"/>
  <c r="AR58" i="33"/>
  <c r="AS58" i="33" a="1"/>
  <c r="AS58" i="33"/>
  <c r="AT58" i="33" a="1"/>
  <c r="AT58" i="33"/>
  <c r="AU58" i="33" a="1"/>
  <c r="AU58" i="33" s="1"/>
  <c r="AV58" i="33" a="1"/>
  <c r="AV58" i="33" s="1"/>
  <c r="AW58" i="33" a="1"/>
  <c r="AW58" i="33" s="1"/>
  <c r="AX58" i="33" a="1"/>
  <c r="AX58" i="33" s="1"/>
  <c r="AY58" i="33" a="1"/>
  <c r="AY58" i="33" s="1"/>
  <c r="AZ58" i="33" a="1"/>
  <c r="AZ58" i="33"/>
  <c r="BA58" i="33" a="1"/>
  <c r="BA58" i="33" s="1"/>
  <c r="BB58" i="33" a="1"/>
  <c r="BB58" i="33"/>
  <c r="BC58" i="33" a="1"/>
  <c r="BC58" i="33" s="1"/>
  <c r="BD58" i="33" a="1"/>
  <c r="BD58" i="33"/>
  <c r="BE58" i="33" a="1"/>
  <c r="BE58" i="33" s="1"/>
  <c r="BF58" i="33" a="1"/>
  <c r="BF58" i="33"/>
  <c r="BG58" i="33" a="1"/>
  <c r="BG58" i="33"/>
  <c r="BH58" i="33" a="1"/>
  <c r="BH58" i="33" s="1"/>
  <c r="BI58" i="33" a="1"/>
  <c r="BI58" i="33" s="1"/>
  <c r="BJ58" i="33" a="1"/>
  <c r="BJ58" i="33"/>
  <c r="BK58" i="33" a="1"/>
  <c r="BK58" i="33"/>
  <c r="BL58" i="33" a="1"/>
  <c r="BL58" i="33"/>
  <c r="BM58" i="33" a="1"/>
  <c r="BM58" i="33"/>
  <c r="BN58" i="33" a="1"/>
  <c r="BN58" i="33" s="1"/>
  <c r="BO58" i="33" a="1"/>
  <c r="BO58" i="33" s="1"/>
  <c r="BP58" i="33" a="1"/>
  <c r="BP58" i="33" s="1"/>
  <c r="BQ58" i="33" a="1"/>
  <c r="BQ58" i="33"/>
  <c r="E59" i="33" a="1"/>
  <c r="E59" i="33" s="1"/>
  <c r="F59" i="33" a="1"/>
  <c r="F59" i="33"/>
  <c r="G59" i="33" a="1"/>
  <c r="G59" i="33" s="1"/>
  <c r="H59" i="33" a="1"/>
  <c r="H59" i="33"/>
  <c r="I59" i="33" a="1"/>
  <c r="I59" i="33"/>
  <c r="J59" i="33" a="1"/>
  <c r="J59" i="33" s="1"/>
  <c r="K59" i="33" a="1"/>
  <c r="K59" i="33" s="1"/>
  <c r="L59" i="33" a="1"/>
  <c r="L59" i="33"/>
  <c r="M59" i="33" a="1"/>
  <c r="M59" i="33"/>
  <c r="N59" i="33" a="1"/>
  <c r="N59" i="33"/>
  <c r="O59" i="33" a="1"/>
  <c r="O59" i="33" s="1"/>
  <c r="P59" i="33" a="1"/>
  <c r="P59" i="33"/>
  <c r="Q59" i="33" a="1"/>
  <c r="Q59" i="33" s="1"/>
  <c r="R59" i="33" a="1"/>
  <c r="R59" i="33"/>
  <c r="S59" i="33" a="1"/>
  <c r="S59" i="33"/>
  <c r="T59" i="33" a="1"/>
  <c r="T59" i="33"/>
  <c r="U59" i="33" a="1"/>
  <c r="U59" i="33" s="1"/>
  <c r="V59" i="33" a="1"/>
  <c r="V59" i="33"/>
  <c r="W59" i="33" a="1"/>
  <c r="W59" i="33"/>
  <c r="X59" i="33" a="1"/>
  <c r="X59" i="33" s="1"/>
  <c r="Y59" i="33" a="1"/>
  <c r="Y59" i="33" s="1"/>
  <c r="Z59" i="33" a="1"/>
  <c r="Z59" i="33"/>
  <c r="AA59" i="33" a="1"/>
  <c r="AA59" i="33"/>
  <c r="AB59" i="33" a="1"/>
  <c r="AB59" i="33" s="1"/>
  <c r="AC59" i="33" a="1"/>
  <c r="AC59" i="33" s="1"/>
  <c r="AD59" i="33" a="1"/>
  <c r="AD59" i="33"/>
  <c r="AE59" i="33" a="1"/>
  <c r="AE59" i="33"/>
  <c r="AF59" i="33" a="1"/>
  <c r="AF59" i="33" s="1"/>
  <c r="AG59" i="33" a="1"/>
  <c r="AG59" i="33" s="1"/>
  <c r="AH59" i="33" a="1"/>
  <c r="AH59" i="33"/>
  <c r="AI59" i="33" a="1"/>
  <c r="AI59" i="33" s="1"/>
  <c r="AJ59" i="33" a="1"/>
  <c r="AJ59" i="33" s="1"/>
  <c r="AK59" i="33" a="1"/>
  <c r="AK59" i="33"/>
  <c r="AL59" i="33" a="1"/>
  <c r="AL59" i="33"/>
  <c r="AM59" i="33" a="1"/>
  <c r="AM59" i="33"/>
  <c r="AN59" i="33" a="1"/>
  <c r="AN59" i="33" s="1"/>
  <c r="AO59" i="33" a="1"/>
  <c r="AO59" i="33" s="1"/>
  <c r="AP59" i="33" a="1"/>
  <c r="AP59" i="33"/>
  <c r="AQ59" i="33" a="1"/>
  <c r="AQ59" i="33"/>
  <c r="AR59" i="33" a="1"/>
  <c r="AR59" i="33" s="1"/>
  <c r="AS59" i="33" a="1"/>
  <c r="AS59" i="33" s="1"/>
  <c r="AT59" i="33" a="1"/>
  <c r="AT59" i="33"/>
  <c r="AU59" i="33" a="1"/>
  <c r="AU59" i="33" s="1"/>
  <c r="AV59" i="33" a="1"/>
  <c r="AV59" i="33" s="1"/>
  <c r="AW59" i="33" a="1"/>
  <c r="AW59" i="33" s="1"/>
  <c r="AX59" i="33" a="1"/>
  <c r="AX59" i="33"/>
  <c r="AY59" i="33" a="1"/>
  <c r="AY59" i="33" s="1"/>
  <c r="AZ59" i="33" a="1"/>
  <c r="AZ59" i="33"/>
  <c r="BA59" i="33" a="1"/>
  <c r="BA59" i="33" s="1"/>
  <c r="BB59" i="33" a="1"/>
  <c r="BB59" i="33"/>
  <c r="BC59" i="33" a="1"/>
  <c r="BC59" i="33" s="1"/>
  <c r="BD59" i="33" a="1"/>
  <c r="BD59" i="33" s="1"/>
  <c r="BE59" i="33" a="1"/>
  <c r="BE59" i="33" s="1"/>
  <c r="BF59" i="33" a="1"/>
  <c r="BF59" i="33" s="1"/>
  <c r="BG59" i="33" a="1"/>
  <c r="BG59" i="33"/>
  <c r="BH59" i="33" a="1"/>
  <c r="BH59" i="33"/>
  <c r="BI59" i="33" a="1"/>
  <c r="BI59" i="33" s="1"/>
  <c r="BJ59" i="33" a="1"/>
  <c r="BJ59" i="33" s="1"/>
  <c r="BK59" i="33" a="1"/>
  <c r="BK59" i="33"/>
  <c r="BL59" i="33" a="1"/>
  <c r="BL59" i="33" s="1"/>
  <c r="BM59" i="33" a="1"/>
  <c r="BM59" i="33" s="1"/>
  <c r="BN59" i="33" a="1"/>
  <c r="BN59" i="33"/>
  <c r="BO59" i="33" a="1"/>
  <c r="BO59" i="33"/>
  <c r="BP59" i="33" a="1"/>
  <c r="BP59" i="33"/>
  <c r="BQ59" i="33" a="1"/>
  <c r="BQ59" i="33" s="1"/>
  <c r="E60" i="33" a="1"/>
  <c r="E60" i="33" s="1"/>
  <c r="F60" i="33" a="1"/>
  <c r="F60" i="33" s="1"/>
  <c r="G60" i="33" a="1"/>
  <c r="G60" i="33"/>
  <c r="H60" i="33" a="1"/>
  <c r="H60" i="33" s="1"/>
  <c r="I60" i="33" a="1"/>
  <c r="I60" i="33"/>
  <c r="J60" i="33" a="1"/>
  <c r="J60" i="33" s="1"/>
  <c r="K60" i="33" a="1"/>
  <c r="K60" i="33"/>
  <c r="L60" i="33" a="1"/>
  <c r="L60" i="33" s="1"/>
  <c r="M60" i="33" a="1"/>
  <c r="M60" i="33"/>
  <c r="N60" i="33" a="1"/>
  <c r="N60" i="33" s="1"/>
  <c r="O60" i="33" a="1"/>
  <c r="O60" i="33"/>
  <c r="P60" i="33" a="1"/>
  <c r="P60" i="33"/>
  <c r="Q60" i="33" a="1"/>
  <c r="Q60" i="33"/>
  <c r="R60" i="33" a="1"/>
  <c r="R60" i="33"/>
  <c r="S60" i="33" a="1"/>
  <c r="S60" i="33" s="1"/>
  <c r="T60" i="33" a="1"/>
  <c r="T60" i="33" s="1"/>
  <c r="U60" i="33" a="1"/>
  <c r="U60" i="33"/>
  <c r="V60" i="33" a="1"/>
  <c r="V60" i="33"/>
  <c r="W60" i="33" a="1"/>
  <c r="W60" i="33"/>
  <c r="X60" i="33" a="1"/>
  <c r="X60" i="33"/>
  <c r="Y60" i="33" a="1"/>
  <c r="Y60" i="33" s="1"/>
  <c r="Z60" i="33" a="1"/>
  <c r="Z60" i="33" s="1"/>
  <c r="AA60" i="33" a="1"/>
  <c r="AA60" i="33"/>
  <c r="AB60" i="33" a="1"/>
  <c r="AB60" i="33" s="1"/>
  <c r="AC60" i="33" a="1"/>
  <c r="AC60" i="33" s="1"/>
  <c r="AD60" i="33" a="1"/>
  <c r="AD60" i="33" s="1"/>
  <c r="AE60" i="33" a="1"/>
  <c r="AE60" i="33"/>
  <c r="AF60" i="33" a="1"/>
  <c r="AF60" i="33"/>
  <c r="AG60" i="33" a="1"/>
  <c r="AG60" i="33" s="1"/>
  <c r="AH60" i="33" a="1"/>
  <c r="AH60" i="33" s="1"/>
  <c r="AI60" i="33" a="1"/>
  <c r="AI60" i="33" s="1"/>
  <c r="AJ60" i="33" a="1"/>
  <c r="AJ60" i="33"/>
  <c r="AK60" i="33" a="1"/>
  <c r="AK60" i="33"/>
  <c r="AL60" i="33" a="1"/>
  <c r="AL60" i="33"/>
  <c r="AM60" i="33" a="1"/>
  <c r="AM60" i="33" s="1"/>
  <c r="AN60" i="33" a="1"/>
  <c r="AN60" i="33" s="1"/>
  <c r="AO60" i="33" a="1"/>
  <c r="AO60" i="33" s="1"/>
  <c r="AP60" i="33" a="1"/>
  <c r="AP60" i="33"/>
  <c r="AQ60" i="33" a="1"/>
  <c r="AQ60" i="33" s="1"/>
  <c r="AR60" i="33" a="1"/>
  <c r="AR60" i="33"/>
  <c r="AS60" i="33" a="1"/>
  <c r="AS60" i="33"/>
  <c r="AT60" i="33" a="1"/>
  <c r="AT60" i="33" s="1"/>
  <c r="AU60" i="33" a="1"/>
  <c r="AU60" i="33" s="1"/>
  <c r="AV60" i="33" a="1"/>
  <c r="AV60" i="33"/>
  <c r="AW60" i="33" a="1"/>
  <c r="AW60" i="33"/>
  <c r="AX60" i="33" a="1"/>
  <c r="AX60" i="33" s="1"/>
  <c r="AY60" i="33" a="1"/>
  <c r="AY60" i="33" s="1"/>
  <c r="AZ60" i="33" a="1"/>
  <c r="AZ60" i="33" s="1"/>
  <c r="BA60" i="33" a="1"/>
  <c r="BA60" i="33"/>
  <c r="BB60" i="33" a="1"/>
  <c r="BB60" i="33" s="1"/>
  <c r="BC60" i="33" a="1"/>
  <c r="BC60" i="33" s="1"/>
  <c r="BD60" i="33" a="1"/>
  <c r="BD60" i="33"/>
  <c r="BE60" i="33" a="1"/>
  <c r="BE60" i="33" s="1"/>
  <c r="BF60" i="33" a="1"/>
  <c r="BF60" i="33"/>
  <c r="BG60" i="33" a="1"/>
  <c r="BG60" i="33"/>
  <c r="BH60" i="33" a="1"/>
  <c r="BH60" i="33" s="1"/>
  <c r="BI60" i="33" a="1"/>
  <c r="BI60" i="33" s="1"/>
  <c r="BJ60" i="33" a="1"/>
  <c r="BJ60" i="33" s="1"/>
  <c r="BK60" i="33" a="1"/>
  <c r="BK60" i="33" s="1"/>
  <c r="BL60" i="33" a="1"/>
  <c r="BL60" i="33"/>
  <c r="BM60" i="33" a="1"/>
  <c r="BM60" i="33"/>
  <c r="BN60" i="33" a="1"/>
  <c r="BN60" i="33" s="1"/>
  <c r="BO60" i="33" a="1"/>
  <c r="BO60" i="33"/>
  <c r="BP60" i="33" a="1"/>
  <c r="BP60" i="33" s="1"/>
  <c r="BQ60" i="33" a="1"/>
  <c r="BQ60" i="33" s="1"/>
  <c r="E61" i="33" a="1"/>
  <c r="E61" i="33" s="1"/>
  <c r="F61" i="33" a="1"/>
  <c r="F61" i="33" s="1"/>
  <c r="G61" i="33" a="1"/>
  <c r="G61" i="33"/>
  <c r="H61" i="33" a="1"/>
  <c r="H61" i="33"/>
  <c r="I61" i="33" a="1"/>
  <c r="I61" i="33" s="1"/>
  <c r="J61" i="33" a="1"/>
  <c r="J61" i="33" s="1"/>
  <c r="K61" i="33" a="1"/>
  <c r="K61" i="33" s="1"/>
  <c r="L61" i="33" a="1"/>
  <c r="L61" i="33"/>
  <c r="M61" i="33" a="1"/>
  <c r="M61" i="33"/>
  <c r="N61" i="33" a="1"/>
  <c r="N61" i="33"/>
  <c r="O61" i="33" a="1"/>
  <c r="O61" i="33" s="1"/>
  <c r="P61" i="33" a="1"/>
  <c r="P61" i="33" s="1"/>
  <c r="Q61" i="33" a="1"/>
  <c r="Q61" i="33" s="1"/>
  <c r="R61" i="33" a="1"/>
  <c r="R61" i="33"/>
  <c r="S61" i="33" a="1"/>
  <c r="S61" i="33"/>
  <c r="T61" i="33" a="1"/>
  <c r="T61" i="33" s="1"/>
  <c r="U61" i="33" a="1"/>
  <c r="U61" i="33"/>
  <c r="V61" i="33" a="1"/>
  <c r="V61" i="33"/>
  <c r="W61" i="33" a="1"/>
  <c r="W61" i="33" s="1"/>
  <c r="X61" i="33" a="1"/>
  <c r="X61" i="33" s="1"/>
  <c r="Y61" i="33" a="1"/>
  <c r="Y61" i="33" s="1"/>
  <c r="Z61" i="33" a="1"/>
  <c r="Z61" i="33" s="1"/>
  <c r="AA61" i="33" a="1"/>
  <c r="AA61" i="33"/>
  <c r="AB61" i="33" a="1"/>
  <c r="AB61" i="33" s="1"/>
  <c r="AC61" i="33" a="1"/>
  <c r="AC61" i="33"/>
  <c r="AD61" i="33" a="1"/>
  <c r="AD61" i="33"/>
  <c r="AE61" i="33" a="1"/>
  <c r="AE61" i="33" s="1"/>
  <c r="AF61" i="33" a="1"/>
  <c r="AF61" i="33" s="1"/>
  <c r="AG61" i="33" a="1"/>
  <c r="AG61" i="33"/>
  <c r="AH61" i="33" a="1"/>
  <c r="AH61" i="33"/>
  <c r="AI61" i="33" a="1"/>
  <c r="AI61" i="33" s="1"/>
  <c r="AJ61" i="33" a="1"/>
  <c r="AJ61" i="33" s="1"/>
  <c r="AK61" i="33" a="1"/>
  <c r="AK61" i="33"/>
  <c r="AL61" i="33" a="1"/>
  <c r="AL61" i="33" s="1"/>
  <c r="AM61" i="33" a="1"/>
  <c r="AM61" i="33" s="1"/>
  <c r="AN61" i="33" a="1"/>
  <c r="AN61" i="33" s="1"/>
  <c r="AO61" i="33" a="1"/>
  <c r="AO61" i="33"/>
  <c r="AP61" i="33" a="1"/>
  <c r="AP61" i="33"/>
  <c r="AQ61" i="33" a="1"/>
  <c r="AQ61" i="33"/>
  <c r="AR61" i="33" a="1"/>
  <c r="AR61" i="33" s="1"/>
  <c r="AS61" i="33" a="1"/>
  <c r="AS61" i="33" s="1"/>
  <c r="AT61" i="33" a="1"/>
  <c r="AT61" i="33"/>
  <c r="AU61" i="33" a="1"/>
  <c r="AU61" i="33"/>
  <c r="AV61" i="33" a="1"/>
  <c r="AV61" i="33" s="1"/>
  <c r="AW61" i="33" a="1"/>
  <c r="AW61" i="33" s="1"/>
  <c r="AX61" i="33" a="1"/>
  <c r="AX61" i="33"/>
  <c r="AY61" i="33" a="1"/>
  <c r="AY61" i="33" s="1"/>
  <c r="AZ61" i="33" a="1"/>
  <c r="AZ61" i="33" s="1"/>
  <c r="BA61" i="33" a="1"/>
  <c r="BA61" i="33" s="1"/>
  <c r="BB61" i="33" a="1"/>
  <c r="BB61" i="33"/>
  <c r="BC61" i="33" a="1"/>
  <c r="BC61" i="33" s="1"/>
  <c r="BD61" i="33" a="1"/>
  <c r="BD61" i="33" s="1"/>
  <c r="BE61" i="33" a="1"/>
  <c r="BE61" i="33" s="1"/>
  <c r="BF61" i="33" a="1"/>
  <c r="BF61" i="33" s="1"/>
  <c r="BG61" i="33" a="1"/>
  <c r="BG61" i="33"/>
  <c r="BH61" i="33" a="1"/>
  <c r="BH61" i="33" s="1"/>
  <c r="BI61" i="33" a="1"/>
  <c r="BI61" i="33" s="1"/>
  <c r="BJ61" i="33" a="1"/>
  <c r="BJ61" i="33"/>
  <c r="BK61" i="33" a="1"/>
  <c r="BK61" i="33"/>
  <c r="BL61" i="33" a="1"/>
  <c r="BL61" i="33" s="1"/>
  <c r="BM61" i="33" a="1"/>
  <c r="BM61" i="33" s="1"/>
  <c r="BN61" i="33" a="1"/>
  <c r="BN61" i="33"/>
  <c r="BO61" i="33" a="1"/>
  <c r="BO61" i="33"/>
  <c r="BP61" i="33" a="1"/>
  <c r="BP61" i="33" s="1"/>
  <c r="BQ61" i="33" a="1"/>
  <c r="BQ61" i="33" s="1"/>
  <c r="E62" i="33" a="1"/>
  <c r="E62" i="33" s="1"/>
  <c r="F62" i="33" a="1"/>
  <c r="F62" i="33"/>
  <c r="G62" i="33" a="1"/>
  <c r="G62" i="33"/>
  <c r="H62" i="33" a="1"/>
  <c r="H62" i="33" s="1"/>
  <c r="I62" i="33" a="1"/>
  <c r="I62" i="33"/>
  <c r="J62" i="33" a="1"/>
  <c r="J62" i="33" s="1"/>
  <c r="K62" i="33" a="1"/>
  <c r="K62" i="33" s="1"/>
  <c r="L62" i="33" a="1"/>
  <c r="L62" i="33" s="1"/>
  <c r="M62" i="33" a="1"/>
  <c r="M62" i="33"/>
  <c r="N62" i="33" a="1"/>
  <c r="N62" i="33" s="1"/>
  <c r="O62" i="33" a="1"/>
  <c r="O62" i="33"/>
  <c r="P62" i="33" a="1"/>
  <c r="P62" i="33" s="1"/>
  <c r="Q62" i="33" a="1"/>
  <c r="Q62" i="33" s="1"/>
  <c r="R62" i="33" a="1"/>
  <c r="R62" i="33" s="1"/>
  <c r="S62" i="33" a="1"/>
  <c r="S62" i="33"/>
  <c r="T62" i="33" a="1"/>
  <c r="T62" i="33" s="1"/>
  <c r="U62" i="33" a="1"/>
  <c r="U62" i="33"/>
  <c r="V62" i="33" a="1"/>
  <c r="V62" i="33" s="1"/>
  <c r="W62" i="33" a="1"/>
  <c r="W62" i="33"/>
  <c r="X62" i="33" a="1"/>
  <c r="X62" i="33" s="1"/>
  <c r="Y62" i="33" a="1"/>
  <c r="Y62" i="33"/>
  <c r="Z62" i="33" a="1"/>
  <c r="Z62" i="33" s="1"/>
  <c r="AA62" i="33" a="1"/>
  <c r="AA62" i="33" s="1"/>
  <c r="AB62" i="33" a="1"/>
  <c r="AB62" i="33" s="1"/>
  <c r="AC62" i="33" a="1"/>
  <c r="AC62" i="33" s="1"/>
  <c r="AD62" i="33" a="1"/>
  <c r="AD62" i="33" s="1"/>
  <c r="AE62" i="33" a="1"/>
  <c r="AE62" i="33"/>
  <c r="AF62" i="33" a="1"/>
  <c r="AF62" i="33" s="1"/>
  <c r="AG62" i="33" a="1"/>
  <c r="AG62" i="33" s="1"/>
  <c r="AH62" i="33" a="1"/>
  <c r="AH62" i="33"/>
  <c r="AI62" i="33" a="1"/>
  <c r="AI62" i="33" s="1"/>
  <c r="AJ62" i="33" a="1"/>
  <c r="AJ62" i="33"/>
  <c r="AK62" i="33" a="1"/>
  <c r="AK62" i="33"/>
  <c r="AL62" i="33" a="1"/>
  <c r="AL62" i="33" s="1"/>
  <c r="AM62" i="33" a="1"/>
  <c r="AM62" i="33"/>
  <c r="AN62" i="33" a="1"/>
  <c r="AN62" i="33" s="1"/>
  <c r="AO62" i="33" a="1"/>
  <c r="AO62" i="33"/>
  <c r="AP62" i="33" a="1"/>
  <c r="AP62" i="33" s="1"/>
  <c r="AQ62" i="33" a="1"/>
  <c r="AQ62" i="33" s="1"/>
  <c r="AR62" i="33" a="1"/>
  <c r="AR62" i="33"/>
  <c r="AS62" i="33" a="1"/>
  <c r="AS62" i="33"/>
  <c r="AT62" i="33" a="1"/>
  <c r="AT62" i="33" s="1"/>
  <c r="AU62" i="33" a="1"/>
  <c r="AU62" i="33"/>
  <c r="AV62" i="33" a="1"/>
  <c r="AV62" i="33"/>
  <c r="AW62" i="33" a="1"/>
  <c r="AW62" i="33"/>
  <c r="AX62" i="33" a="1"/>
  <c r="AX62" i="33" s="1"/>
  <c r="AY62" i="33" a="1"/>
  <c r="AY62" i="33"/>
  <c r="AZ62" i="33" a="1"/>
  <c r="AZ62" i="33" s="1"/>
  <c r="BA62" i="33" a="1"/>
  <c r="BA62" i="33" s="1"/>
  <c r="BB62" i="33" a="1"/>
  <c r="BB62" i="33" s="1"/>
  <c r="BC62" i="33" a="1"/>
  <c r="BC62" i="33" s="1"/>
  <c r="BD62" i="33" a="1"/>
  <c r="BD62" i="33" s="1"/>
  <c r="BE62" i="33" a="1"/>
  <c r="BE62" i="33" s="1"/>
  <c r="BF62" i="33" a="1"/>
  <c r="BF62" i="33"/>
  <c r="BG62" i="33" a="1"/>
  <c r="BG62" i="33"/>
  <c r="BH62" i="33" a="1"/>
  <c r="BH62" i="33" s="1"/>
  <c r="BI62" i="33" a="1"/>
  <c r="BI62" i="33" s="1"/>
  <c r="BJ62" i="33" a="1"/>
  <c r="BJ62" i="33"/>
  <c r="BK62" i="33" a="1"/>
  <c r="BK62" i="33"/>
  <c r="BL62" i="33" a="1"/>
  <c r="BL62" i="33"/>
  <c r="BM62" i="33" a="1"/>
  <c r="BM62" i="33"/>
  <c r="BN62" i="33" a="1"/>
  <c r="BN62" i="33" s="1"/>
  <c r="BO62" i="33" a="1"/>
  <c r="BO62" i="33"/>
  <c r="BP62" i="33" a="1"/>
  <c r="BP62" i="33"/>
  <c r="BQ62" i="33" a="1"/>
  <c r="BQ62" i="33" s="1"/>
  <c r="E63" i="33" a="1"/>
  <c r="E63" i="33" s="1"/>
  <c r="F63" i="33" a="1"/>
  <c r="F63" i="33" s="1"/>
  <c r="G63" i="33" a="1"/>
  <c r="G63" i="33"/>
  <c r="H63" i="33" a="1"/>
  <c r="H63" i="33" s="1"/>
  <c r="I63" i="33" a="1"/>
  <c r="I63" i="33" s="1"/>
  <c r="J63" i="33" a="1"/>
  <c r="J63" i="33" s="1"/>
  <c r="K63" i="33" a="1"/>
  <c r="K63" i="33"/>
  <c r="L63" i="33" a="1"/>
  <c r="L63" i="33" s="1"/>
  <c r="M63" i="33" a="1"/>
  <c r="M63" i="33" s="1"/>
  <c r="N63" i="33" a="1"/>
  <c r="N63" i="33"/>
  <c r="O63" i="33" a="1"/>
  <c r="O63" i="33" s="1"/>
  <c r="P63" i="33" a="1"/>
  <c r="P63" i="33" s="1"/>
  <c r="Q63" i="33" a="1"/>
  <c r="Q63" i="33" s="1"/>
  <c r="R63" i="33" a="1"/>
  <c r="R63" i="33"/>
  <c r="S63" i="33" a="1"/>
  <c r="S63" i="33" s="1"/>
  <c r="T63" i="33" a="1"/>
  <c r="T63" i="33"/>
  <c r="U63" i="33" a="1"/>
  <c r="U63" i="33"/>
  <c r="V63" i="33" a="1"/>
  <c r="V63" i="33"/>
  <c r="W63" i="33" a="1"/>
  <c r="W63" i="33" s="1"/>
  <c r="X63" i="33" a="1"/>
  <c r="X63" i="33" s="1"/>
  <c r="Y63" i="33" a="1"/>
  <c r="Y63" i="33" s="1"/>
  <c r="Z63" i="33" a="1"/>
  <c r="Z63" i="33"/>
  <c r="AA63" i="33" a="1"/>
  <c r="AA63" i="33" s="1"/>
  <c r="AB63" i="33" a="1"/>
  <c r="AB63" i="33"/>
  <c r="AC63" i="33" a="1"/>
  <c r="AC63" i="33"/>
  <c r="AD63" i="33" a="1"/>
  <c r="AD63" i="33" s="1"/>
  <c r="AE63" i="33" a="1"/>
  <c r="AE63" i="33" s="1"/>
  <c r="AF63" i="33" a="1"/>
  <c r="AF63" i="33"/>
  <c r="AG63" i="33" a="1"/>
  <c r="AG63" i="33" s="1"/>
  <c r="AH63" i="33" a="1"/>
  <c r="AH63" i="33" s="1"/>
  <c r="AI63" i="33" a="1"/>
  <c r="AI63" i="33" s="1"/>
  <c r="AJ63" i="33" a="1"/>
  <c r="AJ63" i="33" s="1"/>
  <c r="AK63" i="33" a="1"/>
  <c r="AK63" i="33" s="1"/>
  <c r="AL63" i="33" a="1"/>
  <c r="AL63" i="33" s="1"/>
  <c r="AM63" i="33" a="1"/>
  <c r="AM63" i="33" s="1"/>
  <c r="AN63" i="33" a="1"/>
  <c r="AN63" i="33" s="1"/>
  <c r="AO63" i="33" a="1"/>
  <c r="AO63" i="33"/>
  <c r="AP63" i="33" a="1"/>
  <c r="AP63" i="33"/>
  <c r="AQ63" i="33" a="1"/>
  <c r="AQ63" i="33" s="1"/>
  <c r="AR63" i="33" a="1"/>
  <c r="AR63" i="33"/>
  <c r="AS63" i="33" a="1"/>
  <c r="AS63" i="33" s="1"/>
  <c r="AT63" i="33" a="1"/>
  <c r="AT63" i="33"/>
  <c r="AU63" i="33" a="1"/>
  <c r="AU63" i="33"/>
  <c r="AV63" i="33" a="1"/>
  <c r="AV63" i="33" s="1"/>
  <c r="AW63" i="33" a="1"/>
  <c r="AW63" i="33"/>
  <c r="AX63" i="33" a="1"/>
  <c r="AX63" i="33" s="1"/>
  <c r="AY63" i="33" a="1"/>
  <c r="AY63" i="33" s="1"/>
  <c r="AZ63" i="33" a="1"/>
  <c r="AZ63" i="33" s="1"/>
  <c r="BA63" i="33" a="1"/>
  <c r="BA63" i="33"/>
  <c r="BB63" i="33" a="1"/>
  <c r="BB63" i="33" s="1"/>
  <c r="BC63" i="33" a="1"/>
  <c r="BC63" i="33" s="1"/>
  <c r="BD63" i="33" a="1"/>
  <c r="BD63" i="33" s="1"/>
  <c r="BE63" i="33" a="1"/>
  <c r="BE63" i="33"/>
  <c r="BF63" i="33" a="1"/>
  <c r="BF63" i="33"/>
  <c r="BG63" i="33" a="1"/>
  <c r="BG63" i="33" s="1"/>
  <c r="BH63" i="33" a="1"/>
  <c r="BH63" i="33" s="1"/>
  <c r="BI63" i="33" a="1"/>
  <c r="BI63" i="33"/>
  <c r="BJ63" i="33" a="1"/>
  <c r="BJ63" i="33" s="1"/>
  <c r="BK63" i="33" a="1"/>
  <c r="BK63" i="33"/>
  <c r="BL63" i="33" a="1"/>
  <c r="BL63" i="33"/>
  <c r="BM63" i="33" a="1"/>
  <c r="BM63" i="33" s="1"/>
  <c r="BN63" i="33" a="1"/>
  <c r="BN63" i="33"/>
  <c r="BO63" i="33" a="1"/>
  <c r="BO63" i="33" s="1"/>
  <c r="BP63" i="33" a="1"/>
  <c r="BP63" i="33"/>
  <c r="BQ63" i="33" a="1"/>
  <c r="BQ63" i="33"/>
  <c r="E64" i="33" a="1"/>
  <c r="E64" i="33"/>
  <c r="F64" i="33" a="1"/>
  <c r="F64" i="33" s="1"/>
  <c r="G64" i="33" a="1"/>
  <c r="G64" i="33"/>
  <c r="H64" i="33" a="1"/>
  <c r="H64" i="33" s="1"/>
  <c r="I64" i="33" a="1"/>
  <c r="I64" i="33" s="1"/>
  <c r="J64" i="33" a="1"/>
  <c r="J64" i="33" s="1"/>
  <c r="K64" i="33" a="1"/>
  <c r="K64" i="33"/>
  <c r="L64" i="33" a="1"/>
  <c r="L64" i="33" s="1"/>
  <c r="M64" i="33" a="1"/>
  <c r="M64" i="33" s="1"/>
  <c r="N64" i="33" a="1"/>
  <c r="N64" i="33"/>
  <c r="O64" i="33" a="1"/>
  <c r="O64" i="33" s="1"/>
  <c r="P64" i="33" a="1"/>
  <c r="P64" i="33"/>
  <c r="Q64" i="33" a="1"/>
  <c r="Q64" i="33"/>
  <c r="R64" i="33" a="1"/>
  <c r="R64" i="33" s="1"/>
  <c r="S64" i="33" a="1"/>
  <c r="S64" i="33"/>
  <c r="T64" i="33" a="1"/>
  <c r="T64" i="33" s="1"/>
  <c r="U64" i="33" a="1"/>
  <c r="U64" i="33" s="1"/>
  <c r="V64" i="33" a="1"/>
  <c r="V64" i="33" s="1"/>
  <c r="W64" i="33" a="1"/>
  <c r="W64" i="33"/>
  <c r="X64" i="33" a="1"/>
  <c r="X64" i="33" s="1"/>
  <c r="Y64" i="33" a="1"/>
  <c r="Y64" i="33"/>
  <c r="Z64" i="33" a="1"/>
  <c r="Z64" i="33"/>
  <c r="AA64" i="33" a="1"/>
  <c r="AA64" i="33"/>
  <c r="AB64" i="33" a="1"/>
  <c r="AB64" i="33" s="1"/>
  <c r="AC64" i="33" a="1"/>
  <c r="AC64" i="33" s="1"/>
  <c r="AD64" i="33" a="1"/>
  <c r="AD64" i="33" s="1"/>
  <c r="AE64" i="33" a="1"/>
  <c r="AE64" i="33"/>
  <c r="AF64" i="33" a="1"/>
  <c r="AF64" i="33" s="1"/>
  <c r="AG64" i="33" a="1"/>
  <c r="AG64" i="33"/>
  <c r="AH64" i="33" a="1"/>
  <c r="AH64" i="33" s="1"/>
  <c r="AI64" i="33" a="1"/>
  <c r="AI64" i="33" s="1"/>
  <c r="AJ64" i="33" a="1"/>
  <c r="AJ64" i="33" s="1"/>
  <c r="AK64" i="33" a="1"/>
  <c r="AK64" i="33" s="1"/>
  <c r="AL64" i="33" a="1"/>
  <c r="AL64" i="33" s="1"/>
  <c r="AM64" i="33" a="1"/>
  <c r="AM64" i="33"/>
  <c r="AN64" i="33" a="1"/>
  <c r="AN64" i="33" s="1"/>
  <c r="AO64" i="33" a="1"/>
  <c r="AO64" i="33" s="1"/>
  <c r="AP64" i="33" a="1"/>
  <c r="AP64" i="33"/>
  <c r="AQ64" i="33" a="1"/>
  <c r="AQ64" i="33" s="1"/>
  <c r="AR64" i="33" a="1"/>
  <c r="AR64" i="33"/>
  <c r="AS64" i="33" a="1"/>
  <c r="AS64" i="33"/>
  <c r="AT64" i="33" a="1"/>
  <c r="AT64" i="33" s="1"/>
  <c r="AU64" i="33" a="1"/>
  <c r="AU64" i="33"/>
  <c r="AV64" i="33" a="1"/>
  <c r="AV64" i="33" s="1"/>
  <c r="AW64" i="33" a="1"/>
  <c r="AW64" i="33"/>
  <c r="AX64" i="33" a="1"/>
  <c r="AX64" i="33" s="1"/>
  <c r="AY64" i="33" a="1"/>
  <c r="AY64" i="33"/>
  <c r="AZ64" i="33" a="1"/>
  <c r="AZ64" i="33"/>
  <c r="BA64" i="33" a="1"/>
  <c r="BA64" i="33" s="1"/>
  <c r="BB64" i="33" a="1"/>
  <c r="BB64" i="33"/>
  <c r="BC64" i="33" a="1"/>
  <c r="BC64" i="33"/>
  <c r="BD64" i="33" a="1"/>
  <c r="BD64" i="33"/>
  <c r="BE64" i="33" a="1"/>
  <c r="BE64" i="33" s="1"/>
  <c r="BF64" i="33" a="1"/>
  <c r="BF64" i="33"/>
  <c r="BG64" i="33" a="1"/>
  <c r="BG64" i="33" s="1"/>
  <c r="BH64" i="33" a="1"/>
  <c r="BH64" i="33" s="1"/>
  <c r="BI64" i="33" a="1"/>
  <c r="BI64" i="33" s="1"/>
  <c r="BJ64" i="33" a="1"/>
  <c r="BJ64" i="33" s="1"/>
  <c r="BK64" i="33" a="1"/>
  <c r="BK64" i="33" s="1"/>
  <c r="BL64" i="33" a="1"/>
  <c r="BL64" i="33" s="1"/>
  <c r="BM64" i="33" a="1"/>
  <c r="BM64" i="33" s="1"/>
  <c r="BN64" i="33" a="1"/>
  <c r="BN64" i="33" s="1"/>
  <c r="BO64" i="33" a="1"/>
  <c r="BO64" i="33"/>
  <c r="BP64" i="33" a="1"/>
  <c r="BP64" i="33"/>
  <c r="BQ64" i="33" a="1"/>
  <c r="BQ64" i="33"/>
  <c r="E65" i="33" a="1"/>
  <c r="E65" i="33" s="1"/>
  <c r="F65" i="33" a="1"/>
  <c r="F65" i="33" s="1"/>
  <c r="G65" i="33" a="1"/>
  <c r="G65" i="33"/>
  <c r="H65" i="33" a="1"/>
  <c r="H65" i="33" s="1"/>
  <c r="I65" i="33" a="1"/>
  <c r="I65" i="33"/>
  <c r="J65" i="33" a="1"/>
  <c r="J65" i="33" s="1"/>
  <c r="K65" i="33" a="1"/>
  <c r="K65" i="33"/>
  <c r="L65" i="33" a="1"/>
  <c r="L65" i="33"/>
  <c r="M65" i="33" a="1"/>
  <c r="M65" i="33" s="1"/>
  <c r="N65" i="33" a="1"/>
  <c r="N65" i="33" s="1"/>
  <c r="O65" i="33" a="1"/>
  <c r="O65" i="33" s="1"/>
  <c r="P65" i="33" a="1"/>
  <c r="P65" i="33" s="1"/>
  <c r="Q65" i="33" a="1"/>
  <c r="Q65" i="33" s="1"/>
  <c r="R65" i="33" a="1"/>
  <c r="R65" i="33" s="1"/>
  <c r="S65" i="33" a="1"/>
  <c r="S65" i="33"/>
  <c r="T65" i="33" a="1"/>
  <c r="T65" i="33"/>
  <c r="U65" i="33" a="1"/>
  <c r="U65" i="33" s="1"/>
  <c r="V65" i="33" a="1"/>
  <c r="V65" i="33" s="1"/>
  <c r="W65" i="33" a="1"/>
  <c r="W65" i="33" s="1"/>
  <c r="X65" i="33" a="1"/>
  <c r="X65" i="33"/>
  <c r="Y65" i="33" a="1"/>
  <c r="Y65" i="33" s="1"/>
  <c r="Z65" i="33" a="1"/>
  <c r="Z65" i="33" s="1"/>
  <c r="AA65" i="33" a="1"/>
  <c r="AA65" i="33"/>
  <c r="AB65" i="33" a="1"/>
  <c r="AB65" i="33"/>
  <c r="AC65" i="33" a="1"/>
  <c r="AC65" i="33"/>
  <c r="AD65" i="33" a="1"/>
  <c r="AD65" i="33"/>
  <c r="AE65" i="33" a="1"/>
  <c r="AE65" i="33" s="1"/>
  <c r="AF65" i="33" a="1"/>
  <c r="AF65" i="33" s="1"/>
  <c r="AG65" i="33" a="1"/>
  <c r="AG65" i="33"/>
  <c r="AH65" i="33" a="1"/>
  <c r="AH65" i="33" s="1"/>
  <c r="AI65" i="33" a="1"/>
  <c r="AI65" i="33" s="1"/>
  <c r="AJ65" i="33" a="1"/>
  <c r="AJ65" i="33" s="1"/>
  <c r="AK65" i="33" a="1"/>
  <c r="AK65" i="33" s="1"/>
  <c r="AL65" i="33" a="1"/>
  <c r="AL65" i="33" s="1"/>
  <c r="AM65" i="33" a="1"/>
  <c r="AM65" i="33"/>
  <c r="AN65" i="33" a="1"/>
  <c r="AN65" i="33" s="1"/>
  <c r="AO65" i="33" a="1"/>
  <c r="AO65" i="33"/>
  <c r="AP65" i="33" a="1"/>
  <c r="AP65" i="33"/>
  <c r="AQ65" i="33" a="1"/>
  <c r="AQ65" i="33"/>
  <c r="AR65" i="33" a="1"/>
  <c r="AR65" i="33" s="1"/>
  <c r="AS65" i="33" a="1"/>
  <c r="AS65" i="33" s="1"/>
  <c r="AT65" i="33" a="1"/>
  <c r="AT65" i="33" s="1"/>
  <c r="AU65" i="33" a="1"/>
  <c r="AU65" i="33"/>
  <c r="AV65" i="33" a="1"/>
  <c r="AV65" i="33" s="1"/>
  <c r="AW65" i="33" a="1"/>
  <c r="AW65" i="33"/>
  <c r="AX65" i="33" a="1"/>
  <c r="AX65" i="33"/>
  <c r="AY65" i="33" a="1"/>
  <c r="AY65" i="33"/>
  <c r="AZ65" i="33" a="1"/>
  <c r="AZ65" i="33"/>
  <c r="BA65" i="33" a="1"/>
  <c r="BA65" i="33" s="1"/>
  <c r="BB65" i="33" a="1"/>
  <c r="BB65" i="33"/>
  <c r="BC65" i="33" a="1"/>
  <c r="BC65" i="33" s="1"/>
  <c r="BD65" i="33" a="1"/>
  <c r="BD65" i="33"/>
  <c r="BE65" i="33" a="1"/>
  <c r="BE65" i="33" s="1"/>
  <c r="BF65" i="33" a="1"/>
  <c r="BF65" i="33" s="1"/>
  <c r="BG65" i="33" a="1"/>
  <c r="BG65" i="33" s="1"/>
  <c r="BH65" i="33" a="1"/>
  <c r="BH65" i="33" s="1"/>
  <c r="BI65" i="33" a="1"/>
  <c r="BI65" i="33"/>
  <c r="BJ65" i="33" a="1"/>
  <c r="BJ65" i="33"/>
  <c r="BK65" i="33" a="1"/>
  <c r="BK65" i="33" s="1"/>
  <c r="BL65" i="33" a="1"/>
  <c r="BL65" i="33"/>
  <c r="BM65" i="33" a="1"/>
  <c r="BM65" i="33" s="1"/>
  <c r="BN65" i="33" a="1"/>
  <c r="BN65" i="33" s="1"/>
  <c r="BO65" i="33" a="1"/>
  <c r="BO65" i="33"/>
  <c r="BP65" i="33" a="1"/>
  <c r="BP65" i="33"/>
  <c r="BQ65" i="33" a="1"/>
  <c r="BQ65" i="33"/>
  <c r="E66" i="33" a="1"/>
  <c r="E66" i="33"/>
  <c r="F66" i="33" a="1"/>
  <c r="F66" i="33" s="1"/>
  <c r="G66" i="33" a="1"/>
  <c r="G66" i="33"/>
  <c r="H66" i="33" a="1"/>
  <c r="H66" i="33"/>
  <c r="I66" i="33" a="1"/>
  <c r="I66" i="33" s="1"/>
  <c r="J66" i="33" a="1"/>
  <c r="J66" i="33" s="1"/>
  <c r="K66" i="33" a="1"/>
  <c r="K66" i="33"/>
  <c r="L66" i="33" a="1"/>
  <c r="L66" i="33"/>
  <c r="M66" i="33" a="1"/>
  <c r="M66" i="33"/>
  <c r="N66" i="33" a="1"/>
  <c r="N66" i="33" s="1"/>
  <c r="O66" i="33" a="1"/>
  <c r="O66" i="33" s="1"/>
  <c r="P66" i="33" a="1"/>
  <c r="P66" i="33" s="1"/>
  <c r="Q66" i="33" a="1"/>
  <c r="Q66" i="33"/>
  <c r="R66" i="33" a="1"/>
  <c r="R66" i="33"/>
  <c r="S66" i="33" a="1"/>
  <c r="S66" i="33" s="1"/>
  <c r="T66" i="33" a="1"/>
  <c r="T66" i="33" s="1"/>
  <c r="U66" i="33" a="1"/>
  <c r="U66" i="33" s="1"/>
  <c r="V66" i="33" a="1"/>
  <c r="V66" i="33" s="1"/>
  <c r="W66" i="33" a="1"/>
  <c r="W66" i="33"/>
  <c r="X66" i="33" a="1"/>
  <c r="X66" i="33"/>
  <c r="Y66" i="33" a="1"/>
  <c r="Y66" i="33" s="1"/>
  <c r="Z66" i="33" a="1"/>
  <c r="Z66" i="33"/>
  <c r="AA66" i="33" a="1"/>
  <c r="AA66" i="33" s="1"/>
  <c r="AB66" i="33" a="1"/>
  <c r="AB66" i="33"/>
  <c r="AC66" i="33" a="1"/>
  <c r="AC66" i="33" s="1"/>
  <c r="AD66" i="33" a="1"/>
  <c r="AD66" i="33" s="1"/>
  <c r="AE66" i="33" a="1"/>
  <c r="AE66" i="33" s="1"/>
  <c r="AF66" i="33" a="1"/>
  <c r="AF66" i="33"/>
  <c r="AG66" i="33" a="1"/>
  <c r="AG66" i="33"/>
  <c r="AH66" i="33" a="1"/>
  <c r="AH66" i="33" s="1"/>
  <c r="AI66" i="33" a="1"/>
  <c r="AI66" i="33"/>
  <c r="AJ66" i="33" a="1"/>
  <c r="AJ66" i="33" s="1"/>
  <c r="AK66" i="33" a="1"/>
  <c r="AK66" i="33" s="1"/>
  <c r="AL66" i="33" a="1"/>
  <c r="AL66" i="33" s="1"/>
  <c r="AM66" i="33" a="1"/>
  <c r="AM66" i="33"/>
  <c r="AN66" i="33" a="1"/>
  <c r="AN66" i="33" s="1"/>
  <c r="AO66" i="33" a="1"/>
  <c r="AO66" i="33"/>
  <c r="AP66" i="33" a="1"/>
  <c r="AP66" i="33"/>
  <c r="AQ66" i="33" a="1"/>
  <c r="AQ66" i="33" s="1"/>
  <c r="AR66" i="33" a="1"/>
  <c r="AR66" i="33"/>
  <c r="AS66" i="33" a="1"/>
  <c r="AS66" i="33" s="1"/>
  <c r="AT66" i="33" a="1"/>
  <c r="AT66" i="33"/>
  <c r="AU66" i="33" a="1"/>
  <c r="AU66" i="33"/>
  <c r="AV66" i="33" a="1"/>
  <c r="AV66" i="33" s="1"/>
  <c r="AW66" i="33" a="1"/>
  <c r="AW66" i="33" s="1"/>
  <c r="AX66" i="33" a="1"/>
  <c r="AX66" i="33" s="1"/>
  <c r="AY66" i="33" a="1"/>
  <c r="AY66" i="33" s="1"/>
  <c r="AZ66" i="33" a="1"/>
  <c r="AZ66" i="33" s="1"/>
  <c r="BA66" i="33" a="1"/>
  <c r="BA66" i="33" s="1"/>
  <c r="BB66" i="33" a="1"/>
  <c r="BB66" i="33"/>
  <c r="BC66" i="33" a="1"/>
  <c r="BC66" i="33" s="1"/>
  <c r="BD66" i="33" a="1"/>
  <c r="BD66" i="33" s="1"/>
  <c r="BE66" i="33" a="1"/>
  <c r="BE66" i="33" s="1"/>
  <c r="BF66" i="33" a="1"/>
  <c r="BF66" i="33"/>
  <c r="BG66" i="33" a="1"/>
  <c r="BG66" i="33" s="1"/>
  <c r="BH66" i="33" a="1"/>
  <c r="BH66" i="33" s="1"/>
  <c r="BI66" i="33" a="1"/>
  <c r="BI66" i="33"/>
  <c r="BJ66" i="33" a="1"/>
  <c r="BJ66" i="33" s="1"/>
  <c r="BK66" i="33" a="1"/>
  <c r="BK66" i="33"/>
  <c r="BL66" i="33" a="1"/>
  <c r="BL66" i="33" s="1"/>
  <c r="BM66" i="33" a="1"/>
  <c r="BM66" i="33" s="1"/>
  <c r="BN66" i="33" a="1"/>
  <c r="BN66" i="33"/>
  <c r="BO66" i="33" a="1"/>
  <c r="BO66" i="33"/>
  <c r="BP66" i="33" a="1"/>
  <c r="BP66" i="33"/>
  <c r="BQ66" i="33" a="1"/>
  <c r="BQ66" i="33"/>
  <c r="E67" i="33" a="1"/>
  <c r="E67" i="33" s="1"/>
  <c r="F67" i="33" a="1"/>
  <c r="F67" i="33" s="1"/>
  <c r="G67" i="33" a="1"/>
  <c r="G67" i="33"/>
  <c r="H67" i="33" a="1"/>
  <c r="H67" i="33"/>
  <c r="I67" i="33" a="1"/>
  <c r="I67" i="33" s="1"/>
  <c r="J67" i="33" a="1"/>
  <c r="J67" i="33"/>
  <c r="K67" i="33" a="1"/>
  <c r="K67" i="33" s="1"/>
  <c r="L67" i="33" a="1"/>
  <c r="L67" i="33"/>
  <c r="M67" i="33" a="1"/>
  <c r="M67" i="33" s="1"/>
  <c r="N67" i="33" a="1"/>
  <c r="N67" i="33"/>
  <c r="O67" i="33" a="1"/>
  <c r="O67" i="33" s="1"/>
  <c r="P67" i="33" a="1"/>
  <c r="P67" i="33"/>
  <c r="Q67" i="33" a="1"/>
  <c r="Q67" i="33" s="1"/>
  <c r="R67" i="33" a="1"/>
  <c r="R67" i="33"/>
  <c r="S67" i="33" a="1"/>
  <c r="S67" i="33"/>
  <c r="T67" i="33" a="1"/>
  <c r="T67" i="33" s="1"/>
  <c r="U67" i="33" a="1"/>
  <c r="U67" i="33"/>
  <c r="V67" i="33" a="1"/>
  <c r="V67" i="33"/>
  <c r="W67" i="33" a="1"/>
  <c r="W67" i="33" s="1"/>
  <c r="X67" i="33" a="1"/>
  <c r="X67" i="33"/>
  <c r="Y67" i="33" a="1"/>
  <c r="Y67" i="33" s="1"/>
  <c r="Z67" i="33" a="1"/>
  <c r="Z67" i="33" s="1"/>
  <c r="AA67" i="33" a="1"/>
  <c r="AA67" i="33"/>
  <c r="AB67" i="33" a="1"/>
  <c r="AB67" i="33" s="1"/>
  <c r="AC67" i="33" a="1"/>
  <c r="AC67" i="33"/>
  <c r="AD67" i="33" a="1"/>
  <c r="AD67" i="33"/>
  <c r="AE67" i="33" a="1"/>
  <c r="AE67" i="33"/>
  <c r="AF67" i="33" a="1"/>
  <c r="AF67" i="33" s="1"/>
  <c r="AG67" i="33" a="1"/>
  <c r="AG67" i="33" s="1"/>
  <c r="AH67" i="33" a="1"/>
  <c r="AH67" i="33" s="1"/>
  <c r="AI67" i="33" a="1"/>
  <c r="AI67" i="33" s="1"/>
  <c r="AJ67" i="33" a="1"/>
  <c r="AJ67" i="33" s="1"/>
  <c r="AK67" i="33" a="1"/>
  <c r="AK67" i="33"/>
  <c r="AL67" i="33" a="1"/>
  <c r="AL67" i="33" s="1"/>
  <c r="AM67" i="33" a="1"/>
  <c r="AM67" i="33" s="1"/>
  <c r="AN67" i="33" a="1"/>
  <c r="AN67" i="33"/>
  <c r="AO67" i="33" a="1"/>
  <c r="AO67" i="33" s="1"/>
  <c r="AP67" i="33" a="1"/>
  <c r="AP67" i="33"/>
  <c r="AQ67" i="33" a="1"/>
  <c r="AQ67" i="33" s="1"/>
  <c r="AR67" i="33" a="1"/>
  <c r="AR67" i="33"/>
  <c r="AS67" i="33" a="1"/>
  <c r="AS67" i="33" s="1"/>
  <c r="AT67" i="33" a="1"/>
  <c r="AT67" i="33"/>
  <c r="AU67" i="33" a="1"/>
  <c r="AU67" i="33" s="1"/>
  <c r="AV67" i="33" a="1"/>
  <c r="AV67" i="33"/>
  <c r="AW67" i="33" a="1"/>
  <c r="AW67" i="33" s="1"/>
  <c r="AX67" i="33" a="1"/>
  <c r="AX67" i="33" s="1"/>
  <c r="AY67" i="33" a="1"/>
  <c r="AY67" i="33"/>
  <c r="AZ67" i="33" a="1"/>
  <c r="AZ67" i="33"/>
  <c r="BA67" i="33" a="1"/>
  <c r="BA67" i="33" s="1"/>
  <c r="BB67" i="33" a="1"/>
  <c r="BB67" i="33" s="1"/>
  <c r="BC67" i="33" a="1"/>
  <c r="BC67" i="33" s="1"/>
  <c r="BD67" i="33" a="1"/>
  <c r="BD67" i="33"/>
  <c r="BE67" i="33" a="1"/>
  <c r="BE67" i="33"/>
  <c r="BF67" i="33" a="1"/>
  <c r="BF67" i="33"/>
  <c r="BG67" i="33" a="1"/>
  <c r="BG67" i="33"/>
  <c r="BH67" i="33" a="1"/>
  <c r="BH67" i="33" s="1"/>
  <c r="BI67" i="33" a="1"/>
  <c r="BI67" i="33" s="1"/>
  <c r="BJ67" i="33" a="1"/>
  <c r="BJ67" i="33" s="1"/>
  <c r="BK67" i="33" a="1"/>
  <c r="BK67" i="33"/>
  <c r="BL67" i="33" a="1"/>
  <c r="BL67" i="33"/>
  <c r="BM67" i="33" a="1"/>
  <c r="BM67" i="33" s="1"/>
  <c r="BN67" i="33" a="1"/>
  <c r="BN67" i="33" s="1"/>
  <c r="BO67" i="33" a="1"/>
  <c r="BO67" i="33" s="1"/>
  <c r="BP67" i="33" a="1"/>
  <c r="BP67" i="33"/>
  <c r="BQ67" i="33" a="1"/>
  <c r="BQ67" i="33" s="1"/>
  <c r="E68" i="33" a="1"/>
  <c r="E68" i="33"/>
  <c r="F68" i="33" a="1"/>
  <c r="F68" i="33" s="1"/>
  <c r="G68" i="33" a="1"/>
  <c r="G68" i="33" s="1"/>
  <c r="H68" i="33" a="1"/>
  <c r="H68" i="33"/>
  <c r="I68" i="33" a="1"/>
  <c r="I68" i="33" s="1"/>
  <c r="J68" i="33" a="1"/>
  <c r="J68" i="33" s="1"/>
  <c r="K68" i="33" a="1"/>
  <c r="K68" i="33"/>
  <c r="L68" i="33" a="1"/>
  <c r="L68" i="33"/>
  <c r="M68" i="33" a="1"/>
  <c r="M68" i="33" s="1"/>
  <c r="N68" i="33" a="1"/>
  <c r="N68" i="33" s="1"/>
  <c r="O68" i="33" a="1"/>
  <c r="O68" i="33"/>
  <c r="P68" i="33" a="1"/>
  <c r="P68" i="33"/>
  <c r="Q68" i="33" a="1"/>
  <c r="Q68" i="33" s="1"/>
  <c r="R68" i="33" a="1"/>
  <c r="R68" i="33" s="1"/>
  <c r="S68" i="33" a="1"/>
  <c r="S68" i="33"/>
  <c r="T68" i="33" a="1"/>
  <c r="T68" i="33" s="1"/>
  <c r="U68" i="33" a="1"/>
  <c r="U68" i="33" s="1"/>
  <c r="V68" i="33" a="1"/>
  <c r="V68" i="33" s="1"/>
  <c r="W68" i="33" a="1"/>
  <c r="W68" i="33"/>
  <c r="X68" i="33" a="1"/>
  <c r="X68" i="33" s="1"/>
  <c r="Y68" i="33" a="1"/>
  <c r="Y68" i="33"/>
  <c r="Z68" i="33" a="1"/>
  <c r="Z68" i="33" s="1"/>
  <c r="AA68" i="33" a="1"/>
  <c r="AA68" i="33" s="1"/>
  <c r="AB68" i="33" a="1"/>
  <c r="AB68" i="33"/>
  <c r="AC68" i="33" a="1"/>
  <c r="AC68" i="33"/>
  <c r="AD68" i="33" a="1"/>
  <c r="AD68" i="33" s="1"/>
  <c r="AE68" i="33" a="1"/>
  <c r="AE68" i="33" s="1"/>
  <c r="AF68" i="33" a="1"/>
  <c r="AF68" i="33"/>
  <c r="AG68" i="33" a="1"/>
  <c r="AG68" i="33"/>
  <c r="AH68" i="33" a="1"/>
  <c r="AH68" i="33" s="1"/>
  <c r="AI68" i="33" a="1"/>
  <c r="AI68" i="33" s="1"/>
  <c r="AJ68" i="33" a="1"/>
  <c r="AJ68" i="33" s="1"/>
  <c r="AK68" i="33" a="1"/>
  <c r="AK68" i="33"/>
  <c r="AL68" i="33" a="1"/>
  <c r="AL68" i="33"/>
  <c r="AM68" i="33" a="1"/>
  <c r="AM68" i="33" s="1"/>
  <c r="AN68" i="33" a="1"/>
  <c r="AN68" i="33" s="1"/>
  <c r="AO68" i="33" a="1"/>
  <c r="AO68" i="33" s="1"/>
  <c r="AP68" i="33" a="1"/>
  <c r="AP68" i="33"/>
  <c r="AQ68" i="33" a="1"/>
  <c r="AQ68" i="33" s="1"/>
  <c r="AR68" i="33" a="1"/>
  <c r="AR68" i="33" s="1"/>
  <c r="AS68" i="33" a="1"/>
  <c r="AS68" i="33"/>
  <c r="AT68" i="33" a="1"/>
  <c r="AT68" i="33"/>
  <c r="AU68" i="33" a="1"/>
  <c r="AU68" i="33" s="1"/>
  <c r="AV68" i="33" a="1"/>
  <c r="AV68" i="33" s="1"/>
  <c r="AW68" i="33" a="1"/>
  <c r="AW68" i="33" s="1"/>
  <c r="AX68" i="33" a="1"/>
  <c r="AX68" i="33" s="1"/>
  <c r="AY68" i="33" a="1"/>
  <c r="AY68" i="33"/>
  <c r="AZ68" i="33" a="1"/>
  <c r="AZ68" i="33" s="1"/>
  <c r="BA68" i="33" a="1"/>
  <c r="BA68" i="33" s="1"/>
  <c r="BB68" i="33" a="1"/>
  <c r="BB68" i="33"/>
  <c r="BC68" i="33" a="1"/>
  <c r="BC68" i="33" s="1"/>
  <c r="BD68" i="33" a="1"/>
  <c r="BD68" i="33" s="1"/>
  <c r="BE68" i="33" a="1"/>
  <c r="BE68" i="33"/>
  <c r="BF68" i="33" a="1"/>
  <c r="BF68" i="33" s="1"/>
  <c r="BG68" i="33" a="1"/>
  <c r="BG68" i="33"/>
  <c r="BH68" i="33" a="1"/>
  <c r="BH68" i="33" s="1"/>
  <c r="BI68" i="33" a="1"/>
  <c r="BI68" i="33"/>
  <c r="BJ68" i="33" a="1"/>
  <c r="BJ68" i="33" s="1"/>
  <c r="BK68" i="33" a="1"/>
  <c r="BK68" i="33"/>
  <c r="BL68" i="33" a="1"/>
  <c r="BL68" i="33" s="1"/>
  <c r="BM68" i="33" a="1"/>
  <c r="BM68" i="33"/>
  <c r="BN68" i="33" a="1"/>
  <c r="BN68" i="33"/>
  <c r="BO68" i="33" a="1"/>
  <c r="BO68" i="33" s="1"/>
  <c r="BP68" i="33" a="1"/>
  <c r="BP68" i="33"/>
  <c r="BQ68" i="33" a="1"/>
  <c r="BQ68" i="33"/>
  <c r="E69" i="33" a="1"/>
  <c r="E69" i="33" s="1"/>
  <c r="F69" i="33" a="1"/>
  <c r="F69" i="33" s="1"/>
  <c r="G69" i="33" a="1"/>
  <c r="G69" i="33" s="1"/>
  <c r="H69" i="33" a="1"/>
  <c r="H69" i="33" s="1"/>
  <c r="I69" i="33" a="1"/>
  <c r="I69" i="33" s="1"/>
  <c r="J69" i="33" a="1"/>
  <c r="J69" i="33"/>
  <c r="K69" i="33" a="1"/>
  <c r="K69" i="33" s="1"/>
  <c r="L69" i="33" a="1"/>
  <c r="L69" i="33"/>
  <c r="M69" i="33" a="1"/>
  <c r="M69" i="33" s="1"/>
  <c r="N69" i="33" a="1"/>
  <c r="N69" i="33" s="1"/>
  <c r="O69" i="33" a="1"/>
  <c r="O69" i="33" s="1"/>
  <c r="P69" i="33" a="1"/>
  <c r="P69" i="33" s="1"/>
  <c r="Q69" i="33" a="1"/>
  <c r="Q69" i="33"/>
  <c r="R69" i="33" a="1"/>
  <c r="R69" i="33" s="1"/>
  <c r="S69" i="33" a="1"/>
  <c r="S69" i="33" s="1"/>
  <c r="T69" i="33" a="1"/>
  <c r="T69" i="33" s="1"/>
  <c r="U69" i="33" a="1"/>
  <c r="U69" i="33"/>
  <c r="V69" i="33" a="1"/>
  <c r="V69" i="33"/>
  <c r="W69" i="33" a="1"/>
  <c r="W69" i="33" s="1"/>
  <c r="X69" i="33" a="1"/>
  <c r="X69" i="33"/>
  <c r="Y69" i="33" a="1"/>
  <c r="Y69" i="33" s="1"/>
  <c r="Z69" i="33" a="1"/>
  <c r="Z69" i="33" s="1"/>
  <c r="AA69" i="33" a="1"/>
  <c r="AA69" i="33" s="1"/>
  <c r="AB69" i="33" a="1"/>
  <c r="AB69" i="33"/>
  <c r="AC69" i="33" a="1"/>
  <c r="AC69" i="33" s="1"/>
  <c r="AD69" i="33" a="1"/>
  <c r="AD69" i="33"/>
  <c r="AE69" i="33" a="1"/>
  <c r="AE69" i="33"/>
  <c r="AF69" i="33" a="1"/>
  <c r="AF69" i="33" s="1"/>
  <c r="AG69" i="33" a="1"/>
  <c r="AG69" i="33"/>
  <c r="AH69" i="33" a="1"/>
  <c r="AH69" i="33" s="1"/>
  <c r="AI69" i="33" a="1"/>
  <c r="AI69" i="33" s="1"/>
  <c r="AJ69" i="33" a="1"/>
  <c r="AJ69" i="33"/>
  <c r="AK69" i="33" a="1"/>
  <c r="AK69" i="33"/>
  <c r="AL69" i="33" a="1"/>
  <c r="AL69" i="33"/>
  <c r="AM69" i="33" a="1"/>
  <c r="AM69" i="33"/>
  <c r="AN69" i="33" a="1"/>
  <c r="AN69" i="33" s="1"/>
  <c r="AO69" i="33" a="1"/>
  <c r="AO69" i="33" s="1"/>
  <c r="AP69" i="33" a="1"/>
  <c r="AP69" i="33" s="1"/>
  <c r="AQ69" i="33" a="1"/>
  <c r="AQ69" i="33" s="1"/>
  <c r="AR69" i="33" a="1"/>
  <c r="AR69" i="33" s="1"/>
  <c r="AS69" i="33" a="1"/>
  <c r="AS69" i="33" s="1"/>
  <c r="AT69" i="33" a="1"/>
  <c r="AT69" i="33" s="1"/>
  <c r="AU69" i="33" a="1"/>
  <c r="AU69" i="33"/>
  <c r="AV69" i="33" a="1"/>
  <c r="AV69" i="33" s="1"/>
  <c r="AW69" i="33" a="1"/>
  <c r="AW69" i="33"/>
  <c r="AX69" i="33" a="1"/>
  <c r="AX69" i="33"/>
  <c r="AY69" i="33" a="1"/>
  <c r="AY69" i="33"/>
  <c r="AZ69" i="33" a="1"/>
  <c r="AZ69" i="33"/>
  <c r="BA69" i="33" a="1"/>
  <c r="BA69" i="33" s="1"/>
  <c r="BB69" i="33" a="1"/>
  <c r="BB69" i="33" s="1"/>
  <c r="BC69" i="33" a="1"/>
  <c r="BC69" i="33" s="1"/>
  <c r="BD69" i="33" a="1"/>
  <c r="BD69" i="33" s="1"/>
  <c r="BE69" i="33" a="1"/>
  <c r="BE69" i="33"/>
  <c r="BF69" i="33" a="1"/>
  <c r="BF69" i="33"/>
  <c r="BG69" i="33" a="1"/>
  <c r="BG69" i="33"/>
  <c r="BH69" i="33" a="1"/>
  <c r="BH69" i="33" s="1"/>
  <c r="BI69" i="33" a="1"/>
  <c r="BI69" i="33" s="1"/>
  <c r="BJ69" i="33" a="1"/>
  <c r="BJ69" i="33" s="1"/>
  <c r="BK69" i="33" a="1"/>
  <c r="BK69" i="33"/>
  <c r="BL69" i="33" a="1"/>
  <c r="BL69" i="33" s="1"/>
  <c r="BM69" i="33" a="1"/>
  <c r="BM69" i="33" s="1"/>
  <c r="BN69" i="33" a="1"/>
  <c r="BN69" i="33"/>
  <c r="BO69" i="33" a="1"/>
  <c r="BO69" i="33"/>
  <c r="BP69" i="33" a="1"/>
  <c r="BP69" i="33" s="1"/>
  <c r="BQ69" i="33" a="1"/>
  <c r="BQ69" i="33" s="1"/>
  <c r="E70" i="33" a="1"/>
  <c r="E70" i="33" s="1"/>
  <c r="F70" i="33" a="1"/>
  <c r="F70" i="33"/>
  <c r="G70" i="33" a="1"/>
  <c r="G70" i="33"/>
  <c r="H70" i="33" a="1"/>
  <c r="H70" i="33"/>
  <c r="I70" i="33" a="1"/>
  <c r="I70" i="33"/>
  <c r="J70" i="33" a="1"/>
  <c r="J70" i="33" s="1"/>
  <c r="K70" i="33" a="1"/>
  <c r="K70" i="33"/>
  <c r="L70" i="33" a="1"/>
  <c r="L70" i="33"/>
  <c r="M70" i="33" a="1"/>
  <c r="M70" i="33"/>
  <c r="N70" i="33" a="1"/>
  <c r="N70" i="33" s="1"/>
  <c r="O70" i="33" a="1"/>
  <c r="O70" i="33"/>
  <c r="P70" i="33" a="1"/>
  <c r="P70" i="33"/>
  <c r="Q70" i="33" a="1"/>
  <c r="Q70" i="33" s="1"/>
  <c r="R70" i="33" a="1"/>
  <c r="R70" i="33" s="1"/>
  <c r="S70" i="33" a="1"/>
  <c r="S70" i="33" s="1"/>
  <c r="T70" i="33" a="1"/>
  <c r="T70" i="33" s="1"/>
  <c r="U70" i="33" a="1"/>
  <c r="U70" i="33" s="1"/>
  <c r="V70" i="33" a="1"/>
  <c r="V70" i="33"/>
  <c r="W70" i="33" a="1"/>
  <c r="W70" i="33" s="1"/>
  <c r="X70" i="33" a="1"/>
  <c r="X70" i="33"/>
  <c r="Y70" i="33" a="1"/>
  <c r="Y70" i="33" s="1"/>
  <c r="Z70" i="33" a="1"/>
  <c r="Z70" i="33"/>
  <c r="AA70" i="33" a="1"/>
  <c r="AA70" i="33" s="1"/>
  <c r="AB70" i="33" a="1"/>
  <c r="AB70" i="33" s="1"/>
  <c r="AC70" i="33" a="1"/>
  <c r="AC70" i="33"/>
  <c r="AD70" i="33" a="1"/>
  <c r="AD70" i="33" s="1"/>
  <c r="AE70" i="33" a="1"/>
  <c r="AE70" i="33" s="1"/>
  <c r="AF70" i="33" a="1"/>
  <c r="AF70" i="33" s="1"/>
  <c r="AG70" i="33" a="1"/>
  <c r="AG70" i="33"/>
  <c r="AH70" i="33" a="1"/>
  <c r="AH70" i="33" s="1"/>
  <c r="AI70" i="33" a="1"/>
  <c r="AI70" i="33"/>
  <c r="AJ70" i="33" a="1"/>
  <c r="AJ70" i="33"/>
  <c r="AK70" i="33" a="1"/>
  <c r="AK70" i="33" s="1"/>
  <c r="AL70" i="33" a="1"/>
  <c r="AL70" i="33"/>
  <c r="AM70" i="33" a="1"/>
  <c r="AM70" i="33" s="1"/>
  <c r="AN70" i="33" a="1"/>
  <c r="AN70" i="33" s="1"/>
  <c r="AO70" i="33" a="1"/>
  <c r="AO70" i="33"/>
  <c r="AP70" i="33" a="1"/>
  <c r="AP70" i="33"/>
  <c r="AQ70" i="33" a="1"/>
  <c r="AQ70" i="33" s="1"/>
  <c r="AR70" i="33" a="1"/>
  <c r="AR70" i="33"/>
  <c r="AS70" i="33" a="1"/>
  <c r="AS70" i="33" s="1"/>
  <c r="AT70" i="33" a="1"/>
  <c r="AT70" i="33" s="1"/>
  <c r="AU70" i="33" a="1"/>
  <c r="AU70" i="33" s="1"/>
  <c r="AV70" i="33" a="1"/>
  <c r="AV70" i="33" s="1"/>
  <c r="AW70" i="33" a="1"/>
  <c r="AW70" i="33" s="1"/>
  <c r="AX70" i="33" a="1"/>
  <c r="AX70" i="33" s="1"/>
  <c r="AY70" i="33" a="1"/>
  <c r="AY70" i="33" s="1"/>
  <c r="AZ70" i="33" a="1"/>
  <c r="AZ70" i="33" s="1"/>
  <c r="BA70" i="33" a="1"/>
  <c r="BA70" i="33"/>
  <c r="BB70" i="33" a="1"/>
  <c r="BB70" i="33" s="1"/>
  <c r="BC70" i="33" a="1"/>
  <c r="BC70" i="33"/>
  <c r="BD70" i="33" a="1"/>
  <c r="BD70" i="33"/>
  <c r="BE70" i="33" a="1"/>
  <c r="BE70" i="33"/>
  <c r="BF70" i="33" a="1"/>
  <c r="BF70" i="33" s="1"/>
  <c r="BG70" i="33" a="1"/>
  <c r="BG70" i="33"/>
  <c r="BH70" i="33" a="1"/>
  <c r="BH70" i="33" s="1"/>
  <c r="BI70" i="33" a="1"/>
  <c r="BI70" i="33"/>
  <c r="BJ70" i="33" a="1"/>
  <c r="BJ70" i="33"/>
  <c r="BK70" i="33" a="1"/>
  <c r="BK70" i="33" s="1"/>
  <c r="BL70" i="33" a="1"/>
  <c r="BL70" i="33"/>
  <c r="BM70" i="33" a="1"/>
  <c r="BM70" i="33" s="1"/>
  <c r="BN70" i="33" a="1"/>
  <c r="BN70" i="33" s="1"/>
  <c r="BO70" i="33" a="1"/>
  <c r="BO70" i="33" s="1"/>
  <c r="BP70" i="33" a="1"/>
  <c r="BP70" i="33"/>
  <c r="BQ70" i="33" a="1"/>
  <c r="BQ70" i="33"/>
  <c r="E71" i="33" a="1"/>
  <c r="E71" i="33" s="1"/>
  <c r="F71" i="33" a="1"/>
  <c r="F71" i="33" s="1"/>
  <c r="G71" i="33" a="1"/>
  <c r="G71" i="33" s="1"/>
  <c r="H71" i="33" a="1"/>
  <c r="H71" i="33" s="1"/>
  <c r="I71" i="33" a="1"/>
  <c r="I71" i="33"/>
  <c r="J71" i="33" a="1"/>
  <c r="J71" i="33"/>
  <c r="K71" i="33" a="1"/>
  <c r="K71" i="33" s="1"/>
  <c r="L71" i="33" a="1"/>
  <c r="L71" i="33"/>
  <c r="M71" i="33" a="1"/>
  <c r="M71" i="33"/>
  <c r="N71" i="33" a="1"/>
  <c r="N71" i="33" s="1"/>
  <c r="O71" i="33" a="1"/>
  <c r="O71" i="33" s="1"/>
  <c r="P71" i="33" a="1"/>
  <c r="P71" i="33" s="1"/>
  <c r="Q71" i="33" a="1"/>
  <c r="Q71" i="33"/>
  <c r="R71" i="33" a="1"/>
  <c r="R71" i="33" s="1"/>
  <c r="S71" i="33" a="1"/>
  <c r="S71" i="33"/>
  <c r="T71" i="33" a="1"/>
  <c r="T71" i="33" s="1"/>
  <c r="U71" i="33" a="1"/>
  <c r="U71" i="33" s="1"/>
  <c r="V71" i="33" a="1"/>
  <c r="V71" i="33" s="1"/>
  <c r="W71" i="33" a="1"/>
  <c r="W71" i="33" s="1"/>
  <c r="X71" i="33" a="1"/>
  <c r="X71" i="33" s="1"/>
  <c r="Y71" i="33" a="1"/>
  <c r="Y71" i="33" s="1"/>
  <c r="Z71" i="33" a="1"/>
  <c r="Z71" i="33" s="1"/>
  <c r="AA71" i="33" a="1"/>
  <c r="AA71" i="33" s="1"/>
  <c r="AB71" i="33" a="1"/>
  <c r="AB71" i="33" s="1"/>
  <c r="AC71" i="33" a="1"/>
  <c r="AC71" i="33"/>
  <c r="AD71" i="33" a="1"/>
  <c r="AD71" i="33" s="1"/>
  <c r="AE71" i="33" a="1"/>
  <c r="AE71" i="33"/>
  <c r="AF71" i="33" a="1"/>
  <c r="AF71" i="33" s="1"/>
  <c r="AG71" i="33" a="1"/>
  <c r="AG71" i="33" s="1"/>
  <c r="AH71" i="33" a="1"/>
  <c r="AH71" i="33"/>
  <c r="AI71" i="33" a="1"/>
  <c r="AI71" i="33" s="1"/>
  <c r="AJ71" i="33" a="1"/>
  <c r="AJ71" i="33"/>
  <c r="AK71" i="33" a="1"/>
  <c r="AK71" i="33" s="1"/>
  <c r="AL71" i="33" a="1"/>
  <c r="AL71" i="33"/>
  <c r="AM71" i="33" a="1"/>
  <c r="AM71" i="33" s="1"/>
  <c r="AN71" i="33" a="1"/>
  <c r="AN71" i="33"/>
  <c r="AO71" i="33" a="1"/>
  <c r="AO71" i="33"/>
  <c r="AP71" i="33" a="1"/>
  <c r="AP71" i="33"/>
  <c r="AQ71" i="33" a="1"/>
  <c r="AQ71" i="33" s="1"/>
  <c r="AR71" i="33" a="1"/>
  <c r="AR71" i="33" s="1"/>
  <c r="AS71" i="33" a="1"/>
  <c r="AS71" i="33" s="1"/>
  <c r="AT71" i="33" a="1"/>
  <c r="AT71" i="33"/>
  <c r="AU71" i="33" a="1"/>
  <c r="AU71" i="33" s="1"/>
  <c r="AV71" i="33" a="1"/>
  <c r="AV71" i="33" s="1"/>
  <c r="AW71" i="33" a="1"/>
  <c r="AW71" i="33" s="1"/>
  <c r="AX71" i="33" a="1"/>
  <c r="AX71" i="33"/>
  <c r="AY71" i="33" a="1"/>
  <c r="AY71" i="33"/>
  <c r="AZ71" i="33" a="1"/>
  <c r="AZ71" i="33" s="1"/>
  <c r="BA71" i="33" a="1"/>
  <c r="BA71" i="33"/>
  <c r="BB71" i="33" a="1"/>
  <c r="BB71" i="33" s="1"/>
  <c r="BC71" i="33" a="1"/>
  <c r="BC71" i="33" s="1"/>
  <c r="BD71" i="33" a="1"/>
  <c r="BD71" i="33" s="1"/>
  <c r="BE71" i="33" a="1"/>
  <c r="BE71" i="33"/>
  <c r="BF71" i="33" a="1"/>
  <c r="BF71" i="33"/>
  <c r="BG71" i="33" a="1"/>
  <c r="BG71" i="33"/>
  <c r="BH71" i="33" a="1"/>
  <c r="BH71" i="33" s="1"/>
  <c r="BI71" i="33" a="1"/>
  <c r="BI71" i="33"/>
  <c r="BJ71" i="33" a="1"/>
  <c r="BJ71" i="33" s="1"/>
  <c r="BK71" i="33" a="1"/>
  <c r="BK71" i="33"/>
  <c r="BL71" i="33" a="1"/>
  <c r="BL71" i="33"/>
  <c r="BM71" i="33" a="1"/>
  <c r="BM71" i="33" s="1"/>
  <c r="BN71" i="33" a="1"/>
  <c r="BN71" i="33"/>
  <c r="BO71" i="33" a="1"/>
  <c r="BO71" i="33"/>
  <c r="BP71" i="33" a="1"/>
  <c r="BP71" i="33" s="1"/>
  <c r="BQ71" i="33" a="1"/>
  <c r="BQ71" i="33" s="1"/>
  <c r="E72" i="33" a="1"/>
  <c r="E72" i="33"/>
  <c r="F72" i="33" a="1"/>
  <c r="F72" i="33"/>
  <c r="G72" i="33" a="1"/>
  <c r="G72" i="33"/>
  <c r="H72" i="33" a="1"/>
  <c r="H72" i="33"/>
  <c r="I72" i="33" a="1"/>
  <c r="I72" i="33"/>
  <c r="J72" i="33" a="1"/>
  <c r="J72" i="33" s="1"/>
  <c r="K72" i="33" a="1"/>
  <c r="K72" i="33" s="1"/>
  <c r="L72" i="33" a="1"/>
  <c r="L72" i="33" s="1"/>
  <c r="M72" i="33" a="1"/>
  <c r="M72" i="33" s="1"/>
  <c r="N72" i="33" a="1"/>
  <c r="N72" i="33"/>
  <c r="O72" i="33" a="1"/>
  <c r="O72" i="33"/>
  <c r="P72" i="33" a="1"/>
  <c r="P72" i="33"/>
  <c r="Q72" i="33" a="1"/>
  <c r="Q72" i="33" s="1"/>
  <c r="R72" i="33" a="1"/>
  <c r="R72" i="33" s="1"/>
  <c r="S72" i="33" a="1"/>
  <c r="S72" i="33"/>
  <c r="T72" i="33" a="1"/>
  <c r="T72" i="33" s="1"/>
  <c r="U72" i="33" a="1"/>
  <c r="U72" i="33"/>
  <c r="V72" i="33" a="1"/>
  <c r="V72" i="33"/>
  <c r="W72" i="33" a="1"/>
  <c r="W72" i="33"/>
  <c r="X72" i="33" a="1"/>
  <c r="X72" i="33"/>
  <c r="Y72" i="33" a="1"/>
  <c r="Y72" i="33" s="1"/>
  <c r="Z72" i="33" a="1"/>
  <c r="Z72" i="33" s="1"/>
  <c r="AA72" i="33" a="1"/>
  <c r="AA72" i="33"/>
  <c r="AB72" i="33" a="1"/>
  <c r="AB72" i="33"/>
  <c r="AC72" i="33" a="1"/>
  <c r="AC72" i="33" s="1"/>
  <c r="AD72" i="33" a="1"/>
  <c r="AD72" i="33" s="1"/>
  <c r="AE72" i="33" a="1"/>
  <c r="AE72" i="33" s="1"/>
  <c r="AF72" i="33" a="1"/>
  <c r="AF72" i="33" s="1"/>
  <c r="AG72" i="33" a="1"/>
  <c r="AG72" i="33"/>
  <c r="AH72" i="33" a="1"/>
  <c r="AH72" i="33"/>
  <c r="AI72" i="33" a="1"/>
  <c r="AI72" i="33" s="1"/>
  <c r="AJ72" i="33" a="1"/>
  <c r="AJ72" i="33"/>
  <c r="AK72" i="33" a="1"/>
  <c r="AK72" i="33" s="1"/>
  <c r="AL72" i="33" a="1"/>
  <c r="AL72" i="33" s="1"/>
  <c r="AM72" i="33" a="1"/>
  <c r="AM72" i="33"/>
  <c r="AN72" i="33" a="1"/>
  <c r="AN72" i="33" s="1"/>
  <c r="AO72" i="33" a="1"/>
  <c r="AO72" i="33"/>
  <c r="AP72" i="33" a="1"/>
  <c r="AP72" i="33" s="1"/>
  <c r="AQ72" i="33" a="1"/>
  <c r="AQ72" i="33"/>
  <c r="AR72" i="33" a="1"/>
  <c r="AR72" i="33" s="1"/>
  <c r="AS72" i="33" a="1"/>
  <c r="AS72" i="33"/>
  <c r="AT72" i="33" a="1"/>
  <c r="AT72" i="33" s="1"/>
  <c r="AU72" i="33" a="1"/>
  <c r="AU72" i="33"/>
  <c r="AV72" i="33" a="1"/>
  <c r="AV72" i="33"/>
  <c r="AW72" i="33" a="1"/>
  <c r="AW72" i="33"/>
  <c r="AX72" i="33" a="1"/>
  <c r="AX72" i="33" s="1"/>
  <c r="AY72" i="33" a="1"/>
  <c r="AY72" i="33"/>
  <c r="AZ72" i="33" a="1"/>
  <c r="AZ72" i="33" s="1"/>
  <c r="BA72" i="33" a="1"/>
  <c r="BA72" i="33" s="1"/>
  <c r="BB72" i="33" a="1"/>
  <c r="BB72" i="33"/>
  <c r="BC72" i="33" a="1"/>
  <c r="BC72" i="33"/>
  <c r="BD72" i="33" a="1"/>
  <c r="BD72" i="33" s="1"/>
  <c r="BE72" i="33" a="1"/>
  <c r="BE72" i="33"/>
  <c r="BF72" i="33" a="1"/>
  <c r="BF72" i="33" s="1"/>
  <c r="BG72" i="33" a="1"/>
  <c r="BG72" i="33"/>
  <c r="BH72" i="33" a="1"/>
  <c r="BH72" i="33" s="1"/>
  <c r="BI72" i="33" a="1"/>
  <c r="BI72" i="33" s="1"/>
  <c r="BJ72" i="33" a="1"/>
  <c r="BJ72" i="33"/>
  <c r="BK72" i="33" a="1"/>
  <c r="BK72" i="33" s="1"/>
  <c r="BL72" i="33" a="1"/>
  <c r="BL72" i="33"/>
  <c r="BM72" i="33" a="1"/>
  <c r="BM72" i="33"/>
  <c r="BN72" i="33" a="1"/>
  <c r="BN72" i="33" s="1"/>
  <c r="BO72" i="33" a="1"/>
  <c r="BO72" i="33" s="1"/>
  <c r="BP72" i="33" a="1"/>
  <c r="BP72" i="33" s="1"/>
  <c r="BQ72" i="33" a="1"/>
  <c r="BQ72" i="33"/>
  <c r="E73" i="33" a="1"/>
  <c r="E73" i="33" s="1"/>
  <c r="F73" i="33" a="1"/>
  <c r="F73" i="33" s="1"/>
  <c r="G73" i="33" a="1"/>
  <c r="G73" i="33"/>
  <c r="H73" i="33" a="1"/>
  <c r="H73" i="33"/>
  <c r="I73" i="33" a="1"/>
  <c r="I73" i="33" s="1"/>
  <c r="J73" i="33" a="1"/>
  <c r="J73" i="33"/>
  <c r="K73" i="33" a="1"/>
  <c r="K73" i="33"/>
  <c r="L73" i="33" a="1"/>
  <c r="L73" i="33"/>
  <c r="M73" i="33" a="1"/>
  <c r="M73" i="33"/>
  <c r="N73" i="33" a="1"/>
  <c r="N73" i="33" s="1"/>
  <c r="O73" i="33" a="1"/>
  <c r="O73" i="33" s="1"/>
  <c r="P73" i="33" a="1"/>
  <c r="P73" i="33" s="1"/>
  <c r="Q73" i="33" a="1"/>
  <c r="Q73" i="33"/>
  <c r="R73" i="33" a="1"/>
  <c r="R73" i="33"/>
  <c r="S73" i="33" a="1"/>
  <c r="S73" i="33" s="1"/>
  <c r="T73" i="33" a="1"/>
  <c r="T73" i="33"/>
  <c r="U73" i="33" a="1"/>
  <c r="U73" i="33" s="1"/>
  <c r="V73" i="33" a="1"/>
  <c r="V73" i="33"/>
  <c r="W73" i="33" a="1"/>
  <c r="W73" i="33" s="1"/>
  <c r="X73" i="33" a="1"/>
  <c r="X73" i="33"/>
  <c r="Y73" i="33" a="1"/>
  <c r="Y73" i="33" s="1"/>
  <c r="Z73" i="33" a="1"/>
  <c r="Z73" i="33"/>
  <c r="AA73" i="33" a="1"/>
  <c r="AA73" i="33" s="1"/>
  <c r="AB73" i="33" a="1"/>
  <c r="AB73" i="33"/>
  <c r="AC73" i="33" a="1"/>
  <c r="AC73" i="33"/>
  <c r="AD73" i="33" a="1"/>
  <c r="AD73" i="33" s="1"/>
  <c r="AE73" i="33" a="1"/>
  <c r="AE73" i="33" s="1"/>
  <c r="AF73" i="33" a="1"/>
  <c r="AF73" i="33"/>
  <c r="AG73" i="33" a="1"/>
  <c r="AG73" i="33"/>
  <c r="AH73" i="33" a="1"/>
  <c r="AH73" i="33"/>
  <c r="AI73" i="33" a="1"/>
  <c r="AI73" i="33" s="1"/>
  <c r="AJ73" i="33" a="1"/>
  <c r="AJ73" i="33"/>
  <c r="AK73" i="33" a="1"/>
  <c r="AK73" i="33"/>
  <c r="AL73" i="33" a="1"/>
  <c r="AL73" i="33" s="1"/>
  <c r="AM73" i="33" a="1"/>
  <c r="AM73" i="33"/>
  <c r="AN73" i="33" a="1"/>
  <c r="AN73" i="33"/>
  <c r="AO73" i="33" a="1"/>
  <c r="AO73" i="33"/>
  <c r="AP73" i="33" a="1"/>
  <c r="AP73" i="33"/>
  <c r="AQ73" i="33" a="1"/>
  <c r="AQ73" i="33" s="1"/>
  <c r="AR73" i="33" a="1"/>
  <c r="AR73" i="33" s="1"/>
  <c r="AS73" i="33" a="1"/>
  <c r="AS73" i="33" s="1"/>
  <c r="AT73" i="33" a="1"/>
  <c r="AT73" i="33" s="1"/>
  <c r="AU73" i="33" a="1"/>
  <c r="AU73" i="33"/>
  <c r="AV73" i="33" a="1"/>
  <c r="AV73" i="33"/>
  <c r="AW73" i="33" a="1"/>
  <c r="AW73" i="33" s="1"/>
  <c r="AX73" i="33" a="1"/>
  <c r="AX73" i="33" s="1"/>
  <c r="AY73" i="33" a="1"/>
  <c r="AY73" i="33" s="1"/>
  <c r="AZ73" i="33" a="1"/>
  <c r="AZ73" i="33"/>
  <c r="BA73" i="33" a="1"/>
  <c r="BA73" i="33"/>
  <c r="BB73" i="33" a="1"/>
  <c r="BB73" i="33"/>
  <c r="BC73" i="33" a="1"/>
  <c r="BC73" i="33" s="1"/>
  <c r="BD73" i="33" a="1"/>
  <c r="BD73" i="33" s="1"/>
  <c r="BE73" i="33" a="1"/>
  <c r="BE73" i="33" s="1"/>
  <c r="BF73" i="33" a="1"/>
  <c r="BF73" i="33"/>
  <c r="BG73" i="33" a="1"/>
  <c r="BG73" i="33"/>
  <c r="BH73" i="33" a="1"/>
  <c r="BH73" i="33" s="1"/>
  <c r="BI73" i="33" a="1"/>
  <c r="BI73" i="33" s="1"/>
  <c r="BJ73" i="33" a="1"/>
  <c r="BJ73" i="33"/>
  <c r="BK73" i="33" a="1"/>
  <c r="BK73" i="33" s="1"/>
  <c r="BL73" i="33" a="1"/>
  <c r="BL73" i="33" s="1"/>
  <c r="BM73" i="33" a="1"/>
  <c r="BM73" i="33" s="1"/>
  <c r="BN73" i="33" a="1"/>
  <c r="BN73" i="33"/>
  <c r="BO73" i="33" a="1"/>
  <c r="BO73" i="33" s="1"/>
  <c r="BP73" i="33" a="1"/>
  <c r="BP73" i="33"/>
  <c r="BQ73" i="33" a="1"/>
  <c r="BQ73" i="33" s="1"/>
  <c r="E74" i="33" a="1"/>
  <c r="E74" i="33"/>
  <c r="F74" i="33" a="1"/>
  <c r="F74" i="33"/>
  <c r="G74" i="33" a="1"/>
  <c r="G74" i="33" s="1"/>
  <c r="H74" i="33" a="1"/>
  <c r="H74" i="33" s="1"/>
  <c r="I74" i="33" a="1"/>
  <c r="I74" i="33" s="1"/>
  <c r="J74" i="33" a="1"/>
  <c r="J74" i="33" s="1"/>
  <c r="K74" i="33" a="1"/>
  <c r="K74" i="33" s="1"/>
  <c r="L74" i="33" a="1"/>
  <c r="L74" i="33" s="1"/>
  <c r="M74" i="33" a="1"/>
  <c r="M74" i="33"/>
  <c r="N74" i="33" a="1"/>
  <c r="N74" i="33"/>
  <c r="O74" i="33" a="1"/>
  <c r="O74" i="33" s="1"/>
  <c r="P74" i="33" a="1"/>
  <c r="P74" i="33"/>
  <c r="Q74" i="33" a="1"/>
  <c r="Q74" i="33"/>
  <c r="R74" i="33" a="1"/>
  <c r="R74" i="33"/>
  <c r="S74" i="33" a="1"/>
  <c r="S74" i="33"/>
  <c r="T74" i="33" a="1"/>
  <c r="T74" i="33" s="1"/>
  <c r="U74" i="33" a="1"/>
  <c r="U74" i="33" s="1"/>
  <c r="V74" i="33" a="1"/>
  <c r="V74" i="33"/>
  <c r="W74" i="33" a="1"/>
  <c r="W74" i="33"/>
  <c r="X74" i="33" a="1"/>
  <c r="X74" i="33" s="1"/>
  <c r="Y74" i="33" a="1"/>
  <c r="Y74" i="33"/>
  <c r="Z74" i="33" a="1"/>
  <c r="Z74" i="33" s="1"/>
  <c r="AA74" i="33" a="1"/>
  <c r="AA74" i="33"/>
  <c r="AB74" i="33" a="1"/>
  <c r="AB74" i="33" s="1"/>
  <c r="AC74" i="33" a="1"/>
  <c r="AC74" i="33"/>
  <c r="AD74" i="33" a="1"/>
  <c r="AD74" i="33" s="1"/>
  <c r="AE74" i="33" a="1"/>
  <c r="AE74" i="33"/>
  <c r="AF74" i="33" a="1"/>
  <c r="AF74" i="33" s="1"/>
  <c r="AG74" i="33" a="1"/>
  <c r="AG74" i="33" s="1"/>
  <c r="AH74" i="33" a="1"/>
  <c r="AH74" i="33" s="1"/>
  <c r="AI74" i="33" a="1"/>
  <c r="AI74" i="33" s="1"/>
  <c r="AJ74" i="33" a="1"/>
  <c r="AJ74" i="33"/>
  <c r="AK74" i="33" a="1"/>
  <c r="AK74" i="33" s="1"/>
  <c r="AL74" i="33" a="1"/>
  <c r="AL74" i="33"/>
  <c r="AM74" i="33" a="1"/>
  <c r="AM74" i="33"/>
  <c r="AN74" i="33" a="1"/>
  <c r="AN74" i="33" s="1"/>
  <c r="AO74" i="33" a="1"/>
  <c r="AO74" i="33"/>
  <c r="AP74" i="33" a="1"/>
  <c r="AP74" i="33" s="1"/>
  <c r="AQ74" i="33" a="1"/>
  <c r="AQ74" i="33"/>
  <c r="AR74" i="33" a="1"/>
  <c r="AR74" i="33"/>
  <c r="AS74" i="33" a="1"/>
  <c r="AS74" i="33"/>
  <c r="AT74" i="33" a="1"/>
  <c r="AT74" i="33"/>
  <c r="AU74" i="33" a="1"/>
  <c r="AU74" i="33" s="1"/>
  <c r="AV74" i="33" a="1"/>
  <c r="AV74" i="33" s="1"/>
  <c r="AW74" i="33" a="1"/>
  <c r="AW74" i="33" s="1"/>
  <c r="AX74" i="33" a="1"/>
  <c r="AX74" i="33" s="1"/>
  <c r="AY74" i="33" a="1"/>
  <c r="AY74" i="33"/>
  <c r="AZ74" i="33" a="1"/>
  <c r="AZ74" i="33"/>
  <c r="BA74" i="33" a="1"/>
  <c r="BA74" i="33" s="1"/>
  <c r="BB74" i="33" a="1"/>
  <c r="BB74" i="33"/>
  <c r="BC74" i="33" a="1"/>
  <c r="BC74" i="33"/>
  <c r="BD74" i="33" a="1"/>
  <c r="BD74" i="33" s="1"/>
  <c r="BE74" i="33" a="1"/>
  <c r="BE74" i="33" s="1"/>
  <c r="BF74" i="33" a="1"/>
  <c r="BF74" i="33" s="1"/>
  <c r="BG74" i="33" a="1"/>
  <c r="BG74" i="33"/>
  <c r="BH74" i="33" a="1"/>
  <c r="BH74" i="33" s="1"/>
  <c r="BI74" i="33" a="1"/>
  <c r="BI74" i="33" s="1"/>
  <c r="BJ74" i="33" a="1"/>
  <c r="BJ74" i="33"/>
  <c r="BK74" i="33" a="1"/>
  <c r="BK74" i="33" s="1"/>
  <c r="BL74" i="33" a="1"/>
  <c r="BL74" i="33"/>
  <c r="BM74" i="33" a="1"/>
  <c r="BM74" i="33"/>
  <c r="BN74" i="33" a="1"/>
  <c r="BN74" i="33"/>
  <c r="BO74" i="33" a="1"/>
  <c r="BO74" i="33"/>
  <c r="BP74" i="33" a="1"/>
  <c r="BP74" i="33" s="1"/>
  <c r="BQ74" i="33" a="1"/>
  <c r="BQ74" i="33"/>
  <c r="E75" i="33" a="1"/>
  <c r="E75" i="33" s="1"/>
  <c r="F75" i="33" a="1"/>
  <c r="F75" i="33"/>
  <c r="G75" i="33" a="1"/>
  <c r="G75" i="33" s="1"/>
  <c r="H75" i="33" a="1"/>
  <c r="H75" i="33"/>
  <c r="I75" i="33" a="1"/>
  <c r="I75" i="33" s="1"/>
  <c r="J75" i="33" a="1"/>
  <c r="J75" i="33" s="1"/>
  <c r="K75" i="33" a="1"/>
  <c r="K75" i="33" s="1"/>
  <c r="L75" i="33" a="1"/>
  <c r="L75" i="33"/>
  <c r="M75" i="33" a="1"/>
  <c r="M75" i="33"/>
  <c r="N75" i="33" a="1"/>
  <c r="N75" i="33" s="1"/>
  <c r="O75" i="33" a="1"/>
  <c r="O75" i="33" s="1"/>
  <c r="P75" i="33" a="1"/>
  <c r="P75" i="33" s="1"/>
  <c r="Q75" i="33" a="1"/>
  <c r="Q75" i="33" s="1"/>
  <c r="R75" i="33" a="1"/>
  <c r="R75" i="33"/>
  <c r="S75" i="33" a="1"/>
  <c r="S75" i="33" s="1"/>
  <c r="T75" i="33" a="1"/>
  <c r="T75" i="33"/>
  <c r="U75" i="33" a="1"/>
  <c r="U75" i="33"/>
  <c r="V75" i="33" a="1"/>
  <c r="V75" i="33" s="1"/>
  <c r="W75" i="33" a="1"/>
  <c r="W75" i="33" s="1"/>
  <c r="X75" i="33" a="1"/>
  <c r="X75" i="33"/>
  <c r="Y75" i="33" a="1"/>
  <c r="Y75" i="33" s="1"/>
  <c r="Z75" i="33" a="1"/>
  <c r="Z75" i="33" s="1"/>
  <c r="AA75" i="33" a="1"/>
  <c r="AA75" i="33"/>
  <c r="AB75" i="33" a="1"/>
  <c r="AB75" i="33"/>
  <c r="AC75" i="33" a="1"/>
  <c r="AC75" i="33" s="1"/>
  <c r="AD75" i="33" a="1"/>
  <c r="AD75" i="33" s="1"/>
  <c r="AE75" i="33" a="1"/>
  <c r="AE75" i="33"/>
  <c r="AF75" i="33" a="1"/>
  <c r="AF75" i="33"/>
  <c r="AG75" i="33" a="1"/>
  <c r="AG75" i="33" s="1"/>
  <c r="AH75" i="33" a="1"/>
  <c r="AH75" i="33" s="1"/>
  <c r="AI75" i="33" a="1"/>
  <c r="AI75" i="33" s="1"/>
  <c r="AJ75" i="33" a="1"/>
  <c r="AJ75" i="33" s="1"/>
  <c r="AK75" i="33" a="1"/>
  <c r="AK75" i="33" s="1"/>
  <c r="AL75" i="33" a="1"/>
  <c r="AL75" i="33" s="1"/>
  <c r="AM75" i="33" a="1"/>
  <c r="AM75" i="33" s="1"/>
  <c r="AN75" i="33" a="1"/>
  <c r="AN75" i="33" s="1"/>
  <c r="AO75" i="33" a="1"/>
  <c r="AO75" i="33"/>
  <c r="AP75" i="33" a="1"/>
  <c r="AP75" i="33"/>
  <c r="AQ75" i="33" a="1"/>
  <c r="AQ75" i="33"/>
  <c r="AR75" i="33" a="1"/>
  <c r="AR75" i="33" s="1"/>
  <c r="AS75" i="33" a="1"/>
  <c r="AS75" i="33" s="1"/>
  <c r="AT75" i="33" a="1"/>
  <c r="AT75" i="33" s="1"/>
  <c r="AU75" i="33" a="1"/>
  <c r="AU75" i="33"/>
  <c r="AV75" i="33" a="1"/>
  <c r="AV75" i="33"/>
  <c r="AW75" i="33" a="1"/>
  <c r="AW75" i="33"/>
  <c r="AX75" i="33" a="1"/>
  <c r="AX75" i="33"/>
  <c r="AY75" i="33" a="1"/>
  <c r="AY75" i="33" s="1"/>
  <c r="AZ75" i="33" a="1"/>
  <c r="AZ75" i="33"/>
  <c r="BA75" i="33" a="1"/>
  <c r="BA75" i="33" s="1"/>
  <c r="BB75" i="33" a="1"/>
  <c r="BB75" i="33"/>
  <c r="BC75" i="33" a="1"/>
  <c r="BC75" i="33" s="1"/>
  <c r="BD75" i="33" a="1"/>
  <c r="BD75" i="33"/>
  <c r="BE75" i="33" a="1"/>
  <c r="BE75" i="33" s="1"/>
  <c r="BF75" i="33" a="1"/>
  <c r="BF75" i="33" s="1"/>
  <c r="BG75" i="33" a="1"/>
  <c r="BG75" i="33"/>
  <c r="BH75" i="33" a="1"/>
  <c r="BH75" i="33"/>
  <c r="BI75" i="33" a="1"/>
  <c r="BI75" i="33" s="1"/>
  <c r="BJ75" i="33" a="1"/>
  <c r="BJ75" i="33"/>
  <c r="BK75" i="33" a="1"/>
  <c r="BK75" i="33"/>
  <c r="BL75" i="33" a="1"/>
  <c r="BL75" i="33" s="1"/>
  <c r="BM75" i="33" a="1"/>
  <c r="BM75" i="33" s="1"/>
  <c r="BN75" i="33" a="1"/>
  <c r="BN75" i="33"/>
  <c r="BO75" i="33" a="1"/>
  <c r="BO75" i="33" s="1"/>
  <c r="BP75" i="33" a="1"/>
  <c r="BP75" i="33" s="1"/>
  <c r="BQ75" i="33" a="1"/>
  <c r="BQ75" i="33"/>
  <c r="E76" i="33" a="1"/>
  <c r="E76" i="33" s="1"/>
  <c r="F76" i="33" a="1"/>
  <c r="F76" i="33"/>
  <c r="G76" i="33" a="1"/>
  <c r="G76" i="33" s="1"/>
  <c r="H76" i="33" a="1"/>
  <c r="H76" i="33"/>
  <c r="I76" i="33" a="1"/>
  <c r="I76" i="33"/>
  <c r="J76" i="33" a="1"/>
  <c r="J76" i="33" s="1"/>
  <c r="K76" i="33" a="1"/>
  <c r="K76" i="33" s="1"/>
  <c r="L76" i="33" a="1"/>
  <c r="L76" i="33" s="1"/>
  <c r="M76" i="33" a="1"/>
  <c r="M76" i="33"/>
  <c r="N76" i="33" a="1"/>
  <c r="N76" i="33" s="1"/>
  <c r="O76" i="33" a="1"/>
  <c r="O76" i="33"/>
  <c r="P76" i="33" a="1"/>
  <c r="P76" i="33" s="1"/>
  <c r="Q76" i="33" a="1"/>
  <c r="Q76" i="33" s="1"/>
  <c r="R76" i="33" a="1"/>
  <c r="R76" i="33"/>
  <c r="S76" i="33" a="1"/>
  <c r="S76" i="33" s="1"/>
  <c r="T76" i="33" a="1"/>
  <c r="T76" i="33" s="1"/>
  <c r="U76" i="33" a="1"/>
  <c r="U76" i="33"/>
  <c r="V76" i="33" a="1"/>
  <c r="V76" i="33" s="1"/>
  <c r="W76" i="33" a="1"/>
  <c r="W76" i="33" s="1"/>
  <c r="X76" i="33" a="1"/>
  <c r="X76" i="33"/>
  <c r="Y76" i="33" a="1"/>
  <c r="Y76" i="33"/>
  <c r="Z76" i="33" a="1"/>
  <c r="Z76" i="33"/>
  <c r="AA76" i="33" a="1"/>
  <c r="AA76" i="33"/>
  <c r="AB76" i="33" a="1"/>
  <c r="AB76" i="33" s="1"/>
  <c r="AC76" i="33" a="1"/>
  <c r="AC76" i="33" s="1"/>
  <c r="AD76" i="33" a="1"/>
  <c r="AD76" i="33" s="1"/>
  <c r="AE76" i="33" a="1"/>
  <c r="AE76" i="33"/>
  <c r="AF76" i="33" a="1"/>
  <c r="AF76" i="33"/>
  <c r="AG76" i="33" a="1"/>
  <c r="AG76" i="33" s="1"/>
  <c r="AH76" i="33" a="1"/>
  <c r="AH76" i="33" s="1"/>
  <c r="AI76" i="33" a="1"/>
  <c r="AI76" i="33" s="1"/>
  <c r="AJ76" i="33" a="1"/>
  <c r="AJ76" i="33"/>
  <c r="AK76" i="33" a="1"/>
  <c r="AK76" i="33"/>
  <c r="AL76" i="33" a="1"/>
  <c r="AL76" i="33"/>
  <c r="AM76" i="33" a="1"/>
  <c r="AM76" i="33"/>
  <c r="AN76" i="33" a="1"/>
  <c r="AN76" i="33" s="1"/>
  <c r="AO76" i="33" a="1"/>
  <c r="AO76" i="33"/>
  <c r="AP76" i="33" a="1"/>
  <c r="AP76" i="33" s="1"/>
  <c r="AQ76" i="33" a="1"/>
  <c r="AQ76" i="33"/>
  <c r="AR76" i="33" a="1"/>
  <c r="AR76" i="33"/>
  <c r="AS76" i="33" a="1"/>
  <c r="AS76" i="33" s="1"/>
  <c r="AT76" i="33" a="1"/>
  <c r="AT76" i="33"/>
  <c r="AU76" i="33" a="1"/>
  <c r="AU76" i="33" s="1"/>
  <c r="AV76" i="33" a="1"/>
  <c r="AV76" i="33" s="1"/>
  <c r="AW76" i="33" a="1"/>
  <c r="AW76" i="33" s="1"/>
  <c r="AX76" i="33" a="1"/>
  <c r="AX76" i="33" s="1"/>
  <c r="AY76" i="33" a="1"/>
  <c r="AY76" i="33"/>
  <c r="AZ76" i="33" a="1"/>
  <c r="AZ76" i="33"/>
  <c r="BA76" i="33" a="1"/>
  <c r="BA76" i="33"/>
  <c r="BB76" i="33" a="1"/>
  <c r="BB76" i="33" s="1"/>
  <c r="BC76" i="33" a="1"/>
  <c r="BC76" i="33"/>
  <c r="BD76" i="33" a="1"/>
  <c r="BD76" i="33" s="1"/>
  <c r="BE76" i="33" a="1"/>
  <c r="BE76" i="33"/>
  <c r="BF76" i="33" a="1"/>
  <c r="BF76" i="33"/>
  <c r="BG76" i="33" a="1"/>
  <c r="BG76" i="33"/>
  <c r="BH76" i="33" a="1"/>
  <c r="BH76" i="33" s="1"/>
  <c r="BI76" i="33" a="1"/>
  <c r="BI76" i="33" s="1"/>
  <c r="BJ76" i="33" a="1"/>
  <c r="BJ76" i="33"/>
  <c r="BK76" i="33" a="1"/>
  <c r="BK76" i="33"/>
  <c r="BL76" i="33" a="1"/>
  <c r="BL76" i="33" s="1"/>
  <c r="BM76" i="33" a="1"/>
  <c r="BM76" i="33" s="1"/>
  <c r="BN76" i="33" a="1"/>
  <c r="BN76" i="33"/>
  <c r="BO76" i="33" a="1"/>
  <c r="BO76" i="33"/>
  <c r="BP76" i="33" a="1"/>
  <c r="BP76" i="33" s="1"/>
  <c r="BQ76" i="33" a="1"/>
  <c r="BQ76" i="33" s="1"/>
  <c r="E77" i="33" a="1"/>
  <c r="E77" i="33" s="1"/>
  <c r="F77" i="33" a="1"/>
  <c r="F77" i="33"/>
  <c r="G77" i="33" a="1"/>
  <c r="G77" i="33" s="1"/>
  <c r="H77" i="33" a="1"/>
  <c r="H77" i="33" s="1"/>
  <c r="I77" i="33" a="1"/>
  <c r="I77" i="33"/>
  <c r="J77" i="33" a="1"/>
  <c r="J77" i="33" s="1"/>
  <c r="K77" i="33" a="1"/>
  <c r="K77" i="33" s="1"/>
  <c r="L77" i="33" a="1"/>
  <c r="L77" i="33" s="1"/>
  <c r="M77" i="33" a="1"/>
  <c r="M77" i="33" s="1"/>
  <c r="N77" i="33" a="1"/>
  <c r="N77" i="33" s="1"/>
  <c r="O77" i="33" a="1"/>
  <c r="O77" i="33" s="1"/>
  <c r="P77" i="33" a="1"/>
  <c r="P77" i="33" s="1"/>
  <c r="Q77" i="33" a="1"/>
  <c r="Q77" i="33" s="1"/>
  <c r="R77" i="33" a="1"/>
  <c r="R77" i="33"/>
  <c r="S77" i="33" a="1"/>
  <c r="S77" i="33" s="1"/>
  <c r="T77" i="33" a="1"/>
  <c r="T77" i="33" s="1"/>
  <c r="U77" i="33" a="1"/>
  <c r="U77" i="33"/>
  <c r="V77" i="33" a="1"/>
  <c r="V77" i="33" s="1"/>
  <c r="W77" i="33" a="1"/>
  <c r="W77" i="33"/>
  <c r="X77" i="33" a="1"/>
  <c r="X77" i="33"/>
  <c r="Y77" i="33" a="1"/>
  <c r="Y77" i="33" s="1"/>
  <c r="Z77" i="33" a="1"/>
  <c r="Z77" i="33" s="1"/>
  <c r="AA77" i="33" a="1"/>
  <c r="AA77" i="33"/>
  <c r="AB77" i="33" a="1"/>
  <c r="AB77" i="33" s="1"/>
  <c r="AC77" i="33" a="1"/>
  <c r="AC77" i="33"/>
  <c r="AD77" i="33" a="1"/>
  <c r="AD77" i="33"/>
  <c r="AE77" i="33" a="1"/>
  <c r="AE77" i="33" s="1"/>
  <c r="AF77" i="33" a="1"/>
  <c r="AF77" i="33"/>
  <c r="AG77" i="33" a="1"/>
  <c r="AG77" i="33" s="1"/>
  <c r="AH77" i="33" a="1"/>
  <c r="AH77" i="33"/>
  <c r="AI77" i="33" a="1"/>
  <c r="AI77" i="33" s="1"/>
  <c r="AJ77" i="33" a="1"/>
  <c r="AJ77" i="33" s="1"/>
  <c r="AK77" i="33" a="1"/>
  <c r="AK77" i="33" s="1"/>
  <c r="AL77" i="33" a="1"/>
  <c r="AL77" i="33" s="1"/>
  <c r="AM77" i="33" a="1"/>
  <c r="AM77" i="33"/>
  <c r="AN77" i="33" a="1"/>
  <c r="AN77" i="33" s="1"/>
  <c r="AO77" i="33" a="1"/>
  <c r="AO77" i="33"/>
  <c r="AP77" i="33" a="1"/>
  <c r="AP77" i="33" s="1"/>
  <c r="AQ77" i="33" a="1"/>
  <c r="AQ77" i="33" s="1"/>
  <c r="AR77" i="33" a="1"/>
  <c r="AR77" i="33"/>
  <c r="AS77" i="33" a="1"/>
  <c r="AS77" i="33" s="1"/>
  <c r="AT77" i="33" a="1"/>
  <c r="AT77" i="33"/>
  <c r="AU77" i="33" a="1"/>
  <c r="AU77" i="33" s="1"/>
  <c r="AV77" i="33" a="1"/>
  <c r="AV77" i="33"/>
  <c r="AW77" i="33" a="1"/>
  <c r="AW77" i="33"/>
  <c r="AX77" i="33" a="1"/>
  <c r="AX77" i="33"/>
  <c r="AY77" i="33" a="1"/>
  <c r="AY77" i="33" s="1"/>
  <c r="AZ77" i="33" a="1"/>
  <c r="AZ77" i="33" s="1"/>
  <c r="BA77" i="33" a="1"/>
  <c r="BA77" i="33"/>
  <c r="BB77" i="33" a="1"/>
  <c r="BB77" i="33" s="1"/>
  <c r="BC77" i="33" a="1"/>
  <c r="BC77" i="33" s="1"/>
  <c r="BD77" i="33" a="1"/>
  <c r="BD77" i="33" s="1"/>
  <c r="BE77" i="33" a="1"/>
  <c r="BE77" i="33"/>
  <c r="BF77" i="33" a="1"/>
  <c r="BF77" i="33" s="1"/>
  <c r="BG77" i="33" a="1"/>
  <c r="BG77" i="33"/>
  <c r="BH77" i="33" a="1"/>
  <c r="BH77" i="33" s="1"/>
  <c r="BI77" i="33" a="1"/>
  <c r="BI77" i="33"/>
  <c r="BJ77" i="33" a="1"/>
  <c r="BJ77" i="33" s="1"/>
  <c r="BK77" i="33" a="1"/>
  <c r="BK77" i="33" s="1"/>
  <c r="BL77" i="33" a="1"/>
  <c r="BL77" i="33"/>
  <c r="BM77" i="33" a="1"/>
  <c r="BM77" i="33" s="1"/>
  <c r="BN77" i="33" a="1"/>
  <c r="BN77" i="33" s="1"/>
  <c r="BO77" i="33" a="1"/>
  <c r="BO77" i="33"/>
  <c r="BP77" i="33" a="1"/>
  <c r="BP77" i="33" s="1"/>
  <c r="BQ77" i="33" a="1"/>
  <c r="BQ77" i="33"/>
  <c r="E78" i="33" a="1"/>
  <c r="E78" i="33"/>
  <c r="F78" i="33" a="1"/>
  <c r="F78" i="33"/>
  <c r="G78" i="33" a="1"/>
  <c r="G78" i="33"/>
  <c r="H78" i="33" a="1"/>
  <c r="H78" i="33" s="1"/>
  <c r="I78" i="33" a="1"/>
  <c r="I78" i="33" s="1"/>
  <c r="J78" i="33" a="1"/>
  <c r="J78" i="33" s="1"/>
  <c r="K78" i="33" a="1"/>
  <c r="K78" i="33"/>
  <c r="L78" i="33" a="1"/>
  <c r="L78" i="33" s="1"/>
  <c r="M78" i="33" a="1"/>
  <c r="M78" i="33"/>
  <c r="N78" i="33" a="1"/>
  <c r="N78" i="33" s="1"/>
  <c r="O78" i="33" a="1"/>
  <c r="O78" i="33"/>
  <c r="P78" i="33" a="1"/>
  <c r="P78" i="33"/>
  <c r="Q78" i="33" a="1"/>
  <c r="Q78" i="33"/>
  <c r="R78" i="33" a="1"/>
  <c r="R78" i="33"/>
  <c r="S78" i="33" a="1"/>
  <c r="S78" i="33"/>
  <c r="T78" i="33" a="1"/>
  <c r="T78" i="33" s="1"/>
  <c r="U78" i="33" a="1"/>
  <c r="U78" i="33" s="1"/>
  <c r="V78" i="33" a="1"/>
  <c r="V78" i="33"/>
  <c r="W78" i="33" a="1"/>
  <c r="W78" i="33" s="1"/>
  <c r="X78" i="33" a="1"/>
  <c r="X78" i="33"/>
  <c r="Y78" i="33" a="1"/>
  <c r="Y78" i="33"/>
  <c r="Z78" i="33" a="1"/>
  <c r="Z78" i="33"/>
  <c r="AA78" i="33" a="1"/>
  <c r="AA78" i="33"/>
  <c r="AB78" i="33" a="1"/>
  <c r="AB78" i="33"/>
  <c r="AC78" i="33" a="1"/>
  <c r="AC78" i="33"/>
  <c r="AD78" i="33" a="1"/>
  <c r="AD78" i="33" s="1"/>
  <c r="AE78" i="33" a="1"/>
  <c r="AE78" i="33" s="1"/>
  <c r="AF78" i="33" a="1"/>
  <c r="AF78" i="33"/>
  <c r="AG78" i="33" a="1"/>
  <c r="AG78" i="33" s="1"/>
  <c r="AH78" i="33" a="1"/>
  <c r="AH78" i="33" s="1"/>
  <c r="AI78" i="33" a="1"/>
  <c r="AI78" i="33" s="1"/>
  <c r="AJ78" i="33" a="1"/>
  <c r="AJ78" i="33" s="1"/>
  <c r="AK78" i="33" a="1"/>
  <c r="AK78" i="33"/>
  <c r="AL78" i="33" a="1"/>
  <c r="AL78" i="33"/>
  <c r="AM78" i="33" a="1"/>
  <c r="AM78" i="33"/>
  <c r="AN78" i="33" a="1"/>
  <c r="AN78" i="33" s="1"/>
  <c r="AO78" i="33" a="1"/>
  <c r="AO78" i="33" s="1"/>
  <c r="AP78" i="33" a="1"/>
  <c r="AP78" i="33" s="1"/>
  <c r="AQ78" i="33" a="1"/>
  <c r="AQ78" i="33" s="1"/>
  <c r="AR78" i="33" a="1"/>
  <c r="AR78" i="33"/>
  <c r="AS78" i="33" a="1"/>
  <c r="AS78" i="33" s="1"/>
  <c r="AT78" i="33" a="1"/>
  <c r="AT78" i="33"/>
  <c r="AU78" i="33" a="1"/>
  <c r="AU78" i="33" s="1"/>
  <c r="AV78" i="33" a="1"/>
  <c r="AV78" i="33"/>
  <c r="AW78" i="33" a="1"/>
  <c r="AW78" i="33" s="1"/>
  <c r="AX78" i="33" a="1"/>
  <c r="AX78" i="33" s="1"/>
  <c r="AY78" i="33" a="1"/>
  <c r="AY78" i="33"/>
  <c r="AZ78" i="33" a="1"/>
  <c r="AZ78" i="33" s="1"/>
  <c r="BA78" i="33" a="1"/>
  <c r="BA78" i="33"/>
  <c r="BB78" i="33" a="1"/>
  <c r="BB78" i="33" s="1"/>
  <c r="BC78" i="33" a="1"/>
  <c r="BC78" i="33"/>
  <c r="BD78" i="33" a="1"/>
  <c r="BD78" i="33" s="1"/>
  <c r="BE78" i="33" a="1"/>
  <c r="BE78" i="33" s="1"/>
  <c r="BF78" i="33" a="1"/>
  <c r="BF78" i="33" s="1"/>
  <c r="BG78" i="33" a="1"/>
  <c r="BG78" i="33"/>
  <c r="BH78" i="33" a="1"/>
  <c r="BH78" i="33" s="1"/>
  <c r="BI78" i="33" a="1"/>
  <c r="BI78" i="33" s="1"/>
  <c r="BJ78" i="33" a="1"/>
  <c r="BJ78" i="33"/>
  <c r="BK78" i="33" a="1"/>
  <c r="BK78" i="33" s="1"/>
  <c r="BL78" i="33" a="1"/>
  <c r="BL78" i="33" s="1"/>
  <c r="BM78" i="33" a="1"/>
  <c r="BM78" i="33" s="1"/>
  <c r="BN78" i="33" a="1"/>
  <c r="BN78" i="33" s="1"/>
  <c r="BO78" i="33" a="1"/>
  <c r="BO78" i="33"/>
  <c r="BP78" i="33" a="1"/>
  <c r="BP78" i="33" s="1"/>
  <c r="BQ78" i="33" a="1"/>
  <c r="BQ78" i="33" s="1"/>
  <c r="E79" i="33" a="1"/>
  <c r="E79" i="33" s="1"/>
  <c r="F79" i="33" a="1"/>
  <c r="F79" i="33"/>
  <c r="G79" i="33" a="1"/>
  <c r="G79" i="33" s="1"/>
  <c r="H79" i="33" a="1"/>
  <c r="H79" i="33"/>
  <c r="I79" i="33" a="1"/>
  <c r="I79" i="33"/>
  <c r="J79" i="33" a="1"/>
  <c r="J79" i="33" s="1"/>
  <c r="K79" i="33" a="1"/>
  <c r="K79" i="33" s="1"/>
  <c r="L79" i="33" a="1"/>
  <c r="L79" i="33" s="1"/>
  <c r="M79" i="33" a="1"/>
  <c r="M79" i="33" s="1"/>
  <c r="N79" i="33" a="1"/>
  <c r="N79" i="33"/>
  <c r="O79" i="33" a="1"/>
  <c r="O79" i="33" s="1"/>
  <c r="P79" i="33" a="1"/>
  <c r="P79" i="33"/>
  <c r="Q79" i="33" a="1"/>
  <c r="Q79" i="33"/>
  <c r="R79" i="33" a="1"/>
  <c r="R79" i="33" s="1"/>
  <c r="S79" i="33" a="1"/>
  <c r="S79" i="33" s="1"/>
  <c r="T79" i="33" a="1"/>
  <c r="T79" i="33"/>
  <c r="U79" i="33" a="1"/>
  <c r="U79" i="33"/>
  <c r="V79" i="33" a="1"/>
  <c r="V79" i="33" s="1"/>
  <c r="W79" i="33" a="1"/>
  <c r="W79" i="33"/>
  <c r="X79" i="33" a="1"/>
  <c r="X79" i="33" s="1"/>
  <c r="Y79" i="33" a="1"/>
  <c r="Y79" i="33" s="1"/>
  <c r="Z79" i="33" a="1"/>
  <c r="Z79" i="33"/>
  <c r="AA79" i="33" a="1"/>
  <c r="AA79" i="33"/>
  <c r="AB79" i="33" a="1"/>
  <c r="AB79" i="33"/>
  <c r="AC79" i="33" a="1"/>
  <c r="AC79" i="33"/>
  <c r="AD79" i="33" a="1"/>
  <c r="AD79" i="33"/>
  <c r="AE79" i="33" a="1"/>
  <c r="AE79" i="33" s="1"/>
  <c r="AF79" i="33" a="1"/>
  <c r="AF79" i="33"/>
  <c r="AG79" i="33" a="1"/>
  <c r="AG79" i="33" s="1"/>
  <c r="AH79" i="33" a="1"/>
  <c r="AH79" i="33" s="1"/>
  <c r="AI79" i="33" a="1"/>
  <c r="AI79" i="33" s="1"/>
  <c r="AJ79" i="33" a="1"/>
  <c r="AJ79" i="33"/>
  <c r="AK79" i="33" a="1"/>
  <c r="AK79" i="33" s="1"/>
  <c r="AL79" i="33" a="1"/>
  <c r="AL79" i="33"/>
  <c r="AM79" i="33" a="1"/>
  <c r="AM79" i="33"/>
  <c r="AN79" i="33" a="1"/>
  <c r="AN79" i="33" s="1"/>
  <c r="AO79" i="33" a="1"/>
  <c r="AO79" i="33" s="1"/>
  <c r="AP79" i="33" a="1"/>
  <c r="AP79" i="33"/>
  <c r="AQ79" i="33" a="1"/>
  <c r="AQ79" i="33" s="1"/>
  <c r="AR79" i="33" a="1"/>
  <c r="AR79" i="33"/>
  <c r="AS79" i="33" a="1"/>
  <c r="AS79" i="33" s="1"/>
  <c r="AT79" i="33" a="1"/>
  <c r="AT79" i="33" s="1"/>
  <c r="AU79" i="33" a="1"/>
  <c r="AU79" i="33" s="1"/>
  <c r="AV79" i="33" a="1"/>
  <c r="AV79" i="33" s="1"/>
  <c r="AW79" i="33" a="1"/>
  <c r="AW79" i="33"/>
  <c r="AX79" i="33" a="1"/>
  <c r="AX79" i="33"/>
  <c r="AY79" i="33" a="1"/>
  <c r="AY79" i="33"/>
  <c r="AZ79" i="33" a="1"/>
  <c r="AZ79" i="33"/>
  <c r="BA79" i="33" a="1"/>
  <c r="BA79" i="33" s="1"/>
  <c r="BB79" i="33" a="1"/>
  <c r="BB79" i="33" s="1"/>
  <c r="BC79" i="33" a="1"/>
  <c r="BC79" i="33" s="1"/>
  <c r="BD79" i="33" a="1"/>
  <c r="BD79" i="33"/>
  <c r="BE79" i="33" a="1"/>
  <c r="BE79" i="33" s="1"/>
  <c r="BF79" i="33" a="1"/>
  <c r="BF79" i="33" s="1"/>
  <c r="BG79" i="33" a="1"/>
  <c r="BG79" i="33" s="1"/>
  <c r="BH79" i="33" a="1"/>
  <c r="BH79" i="33"/>
  <c r="BI79" i="33" a="1"/>
  <c r="BI79" i="33" s="1"/>
  <c r="BJ79" i="33" a="1"/>
  <c r="BJ79" i="33"/>
  <c r="BK79" i="33" a="1"/>
  <c r="BK79" i="33" s="1"/>
  <c r="BL79" i="33" a="1"/>
  <c r="BL79" i="33"/>
  <c r="BM79" i="33" a="1"/>
  <c r="BM79" i="33" s="1"/>
  <c r="BN79" i="33" a="1"/>
  <c r="BN79" i="33" s="1"/>
  <c r="BO79" i="33" a="1"/>
  <c r="BO79" i="33" s="1"/>
  <c r="BP79" i="33" a="1"/>
  <c r="BP79" i="33"/>
  <c r="BQ79" i="33" a="1"/>
  <c r="BQ79" i="33" s="1"/>
  <c r="E80" i="33" a="1"/>
  <c r="E80" i="33"/>
  <c r="F80" i="33" a="1"/>
  <c r="F80" i="33"/>
  <c r="G80" i="33" a="1"/>
  <c r="G80" i="33"/>
  <c r="H80" i="33" a="1"/>
  <c r="H80" i="33"/>
  <c r="I80" i="33" a="1"/>
  <c r="I80" i="33"/>
  <c r="J80" i="33" a="1"/>
  <c r="J80" i="33" s="1"/>
  <c r="K80" i="33" a="1"/>
  <c r="K80" i="33"/>
  <c r="L80" i="33" a="1"/>
  <c r="L80" i="33" s="1"/>
  <c r="M80" i="33" a="1"/>
  <c r="M80" i="33" s="1"/>
  <c r="N80" i="33" a="1"/>
  <c r="N80" i="33"/>
  <c r="O80" i="33" a="1"/>
  <c r="O80" i="33" s="1"/>
  <c r="P80" i="33" a="1"/>
  <c r="P80" i="33" s="1"/>
  <c r="Q80" i="33" a="1"/>
  <c r="Q80" i="33" s="1"/>
  <c r="R80" i="33" a="1"/>
  <c r="R80" i="33"/>
  <c r="S80" i="33" a="1"/>
  <c r="S80" i="33"/>
  <c r="T80" i="33" a="1"/>
  <c r="T80" i="33" s="1"/>
  <c r="U80" i="33" a="1"/>
  <c r="U80" i="33" s="1"/>
  <c r="V80" i="33" a="1"/>
  <c r="V80" i="33" s="1"/>
  <c r="W80" i="33" a="1"/>
  <c r="W80" i="33"/>
  <c r="X80" i="33" a="1"/>
  <c r="X80" i="33"/>
  <c r="Y80" i="33" a="1"/>
  <c r="Y80" i="33"/>
  <c r="Z80" i="33" a="1"/>
  <c r="Z80" i="33" s="1"/>
  <c r="AA80" i="33" a="1"/>
  <c r="AA80" i="33" s="1"/>
  <c r="AB80" i="33" a="1"/>
  <c r="AB80" i="33"/>
  <c r="AC80" i="33" a="1"/>
  <c r="AC80" i="33" s="1"/>
  <c r="AD80" i="33" a="1"/>
  <c r="AD80" i="33" s="1"/>
  <c r="AE80" i="33" a="1"/>
  <c r="AE80" i="33" s="1"/>
  <c r="AF80" i="33" a="1"/>
  <c r="AF80" i="33"/>
  <c r="AG80" i="33" a="1"/>
  <c r="AG80" i="33" s="1"/>
  <c r="AH80" i="33" a="1"/>
  <c r="AH80" i="33" s="1"/>
  <c r="AI80" i="33" a="1"/>
  <c r="AI80" i="33"/>
  <c r="AJ80" i="33" a="1"/>
  <c r="AJ80" i="33" s="1"/>
  <c r="AK80" i="33" a="1"/>
  <c r="AK80" i="33" s="1"/>
  <c r="AL80" i="33" a="1"/>
  <c r="AL80" i="33" s="1"/>
  <c r="AM80" i="33" a="1"/>
  <c r="AM80" i="33"/>
  <c r="AN80" i="33" a="1"/>
  <c r="AN80" i="33" s="1"/>
  <c r="AO80" i="33" a="1"/>
  <c r="AO80" i="33" s="1"/>
  <c r="AP80" i="33" a="1"/>
  <c r="AP80" i="33" s="1"/>
  <c r="AQ80" i="33" a="1"/>
  <c r="AQ80" i="33"/>
  <c r="AR80" i="33" a="1"/>
  <c r="AR80" i="33"/>
  <c r="AS80" i="33" a="1"/>
  <c r="AS80" i="33"/>
  <c r="AT80" i="33" a="1"/>
  <c r="AT80" i="33"/>
  <c r="AU80" i="33" a="1"/>
  <c r="AU80" i="33" s="1"/>
  <c r="AV80" i="33" a="1"/>
  <c r="AV80" i="33"/>
  <c r="AW80" i="33" a="1"/>
  <c r="AW80" i="33"/>
  <c r="AX80" i="33" a="1"/>
  <c r="AX80" i="33" s="1"/>
  <c r="AY80" i="33" a="1"/>
  <c r="AY80" i="33"/>
  <c r="AZ80" i="33" a="1"/>
  <c r="AZ80" i="33" s="1"/>
  <c r="BA80" i="33" a="1"/>
  <c r="BA80" i="33"/>
  <c r="BB80" i="33" a="1"/>
  <c r="BB80" i="33"/>
  <c r="BC80" i="33" a="1"/>
  <c r="BC80" i="33"/>
  <c r="BD80" i="33" a="1"/>
  <c r="BD80" i="33" s="1"/>
  <c r="BE80" i="33" a="1"/>
  <c r="BE80" i="33" s="1"/>
  <c r="BF80" i="33" a="1"/>
  <c r="BF80" i="33" s="1"/>
  <c r="BG80" i="33" a="1"/>
  <c r="BG80" i="33" s="1"/>
  <c r="BH80" i="33" a="1"/>
  <c r="BH80" i="33" s="1"/>
  <c r="BI80" i="33" a="1"/>
  <c r="BI80" i="33" s="1"/>
  <c r="BJ80" i="33" a="1"/>
  <c r="BJ80" i="33"/>
  <c r="BK80" i="33" a="1"/>
  <c r="BK80" i="33" s="1"/>
  <c r="BL80" i="33" a="1"/>
  <c r="BL80" i="33" s="1"/>
  <c r="BM80" i="33" a="1"/>
  <c r="BM80" i="33"/>
  <c r="BN80" i="33" a="1"/>
  <c r="BN80" i="33" s="1"/>
  <c r="BO80" i="33" a="1"/>
  <c r="BO80" i="33" s="1"/>
  <c r="BP80" i="33" a="1"/>
  <c r="BP80" i="33" s="1"/>
  <c r="BQ80" i="33" a="1"/>
  <c r="BQ80" i="33"/>
  <c r="E81" i="33" a="1"/>
  <c r="E81" i="33" s="1"/>
  <c r="F81" i="33" a="1"/>
  <c r="F81" i="33"/>
  <c r="G81" i="33" a="1"/>
  <c r="G81" i="33" s="1"/>
  <c r="H81" i="33" a="1"/>
  <c r="H81" i="33"/>
  <c r="I81" i="33" a="1"/>
  <c r="I81" i="33"/>
  <c r="J81" i="33" a="1"/>
  <c r="J81" i="33" s="1"/>
  <c r="K81" i="33" a="1"/>
  <c r="K81" i="33"/>
  <c r="L81" i="33" a="1"/>
  <c r="L81" i="33"/>
  <c r="M81" i="33" a="1"/>
  <c r="M81" i="33" s="1"/>
  <c r="N81" i="33" a="1"/>
  <c r="N81" i="33" s="1"/>
  <c r="O81" i="33" a="1"/>
  <c r="O81" i="33" s="1"/>
  <c r="P81" i="33" a="1"/>
  <c r="P81" i="33"/>
  <c r="Q81" i="33" a="1"/>
  <c r="Q81" i="33" s="1"/>
  <c r="R81" i="33" a="1"/>
  <c r="R81" i="33"/>
  <c r="S81" i="33" a="1"/>
  <c r="S81" i="33" s="1"/>
  <c r="T81" i="33" a="1"/>
  <c r="T81" i="33"/>
  <c r="U81" i="33" a="1"/>
  <c r="U81" i="33" s="1"/>
  <c r="V81" i="33" a="1"/>
  <c r="V81" i="33"/>
  <c r="W81" i="33" a="1"/>
  <c r="W81" i="33"/>
  <c r="X81" i="33" a="1"/>
  <c r="X81" i="33"/>
  <c r="Y81" i="33" a="1"/>
  <c r="Y81" i="33" s="1"/>
  <c r="Z81" i="33" a="1"/>
  <c r="Z81" i="33" s="1"/>
  <c r="AA81" i="33" a="1"/>
  <c r="AA81" i="33" s="1"/>
  <c r="AB81" i="33" a="1"/>
  <c r="AB81" i="33" s="1"/>
  <c r="AC81" i="33" a="1"/>
  <c r="AC81" i="33" s="1"/>
  <c r="AD81" i="33" a="1"/>
  <c r="AD81" i="33"/>
  <c r="AE81" i="33" a="1"/>
  <c r="AE81" i="33" s="1"/>
  <c r="AF81" i="33" a="1"/>
  <c r="AF81" i="33" s="1"/>
  <c r="AG81" i="33" a="1"/>
  <c r="AG81" i="33"/>
  <c r="AH81" i="33" a="1"/>
  <c r="AH81" i="33" s="1"/>
  <c r="AI81" i="33" a="1"/>
  <c r="AI81" i="33" s="1"/>
  <c r="AJ81" i="33" a="1"/>
  <c r="AJ81" i="33"/>
  <c r="AK81" i="33" a="1"/>
  <c r="AK81" i="33"/>
  <c r="AL81" i="33" a="1"/>
  <c r="AL81" i="33"/>
  <c r="AM81" i="33" a="1"/>
  <c r="AM81" i="33" s="1"/>
  <c r="AN81" i="33" a="1"/>
  <c r="AN81" i="33" s="1"/>
  <c r="AO81" i="33" a="1"/>
  <c r="AO81" i="33"/>
  <c r="AP81" i="33" a="1"/>
  <c r="AP81" i="33"/>
  <c r="AQ81" i="33" a="1"/>
  <c r="AQ81" i="33" s="1"/>
  <c r="AR81" i="33" a="1"/>
  <c r="AR81" i="33"/>
  <c r="AS81" i="33" a="1"/>
  <c r="AS81" i="33" s="1"/>
  <c r="AT81" i="33" a="1"/>
  <c r="AT81" i="33" s="1"/>
  <c r="AU81" i="33" a="1"/>
  <c r="AU81" i="33" s="1"/>
  <c r="AV81" i="33" a="1"/>
  <c r="AV81" i="33"/>
  <c r="AW81" i="33" a="1"/>
  <c r="AW81" i="33"/>
  <c r="AX81" i="33" a="1"/>
  <c r="AX81" i="33"/>
  <c r="AY81" i="33" a="1"/>
  <c r="AY81" i="33"/>
  <c r="AZ81" i="33" a="1"/>
  <c r="AZ81" i="33"/>
  <c r="BA81" i="33" a="1"/>
  <c r="BA81" i="33" s="1"/>
  <c r="BB81" i="33" a="1"/>
  <c r="BB81" i="33" s="1"/>
  <c r="BC81" i="33" a="1"/>
  <c r="BC81" i="33" s="1"/>
  <c r="BD81" i="33" a="1"/>
  <c r="BD81" i="33"/>
  <c r="BE81" i="33" a="1"/>
  <c r="BE81" i="33" s="1"/>
  <c r="BF81" i="33" a="1"/>
  <c r="BF81" i="33"/>
  <c r="BG81" i="33" a="1"/>
  <c r="BG81" i="33"/>
  <c r="BH81" i="33" a="1"/>
  <c r="BH81" i="33"/>
  <c r="BI81" i="33" a="1"/>
  <c r="BI81" i="33" s="1"/>
  <c r="BJ81" i="33" a="1"/>
  <c r="BJ81" i="33" s="1"/>
  <c r="BK81" i="33" a="1"/>
  <c r="BK81" i="33"/>
  <c r="BL81" i="33" a="1"/>
  <c r="BL81" i="33"/>
  <c r="BM81" i="33" a="1"/>
  <c r="BM81" i="33" s="1"/>
  <c r="BN81" i="33" a="1"/>
  <c r="BN81" i="33"/>
  <c r="BO81" i="33" a="1"/>
  <c r="BO81" i="33" s="1"/>
  <c r="BP81" i="33" a="1"/>
  <c r="BP81" i="33" s="1"/>
  <c r="BQ81" i="33" a="1"/>
  <c r="BQ81" i="33"/>
  <c r="E82" i="33" a="1"/>
  <c r="E82" i="33" s="1"/>
  <c r="F82" i="33" a="1"/>
  <c r="F82" i="33"/>
  <c r="G82" i="33" a="1"/>
  <c r="G82" i="33"/>
  <c r="H82" i="33" a="1"/>
  <c r="H82" i="33" s="1"/>
  <c r="I82" i="33" a="1"/>
  <c r="I82" i="33"/>
  <c r="J82" i="33" a="1"/>
  <c r="J82" i="33" s="1"/>
  <c r="K82" i="33" a="1"/>
  <c r="K82" i="33" s="1"/>
  <c r="L82" i="33" a="1"/>
  <c r="L82" i="33"/>
  <c r="M82" i="33" a="1"/>
  <c r="M82" i="33" s="1"/>
  <c r="N82" i="33" a="1"/>
  <c r="N82" i="33"/>
  <c r="O82" i="33" a="1"/>
  <c r="O82" i="33" s="1"/>
  <c r="P82" i="33" a="1"/>
  <c r="P82" i="33" s="1"/>
  <c r="Q82" i="33" a="1"/>
  <c r="Q82" i="33" s="1"/>
  <c r="R82" i="33" a="1"/>
  <c r="R82" i="33"/>
  <c r="S82" i="33" a="1"/>
  <c r="S82" i="33" s="1"/>
  <c r="T82" i="33" a="1"/>
  <c r="T82" i="33" s="1"/>
  <c r="U82" i="33" a="1"/>
  <c r="U82" i="33" s="1"/>
  <c r="V82" i="33" a="1"/>
  <c r="V82" i="33" s="1"/>
  <c r="W82" i="33" a="1"/>
  <c r="W82" i="33"/>
  <c r="X82" i="33" a="1"/>
  <c r="X82" i="33" s="1"/>
  <c r="Y82" i="33" a="1"/>
  <c r="Y82" i="33" s="1"/>
  <c r="Z82" i="33" a="1"/>
  <c r="Z82" i="33"/>
  <c r="AA82" i="33" a="1"/>
  <c r="AA82" i="33"/>
  <c r="AB82" i="33" a="1"/>
  <c r="AB82" i="33"/>
  <c r="AC82" i="33" a="1"/>
  <c r="AC82" i="33"/>
  <c r="AD82" i="33" a="1"/>
  <c r="AD82" i="33" s="1"/>
  <c r="AE82" i="33" a="1"/>
  <c r="AE82" i="33"/>
  <c r="AF82" i="33" a="1"/>
  <c r="AF82" i="33"/>
  <c r="AG82" i="33" a="1"/>
  <c r="AG82" i="33"/>
  <c r="AH82" i="33" a="1"/>
  <c r="AH82" i="33"/>
  <c r="AI82" i="33" a="1"/>
  <c r="AI82" i="33"/>
  <c r="AJ82" i="33" a="1"/>
  <c r="AJ82" i="33" s="1"/>
  <c r="AK82" i="33" a="1"/>
  <c r="AK82" i="33"/>
  <c r="AL82" i="33" a="1"/>
  <c r="AL82" i="33" s="1"/>
  <c r="AM82" i="33" a="1"/>
  <c r="AM82" i="33" s="1"/>
  <c r="AN82" i="33" a="1"/>
  <c r="AN82" i="33" s="1"/>
  <c r="AO82" i="33" a="1"/>
  <c r="AO82" i="33"/>
  <c r="AP82" i="33" a="1"/>
  <c r="AP82" i="33"/>
  <c r="AQ82" i="33" a="1"/>
  <c r="AQ82" i="33" s="1"/>
  <c r="AR82" i="33" a="1"/>
  <c r="AR82" i="33"/>
  <c r="AS82" i="33" a="1"/>
  <c r="AS82" i="33" s="1"/>
  <c r="AT82" i="33" a="1"/>
  <c r="AT82" i="33"/>
  <c r="AU82" i="33" a="1"/>
  <c r="AU82" i="33" s="1"/>
  <c r="AV82" i="33" a="1"/>
  <c r="AV82" i="33"/>
  <c r="AW82" i="33" a="1"/>
  <c r="AW82" i="33"/>
  <c r="AX82" i="33" a="1"/>
  <c r="AX82" i="33" s="1"/>
  <c r="AY82" i="33" a="1"/>
  <c r="AY82" i="33"/>
  <c r="AZ82" i="33" a="1"/>
  <c r="AZ82" i="33" s="1"/>
  <c r="BA82" i="33" a="1"/>
  <c r="BA82" i="33"/>
  <c r="BB82" i="33" a="1"/>
  <c r="BB82" i="33" s="1"/>
  <c r="BC82" i="33" a="1"/>
  <c r="BC82" i="33" s="1"/>
  <c r="BD82" i="33" a="1"/>
  <c r="BD82" i="33"/>
  <c r="BE82" i="33" a="1"/>
  <c r="BE82" i="33"/>
  <c r="BF82" i="33" a="1"/>
  <c r="BF82" i="33" s="1"/>
  <c r="BG82" i="33" a="1"/>
  <c r="BG82" i="33" s="1"/>
  <c r="BH82" i="33" a="1"/>
  <c r="BH82" i="33" s="1"/>
  <c r="BI82" i="33" a="1"/>
  <c r="BI82" i="33"/>
  <c r="BJ82" i="33" a="1"/>
  <c r="BJ82" i="33"/>
  <c r="BK82" i="33" a="1"/>
  <c r="BK82" i="33" s="1"/>
  <c r="BL82" i="33" a="1"/>
  <c r="BL82" i="33"/>
  <c r="BM82" i="33" a="1"/>
  <c r="BM82" i="33" s="1"/>
  <c r="BN82" i="33" a="1"/>
  <c r="BN82" i="33" s="1"/>
  <c r="BO82" i="33" a="1"/>
  <c r="BO82" i="33" s="1"/>
  <c r="BP82" i="33" a="1"/>
  <c r="BP82" i="33"/>
  <c r="BQ82" i="33" a="1"/>
  <c r="BQ82" i="33"/>
  <c r="E83" i="33" a="1"/>
  <c r="E83" i="33" s="1"/>
  <c r="F83" i="33" a="1"/>
  <c r="F83" i="33"/>
  <c r="G83" i="33" a="1"/>
  <c r="G83" i="33"/>
  <c r="H83" i="33" a="1"/>
  <c r="H83" i="33" s="1"/>
  <c r="I83" i="33" a="1"/>
  <c r="I83" i="33"/>
  <c r="J83" i="33" a="1"/>
  <c r="J83" i="33"/>
  <c r="K83" i="33" a="1"/>
  <c r="K83" i="33"/>
  <c r="L83" i="33" a="1"/>
  <c r="L83" i="33"/>
  <c r="M83" i="33" a="1"/>
  <c r="M83" i="33"/>
  <c r="N83" i="33" a="1"/>
  <c r="N83" i="33" s="1"/>
  <c r="O83" i="33" a="1"/>
  <c r="O83" i="33" s="1"/>
  <c r="P83" i="33" a="1"/>
  <c r="P83" i="33"/>
  <c r="Q83" i="33" a="1"/>
  <c r="Q83" i="33"/>
  <c r="R83" i="33" a="1"/>
  <c r="R83" i="33"/>
  <c r="S83" i="33" a="1"/>
  <c r="S83" i="33"/>
  <c r="T83" i="33" a="1"/>
  <c r="T83" i="33" s="1"/>
  <c r="U83" i="33" a="1"/>
  <c r="U83" i="33"/>
  <c r="V83" i="33" a="1"/>
  <c r="V83" i="33" s="1"/>
  <c r="W83" i="33" a="1"/>
  <c r="W83" i="33"/>
  <c r="X83" i="33" a="1"/>
  <c r="X83" i="33"/>
  <c r="Y83" i="33" a="1"/>
  <c r="Y83" i="33" s="1"/>
  <c r="Z83" i="33" a="1"/>
  <c r="Z83" i="33" s="1"/>
  <c r="AA83" i="33" a="1"/>
  <c r="AA83" i="33"/>
  <c r="AB83" i="33" a="1"/>
  <c r="AB83" i="33" s="1"/>
  <c r="AC83" i="33" a="1"/>
  <c r="AC83" i="33"/>
  <c r="AD83" i="33" a="1"/>
  <c r="AD83" i="33" s="1"/>
  <c r="AE83" i="33" a="1"/>
  <c r="AE83" i="33"/>
  <c r="AF83" i="33" a="1"/>
  <c r="AF83" i="33"/>
  <c r="AG83" i="33" a="1"/>
  <c r="AG83" i="33"/>
  <c r="AH83" i="33" a="1"/>
  <c r="AH83" i="33"/>
  <c r="AI83" i="33" a="1"/>
  <c r="AI83" i="33" s="1"/>
  <c r="AJ83" i="33" a="1"/>
  <c r="AJ83" i="33"/>
  <c r="AK83" i="33" a="1"/>
  <c r="AK83" i="33"/>
  <c r="AL83" i="33" a="1"/>
  <c r="AL83" i="33" s="1"/>
  <c r="AM83" i="33" a="1"/>
  <c r="AM83" i="33"/>
  <c r="AN83" i="33" a="1"/>
  <c r="AN83" i="33" s="1"/>
  <c r="AO83" i="33" a="1"/>
  <c r="AO83" i="33" s="1"/>
  <c r="AP83" i="33" a="1"/>
  <c r="AP83" i="33" s="1"/>
  <c r="AQ83" i="33" a="1"/>
  <c r="AQ83" i="33" s="1"/>
  <c r="AR83" i="33" a="1"/>
  <c r="AR83" i="33"/>
  <c r="AS83" i="33" a="1"/>
  <c r="AS83" i="33" s="1"/>
  <c r="AT83" i="33" a="1"/>
  <c r="AT83" i="33" s="1"/>
  <c r="AU83" i="33" a="1"/>
  <c r="AU83" i="33" s="1"/>
  <c r="AV83" i="33" a="1"/>
  <c r="AV83" i="33"/>
  <c r="AW83" i="33" a="1"/>
  <c r="AW83" i="33"/>
  <c r="AX83" i="33" a="1"/>
  <c r="AX83" i="33" s="1"/>
  <c r="AY83" i="33" a="1"/>
  <c r="AY83" i="33" s="1"/>
  <c r="AZ83" i="33" a="1"/>
  <c r="AZ83" i="33" s="1"/>
  <c r="BA83" i="33" a="1"/>
  <c r="BA83" i="33"/>
  <c r="BB83" i="33" a="1"/>
  <c r="BB83" i="33"/>
  <c r="BC83" i="33" a="1"/>
  <c r="BC83" i="33" s="1"/>
  <c r="BD83" i="33" a="1"/>
  <c r="BD83" i="33" s="1"/>
  <c r="BE83" i="33" a="1"/>
  <c r="BE83" i="33" s="1"/>
  <c r="BF83" i="33" a="1"/>
  <c r="BF83" i="33"/>
  <c r="BG83" i="33" a="1"/>
  <c r="BG83" i="33" s="1"/>
  <c r="BH83" i="33" a="1"/>
  <c r="BH83" i="33"/>
  <c r="BI83" i="33" a="1"/>
  <c r="BI83" i="33" s="1"/>
  <c r="BJ83" i="33" a="1"/>
  <c r="BJ83" i="33" s="1"/>
  <c r="BK83" i="33" a="1"/>
  <c r="BK83" i="33" s="1"/>
  <c r="BL83" i="33" a="1"/>
  <c r="BL83" i="33" s="1"/>
  <c r="BM83" i="33" a="1"/>
  <c r="BM83" i="33" s="1"/>
  <c r="BN83" i="33" a="1"/>
  <c r="BN83" i="33"/>
  <c r="BO83" i="33" a="1"/>
  <c r="BO83" i="33" s="1"/>
  <c r="BP83" i="33" a="1"/>
  <c r="BP83" i="33" s="1"/>
  <c r="BQ83" i="33" a="1"/>
  <c r="BQ83" i="33"/>
  <c r="E84" i="33" a="1"/>
  <c r="E84" i="33"/>
  <c r="F84" i="33" a="1"/>
  <c r="F84" i="33" s="1"/>
  <c r="G84" i="33" a="1"/>
  <c r="G84" i="33"/>
  <c r="H84" i="33" a="1"/>
  <c r="H84" i="33" s="1"/>
  <c r="I84" i="33" a="1"/>
  <c r="I84" i="33"/>
  <c r="J84" i="33" a="1"/>
  <c r="J84" i="33" s="1"/>
  <c r="K84" i="33" a="1"/>
  <c r="K84" i="33" s="1"/>
  <c r="L84" i="33" a="1"/>
  <c r="L84" i="33"/>
  <c r="M84" i="33" a="1"/>
  <c r="M84" i="33"/>
  <c r="N84" i="33" a="1"/>
  <c r="N84" i="33"/>
  <c r="O84" i="33" a="1"/>
  <c r="O84" i="33"/>
  <c r="P84" i="33" a="1"/>
  <c r="P84" i="33" s="1"/>
  <c r="Q84" i="33" a="1"/>
  <c r="Q84" i="33" s="1"/>
  <c r="R84" i="33" a="1"/>
  <c r="R84" i="33"/>
  <c r="S84" i="33" a="1"/>
  <c r="S84" i="33" s="1"/>
  <c r="T84" i="33" a="1"/>
  <c r="T84" i="33" s="1"/>
  <c r="U84" i="33" a="1"/>
  <c r="U84" i="33"/>
  <c r="V84" i="33" a="1"/>
  <c r="V84" i="33"/>
  <c r="W84" i="33" a="1"/>
  <c r="W84" i="33"/>
  <c r="X84" i="33" a="1"/>
  <c r="X84" i="33" s="1"/>
  <c r="Y84" i="33" a="1"/>
  <c r="Y84" i="33" s="1"/>
  <c r="Z84" i="33" a="1"/>
  <c r="Z84" i="33"/>
  <c r="AA84" i="33" a="1"/>
  <c r="AA84" i="33"/>
  <c r="AB84" i="33" a="1"/>
  <c r="AB84" i="33" s="1"/>
  <c r="AC84" i="33" a="1"/>
  <c r="AC84" i="33" s="1"/>
  <c r="AD84" i="33" a="1"/>
  <c r="AD84" i="33" s="1"/>
  <c r="AE84" i="33" a="1"/>
  <c r="AE84" i="33" s="1"/>
  <c r="AF84" i="33" a="1"/>
  <c r="AF84" i="33" s="1"/>
  <c r="AG84" i="33" a="1"/>
  <c r="AG84" i="33" s="1"/>
  <c r="AH84" i="33" a="1"/>
  <c r="AH84" i="33"/>
  <c r="AI84" i="33" a="1"/>
  <c r="AI84" i="33"/>
  <c r="AJ84" i="33" a="1"/>
  <c r="AJ84" i="33" s="1"/>
  <c r="AK84" i="33" a="1"/>
  <c r="AK84" i="33"/>
  <c r="AL84" i="33" a="1"/>
  <c r="AL84" i="33" s="1"/>
  <c r="AM84" i="33" a="1"/>
  <c r="AM84" i="33"/>
  <c r="AN84" i="33" a="1"/>
  <c r="AN84" i="33"/>
  <c r="AO84" i="33" a="1"/>
  <c r="AO84" i="33" s="1"/>
  <c r="AP84" i="33" a="1"/>
  <c r="AP84" i="33" s="1"/>
  <c r="AQ84" i="33" a="1"/>
  <c r="AQ84" i="33" s="1"/>
  <c r="AR84" i="33" a="1"/>
  <c r="AR84" i="33"/>
  <c r="AS84" i="33" a="1"/>
  <c r="AS84" i="33"/>
  <c r="AT84" i="33" a="1"/>
  <c r="AT84" i="33" s="1"/>
  <c r="AU84" i="33" a="1"/>
  <c r="AU84" i="33"/>
  <c r="AV84" i="33" a="1"/>
  <c r="AV84" i="33" s="1"/>
  <c r="AW84" i="33" a="1"/>
  <c r="AW84" i="33"/>
  <c r="AX84" i="33" a="1"/>
  <c r="AX84" i="33" s="1"/>
  <c r="AY84" i="33" a="1"/>
  <c r="AY84" i="33" s="1"/>
  <c r="AZ84" i="33" a="1"/>
  <c r="AZ84" i="33"/>
  <c r="BA84" i="33" a="1"/>
  <c r="BA84" i="33"/>
  <c r="BB84" i="33" a="1"/>
  <c r="BB84" i="33" s="1"/>
  <c r="BC84" i="33" a="1"/>
  <c r="BC84" i="33"/>
  <c r="BD84" i="33" a="1"/>
  <c r="BD84" i="33" s="1"/>
  <c r="BE84" i="33" a="1"/>
  <c r="BE84" i="33" s="1"/>
  <c r="BF84" i="33" a="1"/>
  <c r="BF84" i="33"/>
  <c r="BG84" i="33" a="1"/>
  <c r="BG84" i="33"/>
  <c r="BH84" i="33" a="1"/>
  <c r="BH84" i="33" s="1"/>
  <c r="BI84" i="33" a="1"/>
  <c r="BI84" i="33" s="1"/>
  <c r="BJ84" i="33" a="1"/>
  <c r="BJ84" i="33" s="1"/>
  <c r="BK84" i="33" a="1"/>
  <c r="BK84" i="33" s="1"/>
  <c r="BL84" i="33" a="1"/>
  <c r="BL84" i="33" s="1"/>
  <c r="BM84" i="33" a="1"/>
  <c r="BM84" i="33"/>
  <c r="BN84" i="33" a="1"/>
  <c r="BN84" i="33"/>
  <c r="BO84" i="33" a="1"/>
  <c r="BO84" i="33"/>
  <c r="BP84" i="33" a="1"/>
  <c r="BP84" i="33"/>
  <c r="BQ84" i="33" a="1"/>
  <c r="BQ84" i="33"/>
  <c r="E85" i="33" a="1"/>
  <c r="E85" i="33" s="1"/>
  <c r="F85" i="33" a="1"/>
  <c r="F85" i="33" s="1"/>
  <c r="G85" i="33" a="1"/>
  <c r="G85" i="33" s="1"/>
  <c r="H85" i="33" a="1"/>
  <c r="H85" i="33"/>
  <c r="I85" i="33" a="1"/>
  <c r="I85" i="33" s="1"/>
  <c r="J85" i="33" a="1"/>
  <c r="J85" i="33"/>
  <c r="K85" i="33" a="1"/>
  <c r="K85" i="33"/>
  <c r="L85" i="33" a="1"/>
  <c r="L85" i="33" s="1"/>
  <c r="M85" i="33" a="1"/>
  <c r="M85" i="33" s="1"/>
  <c r="N85" i="33" a="1"/>
  <c r="N85" i="33"/>
  <c r="O85" i="33" a="1"/>
  <c r="O85" i="33"/>
  <c r="P85" i="33" a="1"/>
  <c r="P85" i="33" s="1"/>
  <c r="Q85" i="33" a="1"/>
  <c r="Q85" i="33"/>
  <c r="R85" i="33" a="1"/>
  <c r="R85" i="33"/>
  <c r="S85" i="33" a="1"/>
  <c r="S85" i="33"/>
  <c r="T85" i="33" a="1"/>
  <c r="T85" i="33"/>
  <c r="U85" i="33" a="1"/>
  <c r="U85" i="33"/>
  <c r="V85" i="33" a="1"/>
  <c r="V85" i="33" s="1"/>
  <c r="W85" i="33" a="1"/>
  <c r="W85" i="33"/>
  <c r="X85" i="33" a="1"/>
  <c r="X85" i="33"/>
  <c r="Y85" i="33" a="1"/>
  <c r="Y85" i="33"/>
  <c r="Z85" i="33" a="1"/>
  <c r="Z85" i="33" s="1"/>
  <c r="AA85" i="33" a="1"/>
  <c r="AA85" i="33" s="1"/>
  <c r="AB85" i="33" a="1"/>
  <c r="AB85" i="33"/>
  <c r="AC85" i="33" a="1"/>
  <c r="AC85" i="33"/>
  <c r="AD85" i="33" a="1"/>
  <c r="AD85" i="33"/>
  <c r="AE85" i="33" a="1"/>
  <c r="AE85" i="33" s="1"/>
  <c r="AF85" i="33" a="1"/>
  <c r="AF85" i="33"/>
  <c r="AG85" i="33" a="1"/>
  <c r="AG85" i="33" s="1"/>
  <c r="AH85" i="33" a="1"/>
  <c r="AH85" i="33" s="1"/>
  <c r="AI85" i="33" a="1"/>
  <c r="AI85" i="33"/>
  <c r="AJ85" i="33" a="1"/>
  <c r="AJ85" i="33" s="1"/>
  <c r="AK85" i="33" a="1"/>
  <c r="AK85" i="33"/>
  <c r="AL85" i="33" a="1"/>
  <c r="AL85" i="33"/>
  <c r="AM85" i="33" a="1"/>
  <c r="AM85" i="33" s="1"/>
  <c r="AN85" i="33" a="1"/>
  <c r="AN85" i="33"/>
  <c r="AO85" i="33" a="1"/>
  <c r="AO85" i="33"/>
  <c r="AP85" i="33" a="1"/>
  <c r="AP85" i="33"/>
  <c r="AQ85" i="33" a="1"/>
  <c r="AQ85" i="33" s="1"/>
  <c r="AR85" i="33" a="1"/>
  <c r="AR85" i="33" s="1"/>
  <c r="AS85" i="33" a="1"/>
  <c r="AS85" i="33"/>
  <c r="AT85" i="33" a="1"/>
  <c r="AT85" i="33" s="1"/>
  <c r="AU85" i="33" a="1"/>
  <c r="AU85" i="33" s="1"/>
  <c r="AV85" i="33" a="1"/>
  <c r="AV85" i="33"/>
  <c r="AW85" i="33" a="1"/>
  <c r="AW85" i="33"/>
  <c r="AX85" i="33" a="1"/>
  <c r="AX85" i="33"/>
  <c r="AY85" i="33" a="1"/>
  <c r="AY85" i="33" s="1"/>
  <c r="AZ85" i="33" a="1"/>
  <c r="AZ85" i="33" s="1"/>
  <c r="BA85" i="33" a="1"/>
  <c r="BA85" i="33"/>
  <c r="BB85" i="33" a="1"/>
  <c r="BB85" i="33"/>
  <c r="BC85" i="33" a="1"/>
  <c r="BC85" i="33" s="1"/>
  <c r="BD85" i="33" a="1"/>
  <c r="BD85" i="33" s="1"/>
  <c r="BE85" i="33" a="1"/>
  <c r="BE85" i="33"/>
  <c r="BF85" i="33" a="1"/>
  <c r="BF85" i="33" s="1"/>
  <c r="BG85" i="33" a="1"/>
  <c r="BG85" i="33"/>
  <c r="BH85" i="33" a="1"/>
  <c r="BH85" i="33"/>
  <c r="BI85" i="33" a="1"/>
  <c r="BI85" i="33" s="1"/>
  <c r="BJ85" i="33" a="1"/>
  <c r="BJ85" i="33" s="1"/>
  <c r="BK85" i="33" a="1"/>
  <c r="BK85" i="33"/>
  <c r="BL85" i="33" a="1"/>
  <c r="BL85" i="33"/>
  <c r="BM85" i="33" a="1"/>
  <c r="BM85" i="33"/>
  <c r="BN85" i="33" a="1"/>
  <c r="BN85" i="33" s="1"/>
  <c r="BO85" i="33" a="1"/>
  <c r="BO85" i="33"/>
  <c r="BP85" i="33" a="1"/>
  <c r="BP85" i="33" s="1"/>
  <c r="BQ85" i="33" a="1"/>
  <c r="BQ85" i="33" s="1"/>
  <c r="E86" i="33" a="1"/>
  <c r="E86" i="33"/>
  <c r="F86" i="33" a="1"/>
  <c r="F86" i="33" s="1"/>
  <c r="G86" i="33" a="1"/>
  <c r="G86" i="33"/>
  <c r="H86" i="33" a="1"/>
  <c r="H86" i="33" s="1"/>
  <c r="I86" i="33" a="1"/>
  <c r="I86" i="33"/>
  <c r="J86" i="33" a="1"/>
  <c r="J86" i="33"/>
  <c r="K86" i="33" a="1"/>
  <c r="K86" i="33" s="1"/>
  <c r="L86" i="33" a="1"/>
  <c r="L86" i="33"/>
  <c r="M86" i="33" a="1"/>
  <c r="M86" i="33"/>
  <c r="N86" i="33" a="1"/>
  <c r="N86" i="33"/>
  <c r="O86" i="33" a="1"/>
  <c r="O86" i="33"/>
  <c r="P86" i="33" a="1"/>
  <c r="P86" i="33"/>
  <c r="Q86" i="33" a="1"/>
  <c r="Q86" i="33" s="1"/>
  <c r="R86" i="33" a="1"/>
  <c r="R86" i="33"/>
  <c r="S86" i="33" a="1"/>
  <c r="S86" i="33"/>
  <c r="T86" i="33" a="1"/>
  <c r="T86" i="33"/>
  <c r="U86" i="33" a="1"/>
  <c r="U86" i="33" s="1"/>
  <c r="V86" i="33" a="1"/>
  <c r="V86" i="33" s="1"/>
  <c r="W86" i="33" a="1"/>
  <c r="W86" i="33"/>
  <c r="X86" i="33" a="1"/>
  <c r="X86" i="33"/>
  <c r="Y86" i="33" a="1"/>
  <c r="Y86" i="33"/>
  <c r="Z86" i="33" a="1"/>
  <c r="Z86" i="33" s="1"/>
  <c r="AA86" i="33" a="1"/>
  <c r="AA86" i="33"/>
  <c r="AB86" i="33" a="1"/>
  <c r="AB86" i="33"/>
  <c r="AC86" i="33" a="1"/>
  <c r="AC86" i="33" s="1"/>
  <c r="AD86" i="33" a="1"/>
  <c r="AD86" i="33"/>
  <c r="AE86" i="33" a="1"/>
  <c r="AE86" i="33" s="1"/>
  <c r="AF86" i="33" a="1"/>
  <c r="AF86" i="33" s="1"/>
  <c r="AG86" i="33" a="1"/>
  <c r="AG86" i="33"/>
  <c r="AH86" i="33" a="1"/>
  <c r="AH86" i="33" s="1"/>
  <c r="AI86" i="33" a="1"/>
  <c r="AI86" i="33"/>
  <c r="AJ86" i="33" a="1"/>
  <c r="AJ86" i="33" s="1"/>
  <c r="AK86" i="33" a="1"/>
  <c r="AK86" i="33" s="1"/>
  <c r="AL86" i="33" a="1"/>
  <c r="AL86" i="33"/>
  <c r="AM86" i="33" a="1"/>
  <c r="AM86" i="33"/>
  <c r="AN86" i="33" a="1"/>
  <c r="AN86" i="33"/>
  <c r="AO86" i="33" a="1"/>
  <c r="AO86" i="33" s="1"/>
  <c r="AP86" i="33" a="1"/>
  <c r="AP86" i="33" s="1"/>
  <c r="AQ86" i="33" a="1"/>
  <c r="AQ86" i="33" s="1"/>
  <c r="AR86" i="33" a="1"/>
  <c r="AR86" i="33"/>
  <c r="AS86" i="33" a="1"/>
  <c r="AS86" i="33"/>
  <c r="AT86" i="33" a="1"/>
  <c r="AT86" i="33"/>
  <c r="AU86" i="33" a="1"/>
  <c r="AU86" i="33"/>
  <c r="AV86" i="33" a="1"/>
  <c r="AV86" i="33" s="1"/>
  <c r="AW86" i="33" a="1"/>
  <c r="AW86" i="33"/>
  <c r="AX86" i="33" a="1"/>
  <c r="AX86" i="33" s="1"/>
  <c r="AY86" i="33" a="1"/>
  <c r="AY86" i="33" s="1"/>
  <c r="AZ86" i="33" a="1"/>
  <c r="AZ86" i="33"/>
  <c r="BA86" i="33" a="1"/>
  <c r="BA86" i="33" s="1"/>
  <c r="BB86" i="33" a="1"/>
  <c r="BB86" i="33"/>
  <c r="BC86" i="33" a="1"/>
  <c r="BC86" i="33"/>
  <c r="BD86" i="33" a="1"/>
  <c r="BD86" i="33" s="1"/>
  <c r="BE86" i="33" a="1"/>
  <c r="BE86" i="33"/>
  <c r="BF86" i="33" a="1"/>
  <c r="BF86" i="33" s="1"/>
  <c r="BG86" i="33" a="1"/>
  <c r="BG86" i="33" s="1"/>
  <c r="BH86" i="33" a="1"/>
  <c r="BH86" i="33"/>
  <c r="BI86" i="33" a="1"/>
  <c r="BI86" i="33" s="1"/>
  <c r="BJ86" i="33" a="1"/>
  <c r="BJ86" i="33"/>
  <c r="BK86" i="33" a="1"/>
  <c r="BK86" i="33"/>
  <c r="BL86" i="33" a="1"/>
  <c r="BL86" i="33" s="1"/>
  <c r="BM86" i="33" a="1"/>
  <c r="BM86" i="33"/>
  <c r="BN86" i="33" a="1"/>
  <c r="BN86" i="33"/>
  <c r="BO86" i="33" a="1"/>
  <c r="BO86" i="33" s="1"/>
  <c r="BP86" i="33" a="1"/>
  <c r="BP86" i="33"/>
  <c r="BQ86" i="33" a="1"/>
  <c r="BQ86" i="33"/>
  <c r="E87" i="33" a="1"/>
  <c r="E87" i="33" s="1"/>
  <c r="F87" i="33" a="1"/>
  <c r="F87" i="33" s="1"/>
  <c r="G87" i="33" a="1"/>
  <c r="G87" i="33"/>
  <c r="H87" i="33" a="1"/>
  <c r="H87" i="33" s="1"/>
  <c r="I87" i="33" a="1"/>
  <c r="I87" i="33" s="1"/>
  <c r="J87" i="33" a="1"/>
  <c r="J87" i="33"/>
  <c r="K87" i="33" a="1"/>
  <c r="K87" i="33"/>
  <c r="L87" i="33" a="1"/>
  <c r="L87" i="33"/>
  <c r="M87" i="33" a="1"/>
  <c r="M87" i="33" s="1"/>
  <c r="N87" i="33" a="1"/>
  <c r="N87" i="33"/>
  <c r="O87" i="33" a="1"/>
  <c r="O87" i="33" s="1"/>
  <c r="P87" i="33" a="1"/>
  <c r="P87" i="33" s="1"/>
  <c r="Q87" i="33" a="1"/>
  <c r="Q87" i="33" s="1"/>
  <c r="R87" i="33" a="1"/>
  <c r="R87" i="33"/>
  <c r="S87" i="33" a="1"/>
  <c r="S87" i="33" s="1"/>
  <c r="T87" i="33" a="1"/>
  <c r="T87" i="33"/>
  <c r="U87" i="33" a="1"/>
  <c r="U87" i="33"/>
  <c r="V87" i="33" a="1"/>
  <c r="V87" i="33" s="1"/>
  <c r="W87" i="33" a="1"/>
  <c r="W87" i="33" s="1"/>
  <c r="X87" i="33" a="1"/>
  <c r="X87" i="33" s="1"/>
  <c r="Y87" i="33" a="1"/>
  <c r="Y87" i="33" s="1"/>
  <c r="Z87" i="33" a="1"/>
  <c r="Z87" i="33" s="1"/>
  <c r="AA87" i="33" a="1"/>
  <c r="AA87" i="33" s="1"/>
  <c r="AB87" i="33" a="1"/>
  <c r="AB87" i="33"/>
  <c r="AC87" i="33" a="1"/>
  <c r="AC87" i="33" s="1"/>
  <c r="AD87" i="33" a="1"/>
  <c r="AD87" i="33"/>
  <c r="AE87" i="33" a="1"/>
  <c r="AE87" i="33"/>
  <c r="AF87" i="33" a="1"/>
  <c r="AF87" i="33" s="1"/>
  <c r="AG87" i="33" a="1"/>
  <c r="AG87" i="33"/>
  <c r="AH87" i="33" a="1"/>
  <c r="AH87" i="33" s="1"/>
  <c r="AI87" i="33" a="1"/>
  <c r="AI87" i="33"/>
  <c r="AJ87" i="33" a="1"/>
  <c r="AJ87" i="33" s="1"/>
  <c r="AK87" i="33" a="1"/>
  <c r="AK87" i="33"/>
  <c r="AL87" i="33" a="1"/>
  <c r="AL87" i="33" s="1"/>
  <c r="AM87" i="33" a="1"/>
  <c r="AM87" i="33"/>
  <c r="AN87" i="33" a="1"/>
  <c r="AN87" i="33"/>
  <c r="AO87" i="33" a="1"/>
  <c r="AO87" i="33" s="1"/>
  <c r="AP87" i="33" a="1"/>
  <c r="AP87" i="33"/>
  <c r="AQ87" i="33" a="1"/>
  <c r="AQ87" i="33" s="1"/>
  <c r="AR87" i="33" a="1"/>
  <c r="AR87" i="33" s="1"/>
  <c r="AS87" i="33" a="1"/>
  <c r="AS87" i="33"/>
  <c r="AT87" i="33" a="1"/>
  <c r="AT87" i="33" s="1"/>
  <c r="AU87" i="33" a="1"/>
  <c r="AU87" i="33"/>
  <c r="AV87" i="33" a="1"/>
  <c r="AV87" i="33" s="1"/>
  <c r="AW87" i="33" a="1"/>
  <c r="AW87" i="33"/>
  <c r="AX87" i="33" a="1"/>
  <c r="AX87" i="33"/>
  <c r="AY87" i="33" a="1"/>
  <c r="AY87" i="33"/>
  <c r="AZ87" i="33" a="1"/>
  <c r="AZ87" i="33"/>
  <c r="BA87" i="33" a="1"/>
  <c r="BA87" i="33"/>
  <c r="BB87" i="33" a="1"/>
  <c r="BB87" i="33"/>
  <c r="BC87" i="33" a="1"/>
  <c r="BC87" i="33" s="1"/>
  <c r="BD87" i="33" a="1"/>
  <c r="BD87" i="33" s="1"/>
  <c r="BE87" i="33" a="1"/>
  <c r="BE87" i="33" s="1"/>
  <c r="BF87" i="33" a="1"/>
  <c r="BF87" i="33"/>
  <c r="BG87" i="33" a="1"/>
  <c r="BG87" i="33" s="1"/>
  <c r="BH87" i="33" a="1"/>
  <c r="BH87" i="33"/>
  <c r="BI87" i="33" a="1"/>
  <c r="BI87" i="33"/>
  <c r="BJ87" i="33" a="1"/>
  <c r="BJ87" i="33" s="1"/>
  <c r="BK87" i="33" a="1"/>
  <c r="BK87" i="33"/>
  <c r="BL87" i="33" a="1"/>
  <c r="BL87" i="33"/>
  <c r="BM87" i="33" a="1"/>
  <c r="BM87" i="33"/>
  <c r="BN87" i="33" a="1"/>
  <c r="BN87" i="33" s="1"/>
  <c r="BO87" i="33" a="1"/>
  <c r="BO87" i="33" s="1"/>
  <c r="BP87" i="33" a="1"/>
  <c r="BP87" i="33" s="1"/>
  <c r="BQ87" i="33" a="1"/>
  <c r="BQ87" i="33"/>
  <c r="E88" i="33" a="1"/>
  <c r="E88" i="33"/>
  <c r="F88" i="33" a="1"/>
  <c r="F88" i="33" s="1"/>
  <c r="G88" i="33" a="1"/>
  <c r="G88" i="33"/>
  <c r="H88" i="33" a="1"/>
  <c r="H88" i="33"/>
  <c r="I88" i="33" a="1"/>
  <c r="I88" i="33"/>
  <c r="J88" i="33" a="1"/>
  <c r="J88" i="33" s="1"/>
  <c r="K88" i="33" a="1"/>
  <c r="K88" i="33" s="1"/>
  <c r="L88" i="33" a="1"/>
  <c r="L88" i="33" s="1"/>
  <c r="M88" i="33" a="1"/>
  <c r="M88" i="33"/>
  <c r="N88" i="33" a="1"/>
  <c r="N88" i="33" s="1"/>
  <c r="O88" i="33" a="1"/>
  <c r="O88" i="33"/>
  <c r="P88" i="33" a="1"/>
  <c r="P88" i="33"/>
  <c r="Q88" i="33" a="1"/>
  <c r="Q88" i="33"/>
  <c r="R88" i="33" a="1"/>
  <c r="R88" i="33" s="1"/>
  <c r="S88" i="33" a="1"/>
  <c r="S88" i="33"/>
  <c r="T88" i="33" a="1"/>
  <c r="T88" i="33"/>
  <c r="U88" i="33" a="1"/>
  <c r="U88" i="33" s="1"/>
  <c r="V88" i="33" a="1"/>
  <c r="V88" i="33" s="1"/>
  <c r="W88" i="33" a="1"/>
  <c r="W88" i="33" s="1"/>
  <c r="X88" i="33" a="1"/>
  <c r="X88" i="33" s="1"/>
  <c r="Y88" i="33" a="1"/>
  <c r="Y88" i="33"/>
  <c r="Z88" i="33" a="1"/>
  <c r="Z88" i="33"/>
  <c r="AA88" i="33" a="1"/>
  <c r="AA88" i="33"/>
  <c r="AB88" i="33" a="1"/>
  <c r="AB88" i="33"/>
  <c r="AC88" i="33" a="1"/>
  <c r="AC88" i="33"/>
  <c r="AD88" i="33" a="1"/>
  <c r="AD88" i="33" s="1"/>
  <c r="AE88" i="33" a="1"/>
  <c r="AE88" i="33" s="1"/>
  <c r="AF88" i="33" a="1"/>
  <c r="AF88" i="33"/>
  <c r="AG88" i="33" a="1"/>
  <c r="AG88" i="33"/>
  <c r="AH88" i="33" a="1"/>
  <c r="AH88" i="33" s="1"/>
  <c r="AI88" i="33" a="1"/>
  <c r="AI88" i="33"/>
  <c r="AJ88" i="33" a="1"/>
  <c r="AJ88" i="33" s="1"/>
  <c r="AK88" i="33" a="1"/>
  <c r="AK88" i="33"/>
  <c r="AL88" i="33" a="1"/>
  <c r="AL88" i="33"/>
  <c r="AM88" i="33" a="1"/>
  <c r="AM88" i="33" s="1"/>
  <c r="AN88" i="33" a="1"/>
  <c r="AN88" i="33"/>
  <c r="AO88" i="33" a="1"/>
  <c r="AO88" i="33" s="1"/>
  <c r="AP88" i="33" a="1"/>
  <c r="AP88" i="33"/>
  <c r="AQ88" i="33" a="1"/>
  <c r="AQ88" i="33" s="1"/>
  <c r="AR88" i="33" a="1"/>
  <c r="AR88" i="33" s="1"/>
  <c r="AS88" i="33" a="1"/>
  <c r="AS88" i="33"/>
  <c r="AT88" i="33" a="1"/>
  <c r="AT88" i="33" s="1"/>
  <c r="AU88" i="33" a="1"/>
  <c r="AU88" i="33"/>
  <c r="AV88" i="33" a="1"/>
  <c r="AV88" i="33"/>
  <c r="AW88" i="33" a="1"/>
  <c r="AW88" i="33" s="1"/>
  <c r="AX88" i="33" a="1"/>
  <c r="AX88" i="33"/>
  <c r="AY88" i="33" a="1"/>
  <c r="AY88" i="33" s="1"/>
  <c r="AZ88" i="33" a="1"/>
  <c r="AZ88" i="33"/>
  <c r="BA88" i="33" a="1"/>
  <c r="BA88" i="33" s="1"/>
  <c r="BB88" i="33" a="1"/>
  <c r="BB88" i="33" s="1"/>
  <c r="BC88" i="33" a="1"/>
  <c r="BC88" i="33"/>
  <c r="BD88" i="33" a="1"/>
  <c r="BD88" i="33"/>
  <c r="BE88" i="33" a="1"/>
  <c r="BE88" i="33" s="1"/>
  <c r="BF88" i="33" a="1"/>
  <c r="BF88" i="33"/>
  <c r="BG88" i="33" a="1"/>
  <c r="BG88" i="33"/>
  <c r="BH88" i="33" a="1"/>
  <c r="BH88" i="33" s="1"/>
  <c r="BI88" i="33" a="1"/>
  <c r="BI88" i="33" s="1"/>
  <c r="BJ88" i="33" a="1"/>
  <c r="BJ88" i="33"/>
  <c r="BK88" i="33" a="1"/>
  <c r="BK88" i="33"/>
  <c r="BL88" i="33" a="1"/>
  <c r="BL88" i="33"/>
  <c r="BM88" i="33" a="1"/>
  <c r="BM88" i="33"/>
  <c r="BN88" i="33" a="1"/>
  <c r="BN88" i="33" s="1"/>
  <c r="BO88" i="33" a="1"/>
  <c r="BO88" i="33"/>
  <c r="BP88" i="33" a="1"/>
  <c r="BP88" i="33"/>
  <c r="BQ88" i="33" a="1"/>
  <c r="BQ88" i="33" s="1"/>
  <c r="E89" i="33" a="1"/>
  <c r="E89" i="33" s="1"/>
  <c r="F89" i="33" a="1"/>
  <c r="F89" i="33" s="1"/>
  <c r="G89" i="33" a="1"/>
  <c r="G89" i="33"/>
  <c r="H89" i="33" a="1"/>
  <c r="H89" i="33"/>
  <c r="I89" i="33" a="1"/>
  <c r="I89" i="33"/>
  <c r="J89" i="33" a="1"/>
  <c r="J89" i="33"/>
  <c r="K89" i="33" a="1"/>
  <c r="K89" i="33"/>
  <c r="L89" i="33" a="1"/>
  <c r="L89" i="33" s="1"/>
  <c r="M89" i="33" a="1"/>
  <c r="M89" i="33" s="1"/>
  <c r="N89" i="33" a="1"/>
  <c r="N89" i="33"/>
  <c r="O89" i="33" a="1"/>
  <c r="O89" i="33" s="1"/>
  <c r="P89" i="33" a="1"/>
  <c r="P89" i="33" s="1"/>
  <c r="Q89" i="33" a="1"/>
  <c r="Q89" i="33"/>
  <c r="R89" i="33" a="1"/>
  <c r="R89" i="33" s="1"/>
  <c r="S89" i="33" a="1"/>
  <c r="S89" i="33"/>
  <c r="T89" i="33" a="1"/>
  <c r="T89" i="33"/>
  <c r="U89" i="33" a="1"/>
  <c r="U89" i="33" s="1"/>
  <c r="V89" i="33" a="1"/>
  <c r="V89" i="33" s="1"/>
  <c r="W89" i="33" a="1"/>
  <c r="W89" i="33"/>
  <c r="X89" i="33" a="1"/>
  <c r="X89" i="33"/>
  <c r="Y89" i="33" a="1"/>
  <c r="Y89" i="33" s="1"/>
  <c r="Z89" i="33" a="1"/>
  <c r="Z89" i="33" s="1"/>
  <c r="AA89" i="33" a="1"/>
  <c r="AA89" i="33" s="1"/>
  <c r="AB89" i="33" a="1"/>
  <c r="AB89" i="33"/>
  <c r="AC89" i="33" a="1"/>
  <c r="AC89" i="33" s="1"/>
  <c r="AD89" i="33" a="1"/>
  <c r="AD89" i="33"/>
  <c r="AE89" i="33" a="1"/>
  <c r="AE89" i="33"/>
  <c r="AF89" i="33" a="1"/>
  <c r="AF89" i="33" s="1"/>
  <c r="AG89" i="33" a="1"/>
  <c r="AG89" i="33" s="1"/>
  <c r="AH89" i="33" a="1"/>
  <c r="AH89" i="33" s="1"/>
  <c r="AI89" i="33" a="1"/>
  <c r="AI89" i="33"/>
  <c r="AJ89" i="33" a="1"/>
  <c r="AJ89" i="33" s="1"/>
  <c r="AK89" i="33" a="1"/>
  <c r="AK89" i="33" s="1"/>
  <c r="AL89" i="33" a="1"/>
  <c r="AL89" i="33"/>
  <c r="AM89" i="33" a="1"/>
  <c r="AM89" i="33" s="1"/>
  <c r="AN89" i="33" a="1"/>
  <c r="AN89" i="33"/>
  <c r="AO89" i="33" a="1"/>
  <c r="AO89" i="33"/>
  <c r="AP89" i="33" a="1"/>
  <c r="AP89" i="33"/>
  <c r="AQ89" i="33" a="1"/>
  <c r="AQ89" i="33"/>
  <c r="AR89" i="33" a="1"/>
  <c r="AR89" i="33"/>
  <c r="AS89" i="33" a="1"/>
  <c r="AS89" i="33"/>
  <c r="AT89" i="33" a="1"/>
  <c r="AT89" i="33" s="1"/>
  <c r="AU89" i="33" a="1"/>
  <c r="AU89" i="33" s="1"/>
  <c r="AV89" i="33" a="1"/>
  <c r="AV89" i="33" s="1"/>
  <c r="AW89" i="33" a="1"/>
  <c r="AW89" i="33"/>
  <c r="AX89" i="33" a="1"/>
  <c r="AX89" i="33"/>
  <c r="AY89" i="33" a="1"/>
  <c r="AY89" i="33" s="1"/>
  <c r="AZ89" i="33" a="1"/>
  <c r="AZ89" i="33"/>
  <c r="BA89" i="33" a="1"/>
  <c r="BA89" i="33"/>
  <c r="BB89" i="33" a="1"/>
  <c r="BB89" i="33" s="1"/>
  <c r="BC89" i="33" a="1"/>
  <c r="BC89" i="33" s="1"/>
  <c r="BD89" i="33" a="1"/>
  <c r="BD89" i="33" s="1"/>
  <c r="BE89" i="33" a="1"/>
  <c r="BE89" i="33" s="1"/>
  <c r="BF89" i="33" a="1"/>
  <c r="BF89" i="33"/>
  <c r="BG89" i="33" a="1"/>
  <c r="BG89" i="33"/>
  <c r="BH89" i="33" a="1"/>
  <c r="BH89" i="33"/>
  <c r="BI89" i="33" a="1"/>
  <c r="BI89" i="33" s="1"/>
  <c r="BJ89" i="33" a="1"/>
  <c r="BJ89" i="33" s="1"/>
  <c r="BK89" i="33" a="1"/>
  <c r="BK89" i="33"/>
  <c r="BL89" i="33" a="1"/>
  <c r="BL89" i="33" s="1"/>
  <c r="BM89" i="33" a="1"/>
  <c r="BM89" i="33" s="1"/>
  <c r="BN89" i="33" a="1"/>
  <c r="BN89" i="33" s="1"/>
  <c r="BO89" i="33" a="1"/>
  <c r="BO89" i="33"/>
  <c r="BP89" i="33" a="1"/>
  <c r="BP89" i="33"/>
  <c r="BQ89" i="33" a="1"/>
  <c r="BQ89" i="33" s="1"/>
  <c r="E90" i="33" a="1"/>
  <c r="E90" i="33"/>
  <c r="F90" i="33" a="1"/>
  <c r="F90" i="33"/>
  <c r="G90" i="33" a="1"/>
  <c r="G90" i="33"/>
  <c r="H90" i="33" a="1"/>
  <c r="H90" i="33" s="1"/>
  <c r="I90" i="33" a="1"/>
  <c r="I90" i="33"/>
  <c r="J90" i="33" a="1"/>
  <c r="J90" i="33" s="1"/>
  <c r="K90" i="33" a="1"/>
  <c r="K90" i="33" s="1"/>
  <c r="L90" i="33" a="1"/>
  <c r="L90" i="33"/>
  <c r="M90" i="33" a="1"/>
  <c r="M90" i="33"/>
  <c r="N90" i="33" a="1"/>
  <c r="N90" i="33"/>
  <c r="O90" i="33" a="1"/>
  <c r="O90" i="33"/>
  <c r="P90" i="33" a="1"/>
  <c r="P90" i="33" s="1"/>
  <c r="Q90" i="33" a="1"/>
  <c r="Q90" i="33" s="1"/>
  <c r="R90" i="33" a="1"/>
  <c r="R90" i="33" s="1"/>
  <c r="S90" i="33" a="1"/>
  <c r="S90" i="33"/>
  <c r="T90" i="33" a="1"/>
  <c r="T90" i="33" s="1"/>
  <c r="U90" i="33" a="1"/>
  <c r="U90" i="33" s="1"/>
  <c r="V90" i="33" a="1"/>
  <c r="V90" i="33" s="1"/>
  <c r="W90" i="33" a="1"/>
  <c r="W90" i="33"/>
  <c r="X90" i="33" a="1"/>
  <c r="X90" i="33"/>
  <c r="Y90" i="33" a="1"/>
  <c r="Y90" i="33"/>
  <c r="Z90" i="33" a="1"/>
  <c r="Z90" i="33"/>
  <c r="AA90" i="33" a="1"/>
  <c r="AA90" i="33" s="1"/>
  <c r="AB90" i="33" a="1"/>
  <c r="AB90" i="33"/>
  <c r="AC90" i="33" a="1"/>
  <c r="AC90" i="33" s="1"/>
  <c r="AD90" i="33" a="1"/>
  <c r="AD90" i="33"/>
  <c r="AE90" i="33" a="1"/>
  <c r="AE90" i="33" s="1"/>
  <c r="AF90" i="33" a="1"/>
  <c r="AF90" i="33" s="1"/>
  <c r="AG90" i="33" a="1"/>
  <c r="AG90" i="33"/>
  <c r="AH90" i="33" a="1"/>
  <c r="AH90" i="33"/>
  <c r="AI90" i="33" a="1"/>
  <c r="AI90" i="33"/>
  <c r="AJ90" i="33" a="1"/>
  <c r="AJ90" i="33"/>
  <c r="AK90" i="33" a="1"/>
  <c r="AK90" i="33" s="1"/>
  <c r="AL90" i="33" a="1"/>
  <c r="AL90" i="33"/>
  <c r="AM90" i="33" a="1"/>
  <c r="AM90" i="33" s="1"/>
  <c r="AN90" i="33" a="1"/>
  <c r="AN90" i="33" s="1"/>
  <c r="AO90" i="33" a="1"/>
  <c r="AO90" i="33" s="1"/>
  <c r="AP90" i="33" a="1"/>
  <c r="AP90" i="33"/>
  <c r="AQ90" i="33" a="1"/>
  <c r="AQ90" i="33" s="1"/>
  <c r="AR90" i="33" a="1"/>
  <c r="AR90" i="33"/>
  <c r="AS90" i="33" a="1"/>
  <c r="AS90" i="33"/>
  <c r="AT90" i="33" a="1"/>
  <c r="AT90" i="33" s="1"/>
  <c r="AU90" i="33" a="1"/>
  <c r="AU90" i="33"/>
  <c r="AV90" i="33" a="1"/>
  <c r="AV90" i="33"/>
  <c r="AW90" i="33" a="1"/>
  <c r="AW90" i="33" s="1"/>
  <c r="AX90" i="33" a="1"/>
  <c r="AX90" i="33"/>
  <c r="AY90" i="33" a="1"/>
  <c r="AY90" i="33" s="1"/>
  <c r="AZ90" i="33" a="1"/>
  <c r="AZ90" i="33" s="1"/>
  <c r="BA90" i="33" a="1"/>
  <c r="BA90" i="33"/>
  <c r="BB90" i="33" a="1"/>
  <c r="BB90" i="33"/>
  <c r="BC90" i="33" a="1"/>
  <c r="BC90" i="33"/>
  <c r="BD90" i="33" a="1"/>
  <c r="BD90" i="33" s="1"/>
  <c r="BE90" i="33" a="1"/>
  <c r="BE90" i="33"/>
  <c r="BF90" i="33" a="1"/>
  <c r="BF90" i="33"/>
  <c r="BG90" i="33" a="1"/>
  <c r="BG90" i="33" s="1"/>
  <c r="BH90" i="33" a="1"/>
  <c r="BH90" i="33"/>
  <c r="BI90" i="33" a="1"/>
  <c r="BI90" i="33" s="1"/>
  <c r="BJ90" i="33" a="1"/>
  <c r="BJ90" i="33" s="1"/>
  <c r="BK90" i="33" a="1"/>
  <c r="BK90" i="33"/>
  <c r="BL90" i="33" a="1"/>
  <c r="BL90" i="33" s="1"/>
  <c r="BM90" i="33" a="1"/>
  <c r="BM90" i="33"/>
  <c r="BN90" i="33" a="1"/>
  <c r="BN90" i="33"/>
  <c r="BO90" i="33" a="1"/>
  <c r="BO90" i="33" s="1"/>
  <c r="BP90" i="33" a="1"/>
  <c r="BP90" i="33"/>
  <c r="BQ90" i="33" a="1"/>
  <c r="BQ90" i="33" s="1"/>
  <c r="E91" i="33" a="1"/>
  <c r="E91" i="33"/>
  <c r="F91" i="33" a="1"/>
  <c r="F91" i="33" s="1"/>
  <c r="G91" i="33" a="1"/>
  <c r="G91" i="33"/>
  <c r="H91" i="33" a="1"/>
  <c r="H91" i="33"/>
  <c r="I91" i="33" a="1"/>
  <c r="I91" i="33" s="1"/>
  <c r="J91" i="33" a="1"/>
  <c r="J91" i="33"/>
  <c r="K91" i="33" a="1"/>
  <c r="K91" i="33" s="1"/>
  <c r="L91" i="33" a="1"/>
  <c r="L91" i="33" s="1"/>
  <c r="M91" i="33" a="1"/>
  <c r="M91" i="33"/>
  <c r="N91" i="33" a="1"/>
  <c r="N91" i="33" s="1"/>
  <c r="O91" i="33" a="1"/>
  <c r="O91" i="33" s="1"/>
  <c r="P91" i="33" a="1"/>
  <c r="P91" i="33" s="1"/>
  <c r="Q91" i="33" a="1"/>
  <c r="Q91" i="33" s="1"/>
  <c r="R91" i="33" a="1"/>
  <c r="R91" i="33"/>
  <c r="S91" i="33" a="1"/>
  <c r="S91" i="33" s="1"/>
  <c r="T91" i="33" a="1"/>
  <c r="T91" i="33"/>
  <c r="U91" i="33" a="1"/>
  <c r="U91" i="33"/>
  <c r="V91" i="33" a="1"/>
  <c r="V91" i="33" s="1"/>
  <c r="W91" i="33" a="1"/>
  <c r="W91" i="33" s="1"/>
  <c r="X91" i="33" a="1"/>
  <c r="X91" i="33"/>
  <c r="Y91" i="33" a="1"/>
  <c r="Y91" i="33" s="1"/>
  <c r="Z91" i="33" a="1"/>
  <c r="Z91" i="33" s="1"/>
  <c r="AA91" i="33" a="1"/>
  <c r="AA91" i="33" s="1"/>
  <c r="AB91" i="33" a="1"/>
  <c r="AB91" i="33" s="1"/>
  <c r="AC91" i="33" a="1"/>
  <c r="AC91" i="33"/>
  <c r="AD91" i="33" a="1"/>
  <c r="AD91" i="33"/>
  <c r="AE91" i="33" a="1"/>
  <c r="AE91" i="33"/>
  <c r="AF91" i="33" a="1"/>
  <c r="AF91" i="33"/>
  <c r="AG91" i="33" a="1"/>
  <c r="AG91" i="33"/>
  <c r="AH91" i="33" a="1"/>
  <c r="AH91" i="33"/>
  <c r="AI91" i="33" a="1"/>
  <c r="AI91" i="33"/>
  <c r="AJ91" i="33" a="1"/>
  <c r="AJ91" i="33" s="1"/>
  <c r="AK91" i="33" a="1"/>
  <c r="AK91" i="33" s="1"/>
  <c r="AL91" i="33" a="1"/>
  <c r="AL91" i="33" s="1"/>
  <c r="AM91" i="33" a="1"/>
  <c r="AM91" i="33"/>
  <c r="AN91" i="33" a="1"/>
  <c r="AN91" i="33"/>
  <c r="AO91" i="33" a="1"/>
  <c r="AO91" i="33" s="1"/>
  <c r="AP91" i="33" a="1"/>
  <c r="AP91" i="33"/>
  <c r="AQ91" i="33" a="1"/>
  <c r="AQ91" i="33" s="1"/>
  <c r="AR91" i="33" a="1"/>
  <c r="AR91" i="33" s="1"/>
  <c r="AS91" i="33" a="1"/>
  <c r="AS91" i="33"/>
  <c r="AT91" i="33" a="1"/>
  <c r="AT91" i="33" s="1"/>
  <c r="AU91" i="33" a="1"/>
  <c r="AU91" i="33" s="1"/>
  <c r="AV91" i="33" a="1"/>
  <c r="AV91" i="33"/>
  <c r="AW91" i="33" a="1"/>
  <c r="AW91" i="33" s="1"/>
  <c r="AX91" i="33" a="1"/>
  <c r="AX91" i="33"/>
  <c r="AY91" i="33" a="1"/>
  <c r="AY91" i="33"/>
  <c r="AZ91" i="33" a="1"/>
  <c r="AZ91" i="33"/>
  <c r="BA91" i="33" a="1"/>
  <c r="BA91" i="33"/>
  <c r="BB91" i="33" a="1"/>
  <c r="BB91" i="33" s="1"/>
  <c r="BC91" i="33" a="1"/>
  <c r="BC91" i="33"/>
  <c r="BD91" i="33" a="1"/>
  <c r="BD91" i="33" s="1"/>
  <c r="BE91" i="33" a="1"/>
  <c r="BE91" i="33" s="1"/>
  <c r="BF91" i="33" a="1"/>
  <c r="BF91" i="33"/>
  <c r="BG91" i="33" a="1"/>
  <c r="BG91" i="33"/>
  <c r="BH91" i="33" a="1"/>
  <c r="BH91" i="33"/>
  <c r="BI91" i="33" a="1"/>
  <c r="BI91" i="33"/>
  <c r="BJ91" i="33" a="1"/>
  <c r="BJ91" i="33" s="1"/>
  <c r="BK91" i="33" a="1"/>
  <c r="BK91" i="33"/>
  <c r="BL91" i="33" a="1"/>
  <c r="BL91" i="33"/>
  <c r="BM91" i="33" a="1"/>
  <c r="BM91" i="33" s="1"/>
  <c r="BN91" i="33" a="1"/>
  <c r="BN91" i="33" s="1"/>
  <c r="BO91" i="33" a="1"/>
  <c r="BO91" i="33" s="1"/>
  <c r="BP91" i="33" a="1"/>
  <c r="BP91" i="33"/>
  <c r="BQ91" i="33" a="1"/>
  <c r="BQ91" i="33" s="1"/>
  <c r="E92" i="33" a="1"/>
  <c r="E92" i="33"/>
  <c r="F92" i="33" a="1"/>
  <c r="F92" i="33" s="1"/>
  <c r="G92" i="33" a="1"/>
  <c r="G92" i="33" s="1"/>
  <c r="H92" i="33" a="1"/>
  <c r="H92" i="33"/>
  <c r="I92" i="33" a="1"/>
  <c r="I92" i="33"/>
  <c r="J92" i="33" a="1"/>
  <c r="J92" i="33"/>
  <c r="K92" i="33" a="1"/>
  <c r="K92" i="33" s="1"/>
  <c r="L92" i="33" a="1"/>
  <c r="L92" i="33"/>
  <c r="M92" i="33" a="1"/>
  <c r="M92" i="33"/>
  <c r="N92" i="33" a="1"/>
  <c r="N92" i="33" s="1"/>
  <c r="O92" i="33" a="1"/>
  <c r="O92" i="33"/>
  <c r="P92" i="33" a="1"/>
  <c r="P92" i="33"/>
  <c r="Q92" i="33" a="1"/>
  <c r="Q92" i="33" s="1"/>
  <c r="R92" i="33" a="1"/>
  <c r="R92" i="33" s="1"/>
  <c r="S92" i="33" a="1"/>
  <c r="S92" i="33"/>
  <c r="T92" i="33" a="1"/>
  <c r="T92" i="33"/>
  <c r="U92" i="33" a="1"/>
  <c r="U92" i="33" s="1"/>
  <c r="V92" i="33" a="1"/>
  <c r="V92" i="33"/>
  <c r="W92" i="33" a="1"/>
  <c r="W92" i="33" s="1"/>
  <c r="X92" i="33" a="1"/>
  <c r="X92" i="33" s="1"/>
  <c r="Y92" i="33" a="1"/>
  <c r="Y92" i="33"/>
  <c r="Z92" i="33" a="1"/>
  <c r="Z92" i="33" s="1"/>
  <c r="AA92" i="33" a="1"/>
  <c r="AA92" i="33"/>
  <c r="AB92" i="33" a="1"/>
  <c r="AB92" i="33" s="1"/>
  <c r="AC92" i="33" a="1"/>
  <c r="AC92" i="33"/>
  <c r="AD92" i="33" a="1"/>
  <c r="AD92" i="33" s="1"/>
  <c r="AE92" i="33" a="1"/>
  <c r="AE92" i="33" s="1"/>
  <c r="AF92" i="33" a="1"/>
  <c r="AF92" i="33" s="1"/>
  <c r="AG92" i="33" a="1"/>
  <c r="AG92" i="33"/>
  <c r="AH92" i="33" a="1"/>
  <c r="AH92" i="33"/>
  <c r="AI92" i="33" a="1"/>
  <c r="AI92" i="33"/>
  <c r="AJ92" i="33" a="1"/>
  <c r="AJ92" i="33"/>
  <c r="AK92" i="33" a="1"/>
  <c r="AK92" i="33"/>
  <c r="AL92" i="33" a="1"/>
  <c r="AL92" i="33" s="1"/>
  <c r="AM92" i="33" a="1"/>
  <c r="AM92" i="33" s="1"/>
  <c r="AN92" i="33" a="1"/>
  <c r="AN92" i="33"/>
  <c r="AO92" i="33" a="1"/>
  <c r="AO92" i="33" s="1"/>
  <c r="AP92" i="33" a="1"/>
  <c r="AP92" i="33" s="1"/>
  <c r="AQ92" i="33" a="1"/>
  <c r="AQ92" i="33"/>
  <c r="AR92" i="33" a="1"/>
  <c r="AR92" i="33"/>
  <c r="AS92" i="33" a="1"/>
  <c r="AS92" i="33"/>
  <c r="AT92" i="33" a="1"/>
  <c r="AT92" i="33"/>
  <c r="AU92" i="33" a="1"/>
  <c r="AU92" i="33" s="1"/>
  <c r="AV92" i="33" a="1"/>
  <c r="AV92" i="33"/>
  <c r="AW92" i="33" a="1"/>
  <c r="AW92" i="33" s="1"/>
  <c r="AX92" i="33" a="1"/>
  <c r="AX92" i="33"/>
  <c r="AY92" i="33" a="1"/>
  <c r="AY92" i="33" s="1"/>
  <c r="AZ92" i="33" a="1"/>
  <c r="AZ92" i="33"/>
  <c r="BA92" i="33" a="1"/>
  <c r="BA92" i="33" s="1"/>
  <c r="BB92" i="33" a="1"/>
  <c r="BB92" i="33"/>
  <c r="BC92" i="33" a="1"/>
  <c r="BC92" i="33"/>
  <c r="BD92" i="33" a="1"/>
  <c r="BD92" i="33"/>
  <c r="BE92" i="33" a="1"/>
  <c r="BE92" i="33" s="1"/>
  <c r="BF92" i="33" a="1"/>
  <c r="BF92" i="33"/>
  <c r="BG92" i="33" a="1"/>
  <c r="BG92" i="33" s="1"/>
  <c r="BH92" i="33" a="1"/>
  <c r="BH92" i="33" s="1"/>
  <c r="BI92" i="33" a="1"/>
  <c r="BI92" i="33" s="1"/>
  <c r="BJ92" i="33" a="1"/>
  <c r="BJ92" i="33" s="1"/>
  <c r="BK92" i="33" a="1"/>
  <c r="BK92" i="33"/>
  <c r="BL92" i="33" a="1"/>
  <c r="BL92" i="33"/>
  <c r="BM92" i="33" a="1"/>
  <c r="BM92" i="33"/>
  <c r="BN92" i="33" a="1"/>
  <c r="BN92" i="33"/>
  <c r="BO92" i="33" a="1"/>
  <c r="BO92" i="33" s="1"/>
  <c r="BP92" i="33" a="1"/>
  <c r="BP92" i="33"/>
  <c r="BQ92" i="33" a="1"/>
  <c r="BQ92" i="33"/>
  <c r="E93" i="33" a="1"/>
  <c r="E93" i="33" s="1"/>
  <c r="F93" i="33" a="1"/>
  <c r="F93" i="33" s="1"/>
  <c r="G93" i="33" a="1"/>
  <c r="G93" i="33"/>
  <c r="H93" i="33" a="1"/>
  <c r="H93" i="33" s="1"/>
  <c r="I93" i="33" a="1"/>
  <c r="I93" i="33" s="1"/>
  <c r="J93" i="33" a="1"/>
  <c r="J93" i="33"/>
  <c r="K93" i="33" a="1"/>
  <c r="K93" i="33" s="1"/>
  <c r="L93" i="33" a="1"/>
  <c r="L93" i="33"/>
  <c r="M93" i="33" a="1"/>
  <c r="M93" i="33"/>
  <c r="N93" i="33" a="1"/>
  <c r="N93" i="33"/>
  <c r="O93" i="33" a="1"/>
  <c r="O93" i="33"/>
  <c r="P93" i="33" a="1"/>
  <c r="P93" i="33" s="1"/>
  <c r="Q93" i="33" a="1"/>
  <c r="Q93" i="33"/>
  <c r="R93" i="33" a="1"/>
  <c r="R93" i="33" s="1"/>
  <c r="S93" i="33" a="1"/>
  <c r="S93" i="33" s="1"/>
  <c r="T93" i="33" a="1"/>
  <c r="T93" i="33"/>
  <c r="U93" i="33" a="1"/>
  <c r="U93" i="33" s="1"/>
  <c r="V93" i="33" a="1"/>
  <c r="V93" i="33"/>
  <c r="W93" i="33" a="1"/>
  <c r="W93" i="33" s="1"/>
  <c r="X93" i="33" a="1"/>
  <c r="X93" i="33" s="1"/>
  <c r="Y93" i="33" a="1"/>
  <c r="Y93" i="33"/>
  <c r="Z93" i="33" a="1"/>
  <c r="Z93" i="33" s="1"/>
  <c r="AA93" i="33" a="1"/>
  <c r="AA93" i="33" s="1"/>
  <c r="AB93" i="33" a="1"/>
  <c r="AB93" i="33"/>
  <c r="AC93" i="33" a="1"/>
  <c r="AC93" i="33"/>
  <c r="AD93" i="33" a="1"/>
  <c r="AD93" i="33"/>
  <c r="AE93" i="33" a="1"/>
  <c r="AE93" i="33"/>
  <c r="AF93" i="33" a="1"/>
  <c r="AF93" i="33" s="1"/>
  <c r="AG93" i="33" a="1"/>
  <c r="AG93" i="33"/>
  <c r="AH93" i="33" a="1"/>
  <c r="AH93" i="33" s="1"/>
  <c r="AI93" i="33" a="1"/>
  <c r="AI93" i="33" s="1"/>
  <c r="AJ93" i="33" a="1"/>
  <c r="AJ93" i="33" s="1"/>
  <c r="AK93" i="33" a="1"/>
  <c r="AK93" i="33" s="1"/>
  <c r="AL93" i="33" a="1"/>
  <c r="AL93" i="33"/>
  <c r="AM93" i="33" a="1"/>
  <c r="AM93" i="33"/>
  <c r="AN93" i="33" a="1"/>
  <c r="AN93" i="33"/>
  <c r="AO93" i="33" a="1"/>
  <c r="AO93" i="33"/>
  <c r="AP93" i="33" a="1"/>
  <c r="AP93" i="33" s="1"/>
  <c r="AQ93" i="33" a="1"/>
  <c r="AQ93" i="33" s="1"/>
  <c r="AR93" i="33" a="1"/>
  <c r="AR93" i="33"/>
  <c r="AS93" i="33" a="1"/>
  <c r="AS93" i="33" s="1"/>
  <c r="AT93" i="33" a="1"/>
  <c r="AT93" i="33" s="1"/>
  <c r="AU93" i="33" a="1"/>
  <c r="AU93" i="33" s="1"/>
  <c r="AV93" i="33" a="1"/>
  <c r="AV93" i="33" s="1"/>
  <c r="AW93" i="33" a="1"/>
  <c r="AW93" i="33"/>
  <c r="AX93" i="33" a="1"/>
  <c r="AX93" i="33"/>
  <c r="AY93" i="33" a="1"/>
  <c r="AY93" i="33" s="1"/>
  <c r="AZ93" i="33" a="1"/>
  <c r="AZ93" i="33"/>
  <c r="BA93" i="33" a="1"/>
  <c r="BA93" i="33" s="1"/>
  <c r="BB93" i="33" a="1"/>
  <c r="BB93" i="33"/>
  <c r="BC93" i="33" a="1"/>
  <c r="BC93" i="33"/>
  <c r="BD93" i="33" a="1"/>
  <c r="BD93" i="33" s="1"/>
  <c r="BE93" i="33" a="1"/>
  <c r="BE93" i="33" s="1"/>
  <c r="BF93" i="33" a="1"/>
  <c r="BF93" i="33"/>
  <c r="BG93" i="33" a="1"/>
  <c r="BG93" i="33"/>
  <c r="BH93" i="33" a="1"/>
  <c r="BH93" i="33"/>
  <c r="BI93" i="33" a="1"/>
  <c r="BI93" i="33" s="1"/>
  <c r="BJ93" i="33" a="1"/>
  <c r="BJ93" i="33"/>
  <c r="BK93" i="33" a="1"/>
  <c r="BK93" i="33"/>
  <c r="BL93" i="33" a="1"/>
  <c r="BL93" i="33"/>
  <c r="BM93" i="33" a="1"/>
  <c r="BM93" i="33" s="1"/>
  <c r="BN93" i="33" a="1"/>
  <c r="BN93" i="33" s="1"/>
  <c r="BO93" i="33" a="1"/>
  <c r="BO93" i="33"/>
  <c r="BP93" i="33" a="1"/>
  <c r="BP93" i="33" s="1"/>
  <c r="BQ93" i="33" a="1"/>
  <c r="BQ93" i="33" s="1"/>
  <c r="E94" i="33" a="1"/>
  <c r="E94" i="33"/>
  <c r="F94" i="33" a="1"/>
  <c r="F94" i="33"/>
  <c r="G94" i="33" a="1"/>
  <c r="G94" i="33" s="1"/>
  <c r="H94" i="33" a="1"/>
  <c r="H94" i="33"/>
  <c r="I94" i="33" a="1"/>
  <c r="I94" i="33" s="1"/>
  <c r="J94" i="33" a="1"/>
  <c r="J94" i="33" s="1"/>
  <c r="K94" i="33" a="1"/>
  <c r="K94" i="33" s="1"/>
  <c r="L94" i="33" a="1"/>
  <c r="L94" i="33" s="1"/>
  <c r="M94" i="33" a="1"/>
  <c r="M94" i="33"/>
  <c r="N94" i="33" a="1"/>
  <c r="N94" i="33" s="1"/>
  <c r="O94" i="33" a="1"/>
  <c r="O94" i="33"/>
  <c r="P94" i="33" a="1"/>
  <c r="P94" i="33"/>
  <c r="Q94" i="33" a="1"/>
  <c r="Q94" i="33" s="1"/>
  <c r="R94" i="33" a="1"/>
  <c r="R94" i="33"/>
  <c r="S94" i="33" a="1"/>
  <c r="S94" i="33" s="1"/>
  <c r="T94" i="33" a="1"/>
  <c r="T94" i="33"/>
  <c r="U94" i="33" a="1"/>
  <c r="U94" i="33" s="1"/>
  <c r="V94" i="33" a="1"/>
  <c r="V94" i="33"/>
  <c r="W94" i="33" a="1"/>
  <c r="W94" i="33"/>
  <c r="X94" i="33" a="1"/>
  <c r="X94" i="33"/>
  <c r="Y94" i="33" a="1"/>
  <c r="Y94" i="33"/>
  <c r="Z94" i="33" a="1"/>
  <c r="Z94" i="33"/>
  <c r="AA94" i="33" a="1"/>
  <c r="AA94" i="33"/>
  <c r="AB94" i="33" a="1"/>
  <c r="AB94" i="33" s="1"/>
  <c r="AC94" i="33" a="1"/>
  <c r="AC94" i="33"/>
  <c r="AD94" i="33" a="1"/>
  <c r="AD94" i="33" s="1"/>
  <c r="AE94" i="33" a="1"/>
  <c r="AE94" i="33" s="1"/>
  <c r="AF94" i="33" a="1"/>
  <c r="AF94" i="33" s="1"/>
  <c r="AG94" i="33" a="1"/>
  <c r="AG94" i="33" s="1"/>
  <c r="AH94" i="33" a="1"/>
  <c r="AH94" i="33"/>
  <c r="AI94" i="33" a="1"/>
  <c r="AI94" i="33"/>
  <c r="AJ94" i="33" a="1"/>
  <c r="AJ94" i="33"/>
  <c r="AK94" i="33" a="1"/>
  <c r="AK94" i="33"/>
  <c r="AL94" i="33" a="1"/>
  <c r="AL94" i="33" s="1"/>
  <c r="AM94" i="33" a="1"/>
  <c r="AM94" i="33"/>
  <c r="AN94" i="33" a="1"/>
  <c r="AN94" i="33" s="1"/>
  <c r="AO94" i="33" a="1"/>
  <c r="AO94" i="33" s="1"/>
  <c r="AP94" i="33" a="1"/>
  <c r="AP94" i="33"/>
  <c r="AQ94" i="33" a="1"/>
  <c r="AQ94" i="33" s="1"/>
  <c r="AR94" i="33" a="1"/>
  <c r="AR94" i="33" s="1"/>
  <c r="AS94" i="33" a="1"/>
  <c r="AS94" i="33"/>
  <c r="AT94" i="33" a="1"/>
  <c r="AT94" i="33" s="1"/>
  <c r="AU94" i="33" a="1"/>
  <c r="AU94" i="33"/>
  <c r="AV94" i="33" a="1"/>
  <c r="AV94" i="33" s="1"/>
  <c r="AW94" i="33" a="1"/>
  <c r="AW94" i="33" s="1"/>
  <c r="AX94" i="33" a="1"/>
  <c r="AX94" i="33"/>
  <c r="AY94" i="33" a="1"/>
  <c r="AY94" i="33" s="1"/>
  <c r="AZ94" i="33" a="1"/>
  <c r="AZ94" i="33"/>
  <c r="BA94" i="33" a="1"/>
  <c r="BA94" i="33" s="1"/>
  <c r="BB94" i="33" a="1"/>
  <c r="BB94" i="33"/>
  <c r="BC94" i="33" a="1"/>
  <c r="BC94" i="33"/>
  <c r="BD94" i="33" a="1"/>
  <c r="BD94" i="33"/>
  <c r="BE94" i="33" a="1"/>
  <c r="BE94" i="33"/>
  <c r="BF94" i="33" a="1"/>
  <c r="BF94" i="33"/>
  <c r="BG94" i="33" a="1"/>
  <c r="BG94" i="33" s="1"/>
  <c r="BH94" i="33" a="1"/>
  <c r="BH94" i="33"/>
  <c r="BI94" i="33" a="1"/>
  <c r="BI94" i="33" s="1"/>
  <c r="BJ94" i="33" a="1"/>
  <c r="BJ94" i="33"/>
  <c r="BK94" i="33" a="1"/>
  <c r="BK94" i="33" s="1"/>
  <c r="BL94" i="33" a="1"/>
  <c r="BL94" i="33"/>
  <c r="BM94" i="33" a="1"/>
  <c r="BM94" i="33"/>
  <c r="BN94" i="33" a="1"/>
  <c r="BN94" i="33" s="1"/>
  <c r="BO94" i="33" a="1"/>
  <c r="BO94" i="33" s="1"/>
  <c r="BP94" i="33" a="1"/>
  <c r="BP94" i="33"/>
  <c r="BQ94" i="33" a="1"/>
  <c r="BQ94" i="33" s="1"/>
  <c r="E95" i="33" a="1"/>
  <c r="E95" i="33" s="1"/>
  <c r="F95" i="33" a="1"/>
  <c r="F95" i="33" s="1"/>
  <c r="G95" i="33" a="1"/>
  <c r="G95" i="33" s="1"/>
  <c r="H95" i="33" a="1"/>
  <c r="H95" i="33"/>
  <c r="I95" i="33" a="1"/>
  <c r="I95" i="33" s="1"/>
  <c r="J95" i="33" a="1"/>
  <c r="J95" i="33"/>
  <c r="K95" i="33" a="1"/>
  <c r="K95" i="33"/>
  <c r="L95" i="33" a="1"/>
  <c r="L95" i="33" s="1"/>
  <c r="M95" i="33" a="1"/>
  <c r="M95" i="33"/>
  <c r="N95" i="33" a="1"/>
  <c r="N95" i="33"/>
  <c r="O95" i="33" a="1"/>
  <c r="O95" i="33"/>
  <c r="P95" i="33" a="1"/>
  <c r="P95" i="33" s="1"/>
  <c r="Q95" i="33" a="1"/>
  <c r="Q95" i="33"/>
  <c r="R95" i="33" a="1"/>
  <c r="R95" i="33" s="1"/>
  <c r="S95" i="33" a="1"/>
  <c r="S95" i="33" s="1"/>
  <c r="T95" i="33" a="1"/>
  <c r="T95" i="33"/>
  <c r="U95" i="33" a="1"/>
  <c r="U95" i="33"/>
  <c r="V95" i="33" a="1"/>
  <c r="V95" i="33"/>
  <c r="W95" i="33" a="1"/>
  <c r="W95" i="33" s="1"/>
  <c r="X95" i="33" a="1"/>
  <c r="X95" i="33"/>
  <c r="Y95" i="33" a="1"/>
  <c r="Y95" i="33" s="1"/>
  <c r="Z95" i="33" a="1"/>
  <c r="Z95" i="33" s="1"/>
  <c r="AA95" i="33" a="1"/>
  <c r="AA95" i="33"/>
  <c r="AB95" i="33" a="1"/>
  <c r="AB95" i="33"/>
  <c r="AC95" i="33" a="1"/>
  <c r="AC95" i="33" s="1"/>
  <c r="AD95" i="33" a="1"/>
  <c r="AD95" i="33"/>
  <c r="AE95" i="33" a="1"/>
  <c r="AE95" i="33" s="1"/>
  <c r="AF95" i="33" a="1"/>
  <c r="AF95" i="33"/>
  <c r="AG95" i="33" a="1"/>
  <c r="AG95" i="33" s="1"/>
  <c r="AH95" i="33" a="1"/>
  <c r="AH95" i="33"/>
  <c r="AI95" i="33" a="1"/>
  <c r="AI95" i="33"/>
  <c r="AJ95" i="33" a="1"/>
  <c r="AJ95" i="33" s="1"/>
  <c r="AK95" i="33" a="1"/>
  <c r="AK95" i="33" s="1"/>
  <c r="AL95" i="33" a="1"/>
  <c r="AL95" i="33"/>
  <c r="AM95" i="33" a="1"/>
  <c r="AM95" i="33"/>
  <c r="AN95" i="33" a="1"/>
  <c r="AN95" i="33"/>
  <c r="AO95" i="33" a="1"/>
  <c r="AO95" i="33"/>
  <c r="AP95" i="33" a="1"/>
  <c r="AP95" i="33" s="1"/>
  <c r="AQ95" i="33" a="1"/>
  <c r="AQ95" i="33"/>
  <c r="AR95" i="33" a="1"/>
  <c r="AR95" i="33" s="1"/>
  <c r="AS95" i="33" a="1"/>
  <c r="AS95" i="33"/>
  <c r="AT95" i="33" a="1"/>
  <c r="AT95" i="33" s="1"/>
  <c r="AU95" i="33" a="1"/>
  <c r="AU95" i="33"/>
  <c r="AV95" i="33" a="1"/>
  <c r="AV95" i="33"/>
  <c r="AW95" i="33" a="1"/>
  <c r="AW95" i="33" s="1"/>
  <c r="AX95" i="33" a="1"/>
  <c r="AX95" i="33"/>
  <c r="AY95" i="33" a="1"/>
  <c r="AY95" i="33"/>
  <c r="AZ95" i="33" a="1"/>
  <c r="AZ95" i="33" s="1"/>
  <c r="BA95" i="33" a="1"/>
  <c r="BA95" i="33" s="1"/>
  <c r="BB95" i="33" a="1"/>
  <c r="BB95" i="33"/>
  <c r="BC95" i="33" a="1"/>
  <c r="BC95" i="33"/>
  <c r="BD95" i="33" a="1"/>
  <c r="BD95" i="33" s="1"/>
  <c r="BE95" i="33" a="1"/>
  <c r="BE95" i="33"/>
  <c r="BF95" i="33" a="1"/>
  <c r="BF95" i="33" s="1"/>
  <c r="BG95" i="33" a="1"/>
  <c r="BG95" i="33"/>
  <c r="BH95" i="33" a="1"/>
  <c r="BH95" i="33"/>
  <c r="BI95" i="33" a="1"/>
  <c r="BI95" i="33" s="1"/>
  <c r="BJ95" i="33" a="1"/>
  <c r="BJ95" i="33"/>
  <c r="BK95" i="33" a="1"/>
  <c r="BK95" i="33"/>
  <c r="BL95" i="33" a="1"/>
  <c r="BL95" i="33" s="1"/>
  <c r="BM95" i="33" a="1"/>
  <c r="BM95" i="33" s="1"/>
  <c r="BN95" i="33" a="1"/>
  <c r="BN95" i="33" s="1"/>
  <c r="BO95" i="33" a="1"/>
  <c r="BO95" i="33"/>
  <c r="BP95" i="33" a="1"/>
  <c r="BP95" i="33" s="1"/>
  <c r="BQ95" i="33" a="1"/>
  <c r="BQ95" i="33"/>
  <c r="E96" i="33" a="1"/>
  <c r="E96" i="33"/>
  <c r="F96" i="33" a="1"/>
  <c r="F96" i="33" s="1"/>
  <c r="G96" i="33" a="1"/>
  <c r="G96" i="33" s="1"/>
  <c r="H96" i="33" a="1"/>
  <c r="H96" i="33" s="1"/>
  <c r="I96" i="33" a="1"/>
  <c r="I96" i="33"/>
  <c r="J96" i="33" a="1"/>
  <c r="J96" i="33" s="1"/>
  <c r="K96" i="33" a="1"/>
  <c r="K96" i="33" s="1"/>
  <c r="L96" i="33" a="1"/>
  <c r="L96" i="33"/>
  <c r="M96" i="33" a="1"/>
  <c r="M96" i="33" s="1"/>
  <c r="N96" i="33" a="1"/>
  <c r="N96" i="33" s="1"/>
  <c r="O96" i="33" a="1"/>
  <c r="O96" i="33"/>
  <c r="P96" i="33" a="1"/>
  <c r="P96" i="33" s="1"/>
  <c r="Q96" i="33" a="1"/>
  <c r="Q96" i="33"/>
  <c r="R96" i="33" a="1"/>
  <c r="R96" i="33"/>
  <c r="S96" i="33" a="1"/>
  <c r="S96" i="33" s="1"/>
  <c r="T96" i="33" a="1"/>
  <c r="T96" i="33" s="1"/>
  <c r="U96" i="33" a="1"/>
  <c r="U96" i="33" s="1"/>
  <c r="V96" i="33" a="1"/>
  <c r="V96" i="33"/>
  <c r="W96" i="33" a="1"/>
  <c r="W96" i="33"/>
  <c r="X96" i="33" a="1"/>
  <c r="X96" i="33" s="1"/>
  <c r="Y96" i="33" a="1"/>
  <c r="Y96" i="33"/>
  <c r="Z96" i="33" a="1"/>
  <c r="Z96" i="33" s="1"/>
  <c r="AA96" i="33" a="1"/>
  <c r="AA96" i="33"/>
  <c r="AB96" i="33" a="1"/>
  <c r="AB96" i="33" s="1"/>
  <c r="AC96" i="33" a="1"/>
  <c r="AC96" i="33"/>
  <c r="AD96" i="33" a="1"/>
  <c r="AD96" i="33" s="1"/>
  <c r="AE96" i="33" a="1"/>
  <c r="AE96" i="33" s="1"/>
  <c r="AF96" i="33" a="1"/>
  <c r="AF96" i="33" s="1"/>
  <c r="AG96" i="33" a="1"/>
  <c r="AG96" i="33"/>
  <c r="AH96" i="33" a="1"/>
  <c r="AH96" i="33"/>
  <c r="AI96" i="33" a="1"/>
  <c r="AI96" i="33"/>
  <c r="AJ96" i="33" a="1"/>
  <c r="AJ96" i="33"/>
  <c r="AK96" i="33" a="1"/>
  <c r="AK96" i="33"/>
  <c r="AL96" i="33" a="1"/>
  <c r="AL96" i="33"/>
  <c r="AM96" i="33" a="1"/>
  <c r="AM96" i="33"/>
  <c r="AN96" i="33" a="1"/>
  <c r="AN96" i="33" s="1"/>
  <c r="AO96" i="33" a="1"/>
  <c r="AO96" i="33" s="1"/>
  <c r="AP96" i="33" a="1"/>
  <c r="AP96" i="33" s="1"/>
  <c r="AQ96" i="33" a="1"/>
  <c r="AQ96" i="33"/>
  <c r="AR96" i="33" a="1"/>
  <c r="AR96" i="33"/>
  <c r="AS96" i="33" a="1"/>
  <c r="AS96" i="33"/>
  <c r="AT96" i="33" a="1"/>
  <c r="AT96" i="33"/>
  <c r="AU96" i="33" a="1"/>
  <c r="AU96" i="33"/>
  <c r="AV96" i="33" a="1"/>
  <c r="AV96" i="33"/>
  <c r="AW96" i="33" a="1"/>
  <c r="AW96" i="33"/>
  <c r="AX96" i="33" a="1"/>
  <c r="AX96" i="33"/>
  <c r="AY96" i="33" a="1"/>
  <c r="AY96" i="33" s="1"/>
  <c r="AZ96" i="33" a="1"/>
  <c r="AZ96" i="33"/>
  <c r="BA96" i="33" a="1"/>
  <c r="BA96" i="33" s="1"/>
  <c r="BB96" i="33" a="1"/>
  <c r="BB96" i="33"/>
  <c r="BC96" i="33" a="1"/>
  <c r="BC96" i="33"/>
  <c r="BD96" i="33" a="1"/>
  <c r="BD96" i="33" s="1"/>
  <c r="BE96" i="33" a="1"/>
  <c r="BE96" i="33"/>
  <c r="BF96" i="33" a="1"/>
  <c r="BF96" i="33"/>
  <c r="BG96" i="33" a="1"/>
  <c r="BG96" i="33" s="1"/>
  <c r="BH96" i="33" a="1"/>
  <c r="BH96" i="33" s="1"/>
  <c r="BI96" i="33" a="1"/>
  <c r="BI96" i="33" s="1"/>
  <c r="BJ96" i="33" a="1"/>
  <c r="BJ96" i="33" s="1"/>
  <c r="BK96" i="33" a="1"/>
  <c r="BK96" i="33" s="1"/>
  <c r="BL96" i="33" a="1"/>
  <c r="BL96" i="33"/>
  <c r="BM96" i="33" a="1"/>
  <c r="BM96" i="33"/>
  <c r="BN96" i="33" a="1"/>
  <c r="BN96" i="33"/>
  <c r="BO96" i="33" a="1"/>
  <c r="BO96" i="33"/>
  <c r="BP96" i="33" a="1"/>
  <c r="BP96" i="33" s="1"/>
  <c r="BQ96" i="33" a="1"/>
  <c r="BQ96" i="33"/>
  <c r="E97" i="33" a="1"/>
  <c r="E97" i="33" s="1"/>
  <c r="F97" i="33" a="1"/>
  <c r="F97" i="33" s="1"/>
  <c r="G97" i="33" a="1"/>
  <c r="G97" i="33"/>
  <c r="H97" i="33" a="1"/>
  <c r="H97" i="33" s="1"/>
  <c r="I97" i="33" a="1"/>
  <c r="I97" i="33" s="1"/>
  <c r="J97" i="33" a="1"/>
  <c r="J97" i="33"/>
  <c r="K97" i="33" a="1"/>
  <c r="K97" i="33" s="1"/>
  <c r="L97" i="33" a="1"/>
  <c r="L97" i="33" s="1"/>
  <c r="M97" i="33" a="1"/>
  <c r="M97" i="33"/>
  <c r="N97" i="33" a="1"/>
  <c r="N97" i="33"/>
  <c r="O97" i="33" a="1"/>
  <c r="O97" i="33"/>
  <c r="P97" i="33" a="1"/>
  <c r="P97" i="33" s="1"/>
  <c r="Q97" i="33" a="1"/>
  <c r="Q97" i="33" s="1"/>
  <c r="R97" i="33" a="1"/>
  <c r="R97" i="33"/>
  <c r="S97" i="33" a="1"/>
  <c r="S97" i="33"/>
  <c r="T97" i="33" a="1"/>
  <c r="T97" i="33"/>
  <c r="U97" i="33" a="1"/>
  <c r="U97" i="33" s="1"/>
  <c r="V97" i="33" a="1"/>
  <c r="V97" i="33" s="1"/>
  <c r="W97" i="33" a="1"/>
  <c r="W97" i="33"/>
  <c r="X97" i="33" a="1"/>
  <c r="X97" i="33" s="1"/>
  <c r="Y97" i="33" a="1"/>
  <c r="Y97" i="33" s="1"/>
  <c r="Z97" i="33" a="1"/>
  <c r="Z97" i="33" s="1"/>
  <c r="AA97" i="33" a="1"/>
  <c r="AA97" i="33" s="1"/>
  <c r="AB97" i="33" a="1"/>
  <c r="AB97" i="33"/>
  <c r="AC97" i="33" a="1"/>
  <c r="AC97" i="33" s="1"/>
  <c r="AD97" i="33" a="1"/>
  <c r="AD97" i="33"/>
  <c r="AE97" i="33" a="1"/>
  <c r="AE97" i="33"/>
  <c r="AF97" i="33" a="1"/>
  <c r="AF97" i="33"/>
  <c r="AG97" i="33" a="1"/>
  <c r="AG97" i="33" s="1"/>
  <c r="AH97" i="33" a="1"/>
  <c r="AH97" i="33"/>
  <c r="AI97" i="33" a="1"/>
  <c r="AI97" i="33" s="1"/>
  <c r="AJ97" i="33" a="1"/>
  <c r="AJ97" i="33" s="1"/>
  <c r="AK97" i="33" a="1"/>
  <c r="AK97" i="33"/>
  <c r="AL97" i="33" a="1"/>
  <c r="AL97" i="33" s="1"/>
  <c r="AM97" i="33" a="1"/>
  <c r="AM97" i="33"/>
  <c r="AN97" i="33" a="1"/>
  <c r="AN97" i="33"/>
  <c r="AO97" i="33" a="1"/>
  <c r="AO97" i="33"/>
  <c r="AP97" i="33" a="1"/>
  <c r="AP97" i="33" s="1"/>
  <c r="AQ97" i="33" a="1"/>
  <c r="AQ97" i="33" s="1"/>
  <c r="AR97" i="33" a="1"/>
  <c r="AR97" i="33"/>
  <c r="AS97" i="33" a="1"/>
  <c r="AS97" i="33"/>
  <c r="AT97" i="33" a="1"/>
  <c r="AT97" i="33" s="1"/>
  <c r="AU97" i="33" a="1"/>
  <c r="AU97" i="33" s="1"/>
  <c r="AV97" i="33" a="1"/>
  <c r="AV97" i="33"/>
  <c r="AW97" i="33" a="1"/>
  <c r="AW97" i="33" s="1"/>
  <c r="AX97" i="33" a="1"/>
  <c r="AX97" i="33"/>
  <c r="AY97" i="33" a="1"/>
  <c r="AY97" i="33" s="1"/>
  <c r="AZ97" i="33" a="1"/>
  <c r="AZ97" i="33"/>
  <c r="BA97" i="33" a="1"/>
  <c r="BA97" i="33"/>
  <c r="BB97" i="33" a="1"/>
  <c r="BB97" i="33" s="1"/>
  <c r="BC97" i="33" a="1"/>
  <c r="BC97" i="33"/>
  <c r="BD97" i="33" a="1"/>
  <c r="BD97" i="33" s="1"/>
  <c r="BE97" i="33" a="1"/>
  <c r="BE97" i="33" s="1"/>
  <c r="BF97" i="33" a="1"/>
  <c r="BF97" i="33" s="1"/>
  <c r="BG97" i="33" a="1"/>
  <c r="BG97" i="33"/>
  <c r="BH97" i="33" a="1"/>
  <c r="BH97" i="33"/>
  <c r="BI97" i="33" a="1"/>
  <c r="BI97" i="33"/>
  <c r="BJ97" i="33" a="1"/>
  <c r="BJ97" i="33"/>
  <c r="BK97" i="33" a="1"/>
  <c r="BK97" i="33" s="1"/>
  <c r="BL97" i="33" a="1"/>
  <c r="BL97" i="33"/>
  <c r="BM97" i="33" a="1"/>
  <c r="BM97" i="33"/>
  <c r="BN97" i="33" a="1"/>
  <c r="BN97" i="33" s="1"/>
  <c r="BO97" i="33" a="1"/>
  <c r="BO97" i="33"/>
  <c r="BP97" i="33" a="1"/>
  <c r="BP97" i="33"/>
  <c r="BQ97" i="33" a="1"/>
  <c r="BQ97" i="33" s="1"/>
  <c r="E98" i="33" a="1"/>
  <c r="E98" i="33"/>
  <c r="F98" i="33" a="1"/>
  <c r="F98" i="33" s="1"/>
  <c r="G98" i="33" a="1"/>
  <c r="G98" i="33" s="1"/>
  <c r="H98" i="33" a="1"/>
  <c r="H98" i="33"/>
  <c r="I98" i="33" a="1"/>
  <c r="I98" i="33" s="1"/>
  <c r="J98" i="33" a="1"/>
  <c r="J98" i="33" s="1"/>
  <c r="K98" i="33" a="1"/>
  <c r="K98" i="33" s="1"/>
  <c r="L98" i="33" a="1"/>
  <c r="L98" i="33"/>
  <c r="M98" i="33" a="1"/>
  <c r="M98" i="33" s="1"/>
  <c r="N98" i="33" a="1"/>
  <c r="N98" i="33" s="1"/>
  <c r="O98" i="33" a="1"/>
  <c r="O98" i="33"/>
  <c r="P98" i="33" a="1"/>
  <c r="P98" i="33"/>
  <c r="Q98" i="33" a="1"/>
  <c r="Q98" i="33" s="1"/>
  <c r="R98" i="33" a="1"/>
  <c r="R98" i="33"/>
  <c r="S98" i="33" a="1"/>
  <c r="S98" i="33"/>
  <c r="T98" i="33" a="1"/>
  <c r="T98" i="33"/>
  <c r="U98" i="33" a="1"/>
  <c r="U98" i="33" s="1"/>
  <c r="V98" i="33" a="1"/>
  <c r="V98" i="33"/>
  <c r="W98" i="33" a="1"/>
  <c r="W98" i="33" s="1"/>
  <c r="X98" i="33" a="1"/>
  <c r="X98" i="33"/>
  <c r="Y98" i="33" a="1"/>
  <c r="Y98" i="33"/>
  <c r="Z98" i="33" a="1"/>
  <c r="Z98" i="33" s="1"/>
  <c r="AA98" i="33" a="1"/>
  <c r="AA98" i="33"/>
  <c r="AB98" i="33" a="1"/>
  <c r="AB98" i="33" s="1"/>
  <c r="AC98" i="33" a="1"/>
  <c r="AC98" i="33"/>
  <c r="AD98" i="33" a="1"/>
  <c r="AD98" i="33" s="1"/>
  <c r="AE98" i="33" a="1"/>
  <c r="AE98" i="33" s="1"/>
  <c r="AF98" i="33" a="1"/>
  <c r="AF98" i="33"/>
  <c r="AG98" i="33" a="1"/>
  <c r="AG98" i="33"/>
  <c r="AH98" i="33" a="1"/>
  <c r="AH98" i="33" s="1"/>
  <c r="AI98" i="33" a="1"/>
  <c r="AI98" i="33"/>
  <c r="AJ98" i="33" a="1"/>
  <c r="AJ98" i="33"/>
  <c r="AK98" i="33" a="1"/>
  <c r="AK98" i="33" s="1"/>
  <c r="AL98" i="33" a="1"/>
  <c r="AL98" i="33"/>
  <c r="AM98" i="33" a="1"/>
  <c r="AM98" i="33"/>
  <c r="AN98" i="33" a="1"/>
  <c r="AN98" i="33" s="1"/>
  <c r="AO98" i="33" a="1"/>
  <c r="AO98" i="33" s="1"/>
  <c r="AP98" i="33" a="1"/>
  <c r="AP98" i="33" s="1"/>
  <c r="AQ98" i="33" a="1"/>
  <c r="AQ98" i="33"/>
  <c r="AR98" i="33" a="1"/>
  <c r="AR98" i="33"/>
  <c r="AS98" i="33" a="1"/>
  <c r="AS98" i="33"/>
  <c r="AT98" i="33" a="1"/>
  <c r="AT98" i="33"/>
  <c r="AU98" i="33" a="1"/>
  <c r="AU98" i="33"/>
  <c r="AV98" i="33" a="1"/>
  <c r="AV98" i="33" s="1"/>
  <c r="AW98" i="33" a="1"/>
  <c r="AW98" i="33" s="1"/>
  <c r="AX98" i="33" a="1"/>
  <c r="AX98" i="33"/>
  <c r="AY98" i="33" a="1"/>
  <c r="AY98" i="33" s="1"/>
  <c r="AZ98" i="33" a="1"/>
  <c r="AZ98" i="33"/>
  <c r="BA98" i="33" a="1"/>
  <c r="BA98" i="33"/>
  <c r="BB98" i="33" a="1"/>
  <c r="BB98" i="33" s="1"/>
  <c r="BC98" i="33" a="1"/>
  <c r="BC98" i="33"/>
  <c r="BD98" i="33" a="1"/>
  <c r="BD98" i="33" s="1"/>
  <c r="BE98" i="33" a="1"/>
  <c r="BE98" i="33"/>
  <c r="BF98" i="33" a="1"/>
  <c r="BF98" i="33" s="1"/>
  <c r="BG98" i="33" a="1"/>
  <c r="BG98" i="33" s="1"/>
  <c r="BH98" i="33" a="1"/>
  <c r="BH98" i="33"/>
  <c r="BI98" i="33" a="1"/>
  <c r="BI98" i="33" s="1"/>
  <c r="BJ98" i="33" a="1"/>
  <c r="BJ98" i="33"/>
  <c r="BK98" i="33" a="1"/>
  <c r="BK98" i="33" s="1"/>
  <c r="BL98" i="33" a="1"/>
  <c r="BL98" i="33"/>
  <c r="BM98" i="33" a="1"/>
  <c r="BM98" i="33"/>
  <c r="BN98" i="33" a="1"/>
  <c r="BN98" i="33" s="1"/>
  <c r="BO98" i="33" a="1"/>
  <c r="BO98" i="33" s="1"/>
  <c r="BP98" i="33" a="1"/>
  <c r="BP98" i="33"/>
  <c r="BQ98" i="33" a="1"/>
  <c r="BQ98" i="33"/>
  <c r="E99" i="33" a="1"/>
  <c r="E99" i="33" s="1"/>
  <c r="F99" i="33" a="1"/>
  <c r="F99" i="33" s="1"/>
  <c r="G99" i="33" a="1"/>
  <c r="G99" i="33"/>
  <c r="H99" i="33" a="1"/>
  <c r="H99" i="33"/>
  <c r="I99" i="33" a="1"/>
  <c r="I99" i="33"/>
  <c r="J99" i="33" a="1"/>
  <c r="J99" i="33"/>
  <c r="K99" i="33" a="1"/>
  <c r="K99" i="33" s="1"/>
  <c r="L99" i="33" a="1"/>
  <c r="L99" i="33"/>
  <c r="M99" i="33" a="1"/>
  <c r="M99" i="33" s="1"/>
  <c r="N99" i="33" a="1"/>
  <c r="N99" i="33"/>
  <c r="O99" i="33" a="1"/>
  <c r="O99" i="33" s="1"/>
  <c r="P99" i="33" a="1"/>
  <c r="P99" i="33" s="1"/>
  <c r="Q99" i="33" a="1"/>
  <c r="Q99" i="33"/>
  <c r="R99" i="33" a="1"/>
  <c r="R99" i="33" s="1"/>
  <c r="S99" i="33" a="1"/>
  <c r="S99" i="33" s="1"/>
  <c r="T99" i="33" a="1"/>
  <c r="T99" i="33"/>
  <c r="U99" i="33" a="1"/>
  <c r="U99" i="33" s="1"/>
  <c r="V99" i="33" a="1"/>
  <c r="V99" i="33"/>
  <c r="W99" i="33" a="1"/>
  <c r="W99" i="33" s="1"/>
  <c r="X99" i="33" a="1"/>
  <c r="X99" i="33" s="1"/>
  <c r="Y99" i="33" a="1"/>
  <c r="Y99" i="33"/>
  <c r="Z99" i="33" a="1"/>
  <c r="Z99" i="33" s="1"/>
  <c r="AA99" i="33" a="1"/>
  <c r="AA99" i="33"/>
  <c r="AB99" i="33" a="1"/>
  <c r="AB99" i="33"/>
  <c r="AC99" i="33" a="1"/>
  <c r="AC99" i="33" s="1"/>
  <c r="AD99" i="33" a="1"/>
  <c r="AD99" i="33"/>
  <c r="AE99" i="33" a="1"/>
  <c r="AE99" i="33"/>
  <c r="AF99" i="33" a="1"/>
  <c r="AF99" i="33" s="1"/>
  <c r="AG99" i="33" a="1"/>
  <c r="AG99" i="33"/>
  <c r="AH99" i="33" a="1"/>
  <c r="AH99" i="33" s="1"/>
  <c r="AI99" i="33" a="1"/>
  <c r="AI99" i="33"/>
  <c r="AJ99" i="33" a="1"/>
  <c r="AJ99" i="33" s="1"/>
  <c r="AK99" i="33" a="1"/>
  <c r="AK99" i="33" s="1"/>
  <c r="AL99" i="33" a="1"/>
  <c r="AL99" i="33"/>
  <c r="AM99" i="33" a="1"/>
  <c r="AM99" i="33"/>
  <c r="AN99" i="33" a="1"/>
  <c r="AN99" i="33"/>
  <c r="AO99" i="33" a="1"/>
  <c r="AO99" i="33"/>
  <c r="AP99" i="33" a="1"/>
  <c r="AP99" i="33"/>
  <c r="AQ99" i="33" a="1"/>
  <c r="AQ99" i="33" s="1"/>
  <c r="AR99" i="33" a="1"/>
  <c r="AR99" i="33"/>
  <c r="AS99" i="33" a="1"/>
  <c r="AS99" i="33" s="1"/>
  <c r="AT99" i="33" a="1"/>
  <c r="AT99" i="33" s="1"/>
  <c r="AU99" i="33" a="1"/>
  <c r="AU99" i="33"/>
  <c r="AV99" i="33" a="1"/>
  <c r="AV99" i="33"/>
  <c r="AW99" i="33" a="1"/>
  <c r="AW99" i="33" s="1"/>
  <c r="AX99" i="33" a="1"/>
  <c r="AX99" i="33"/>
  <c r="AY99" i="33" a="1"/>
  <c r="AY99" i="33"/>
  <c r="AZ99" i="33" a="1"/>
  <c r="AZ99" i="33" s="1"/>
  <c r="BA99" i="33" a="1"/>
  <c r="BA99" i="33" s="1"/>
  <c r="BB99" i="33" a="1"/>
  <c r="BB99" i="33" s="1"/>
  <c r="BC99" i="33" a="1"/>
  <c r="BC99" i="33" s="1"/>
  <c r="BD99" i="33" a="1"/>
  <c r="BD99" i="33" s="1"/>
  <c r="BE99" i="33" a="1"/>
  <c r="BE99" i="33"/>
  <c r="BF99" i="33" a="1"/>
  <c r="BF99" i="33" s="1"/>
  <c r="BG99" i="33" a="1"/>
  <c r="BG99" i="33"/>
  <c r="BH99" i="33" a="1"/>
  <c r="BH99" i="33"/>
  <c r="BI99" i="33" a="1"/>
  <c r="BI99" i="33" s="1"/>
  <c r="BJ99" i="33" a="1"/>
  <c r="BJ99" i="33"/>
  <c r="BK99" i="33" a="1"/>
  <c r="BK99" i="33" s="1"/>
  <c r="BL99" i="33" a="1"/>
  <c r="BL99" i="33" s="1"/>
  <c r="BM99" i="33" a="1"/>
  <c r="BM99" i="33" s="1"/>
  <c r="BN99" i="33" a="1"/>
  <c r="BN99" i="33" s="1"/>
  <c r="BO99" i="33" a="1"/>
  <c r="BO99" i="33" s="1"/>
  <c r="BP99" i="33" a="1"/>
  <c r="BP99" i="33" s="1"/>
  <c r="BQ99" i="33" a="1"/>
  <c r="BQ99" i="33"/>
  <c r="E100" i="33" a="1"/>
  <c r="E100" i="33"/>
  <c r="F100" i="33" a="1"/>
  <c r="F100" i="33" s="1"/>
  <c r="G100" i="33" a="1"/>
  <c r="G100" i="33"/>
  <c r="H100" i="33" a="1"/>
  <c r="H100" i="33" s="1"/>
  <c r="I100" i="33" a="1"/>
  <c r="I100" i="33" s="1"/>
  <c r="J100" i="33" a="1"/>
  <c r="J100" i="33" s="1"/>
  <c r="K100" i="33" a="1"/>
  <c r="K100" i="33" s="1"/>
  <c r="L100" i="33" a="1"/>
  <c r="L100" i="33" s="1"/>
  <c r="M100" i="33" a="1"/>
  <c r="M100" i="33"/>
  <c r="N100" i="33" a="1"/>
  <c r="N100" i="33" s="1"/>
  <c r="O100" i="33" a="1"/>
  <c r="O100" i="33"/>
  <c r="P100" i="33" a="1"/>
  <c r="P100" i="33" s="1"/>
  <c r="Q100" i="33" a="1"/>
  <c r="Q100" i="33" s="1"/>
  <c r="R100" i="33" a="1"/>
  <c r="R100" i="33"/>
  <c r="S100" i="33" a="1"/>
  <c r="S100" i="33" s="1"/>
  <c r="T100" i="33" a="1"/>
  <c r="T100" i="33"/>
  <c r="U100" i="33" a="1"/>
  <c r="U100" i="33" s="1"/>
  <c r="V100" i="33" a="1"/>
  <c r="V100" i="33"/>
  <c r="W100" i="33" a="1"/>
  <c r="W100" i="33" s="1"/>
  <c r="X100" i="33" a="1"/>
  <c r="X100" i="33" s="1"/>
  <c r="Y100" i="33" a="1"/>
  <c r="Y100" i="33"/>
  <c r="Z100" i="33" a="1"/>
  <c r="Z100" i="33"/>
  <c r="AA100" i="33" a="1"/>
  <c r="AA100" i="33" s="1"/>
  <c r="AB100" i="33" a="1"/>
  <c r="AB100" i="33"/>
  <c r="AC100" i="33" a="1"/>
  <c r="AC100" i="33"/>
  <c r="AD100" i="33" a="1"/>
  <c r="AD100" i="33" s="1"/>
  <c r="AE100" i="33" a="1"/>
  <c r="AE100" i="33" s="1"/>
  <c r="AF100" i="33" a="1"/>
  <c r="AF100" i="33" s="1"/>
  <c r="AG100" i="33" a="1"/>
  <c r="AG100" i="33"/>
  <c r="AH100" i="33" a="1"/>
  <c r="AH100" i="33" s="1"/>
  <c r="AI100" i="33" a="1"/>
  <c r="AI100" i="33"/>
  <c r="AJ100" i="33" a="1"/>
  <c r="AJ100" i="33"/>
  <c r="AK100" i="33" a="1"/>
  <c r="AK100" i="33"/>
  <c r="AL100" i="33" a="1"/>
  <c r="AL100" i="33" s="1"/>
  <c r="AM100" i="33" a="1"/>
  <c r="AM100" i="33"/>
  <c r="AN100" i="33" a="1"/>
  <c r="AN100" i="33"/>
  <c r="AO100" i="33" a="1"/>
  <c r="AO100" i="33" s="1"/>
  <c r="AP100" i="33" a="1"/>
  <c r="AP100" i="33" s="1"/>
  <c r="AQ100" i="33" a="1"/>
  <c r="AQ100" i="33"/>
  <c r="AR100" i="33" a="1"/>
  <c r="AR100" i="33" s="1"/>
  <c r="AS100" i="33" a="1"/>
  <c r="AS100" i="33"/>
  <c r="AT100" i="33" a="1"/>
  <c r="AT100" i="33"/>
  <c r="AU100" i="33" a="1"/>
  <c r="AU100" i="33" s="1"/>
  <c r="AV100" i="33" a="1"/>
  <c r="AV100" i="33" s="1"/>
  <c r="AW100" i="33" a="1"/>
  <c r="AW100" i="33"/>
  <c r="AX100" i="33" a="1"/>
  <c r="AX100" i="33"/>
  <c r="AY100" i="33" a="1"/>
  <c r="AY100" i="33" s="1"/>
  <c r="AZ100" i="33" a="1"/>
  <c r="AZ100" i="33"/>
  <c r="BA100" i="33" a="1"/>
  <c r="BA100" i="33" s="1"/>
  <c r="BB100" i="33" a="1"/>
  <c r="BB100" i="33"/>
  <c r="BC100" i="33" a="1"/>
  <c r="BC100" i="33"/>
  <c r="BD100" i="33" a="1"/>
  <c r="BD100" i="33" s="1"/>
  <c r="BE100" i="33" a="1"/>
  <c r="BE100" i="33"/>
  <c r="BF100" i="33" a="1"/>
  <c r="BF100" i="33" s="1"/>
  <c r="BG100" i="33" a="1"/>
  <c r="BG100" i="33" s="1"/>
  <c r="BH100" i="33" a="1"/>
  <c r="BH100" i="33"/>
  <c r="BI100" i="33" a="1"/>
  <c r="BI100" i="33" s="1"/>
  <c r="BJ100" i="33" a="1"/>
  <c r="BJ100" i="33"/>
  <c r="BK100" i="33" a="1"/>
  <c r="BK100" i="33" s="1"/>
  <c r="BL100" i="33" a="1"/>
  <c r="BL100" i="33"/>
  <c r="BM100" i="33" a="1"/>
  <c r="BM100" i="33"/>
  <c r="BN100" i="33" a="1"/>
  <c r="BN100" i="33"/>
  <c r="BO100" i="33" a="1"/>
  <c r="BO100" i="33"/>
  <c r="BP100" i="33" a="1"/>
  <c r="BP100" i="33"/>
  <c r="BQ100" i="33" a="1"/>
  <c r="BQ100" i="33" s="1"/>
  <c r="E101" i="33" a="1"/>
  <c r="E101" i="33"/>
  <c r="F101" i="33" a="1"/>
  <c r="F101" i="33" s="1"/>
  <c r="G101" i="33" a="1"/>
  <c r="G101" i="33" s="1"/>
  <c r="H101" i="33" a="1"/>
  <c r="H101" i="33"/>
  <c r="I101" i="33" a="1"/>
  <c r="I101" i="33"/>
  <c r="J101" i="33" a="1"/>
  <c r="J101" i="33"/>
  <c r="K101" i="33" a="1"/>
  <c r="K101" i="33" s="1"/>
  <c r="L101" i="33" a="1"/>
  <c r="L101" i="33" s="1"/>
  <c r="M101" i="33" a="1"/>
  <c r="M101" i="33"/>
  <c r="N101" i="33" a="1"/>
  <c r="N101" i="33"/>
  <c r="O101" i="33" a="1"/>
  <c r="O101" i="33" s="1"/>
  <c r="P101" i="33" a="1"/>
  <c r="P101" i="33" s="1"/>
  <c r="Q101" i="33" a="1"/>
  <c r="Q101" i="33"/>
  <c r="R101" i="33" a="1"/>
  <c r="R101" i="33" s="1"/>
  <c r="S101" i="33" a="1"/>
  <c r="S101" i="33"/>
  <c r="T101" i="33" a="1"/>
  <c r="T101" i="33"/>
  <c r="U101" i="33" a="1"/>
  <c r="U101" i="33"/>
  <c r="V101" i="33" a="1"/>
  <c r="V101" i="33"/>
  <c r="W101" i="33" a="1"/>
  <c r="W101" i="33"/>
  <c r="X101" i="33" a="1"/>
  <c r="X101" i="33" s="1"/>
  <c r="Y101" i="33" a="1"/>
  <c r="Y101" i="33"/>
  <c r="Z101" i="33" a="1"/>
  <c r="Z101" i="33" s="1"/>
  <c r="AA101" i="33" a="1"/>
  <c r="AA101" i="33"/>
  <c r="AB101" i="33" a="1"/>
  <c r="AB101" i="33"/>
  <c r="AC101" i="33" a="1"/>
  <c r="AC101" i="33" s="1"/>
  <c r="AD101" i="33" a="1"/>
  <c r="AD101" i="33"/>
  <c r="AE101" i="33" a="1"/>
  <c r="AE101" i="33" s="1"/>
  <c r="AF101" i="33" a="1"/>
  <c r="AF101" i="33" s="1"/>
  <c r="AG101" i="33" a="1"/>
  <c r="AG101" i="33" s="1"/>
  <c r="AH101" i="33" a="1"/>
  <c r="AH101" i="33"/>
  <c r="AI101" i="33" a="1"/>
  <c r="AI101" i="33"/>
  <c r="AJ101" i="33" a="1"/>
  <c r="AJ101" i="33" s="1"/>
  <c r="AK101" i="33" a="1"/>
  <c r="AK101" i="33"/>
  <c r="AL101" i="33" a="1"/>
  <c r="AL101" i="33"/>
  <c r="AM101" i="33" a="1"/>
  <c r="AM101" i="33"/>
  <c r="AN101" i="33" a="1"/>
  <c r="AN101" i="33"/>
  <c r="AO101" i="33" a="1"/>
  <c r="AO101" i="33"/>
  <c r="AP101" i="33" a="1"/>
  <c r="AP101" i="33" s="1"/>
  <c r="AQ101" i="33" a="1"/>
  <c r="AQ101" i="33"/>
  <c r="AR101" i="33" a="1"/>
  <c r="AR101" i="33"/>
  <c r="AS101" i="33" a="1"/>
  <c r="AS101" i="33"/>
  <c r="AT101" i="33" a="1"/>
  <c r="AT101" i="33" s="1"/>
  <c r="AU101" i="33" a="1"/>
  <c r="AU101" i="33" s="1"/>
  <c r="AV101" i="33" a="1"/>
  <c r="AV101" i="33"/>
  <c r="AW101" i="33" a="1"/>
  <c r="AW101" i="33"/>
  <c r="AX101" i="33" a="1"/>
  <c r="AX101" i="33"/>
  <c r="AY101" i="33" a="1"/>
  <c r="AY101" i="33" s="1"/>
  <c r="AZ101" i="33" a="1"/>
  <c r="AZ101" i="33"/>
  <c r="BA101" i="33" a="1"/>
  <c r="BA101" i="33" s="1"/>
  <c r="BB101" i="33" a="1"/>
  <c r="BB101" i="33" s="1"/>
  <c r="BC101" i="33" a="1"/>
  <c r="BC101" i="33"/>
  <c r="BD101" i="33" a="1"/>
  <c r="BD101" i="33" s="1"/>
  <c r="BE101" i="33" a="1"/>
  <c r="BE101" i="33"/>
  <c r="BF101" i="33" a="1"/>
  <c r="BF101" i="33"/>
  <c r="BG101" i="33" a="1"/>
  <c r="BG101" i="33" s="1"/>
  <c r="BH101" i="33" a="1"/>
  <c r="BH101" i="33"/>
  <c r="BI101" i="33" a="1"/>
  <c r="BI101" i="33"/>
  <c r="BJ101" i="33" a="1"/>
  <c r="BJ101" i="33" s="1"/>
  <c r="BK101" i="33" a="1"/>
  <c r="BK101" i="33"/>
  <c r="BL101" i="33" a="1"/>
  <c r="BL101" i="33" s="1"/>
  <c r="BM101" i="33" a="1"/>
  <c r="BM101" i="33"/>
  <c r="BN101" i="33" a="1"/>
  <c r="BN101" i="33" s="1"/>
  <c r="BO101" i="33" a="1"/>
  <c r="BO101" i="33"/>
  <c r="BP101" i="33" a="1"/>
  <c r="BP101" i="33" s="1"/>
  <c r="BQ101" i="33" a="1"/>
  <c r="BQ101" i="33"/>
  <c r="E102" i="33" a="1"/>
  <c r="E102" i="33"/>
  <c r="F102" i="33" a="1"/>
  <c r="F102" i="33"/>
  <c r="G102" i="33" a="1"/>
  <c r="G102" i="33" s="1"/>
  <c r="H102" i="33" a="1"/>
  <c r="H102" i="33" s="1"/>
  <c r="I102" i="33" a="1"/>
  <c r="I102" i="33"/>
  <c r="J102" i="33" a="1"/>
  <c r="J102" i="33" s="1"/>
  <c r="K102" i="33" a="1"/>
  <c r="K102" i="33" s="1"/>
  <c r="L102" i="33" a="1"/>
  <c r="L102" i="33"/>
  <c r="M102" i="33" a="1"/>
  <c r="M102" i="33" s="1"/>
  <c r="N102" i="33" a="1"/>
  <c r="N102" i="33"/>
  <c r="O102" i="33" a="1"/>
  <c r="O102" i="33"/>
  <c r="P102" i="33" a="1"/>
  <c r="P102" i="33" s="1"/>
  <c r="Q102" i="33" a="1"/>
  <c r="Q102" i="33"/>
  <c r="R102" i="33" a="1"/>
  <c r="R102" i="33"/>
  <c r="S102" i="33" a="1"/>
  <c r="S102" i="33" s="1"/>
  <c r="T102" i="33" a="1"/>
  <c r="T102" i="33"/>
  <c r="U102" i="33" a="1"/>
  <c r="U102" i="33" s="1"/>
  <c r="V102" i="33" a="1"/>
  <c r="V102" i="33"/>
  <c r="W102" i="33" a="1"/>
  <c r="W102" i="33" s="1"/>
  <c r="X102" i="33" a="1"/>
  <c r="X102" i="33" s="1"/>
  <c r="Y102" i="33" a="1"/>
  <c r="Y102" i="33"/>
  <c r="Z102" i="33" a="1"/>
  <c r="Z102" i="33" s="1"/>
  <c r="AA102" i="33" a="1"/>
  <c r="AA102" i="33" s="1"/>
  <c r="AB102" i="33" a="1"/>
  <c r="AB102" i="33"/>
  <c r="AC102" i="33" a="1"/>
  <c r="AC102" i="33" s="1"/>
  <c r="AD102" i="33" a="1"/>
  <c r="AD102" i="33" s="1"/>
  <c r="AE102" i="33" a="1"/>
  <c r="AE102" i="33" s="1"/>
  <c r="AF102" i="33" a="1"/>
  <c r="AF102" i="33"/>
  <c r="AG102" i="33" a="1"/>
  <c r="AG102" i="33" s="1"/>
  <c r="AH102" i="33" a="1"/>
  <c r="AH102" i="33" s="1"/>
  <c r="AI102" i="33" a="1"/>
  <c r="AI102" i="33"/>
  <c r="AJ102" i="33" a="1"/>
  <c r="AJ102" i="33" s="1"/>
  <c r="AK102" i="33" a="1"/>
  <c r="AK102" i="33"/>
  <c r="AL102" i="33" a="1"/>
  <c r="AL102" i="33"/>
  <c r="AM102" i="33" a="1"/>
  <c r="AM102" i="33"/>
  <c r="AN102" i="33" a="1"/>
  <c r="AN102" i="33" s="1"/>
  <c r="AO102" i="33" a="1"/>
  <c r="AO102" i="33" s="1"/>
  <c r="AP102" i="33" a="1"/>
  <c r="AP102" i="33" s="1"/>
  <c r="AQ102" i="33" a="1"/>
  <c r="AQ102" i="33"/>
  <c r="AR102" i="33" a="1"/>
  <c r="AR102" i="33" s="1"/>
  <c r="AS102" i="33" a="1"/>
  <c r="AS102" i="33"/>
  <c r="AT102" i="33" a="1"/>
  <c r="AT102" i="33"/>
  <c r="AU102" i="33" a="1"/>
  <c r="AU102" i="33" s="1"/>
  <c r="AV102" i="33" a="1"/>
  <c r="AV102" i="33"/>
  <c r="AW102" i="33" a="1"/>
  <c r="AW102" i="33" s="1"/>
  <c r="AX102" i="33" a="1"/>
  <c r="AX102" i="33" s="1"/>
  <c r="AY102" i="33" a="1"/>
  <c r="AY102" i="33" s="1"/>
  <c r="AZ102" i="33" a="1"/>
  <c r="AZ102" i="33" s="1"/>
  <c r="BA102" i="33" a="1"/>
  <c r="BA102" i="33"/>
  <c r="BB102" i="33" a="1"/>
  <c r="BB102" i="33"/>
  <c r="BC102" i="33" a="1"/>
  <c r="BC102" i="33"/>
  <c r="BD102" i="33" a="1"/>
  <c r="BD102" i="33"/>
  <c r="BE102" i="33" a="1"/>
  <c r="BE102" i="33" s="1"/>
  <c r="BF102" i="33" a="1"/>
  <c r="BF102" i="33"/>
  <c r="BG102" i="33" a="1"/>
  <c r="BG102" i="33" s="1"/>
  <c r="BH102" i="33" a="1"/>
  <c r="BH102" i="33"/>
  <c r="BI102" i="33" a="1"/>
  <c r="BI102" i="33" s="1"/>
  <c r="BJ102" i="33" a="1"/>
  <c r="BJ102" i="33" s="1"/>
  <c r="BK102" i="33" a="1"/>
  <c r="BK102" i="33" s="1"/>
  <c r="BL102" i="33" a="1"/>
  <c r="BL102" i="33"/>
  <c r="BM102" i="33" a="1"/>
  <c r="BM102" i="33"/>
  <c r="BN102" i="33" a="1"/>
  <c r="BN102" i="33" s="1"/>
  <c r="BO102" i="33" a="1"/>
  <c r="BO102" i="33"/>
  <c r="BP102" i="33" a="1"/>
  <c r="BP102" i="33"/>
  <c r="BQ102" i="33" a="1"/>
  <c r="BQ102" i="33"/>
  <c r="E103" i="33" a="1"/>
  <c r="E103" i="33"/>
  <c r="F103" i="33" a="1"/>
  <c r="F103" i="33" s="1"/>
  <c r="G103" i="33" a="1"/>
  <c r="G103" i="33"/>
  <c r="H103" i="33" a="1"/>
  <c r="H103" i="33" s="1"/>
  <c r="I103" i="33" a="1"/>
  <c r="I103" i="33"/>
  <c r="J103" i="33" a="1"/>
  <c r="J103" i="33"/>
  <c r="K103" i="33" a="1"/>
  <c r="K103" i="33" s="1"/>
  <c r="L103" i="33" a="1"/>
  <c r="L103" i="33"/>
  <c r="M103" i="33" a="1"/>
  <c r="M103" i="33" s="1"/>
  <c r="N103" i="33" a="1"/>
  <c r="N103" i="33"/>
  <c r="O103" i="33" a="1"/>
  <c r="O103" i="33" s="1"/>
  <c r="P103" i="33" a="1"/>
  <c r="P103" i="33" s="1"/>
  <c r="Q103" i="33" a="1"/>
  <c r="Q103" i="33" s="1"/>
  <c r="R103" i="33" a="1"/>
  <c r="R103" i="33"/>
  <c r="S103" i="33" a="1"/>
  <c r="S103" i="33" s="1"/>
  <c r="T103" i="33" a="1"/>
  <c r="T103" i="33"/>
  <c r="U103" i="33" a="1"/>
  <c r="U103" i="33"/>
  <c r="V103" i="33" a="1"/>
  <c r="V103" i="33" s="1"/>
  <c r="W103" i="33" a="1"/>
  <c r="W103" i="33"/>
  <c r="X103" i="33" a="1"/>
  <c r="X103" i="33" s="1"/>
  <c r="Y103" i="33" a="1"/>
  <c r="Y103" i="33" s="1"/>
  <c r="Z103" i="33" a="1"/>
  <c r="Z103" i="33" s="1"/>
  <c r="AA103" i="33" a="1"/>
  <c r="AA103" i="33" s="1"/>
  <c r="AB103" i="33" a="1"/>
  <c r="AB103" i="33" s="1"/>
  <c r="AC103" i="33" a="1"/>
  <c r="AC103" i="33"/>
  <c r="AD103" i="33" a="1"/>
  <c r="AD103" i="33"/>
  <c r="AE103" i="33" a="1"/>
  <c r="AE103" i="33" s="1"/>
  <c r="AF103" i="33" a="1"/>
  <c r="AF103" i="33"/>
  <c r="AG103" i="33" a="1"/>
  <c r="AG103" i="33"/>
  <c r="AH103" i="33" a="1"/>
  <c r="AH103" i="33"/>
  <c r="AI103" i="33" a="1"/>
  <c r="AI103" i="33"/>
  <c r="AJ103" i="33" a="1"/>
  <c r="AJ103" i="33" s="1"/>
  <c r="AK103" i="33" a="1"/>
  <c r="AK103" i="33" s="1"/>
  <c r="AL103" i="33" a="1"/>
  <c r="AL103" i="33"/>
  <c r="AM103" i="33" a="1"/>
  <c r="AM103" i="33" s="1"/>
  <c r="AN103" i="33" a="1"/>
  <c r="AN103" i="33"/>
  <c r="AO103" i="33" a="1"/>
  <c r="AO103" i="33"/>
  <c r="AP103" i="33" a="1"/>
  <c r="AP103" i="33"/>
  <c r="AQ103" i="33" a="1"/>
  <c r="AQ103" i="33" s="1"/>
  <c r="AR103" i="33" a="1"/>
  <c r="AR103" i="33"/>
  <c r="AS103" i="33" a="1"/>
  <c r="AS103" i="33" s="1"/>
  <c r="AT103" i="33" a="1"/>
  <c r="AT103" i="33" s="1"/>
  <c r="AU103" i="33" a="1"/>
  <c r="AU103" i="33" s="1"/>
  <c r="AV103" i="33" a="1"/>
  <c r="AV103" i="33"/>
  <c r="AW103" i="33" a="1"/>
  <c r="AW103" i="33"/>
  <c r="AX103" i="33" a="1"/>
  <c r="AX103" i="33"/>
  <c r="AY103" i="33" a="1"/>
  <c r="AY103" i="33"/>
  <c r="AZ103" i="33" a="1"/>
  <c r="AZ103" i="33" s="1"/>
  <c r="BA103" i="33" a="1"/>
  <c r="BA103" i="33"/>
  <c r="BB103" i="33" a="1"/>
  <c r="BB103" i="33"/>
  <c r="BC103" i="33" a="1"/>
  <c r="BC103" i="33"/>
  <c r="BD103" i="33" a="1"/>
  <c r="BD103" i="33" s="1"/>
  <c r="BE103" i="33" a="1"/>
  <c r="BE103" i="33" s="1"/>
  <c r="BF103" i="33" a="1"/>
  <c r="BF103" i="33" s="1"/>
  <c r="BG103" i="33" a="1"/>
  <c r="BG103" i="33" s="1"/>
  <c r="BH103" i="33" a="1"/>
  <c r="BH103" i="33"/>
  <c r="BI103" i="33" a="1"/>
  <c r="BI103" i="33" s="1"/>
  <c r="BJ103" i="33" a="1"/>
  <c r="BJ103" i="33"/>
  <c r="BK103" i="33" a="1"/>
  <c r="BK103" i="33" s="1"/>
  <c r="BL103" i="33" a="1"/>
  <c r="BL103" i="33" s="1"/>
  <c r="BM103" i="33" a="1"/>
  <c r="BM103" i="33"/>
  <c r="BN103" i="33" a="1"/>
  <c r="BN103" i="33" s="1"/>
  <c r="BO103" i="33" a="1"/>
  <c r="BO103" i="33" s="1"/>
  <c r="BP103" i="33" a="1"/>
  <c r="BP103" i="33" s="1"/>
  <c r="BQ103" i="33" a="1"/>
  <c r="BQ103" i="33" s="1"/>
  <c r="E104" i="33" a="1"/>
  <c r="E104" i="33"/>
  <c r="F104" i="33" a="1"/>
  <c r="F104" i="33"/>
  <c r="G104" i="33" a="1"/>
  <c r="G104" i="33"/>
  <c r="H104" i="33" a="1"/>
  <c r="H104" i="33"/>
  <c r="I104" i="33" a="1"/>
  <c r="I104" i="33" s="1"/>
  <c r="J104" i="33" a="1"/>
  <c r="J104" i="33"/>
  <c r="K104" i="33" a="1"/>
  <c r="K104" i="33" s="1"/>
  <c r="L104" i="33" a="1"/>
  <c r="L104" i="33"/>
  <c r="M104" i="33" a="1"/>
  <c r="M104" i="33" s="1"/>
  <c r="N104" i="33" a="1"/>
  <c r="N104" i="33"/>
  <c r="O104" i="33" a="1"/>
  <c r="O104" i="33"/>
  <c r="P104" i="33" a="1"/>
  <c r="P104" i="33" s="1"/>
  <c r="Q104" i="33" a="1"/>
  <c r="Q104" i="33" s="1"/>
  <c r="R104" i="33" a="1"/>
  <c r="R104" i="33"/>
  <c r="S104" i="33" a="1"/>
  <c r="S104" i="33"/>
  <c r="T104" i="33" a="1"/>
  <c r="T104" i="33" s="1"/>
  <c r="U104" i="33" a="1"/>
  <c r="U104" i="33" s="1"/>
  <c r="V104" i="33" a="1"/>
  <c r="V104" i="33"/>
  <c r="W104" i="33" a="1"/>
  <c r="W104" i="33" s="1"/>
  <c r="X104" i="33" a="1"/>
  <c r="X104" i="33"/>
  <c r="Y104" i="33" a="1"/>
  <c r="Y104" i="33"/>
  <c r="Z104" i="33" a="1"/>
  <c r="Z104" i="33" s="1"/>
  <c r="AA104" i="33" a="1"/>
  <c r="AA104" i="33" s="1"/>
  <c r="AB104" i="33" a="1"/>
  <c r="AB104" i="33"/>
  <c r="AC104" i="33" a="1"/>
  <c r="AC104" i="33" s="1"/>
  <c r="AD104" i="33" a="1"/>
  <c r="AD104" i="33" s="1"/>
  <c r="AE104" i="33" a="1"/>
  <c r="AE104" i="33" s="1"/>
  <c r="AF104" i="33" a="1"/>
  <c r="AF104" i="33"/>
  <c r="AG104" i="33" a="1"/>
  <c r="AG104" i="33"/>
  <c r="AH104" i="33" a="1"/>
  <c r="AH104" i="33"/>
  <c r="AI104" i="33" a="1"/>
  <c r="AI104" i="33"/>
  <c r="AJ104" i="33" a="1"/>
  <c r="AJ104" i="33"/>
  <c r="AK104" i="33" a="1"/>
  <c r="AK104" i="33" s="1"/>
  <c r="AL104" i="33" a="1"/>
  <c r="AL104" i="33" s="1"/>
  <c r="AM104" i="33" a="1"/>
  <c r="AM104" i="33"/>
  <c r="AN104" i="33" a="1"/>
  <c r="AN104" i="33" s="1"/>
  <c r="AO104" i="33" a="1"/>
  <c r="AO104" i="33" s="1"/>
  <c r="AP104" i="33" a="1"/>
  <c r="AP104" i="33"/>
  <c r="AQ104" i="33" a="1"/>
  <c r="AQ104" i="33" s="1"/>
  <c r="AR104" i="33" a="1"/>
  <c r="AR104" i="33"/>
  <c r="AS104" i="33" a="1"/>
  <c r="AS104" i="33"/>
  <c r="AT104" i="33" a="1"/>
  <c r="AT104" i="33"/>
  <c r="AU104" i="33" a="1"/>
  <c r="AU104" i="33" s="1"/>
  <c r="AV104" i="33" a="1"/>
  <c r="AV104" i="33"/>
  <c r="AW104" i="33" a="1"/>
  <c r="AW104" i="33"/>
  <c r="AX104" i="33" a="1"/>
  <c r="AX104" i="33" s="1"/>
  <c r="AY104" i="33" a="1"/>
  <c r="AY104" i="33" s="1"/>
  <c r="AZ104" i="33" a="1"/>
  <c r="AZ104" i="33" s="1"/>
  <c r="BA104" i="33" a="1"/>
  <c r="BA104" i="33"/>
  <c r="BB104" i="33" a="1"/>
  <c r="BB104" i="33" s="1"/>
  <c r="BC104" i="33" a="1"/>
  <c r="BC104" i="33"/>
  <c r="BD104" i="33" a="1"/>
  <c r="BD104" i="33" s="1"/>
  <c r="BE104" i="33" a="1"/>
  <c r="BE104" i="33" s="1"/>
  <c r="BF104" i="33" a="1"/>
  <c r="BF104" i="33"/>
  <c r="BG104" i="33" a="1"/>
  <c r="BG104" i="33" s="1"/>
  <c r="BH104" i="33" a="1"/>
  <c r="BH104" i="33"/>
  <c r="BI104" i="33" a="1"/>
  <c r="BI104" i="33" s="1"/>
  <c r="BJ104" i="33" a="1"/>
  <c r="BJ104" i="33" s="1"/>
  <c r="BK104" i="33" a="1"/>
  <c r="BK104" i="33"/>
  <c r="BL104" i="33" a="1"/>
  <c r="BL104" i="33" s="1"/>
  <c r="BM104" i="33" a="1"/>
  <c r="BM104" i="33"/>
  <c r="BN104" i="33" a="1"/>
  <c r="BN104" i="33"/>
  <c r="BO104" i="33" a="1"/>
  <c r="BO104" i="33" s="1"/>
  <c r="BP104" i="33" a="1"/>
  <c r="BP104" i="33"/>
  <c r="BQ104" i="33" a="1"/>
  <c r="BQ104" i="33"/>
  <c r="E105" i="33" a="1"/>
  <c r="E105" i="33"/>
  <c r="F105" i="33" a="1"/>
  <c r="F105" i="33" s="1"/>
  <c r="G105" i="33" a="1"/>
  <c r="G105" i="33"/>
  <c r="H105" i="33" a="1"/>
  <c r="H105" i="33" s="1"/>
  <c r="I105" i="33" a="1"/>
  <c r="I105" i="33"/>
  <c r="J105" i="33" a="1"/>
  <c r="J105" i="33"/>
  <c r="K105" i="33" a="1"/>
  <c r="K105" i="33" s="1"/>
  <c r="L105" i="33" a="1"/>
  <c r="L105" i="33"/>
  <c r="M105" i="33" a="1"/>
  <c r="M105" i="33"/>
  <c r="N105" i="33" a="1"/>
  <c r="N105" i="33" s="1"/>
  <c r="O105" i="33" a="1"/>
  <c r="O105" i="33" s="1"/>
  <c r="P105" i="33" a="1"/>
  <c r="P105" i="33" s="1"/>
  <c r="Q105" i="33" a="1"/>
  <c r="Q105" i="33"/>
  <c r="R105" i="33" a="1"/>
  <c r="R105" i="33"/>
  <c r="S105" i="33" a="1"/>
  <c r="S105" i="33"/>
  <c r="T105" i="33" a="1"/>
  <c r="T105" i="33"/>
  <c r="U105" i="33" a="1"/>
  <c r="U105" i="33"/>
  <c r="V105" i="33" a="1"/>
  <c r="V105" i="33" s="1"/>
  <c r="W105" i="33" a="1"/>
  <c r="W105" i="33"/>
  <c r="X105" i="33" a="1"/>
  <c r="X105" i="33" s="1"/>
  <c r="Y105" i="33" a="1"/>
  <c r="Y105" i="33" s="1"/>
  <c r="Z105" i="33" a="1"/>
  <c r="Z105" i="33" s="1"/>
  <c r="AA105" i="33" a="1"/>
  <c r="AA105" i="33"/>
  <c r="AB105" i="33" a="1"/>
  <c r="AB105" i="33"/>
  <c r="AC105" i="33" a="1"/>
  <c r="AC105" i="33" s="1"/>
  <c r="AD105" i="33" a="1"/>
  <c r="AD105" i="33"/>
  <c r="AE105" i="33" a="1"/>
  <c r="AE105" i="33"/>
  <c r="AF105" i="33" a="1"/>
  <c r="AF105" i="33"/>
  <c r="AG105" i="33" a="1"/>
  <c r="AG105" i="33" s="1"/>
  <c r="AH105" i="33" a="1"/>
  <c r="AH105" i="33"/>
  <c r="AI105" i="33" a="1"/>
  <c r="AI105" i="33" s="1"/>
  <c r="AJ105" i="33" a="1"/>
  <c r="AJ105" i="33" s="1"/>
  <c r="AK105" i="33" a="1"/>
  <c r="AK105" i="33"/>
  <c r="AL105" i="33" a="1"/>
  <c r="AL105" i="33"/>
  <c r="AM105" i="33" a="1"/>
  <c r="AM105" i="33"/>
  <c r="AN105" i="33" a="1"/>
  <c r="AN105" i="33"/>
  <c r="AO105" i="33" a="1"/>
  <c r="AO105" i="33" s="1"/>
  <c r="AP105" i="33" a="1"/>
  <c r="AP105" i="33"/>
  <c r="AQ105" i="33" a="1"/>
  <c r="AQ105" i="33"/>
  <c r="AR105" i="33" a="1"/>
  <c r="AR105" i="33"/>
  <c r="AS105" i="33" a="1"/>
  <c r="AS105" i="33"/>
  <c r="AT105" i="33" a="1"/>
  <c r="AT105" i="33" s="1"/>
  <c r="AU105" i="33" a="1"/>
  <c r="AU105" i="33" s="1"/>
  <c r="AV105" i="33" a="1"/>
  <c r="AV105" i="33"/>
  <c r="AW105" i="33" a="1"/>
  <c r="AW105" i="33" s="1"/>
  <c r="AX105" i="33" a="1"/>
  <c r="AX105" i="33"/>
  <c r="AY105" i="33" a="1"/>
  <c r="AY105" i="33"/>
  <c r="AZ105" i="33" a="1"/>
  <c r="AZ105" i="33" s="1"/>
  <c r="BA105" i="33" a="1"/>
  <c r="BA105" i="33"/>
  <c r="BB105" i="33" a="1"/>
  <c r="BB105" i="33"/>
  <c r="BC105" i="33" a="1"/>
  <c r="BC105" i="33"/>
  <c r="BD105" i="33" a="1"/>
  <c r="BD105" i="33" s="1"/>
  <c r="BE105" i="33" a="1"/>
  <c r="BE105" i="33"/>
  <c r="BF105" i="33" a="1"/>
  <c r="BF105" i="33"/>
  <c r="BG105" i="33" a="1"/>
  <c r="BG105" i="33"/>
  <c r="BH105" i="33" a="1"/>
  <c r="BH105" i="33"/>
  <c r="BI105" i="33" a="1"/>
  <c r="BI105" i="33"/>
  <c r="BJ105" i="33" a="1"/>
  <c r="BJ105" i="33" s="1"/>
  <c r="BK105" i="33" a="1"/>
  <c r="BK105" i="33"/>
  <c r="BL105" i="33" a="1"/>
  <c r="BL105" i="33"/>
  <c r="BM105" i="33" a="1"/>
  <c r="BM105" i="33" s="1"/>
  <c r="BN105" i="33" a="1"/>
  <c r="BN105" i="33" s="1"/>
  <c r="BO105" i="33" a="1"/>
  <c r="BO105" i="33"/>
  <c r="BP105" i="33" a="1"/>
  <c r="BP105" i="33" s="1"/>
  <c r="BQ105" i="33" a="1"/>
  <c r="BQ105" i="33"/>
  <c r="E106" i="33" a="1"/>
  <c r="E106" i="33"/>
  <c r="F106" i="33" a="1"/>
  <c r="F106" i="33" s="1"/>
  <c r="G106" i="33" a="1"/>
  <c r="G106" i="33"/>
  <c r="H106" i="33" a="1"/>
  <c r="H106" i="33"/>
  <c r="I106" i="33" a="1"/>
  <c r="I106" i="33" s="1"/>
  <c r="J106" i="33" a="1"/>
  <c r="J106" i="33"/>
  <c r="K106" i="33" a="1"/>
  <c r="K106" i="33" s="1"/>
  <c r="L106" i="33" a="1"/>
  <c r="L106" i="33" s="1"/>
  <c r="M106" i="33" a="1"/>
  <c r="M106" i="33"/>
  <c r="N106" i="33" a="1"/>
  <c r="N106" i="33"/>
  <c r="O106" i="33" a="1"/>
  <c r="O106" i="33"/>
  <c r="P106" i="33" a="1"/>
  <c r="P106" i="33"/>
  <c r="Q106" i="33" a="1"/>
  <c r="Q106" i="33"/>
  <c r="R106" i="33" a="1"/>
  <c r="R106" i="33"/>
  <c r="S106" i="33" a="1"/>
  <c r="S106" i="33" s="1"/>
  <c r="T106" i="33" a="1"/>
  <c r="T106" i="33"/>
  <c r="U106" i="33" a="1"/>
  <c r="U106" i="33" s="1"/>
  <c r="V106" i="33" a="1"/>
  <c r="V106" i="33"/>
  <c r="W106" i="33" a="1"/>
  <c r="W106" i="33"/>
  <c r="X106" i="33" a="1"/>
  <c r="X106" i="33" s="1"/>
  <c r="Y106" i="33" a="1"/>
  <c r="Y106" i="33"/>
  <c r="Z106" i="33" a="1"/>
  <c r="Z106" i="33"/>
  <c r="AA106" i="33" a="1"/>
  <c r="AA106" i="33" s="1"/>
  <c r="AB106" i="33" a="1"/>
  <c r="AB106" i="33"/>
  <c r="AC106" i="33" a="1"/>
  <c r="AC106" i="33"/>
  <c r="AD106" i="33" a="1"/>
  <c r="AD106" i="33"/>
  <c r="AE106" i="33" a="1"/>
  <c r="AE106" i="33" s="1"/>
  <c r="AF106" i="33" a="1"/>
  <c r="AF106" i="33"/>
  <c r="AG106" i="33" a="1"/>
  <c r="AG106" i="33" s="1"/>
  <c r="AH106" i="33" a="1"/>
  <c r="AH106" i="33" s="1"/>
  <c r="AI106" i="33" a="1"/>
  <c r="AI106" i="33"/>
  <c r="AJ106" i="33" a="1"/>
  <c r="AJ106" i="33" s="1"/>
  <c r="AK106" i="33" a="1"/>
  <c r="AK106" i="33"/>
  <c r="AL106" i="33" a="1"/>
  <c r="AL106" i="33"/>
  <c r="AM106" i="33" a="1"/>
  <c r="AM106" i="33"/>
  <c r="AN106" i="33" a="1"/>
  <c r="AN106" i="33" s="1"/>
  <c r="AO106" i="33" a="1"/>
  <c r="AO106" i="33" s="1"/>
  <c r="AP106" i="33" a="1"/>
  <c r="AP106" i="33" s="1"/>
  <c r="AQ106" i="33" a="1"/>
  <c r="AQ106" i="33" s="1"/>
  <c r="AR106" i="33" a="1"/>
  <c r="AR106" i="33" s="1"/>
  <c r="AS106" i="33" a="1"/>
  <c r="AS106" i="33" s="1"/>
  <c r="AT106" i="33" a="1"/>
  <c r="AT106" i="33"/>
  <c r="AU106" i="33" a="1"/>
  <c r="AU106" i="33" s="1"/>
  <c r="AV106" i="33" a="1"/>
  <c r="AV106" i="33" s="1"/>
  <c r="AW106" i="33" a="1"/>
  <c r="AW106" i="33"/>
  <c r="AX106" i="33" a="1"/>
  <c r="AX106" i="33" s="1"/>
  <c r="AY106" i="33" a="1"/>
  <c r="AY106" i="33" s="1"/>
  <c r="AZ106" i="33" a="1"/>
  <c r="AZ106" i="33"/>
  <c r="BA106" i="33" a="1"/>
  <c r="BA106" i="33" s="1"/>
  <c r="BB106" i="33" a="1"/>
  <c r="BB106" i="33"/>
  <c r="BC106" i="33" a="1"/>
  <c r="BC106" i="33" s="1"/>
  <c r="BD106" i="33" a="1"/>
  <c r="BD106" i="33"/>
  <c r="BE106" i="33" a="1"/>
  <c r="BE106" i="33"/>
  <c r="BF106" i="33" a="1"/>
  <c r="BF106" i="33"/>
  <c r="BG106" i="33" a="1"/>
  <c r="BG106" i="33"/>
  <c r="BH106" i="33" a="1"/>
  <c r="BH106" i="33"/>
  <c r="BI106" i="33" a="1"/>
  <c r="BI106" i="33" s="1"/>
  <c r="BJ106" i="33" a="1"/>
  <c r="BJ106" i="33" s="1"/>
  <c r="BK106" i="33" a="1"/>
  <c r="BK106" i="33"/>
  <c r="BL106" i="33" a="1"/>
  <c r="BL106" i="33" s="1"/>
  <c r="BM106" i="33" a="1"/>
  <c r="BM106" i="33"/>
  <c r="BN106" i="33" a="1"/>
  <c r="BN106" i="33" s="1"/>
  <c r="BO106" i="33" a="1"/>
  <c r="BO106" i="33"/>
  <c r="BP106" i="33" a="1"/>
  <c r="BP106" i="33"/>
  <c r="BQ106" i="33" a="1"/>
  <c r="BQ106" i="33" s="1"/>
  <c r="E107" i="33" a="1"/>
  <c r="E107" i="33"/>
  <c r="F107" i="33" a="1"/>
  <c r="F107" i="33" s="1"/>
  <c r="G107" i="33" a="1"/>
  <c r="G107" i="33" s="1"/>
  <c r="H107" i="33" a="1"/>
  <c r="H107" i="33"/>
  <c r="I107" i="33" a="1"/>
  <c r="I107" i="33" s="1"/>
  <c r="J107" i="33" a="1"/>
  <c r="J107" i="33" s="1"/>
  <c r="K107" i="33" a="1"/>
  <c r="K107" i="33"/>
  <c r="L107" i="33" a="1"/>
  <c r="L107" i="33"/>
  <c r="M107" i="33" a="1"/>
  <c r="M107" i="33" s="1"/>
  <c r="N107" i="33" a="1"/>
  <c r="N107" i="33"/>
  <c r="O107" i="33" a="1"/>
  <c r="O107" i="33"/>
  <c r="P107" i="33" a="1"/>
  <c r="P107" i="33" s="1"/>
  <c r="Q107" i="33" a="1"/>
  <c r="Q107" i="33"/>
  <c r="R107" i="33" a="1"/>
  <c r="R107" i="33"/>
  <c r="S107" i="33" a="1"/>
  <c r="S107" i="33" s="1"/>
  <c r="T107" i="33" a="1"/>
  <c r="T107" i="33" s="1"/>
  <c r="U107" i="33" a="1"/>
  <c r="U107" i="33" s="1"/>
  <c r="V107" i="33" a="1"/>
  <c r="V107" i="33" s="1"/>
  <c r="W107" i="33" a="1"/>
  <c r="W107" i="33"/>
  <c r="X107" i="33" a="1"/>
  <c r="X107" i="33" s="1"/>
  <c r="Y107" i="33" a="1"/>
  <c r="Y107" i="33" s="1"/>
  <c r="Z107" i="33" a="1"/>
  <c r="Z107" i="33" s="1"/>
  <c r="AA107" i="33" a="1"/>
  <c r="AA107" i="33"/>
  <c r="AB107" i="33" a="1"/>
  <c r="AB107" i="33"/>
  <c r="AC107" i="33" a="1"/>
  <c r="AC107" i="33" s="1"/>
  <c r="AD107" i="33" a="1"/>
  <c r="AD107" i="33" s="1"/>
  <c r="AE107" i="33" a="1"/>
  <c r="AE107" i="33"/>
  <c r="AF107" i="33" a="1"/>
  <c r="AF107" i="33" s="1"/>
  <c r="AG107" i="33" a="1"/>
  <c r="AG107" i="33"/>
  <c r="AH107" i="33" a="1"/>
  <c r="AH107" i="33"/>
  <c r="AI107" i="33" a="1"/>
  <c r="AI107" i="33" s="1"/>
  <c r="AJ107" i="33" a="1"/>
  <c r="AJ107" i="33" s="1"/>
  <c r="AK107" i="33" a="1"/>
  <c r="AK107" i="33"/>
  <c r="AL107" i="33" a="1"/>
  <c r="AL107" i="33" s="1"/>
  <c r="AM107" i="33" a="1"/>
  <c r="AM107" i="33"/>
  <c r="AN107" i="33" a="1"/>
  <c r="AN107" i="33"/>
  <c r="AO107" i="33" a="1"/>
  <c r="AO107" i="33" s="1"/>
  <c r="AP107" i="33" a="1"/>
  <c r="AP107" i="33" s="1"/>
  <c r="AQ107" i="33" a="1"/>
  <c r="AQ107" i="33" s="1"/>
  <c r="AR107" i="33" a="1"/>
  <c r="AR107" i="33"/>
  <c r="AS107" i="33" a="1"/>
  <c r="AS107" i="33" s="1"/>
  <c r="AT107" i="33" a="1"/>
  <c r="AT107" i="33" s="1"/>
  <c r="AU107" i="33" a="1"/>
  <c r="AU107" i="33"/>
  <c r="AV107" i="33" a="1"/>
  <c r="AV107" i="33"/>
  <c r="AW107" i="33" a="1"/>
  <c r="AW107" i="33" s="1"/>
  <c r="AX107" i="33" a="1"/>
  <c r="AX107" i="33"/>
  <c r="AY107" i="33" a="1"/>
  <c r="AY107" i="33" s="1"/>
  <c r="AZ107" i="33" a="1"/>
  <c r="AZ107" i="33" s="1"/>
  <c r="BA107" i="33" a="1"/>
  <c r="BA107" i="33" s="1"/>
  <c r="BB107" i="33" a="1"/>
  <c r="BB107" i="33"/>
  <c r="BC107" i="33" a="1"/>
  <c r="BC107" i="33" s="1"/>
  <c r="BD107" i="33" a="1"/>
  <c r="BD107" i="33" s="1"/>
  <c r="BE107" i="33" a="1"/>
  <c r="BE107" i="33" s="1"/>
  <c r="BF107" i="33" a="1"/>
  <c r="BF107" i="33"/>
  <c r="BG107" i="33" a="1"/>
  <c r="BG107" i="33"/>
  <c r="BH107" i="33" a="1"/>
  <c r="BH107" i="33" s="1"/>
  <c r="BI107" i="33" a="1"/>
  <c r="BI107" i="33"/>
  <c r="BJ107" i="33" a="1"/>
  <c r="BJ107" i="33" s="1"/>
  <c r="BK107" i="33" a="1"/>
  <c r="BK107" i="33" s="1"/>
  <c r="BL107" i="33" a="1"/>
  <c r="BL107" i="33" s="1"/>
  <c r="BM107" i="33" a="1"/>
  <c r="BM107" i="33"/>
  <c r="BN107" i="33" a="1"/>
  <c r="BN107" i="33" s="1"/>
  <c r="BO107" i="33" a="1"/>
  <c r="BO107" i="33"/>
  <c r="BP107" i="33" a="1"/>
  <c r="BP107" i="33"/>
  <c r="BQ107" i="33" a="1"/>
  <c r="BQ107" i="33"/>
  <c r="E108" i="33" a="1"/>
  <c r="E108" i="33"/>
  <c r="F108" i="33" a="1"/>
  <c r="F108" i="33" s="1"/>
  <c r="G108" i="33" a="1"/>
  <c r="G108" i="33" s="1"/>
  <c r="H108" i="33" a="1"/>
  <c r="H108" i="33" s="1"/>
  <c r="I108" i="33" a="1"/>
  <c r="I108" i="33" s="1"/>
  <c r="J108" i="33" a="1"/>
  <c r="J108" i="33"/>
  <c r="K108" i="33" a="1"/>
  <c r="K108" i="33" s="1"/>
  <c r="L108" i="33" a="1"/>
  <c r="L108" i="33"/>
  <c r="M108" i="33" a="1"/>
  <c r="M108" i="33" s="1"/>
  <c r="N108" i="33" a="1"/>
  <c r="N108" i="33"/>
  <c r="O108" i="33" a="1"/>
  <c r="O108" i="33"/>
  <c r="P108" i="33" a="1"/>
  <c r="P108" i="33"/>
  <c r="Q108" i="33" a="1"/>
  <c r="Q108" i="33" s="1"/>
  <c r="R108" i="33" a="1"/>
  <c r="R108" i="33"/>
  <c r="S108" i="33" a="1"/>
  <c r="S108" i="33"/>
  <c r="T108" i="33" a="1"/>
  <c r="T108" i="33" s="1"/>
  <c r="U108" i="33" a="1"/>
  <c r="U108" i="33" s="1"/>
  <c r="V108" i="33" a="1"/>
  <c r="V108" i="33" s="1"/>
  <c r="W108" i="33" a="1"/>
  <c r="W108" i="33" s="1"/>
  <c r="X108" i="33" a="1"/>
  <c r="X108" i="33"/>
  <c r="Y108" i="33" a="1"/>
  <c r="Y108" i="33" s="1"/>
  <c r="Z108" i="33" a="1"/>
  <c r="Z108" i="33"/>
  <c r="AA108" i="33" a="1"/>
  <c r="AA108" i="33" s="1"/>
  <c r="AB108" i="33" a="1"/>
  <c r="AB108" i="33" s="1"/>
  <c r="AC108" i="33" a="1"/>
  <c r="AC108" i="33"/>
  <c r="AD108" i="33" a="1"/>
  <c r="AD108" i="33" s="1"/>
  <c r="AE108" i="33" a="1"/>
  <c r="AE108" i="33" s="1"/>
  <c r="AF108" i="33" a="1"/>
  <c r="AF108" i="33" s="1"/>
  <c r="AG108" i="33" a="1"/>
  <c r="AG108" i="33" s="1"/>
  <c r="AH108" i="33" a="1"/>
  <c r="AH108" i="33" s="1"/>
  <c r="AI108" i="33" a="1"/>
  <c r="AI108" i="33"/>
  <c r="AJ108" i="33" a="1"/>
  <c r="AJ108" i="33"/>
  <c r="AK108" i="33" a="1"/>
  <c r="AK108" i="33"/>
  <c r="AL108" i="33" a="1"/>
  <c r="AL108" i="33" s="1"/>
  <c r="AM108" i="33" a="1"/>
  <c r="AM108" i="33"/>
  <c r="AN108" i="33" a="1"/>
  <c r="AN108" i="33" s="1"/>
  <c r="AO108" i="33" a="1"/>
  <c r="AO108" i="33" s="1"/>
  <c r="AP108" i="33" a="1"/>
  <c r="AP108" i="33"/>
  <c r="AQ108" i="33" a="1"/>
  <c r="AQ108" i="33" s="1"/>
  <c r="AR108" i="33" a="1"/>
  <c r="AR108" i="33" s="1"/>
  <c r="AS108" i="33" a="1"/>
  <c r="AS108" i="33"/>
  <c r="AT108" i="33" a="1"/>
  <c r="AT108" i="33"/>
  <c r="AU108" i="33" a="1"/>
  <c r="AU108" i="33" s="1"/>
  <c r="AV108" i="33" a="1"/>
  <c r="AV108" i="33"/>
  <c r="AW108" i="33" a="1"/>
  <c r="AW108" i="33" s="1"/>
  <c r="AX108" i="33" a="1"/>
  <c r="AX108" i="33" s="1"/>
  <c r="AY108" i="33" a="1"/>
  <c r="AY108" i="33" s="1"/>
  <c r="AZ108" i="33" a="1"/>
  <c r="AZ108" i="33" s="1"/>
  <c r="BA108" i="33" a="1"/>
  <c r="BA108" i="33"/>
  <c r="BB108" i="33" a="1"/>
  <c r="BB108" i="33"/>
  <c r="BC108" i="33" a="1"/>
  <c r="BC108" i="33" s="1"/>
  <c r="BD108" i="33" a="1"/>
  <c r="BD108" i="33"/>
  <c r="BE108" i="33" a="1"/>
  <c r="BE108" i="33" s="1"/>
  <c r="BF108" i="33" a="1"/>
  <c r="BF108" i="33" s="1"/>
  <c r="BG108" i="33" a="1"/>
  <c r="BG108" i="33"/>
  <c r="BH108" i="33" a="1"/>
  <c r="BH108" i="33"/>
  <c r="BI108" i="33" a="1"/>
  <c r="BI108" i="33" s="1"/>
  <c r="BJ108" i="33" a="1"/>
  <c r="BJ108" i="33" s="1"/>
  <c r="BK108" i="33" a="1"/>
  <c r="BK108" i="33"/>
  <c r="BL108" i="33" a="1"/>
  <c r="BL108" i="33"/>
  <c r="BM108" i="33" a="1"/>
  <c r="BM108" i="33"/>
  <c r="BN108" i="33" a="1"/>
  <c r="BN108" i="33"/>
  <c r="BO108" i="33" a="1"/>
  <c r="BO108" i="33"/>
  <c r="BP108" i="33" a="1"/>
  <c r="BP108" i="33" s="1"/>
  <c r="BQ108" i="33" a="1"/>
  <c r="BQ108" i="33" s="1"/>
  <c r="E109" i="33" a="1"/>
  <c r="E109" i="33"/>
  <c r="F109" i="33" a="1"/>
  <c r="F109" i="33" s="1"/>
  <c r="G109" i="33" a="1"/>
  <c r="G109" i="33" s="1"/>
  <c r="H109" i="33" a="1"/>
  <c r="H109" i="33" s="1"/>
  <c r="I109" i="33" a="1"/>
  <c r="I109" i="33"/>
  <c r="J109" i="33" a="1"/>
  <c r="J109" i="33" s="1"/>
  <c r="K109" i="33" a="1"/>
  <c r="K109" i="33" s="1"/>
  <c r="L109" i="33" a="1"/>
  <c r="L109" i="33"/>
  <c r="M109" i="33" a="1"/>
  <c r="M109" i="33" s="1"/>
  <c r="N109" i="33" a="1"/>
  <c r="N109" i="33" s="1"/>
  <c r="O109" i="33" a="1"/>
  <c r="O109" i="33"/>
  <c r="P109" i="33" a="1"/>
  <c r="P109" i="33" s="1"/>
  <c r="Q109" i="33" a="1"/>
  <c r="Q109" i="33"/>
  <c r="R109" i="33" a="1"/>
  <c r="R109" i="33" s="1"/>
  <c r="S109" i="33" a="1"/>
  <c r="S109" i="33"/>
  <c r="T109" i="33" a="1"/>
  <c r="T109" i="33" s="1"/>
  <c r="U109" i="33" a="1"/>
  <c r="U109" i="33" s="1"/>
  <c r="V109" i="33" a="1"/>
  <c r="V109" i="33"/>
  <c r="W109" i="33" a="1"/>
  <c r="W109" i="33" s="1"/>
  <c r="X109" i="33" a="1"/>
  <c r="X109" i="33"/>
  <c r="Y109" i="33" a="1"/>
  <c r="Y109" i="33" s="1"/>
  <c r="Z109" i="33" a="1"/>
  <c r="Z109" i="33" s="1"/>
  <c r="AA109" i="33" a="1"/>
  <c r="AA109" i="33"/>
  <c r="AB109" i="33" a="1"/>
  <c r="AB109" i="33"/>
  <c r="AC109" i="33" a="1"/>
  <c r="AC109" i="33" s="1"/>
  <c r="AD109" i="33" a="1"/>
  <c r="AD109" i="33"/>
  <c r="AE109" i="33" a="1"/>
  <c r="AE109" i="33" s="1"/>
  <c r="AF109" i="33" a="1"/>
  <c r="AF109" i="33" s="1"/>
  <c r="AG109" i="33" a="1"/>
  <c r="AG109" i="33"/>
  <c r="AH109" i="33" a="1"/>
  <c r="AH109" i="33"/>
  <c r="AI109" i="33" a="1"/>
  <c r="AI109" i="33" s="1"/>
  <c r="AJ109" i="33" a="1"/>
  <c r="AJ109" i="33" s="1"/>
  <c r="AK109" i="33" a="1"/>
  <c r="AK109" i="33"/>
  <c r="AL109" i="33" a="1"/>
  <c r="AL109" i="33" s="1"/>
  <c r="AM109" i="33" a="1"/>
  <c r="AM109" i="33"/>
  <c r="AN109" i="33" a="1"/>
  <c r="AN109" i="33"/>
  <c r="AO109" i="33" a="1"/>
  <c r="AO109" i="33"/>
  <c r="AP109" i="33" a="1"/>
  <c r="AP109" i="33"/>
  <c r="AQ109" i="33" a="1"/>
  <c r="AQ109" i="33"/>
  <c r="AR109" i="33" a="1"/>
  <c r="AR109" i="33"/>
  <c r="AS109" i="33" a="1"/>
  <c r="AS109" i="33" s="1"/>
  <c r="AT109" i="33" a="1"/>
  <c r="AT109" i="33" s="1"/>
  <c r="AU109" i="33" a="1"/>
  <c r="AU109" i="33"/>
  <c r="AV109" i="33" a="1"/>
  <c r="AV109" i="33"/>
  <c r="AW109" i="33" a="1"/>
  <c r="AW109" i="33"/>
  <c r="AX109" i="33" a="1"/>
  <c r="AX109" i="33" s="1"/>
  <c r="AY109" i="33" a="1"/>
  <c r="AY109" i="33" s="1"/>
  <c r="AZ109" i="33" a="1"/>
  <c r="AZ109" i="33" s="1"/>
  <c r="BA109" i="33" a="1"/>
  <c r="BA109" i="33" s="1"/>
  <c r="BB109" i="33" a="1"/>
  <c r="BB109" i="33"/>
  <c r="BC109" i="33" a="1"/>
  <c r="BC109" i="33" s="1"/>
  <c r="BD109" i="33" a="1"/>
  <c r="BD109" i="33" s="1"/>
  <c r="BE109" i="33" a="1"/>
  <c r="BE109" i="33" s="1"/>
  <c r="BF109" i="33" a="1"/>
  <c r="BF109" i="33"/>
  <c r="BG109" i="33" a="1"/>
  <c r="BG109" i="33"/>
  <c r="BH109" i="33" a="1"/>
  <c r="BH109" i="33" s="1"/>
  <c r="BI109" i="33" a="1"/>
  <c r="BI109" i="33"/>
  <c r="BJ109" i="33" a="1"/>
  <c r="BJ109" i="33"/>
  <c r="BK109" i="33" a="1"/>
  <c r="BK109" i="33"/>
  <c r="BL109" i="33" a="1"/>
  <c r="BL109" i="33"/>
  <c r="BM109" i="33" a="1"/>
  <c r="BM109" i="33" s="1"/>
  <c r="BN109" i="33" a="1"/>
  <c r="BN109" i="33" s="1"/>
  <c r="BO109" i="33" a="1"/>
  <c r="BO109" i="33"/>
  <c r="BP109" i="33" a="1"/>
  <c r="BP109" i="33"/>
  <c r="BQ109" i="33" a="1"/>
  <c r="BQ109" i="33" s="1"/>
  <c r="E110" i="33" a="1"/>
  <c r="E110" i="33" s="1"/>
  <c r="F110" i="33" a="1"/>
  <c r="F110" i="33" s="1"/>
  <c r="G110" i="33" a="1"/>
  <c r="G110" i="33"/>
  <c r="H110" i="33" a="1"/>
  <c r="H110" i="33" s="1"/>
  <c r="I110" i="33" a="1"/>
  <c r="I110" i="33" s="1"/>
  <c r="J110" i="33" a="1"/>
  <c r="J110" i="33"/>
  <c r="K110" i="33" a="1"/>
  <c r="K110" i="33" s="1"/>
  <c r="L110" i="33" a="1"/>
  <c r="L110" i="33" s="1"/>
  <c r="M110" i="33" a="1"/>
  <c r="M110" i="33"/>
  <c r="N110" i="33" a="1"/>
  <c r="N110" i="33" s="1"/>
  <c r="O110" i="33" a="1"/>
  <c r="O110" i="33"/>
  <c r="P110" i="33" a="1"/>
  <c r="P110" i="33" s="1"/>
  <c r="Q110" i="33" a="1"/>
  <c r="Q110" i="33"/>
  <c r="R110" i="33" a="1"/>
  <c r="R110" i="33"/>
  <c r="S110" i="33" a="1"/>
  <c r="S110" i="33"/>
  <c r="T110" i="33" a="1"/>
  <c r="T110" i="33"/>
  <c r="U110" i="33" a="1"/>
  <c r="U110" i="33" s="1"/>
  <c r="V110" i="33" a="1"/>
  <c r="V110" i="33"/>
  <c r="W110" i="33" a="1"/>
  <c r="W110" i="33" s="1"/>
  <c r="X110" i="33" a="1"/>
  <c r="X110" i="33"/>
  <c r="Y110" i="33" a="1"/>
  <c r="Y110" i="33"/>
  <c r="Z110" i="33" a="1"/>
  <c r="Z110" i="33" s="1"/>
  <c r="AA110" i="33" a="1"/>
  <c r="AA110" i="33" s="1"/>
  <c r="AB110" i="33" a="1"/>
  <c r="AB110" i="33" s="1"/>
  <c r="AC110" i="33" a="1"/>
  <c r="AC110" i="33"/>
  <c r="AD110" i="33" a="1"/>
  <c r="AD110" i="33" s="1"/>
  <c r="AE110" i="33" a="1"/>
  <c r="AE110" i="33" s="1"/>
  <c r="AF110" i="33" a="1"/>
  <c r="AF110" i="33" s="1"/>
  <c r="AG110" i="33" a="1"/>
  <c r="AG110" i="33" s="1"/>
  <c r="AH110" i="33" a="1"/>
  <c r="AH110" i="33"/>
  <c r="AI110" i="33" a="1"/>
  <c r="AI110" i="33" s="1"/>
  <c r="AJ110" i="33" a="1"/>
  <c r="AJ110" i="33" s="1"/>
  <c r="AK110" i="33" a="1"/>
  <c r="AK110" i="33"/>
  <c r="AL110" i="33" a="1"/>
  <c r="AL110" i="33"/>
  <c r="AM110" i="33" a="1"/>
  <c r="AM110" i="33" s="1"/>
  <c r="AN110" i="33" a="1"/>
  <c r="AN110" i="33"/>
  <c r="AO110" i="33" a="1"/>
  <c r="AO110" i="33" s="1"/>
  <c r="AP110" i="33" a="1"/>
  <c r="AP110" i="33"/>
  <c r="AQ110" i="33" a="1"/>
  <c r="AQ110" i="33" s="1"/>
  <c r="AR110" i="33" a="1"/>
  <c r="AR110" i="33" s="1"/>
  <c r="AS110" i="33" a="1"/>
  <c r="AS110" i="33" s="1"/>
  <c r="AT110" i="33" a="1"/>
  <c r="AT110" i="33" s="1"/>
  <c r="AU110" i="33" a="1"/>
  <c r="AU110" i="33"/>
  <c r="AV110" i="33" a="1"/>
  <c r="AV110" i="33" s="1"/>
  <c r="AW110" i="33" a="1"/>
  <c r="AW110" i="33" s="1"/>
  <c r="AX110" i="33" a="1"/>
  <c r="AX110" i="33" s="1"/>
  <c r="AY110" i="33" a="1"/>
  <c r="AY110" i="33" s="1"/>
  <c r="AZ110" i="33" a="1"/>
  <c r="AZ110" i="33"/>
  <c r="BA110" i="33" a="1"/>
  <c r="BA110" i="33" s="1"/>
  <c r="BB110" i="33" a="1"/>
  <c r="BB110" i="33" s="1"/>
  <c r="BC110" i="33" a="1"/>
  <c r="BC110" i="33"/>
  <c r="BD110" i="33" a="1"/>
  <c r="BD110" i="33" s="1"/>
  <c r="BE110" i="33" a="1"/>
  <c r="BE110" i="33"/>
  <c r="BF110" i="33" a="1"/>
  <c r="BF110" i="33" s="1"/>
  <c r="BG110" i="33" a="1"/>
  <c r="BG110" i="33"/>
  <c r="BH110" i="33" a="1"/>
  <c r="BH110" i="33"/>
  <c r="BI110" i="33" a="1"/>
  <c r="BI110" i="33" s="1"/>
  <c r="BJ110" i="33" a="1"/>
  <c r="BJ110" i="33" s="1"/>
  <c r="BK110" i="33" a="1"/>
  <c r="BK110" i="33"/>
  <c r="BL110" i="33" a="1"/>
  <c r="BL110" i="33"/>
  <c r="BM110" i="33" a="1"/>
  <c r="BM110" i="33"/>
  <c r="BN110" i="33" a="1"/>
  <c r="BN110" i="33" s="1"/>
  <c r="BO110" i="33" a="1"/>
  <c r="BO110" i="33" s="1"/>
  <c r="BP110" i="33" a="1"/>
  <c r="BP110" i="33"/>
  <c r="BQ110" i="33" a="1"/>
  <c r="BQ110" i="33" s="1"/>
  <c r="E111" i="33" a="1"/>
  <c r="E111" i="33"/>
  <c r="F111" i="33" a="1"/>
  <c r="F111" i="33" s="1"/>
  <c r="G111" i="33" a="1"/>
  <c r="G111" i="33"/>
  <c r="H111" i="33" a="1"/>
  <c r="H111" i="33"/>
  <c r="I111" i="33" a="1"/>
  <c r="I111" i="33" s="1"/>
  <c r="J111" i="33" a="1"/>
  <c r="J111" i="33"/>
  <c r="K111" i="33" a="1"/>
  <c r="K111" i="33" s="1"/>
  <c r="L111" i="33" a="1"/>
  <c r="L111" i="33"/>
  <c r="M111" i="33" a="1"/>
  <c r="M111" i="33" s="1"/>
  <c r="N111" i="33" a="1"/>
  <c r="N111" i="33" s="1"/>
  <c r="O111" i="33" a="1"/>
  <c r="O111" i="33"/>
  <c r="P111" i="33" a="1"/>
  <c r="P111" i="33" s="1"/>
  <c r="Q111" i="33" a="1"/>
  <c r="Q111" i="33"/>
  <c r="R111" i="33" a="1"/>
  <c r="R111" i="33" s="1"/>
  <c r="S111" i="33" a="1"/>
  <c r="S111" i="33"/>
  <c r="T111" i="33" a="1"/>
  <c r="T111" i="33" s="1"/>
  <c r="U111" i="33" a="1"/>
  <c r="U111" i="33"/>
  <c r="V111" i="33" a="1"/>
  <c r="V111" i="33" s="1"/>
  <c r="W111" i="33" a="1"/>
  <c r="W111" i="33"/>
  <c r="X111" i="33" a="1"/>
  <c r="X111" i="33"/>
  <c r="Y111" i="33" a="1"/>
  <c r="Y111" i="33" s="1"/>
  <c r="Z111" i="33" a="1"/>
  <c r="Z111" i="33" s="1"/>
  <c r="AA111" i="33" a="1"/>
  <c r="AA111" i="33" s="1"/>
  <c r="AB111" i="33" a="1"/>
  <c r="AB111" i="33" s="1"/>
  <c r="AC111" i="33" a="1"/>
  <c r="AC111" i="33"/>
  <c r="AD111" i="33" a="1"/>
  <c r="AD111" i="33"/>
  <c r="AE111" i="33" a="1"/>
  <c r="AE111" i="33" s="1"/>
  <c r="AF111" i="33" a="1"/>
  <c r="AF111" i="33"/>
  <c r="AG111" i="33" a="1"/>
  <c r="AG111" i="33"/>
  <c r="AH111" i="33" a="1"/>
  <c r="AH111" i="33" s="1"/>
  <c r="AI111" i="33" a="1"/>
  <c r="AI111" i="33" s="1"/>
  <c r="AJ111" i="33" a="1"/>
  <c r="AJ111" i="33" s="1"/>
  <c r="AK111" i="33" a="1"/>
  <c r="AK111" i="33" s="1"/>
  <c r="AL111" i="33" a="1"/>
  <c r="AL111" i="33"/>
  <c r="AM111" i="33" a="1"/>
  <c r="AM111" i="33" s="1"/>
  <c r="AN111" i="33" a="1"/>
  <c r="AN111" i="33"/>
  <c r="AO111" i="33" a="1"/>
  <c r="AO111" i="33"/>
  <c r="AP111" i="33" a="1"/>
  <c r="AP111" i="33"/>
  <c r="AQ111" i="33" a="1"/>
  <c r="AQ111" i="33" s="1"/>
  <c r="AR111" i="33" a="1"/>
  <c r="AR111" i="33"/>
  <c r="AS111" i="33" a="1"/>
  <c r="AS111" i="33"/>
  <c r="AT111" i="33" a="1"/>
  <c r="AT111" i="33" s="1"/>
  <c r="AU111" i="33" a="1"/>
  <c r="AU111" i="33"/>
  <c r="AV111" i="33" a="1"/>
  <c r="AV111" i="33" s="1"/>
  <c r="AW111" i="33" a="1"/>
  <c r="AW111" i="33"/>
  <c r="AX111" i="33" a="1"/>
  <c r="AX111" i="33"/>
  <c r="AY111" i="33" a="1"/>
  <c r="AY111" i="33" s="1"/>
  <c r="AZ111" i="33" a="1"/>
  <c r="AZ111" i="33"/>
  <c r="BA111" i="33" a="1"/>
  <c r="BA111" i="33" s="1"/>
  <c r="BB111" i="33" a="1"/>
  <c r="BB111" i="33" s="1"/>
  <c r="BC111" i="33" a="1"/>
  <c r="BC111" i="33"/>
  <c r="BD111" i="33" a="1"/>
  <c r="BD111" i="33" s="1"/>
  <c r="BE111" i="33" a="1"/>
  <c r="BE111" i="33" s="1"/>
  <c r="BF111" i="33" a="1"/>
  <c r="BF111" i="33" s="1"/>
  <c r="BG111" i="33" a="1"/>
  <c r="BG111" i="33" s="1"/>
  <c r="BH111" i="33" a="1"/>
  <c r="BH111" i="33" s="1"/>
  <c r="BI111" i="33" a="1"/>
  <c r="BI111" i="33"/>
  <c r="BJ111" i="33" a="1"/>
  <c r="BJ111" i="33" s="1"/>
  <c r="BK111" i="33" a="1"/>
  <c r="BK111" i="33"/>
  <c r="BL111" i="33" a="1"/>
  <c r="BL111" i="33" s="1"/>
  <c r="BM111" i="33" a="1"/>
  <c r="BM111" i="33" s="1"/>
  <c r="BN111" i="33" a="1"/>
  <c r="BN111" i="33" s="1"/>
  <c r="BO111" i="33" a="1"/>
  <c r="BO111" i="33" s="1"/>
  <c r="BP111" i="33" a="1"/>
  <c r="BP111" i="33"/>
  <c r="BQ111" i="33" a="1"/>
  <c r="BQ111" i="33"/>
  <c r="E112" i="33" a="1"/>
  <c r="E112" i="33" s="1"/>
  <c r="F112" i="33" a="1"/>
  <c r="F112" i="33"/>
  <c r="G112" i="33" a="1"/>
  <c r="G112" i="33"/>
  <c r="H112" i="33" a="1"/>
  <c r="H112" i="33" s="1"/>
  <c r="I112" i="33" a="1"/>
  <c r="I112" i="33"/>
  <c r="J112" i="33" a="1"/>
  <c r="J112" i="33"/>
  <c r="K112" i="33" a="1"/>
  <c r="K112" i="33" s="1"/>
  <c r="L112" i="33" a="1"/>
  <c r="L112" i="33" s="1"/>
  <c r="M112" i="33" a="1"/>
  <c r="M112" i="33" s="1"/>
  <c r="N112" i="33" a="1"/>
  <c r="N112" i="33" s="1"/>
  <c r="O112" i="33" a="1"/>
  <c r="O112" i="33"/>
  <c r="P112" i="33" a="1"/>
  <c r="P112" i="33" s="1"/>
  <c r="Q112" i="33" a="1"/>
  <c r="Q112" i="33"/>
  <c r="R112" i="33" a="1"/>
  <c r="R112" i="33" s="1"/>
  <c r="S112" i="33" a="1"/>
  <c r="S112" i="33"/>
  <c r="T112" i="33" a="1"/>
  <c r="T112" i="33"/>
  <c r="U112" i="33" a="1"/>
  <c r="U112" i="33" s="1"/>
  <c r="V112" i="33" a="1"/>
  <c r="V112" i="33"/>
  <c r="W112" i="33" a="1"/>
  <c r="W112" i="33"/>
  <c r="X112" i="33" a="1"/>
  <c r="X112" i="33"/>
  <c r="Y112" i="33" a="1"/>
  <c r="Y112" i="33" s="1"/>
  <c r="Z112" i="33" a="1"/>
  <c r="Z112" i="33" s="1"/>
  <c r="AA112" i="33" a="1"/>
  <c r="AA112" i="33"/>
  <c r="AB112" i="33" a="1"/>
  <c r="AB112" i="33"/>
  <c r="AC112" i="33" a="1"/>
  <c r="AC112" i="33" s="1"/>
  <c r="AD112" i="33" a="1"/>
  <c r="AD112" i="33" s="1"/>
  <c r="AE112" i="33" a="1"/>
  <c r="AE112" i="33" s="1"/>
  <c r="AF112" i="33" a="1"/>
  <c r="AF112" i="33" s="1"/>
  <c r="AG112" i="33" a="1"/>
  <c r="AG112" i="33"/>
  <c r="AH112" i="33" a="1"/>
  <c r="AH112" i="33" s="1"/>
  <c r="AI112" i="33" a="1"/>
  <c r="AI112" i="33"/>
  <c r="AJ112" i="33" a="1"/>
  <c r="AJ112" i="33" s="1"/>
  <c r="AK112" i="33" a="1"/>
  <c r="AK112" i="33" s="1"/>
  <c r="AL112" i="33" a="1"/>
  <c r="AL112" i="33"/>
  <c r="AM112" i="33" a="1"/>
  <c r="AM112" i="33"/>
  <c r="AN112" i="33" a="1"/>
  <c r="AN112" i="33"/>
  <c r="AO112" i="33" a="1"/>
  <c r="AO112" i="33" s="1"/>
  <c r="AP112" i="33" a="1"/>
  <c r="AP112" i="33" s="1"/>
  <c r="AQ112" i="33" a="1"/>
  <c r="AQ112" i="33"/>
  <c r="AR112" i="33" a="1"/>
  <c r="AR112" i="33"/>
  <c r="AS112" i="33" a="1"/>
  <c r="AS112" i="33"/>
  <c r="AT112" i="33" a="1"/>
  <c r="AT112" i="33"/>
  <c r="AU112" i="33" a="1"/>
  <c r="AU112" i="33"/>
  <c r="AV112" i="33" a="1"/>
  <c r="AV112" i="33"/>
  <c r="AW112" i="33" a="1"/>
  <c r="AW112" i="33" s="1"/>
  <c r="AX112" i="33" a="1"/>
  <c r="AX112" i="33"/>
  <c r="AY112" i="33" a="1"/>
  <c r="AY112" i="33" s="1"/>
  <c r="AZ112" i="33" a="1"/>
  <c r="AZ112" i="33"/>
  <c r="BA112" i="33" a="1"/>
  <c r="BA112" i="33"/>
  <c r="BB112" i="33" a="1"/>
  <c r="BB112" i="33" s="1"/>
  <c r="BC112" i="33" a="1"/>
  <c r="BC112" i="33" s="1"/>
  <c r="BD112" i="33" a="1"/>
  <c r="BD112" i="33" s="1"/>
  <c r="BE112" i="33" a="1"/>
  <c r="BE112" i="33" s="1"/>
  <c r="BF112" i="33" a="1"/>
  <c r="BF112" i="33" s="1"/>
  <c r="BG112" i="33" a="1"/>
  <c r="BG112" i="33"/>
  <c r="BH112" i="33" a="1"/>
  <c r="BH112" i="33" s="1"/>
  <c r="BI112" i="33" a="1"/>
  <c r="BI112" i="33" s="1"/>
  <c r="BJ112" i="33" a="1"/>
  <c r="BJ112" i="33"/>
  <c r="BK112" i="33" a="1"/>
  <c r="BK112" i="33" s="1"/>
  <c r="BL112" i="33" a="1"/>
  <c r="BL112" i="33" s="1"/>
  <c r="BM112" i="33" a="1"/>
  <c r="BM112" i="33"/>
  <c r="BN112" i="33" a="1"/>
  <c r="BN112" i="33"/>
  <c r="BO112" i="33" a="1"/>
  <c r="BO112" i="33" s="1"/>
  <c r="BP112" i="33" a="1"/>
  <c r="BP112" i="33"/>
  <c r="BQ112" i="33" a="1"/>
  <c r="BQ112" i="33"/>
  <c r="E113" i="33" a="1"/>
  <c r="E113" i="33" s="1"/>
  <c r="F113" i="33" a="1"/>
  <c r="F113" i="33" s="1"/>
  <c r="G113" i="33" a="1"/>
  <c r="G113" i="33"/>
  <c r="H113" i="33" a="1"/>
  <c r="H113" i="33" s="1"/>
  <c r="I113" i="33" a="1"/>
  <c r="I113" i="33" s="1"/>
  <c r="J113" i="33" a="1"/>
  <c r="J113" i="33"/>
  <c r="K113" i="33" a="1"/>
  <c r="K113" i="33" s="1"/>
  <c r="L113" i="33" a="1"/>
  <c r="L113" i="33"/>
  <c r="M113" i="33" a="1"/>
  <c r="M113" i="33" s="1"/>
  <c r="N113" i="33" a="1"/>
  <c r="N113" i="33" s="1"/>
  <c r="O113" i="33" a="1"/>
  <c r="O113" i="33"/>
  <c r="P113" i="33" a="1"/>
  <c r="P113" i="33" s="1"/>
  <c r="Q113" i="33" a="1"/>
  <c r="Q113" i="33"/>
  <c r="R113" i="33" a="1"/>
  <c r="R113" i="33" s="1"/>
  <c r="S113" i="33" a="1"/>
  <c r="S113" i="33"/>
  <c r="T113" i="33" a="1"/>
  <c r="T113" i="33" s="1"/>
  <c r="U113" i="33" a="1"/>
  <c r="U113" i="33" s="1"/>
  <c r="V113" i="33" a="1"/>
  <c r="V113" i="33"/>
  <c r="W113" i="33" a="1"/>
  <c r="W113" i="33"/>
  <c r="X113" i="33" a="1"/>
  <c r="X113" i="33"/>
  <c r="Y113" i="33" a="1"/>
  <c r="Y113" i="33"/>
  <c r="Z113" i="33" a="1"/>
  <c r="Z113" i="33" s="1"/>
  <c r="AA113" i="33" a="1"/>
  <c r="AA113" i="33"/>
  <c r="AB113" i="33" a="1"/>
  <c r="AB113" i="33"/>
  <c r="AC113" i="33" a="1"/>
  <c r="AC113" i="33"/>
  <c r="AD113" i="33" a="1"/>
  <c r="AD113" i="33"/>
  <c r="AE113" i="33" a="1"/>
  <c r="AE113" i="33" s="1"/>
  <c r="AF113" i="33" a="1"/>
  <c r="AF113" i="33" s="1"/>
  <c r="AG113" i="33" a="1"/>
  <c r="AG113" i="33"/>
  <c r="AH113" i="33" a="1"/>
  <c r="AH113" i="33" s="1"/>
  <c r="AI113" i="33" a="1"/>
  <c r="AI113" i="33" s="1"/>
  <c r="AJ113" i="33" a="1"/>
  <c r="AJ113" i="33" s="1"/>
  <c r="AK113" i="33" a="1"/>
  <c r="AK113" i="33"/>
  <c r="AL113" i="33" a="1"/>
  <c r="AL113" i="33"/>
  <c r="AM113" i="33" a="1"/>
  <c r="AM113" i="33"/>
  <c r="AN113" i="33" a="1"/>
  <c r="AN113" i="33" s="1"/>
  <c r="AO113" i="33" a="1"/>
  <c r="AO113" i="33"/>
  <c r="AP113" i="33" a="1"/>
  <c r="AP113" i="33"/>
  <c r="AQ113" i="33" a="1"/>
  <c r="AQ113" i="33"/>
  <c r="AR113" i="33" a="1"/>
  <c r="AR113" i="33"/>
  <c r="AS113" i="33" a="1"/>
  <c r="AS113" i="33" s="1"/>
  <c r="AT113" i="33" a="1"/>
  <c r="AT113" i="33" s="1"/>
  <c r="AU113" i="33" a="1"/>
  <c r="AU113" i="33"/>
  <c r="AV113" i="33" a="1"/>
  <c r="AV113" i="33"/>
  <c r="AW113" i="33" a="1"/>
  <c r="AW113" i="33"/>
  <c r="AX113" i="33" a="1"/>
  <c r="AX113" i="33"/>
  <c r="AY113" i="33" a="1"/>
  <c r="AY113" i="33"/>
  <c r="AZ113" i="33" a="1"/>
  <c r="AZ113" i="33" s="1"/>
  <c r="BA113" i="33" a="1"/>
  <c r="BA113" i="33" s="1"/>
  <c r="BB113" i="33" a="1"/>
  <c r="BB113" i="33" s="1"/>
  <c r="BC113" i="33" a="1"/>
  <c r="BC113" i="33"/>
  <c r="BD113" i="33" a="1"/>
  <c r="BD113" i="33" s="1"/>
  <c r="BE113" i="33" a="1"/>
  <c r="BE113" i="33"/>
  <c r="BF113" i="33" a="1"/>
  <c r="BF113" i="33" s="1"/>
  <c r="BG113" i="33" a="1"/>
  <c r="BG113" i="33" s="1"/>
  <c r="BH113" i="33" a="1"/>
  <c r="BH113" i="33" s="1"/>
  <c r="BI113" i="33" a="1"/>
  <c r="BI113" i="33" s="1"/>
  <c r="BJ113" i="33" a="1"/>
  <c r="BJ113" i="33"/>
  <c r="BK113" i="33" a="1"/>
  <c r="BK113" i="33" s="1"/>
  <c r="BL113" i="33" a="1"/>
  <c r="BL113" i="33"/>
  <c r="BM113" i="33" a="1"/>
  <c r="BM113" i="33"/>
  <c r="BN113" i="33" a="1"/>
  <c r="BN113" i="33" s="1"/>
  <c r="BO113" i="33" a="1"/>
  <c r="BO113" i="33" s="1"/>
  <c r="BP113" i="33" a="1"/>
  <c r="BP113" i="33"/>
  <c r="BQ113" i="33" a="1"/>
  <c r="BQ113" i="33"/>
  <c r="E114" i="33" a="1"/>
  <c r="E114" i="33" s="1"/>
  <c r="F114" i="33" a="1"/>
  <c r="F114" i="33" s="1"/>
  <c r="G114" i="33" a="1"/>
  <c r="G114" i="33"/>
  <c r="H114" i="33" a="1"/>
  <c r="H114" i="33" s="1"/>
  <c r="I114" i="33" a="1"/>
  <c r="I114" i="33" s="1"/>
  <c r="J114" i="33" a="1"/>
  <c r="J114" i="33" s="1"/>
  <c r="K114" i="33" a="1"/>
  <c r="K114" i="33" s="1"/>
  <c r="L114" i="33" a="1"/>
  <c r="L114" i="33"/>
  <c r="M114" i="33" a="1"/>
  <c r="M114" i="33"/>
  <c r="N114" i="33" a="1"/>
  <c r="N114" i="33" s="1"/>
  <c r="O114" i="33" a="1"/>
  <c r="O114" i="33" s="1"/>
  <c r="P114" i="33" a="1"/>
  <c r="P114" i="33" s="1"/>
  <c r="Q114" i="33" a="1"/>
  <c r="Q114" i="33"/>
  <c r="R114" i="33" a="1"/>
  <c r="R114" i="33"/>
  <c r="S114" i="33" a="1"/>
  <c r="S114" i="33" s="1"/>
  <c r="T114" i="33" a="1"/>
  <c r="T114" i="33"/>
  <c r="U114" i="33" a="1"/>
  <c r="U114" i="33" s="1"/>
  <c r="V114" i="33" a="1"/>
  <c r="V114" i="33" s="1"/>
  <c r="W114" i="33" a="1"/>
  <c r="W114" i="33" s="1"/>
  <c r="X114" i="33" a="1"/>
  <c r="X114" i="33"/>
  <c r="Y114" i="33" a="1"/>
  <c r="Y114" i="33"/>
  <c r="Z114" i="33" a="1"/>
  <c r="Z114" i="33" s="1"/>
  <c r="AA114" i="33" a="1"/>
  <c r="AA114" i="33" s="1"/>
  <c r="AB114" i="33" a="1"/>
  <c r="AB114" i="33"/>
  <c r="AC114" i="33" a="1"/>
  <c r="AC114" i="33"/>
  <c r="AD114" i="33" a="1"/>
  <c r="AD114" i="33" s="1"/>
  <c r="AE114" i="33" a="1"/>
  <c r="AE114" i="33" s="1"/>
  <c r="AF114" i="33" a="1"/>
  <c r="AF114" i="33"/>
  <c r="AG114" i="33" a="1"/>
  <c r="AG114" i="33"/>
  <c r="AH114" i="33" a="1"/>
  <c r="AH114" i="33"/>
  <c r="AI114" i="33" a="1"/>
  <c r="AI114" i="33" s="1"/>
  <c r="AJ114" i="33" a="1"/>
  <c r="AJ114" i="33" s="1"/>
  <c r="AK114" i="33" a="1"/>
  <c r="AK114" i="33"/>
  <c r="AL114" i="33" a="1"/>
  <c r="AL114" i="33" s="1"/>
  <c r="AM114" i="33" a="1"/>
  <c r="AM114" i="33" s="1"/>
  <c r="AN114" i="33" a="1"/>
  <c r="AN114" i="33"/>
  <c r="AO114" i="33" a="1"/>
  <c r="AO114" i="33" s="1"/>
  <c r="AP114" i="33" a="1"/>
  <c r="AP114" i="33"/>
  <c r="AQ114" i="33" a="1"/>
  <c r="AQ114" i="33"/>
  <c r="AR114" i="33" a="1"/>
  <c r="AR114" i="33" s="1"/>
  <c r="AS114" i="33" a="1"/>
  <c r="AS114" i="33"/>
  <c r="AT114" i="33" a="1"/>
  <c r="AT114" i="33" s="1"/>
  <c r="AU114" i="33" a="1"/>
  <c r="AU114" i="33"/>
  <c r="AV114" i="33" a="1"/>
  <c r="AV114" i="33" s="1"/>
  <c r="AW114" i="33" a="1"/>
  <c r="AW114" i="33" s="1"/>
  <c r="AX114" i="33" a="1"/>
  <c r="AX114" i="33" s="1"/>
  <c r="AY114" i="33" a="1"/>
  <c r="AY114" i="33" s="1"/>
  <c r="AZ114" i="33" a="1"/>
  <c r="AZ114" i="33"/>
  <c r="BA114" i="33" a="1"/>
  <c r="BA114" i="33"/>
  <c r="BB114" i="33" a="1"/>
  <c r="BB114" i="33" s="1"/>
  <c r="BC114" i="33" a="1"/>
  <c r="BC114" i="33"/>
  <c r="BD114" i="33" a="1"/>
  <c r="BD114" i="33"/>
  <c r="BE114" i="33" a="1"/>
  <c r="BE114" i="33" s="1"/>
  <c r="BF114" i="33" a="1"/>
  <c r="BF114" i="33"/>
  <c r="BG114" i="33" a="1"/>
  <c r="BG114" i="33"/>
  <c r="BH114" i="33" a="1"/>
  <c r="BH114" i="33"/>
  <c r="BI114" i="33" a="1"/>
  <c r="BI114" i="33" s="1"/>
  <c r="BJ114" i="33" a="1"/>
  <c r="BJ114" i="33" s="1"/>
  <c r="BK114" i="33" a="1"/>
  <c r="BK114" i="33" s="1"/>
  <c r="BL114" i="33" a="1"/>
  <c r="BL114" i="33"/>
  <c r="BM114" i="33" a="1"/>
  <c r="BM114" i="33" s="1"/>
  <c r="BN114" i="33" a="1"/>
  <c r="BN114" i="33" s="1"/>
  <c r="BO114" i="33" a="1"/>
  <c r="BO114" i="33"/>
  <c r="BP114" i="33" a="1"/>
  <c r="BP114" i="33"/>
  <c r="BQ114" i="33" a="1"/>
  <c r="BQ114" i="33" s="1"/>
  <c r="E115" i="33" a="1"/>
  <c r="E115" i="33"/>
  <c r="F115" i="33" a="1"/>
  <c r="F115" i="33" s="1"/>
  <c r="G115" i="33" a="1"/>
  <c r="G115" i="33" s="1"/>
  <c r="H115" i="33" a="1"/>
  <c r="H115" i="33"/>
  <c r="I115" i="33" a="1"/>
  <c r="I115" i="33" s="1"/>
  <c r="J115" i="33" a="1"/>
  <c r="J115" i="33"/>
  <c r="K115" i="33" a="1"/>
  <c r="K115" i="33"/>
  <c r="L115" i="33" a="1"/>
  <c r="L115" i="33" s="1"/>
  <c r="M115" i="33" a="1"/>
  <c r="M115" i="33"/>
  <c r="N115" i="33" a="1"/>
  <c r="N115" i="33" s="1"/>
  <c r="O115" i="33" a="1"/>
  <c r="O115" i="33"/>
  <c r="P115" i="33" a="1"/>
  <c r="P115" i="33" s="1"/>
  <c r="Q115" i="33" a="1"/>
  <c r="Q115" i="33" s="1"/>
  <c r="R115" i="33" a="1"/>
  <c r="R115" i="33" s="1"/>
  <c r="S115" i="33" a="1"/>
  <c r="S115" i="33" s="1"/>
  <c r="T115" i="33" a="1"/>
  <c r="T115" i="33" s="1"/>
  <c r="U115" i="33" a="1"/>
  <c r="U115" i="33" s="1"/>
  <c r="V115" i="33" a="1"/>
  <c r="V115" i="33" s="1"/>
  <c r="W115" i="33" a="1"/>
  <c r="W115" i="33"/>
  <c r="X115" i="33" a="1"/>
  <c r="X115" i="33"/>
  <c r="Y115" i="33" a="1"/>
  <c r="Y115" i="33" s="1"/>
  <c r="Z115" i="33" a="1"/>
  <c r="Z115" i="33" s="1"/>
  <c r="AA115" i="33" a="1"/>
  <c r="AA115" i="33"/>
  <c r="AB115" i="33" a="1"/>
  <c r="AB115" i="33" s="1"/>
  <c r="AC115" i="33" a="1"/>
  <c r="AC115" i="33"/>
  <c r="AD115" i="33" a="1"/>
  <c r="AD115" i="33"/>
  <c r="AE115" i="33" a="1"/>
  <c r="AE115" i="33" s="1"/>
  <c r="AF115" i="33" a="1"/>
  <c r="AF115" i="33"/>
  <c r="AG115" i="33" a="1"/>
  <c r="AG115" i="33"/>
  <c r="AH115" i="33" a="1"/>
  <c r="AH115" i="33" s="1"/>
  <c r="AI115" i="33" a="1"/>
  <c r="AI115" i="33"/>
  <c r="AJ115" i="33" a="1"/>
  <c r="AJ115" i="33" s="1"/>
  <c r="AK115" i="33" a="1"/>
  <c r="AK115" i="33" s="1"/>
  <c r="AL115" i="33" a="1"/>
  <c r="AL115" i="33" s="1"/>
  <c r="AM115" i="33" a="1"/>
  <c r="AM115" i="33" s="1"/>
  <c r="AN115" i="33" a="1"/>
  <c r="AN115" i="33"/>
  <c r="AO115" i="33" a="1"/>
  <c r="AO115" i="33" s="1"/>
  <c r="AP115" i="33" a="1"/>
  <c r="AP115" i="33" s="1"/>
  <c r="AQ115" i="33" a="1"/>
  <c r="AQ115" i="33"/>
  <c r="AR115" i="33" a="1"/>
  <c r="AR115" i="33" s="1"/>
  <c r="AS115" i="33" a="1"/>
  <c r="AS115" i="33" s="1"/>
  <c r="AT115" i="33" a="1"/>
  <c r="AT115" i="33" s="1"/>
  <c r="AU115" i="33" a="1"/>
  <c r="AU115" i="33"/>
  <c r="AV115" i="33" a="1"/>
  <c r="AV115" i="33"/>
  <c r="AW115" i="33" a="1"/>
  <c r="AW115" i="33" s="1"/>
  <c r="AX115" i="33" a="1"/>
  <c r="AX115" i="33"/>
  <c r="AY115" i="33" a="1"/>
  <c r="AY115" i="33"/>
  <c r="AZ115" i="33" a="1"/>
  <c r="AZ115" i="33"/>
  <c r="BA115" i="33" a="1"/>
  <c r="BA115" i="33"/>
  <c r="BB115" i="33" a="1"/>
  <c r="BB115" i="33"/>
  <c r="BC115" i="33" a="1"/>
  <c r="BC115" i="33" s="1"/>
  <c r="BD115" i="33" a="1"/>
  <c r="BD115" i="33" s="1"/>
  <c r="BE115" i="33" a="1"/>
  <c r="BE115" i="33"/>
  <c r="BF115" i="33" a="1"/>
  <c r="BF115" i="33"/>
  <c r="BG115" i="33" a="1"/>
  <c r="BG115" i="33" s="1"/>
  <c r="BH115" i="33" a="1"/>
  <c r="BH115" i="33" s="1"/>
  <c r="BI115" i="33" a="1"/>
  <c r="BI115" i="33"/>
  <c r="BJ115" i="33" a="1"/>
  <c r="BJ115" i="33" s="1"/>
  <c r="BK115" i="33" a="1"/>
  <c r="BK115" i="33" s="1"/>
  <c r="BL115" i="33" a="1"/>
  <c r="BL115" i="33"/>
  <c r="BM115" i="33" a="1"/>
  <c r="BM115" i="33"/>
  <c r="BN115" i="33" a="1"/>
  <c r="BN115" i="33" s="1"/>
  <c r="BO115" i="33" a="1"/>
  <c r="BO115" i="33" s="1"/>
  <c r="BP115" i="33" a="1"/>
  <c r="BP115" i="33" s="1"/>
  <c r="BQ115" i="33" a="1"/>
  <c r="BQ115" i="33"/>
  <c r="E116" i="33" a="1"/>
  <c r="E116" i="33" s="1"/>
  <c r="F116" i="33" a="1"/>
  <c r="F116" i="33"/>
  <c r="G116" i="33" a="1"/>
  <c r="G116" i="33" s="1"/>
  <c r="H116" i="33" a="1"/>
  <c r="H116" i="33" s="1"/>
  <c r="I116" i="33" a="1"/>
  <c r="I116" i="33" s="1"/>
  <c r="J116" i="33" a="1"/>
  <c r="J116" i="33" s="1"/>
  <c r="K116" i="33" a="1"/>
  <c r="K116" i="33" s="1"/>
  <c r="L116" i="33" a="1"/>
  <c r="L116" i="33"/>
  <c r="M116" i="33" a="1"/>
  <c r="M116" i="33" s="1"/>
  <c r="N116" i="33" a="1"/>
  <c r="N116" i="33"/>
  <c r="O116" i="33" a="1"/>
  <c r="O116" i="33"/>
  <c r="P116" i="33" a="1"/>
  <c r="P116" i="33" s="1"/>
  <c r="Q116" i="33" a="1"/>
  <c r="Q116" i="33" s="1"/>
  <c r="R116" i="33" a="1"/>
  <c r="R116" i="33" s="1"/>
  <c r="S116" i="33" a="1"/>
  <c r="S116" i="33" s="1"/>
  <c r="T116" i="33" a="1"/>
  <c r="T116" i="33"/>
  <c r="U116" i="33" a="1"/>
  <c r="U116" i="33" s="1"/>
  <c r="V116" i="33" a="1"/>
  <c r="V116" i="33"/>
  <c r="W116" i="33" a="1"/>
  <c r="W116" i="33"/>
  <c r="X116" i="33" a="1"/>
  <c r="X116" i="33" s="1"/>
  <c r="Y116" i="33" a="1"/>
  <c r="Y116" i="33"/>
  <c r="Z116" i="33" a="1"/>
  <c r="Z116" i="33"/>
  <c r="AA116" i="33" a="1"/>
  <c r="AA116" i="33"/>
  <c r="AB116" i="33" a="1"/>
  <c r="AB116" i="33"/>
  <c r="AC116" i="33" a="1"/>
  <c r="AC116" i="33" s="1"/>
  <c r="AD116" i="33" a="1"/>
  <c r="AD116" i="33"/>
  <c r="AE116" i="33" a="1"/>
  <c r="AE116" i="33" s="1"/>
  <c r="AF116" i="33" a="1"/>
  <c r="AF116" i="33"/>
  <c r="AG116" i="33" a="1"/>
  <c r="AG116" i="33" s="1"/>
  <c r="AH116" i="33" a="1"/>
  <c r="AH116" i="33" s="1"/>
  <c r="AI116" i="33" a="1"/>
  <c r="AI116" i="33"/>
  <c r="AJ116" i="33" a="1"/>
  <c r="AJ116" i="33" s="1"/>
  <c r="AK116" i="33" a="1"/>
  <c r="AK116" i="33" s="1"/>
  <c r="AL116" i="33" a="1"/>
  <c r="AL116" i="33"/>
  <c r="AM116" i="33" a="1"/>
  <c r="AM116" i="33" s="1"/>
  <c r="AN116" i="33" a="1"/>
  <c r="AN116" i="33"/>
  <c r="AO116" i="33" a="1"/>
  <c r="AO116" i="33" s="1"/>
  <c r="AP116" i="33" a="1"/>
  <c r="AP116" i="33" s="1"/>
  <c r="AQ116" i="33" a="1"/>
  <c r="AQ116" i="33"/>
  <c r="AR116" i="33" a="1"/>
  <c r="AR116" i="33"/>
  <c r="AS116" i="33" a="1"/>
  <c r="AS116" i="33" s="1"/>
  <c r="AT116" i="33" a="1"/>
  <c r="AT116" i="33"/>
  <c r="AU116" i="33" a="1"/>
  <c r="AU116" i="33" s="1"/>
  <c r="AV116" i="33" a="1"/>
  <c r="AV116" i="33"/>
  <c r="AW116" i="33" a="1"/>
  <c r="AW116" i="33" s="1"/>
  <c r="AX116" i="33" a="1"/>
  <c r="AX116" i="33" s="1"/>
  <c r="AY116" i="33" a="1"/>
  <c r="AY116" i="33" s="1"/>
  <c r="AZ116" i="33" a="1"/>
  <c r="AZ116" i="33"/>
  <c r="BA116" i="33" a="1"/>
  <c r="BA116" i="33"/>
  <c r="BB116" i="33" a="1"/>
  <c r="BB116" i="33"/>
  <c r="BC116" i="33" a="1"/>
  <c r="BC116" i="33"/>
  <c r="BD116" i="33" a="1"/>
  <c r="BD116" i="33"/>
  <c r="BE116" i="33" a="1"/>
  <c r="BE116" i="33" s="1"/>
  <c r="BF116" i="33" a="1"/>
  <c r="BF116" i="33" s="1"/>
  <c r="BG116" i="33" a="1"/>
  <c r="BG116" i="33"/>
  <c r="BH116" i="33" a="1"/>
  <c r="BH116" i="33" s="1"/>
  <c r="BI116" i="33" a="1"/>
  <c r="BI116" i="33" s="1"/>
  <c r="BJ116" i="33" a="1"/>
  <c r="BJ116" i="33" s="1"/>
  <c r="BK116" i="33" a="1"/>
  <c r="BK116" i="33" s="1"/>
  <c r="BL116" i="33" a="1"/>
  <c r="BL116" i="33"/>
  <c r="BM116" i="33" a="1"/>
  <c r="BM116" i="33" s="1"/>
  <c r="BN116" i="33" a="1"/>
  <c r="BN116" i="33" s="1"/>
  <c r="BO116" i="33" a="1"/>
  <c r="BO116" i="33"/>
  <c r="BP116" i="33" a="1"/>
  <c r="BP116" i="33" s="1"/>
  <c r="BQ116" i="33" a="1"/>
  <c r="BQ116" i="33" s="1"/>
  <c r="E117" i="33" a="1"/>
  <c r="E117" i="33"/>
  <c r="F117" i="33" a="1"/>
  <c r="F117" i="33" s="1"/>
  <c r="G117" i="33" a="1"/>
  <c r="G117" i="33"/>
  <c r="H117" i="33" a="1"/>
  <c r="H117" i="33" s="1"/>
  <c r="I117" i="33" a="1"/>
  <c r="I117" i="33"/>
  <c r="J117" i="33" a="1"/>
  <c r="J117" i="33"/>
  <c r="K117" i="33" a="1"/>
  <c r="K117" i="33"/>
  <c r="L117" i="33" a="1"/>
  <c r="L117" i="33"/>
  <c r="M117" i="33" a="1"/>
  <c r="M117" i="33"/>
  <c r="N117" i="33" a="1"/>
  <c r="N117" i="33" s="1"/>
  <c r="O117" i="33" a="1"/>
  <c r="O117" i="33" s="1"/>
  <c r="P117" i="33" a="1"/>
  <c r="P117" i="33" s="1"/>
  <c r="Q117" i="33" a="1"/>
  <c r="Q117" i="33" s="1"/>
  <c r="R117" i="33" a="1"/>
  <c r="R117" i="33" s="1"/>
  <c r="S117" i="33" a="1"/>
  <c r="S117" i="33" s="1"/>
  <c r="T117" i="33" a="1"/>
  <c r="T117" i="33"/>
  <c r="U117" i="33" a="1"/>
  <c r="U117" i="33" s="1"/>
  <c r="V117" i="33" a="1"/>
  <c r="V117" i="33" s="1"/>
  <c r="W117" i="33" a="1"/>
  <c r="W117" i="33"/>
  <c r="X117" i="33" a="1"/>
  <c r="X117" i="33"/>
  <c r="Y117" i="33" a="1"/>
  <c r="Y117" i="33"/>
  <c r="Z117" i="33" a="1"/>
  <c r="Z117" i="33" s="1"/>
  <c r="AA117" i="33" a="1"/>
  <c r="AA117" i="33" s="1"/>
  <c r="AB117" i="33" a="1"/>
  <c r="AB117" i="33"/>
  <c r="AC117" i="33" a="1"/>
  <c r="AC117" i="33" s="1"/>
  <c r="AD117" i="33" a="1"/>
  <c r="AD117" i="33"/>
  <c r="AE117" i="33" a="1"/>
  <c r="AE117" i="33"/>
  <c r="AF117" i="33" a="1"/>
  <c r="AF117" i="33" s="1"/>
  <c r="AG117" i="33" a="1"/>
  <c r="AG117" i="33"/>
  <c r="AH117" i="33" a="1"/>
  <c r="AH117" i="33"/>
  <c r="AI117" i="33" a="1"/>
  <c r="AI117" i="33"/>
  <c r="AJ117" i="33" a="1"/>
  <c r="AJ117" i="33" s="1"/>
  <c r="AK117" i="33" a="1"/>
  <c r="AK117" i="33"/>
  <c r="AL117" i="33" a="1"/>
  <c r="AL117" i="33"/>
  <c r="AM117" i="33" a="1"/>
  <c r="AM117" i="33" s="1"/>
  <c r="AN117" i="33" a="1"/>
  <c r="AN117" i="33" s="1"/>
  <c r="AO117" i="33" a="1"/>
  <c r="AO117" i="33"/>
  <c r="AP117" i="33" a="1"/>
  <c r="AP117" i="33"/>
  <c r="AQ117" i="33" a="1"/>
  <c r="AQ117" i="33" s="1"/>
  <c r="AR117" i="33" a="1"/>
  <c r="AR117" i="33"/>
  <c r="AS117" i="33" a="1"/>
  <c r="AS117" i="33"/>
  <c r="AT117" i="33" a="1"/>
  <c r="AT117" i="33" s="1"/>
  <c r="AU117" i="33" a="1"/>
  <c r="AU117" i="33"/>
  <c r="AV117" i="33" a="1"/>
  <c r="AV117" i="33" s="1"/>
  <c r="AW117" i="33" a="1"/>
  <c r="AW117" i="33" s="1"/>
  <c r="AX117" i="33" a="1"/>
  <c r="AX117" i="33"/>
  <c r="AY117" i="33" a="1"/>
  <c r="AY117" i="33"/>
  <c r="AZ117" i="33" a="1"/>
  <c r="AZ117" i="33"/>
  <c r="BA117" i="33" a="1"/>
  <c r="BA117" i="33"/>
  <c r="BB117" i="33" a="1"/>
  <c r="BB117" i="33"/>
  <c r="BC117" i="33" a="1"/>
  <c r="BC117" i="33" s="1"/>
  <c r="BD117" i="33" a="1"/>
  <c r="BD117" i="33" s="1"/>
  <c r="BE117" i="33" a="1"/>
  <c r="BE117" i="33"/>
  <c r="BF117" i="33" a="1"/>
  <c r="BF117" i="33"/>
  <c r="BG117" i="33" a="1"/>
  <c r="BG117" i="33" s="1"/>
  <c r="BH117" i="33" a="1"/>
  <c r="BH117" i="33"/>
  <c r="BI117" i="33" a="1"/>
  <c r="BI117" i="33" s="1"/>
  <c r="BJ117" i="33" a="1"/>
  <c r="BJ117" i="33"/>
  <c r="BK117" i="33" a="1"/>
  <c r="BK117" i="33"/>
  <c r="BL117" i="33" a="1"/>
  <c r="BL117" i="33" s="1"/>
  <c r="BM117" i="33" a="1"/>
  <c r="BM117" i="33"/>
  <c r="BN117" i="33" a="1"/>
  <c r="BN117" i="33" s="1"/>
  <c r="BO117" i="33" a="1"/>
  <c r="BO117" i="33" s="1"/>
  <c r="BP117" i="33" a="1"/>
  <c r="BP117" i="33"/>
  <c r="BQ117" i="33" a="1"/>
  <c r="BQ117" i="33"/>
  <c r="E118" i="33" a="1"/>
  <c r="E118" i="33"/>
  <c r="F118" i="33" a="1"/>
  <c r="F118" i="33" s="1"/>
  <c r="G118" i="33" a="1"/>
  <c r="G118" i="33"/>
  <c r="H118" i="33" a="1"/>
  <c r="H118" i="33"/>
  <c r="I118" i="33" a="1"/>
  <c r="I118" i="33" s="1"/>
  <c r="J118" i="33" a="1"/>
  <c r="J118" i="33"/>
  <c r="K118" i="33" a="1"/>
  <c r="K118" i="33" s="1"/>
  <c r="L118" i="33" a="1"/>
  <c r="L118" i="33"/>
  <c r="M118" i="33" a="1"/>
  <c r="M118" i="33" s="1"/>
  <c r="N118" i="33" a="1"/>
  <c r="N118" i="33"/>
  <c r="O118" i="33" a="1"/>
  <c r="O118" i="33"/>
  <c r="P118" i="33" a="1"/>
  <c r="P118" i="33"/>
  <c r="Q118" i="33" a="1"/>
  <c r="Q118" i="33" s="1"/>
  <c r="R118" i="33" a="1"/>
  <c r="R118" i="33"/>
  <c r="S118" i="33" a="1"/>
  <c r="S118" i="33" s="1"/>
  <c r="T118" i="33" a="1"/>
  <c r="T118" i="33" s="1"/>
  <c r="U118" i="33" a="1"/>
  <c r="U118" i="33" s="1"/>
  <c r="V118" i="33" a="1"/>
  <c r="V118" i="33"/>
  <c r="W118" i="33" a="1"/>
  <c r="W118" i="33" s="1"/>
  <c r="X118" i="33" a="1"/>
  <c r="X118" i="33"/>
  <c r="Y118" i="33" a="1"/>
  <c r="Y118" i="33" s="1"/>
  <c r="Z118" i="33" a="1"/>
  <c r="Z118" i="33" s="1"/>
  <c r="AA118" i="33" a="1"/>
  <c r="AA118" i="33"/>
  <c r="AB118" i="33" a="1"/>
  <c r="AB118" i="33"/>
  <c r="AC118" i="33" a="1"/>
  <c r="AC118" i="33"/>
  <c r="AD118" i="33" a="1"/>
  <c r="AD118" i="33"/>
  <c r="AE118" i="33" a="1"/>
  <c r="AE118" i="33" s="1"/>
  <c r="AF118" i="33" a="1"/>
  <c r="AF118" i="33"/>
  <c r="AG118" i="33" a="1"/>
  <c r="AG118" i="33" s="1"/>
  <c r="AH118" i="33" a="1"/>
  <c r="AH118" i="33"/>
  <c r="AI118" i="33" a="1"/>
  <c r="AI118" i="33" s="1"/>
  <c r="AJ118" i="33" a="1"/>
  <c r="AJ118" i="33"/>
  <c r="AK118" i="33" a="1"/>
  <c r="AK118" i="33"/>
  <c r="AL118" i="33" a="1"/>
  <c r="AL118" i="33" s="1"/>
  <c r="AM118" i="33" a="1"/>
  <c r="AM118" i="33"/>
  <c r="AN118" i="33" a="1"/>
  <c r="AN118" i="33"/>
  <c r="AO118" i="33" a="1"/>
  <c r="AO118" i="33" s="1"/>
  <c r="AP118" i="33" a="1"/>
  <c r="AP118" i="33"/>
  <c r="AQ118" i="33" a="1"/>
  <c r="AQ118" i="33" s="1"/>
  <c r="AR118" i="33" a="1"/>
  <c r="AR118" i="33"/>
  <c r="AS118" i="33" a="1"/>
  <c r="AS118" i="33" s="1"/>
  <c r="AT118" i="33" a="1"/>
  <c r="AT118" i="33" s="1"/>
  <c r="AU118" i="33" a="1"/>
  <c r="AU118" i="33" s="1"/>
  <c r="AV118" i="33" a="1"/>
  <c r="AV118" i="33"/>
  <c r="AW118" i="33" a="1"/>
  <c r="AW118" i="33"/>
  <c r="AX118" i="33" a="1"/>
  <c r="AX118" i="33"/>
  <c r="AY118" i="33" a="1"/>
  <c r="AY118" i="33" s="1"/>
  <c r="AZ118" i="33" a="1"/>
  <c r="AZ118" i="33" s="1"/>
  <c r="BA118" i="33" a="1"/>
  <c r="BA118" i="33"/>
  <c r="BB118" i="33" a="1"/>
  <c r="BB118" i="33" s="1"/>
  <c r="BC118" i="33" a="1"/>
  <c r="BC118" i="33" s="1"/>
  <c r="BD118" i="33" a="1"/>
  <c r="BD118" i="33"/>
  <c r="BE118" i="33" a="1"/>
  <c r="BE118" i="33"/>
  <c r="BF118" i="33" a="1"/>
  <c r="BF118" i="33"/>
  <c r="BG118" i="33" a="1"/>
  <c r="BG118" i="33" s="1"/>
  <c r="BH118" i="33" a="1"/>
  <c r="BH118" i="33"/>
  <c r="BI118" i="33" a="1"/>
  <c r="BI118" i="33" s="1"/>
  <c r="BJ118" i="33" a="1"/>
  <c r="BJ118" i="33"/>
  <c r="BK118" i="33" a="1"/>
  <c r="BK118" i="33"/>
  <c r="BL118" i="33" a="1"/>
  <c r="BL118" i="33"/>
  <c r="BM118" i="33" a="1"/>
  <c r="BM118" i="33" s="1"/>
  <c r="BN118" i="33" a="1"/>
  <c r="BN118" i="33"/>
  <c r="BO118" i="33" a="1"/>
  <c r="BO118" i="33" s="1"/>
  <c r="BP118" i="33" a="1"/>
  <c r="BP118" i="33" s="1"/>
  <c r="BQ118" i="33" a="1"/>
  <c r="BQ118" i="33"/>
  <c r="E119" i="33" a="1"/>
  <c r="E119" i="33"/>
  <c r="F119" i="33" a="1"/>
  <c r="F119" i="33" s="1"/>
  <c r="G119" i="33" a="1"/>
  <c r="G119" i="33" s="1"/>
  <c r="H119" i="33" a="1"/>
  <c r="H119" i="33" s="1"/>
  <c r="I119" i="33" a="1"/>
  <c r="I119" i="33"/>
  <c r="J119" i="33" a="1"/>
  <c r="J119" i="33" s="1"/>
  <c r="K119" i="33" a="1"/>
  <c r="K119" i="33" s="1"/>
  <c r="L119" i="33" a="1"/>
  <c r="L119" i="33"/>
  <c r="M119" i="33" a="1"/>
  <c r="M119" i="33" s="1"/>
  <c r="N119" i="33" a="1"/>
  <c r="N119" i="33" s="1"/>
  <c r="O119" i="33" a="1"/>
  <c r="O119" i="33" s="1"/>
  <c r="P119" i="33" a="1"/>
  <c r="P119" i="33" s="1"/>
  <c r="Q119" i="33" a="1"/>
  <c r="Q119" i="33"/>
  <c r="R119" i="33" a="1"/>
  <c r="R119" i="33"/>
  <c r="S119" i="33" a="1"/>
  <c r="S119" i="33"/>
  <c r="T119" i="33" a="1"/>
  <c r="T119" i="33" s="1"/>
  <c r="U119" i="33" a="1"/>
  <c r="U119" i="33"/>
  <c r="V119" i="33" a="1"/>
  <c r="V119" i="33" s="1"/>
  <c r="W119" i="33" a="1"/>
  <c r="W119" i="33"/>
  <c r="X119" i="33" a="1"/>
  <c r="X119" i="33"/>
  <c r="Y119" i="33" a="1"/>
  <c r="Y119" i="33" s="1"/>
  <c r="Z119" i="33" a="1"/>
  <c r="Z119" i="33" s="1"/>
  <c r="AA119" i="33" a="1"/>
  <c r="AA119" i="33"/>
  <c r="AB119" i="33" a="1"/>
  <c r="AB119" i="33"/>
  <c r="AC119" i="33" a="1"/>
  <c r="AC119" i="33" s="1"/>
  <c r="AD119" i="33" a="1"/>
  <c r="AD119" i="33"/>
  <c r="AE119" i="33" a="1"/>
  <c r="AE119" i="33"/>
  <c r="AF119" i="33" a="1"/>
  <c r="AF119" i="33"/>
  <c r="AG119" i="33" a="1"/>
  <c r="AG119" i="33" s="1"/>
  <c r="AH119" i="33" a="1"/>
  <c r="AH119" i="33" s="1"/>
  <c r="AI119" i="33" a="1"/>
  <c r="AI119" i="33" s="1"/>
  <c r="AJ119" i="33" a="1"/>
  <c r="AJ119" i="33" s="1"/>
  <c r="AK119" i="33" a="1"/>
  <c r="AK119" i="33"/>
  <c r="AL119" i="33" a="1"/>
  <c r="AL119" i="33" s="1"/>
  <c r="AM119" i="33" a="1"/>
  <c r="AM119" i="33"/>
  <c r="AN119" i="33" a="1"/>
  <c r="AN119" i="33"/>
  <c r="AO119" i="33" a="1"/>
  <c r="AO119" i="33" s="1"/>
  <c r="AP119" i="33" a="1"/>
  <c r="AP119" i="33"/>
  <c r="AQ119" i="33" a="1"/>
  <c r="AQ119" i="33"/>
  <c r="AR119" i="33" a="1"/>
  <c r="AR119" i="33"/>
  <c r="AS119" i="33" a="1"/>
  <c r="AS119" i="33"/>
  <c r="AT119" i="33" a="1"/>
  <c r="AT119" i="33" s="1"/>
  <c r="AU119" i="33" a="1"/>
  <c r="AU119" i="33" s="1"/>
  <c r="AV119" i="33" a="1"/>
  <c r="AV119" i="33"/>
  <c r="AW119" i="33" a="1"/>
  <c r="AW119" i="33" s="1"/>
  <c r="AX119" i="33" a="1"/>
  <c r="AX119" i="33" s="1"/>
  <c r="AY119" i="33" a="1"/>
  <c r="AY119" i="33"/>
  <c r="AZ119" i="33" a="1"/>
  <c r="AZ119" i="33"/>
  <c r="BA119" i="33" a="1"/>
  <c r="BA119" i="33" s="1"/>
  <c r="BB119" i="33" a="1"/>
  <c r="BB119" i="33"/>
  <c r="BC119" i="33" a="1"/>
  <c r="BC119" i="33" s="1"/>
  <c r="BD119" i="33" a="1"/>
  <c r="BD119" i="33" s="1"/>
  <c r="BE119" i="33" a="1"/>
  <c r="BE119" i="33" s="1"/>
  <c r="BF119" i="33" a="1"/>
  <c r="BF119" i="33"/>
  <c r="BG119" i="33" a="1"/>
  <c r="BG119" i="33" s="1"/>
  <c r="BH119" i="33" a="1"/>
  <c r="BH119" i="33" s="1"/>
  <c r="BI119" i="33" a="1"/>
  <c r="BI119" i="33"/>
  <c r="BJ119" i="33" a="1"/>
  <c r="BJ119" i="33" s="1"/>
  <c r="BK119" i="33" a="1"/>
  <c r="BK119" i="33"/>
  <c r="BL119" i="33" a="1"/>
  <c r="BL119" i="33" s="1"/>
  <c r="BM119" i="33" a="1"/>
  <c r="BM119" i="33"/>
  <c r="BN119" i="33" a="1"/>
  <c r="BN119" i="33" s="1"/>
  <c r="BO119" i="33" a="1"/>
  <c r="BO119" i="33"/>
  <c r="BP119" i="33" a="1"/>
  <c r="BP119" i="33" s="1"/>
  <c r="BQ119" i="33" a="1"/>
  <c r="BQ119" i="33"/>
  <c r="E120" i="33" a="1"/>
  <c r="E120" i="33"/>
  <c r="F120" i="33" a="1"/>
  <c r="F120" i="33" s="1"/>
  <c r="G120" i="33" a="1"/>
  <c r="G120" i="33"/>
  <c r="H120" i="33" a="1"/>
  <c r="H120" i="33" s="1"/>
  <c r="I120" i="33" a="1"/>
  <c r="I120" i="33"/>
  <c r="J120" i="33" a="1"/>
  <c r="J120" i="33" s="1"/>
  <c r="K120" i="33" a="1"/>
  <c r="K120" i="33" s="1"/>
  <c r="L120" i="33" a="1"/>
  <c r="L120" i="33" s="1"/>
  <c r="M120" i="33" a="1"/>
  <c r="M120" i="33"/>
  <c r="N120" i="33" a="1"/>
  <c r="N120" i="33" s="1"/>
  <c r="O120" i="33" a="1"/>
  <c r="O120" i="33"/>
  <c r="P120" i="33" a="1"/>
  <c r="P120" i="33"/>
  <c r="Q120" i="33" a="1"/>
  <c r="Q120" i="33"/>
  <c r="R120" i="33" a="1"/>
  <c r="R120" i="33"/>
  <c r="S120" i="33" a="1"/>
  <c r="S120" i="33" s="1"/>
  <c r="T120" i="33" a="1"/>
  <c r="T120" i="33"/>
  <c r="U120" i="33" a="1"/>
  <c r="U120" i="33" s="1"/>
  <c r="V120" i="33" a="1"/>
  <c r="V120" i="33"/>
  <c r="W120" i="33" a="1"/>
  <c r="W120" i="33" s="1"/>
  <c r="X120" i="33" a="1"/>
  <c r="X120" i="33" s="1"/>
  <c r="Y120" i="33" a="1"/>
  <c r="Y120" i="33"/>
  <c r="Z120" i="33" a="1"/>
  <c r="Z120" i="33" s="1"/>
  <c r="AA120" i="33" a="1"/>
  <c r="AA120" i="33" s="1"/>
  <c r="AB120" i="33" a="1"/>
  <c r="AB120" i="33"/>
  <c r="AC120" i="33" a="1"/>
  <c r="AC120" i="33" s="1"/>
  <c r="AD120" i="33" a="1"/>
  <c r="AD120" i="33"/>
  <c r="AE120" i="33" a="1"/>
  <c r="AE120" i="33" s="1"/>
  <c r="AF120" i="33" a="1"/>
  <c r="AF120" i="33"/>
  <c r="AG120" i="33" a="1"/>
  <c r="AG120" i="33"/>
  <c r="AH120" i="33" a="1"/>
  <c r="AH120" i="33"/>
  <c r="AI120" i="33" a="1"/>
  <c r="AI120" i="33" s="1"/>
  <c r="AJ120" i="33" a="1"/>
  <c r="AJ120" i="33"/>
  <c r="AK120" i="33" a="1"/>
  <c r="AK120" i="33"/>
  <c r="AL120" i="33" a="1"/>
  <c r="AL120" i="33"/>
  <c r="AM120" i="33" a="1"/>
  <c r="AM120" i="33"/>
  <c r="AN120" i="33" a="1"/>
  <c r="AN120" i="33" s="1"/>
  <c r="AO120" i="33" a="1"/>
  <c r="AO120" i="33" s="1"/>
  <c r="AP120" i="33" a="1"/>
  <c r="AP120" i="33" s="1"/>
  <c r="AQ120" i="33" a="1"/>
  <c r="AQ120" i="33"/>
  <c r="AR120" i="33" a="1"/>
  <c r="AR120" i="33" s="1"/>
  <c r="AS120" i="33" a="1"/>
  <c r="AS120" i="33" s="1"/>
  <c r="AT120" i="33" a="1"/>
  <c r="AT120" i="33"/>
  <c r="AU120" i="33" a="1"/>
  <c r="AU120" i="33"/>
  <c r="AV120" i="33" a="1"/>
  <c r="AV120" i="33" s="1"/>
  <c r="AW120" i="33" a="1"/>
  <c r="AW120" i="33"/>
  <c r="AX120" i="33" a="1"/>
  <c r="AX120" i="33"/>
  <c r="AY120" i="33" a="1"/>
  <c r="AY120" i="33" s="1"/>
  <c r="AZ120" i="33" a="1"/>
  <c r="AZ120" i="33"/>
  <c r="BA120" i="33" a="1"/>
  <c r="BA120" i="33" s="1"/>
  <c r="BB120" i="33" a="1"/>
  <c r="BB120" i="33" s="1"/>
  <c r="BC120" i="33" a="1"/>
  <c r="BC120" i="33" s="1"/>
  <c r="BD120" i="33" a="1"/>
  <c r="BD120" i="33" s="1"/>
  <c r="BE120" i="33" a="1"/>
  <c r="BE120" i="33"/>
  <c r="BF120" i="33" a="1"/>
  <c r="BF120" i="33" s="1"/>
  <c r="BG120" i="33" a="1"/>
  <c r="BG120" i="33"/>
  <c r="BH120" i="33" a="1"/>
  <c r="BH120" i="33"/>
  <c r="BI120" i="33" a="1"/>
  <c r="BI120" i="33" s="1"/>
  <c r="BJ120" i="33" a="1"/>
  <c r="BJ120" i="33" s="1"/>
  <c r="BK120" i="33" a="1"/>
  <c r="BK120" i="33" s="1"/>
  <c r="BL120" i="33" a="1"/>
  <c r="BL120" i="33"/>
  <c r="BM120" i="33" a="1"/>
  <c r="BM120" i="33" s="1"/>
  <c r="BN120" i="33" a="1"/>
  <c r="BN120" i="33" s="1"/>
  <c r="BO120" i="33" a="1"/>
  <c r="BO120" i="33"/>
  <c r="BP120" i="33" a="1"/>
  <c r="BP120" i="33"/>
  <c r="BQ120" i="33" a="1"/>
  <c r="BQ120" i="33" s="1"/>
  <c r="E121" i="33" a="1"/>
  <c r="E121" i="33"/>
  <c r="F121" i="33" a="1"/>
  <c r="F121" i="33" s="1"/>
  <c r="G121" i="33" a="1"/>
  <c r="G121" i="33" s="1"/>
  <c r="H121" i="33" a="1"/>
  <c r="H121" i="33" s="1"/>
  <c r="I121" i="33" a="1"/>
  <c r="I121" i="33" s="1"/>
  <c r="J121" i="33" a="1"/>
  <c r="J121" i="33"/>
  <c r="K121" i="33" a="1"/>
  <c r="K121" i="33" s="1"/>
  <c r="L121" i="33" a="1"/>
  <c r="L121" i="33" s="1"/>
  <c r="M121" i="33" a="1"/>
  <c r="M121" i="33" s="1"/>
  <c r="N121" i="33" a="1"/>
  <c r="N121" i="33" s="1"/>
  <c r="O121" i="33" a="1"/>
  <c r="O121" i="33"/>
  <c r="P121" i="33" a="1"/>
  <c r="P121" i="33" s="1"/>
  <c r="Q121" i="33" a="1"/>
  <c r="Q121" i="33" s="1"/>
  <c r="R121" i="33" a="1"/>
  <c r="R121" i="33" s="1"/>
  <c r="S121" i="33" a="1"/>
  <c r="S121" i="33"/>
  <c r="T121" i="33" a="1"/>
  <c r="T121" i="33"/>
  <c r="U121" i="33" a="1"/>
  <c r="U121" i="33"/>
  <c r="V121" i="33" a="1"/>
  <c r="V121" i="33" s="1"/>
  <c r="W121" i="33" a="1"/>
  <c r="W121" i="33"/>
  <c r="X121" i="33" a="1"/>
  <c r="X121" i="33" s="1"/>
  <c r="Y121" i="33" a="1"/>
  <c r="Y121" i="33" s="1"/>
  <c r="Z121" i="33" a="1"/>
  <c r="Z121" i="33" s="1"/>
  <c r="AA121" i="33" a="1"/>
  <c r="AA121" i="33" s="1"/>
  <c r="AB121" i="33" a="1"/>
  <c r="AB121" i="33"/>
  <c r="AC121" i="33" a="1"/>
  <c r="AC121" i="33"/>
  <c r="AD121" i="33" a="1"/>
  <c r="AD121" i="33" s="1"/>
  <c r="AE121" i="33" a="1"/>
  <c r="AE121" i="33"/>
  <c r="AF121" i="33" a="1"/>
  <c r="AF121" i="33" s="1"/>
  <c r="AG121" i="33" a="1"/>
  <c r="AG121" i="33" s="1"/>
  <c r="AH121" i="33" a="1"/>
  <c r="AH121" i="33"/>
  <c r="AI121" i="33" a="1"/>
  <c r="AI121" i="33"/>
  <c r="AJ121" i="33" a="1"/>
  <c r="AJ121" i="33" s="1"/>
  <c r="AK121" i="33" a="1"/>
  <c r="AK121" i="33"/>
  <c r="AL121" i="33" a="1"/>
  <c r="AL121" i="33" s="1"/>
  <c r="AM121" i="33" a="1"/>
  <c r="AM121" i="33"/>
  <c r="AN121" i="33" a="1"/>
  <c r="AN121" i="33"/>
  <c r="AO121" i="33" a="1"/>
  <c r="AO121" i="33" s="1"/>
  <c r="AP121" i="33" a="1"/>
  <c r="AP121" i="33"/>
  <c r="AQ121" i="33" a="1"/>
  <c r="AQ121" i="33" s="1"/>
  <c r="AR121" i="33" a="1"/>
  <c r="AR121" i="33"/>
  <c r="AS121" i="33" a="1"/>
  <c r="AS121" i="33"/>
  <c r="AT121" i="33" a="1"/>
  <c r="AT121" i="33" s="1"/>
  <c r="AU121" i="33" a="1"/>
  <c r="AU121" i="33"/>
  <c r="AV121" i="33" a="1"/>
  <c r="AV121" i="33"/>
  <c r="AW121" i="33" a="1"/>
  <c r="AW121" i="33" s="1"/>
  <c r="AX121" i="33" a="1"/>
  <c r="AX121" i="33"/>
  <c r="AY121" i="33" a="1"/>
  <c r="AY121" i="33"/>
  <c r="AZ121" i="33" a="1"/>
  <c r="AZ121" i="33" s="1"/>
  <c r="BA121" i="33" a="1"/>
  <c r="BA121" i="33"/>
  <c r="BB121" i="33" a="1"/>
  <c r="BB121" i="33" s="1"/>
  <c r="BC121" i="33" a="1"/>
  <c r="BC121" i="33"/>
  <c r="BD121" i="33" a="1"/>
  <c r="BD121" i="33" s="1"/>
  <c r="BE121" i="33" a="1"/>
  <c r="BE121" i="33" s="1"/>
  <c r="BF121" i="33" a="1"/>
  <c r="BF121" i="33"/>
  <c r="BG121" i="33" a="1"/>
  <c r="BG121" i="33"/>
  <c r="BH121" i="33" a="1"/>
  <c r="BH121" i="33" s="1"/>
  <c r="BI121" i="33" a="1"/>
  <c r="BI121" i="33" s="1"/>
  <c r="BJ121" i="33" a="1"/>
  <c r="BJ121" i="33" s="1"/>
  <c r="BK121" i="33" a="1"/>
  <c r="BK121" i="33" s="1"/>
  <c r="BL121" i="33" a="1"/>
  <c r="BL121" i="33" s="1"/>
  <c r="BM121" i="33" a="1"/>
  <c r="BM121" i="33"/>
  <c r="BN121" i="33" a="1"/>
  <c r="BN121" i="33" s="1"/>
  <c r="BO121" i="33" a="1"/>
  <c r="BO121" i="33" s="1"/>
  <c r="BP121" i="33" a="1"/>
  <c r="BP121" i="33"/>
  <c r="BQ121" i="33" a="1"/>
  <c r="BQ121" i="33"/>
  <c r="E122" i="33" a="1"/>
  <c r="E122" i="33" s="1"/>
  <c r="F122" i="33" a="1"/>
  <c r="F122" i="33"/>
  <c r="G122" i="33" a="1"/>
  <c r="G122" i="33" s="1"/>
  <c r="H122" i="33" a="1"/>
  <c r="H122" i="33" s="1"/>
  <c r="I122" i="33" a="1"/>
  <c r="I122" i="33" s="1"/>
  <c r="J122" i="33" a="1"/>
  <c r="J122" i="33" s="1"/>
  <c r="K122" i="33" a="1"/>
  <c r="K122" i="33" s="1"/>
  <c r="L122" i="33" a="1"/>
  <c r="L122" i="33" s="1"/>
  <c r="M122" i="33" a="1"/>
  <c r="M122" i="33" s="1"/>
  <c r="N122" i="33" a="1"/>
  <c r="N122" i="33"/>
  <c r="O122" i="33" a="1"/>
  <c r="O122" i="33" s="1"/>
  <c r="P122" i="33" a="1"/>
  <c r="P122" i="33"/>
  <c r="Q122" i="33" a="1"/>
  <c r="Q122" i="33"/>
  <c r="R122" i="33" a="1"/>
  <c r="R122" i="33"/>
  <c r="S122" i="33" a="1"/>
  <c r="S122" i="33"/>
  <c r="T122" i="33" a="1"/>
  <c r="T122" i="33" s="1"/>
  <c r="U122" i="33" a="1"/>
  <c r="U122" i="33" s="1"/>
  <c r="V122" i="33" a="1"/>
  <c r="V122" i="33" s="1"/>
  <c r="W122" i="33" a="1"/>
  <c r="W122" i="33"/>
  <c r="X122" i="33" a="1"/>
  <c r="X122" i="33"/>
  <c r="Y122" i="33" a="1"/>
  <c r="Y122" i="33"/>
  <c r="Z122" i="33" a="1"/>
  <c r="Z122" i="33" s="1"/>
  <c r="AA122" i="33" a="1"/>
  <c r="AA122" i="33" s="1"/>
  <c r="AB122" i="33" a="1"/>
  <c r="AB122" i="33"/>
  <c r="AC122" i="33" a="1"/>
  <c r="AC122" i="33" s="1"/>
  <c r="AD122" i="33" a="1"/>
  <c r="AD122" i="33"/>
  <c r="AE122" i="33" a="1"/>
  <c r="AE122" i="33" s="1"/>
  <c r="AF122" i="33" a="1"/>
  <c r="AF122" i="33"/>
  <c r="AG122" i="33" a="1"/>
  <c r="AG122" i="33"/>
  <c r="AH122" i="33" a="1"/>
  <c r="AH122" i="33" s="1"/>
  <c r="AI122" i="33" a="1"/>
  <c r="AI122" i="33"/>
  <c r="AJ122" i="33" a="1"/>
  <c r="AJ122" i="33" s="1"/>
  <c r="AK122" i="33" a="1"/>
  <c r="AK122" i="33" s="1"/>
  <c r="AL122" i="33" a="1"/>
  <c r="AL122" i="33" s="1"/>
  <c r="AM122" i="33" a="1"/>
  <c r="AM122" i="33" s="1"/>
  <c r="AN122" i="33" a="1"/>
  <c r="AN122" i="33"/>
  <c r="AO122" i="33" a="1"/>
  <c r="AO122" i="33" s="1"/>
  <c r="AP122" i="33" a="1"/>
  <c r="AP122" i="33" s="1"/>
  <c r="AQ122" i="33" a="1"/>
  <c r="AQ122" i="33"/>
  <c r="AR122" i="33" a="1"/>
  <c r="AR122" i="33" s="1"/>
  <c r="AS122" i="33" a="1"/>
  <c r="AS122" i="33"/>
  <c r="AT122" i="33" a="1"/>
  <c r="AT122" i="33"/>
  <c r="AU122" i="33" a="1"/>
  <c r="AU122" i="33" s="1"/>
  <c r="AV122" i="33" a="1"/>
  <c r="AV122" i="33" s="1"/>
  <c r="AW122" i="33" a="1"/>
  <c r="AW122" i="33"/>
  <c r="AX122" i="33" a="1"/>
  <c r="AX122" i="33" s="1"/>
  <c r="AY122" i="33" a="1"/>
  <c r="AY122" i="33" s="1"/>
  <c r="AZ122" i="33" a="1"/>
  <c r="AZ122" i="33" s="1"/>
  <c r="BA122" i="33" a="1"/>
  <c r="BA122" i="33"/>
  <c r="BB122" i="33" a="1"/>
  <c r="BB122" i="33" s="1"/>
  <c r="BC122" i="33" a="1"/>
  <c r="BC122" i="33" s="1"/>
  <c r="BD122" i="33" a="1"/>
  <c r="BD122" i="33"/>
  <c r="BE122" i="33" a="1"/>
  <c r="BE122" i="33"/>
  <c r="BF122" i="33" a="1"/>
  <c r="BF122" i="33"/>
  <c r="BG122" i="33" a="1"/>
  <c r="BG122" i="33"/>
  <c r="BH122" i="33" a="1"/>
  <c r="BH122" i="33"/>
  <c r="BI122" i="33" a="1"/>
  <c r="BI122" i="33" s="1"/>
  <c r="BJ122" i="33" a="1"/>
  <c r="BJ122" i="33"/>
  <c r="BK122" i="33" a="1"/>
  <c r="BK122" i="33" s="1"/>
  <c r="BL122" i="33" a="1"/>
  <c r="BL122" i="33" s="1"/>
  <c r="BM122" i="33" a="1"/>
  <c r="BM122" i="33" s="1"/>
  <c r="BN122" i="33" a="1"/>
  <c r="BN122" i="33"/>
  <c r="BO122" i="33" a="1"/>
  <c r="BO122" i="33"/>
  <c r="BP122" i="33" a="1"/>
  <c r="BP122" i="33" s="1"/>
  <c r="BQ122" i="33" a="1"/>
  <c r="BQ122" i="33"/>
  <c r="E123" i="33" a="1"/>
  <c r="E123" i="33"/>
  <c r="F123" i="33" a="1"/>
  <c r="F123" i="33" s="1"/>
  <c r="G123" i="33" a="1"/>
  <c r="G123" i="33" s="1"/>
  <c r="H123" i="33" a="1"/>
  <c r="H123" i="33" s="1"/>
  <c r="I123" i="33" a="1"/>
  <c r="I123" i="33"/>
  <c r="J123" i="33" a="1"/>
  <c r="J123" i="33" s="1"/>
  <c r="K123" i="33" a="1"/>
  <c r="K123" i="33" s="1"/>
  <c r="L123" i="33" a="1"/>
  <c r="L123" i="33"/>
  <c r="M123" i="33" a="1"/>
  <c r="M123" i="33" s="1"/>
  <c r="N123" i="33" a="1"/>
  <c r="N123" i="33" s="1"/>
  <c r="O123" i="33" a="1"/>
  <c r="O123" i="33" s="1"/>
  <c r="P123" i="33" a="1"/>
  <c r="P123" i="33" s="1"/>
  <c r="Q123" i="33" a="1"/>
  <c r="Q123" i="33" s="1"/>
  <c r="R123" i="33" a="1"/>
  <c r="R123" i="33"/>
  <c r="S123" i="33" a="1"/>
  <c r="S123" i="33" s="1"/>
  <c r="T123" i="33" a="1"/>
  <c r="T123" i="33" s="1"/>
  <c r="U123" i="33" a="1"/>
  <c r="U123" i="33"/>
  <c r="V123" i="33" a="1"/>
  <c r="V123" i="33"/>
  <c r="W123" i="33" a="1"/>
  <c r="W123" i="33" s="1"/>
  <c r="X123" i="33" a="1"/>
  <c r="X123" i="33"/>
  <c r="Y123" i="33" a="1"/>
  <c r="Y123" i="33"/>
  <c r="Z123" i="33" a="1"/>
  <c r="Z123" i="33" s="1"/>
  <c r="AA123" i="33" a="1"/>
  <c r="AA123" i="33" s="1"/>
  <c r="AB123" i="33" a="1"/>
  <c r="AB123" i="33"/>
  <c r="AC123" i="33" a="1"/>
  <c r="AC123" i="33" s="1"/>
  <c r="AD123" i="33" a="1"/>
  <c r="AD123" i="33"/>
  <c r="AE123" i="33" a="1"/>
  <c r="AE123" i="33" s="1"/>
  <c r="AF123" i="33" a="1"/>
  <c r="AF123" i="33" s="1"/>
  <c r="AG123" i="33" a="1"/>
  <c r="AG123" i="33"/>
  <c r="AH123" i="33" a="1"/>
  <c r="AH123" i="33"/>
  <c r="AI123" i="33" a="1"/>
  <c r="AI123" i="33"/>
  <c r="AJ123" i="33" a="1"/>
  <c r="AJ123" i="33" s="1"/>
  <c r="AK123" i="33" a="1"/>
  <c r="AK123" i="33"/>
  <c r="AL123" i="33" a="1"/>
  <c r="AL123" i="33"/>
  <c r="AM123" i="33" a="1"/>
  <c r="AM123" i="33" s="1"/>
  <c r="AN123" i="33" a="1"/>
  <c r="AN123" i="33" s="1"/>
  <c r="AO123" i="33" a="1"/>
  <c r="AO123" i="33"/>
  <c r="AP123" i="33" a="1"/>
  <c r="AP123" i="33"/>
  <c r="AQ123" i="33" a="1"/>
  <c r="AQ123" i="33"/>
  <c r="AR123" i="33" a="1"/>
  <c r="AR123" i="33" s="1"/>
  <c r="AS123" i="33" a="1"/>
  <c r="AS123" i="33" s="1"/>
  <c r="AT123" i="33" a="1"/>
  <c r="AT123" i="33" s="1"/>
  <c r="AU123" i="33" a="1"/>
  <c r="AU123" i="33"/>
  <c r="AV123" i="33" a="1"/>
  <c r="AV123" i="33"/>
  <c r="AW123" i="33" a="1"/>
  <c r="AW123" i="33" s="1"/>
  <c r="AX123" i="33" a="1"/>
  <c r="AX123" i="33" s="1"/>
  <c r="AY123" i="33" a="1"/>
  <c r="AY123" i="33"/>
  <c r="AZ123" i="33" a="1"/>
  <c r="AZ123" i="33" s="1"/>
  <c r="BA123" i="33" a="1"/>
  <c r="BA123" i="33" s="1"/>
  <c r="BB123" i="33" a="1"/>
  <c r="BB123" i="33"/>
  <c r="BC123" i="33" a="1"/>
  <c r="BC123" i="33" s="1"/>
  <c r="BD123" i="33" a="1"/>
  <c r="BD123" i="33" s="1"/>
  <c r="BE123" i="33" a="1"/>
  <c r="BE123" i="33" s="1"/>
  <c r="BF123" i="33" a="1"/>
  <c r="BF123" i="33" s="1"/>
  <c r="BG123" i="33" a="1"/>
  <c r="BG123" i="33"/>
  <c r="BH123" i="33" a="1"/>
  <c r="BH123" i="33"/>
  <c r="BI123" i="33" a="1"/>
  <c r="BI123" i="33" s="1"/>
  <c r="BJ123" i="33" a="1"/>
  <c r="BJ123" i="33"/>
  <c r="BK123" i="33" a="1"/>
  <c r="BK123" i="33" s="1"/>
  <c r="BL123" i="33" a="1"/>
  <c r="BL123" i="33"/>
  <c r="BM123" i="33" a="1"/>
  <c r="BM123" i="33"/>
  <c r="BN123" i="33" a="1"/>
  <c r="BN123" i="33" s="1"/>
  <c r="BO123" i="33" a="1"/>
  <c r="BO123" i="33" s="1"/>
  <c r="BP123" i="33" a="1"/>
  <c r="BP123" i="33"/>
  <c r="BQ123" i="33" a="1"/>
  <c r="BQ123" i="33"/>
  <c r="E124" i="33" a="1"/>
  <c r="E124" i="33"/>
  <c r="F124" i="33" a="1"/>
  <c r="F124" i="33" s="1"/>
  <c r="G124" i="33" a="1"/>
  <c r="G124" i="33"/>
  <c r="H124" i="33" a="1"/>
  <c r="H124" i="33"/>
  <c r="I124" i="33" a="1"/>
  <c r="I124" i="33" s="1"/>
  <c r="J124" i="33" a="1"/>
  <c r="J124" i="33"/>
  <c r="K124" i="33" a="1"/>
  <c r="K124" i="33" s="1"/>
  <c r="L124" i="33" a="1"/>
  <c r="L124" i="33"/>
  <c r="M124" i="33" a="1"/>
  <c r="M124" i="33"/>
  <c r="N124" i="33" a="1"/>
  <c r="N124" i="33"/>
  <c r="O124" i="33" a="1"/>
  <c r="O124" i="33"/>
  <c r="P124" i="33" a="1"/>
  <c r="P124" i="33" s="1"/>
  <c r="Q124" i="33" a="1"/>
  <c r="Q124" i="33" s="1"/>
  <c r="R124" i="33" a="1"/>
  <c r="R124" i="33" s="1"/>
  <c r="S124" i="33" a="1"/>
  <c r="S124" i="33"/>
  <c r="T124" i="33" a="1"/>
  <c r="T124" i="33"/>
  <c r="U124" i="33" a="1"/>
  <c r="U124" i="33" s="1"/>
  <c r="V124" i="33" a="1"/>
  <c r="V124" i="33" s="1"/>
  <c r="W124" i="33" a="1"/>
  <c r="W124" i="33" s="1"/>
  <c r="X124" i="33" a="1"/>
  <c r="X124" i="33" s="1"/>
  <c r="Y124" i="33" a="1"/>
  <c r="Y124" i="33"/>
  <c r="Z124" i="33" a="1"/>
  <c r="Z124" i="33"/>
  <c r="AA124" i="33" a="1"/>
  <c r="AA124" i="33" s="1"/>
  <c r="AB124" i="33" a="1"/>
  <c r="AB124" i="33"/>
  <c r="AC124" i="33" a="1"/>
  <c r="AC124" i="33" s="1"/>
  <c r="AD124" i="33" a="1"/>
  <c r="AD124" i="33" s="1"/>
  <c r="AE124" i="33" a="1"/>
  <c r="AE124" i="33" s="1"/>
  <c r="AF124" i="33" a="1"/>
  <c r="AF124" i="33"/>
  <c r="AG124" i="33" a="1"/>
  <c r="AG124" i="33" s="1"/>
  <c r="AH124" i="33" a="1"/>
  <c r="AH124" i="33"/>
  <c r="AI124" i="33" a="1"/>
  <c r="AI124" i="33"/>
  <c r="AJ124" i="33" a="1"/>
  <c r="AJ124" i="33" s="1"/>
  <c r="AK124" i="33" a="1"/>
  <c r="AK124" i="33" s="1"/>
  <c r="AL124" i="33" a="1"/>
  <c r="AL124" i="33" s="1"/>
  <c r="AM124" i="33" a="1"/>
  <c r="AM124" i="33" s="1"/>
  <c r="AN124" i="33" a="1"/>
  <c r="AN124" i="33"/>
  <c r="AO124" i="33" a="1"/>
  <c r="AO124" i="33" s="1"/>
  <c r="AP124" i="33" a="1"/>
  <c r="AP124" i="33"/>
  <c r="AQ124" i="33" a="1"/>
  <c r="AQ124" i="33"/>
  <c r="AR124" i="33" a="1"/>
  <c r="AR124" i="33"/>
  <c r="AS124" i="33" a="1"/>
  <c r="AS124" i="33" s="1"/>
  <c r="AT124" i="33" a="1"/>
  <c r="AT124" i="33" s="1"/>
  <c r="AU124" i="33" a="1"/>
  <c r="AU124" i="33" s="1"/>
  <c r="AV124" i="33" a="1"/>
  <c r="AV124" i="33" s="1"/>
  <c r="AW124" i="33" a="1"/>
  <c r="AW124" i="33"/>
  <c r="AX124" i="33" a="1"/>
  <c r="AX124" i="33"/>
  <c r="AY124" i="33" a="1"/>
  <c r="AY124" i="33" s="1"/>
  <c r="AZ124" i="33" a="1"/>
  <c r="AZ124" i="33"/>
  <c r="BA124" i="33" a="1"/>
  <c r="BA124" i="33" s="1"/>
  <c r="BB124" i="33" a="1"/>
  <c r="BB124" i="33"/>
  <c r="BC124" i="33" a="1"/>
  <c r="BC124" i="33" s="1"/>
  <c r="BD124" i="33" a="1"/>
  <c r="BD124" i="33" s="1"/>
  <c r="BE124" i="33" a="1"/>
  <c r="BE124" i="33"/>
  <c r="BF124" i="33" a="1"/>
  <c r="BF124" i="33" s="1"/>
  <c r="BG124" i="33" a="1"/>
  <c r="BG124" i="33" s="1"/>
  <c r="BH124" i="33" a="1"/>
  <c r="BH124" i="33"/>
  <c r="BI124" i="33" a="1"/>
  <c r="BI124" i="33" s="1"/>
  <c r="BJ124" i="33" a="1"/>
  <c r="BJ124" i="33" s="1"/>
  <c r="BK124" i="33" a="1"/>
  <c r="BK124" i="33"/>
  <c r="BL124" i="33" a="1"/>
  <c r="BL124" i="33"/>
  <c r="BM124" i="33" a="1"/>
  <c r="BM124" i="33"/>
  <c r="BN124" i="33" a="1"/>
  <c r="BN124" i="33"/>
  <c r="BO124" i="33" a="1"/>
  <c r="BO124" i="33" s="1"/>
  <c r="BP124" i="33" a="1"/>
  <c r="BP124" i="33" s="1"/>
  <c r="BQ124" i="33" a="1"/>
  <c r="BQ124" i="33" s="1"/>
  <c r="E125" i="33" a="1"/>
  <c r="E125" i="33"/>
  <c r="F125" i="33" a="1"/>
  <c r="F125" i="33" s="1"/>
  <c r="G125" i="33" a="1"/>
  <c r="G125" i="33"/>
  <c r="H125" i="33" a="1"/>
  <c r="H125" i="33"/>
  <c r="I125" i="33" a="1"/>
  <c r="I125" i="33"/>
  <c r="J125" i="33" a="1"/>
  <c r="J125" i="33"/>
  <c r="K125" i="33" a="1"/>
  <c r="K125" i="33" s="1"/>
  <c r="L125" i="33" a="1"/>
  <c r="L125" i="33" s="1"/>
  <c r="M125" i="33" a="1"/>
  <c r="M125" i="33"/>
  <c r="N125" i="33" a="1"/>
  <c r="N125" i="33" s="1"/>
  <c r="O125" i="33" a="1"/>
  <c r="O125" i="33"/>
  <c r="P125" i="33" a="1"/>
  <c r="P125" i="33" s="1"/>
  <c r="Q125" i="33" a="1"/>
  <c r="Q125" i="33"/>
  <c r="R125" i="33" a="1"/>
  <c r="R125" i="33" s="1"/>
  <c r="S125" i="33" a="1"/>
  <c r="S125" i="33"/>
  <c r="T125" i="33" a="1"/>
  <c r="T125" i="33" s="1"/>
  <c r="U125" i="33" a="1"/>
  <c r="U125" i="33"/>
  <c r="V125" i="33" a="1"/>
  <c r="V125" i="33" s="1"/>
  <c r="W125" i="33" a="1"/>
  <c r="W125" i="33" s="1"/>
  <c r="X125" i="33" a="1"/>
  <c r="X125" i="33"/>
  <c r="Y125" i="33" a="1"/>
  <c r="Y125" i="33" s="1"/>
  <c r="Z125" i="33" a="1"/>
  <c r="Z125" i="33" s="1"/>
  <c r="AA125" i="33" a="1"/>
  <c r="AA125" i="33"/>
  <c r="AB125" i="33" a="1"/>
  <c r="AB125" i="33"/>
  <c r="AC125" i="33" a="1"/>
  <c r="AC125" i="33"/>
  <c r="AD125" i="33" a="1"/>
  <c r="AD125" i="33" s="1"/>
  <c r="AE125" i="33" a="1"/>
  <c r="AE125" i="33" s="1"/>
  <c r="AF125" i="33" a="1"/>
  <c r="AF125" i="33"/>
  <c r="AG125" i="33" a="1"/>
  <c r="AG125" i="33"/>
  <c r="AH125" i="33" a="1"/>
  <c r="AH125" i="33" s="1"/>
  <c r="AI125" i="33" a="1"/>
  <c r="AI125" i="33" s="1"/>
  <c r="AJ125" i="33" a="1"/>
  <c r="AJ125" i="33" s="1"/>
  <c r="AK125" i="33" a="1"/>
  <c r="AK125" i="33"/>
  <c r="AL125" i="33" a="1"/>
  <c r="AL125" i="33" s="1"/>
  <c r="AM125" i="33" a="1"/>
  <c r="AM125" i="33" s="1"/>
  <c r="AN125" i="33" a="1"/>
  <c r="AN125" i="33"/>
  <c r="AO125" i="33" a="1"/>
  <c r="AO125" i="33" s="1"/>
  <c r="AP125" i="33" a="1"/>
  <c r="AP125" i="33"/>
  <c r="AQ125" i="33" a="1"/>
  <c r="AQ125" i="33" s="1"/>
  <c r="AR125" i="33" a="1"/>
  <c r="AR125" i="33" s="1"/>
  <c r="AS125" i="33" a="1"/>
  <c r="AS125" i="33"/>
  <c r="AT125" i="33" a="1"/>
  <c r="AT125" i="33" s="1"/>
  <c r="AU125" i="33" a="1"/>
  <c r="AU125" i="33"/>
  <c r="AV125" i="33" a="1"/>
  <c r="AV125" i="33" s="1"/>
  <c r="AW125" i="33" a="1"/>
  <c r="AW125" i="33" s="1"/>
  <c r="AX125" i="33" a="1"/>
  <c r="AX125" i="33"/>
  <c r="AY125" i="33" a="1"/>
  <c r="AY125" i="33"/>
  <c r="AZ125" i="33" a="1"/>
  <c r="AZ125" i="33"/>
  <c r="BA125" i="33" a="1"/>
  <c r="BA125" i="33" s="1"/>
  <c r="BB125" i="33" a="1"/>
  <c r="BB125" i="33" s="1"/>
  <c r="BC125" i="33" a="1"/>
  <c r="BC125" i="33" s="1"/>
  <c r="BD125" i="33" a="1"/>
  <c r="BD125" i="33" s="1"/>
  <c r="BE125" i="33" a="1"/>
  <c r="BE125" i="33" s="1"/>
  <c r="BF125" i="33" a="1"/>
  <c r="BF125" i="33"/>
  <c r="BG125" i="33" a="1"/>
  <c r="BG125" i="33"/>
  <c r="BH125" i="33" a="1"/>
  <c r="BH125" i="33" s="1"/>
  <c r="BI125" i="33" a="1"/>
  <c r="BI125" i="33"/>
  <c r="BJ125" i="33" a="1"/>
  <c r="BJ125" i="33"/>
  <c r="BK125" i="33" a="1"/>
  <c r="BK125" i="33"/>
  <c r="BL125" i="33" a="1"/>
  <c r="BL125" i="33" s="1"/>
  <c r="BM125" i="33" a="1"/>
  <c r="BM125" i="33" s="1"/>
  <c r="BN125" i="33" a="1"/>
  <c r="BN125" i="33" s="1"/>
  <c r="BO125" i="33" a="1"/>
  <c r="BO125" i="33"/>
  <c r="BP125" i="33" a="1"/>
  <c r="BP125" i="33" s="1"/>
  <c r="BQ125" i="33" a="1"/>
  <c r="BQ125" i="33"/>
  <c r="E126" i="33" a="1"/>
  <c r="E126" i="33" s="1"/>
  <c r="F126" i="33" a="1"/>
  <c r="F126" i="33"/>
  <c r="G126" i="33" a="1"/>
  <c r="G126" i="33"/>
  <c r="H126" i="33" a="1"/>
  <c r="H126" i="33"/>
  <c r="I126" i="33" a="1"/>
  <c r="I126" i="33"/>
  <c r="J126" i="33" a="1"/>
  <c r="J126" i="33"/>
  <c r="K126" i="33" a="1"/>
  <c r="K126" i="33" s="1"/>
  <c r="L126" i="33" a="1"/>
  <c r="L126" i="33" s="1"/>
  <c r="M126" i="33" a="1"/>
  <c r="M126" i="33" s="1"/>
  <c r="N126" i="33" a="1"/>
  <c r="N126" i="33"/>
  <c r="O126" i="33" a="1"/>
  <c r="O126" i="33" s="1"/>
  <c r="P126" i="33" a="1"/>
  <c r="P126" i="33" s="1"/>
  <c r="Q126" i="33" a="1"/>
  <c r="Q126" i="33"/>
  <c r="R126" i="33" a="1"/>
  <c r="R126" i="33" s="1"/>
  <c r="S126" i="33" a="1"/>
  <c r="S126" i="33"/>
  <c r="T126" i="33" a="1"/>
  <c r="T126" i="33" s="1"/>
  <c r="U126" i="33" a="1"/>
  <c r="U126" i="33" s="1"/>
  <c r="V126" i="33" a="1"/>
  <c r="V126" i="33"/>
  <c r="W126" i="33" a="1"/>
  <c r="W126" i="33" s="1"/>
  <c r="X126" i="33" a="1"/>
  <c r="X126" i="33" s="1"/>
  <c r="Y126" i="33" a="1"/>
  <c r="Y126" i="33"/>
  <c r="Z126" i="33" a="1"/>
  <c r="Z126" i="33" s="1"/>
  <c r="AA126" i="33" a="1"/>
  <c r="AA126" i="33"/>
  <c r="AB126" i="33" a="1"/>
  <c r="AB126" i="33" s="1"/>
  <c r="AC126" i="33" a="1"/>
  <c r="AC126" i="33" s="1"/>
  <c r="AD126" i="33" a="1"/>
  <c r="AD126" i="33"/>
  <c r="AE126" i="33" a="1"/>
  <c r="AE126" i="33" s="1"/>
  <c r="AF126" i="33" a="1"/>
  <c r="AF126" i="33" s="1"/>
  <c r="AG126" i="33" a="1"/>
  <c r="AG126" i="33" s="1"/>
  <c r="AH126" i="33" a="1"/>
  <c r="AH126" i="33" s="1"/>
  <c r="AI126" i="33" a="1"/>
  <c r="AI126" i="33"/>
  <c r="AJ126" i="33" a="1"/>
  <c r="AJ126" i="33" s="1"/>
  <c r="AK126" i="33" a="1"/>
  <c r="AK126" i="33" s="1"/>
  <c r="AL126" i="33" a="1"/>
  <c r="AL126" i="33"/>
  <c r="AM126" i="33" a="1"/>
  <c r="AM126" i="33"/>
  <c r="AN126" i="33" a="1"/>
  <c r="AN126" i="33" s="1"/>
  <c r="AO126" i="33" a="1"/>
  <c r="AO126" i="33" s="1"/>
  <c r="AP126" i="33" a="1"/>
  <c r="AP126" i="33" s="1"/>
  <c r="AQ126" i="33" a="1"/>
  <c r="AQ126" i="33" s="1"/>
  <c r="AR126" i="33" a="1"/>
  <c r="AR126" i="33"/>
  <c r="AS126" i="33" a="1"/>
  <c r="AS126" i="33" s="1"/>
  <c r="AT126" i="33" a="1"/>
  <c r="AT126" i="33" s="1"/>
  <c r="AU126" i="33" a="1"/>
  <c r="AU126" i="33" s="1"/>
  <c r="AV126" i="33" a="1"/>
  <c r="AV126" i="33"/>
  <c r="AW126" i="33" a="1"/>
  <c r="AW126" i="33" s="1"/>
  <c r="AX126" i="33" a="1"/>
  <c r="AX126" i="33" s="1"/>
  <c r="AY126" i="33" a="1"/>
  <c r="AY126" i="33" s="1"/>
  <c r="AZ126" i="33" a="1"/>
  <c r="AZ126" i="33" s="1"/>
  <c r="BA126" i="33" a="1"/>
  <c r="BA126" i="33" s="1"/>
  <c r="BB126" i="33" a="1"/>
  <c r="BB126" i="33" s="1"/>
  <c r="BC126" i="33" a="1"/>
  <c r="BC126" i="33" s="1"/>
  <c r="BD126" i="33" a="1"/>
  <c r="BD126" i="33"/>
  <c r="BE126" i="33" a="1"/>
  <c r="BE126" i="33"/>
  <c r="BF126" i="33" a="1"/>
  <c r="BF126" i="33" s="1"/>
  <c r="BG126" i="33" a="1"/>
  <c r="BG126" i="33"/>
  <c r="BH126" i="33" a="1"/>
  <c r="BH126" i="33"/>
  <c r="BI126" i="33" a="1"/>
  <c r="BI126" i="33" s="1"/>
  <c r="BJ126" i="33" a="1"/>
  <c r="BJ126" i="33"/>
  <c r="BK126" i="33" a="1"/>
  <c r="BK126" i="33"/>
  <c r="BL126" i="33" a="1"/>
  <c r="BL126" i="33"/>
  <c r="BM126" i="33" a="1"/>
  <c r="BM126" i="33" s="1"/>
  <c r="BN126" i="33" a="1"/>
  <c r="BN126" i="33" s="1"/>
  <c r="BO126" i="33" a="1"/>
  <c r="BO126" i="33" s="1"/>
  <c r="BP126" i="33" a="1"/>
  <c r="BP126" i="33" s="1"/>
  <c r="BQ126" i="33" a="1"/>
  <c r="BQ126" i="33"/>
  <c r="E127" i="33" a="1"/>
  <c r="E127" i="33" s="1"/>
  <c r="F127" i="33" a="1"/>
  <c r="F127" i="33" s="1"/>
  <c r="G127" i="33" a="1"/>
  <c r="G127" i="33" s="1"/>
  <c r="H127" i="33" a="1"/>
  <c r="H127" i="33"/>
  <c r="I127" i="33" a="1"/>
  <c r="I127" i="33" s="1"/>
  <c r="J127" i="33" a="1"/>
  <c r="J127" i="33"/>
  <c r="K127" i="33" a="1"/>
  <c r="K127" i="33" s="1"/>
  <c r="L127" i="33" a="1"/>
  <c r="L127" i="33"/>
  <c r="M127" i="33" a="1"/>
  <c r="M127" i="33" s="1"/>
  <c r="N127" i="33" a="1"/>
  <c r="N127" i="33" s="1"/>
  <c r="O127" i="33" a="1"/>
  <c r="O127" i="33"/>
  <c r="P127" i="33" a="1"/>
  <c r="P127" i="33" s="1"/>
  <c r="Q127" i="33" a="1"/>
  <c r="Q127" i="33" s="1"/>
  <c r="R127" i="33" a="1"/>
  <c r="R127" i="33"/>
  <c r="S127" i="33" a="1"/>
  <c r="S127" i="33"/>
  <c r="T127" i="33" a="1"/>
  <c r="T127" i="33"/>
  <c r="U127" i="33" a="1"/>
  <c r="U127" i="33" s="1"/>
  <c r="V127" i="33" a="1"/>
  <c r="V127" i="33" s="1"/>
  <c r="W127" i="33" a="1"/>
  <c r="W127" i="33"/>
  <c r="X127" i="33" a="1"/>
  <c r="X127" i="33"/>
  <c r="Y127" i="33" a="1"/>
  <c r="Y127" i="33"/>
  <c r="Z127" i="33" a="1"/>
  <c r="Z127" i="33" s="1"/>
  <c r="AA127" i="33" a="1"/>
  <c r="AA127" i="33"/>
  <c r="AB127" i="33" a="1"/>
  <c r="AB127" i="33" s="1"/>
  <c r="AC127" i="33" a="1"/>
  <c r="AC127" i="33" s="1"/>
  <c r="AD127" i="33" a="1"/>
  <c r="AD127" i="33" s="1"/>
  <c r="AE127" i="33" a="1"/>
  <c r="AE127" i="33"/>
  <c r="AF127" i="33" a="1"/>
  <c r="AF127" i="33" s="1"/>
  <c r="AG127" i="33" a="1"/>
  <c r="AG127" i="33"/>
  <c r="AH127" i="33" a="1"/>
  <c r="AH127" i="33" s="1"/>
  <c r="AI127" i="33" a="1"/>
  <c r="AI127" i="33" s="1"/>
  <c r="AJ127" i="33" a="1"/>
  <c r="AJ127" i="33" s="1"/>
  <c r="AK127" i="33" a="1"/>
  <c r="AK127" i="33" s="1"/>
  <c r="AL127" i="33" a="1"/>
  <c r="AL127" i="33" s="1"/>
  <c r="AM127" i="33" a="1"/>
  <c r="AM127" i="33" s="1"/>
  <c r="AN127" i="33" a="1"/>
  <c r="AN127" i="33" s="1"/>
  <c r="AO127" i="33" a="1"/>
  <c r="AO127" i="33"/>
  <c r="AP127" i="33" a="1"/>
  <c r="AP127" i="33" s="1"/>
  <c r="AQ127" i="33" a="1"/>
  <c r="AQ127" i="33" s="1"/>
  <c r="AR127" i="33" a="1"/>
  <c r="AR127" i="33" s="1"/>
  <c r="AS127" i="33" a="1"/>
  <c r="AS127" i="33"/>
  <c r="AT127" i="33" a="1"/>
  <c r="AT127" i="33" s="1"/>
  <c r="AU127" i="33" a="1"/>
  <c r="AU127" i="33"/>
  <c r="AV127" i="33" a="1"/>
  <c r="AV127" i="33" s="1"/>
  <c r="AW127" i="33" a="1"/>
  <c r="AW127" i="33"/>
  <c r="AX127" i="33" a="1"/>
  <c r="AX127" i="33"/>
  <c r="AY127" i="33" a="1"/>
  <c r="AY127" i="33" s="1"/>
  <c r="AZ127" i="33" a="1"/>
  <c r="AZ127" i="33" s="1"/>
  <c r="BA127" i="33" a="1"/>
  <c r="BA127" i="33" s="1"/>
  <c r="BB127" i="33" a="1"/>
  <c r="BB127" i="33"/>
  <c r="BC127" i="33" a="1"/>
  <c r="BC127" i="33" s="1"/>
  <c r="BD127" i="33" a="1"/>
  <c r="BD127" i="33" s="1"/>
  <c r="BE127" i="33" a="1"/>
  <c r="BE127" i="33"/>
  <c r="BF127" i="33" a="1"/>
  <c r="BF127" i="33"/>
  <c r="BG127" i="33" a="1"/>
  <c r="BG127" i="33"/>
  <c r="BH127" i="33" a="1"/>
  <c r="BH127" i="33" s="1"/>
  <c r="BI127" i="33" a="1"/>
  <c r="BI127" i="33" s="1"/>
  <c r="BJ127" i="33" a="1"/>
  <c r="BJ127" i="33"/>
  <c r="BK127" i="33" a="1"/>
  <c r="BK127" i="33" s="1"/>
  <c r="BL127" i="33" a="1"/>
  <c r="BL127" i="33" s="1"/>
  <c r="BM127" i="33" a="1"/>
  <c r="BM127" i="33" s="1"/>
  <c r="BN127" i="33" a="1"/>
  <c r="BN127" i="33" s="1"/>
  <c r="BO127" i="33" a="1"/>
  <c r="BO127" i="33" s="1"/>
  <c r="BP127" i="33" a="1"/>
  <c r="BP127" i="33"/>
  <c r="BQ127" i="33" a="1"/>
  <c r="BQ127" i="33" s="1"/>
  <c r="E128" i="33" a="1"/>
  <c r="E128" i="33"/>
  <c r="F128" i="33" a="1"/>
  <c r="F128" i="33" s="1"/>
  <c r="G128" i="33" a="1"/>
  <c r="G128" i="33"/>
  <c r="H128" i="33" a="1"/>
  <c r="H128" i="33"/>
  <c r="I128" i="33" a="1"/>
  <c r="I128" i="33" s="1"/>
  <c r="J128" i="33" a="1"/>
  <c r="J128" i="33"/>
  <c r="K128" i="33" a="1"/>
  <c r="K128" i="33" s="1"/>
  <c r="L128" i="33" a="1"/>
  <c r="L128" i="33"/>
  <c r="M128" i="33" a="1"/>
  <c r="M128" i="33"/>
  <c r="N128" i="33" a="1"/>
  <c r="N128" i="33" s="1"/>
  <c r="O128" i="33" a="1"/>
  <c r="O128" i="33" s="1"/>
  <c r="P128" i="33" a="1"/>
  <c r="P128" i="33"/>
  <c r="Q128" i="33" a="1"/>
  <c r="Q128" i="33" s="1"/>
  <c r="R128" i="33" a="1"/>
  <c r="R128" i="33"/>
  <c r="S128" i="33" a="1"/>
  <c r="S128" i="33"/>
  <c r="T128" i="33" a="1"/>
  <c r="T128" i="33" s="1"/>
  <c r="U128" i="33" a="1"/>
  <c r="U128" i="33" s="1"/>
  <c r="V128" i="33" a="1"/>
  <c r="V128" i="33" s="1"/>
  <c r="W128" i="33" a="1"/>
  <c r="W128" i="33" s="1"/>
  <c r="X128" i="33" a="1"/>
  <c r="X128" i="33"/>
  <c r="Y128" i="33" a="1"/>
  <c r="Y128" i="33"/>
  <c r="Z128" i="33" a="1"/>
  <c r="Z128" i="33" s="1"/>
  <c r="AA128" i="33" a="1"/>
  <c r="AA128" i="33" s="1"/>
  <c r="AB128" i="33" a="1"/>
  <c r="AB128" i="33" s="1"/>
  <c r="AC128" i="33" a="1"/>
  <c r="AC128" i="33" s="1"/>
  <c r="AD128" i="33" a="1"/>
  <c r="AD128" i="33" s="1"/>
  <c r="AE128" i="33" a="1"/>
  <c r="AE128" i="33" s="1"/>
  <c r="AF128" i="33" a="1"/>
  <c r="AF128" i="33" s="1"/>
  <c r="AG128" i="33" a="1"/>
  <c r="AG128" i="33" s="1"/>
  <c r="AH128" i="33" a="1"/>
  <c r="AH128" i="33"/>
  <c r="AI128" i="33" a="1"/>
  <c r="AI128" i="33"/>
  <c r="AJ128" i="33" a="1"/>
  <c r="AJ128" i="33"/>
  <c r="AK128" i="33" a="1"/>
  <c r="AK128" i="33"/>
  <c r="AL128" i="33" a="1"/>
  <c r="AL128" i="33" s="1"/>
  <c r="AM128" i="33" a="1"/>
  <c r="AM128" i="33" s="1"/>
  <c r="AN128" i="33" a="1"/>
  <c r="AN128" i="33" s="1"/>
  <c r="AO128" i="33" a="1"/>
  <c r="AO128" i="33" s="1"/>
  <c r="AP128" i="33" a="1"/>
  <c r="AP128" i="33"/>
  <c r="AQ128" i="33" a="1"/>
  <c r="AQ128" i="33" s="1"/>
  <c r="AR128" i="33" a="1"/>
  <c r="AR128" i="33" s="1"/>
  <c r="AS128" i="33" a="1"/>
  <c r="AS128" i="33"/>
  <c r="AT128" i="33" a="1"/>
  <c r="AT128" i="33" s="1"/>
  <c r="AU128" i="33" a="1"/>
  <c r="AU128" i="33"/>
  <c r="AV128" i="33" a="1"/>
  <c r="AV128" i="33"/>
  <c r="AW128" i="33" a="1"/>
  <c r="AW128" i="33" s="1"/>
  <c r="AX128" i="33" a="1"/>
  <c r="AX128" i="33" s="1"/>
  <c r="AY128" i="33" a="1"/>
  <c r="AY128" i="33" s="1"/>
  <c r="AZ128" i="33" a="1"/>
  <c r="AZ128" i="33" s="1"/>
  <c r="BA128" i="33" a="1"/>
  <c r="BA128" i="33" s="1"/>
  <c r="BB128" i="33" a="1"/>
  <c r="BB128" i="33" s="1"/>
  <c r="BC128" i="33" a="1"/>
  <c r="BC128" i="33"/>
  <c r="BD128" i="33" a="1"/>
  <c r="BD128" i="33"/>
  <c r="BE128" i="33" a="1"/>
  <c r="BE128" i="33" s="1"/>
  <c r="BF128" i="33" a="1"/>
  <c r="BF128" i="33"/>
  <c r="BG128" i="33" a="1"/>
  <c r="BG128" i="33"/>
  <c r="BH128" i="33" a="1"/>
  <c r="BH128" i="33"/>
  <c r="BI128" i="33" a="1"/>
  <c r="BI128" i="33" s="1"/>
  <c r="BJ128" i="33" a="1"/>
  <c r="BJ128" i="33" s="1"/>
  <c r="BK128" i="33" a="1"/>
  <c r="BK128" i="33"/>
  <c r="BL128" i="33" a="1"/>
  <c r="BL128" i="33" s="1"/>
  <c r="BM128" i="33" a="1"/>
  <c r="BM128" i="33" s="1"/>
  <c r="BN128" i="33" a="1"/>
  <c r="BN128" i="33"/>
  <c r="BO128" i="33" a="1"/>
  <c r="BO128" i="33" s="1"/>
  <c r="BP128" i="33" a="1"/>
  <c r="BP128" i="33" s="1"/>
  <c r="BQ128" i="33" a="1"/>
  <c r="BQ128" i="33" s="1"/>
  <c r="E129" i="33" a="1"/>
  <c r="E129" i="33"/>
  <c r="F129" i="33" a="1"/>
  <c r="F129" i="33" s="1"/>
  <c r="G129" i="33" a="1"/>
  <c r="G129" i="33" s="1"/>
  <c r="H129" i="33" a="1"/>
  <c r="H129" i="33" s="1"/>
  <c r="I129" i="33" a="1"/>
  <c r="I129" i="33" s="1"/>
  <c r="J129" i="33" a="1"/>
  <c r="J129" i="33" s="1"/>
  <c r="K129" i="33" a="1"/>
  <c r="K129" i="33"/>
  <c r="L129" i="33" a="1"/>
  <c r="L129" i="33" s="1"/>
  <c r="M129" i="33" a="1"/>
  <c r="M129" i="33" s="1"/>
  <c r="N129" i="33" a="1"/>
  <c r="N129" i="33"/>
  <c r="O129" i="33" a="1"/>
  <c r="O129" i="33" s="1"/>
  <c r="P129" i="33" a="1"/>
  <c r="P129" i="33" s="1"/>
  <c r="Q129" i="33" a="1"/>
  <c r="Q129" i="33"/>
  <c r="R129" i="33" a="1"/>
  <c r="R129" i="33" s="1"/>
  <c r="S129" i="33" a="1"/>
  <c r="S129" i="33"/>
  <c r="T129" i="33" a="1"/>
  <c r="T129" i="33" s="1"/>
  <c r="U129" i="33" a="1"/>
  <c r="U129" i="33" s="1"/>
  <c r="V129" i="33" a="1"/>
  <c r="V129" i="33"/>
  <c r="W129" i="33" a="1"/>
  <c r="W129" i="33" s="1"/>
  <c r="X129" i="33" a="1"/>
  <c r="X129" i="33"/>
  <c r="Y129" i="33" a="1"/>
  <c r="Y129" i="33" s="1"/>
  <c r="Z129" i="33" a="1"/>
  <c r="Z129" i="33" s="1"/>
  <c r="AA129" i="33" a="1"/>
  <c r="AA129" i="33" s="1"/>
  <c r="AB129" i="33" a="1"/>
  <c r="AB129" i="33" s="1"/>
  <c r="AC129" i="33" a="1"/>
  <c r="AC129" i="33" s="1"/>
  <c r="AD129" i="33" a="1"/>
  <c r="AD129" i="33" s="1"/>
  <c r="AE129" i="33" a="1"/>
  <c r="AE129" i="33"/>
  <c r="AF129" i="33" a="1"/>
  <c r="AF129" i="33"/>
  <c r="AG129" i="33" a="1"/>
  <c r="AG129" i="33" s="1"/>
  <c r="AH129" i="33" a="1"/>
  <c r="AH129" i="33"/>
  <c r="AI129" i="33" a="1"/>
  <c r="AI129" i="33"/>
  <c r="AJ129" i="33" a="1"/>
  <c r="AJ129" i="33" s="1"/>
  <c r="AK129" i="33" a="1"/>
  <c r="AK129" i="33" s="1"/>
  <c r="AL129" i="33" a="1"/>
  <c r="AL129" i="33" s="1"/>
  <c r="AM129" i="33" a="1"/>
  <c r="AM129" i="33" s="1"/>
  <c r="AN129" i="33" a="1"/>
  <c r="AN129" i="33"/>
  <c r="AO129" i="33" a="1"/>
  <c r="AO129" i="33" s="1"/>
  <c r="AP129" i="33" a="1"/>
  <c r="AP129" i="33" s="1"/>
  <c r="AQ129" i="33" a="1"/>
  <c r="AQ129" i="33"/>
  <c r="AR129" i="33" a="1"/>
  <c r="AR129" i="33"/>
  <c r="AS129" i="33" a="1"/>
  <c r="AS129" i="33" s="1"/>
  <c r="AT129" i="33" a="1"/>
  <c r="AT129" i="33" s="1"/>
  <c r="AU129" i="33" a="1"/>
  <c r="AU129" i="33" s="1"/>
  <c r="AV129" i="33" a="1"/>
  <c r="AV129" i="33"/>
  <c r="AW129" i="33" a="1"/>
  <c r="AW129" i="33" s="1"/>
  <c r="AX129" i="33" a="1"/>
  <c r="AX129" i="33" s="1"/>
  <c r="AY129" i="33" a="1"/>
  <c r="AY129" i="33"/>
  <c r="AZ129" i="33" a="1"/>
  <c r="AZ129" i="33"/>
  <c r="BA129" i="33" a="1"/>
  <c r="BA129" i="33"/>
  <c r="BB129" i="33" a="1"/>
  <c r="BB129" i="33" s="1"/>
  <c r="BC129" i="33" a="1"/>
  <c r="BC129" i="33"/>
  <c r="BD129" i="33" a="1"/>
  <c r="BD129" i="33" s="1"/>
  <c r="BE129" i="33" a="1"/>
  <c r="BE129" i="33" s="1"/>
  <c r="BF129" i="33" a="1"/>
  <c r="BF129" i="33" s="1"/>
  <c r="BG129" i="33" a="1"/>
  <c r="BG129" i="33" s="1"/>
  <c r="BH129" i="33" a="1"/>
  <c r="BH129" i="33" s="1"/>
  <c r="BI129" i="33" a="1"/>
  <c r="BI129" i="33"/>
  <c r="BJ129" i="33" a="1"/>
  <c r="BJ129" i="33" s="1"/>
  <c r="BK129" i="33" a="1"/>
  <c r="BK129" i="33" s="1"/>
  <c r="BL129" i="33" a="1"/>
  <c r="BL129" i="33"/>
  <c r="BM129" i="33" a="1"/>
  <c r="BM129" i="33"/>
  <c r="BN129" i="33" a="1"/>
  <c r="BN129" i="33" s="1"/>
  <c r="BO129" i="33" a="1"/>
  <c r="BO129" i="33" s="1"/>
  <c r="BP129" i="33" a="1"/>
  <c r="BP129" i="33" s="1"/>
  <c r="BQ129" i="33" a="1"/>
  <c r="BQ129" i="33"/>
  <c r="E130" i="33" a="1"/>
  <c r="E130" i="33"/>
  <c r="F130" i="33" a="1"/>
  <c r="F130" i="33" s="1"/>
  <c r="G130" i="33" a="1"/>
  <c r="G130" i="33" s="1"/>
  <c r="H130" i="33" a="1"/>
  <c r="H130" i="33"/>
  <c r="I130" i="33" a="1"/>
  <c r="I130" i="33"/>
  <c r="J130" i="33" a="1"/>
  <c r="J130" i="33"/>
  <c r="K130" i="33" a="1"/>
  <c r="K130" i="33" s="1"/>
  <c r="L130" i="33" a="1"/>
  <c r="L130" i="33" s="1"/>
  <c r="M130" i="33" a="1"/>
  <c r="M130" i="33"/>
  <c r="N130" i="33" a="1"/>
  <c r="N130" i="33" s="1"/>
  <c r="O130" i="33" a="1"/>
  <c r="O130" i="33"/>
  <c r="P130" i="33" a="1"/>
  <c r="P130" i="33" s="1"/>
  <c r="Q130" i="33" a="1"/>
  <c r="Q130" i="33"/>
  <c r="R130" i="33" a="1"/>
  <c r="R130" i="33" s="1"/>
  <c r="S130" i="33" a="1"/>
  <c r="S130" i="33" s="1"/>
  <c r="T130" i="33" a="1"/>
  <c r="T130" i="33"/>
  <c r="U130" i="33" a="1"/>
  <c r="U130" i="33" s="1"/>
  <c r="V130" i="33" a="1"/>
  <c r="V130" i="33"/>
  <c r="W130" i="33" a="1"/>
  <c r="W130" i="33"/>
  <c r="X130" i="33" a="1"/>
  <c r="X130" i="33"/>
  <c r="Y130" i="33" a="1"/>
  <c r="Y130" i="33"/>
  <c r="Z130" i="33" a="1"/>
  <c r="Z130" i="33" s="1"/>
  <c r="AA130" i="33" a="1"/>
  <c r="AA130" i="33" s="1"/>
  <c r="AB130" i="33" a="1"/>
  <c r="AB130" i="33"/>
  <c r="AC130" i="33" a="1"/>
  <c r="AC130" i="33" s="1"/>
  <c r="AD130" i="33" a="1"/>
  <c r="AD130" i="33"/>
  <c r="AE130" i="33" a="1"/>
  <c r="AE130" i="33" s="1"/>
  <c r="AF130" i="33" a="1"/>
  <c r="AF130" i="33"/>
  <c r="AG130" i="33" a="1"/>
  <c r="AG130" i="33"/>
  <c r="AH130" i="33" a="1"/>
  <c r="AH130" i="33" s="1"/>
  <c r="AI130" i="33" a="1"/>
  <c r="AI130" i="33"/>
  <c r="AJ130" i="33" a="1"/>
  <c r="AJ130" i="33"/>
  <c r="AK130" i="33" a="1"/>
  <c r="AK130" i="33" s="1"/>
  <c r="AL130" i="33" a="1"/>
  <c r="AL130" i="33"/>
  <c r="AM130" i="33" a="1"/>
  <c r="AM130" i="33"/>
  <c r="AN130" i="33" a="1"/>
  <c r="AN130" i="33" s="1"/>
  <c r="AO130" i="33" a="1"/>
  <c r="AO130" i="33" s="1"/>
  <c r="AP130" i="33" a="1"/>
  <c r="AP130" i="33" s="1"/>
  <c r="AQ130" i="33" a="1"/>
  <c r="AQ130" i="33"/>
  <c r="AR130" i="33" a="1"/>
  <c r="AR130" i="33"/>
  <c r="AS130" i="33" a="1"/>
  <c r="AS130" i="33"/>
  <c r="AT130" i="33" a="1"/>
  <c r="AT130" i="33" s="1"/>
  <c r="AU130" i="33" a="1"/>
  <c r="AU130" i="33"/>
  <c r="AV130" i="33" a="1"/>
  <c r="AV130" i="33" s="1"/>
  <c r="AW130" i="33" a="1"/>
  <c r="AW130" i="33" s="1"/>
  <c r="AX130" i="33" a="1"/>
  <c r="AX130" i="33"/>
  <c r="AY130" i="33" a="1"/>
  <c r="AY130" i="33" s="1"/>
  <c r="AZ130" i="33" a="1"/>
  <c r="AZ130" i="33"/>
  <c r="BA130" i="33" a="1"/>
  <c r="BA130" i="33" s="1"/>
  <c r="BB130" i="33" a="1"/>
  <c r="BB130" i="33" s="1"/>
  <c r="BC130" i="33" a="1"/>
  <c r="BC130" i="33"/>
  <c r="BD130" i="33" a="1"/>
  <c r="BD130" i="33" s="1"/>
  <c r="BE130" i="33" a="1"/>
  <c r="BE130" i="33" s="1"/>
  <c r="BF130" i="33" a="1"/>
  <c r="BF130" i="33" s="1"/>
  <c r="BG130" i="33" a="1"/>
  <c r="BG130" i="33"/>
  <c r="BH130" i="33" a="1"/>
  <c r="BH130" i="33" s="1"/>
  <c r="BI130" i="33" a="1"/>
  <c r="BI130" i="33" s="1"/>
  <c r="BJ130" i="33" a="1"/>
  <c r="BJ130" i="33"/>
  <c r="BK130" i="33" a="1"/>
  <c r="BK130" i="33"/>
  <c r="BL130" i="33" a="1"/>
  <c r="BL130" i="33" s="1"/>
  <c r="BM130" i="33" a="1"/>
  <c r="BM130" i="33" s="1"/>
  <c r="BN130" i="33" a="1"/>
  <c r="BN130" i="33"/>
  <c r="BO130" i="33" a="1"/>
  <c r="BO130" i="33"/>
  <c r="BP130" i="33" a="1"/>
  <c r="BP130" i="33" s="1"/>
  <c r="BQ130" i="33" a="1"/>
  <c r="BQ130" i="33" s="1"/>
  <c r="E131" i="33" a="1"/>
  <c r="E131" i="33"/>
  <c r="F131" i="33" a="1"/>
  <c r="F131" i="33" s="1"/>
  <c r="G131" i="33" a="1"/>
  <c r="G131" i="33" s="1"/>
  <c r="H131" i="33" a="1"/>
  <c r="H131" i="33"/>
  <c r="I131" i="33" a="1"/>
  <c r="I131" i="33"/>
  <c r="J131" i="33" a="1"/>
  <c r="J131" i="33"/>
  <c r="K131" i="33" a="1"/>
  <c r="K131" i="33"/>
  <c r="L131" i="33" a="1"/>
  <c r="L131" i="33" s="1"/>
  <c r="M131" i="33" a="1"/>
  <c r="M131" i="33" s="1"/>
  <c r="N131" i="33" a="1"/>
  <c r="N131" i="33" s="1"/>
  <c r="O131" i="33" a="1"/>
  <c r="O131" i="33"/>
  <c r="P131" i="33" a="1"/>
  <c r="P131" i="33" s="1"/>
  <c r="Q131" i="33" a="1"/>
  <c r="Q131" i="33" s="1"/>
  <c r="R131" i="33" a="1"/>
  <c r="R131" i="33"/>
  <c r="S131" i="33" a="1"/>
  <c r="S131" i="33" s="1"/>
  <c r="T131" i="33" a="1"/>
  <c r="T131" i="33"/>
  <c r="U131" i="33" a="1"/>
  <c r="U131" i="33"/>
  <c r="V131" i="33" a="1"/>
  <c r="V131" i="33"/>
  <c r="W131" i="33" a="1"/>
  <c r="W131" i="33" s="1"/>
  <c r="X131" i="33" a="1"/>
  <c r="X131" i="33" s="1"/>
  <c r="Y131" i="33" a="1"/>
  <c r="Y131" i="33" s="1"/>
  <c r="Z131" i="33" a="1"/>
  <c r="Z131" i="33" s="1"/>
  <c r="AA131" i="33" a="1"/>
  <c r="AA131" i="33"/>
  <c r="AB131" i="33" a="1"/>
  <c r="AB131" i="33" s="1"/>
  <c r="AC131" i="33" a="1"/>
  <c r="AC131" i="33"/>
  <c r="AD131" i="33" a="1"/>
  <c r="AD131" i="33"/>
  <c r="AE131" i="33" a="1"/>
  <c r="AE131" i="33" s="1"/>
  <c r="AF131" i="33" a="1"/>
  <c r="AF131" i="33" s="1"/>
  <c r="AG131" i="33" a="1"/>
  <c r="AG131" i="33" s="1"/>
  <c r="AH131" i="33" a="1"/>
  <c r="AH131" i="33"/>
  <c r="AI131" i="33" a="1"/>
  <c r="AI131" i="33" s="1"/>
  <c r="AJ131" i="33" a="1"/>
  <c r="AJ131" i="33" s="1"/>
  <c r="AK131" i="33" a="1"/>
  <c r="AK131" i="33"/>
  <c r="AL131" i="33" a="1"/>
  <c r="AL131" i="33" s="1"/>
  <c r="AM131" i="33" a="1"/>
  <c r="AM131" i="33"/>
  <c r="AN131" i="33" a="1"/>
  <c r="AN131" i="33"/>
  <c r="AO131" i="33" a="1"/>
  <c r="AO131" i="33" s="1"/>
  <c r="AP131" i="33" a="1"/>
  <c r="AP131" i="33" s="1"/>
  <c r="AQ131" i="33" a="1"/>
  <c r="AQ131" i="33"/>
  <c r="AR131" i="33" a="1"/>
  <c r="AR131" i="33" s="1"/>
  <c r="AS131" i="33" a="1"/>
  <c r="AS131" i="33"/>
  <c r="AT131" i="33" a="1"/>
  <c r="AT131" i="33" s="1"/>
  <c r="AU131" i="33" a="1"/>
  <c r="AU131" i="33"/>
  <c r="AV131" i="33" a="1"/>
  <c r="AV131" i="33" s="1"/>
  <c r="AW131" i="33" a="1"/>
  <c r="AW131" i="33" s="1"/>
  <c r="AX131" i="33" a="1"/>
  <c r="AX131" i="33"/>
  <c r="AY131" i="33" a="1"/>
  <c r="AY131" i="33" s="1"/>
  <c r="AZ131" i="33" a="1"/>
  <c r="AZ131" i="33"/>
  <c r="BA131" i="33" a="1"/>
  <c r="BA131" i="33" s="1"/>
  <c r="BB131" i="33" a="1"/>
  <c r="BB131" i="33" s="1"/>
  <c r="BC131" i="33" a="1"/>
  <c r="BC131" i="33" s="1"/>
  <c r="BD131" i="33" a="1"/>
  <c r="BD131" i="33" s="1"/>
  <c r="BE131" i="33" a="1"/>
  <c r="BE131" i="33" s="1"/>
  <c r="BF131" i="33" a="1"/>
  <c r="BF131" i="33" s="1"/>
  <c r="BG131" i="33" a="1"/>
  <c r="BG131" i="33" s="1"/>
  <c r="BH131" i="33" a="1"/>
  <c r="BH131" i="33"/>
  <c r="BI131" i="33" a="1"/>
  <c r="BI131" i="33"/>
  <c r="BJ131" i="33" a="1"/>
  <c r="BJ131" i="33"/>
  <c r="BK131" i="33" a="1"/>
  <c r="BK131" i="33"/>
  <c r="BL131" i="33" a="1"/>
  <c r="BL131" i="33"/>
  <c r="BM131" i="33" a="1"/>
  <c r="BM131" i="33" s="1"/>
  <c r="BN131" i="33" a="1"/>
  <c r="BN131" i="33" s="1"/>
  <c r="BO131" i="33" a="1"/>
  <c r="BO131" i="33" s="1"/>
  <c r="BP131" i="33" a="1"/>
  <c r="BP131" i="33"/>
  <c r="BQ131" i="33" a="1"/>
  <c r="BQ131" i="33"/>
  <c r="E132" i="33" a="1"/>
  <c r="E132" i="33" s="1"/>
  <c r="F132" i="33" a="1"/>
  <c r="F132" i="33"/>
  <c r="G132" i="33" a="1"/>
  <c r="G132" i="33"/>
  <c r="H132" i="33" a="1"/>
  <c r="H132" i="33"/>
  <c r="I132" i="33" a="1"/>
  <c r="I132" i="33"/>
  <c r="J132" i="33" a="1"/>
  <c r="J132" i="33"/>
  <c r="K132" i="33" a="1"/>
  <c r="K132" i="33" s="1"/>
  <c r="L132" i="33" a="1"/>
  <c r="L132" i="33" s="1"/>
  <c r="M132" i="33" a="1"/>
  <c r="M132" i="33" s="1"/>
  <c r="N132" i="33" a="1"/>
  <c r="N132" i="33" s="1"/>
  <c r="O132" i="33" a="1"/>
  <c r="O132" i="33"/>
  <c r="P132" i="33" a="1"/>
  <c r="P132" i="33"/>
  <c r="Q132" i="33" a="1"/>
  <c r="Q132" i="33"/>
  <c r="R132" i="33" a="1"/>
  <c r="R132" i="33" s="1"/>
  <c r="S132" i="33" a="1"/>
  <c r="S132" i="33"/>
  <c r="T132" i="33" a="1"/>
  <c r="T132" i="33"/>
  <c r="U132" i="33" a="1"/>
  <c r="U132" i="33" s="1"/>
  <c r="V132" i="33" a="1"/>
  <c r="V132" i="33" s="1"/>
  <c r="W132" i="33" a="1"/>
  <c r="W132" i="33" s="1"/>
  <c r="X132" i="33" a="1"/>
  <c r="X132" i="33"/>
  <c r="Y132" i="33" a="1"/>
  <c r="Y132" i="33" s="1"/>
  <c r="Z132" i="33" a="1"/>
  <c r="Z132" i="33" s="1"/>
  <c r="AA132" i="33" a="1"/>
  <c r="AA132" i="33"/>
  <c r="AB132" i="33" a="1"/>
  <c r="AB132" i="33" s="1"/>
  <c r="AC132" i="33" a="1"/>
  <c r="AC132" i="33"/>
  <c r="AD132" i="33" a="1"/>
  <c r="AD132" i="33" s="1"/>
  <c r="AE132" i="33" a="1"/>
  <c r="AE132" i="33" s="1"/>
  <c r="AF132" i="33" a="1"/>
  <c r="AF132" i="33"/>
  <c r="AG132" i="33" a="1"/>
  <c r="AG132" i="33"/>
  <c r="AH132" i="33" a="1"/>
  <c r="AH132" i="33" s="1"/>
  <c r="AI132" i="33" a="1"/>
  <c r="AI132" i="33" s="1"/>
  <c r="AJ132" i="33" a="1"/>
  <c r="AJ132" i="33"/>
  <c r="AK132" i="33" a="1"/>
  <c r="AK132" i="33"/>
  <c r="AL132" i="33" a="1"/>
  <c r="AL132" i="33"/>
  <c r="AM132" i="33" a="1"/>
  <c r="AM132" i="33" s="1"/>
  <c r="AN132" i="33" a="1"/>
  <c r="AN132" i="33" s="1"/>
  <c r="AO132" i="33" a="1"/>
  <c r="AO132" i="33" s="1"/>
  <c r="AP132" i="33" a="1"/>
  <c r="AP132" i="33"/>
  <c r="AQ132" i="33" a="1"/>
  <c r="AQ132" i="33" s="1"/>
  <c r="AR132" i="33" a="1"/>
  <c r="AR132" i="33" s="1"/>
  <c r="AS132" i="33" a="1"/>
  <c r="AS132" i="33"/>
  <c r="AT132" i="33" a="1"/>
  <c r="AT132" i="33" s="1"/>
  <c r="AU132" i="33" a="1"/>
  <c r="AU132" i="33" s="1"/>
  <c r="AV132" i="33" a="1"/>
  <c r="AV132" i="33"/>
  <c r="AW132" i="33" a="1"/>
  <c r="AW132" i="33" s="1"/>
  <c r="AX132" i="33" a="1"/>
  <c r="AX132" i="33" s="1"/>
  <c r="AY132" i="33" a="1"/>
  <c r="AY132" i="33" s="1"/>
  <c r="AZ132" i="33" a="1"/>
  <c r="AZ132" i="33" s="1"/>
  <c r="BA132" i="33" a="1"/>
  <c r="BA132" i="33" s="1"/>
  <c r="BB132" i="33" a="1"/>
  <c r="BB132" i="33"/>
  <c r="BC132" i="33" a="1"/>
  <c r="BC132" i="33" s="1"/>
  <c r="BD132" i="33" a="1"/>
  <c r="BD132" i="33" s="1"/>
  <c r="BE132" i="33" a="1"/>
  <c r="BE132" i="33"/>
  <c r="BF132" i="33" a="1"/>
  <c r="BF132" i="33"/>
  <c r="BG132" i="33" a="1"/>
  <c r="BG132" i="33" s="1"/>
  <c r="BH132" i="33" a="1"/>
  <c r="BH132" i="33" s="1"/>
  <c r="BI132" i="33" a="1"/>
  <c r="BI132" i="33" s="1"/>
  <c r="BJ132" i="33" a="1"/>
  <c r="BJ132" i="33" s="1"/>
  <c r="BK132" i="33" a="1"/>
  <c r="BK132" i="33"/>
  <c r="BL132" i="33" a="1"/>
  <c r="BL132" i="33" s="1"/>
  <c r="BM132" i="33" a="1"/>
  <c r="BM132" i="33" s="1"/>
  <c r="BN132" i="33" a="1"/>
  <c r="BN132" i="33"/>
  <c r="BO132" i="33" a="1"/>
  <c r="BO132" i="33"/>
  <c r="BP132" i="33" a="1"/>
  <c r="BP132" i="33" s="1"/>
  <c r="BQ132" i="33" a="1"/>
  <c r="BQ132" i="33"/>
  <c r="E133" i="33" a="1"/>
  <c r="E133" i="33"/>
  <c r="F133" i="33" a="1"/>
  <c r="F133" i="33" s="1"/>
  <c r="G133" i="33" a="1"/>
  <c r="G133" i="33"/>
  <c r="H133" i="33" a="1"/>
  <c r="H133" i="33" s="1"/>
  <c r="I133" i="33" a="1"/>
  <c r="I133" i="33"/>
  <c r="J133" i="33" a="1"/>
  <c r="J133" i="33"/>
  <c r="K133" i="33" a="1"/>
  <c r="K133" i="33" s="1"/>
  <c r="L133" i="33" a="1"/>
  <c r="L133" i="33"/>
  <c r="M133" i="33" a="1"/>
  <c r="M133" i="33"/>
  <c r="N133" i="33" a="1"/>
  <c r="N133" i="33"/>
  <c r="O133" i="33" a="1"/>
  <c r="O133" i="33" s="1"/>
  <c r="P133" i="33" a="1"/>
  <c r="P133" i="33" s="1"/>
  <c r="Q133" i="33" a="1"/>
  <c r="Q133" i="33" s="1"/>
  <c r="R133" i="33" a="1"/>
  <c r="R133" i="33" s="1"/>
  <c r="S133" i="33" a="1"/>
  <c r="S133" i="33" s="1"/>
  <c r="T133" i="33" a="1"/>
  <c r="T133" i="33"/>
  <c r="U133" i="33" a="1"/>
  <c r="U133" i="33" s="1"/>
  <c r="V133" i="33" a="1"/>
  <c r="V133" i="33"/>
  <c r="W133" i="33" a="1"/>
  <c r="W133" i="33"/>
  <c r="X133" i="33" a="1"/>
  <c r="X133" i="33" s="1"/>
  <c r="Y133" i="33" a="1"/>
  <c r="Y133" i="33"/>
  <c r="Z133" i="33" a="1"/>
  <c r="Z133" i="33" s="1"/>
  <c r="AA133" i="33" a="1"/>
  <c r="AA133" i="33" s="1"/>
  <c r="AB133" i="33" a="1"/>
  <c r="AB133" i="33"/>
  <c r="AC133" i="33" a="1"/>
  <c r="AC133" i="33"/>
  <c r="AD133" i="33" a="1"/>
  <c r="AD133" i="33" s="1"/>
  <c r="AE133" i="33" a="1"/>
  <c r="AE133" i="33" s="1"/>
  <c r="AF133" i="33" a="1"/>
  <c r="AF133" i="33" s="1"/>
  <c r="AG133" i="33" a="1"/>
  <c r="AG133" i="33"/>
  <c r="AH133" i="33" a="1"/>
  <c r="AH133" i="33" s="1"/>
  <c r="AI133" i="33" a="1"/>
  <c r="AI133" i="33"/>
  <c r="AJ133" i="33" a="1"/>
  <c r="AJ133" i="33" s="1"/>
  <c r="AK133" i="33" a="1"/>
  <c r="AK133" i="33" s="1"/>
  <c r="AL133" i="33" a="1"/>
  <c r="AL133" i="33" s="1"/>
  <c r="AM133" i="33" a="1"/>
  <c r="AM133" i="33"/>
  <c r="AN133" i="33" a="1"/>
  <c r="AN133" i="33"/>
  <c r="AO133" i="33" a="1"/>
  <c r="AO133" i="33"/>
  <c r="AP133" i="33" a="1"/>
  <c r="AP133" i="33" s="1"/>
  <c r="AQ133" i="33" a="1"/>
  <c r="AQ133" i="33"/>
  <c r="AR133" i="33" a="1"/>
  <c r="AR133" i="33" s="1"/>
  <c r="AS133" i="33" a="1"/>
  <c r="AS133" i="33" s="1"/>
  <c r="AT133" i="33" a="1"/>
  <c r="AT133" i="33" s="1"/>
  <c r="AU133" i="33" a="1"/>
  <c r="AU133" i="33" s="1"/>
  <c r="AV133" i="33" a="1"/>
  <c r="AV133" i="33"/>
  <c r="AW133" i="33" a="1"/>
  <c r="AW133" i="33" s="1"/>
  <c r="AX133" i="33" a="1"/>
  <c r="AX133" i="33" s="1"/>
  <c r="AY133" i="33" a="1"/>
  <c r="AY133" i="33" s="1"/>
  <c r="AZ133" i="33" a="1"/>
  <c r="AZ133" i="33"/>
  <c r="BA133" i="33" a="1"/>
  <c r="BA133" i="33" s="1"/>
  <c r="BB133" i="33" a="1"/>
  <c r="BB133" i="33" s="1"/>
  <c r="BC133" i="33" a="1"/>
  <c r="BC133" i="33"/>
  <c r="BD133" i="33" a="1"/>
  <c r="BD133" i="33" s="1"/>
  <c r="BE133" i="33" a="1"/>
  <c r="BE133" i="33"/>
  <c r="BF133" i="33" a="1"/>
  <c r="BF133" i="33"/>
  <c r="BG133" i="33" a="1"/>
  <c r="BG133" i="33" s="1"/>
  <c r="BH133" i="33" a="1"/>
  <c r="BH133" i="33"/>
  <c r="BI133" i="33" a="1"/>
  <c r="BI133" i="33" s="1"/>
  <c r="BJ133" i="33" a="1"/>
  <c r="BJ133" i="33" s="1"/>
  <c r="BK133" i="33" a="1"/>
  <c r="BK133" i="33" s="1"/>
  <c r="BL133" i="33" a="1"/>
  <c r="BL133" i="33"/>
  <c r="BM133" i="33" a="1"/>
  <c r="BM133" i="33" s="1"/>
  <c r="BN133" i="33" a="1"/>
  <c r="BN133" i="33" s="1"/>
  <c r="BO133" i="33" a="1"/>
  <c r="BO133" i="33"/>
  <c r="BP133" i="33" a="1"/>
  <c r="BP133" i="33"/>
  <c r="BQ133" i="33" a="1"/>
  <c r="BQ133" i="33" s="1"/>
  <c r="E134" i="33" a="1"/>
  <c r="E134" i="33" s="1"/>
  <c r="F134" i="33" a="1"/>
  <c r="F134" i="33" s="1"/>
  <c r="G134" i="33" a="1"/>
  <c r="G134" i="33" s="1"/>
  <c r="H134" i="33" a="1"/>
  <c r="H134" i="33" s="1"/>
  <c r="I134" i="33" a="1"/>
  <c r="I134" i="33" s="1"/>
  <c r="J134" i="33" a="1"/>
  <c r="J134" i="33"/>
  <c r="K134" i="33" a="1"/>
  <c r="K134" i="33" s="1"/>
  <c r="L134" i="33" a="1"/>
  <c r="L134" i="33" s="1"/>
  <c r="M134" i="33" a="1"/>
  <c r="M134" i="33"/>
  <c r="N134" i="33" a="1"/>
  <c r="N134" i="33" s="1"/>
  <c r="O134" i="33" a="1"/>
  <c r="O134" i="33" s="1"/>
  <c r="P134" i="33" a="1"/>
  <c r="P134" i="33"/>
  <c r="Q134" i="33" a="1"/>
  <c r="Q134" i="33" s="1"/>
  <c r="R134" i="33" a="1"/>
  <c r="R134" i="33" s="1"/>
  <c r="S134" i="33" a="1"/>
  <c r="S134" i="33" s="1"/>
  <c r="T134" i="33" a="1"/>
  <c r="T134" i="33"/>
  <c r="U134" i="33" a="1"/>
  <c r="U134" i="33" s="1"/>
  <c r="V134" i="33" a="1"/>
  <c r="V134" i="33"/>
  <c r="W134" i="33" a="1"/>
  <c r="W134" i="33"/>
  <c r="X134" i="33" a="1"/>
  <c r="X134" i="33" s="1"/>
  <c r="Y134" i="33" a="1"/>
  <c r="Y134" i="33"/>
  <c r="Z134" i="33" a="1"/>
  <c r="Z134" i="33" s="1"/>
  <c r="AA134" i="33" a="1"/>
  <c r="AA134" i="33" s="1"/>
  <c r="AB134" i="33" a="1"/>
  <c r="AB134" i="33"/>
  <c r="AC134" i="33" a="1"/>
  <c r="AC134" i="33" s="1"/>
  <c r="AD134" i="33" a="1"/>
  <c r="AD134" i="33" s="1"/>
  <c r="AE134" i="33" a="1"/>
  <c r="AE134" i="33" s="1"/>
  <c r="AF134" i="33" a="1"/>
  <c r="AF134" i="33"/>
  <c r="AG134" i="33" a="1"/>
  <c r="AG134" i="33" s="1"/>
  <c r="AH134" i="33" a="1"/>
  <c r="AH134" i="33"/>
  <c r="AI134" i="33" a="1"/>
  <c r="AI134" i="33"/>
  <c r="AJ134" i="33" a="1"/>
  <c r="AJ134" i="33" s="1"/>
  <c r="AK134" i="33" a="1"/>
  <c r="AK134" i="33"/>
  <c r="AL134" i="33" a="1"/>
  <c r="AL134" i="33"/>
  <c r="AM134" i="33" a="1"/>
  <c r="AM134" i="33"/>
  <c r="AN134" i="33" a="1"/>
  <c r="AN134" i="33" s="1"/>
  <c r="AO134" i="33" a="1"/>
  <c r="AO134" i="33" s="1"/>
  <c r="AP134" i="33" a="1"/>
  <c r="AP134" i="33" s="1"/>
  <c r="AQ134" i="33" a="1"/>
  <c r="AQ134" i="33" s="1"/>
  <c r="AR134" i="33" a="1"/>
  <c r="AR134" i="33"/>
  <c r="AS134" i="33" a="1"/>
  <c r="AS134" i="33" s="1"/>
  <c r="AT134" i="33" a="1"/>
  <c r="AT134" i="33"/>
  <c r="AU134" i="33" a="1"/>
  <c r="AU134" i="33"/>
  <c r="AV134" i="33" a="1"/>
  <c r="AV134" i="33"/>
  <c r="AW134" i="33" a="1"/>
  <c r="AW134" i="33"/>
  <c r="AX134" i="33" a="1"/>
  <c r="AX134" i="33"/>
  <c r="AY134" i="33" a="1"/>
  <c r="AY134" i="33" s="1"/>
  <c r="AZ134" i="33" a="1"/>
  <c r="AZ134" i="33"/>
  <c r="BA134" i="33" a="1"/>
  <c r="BA134" i="33"/>
  <c r="BB134" i="33" a="1"/>
  <c r="BB134" i="33" s="1"/>
  <c r="BC134" i="33" a="1"/>
  <c r="BC134" i="33"/>
  <c r="BD134" i="33" a="1"/>
  <c r="BD134" i="33" s="1"/>
  <c r="BE134" i="33" a="1"/>
  <c r="BE134" i="33"/>
  <c r="BF134" i="33" a="1"/>
  <c r="BF134" i="33"/>
  <c r="BG134" i="33" a="1"/>
  <c r="BG134" i="33" s="1"/>
  <c r="BH134" i="33" a="1"/>
  <c r="BH134" i="33" s="1"/>
  <c r="BI134" i="33" a="1"/>
  <c r="BI134" i="33" s="1"/>
  <c r="BJ134" i="33" a="1"/>
  <c r="BJ134" i="33" s="1"/>
  <c r="BK134" i="33" a="1"/>
  <c r="BK134" i="33" s="1"/>
  <c r="BL134" i="33" a="1"/>
  <c r="BL134" i="33" s="1"/>
  <c r="BM134" i="33" a="1"/>
  <c r="BM134" i="33"/>
  <c r="BN134" i="33" a="1"/>
  <c r="BN134" i="33"/>
  <c r="BO134" i="33" a="1"/>
  <c r="BO134" i="33" s="1"/>
  <c r="BP134" i="33" a="1"/>
  <c r="BP134" i="33"/>
  <c r="BQ134" i="33" a="1"/>
  <c r="BQ134" i="33" s="1"/>
  <c r="E135" i="33" a="1"/>
  <c r="E135" i="33"/>
  <c r="F135" i="33" a="1"/>
  <c r="F135" i="33" s="1"/>
  <c r="G135" i="33" a="1"/>
  <c r="G135" i="33" s="1"/>
  <c r="H135" i="33" a="1"/>
  <c r="H135" i="33"/>
  <c r="I135" i="33" a="1"/>
  <c r="I135" i="33"/>
  <c r="J135" i="33" a="1"/>
  <c r="J135" i="33" s="1"/>
  <c r="K135" i="33" a="1"/>
  <c r="K135" i="33"/>
  <c r="L135" i="33" a="1"/>
  <c r="L135" i="33"/>
  <c r="M135" i="33" a="1"/>
  <c r="M135" i="33" s="1"/>
  <c r="N135" i="33" a="1"/>
  <c r="N135" i="33" s="1"/>
  <c r="O135" i="33" a="1"/>
  <c r="O135" i="33" s="1"/>
  <c r="P135" i="33" a="1"/>
  <c r="P135" i="33" s="1"/>
  <c r="Q135" i="33" a="1"/>
  <c r="Q135" i="33"/>
  <c r="R135" i="33" a="1"/>
  <c r="R135" i="33" s="1"/>
  <c r="S135" i="33" a="1"/>
  <c r="S135" i="33" s="1"/>
  <c r="T135" i="33" a="1"/>
  <c r="T135" i="33" s="1"/>
  <c r="U135" i="33" a="1"/>
  <c r="U135" i="33"/>
  <c r="V135" i="33" a="1"/>
  <c r="V135" i="33"/>
  <c r="W135" i="33" a="1"/>
  <c r="W135" i="33"/>
  <c r="X135" i="33" a="1"/>
  <c r="X135" i="33"/>
  <c r="Y135" i="33" a="1"/>
  <c r="Y135" i="33" s="1"/>
  <c r="Z135" i="33" a="1"/>
  <c r="Z135" i="33" s="1"/>
  <c r="AA135" i="33" a="1"/>
  <c r="AA135" i="33"/>
  <c r="AB135" i="33" a="1"/>
  <c r="AB135" i="33" s="1"/>
  <c r="AC135" i="33" a="1"/>
  <c r="AC135" i="33"/>
  <c r="AD135" i="33" a="1"/>
  <c r="AD135" i="33"/>
  <c r="AE135" i="33" a="1"/>
  <c r="AE135" i="33" s="1"/>
  <c r="AF135" i="33" a="1"/>
  <c r="AF135" i="33"/>
  <c r="AG135" i="33" a="1"/>
  <c r="AG135" i="33" s="1"/>
  <c r="AH135" i="33" a="1"/>
  <c r="AH135" i="33" s="1"/>
  <c r="AI135" i="33" a="1"/>
  <c r="AI135" i="33"/>
  <c r="AJ135" i="33" a="1"/>
  <c r="AJ135" i="33" s="1"/>
  <c r="AK135" i="33" a="1"/>
  <c r="AK135" i="33" s="1"/>
  <c r="AL135" i="33" a="1"/>
  <c r="AL135" i="33"/>
  <c r="AM135" i="33" a="1"/>
  <c r="AM135" i="33" s="1"/>
  <c r="AN135" i="33" a="1"/>
  <c r="AN135" i="33" s="1"/>
  <c r="AO135" i="33" a="1"/>
  <c r="AO135" i="33" s="1"/>
  <c r="AP135" i="33" a="1"/>
  <c r="AP135" i="33"/>
  <c r="AQ135" i="33" a="1"/>
  <c r="AQ135" i="33" s="1"/>
  <c r="AR135" i="33" a="1"/>
  <c r="AR135" i="33" s="1"/>
  <c r="AS135" i="33" a="1"/>
  <c r="AS135" i="33" s="1"/>
  <c r="AT135" i="33" a="1"/>
  <c r="AT135" i="33" s="1"/>
  <c r="AU135" i="33" a="1"/>
  <c r="AU135" i="33"/>
  <c r="AV135" i="33" a="1"/>
  <c r="AV135" i="33" s="1"/>
  <c r="AW135" i="33" a="1"/>
  <c r="AW135" i="33" s="1"/>
  <c r="AX135" i="33" a="1"/>
  <c r="AX135" i="33"/>
  <c r="AY135" i="33" a="1"/>
  <c r="AY135" i="33"/>
  <c r="AZ135" i="33" a="1"/>
  <c r="AZ135" i="33" s="1"/>
  <c r="BA135" i="33" a="1"/>
  <c r="BA135" i="33"/>
  <c r="BB135" i="33" a="1"/>
  <c r="BB135" i="33" s="1"/>
  <c r="BC135" i="33" a="1"/>
  <c r="BC135" i="33" s="1"/>
  <c r="BD135" i="33" a="1"/>
  <c r="BD135" i="33" s="1"/>
  <c r="BE135" i="33" a="1"/>
  <c r="BE135" i="33" s="1"/>
  <c r="BF135" i="33" a="1"/>
  <c r="BF135" i="33" s="1"/>
  <c r="BG135" i="33" a="1"/>
  <c r="BG135" i="33" s="1"/>
  <c r="BH135" i="33" a="1"/>
  <c r="BH135" i="33" s="1"/>
  <c r="BI135" i="33" a="1"/>
  <c r="BI135" i="33"/>
  <c r="BJ135" i="33" a="1"/>
  <c r="BJ135" i="33" s="1"/>
  <c r="BK135" i="33" a="1"/>
  <c r="BK135" i="33"/>
  <c r="BL135" i="33" a="1"/>
  <c r="BL135" i="33" s="1"/>
  <c r="BM135" i="33" a="1"/>
  <c r="BM135" i="33"/>
  <c r="BN135" i="33" a="1"/>
  <c r="BN135" i="33" s="1"/>
  <c r="BO135" i="33" a="1"/>
  <c r="BO135" i="33" s="1"/>
  <c r="BP135" i="33" a="1"/>
  <c r="BP135" i="33" s="1"/>
  <c r="BQ135" i="33" a="1"/>
  <c r="BQ135" i="33"/>
  <c r="E136" i="33" a="1"/>
  <c r="E136" i="33" s="1"/>
  <c r="F136" i="33" a="1"/>
  <c r="F136" i="33"/>
  <c r="G136" i="33" a="1"/>
  <c r="G136" i="33" s="1"/>
  <c r="H136" i="33" a="1"/>
  <c r="H136" i="33" s="1"/>
  <c r="I136" i="33" a="1"/>
  <c r="I136" i="33"/>
  <c r="J136" i="33" a="1"/>
  <c r="J136" i="33" s="1"/>
  <c r="K136" i="33" a="1"/>
  <c r="K136" i="33" s="1"/>
  <c r="L136" i="33" a="1"/>
  <c r="L136" i="33" s="1"/>
  <c r="M136" i="33" a="1"/>
  <c r="M136" i="33" s="1"/>
  <c r="N136" i="33" a="1"/>
  <c r="N136" i="33"/>
  <c r="O136" i="33" a="1"/>
  <c r="O136" i="33"/>
  <c r="P136" i="33" a="1"/>
  <c r="P136" i="33" s="1"/>
  <c r="Q136" i="33" a="1"/>
  <c r="Q136" i="33" s="1"/>
  <c r="R136" i="33" a="1"/>
  <c r="R136" i="33"/>
  <c r="S136" i="33" a="1"/>
  <c r="S136" i="33"/>
  <c r="T136" i="33" a="1"/>
  <c r="T136" i="33"/>
  <c r="U136" i="33" a="1"/>
  <c r="U136" i="33" s="1"/>
  <c r="V136" i="33" a="1"/>
  <c r="V136" i="33" s="1"/>
  <c r="W136" i="33" a="1"/>
  <c r="W136" i="33"/>
  <c r="X136" i="33" a="1"/>
  <c r="X136" i="33" s="1"/>
  <c r="Y136" i="33" a="1"/>
  <c r="Y136" i="33"/>
  <c r="Z136" i="33" a="1"/>
  <c r="Z136" i="33" s="1"/>
  <c r="AA136" i="33" a="1"/>
  <c r="AA136" i="33"/>
  <c r="AB136" i="33" a="1"/>
  <c r="AB136" i="33" s="1"/>
  <c r="AC136" i="33" a="1"/>
  <c r="AC136" i="33" s="1"/>
  <c r="AD136" i="33" a="1"/>
  <c r="AD136" i="33"/>
  <c r="AE136" i="33" a="1"/>
  <c r="AE136" i="33" s="1"/>
  <c r="AF136" i="33" a="1"/>
  <c r="AF136" i="33"/>
  <c r="AG136" i="33" a="1"/>
  <c r="AG136" i="33"/>
  <c r="AH136" i="33" a="1"/>
  <c r="AH136" i="33" s="1"/>
  <c r="AI136" i="33" a="1"/>
  <c r="AI136" i="33"/>
  <c r="AJ136" i="33" a="1"/>
  <c r="AJ136" i="33" s="1"/>
  <c r="AK136" i="33" a="1"/>
  <c r="AK136" i="33" s="1"/>
  <c r="AL136" i="33" a="1"/>
  <c r="AL136" i="33"/>
  <c r="AM136" i="33" a="1"/>
  <c r="AM136" i="33"/>
  <c r="AN136" i="33" a="1"/>
  <c r="AN136" i="33"/>
  <c r="AO136" i="33" a="1"/>
  <c r="AO136" i="33" s="1"/>
  <c r="AP136" i="33" a="1"/>
  <c r="AP136" i="33" s="1"/>
  <c r="AQ136" i="33" a="1"/>
  <c r="AQ136" i="33" s="1"/>
  <c r="AR136" i="33" a="1"/>
  <c r="AR136" i="33"/>
  <c r="AS136" i="33" a="1"/>
  <c r="AS136" i="33" s="1"/>
  <c r="AT136" i="33" a="1"/>
  <c r="AT136" i="33"/>
  <c r="AU136" i="33" a="1"/>
  <c r="AU136" i="33" s="1"/>
  <c r="AV136" i="33" a="1"/>
  <c r="AV136" i="33"/>
  <c r="AW136" i="33" a="1"/>
  <c r="AW136" i="33"/>
  <c r="AX136" i="33" a="1"/>
  <c r="AX136" i="33" s="1"/>
  <c r="AY136" i="33" a="1"/>
  <c r="AY136" i="33" s="1"/>
  <c r="AZ136" i="33" a="1"/>
  <c r="AZ136" i="33" s="1"/>
  <c r="BA136" i="33" a="1"/>
  <c r="BA136" i="33"/>
  <c r="BB136" i="33" a="1"/>
  <c r="BB136" i="33" s="1"/>
  <c r="BC136" i="33" a="1"/>
  <c r="BC136" i="33" s="1"/>
  <c r="BD136" i="33" a="1"/>
  <c r="BD136" i="33"/>
  <c r="BE136" i="33" a="1"/>
  <c r="BE136" i="33" s="1"/>
  <c r="BF136" i="33" a="1"/>
  <c r="BF136" i="33" s="1"/>
  <c r="BG136" i="33" a="1"/>
  <c r="BG136" i="33" s="1"/>
  <c r="BH136" i="33" a="1"/>
  <c r="BH136" i="33" s="1"/>
  <c r="BI136" i="33" a="1"/>
  <c r="BI136" i="33" s="1"/>
  <c r="BJ136" i="33" a="1"/>
  <c r="BJ136" i="33"/>
  <c r="BK136" i="33" a="1"/>
  <c r="BK136" i="33" s="1"/>
  <c r="BL136" i="33" a="1"/>
  <c r="BL136" i="33" s="1"/>
  <c r="BM136" i="33" a="1"/>
  <c r="BM136" i="33"/>
  <c r="BN136" i="33" a="1"/>
  <c r="BN136" i="33"/>
  <c r="BO136" i="33" a="1"/>
  <c r="BO136" i="33"/>
  <c r="BP136" i="33" a="1"/>
  <c r="BP136" i="33" s="1"/>
  <c r="BQ136" i="33" a="1"/>
  <c r="BQ136" i="33"/>
  <c r="E137" i="33" a="1"/>
  <c r="E137" i="33" s="1"/>
  <c r="F137" i="33" a="1"/>
  <c r="F137" i="33" s="1"/>
  <c r="G137" i="33" a="1"/>
  <c r="G137" i="33"/>
  <c r="H137" i="33" a="1"/>
  <c r="H137" i="33"/>
  <c r="I137" i="33" a="1"/>
  <c r="I137" i="33" s="1"/>
  <c r="J137" i="33" a="1"/>
  <c r="J137" i="33"/>
  <c r="K137" i="33" a="1"/>
  <c r="K137" i="33" s="1"/>
  <c r="L137" i="33" a="1"/>
  <c r="L137" i="33"/>
  <c r="M137" i="33" a="1"/>
  <c r="M137" i="33"/>
  <c r="N137" i="33" a="1"/>
  <c r="N137" i="33"/>
  <c r="O137" i="33" a="1"/>
  <c r="O137" i="33"/>
  <c r="P137" i="33" a="1"/>
  <c r="P137" i="33" s="1"/>
  <c r="Q137" i="33" a="1"/>
  <c r="Q137" i="33" s="1"/>
  <c r="R137" i="33" a="1"/>
  <c r="R137" i="33"/>
  <c r="S137" i="33" a="1"/>
  <c r="S137" i="33"/>
  <c r="T137" i="33" a="1"/>
  <c r="T137" i="33" s="1"/>
  <c r="U137" i="33" a="1"/>
  <c r="U137" i="33"/>
  <c r="V137" i="33" a="1"/>
  <c r="V137" i="33"/>
  <c r="W137" i="33" a="1"/>
  <c r="W137" i="33" s="1"/>
  <c r="X137" i="33" a="1"/>
  <c r="X137" i="33" s="1"/>
  <c r="Y137" i="33" a="1"/>
  <c r="Y137" i="33"/>
  <c r="Z137" i="33" a="1"/>
  <c r="Z137" i="33" s="1"/>
  <c r="AA137" i="33" a="1"/>
  <c r="AA137" i="33" s="1"/>
  <c r="AB137" i="33" a="1"/>
  <c r="AB137" i="33"/>
  <c r="AC137" i="33" a="1"/>
  <c r="AC137" i="33"/>
  <c r="AD137" i="33" a="1"/>
  <c r="AD137" i="33" s="1"/>
  <c r="AE137" i="33" a="1"/>
  <c r="AE137" i="33" s="1"/>
  <c r="AF137" i="33" a="1"/>
  <c r="AF137" i="33"/>
  <c r="AG137" i="33" a="1"/>
  <c r="AG137" i="33" s="1"/>
  <c r="AH137" i="33" a="1"/>
  <c r="AH137" i="33"/>
  <c r="AI137" i="33" a="1"/>
  <c r="AI137" i="33"/>
  <c r="AJ137" i="33" a="1"/>
  <c r="AJ137" i="33" s="1"/>
  <c r="AK137" i="33" a="1"/>
  <c r="AK137" i="33" s="1"/>
  <c r="AL137" i="33" a="1"/>
  <c r="AL137" i="33" s="1"/>
  <c r="AM137" i="33" a="1"/>
  <c r="AM137" i="33"/>
  <c r="AN137" i="33" a="1"/>
  <c r="AN137" i="33"/>
  <c r="AO137" i="33" a="1"/>
  <c r="AO137" i="33"/>
  <c r="AP137" i="33" a="1"/>
  <c r="AP137" i="33" s="1"/>
  <c r="AQ137" i="33" a="1"/>
  <c r="AQ137" i="33" s="1"/>
  <c r="AR137" i="33" a="1"/>
  <c r="AR137" i="33"/>
  <c r="AS137" i="33" a="1"/>
  <c r="AS137" i="33" s="1"/>
  <c r="AT137" i="33" a="1"/>
  <c r="AT137" i="33" s="1"/>
  <c r="AU137" i="33" a="1"/>
  <c r="AU137" i="33" s="1"/>
  <c r="AV137" i="33" a="1"/>
  <c r="AV137" i="33"/>
  <c r="AW137" i="33" a="1"/>
  <c r="AW137" i="33"/>
  <c r="AX137" i="33" a="1"/>
  <c r="AX137" i="33"/>
  <c r="AY137" i="33" a="1"/>
  <c r="AY137" i="33"/>
  <c r="AZ137" i="33" a="1"/>
  <c r="AZ137" i="33"/>
  <c r="BA137" i="33" a="1"/>
  <c r="BA137" i="33" s="1"/>
  <c r="BB137" i="33" a="1"/>
  <c r="BB137" i="33"/>
  <c r="BC137" i="33" a="1"/>
  <c r="BC137" i="33" s="1"/>
  <c r="BD137" i="33" a="1"/>
  <c r="BD137" i="33" s="1"/>
  <c r="BE137" i="33" a="1"/>
  <c r="BE137" i="33"/>
  <c r="BF137" i="33" a="1"/>
  <c r="BF137" i="33" s="1"/>
  <c r="BG137" i="33" a="1"/>
  <c r="BG137" i="33" s="1"/>
  <c r="BH137" i="33" a="1"/>
  <c r="BH137" i="33"/>
  <c r="BI137" i="33" a="1"/>
  <c r="BI137" i="33"/>
  <c r="BJ137" i="33" a="1"/>
  <c r="BJ137" i="33"/>
  <c r="BK137" i="33" a="1"/>
  <c r="BK137" i="33"/>
  <c r="BL137" i="33" a="1"/>
  <c r="BL137" i="33" s="1"/>
  <c r="BM137" i="33" a="1"/>
  <c r="BM137" i="33"/>
  <c r="BN137" i="33" a="1"/>
  <c r="BN137" i="33" s="1"/>
  <c r="BO137" i="33" a="1"/>
  <c r="BO137" i="33" s="1"/>
  <c r="BP137" i="33" a="1"/>
  <c r="BP137" i="33" s="1"/>
  <c r="BQ137" i="33" a="1"/>
  <c r="BQ137" i="33"/>
  <c r="E138" i="33" a="1"/>
  <c r="E138" i="33"/>
  <c r="F138" i="33" a="1"/>
  <c r="F138" i="33"/>
  <c r="G138" i="33" a="1"/>
  <c r="G138" i="33"/>
  <c r="H138" i="33" a="1"/>
  <c r="H138" i="33"/>
  <c r="I138" i="33" a="1"/>
  <c r="I138" i="33"/>
  <c r="J138" i="33" a="1"/>
  <c r="J138" i="33" s="1"/>
  <c r="K138" i="33" a="1"/>
  <c r="K138" i="33" s="1"/>
  <c r="L138" i="33" a="1"/>
  <c r="L138" i="33" s="1"/>
  <c r="M138" i="33" a="1"/>
  <c r="M138" i="33"/>
  <c r="N138" i="33" a="1"/>
  <c r="N138" i="33" s="1"/>
  <c r="O138" i="33" a="1"/>
  <c r="O138" i="33" s="1"/>
  <c r="P138" i="33" a="1"/>
  <c r="P138" i="33"/>
  <c r="Q138" i="33" a="1"/>
  <c r="Q138" i="33" s="1"/>
  <c r="R138" i="33" a="1"/>
  <c r="R138" i="33" s="1"/>
  <c r="S138" i="33" a="1"/>
  <c r="S138" i="33" s="1"/>
  <c r="T138" i="33" a="1"/>
  <c r="T138" i="33" s="1"/>
  <c r="U138" i="33" a="1"/>
  <c r="U138" i="33" s="1"/>
  <c r="V138" i="33" a="1"/>
  <c r="V138" i="33" s="1"/>
  <c r="W138" i="33" a="1"/>
  <c r="W138" i="33"/>
  <c r="X138" i="33" a="1"/>
  <c r="X138" i="33" s="1"/>
  <c r="Y138" i="33" a="1"/>
  <c r="Y138" i="33" s="1"/>
  <c r="Z138" i="33" a="1"/>
  <c r="Z138" i="33"/>
  <c r="AA138" i="33" a="1"/>
  <c r="AA138" i="33"/>
  <c r="AB138" i="33" a="1"/>
  <c r="AB138" i="33" s="1"/>
  <c r="AC138" i="33" a="1"/>
  <c r="AC138" i="33"/>
  <c r="AD138" i="33" a="1"/>
  <c r="AD138" i="33"/>
  <c r="AE138" i="33" a="1"/>
  <c r="AE138" i="33" s="1"/>
  <c r="AF138" i="33" a="1"/>
  <c r="AF138" i="33" s="1"/>
  <c r="AG138" i="33" a="1"/>
  <c r="AG138" i="33" s="1"/>
  <c r="AH138" i="33" a="1"/>
  <c r="AH138" i="33"/>
  <c r="AI138" i="33" a="1"/>
  <c r="AI138" i="33" s="1"/>
  <c r="AJ138" i="33" a="1"/>
  <c r="AJ138" i="33" s="1"/>
  <c r="AK138" i="33" a="1"/>
  <c r="AK138" i="33"/>
  <c r="AL138" i="33" a="1"/>
  <c r="AL138" i="33"/>
  <c r="AM138" i="33" a="1"/>
  <c r="AM138" i="33" s="1"/>
  <c r="AN138" i="33" a="1"/>
  <c r="AN138" i="33" s="1"/>
  <c r="AO138" i="33" a="1"/>
  <c r="AO138" i="33" s="1"/>
  <c r="AP138" i="33" a="1"/>
  <c r="AP138" i="33"/>
  <c r="AQ138" i="33" a="1"/>
  <c r="AQ138" i="33"/>
  <c r="AR138" i="33" a="1"/>
  <c r="AR138" i="33"/>
  <c r="AS138" i="33" a="1"/>
  <c r="AS138" i="33" s="1"/>
  <c r="AT138" i="33" a="1"/>
  <c r="AT138" i="33"/>
  <c r="AU138" i="33" a="1"/>
  <c r="AU138" i="33"/>
  <c r="AV138" i="33" a="1"/>
  <c r="AV138" i="33" s="1"/>
  <c r="AW138" i="33" a="1"/>
  <c r="AW138" i="33" s="1"/>
  <c r="AX138" i="33" a="1"/>
  <c r="AX138" i="33" s="1"/>
  <c r="AY138" i="33" a="1"/>
  <c r="AY138" i="33" s="1"/>
  <c r="AZ138" i="33" a="1"/>
  <c r="AZ138" i="33" s="1"/>
  <c r="BA138" i="33" a="1"/>
  <c r="BA138" i="33" s="1"/>
  <c r="BB138" i="33" a="1"/>
  <c r="BB138" i="33" s="1"/>
  <c r="BC138" i="33" a="1"/>
  <c r="BC138" i="33"/>
  <c r="BD138" i="33" a="1"/>
  <c r="BD138" i="33"/>
  <c r="BE138" i="33" a="1"/>
  <c r="BE138" i="33" s="1"/>
  <c r="BF138" i="33" a="1"/>
  <c r="BF138" i="33"/>
  <c r="BG138" i="33" a="1"/>
  <c r="BG138" i="33"/>
  <c r="BH138" i="33" a="1"/>
  <c r="BH138" i="33"/>
  <c r="BI138" i="33" a="1"/>
  <c r="BI138" i="33" s="1"/>
  <c r="BJ138" i="33" a="1"/>
  <c r="BJ138" i="33" s="1"/>
  <c r="BK138" i="33" a="1"/>
  <c r="BK138" i="33"/>
  <c r="BL138" i="33" a="1"/>
  <c r="BL138" i="33"/>
  <c r="BM138" i="33" a="1"/>
  <c r="BM138" i="33" s="1"/>
  <c r="BN138" i="33" a="1"/>
  <c r="BN138" i="33" s="1"/>
  <c r="BO138" i="33" a="1"/>
  <c r="BO138" i="33"/>
  <c r="BP138" i="33" a="1"/>
  <c r="BP138" i="33"/>
  <c r="BQ138" i="33" a="1"/>
  <c r="BQ138" i="33"/>
  <c r="E139" i="33" a="1"/>
  <c r="E139" i="33" s="1"/>
  <c r="F139" i="33" a="1"/>
  <c r="F139" i="33" s="1"/>
  <c r="G139" i="33" a="1"/>
  <c r="G139" i="33" s="1"/>
  <c r="H139" i="33" a="1"/>
  <c r="H139" i="33"/>
  <c r="I139" i="33" a="1"/>
  <c r="I139" i="33"/>
  <c r="J139" i="33" a="1"/>
  <c r="J139" i="33" s="1"/>
  <c r="K139" i="33" a="1"/>
  <c r="K139" i="33"/>
  <c r="L139" i="33" a="1"/>
  <c r="L139" i="33" s="1"/>
  <c r="M139" i="33" a="1"/>
  <c r="M139" i="33" s="1"/>
  <c r="N139" i="33" a="1"/>
  <c r="N139" i="33"/>
  <c r="O139" i="33" a="1"/>
  <c r="O139" i="33"/>
  <c r="P139" i="33" a="1"/>
  <c r="P139" i="33" s="1"/>
  <c r="Q139" i="33" a="1"/>
  <c r="Q139" i="33"/>
  <c r="R139" i="33" a="1"/>
  <c r="R139" i="33" s="1"/>
  <c r="S139" i="33" a="1"/>
  <c r="S139" i="33" s="1"/>
  <c r="T139" i="33" a="1"/>
  <c r="T139" i="33" s="1"/>
  <c r="U139" i="33" a="1"/>
  <c r="U139" i="33"/>
  <c r="V139" i="33" a="1"/>
  <c r="V139" i="33" s="1"/>
  <c r="W139" i="33" a="1"/>
  <c r="W139" i="33" s="1"/>
  <c r="X139" i="33" a="1"/>
  <c r="X139" i="33"/>
  <c r="Y139" i="33" a="1"/>
  <c r="Y139" i="33"/>
  <c r="Z139" i="33" a="1"/>
  <c r="Z139" i="33" s="1"/>
  <c r="AA139" i="33" a="1"/>
  <c r="AA139" i="33"/>
  <c r="AB139" i="33" a="1"/>
  <c r="AB139" i="33"/>
  <c r="AC139" i="33" a="1"/>
  <c r="AC139" i="33" s="1"/>
  <c r="AD139" i="33" a="1"/>
  <c r="AD139" i="33" s="1"/>
  <c r="AE139" i="33" a="1"/>
  <c r="AE139" i="33" s="1"/>
  <c r="AF139" i="33" a="1"/>
  <c r="AF139" i="33"/>
  <c r="AG139" i="33" a="1"/>
  <c r="AG139" i="33"/>
  <c r="AH139" i="33" a="1"/>
  <c r="AH139" i="33" s="1"/>
  <c r="AI139" i="33" a="1"/>
  <c r="AI139" i="33"/>
  <c r="AJ139" i="33" a="1"/>
  <c r="AJ139" i="33" s="1"/>
  <c r="AK139" i="33" a="1"/>
  <c r="AK139" i="33"/>
  <c r="AL139" i="33" a="1"/>
  <c r="AL139" i="33" s="1"/>
  <c r="AM139" i="33" a="1"/>
  <c r="AM139" i="33" s="1"/>
  <c r="AN139" i="33" a="1"/>
  <c r="AN139" i="33"/>
  <c r="AO139" i="33" a="1"/>
  <c r="AO139" i="33"/>
  <c r="AP139" i="33" a="1"/>
  <c r="AP139" i="33" s="1"/>
  <c r="AQ139" i="33" a="1"/>
  <c r="AQ139" i="33"/>
  <c r="AR139" i="33" a="1"/>
  <c r="AR139" i="33"/>
  <c r="AS139" i="33" a="1"/>
  <c r="AS139" i="33"/>
  <c r="AT139" i="33" a="1"/>
  <c r="AT139" i="33" s="1"/>
  <c r="AU139" i="33" a="1"/>
  <c r="AU139" i="33"/>
  <c r="AV139" i="33" a="1"/>
  <c r="AV139" i="33"/>
  <c r="AW139" i="33" a="1"/>
  <c r="AW139" i="33" s="1"/>
  <c r="AX139" i="33" a="1"/>
  <c r="AX139" i="33" s="1"/>
  <c r="AY139" i="33" a="1"/>
  <c r="AY139" i="33"/>
  <c r="AZ139" i="33" a="1"/>
  <c r="AZ139" i="33" s="1"/>
  <c r="BA139" i="33" a="1"/>
  <c r="BA139" i="33"/>
  <c r="BB139" i="33" a="1"/>
  <c r="BB139" i="33"/>
  <c r="BC139" i="33" a="1"/>
  <c r="BC139" i="33" s="1"/>
  <c r="BD139" i="33" a="1"/>
  <c r="BD139" i="33" s="1"/>
  <c r="BE139" i="33" a="1"/>
  <c r="BE139" i="33" s="1"/>
  <c r="BF139" i="33" a="1"/>
  <c r="BF139" i="33" s="1"/>
  <c r="BG139" i="33" a="1"/>
  <c r="BG139" i="33" s="1"/>
  <c r="BH139" i="33" a="1"/>
  <c r="BH139" i="33"/>
  <c r="BI139" i="33" a="1"/>
  <c r="BI139" i="33" s="1"/>
  <c r="BJ139" i="33" a="1"/>
  <c r="BJ139" i="33" s="1"/>
  <c r="BK139" i="33" a="1"/>
  <c r="BK139" i="33" s="1"/>
  <c r="BL139" i="33" a="1"/>
  <c r="BL139" i="33"/>
  <c r="BM139" i="33" a="1"/>
  <c r="BM139" i="33" s="1"/>
  <c r="BN139" i="33" a="1"/>
  <c r="BN139" i="33" s="1"/>
  <c r="BO139" i="33" a="1"/>
  <c r="BO139" i="33"/>
  <c r="BP139" i="33" a="1"/>
  <c r="BP139" i="33" s="1"/>
  <c r="BQ139" i="33" a="1"/>
  <c r="BQ139" i="33" s="1"/>
  <c r="E140" i="33" a="1"/>
  <c r="E140" i="33" s="1"/>
  <c r="F140" i="33" a="1"/>
  <c r="F140" i="33" s="1"/>
  <c r="G140" i="33" a="1"/>
  <c r="G140" i="33"/>
  <c r="H140" i="33" a="1"/>
  <c r="H140" i="33" s="1"/>
  <c r="I140" i="33" a="1"/>
  <c r="I140" i="33"/>
  <c r="J140" i="33" a="1"/>
  <c r="J140" i="33"/>
  <c r="K140" i="33" a="1"/>
  <c r="K140" i="33" s="1"/>
  <c r="L140" i="33" a="1"/>
  <c r="L140" i="33"/>
  <c r="M140" i="33" a="1"/>
  <c r="M140" i="33"/>
  <c r="N140" i="33" a="1"/>
  <c r="N140" i="33"/>
  <c r="O140" i="33" a="1"/>
  <c r="O140" i="33" s="1"/>
  <c r="P140" i="33" a="1"/>
  <c r="P140" i="33" s="1"/>
  <c r="Q140" i="33" a="1"/>
  <c r="Q140" i="33" s="1"/>
  <c r="R140" i="33" a="1"/>
  <c r="R140" i="33"/>
  <c r="S140" i="33" a="1"/>
  <c r="S140" i="33" s="1"/>
  <c r="T140" i="33" a="1"/>
  <c r="T140" i="33" s="1"/>
  <c r="U140" i="33" a="1"/>
  <c r="U140" i="33" s="1"/>
  <c r="V140" i="33" a="1"/>
  <c r="V140" i="33" s="1"/>
  <c r="W140" i="33" a="1"/>
  <c r="W140" i="33"/>
  <c r="X140" i="33" a="1"/>
  <c r="X140" i="33" s="1"/>
  <c r="Y140" i="33" a="1"/>
  <c r="Y140" i="33"/>
  <c r="Z140" i="33" a="1"/>
  <c r="Z140" i="33" s="1"/>
  <c r="AA140" i="33" a="1"/>
  <c r="AA140" i="33"/>
  <c r="AB140" i="33" a="1"/>
  <c r="AB140" i="33"/>
  <c r="AC140" i="33" a="1"/>
  <c r="AC140" i="33" s="1"/>
  <c r="AD140" i="33" a="1"/>
  <c r="AD140" i="33"/>
  <c r="AE140" i="33" a="1"/>
  <c r="AE140" i="33" s="1"/>
  <c r="AF140" i="33" a="1"/>
  <c r="AF140" i="33"/>
  <c r="AG140" i="33" a="1"/>
  <c r="AG140" i="33"/>
  <c r="AH140" i="33" a="1"/>
  <c r="AH140" i="33" s="1"/>
  <c r="AI140" i="33" a="1"/>
  <c r="AI140" i="33" s="1"/>
  <c r="AJ140" i="33" a="1"/>
  <c r="AJ140" i="33"/>
  <c r="AK140" i="33" a="1"/>
  <c r="AK140" i="33" s="1"/>
  <c r="AL140" i="33" a="1"/>
  <c r="AL140" i="33"/>
  <c r="AM140" i="33" a="1"/>
  <c r="AM140" i="33" s="1"/>
  <c r="AN140" i="33" a="1"/>
  <c r="AN140" i="33" s="1"/>
  <c r="AO140" i="33" a="1"/>
  <c r="AO140" i="33" s="1"/>
  <c r="AP140" i="33" a="1"/>
  <c r="AP140" i="33"/>
  <c r="AQ140" i="33" a="1"/>
  <c r="AQ140" i="33" s="1"/>
  <c r="AR140" i="33" a="1"/>
  <c r="AR140" i="33"/>
  <c r="AS140" i="33" a="1"/>
  <c r="AS140" i="33"/>
  <c r="AT140" i="33" a="1"/>
  <c r="AT140" i="33"/>
  <c r="AU140" i="33" a="1"/>
  <c r="AU140" i="33"/>
  <c r="AV140" i="33" a="1"/>
  <c r="AV140" i="33"/>
  <c r="AW140" i="33" a="1"/>
  <c r="AW140" i="33" s="1"/>
  <c r="AX140" i="33" a="1"/>
  <c r="AX140" i="33" s="1"/>
  <c r="AY140" i="33" a="1"/>
  <c r="AY140" i="33" s="1"/>
  <c r="AZ140" i="33" a="1"/>
  <c r="AZ140" i="33" s="1"/>
  <c r="BA140" i="33" a="1"/>
  <c r="BA140" i="33"/>
  <c r="BB140" i="33" a="1"/>
  <c r="BB140" i="33"/>
  <c r="BC140" i="33" a="1"/>
  <c r="BC140" i="33"/>
  <c r="BD140" i="33" a="1"/>
  <c r="BD140" i="33"/>
  <c r="BE140" i="33" a="1"/>
  <c r="BE140" i="33"/>
  <c r="BF140" i="33" a="1"/>
  <c r="BF140" i="33"/>
  <c r="BG140" i="33" a="1"/>
  <c r="BG140" i="33"/>
  <c r="BH140" i="33" a="1"/>
  <c r="BH140" i="33" s="1"/>
  <c r="BI140" i="33" a="1"/>
  <c r="BI140" i="33" s="1"/>
  <c r="BJ140" i="33" a="1"/>
  <c r="BJ140" i="33"/>
  <c r="BK140" i="33" a="1"/>
  <c r="BK140" i="33" s="1"/>
  <c r="BL140" i="33" a="1"/>
  <c r="BL140" i="33" s="1"/>
  <c r="BM140" i="33" a="1"/>
  <c r="BM140" i="33"/>
  <c r="BN140" i="33" a="1"/>
  <c r="BN140" i="33"/>
  <c r="BO140" i="33" a="1"/>
  <c r="BO140" i="33" s="1"/>
  <c r="BP140" i="33" a="1"/>
  <c r="BP140" i="33"/>
  <c r="BQ140" i="33" a="1"/>
  <c r="BQ140" i="33"/>
  <c r="E141" i="33" a="1"/>
  <c r="E141" i="33" s="1"/>
  <c r="F141" i="33" a="1"/>
  <c r="F141" i="33" s="1"/>
  <c r="G141" i="33" a="1"/>
  <c r="G141" i="33" s="1"/>
  <c r="H141" i="33" a="1"/>
  <c r="H141" i="33"/>
  <c r="I141" i="33" a="1"/>
  <c r="I141" i="33" s="1"/>
  <c r="J141" i="33" a="1"/>
  <c r="J141" i="33"/>
  <c r="K141" i="33" a="1"/>
  <c r="K141" i="33"/>
  <c r="L141" i="33" a="1"/>
  <c r="L141" i="33"/>
  <c r="M141" i="33" a="1"/>
  <c r="M141" i="33" s="1"/>
  <c r="N141" i="33" a="1"/>
  <c r="N141" i="33"/>
  <c r="O141" i="33" a="1"/>
  <c r="O141" i="33"/>
  <c r="P141" i="33" a="1"/>
  <c r="P141" i="33" s="1"/>
  <c r="Q141" i="33" a="1"/>
  <c r="Q141" i="33" s="1"/>
  <c r="R141" i="33" a="1"/>
  <c r="R141" i="33"/>
  <c r="S141" i="33" a="1"/>
  <c r="S141" i="33"/>
  <c r="T141" i="33" a="1"/>
  <c r="T141" i="33" s="1"/>
  <c r="U141" i="33" a="1"/>
  <c r="U141" i="33"/>
  <c r="V141" i="33" a="1"/>
  <c r="V141" i="33"/>
  <c r="W141" i="33" a="1"/>
  <c r="W141" i="33"/>
  <c r="X141" i="33" a="1"/>
  <c r="X141" i="33"/>
  <c r="Y141" i="33" a="1"/>
  <c r="Y141" i="33" s="1"/>
  <c r="Z141" i="33" a="1"/>
  <c r="Z141" i="33" s="1"/>
  <c r="AA141" i="33" a="1"/>
  <c r="AA141" i="33"/>
  <c r="AB141" i="33" a="1"/>
  <c r="AB141" i="33" s="1"/>
  <c r="AC141" i="33" a="1"/>
  <c r="AC141" i="33" s="1"/>
  <c r="AD141" i="33" a="1"/>
  <c r="AD141" i="33"/>
  <c r="AE141" i="33" a="1"/>
  <c r="AE141" i="33"/>
  <c r="AF141" i="33" a="1"/>
  <c r="AF141" i="33" s="1"/>
  <c r="AG141" i="33" a="1"/>
  <c r="AG141" i="33" s="1"/>
  <c r="AH141" i="33" a="1"/>
  <c r="AH141" i="33"/>
  <c r="AI141" i="33" a="1"/>
  <c r="AI141" i="33"/>
  <c r="AJ141" i="33" a="1"/>
  <c r="AJ141" i="33" s="1"/>
  <c r="AK141" i="33" a="1"/>
  <c r="AK141" i="33"/>
  <c r="AL141" i="33" a="1"/>
  <c r="AL141" i="33" s="1"/>
  <c r="AM141" i="33" a="1"/>
  <c r="AM141" i="33"/>
  <c r="AN141" i="33" a="1"/>
  <c r="AN141" i="33" s="1"/>
  <c r="AO141" i="33" a="1"/>
  <c r="AO141" i="33" s="1"/>
  <c r="AP141" i="33" a="1"/>
  <c r="AP141" i="33"/>
  <c r="AQ141" i="33" a="1"/>
  <c r="AQ141" i="33"/>
  <c r="AR141" i="33" a="1"/>
  <c r="AR141" i="33"/>
  <c r="AS141" i="33" a="1"/>
  <c r="AS141" i="33" s="1"/>
  <c r="AT141" i="33" a="1"/>
  <c r="AT141" i="33" s="1"/>
  <c r="AU141" i="33" a="1"/>
  <c r="AU141" i="33" s="1"/>
  <c r="AV141" i="33" a="1"/>
  <c r="AV141" i="33" s="1"/>
  <c r="AW141" i="33" a="1"/>
  <c r="AW141" i="33" s="1"/>
  <c r="AX141" i="33" a="1"/>
  <c r="AX141" i="33"/>
  <c r="AY141" i="33" a="1"/>
  <c r="AY141" i="33"/>
  <c r="AZ141" i="33" a="1"/>
  <c r="AZ141" i="33"/>
  <c r="BA141" i="33" a="1"/>
  <c r="BA141" i="33" s="1"/>
  <c r="BB141" i="33" a="1"/>
  <c r="BB141" i="33"/>
  <c r="BC141" i="33" a="1"/>
  <c r="BC141" i="33" s="1"/>
  <c r="BD141" i="33" a="1"/>
  <c r="BD141" i="33" s="1"/>
  <c r="BE141" i="33" a="1"/>
  <c r="BE141" i="33" s="1"/>
  <c r="BF141" i="33" a="1"/>
  <c r="BF141" i="33"/>
  <c r="BG141" i="33" a="1"/>
  <c r="BG141" i="33" s="1"/>
  <c r="BH141" i="33" a="1"/>
  <c r="BH141" i="33"/>
  <c r="BI141" i="33" a="1"/>
  <c r="BI141" i="33"/>
  <c r="BJ141" i="33" a="1"/>
  <c r="BJ141" i="33" s="1"/>
  <c r="BK141" i="33" a="1"/>
  <c r="BK141" i="33"/>
  <c r="BL141" i="33" a="1"/>
  <c r="BL141" i="33"/>
  <c r="BM141" i="33" a="1"/>
  <c r="BM141" i="33"/>
  <c r="BN141" i="33" a="1"/>
  <c r="BN141" i="33" s="1"/>
  <c r="BO141" i="33" a="1"/>
  <c r="BO141" i="33"/>
  <c r="BP141" i="33" a="1"/>
  <c r="BP141" i="33" s="1"/>
  <c r="BQ141" i="33" a="1"/>
  <c r="BQ141" i="33" s="1"/>
  <c r="E142" i="33" a="1"/>
  <c r="E142" i="33" s="1"/>
  <c r="F142" i="33" a="1"/>
  <c r="F142" i="33" s="1"/>
  <c r="G142" i="33" a="1"/>
  <c r="G142" i="33" s="1"/>
  <c r="H142" i="33" a="1"/>
  <c r="H142" i="33"/>
  <c r="I142" i="33" a="1"/>
  <c r="I142" i="33" s="1"/>
  <c r="J142" i="33" a="1"/>
  <c r="J142" i="33"/>
  <c r="K142" i="33" a="1"/>
  <c r="K142" i="33" s="1"/>
  <c r="L142" i="33" a="1"/>
  <c r="L142" i="33"/>
  <c r="M142" i="33" a="1"/>
  <c r="M142" i="33"/>
  <c r="N142" i="33" a="1"/>
  <c r="N142" i="33"/>
  <c r="O142" i="33" a="1"/>
  <c r="O142" i="33" s="1"/>
  <c r="P142" i="33" a="1"/>
  <c r="P142" i="33"/>
  <c r="Q142" i="33" a="1"/>
  <c r="Q142" i="33" s="1"/>
  <c r="R142" i="33" a="1"/>
  <c r="R142" i="33" s="1"/>
  <c r="S142" i="33" a="1"/>
  <c r="S142" i="33"/>
  <c r="T142" i="33" a="1"/>
  <c r="T142" i="33"/>
  <c r="U142" i="33" a="1"/>
  <c r="U142" i="33" s="1"/>
  <c r="V142" i="33" a="1"/>
  <c r="V142" i="33"/>
  <c r="W142" i="33" a="1"/>
  <c r="W142" i="33"/>
  <c r="X142" i="33" a="1"/>
  <c r="X142" i="33"/>
  <c r="Y142" i="33" a="1"/>
  <c r="Y142" i="33"/>
  <c r="Z142" i="33" a="1"/>
  <c r="Z142" i="33" s="1"/>
  <c r="AA142" i="33" a="1"/>
  <c r="AA142" i="33"/>
  <c r="AB142" i="33" a="1"/>
  <c r="AB142" i="33"/>
  <c r="AC142" i="33" a="1"/>
  <c r="AC142" i="33"/>
  <c r="AD142" i="33" a="1"/>
  <c r="AD142" i="33"/>
  <c r="AE142" i="33" a="1"/>
  <c r="AE142" i="33" s="1"/>
  <c r="AF142" i="33" a="1"/>
  <c r="AF142" i="33" s="1"/>
  <c r="AG142" i="33" a="1"/>
  <c r="AG142" i="33"/>
  <c r="AH142" i="33" a="1"/>
  <c r="AH142" i="33"/>
  <c r="AI142" i="33" a="1"/>
  <c r="AI142" i="33" s="1"/>
  <c r="AJ142" i="33" a="1"/>
  <c r="AJ142" i="33" s="1"/>
  <c r="AK142" i="33" a="1"/>
  <c r="AK142" i="33"/>
  <c r="AL142" i="33" a="1"/>
  <c r="AL142" i="33"/>
  <c r="AM142" i="33" a="1"/>
  <c r="AM142" i="33" s="1"/>
  <c r="AN142" i="33" a="1"/>
  <c r="AN142" i="33"/>
  <c r="AO142" i="33" a="1"/>
  <c r="AO142" i="33" s="1"/>
  <c r="AP142" i="33" a="1"/>
  <c r="AP142" i="33"/>
  <c r="AQ142" i="33" a="1"/>
  <c r="AQ142" i="33"/>
  <c r="AR142" i="33" a="1"/>
  <c r="AR142" i="33" s="1"/>
  <c r="AS142" i="33" a="1"/>
  <c r="AS142" i="33" s="1"/>
  <c r="AT142" i="33" a="1"/>
  <c r="AT142" i="33"/>
  <c r="AU142" i="33" a="1"/>
  <c r="AU142" i="33" s="1"/>
  <c r="AV142" i="33" a="1"/>
  <c r="AV142" i="33"/>
  <c r="AW142" i="33" a="1"/>
  <c r="AW142" i="33"/>
  <c r="AX142" i="33" a="1"/>
  <c r="AX142" i="33"/>
  <c r="AY142" i="33" a="1"/>
  <c r="AY142" i="33" s="1"/>
  <c r="AZ142" i="33" a="1"/>
  <c r="AZ142" i="33"/>
  <c r="BA142" i="33" a="1"/>
  <c r="BA142" i="33"/>
  <c r="BB142" i="33" a="1"/>
  <c r="BB142" i="33" s="1"/>
  <c r="BC142" i="33" a="1"/>
  <c r="BC142" i="33" s="1"/>
  <c r="BD142" i="33" a="1"/>
  <c r="BD142" i="33" s="1"/>
  <c r="BE142" i="33" a="1"/>
  <c r="BE142" i="33" s="1"/>
  <c r="BF142" i="33" a="1"/>
  <c r="BF142" i="33"/>
  <c r="BG142" i="33" a="1"/>
  <c r="BG142" i="33" s="1"/>
  <c r="BH142" i="33" a="1"/>
  <c r="BH142" i="33" s="1"/>
  <c r="BI142" i="33" a="1"/>
  <c r="BI142" i="33" s="1"/>
  <c r="BJ142" i="33" a="1"/>
  <c r="BJ142" i="33"/>
  <c r="BK142" i="33" a="1"/>
  <c r="BK142" i="33" s="1"/>
  <c r="BL142" i="33" a="1"/>
  <c r="BL142" i="33" s="1"/>
  <c r="BM142" i="33" a="1"/>
  <c r="BM142" i="33"/>
  <c r="BN142" i="33" a="1"/>
  <c r="BN142" i="33" s="1"/>
  <c r="BO142" i="33" a="1"/>
  <c r="BO142" i="33"/>
  <c r="BP142" i="33" a="1"/>
  <c r="BP142" i="33" s="1"/>
  <c r="BQ142" i="33" a="1"/>
  <c r="BQ142" i="33"/>
  <c r="E143" i="33" a="1"/>
  <c r="E143" i="33" s="1"/>
  <c r="F143" i="33" a="1"/>
  <c r="F143" i="33" s="1"/>
  <c r="G143" i="33" a="1"/>
  <c r="G143" i="33"/>
  <c r="H143" i="33" a="1"/>
  <c r="H143" i="33"/>
  <c r="I143" i="33" a="1"/>
  <c r="I143" i="33" s="1"/>
  <c r="J143" i="33" a="1"/>
  <c r="J143" i="33" s="1"/>
  <c r="K143" i="33" a="1"/>
  <c r="K143" i="33"/>
  <c r="L143" i="33" a="1"/>
  <c r="L143" i="33" s="1"/>
  <c r="M143" i="33" a="1"/>
  <c r="M143" i="33" s="1"/>
  <c r="N143" i="33" a="1"/>
  <c r="N143" i="33"/>
  <c r="O143" i="33" a="1"/>
  <c r="O143" i="33"/>
  <c r="P143" i="33" a="1"/>
  <c r="P143" i="33" s="1"/>
  <c r="Q143" i="33" a="1"/>
  <c r="Q143" i="33"/>
  <c r="R143" i="33" a="1"/>
  <c r="R143" i="33" s="1"/>
  <c r="S143" i="33" a="1"/>
  <c r="S143" i="33"/>
  <c r="T143" i="33" a="1"/>
  <c r="T143" i="33" s="1"/>
  <c r="U143" i="33" a="1"/>
  <c r="U143" i="33" s="1"/>
  <c r="V143" i="33" a="1"/>
  <c r="V143" i="33" s="1"/>
  <c r="W143" i="33" a="1"/>
  <c r="W143" i="33" s="1"/>
  <c r="X143" i="33" a="1"/>
  <c r="X143" i="33" s="1"/>
  <c r="Y143" i="33" a="1"/>
  <c r="Y143" i="33" s="1"/>
  <c r="Z143" i="33" a="1"/>
  <c r="Z143" i="33" s="1"/>
  <c r="AA143" i="33" a="1"/>
  <c r="AA143" i="33" s="1"/>
  <c r="AB143" i="33" a="1"/>
  <c r="AB143" i="33"/>
  <c r="AC143" i="33" a="1"/>
  <c r="AC143" i="33"/>
  <c r="AD143" i="33" a="1"/>
  <c r="AD143" i="33" s="1"/>
  <c r="AE143" i="33" a="1"/>
  <c r="AE143" i="33" s="1"/>
  <c r="AF143" i="33" a="1"/>
  <c r="AF143" i="33"/>
  <c r="AG143" i="33" a="1"/>
  <c r="AG143" i="33"/>
  <c r="AH143" i="33" a="1"/>
  <c r="AH143" i="33" s="1"/>
  <c r="AI143" i="33" a="1"/>
  <c r="AI143" i="33"/>
  <c r="AJ143" i="33" a="1"/>
  <c r="AJ143" i="33" s="1"/>
  <c r="AK143" i="33" a="1"/>
  <c r="AK143" i="33" s="1"/>
  <c r="AL143" i="33" a="1"/>
  <c r="AL143" i="33"/>
  <c r="AM143" i="33" a="1"/>
  <c r="AM143" i="33"/>
  <c r="AN143" i="33" a="1"/>
  <c r="AN143" i="33"/>
  <c r="AO143" i="33" a="1"/>
  <c r="AO143" i="33"/>
  <c r="AP143" i="33" a="1"/>
  <c r="AP143" i="33" s="1"/>
  <c r="AQ143" i="33" a="1"/>
  <c r="AQ143" i="33"/>
  <c r="AR143" i="33" a="1"/>
  <c r="AR143" i="33"/>
  <c r="AS143" i="33" a="1"/>
  <c r="AS143" i="33" s="1"/>
  <c r="AT143" i="33" a="1"/>
  <c r="AT143" i="33" s="1"/>
  <c r="AU143" i="33" a="1"/>
  <c r="AU143" i="33" s="1"/>
  <c r="AV143" i="33" a="1"/>
  <c r="AV143" i="33" s="1"/>
  <c r="AW143" i="33" a="1"/>
  <c r="AW143" i="33"/>
  <c r="AX143" i="33" a="1"/>
  <c r="AX143" i="33" s="1"/>
  <c r="AY143" i="33" a="1"/>
  <c r="AY143" i="33" s="1"/>
  <c r="AZ143" i="33" a="1"/>
  <c r="AZ143" i="33" s="1"/>
  <c r="BA143" i="33" a="1"/>
  <c r="BA143" i="33"/>
  <c r="BB143" i="33" a="1"/>
  <c r="BB143" i="33" s="1"/>
  <c r="BC143" i="33" a="1"/>
  <c r="BC143" i="33" s="1"/>
  <c r="BD143" i="33" a="1"/>
  <c r="BD143" i="33" s="1"/>
  <c r="BE143" i="33" a="1"/>
  <c r="BE143" i="33"/>
  <c r="BF143" i="33" a="1"/>
  <c r="BF143" i="33" s="1"/>
  <c r="BG143" i="33" a="1"/>
  <c r="BG143" i="33"/>
  <c r="BH143" i="33" a="1"/>
  <c r="BH143" i="33"/>
  <c r="BI143" i="33" a="1"/>
  <c r="BI143" i="33"/>
  <c r="BJ143" i="33" a="1"/>
  <c r="BJ143" i="33" s="1"/>
  <c r="BK143" i="33" a="1"/>
  <c r="BK143" i="33" s="1"/>
  <c r="BL143" i="33" a="1"/>
  <c r="BL143" i="33" s="1"/>
  <c r="BM143" i="33" a="1"/>
  <c r="BM143" i="33" s="1"/>
  <c r="BN143" i="33" a="1"/>
  <c r="BN143" i="33" s="1"/>
  <c r="BO143" i="33" a="1"/>
  <c r="BO143" i="33"/>
  <c r="BP143" i="33" a="1"/>
  <c r="BP143" i="33"/>
  <c r="BQ143" i="33" a="1"/>
  <c r="BQ143" i="33" s="1"/>
  <c r="E144" i="33" a="1"/>
  <c r="E144" i="33"/>
  <c r="F144" i="33" a="1"/>
  <c r="F144" i="33"/>
  <c r="G144" i="33" a="1"/>
  <c r="G144" i="33" s="1"/>
  <c r="H144" i="33" a="1"/>
  <c r="H144" i="33" s="1"/>
  <c r="I144" i="33" a="1"/>
  <c r="I144" i="33"/>
  <c r="J144" i="33" a="1"/>
  <c r="J144" i="33"/>
  <c r="K144" i="33" a="1"/>
  <c r="K144" i="33" s="1"/>
  <c r="L144" i="33" a="1"/>
  <c r="L144" i="33" s="1"/>
  <c r="M144" i="33" a="1"/>
  <c r="M144" i="33" s="1"/>
  <c r="N144" i="33" a="1"/>
  <c r="N144" i="33" s="1"/>
  <c r="O144" i="33" a="1"/>
  <c r="O144" i="33"/>
  <c r="P144" i="33" a="1"/>
  <c r="P144" i="33"/>
  <c r="Q144" i="33" a="1"/>
  <c r="Q144" i="33" s="1"/>
  <c r="R144" i="33" a="1"/>
  <c r="R144" i="33"/>
  <c r="S144" i="33" a="1"/>
  <c r="S144" i="33" s="1"/>
  <c r="T144" i="33" a="1"/>
  <c r="T144" i="33" s="1"/>
  <c r="U144" i="33" a="1"/>
  <c r="U144" i="33" s="1"/>
  <c r="V144" i="33" a="1"/>
  <c r="V144" i="33" s="1"/>
  <c r="W144" i="33" a="1"/>
  <c r="W144" i="33"/>
  <c r="X144" i="33" a="1"/>
  <c r="X144" i="33" s="1"/>
  <c r="Y144" i="33" a="1"/>
  <c r="Y144" i="33" s="1"/>
  <c r="Z144" i="33" a="1"/>
  <c r="Z144" i="33"/>
  <c r="AA144" i="33" a="1"/>
  <c r="AA144" i="33" s="1"/>
  <c r="AB144" i="33" a="1"/>
  <c r="AB144" i="33" s="1"/>
  <c r="AC144" i="33" a="1"/>
  <c r="AC144" i="33"/>
  <c r="AD144" i="33" a="1"/>
  <c r="AD144" i="33"/>
  <c r="AE144" i="33" a="1"/>
  <c r="AE144" i="33" s="1"/>
  <c r="AF144" i="33" a="1"/>
  <c r="AF144" i="33" s="1"/>
  <c r="AG144" i="33" a="1"/>
  <c r="AG144" i="33" s="1"/>
  <c r="AH144" i="33" a="1"/>
  <c r="AH144" i="33" s="1"/>
  <c r="AI144" i="33" a="1"/>
  <c r="AI144" i="33"/>
  <c r="AJ144" i="33" a="1"/>
  <c r="AJ144" i="33"/>
  <c r="AK144" i="33" a="1"/>
  <c r="AK144" i="33" s="1"/>
  <c r="AL144" i="33" a="1"/>
  <c r="AL144" i="33" s="1"/>
  <c r="AM144" i="33" a="1"/>
  <c r="AM144" i="33"/>
  <c r="AN144" i="33" a="1"/>
  <c r="AN144" i="33" s="1"/>
  <c r="AO144" i="33" a="1"/>
  <c r="AO144" i="33" s="1"/>
  <c r="AP144" i="33" a="1"/>
  <c r="AP144" i="33"/>
  <c r="AQ144" i="33" a="1"/>
  <c r="AQ144" i="33" s="1"/>
  <c r="AR144" i="33" a="1"/>
  <c r="AR144" i="33"/>
  <c r="AS144" i="33" a="1"/>
  <c r="AS144" i="33"/>
  <c r="AT144" i="33" a="1"/>
  <c r="AT144" i="33" s="1"/>
  <c r="AU144" i="33" a="1"/>
  <c r="AU144" i="33"/>
  <c r="AV144" i="33" a="1"/>
  <c r="AV144" i="33"/>
  <c r="AW144" i="33" a="1"/>
  <c r="AW144" i="33" s="1"/>
  <c r="AX144" i="33" a="1"/>
  <c r="AX144" i="33"/>
  <c r="AY144" i="33" a="1"/>
  <c r="AY144" i="33" s="1"/>
  <c r="AZ144" i="33" a="1"/>
  <c r="AZ144" i="33"/>
  <c r="BA144" i="33" a="1"/>
  <c r="BA144" i="33"/>
  <c r="BB144" i="33" a="1"/>
  <c r="BB144" i="33" s="1"/>
  <c r="BC144" i="33" a="1"/>
  <c r="BC144" i="33"/>
  <c r="BD144" i="33" a="1"/>
  <c r="BD144" i="33"/>
  <c r="BE144" i="33" a="1"/>
  <c r="BE144" i="33"/>
  <c r="BF144" i="33" a="1"/>
  <c r="BF144" i="33" s="1"/>
  <c r="BG144" i="33" a="1"/>
  <c r="BG144" i="33" s="1"/>
  <c r="BH144" i="33" a="1"/>
  <c r="BH144" i="33" s="1"/>
  <c r="BI144" i="33" a="1"/>
  <c r="BI144" i="33" s="1"/>
  <c r="BJ144" i="33" a="1"/>
  <c r="BJ144" i="33"/>
  <c r="BK144" i="33" a="1"/>
  <c r="BK144" i="33"/>
  <c r="BL144" i="33" a="1"/>
  <c r="BL144" i="33" s="1"/>
  <c r="BM144" i="33" a="1"/>
  <c r="BM144" i="33"/>
  <c r="BN144" i="33" a="1"/>
  <c r="BN144" i="33" s="1"/>
  <c r="BO144" i="33" a="1"/>
  <c r="BO144" i="33" s="1"/>
  <c r="BP144" i="33" a="1"/>
  <c r="BP144" i="33"/>
  <c r="BQ144" i="33" a="1"/>
  <c r="BQ144" i="33"/>
  <c r="E145" i="33" a="1"/>
  <c r="E145" i="33"/>
  <c r="F145" i="33" a="1"/>
  <c r="F145" i="33" s="1"/>
  <c r="G145" i="33" a="1"/>
  <c r="G145" i="33" s="1"/>
  <c r="H145" i="33" a="1"/>
  <c r="H145" i="33"/>
  <c r="I145" i="33" a="1"/>
  <c r="I145" i="33" s="1"/>
  <c r="J145" i="33" a="1"/>
  <c r="J145" i="33" s="1"/>
  <c r="K145" i="33" a="1"/>
  <c r="K145" i="33"/>
  <c r="L145" i="33" a="1"/>
  <c r="L145" i="33" s="1"/>
  <c r="M145" i="33" a="1"/>
  <c r="M145" i="33"/>
  <c r="N145" i="33" a="1"/>
  <c r="N145" i="33"/>
  <c r="O145" i="33" a="1"/>
  <c r="O145" i="33"/>
  <c r="P145" i="33" a="1"/>
  <c r="P145" i="33" s="1"/>
  <c r="Q145" i="33" a="1"/>
  <c r="Q145" i="33" s="1"/>
  <c r="R145" i="33" a="1"/>
  <c r="R145" i="33" s="1"/>
  <c r="S145" i="33" a="1"/>
  <c r="S145" i="33"/>
  <c r="T145" i="33" a="1"/>
  <c r="T145" i="33" s="1"/>
  <c r="U145" i="33" a="1"/>
  <c r="U145" i="33"/>
  <c r="V145" i="33" a="1"/>
  <c r="V145" i="33"/>
  <c r="W145" i="33" a="1"/>
  <c r="W145" i="33" s="1"/>
  <c r="X145" i="33" a="1"/>
  <c r="X145" i="33"/>
  <c r="Y145" i="33" a="1"/>
  <c r="Y145" i="33" s="1"/>
  <c r="Z145" i="33" a="1"/>
  <c r="Z145" i="33" s="1"/>
  <c r="AA145" i="33" a="1"/>
  <c r="AA145" i="33"/>
  <c r="AB145" i="33" a="1"/>
  <c r="AB145" i="33"/>
  <c r="AC145" i="33" a="1"/>
  <c r="AC145" i="33"/>
  <c r="AD145" i="33" a="1"/>
  <c r="AD145" i="33" s="1"/>
  <c r="AE145" i="33" a="1"/>
  <c r="AE145" i="33" s="1"/>
  <c r="AF145" i="33" a="1"/>
  <c r="AF145" i="33"/>
  <c r="AG145" i="33" a="1"/>
  <c r="AG145" i="33" s="1"/>
  <c r="AH145" i="33" a="1"/>
  <c r="AH145" i="33"/>
  <c r="AI145" i="33" a="1"/>
  <c r="AI145" i="33" s="1"/>
  <c r="AJ145" i="33" a="1"/>
  <c r="AJ145" i="33" s="1"/>
  <c r="AK145" i="33" a="1"/>
  <c r="AK145" i="33" s="1"/>
  <c r="AL145" i="33" a="1"/>
  <c r="AL145" i="33"/>
  <c r="AM145" i="33" a="1"/>
  <c r="AM145" i="33"/>
  <c r="AN145" i="33" a="1"/>
  <c r="AN145" i="33" s="1"/>
  <c r="AO145" i="33" a="1"/>
  <c r="AO145" i="33" s="1"/>
  <c r="AP145" i="33" a="1"/>
  <c r="AP145" i="33"/>
  <c r="AQ145" i="33" a="1"/>
  <c r="AQ145" i="33"/>
  <c r="AR145" i="33" a="1"/>
  <c r="AR145" i="33" s="1"/>
  <c r="AS145" i="33" a="1"/>
  <c r="AS145" i="33"/>
  <c r="AT145" i="33" a="1"/>
  <c r="AT145" i="33" s="1"/>
  <c r="AU145" i="33" a="1"/>
  <c r="AU145" i="33" s="1"/>
  <c r="AV145" i="33" a="1"/>
  <c r="AV145" i="33"/>
  <c r="AW145" i="33" a="1"/>
  <c r="AW145" i="33" s="1"/>
  <c r="AX145" i="33" a="1"/>
  <c r="AX145" i="33" s="1"/>
  <c r="AY145" i="33" a="1"/>
  <c r="AY145" i="33" s="1"/>
  <c r="AZ145" i="33" a="1"/>
  <c r="AZ145" i="33" s="1"/>
  <c r="BA145" i="33" a="1"/>
  <c r="BA145" i="33" s="1"/>
  <c r="BB145" i="33" a="1"/>
  <c r="BB145" i="33"/>
  <c r="BC145" i="33" a="1"/>
  <c r="BC145" i="33"/>
  <c r="BD145" i="33" a="1"/>
  <c r="BD145" i="33" s="1"/>
  <c r="BE145" i="33" a="1"/>
  <c r="BE145" i="33"/>
  <c r="BF145" i="33" a="1"/>
  <c r="BF145" i="33" s="1"/>
  <c r="BG145" i="33" a="1"/>
  <c r="BG145" i="33"/>
  <c r="BH145" i="33" a="1"/>
  <c r="BH145" i="33" s="1"/>
  <c r="BI145" i="33" a="1"/>
  <c r="BI145" i="33" s="1"/>
  <c r="BJ145" i="33" a="1"/>
  <c r="BJ145" i="33" s="1"/>
  <c r="BK145" i="33" a="1"/>
  <c r="BK145" i="33"/>
  <c r="BL145" i="33" a="1"/>
  <c r="BL145" i="33" s="1"/>
  <c r="BM145" i="33" a="1"/>
  <c r="BM145" i="33" s="1"/>
  <c r="BN145" i="33" a="1"/>
  <c r="BN145" i="33" s="1"/>
  <c r="BO145" i="33" a="1"/>
  <c r="BO145" i="33"/>
  <c r="BP145" i="33" a="1"/>
  <c r="BP145" i="33"/>
  <c r="BQ145" i="33" a="1"/>
  <c r="BQ145" i="33"/>
  <c r="E146" i="33" a="1"/>
  <c r="E146" i="33"/>
  <c r="F146" i="33" a="1"/>
  <c r="F146" i="33" s="1"/>
  <c r="G146" i="33" a="1"/>
  <c r="G146" i="33"/>
  <c r="H146" i="33" a="1"/>
  <c r="H146" i="33" s="1"/>
  <c r="I146" i="33" a="1"/>
  <c r="I146" i="33"/>
  <c r="J146" i="33" a="1"/>
  <c r="J146" i="33" s="1"/>
  <c r="K146" i="33" a="1"/>
  <c r="K146" i="33" s="1"/>
  <c r="L146" i="33" a="1"/>
  <c r="L146" i="33"/>
  <c r="M146" i="33" a="1"/>
  <c r="M146" i="33" s="1"/>
  <c r="N146" i="33" a="1"/>
  <c r="N146" i="33"/>
  <c r="O146" i="33" a="1"/>
  <c r="O146" i="33"/>
  <c r="P146" i="33" a="1"/>
  <c r="P146" i="33" s="1"/>
  <c r="Q146" i="33" a="1"/>
  <c r="Q146" i="33"/>
  <c r="R146" i="33" a="1"/>
  <c r="R146" i="33" s="1"/>
  <c r="S146" i="33" a="1"/>
  <c r="S146" i="33"/>
  <c r="T146" i="33" a="1"/>
  <c r="T146" i="33" s="1"/>
  <c r="U146" i="33" a="1"/>
  <c r="U146" i="33" s="1"/>
  <c r="V146" i="33" a="1"/>
  <c r="V146" i="33"/>
  <c r="W146" i="33" a="1"/>
  <c r="W146" i="33"/>
  <c r="X146" i="33" a="1"/>
  <c r="X146" i="33" s="1"/>
  <c r="Y146" i="33" a="1"/>
  <c r="Y146" i="33"/>
  <c r="Z146" i="33" a="1"/>
  <c r="Z146" i="33" s="1"/>
  <c r="AA146" i="33" a="1"/>
  <c r="AA146" i="33"/>
  <c r="AB146" i="33" a="1"/>
  <c r="AB146" i="33"/>
  <c r="AC146" i="33" a="1"/>
  <c r="AC146" i="33" s="1"/>
  <c r="AD146" i="33" a="1"/>
  <c r="AD146" i="33" s="1"/>
  <c r="AE146" i="33" a="1"/>
  <c r="AE146" i="33" s="1"/>
  <c r="AF146" i="33" a="1"/>
  <c r="AF146" i="33" s="1"/>
  <c r="AG146" i="33" a="1"/>
  <c r="AG146" i="33"/>
  <c r="AH146" i="33" a="1"/>
  <c r="AH146" i="33"/>
  <c r="AI146" i="33" a="1"/>
  <c r="AI146" i="33"/>
  <c r="AJ146" i="33" a="1"/>
  <c r="AJ146" i="33" s="1"/>
  <c r="AK146" i="33" a="1"/>
  <c r="AK146" i="33"/>
  <c r="AL146" i="33" a="1"/>
  <c r="AL146" i="33" s="1"/>
  <c r="AM146" i="33" a="1"/>
  <c r="AM146" i="33" s="1"/>
  <c r="AN146" i="33" a="1"/>
  <c r="AN146" i="33"/>
  <c r="AO146" i="33" a="1"/>
  <c r="AO146" i="33" s="1"/>
  <c r="AP146" i="33" a="1"/>
  <c r="AP146" i="33" s="1"/>
  <c r="AQ146" i="33" a="1"/>
  <c r="AQ146" i="33"/>
  <c r="AR146" i="33" a="1"/>
  <c r="AR146" i="33" s="1"/>
  <c r="AS146" i="33" a="1"/>
  <c r="AS146" i="33"/>
  <c r="AT146" i="33" a="1"/>
  <c r="AT146" i="33"/>
  <c r="AU146" i="33" a="1"/>
  <c r="AU146" i="33" s="1"/>
  <c r="AV146" i="33" a="1"/>
  <c r="AV146" i="33" s="1"/>
  <c r="AW146" i="33" a="1"/>
  <c r="AW146" i="33"/>
  <c r="AX146" i="33" a="1"/>
  <c r="AX146" i="33" s="1"/>
  <c r="AY146" i="33" a="1"/>
  <c r="AY146" i="33" s="1"/>
  <c r="AZ146" i="33" a="1"/>
  <c r="AZ146" i="33" s="1"/>
  <c r="BA146" i="33" a="1"/>
  <c r="BA146" i="33" s="1"/>
  <c r="BB146" i="33" a="1"/>
  <c r="BB146" i="33"/>
  <c r="BC146" i="33" a="1"/>
  <c r="BC146" i="33"/>
  <c r="BD146" i="33" a="1"/>
  <c r="BD146" i="33" s="1"/>
  <c r="BE146" i="33" a="1"/>
  <c r="BE146" i="33" s="1"/>
  <c r="BF146" i="33" a="1"/>
  <c r="BF146" i="33" s="1"/>
  <c r="BG146" i="33" a="1"/>
  <c r="BG146" i="33"/>
  <c r="BH146" i="33" a="1"/>
  <c r="BH146" i="33" s="1"/>
  <c r="BI146" i="33" a="1"/>
  <c r="BI146" i="33" s="1"/>
  <c r="BJ146" i="33" a="1"/>
  <c r="BJ146" i="33" s="1"/>
  <c r="BK146" i="33" a="1"/>
  <c r="BK146" i="33" s="1"/>
  <c r="BL146" i="33" a="1"/>
  <c r="BL146" i="33"/>
  <c r="BM146" i="33" a="1"/>
  <c r="BM146" i="33"/>
  <c r="BN146" i="33" a="1"/>
  <c r="BN146" i="33" s="1"/>
  <c r="BO146" i="33" a="1"/>
  <c r="BO146" i="33" s="1"/>
  <c r="BP146" i="33" a="1"/>
  <c r="BP146" i="33"/>
  <c r="BQ146" i="33" a="1"/>
  <c r="BQ146" i="33"/>
  <c r="E147" i="33" a="1"/>
  <c r="E147" i="33"/>
  <c r="F147" i="33" a="1"/>
  <c r="F147" i="33" s="1"/>
  <c r="G147" i="33" a="1"/>
  <c r="G147" i="33"/>
  <c r="H147" i="33" a="1"/>
  <c r="H147" i="33" s="1"/>
  <c r="I147" i="33" a="1"/>
  <c r="I147" i="33" s="1"/>
  <c r="J147" i="33" a="1"/>
  <c r="J147" i="33"/>
  <c r="K147" i="33" a="1"/>
  <c r="K147" i="33"/>
  <c r="L147" i="33" a="1"/>
  <c r="L147" i="33"/>
  <c r="M147" i="33" a="1"/>
  <c r="M147" i="33" s="1"/>
  <c r="N147" i="33" a="1"/>
  <c r="N147" i="33"/>
  <c r="O147" i="33" a="1"/>
  <c r="O147" i="33" s="1"/>
  <c r="P147" i="33" a="1"/>
  <c r="P147" i="33" s="1"/>
  <c r="Q147" i="33" a="1"/>
  <c r="Q147" i="33" s="1"/>
  <c r="R147" i="33" a="1"/>
  <c r="R147" i="33"/>
  <c r="S147" i="33" a="1"/>
  <c r="S147" i="33"/>
  <c r="T147" i="33" a="1"/>
  <c r="T147" i="33"/>
  <c r="U147" i="33" a="1"/>
  <c r="U147" i="33"/>
  <c r="V147" i="33" a="1"/>
  <c r="V147" i="33"/>
  <c r="W147" i="33" a="1"/>
  <c r="W147" i="33"/>
  <c r="X147" i="33" a="1"/>
  <c r="X147" i="33" s="1"/>
  <c r="Y147" i="33" a="1"/>
  <c r="Y147" i="33"/>
  <c r="Z147" i="33" a="1"/>
  <c r="Z147" i="33" s="1"/>
  <c r="AA147" i="33" a="1"/>
  <c r="AA147" i="33" s="1"/>
  <c r="AB147" i="33" a="1"/>
  <c r="AB147" i="33"/>
  <c r="AC147" i="33" a="1"/>
  <c r="AC147" i="33"/>
  <c r="AD147" i="33" a="1"/>
  <c r="AD147" i="33" s="1"/>
  <c r="AE147" i="33" a="1"/>
  <c r="AE147" i="33"/>
  <c r="AF147" i="33" a="1"/>
  <c r="AF147" i="33" s="1"/>
  <c r="AG147" i="33" a="1"/>
  <c r="AG147" i="33" s="1"/>
  <c r="AH147" i="33" a="1"/>
  <c r="AH147" i="33"/>
  <c r="AI147" i="33" a="1"/>
  <c r="AI147" i="33" s="1"/>
  <c r="AJ147" i="33" a="1"/>
  <c r="AJ147" i="33" s="1"/>
  <c r="AK147" i="33" a="1"/>
  <c r="AK147" i="33"/>
  <c r="AL147" i="33" a="1"/>
  <c r="AL147" i="33" s="1"/>
  <c r="AM147" i="33" a="1"/>
  <c r="AM147" i="33"/>
  <c r="AN147" i="33" a="1"/>
  <c r="AN147" i="33"/>
  <c r="AO147" i="33" a="1"/>
  <c r="AO147" i="33"/>
  <c r="AP147" i="33" a="1"/>
  <c r="AP147" i="33"/>
  <c r="AQ147" i="33" a="1"/>
  <c r="AQ147" i="33" s="1"/>
  <c r="AR147" i="33" a="1"/>
  <c r="AR147" i="33" s="1"/>
  <c r="AS147" i="33" a="1"/>
  <c r="AS147" i="33" s="1"/>
  <c r="AT147" i="33" a="1"/>
  <c r="AT147" i="33" s="1"/>
  <c r="AU147" i="33" a="1"/>
  <c r="AU147" i="33" s="1"/>
  <c r="AV147" i="33" a="1"/>
  <c r="AV147" i="33" s="1"/>
  <c r="AW147" i="33" a="1"/>
  <c r="AW147" i="33"/>
  <c r="AX147" i="33" a="1"/>
  <c r="AX147" i="33"/>
  <c r="AY147" i="33" a="1"/>
  <c r="AY147" i="33" s="1"/>
  <c r="AZ147" i="33" a="1"/>
  <c r="AZ147" i="33"/>
  <c r="BA147" i="33" a="1"/>
  <c r="BA147" i="33"/>
  <c r="BB147" i="33" a="1"/>
  <c r="BB147" i="33"/>
  <c r="BC147" i="33" a="1"/>
  <c r="BC147" i="33"/>
  <c r="BD147" i="33" a="1"/>
  <c r="BD147" i="33" s="1"/>
  <c r="BE147" i="33" a="1"/>
  <c r="BE147" i="33"/>
  <c r="BF147" i="33" a="1"/>
  <c r="BF147" i="33" s="1"/>
  <c r="BG147" i="33" a="1"/>
  <c r="BG147" i="33" s="1"/>
  <c r="BH147" i="33" a="1"/>
  <c r="BH147" i="33"/>
  <c r="BI147" i="33" a="1"/>
  <c r="BI147" i="33" s="1"/>
  <c r="BJ147" i="33" a="1"/>
  <c r="BJ147" i="33"/>
  <c r="BK147" i="33" a="1"/>
  <c r="BK147" i="33" s="1"/>
  <c r="BL147" i="33" a="1"/>
  <c r="BL147" i="33"/>
  <c r="BM147" i="33" a="1"/>
  <c r="BM147" i="33" s="1"/>
  <c r="BN147" i="33" a="1"/>
  <c r="BN147" i="33" s="1"/>
  <c r="BO147" i="33" a="1"/>
  <c r="BO147" i="33" s="1"/>
  <c r="BP147" i="33" a="1"/>
  <c r="BP147" i="33"/>
  <c r="BQ147" i="33" a="1"/>
  <c r="BQ147" i="33" s="1"/>
  <c r="E148" i="33" a="1"/>
  <c r="E148" i="33"/>
  <c r="F148" i="33" a="1"/>
  <c r="F148" i="33"/>
  <c r="G148" i="33" a="1"/>
  <c r="G148" i="33" s="1"/>
  <c r="H148" i="33" a="1"/>
  <c r="H148" i="33"/>
  <c r="I148" i="33" a="1"/>
  <c r="I148" i="33" s="1"/>
  <c r="J148" i="33" a="1"/>
  <c r="J148" i="33" s="1"/>
  <c r="K148" i="33" a="1"/>
  <c r="K148" i="33" s="1"/>
  <c r="L148" i="33" a="1"/>
  <c r="L148" i="33"/>
  <c r="M148" i="33" a="1"/>
  <c r="M148" i="33"/>
  <c r="N148" i="33" a="1"/>
  <c r="N148" i="33"/>
  <c r="O148" i="33" a="1"/>
  <c r="O148" i="33" s="1"/>
  <c r="P148" i="33" a="1"/>
  <c r="P148" i="33" s="1"/>
  <c r="Q148" i="33" a="1"/>
  <c r="Q148" i="33"/>
  <c r="R148" i="33" a="1"/>
  <c r="R148" i="33"/>
  <c r="S148" i="33" a="1"/>
  <c r="S148" i="33"/>
  <c r="T148" i="33" a="1"/>
  <c r="T148" i="33"/>
  <c r="U148" i="33" a="1"/>
  <c r="U148" i="33" s="1"/>
  <c r="V148" i="33" a="1"/>
  <c r="V148" i="33" s="1"/>
  <c r="W148" i="33" a="1"/>
  <c r="W148" i="33"/>
  <c r="X148" i="33" a="1"/>
  <c r="X148" i="33"/>
  <c r="Y148" i="33" a="1"/>
  <c r="Y148" i="33" s="1"/>
  <c r="Z148" i="33" a="1"/>
  <c r="Z148" i="33"/>
  <c r="AA148" i="33" a="1"/>
  <c r="AA148" i="33" s="1"/>
  <c r="AB148" i="33" a="1"/>
  <c r="AB148" i="33" s="1"/>
  <c r="AC148" i="33" a="1"/>
  <c r="AC148" i="33"/>
  <c r="AD148" i="33" a="1"/>
  <c r="AD148" i="33"/>
  <c r="AE148" i="33" a="1"/>
  <c r="AE148" i="33" s="1"/>
  <c r="AF148" i="33" a="1"/>
  <c r="AF148" i="33"/>
  <c r="AG148" i="33" a="1"/>
  <c r="AG148" i="33"/>
  <c r="AH148" i="33" a="1"/>
  <c r="AH148" i="33" s="1"/>
  <c r="AI148" i="33" a="1"/>
  <c r="AI148" i="33" s="1"/>
  <c r="AJ148" i="33" a="1"/>
  <c r="AJ148" i="33" s="1"/>
  <c r="AK148" i="33" a="1"/>
  <c r="AK148" i="33"/>
  <c r="AL148" i="33" a="1"/>
  <c r="AL148" i="33" s="1"/>
  <c r="AM148" i="33" a="1"/>
  <c r="AM148" i="33"/>
  <c r="AN148" i="33" a="1"/>
  <c r="AN148" i="33"/>
  <c r="AO148" i="33" a="1"/>
  <c r="AO148" i="33" s="1"/>
  <c r="AP148" i="33" a="1"/>
  <c r="AP148" i="33" s="1"/>
  <c r="AQ148" i="33" a="1"/>
  <c r="AQ148" i="33"/>
  <c r="AR148" i="33" a="1"/>
  <c r="AR148" i="33"/>
  <c r="AS148" i="33" a="1"/>
  <c r="AS148" i="33"/>
  <c r="AT148" i="33" a="1"/>
  <c r="AT148" i="33" s="1"/>
  <c r="AU148" i="33" a="1"/>
  <c r="AU148" i="33"/>
  <c r="AV148" i="33" a="1"/>
  <c r="AV148" i="33"/>
  <c r="AW148" i="33" a="1"/>
  <c r="AW148" i="33" s="1"/>
  <c r="AX148" i="33" a="1"/>
  <c r="AX148" i="33"/>
  <c r="AY148" i="33" a="1"/>
  <c r="AY148" i="33" s="1"/>
  <c r="AZ148" i="33" a="1"/>
  <c r="AZ148" i="33"/>
  <c r="BA148" i="33" a="1"/>
  <c r="BA148" i="33"/>
  <c r="BB148" i="33" a="1"/>
  <c r="BB148" i="33" s="1"/>
  <c r="BC148" i="33" a="1"/>
  <c r="BC148" i="33" s="1"/>
  <c r="BD148" i="33" a="1"/>
  <c r="BD148" i="33"/>
  <c r="BE148" i="33" a="1"/>
  <c r="BE148" i="33" s="1"/>
  <c r="BF148" i="33" a="1"/>
  <c r="BF148" i="33" s="1"/>
  <c r="BG148" i="33" a="1"/>
  <c r="BG148" i="33" s="1"/>
  <c r="BH148" i="33" a="1"/>
  <c r="BH148" i="33"/>
  <c r="BI148" i="33" a="1"/>
  <c r="BI148" i="33" s="1"/>
  <c r="BJ148" i="33" a="1"/>
  <c r="BJ148" i="33" s="1"/>
  <c r="BK148" i="33" a="1"/>
  <c r="BK148" i="33"/>
  <c r="BL148" i="33" a="1"/>
  <c r="BL148" i="33"/>
  <c r="BM148" i="33" a="1"/>
  <c r="BM148" i="33"/>
  <c r="BN148" i="33" a="1"/>
  <c r="BN148" i="33" s="1"/>
  <c r="BO148" i="33" a="1"/>
  <c r="BO148" i="33" s="1"/>
  <c r="BP148" i="33" a="1"/>
  <c r="BP148" i="33"/>
  <c r="BQ148" i="33" a="1"/>
  <c r="BQ148" i="33" s="1"/>
  <c r="E149" i="33" a="1"/>
  <c r="E149" i="33" s="1"/>
  <c r="F149" i="33" a="1"/>
  <c r="F149" i="33" s="1"/>
  <c r="G149" i="33" a="1"/>
  <c r="G149" i="33"/>
  <c r="H149" i="33" a="1"/>
  <c r="H149" i="33" s="1"/>
  <c r="I149" i="33" a="1"/>
  <c r="I149" i="33"/>
  <c r="J149" i="33" a="1"/>
  <c r="J149" i="33" s="1"/>
  <c r="K149" i="33" a="1"/>
  <c r="K149" i="33"/>
  <c r="L149" i="33" a="1"/>
  <c r="L149" i="33"/>
  <c r="M149" i="33" a="1"/>
  <c r="M149" i="33" s="1"/>
  <c r="N149" i="33" a="1"/>
  <c r="N149" i="33"/>
  <c r="O149" i="33" a="1"/>
  <c r="O149" i="33" s="1"/>
  <c r="P149" i="33" a="1"/>
  <c r="P149" i="33" s="1"/>
  <c r="Q149" i="33" a="1"/>
  <c r="Q149" i="33"/>
  <c r="R149" i="33" a="1"/>
  <c r="R149" i="33" s="1"/>
  <c r="S149" i="33" a="1"/>
  <c r="S149" i="33" s="1"/>
  <c r="T149" i="33" a="1"/>
  <c r="T149" i="33"/>
  <c r="U149" i="33" a="1"/>
  <c r="U149" i="33"/>
  <c r="V149" i="33" a="1"/>
  <c r="V149" i="33"/>
  <c r="W149" i="33" a="1"/>
  <c r="W149" i="33" s="1"/>
  <c r="X149" i="33" a="1"/>
  <c r="X149" i="33"/>
  <c r="Y149" i="33" a="1"/>
  <c r="Y149" i="33"/>
  <c r="Z149" i="33" a="1"/>
  <c r="Z149" i="33" s="1"/>
  <c r="AA149" i="33" a="1"/>
  <c r="AA149" i="33"/>
  <c r="AB149" i="33" a="1"/>
  <c r="AB149" i="33" s="1"/>
  <c r="AC149" i="33" a="1"/>
  <c r="AC149" i="33" s="1"/>
  <c r="AD149" i="33" a="1"/>
  <c r="AD149" i="33" s="1"/>
  <c r="AE149" i="33" a="1"/>
  <c r="AE149" i="33"/>
  <c r="AF149" i="33" a="1"/>
  <c r="AF149" i="33" s="1"/>
  <c r="AG149" i="33" a="1"/>
  <c r="AG149" i="33"/>
  <c r="AH149" i="33" a="1"/>
  <c r="AH149" i="33" s="1"/>
  <c r="AI149" i="33" a="1"/>
  <c r="AI149" i="33"/>
  <c r="AJ149" i="33" a="1"/>
  <c r="AJ149" i="33" s="1"/>
  <c r="AK149" i="33" a="1"/>
  <c r="AK149" i="33" s="1"/>
  <c r="AL149" i="33" a="1"/>
  <c r="AL149" i="33"/>
  <c r="AM149" i="33" a="1"/>
  <c r="AM149" i="33"/>
  <c r="AN149" i="33" a="1"/>
  <c r="AN149" i="33"/>
  <c r="AO149" i="33" a="1"/>
  <c r="AO149" i="33"/>
  <c r="AP149" i="33" a="1"/>
  <c r="AP149" i="33" s="1"/>
  <c r="AQ149" i="33" a="1"/>
  <c r="AQ149" i="33"/>
  <c r="AR149" i="33" a="1"/>
  <c r="AR149" i="33" s="1"/>
  <c r="AS149" i="33" a="1"/>
  <c r="AS149" i="33"/>
  <c r="AT149" i="33" a="1"/>
  <c r="AT149" i="33" s="1"/>
  <c r="AU149" i="33" a="1"/>
  <c r="AU149" i="33"/>
  <c r="AV149" i="33" a="1"/>
  <c r="AV149" i="33"/>
  <c r="AW149" i="33" a="1"/>
  <c r="AW149" i="33" s="1"/>
  <c r="AX149" i="33" a="1"/>
  <c r="AX149" i="33" s="1"/>
  <c r="AY149" i="33" a="1"/>
  <c r="AY149" i="33"/>
  <c r="AZ149" i="33" a="1"/>
  <c r="AZ149" i="33" s="1"/>
  <c r="BA149" i="33" a="1"/>
  <c r="BA149" i="33"/>
  <c r="BB149" i="33" a="1"/>
  <c r="BB149" i="33"/>
  <c r="BC149" i="33" a="1"/>
  <c r="BC149" i="33"/>
  <c r="BD149" i="33" a="1"/>
  <c r="BD149" i="33" s="1"/>
  <c r="BE149" i="33" a="1"/>
  <c r="BE149" i="33" s="1"/>
  <c r="BF149" i="33" a="1"/>
  <c r="BF149" i="33" s="1"/>
  <c r="BG149" i="33" a="1"/>
  <c r="BG149" i="33"/>
  <c r="BH149" i="33" a="1"/>
  <c r="BH149" i="33" s="1"/>
  <c r="BI149" i="33" a="1"/>
  <c r="BI149" i="33" s="1"/>
  <c r="BJ149" i="33" a="1"/>
  <c r="BJ149" i="33" s="1"/>
  <c r="BK149" i="33" a="1"/>
  <c r="BK149" i="33" s="1"/>
  <c r="BL149" i="33" a="1"/>
  <c r="BL149" i="33"/>
  <c r="BM149" i="33" a="1"/>
  <c r="BM149" i="33"/>
  <c r="BN149" i="33" a="1"/>
  <c r="BN149" i="33" s="1"/>
  <c r="BO149" i="33" a="1"/>
  <c r="BO149" i="33" s="1"/>
  <c r="BP149" i="33" a="1"/>
  <c r="BP149" i="33"/>
  <c r="BQ149" i="33" a="1"/>
  <c r="BQ149" i="33"/>
  <c r="E150" i="33" a="1"/>
  <c r="E150" i="33"/>
  <c r="F150" i="33" a="1"/>
  <c r="F150" i="33"/>
  <c r="G150" i="33" a="1"/>
  <c r="G150" i="33"/>
  <c r="H150" i="33" a="1"/>
  <c r="H150" i="33" s="1"/>
  <c r="I150" i="33" a="1"/>
  <c r="I150" i="33" s="1"/>
  <c r="J150" i="33" a="1"/>
  <c r="J150" i="33"/>
  <c r="K150" i="33" a="1"/>
  <c r="K150" i="33" s="1"/>
  <c r="L150" i="33" a="1"/>
  <c r="L150" i="33"/>
  <c r="M150" i="33" a="1"/>
  <c r="M150" i="33"/>
  <c r="N150" i="33" a="1"/>
  <c r="N150" i="33" s="1"/>
  <c r="O150" i="33" a="1"/>
  <c r="O150" i="33"/>
  <c r="P150" i="33" a="1"/>
  <c r="P150" i="33" s="1"/>
  <c r="Q150" i="33" a="1"/>
  <c r="Q150" i="33"/>
  <c r="R150" i="33" a="1"/>
  <c r="R150" i="33"/>
  <c r="S150" i="33" a="1"/>
  <c r="S150" i="33"/>
  <c r="T150" i="33" a="1"/>
  <c r="T150" i="33" s="1"/>
  <c r="U150" i="33" a="1"/>
  <c r="U150" i="33" s="1"/>
  <c r="V150" i="33" a="1"/>
  <c r="V150" i="33" s="1"/>
  <c r="W150" i="33" a="1"/>
  <c r="W150" i="33"/>
  <c r="X150" i="33" a="1"/>
  <c r="X150" i="33" s="1"/>
  <c r="Y150" i="33" a="1"/>
  <c r="Y150" i="33"/>
  <c r="Z150" i="33" a="1"/>
  <c r="Z150" i="33"/>
  <c r="AA150" i="33" a="1"/>
  <c r="AA150" i="33" s="1"/>
  <c r="AB150" i="33" a="1"/>
  <c r="AB150" i="33" s="1"/>
  <c r="AC150" i="33" a="1"/>
  <c r="AC150" i="33" s="1"/>
  <c r="AD150" i="33" a="1"/>
  <c r="AD150" i="33" s="1"/>
  <c r="AE150" i="33" a="1"/>
  <c r="AE150" i="33" s="1"/>
  <c r="AF150" i="33" a="1"/>
  <c r="AF150" i="33" s="1"/>
  <c r="AG150" i="33" a="1"/>
  <c r="AG150" i="33"/>
  <c r="AH150" i="33" a="1"/>
  <c r="AH150" i="33" s="1"/>
  <c r="AI150" i="33" a="1"/>
  <c r="AI150" i="33" s="1"/>
  <c r="AJ150" i="33" a="1"/>
  <c r="AJ150" i="33"/>
  <c r="AK150" i="33" a="1"/>
  <c r="AK150" i="33"/>
  <c r="AL150" i="33" a="1"/>
  <c r="AL150" i="33" s="1"/>
  <c r="AM150" i="33" a="1"/>
  <c r="AM150" i="33" s="1"/>
  <c r="AN150" i="33" a="1"/>
  <c r="AN150" i="33" s="1"/>
  <c r="AO150" i="33" a="1"/>
  <c r="AO150" i="33" s="1"/>
  <c r="AP150" i="33" a="1"/>
  <c r="AP150" i="33" s="1"/>
  <c r="AQ150" i="33" a="1"/>
  <c r="AQ150" i="33"/>
  <c r="AR150" i="33" a="1"/>
  <c r="AR150" i="33"/>
  <c r="AS150" i="33" a="1"/>
  <c r="AS150" i="33"/>
  <c r="AT150" i="33" a="1"/>
  <c r="AT150" i="33"/>
  <c r="AU150" i="33" a="1"/>
  <c r="AU150" i="33"/>
  <c r="AV150" i="33" a="1"/>
  <c r="AV150" i="33" s="1"/>
  <c r="AW150" i="33" a="1"/>
  <c r="AW150" i="33"/>
  <c r="AX150" i="33" a="1"/>
  <c r="AX150" i="33"/>
  <c r="AY150" i="33" a="1"/>
  <c r="AY150" i="33" s="1"/>
  <c r="AZ150" i="33" a="1"/>
  <c r="AZ150" i="33" s="1"/>
  <c r="BA150" i="33" a="1"/>
  <c r="BA150" i="33"/>
  <c r="BB150" i="33" a="1"/>
  <c r="BB150" i="33"/>
  <c r="BC150" i="33" a="1"/>
  <c r="BC150" i="33"/>
  <c r="BD150" i="33" a="1"/>
  <c r="BD150" i="33" s="1"/>
  <c r="BE150" i="33" a="1"/>
  <c r="BE150" i="33"/>
  <c r="BF150" i="33" a="1"/>
  <c r="BF150" i="33" s="1"/>
  <c r="BG150" i="33" a="1"/>
  <c r="BG150" i="33" s="1"/>
  <c r="BH150" i="33" a="1"/>
  <c r="BH150" i="33"/>
  <c r="BI150" i="33" a="1"/>
  <c r="BI150" i="33" s="1"/>
  <c r="BJ150" i="33" a="1"/>
  <c r="BJ150" i="33"/>
  <c r="BK150" i="33" a="1"/>
  <c r="BK150" i="33" s="1"/>
  <c r="BL150" i="33" a="1"/>
  <c r="BL150" i="33"/>
  <c r="BM150" i="33" a="1"/>
  <c r="BM150" i="33" s="1"/>
  <c r="BN150" i="33" a="1"/>
  <c r="BN150" i="33"/>
  <c r="BO150" i="33" a="1"/>
  <c r="BO150" i="33"/>
  <c r="BP150" i="33" a="1"/>
  <c r="BP150" i="33"/>
  <c r="BQ150" i="33" a="1"/>
  <c r="BQ150" i="33"/>
  <c r="E151" i="33" a="1"/>
  <c r="E151" i="33" s="1"/>
  <c r="F151" i="33" a="1"/>
  <c r="F151" i="33" s="1"/>
  <c r="G151" i="33" a="1"/>
  <c r="G151" i="33"/>
  <c r="H151" i="33" a="1"/>
  <c r="H151" i="33" s="1"/>
  <c r="I151" i="33" a="1"/>
  <c r="I151" i="33" s="1"/>
  <c r="J151" i="33" a="1"/>
  <c r="J151" i="33" s="1"/>
  <c r="K151" i="33" a="1"/>
  <c r="K151" i="33"/>
  <c r="L151" i="33" a="1"/>
  <c r="L151" i="33" s="1"/>
  <c r="M151" i="33" a="1"/>
  <c r="M151" i="33"/>
  <c r="N151" i="33" a="1"/>
  <c r="N151" i="33"/>
  <c r="O151" i="33" a="1"/>
  <c r="O151" i="33" s="1"/>
  <c r="P151" i="33" a="1"/>
  <c r="P151" i="33" s="1"/>
  <c r="Q151" i="33" a="1"/>
  <c r="Q151" i="33"/>
  <c r="R151" i="33" a="1"/>
  <c r="R151" i="33"/>
  <c r="S151" i="33" a="1"/>
  <c r="S151" i="33" s="1"/>
  <c r="T151" i="33" a="1"/>
  <c r="T151" i="33" s="1"/>
  <c r="U151" i="33" a="1"/>
  <c r="U151" i="33"/>
  <c r="V151" i="33" a="1"/>
  <c r="V151" i="33" s="1"/>
  <c r="W151" i="33" a="1"/>
  <c r="W151" i="33"/>
  <c r="X151" i="33" a="1"/>
  <c r="X151" i="33"/>
  <c r="Y151" i="33" a="1"/>
  <c r="Y151" i="33" s="1"/>
  <c r="Z151" i="33" a="1"/>
  <c r="Z151" i="33" s="1"/>
  <c r="AA151" i="33" a="1"/>
  <c r="AA151" i="33" s="1"/>
  <c r="AB151" i="33" a="1"/>
  <c r="AB151" i="33" s="1"/>
  <c r="AC151" i="33" a="1"/>
  <c r="AC151" i="33"/>
  <c r="AD151" i="33" a="1"/>
  <c r="AD151" i="33" s="1"/>
  <c r="AE151" i="33" a="1"/>
  <c r="AE151" i="33"/>
  <c r="AF151" i="33" a="1"/>
  <c r="AF151" i="33" s="1"/>
  <c r="AG151" i="33" a="1"/>
  <c r="AG151" i="33" s="1"/>
  <c r="AH151" i="33" a="1"/>
  <c r="AH151" i="33" s="1"/>
  <c r="AI151" i="33" a="1"/>
  <c r="AI151" i="33"/>
  <c r="AJ151" i="33" a="1"/>
  <c r="AJ151" i="33" s="1"/>
  <c r="AK151" i="33" a="1"/>
  <c r="AK151" i="33"/>
  <c r="AL151" i="33" a="1"/>
  <c r="AL151" i="33" s="1"/>
  <c r="AM151" i="33" a="1"/>
  <c r="AM151" i="33" s="1"/>
  <c r="AN151" i="33" a="1"/>
  <c r="AN151" i="33"/>
  <c r="AO151" i="33" a="1"/>
  <c r="AO151" i="33" s="1"/>
  <c r="AP151" i="33" a="1"/>
  <c r="AP151" i="33"/>
  <c r="AQ151" i="33" a="1"/>
  <c r="AQ151" i="33" s="1"/>
  <c r="AR151" i="33" a="1"/>
  <c r="AR151" i="33"/>
  <c r="AS151" i="33" a="1"/>
  <c r="AS151" i="33"/>
  <c r="AT151" i="33" a="1"/>
  <c r="AT151" i="33" s="1"/>
  <c r="AU151" i="33" a="1"/>
  <c r="AU151" i="33" s="1"/>
  <c r="AV151" i="33" a="1"/>
  <c r="AV151" i="33" s="1"/>
  <c r="AW151" i="33" a="1"/>
  <c r="AW151" i="33"/>
  <c r="AX151" i="33" a="1"/>
  <c r="AX151" i="33"/>
  <c r="AY151" i="33" a="1"/>
  <c r="AY151" i="33" s="1"/>
  <c r="AZ151" i="33" a="1"/>
  <c r="AZ151" i="33" s="1"/>
  <c r="BA151" i="33" a="1"/>
  <c r="BA151" i="33"/>
  <c r="BB151" i="33" a="1"/>
  <c r="BB151" i="33" s="1"/>
  <c r="BC151" i="33" a="1"/>
  <c r="BC151" i="33"/>
  <c r="BD151" i="33" a="1"/>
  <c r="BD151" i="33" s="1"/>
  <c r="BE151" i="33" a="1"/>
  <c r="BE151" i="33"/>
  <c r="BF151" i="33" a="1"/>
  <c r="BF151" i="33" s="1"/>
  <c r="BG151" i="33" a="1"/>
  <c r="BG151" i="33"/>
  <c r="BH151" i="33" a="1"/>
  <c r="BH151" i="33"/>
  <c r="BI151" i="33" a="1"/>
  <c r="BI151" i="33"/>
  <c r="BJ151" i="33" a="1"/>
  <c r="BJ151" i="33" s="1"/>
  <c r="BK151" i="33" a="1"/>
  <c r="BK151" i="33" s="1"/>
  <c r="BL151" i="33" a="1"/>
  <c r="BL151" i="33"/>
  <c r="BM151" i="33" a="1"/>
  <c r="BM151" i="33"/>
  <c r="BN151" i="33" a="1"/>
  <c r="BN151" i="33" s="1"/>
  <c r="BO151" i="33" a="1"/>
  <c r="BO151" i="33"/>
  <c r="BP151" i="33" a="1"/>
  <c r="BP151" i="33"/>
  <c r="BQ151" i="33" a="1"/>
  <c r="BQ151" i="33" s="1"/>
  <c r="E152" i="33" a="1"/>
  <c r="E152" i="33" s="1"/>
  <c r="F152" i="33" a="1"/>
  <c r="F152" i="33" s="1"/>
  <c r="G152" i="33" a="1"/>
  <c r="G152" i="33"/>
  <c r="H152" i="33" a="1"/>
  <c r="H152" i="33" s="1"/>
  <c r="I152" i="33" a="1"/>
  <c r="I152" i="33"/>
  <c r="J152" i="33" a="1"/>
  <c r="J152" i="33" s="1"/>
  <c r="K152" i="33" a="1"/>
  <c r="K152" i="33" s="1"/>
  <c r="L152" i="33" a="1"/>
  <c r="L152" i="33"/>
  <c r="M152" i="33" a="1"/>
  <c r="M152" i="33" s="1"/>
  <c r="N152" i="33" a="1"/>
  <c r="N152" i="33"/>
  <c r="O152" i="33" a="1"/>
  <c r="O152" i="33" s="1"/>
  <c r="P152" i="33" a="1"/>
  <c r="P152" i="33" s="1"/>
  <c r="Q152" i="33" a="1"/>
  <c r="Q152" i="33" s="1"/>
  <c r="R152" i="33" a="1"/>
  <c r="R152" i="33" s="1"/>
  <c r="S152" i="33" a="1"/>
  <c r="S152" i="33" s="1"/>
  <c r="T152" i="33" a="1"/>
  <c r="T152" i="33"/>
  <c r="U152" i="33" a="1"/>
  <c r="U152" i="33" s="1"/>
  <c r="V152" i="33" a="1"/>
  <c r="V152" i="33"/>
  <c r="W152" i="33" a="1"/>
  <c r="W152" i="33" s="1"/>
  <c r="X152" i="33" a="1"/>
  <c r="X152" i="33" s="1"/>
  <c r="Y152" i="33" a="1"/>
  <c r="Y152" i="33"/>
  <c r="Z152" i="33" a="1"/>
  <c r="Z152" i="33" s="1"/>
  <c r="AA152" i="33" a="1"/>
  <c r="AA152" i="33"/>
  <c r="AB152" i="33" a="1"/>
  <c r="AB152" i="33"/>
  <c r="AC152" i="33" a="1"/>
  <c r="AC152" i="33" s="1"/>
  <c r="AD152" i="33" a="1"/>
  <c r="AD152" i="33" s="1"/>
  <c r="AE152" i="33" a="1"/>
  <c r="AE152" i="33" s="1"/>
  <c r="AF152" i="33" a="1"/>
  <c r="AF152" i="33"/>
  <c r="AG152" i="33" a="1"/>
  <c r="AG152" i="33"/>
  <c r="AH152" i="33" a="1"/>
  <c r="AH152" i="33" s="1"/>
  <c r="AI152" i="33" a="1"/>
  <c r="AI152" i="33"/>
  <c r="AJ152" i="33" a="1"/>
  <c r="AJ152" i="33" s="1"/>
  <c r="AK152" i="33" a="1"/>
  <c r="AK152" i="33" s="1"/>
  <c r="AL152" i="33" a="1"/>
  <c r="AL152" i="33" s="1"/>
  <c r="AM152" i="33" a="1"/>
  <c r="AM152" i="33" s="1"/>
  <c r="AN152" i="33" a="1"/>
  <c r="AN152" i="33" s="1"/>
  <c r="AO152" i="33" a="1"/>
  <c r="AO152" i="33" s="1"/>
  <c r="AP152" i="33" a="1"/>
  <c r="AP152" i="33" s="1"/>
  <c r="AQ152" i="33" a="1"/>
  <c r="AQ152" i="33"/>
  <c r="AR152" i="33" a="1"/>
  <c r="AR152" i="33"/>
  <c r="AS152" i="33" a="1"/>
  <c r="AS152" i="33" s="1"/>
  <c r="AT152" i="33" a="1"/>
  <c r="AT152" i="33" s="1"/>
  <c r="AU152" i="33" a="1"/>
  <c r="AU152" i="33" s="1"/>
  <c r="AV152" i="33" a="1"/>
  <c r="AV152" i="33" s="1"/>
  <c r="AW152" i="33" a="1"/>
  <c r="AW152" i="33" s="1"/>
  <c r="AX152" i="33" a="1"/>
  <c r="AX152" i="33" s="1"/>
  <c r="AY152" i="33" a="1"/>
  <c r="AY152" i="33" s="1"/>
  <c r="AZ152" i="33" a="1"/>
  <c r="AZ152" i="33" s="1"/>
  <c r="BA152" i="33" a="1"/>
  <c r="BA152" i="33"/>
  <c r="BB152" i="33" a="1"/>
  <c r="BB152" i="33"/>
  <c r="BC152" i="33" a="1"/>
  <c r="BC152" i="33"/>
  <c r="BD152" i="33" a="1"/>
  <c r="BD152" i="33"/>
  <c r="BE152" i="33" a="1"/>
  <c r="BE152" i="33" s="1"/>
  <c r="BF152" i="33" a="1"/>
  <c r="BF152" i="33"/>
  <c r="BG152" i="33" a="1"/>
  <c r="BG152" i="33"/>
  <c r="BH152" i="33" a="1"/>
  <c r="BH152" i="33"/>
  <c r="BI152" i="33" a="1"/>
  <c r="BI152" i="33" s="1"/>
  <c r="BJ152" i="33" a="1"/>
  <c r="BJ152" i="33" s="1"/>
  <c r="BK152" i="33" a="1"/>
  <c r="BK152" i="33" s="1"/>
  <c r="BL152" i="33" a="1"/>
  <c r="BL152" i="33" s="1"/>
  <c r="BM152" i="33" a="1"/>
  <c r="BM152" i="33"/>
  <c r="BN152" i="33" a="1"/>
  <c r="BN152" i="33" s="1"/>
  <c r="BO152" i="33" a="1"/>
  <c r="BO152" i="33" s="1"/>
  <c r="BP152" i="33" a="1"/>
  <c r="BP152" i="33"/>
  <c r="BQ152" i="33" a="1"/>
  <c r="BQ152" i="33"/>
  <c r="E153" i="33" a="1"/>
  <c r="E153" i="33"/>
  <c r="F153" i="33" a="1"/>
  <c r="F153" i="33" s="1"/>
  <c r="G153" i="33" a="1"/>
  <c r="G153" i="33" s="1"/>
  <c r="H153" i="33" a="1"/>
  <c r="H153" i="33" s="1"/>
  <c r="I153" i="33" a="1"/>
  <c r="I153" i="33"/>
  <c r="J153" i="33" a="1"/>
  <c r="J153" i="33" s="1"/>
  <c r="K153" i="33" a="1"/>
  <c r="K153" i="33"/>
  <c r="L153" i="33" a="1"/>
  <c r="L153" i="33" s="1"/>
  <c r="M153" i="33" a="1"/>
  <c r="M153" i="33" s="1"/>
  <c r="N153" i="33" a="1"/>
  <c r="N153" i="33"/>
  <c r="O153" i="33" a="1"/>
  <c r="O153" i="33" s="1"/>
  <c r="P153" i="33" a="1"/>
  <c r="P153" i="33" s="1"/>
  <c r="Q153" i="33" a="1"/>
  <c r="Q153" i="33"/>
  <c r="R153" i="33" a="1"/>
  <c r="R153" i="33"/>
  <c r="S153" i="33" a="1"/>
  <c r="S153" i="33" s="1"/>
  <c r="T153" i="33" a="1"/>
  <c r="T153" i="33"/>
  <c r="U153" i="33" a="1"/>
  <c r="U153" i="33"/>
  <c r="V153" i="33" a="1"/>
  <c r="V153" i="33"/>
  <c r="W153" i="33" a="1"/>
  <c r="W153" i="33" s="1"/>
  <c r="X153" i="33" a="1"/>
  <c r="X153" i="33"/>
  <c r="Y153" i="33" a="1"/>
  <c r="Y153" i="33"/>
  <c r="Z153" i="33" a="1"/>
  <c r="Z153" i="33" s="1"/>
  <c r="AA153" i="33" a="1"/>
  <c r="AA153" i="33"/>
  <c r="AB153" i="33" a="1"/>
  <c r="AB153" i="33"/>
  <c r="AC153" i="33" a="1"/>
  <c r="AC153" i="33" s="1"/>
  <c r="AD153" i="33" a="1"/>
  <c r="AD153" i="33"/>
  <c r="AE153" i="33" a="1"/>
  <c r="AE153" i="33"/>
  <c r="AF153" i="33" a="1"/>
  <c r="AF153" i="33" s="1"/>
  <c r="AG153" i="33" a="1"/>
  <c r="AG153" i="33"/>
  <c r="AH153" i="33" a="1"/>
  <c r="AH153" i="33" s="1"/>
  <c r="AI153" i="33" a="1"/>
  <c r="AI153" i="33" s="1"/>
  <c r="AJ153" i="33" a="1"/>
  <c r="AJ153" i="33" s="1"/>
  <c r="AK153" i="33" a="1"/>
  <c r="AK153" i="33" s="1"/>
  <c r="AL153" i="33" a="1"/>
  <c r="AL153" i="33"/>
  <c r="AM153" i="33" a="1"/>
  <c r="AM153" i="33" s="1"/>
  <c r="AN153" i="33" a="1"/>
  <c r="AN153" i="33" s="1"/>
  <c r="AO153" i="33" a="1"/>
  <c r="AO153" i="33" s="1"/>
  <c r="AP153" i="33" a="1"/>
  <c r="AP153" i="33" s="1"/>
  <c r="AQ153" i="33" a="1"/>
  <c r="AQ153" i="33"/>
  <c r="AR153" i="33" a="1"/>
  <c r="AR153" i="33" s="1"/>
  <c r="AS153" i="33" a="1"/>
  <c r="AS153" i="33"/>
  <c r="AT153" i="33" a="1"/>
  <c r="AT153" i="33" s="1"/>
  <c r="AU153" i="33" a="1"/>
  <c r="AU153" i="33"/>
  <c r="AV153" i="33" a="1"/>
  <c r="AV153" i="33" s="1"/>
  <c r="AW153" i="33" a="1"/>
  <c r="AW153" i="33"/>
  <c r="AX153" i="33" a="1"/>
  <c r="AX153" i="33" s="1"/>
  <c r="AY153" i="33" a="1"/>
  <c r="AY153" i="33"/>
  <c r="AZ153" i="33" a="1"/>
  <c r="AZ153" i="33"/>
  <c r="BA153" i="33" a="1"/>
  <c r="BA153" i="33" s="1"/>
  <c r="BB153" i="33" a="1"/>
  <c r="BB153" i="33" s="1"/>
  <c r="BC153" i="33" a="1"/>
  <c r="BC153" i="33" s="1"/>
  <c r="BD153" i="33" a="1"/>
  <c r="BD153" i="33" s="1"/>
  <c r="BE153" i="33" a="1"/>
  <c r="BE153" i="33" s="1"/>
  <c r="BF153" i="33" a="1"/>
  <c r="BF153" i="33"/>
  <c r="BG153" i="33" a="1"/>
  <c r="BG153" i="33"/>
  <c r="BH153" i="33" a="1"/>
  <c r="BH153" i="33"/>
  <c r="BI153" i="33" a="1"/>
  <c r="BI153" i="33" s="1"/>
  <c r="BJ153" i="33" a="1"/>
  <c r="BJ153" i="33" s="1"/>
  <c r="BK153" i="33" a="1"/>
  <c r="BK153" i="33"/>
  <c r="BL153" i="33" a="1"/>
  <c r="BL153" i="33" s="1"/>
  <c r="BM153" i="33" a="1"/>
  <c r="BM153" i="33"/>
  <c r="BN153" i="33" a="1"/>
  <c r="BN153" i="33" s="1"/>
  <c r="BO153" i="33" a="1"/>
  <c r="BO153" i="33" s="1"/>
  <c r="BP153" i="33" a="1"/>
  <c r="BP153" i="33"/>
  <c r="BQ153" i="33" a="1"/>
  <c r="BQ153" i="33" s="1"/>
  <c r="E154" i="33" a="1"/>
  <c r="E154" i="33"/>
  <c r="F154" i="33" a="1"/>
  <c r="F154" i="33"/>
  <c r="G154" i="33" a="1"/>
  <c r="G154" i="33"/>
  <c r="H154" i="33" a="1"/>
  <c r="H154" i="33" s="1"/>
  <c r="I154" i="33" a="1"/>
  <c r="I154" i="33" s="1"/>
  <c r="J154" i="33" a="1"/>
  <c r="J154" i="33"/>
  <c r="K154" i="33" a="1"/>
  <c r="K154" i="33" s="1"/>
  <c r="L154" i="33" a="1"/>
  <c r="L154" i="33" s="1"/>
  <c r="M154" i="33" a="1"/>
  <c r="M154" i="33" s="1"/>
  <c r="N154" i="33" a="1"/>
  <c r="N154" i="33"/>
  <c r="O154" i="33" a="1"/>
  <c r="O154" i="33" s="1"/>
  <c r="P154" i="33" a="1"/>
  <c r="P154" i="33"/>
  <c r="Q154" i="33" a="1"/>
  <c r="Q154" i="33" s="1"/>
  <c r="R154" i="33" a="1"/>
  <c r="R154" i="33"/>
  <c r="S154" i="33" a="1"/>
  <c r="S154" i="33" s="1"/>
  <c r="T154" i="33" a="1"/>
  <c r="T154" i="33" s="1"/>
  <c r="U154" i="33" a="1"/>
  <c r="U154" i="33" s="1"/>
  <c r="V154" i="33" a="1"/>
  <c r="V154" i="33" s="1"/>
  <c r="W154" i="33" a="1"/>
  <c r="W154" i="33"/>
  <c r="X154" i="33" a="1"/>
  <c r="X154" i="33" s="1"/>
  <c r="Y154" i="33" a="1"/>
  <c r="Y154" i="33" s="1"/>
  <c r="Z154" i="33" a="1"/>
  <c r="Z154" i="33" s="1"/>
  <c r="AA154" i="33" a="1"/>
  <c r="AA154" i="33" s="1"/>
  <c r="AB154" i="33" a="1"/>
  <c r="AB154" i="33"/>
  <c r="AC154" i="33" a="1"/>
  <c r="AC154" i="33" s="1"/>
  <c r="AD154" i="33" a="1"/>
  <c r="AD154" i="33"/>
  <c r="AE154" i="33" a="1"/>
  <c r="AE154" i="33" s="1"/>
  <c r="AF154" i="33" a="1"/>
  <c r="AF154" i="33" s="1"/>
  <c r="AG154" i="33" a="1"/>
  <c r="AG154" i="33"/>
  <c r="AH154" i="33" a="1"/>
  <c r="AH154" i="33" s="1"/>
  <c r="AI154" i="33" a="1"/>
  <c r="AI154" i="33"/>
  <c r="AJ154" i="33" a="1"/>
  <c r="AJ154" i="33"/>
  <c r="AK154" i="33" a="1"/>
  <c r="AK154" i="33"/>
  <c r="AL154" i="33" a="1"/>
  <c r="AL154" i="33" s="1"/>
  <c r="AM154" i="33" a="1"/>
  <c r="AM154" i="33" s="1"/>
  <c r="AN154" i="33" a="1"/>
  <c r="AN154" i="33" s="1"/>
  <c r="AO154" i="33" a="1"/>
  <c r="AO154" i="33" s="1"/>
  <c r="AP154" i="33" a="1"/>
  <c r="AP154" i="33"/>
  <c r="AQ154" i="33" a="1"/>
  <c r="AQ154" i="33"/>
  <c r="AR154" i="33" a="1"/>
  <c r="AR154" i="33" s="1"/>
  <c r="AS154" i="33" a="1"/>
  <c r="AS154" i="33"/>
  <c r="AT154" i="33" a="1"/>
  <c r="AT154" i="33" s="1"/>
  <c r="AU154" i="33" a="1"/>
  <c r="AU154" i="33"/>
  <c r="AV154" i="33" a="1"/>
  <c r="AV154" i="33"/>
  <c r="AW154" i="33" a="1"/>
  <c r="AW154" i="33"/>
  <c r="AX154" i="33" a="1"/>
  <c r="AX154" i="33" s="1"/>
  <c r="AY154" i="33" a="1"/>
  <c r="AY154" i="33" s="1"/>
  <c r="AZ154" i="33" a="1"/>
  <c r="AZ154" i="33"/>
  <c r="BA154" i="33" a="1"/>
  <c r="BA154" i="33" s="1"/>
  <c r="BB154" i="33" a="1"/>
  <c r="BB154" i="33"/>
  <c r="BC154" i="33" a="1"/>
  <c r="BC154" i="33" s="1"/>
  <c r="BD154" i="33" a="1"/>
  <c r="BD154" i="33"/>
  <c r="BE154" i="33" a="1"/>
  <c r="BE154" i="33" s="1"/>
  <c r="BF154" i="33" a="1"/>
  <c r="BF154" i="33" s="1"/>
  <c r="BG154" i="33" a="1"/>
  <c r="BG154" i="33" s="1"/>
  <c r="BH154" i="33" a="1"/>
  <c r="BH154" i="33"/>
  <c r="BI154" i="33" a="1"/>
  <c r="BI154" i="33" s="1"/>
  <c r="BJ154" i="33" a="1"/>
  <c r="BJ154" i="33" s="1"/>
  <c r="BK154" i="33" a="1"/>
  <c r="BK154" i="33"/>
  <c r="BL154" i="33" a="1"/>
  <c r="BL154" i="33"/>
  <c r="BM154" i="33" a="1"/>
  <c r="BM154" i="33"/>
  <c r="BN154" i="33" a="1"/>
  <c r="BN154" i="33" s="1"/>
  <c r="BO154" i="33" a="1"/>
  <c r="BO154" i="33" s="1"/>
  <c r="BP154" i="33" a="1"/>
  <c r="BP154" i="33"/>
  <c r="BQ154" i="33" a="1"/>
  <c r="BQ154" i="33" s="1"/>
  <c r="E155" i="33" a="1"/>
  <c r="E155" i="33"/>
  <c r="F155" i="33" a="1"/>
  <c r="F155" i="33" s="1"/>
  <c r="G155" i="33" a="1"/>
  <c r="G155" i="33"/>
  <c r="H155" i="33" a="1"/>
  <c r="H155" i="33" s="1"/>
  <c r="I155" i="33" a="1"/>
  <c r="I155" i="33" s="1"/>
  <c r="J155" i="33" a="1"/>
  <c r="J155" i="33" s="1"/>
  <c r="K155" i="33" a="1"/>
  <c r="K155" i="33"/>
  <c r="L155" i="33" a="1"/>
  <c r="L155" i="33" s="1"/>
  <c r="M155" i="33" a="1"/>
  <c r="M155" i="33"/>
  <c r="N155" i="33" a="1"/>
  <c r="N155" i="33"/>
  <c r="O155" i="33" a="1"/>
  <c r="O155" i="33" s="1"/>
  <c r="P155" i="33" a="1"/>
  <c r="P155" i="33" s="1"/>
  <c r="Q155" i="33" a="1"/>
  <c r="Q155" i="33"/>
  <c r="R155" i="33" a="1"/>
  <c r="R155" i="33" s="1"/>
  <c r="S155" i="33" a="1"/>
  <c r="S155" i="33" s="1"/>
  <c r="T155" i="33" a="1"/>
  <c r="T155" i="33"/>
  <c r="U155" i="33" a="1"/>
  <c r="U155" i="33"/>
  <c r="V155" i="33" a="1"/>
  <c r="V155" i="33"/>
  <c r="W155" i="33" a="1"/>
  <c r="W155" i="33"/>
  <c r="X155" i="33" a="1"/>
  <c r="X155" i="33" s="1"/>
  <c r="Y155" i="33" a="1"/>
  <c r="Y155" i="33" s="1"/>
  <c r="Z155" i="33" a="1"/>
  <c r="Z155" i="33" s="1"/>
  <c r="AA155" i="33" a="1"/>
  <c r="AA155" i="33" s="1"/>
  <c r="AB155" i="33" a="1"/>
  <c r="AB155" i="33"/>
  <c r="AC155" i="33" a="1"/>
  <c r="AC155" i="33" s="1"/>
  <c r="AD155" i="33" a="1"/>
  <c r="AD155" i="33"/>
  <c r="AE155" i="33" a="1"/>
  <c r="AE155" i="33" s="1"/>
  <c r="AF155" i="33" a="1"/>
  <c r="AF155" i="33"/>
  <c r="AG155" i="33" a="1"/>
  <c r="AG155" i="33"/>
  <c r="AH155" i="33" a="1"/>
  <c r="AH155" i="33"/>
  <c r="AI155" i="33" a="1"/>
  <c r="AI155" i="33" s="1"/>
  <c r="AJ155" i="33" a="1"/>
  <c r="AJ155" i="33" s="1"/>
  <c r="AK155" i="33" a="1"/>
  <c r="AK155" i="33"/>
  <c r="AL155" i="33" a="1"/>
  <c r="AL155" i="33" s="1"/>
  <c r="AM155" i="33" a="1"/>
  <c r="AM155" i="33"/>
  <c r="AN155" i="33" a="1"/>
  <c r="AN155" i="33" s="1"/>
  <c r="AO155" i="33" a="1"/>
  <c r="AO155" i="33"/>
  <c r="AP155" i="33" a="1"/>
  <c r="AP155" i="33"/>
  <c r="AQ155" i="33" a="1"/>
  <c r="AQ155" i="33"/>
  <c r="AR155" i="33" a="1"/>
  <c r="AR155" i="33"/>
  <c r="AS155" i="33" a="1"/>
  <c r="AS155" i="33" s="1"/>
  <c r="AT155" i="33" a="1"/>
  <c r="AT155" i="33" s="1"/>
  <c r="AU155" i="33" a="1"/>
  <c r="AU155" i="33" s="1"/>
  <c r="AV155" i="33" a="1"/>
  <c r="AV155" i="33"/>
  <c r="AW155" i="33" a="1"/>
  <c r="AW155" i="33" s="1"/>
  <c r="AX155" i="33" a="1"/>
  <c r="AX155" i="33" s="1"/>
  <c r="AY155" i="33" a="1"/>
  <c r="AY155" i="33"/>
  <c r="AZ155" i="33" a="1"/>
  <c r="AZ155" i="33"/>
  <c r="BA155" i="33" a="1"/>
  <c r="BA155" i="33" s="1"/>
  <c r="BB155" i="33" a="1"/>
  <c r="BB155" i="33"/>
  <c r="BC155" i="33" a="1"/>
  <c r="BC155" i="33"/>
  <c r="BD155" i="33" a="1"/>
  <c r="BD155" i="33" s="1"/>
  <c r="BE155" i="33" a="1"/>
  <c r="BE155" i="33" s="1"/>
  <c r="BF155" i="33" a="1"/>
  <c r="BF155" i="33"/>
  <c r="BG155" i="33" a="1"/>
  <c r="BG155" i="33" s="1"/>
  <c r="BH155" i="33" a="1"/>
  <c r="BH155" i="33" s="1"/>
  <c r="BI155" i="33" a="1"/>
  <c r="BI155" i="33" s="1"/>
  <c r="BJ155" i="33" a="1"/>
  <c r="BJ155" i="33"/>
  <c r="BK155" i="33" a="1"/>
  <c r="BK155" i="33"/>
  <c r="BL155" i="33" a="1"/>
  <c r="BL155" i="33" s="1"/>
  <c r="BM155" i="33" a="1"/>
  <c r="BM155" i="33"/>
  <c r="BN155" i="33" a="1"/>
  <c r="BN155" i="33" s="1"/>
  <c r="BO155" i="33" a="1"/>
  <c r="BO155" i="33"/>
  <c r="BP155" i="33" a="1"/>
  <c r="BP155" i="33" s="1"/>
  <c r="BQ155" i="33" a="1"/>
  <c r="BQ155" i="33"/>
  <c r="E156" i="33" a="1"/>
  <c r="E156" i="33" s="1"/>
  <c r="F156" i="33" a="1"/>
  <c r="F156" i="33" s="1"/>
  <c r="G156" i="33" a="1"/>
  <c r="G156" i="33"/>
  <c r="H156" i="33" a="1"/>
  <c r="H156" i="33"/>
  <c r="I156" i="33" a="1"/>
  <c r="I156" i="33"/>
  <c r="J156" i="33" a="1"/>
  <c r="J156" i="33" s="1"/>
  <c r="K156" i="33" a="1"/>
  <c r="K156" i="33" s="1"/>
  <c r="L156" i="33" a="1"/>
  <c r="L156" i="33" s="1"/>
  <c r="M156" i="33" a="1"/>
  <c r="M156" i="33"/>
  <c r="N156" i="33" a="1"/>
  <c r="N156" i="33"/>
  <c r="O156" i="33" a="1"/>
  <c r="O156" i="33" s="1"/>
  <c r="P156" i="33" a="1"/>
  <c r="P156" i="33"/>
  <c r="Q156" i="33" a="1"/>
  <c r="Q156" i="33" s="1"/>
  <c r="R156" i="33" a="1"/>
  <c r="R156" i="33" s="1"/>
  <c r="S156" i="33" a="1"/>
  <c r="S156" i="33"/>
  <c r="T156" i="33" a="1"/>
  <c r="T156" i="33"/>
  <c r="U156" i="33" a="1"/>
  <c r="U156" i="33" s="1"/>
  <c r="V156" i="33" a="1"/>
  <c r="V156" i="33" s="1"/>
  <c r="W156" i="33" a="1"/>
  <c r="W156" i="33" s="1"/>
  <c r="X156" i="33" a="1"/>
  <c r="X156" i="33"/>
  <c r="Y156" i="33" a="1"/>
  <c r="Y156" i="33" s="1"/>
  <c r="Z156" i="33" a="1"/>
  <c r="Z156" i="33" s="1"/>
  <c r="AA156" i="33" a="1"/>
  <c r="AA156" i="33" s="1"/>
  <c r="AB156" i="33" a="1"/>
  <c r="AB156" i="33"/>
  <c r="AC156" i="33" a="1"/>
  <c r="AC156" i="33"/>
  <c r="AD156" i="33" a="1"/>
  <c r="AD156" i="33" s="1"/>
  <c r="AE156" i="33" a="1"/>
  <c r="AE156" i="33" s="1"/>
  <c r="AF156" i="33" a="1"/>
  <c r="AF156" i="33"/>
  <c r="AG156" i="33" a="1"/>
  <c r="AG156" i="33" s="1"/>
  <c r="AH156" i="33" a="1"/>
  <c r="AH156" i="33" s="1"/>
  <c r="AI156" i="33" a="1"/>
  <c r="AI156" i="33"/>
  <c r="AJ156" i="33" a="1"/>
  <c r="AJ156" i="33"/>
  <c r="AK156" i="33" a="1"/>
  <c r="AK156" i="33"/>
  <c r="AL156" i="33" a="1"/>
  <c r="AL156" i="33" s="1"/>
  <c r="AM156" i="33" a="1"/>
  <c r="AM156" i="33" s="1"/>
  <c r="AN156" i="33" a="1"/>
  <c r="AN156" i="33" s="1"/>
  <c r="AO156" i="33" a="1"/>
  <c r="AO156" i="33" s="1"/>
  <c r="AP156" i="33" a="1"/>
  <c r="AP156" i="33" s="1"/>
  <c r="AQ156" i="33" a="1"/>
  <c r="AQ156" i="33"/>
  <c r="AR156" i="33" a="1"/>
  <c r="AR156" i="33" s="1"/>
  <c r="AS156" i="33" a="1"/>
  <c r="AS156" i="33" s="1"/>
  <c r="AT156" i="33" a="1"/>
  <c r="AT156" i="33"/>
  <c r="AU156" i="33" a="1"/>
  <c r="AU156" i="33"/>
  <c r="AV156" i="33" a="1"/>
  <c r="AV156" i="33" s="1"/>
  <c r="AW156" i="33" a="1"/>
  <c r="AW156" i="33"/>
  <c r="AX156" i="33" a="1"/>
  <c r="AX156" i="33"/>
  <c r="AY156" i="33" a="1"/>
  <c r="AY156" i="33" s="1"/>
  <c r="AZ156" i="33" a="1"/>
  <c r="AZ156" i="33" s="1"/>
  <c r="BA156" i="33" a="1"/>
  <c r="BA156" i="33" s="1"/>
  <c r="BB156" i="33" a="1"/>
  <c r="BB156" i="33"/>
  <c r="BC156" i="33" a="1"/>
  <c r="BC156" i="33" s="1"/>
  <c r="BD156" i="33" a="1"/>
  <c r="BD156" i="33" s="1"/>
  <c r="BE156" i="33" a="1"/>
  <c r="BE156" i="33"/>
  <c r="BF156" i="33" a="1"/>
  <c r="BF156" i="33"/>
  <c r="BG156" i="33" a="1"/>
  <c r="BG156" i="33" s="1"/>
  <c r="BH156" i="33" a="1"/>
  <c r="BH156" i="33"/>
  <c r="BI156" i="33" a="1"/>
  <c r="BI156" i="33" s="1"/>
  <c r="BJ156" i="33" a="1"/>
  <c r="BJ156" i="33" s="1"/>
  <c r="BK156" i="33" a="1"/>
  <c r="BK156" i="33" s="1"/>
  <c r="BL156" i="33" a="1"/>
  <c r="BL156" i="33" s="1"/>
  <c r="BM156" i="33" a="1"/>
  <c r="BM156" i="33"/>
  <c r="BN156" i="33" a="1"/>
  <c r="BN156" i="33" s="1"/>
  <c r="BO156" i="33" a="1"/>
  <c r="BO156" i="33" s="1"/>
  <c r="BP156" i="33" a="1"/>
  <c r="BP156" i="33"/>
  <c r="BQ156" i="33" a="1"/>
  <c r="BQ156" i="33" s="1"/>
  <c r="E157" i="33" a="1"/>
  <c r="E157" i="33"/>
  <c r="F157" i="33" a="1"/>
  <c r="F157" i="33" s="1"/>
  <c r="G157" i="33" a="1"/>
  <c r="G157" i="33" s="1"/>
  <c r="H157" i="33" a="1"/>
  <c r="H157" i="33"/>
  <c r="I157" i="33" a="1"/>
  <c r="I157" i="33"/>
  <c r="J157" i="33" a="1"/>
  <c r="J157" i="33" s="1"/>
  <c r="K157" i="33" a="1"/>
  <c r="K157" i="33"/>
  <c r="L157" i="33" a="1"/>
  <c r="L157" i="33" s="1"/>
  <c r="M157" i="33" a="1"/>
  <c r="M157" i="33" s="1"/>
  <c r="N157" i="33" a="1"/>
  <c r="N157" i="33"/>
  <c r="O157" i="33" a="1"/>
  <c r="O157" i="33" s="1"/>
  <c r="P157" i="33" a="1"/>
  <c r="P157" i="33" s="1"/>
  <c r="Q157" i="33" a="1"/>
  <c r="Q157" i="33"/>
  <c r="R157" i="33" a="1"/>
  <c r="R157" i="33" s="1"/>
  <c r="S157" i="33" a="1"/>
  <c r="S157" i="33"/>
  <c r="T157" i="33" a="1"/>
  <c r="T157" i="33"/>
  <c r="U157" i="33" a="1"/>
  <c r="U157" i="33" s="1"/>
  <c r="V157" i="33" a="1"/>
  <c r="V157" i="33"/>
  <c r="W157" i="33" a="1"/>
  <c r="W157" i="33" s="1"/>
  <c r="X157" i="33" a="1"/>
  <c r="X157" i="33" s="1"/>
  <c r="Y157" i="33" a="1"/>
  <c r="Y157" i="33" s="1"/>
  <c r="Z157" i="33" a="1"/>
  <c r="Z157" i="33" s="1"/>
  <c r="AA157" i="33" a="1"/>
  <c r="AA157" i="33" s="1"/>
  <c r="AB157" i="33" a="1"/>
  <c r="AB157" i="33" s="1"/>
  <c r="AC157" i="33" a="1"/>
  <c r="AC157" i="33" s="1"/>
  <c r="AD157" i="33" a="1"/>
  <c r="AD157" i="33" s="1"/>
  <c r="AE157" i="33" a="1"/>
  <c r="AE157" i="33"/>
  <c r="AF157" i="33" a="1"/>
  <c r="AF157" i="33" s="1"/>
  <c r="AG157" i="33" a="1"/>
  <c r="AG157" i="33"/>
  <c r="AH157" i="33" a="1"/>
  <c r="AH157" i="33" s="1"/>
  <c r="AI157" i="33" a="1"/>
  <c r="AI157" i="33" s="1"/>
  <c r="AJ157" i="33" a="1"/>
  <c r="AJ157" i="33" s="1"/>
  <c r="AK157" i="33" a="1"/>
  <c r="AK157" i="33"/>
  <c r="AL157" i="33" a="1"/>
  <c r="AL157" i="33" s="1"/>
  <c r="AM157" i="33" a="1"/>
  <c r="AM157" i="33" s="1"/>
  <c r="AN157" i="33" a="1"/>
  <c r="AN157" i="33"/>
  <c r="AO157" i="33" a="1"/>
  <c r="AO157" i="33"/>
  <c r="AP157" i="33" a="1"/>
  <c r="AP157" i="33" s="1"/>
  <c r="AQ157" i="33" a="1"/>
  <c r="AQ157" i="33"/>
  <c r="AR157" i="33" a="1"/>
  <c r="AR157" i="33" s="1"/>
  <c r="AS157" i="33" a="1"/>
  <c r="AS157" i="33"/>
  <c r="AT157" i="33" a="1"/>
  <c r="AT157" i="33" s="1"/>
  <c r="AU157" i="33" a="1"/>
  <c r="AU157" i="33" s="1"/>
  <c r="AV157" i="33" a="1"/>
  <c r="AV157" i="33" s="1"/>
  <c r="AW157" i="33" a="1"/>
  <c r="AW157" i="33" s="1"/>
  <c r="AX157" i="33" a="1"/>
  <c r="AX157" i="33" s="1"/>
  <c r="AY157" i="33" a="1"/>
  <c r="AY157" i="33" s="1"/>
  <c r="AZ157" i="33" a="1"/>
  <c r="AZ157" i="33"/>
  <c r="BA157" i="33" a="1"/>
  <c r="BA157" i="33" s="1"/>
  <c r="BB157" i="33" a="1"/>
  <c r="BB157" i="33"/>
  <c r="BC157" i="33" a="1"/>
  <c r="BC157" i="33" s="1"/>
  <c r="BD157" i="33" a="1"/>
  <c r="BD157" i="33" s="1"/>
  <c r="BE157" i="33" a="1"/>
  <c r="BE157" i="33" s="1"/>
  <c r="BF157" i="33" a="1"/>
  <c r="BF157" i="33"/>
  <c r="BG157" i="33" a="1"/>
  <c r="BG157" i="33"/>
  <c r="BH157" i="33" a="1"/>
  <c r="BH157" i="33" s="1"/>
  <c r="BI157" i="33" a="1"/>
  <c r="BI157" i="33" s="1"/>
  <c r="BJ157" i="33" a="1"/>
  <c r="BJ157" i="33" s="1"/>
  <c r="BK157" i="33" a="1"/>
  <c r="BK157" i="33" s="1"/>
  <c r="BL157" i="33" a="1"/>
  <c r="BL157" i="33" s="1"/>
  <c r="BM157" i="33" a="1"/>
  <c r="BM157" i="33"/>
  <c r="BN157" i="33" a="1"/>
  <c r="BN157" i="33" s="1"/>
  <c r="BO157" i="33" a="1"/>
  <c r="BO157" i="33" s="1"/>
  <c r="BP157" i="33" a="1"/>
  <c r="BP157" i="33" s="1"/>
  <c r="BQ157" i="33" a="1"/>
  <c r="BQ157" i="33"/>
  <c r="E158" i="33" a="1"/>
  <c r="E158" i="33" s="1"/>
  <c r="F158" i="33" a="1"/>
  <c r="F158" i="33"/>
  <c r="G158" i="33" a="1"/>
  <c r="G158" i="33" s="1"/>
  <c r="H158" i="33" a="1"/>
  <c r="H158" i="33" s="1"/>
  <c r="I158" i="33" a="1"/>
  <c r="I158" i="33" s="1"/>
  <c r="J158" i="33" a="1"/>
  <c r="J158" i="33" s="1"/>
  <c r="K158" i="33" a="1"/>
  <c r="K158" i="33" s="1"/>
  <c r="L158" i="33" a="1"/>
  <c r="L158" i="33"/>
  <c r="M158" i="33" a="1"/>
  <c r="M158" i="33" s="1"/>
  <c r="N158" i="33" a="1"/>
  <c r="N158" i="33"/>
  <c r="O158" i="33" a="1"/>
  <c r="O158" i="33"/>
  <c r="P158" i="33" a="1"/>
  <c r="P158" i="33" s="1"/>
  <c r="Q158" i="33" a="1"/>
  <c r="Q158" i="33" s="1"/>
  <c r="R158" i="33" a="1"/>
  <c r="R158" i="33" s="1"/>
  <c r="S158" i="33" a="1"/>
  <c r="S158" i="33" s="1"/>
  <c r="T158" i="33" a="1"/>
  <c r="T158" i="33" s="1"/>
  <c r="U158" i="33" a="1"/>
  <c r="U158" i="33" s="1"/>
  <c r="V158" i="33" a="1"/>
  <c r="V158" i="33" s="1"/>
  <c r="W158" i="33" a="1"/>
  <c r="W158" i="33"/>
  <c r="X158" i="33" a="1"/>
  <c r="X158" i="33" s="1"/>
  <c r="Y158" i="33" a="1"/>
  <c r="Y158" i="33"/>
  <c r="Z158" i="33" a="1"/>
  <c r="Z158" i="33"/>
  <c r="AA158" i="33" a="1"/>
  <c r="AA158" i="33"/>
  <c r="AB158" i="33" a="1"/>
  <c r="AB158" i="33"/>
  <c r="AC158" i="33" a="1"/>
  <c r="AC158" i="33" s="1"/>
  <c r="AD158" i="33" a="1"/>
  <c r="AD158" i="33"/>
  <c r="AE158" i="33" a="1"/>
  <c r="AE158" i="33" s="1"/>
  <c r="AF158" i="33" a="1"/>
  <c r="AF158" i="33" s="1"/>
  <c r="AG158" i="33" a="1"/>
  <c r="AG158" i="33" s="1"/>
  <c r="AH158" i="33" a="1"/>
  <c r="AH158" i="33" s="1"/>
  <c r="AI158" i="33" a="1"/>
  <c r="AI158" i="33"/>
  <c r="AJ158" i="33" a="1"/>
  <c r="AJ158" i="33"/>
  <c r="AK158" i="33" a="1"/>
  <c r="AK158" i="33"/>
  <c r="AL158" i="33" a="1"/>
  <c r="AL158" i="33"/>
  <c r="AM158" i="33" a="1"/>
  <c r="AM158" i="33"/>
  <c r="AN158" i="33" a="1"/>
  <c r="AN158" i="33" s="1"/>
  <c r="AO158" i="33" a="1"/>
  <c r="AO158" i="33" s="1"/>
  <c r="AP158" i="33" a="1"/>
  <c r="AP158" i="33" s="1"/>
  <c r="AQ158" i="33" a="1"/>
  <c r="AQ158" i="33"/>
  <c r="AR158" i="33" a="1"/>
  <c r="AR158" i="33" s="1"/>
  <c r="AS158" i="33" a="1"/>
  <c r="AS158" i="33" s="1"/>
  <c r="AT158" i="33" a="1"/>
  <c r="AT158" i="33" s="1"/>
  <c r="AU158" i="33" a="1"/>
  <c r="AU158" i="33"/>
  <c r="AV158" i="33" a="1"/>
  <c r="AV158" i="33"/>
  <c r="AW158" i="33" a="1"/>
  <c r="AW158" i="33"/>
  <c r="AX158" i="33" a="1"/>
  <c r="AX158" i="33"/>
  <c r="AY158" i="33" a="1"/>
  <c r="AY158" i="33" s="1"/>
  <c r="AZ158" i="33" a="1"/>
  <c r="AZ158" i="33"/>
  <c r="BA158" i="33" a="1"/>
  <c r="BA158" i="33" s="1"/>
  <c r="BB158" i="33" a="1"/>
  <c r="BB158" i="33" s="1"/>
  <c r="BC158" i="33" a="1"/>
  <c r="BC158" i="33" s="1"/>
  <c r="BD158" i="33" a="1"/>
  <c r="BD158" i="33"/>
  <c r="BE158" i="33" a="1"/>
  <c r="BE158" i="33" s="1"/>
  <c r="BF158" i="33" a="1"/>
  <c r="BF158" i="33"/>
  <c r="BG158" i="33" a="1"/>
  <c r="BG158" i="33"/>
  <c r="BH158" i="33" a="1"/>
  <c r="BH158" i="33"/>
  <c r="BI158" i="33" a="1"/>
  <c r="BI158" i="33" s="1"/>
  <c r="BJ158" i="33" a="1"/>
  <c r="BJ158" i="33"/>
  <c r="BK158" i="33" a="1"/>
  <c r="BK158" i="33"/>
  <c r="BL158" i="33" a="1"/>
  <c r="BL158" i="33"/>
  <c r="BM158" i="33" a="1"/>
  <c r="BM158" i="33" s="1"/>
  <c r="BN158" i="33" a="1"/>
  <c r="BN158" i="33" s="1"/>
  <c r="BO158" i="33" a="1"/>
  <c r="BO158" i="33"/>
  <c r="BP158" i="33" a="1"/>
  <c r="BP158" i="33" s="1"/>
  <c r="BQ158" i="33" a="1"/>
  <c r="BQ158" i="33"/>
  <c r="E159" i="33" a="1"/>
  <c r="E159" i="33" s="1"/>
  <c r="F159" i="33" a="1"/>
  <c r="F159" i="33" s="1"/>
  <c r="G159" i="33" a="1"/>
  <c r="G159" i="33"/>
  <c r="H159" i="33" a="1"/>
  <c r="H159" i="33"/>
  <c r="I159" i="33" a="1"/>
  <c r="I159" i="33"/>
  <c r="J159" i="33" a="1"/>
  <c r="J159" i="33" s="1"/>
  <c r="K159" i="33" a="1"/>
  <c r="K159" i="33" s="1"/>
  <c r="L159" i="33" a="1"/>
  <c r="L159" i="33"/>
  <c r="M159" i="33" a="1"/>
  <c r="M159" i="33"/>
  <c r="N159" i="33" a="1"/>
  <c r="N159" i="33"/>
  <c r="O159" i="33" a="1"/>
  <c r="O159" i="33"/>
  <c r="P159" i="33" a="1"/>
  <c r="P159" i="33" s="1"/>
  <c r="Q159" i="33" a="1"/>
  <c r="Q159" i="33"/>
  <c r="R159" i="33" a="1"/>
  <c r="R159" i="33"/>
  <c r="S159" i="33" a="1"/>
  <c r="S159" i="33" s="1"/>
  <c r="T159" i="33" a="1"/>
  <c r="T159" i="33"/>
  <c r="U159" i="33" a="1"/>
  <c r="U159" i="33"/>
  <c r="V159" i="33" a="1"/>
  <c r="V159" i="33" s="1"/>
  <c r="W159" i="33" a="1"/>
  <c r="W159" i="33" s="1"/>
  <c r="X159" i="33" a="1"/>
  <c r="X159" i="33"/>
  <c r="Y159" i="33" a="1"/>
  <c r="Y159" i="33" s="1"/>
  <c r="Z159" i="33" a="1"/>
  <c r="Z159" i="33" s="1"/>
  <c r="AA159" i="33" a="1"/>
  <c r="AA159" i="33" s="1"/>
  <c r="AB159" i="33" a="1"/>
  <c r="AB159" i="33"/>
  <c r="AC159" i="33" a="1"/>
  <c r="AC159" i="33"/>
  <c r="AD159" i="33" a="1"/>
  <c r="AD159" i="33" s="1"/>
  <c r="AE159" i="33" a="1"/>
  <c r="AE159" i="33"/>
  <c r="AF159" i="33" a="1"/>
  <c r="AF159" i="33" s="1"/>
  <c r="AG159" i="33" a="1"/>
  <c r="AG159" i="33"/>
  <c r="AH159" i="33" a="1"/>
  <c r="AH159" i="33" s="1"/>
  <c r="AI159" i="33" a="1"/>
  <c r="AI159" i="33"/>
  <c r="AJ159" i="33" a="1"/>
  <c r="AJ159" i="33" s="1"/>
  <c r="AK159" i="33" a="1"/>
  <c r="AK159" i="33" s="1"/>
  <c r="AL159" i="33" a="1"/>
  <c r="AL159" i="33" s="1"/>
  <c r="AM159" i="33" a="1"/>
  <c r="AM159" i="33"/>
  <c r="AN159" i="33" a="1"/>
  <c r="AN159" i="33"/>
  <c r="AO159" i="33" a="1"/>
  <c r="AO159" i="33"/>
  <c r="AP159" i="33" a="1"/>
  <c r="AP159" i="33" s="1"/>
  <c r="AQ159" i="33" a="1"/>
  <c r="AQ159" i="33" s="1"/>
  <c r="AR159" i="33" a="1"/>
  <c r="AR159" i="33"/>
  <c r="AS159" i="33" a="1"/>
  <c r="AS159" i="33"/>
  <c r="AT159" i="33" a="1"/>
  <c r="AT159" i="33" s="1"/>
  <c r="AU159" i="33" a="1"/>
  <c r="AU159" i="33"/>
  <c r="AV159" i="33" a="1"/>
  <c r="AV159" i="33" s="1"/>
  <c r="AW159" i="33" a="1"/>
  <c r="AW159" i="33" s="1"/>
  <c r="AX159" i="33" a="1"/>
  <c r="AX159" i="33"/>
  <c r="AY159" i="33" a="1"/>
  <c r="AY159" i="33" s="1"/>
  <c r="AZ159" i="33" a="1"/>
  <c r="AZ159" i="33"/>
  <c r="BA159" i="33" a="1"/>
  <c r="BA159" i="33" s="1"/>
  <c r="BB159" i="33" a="1"/>
  <c r="BB159" i="33"/>
  <c r="BC159" i="33" a="1"/>
  <c r="BC159" i="33" s="1"/>
  <c r="BD159" i="33" a="1"/>
  <c r="BD159" i="33" s="1"/>
  <c r="BE159" i="33" a="1"/>
  <c r="BE159" i="33" s="1"/>
  <c r="BF159" i="33" a="1"/>
  <c r="BF159" i="33"/>
  <c r="BG159" i="33" a="1"/>
  <c r="BG159" i="33" s="1"/>
  <c r="BH159" i="33" a="1"/>
  <c r="BH159" i="33" s="1"/>
  <c r="BI159" i="33" a="1"/>
  <c r="BI159" i="33"/>
  <c r="BJ159" i="33" a="1"/>
  <c r="BJ159" i="33"/>
  <c r="BK159" i="33" a="1"/>
  <c r="BK159" i="33" s="1"/>
  <c r="BL159" i="33" a="1"/>
  <c r="BL159" i="33" s="1"/>
  <c r="BM159" i="33" a="1"/>
  <c r="BM159" i="33"/>
  <c r="BN159" i="33" a="1"/>
  <c r="BN159" i="33" s="1"/>
  <c r="BO159" i="33" a="1"/>
  <c r="BO159" i="33"/>
  <c r="BP159" i="33" a="1"/>
  <c r="BP159" i="33" s="1"/>
  <c r="BQ159" i="33" a="1"/>
  <c r="BQ159" i="33"/>
  <c r="E160" i="33" a="1"/>
  <c r="E160" i="33" s="1"/>
  <c r="F160" i="33" a="1"/>
  <c r="F160" i="33" s="1"/>
  <c r="G160" i="33" a="1"/>
  <c r="G160" i="33"/>
  <c r="H160" i="33" a="1"/>
  <c r="H160" i="33"/>
  <c r="I160" i="33" a="1"/>
  <c r="I160" i="33" s="1"/>
  <c r="J160" i="33" a="1"/>
  <c r="J160" i="33"/>
  <c r="K160" i="33" a="1"/>
  <c r="K160" i="33" s="1"/>
  <c r="L160" i="33" a="1"/>
  <c r="L160" i="33" s="1"/>
  <c r="M160" i="33" a="1"/>
  <c r="M160" i="33"/>
  <c r="N160" i="33" a="1"/>
  <c r="N160" i="33" s="1"/>
  <c r="O160" i="33" a="1"/>
  <c r="O160" i="33"/>
  <c r="P160" i="33" a="1"/>
  <c r="P160" i="33" s="1"/>
  <c r="Q160" i="33" a="1"/>
  <c r="Q160" i="33" s="1"/>
  <c r="R160" i="33" a="1"/>
  <c r="R160" i="33"/>
  <c r="S160" i="33" a="1"/>
  <c r="S160" i="33"/>
  <c r="T160" i="33" a="1"/>
  <c r="T160" i="33" s="1"/>
  <c r="U160" i="33" a="1"/>
  <c r="U160" i="33" s="1"/>
  <c r="V160" i="33" a="1"/>
  <c r="V160" i="33"/>
  <c r="W160" i="33" a="1"/>
  <c r="W160" i="33"/>
  <c r="X160" i="33" a="1"/>
  <c r="X160" i="33" s="1"/>
  <c r="Y160" i="33" a="1"/>
  <c r="Y160" i="33" s="1"/>
  <c r="Z160" i="33" a="1"/>
  <c r="Z160" i="33"/>
  <c r="AA160" i="33" a="1"/>
  <c r="AA160" i="33" s="1"/>
  <c r="AB160" i="33" a="1"/>
  <c r="AB160" i="33" s="1"/>
  <c r="AC160" i="33" a="1"/>
  <c r="AC160" i="33"/>
  <c r="AD160" i="33" a="1"/>
  <c r="AD160" i="33" s="1"/>
  <c r="AE160" i="33" a="1"/>
  <c r="AE160" i="33" s="1"/>
  <c r="AF160" i="33" a="1"/>
  <c r="AF160" i="33" s="1"/>
  <c r="AG160" i="33" a="1"/>
  <c r="AG160" i="33"/>
  <c r="AH160" i="33" a="1"/>
  <c r="AH160" i="33"/>
  <c r="AI160" i="33" a="1"/>
  <c r="AI160" i="33" s="1"/>
  <c r="AJ160" i="33" a="1"/>
  <c r="AJ160" i="33" s="1"/>
  <c r="AK160" i="33" a="1"/>
  <c r="AK160" i="33"/>
  <c r="AL160" i="33" a="1"/>
  <c r="AL160" i="33" s="1"/>
  <c r="AM160" i="33" a="1"/>
  <c r="AM160" i="33" s="1"/>
  <c r="AN160" i="33" a="1"/>
  <c r="AN160" i="33"/>
  <c r="AO160" i="33" a="1"/>
  <c r="AO160" i="33" s="1"/>
  <c r="AP160" i="33" a="1"/>
  <c r="AP160" i="33"/>
  <c r="AQ160" i="33" a="1"/>
  <c r="AQ160" i="33" s="1"/>
  <c r="AR160" i="33" a="1"/>
  <c r="AR160" i="33" s="1"/>
  <c r="AS160" i="33" a="1"/>
  <c r="AS160" i="33"/>
  <c r="AT160" i="33" a="1"/>
  <c r="AT160" i="33"/>
  <c r="AU160" i="33" a="1"/>
  <c r="AU160" i="33"/>
  <c r="AV160" i="33" a="1"/>
  <c r="AV160" i="33" s="1"/>
  <c r="AW160" i="33" a="1"/>
  <c r="AW160" i="33"/>
  <c r="AX160" i="33" a="1"/>
  <c r="AX160" i="33"/>
  <c r="AY160" i="33" a="1"/>
  <c r="AY160" i="33" s="1"/>
  <c r="AZ160" i="33" a="1"/>
  <c r="AZ160" i="33" s="1"/>
  <c r="BA160" i="33" a="1"/>
  <c r="BA160" i="33" s="1"/>
  <c r="BB160" i="33" a="1"/>
  <c r="BB160" i="33" s="1"/>
  <c r="BC160" i="33" a="1"/>
  <c r="BC160" i="33" s="1"/>
  <c r="BD160" i="33" a="1"/>
  <c r="BD160" i="33"/>
  <c r="BE160" i="33" a="1"/>
  <c r="BE160" i="33"/>
  <c r="BF160" i="33" a="1"/>
  <c r="BF160" i="33"/>
  <c r="BG160" i="33" a="1"/>
  <c r="BG160" i="33" s="1"/>
  <c r="BH160" i="33" a="1"/>
  <c r="BH160" i="33"/>
  <c r="BI160" i="33" a="1"/>
  <c r="BI160" i="33" s="1"/>
  <c r="BJ160" i="33" a="1"/>
  <c r="BJ160" i="33" s="1"/>
  <c r="BK160" i="33" a="1"/>
  <c r="BK160" i="33"/>
  <c r="BL160" i="33" a="1"/>
  <c r="BL160" i="33" s="1"/>
  <c r="BM160" i="33" a="1"/>
  <c r="BM160" i="33" s="1"/>
  <c r="BN160" i="33" a="1"/>
  <c r="BN160" i="33" s="1"/>
  <c r="BO160" i="33" a="1"/>
  <c r="BO160" i="33"/>
  <c r="BP160" i="33" a="1"/>
  <c r="BP160" i="33" s="1"/>
  <c r="BQ160" i="33" a="1"/>
  <c r="BQ160" i="33"/>
  <c r="E161" i="33" a="1"/>
  <c r="E161" i="33" s="1"/>
  <c r="F161" i="33" a="1"/>
  <c r="F161" i="33" s="1"/>
  <c r="G161" i="33" a="1"/>
  <c r="G161" i="33" s="1"/>
  <c r="H161" i="33" a="1"/>
  <c r="H161" i="33" s="1"/>
  <c r="I161" i="33" a="1"/>
  <c r="I161" i="33" s="1"/>
  <c r="J161" i="33" a="1"/>
  <c r="J161" i="33"/>
  <c r="K161" i="33" a="1"/>
  <c r="K161" i="33" s="1"/>
  <c r="L161" i="33" a="1"/>
  <c r="L161" i="33" s="1"/>
  <c r="M161" i="33" a="1"/>
  <c r="M161" i="33" s="1"/>
  <c r="N161" i="33" a="1"/>
  <c r="N161" i="33"/>
  <c r="O161" i="33" a="1"/>
  <c r="O161" i="33"/>
  <c r="P161" i="33" a="1"/>
  <c r="P161" i="33" s="1"/>
  <c r="Q161" i="33" a="1"/>
  <c r="Q161" i="33" s="1"/>
  <c r="R161" i="33" a="1"/>
  <c r="R161" i="33" s="1"/>
  <c r="S161" i="33" a="1"/>
  <c r="S161" i="33"/>
  <c r="T161" i="33" a="1"/>
  <c r="T161" i="33"/>
  <c r="U161" i="33" a="1"/>
  <c r="U161" i="33"/>
  <c r="V161" i="33" a="1"/>
  <c r="V161" i="33"/>
  <c r="W161" i="33" a="1"/>
  <c r="W161" i="33"/>
  <c r="X161" i="33" a="1"/>
  <c r="X161" i="33"/>
  <c r="Y161" i="33" a="1"/>
  <c r="Y161" i="33"/>
  <c r="Z161" i="33" a="1"/>
  <c r="Z161" i="33" s="1"/>
  <c r="AA161" i="33" a="1"/>
  <c r="AA161" i="33"/>
  <c r="AB161" i="33" a="1"/>
  <c r="AB161" i="33" s="1"/>
  <c r="AC161" i="33" a="1"/>
  <c r="AC161" i="33" s="1"/>
  <c r="AD161" i="33" a="1"/>
  <c r="AD161" i="33"/>
  <c r="AE161" i="33" a="1"/>
  <c r="AE161" i="33"/>
  <c r="AF161" i="33" a="1"/>
  <c r="AF161" i="33" s="1"/>
  <c r="AG161" i="33" a="1"/>
  <c r="AG161" i="33"/>
  <c r="AH161" i="33" a="1"/>
  <c r="AH161" i="33"/>
  <c r="AI161" i="33" a="1"/>
  <c r="AI161" i="33"/>
  <c r="AJ161" i="33" a="1"/>
  <c r="AJ161" i="33" s="1"/>
  <c r="AK161" i="33" a="1"/>
  <c r="AK161" i="33" s="1"/>
  <c r="AL161" i="33" a="1"/>
  <c r="AL161" i="33"/>
  <c r="AM161" i="33" a="1"/>
  <c r="AM161" i="33" s="1"/>
  <c r="AN161" i="33" a="1"/>
  <c r="AN161" i="33"/>
  <c r="AO161" i="33" a="1"/>
  <c r="AO161" i="33"/>
  <c r="AP161" i="33" a="1"/>
  <c r="AP161" i="33" s="1"/>
  <c r="AQ161" i="33" a="1"/>
  <c r="AQ161" i="33"/>
  <c r="AR161" i="33" a="1"/>
  <c r="AR161" i="33"/>
  <c r="AS161" i="33" a="1"/>
  <c r="AS161" i="33"/>
  <c r="AT161" i="33" a="1"/>
  <c r="AT161" i="33" s="1"/>
  <c r="AU161" i="33" a="1"/>
  <c r="AU161" i="33" s="1"/>
  <c r="AV161" i="33" a="1"/>
  <c r="AV161" i="33" s="1"/>
  <c r="AW161" i="33" a="1"/>
  <c r="AW161" i="33"/>
  <c r="AX161" i="33" a="1"/>
  <c r="AX161" i="33" s="1"/>
  <c r="AY161" i="33" a="1"/>
  <c r="AY161" i="33"/>
  <c r="AZ161" i="33" a="1"/>
  <c r="AZ161" i="33"/>
  <c r="BA161" i="33" a="1"/>
  <c r="BA161" i="33" s="1"/>
  <c r="BB161" i="33" a="1"/>
  <c r="BB161" i="33"/>
  <c r="BC161" i="33" a="1"/>
  <c r="BC161" i="33" s="1"/>
  <c r="BD161" i="33" a="1"/>
  <c r="BD161" i="33" s="1"/>
  <c r="BE161" i="33" a="1"/>
  <c r="BE161" i="33"/>
  <c r="BF161" i="33" a="1"/>
  <c r="BF161" i="33" s="1"/>
  <c r="BG161" i="33" a="1"/>
  <c r="BG161" i="33" s="1"/>
  <c r="BH161" i="33" a="1"/>
  <c r="BH161" i="33" s="1"/>
  <c r="BI161" i="33" a="1"/>
  <c r="BI161" i="33"/>
  <c r="BJ161" i="33" a="1"/>
  <c r="BJ161" i="33"/>
  <c r="BK161" i="33" a="1"/>
  <c r="BK161" i="33"/>
  <c r="BL161" i="33" a="1"/>
  <c r="BL161" i="33"/>
  <c r="BM161" i="33" a="1"/>
  <c r="BM161" i="33" s="1"/>
  <c r="BN161" i="33" a="1"/>
  <c r="BN161" i="33" s="1"/>
  <c r="BO161" i="33" a="1"/>
  <c r="BO161" i="33" s="1"/>
  <c r="BP161" i="33" a="1"/>
  <c r="BP161" i="33"/>
  <c r="BQ161" i="33" a="1"/>
  <c r="BQ161" i="33" s="1"/>
  <c r="E162" i="33" a="1"/>
  <c r="E162" i="33" s="1"/>
  <c r="F162" i="33" a="1"/>
  <c r="F162" i="33" s="1"/>
  <c r="G162" i="33" a="1"/>
  <c r="G162" i="33"/>
  <c r="H162" i="33" a="1"/>
  <c r="H162" i="33"/>
  <c r="I162" i="33" a="1"/>
  <c r="I162" i="33"/>
  <c r="J162" i="33" a="1"/>
  <c r="J162" i="33" s="1"/>
  <c r="K162" i="33" a="1"/>
  <c r="K162" i="33" s="1"/>
  <c r="L162" i="33" a="1"/>
  <c r="L162" i="33" s="1"/>
  <c r="M162" i="33" a="1"/>
  <c r="M162" i="33"/>
  <c r="N162" i="33" a="1"/>
  <c r="N162" i="33"/>
  <c r="O162" i="33" a="1"/>
  <c r="O162" i="33" s="1"/>
  <c r="P162" i="33" a="1"/>
  <c r="P162" i="33" s="1"/>
  <c r="Q162" i="33" a="1"/>
  <c r="Q162" i="33"/>
  <c r="R162" i="33" a="1"/>
  <c r="R162" i="33" s="1"/>
  <c r="S162" i="33" a="1"/>
  <c r="S162" i="33"/>
  <c r="T162" i="33" a="1"/>
  <c r="T162" i="33"/>
  <c r="U162" i="33" a="1"/>
  <c r="U162" i="33" s="1"/>
  <c r="V162" i="33" a="1"/>
  <c r="V162" i="33" s="1"/>
  <c r="W162" i="33" a="1"/>
  <c r="W162" i="33" s="1"/>
  <c r="X162" i="33" a="1"/>
  <c r="X162" i="33"/>
  <c r="Y162" i="33" a="1"/>
  <c r="Y162" i="33"/>
  <c r="Z162" i="33" a="1"/>
  <c r="Z162" i="33" s="1"/>
  <c r="AA162" i="33" a="1"/>
  <c r="AA162" i="33" s="1"/>
  <c r="AB162" i="33" a="1"/>
  <c r="AB162" i="33"/>
  <c r="AC162" i="33" a="1"/>
  <c r="AC162" i="33" s="1"/>
  <c r="AD162" i="33" a="1"/>
  <c r="AD162" i="33"/>
  <c r="AE162" i="33" a="1"/>
  <c r="AE162" i="33" s="1"/>
  <c r="AF162" i="33" a="1"/>
  <c r="AF162" i="33"/>
  <c r="AG162" i="33" a="1"/>
  <c r="AG162" i="33"/>
  <c r="AH162" i="33" a="1"/>
  <c r="AH162" i="33" s="1"/>
  <c r="AI162" i="33" a="1"/>
  <c r="AI162" i="33"/>
  <c r="AJ162" i="33" a="1"/>
  <c r="AJ162" i="33"/>
  <c r="AK162" i="33" a="1"/>
  <c r="AK162" i="33" s="1"/>
  <c r="AL162" i="33" a="1"/>
  <c r="AL162" i="33"/>
  <c r="AM162" i="33" a="1"/>
  <c r="AM162" i="33"/>
  <c r="AN162" i="33" a="1"/>
  <c r="AN162" i="33"/>
  <c r="AO162" i="33" a="1"/>
  <c r="AO162" i="33" s="1"/>
  <c r="AP162" i="33" a="1"/>
  <c r="AP162" i="33" s="1"/>
  <c r="AQ162" i="33" a="1"/>
  <c r="AQ162" i="33"/>
  <c r="AR162" i="33" a="1"/>
  <c r="AR162" i="33"/>
  <c r="AS162" i="33" a="1"/>
  <c r="AS162" i="33" s="1"/>
  <c r="AT162" i="33" a="1"/>
  <c r="AT162" i="33"/>
  <c r="AU162" i="33" a="1"/>
  <c r="AU162" i="33" s="1"/>
  <c r="AV162" i="33" a="1"/>
  <c r="AV162" i="33" s="1"/>
  <c r="AW162" i="33" a="1"/>
  <c r="AW162" i="33" s="1"/>
  <c r="AX162" i="33" a="1"/>
  <c r="AX162" i="33"/>
  <c r="AY162" i="33" a="1"/>
  <c r="AY162" i="33" s="1"/>
  <c r="AZ162" i="33" a="1"/>
  <c r="AZ162" i="33" s="1"/>
  <c r="BA162" i="33" a="1"/>
  <c r="BA162" i="33" s="1"/>
  <c r="BB162" i="33" a="1"/>
  <c r="BB162" i="33"/>
  <c r="BC162" i="33" a="1"/>
  <c r="BC162" i="33"/>
  <c r="BD162" i="33" a="1"/>
  <c r="BD162" i="33" s="1"/>
  <c r="BE162" i="33" a="1"/>
  <c r="BE162" i="33" s="1"/>
  <c r="BF162" i="33" a="1"/>
  <c r="BF162" i="33" s="1"/>
  <c r="BG162" i="33" a="1"/>
  <c r="BG162" i="33"/>
  <c r="BH162" i="33" a="1"/>
  <c r="BH162" i="33"/>
  <c r="BI162" i="33" a="1"/>
  <c r="BI162" i="33" s="1"/>
  <c r="BJ162" i="33" a="1"/>
  <c r="BJ162" i="33"/>
  <c r="BK162" i="33" a="1"/>
  <c r="BK162" i="33" s="1"/>
  <c r="BL162" i="33" a="1"/>
  <c r="BL162" i="33" s="1"/>
  <c r="BM162" i="33" a="1"/>
  <c r="BM162" i="33"/>
  <c r="BN162" i="33" a="1"/>
  <c r="BN162" i="33" s="1"/>
  <c r="BO162" i="33" a="1"/>
  <c r="BO162" i="33" s="1"/>
  <c r="BP162" i="33" a="1"/>
  <c r="BP162" i="33" s="1"/>
  <c r="BQ162" i="33" a="1"/>
  <c r="BQ162" i="33" s="1"/>
  <c r="E163" i="33" a="1"/>
  <c r="E163" i="33" s="1"/>
  <c r="F163" i="33" a="1"/>
  <c r="F163" i="33" s="1"/>
  <c r="G163" i="33" a="1"/>
  <c r="G163" i="33" s="1"/>
  <c r="H163" i="33" a="1"/>
  <c r="H163" i="33"/>
  <c r="I163" i="33" a="1"/>
  <c r="I163" i="33" s="1"/>
  <c r="J163" i="33" a="1"/>
  <c r="J163" i="33" s="1"/>
  <c r="K163" i="33" a="1"/>
  <c r="K163" i="33"/>
  <c r="L163" i="33" a="1"/>
  <c r="L163" i="33" s="1"/>
  <c r="M163" i="33" a="1"/>
  <c r="M163" i="33" s="1"/>
  <c r="N163" i="33" a="1"/>
  <c r="N163" i="33" s="1"/>
  <c r="O163" i="33" a="1"/>
  <c r="O163" i="33"/>
  <c r="P163" i="33" a="1"/>
  <c r="P163" i="33" s="1"/>
  <c r="Q163" i="33" a="1"/>
  <c r="Q163" i="33" s="1"/>
  <c r="R163" i="33" a="1"/>
  <c r="R163" i="33" s="1"/>
  <c r="S163" i="33" a="1"/>
  <c r="S163" i="33"/>
  <c r="T163" i="33" a="1"/>
  <c r="T163" i="33" s="1"/>
  <c r="U163" i="33" a="1"/>
  <c r="U163" i="33" s="1"/>
  <c r="V163" i="33" a="1"/>
  <c r="V163" i="33"/>
  <c r="W163" i="33" a="1"/>
  <c r="W163" i="33"/>
  <c r="X163" i="33" a="1"/>
  <c r="X163" i="33" s="1"/>
  <c r="Y163" i="33" a="1"/>
  <c r="Y163" i="33" s="1"/>
  <c r="Z163" i="33" a="1"/>
  <c r="Z163" i="33" s="1"/>
  <c r="AA163" i="33" a="1"/>
  <c r="AA163" i="33" s="1"/>
  <c r="AB163" i="33" a="1"/>
  <c r="AB163" i="33"/>
  <c r="AC163" i="33" a="1"/>
  <c r="AC163" i="33" s="1"/>
  <c r="AD163" i="33" a="1"/>
  <c r="AD163" i="33"/>
  <c r="AE163" i="33" a="1"/>
  <c r="AE163" i="33" s="1"/>
  <c r="AF163" i="33" a="1"/>
  <c r="AF163" i="33" s="1"/>
  <c r="AG163" i="33" a="1"/>
  <c r="AG163" i="33"/>
  <c r="AH163" i="33" a="1"/>
  <c r="AH163" i="33"/>
  <c r="AI163" i="33" a="1"/>
  <c r="AI163" i="33"/>
  <c r="AJ163" i="33" a="1"/>
  <c r="AJ163" i="33" s="1"/>
  <c r="AK163" i="33" a="1"/>
  <c r="AK163" i="33" s="1"/>
  <c r="AL163" i="33" a="1"/>
  <c r="AL163" i="33" s="1"/>
  <c r="AM163" i="33" a="1"/>
  <c r="AM163" i="33" s="1"/>
  <c r="AN163" i="33" a="1"/>
  <c r="AN163" i="33"/>
  <c r="AO163" i="33" a="1"/>
  <c r="AO163" i="33"/>
  <c r="AP163" i="33" a="1"/>
  <c r="AP163" i="33"/>
  <c r="AQ163" i="33" a="1"/>
  <c r="AQ163" i="33"/>
  <c r="AR163" i="33" a="1"/>
  <c r="AR163" i="33" s="1"/>
  <c r="AS163" i="33" a="1"/>
  <c r="AS163" i="33"/>
  <c r="AT163" i="33" a="1"/>
  <c r="AT163" i="33" s="1"/>
  <c r="AU163" i="33" a="1"/>
  <c r="AU163" i="33"/>
  <c r="AV163" i="33" a="1"/>
  <c r="AV163" i="33" s="1"/>
  <c r="AW163" i="33" a="1"/>
  <c r="AW163" i="33" s="1"/>
  <c r="AX163" i="33" a="1"/>
  <c r="AX163" i="33" s="1"/>
  <c r="AY163" i="33" a="1"/>
  <c r="AY163" i="33"/>
  <c r="AZ163" i="33" a="1"/>
  <c r="AZ163" i="33" s="1"/>
  <c r="BA163" i="33" a="1"/>
  <c r="BA163" i="33" s="1"/>
  <c r="BB163" i="33" a="1"/>
  <c r="BB163" i="33"/>
  <c r="BC163" i="33" a="1"/>
  <c r="BC163" i="33"/>
  <c r="BD163" i="33" a="1"/>
  <c r="BD163" i="33" s="1"/>
  <c r="BE163" i="33" a="1"/>
  <c r="BE163" i="33" s="1"/>
  <c r="BF163" i="33" a="1"/>
  <c r="BF163" i="33"/>
  <c r="BG163" i="33" a="1"/>
  <c r="BG163" i="33"/>
  <c r="BH163" i="33" a="1"/>
  <c r="BH163" i="33"/>
  <c r="BI163" i="33" a="1"/>
  <c r="BI163" i="33" s="1"/>
  <c r="BJ163" i="33" a="1"/>
  <c r="BJ163" i="33"/>
  <c r="BK163" i="33" a="1"/>
  <c r="BK163" i="33" s="1"/>
  <c r="BL163" i="33" a="1"/>
  <c r="BL163" i="33" s="1"/>
  <c r="BM163" i="33" a="1"/>
  <c r="BM163" i="33"/>
  <c r="BN163" i="33" a="1"/>
  <c r="BN163" i="33" s="1"/>
  <c r="BO163" i="33" a="1"/>
  <c r="BO163" i="33" s="1"/>
  <c r="BP163" i="33" a="1"/>
  <c r="BP163" i="33"/>
  <c r="BQ163" i="33" a="1"/>
  <c r="BQ163" i="33" s="1"/>
  <c r="E164" i="33" a="1"/>
  <c r="E164" i="33"/>
  <c r="F164" i="33" a="1"/>
  <c r="F164" i="33" s="1"/>
  <c r="G164" i="33" a="1"/>
  <c r="G164" i="33"/>
  <c r="H164" i="33" a="1"/>
  <c r="H164" i="33" s="1"/>
  <c r="I164" i="33" a="1"/>
  <c r="I164" i="33"/>
  <c r="J164" i="33" a="1"/>
  <c r="J164" i="33"/>
  <c r="K164" i="33" a="1"/>
  <c r="K164" i="33" s="1"/>
  <c r="L164" i="33" a="1"/>
  <c r="L164" i="33" s="1"/>
  <c r="M164" i="33" a="1"/>
  <c r="M164" i="33" s="1"/>
  <c r="N164" i="33" a="1"/>
  <c r="N164" i="33"/>
  <c r="O164" i="33" a="1"/>
  <c r="O164" i="33" s="1"/>
  <c r="P164" i="33" a="1"/>
  <c r="P164" i="33"/>
  <c r="Q164" i="33" a="1"/>
  <c r="Q164" i="33"/>
  <c r="R164" i="33" a="1"/>
  <c r="R164" i="33"/>
  <c r="S164" i="33" a="1"/>
  <c r="S164" i="33"/>
  <c r="T164" i="33" a="1"/>
  <c r="T164" i="33"/>
  <c r="U164" i="33" a="1"/>
  <c r="U164" i="33" s="1"/>
  <c r="V164" i="33" a="1"/>
  <c r="V164" i="33"/>
  <c r="W164" i="33" a="1"/>
  <c r="W164" i="33" s="1"/>
  <c r="X164" i="33" a="1"/>
  <c r="X164" i="33"/>
  <c r="Y164" i="33" a="1"/>
  <c r="Y164" i="33"/>
  <c r="Z164" i="33" a="1"/>
  <c r="Z164" i="33"/>
  <c r="AA164" i="33" a="1"/>
  <c r="AA164" i="33" s="1"/>
  <c r="AB164" i="33" a="1"/>
  <c r="AB164" i="33" s="1"/>
  <c r="AC164" i="33" a="1"/>
  <c r="AC164" i="33"/>
  <c r="AD164" i="33" a="1"/>
  <c r="AD164" i="33" s="1"/>
  <c r="AE164" i="33" a="1"/>
  <c r="AE164" i="33" s="1"/>
  <c r="AF164" i="33" a="1"/>
  <c r="AF164" i="33"/>
  <c r="AG164" i="33" a="1"/>
  <c r="AG164" i="33" s="1"/>
  <c r="AH164" i="33" a="1"/>
  <c r="AH164" i="33" s="1"/>
  <c r="AI164" i="33" a="1"/>
  <c r="AI164" i="33" s="1"/>
  <c r="AJ164" i="33" a="1"/>
  <c r="AJ164" i="33" s="1"/>
  <c r="AK164" i="33" a="1"/>
  <c r="AK164" i="33"/>
  <c r="AL164" i="33" a="1"/>
  <c r="AL164" i="33"/>
  <c r="AM164" i="33" a="1"/>
  <c r="AM164" i="33" s="1"/>
  <c r="AN164" i="33" a="1"/>
  <c r="AN164" i="33"/>
  <c r="AO164" i="33" a="1"/>
  <c r="AO164" i="33" s="1"/>
  <c r="AP164" i="33" a="1"/>
  <c r="AP164" i="33"/>
  <c r="AQ164" i="33" a="1"/>
  <c r="AQ164" i="33"/>
  <c r="AR164" i="33" a="1"/>
  <c r="AR164" i="33"/>
  <c r="AS164" i="33" a="1"/>
  <c r="AS164" i="33"/>
  <c r="AT164" i="33" a="1"/>
  <c r="AT164" i="33"/>
  <c r="AU164" i="33" a="1"/>
  <c r="AU164" i="33" s="1"/>
  <c r="AV164" i="33" a="1"/>
  <c r="AV164" i="33"/>
  <c r="AW164" i="33" a="1"/>
  <c r="AW164" i="33"/>
  <c r="AX164" i="33" a="1"/>
  <c r="AX164" i="33"/>
  <c r="AY164" i="33" a="1"/>
  <c r="AY164" i="33" s="1"/>
  <c r="AZ164" i="33" a="1"/>
  <c r="AZ164" i="33" s="1"/>
  <c r="BA164" i="33" a="1"/>
  <c r="BA164" i="33" s="1"/>
  <c r="BB164" i="33" a="1"/>
  <c r="BB164" i="33"/>
  <c r="BC164" i="33" a="1"/>
  <c r="BC164" i="33" s="1"/>
  <c r="BD164" i="33" a="1"/>
  <c r="BD164" i="33"/>
  <c r="BE164" i="33" a="1"/>
  <c r="BE164" i="33"/>
  <c r="BF164" i="33" a="1"/>
  <c r="BF164" i="33" s="1"/>
  <c r="BG164" i="33" a="1"/>
  <c r="BG164" i="33" s="1"/>
  <c r="BH164" i="33" a="1"/>
  <c r="BH164" i="33"/>
  <c r="BI164" i="33" a="1"/>
  <c r="BI164" i="33" s="1"/>
  <c r="BJ164" i="33" a="1"/>
  <c r="BJ164" i="33"/>
  <c r="BK164" i="33" a="1"/>
  <c r="BK164" i="33" s="1"/>
  <c r="BL164" i="33" a="1"/>
  <c r="BL164" i="33" s="1"/>
  <c r="BM164" i="33" a="1"/>
  <c r="BM164" i="33"/>
  <c r="BN164" i="33" a="1"/>
  <c r="BN164" i="33"/>
  <c r="BO164" i="33" a="1"/>
  <c r="BO164" i="33"/>
  <c r="BP164" i="33" a="1"/>
  <c r="BP164" i="33"/>
  <c r="BQ164" i="33" a="1"/>
  <c r="BQ164" i="33"/>
  <c r="E165" i="33" a="1"/>
  <c r="E165" i="33" s="1"/>
  <c r="F165" i="33" a="1"/>
  <c r="F165" i="33" s="1"/>
  <c r="G165" i="33" a="1"/>
  <c r="G165" i="33"/>
  <c r="H165" i="33" a="1"/>
  <c r="H165" i="33"/>
  <c r="I165" i="33" a="1"/>
  <c r="I165" i="33"/>
  <c r="J165" i="33" a="1"/>
  <c r="J165" i="33"/>
  <c r="K165" i="33" a="1"/>
  <c r="K165" i="33" s="1"/>
  <c r="L165" i="33" a="1"/>
  <c r="L165" i="33"/>
  <c r="M165" i="33" a="1"/>
  <c r="M165" i="33"/>
  <c r="N165" i="33" a="1"/>
  <c r="N165" i="33"/>
  <c r="O165" i="33" a="1"/>
  <c r="O165" i="33"/>
  <c r="P165" i="33" a="1"/>
  <c r="P165" i="33" s="1"/>
  <c r="Q165" i="33" a="1"/>
  <c r="Q165" i="33" s="1"/>
  <c r="R165" i="33" a="1"/>
  <c r="R165" i="33"/>
  <c r="S165" i="33" a="1"/>
  <c r="S165" i="33"/>
  <c r="T165" i="33" a="1"/>
  <c r="T165" i="33"/>
  <c r="U165" i="33" a="1"/>
  <c r="U165" i="33"/>
  <c r="V165" i="33" a="1"/>
  <c r="V165" i="33"/>
  <c r="W165" i="33" a="1"/>
  <c r="W165" i="33"/>
  <c r="X165" i="33" a="1"/>
  <c r="X165" i="33"/>
  <c r="Y165" i="33" a="1"/>
  <c r="Y165" i="33"/>
  <c r="Z165" i="33" a="1"/>
  <c r="Z165" i="33" s="1"/>
  <c r="AA165" i="33" a="1"/>
  <c r="AA165" i="33" s="1"/>
  <c r="AB165" i="33" a="1"/>
  <c r="AB165" i="33" s="1"/>
  <c r="AC165" i="33" a="1"/>
  <c r="AC165" i="33"/>
  <c r="AD165" i="33" a="1"/>
  <c r="AD165" i="33" s="1"/>
  <c r="AE165" i="33" a="1"/>
  <c r="AE165" i="33" s="1"/>
  <c r="AF165" i="33" a="1"/>
  <c r="AF165" i="33" s="1"/>
  <c r="AG165" i="33" a="1"/>
  <c r="AG165" i="33"/>
  <c r="AH165" i="33" a="1"/>
  <c r="AH165" i="33"/>
  <c r="AI165" i="33" a="1"/>
  <c r="AI165" i="33"/>
  <c r="AJ165" i="33" a="1"/>
  <c r="AJ165" i="33" s="1"/>
  <c r="AK165" i="33" a="1"/>
  <c r="AK165" i="33" s="1"/>
  <c r="AL165" i="33" a="1"/>
  <c r="AL165" i="33"/>
  <c r="AM165" i="33" a="1"/>
  <c r="AM165" i="33" s="1"/>
  <c r="AN165" i="33" a="1"/>
  <c r="AN165" i="33"/>
  <c r="AO165" i="33" a="1"/>
  <c r="AO165" i="33" s="1"/>
  <c r="AP165" i="33" a="1"/>
  <c r="AP165" i="33" s="1"/>
  <c r="AQ165" i="33" a="1"/>
  <c r="AQ165" i="33"/>
  <c r="AR165" i="33" a="1"/>
  <c r="AR165" i="33"/>
  <c r="AS165" i="33" a="1"/>
  <c r="AS165" i="33" s="1"/>
  <c r="AT165" i="33" a="1"/>
  <c r="AT165" i="33" s="1"/>
  <c r="AU165" i="33" a="1"/>
  <c r="AU165" i="33" s="1"/>
  <c r="AV165" i="33" a="1"/>
  <c r="AV165" i="33" s="1"/>
  <c r="AW165" i="33" a="1"/>
  <c r="AW165" i="33" s="1"/>
  <c r="AX165" i="33" a="1"/>
  <c r="AX165" i="33"/>
  <c r="AY165" i="33" a="1"/>
  <c r="AY165" i="33"/>
  <c r="AZ165" i="33" a="1"/>
  <c r="AZ165" i="33"/>
  <c r="BA165" i="33" a="1"/>
  <c r="BA165" i="33" s="1"/>
  <c r="BB165" i="33" a="1"/>
  <c r="BB165" i="33"/>
  <c r="BC165" i="33" a="1"/>
  <c r="BC165" i="33"/>
  <c r="BD165" i="33" a="1"/>
  <c r="BD165" i="33" s="1"/>
  <c r="BE165" i="33" a="1"/>
  <c r="BE165" i="33" s="1"/>
  <c r="BF165" i="33" a="1"/>
  <c r="BF165" i="33"/>
  <c r="BG165" i="33" a="1"/>
  <c r="BG165" i="33"/>
  <c r="BH165" i="33" a="1"/>
  <c r="BH165" i="33" s="1"/>
  <c r="BI165" i="33" a="1"/>
  <c r="BI165" i="33"/>
  <c r="BJ165" i="33" a="1"/>
  <c r="BJ165" i="33" s="1"/>
  <c r="BK165" i="33" a="1"/>
  <c r="BK165" i="33" s="1"/>
  <c r="BL165" i="33" a="1"/>
  <c r="BL165" i="33"/>
  <c r="BM165" i="33" a="1"/>
  <c r="BM165" i="33"/>
  <c r="BN165" i="33" a="1"/>
  <c r="BN165" i="33"/>
  <c r="BO165" i="33" a="1"/>
  <c r="BO165" i="33"/>
  <c r="BP165" i="33" a="1"/>
  <c r="BP165" i="33" s="1"/>
  <c r="BQ165" i="33" a="1"/>
  <c r="BQ165" i="33" s="1"/>
  <c r="E166" i="33" a="1"/>
  <c r="E166" i="33" s="1"/>
  <c r="F166" i="33" a="1"/>
  <c r="F166" i="33"/>
  <c r="G166" i="33" a="1"/>
  <c r="G166" i="33"/>
  <c r="H166" i="33" a="1"/>
  <c r="H166" i="33" s="1"/>
  <c r="I166" i="33" a="1"/>
  <c r="I166" i="33" s="1"/>
  <c r="J166" i="33" a="1"/>
  <c r="J166" i="33"/>
  <c r="K166" i="33" a="1"/>
  <c r="K166" i="33"/>
  <c r="L166" i="33" a="1"/>
  <c r="L166" i="33"/>
  <c r="M166" i="33" a="1"/>
  <c r="M166" i="33" s="1"/>
  <c r="N166" i="33" a="1"/>
  <c r="N166" i="33"/>
  <c r="O166" i="33" a="1"/>
  <c r="O166" i="33" s="1"/>
  <c r="P166" i="33" a="1"/>
  <c r="P166" i="33" s="1"/>
  <c r="Q166" i="33" a="1"/>
  <c r="Q166" i="33"/>
  <c r="R166" i="33" a="1"/>
  <c r="R166" i="33" s="1"/>
  <c r="S166" i="33" a="1"/>
  <c r="S166" i="33"/>
  <c r="T166" i="33" a="1"/>
  <c r="T166" i="33"/>
  <c r="U166" i="33" a="1"/>
  <c r="U166" i="33" s="1"/>
  <c r="V166" i="33" a="1"/>
  <c r="V166" i="33"/>
  <c r="W166" i="33" a="1"/>
  <c r="W166" i="33"/>
  <c r="X166" i="33" a="1"/>
  <c r="X166" i="33" s="1"/>
  <c r="Y166" i="33" a="1"/>
  <c r="Y166" i="33"/>
  <c r="Z166" i="33" a="1"/>
  <c r="Z166" i="33" s="1"/>
  <c r="AA166" i="33" a="1"/>
  <c r="AA166" i="33"/>
  <c r="AB166" i="33" a="1"/>
  <c r="AB166" i="33" s="1"/>
  <c r="AC166" i="33" a="1"/>
  <c r="AC166" i="33" s="1"/>
  <c r="AD166" i="33" a="1"/>
  <c r="AD166" i="33" s="1"/>
  <c r="AE166" i="33" a="1"/>
  <c r="AE166" i="33"/>
  <c r="AF166" i="33" a="1"/>
  <c r="AF166" i="33" s="1"/>
  <c r="AG166" i="33" a="1"/>
  <c r="AG166" i="33"/>
  <c r="AH166" i="33" a="1"/>
  <c r="AH166" i="33" s="1"/>
  <c r="AI166" i="33" a="1"/>
  <c r="AI166" i="33"/>
  <c r="AJ166" i="33" a="1"/>
  <c r="AJ166" i="33"/>
  <c r="AK166" i="33" a="1"/>
  <c r="AK166" i="33" s="1"/>
  <c r="AL166" i="33" a="1"/>
  <c r="AL166" i="33" s="1"/>
  <c r="AM166" i="33" a="1"/>
  <c r="AM166" i="33" s="1"/>
  <c r="AN166" i="33" a="1"/>
  <c r="AN166" i="33"/>
  <c r="AO166" i="33" a="1"/>
  <c r="AO166" i="33"/>
  <c r="AP166" i="33" a="1"/>
  <c r="AP166" i="33" s="1"/>
  <c r="AQ166" i="33" a="1"/>
  <c r="AQ166" i="33" s="1"/>
  <c r="AR166" i="33" a="1"/>
  <c r="AR166" i="33"/>
  <c r="AS166" i="33" a="1"/>
  <c r="AS166" i="33" s="1"/>
  <c r="AT166" i="33" a="1"/>
  <c r="AT166" i="33"/>
  <c r="AU166" i="33" a="1"/>
  <c r="AU166" i="33"/>
  <c r="AV166" i="33" a="1"/>
  <c r="AV166" i="33" s="1"/>
  <c r="AW166" i="33" a="1"/>
  <c r="AW166" i="33"/>
  <c r="AX166" i="33" a="1"/>
  <c r="AX166" i="33" s="1"/>
  <c r="AY166" i="33" a="1"/>
  <c r="AY166" i="33" s="1"/>
  <c r="AZ166" i="33" a="1"/>
  <c r="AZ166" i="33"/>
  <c r="BA166" i="33" a="1"/>
  <c r="BA166" i="33"/>
  <c r="BB166" i="33" a="1"/>
  <c r="BB166" i="33"/>
  <c r="BC166" i="33" a="1"/>
  <c r="BC166" i="33" s="1"/>
  <c r="BD166" i="33" a="1"/>
  <c r="BD166" i="33"/>
  <c r="BE166" i="33" a="1"/>
  <c r="BE166" i="33"/>
  <c r="BF166" i="33" a="1"/>
  <c r="BF166" i="33" s="1"/>
  <c r="BG166" i="33" a="1"/>
  <c r="BG166" i="33"/>
  <c r="BH166" i="33" a="1"/>
  <c r="BH166" i="33" s="1"/>
  <c r="BI166" i="33" a="1"/>
  <c r="BI166" i="33"/>
  <c r="BJ166" i="33" a="1"/>
  <c r="BJ166" i="33"/>
  <c r="BK166" i="33" a="1"/>
  <c r="BK166" i="33"/>
  <c r="BL166" i="33" a="1"/>
  <c r="BL166" i="33"/>
  <c r="BM166" i="33" a="1"/>
  <c r="BM166" i="33" s="1"/>
  <c r="BN166" i="33" a="1"/>
  <c r="BN166" i="33"/>
  <c r="BO166" i="33" a="1"/>
  <c r="BO166" i="33" s="1"/>
  <c r="BP166" i="33" a="1"/>
  <c r="BP166" i="33" s="1"/>
  <c r="BQ166" i="33" a="1"/>
  <c r="BQ166" i="33" s="1"/>
  <c r="E167" i="33" a="1"/>
  <c r="E167" i="33"/>
  <c r="F167" i="33" a="1"/>
  <c r="F167" i="33" s="1"/>
  <c r="G167" i="33" a="1"/>
  <c r="G167" i="33" s="1"/>
  <c r="H167" i="33" a="1"/>
  <c r="H167" i="33"/>
  <c r="I167" i="33" a="1"/>
  <c r="I167" i="33"/>
  <c r="J167" i="33" a="1"/>
  <c r="J167" i="33"/>
  <c r="K167" i="33" a="1"/>
  <c r="K167" i="33"/>
  <c r="L167" i="33" a="1"/>
  <c r="L167" i="33" s="1"/>
  <c r="M167" i="33" a="1"/>
  <c r="M167" i="33" s="1"/>
  <c r="N167" i="33" a="1"/>
  <c r="N167" i="33"/>
  <c r="O167" i="33" a="1"/>
  <c r="O167" i="33"/>
  <c r="P167" i="33" a="1"/>
  <c r="P167" i="33"/>
  <c r="Q167" i="33" a="1"/>
  <c r="Q167" i="33"/>
  <c r="R167" i="33" a="1"/>
  <c r="R167" i="33"/>
  <c r="S167" i="33" a="1"/>
  <c r="S167" i="33" s="1"/>
  <c r="T167" i="33" a="1"/>
  <c r="T167" i="33"/>
  <c r="U167" i="33" a="1"/>
  <c r="U167" i="33"/>
  <c r="V167" i="33" a="1"/>
  <c r="V167" i="33" s="1"/>
  <c r="W167" i="33" a="1"/>
  <c r="W167" i="33" s="1"/>
  <c r="X167" i="33" a="1"/>
  <c r="X167" i="33"/>
  <c r="Y167" i="33" a="1"/>
  <c r="Y167" i="33" s="1"/>
  <c r="Z167" i="33" a="1"/>
  <c r="Z167" i="33"/>
  <c r="AA167" i="33" a="1"/>
  <c r="AA167" i="33" s="1"/>
  <c r="AB167" i="33" a="1"/>
  <c r="AB167" i="33" s="1"/>
  <c r="AC167" i="33" a="1"/>
  <c r="AC167" i="33"/>
  <c r="AD167" i="33" a="1"/>
  <c r="AD167" i="33" s="1"/>
  <c r="AE167" i="33" a="1"/>
  <c r="AE167" i="33" s="1"/>
  <c r="AF167" i="33" a="1"/>
  <c r="AF167" i="33"/>
  <c r="AG167" i="33" a="1"/>
  <c r="AG167" i="33" s="1"/>
  <c r="AH167" i="33" a="1"/>
  <c r="AH167" i="33"/>
  <c r="AI167" i="33" a="1"/>
  <c r="AI167" i="33" s="1"/>
  <c r="AJ167" i="33" a="1"/>
  <c r="AJ167" i="33"/>
  <c r="AK167" i="33" a="1"/>
  <c r="AK167" i="33" s="1"/>
  <c r="AL167" i="33" a="1"/>
  <c r="AL167" i="33"/>
  <c r="AM167" i="33" a="1"/>
  <c r="AM167" i="33"/>
  <c r="AN167" i="33" a="1"/>
  <c r="AN167" i="33" s="1"/>
  <c r="AO167" i="33" a="1"/>
  <c r="AO167" i="33"/>
  <c r="AP167" i="33" a="1"/>
  <c r="AP167" i="33"/>
  <c r="AQ167" i="33" a="1"/>
  <c r="AQ167" i="33" s="1"/>
  <c r="AR167" i="33" a="1"/>
  <c r="AR167" i="33" s="1"/>
  <c r="AS167" i="33" a="1"/>
  <c r="AS167" i="33"/>
  <c r="AT167" i="33" a="1"/>
  <c r="AT167" i="33" s="1"/>
  <c r="AU167" i="33" a="1"/>
  <c r="AU167" i="33"/>
  <c r="AV167" i="33" a="1"/>
  <c r="AV167" i="33" s="1"/>
  <c r="AW167" i="33" a="1"/>
  <c r="AW167" i="33" s="1"/>
  <c r="AX167" i="33" a="1"/>
  <c r="AX167" i="33"/>
  <c r="AY167" i="33" a="1"/>
  <c r="AY167" i="33"/>
  <c r="AZ167" i="33" a="1"/>
  <c r="AZ167" i="33" s="1"/>
  <c r="BA167" i="33" a="1"/>
  <c r="BA167" i="33" s="1"/>
  <c r="BB167" i="33" a="1"/>
  <c r="BB167" i="33" s="1"/>
  <c r="BC167" i="33" a="1"/>
  <c r="BC167" i="33"/>
  <c r="BD167" i="33" a="1"/>
  <c r="BD167" i="33"/>
  <c r="BE167" i="33" a="1"/>
  <c r="BE167" i="33"/>
  <c r="BF167" i="33" a="1"/>
  <c r="BF167" i="33" s="1"/>
  <c r="BG167" i="33" a="1"/>
  <c r="BG167" i="33"/>
  <c r="BH167" i="33" a="1"/>
  <c r="BH167" i="33"/>
  <c r="BI167" i="33" a="1"/>
  <c r="BI167" i="33" s="1"/>
  <c r="BJ167" i="33" a="1"/>
  <c r="BJ167" i="33"/>
  <c r="BK167" i="33" a="1"/>
  <c r="BK167" i="33" s="1"/>
  <c r="BL167" i="33" a="1"/>
  <c r="BL167" i="33" s="1"/>
  <c r="BM167" i="33" a="1"/>
  <c r="BM167" i="33"/>
  <c r="BN167" i="33" a="1"/>
  <c r="BN167" i="33"/>
  <c r="BO167" i="33" a="1"/>
  <c r="BO167" i="33" s="1"/>
  <c r="BP167" i="33" a="1"/>
  <c r="BP167" i="33"/>
  <c r="BQ167" i="33" a="1"/>
  <c r="BQ167" i="33" s="1"/>
  <c r="E168" i="33" a="1"/>
  <c r="E168" i="33" s="1"/>
  <c r="F168" i="33" a="1"/>
  <c r="F168" i="33"/>
  <c r="G168" i="33" a="1"/>
  <c r="G168" i="33"/>
  <c r="H168" i="33" a="1"/>
  <c r="H168" i="33" s="1"/>
  <c r="I168" i="33" a="1"/>
  <c r="I168" i="33"/>
  <c r="J168" i="33" a="1"/>
  <c r="J168" i="33"/>
  <c r="K168" i="33" a="1"/>
  <c r="K168" i="33" s="1"/>
  <c r="L168" i="33" a="1"/>
  <c r="L168" i="33"/>
  <c r="M168" i="33" a="1"/>
  <c r="M168" i="33"/>
  <c r="N168" i="33" a="1"/>
  <c r="N168" i="33" s="1"/>
  <c r="O168" i="33" a="1"/>
  <c r="O168" i="33"/>
  <c r="P168" i="33" a="1"/>
  <c r="P168" i="33"/>
  <c r="Q168" i="33" a="1"/>
  <c r="Q168" i="33" s="1"/>
  <c r="R168" i="33" a="1"/>
  <c r="R168" i="33" s="1"/>
  <c r="S168" i="33" a="1"/>
  <c r="S168" i="33"/>
  <c r="T168" i="33" a="1"/>
  <c r="T168" i="33"/>
  <c r="U168" i="33" a="1"/>
  <c r="U168" i="33"/>
  <c r="V168" i="33" a="1"/>
  <c r="V168" i="33" s="1"/>
  <c r="W168" i="33" a="1"/>
  <c r="W168" i="33" s="1"/>
  <c r="X168" i="33" a="1"/>
  <c r="X168" i="33"/>
  <c r="Y168" i="33" a="1"/>
  <c r="Y168" i="33" s="1"/>
  <c r="Z168" i="33" a="1"/>
  <c r="Z168" i="33" s="1"/>
  <c r="AA168" i="33" a="1"/>
  <c r="AA168" i="33"/>
  <c r="AB168" i="33" a="1"/>
  <c r="AB168" i="33" s="1"/>
  <c r="AC168" i="33" a="1"/>
  <c r="AC168" i="33"/>
  <c r="AD168" i="33" a="1"/>
  <c r="AD168" i="33"/>
  <c r="AE168" i="33" a="1"/>
  <c r="AE168" i="33"/>
  <c r="AF168" i="33" a="1"/>
  <c r="AF168" i="33"/>
  <c r="AG168" i="33" a="1"/>
  <c r="AG168" i="33"/>
  <c r="AH168" i="33" a="1"/>
  <c r="AH168" i="33"/>
  <c r="AI168" i="33" a="1"/>
  <c r="AI168" i="33"/>
  <c r="AJ168" i="33" a="1"/>
  <c r="AJ168" i="33"/>
  <c r="AK168" i="33" a="1"/>
  <c r="AK168" i="33"/>
  <c r="AL168" i="33" a="1"/>
  <c r="AL168" i="33" s="1"/>
  <c r="AM168" i="33" a="1"/>
  <c r="AM168" i="33"/>
  <c r="AN168" i="33" a="1"/>
  <c r="AN168" i="33" s="1"/>
  <c r="AO168" i="33" a="1"/>
  <c r="AO168" i="33"/>
  <c r="AP168" i="33" a="1"/>
  <c r="AP168" i="33"/>
  <c r="AQ168" i="33" a="1"/>
  <c r="AQ168" i="33"/>
  <c r="AR168" i="33" a="1"/>
  <c r="AR168" i="33" s="1"/>
  <c r="AS168" i="33" a="1"/>
  <c r="AS168" i="33"/>
  <c r="AT168" i="33" a="1"/>
  <c r="AT168" i="33" s="1"/>
  <c r="AU168" i="33" a="1"/>
  <c r="AU168" i="33" s="1"/>
  <c r="AV168" i="33" a="1"/>
  <c r="AV168" i="33" s="1"/>
  <c r="AW168" i="33" a="1"/>
  <c r="AW168" i="33"/>
  <c r="AX168" i="33" a="1"/>
  <c r="AX168" i="33" s="1"/>
  <c r="AY168" i="33" a="1"/>
  <c r="AY168" i="33"/>
  <c r="AZ168" i="33" a="1"/>
  <c r="AZ168" i="33" s="1"/>
  <c r="BA168" i="33" a="1"/>
  <c r="BA168" i="33"/>
  <c r="BB168" i="33" a="1"/>
  <c r="BB168" i="33"/>
  <c r="BC168" i="33" a="1"/>
  <c r="BC168" i="33"/>
  <c r="BD168" i="33" a="1"/>
  <c r="BD168" i="33"/>
  <c r="BE168" i="33" a="1"/>
  <c r="BE168" i="33"/>
  <c r="BF168" i="33" a="1"/>
  <c r="BF168" i="33" s="1"/>
  <c r="BG168" i="33" a="1"/>
  <c r="BG168" i="33"/>
  <c r="BH168" i="33" a="1"/>
  <c r="BH168" i="33" s="1"/>
  <c r="BI168" i="33" a="1"/>
  <c r="BI168" i="33" s="1"/>
  <c r="BJ168" i="33" a="1"/>
  <c r="BJ168" i="33"/>
  <c r="BK168" i="33" a="1"/>
  <c r="BK168" i="33"/>
  <c r="BL168" i="33" a="1"/>
  <c r="BL168" i="33" s="1"/>
  <c r="BM168" i="33" a="1"/>
  <c r="BM168" i="33" s="1"/>
  <c r="BN168" i="33" a="1"/>
  <c r="BN168" i="33"/>
  <c r="BO168" i="33" a="1"/>
  <c r="BO168" i="33" s="1"/>
  <c r="BP168" i="33" a="1"/>
  <c r="BP168" i="33" s="1"/>
  <c r="BQ168" i="33" a="1"/>
  <c r="BQ168" i="33"/>
  <c r="E169" i="33" a="1"/>
  <c r="E169" i="33"/>
  <c r="F169" i="33" a="1"/>
  <c r="F169" i="33" s="1"/>
  <c r="G169" i="33" a="1"/>
  <c r="G169" i="33" s="1"/>
  <c r="H169" i="33" a="1"/>
  <c r="H169" i="33"/>
  <c r="I169" i="33" a="1"/>
  <c r="I169" i="33" s="1"/>
  <c r="J169" i="33" a="1"/>
  <c r="J169" i="33"/>
  <c r="K169" i="33" a="1"/>
  <c r="K169" i="33"/>
  <c r="L169" i="33" a="1"/>
  <c r="L169" i="33" s="1"/>
  <c r="M169" i="33" a="1"/>
  <c r="M169" i="33" s="1"/>
  <c r="N169" i="33" a="1"/>
  <c r="N169" i="33" s="1"/>
  <c r="O169" i="33" a="1"/>
  <c r="O169" i="33"/>
  <c r="P169" i="33" a="1"/>
  <c r="P169" i="33"/>
  <c r="Q169" i="33" a="1"/>
  <c r="Q169" i="33" s="1"/>
  <c r="R169" i="33" a="1"/>
  <c r="R169" i="33" s="1"/>
  <c r="S169" i="33" a="1"/>
  <c r="S169" i="33"/>
  <c r="T169" i="33" a="1"/>
  <c r="T169" i="33" s="1"/>
  <c r="U169" i="33" a="1"/>
  <c r="U169" i="33" s="1"/>
  <c r="V169" i="33" a="1"/>
  <c r="V169" i="33"/>
  <c r="W169" i="33" a="1"/>
  <c r="W169" i="33" s="1"/>
  <c r="X169" i="33" a="1"/>
  <c r="X169" i="33"/>
  <c r="Y169" i="33" a="1"/>
  <c r="Y169" i="33"/>
  <c r="Z169" i="33" a="1"/>
  <c r="Z169" i="33" s="1"/>
  <c r="AA169" i="33" a="1"/>
  <c r="AA169" i="33" s="1"/>
  <c r="AB169" i="33" a="1"/>
  <c r="AB169" i="33"/>
  <c r="AC169" i="33" a="1"/>
  <c r="AC169" i="33" s="1"/>
  <c r="AD169" i="33" a="1"/>
  <c r="AD169" i="33"/>
  <c r="AE169" i="33" a="1"/>
  <c r="AE169" i="33" s="1"/>
  <c r="AF169" i="33" a="1"/>
  <c r="AF169" i="33"/>
  <c r="AG169" i="33" a="1"/>
  <c r="AG169" i="33" s="1"/>
  <c r="AH169" i="33" a="1"/>
  <c r="AH169" i="33" s="1"/>
  <c r="AI169" i="33" a="1"/>
  <c r="AI169" i="33" s="1"/>
  <c r="AJ169" i="33" a="1"/>
  <c r="AJ169" i="33"/>
  <c r="AK169" i="33" a="1"/>
  <c r="AK169" i="33" s="1"/>
  <c r="AL169" i="33" a="1"/>
  <c r="AL169" i="33"/>
  <c r="AM169" i="33" a="1"/>
  <c r="AM169" i="33"/>
  <c r="AN169" i="33" a="1"/>
  <c r="AN169" i="33"/>
  <c r="AO169" i="33" a="1"/>
  <c r="AO169" i="33" s="1"/>
  <c r="AP169" i="33" a="1"/>
  <c r="AP169" i="33" s="1"/>
  <c r="AQ169" i="33" a="1"/>
  <c r="AQ169" i="33" s="1"/>
  <c r="AR169" i="33" a="1"/>
  <c r="AR169" i="33"/>
  <c r="AS169" i="33" a="1"/>
  <c r="AS169" i="33"/>
  <c r="AT169" i="33" a="1"/>
  <c r="AT169" i="33"/>
  <c r="AU169" i="33" a="1"/>
  <c r="AU169" i="33"/>
  <c r="AV169" i="33" a="1"/>
  <c r="AV169" i="33"/>
  <c r="AW169" i="33" a="1"/>
  <c r="AW169" i="33" s="1"/>
  <c r="AX169" i="33" a="1"/>
  <c r="AX169" i="33" s="1"/>
  <c r="AY169" i="33" a="1"/>
  <c r="AY169" i="33" s="1"/>
  <c r="AZ169" i="33" a="1"/>
  <c r="AZ169" i="33" s="1"/>
  <c r="BA169" i="33" a="1"/>
  <c r="BA169" i="33" s="1"/>
  <c r="BB169" i="33" a="1"/>
  <c r="BB169" i="33"/>
  <c r="BC169" i="33" a="1"/>
  <c r="BC169" i="33" s="1"/>
  <c r="BD169" i="33" a="1"/>
  <c r="BD169" i="33" s="1"/>
  <c r="BE169" i="33" a="1"/>
  <c r="BE169" i="33"/>
  <c r="BF169" i="33" a="1"/>
  <c r="BF169" i="33"/>
  <c r="BG169" i="33" a="1"/>
  <c r="BG169" i="33" s="1"/>
  <c r="BH169" i="33" a="1"/>
  <c r="BH169" i="33" s="1"/>
  <c r="BI169" i="33" a="1"/>
  <c r="BI169" i="33" s="1"/>
  <c r="BJ169" i="33" a="1"/>
  <c r="BJ169" i="33" s="1"/>
  <c r="BK169" i="33" a="1"/>
  <c r="BK169" i="33" s="1"/>
  <c r="BL169" i="33" a="1"/>
  <c r="BL169" i="33"/>
  <c r="BM169" i="33" a="1"/>
  <c r="BM169" i="33"/>
  <c r="BN169" i="33" a="1"/>
  <c r="BN169" i="33"/>
  <c r="BO169" i="33" a="1"/>
  <c r="BO169" i="33"/>
  <c r="BP169" i="33" a="1"/>
  <c r="BP169" i="33" s="1"/>
  <c r="BQ169" i="33" a="1"/>
  <c r="BQ169" i="33" s="1"/>
  <c r="E170" i="33" a="1"/>
  <c r="E170" i="33" s="1"/>
  <c r="F170" i="33" a="1"/>
  <c r="F170" i="33"/>
  <c r="G170" i="33" a="1"/>
  <c r="G170" i="33"/>
  <c r="H170" i="33" a="1"/>
  <c r="H170" i="33" s="1"/>
  <c r="I170" i="33" a="1"/>
  <c r="I170" i="33" s="1"/>
  <c r="J170" i="33" a="1"/>
  <c r="J170" i="33"/>
  <c r="K170" i="33" a="1"/>
  <c r="K170" i="33" s="1"/>
  <c r="L170" i="33" a="1"/>
  <c r="L170" i="33" s="1"/>
  <c r="M170" i="33" a="1"/>
  <c r="M170" i="33"/>
  <c r="N170" i="33" a="1"/>
  <c r="N170" i="33" s="1"/>
  <c r="O170" i="33" a="1"/>
  <c r="O170" i="33" s="1"/>
  <c r="P170" i="33" a="1"/>
  <c r="P170" i="33" s="1"/>
  <c r="Q170" i="33" a="1"/>
  <c r="Q170" i="33" s="1"/>
  <c r="R170" i="33" a="1"/>
  <c r="R170" i="33" s="1"/>
  <c r="S170" i="33" a="1"/>
  <c r="S170" i="33" s="1"/>
  <c r="T170" i="33" a="1"/>
  <c r="T170" i="33"/>
  <c r="U170" i="33" a="1"/>
  <c r="U170" i="33" s="1"/>
  <c r="V170" i="33" a="1"/>
  <c r="V170" i="33"/>
  <c r="W170" i="33" a="1"/>
  <c r="W170" i="33"/>
  <c r="X170" i="33" a="1"/>
  <c r="X170" i="33"/>
  <c r="Y170" i="33" a="1"/>
  <c r="Y170" i="33"/>
  <c r="Z170" i="33" a="1"/>
  <c r="Z170" i="33"/>
  <c r="AA170" i="33" a="1"/>
  <c r="AA170" i="33"/>
  <c r="AB170" i="33" a="1"/>
  <c r="AB170" i="33" s="1"/>
  <c r="AC170" i="33" a="1"/>
  <c r="AC170" i="33" s="1"/>
  <c r="AD170" i="33" a="1"/>
  <c r="AD170" i="33" s="1"/>
  <c r="AE170" i="33" a="1"/>
  <c r="AE170" i="33"/>
  <c r="AF170" i="33" a="1"/>
  <c r="AF170" i="33" s="1"/>
  <c r="AG170" i="33" a="1"/>
  <c r="AG170" i="33" s="1"/>
  <c r="AH170" i="33" a="1"/>
  <c r="AH170" i="33"/>
  <c r="AI170" i="33" a="1"/>
  <c r="AI170" i="33" s="1"/>
  <c r="AJ170" i="33" a="1"/>
  <c r="AJ170" i="33"/>
  <c r="AK170" i="33" a="1"/>
  <c r="AK170" i="33"/>
  <c r="AL170" i="33" a="1"/>
  <c r="AL170" i="33" s="1"/>
  <c r="AM170" i="33" a="1"/>
  <c r="AM170" i="33"/>
  <c r="AN170" i="33" a="1"/>
  <c r="AN170" i="33"/>
  <c r="AO170" i="33" a="1"/>
  <c r="AO170" i="33"/>
  <c r="AP170" i="33" a="1"/>
  <c r="AP170" i="33" s="1"/>
  <c r="AQ170" i="33" a="1"/>
  <c r="AQ170" i="33"/>
  <c r="AR170" i="33" a="1"/>
  <c r="AR170" i="33"/>
  <c r="AS170" i="33" a="1"/>
  <c r="AS170" i="33"/>
  <c r="AT170" i="33" a="1"/>
  <c r="AT170" i="33"/>
  <c r="AU170" i="33" a="1"/>
  <c r="AU170" i="33"/>
  <c r="AV170" i="33" a="1"/>
  <c r="AV170" i="33" s="1"/>
  <c r="AW170" i="33" a="1"/>
  <c r="AW170" i="33" s="1"/>
  <c r="AX170" i="33" a="1"/>
  <c r="AX170" i="33" s="1"/>
  <c r="AY170" i="33" a="1"/>
  <c r="AY170" i="33" s="1"/>
  <c r="AZ170" i="33" a="1"/>
  <c r="AZ170" i="33"/>
  <c r="BA170" i="33" a="1"/>
  <c r="BA170" i="33" s="1"/>
  <c r="BB170" i="33" a="1"/>
  <c r="BB170" i="33" s="1"/>
  <c r="BC170" i="33" a="1"/>
  <c r="BC170" i="33"/>
  <c r="BD170" i="33" a="1"/>
  <c r="BD170" i="33" s="1"/>
  <c r="BE170" i="33" a="1"/>
  <c r="BE170" i="33"/>
  <c r="BF170" i="33" a="1"/>
  <c r="BF170" i="33" s="1"/>
  <c r="BG170" i="33" a="1"/>
  <c r="BG170" i="33"/>
  <c r="BH170" i="33" a="1"/>
  <c r="BH170" i="33" s="1"/>
  <c r="BI170" i="33" a="1"/>
  <c r="BI170" i="33" s="1"/>
  <c r="BJ170" i="33" a="1"/>
  <c r="BJ170" i="33"/>
  <c r="BK170" i="33" a="1"/>
  <c r="BK170" i="33"/>
  <c r="BL170" i="33" a="1"/>
  <c r="BL170" i="33"/>
  <c r="BM170" i="33" a="1"/>
  <c r="BM170" i="33"/>
  <c r="BN170" i="33" a="1"/>
  <c r="BN170" i="33" s="1"/>
  <c r="BO170" i="33" a="1"/>
  <c r="BO170" i="33"/>
  <c r="BP170" i="33" a="1"/>
  <c r="BP170" i="33" s="1"/>
  <c r="BQ170" i="33" a="1"/>
  <c r="BQ170" i="33"/>
  <c r="E171" i="33" a="1"/>
  <c r="E171" i="33"/>
  <c r="F171" i="33" a="1"/>
  <c r="F171" i="33" s="1"/>
  <c r="G171" i="33" a="1"/>
  <c r="G171" i="33" s="1"/>
  <c r="H171" i="33" a="1"/>
  <c r="H171" i="33"/>
  <c r="I171" i="33" a="1"/>
  <c r="I171" i="33" s="1"/>
  <c r="J171" i="33" a="1"/>
  <c r="J171" i="33" s="1"/>
  <c r="K171" i="33" a="1"/>
  <c r="K171" i="33"/>
  <c r="L171" i="33" a="1"/>
  <c r="L171" i="33" s="1"/>
  <c r="M171" i="33" a="1"/>
  <c r="M171" i="33" s="1"/>
  <c r="N171" i="33" a="1"/>
  <c r="N171" i="33" s="1"/>
  <c r="O171" i="33" a="1"/>
  <c r="O171" i="33"/>
  <c r="P171" i="33" a="1"/>
  <c r="P171" i="33"/>
  <c r="Q171" i="33" a="1"/>
  <c r="Q171" i="33"/>
  <c r="R171" i="33" a="1"/>
  <c r="R171" i="33"/>
  <c r="S171" i="33" a="1"/>
  <c r="S171" i="33" s="1"/>
  <c r="T171" i="33" a="1"/>
  <c r="T171" i="33"/>
  <c r="U171" i="33" a="1"/>
  <c r="U171" i="33"/>
  <c r="V171" i="33" a="1"/>
  <c r="V171" i="33" s="1"/>
  <c r="W171" i="33" a="1"/>
  <c r="W171" i="33" s="1"/>
  <c r="X171" i="33" a="1"/>
  <c r="X171" i="33" s="1"/>
  <c r="Y171" i="33" a="1"/>
  <c r="Y171" i="33"/>
  <c r="Z171" i="33" a="1"/>
  <c r="Z171" i="33" s="1"/>
  <c r="AA171" i="33" a="1"/>
  <c r="AA171" i="33"/>
  <c r="AB171" i="33" a="1"/>
  <c r="AB171" i="33" s="1"/>
  <c r="AC171" i="33" a="1"/>
  <c r="AC171" i="33"/>
  <c r="AD171" i="33" a="1"/>
  <c r="AD171" i="33" s="1"/>
  <c r="AE171" i="33" a="1"/>
  <c r="AE171" i="33" s="1"/>
  <c r="AF171" i="33" a="1"/>
  <c r="AF171" i="33"/>
  <c r="AG171" i="33" a="1"/>
  <c r="AG171" i="33" s="1"/>
  <c r="AH171" i="33" a="1"/>
  <c r="AH171" i="33"/>
  <c r="AI171" i="33" a="1"/>
  <c r="AI171" i="33"/>
  <c r="AJ171" i="33" a="1"/>
  <c r="AJ171" i="33" s="1"/>
  <c r="AK171" i="33" a="1"/>
  <c r="AK171" i="33"/>
  <c r="AL171" i="33" a="1"/>
  <c r="AL171" i="33" s="1"/>
  <c r="AM171" i="33" a="1"/>
  <c r="AM171" i="33"/>
  <c r="AN171" i="33" a="1"/>
  <c r="AN171" i="33"/>
  <c r="AO171" i="33" a="1"/>
  <c r="AO171" i="33"/>
  <c r="AP171" i="33" a="1"/>
  <c r="AP171" i="33"/>
  <c r="AQ171" i="33" a="1"/>
  <c r="AQ171" i="33"/>
  <c r="AR171" i="33" a="1"/>
  <c r="AR171" i="33" s="1"/>
  <c r="AS171" i="33" a="1"/>
  <c r="AS171" i="33"/>
  <c r="AT171" i="33" a="1"/>
  <c r="AT171" i="33" s="1"/>
  <c r="AU171" i="33" a="1"/>
  <c r="AU171" i="33"/>
  <c r="AV171" i="33" a="1"/>
  <c r="AV171" i="33" s="1"/>
  <c r="AW171" i="33" a="1"/>
  <c r="AW171" i="33"/>
  <c r="AX171" i="33" a="1"/>
  <c r="AX171" i="33"/>
  <c r="AY171" i="33" a="1"/>
  <c r="AY171" i="33"/>
  <c r="AZ171" i="33" a="1"/>
  <c r="AZ171" i="33" s="1"/>
  <c r="BA171" i="33" a="1"/>
  <c r="BA171" i="33"/>
  <c r="BB171" i="33" a="1"/>
  <c r="BB171" i="33" s="1"/>
  <c r="BC171" i="33" a="1"/>
  <c r="BC171" i="33"/>
  <c r="BD171" i="33" a="1"/>
  <c r="BD171" i="33" s="1"/>
  <c r="BE171" i="33" a="1"/>
  <c r="BE171" i="33" s="1"/>
  <c r="BF171" i="33" a="1"/>
  <c r="BF171" i="33"/>
  <c r="BG171" i="33" a="1"/>
  <c r="BG171" i="33"/>
  <c r="BH171" i="33" a="1"/>
  <c r="BH171" i="33" s="1"/>
  <c r="BI171" i="33" a="1"/>
  <c r="BI171" i="33"/>
  <c r="BJ171" i="33" a="1"/>
  <c r="BJ171" i="33" s="1"/>
  <c r="BK171" i="33" a="1"/>
  <c r="BK171" i="33" s="1"/>
  <c r="BL171" i="33" a="1"/>
  <c r="BL171" i="33"/>
  <c r="BM171" i="33" a="1"/>
  <c r="BM171" i="33" s="1"/>
  <c r="BN171" i="33" a="1"/>
  <c r="BN171" i="33" s="1"/>
  <c r="BO171" i="33" a="1"/>
  <c r="BO171" i="33" s="1"/>
  <c r="BP171" i="33" a="1"/>
  <c r="BP171" i="33"/>
  <c r="BQ171" i="33" a="1"/>
  <c r="BQ171" i="33"/>
  <c r="E172" i="33" a="1"/>
  <c r="E172" i="33"/>
  <c r="F172" i="33" a="1"/>
  <c r="F172" i="33"/>
  <c r="G172" i="33" a="1"/>
  <c r="G172" i="33" s="1"/>
  <c r="H172" i="33" a="1"/>
  <c r="H172" i="33" s="1"/>
  <c r="I172" i="33" a="1"/>
  <c r="I172" i="33" s="1"/>
  <c r="J172" i="33" a="1"/>
  <c r="J172" i="33"/>
  <c r="K172" i="33" a="1"/>
  <c r="K172" i="33" s="1"/>
  <c r="L172" i="33" a="1"/>
  <c r="L172" i="33" s="1"/>
  <c r="M172" i="33" a="1"/>
  <c r="M172" i="33" s="1"/>
  <c r="N172" i="33" a="1"/>
  <c r="N172" i="33"/>
  <c r="O172" i="33" a="1"/>
  <c r="O172" i="33"/>
  <c r="P172" i="33" a="1"/>
  <c r="P172" i="33"/>
  <c r="Q172" i="33" a="1"/>
  <c r="Q172" i="33" s="1"/>
  <c r="R172" i="33" a="1"/>
  <c r="R172" i="33" s="1"/>
  <c r="S172" i="33" a="1"/>
  <c r="S172" i="33" s="1"/>
  <c r="T172" i="33" a="1"/>
  <c r="T172" i="33" s="1"/>
  <c r="U172" i="33" a="1"/>
  <c r="U172" i="33"/>
  <c r="V172" i="33" a="1"/>
  <c r="V172" i="33"/>
  <c r="W172" i="33" a="1"/>
  <c r="W172" i="33" s="1"/>
  <c r="X172" i="33" a="1"/>
  <c r="X172" i="33"/>
  <c r="Y172" i="33" a="1"/>
  <c r="Y172" i="33" s="1"/>
  <c r="Z172" i="33" a="1"/>
  <c r="Z172" i="33"/>
  <c r="AA172" i="33" a="1"/>
  <c r="AA172" i="33" s="1"/>
  <c r="AB172" i="33" a="1"/>
  <c r="AB172" i="33"/>
  <c r="AC172" i="33" a="1"/>
  <c r="AC172" i="33" s="1"/>
  <c r="AD172" i="33" a="1"/>
  <c r="AD172" i="33"/>
  <c r="AE172" i="33" a="1"/>
  <c r="AE172" i="33"/>
  <c r="AF172" i="33" a="1"/>
  <c r="AF172" i="33"/>
  <c r="AG172" i="33" a="1"/>
  <c r="AG172" i="33"/>
  <c r="AH172" i="33" a="1"/>
  <c r="AH172" i="33"/>
  <c r="AI172" i="33" a="1"/>
  <c r="AI172" i="33"/>
  <c r="AJ172" i="33" a="1"/>
  <c r="AJ172" i="33"/>
  <c r="AK172" i="33" a="1"/>
  <c r="AK172" i="33" s="1"/>
  <c r="AL172" i="33" a="1"/>
  <c r="AL172" i="33" s="1"/>
  <c r="AM172" i="33" a="1"/>
  <c r="AM172" i="33" s="1"/>
  <c r="AN172" i="33" a="1"/>
  <c r="AN172" i="33" s="1"/>
  <c r="AO172" i="33" a="1"/>
  <c r="AO172" i="33" s="1"/>
  <c r="AP172" i="33" a="1"/>
  <c r="AP172" i="33" s="1"/>
  <c r="AQ172" i="33" a="1"/>
  <c r="AQ172" i="33"/>
  <c r="AR172" i="33" a="1"/>
  <c r="AR172" i="33"/>
  <c r="AS172" i="33" a="1"/>
  <c r="AS172" i="33"/>
  <c r="AT172" i="33" a="1"/>
  <c r="AT172" i="33"/>
  <c r="AU172" i="33" a="1"/>
  <c r="AU172" i="33" s="1"/>
  <c r="AV172" i="33" a="1"/>
  <c r="AV172" i="33" s="1"/>
  <c r="AW172" i="33" a="1"/>
  <c r="AW172" i="33"/>
  <c r="AX172" i="33" a="1"/>
  <c r="AX172" i="33"/>
  <c r="AY172" i="33" a="1"/>
  <c r="AY172" i="33"/>
  <c r="AZ172" i="33" a="1"/>
  <c r="AZ172" i="33"/>
  <c r="BA172" i="33" a="1"/>
  <c r="BA172" i="33"/>
  <c r="BB172" i="33" a="1"/>
  <c r="BB172" i="33"/>
  <c r="BC172" i="33" a="1"/>
  <c r="BC172" i="33" s="1"/>
  <c r="BD172" i="33" a="1"/>
  <c r="BD172" i="33"/>
  <c r="BE172" i="33" a="1"/>
  <c r="BE172" i="33" s="1"/>
  <c r="BF172" i="33" a="1"/>
  <c r="BF172" i="33"/>
  <c r="BG172" i="33" a="1"/>
  <c r="BG172" i="33" s="1"/>
  <c r="BH172" i="33" a="1"/>
  <c r="BH172" i="33"/>
  <c r="BI172" i="33" a="1"/>
  <c r="BI172" i="33"/>
  <c r="BJ172" i="33" a="1"/>
  <c r="BJ172" i="33"/>
  <c r="BK172" i="33" a="1"/>
  <c r="BK172" i="33"/>
  <c r="BL172" i="33" a="1"/>
  <c r="BL172" i="33"/>
  <c r="BM172" i="33" a="1"/>
  <c r="BM172" i="33" s="1"/>
  <c r="BN172" i="33" a="1"/>
  <c r="BN172" i="33"/>
  <c r="BO172" i="33" a="1"/>
  <c r="BO172" i="33" s="1"/>
  <c r="BP172" i="33" a="1"/>
  <c r="BP172" i="33"/>
  <c r="BQ172" i="33" a="1"/>
  <c r="BQ172" i="33" s="1"/>
  <c r="E173" i="33" a="1"/>
  <c r="E173" i="33" s="1"/>
  <c r="F173" i="33" a="1"/>
  <c r="F173" i="33"/>
  <c r="G173" i="33" a="1"/>
  <c r="G173" i="33"/>
  <c r="H173" i="33" a="1"/>
  <c r="H173" i="33"/>
  <c r="I173" i="33" a="1"/>
  <c r="I173" i="33"/>
  <c r="J173" i="33" a="1"/>
  <c r="J173" i="33"/>
  <c r="K173" i="33" a="1"/>
  <c r="K173" i="33"/>
  <c r="L173" i="33" a="1"/>
  <c r="L173" i="33" s="1"/>
  <c r="M173" i="33" a="1"/>
  <c r="M173" i="33" s="1"/>
  <c r="N173" i="33" a="1"/>
  <c r="N173" i="33"/>
  <c r="O173" i="33" a="1"/>
  <c r="O173" i="33"/>
  <c r="P173" i="33" a="1"/>
  <c r="P173" i="33" s="1"/>
  <c r="Q173" i="33" a="1"/>
  <c r="Q173" i="33"/>
  <c r="R173" i="33" a="1"/>
  <c r="R173" i="33"/>
  <c r="S173" i="33" a="1"/>
  <c r="S173" i="33"/>
  <c r="T173" i="33" a="1"/>
  <c r="T173" i="33"/>
  <c r="U173" i="33" a="1"/>
  <c r="U173" i="33"/>
  <c r="V173" i="33" a="1"/>
  <c r="V173" i="33" s="1"/>
  <c r="W173" i="33" a="1"/>
  <c r="W173" i="33"/>
  <c r="X173" i="33" a="1"/>
  <c r="X173" i="33"/>
  <c r="Y173" i="33" a="1"/>
  <c r="Y173" i="33"/>
  <c r="Z173" i="33" a="1"/>
  <c r="Z173" i="33"/>
  <c r="AA173" i="33" a="1"/>
  <c r="AA173" i="33" s="1"/>
  <c r="AB173" i="33" a="1"/>
  <c r="AB173" i="33" s="1"/>
  <c r="AC173" i="33" a="1"/>
  <c r="AC173" i="33"/>
  <c r="AD173" i="33" a="1"/>
  <c r="AD173" i="33" s="1"/>
  <c r="AE173" i="33" a="1"/>
  <c r="AE173" i="33"/>
  <c r="AF173" i="33" a="1"/>
  <c r="AF173" i="33" s="1"/>
  <c r="AG173" i="33" a="1"/>
  <c r="AG173" i="33"/>
  <c r="AH173" i="33" a="1"/>
  <c r="AH173" i="33" s="1"/>
  <c r="AI173" i="33" a="1"/>
  <c r="AI173" i="33"/>
  <c r="AJ173" i="33" a="1"/>
  <c r="AJ173" i="33"/>
  <c r="AK173" i="33" a="1"/>
  <c r="AK173" i="33" s="1"/>
  <c r="AL173" i="33" a="1"/>
  <c r="AL173" i="33" s="1"/>
  <c r="AM173" i="33" a="1"/>
  <c r="AM173" i="33"/>
  <c r="AN173" i="33" a="1"/>
  <c r="AN173" i="33" s="1"/>
  <c r="AO173" i="33" a="1"/>
  <c r="AO173" i="33"/>
  <c r="AP173" i="33" a="1"/>
  <c r="AP173" i="33" s="1"/>
  <c r="AQ173" i="33" a="1"/>
  <c r="AQ173" i="33" s="1"/>
  <c r="AR173" i="33" a="1"/>
  <c r="AR173" i="33"/>
  <c r="AS173" i="33" a="1"/>
  <c r="AS173" i="33"/>
  <c r="AT173" i="33" a="1"/>
  <c r="AT173" i="33" s="1"/>
  <c r="AU173" i="33" a="1"/>
  <c r="AU173" i="33" s="1"/>
  <c r="AV173" i="33" a="1"/>
  <c r="AV173" i="33" s="1"/>
  <c r="AW173" i="33" a="1"/>
  <c r="AW173" i="33"/>
  <c r="AX173" i="33" a="1"/>
  <c r="AX173" i="33"/>
  <c r="AY173" i="33" a="1"/>
  <c r="AY173" i="33"/>
  <c r="AZ173" i="33" a="1"/>
  <c r="AZ173" i="33" s="1"/>
  <c r="BA173" i="33" a="1"/>
  <c r="BA173" i="33" s="1"/>
  <c r="BB173" i="33" a="1"/>
  <c r="BB173" i="33"/>
  <c r="BC173" i="33" a="1"/>
  <c r="BC173" i="33" s="1"/>
  <c r="BD173" i="33" a="1"/>
  <c r="BD173" i="33"/>
  <c r="BE173" i="33" a="1"/>
  <c r="BE173" i="33" s="1"/>
  <c r="BF173" i="33" a="1"/>
  <c r="BF173" i="33"/>
  <c r="BG173" i="33" a="1"/>
  <c r="BG173" i="33"/>
  <c r="BH173" i="33" a="1"/>
  <c r="BH173" i="33" s="1"/>
  <c r="BI173" i="33" a="1"/>
  <c r="BI173" i="33"/>
  <c r="BJ173" i="33" a="1"/>
  <c r="BJ173" i="33" s="1"/>
  <c r="BK173" i="33" a="1"/>
  <c r="BK173" i="33" s="1"/>
  <c r="BL173" i="33" a="1"/>
  <c r="BL173" i="33" s="1"/>
  <c r="BM173" i="33" a="1"/>
  <c r="BM173" i="33"/>
  <c r="BN173" i="33" a="1"/>
  <c r="BN173" i="33"/>
  <c r="BO173" i="33" a="1"/>
  <c r="BO173" i="33"/>
  <c r="BP173" i="33" a="1"/>
  <c r="BP173" i="33"/>
  <c r="BQ173" i="33" a="1"/>
  <c r="BQ173" i="33"/>
  <c r="E174" i="33" a="1"/>
  <c r="E174" i="33" s="1"/>
  <c r="F174" i="33" a="1"/>
  <c r="F174" i="33"/>
  <c r="G174" i="33" a="1"/>
  <c r="G174" i="33" s="1"/>
  <c r="H174" i="33" a="1"/>
  <c r="H174" i="33" s="1"/>
  <c r="I174" i="33" a="1"/>
  <c r="I174" i="33" s="1"/>
  <c r="J174" i="33" a="1"/>
  <c r="J174" i="33"/>
  <c r="K174" i="33" a="1"/>
  <c r="K174" i="33" s="1"/>
  <c r="L174" i="33" a="1"/>
  <c r="L174" i="33"/>
  <c r="M174" i="33" a="1"/>
  <c r="M174" i="33"/>
  <c r="N174" i="33" a="1"/>
  <c r="N174" i="33"/>
  <c r="O174" i="33" a="1"/>
  <c r="O174" i="33" s="1"/>
  <c r="P174" i="33" a="1"/>
  <c r="P174" i="33"/>
  <c r="Q174" i="33" a="1"/>
  <c r="Q174" i="33" s="1"/>
  <c r="R174" i="33" a="1"/>
  <c r="R174" i="33" s="1"/>
  <c r="S174" i="33" a="1"/>
  <c r="S174" i="33" s="1"/>
  <c r="T174" i="33" a="1"/>
  <c r="T174" i="33" s="1"/>
  <c r="U174" i="33" a="1"/>
  <c r="U174" i="33"/>
  <c r="V174" i="33" a="1"/>
  <c r="V174" i="33"/>
  <c r="W174" i="33" a="1"/>
  <c r="W174" i="33" s="1"/>
  <c r="X174" i="33" a="1"/>
  <c r="X174" i="33"/>
  <c r="Y174" i="33" a="1"/>
  <c r="Y174" i="33"/>
  <c r="Z174" i="33" a="1"/>
  <c r="Z174" i="33"/>
  <c r="AA174" i="33" a="1"/>
  <c r="AA174" i="33" s="1"/>
  <c r="AB174" i="33" a="1"/>
  <c r="AB174" i="33"/>
  <c r="AC174" i="33" a="1"/>
  <c r="AC174" i="33"/>
  <c r="AD174" i="33" a="1"/>
  <c r="AD174" i="33" s="1"/>
  <c r="AE174" i="33" a="1"/>
  <c r="AE174" i="33"/>
  <c r="AF174" i="33" a="1"/>
  <c r="AF174" i="33" s="1"/>
  <c r="AG174" i="33" a="1"/>
  <c r="AG174" i="33"/>
  <c r="AH174" i="33" a="1"/>
  <c r="AH174" i="33"/>
  <c r="AI174" i="33" a="1"/>
  <c r="AI174" i="33"/>
  <c r="AJ174" i="33" a="1"/>
  <c r="AJ174" i="33"/>
  <c r="AK174" i="33" a="1"/>
  <c r="AK174" i="33" s="1"/>
  <c r="AL174" i="33" a="1"/>
  <c r="AL174" i="33"/>
  <c r="AM174" i="33" a="1"/>
  <c r="AM174" i="33" s="1"/>
  <c r="AN174" i="33" a="1"/>
  <c r="AN174" i="33" s="1"/>
  <c r="AO174" i="33" a="1"/>
  <c r="AO174" i="33" s="1"/>
  <c r="AP174" i="33" a="1"/>
  <c r="AP174" i="33"/>
  <c r="AQ174" i="33" a="1"/>
  <c r="AQ174" i="33"/>
  <c r="AR174" i="33" a="1"/>
  <c r="AR174" i="33"/>
  <c r="AS174" i="33" a="1"/>
  <c r="AS174" i="33"/>
  <c r="AT174" i="33" a="1"/>
  <c r="AT174" i="33"/>
  <c r="AU174" i="33" a="1"/>
  <c r="AU174" i="33" s="1"/>
  <c r="AV174" i="33" a="1"/>
  <c r="AV174" i="33"/>
  <c r="AW174" i="33" a="1"/>
  <c r="AW174" i="33"/>
  <c r="AX174" i="33" a="1"/>
  <c r="AX174" i="33" s="1"/>
  <c r="AY174" i="33" a="1"/>
  <c r="AY174" i="33" s="1"/>
  <c r="AZ174" i="33" a="1"/>
  <c r="AZ174" i="33"/>
  <c r="BA174" i="33" a="1"/>
  <c r="BA174" i="33" s="1"/>
  <c r="BB174" i="33" a="1"/>
  <c r="BB174" i="33"/>
  <c r="BC174" i="33" a="1"/>
  <c r="BC174" i="33" s="1"/>
  <c r="BD174" i="33" a="1"/>
  <c r="BD174" i="33"/>
  <c r="BE174" i="33" a="1"/>
  <c r="BE174" i="33" s="1"/>
  <c r="BF174" i="33" a="1"/>
  <c r="BF174" i="33"/>
  <c r="BG174" i="33" a="1"/>
  <c r="BG174" i="33"/>
  <c r="BH174" i="33" a="1"/>
  <c r="BH174" i="33"/>
  <c r="BI174" i="33" a="1"/>
  <c r="BI174" i="33"/>
  <c r="BJ174" i="33" a="1"/>
  <c r="BJ174" i="33" s="1"/>
  <c r="BK174" i="33" a="1"/>
  <c r="BK174" i="33"/>
  <c r="BL174" i="33" a="1"/>
  <c r="BL174" i="33"/>
  <c r="BM174" i="33" a="1"/>
  <c r="BM174" i="33" s="1"/>
  <c r="BN174" i="33" a="1"/>
  <c r="BN174" i="33"/>
  <c r="BO174" i="33" a="1"/>
  <c r="BO174" i="33" s="1"/>
  <c r="BP174" i="33" a="1"/>
  <c r="BP174" i="33"/>
  <c r="BQ174" i="33" a="1"/>
  <c r="BQ174" i="33"/>
  <c r="E175" i="33" a="1"/>
  <c r="E175" i="33"/>
  <c r="F175" i="33" a="1"/>
  <c r="F175" i="33"/>
  <c r="G175" i="33" a="1"/>
  <c r="G175" i="33" s="1"/>
  <c r="H175" i="33" a="1"/>
  <c r="H175" i="33"/>
  <c r="I175" i="33" a="1"/>
  <c r="I175" i="33"/>
  <c r="J175" i="33" a="1"/>
  <c r="J175" i="33"/>
  <c r="K175" i="33" a="1"/>
  <c r="K175" i="33"/>
  <c r="L175" i="33" a="1"/>
  <c r="L175" i="33" s="1"/>
  <c r="M175" i="33" a="1"/>
  <c r="M175" i="33"/>
  <c r="N175" i="33" a="1"/>
  <c r="N175" i="33"/>
  <c r="O175" i="33" a="1"/>
  <c r="O175" i="33"/>
  <c r="P175" i="33" a="1"/>
  <c r="P175" i="33"/>
  <c r="Q175" i="33" a="1"/>
  <c r="Q175" i="33"/>
  <c r="R175" i="33" a="1"/>
  <c r="R175" i="33" s="1"/>
  <c r="S175" i="33" a="1"/>
  <c r="S175" i="33"/>
  <c r="T175" i="33" a="1"/>
  <c r="T175" i="33"/>
  <c r="U175" i="33" a="1"/>
  <c r="U175" i="33"/>
  <c r="V175" i="33" a="1"/>
  <c r="V175" i="33" s="1"/>
  <c r="W175" i="33" a="1"/>
  <c r="W175" i="33"/>
  <c r="X175" i="33" a="1"/>
  <c r="X175" i="33"/>
  <c r="Y175" i="33" a="1"/>
  <c r="Y175" i="33"/>
  <c r="Z175" i="33" a="1"/>
  <c r="Z175" i="33"/>
  <c r="AA175" i="33" a="1"/>
  <c r="AA175" i="33"/>
  <c r="AB175" i="33" a="1"/>
  <c r="AB175" i="33" s="1"/>
  <c r="AC175" i="33" a="1"/>
  <c r="AC175" i="33"/>
  <c r="AD175" i="33" a="1"/>
  <c r="AD175" i="33" s="1"/>
  <c r="AE175" i="33" a="1"/>
  <c r="AE175" i="33"/>
  <c r="AF175" i="33" a="1"/>
  <c r="AF175" i="33" s="1"/>
  <c r="AG175" i="33" a="1"/>
  <c r="AG175" i="33"/>
  <c r="AH175" i="33" a="1"/>
  <c r="AH175" i="33" s="1"/>
  <c r="AI175" i="33" a="1"/>
  <c r="AI175" i="33" s="1"/>
  <c r="AJ175" i="33" a="1"/>
  <c r="AJ175" i="33" s="1"/>
  <c r="AK175" i="33" a="1"/>
  <c r="AK175" i="33" s="1"/>
  <c r="AL175" i="33" a="1"/>
  <c r="AL175" i="33"/>
  <c r="AM175" i="33" a="1"/>
  <c r="AM175" i="33"/>
  <c r="AN175" i="33" a="1"/>
  <c r="AN175" i="33"/>
  <c r="AO175" i="33" a="1"/>
  <c r="AO175" i="33"/>
  <c r="AP175" i="33" a="1"/>
  <c r="AP175" i="33" s="1"/>
  <c r="AQ175" i="33" a="1"/>
  <c r="AQ175" i="33" s="1"/>
  <c r="AR175" i="33" a="1"/>
  <c r="AR175" i="33"/>
  <c r="AS175" i="33" a="1"/>
  <c r="AS175" i="33"/>
  <c r="AT175" i="33" a="1"/>
  <c r="AT175" i="33"/>
  <c r="AU175" i="33" a="1"/>
  <c r="AU175" i="33"/>
  <c r="AV175" i="33" a="1"/>
  <c r="AV175" i="33"/>
  <c r="AW175" i="33" a="1"/>
  <c r="AW175" i="33"/>
  <c r="AX175" i="33" a="1"/>
  <c r="AX175" i="33"/>
  <c r="AY175" i="33" a="1"/>
  <c r="AY175" i="33"/>
  <c r="AZ175" i="33" a="1"/>
  <c r="AZ175" i="33" s="1"/>
  <c r="BA175" i="33" a="1"/>
  <c r="BA175" i="33"/>
  <c r="BB175" i="33" a="1"/>
  <c r="BB175" i="33" s="1"/>
  <c r="BC175" i="33" a="1"/>
  <c r="BC175" i="33" s="1"/>
  <c r="BD175" i="33" a="1"/>
  <c r="BD175" i="33" s="1"/>
  <c r="BE175" i="33" a="1"/>
  <c r="BE175" i="33" s="1"/>
  <c r="BF175" i="33" a="1"/>
  <c r="BF175" i="33" s="1"/>
  <c r="BG175" i="33" a="1"/>
  <c r="BG175" i="33"/>
  <c r="BH175" i="33" a="1"/>
  <c r="BH175" i="33" s="1"/>
  <c r="BI175" i="33" a="1"/>
  <c r="BI175" i="33"/>
  <c r="BJ175" i="33" a="1"/>
  <c r="BJ175" i="33" s="1"/>
  <c r="BK175" i="33" a="1"/>
  <c r="BK175" i="33"/>
  <c r="BL175" i="33" a="1"/>
  <c r="BL175" i="33" s="1"/>
  <c r="BM175" i="33" a="1"/>
  <c r="BM175" i="33" s="1"/>
  <c r="BN175" i="33" a="1"/>
  <c r="BN175" i="33" s="1"/>
  <c r="BO175" i="33" a="1"/>
  <c r="BO175" i="33" s="1"/>
  <c r="BP175" i="33" a="1"/>
  <c r="BP175" i="33" s="1"/>
  <c r="BQ175" i="33" a="1"/>
  <c r="BQ175" i="33"/>
  <c r="E176" i="33" a="1"/>
  <c r="E176" i="33" s="1"/>
  <c r="F176" i="33" a="1"/>
  <c r="F176" i="33"/>
  <c r="G176" i="33" a="1"/>
  <c r="G176" i="33" s="1"/>
  <c r="H176" i="33" a="1"/>
  <c r="H176" i="33"/>
  <c r="I176" i="33" a="1"/>
  <c r="I176" i="33" s="1"/>
  <c r="J176" i="33" a="1"/>
  <c r="J176" i="33" s="1"/>
  <c r="K176" i="33" a="1"/>
  <c r="K176" i="33" s="1"/>
  <c r="L176" i="33" a="1"/>
  <c r="L176" i="33" s="1"/>
  <c r="M176" i="33" a="1"/>
  <c r="M176" i="33" s="1"/>
  <c r="N176" i="33" a="1"/>
  <c r="N176" i="33"/>
  <c r="O176" i="33" a="1"/>
  <c r="O176" i="33" s="1"/>
  <c r="P176" i="33" a="1"/>
  <c r="P176" i="33"/>
  <c r="Q176" i="33" a="1"/>
  <c r="Q176" i="33" s="1"/>
  <c r="R176" i="33" a="1"/>
  <c r="R176" i="33" s="1"/>
  <c r="S176" i="33" a="1"/>
  <c r="S176" i="33"/>
  <c r="T176" i="33" a="1"/>
  <c r="T176" i="33" s="1"/>
  <c r="U176" i="33" a="1"/>
  <c r="U176" i="33"/>
  <c r="V176" i="33" a="1"/>
  <c r="V176" i="33" s="1"/>
  <c r="W176" i="33" a="1"/>
  <c r="W176" i="33" s="1"/>
  <c r="X176" i="33" a="1"/>
  <c r="X176" i="33" s="1"/>
  <c r="Y176" i="33" a="1"/>
  <c r="Y176" i="33"/>
  <c r="Z176" i="33" a="1"/>
  <c r="Z176" i="33"/>
  <c r="AA176" i="33" a="1"/>
  <c r="AA176" i="33" s="1"/>
  <c r="AB176" i="33" a="1"/>
  <c r="AB176" i="33"/>
  <c r="AC176" i="33" a="1"/>
  <c r="AC176" i="33" s="1"/>
  <c r="AD176" i="33" a="1"/>
  <c r="AD176" i="33"/>
  <c r="AE176" i="33" a="1"/>
  <c r="AE176" i="33"/>
  <c r="AF176" i="33" a="1"/>
  <c r="AF176" i="33"/>
  <c r="AG176" i="33" a="1"/>
  <c r="AG176" i="33" s="1"/>
  <c r="AH176" i="33" a="1"/>
  <c r="AH176" i="33" s="1"/>
  <c r="AI176" i="33" a="1"/>
  <c r="AI176" i="33" s="1"/>
  <c r="AJ176" i="33" a="1"/>
  <c r="AJ176" i="33"/>
  <c r="AK176" i="33" a="1"/>
  <c r="AK176" i="33" s="1"/>
  <c r="AL176" i="33" a="1"/>
  <c r="AL176" i="33" s="1"/>
  <c r="AM176" i="33" a="1"/>
  <c r="AM176" i="33"/>
  <c r="AN176" i="33" a="1"/>
  <c r="AN176" i="33" s="1"/>
  <c r="AO176" i="33" a="1"/>
  <c r="AO176" i="33"/>
  <c r="AP176" i="33" a="1"/>
  <c r="AP176" i="33"/>
  <c r="AQ176" i="33" a="1"/>
  <c r="AQ176" i="33" s="1"/>
  <c r="AR176" i="33" a="1"/>
  <c r="AR176" i="33" s="1"/>
  <c r="AS176" i="33" a="1"/>
  <c r="AS176" i="33"/>
  <c r="AT176" i="33" a="1"/>
  <c r="AT176" i="33"/>
  <c r="AU176" i="33" a="1"/>
  <c r="AU176" i="33" s="1"/>
  <c r="AV176" i="33" a="1"/>
  <c r="AV176" i="33"/>
  <c r="AW176" i="33" a="1"/>
  <c r="AW176" i="33" s="1"/>
  <c r="AX176" i="33" a="1"/>
  <c r="AX176" i="33"/>
  <c r="AY176" i="33" a="1"/>
  <c r="AY176" i="33" s="1"/>
  <c r="AZ176" i="33" a="1"/>
  <c r="AZ176" i="33"/>
  <c r="BA176" i="33" a="1"/>
  <c r="BA176" i="33"/>
  <c r="BB176" i="33" a="1"/>
  <c r="BB176" i="33" s="1"/>
  <c r="BC176" i="33" a="1"/>
  <c r="BC176" i="33" s="1"/>
  <c r="BD176" i="33" a="1"/>
  <c r="BD176" i="33"/>
  <c r="BE176" i="33" a="1"/>
  <c r="BE176" i="33" s="1"/>
  <c r="BF176" i="33" a="1"/>
  <c r="BF176" i="33" s="1"/>
  <c r="BG176" i="33" a="1"/>
  <c r="BG176" i="33"/>
  <c r="BH176" i="33" a="1"/>
  <c r="BH176" i="33" s="1"/>
  <c r="BI176" i="33" a="1"/>
  <c r="BI176" i="33" s="1"/>
  <c r="BJ176" i="33" a="1"/>
  <c r="BJ176" i="33" s="1"/>
  <c r="BK176" i="33" a="1"/>
  <c r="BK176" i="33"/>
  <c r="BL176" i="33" a="1"/>
  <c r="BL176" i="33" s="1"/>
  <c r="BM176" i="33" a="1"/>
  <c r="BM176" i="33"/>
  <c r="BN176" i="33" a="1"/>
  <c r="BN176" i="33"/>
  <c r="BO176" i="33" a="1"/>
  <c r="BO176" i="33" s="1"/>
  <c r="BP176" i="33" a="1"/>
  <c r="BP176" i="33" s="1"/>
  <c r="BQ176" i="33" a="1"/>
  <c r="BQ176" i="33"/>
  <c r="E177" i="33" a="1"/>
  <c r="E177" i="33"/>
  <c r="F177" i="33" a="1"/>
  <c r="F177" i="33" s="1"/>
  <c r="G177" i="33" a="1"/>
  <c r="G177" i="33" s="1"/>
  <c r="H177" i="33" a="1"/>
  <c r="H177" i="33" s="1"/>
  <c r="I177" i="33" a="1"/>
  <c r="I177" i="33" s="1"/>
  <c r="J177" i="33" a="1"/>
  <c r="J177" i="33" s="1"/>
  <c r="K177" i="33" a="1"/>
  <c r="K177" i="33"/>
  <c r="L177" i="33" a="1"/>
  <c r="L177" i="33" s="1"/>
  <c r="M177" i="33" a="1"/>
  <c r="M177" i="33" s="1"/>
  <c r="N177" i="33" a="1"/>
  <c r="N177" i="33"/>
  <c r="O177" i="33" a="1"/>
  <c r="O177" i="33"/>
  <c r="P177" i="33" a="1"/>
  <c r="P177" i="33"/>
  <c r="Q177" i="33" a="1"/>
  <c r="Q177" i="33" s="1"/>
  <c r="R177" i="33" a="1"/>
  <c r="R177" i="33" s="1"/>
  <c r="S177" i="33" a="1"/>
  <c r="S177" i="33" s="1"/>
  <c r="T177" i="33" a="1"/>
  <c r="T177" i="33"/>
  <c r="U177" i="33" a="1"/>
  <c r="U177" i="33"/>
  <c r="V177" i="33" a="1"/>
  <c r="V177" i="33" s="1"/>
  <c r="W177" i="33" a="1"/>
  <c r="W177" i="33"/>
  <c r="X177" i="33" a="1"/>
  <c r="X177" i="33"/>
  <c r="Y177" i="33" a="1"/>
  <c r="Y177" i="33" s="1"/>
  <c r="Z177" i="33" a="1"/>
  <c r="Z177" i="33"/>
  <c r="AA177" i="33" a="1"/>
  <c r="AA177" i="33"/>
  <c r="AB177" i="33" a="1"/>
  <c r="AB177" i="33" s="1"/>
  <c r="AC177" i="33" a="1"/>
  <c r="AC177" i="33" s="1"/>
  <c r="AD177" i="33" a="1"/>
  <c r="AD177" i="33"/>
  <c r="AE177" i="33" a="1"/>
  <c r="AE177" i="33"/>
  <c r="AF177" i="33" a="1"/>
  <c r="AF177" i="33" s="1"/>
  <c r="AG177" i="33" a="1"/>
  <c r="AG177" i="33" s="1"/>
  <c r="AH177" i="33" a="1"/>
  <c r="AH177" i="33" s="1"/>
  <c r="AI177" i="33" a="1"/>
  <c r="AI177" i="33" s="1"/>
  <c r="AJ177" i="33" a="1"/>
  <c r="AJ177" i="33" s="1"/>
  <c r="AK177" i="33" a="1"/>
  <c r="AK177" i="33"/>
  <c r="AL177" i="33" a="1"/>
  <c r="AL177" i="33" s="1"/>
  <c r="AM177" i="33" a="1"/>
  <c r="AM177" i="33" s="1"/>
  <c r="AN177" i="33" a="1"/>
  <c r="AN177" i="33"/>
  <c r="AO177" i="33" a="1"/>
  <c r="AO177" i="33"/>
  <c r="AP177" i="33" a="1"/>
  <c r="AP177" i="33" s="1"/>
  <c r="AQ177" i="33" a="1"/>
  <c r="AQ177" i="33"/>
  <c r="AR177" i="33" a="1"/>
  <c r="AR177" i="33" s="1"/>
  <c r="AS177" i="33" a="1"/>
  <c r="AS177" i="33" s="1"/>
  <c r="AT177" i="33" a="1"/>
  <c r="AT177" i="33" s="1"/>
  <c r="AU177" i="33" a="1"/>
  <c r="AU177" i="33" s="1"/>
  <c r="AV177" i="33" a="1"/>
  <c r="AV177" i="33"/>
  <c r="AW177" i="33" a="1"/>
  <c r="AW177" i="33" s="1"/>
  <c r="AX177" i="33" a="1"/>
  <c r="AX177" i="33" s="1"/>
  <c r="AY177" i="33" a="1"/>
  <c r="AY177" i="33"/>
  <c r="AZ177" i="33" a="1"/>
  <c r="AZ177" i="33" s="1"/>
  <c r="BA177" i="33" a="1"/>
  <c r="BA177" i="33" s="1"/>
  <c r="BB177" i="33" a="1"/>
  <c r="BB177" i="33"/>
  <c r="BC177" i="33" a="1"/>
  <c r="BC177" i="33" s="1"/>
  <c r="BD177" i="33" a="1"/>
  <c r="BD177" i="33"/>
  <c r="BE177" i="33" a="1"/>
  <c r="BE177" i="33"/>
  <c r="BF177" i="33" a="1"/>
  <c r="BF177" i="33"/>
  <c r="BG177" i="33" a="1"/>
  <c r="BG177" i="33" s="1"/>
  <c r="BH177" i="33" a="1"/>
  <c r="BH177" i="33"/>
  <c r="BI177" i="33" a="1"/>
  <c r="BI177" i="33"/>
  <c r="BJ177" i="33" a="1"/>
  <c r="BJ177" i="33" s="1"/>
  <c r="BK177" i="33" a="1"/>
  <c r="BK177" i="33" s="1"/>
  <c r="BL177" i="33" a="1"/>
  <c r="BL177" i="33" s="1"/>
  <c r="BM177" i="33" a="1"/>
  <c r="BM177" i="33"/>
  <c r="BN177" i="33" a="1"/>
  <c r="BN177" i="33"/>
  <c r="BO177" i="33" a="1"/>
  <c r="BO177" i="33" s="1"/>
  <c r="BP177" i="33" a="1"/>
  <c r="BP177" i="33" s="1"/>
  <c r="BQ177" i="33" a="1"/>
  <c r="BQ177" i="33" s="1"/>
  <c r="E178" i="33" a="1"/>
  <c r="E178" i="33" s="1"/>
  <c r="F178" i="33" a="1"/>
  <c r="F178" i="33"/>
  <c r="G178" i="33" a="1"/>
  <c r="G178" i="33" s="1"/>
  <c r="H178" i="33" a="1"/>
  <c r="H178" i="33" s="1"/>
  <c r="I178" i="33" a="1"/>
  <c r="I178" i="33" s="1"/>
  <c r="J178" i="33" a="1"/>
  <c r="J178" i="33" s="1"/>
  <c r="K178" i="33" a="1"/>
  <c r="K178" i="33"/>
  <c r="L178" i="33" a="1"/>
  <c r="L178" i="33" s="1"/>
  <c r="M178" i="33" a="1"/>
  <c r="M178" i="33"/>
  <c r="N178" i="33" a="1"/>
  <c r="N178" i="33" s="1"/>
  <c r="O178" i="33" a="1"/>
  <c r="O178" i="33" s="1"/>
  <c r="P178" i="33" a="1"/>
  <c r="P178" i="33"/>
  <c r="Q178" i="33" a="1"/>
  <c r="Q178" i="33" s="1"/>
  <c r="R178" i="33" a="1"/>
  <c r="R178" i="33" s="1"/>
  <c r="S178" i="33" a="1"/>
  <c r="S178" i="33" s="1"/>
  <c r="T178" i="33" a="1"/>
  <c r="T178" i="33" s="1"/>
  <c r="U178" i="33" a="1"/>
  <c r="U178" i="33" s="1"/>
  <c r="V178" i="33" a="1"/>
  <c r="V178" i="33"/>
  <c r="W178" i="33" a="1"/>
  <c r="W178" i="33" s="1"/>
  <c r="X178" i="33" a="1"/>
  <c r="X178" i="33" s="1"/>
  <c r="Y178" i="33" a="1"/>
  <c r="Y178" i="33"/>
  <c r="Z178" i="33" a="1"/>
  <c r="Z178" i="33"/>
  <c r="AA178" i="33" a="1"/>
  <c r="AA178" i="33" s="1"/>
  <c r="AB178" i="33" a="1"/>
  <c r="AB178" i="33"/>
  <c r="AC178" i="33" a="1"/>
  <c r="AC178" i="33" s="1"/>
  <c r="AD178" i="33" a="1"/>
  <c r="AD178" i="33" s="1"/>
  <c r="AE178" i="33" a="1"/>
  <c r="AE178" i="33" s="1"/>
  <c r="AF178" i="33" a="1"/>
  <c r="AF178" i="33" s="1"/>
  <c r="AG178" i="33" a="1"/>
  <c r="AG178" i="33"/>
  <c r="AH178" i="33" a="1"/>
  <c r="AH178" i="33" s="1"/>
  <c r="AI178" i="33" a="1"/>
  <c r="AI178" i="33"/>
  <c r="AJ178" i="33" a="1"/>
  <c r="AJ178" i="33"/>
  <c r="AK178" i="33" a="1"/>
  <c r="AK178" i="33" s="1"/>
  <c r="AL178" i="33" a="1"/>
  <c r="AL178" i="33"/>
  <c r="AM178" i="33" a="1"/>
  <c r="AM178" i="33" s="1"/>
  <c r="AN178" i="33" a="1"/>
  <c r="AN178" i="33" s="1"/>
  <c r="AO178" i="33" a="1"/>
  <c r="AO178" i="33" s="1"/>
  <c r="AP178" i="33" a="1"/>
  <c r="AP178" i="33" s="1"/>
  <c r="AQ178" i="33" a="1"/>
  <c r="AQ178" i="33" s="1"/>
  <c r="AR178" i="33" a="1"/>
  <c r="AR178" i="33" s="1"/>
  <c r="AS178" i="33" a="1"/>
  <c r="AS178" i="33" s="1"/>
  <c r="AT178" i="33" a="1"/>
  <c r="AT178" i="33"/>
  <c r="AU178" i="33" a="1"/>
  <c r="AU178" i="33" s="1"/>
  <c r="AV178" i="33" a="1"/>
  <c r="AV178" i="33"/>
  <c r="AW178" i="33" a="1"/>
  <c r="AW178" i="33"/>
  <c r="AX178" i="33" a="1"/>
  <c r="AX178" i="33"/>
  <c r="AY178" i="33" a="1"/>
  <c r="AY178" i="33"/>
  <c r="AZ178" i="33" a="1"/>
  <c r="AZ178" i="33" s="1"/>
  <c r="BA178" i="33" a="1"/>
  <c r="BA178" i="33" s="1"/>
  <c r="BB178" i="33" a="1"/>
  <c r="BB178" i="33" s="1"/>
  <c r="BC178" i="33" a="1"/>
  <c r="BC178" i="33"/>
  <c r="BD178" i="33" a="1"/>
  <c r="BD178" i="33"/>
  <c r="BE178" i="33" a="1"/>
  <c r="BE178" i="33" s="1"/>
  <c r="BF178" i="33" a="1"/>
  <c r="BF178" i="33"/>
  <c r="BG178" i="33" a="1"/>
  <c r="BG178" i="33"/>
  <c r="BH178" i="33" a="1"/>
  <c r="BH178" i="33"/>
  <c r="BI178" i="33" a="1"/>
  <c r="BI178" i="33"/>
  <c r="BJ178" i="33" a="1"/>
  <c r="BJ178" i="33"/>
  <c r="BK178" i="33" a="1"/>
  <c r="BK178" i="33" s="1"/>
  <c r="BL178" i="33" a="1"/>
  <c r="BL178" i="33" s="1"/>
  <c r="BM178" i="33" a="1"/>
  <c r="BM178" i="33"/>
  <c r="BN178" i="33" a="1"/>
  <c r="BN178" i="33"/>
  <c r="BO178" i="33" a="1"/>
  <c r="BO178" i="33" s="1"/>
  <c r="BP178" i="33" a="1"/>
  <c r="BP178" i="33" s="1"/>
  <c r="BQ178" i="33" a="1"/>
  <c r="BQ178" i="33" s="1"/>
  <c r="E179" i="33" a="1"/>
  <c r="E179" i="33" s="1"/>
  <c r="F179" i="33" a="1"/>
  <c r="F179" i="33"/>
  <c r="G179" i="33" a="1"/>
  <c r="G179" i="33"/>
  <c r="H179" i="33" a="1"/>
  <c r="H179" i="33"/>
  <c r="I179" i="33" a="1"/>
  <c r="I179" i="33" s="1"/>
  <c r="J179" i="33" a="1"/>
  <c r="J179" i="33"/>
  <c r="K179" i="33" a="1"/>
  <c r="K179" i="33"/>
  <c r="L179" i="33" a="1"/>
  <c r="L179" i="33" s="1"/>
  <c r="M179" i="33" a="1"/>
  <c r="M179" i="33"/>
  <c r="N179" i="33" a="1"/>
  <c r="N179" i="33" s="1"/>
  <c r="O179" i="33" a="1"/>
  <c r="O179" i="33" s="1"/>
  <c r="P179" i="33" a="1"/>
  <c r="P179" i="33" s="1"/>
  <c r="Q179" i="33" a="1"/>
  <c r="Q179" i="33"/>
  <c r="R179" i="33" a="1"/>
  <c r="R179" i="33" s="1"/>
  <c r="S179" i="33" a="1"/>
  <c r="S179" i="33" s="1"/>
  <c r="T179" i="33" a="1"/>
  <c r="T179" i="33"/>
  <c r="U179" i="33" a="1"/>
  <c r="U179" i="33"/>
  <c r="V179" i="33" a="1"/>
  <c r="V179" i="33" s="1"/>
  <c r="W179" i="33" a="1"/>
  <c r="W179" i="33" s="1"/>
  <c r="X179" i="33" a="1"/>
  <c r="X179" i="33"/>
  <c r="Y179" i="33" a="1"/>
  <c r="Y179" i="33"/>
  <c r="Z179" i="33" a="1"/>
  <c r="Z179" i="33"/>
  <c r="AA179" i="33" a="1"/>
  <c r="AA179" i="33"/>
  <c r="AB179" i="33" a="1"/>
  <c r="AB179" i="33"/>
  <c r="AC179" i="33" a="1"/>
  <c r="AC179" i="33" s="1"/>
  <c r="AD179" i="33" a="1"/>
  <c r="AD179" i="33" s="1"/>
  <c r="AE179" i="33" a="1"/>
  <c r="AE179" i="33"/>
  <c r="AF179" i="33" a="1"/>
  <c r="AF179" i="33" s="1"/>
  <c r="AG179" i="33" a="1"/>
  <c r="AG179" i="33" s="1"/>
  <c r="AH179" i="33" a="1"/>
  <c r="AH179" i="33" s="1"/>
  <c r="AI179" i="33" a="1"/>
  <c r="AI179" i="33"/>
  <c r="AJ179" i="33" a="1"/>
  <c r="AJ179" i="33"/>
  <c r="AK179" i="33" a="1"/>
  <c r="AK179" i="33"/>
  <c r="AL179" i="33" a="1"/>
  <c r="AL179" i="33"/>
  <c r="AM179" i="33" a="1"/>
  <c r="AM179" i="33" s="1"/>
  <c r="AN179" i="33" a="1"/>
  <c r="AN179" i="33" s="1"/>
  <c r="AO179" i="33" a="1"/>
  <c r="AO179" i="33"/>
  <c r="AP179" i="33" a="1"/>
  <c r="AP179" i="33" s="1"/>
  <c r="AQ179" i="33" a="1"/>
  <c r="AQ179" i="33" s="1"/>
  <c r="AR179" i="33" a="1"/>
  <c r="AR179" i="33" s="1"/>
  <c r="AS179" i="33" a="1"/>
  <c r="AS179" i="33" s="1"/>
  <c r="AT179" i="33" a="1"/>
  <c r="AT179" i="33"/>
  <c r="AU179" i="33" a="1"/>
  <c r="AU179" i="33"/>
  <c r="AV179" i="33" a="1"/>
  <c r="AV179" i="33"/>
  <c r="AW179" i="33" a="1"/>
  <c r="AW179" i="33" s="1"/>
  <c r="AX179" i="33" a="1"/>
  <c r="AX179" i="33" s="1"/>
  <c r="AY179" i="33" a="1"/>
  <c r="AY179" i="33"/>
  <c r="AZ179" i="33" a="1"/>
  <c r="AZ179" i="33" s="1"/>
  <c r="BA179" i="33" a="1"/>
  <c r="BA179" i="33" s="1"/>
  <c r="BB179" i="33" a="1"/>
  <c r="BB179" i="33" s="1"/>
  <c r="BC179" i="33" a="1"/>
  <c r="BC179" i="33" s="1"/>
  <c r="BD179" i="33" a="1"/>
  <c r="BD179" i="33" s="1"/>
  <c r="BE179" i="33" a="1"/>
  <c r="BE179" i="33"/>
  <c r="BF179" i="33" a="1"/>
  <c r="BF179" i="33" s="1"/>
  <c r="BG179" i="33" a="1"/>
  <c r="BG179" i="33" s="1"/>
  <c r="BH179" i="33" a="1"/>
  <c r="BH179" i="33"/>
  <c r="BI179" i="33" a="1"/>
  <c r="BI179" i="33"/>
  <c r="BJ179" i="33" a="1"/>
  <c r="BJ179" i="33" s="1"/>
  <c r="BK179" i="33" a="1"/>
  <c r="BK179" i="33"/>
  <c r="BL179" i="33" a="1"/>
  <c r="BL179" i="33"/>
  <c r="BM179" i="33" a="1"/>
  <c r="BM179" i="33" s="1"/>
  <c r="BN179" i="33" a="1"/>
  <c r="BN179" i="33" s="1"/>
  <c r="BO179" i="33" a="1"/>
  <c r="BO179" i="33" s="1"/>
  <c r="BP179" i="33" a="1"/>
  <c r="BP179" i="33"/>
  <c r="BQ179" i="33" a="1"/>
  <c r="BQ179" i="33" s="1"/>
  <c r="E180" i="33" a="1"/>
  <c r="E180" i="33"/>
  <c r="F180" i="33" a="1"/>
  <c r="F180" i="33"/>
  <c r="G180" i="33" a="1"/>
  <c r="G180" i="33" s="1"/>
  <c r="H180" i="33" a="1"/>
  <c r="H180" i="33"/>
  <c r="I180" i="33" a="1"/>
  <c r="I180" i="33" s="1"/>
  <c r="J180" i="33" a="1"/>
  <c r="J180" i="33" s="1"/>
  <c r="K180" i="33" a="1"/>
  <c r="K180" i="33" s="1"/>
  <c r="L180" i="33" a="1"/>
  <c r="L180" i="33" s="1"/>
  <c r="M180" i="33" a="1"/>
  <c r="M180" i="33" s="1"/>
  <c r="N180" i="33" a="1"/>
  <c r="N180" i="33" s="1"/>
  <c r="O180" i="33" a="1"/>
  <c r="O180" i="33" s="1"/>
  <c r="P180" i="33" a="1"/>
  <c r="P180" i="33"/>
  <c r="Q180" i="33" a="1"/>
  <c r="Q180" i="33" s="1"/>
  <c r="R180" i="33" a="1"/>
  <c r="R180" i="33"/>
  <c r="S180" i="33" a="1"/>
  <c r="S180" i="33"/>
  <c r="T180" i="33" a="1"/>
  <c r="T180" i="33"/>
  <c r="U180" i="33" a="1"/>
  <c r="U180" i="33"/>
  <c r="V180" i="33" a="1"/>
  <c r="V180" i="33" s="1"/>
  <c r="W180" i="33" a="1"/>
  <c r="W180" i="33" s="1"/>
  <c r="X180" i="33" a="1"/>
  <c r="X180" i="33" s="1"/>
  <c r="Y180" i="33" a="1"/>
  <c r="Y180" i="33"/>
  <c r="Z180" i="33" a="1"/>
  <c r="Z180" i="33"/>
  <c r="AA180" i="33" a="1"/>
  <c r="AA180" i="33" s="1"/>
  <c r="AB180" i="33" a="1"/>
  <c r="AB180" i="33"/>
  <c r="AC180" i="33" a="1"/>
  <c r="AC180" i="33"/>
  <c r="AD180" i="33" a="1"/>
  <c r="AD180" i="33"/>
  <c r="AE180" i="33" a="1"/>
  <c r="AE180" i="33"/>
  <c r="AF180" i="33" a="1"/>
  <c r="AF180" i="33"/>
  <c r="AG180" i="33" a="1"/>
  <c r="AG180" i="33" s="1"/>
  <c r="AH180" i="33" a="1"/>
  <c r="AH180" i="33" s="1"/>
  <c r="AI180" i="33" a="1"/>
  <c r="AI180" i="33"/>
  <c r="AJ180" i="33" a="1"/>
  <c r="AJ180" i="33"/>
  <c r="AK180" i="33" a="1"/>
  <c r="AK180" i="33" s="1"/>
  <c r="AL180" i="33" a="1"/>
  <c r="AL180" i="33" s="1"/>
  <c r="AM180" i="33" a="1"/>
  <c r="AM180" i="33" s="1"/>
  <c r="AN180" i="33" a="1"/>
  <c r="AN180" i="33"/>
  <c r="AO180" i="33" a="1"/>
  <c r="AO180" i="33" s="1"/>
  <c r="AP180" i="33" a="1"/>
  <c r="AP180" i="33"/>
  <c r="AQ180" i="33" a="1"/>
  <c r="AQ180" i="33"/>
  <c r="AR180" i="33" a="1"/>
  <c r="AR180" i="33" s="1"/>
  <c r="AS180" i="33" a="1"/>
  <c r="AS180" i="33"/>
  <c r="AT180" i="33" a="1"/>
  <c r="AT180" i="33"/>
  <c r="AU180" i="33" a="1"/>
  <c r="AU180" i="33" s="1"/>
  <c r="AV180" i="33" a="1"/>
  <c r="AV180" i="33"/>
  <c r="AW180" i="33" a="1"/>
  <c r="AW180" i="33" s="1"/>
  <c r="AX180" i="33" a="1"/>
  <c r="AX180" i="33" s="1"/>
  <c r="AY180" i="33" a="1"/>
  <c r="AY180" i="33"/>
  <c r="AZ180" i="33" a="1"/>
  <c r="AZ180" i="33" s="1"/>
  <c r="BA180" i="33" a="1"/>
  <c r="BA180" i="33" s="1"/>
  <c r="BB180" i="33" a="1"/>
  <c r="BB180" i="33" s="1"/>
  <c r="BC180" i="33" a="1"/>
  <c r="BC180" i="33" s="1"/>
  <c r="BD180" i="33" a="1"/>
  <c r="BD180" i="33"/>
  <c r="BE180" i="33" a="1"/>
  <c r="BE180" i="33" s="1"/>
  <c r="BF180" i="33" a="1"/>
  <c r="BF180" i="33" s="1"/>
  <c r="BG180" i="33" a="1"/>
  <c r="BG180" i="33"/>
  <c r="BH180" i="33" a="1"/>
  <c r="BH180" i="33"/>
  <c r="BI180" i="33" a="1"/>
  <c r="BI180" i="33"/>
  <c r="BJ180" i="33" a="1"/>
  <c r="BJ180" i="33"/>
  <c r="BK180" i="33" a="1"/>
  <c r="BK180" i="33" s="1"/>
  <c r="BL180" i="33" a="1"/>
  <c r="BL180" i="33" s="1"/>
  <c r="BM180" i="33" a="1"/>
  <c r="BM180" i="33" s="1"/>
  <c r="BN180" i="33" a="1"/>
  <c r="BN180" i="33"/>
  <c r="BO180" i="33" a="1"/>
  <c r="BO180" i="33" s="1"/>
  <c r="BP180" i="33" a="1"/>
  <c r="BP180" i="33" s="1"/>
  <c r="BQ180" i="33" a="1"/>
  <c r="BQ180" i="33" s="1"/>
  <c r="E181" i="33" a="1"/>
  <c r="E181" i="33"/>
  <c r="F181" i="33" a="1"/>
  <c r="F181" i="33"/>
  <c r="G181" i="33" a="1"/>
  <c r="G181" i="33"/>
  <c r="H181" i="33" a="1"/>
  <c r="H181" i="33"/>
  <c r="I181" i="33" a="1"/>
  <c r="I181" i="33" s="1"/>
  <c r="J181" i="33" a="1"/>
  <c r="J181" i="33"/>
  <c r="K181" i="33" a="1"/>
  <c r="K181" i="33"/>
  <c r="L181" i="33" a="1"/>
  <c r="L181" i="33" s="1"/>
  <c r="M181" i="33" a="1"/>
  <c r="M181" i="33" s="1"/>
  <c r="N181" i="33" a="1"/>
  <c r="N181" i="33" s="1"/>
  <c r="O181" i="33" a="1"/>
  <c r="O181" i="33" s="1"/>
  <c r="P181" i="33" a="1"/>
  <c r="P181" i="33"/>
  <c r="Q181" i="33" a="1"/>
  <c r="Q181" i="33"/>
  <c r="R181" i="33" a="1"/>
  <c r="R181" i="33"/>
  <c r="S181" i="33" a="1"/>
  <c r="S181" i="33" s="1"/>
  <c r="T181" i="33" a="1"/>
  <c r="T181" i="33"/>
  <c r="U181" i="33" a="1"/>
  <c r="U181" i="33"/>
  <c r="V181" i="33" a="1"/>
  <c r="V181" i="33" s="1"/>
  <c r="W181" i="33" a="1"/>
  <c r="W181" i="33"/>
  <c r="X181" i="33" a="1"/>
  <c r="X181" i="33" s="1"/>
  <c r="Y181" i="33" a="1"/>
  <c r="Y181" i="33" s="1"/>
  <c r="Z181" i="33" a="1"/>
  <c r="Z181" i="33" s="1"/>
  <c r="AA181" i="33" a="1"/>
  <c r="AA181" i="33"/>
  <c r="AB181" i="33" a="1"/>
  <c r="AB181" i="33"/>
  <c r="AC181" i="33" a="1"/>
  <c r="AC181" i="33" s="1"/>
  <c r="AD181" i="33" a="1"/>
  <c r="AD181" i="33"/>
  <c r="AE181" i="33" a="1"/>
  <c r="AE181" i="33"/>
  <c r="AF181" i="33" a="1"/>
  <c r="AF181" i="33" s="1"/>
  <c r="AG181" i="33" a="1"/>
  <c r="AG181" i="33"/>
  <c r="AH181" i="33" a="1"/>
  <c r="AH181" i="33"/>
  <c r="AI181" i="33" a="1"/>
  <c r="AI181" i="33" s="1"/>
  <c r="AJ181" i="33" a="1"/>
  <c r="AJ181" i="33" s="1"/>
  <c r="AK181" i="33" a="1"/>
  <c r="AK181" i="33" s="1"/>
  <c r="AL181" i="33" a="1"/>
  <c r="AL181" i="33"/>
  <c r="AM181" i="33" a="1"/>
  <c r="AM181" i="33" s="1"/>
  <c r="AN181" i="33" a="1"/>
  <c r="AN181" i="33"/>
  <c r="AO181" i="33" a="1"/>
  <c r="AO181" i="33"/>
  <c r="AP181" i="33" a="1"/>
  <c r="AP181" i="33" s="1"/>
  <c r="AQ181" i="33" a="1"/>
  <c r="AQ181" i="33"/>
  <c r="AR181" i="33" a="1"/>
  <c r="AR181" i="33"/>
  <c r="AS181" i="33" a="1"/>
  <c r="AS181" i="33" s="1"/>
  <c r="AT181" i="33" a="1"/>
  <c r="AT181" i="33" s="1"/>
  <c r="AU181" i="33" a="1"/>
  <c r="AU181" i="33" s="1"/>
  <c r="AV181" i="33" a="1"/>
  <c r="AV181" i="33" s="1"/>
  <c r="AW181" i="33" a="1"/>
  <c r="AW181" i="33" s="1"/>
  <c r="AX181" i="33" a="1"/>
  <c r="AX181" i="33"/>
  <c r="AY181" i="33" a="1"/>
  <c r="AY181" i="33"/>
  <c r="AZ181" i="33" a="1"/>
  <c r="AZ181" i="33" s="1"/>
  <c r="BA181" i="33" a="1"/>
  <c r="BA181" i="33" s="1"/>
  <c r="BB181" i="33" a="1"/>
  <c r="BB181" i="33"/>
  <c r="BC181" i="33" a="1"/>
  <c r="BC181" i="33"/>
  <c r="BD181" i="33" a="1"/>
  <c r="BD181" i="33" s="1"/>
  <c r="BE181" i="33" a="1"/>
  <c r="BE181" i="33" s="1"/>
  <c r="BF181" i="33" a="1"/>
  <c r="BF181" i="33" s="1"/>
  <c r="BG181" i="33" a="1"/>
  <c r="BG181" i="33" s="1"/>
  <c r="BH181" i="33" a="1"/>
  <c r="BH181" i="33"/>
  <c r="BI181" i="33" a="1"/>
  <c r="BI181" i="33"/>
  <c r="BJ181" i="33" a="1"/>
  <c r="BJ181" i="33" s="1"/>
  <c r="BK181" i="33" a="1"/>
  <c r="BK181" i="33"/>
  <c r="BL181" i="33" a="1"/>
  <c r="BL181" i="33" s="1"/>
  <c r="BM181" i="33" a="1"/>
  <c r="BM181" i="33" s="1"/>
  <c r="BN181" i="33" a="1"/>
  <c r="BN181" i="33" s="1"/>
  <c r="BO181" i="33" a="1"/>
  <c r="BO181" i="33"/>
  <c r="BP181" i="33" a="1"/>
  <c r="BP181" i="33" s="1"/>
  <c r="BQ181" i="33" a="1"/>
  <c r="BQ181" i="33" s="1"/>
  <c r="E182" i="33" a="1"/>
  <c r="E182" i="33"/>
  <c r="F182" i="33" a="1"/>
  <c r="F182" i="33"/>
  <c r="G182" i="33" a="1"/>
  <c r="G182" i="33" s="1"/>
  <c r="H182" i="33" a="1"/>
  <c r="H182" i="33" s="1"/>
  <c r="I182" i="33" a="1"/>
  <c r="I182" i="33"/>
  <c r="J182" i="33" a="1"/>
  <c r="J182" i="33"/>
  <c r="K182" i="33" a="1"/>
  <c r="K182" i="33" s="1"/>
  <c r="L182" i="33" a="1"/>
  <c r="L182" i="33" s="1"/>
  <c r="M182" i="33" a="1"/>
  <c r="M182" i="33"/>
  <c r="N182" i="33" a="1"/>
  <c r="N182" i="33" s="1"/>
  <c r="O182" i="33" a="1"/>
  <c r="O182" i="33"/>
  <c r="P182" i="33" a="1"/>
  <c r="P182" i="33"/>
  <c r="Q182" i="33" a="1"/>
  <c r="Q182" i="33" s="1"/>
  <c r="R182" i="33" a="1"/>
  <c r="R182" i="33"/>
  <c r="S182" i="33" a="1"/>
  <c r="S182" i="33" s="1"/>
  <c r="T182" i="33" a="1"/>
  <c r="T182" i="33"/>
  <c r="U182" i="33" a="1"/>
  <c r="U182" i="33" s="1"/>
  <c r="V182" i="33" a="1"/>
  <c r="V182" i="33" s="1"/>
  <c r="W182" i="33" a="1"/>
  <c r="W182" i="33"/>
  <c r="X182" i="33" a="1"/>
  <c r="X182" i="33" s="1"/>
  <c r="Y182" i="33" a="1"/>
  <c r="Y182" i="33" s="1"/>
  <c r="Z182" i="33" a="1"/>
  <c r="Z182" i="33"/>
  <c r="AA182" i="33" a="1"/>
  <c r="AA182" i="33" s="1"/>
  <c r="AB182" i="33" a="1"/>
  <c r="AB182" i="33" s="1"/>
  <c r="AC182" i="33" a="1"/>
  <c r="AC182" i="33"/>
  <c r="AD182" i="33" a="1"/>
  <c r="AD182" i="33"/>
  <c r="AE182" i="33" a="1"/>
  <c r="AE182" i="33"/>
  <c r="AF182" i="33" a="1"/>
  <c r="AF182" i="33"/>
  <c r="AG182" i="33" a="1"/>
  <c r="AG182" i="33"/>
  <c r="AH182" i="33" a="1"/>
  <c r="AH182" i="33" s="1"/>
  <c r="AI182" i="33" a="1"/>
  <c r="AI182" i="33"/>
  <c r="AJ182" i="33" a="1"/>
  <c r="AJ182" i="33"/>
  <c r="AK182" i="33" a="1"/>
  <c r="AK182" i="33" s="1"/>
  <c r="AL182" i="33" a="1"/>
  <c r="AL182" i="33" s="1"/>
  <c r="AM182" i="33" a="1"/>
  <c r="AM182" i="33" s="1"/>
  <c r="AN182" i="33" a="1"/>
  <c r="AN182" i="33"/>
  <c r="AO182" i="33" a="1"/>
  <c r="AO182" i="33"/>
  <c r="AP182" i="33" a="1"/>
  <c r="AP182" i="33"/>
  <c r="AQ182" i="33" a="1"/>
  <c r="AQ182" i="33"/>
  <c r="AR182" i="33" a="1"/>
  <c r="AR182" i="33" s="1"/>
  <c r="AS182" i="33" a="1"/>
  <c r="AS182" i="33" s="1"/>
  <c r="AT182" i="33" a="1"/>
  <c r="AT182" i="33" s="1"/>
  <c r="AU182" i="33" a="1"/>
  <c r="AU182" i="33" s="1"/>
  <c r="AV182" i="33" a="1"/>
  <c r="AV182" i="33" s="1"/>
  <c r="AW182" i="33" a="1"/>
  <c r="AW182" i="33" s="1"/>
  <c r="AX182" i="33" a="1"/>
  <c r="AX182" i="33" s="1"/>
  <c r="AY182" i="33" a="1"/>
  <c r="AY182" i="33"/>
  <c r="AZ182" i="33" a="1"/>
  <c r="AZ182" i="33"/>
  <c r="BA182" i="33" a="1"/>
  <c r="BA182" i="33" s="1"/>
  <c r="BB182" i="33" a="1"/>
  <c r="BB182" i="33" s="1"/>
  <c r="BC182" i="33" a="1"/>
  <c r="BC182" i="33"/>
  <c r="BD182" i="33" a="1"/>
  <c r="BD182" i="33"/>
  <c r="BE182" i="33" a="1"/>
  <c r="BE182" i="33" s="1"/>
  <c r="BF182" i="33" a="1"/>
  <c r="BF182" i="33"/>
  <c r="BG182" i="33" a="1"/>
  <c r="BG182" i="33" s="1"/>
  <c r="BH182" i="33" a="1"/>
  <c r="BH182" i="33" s="1"/>
  <c r="BI182" i="33" a="1"/>
  <c r="BI182" i="33" s="1"/>
  <c r="BJ182" i="33" a="1"/>
  <c r="BJ182" i="33"/>
  <c r="BK182" i="33" a="1"/>
  <c r="BK182" i="33"/>
  <c r="BL182" i="33" a="1"/>
  <c r="BL182" i="33" s="1"/>
  <c r="BM182" i="33" a="1"/>
  <c r="BM182" i="33" s="1"/>
  <c r="BN182" i="33" a="1"/>
  <c r="BN182" i="33" s="1"/>
  <c r="BO182" i="33" a="1"/>
  <c r="BO182" i="33" s="1"/>
  <c r="BP182" i="33" a="1"/>
  <c r="BP182" i="33"/>
  <c r="BQ182" i="33" a="1"/>
  <c r="BQ182" i="33"/>
  <c r="E183" i="33" a="1"/>
  <c r="E183" i="33" s="1"/>
  <c r="F183" i="33" a="1"/>
  <c r="F183" i="33" s="1"/>
  <c r="G183" i="33" a="1"/>
  <c r="G183" i="33" s="1"/>
  <c r="H183" i="33" a="1"/>
  <c r="H183" i="33"/>
  <c r="I183" i="33" a="1"/>
  <c r="I183" i="33" s="1"/>
  <c r="J183" i="33" a="1"/>
  <c r="J183" i="33" s="1"/>
  <c r="K183" i="33" a="1"/>
  <c r="K183" i="33" s="1"/>
  <c r="L183" i="33" a="1"/>
  <c r="L183" i="33" s="1"/>
  <c r="M183" i="33" a="1"/>
  <c r="M183" i="33"/>
  <c r="N183" i="33" a="1"/>
  <c r="N183" i="33" s="1"/>
  <c r="O183" i="33" a="1"/>
  <c r="O183" i="33" s="1"/>
  <c r="P183" i="33" a="1"/>
  <c r="P183" i="33" s="1"/>
  <c r="Q183" i="33" a="1"/>
  <c r="Q183" i="33" s="1"/>
  <c r="R183" i="33" a="1"/>
  <c r="R183" i="33" s="1"/>
  <c r="S183" i="33" a="1"/>
  <c r="S183" i="33" s="1"/>
  <c r="T183" i="33" a="1"/>
  <c r="T183" i="33" s="1"/>
  <c r="U183" i="33" a="1"/>
  <c r="U183" i="33" s="1"/>
  <c r="V183" i="33" a="1"/>
  <c r="V183" i="33" s="1"/>
  <c r="W183" i="33" a="1"/>
  <c r="W183" i="33"/>
  <c r="X183" i="33" a="1"/>
  <c r="X183" i="33" s="1"/>
  <c r="Y183" i="33" a="1"/>
  <c r="Y183" i="33" s="1"/>
  <c r="Z183" i="33" a="1"/>
  <c r="Z183" i="33"/>
  <c r="AA183" i="33" a="1"/>
  <c r="AA183" i="33" s="1"/>
  <c r="AB183" i="33" a="1"/>
  <c r="AB183" i="33" s="1"/>
  <c r="AC183" i="33" a="1"/>
  <c r="AC183" i="33" s="1"/>
  <c r="AD183" i="33" a="1"/>
  <c r="AD183" i="33"/>
  <c r="AE183" i="33" a="1"/>
  <c r="AE183" i="33"/>
  <c r="AF183" i="33" a="1"/>
  <c r="AF183" i="33" s="1"/>
  <c r="AG183" i="33" a="1"/>
  <c r="AG183" i="33"/>
  <c r="AH183" i="33" a="1"/>
  <c r="AH183" i="33"/>
  <c r="AI183" i="33" a="1"/>
  <c r="AI183" i="33"/>
  <c r="AJ183" i="33" a="1"/>
  <c r="AJ183" i="33" s="1"/>
  <c r="AK183" i="33" a="1"/>
  <c r="AK183" i="33" s="1"/>
  <c r="AL183" i="33" a="1"/>
  <c r="AL183" i="33" s="1"/>
  <c r="AM183" i="33" a="1"/>
  <c r="AM183" i="33" s="1"/>
  <c r="AN183" i="33" a="1"/>
  <c r="AN183" i="33"/>
  <c r="AO183" i="33" a="1"/>
  <c r="AO183" i="33"/>
  <c r="AP183" i="33" a="1"/>
  <c r="AP183" i="33" s="1"/>
  <c r="AQ183" i="33" a="1"/>
  <c r="AQ183" i="33"/>
  <c r="AR183" i="33" a="1"/>
  <c r="AR183" i="33" s="1"/>
  <c r="AS183" i="33" a="1"/>
  <c r="AS183" i="33" s="1"/>
  <c r="AT183" i="33" a="1"/>
  <c r="AT183" i="33" s="1"/>
  <c r="AU183" i="33" a="1"/>
  <c r="AU183" i="33" s="1"/>
  <c r="AV183" i="33" a="1"/>
  <c r="AV183" i="33"/>
  <c r="AW183" i="33" a="1"/>
  <c r="AW183" i="33" s="1"/>
  <c r="AX183" i="33" a="1"/>
  <c r="AX183" i="33"/>
  <c r="AY183" i="33" a="1"/>
  <c r="AY183" i="33"/>
  <c r="AZ183" i="33" a="1"/>
  <c r="AZ183" i="33" s="1"/>
  <c r="BA183" i="33" a="1"/>
  <c r="BA183" i="33"/>
  <c r="BB183" i="33" a="1"/>
  <c r="BB183" i="33"/>
  <c r="BC183" i="33" a="1"/>
  <c r="BC183" i="33" s="1"/>
  <c r="BD183" i="33" a="1"/>
  <c r="BD183" i="33" s="1"/>
  <c r="BE183" i="33" a="1"/>
  <c r="BE183" i="33" s="1"/>
  <c r="BF183" i="33" a="1"/>
  <c r="BF183" i="33" s="1"/>
  <c r="BG183" i="33" a="1"/>
  <c r="BG183" i="33" s="1"/>
  <c r="BH183" i="33" a="1"/>
  <c r="BH183" i="33" s="1"/>
  <c r="BI183" i="33" a="1"/>
  <c r="BI183" i="33"/>
  <c r="BJ183" i="33" a="1"/>
  <c r="BJ183" i="33" s="1"/>
  <c r="BK183" i="33" a="1"/>
  <c r="BK183" i="33" s="1"/>
  <c r="BL183" i="33" a="1"/>
  <c r="BL183" i="33"/>
  <c r="BM183" i="33" a="1"/>
  <c r="BM183" i="33"/>
  <c r="BN183" i="33" a="1"/>
  <c r="BN183" i="33" s="1"/>
  <c r="BO183" i="33" a="1"/>
  <c r="BO183" i="33"/>
  <c r="BP183" i="33" a="1"/>
  <c r="BP183" i="33"/>
  <c r="BQ183" i="33" a="1"/>
  <c r="BQ183" i="33" s="1"/>
  <c r="E184" i="33" a="1"/>
  <c r="E184" i="33" s="1"/>
  <c r="F184" i="33" a="1"/>
  <c r="F184" i="33"/>
  <c r="G184" i="33" a="1"/>
  <c r="G184" i="33" s="1"/>
  <c r="H184" i="33" a="1"/>
  <c r="H184" i="33" s="1"/>
  <c r="I184" i="33" a="1"/>
  <c r="I184" i="33" s="1"/>
  <c r="J184" i="33" a="1"/>
  <c r="J184" i="33"/>
  <c r="K184" i="33" a="1"/>
  <c r="K184" i="33"/>
  <c r="L184" i="33" a="1"/>
  <c r="L184" i="33"/>
  <c r="M184" i="33" a="1"/>
  <c r="M184" i="33"/>
  <c r="N184" i="33" a="1"/>
  <c r="N184" i="33" s="1"/>
  <c r="O184" i="33" a="1"/>
  <c r="O184" i="33" s="1"/>
  <c r="P184" i="33" a="1"/>
  <c r="P184" i="33" s="1"/>
  <c r="Q184" i="33" a="1"/>
  <c r="Q184" i="33" s="1"/>
  <c r="R184" i="33" a="1"/>
  <c r="R184" i="33" s="1"/>
  <c r="S184" i="33" a="1"/>
  <c r="S184" i="33" s="1"/>
  <c r="T184" i="33" a="1"/>
  <c r="T184" i="33" s="1"/>
  <c r="U184" i="33" a="1"/>
  <c r="U184" i="33"/>
  <c r="V184" i="33" a="1"/>
  <c r="V184" i="33" s="1"/>
  <c r="W184" i="33" a="1"/>
  <c r="W184" i="33" s="1"/>
  <c r="X184" i="33" a="1"/>
  <c r="X184" i="33" s="1"/>
  <c r="Y184" i="33" a="1"/>
  <c r="Y184" i="33"/>
  <c r="Z184" i="33" a="1"/>
  <c r="Z184" i="33" s="1"/>
  <c r="AA184" i="33" a="1"/>
  <c r="AA184" i="33" s="1"/>
  <c r="AB184" i="33" a="1"/>
  <c r="AB184" i="33" s="1"/>
  <c r="AC184" i="33" a="1"/>
  <c r="AC184" i="33" s="1"/>
  <c r="AD184" i="33" a="1"/>
  <c r="AD184" i="33" s="1"/>
  <c r="AE184" i="33" a="1"/>
  <c r="AE184" i="33" s="1"/>
  <c r="AF184" i="33" a="1"/>
  <c r="AF184" i="33"/>
  <c r="AG184" i="33" a="1"/>
  <c r="AG184" i="33" s="1"/>
  <c r="AH184" i="33" a="1"/>
  <c r="AH184" i="33" s="1"/>
  <c r="AI184" i="33" a="1"/>
  <c r="AI184" i="33" s="1"/>
  <c r="AJ184" i="33" a="1"/>
  <c r="AJ184" i="33" s="1"/>
  <c r="AK184" i="33" a="1"/>
  <c r="AK184" i="33" s="1"/>
  <c r="AL184" i="33" a="1"/>
  <c r="AL184" i="33"/>
  <c r="AM184" i="33" a="1"/>
  <c r="AM184" i="33" s="1"/>
  <c r="AN184" i="33" a="1"/>
  <c r="AN184" i="33" s="1"/>
  <c r="AO184" i="33" a="1"/>
  <c r="AO184" i="33" s="1"/>
  <c r="AP184" i="33" a="1"/>
  <c r="AP184" i="33" s="1"/>
  <c r="AQ184" i="33" a="1"/>
  <c r="AQ184" i="33" s="1"/>
  <c r="AR184" i="33" a="1"/>
  <c r="AR184" i="33" s="1"/>
  <c r="AS184" i="33" a="1"/>
  <c r="AS184" i="33"/>
  <c r="AT184" i="33" a="1"/>
  <c r="AT184" i="33"/>
  <c r="AU184" i="33" a="1"/>
  <c r="AU184" i="33" s="1"/>
  <c r="AV184" i="33" a="1"/>
  <c r="AV184" i="33" s="1"/>
  <c r="AW184" i="33" a="1"/>
  <c r="AW184" i="33" s="1"/>
  <c r="AX184" i="33" a="1"/>
  <c r="AX184" i="33" s="1"/>
  <c r="AY184" i="33" a="1"/>
  <c r="AY184" i="33" s="1"/>
  <c r="AZ184" i="33" a="1"/>
  <c r="AZ184" i="33" s="1"/>
  <c r="BA184" i="33" a="1"/>
  <c r="BA184" i="33" s="1"/>
  <c r="BB184" i="33" a="1"/>
  <c r="BB184" i="33" s="1"/>
  <c r="BC184" i="33" a="1"/>
  <c r="BC184" i="33"/>
  <c r="BD184" i="33" a="1"/>
  <c r="BD184" i="33"/>
  <c r="BE184" i="33" a="1"/>
  <c r="BE184" i="33" s="1"/>
  <c r="BF184" i="33" a="1"/>
  <c r="BF184" i="33" s="1"/>
  <c r="BG184" i="33" a="1"/>
  <c r="BG184" i="33" s="1"/>
  <c r="BH184" i="33" a="1"/>
  <c r="BH184" i="33" s="1"/>
  <c r="BI184" i="33" a="1"/>
  <c r="BI184" i="33"/>
  <c r="BJ184" i="33" a="1"/>
  <c r="BJ184" i="33" s="1"/>
  <c r="BK184" i="33" a="1"/>
  <c r="BK184" i="33" s="1"/>
  <c r="BL184" i="33" a="1"/>
  <c r="BL184" i="33" s="1"/>
  <c r="BM184" i="33" a="1"/>
  <c r="BM184" i="33"/>
  <c r="BN184" i="33" a="1"/>
  <c r="BN184" i="33" s="1"/>
  <c r="BO184" i="33" a="1"/>
  <c r="BO184" i="33" s="1"/>
  <c r="BP184" i="33" a="1"/>
  <c r="BP184" i="33"/>
  <c r="BQ184" i="33" a="1"/>
  <c r="BQ184" i="33"/>
  <c r="E185" i="33" a="1"/>
  <c r="E185" i="33" s="1"/>
  <c r="F185" i="33" a="1"/>
  <c r="F185" i="33" s="1"/>
  <c r="G185" i="33" a="1"/>
  <c r="G185" i="33" s="1"/>
  <c r="H185" i="33" a="1"/>
  <c r="H185" i="33" s="1"/>
  <c r="I185" i="33" a="1"/>
  <c r="I185" i="33" s="1"/>
  <c r="J185" i="33" a="1"/>
  <c r="J185" i="33"/>
  <c r="K185" i="33" a="1"/>
  <c r="K185" i="33"/>
  <c r="L185" i="33" a="1"/>
  <c r="L185" i="33" s="1"/>
  <c r="M185" i="33" a="1"/>
  <c r="M185" i="33"/>
  <c r="N185" i="33" a="1"/>
  <c r="N185" i="33"/>
  <c r="O185" i="33" a="1"/>
  <c r="O185" i="33"/>
  <c r="P185" i="33" a="1"/>
  <c r="P185" i="33"/>
  <c r="Q185" i="33" a="1"/>
  <c r="Q185" i="33"/>
  <c r="R185" i="33" a="1"/>
  <c r="R185" i="33"/>
  <c r="S185" i="33" a="1"/>
  <c r="S185" i="33" s="1"/>
  <c r="T185" i="33" a="1"/>
  <c r="T185" i="33"/>
  <c r="U185" i="33" a="1"/>
  <c r="U185" i="33"/>
  <c r="V185" i="33" a="1"/>
  <c r="V185" i="33" s="1"/>
  <c r="W185" i="33" a="1"/>
  <c r="W185" i="33"/>
  <c r="X185" i="33" a="1"/>
  <c r="X185" i="33"/>
  <c r="Y185" i="33" a="1"/>
  <c r="Y185" i="33"/>
  <c r="Z185" i="33" a="1"/>
  <c r="Z185" i="33"/>
  <c r="AA185" i="33" a="1"/>
  <c r="AA185" i="33"/>
  <c r="AB185" i="33" a="1"/>
  <c r="AB185" i="33"/>
  <c r="AC185" i="33" a="1"/>
  <c r="AC185" i="33" s="1"/>
  <c r="AD185" i="33" a="1"/>
  <c r="AD185" i="33" s="1"/>
  <c r="AE185" i="33" a="1"/>
  <c r="AE185" i="33"/>
  <c r="AF185" i="33" a="1"/>
  <c r="AF185" i="33" s="1"/>
  <c r="AG185" i="33" a="1"/>
  <c r="AG185" i="33" s="1"/>
  <c r="AH185" i="33" a="1"/>
  <c r="AH185" i="33"/>
  <c r="AI185" i="33" a="1"/>
  <c r="AI185" i="33" s="1"/>
  <c r="AJ185" i="33" a="1"/>
  <c r="AJ185" i="33"/>
  <c r="AK185" i="33" a="1"/>
  <c r="AK185" i="33" s="1"/>
  <c r="AL185" i="33" a="1"/>
  <c r="AL185" i="33" s="1"/>
  <c r="AM185" i="33" a="1"/>
  <c r="AM185" i="33" s="1"/>
  <c r="AN185" i="33" a="1"/>
  <c r="AN185" i="33"/>
  <c r="AO185" i="33" a="1"/>
  <c r="AO185" i="33"/>
  <c r="AP185" i="33" a="1"/>
  <c r="AP185" i="33" s="1"/>
  <c r="AQ185" i="33" a="1"/>
  <c r="AQ185" i="33" s="1"/>
  <c r="AR185" i="33" a="1"/>
  <c r="AR185" i="33" s="1"/>
  <c r="AS185" i="33" a="1"/>
  <c r="AS185" i="33"/>
  <c r="AT185" i="33" a="1"/>
  <c r="AT185" i="33"/>
  <c r="AU185" i="33" a="1"/>
  <c r="AU185" i="33" s="1"/>
  <c r="AV185" i="33" a="1"/>
  <c r="AV185" i="33"/>
  <c r="AW185" i="33" a="1"/>
  <c r="AW185" i="33" s="1"/>
  <c r="AX185" i="33" a="1"/>
  <c r="AX185" i="33" s="1"/>
  <c r="AY185" i="33" a="1"/>
  <c r="AY185" i="33" s="1"/>
  <c r="AZ185" i="33" a="1"/>
  <c r="AZ185" i="33" s="1"/>
  <c r="BA185" i="33" a="1"/>
  <c r="BA185" i="33" s="1"/>
  <c r="BB185" i="33" a="1"/>
  <c r="BB185" i="33" s="1"/>
  <c r="BC185" i="33" a="1"/>
  <c r="BC185" i="33" s="1"/>
  <c r="BD185" i="33" a="1"/>
  <c r="BD185" i="33" s="1"/>
  <c r="BE185" i="33" a="1"/>
  <c r="BE185" i="33" s="1"/>
  <c r="BF185" i="33" a="1"/>
  <c r="BF185" i="33" s="1"/>
  <c r="BG185" i="33" a="1"/>
  <c r="BG185" i="33" s="1"/>
  <c r="BH185" i="33" a="1"/>
  <c r="BH185" i="33"/>
  <c r="BI185" i="33" a="1"/>
  <c r="BI185" i="33"/>
  <c r="BJ185" i="33" a="1"/>
  <c r="BJ185" i="33" s="1"/>
  <c r="BK185" i="33" a="1"/>
  <c r="BK185" i="33"/>
  <c r="BL185" i="33" a="1"/>
  <c r="BL185" i="33" s="1"/>
  <c r="BM185" i="33" a="1"/>
  <c r="BM185" i="33" s="1"/>
  <c r="BN185" i="33" a="1"/>
  <c r="BN185" i="33" s="1"/>
  <c r="BO185" i="33" a="1"/>
  <c r="BO185" i="33" s="1"/>
  <c r="BP185" i="33" a="1"/>
  <c r="BP185" i="33"/>
  <c r="BQ185" i="33" a="1"/>
  <c r="BQ185" i="33" s="1"/>
  <c r="E186" i="33" a="1"/>
  <c r="E186" i="33" s="1"/>
  <c r="F186" i="33" a="1"/>
  <c r="F186" i="33" s="1"/>
  <c r="G186" i="33" a="1"/>
  <c r="G186" i="33" s="1"/>
  <c r="H186" i="33" a="1"/>
  <c r="H186" i="33" s="1"/>
  <c r="I186" i="33" a="1"/>
  <c r="I186" i="33" s="1"/>
  <c r="J186" i="33" a="1"/>
  <c r="J186" i="33" s="1"/>
  <c r="K186" i="33" a="1"/>
  <c r="K186" i="33" s="1"/>
  <c r="L186" i="33" a="1"/>
  <c r="L186" i="33" s="1"/>
  <c r="M186" i="33" a="1"/>
  <c r="M186" i="33" s="1"/>
  <c r="N186" i="33" a="1"/>
  <c r="N186" i="33" s="1"/>
  <c r="O186" i="33" a="1"/>
  <c r="O186" i="33"/>
  <c r="P186" i="33" a="1"/>
  <c r="P186" i="33"/>
  <c r="Q186" i="33" a="1"/>
  <c r="Q186" i="33" s="1"/>
  <c r="R186" i="33" a="1"/>
  <c r="R186" i="33" s="1"/>
  <c r="S186" i="33" a="1"/>
  <c r="S186" i="33" s="1"/>
  <c r="T186" i="33" a="1"/>
  <c r="T186" i="33"/>
  <c r="U186" i="33" a="1"/>
  <c r="U186" i="33" s="1"/>
  <c r="V186" i="33" a="1"/>
  <c r="V186" i="33" s="1"/>
  <c r="W186" i="33" a="1"/>
  <c r="W186" i="33" s="1"/>
  <c r="X186" i="33" a="1"/>
  <c r="X186" i="33" s="1"/>
  <c r="Y186" i="33" a="1"/>
  <c r="Y186" i="33"/>
  <c r="Z186" i="33" a="1"/>
  <c r="Z186" i="33"/>
  <c r="AA186" i="33" a="1"/>
  <c r="AA186" i="33" s="1"/>
  <c r="AB186" i="33" a="1"/>
  <c r="AB186" i="33"/>
  <c r="AC186" i="33" a="1"/>
  <c r="AC186" i="33"/>
  <c r="AD186" i="33" a="1"/>
  <c r="AD186" i="33"/>
  <c r="AE186" i="33" a="1"/>
  <c r="AE186" i="33"/>
  <c r="AF186" i="33" a="1"/>
  <c r="AF186" i="33" s="1"/>
  <c r="AG186" i="33" a="1"/>
  <c r="AG186" i="33" s="1"/>
  <c r="AH186" i="33" a="1"/>
  <c r="AH186" i="33" s="1"/>
  <c r="AI186" i="33" a="1"/>
  <c r="AI186" i="33"/>
  <c r="AJ186" i="33" a="1"/>
  <c r="AJ186" i="33"/>
  <c r="AK186" i="33" a="1"/>
  <c r="AK186" i="33" s="1"/>
  <c r="AL186" i="33" a="1"/>
  <c r="AL186" i="33" s="1"/>
  <c r="AM186" i="33" a="1"/>
  <c r="AM186" i="33" s="1"/>
  <c r="AN186" i="33" a="1"/>
  <c r="AN186" i="33"/>
  <c r="AO186" i="33" a="1"/>
  <c r="AO186" i="33"/>
  <c r="AP186" i="33" a="1"/>
  <c r="AP186" i="33"/>
  <c r="AQ186" i="33" a="1"/>
  <c r="AQ186" i="33" s="1"/>
  <c r="AR186" i="33" a="1"/>
  <c r="AR186" i="33" s="1"/>
  <c r="AS186" i="33" a="1"/>
  <c r="AS186" i="33"/>
  <c r="AT186" i="33" a="1"/>
  <c r="AT186" i="33"/>
  <c r="AU186" i="33" a="1"/>
  <c r="AU186" i="33" s="1"/>
  <c r="AV186" i="33" a="1"/>
  <c r="AV186" i="33"/>
  <c r="AW186" i="33" a="1"/>
  <c r="AW186" i="33"/>
  <c r="AX186" i="33" a="1"/>
  <c r="AX186" i="33"/>
  <c r="AY186" i="33" a="1"/>
  <c r="AY186" i="33" s="1"/>
  <c r="AZ186" i="33" a="1"/>
  <c r="AZ186" i="33"/>
  <c r="BA186" i="33" a="1"/>
  <c r="BA186" i="33" s="1"/>
  <c r="BB186" i="33" a="1"/>
  <c r="BB186" i="33" s="1"/>
  <c r="BC186" i="33" a="1"/>
  <c r="BC186" i="33"/>
  <c r="BD186" i="33" a="1"/>
  <c r="BD186" i="33"/>
  <c r="BE186" i="33" a="1"/>
  <c r="BE186" i="33" s="1"/>
  <c r="BF186" i="33" a="1"/>
  <c r="BF186" i="33"/>
  <c r="BG186" i="33" a="1"/>
  <c r="BG186" i="33" s="1"/>
  <c r="BH186" i="33" a="1"/>
  <c r="BH186" i="33" s="1"/>
  <c r="BI186" i="33" a="1"/>
  <c r="BI186" i="33"/>
  <c r="BJ186" i="33" a="1"/>
  <c r="BJ186" i="33"/>
  <c r="BK186" i="33" a="1"/>
  <c r="BK186" i="33" s="1"/>
  <c r="BL186" i="33" a="1"/>
  <c r="BL186" i="33" s="1"/>
  <c r="BM186" i="33" a="1"/>
  <c r="BM186" i="33"/>
  <c r="BN186" i="33" a="1"/>
  <c r="BN186" i="33"/>
  <c r="BO186" i="33" a="1"/>
  <c r="BO186" i="33" s="1"/>
  <c r="BP186" i="33" a="1"/>
  <c r="BP186" i="33" s="1"/>
  <c r="BQ186" i="33" a="1"/>
  <c r="BQ186" i="33" s="1"/>
  <c r="E187" i="33" a="1"/>
  <c r="E187" i="33" s="1"/>
  <c r="F187" i="33" a="1"/>
  <c r="F187" i="33"/>
  <c r="G187" i="33" a="1"/>
  <c r="G187" i="33" s="1"/>
  <c r="H187" i="33" a="1"/>
  <c r="H187" i="33" s="1"/>
  <c r="I187" i="33" a="1"/>
  <c r="I187" i="33" s="1"/>
  <c r="J187" i="33" a="1"/>
  <c r="J187" i="33"/>
  <c r="K187" i="33" a="1"/>
  <c r="K187" i="33" s="1"/>
  <c r="L187" i="33" a="1"/>
  <c r="L187" i="33" s="1"/>
  <c r="M187" i="33" a="1"/>
  <c r="M187" i="33" s="1"/>
  <c r="N187" i="33" a="1"/>
  <c r="N187" i="33" s="1"/>
  <c r="O187" i="33" a="1"/>
  <c r="O187" i="33"/>
  <c r="P187" i="33" a="1"/>
  <c r="P187" i="33"/>
  <c r="Q187" i="33" a="1"/>
  <c r="Q187" i="33"/>
  <c r="R187" i="33" a="1"/>
  <c r="R187" i="33" s="1"/>
  <c r="S187" i="33" a="1"/>
  <c r="S187" i="33" s="1"/>
  <c r="T187" i="33" a="1"/>
  <c r="T187" i="33" s="1"/>
  <c r="U187" i="33" a="1"/>
  <c r="U187" i="33" s="1"/>
  <c r="V187" i="33" a="1"/>
  <c r="V187" i="33" s="1"/>
  <c r="W187" i="33" a="1"/>
  <c r="W187" i="33" s="1"/>
  <c r="X187" i="33" a="1"/>
  <c r="X187" i="33" s="1"/>
  <c r="Y187" i="33" a="1"/>
  <c r="Y187" i="33" s="1"/>
  <c r="Z187" i="33" a="1"/>
  <c r="Z187" i="33" s="1"/>
  <c r="AA187" i="33" a="1"/>
  <c r="AA187" i="33" s="1"/>
  <c r="AB187" i="33" a="1"/>
  <c r="AB187" i="33"/>
  <c r="AC187" i="33" a="1"/>
  <c r="AC187" i="33" s="1"/>
  <c r="AD187" i="33" a="1"/>
  <c r="AD187" i="33"/>
  <c r="AE187" i="33" a="1"/>
  <c r="AE187" i="33"/>
  <c r="AF187" i="33" a="1"/>
  <c r="AF187" i="33" s="1"/>
  <c r="AG187" i="33" a="1"/>
  <c r="AG187" i="33"/>
  <c r="AH187" i="33" a="1"/>
  <c r="AH187" i="33" s="1"/>
  <c r="AI187" i="33" a="1"/>
  <c r="AI187" i="33" s="1"/>
  <c r="AJ187" i="33" a="1"/>
  <c r="AJ187" i="33" s="1"/>
  <c r="AK187" i="33" a="1"/>
  <c r="AK187" i="33" s="1"/>
  <c r="AL187" i="33" a="1"/>
  <c r="AL187" i="33"/>
  <c r="AM187" i="33" a="1"/>
  <c r="AM187" i="33" s="1"/>
  <c r="AN187" i="33" a="1"/>
  <c r="AN187" i="33" s="1"/>
  <c r="AO187" i="33" a="1"/>
  <c r="AO187" i="33"/>
  <c r="AP187" i="33" a="1"/>
  <c r="AP187" i="33" s="1"/>
  <c r="AQ187" i="33" a="1"/>
  <c r="AQ187" i="33" s="1"/>
  <c r="AR187" i="33" a="1"/>
  <c r="AR187" i="33" s="1"/>
  <c r="AS187" i="33" a="1"/>
  <c r="AS187" i="33" s="1"/>
  <c r="AT187" i="33" a="1"/>
  <c r="AT187" i="33" s="1"/>
  <c r="AU187" i="33" a="1"/>
  <c r="AU187" i="33" s="1"/>
  <c r="AV187" i="33" a="1"/>
  <c r="AV187" i="33"/>
  <c r="AW187" i="33" a="1"/>
  <c r="AW187" i="33" s="1"/>
  <c r="AX187" i="33" a="1"/>
  <c r="AX187" i="33" s="1"/>
  <c r="AY187" i="33" a="1"/>
  <c r="AY187" i="33"/>
  <c r="AZ187" i="33" a="1"/>
  <c r="AZ187" i="33" s="1"/>
  <c r="BA187" i="33" a="1"/>
  <c r="BA187" i="33" s="1"/>
  <c r="BB187" i="33" a="1"/>
  <c r="BB187" i="33"/>
  <c r="BC187" i="33" a="1"/>
  <c r="BC187" i="33" s="1"/>
  <c r="BD187" i="33" a="1"/>
  <c r="BD187" i="33" s="1"/>
  <c r="BE187" i="33" a="1"/>
  <c r="BE187" i="33" s="1"/>
  <c r="BF187" i="33" a="1"/>
  <c r="BF187" i="33" s="1"/>
  <c r="BG187" i="33" a="1"/>
  <c r="BG187" i="33" s="1"/>
  <c r="BH187" i="33" a="1"/>
  <c r="BH187" i="33" s="1"/>
  <c r="BI187" i="33" a="1"/>
  <c r="BI187" i="33"/>
  <c r="BJ187" i="33" a="1"/>
  <c r="BJ187" i="33" s="1"/>
  <c r="BK187" i="33" a="1"/>
  <c r="BK187" i="33"/>
  <c r="BL187" i="33" a="1"/>
  <c r="BL187" i="33"/>
  <c r="BM187" i="33" a="1"/>
  <c r="BM187" i="33"/>
  <c r="BN187" i="33" a="1"/>
  <c r="BN187" i="33"/>
  <c r="BO187" i="33" a="1"/>
  <c r="BO187" i="33" s="1"/>
  <c r="BP187" i="33" a="1"/>
  <c r="BP187" i="33" s="1"/>
  <c r="BQ187" i="33" a="1"/>
  <c r="BQ187" i="33" s="1"/>
  <c r="E188" i="33" a="1"/>
  <c r="E188" i="33"/>
  <c r="F188" i="33" a="1"/>
  <c r="F188" i="33" s="1"/>
  <c r="G188" i="33" a="1"/>
  <c r="G188" i="33" s="1"/>
  <c r="H188" i="33" a="1"/>
  <c r="H188" i="33" s="1"/>
  <c r="I188" i="33" a="1"/>
  <c r="I188" i="33"/>
  <c r="J188" i="33" a="1"/>
  <c r="J188" i="33"/>
  <c r="K188" i="33" a="1"/>
  <c r="K188" i="33"/>
  <c r="L188" i="33" a="1"/>
  <c r="L188" i="33"/>
  <c r="M188" i="33" a="1"/>
  <c r="M188" i="33" s="1"/>
  <c r="N188" i="33" a="1"/>
  <c r="N188" i="33" s="1"/>
  <c r="O188" i="33" a="1"/>
  <c r="O188" i="33"/>
  <c r="P188" i="33" a="1"/>
  <c r="P188" i="33"/>
  <c r="Q188" i="33" a="1"/>
  <c r="Q188" i="33" s="1"/>
  <c r="R188" i="33" a="1"/>
  <c r="R188" i="33" s="1"/>
  <c r="S188" i="33" a="1"/>
  <c r="S188" i="33" s="1"/>
  <c r="T188" i="33" a="1"/>
  <c r="T188" i="33"/>
  <c r="U188" i="33" a="1"/>
  <c r="U188" i="33"/>
  <c r="V188" i="33" a="1"/>
  <c r="V188" i="33" s="1"/>
  <c r="W188" i="33" a="1"/>
  <c r="W188" i="33" s="1"/>
  <c r="X188" i="33" a="1"/>
  <c r="X188" i="33" s="1"/>
  <c r="Y188" i="33" a="1"/>
  <c r="Y188" i="33"/>
  <c r="Z188" i="33" a="1"/>
  <c r="Z188" i="33"/>
  <c r="AA188" i="33" a="1"/>
  <c r="AA188" i="33" s="1"/>
  <c r="AB188" i="33" a="1"/>
  <c r="AB188" i="33" s="1"/>
  <c r="AC188" i="33" a="1"/>
  <c r="AC188" i="33" s="1"/>
  <c r="AD188" i="33" a="1"/>
  <c r="AD188" i="33" s="1"/>
  <c r="AE188" i="33" a="1"/>
  <c r="AE188" i="33" s="1"/>
  <c r="AF188" i="33" a="1"/>
  <c r="AF188" i="33"/>
  <c r="AG188" i="33" a="1"/>
  <c r="AG188" i="33" s="1"/>
  <c r="AH188" i="33" a="1"/>
  <c r="AH188" i="33" s="1"/>
  <c r="AI188" i="33" a="1"/>
  <c r="AI188" i="33"/>
  <c r="AJ188" i="33" a="1"/>
  <c r="AJ188" i="33"/>
  <c r="AK188" i="33" a="1"/>
  <c r="AK188" i="33" s="1"/>
  <c r="AL188" i="33" a="1"/>
  <c r="AL188" i="33" s="1"/>
  <c r="AM188" i="33" a="1"/>
  <c r="AM188" i="33" s="1"/>
  <c r="AN188" i="33" a="1"/>
  <c r="AN188" i="33" s="1"/>
  <c r="AO188" i="33" a="1"/>
  <c r="AO188" i="33" s="1"/>
  <c r="AP188" i="33" a="1"/>
  <c r="AP188" i="33" s="1"/>
  <c r="AQ188" i="33" a="1"/>
  <c r="AQ188" i="33" s="1"/>
  <c r="AR188" i="33" a="1"/>
  <c r="AR188" i="33" s="1"/>
  <c r="AS188" i="33" a="1"/>
  <c r="AS188" i="33" s="1"/>
  <c r="AT188" i="33" a="1"/>
  <c r="AT188" i="33" s="1"/>
  <c r="AU188" i="33" a="1"/>
  <c r="AU188" i="33" s="1"/>
  <c r="AV188" i="33" a="1"/>
  <c r="AV188" i="33" s="1"/>
  <c r="AW188" i="33" a="1"/>
  <c r="AW188" i="33" s="1"/>
  <c r="AX188" i="33" a="1"/>
  <c r="AX188" i="33" s="1"/>
  <c r="AY188" i="33" a="1"/>
  <c r="AY188" i="33"/>
  <c r="AZ188" i="33" a="1"/>
  <c r="AZ188" i="33"/>
  <c r="BA188" i="33" a="1"/>
  <c r="BA188" i="33" s="1"/>
  <c r="BB188" i="33" a="1"/>
  <c r="BB188" i="33" s="1"/>
  <c r="BC188" i="33" a="1"/>
  <c r="BC188" i="33"/>
  <c r="BD188" i="33" a="1"/>
  <c r="BD188" i="33"/>
  <c r="BE188" i="33" a="1"/>
  <c r="BE188" i="33" s="1"/>
  <c r="BF188" i="33" a="1"/>
  <c r="BF188" i="33" s="1"/>
  <c r="BG188" i="33" a="1"/>
  <c r="BG188" i="33" s="1"/>
  <c r="BH188" i="33" a="1"/>
  <c r="BH188" i="33" s="1"/>
  <c r="BI188" i="33" a="1"/>
  <c r="BI188" i="33" s="1"/>
  <c r="BJ188" i="33" a="1"/>
  <c r="BJ188" i="33"/>
  <c r="BK188" i="33" a="1"/>
  <c r="BK188" i="33" s="1"/>
  <c r="BL188" i="33" a="1"/>
  <c r="BL188" i="33" s="1"/>
  <c r="BM188" i="33" a="1"/>
  <c r="BM188" i="33"/>
  <c r="BN188" i="33" a="1"/>
  <c r="BN188" i="33"/>
  <c r="BO188" i="33" a="1"/>
  <c r="BO188" i="33" s="1"/>
  <c r="BP188" i="33" a="1"/>
  <c r="BP188" i="33" s="1"/>
  <c r="BQ188" i="33" a="1"/>
  <c r="BQ188" i="33" s="1"/>
  <c r="E189" i="33" a="1"/>
  <c r="E189" i="33" s="1"/>
  <c r="F189" i="33" a="1"/>
  <c r="F189" i="33" s="1"/>
  <c r="G189" i="33" a="1"/>
  <c r="G189" i="33"/>
  <c r="H189" i="33" a="1"/>
  <c r="H189" i="33"/>
  <c r="I189" i="33" a="1"/>
  <c r="I189" i="33" s="1"/>
  <c r="J189" i="33" a="1"/>
  <c r="J189" i="33"/>
  <c r="K189" i="33" a="1"/>
  <c r="K189" i="33"/>
  <c r="L189" i="33" a="1"/>
  <c r="L189" i="33" s="1"/>
  <c r="M189" i="33" a="1"/>
  <c r="M189" i="33"/>
  <c r="N189" i="33" a="1"/>
  <c r="N189" i="33"/>
  <c r="O189" i="33" a="1"/>
  <c r="O189" i="33" s="1"/>
  <c r="P189" i="33" a="1"/>
  <c r="P189" i="33" s="1"/>
  <c r="Q189" i="33" a="1"/>
  <c r="Q189" i="33" s="1"/>
  <c r="R189" i="33" a="1"/>
  <c r="R189" i="33" s="1"/>
  <c r="S189" i="33" a="1"/>
  <c r="S189" i="33" s="1"/>
  <c r="T189" i="33" a="1"/>
  <c r="T189" i="33"/>
  <c r="U189" i="33" a="1"/>
  <c r="U189" i="33"/>
  <c r="V189" i="33" a="1"/>
  <c r="V189" i="33" s="1"/>
  <c r="W189" i="33" a="1"/>
  <c r="W189" i="33"/>
  <c r="X189" i="33" a="1"/>
  <c r="X189" i="33" s="1"/>
  <c r="Y189" i="33" a="1"/>
  <c r="Y189" i="33" s="1"/>
  <c r="Z189" i="33" a="1"/>
  <c r="Z189" i="33" s="1"/>
  <c r="AA189" i="33" a="1"/>
  <c r="AA189" i="33" s="1"/>
  <c r="AB189" i="33" a="1"/>
  <c r="AB189" i="33" s="1"/>
  <c r="AC189" i="33" a="1"/>
  <c r="AC189" i="33" s="1"/>
  <c r="AD189" i="33" a="1"/>
  <c r="AD189" i="33" s="1"/>
  <c r="AE189" i="33" a="1"/>
  <c r="AE189" i="33" s="1"/>
  <c r="AF189" i="33" a="1"/>
  <c r="AF189" i="33" s="1"/>
  <c r="AG189" i="33" a="1"/>
  <c r="AG189" i="33"/>
  <c r="AH189" i="33" a="1"/>
  <c r="AH189" i="33"/>
  <c r="AI189" i="33" a="1"/>
  <c r="AI189" i="33"/>
  <c r="AJ189" i="33" a="1"/>
  <c r="AJ189" i="33" s="1"/>
  <c r="AK189" i="33" a="1"/>
  <c r="AK189" i="33" s="1"/>
  <c r="AL189" i="33" a="1"/>
  <c r="AL189" i="33" s="1"/>
  <c r="AM189" i="33" a="1"/>
  <c r="AM189" i="33" s="1"/>
  <c r="AN189" i="33" a="1"/>
  <c r="AN189" i="33"/>
  <c r="AO189" i="33" a="1"/>
  <c r="AO189" i="33" s="1"/>
  <c r="AP189" i="33" a="1"/>
  <c r="AP189" i="33" s="1"/>
  <c r="AQ189" i="33" a="1"/>
  <c r="AQ189" i="33"/>
  <c r="AR189" i="33" a="1"/>
  <c r="AR189" i="33"/>
  <c r="AS189" i="33" a="1"/>
  <c r="AS189" i="33"/>
  <c r="AT189" i="33" a="1"/>
  <c r="AT189" i="33"/>
  <c r="AU189" i="33" a="1"/>
  <c r="AU189" i="33"/>
  <c r="AV189" i="33" a="1"/>
  <c r="AV189" i="33" s="1"/>
  <c r="AW189" i="33" a="1"/>
  <c r="AW189" i="33" s="1"/>
  <c r="AX189" i="33" a="1"/>
  <c r="AX189" i="33"/>
  <c r="AY189" i="33" a="1"/>
  <c r="AY189" i="33"/>
  <c r="AZ189" i="33" a="1"/>
  <c r="AZ189" i="33" s="1"/>
  <c r="BA189" i="33" a="1"/>
  <c r="BA189" i="33" s="1"/>
  <c r="BB189" i="33" a="1"/>
  <c r="BB189" i="33" s="1"/>
  <c r="BC189" i="33" a="1"/>
  <c r="BC189" i="33" s="1"/>
  <c r="BD189" i="33" a="1"/>
  <c r="BD189" i="33" s="1"/>
  <c r="BE189" i="33" a="1"/>
  <c r="BE189" i="33" s="1"/>
  <c r="BF189" i="33" a="1"/>
  <c r="BF189" i="33" s="1"/>
  <c r="BG189" i="33" a="1"/>
  <c r="BG189" i="33" s="1"/>
  <c r="BH189" i="33" a="1"/>
  <c r="BH189" i="33"/>
  <c r="BI189" i="33" a="1"/>
  <c r="BI189" i="33"/>
  <c r="BJ189" i="33" a="1"/>
  <c r="BJ189" i="33" s="1"/>
  <c r="BK189" i="33" a="1"/>
  <c r="BK189" i="33" s="1"/>
  <c r="BL189" i="33" a="1"/>
  <c r="BL189" i="33" s="1"/>
  <c r="BM189" i="33" a="1"/>
  <c r="BM189" i="33"/>
  <c r="BN189" i="33" a="1"/>
  <c r="BN189" i="33"/>
  <c r="BO189" i="33" a="1"/>
  <c r="BO189" i="33" s="1"/>
  <c r="BP189" i="33" a="1"/>
  <c r="BP189" i="33" s="1"/>
  <c r="BQ189" i="33" a="1"/>
  <c r="BQ189" i="33" s="1"/>
  <c r="E190" i="33" a="1"/>
  <c r="E190" i="33"/>
  <c r="F190" i="33" a="1"/>
  <c r="F190" i="33"/>
  <c r="G190" i="33" a="1"/>
  <c r="G190" i="33" s="1"/>
  <c r="H190" i="33" a="1"/>
  <c r="H190" i="33" s="1"/>
  <c r="I190" i="33" a="1"/>
  <c r="I190" i="33"/>
  <c r="J190" i="33" a="1"/>
  <c r="J190" i="33"/>
  <c r="K190" i="33" a="1"/>
  <c r="K190" i="33" s="1"/>
  <c r="L190" i="33" a="1"/>
  <c r="L190" i="33" s="1"/>
  <c r="M190" i="33" a="1"/>
  <c r="M190" i="33" s="1"/>
  <c r="N190" i="33" a="1"/>
  <c r="N190" i="33" s="1"/>
  <c r="O190" i="33" a="1"/>
  <c r="O190" i="33" s="1"/>
  <c r="P190" i="33" a="1"/>
  <c r="P190" i="33" s="1"/>
  <c r="Q190" i="33" a="1"/>
  <c r="Q190" i="33" s="1"/>
  <c r="R190" i="33" a="1"/>
  <c r="R190" i="33" s="1"/>
  <c r="S190" i="33" a="1"/>
  <c r="S190" i="33" s="1"/>
  <c r="T190" i="33" a="1"/>
  <c r="T190" i="33"/>
  <c r="U190" i="33" a="1"/>
  <c r="U190" i="33"/>
  <c r="V190" i="33" a="1"/>
  <c r="V190" i="33"/>
  <c r="W190" i="33" a="1"/>
  <c r="W190" i="33" s="1"/>
  <c r="X190" i="33" a="1"/>
  <c r="X190" i="33" s="1"/>
  <c r="Y190" i="33" a="1"/>
  <c r="Y190" i="33"/>
  <c r="Z190" i="33" a="1"/>
  <c r="Z190" i="33" s="1"/>
  <c r="AA190" i="33" a="1"/>
  <c r="AA190" i="33" s="1"/>
  <c r="AB190" i="33" a="1"/>
  <c r="AB190" i="33" s="1"/>
  <c r="AC190" i="33" a="1"/>
  <c r="AC190" i="33" s="1"/>
  <c r="AD190" i="33" a="1"/>
  <c r="AD190" i="33" s="1"/>
  <c r="AE190" i="33" a="1"/>
  <c r="AE190" i="33"/>
  <c r="AF190" i="33" a="1"/>
  <c r="AF190" i="33" s="1"/>
  <c r="AG190" i="33" a="1"/>
  <c r="AG190" i="33"/>
  <c r="AH190" i="33" a="1"/>
  <c r="AH190" i="33" s="1"/>
  <c r="AI190" i="33" a="1"/>
  <c r="AI190" i="33" s="1"/>
  <c r="AJ190" i="33" a="1"/>
  <c r="AJ190" i="33" s="1"/>
  <c r="AK190" i="33" a="1"/>
  <c r="AK190" i="33" s="1"/>
  <c r="AL190" i="33" a="1"/>
  <c r="AL190" i="33"/>
  <c r="AM190" i="33" a="1"/>
  <c r="AM190" i="33" s="1"/>
  <c r="AN190" i="33" a="1"/>
  <c r="AN190" i="33" s="1"/>
  <c r="AO190" i="33" a="1"/>
  <c r="AO190" i="33" s="1"/>
  <c r="AP190" i="33" a="1"/>
  <c r="AP190" i="33"/>
  <c r="AQ190" i="33" a="1"/>
  <c r="AQ190" i="33"/>
  <c r="AR190" i="33" a="1"/>
  <c r="AR190" i="33" s="1"/>
  <c r="AS190" i="33" a="1"/>
  <c r="AS190" i="33" s="1"/>
  <c r="AT190" i="33" a="1"/>
  <c r="AT190" i="33"/>
  <c r="AU190" i="33" a="1"/>
  <c r="AU190" i="33" s="1"/>
  <c r="AV190" i="33" a="1"/>
  <c r="AV190" i="33"/>
  <c r="AW190" i="33" a="1"/>
  <c r="AW190" i="33"/>
  <c r="AX190" i="33" a="1"/>
  <c r="AX190" i="33" s="1"/>
  <c r="AY190" i="33" a="1"/>
  <c r="AY190" i="33" s="1"/>
  <c r="AZ190" i="33" a="1"/>
  <c r="AZ190" i="33" s="1"/>
  <c r="BA190" i="33" a="1"/>
  <c r="BA190" i="33" s="1"/>
  <c r="BB190" i="33" a="1"/>
  <c r="BB190" i="33" s="1"/>
  <c r="BC190" i="33" a="1"/>
  <c r="BC190" i="33"/>
  <c r="BD190" i="33" a="1"/>
  <c r="BD190" i="33" s="1"/>
  <c r="BE190" i="33" a="1"/>
  <c r="BE190" i="33" s="1"/>
  <c r="BF190" i="33" a="1"/>
  <c r="BF190" i="33" s="1"/>
  <c r="BG190" i="33" a="1"/>
  <c r="BG190" i="33" s="1"/>
  <c r="BH190" i="33" a="1"/>
  <c r="BH190" i="33"/>
  <c r="BI190" i="33" a="1"/>
  <c r="BI190" i="33" s="1"/>
  <c r="BJ190" i="33" a="1"/>
  <c r="BJ190" i="33" s="1"/>
  <c r="BK190" i="33" a="1"/>
  <c r="BK190" i="33" s="1"/>
  <c r="BL190" i="33" a="1"/>
  <c r="BL190" i="33" s="1"/>
  <c r="BM190" i="33" a="1"/>
  <c r="BM190" i="33" s="1"/>
  <c r="BN190" i="33" a="1"/>
  <c r="BN190" i="33" s="1"/>
  <c r="BO190" i="33" a="1"/>
  <c r="BO190" i="33" s="1"/>
  <c r="BP190" i="33" a="1"/>
  <c r="BP190" i="33"/>
  <c r="BQ190" i="33" a="1"/>
  <c r="BQ190" i="33" s="1"/>
  <c r="E191" i="33" a="1"/>
  <c r="E191" i="33"/>
  <c r="F191" i="33" a="1"/>
  <c r="F191" i="33"/>
  <c r="G191" i="33" a="1"/>
  <c r="G191" i="33" s="1"/>
  <c r="H191" i="33" a="1"/>
  <c r="H191" i="33" s="1"/>
  <c r="I191" i="33" a="1"/>
  <c r="I191" i="33" s="1"/>
  <c r="J191" i="33" a="1"/>
  <c r="J191" i="33"/>
  <c r="K191" i="33" a="1"/>
  <c r="K191" i="33"/>
  <c r="L191" i="33" a="1"/>
  <c r="L191" i="33" s="1"/>
  <c r="M191" i="33" a="1"/>
  <c r="M191" i="33"/>
  <c r="N191" i="33" a="1"/>
  <c r="N191" i="33"/>
  <c r="O191" i="33" a="1"/>
  <c r="O191" i="33"/>
  <c r="P191" i="33" a="1"/>
  <c r="P191" i="33" s="1"/>
  <c r="Q191" i="33" a="1"/>
  <c r="Q191" i="33" s="1"/>
  <c r="R191" i="33" a="1"/>
  <c r="R191" i="33" s="1"/>
  <c r="S191" i="33" a="1"/>
  <c r="S191" i="33" s="1"/>
  <c r="T191" i="33" a="1"/>
  <c r="T191" i="33"/>
  <c r="U191" i="33" a="1"/>
  <c r="U191" i="33"/>
  <c r="V191" i="33" a="1"/>
  <c r="V191" i="33" s="1"/>
  <c r="W191" i="33" a="1"/>
  <c r="W191" i="33" s="1"/>
  <c r="X191" i="33" a="1"/>
  <c r="X191" i="33"/>
  <c r="Y191" i="33" a="1"/>
  <c r="Y191" i="33" s="1"/>
  <c r="Z191" i="33" a="1"/>
  <c r="Z191" i="33" s="1"/>
  <c r="AA191" i="33" a="1"/>
  <c r="AA191" i="33" s="1"/>
  <c r="AB191" i="33" a="1"/>
  <c r="AB191" i="33"/>
  <c r="AC191" i="33" a="1"/>
  <c r="AC191" i="33" s="1"/>
  <c r="AD191" i="33" a="1"/>
  <c r="AD191" i="33"/>
  <c r="AE191" i="33" a="1"/>
  <c r="AE191" i="33"/>
  <c r="AF191" i="33" a="1"/>
  <c r="AF191" i="33" s="1"/>
  <c r="AG191" i="33" a="1"/>
  <c r="AG191" i="33" s="1"/>
  <c r="AH191" i="33" a="1"/>
  <c r="AH191" i="33" s="1"/>
  <c r="AI191" i="33" a="1"/>
  <c r="AI191" i="33"/>
  <c r="AJ191" i="33" a="1"/>
  <c r="AJ191" i="33" s="1"/>
  <c r="AK191" i="33" a="1"/>
  <c r="AK191" i="33" s="1"/>
  <c r="AL191" i="33" a="1"/>
  <c r="AL191" i="33" s="1"/>
  <c r="AM191" i="33" a="1"/>
  <c r="AM191" i="33" s="1"/>
  <c r="AN191" i="33" a="1"/>
  <c r="AN191" i="33" s="1"/>
  <c r="AO191" i="33" a="1"/>
  <c r="AO191" i="33"/>
  <c r="AP191" i="33" a="1"/>
  <c r="AP191" i="33" s="1"/>
  <c r="AQ191" i="33" a="1"/>
  <c r="AQ191" i="33" s="1"/>
  <c r="AR191" i="33" a="1"/>
  <c r="AR191" i="33" s="1"/>
  <c r="AS191" i="33" a="1"/>
  <c r="AS191" i="33" s="1"/>
  <c r="AT191" i="33" a="1"/>
  <c r="AT191" i="33" s="1"/>
  <c r="AU191" i="33" a="1"/>
  <c r="AU191" i="33" s="1"/>
  <c r="AV191" i="33" a="1"/>
  <c r="AV191" i="33"/>
  <c r="AW191" i="33" a="1"/>
  <c r="AW191" i="33" s="1"/>
  <c r="AX191" i="33" a="1"/>
  <c r="AX191" i="33" s="1"/>
  <c r="AY191" i="33" a="1"/>
  <c r="AY191" i="33"/>
  <c r="AZ191" i="33" a="1"/>
  <c r="AZ191" i="33" s="1"/>
  <c r="BA191" i="33" a="1"/>
  <c r="BA191" i="33" s="1"/>
  <c r="BB191" i="33" a="1"/>
  <c r="BB191" i="33" s="1"/>
  <c r="BC191" i="33" a="1"/>
  <c r="BC191" i="33"/>
  <c r="BD191" i="33" a="1"/>
  <c r="BD191" i="33"/>
  <c r="BE191" i="33" a="1"/>
  <c r="BE191" i="33"/>
  <c r="BF191" i="33" a="1"/>
  <c r="BF191" i="33"/>
  <c r="BG191" i="33" a="1"/>
  <c r="BG191" i="33" s="1"/>
  <c r="BH191" i="33" a="1"/>
  <c r="BH191" i="33" s="1"/>
  <c r="BI191" i="33" a="1"/>
  <c r="BI191" i="33" s="1"/>
  <c r="BJ191" i="33" a="1"/>
  <c r="BJ191" i="33" s="1"/>
  <c r="BK191" i="33" a="1"/>
  <c r="BK191" i="33" s="1"/>
  <c r="BL191" i="33" a="1"/>
  <c r="BL191" i="33" s="1"/>
  <c r="BM191" i="33" a="1"/>
  <c r="BM191" i="33" s="1"/>
  <c r="BN191" i="33" a="1"/>
  <c r="BN191" i="33" s="1"/>
  <c r="BO191" i="33" a="1"/>
  <c r="BO191" i="33" s="1"/>
  <c r="BP191" i="33" a="1"/>
  <c r="BP191" i="33"/>
  <c r="BQ191" i="33" a="1"/>
  <c r="BQ191" i="33" s="1"/>
  <c r="E192" i="33" a="1"/>
  <c r="E192" i="33"/>
  <c r="F192" i="33" a="1"/>
  <c r="F192" i="33"/>
  <c r="G192" i="33" a="1"/>
  <c r="G192" i="33" s="1"/>
  <c r="H192" i="33" a="1"/>
  <c r="H192" i="33" s="1"/>
  <c r="I192" i="33" a="1"/>
  <c r="I192" i="33" s="1"/>
  <c r="J192" i="33" a="1"/>
  <c r="J192" i="33" s="1"/>
  <c r="K192" i="33" a="1"/>
  <c r="K192" i="33" s="1"/>
  <c r="L192" i="33" a="1"/>
  <c r="L192" i="33" s="1"/>
  <c r="M192" i="33" a="1"/>
  <c r="M192" i="33" s="1"/>
  <c r="N192" i="33" a="1"/>
  <c r="N192" i="33" s="1"/>
  <c r="O192" i="33" a="1"/>
  <c r="O192" i="33" s="1"/>
  <c r="P192" i="33" a="1"/>
  <c r="P192" i="33" s="1"/>
  <c r="Q192" i="33" a="1"/>
  <c r="Q192" i="33" s="1"/>
  <c r="R192" i="33" a="1"/>
  <c r="R192" i="33"/>
  <c r="S192" i="33" a="1"/>
  <c r="S192" i="33"/>
  <c r="T192" i="33" a="1"/>
  <c r="T192" i="33" s="1"/>
  <c r="U192" i="33" a="1"/>
  <c r="U192" i="33" s="1"/>
  <c r="V192" i="33" a="1"/>
  <c r="V192" i="33" s="1"/>
  <c r="W192" i="33" a="1"/>
  <c r="W192" i="33" s="1"/>
  <c r="X192" i="33" a="1"/>
  <c r="X192" i="33" s="1"/>
  <c r="Y192" i="33" a="1"/>
  <c r="Y192" i="33" s="1"/>
  <c r="Z192" i="33" a="1"/>
  <c r="Z192" i="33" s="1"/>
  <c r="AA192" i="33" a="1"/>
  <c r="AA192" i="33" s="1"/>
  <c r="AB192" i="33" a="1"/>
  <c r="AB192" i="33" s="1"/>
  <c r="AC192" i="33" a="1"/>
  <c r="AC192" i="33"/>
  <c r="AD192" i="33" a="1"/>
  <c r="AD192" i="33"/>
  <c r="AE192" i="33" a="1"/>
  <c r="AE192" i="33" s="1"/>
  <c r="AF192" i="33" a="1"/>
  <c r="AF192" i="33" s="1"/>
  <c r="AG192" i="33" a="1"/>
  <c r="AG192" i="33" s="1"/>
  <c r="AH192" i="33" a="1"/>
  <c r="AH192" i="33" s="1"/>
  <c r="AI192" i="33" a="1"/>
  <c r="AI192" i="33" s="1"/>
  <c r="AJ192" i="33" a="1"/>
  <c r="AJ192" i="33" s="1"/>
  <c r="AK192" i="33" a="1"/>
  <c r="AK192" i="33" s="1"/>
  <c r="AL192" i="33" a="1"/>
  <c r="AL192" i="33" s="1"/>
  <c r="AM192" i="33" a="1"/>
  <c r="AM192" i="33" s="1"/>
  <c r="AN192" i="33" a="1"/>
  <c r="AN192" i="33" s="1"/>
  <c r="AO192" i="33" a="1"/>
  <c r="AO192" i="33"/>
  <c r="AP192" i="33" a="1"/>
  <c r="AP192" i="33" s="1"/>
  <c r="AQ192" i="33" a="1"/>
  <c r="AQ192" i="33" s="1"/>
  <c r="AR192" i="33" a="1"/>
  <c r="AR192" i="33" s="1"/>
  <c r="AS192" i="33" a="1"/>
  <c r="AS192" i="33"/>
  <c r="AT192" i="33" a="1"/>
  <c r="AT192" i="33" s="1"/>
  <c r="AU192" i="33" a="1"/>
  <c r="AU192" i="33" s="1"/>
  <c r="AV192" i="33" a="1"/>
  <c r="AV192" i="33"/>
  <c r="AW192" i="33" a="1"/>
  <c r="AW192" i="33"/>
  <c r="AX192" i="33" a="1"/>
  <c r="AX192" i="33" s="1"/>
  <c r="AY192" i="33" a="1"/>
  <c r="AY192" i="33"/>
  <c r="AZ192" i="33" a="1"/>
  <c r="AZ192" i="33"/>
  <c r="BA192" i="33" a="1"/>
  <c r="BA192" i="33" s="1"/>
  <c r="BB192" i="33" a="1"/>
  <c r="BB192" i="33" s="1"/>
  <c r="BC192" i="33" a="1"/>
  <c r="BC192" i="33"/>
  <c r="BD192" i="33" a="1"/>
  <c r="BD192" i="33"/>
  <c r="BE192" i="33" a="1"/>
  <c r="BE192" i="33" s="1"/>
  <c r="BF192" i="33" a="1"/>
  <c r="BF192" i="33"/>
  <c r="BG192" i="33" a="1"/>
  <c r="BG192" i="33" s="1"/>
  <c r="BH192" i="33" a="1"/>
  <c r="BH192" i="33" s="1"/>
  <c r="BI192" i="33" a="1"/>
  <c r="BI192" i="33" s="1"/>
  <c r="BJ192" i="33" a="1"/>
  <c r="BJ192" i="33"/>
  <c r="BK192" i="33" a="1"/>
  <c r="BK192" i="33"/>
  <c r="BL192" i="33" a="1"/>
  <c r="BL192" i="33" s="1"/>
  <c r="BM192" i="33" a="1"/>
  <c r="BM192" i="33"/>
  <c r="BN192" i="33" a="1"/>
  <c r="BN192" i="33"/>
  <c r="BO192" i="33" a="1"/>
  <c r="BO192" i="33" s="1"/>
  <c r="BP192" i="33" a="1"/>
  <c r="BP192" i="33"/>
  <c r="BQ192" i="33" a="1"/>
  <c r="BQ192" i="33"/>
  <c r="E193" i="33" a="1"/>
  <c r="E193" i="33" s="1"/>
  <c r="F193" i="33" a="1"/>
  <c r="F193" i="33" s="1"/>
  <c r="G193" i="33" a="1"/>
  <c r="G193" i="33" s="1"/>
  <c r="H193" i="33" a="1"/>
  <c r="H193" i="33"/>
  <c r="I193" i="33" a="1"/>
  <c r="I193" i="33" s="1"/>
  <c r="J193" i="33" a="1"/>
  <c r="J193" i="33"/>
  <c r="K193" i="33" a="1"/>
  <c r="K193" i="33"/>
  <c r="L193" i="33" a="1"/>
  <c r="L193" i="33" s="1"/>
  <c r="M193" i="33" a="1"/>
  <c r="M193" i="33" s="1"/>
  <c r="N193" i="33" a="1"/>
  <c r="N193" i="33"/>
  <c r="O193" i="33" a="1"/>
  <c r="O193" i="33" s="1"/>
  <c r="P193" i="33" a="1"/>
  <c r="P193" i="33" s="1"/>
  <c r="Q193" i="33" a="1"/>
  <c r="Q193" i="33"/>
  <c r="R193" i="33" a="1"/>
  <c r="R193" i="33"/>
  <c r="S193" i="33" a="1"/>
  <c r="S193" i="33" s="1"/>
  <c r="T193" i="33" a="1"/>
  <c r="T193" i="33"/>
  <c r="U193" i="33" a="1"/>
  <c r="U193" i="33" s="1"/>
  <c r="V193" i="33" a="1"/>
  <c r="V193" i="33" s="1"/>
  <c r="W193" i="33" a="1"/>
  <c r="W193" i="33" s="1"/>
  <c r="X193" i="33" a="1"/>
  <c r="X193" i="33" s="1"/>
  <c r="Y193" i="33" a="1"/>
  <c r="Y193" i="33"/>
  <c r="Z193" i="33" a="1"/>
  <c r="Z193" i="33"/>
  <c r="AA193" i="33" a="1"/>
  <c r="AA193" i="33" s="1"/>
  <c r="AB193" i="33" a="1"/>
  <c r="AB193" i="33" s="1"/>
  <c r="AC193" i="33" a="1"/>
  <c r="AC193" i="33" s="1"/>
  <c r="AD193" i="33" a="1"/>
  <c r="AD193" i="33" s="1"/>
  <c r="AE193" i="33" a="1"/>
  <c r="AE193" i="33" s="1"/>
  <c r="AF193" i="33" a="1"/>
  <c r="AF193" i="33" s="1"/>
  <c r="AG193" i="33" a="1"/>
  <c r="AG193" i="33" s="1"/>
  <c r="AH193" i="33" a="1"/>
  <c r="AH193" i="33" s="1"/>
  <c r="AI193" i="33" a="1"/>
  <c r="AI193" i="33" s="1"/>
  <c r="AJ193" i="33" a="1"/>
  <c r="AJ193" i="33"/>
  <c r="AK193" i="33" a="1"/>
  <c r="AK193" i="33" s="1"/>
  <c r="AL193" i="33" a="1"/>
  <c r="AL193" i="33"/>
  <c r="AM193" i="33" a="1"/>
  <c r="AM193" i="33" s="1"/>
  <c r="AN193" i="33" a="1"/>
  <c r="AN193" i="33"/>
  <c r="AO193" i="33" a="1"/>
  <c r="AO193" i="33" s="1"/>
  <c r="AP193" i="33" a="1"/>
  <c r="AP193" i="33" s="1"/>
  <c r="AQ193" i="33" a="1"/>
  <c r="AQ193" i="33" s="1"/>
  <c r="AR193" i="33" a="1"/>
  <c r="AR193" i="33" s="1"/>
  <c r="AS193" i="33" a="1"/>
  <c r="AS193" i="33" s="1"/>
  <c r="AT193" i="33" a="1"/>
  <c r="AT193" i="33" s="1"/>
  <c r="AU193" i="33" a="1"/>
  <c r="AU193" i="33" s="1"/>
  <c r="AV193" i="33" a="1"/>
  <c r="AV193" i="33" s="1"/>
  <c r="AW193" i="33" a="1"/>
  <c r="AW193" i="33" s="1"/>
  <c r="AX193" i="33" a="1"/>
  <c r="AX193" i="33" s="1"/>
  <c r="AY193" i="33" a="1"/>
  <c r="AY193" i="33"/>
  <c r="AZ193" i="33" a="1"/>
  <c r="AZ193" i="33" s="1"/>
  <c r="BA193" i="33" a="1"/>
  <c r="BA193" i="33" s="1"/>
  <c r="BB193" i="33" a="1"/>
  <c r="BB193" i="33" s="1"/>
  <c r="BC193" i="33" a="1"/>
  <c r="BC193" i="33" s="1"/>
  <c r="BD193" i="33" a="1"/>
  <c r="BD193" i="33" s="1"/>
  <c r="BE193" i="33" a="1"/>
  <c r="BE193" i="33" s="1"/>
  <c r="BF193" i="33" a="1"/>
  <c r="BF193" i="33" s="1"/>
  <c r="BG193" i="33" a="1"/>
  <c r="BG193" i="33" s="1"/>
  <c r="BH193" i="33" a="1"/>
  <c r="BH193" i="33"/>
  <c r="BI193" i="33" a="1"/>
  <c r="BI193" i="33"/>
  <c r="BJ193" i="33" a="1"/>
  <c r="BJ193" i="33" s="1"/>
  <c r="BK193" i="33" a="1"/>
  <c r="BK193" i="33" s="1"/>
  <c r="BL193" i="33" a="1"/>
  <c r="BL193" i="33" s="1"/>
  <c r="BM193" i="33" a="1"/>
  <c r="BM193" i="33"/>
  <c r="BN193" i="33" a="1"/>
  <c r="BN193" i="33" s="1"/>
  <c r="BO193" i="33" a="1"/>
  <c r="BO193" i="33" s="1"/>
  <c r="BP193" i="33" a="1"/>
  <c r="BP193" i="33" s="1"/>
  <c r="BQ193" i="33" a="1"/>
  <c r="BQ193" i="33" s="1"/>
  <c r="E194" i="33" a="1"/>
  <c r="E194" i="33" s="1"/>
  <c r="F194" i="33" a="1"/>
  <c r="F194" i="33" s="1"/>
  <c r="G194" i="33" a="1"/>
  <c r="G194" i="33" s="1"/>
  <c r="H194" i="33" a="1"/>
  <c r="H194" i="33"/>
  <c r="I194" i="33" a="1"/>
  <c r="I194" i="33"/>
  <c r="J194" i="33" a="1"/>
  <c r="J194" i="33" s="1"/>
  <c r="K194" i="33" a="1"/>
  <c r="K194" i="33"/>
  <c r="L194" i="33" a="1"/>
  <c r="L194" i="33" s="1"/>
  <c r="M194" i="33" a="1"/>
  <c r="M194" i="33" s="1"/>
  <c r="N194" i="33" a="1"/>
  <c r="N194" i="33" s="1"/>
  <c r="O194" i="33" a="1"/>
  <c r="O194" i="33"/>
  <c r="P194" i="33" a="1"/>
  <c r="P194" i="33" s="1"/>
  <c r="Q194" i="33" a="1"/>
  <c r="Q194" i="33" s="1"/>
  <c r="R194" i="33" a="1"/>
  <c r="R194" i="33"/>
  <c r="S194" i="33" a="1"/>
  <c r="S194" i="33"/>
  <c r="T194" i="33" a="1"/>
  <c r="T194" i="33"/>
  <c r="U194" i="33" a="1"/>
  <c r="U194" i="33"/>
  <c r="V194" i="33" a="1"/>
  <c r="V194" i="33"/>
  <c r="W194" i="33" a="1"/>
  <c r="W194" i="33" s="1"/>
  <c r="X194" i="33" a="1"/>
  <c r="X194" i="33" s="1"/>
  <c r="Y194" i="33" a="1"/>
  <c r="Y194" i="33"/>
  <c r="Z194" i="33" a="1"/>
  <c r="Z194" i="33"/>
  <c r="AA194" i="33" a="1"/>
  <c r="AA194" i="33" s="1"/>
  <c r="AB194" i="33" a="1"/>
  <c r="AB194" i="33" s="1"/>
  <c r="AC194" i="33" a="1"/>
  <c r="AC194" i="33" s="1"/>
  <c r="AD194" i="33" a="1"/>
  <c r="AD194" i="33" s="1"/>
  <c r="AE194" i="33" a="1"/>
  <c r="AE194" i="33"/>
  <c r="AF194" i="33" a="1"/>
  <c r="AF194" i="33"/>
  <c r="AG194" i="33" a="1"/>
  <c r="AG194" i="33"/>
  <c r="AH194" i="33" a="1"/>
  <c r="AH194" i="33" s="1"/>
  <c r="AI194" i="33" a="1"/>
  <c r="AI194" i="33"/>
  <c r="AJ194" i="33" a="1"/>
  <c r="AJ194" i="33"/>
  <c r="AK194" i="33" a="1"/>
  <c r="AK194" i="33" s="1"/>
  <c r="AL194" i="33" a="1"/>
  <c r="AL194" i="33"/>
  <c r="AM194" i="33" a="1"/>
  <c r="AM194" i="33" s="1"/>
  <c r="AN194" i="33" a="1"/>
  <c r="AN194" i="33" s="1"/>
  <c r="AO194" i="33" a="1"/>
  <c r="AO194" i="33" s="1"/>
  <c r="AP194" i="33" a="1"/>
  <c r="AP194" i="33"/>
  <c r="AQ194" i="33" a="1"/>
  <c r="AQ194" i="33"/>
  <c r="AR194" i="33" a="1"/>
  <c r="AR194" i="33" s="1"/>
  <c r="AS194" i="33" a="1"/>
  <c r="AS194" i="33"/>
  <c r="AT194" i="33" a="1"/>
  <c r="AT194" i="33"/>
  <c r="AU194" i="33" a="1"/>
  <c r="AU194" i="33" s="1"/>
  <c r="AV194" i="33" a="1"/>
  <c r="AV194" i="33" s="1"/>
  <c r="AW194" i="33" a="1"/>
  <c r="AW194" i="33"/>
  <c r="AX194" i="33" a="1"/>
  <c r="AX194" i="33"/>
  <c r="AY194" i="33" a="1"/>
  <c r="AY194" i="33"/>
  <c r="AZ194" i="33" a="1"/>
  <c r="AZ194" i="33"/>
  <c r="BA194" i="33" a="1"/>
  <c r="BA194" i="33"/>
  <c r="BB194" i="33" a="1"/>
  <c r="BB194" i="33" s="1"/>
  <c r="BC194" i="33" a="1"/>
  <c r="BC194" i="33"/>
  <c r="BD194" i="33" a="1"/>
  <c r="BD194" i="33" s="1"/>
  <c r="BE194" i="33" a="1"/>
  <c r="BE194" i="33" s="1"/>
  <c r="BF194" i="33" a="1"/>
  <c r="BF194" i="33" s="1"/>
  <c r="BG194" i="33" a="1"/>
  <c r="BG194" i="33" s="1"/>
  <c r="BH194" i="33" a="1"/>
  <c r="BH194" i="33" s="1"/>
  <c r="BI194" i="33" a="1"/>
  <c r="BI194" i="33"/>
  <c r="BJ194" i="33" a="1"/>
  <c r="BJ194" i="33" s="1"/>
  <c r="BK194" i="33" a="1"/>
  <c r="BK194" i="33"/>
  <c r="BL194" i="33" a="1"/>
  <c r="BL194" i="33" s="1"/>
  <c r="BM194" i="33" a="1"/>
  <c r="BM194" i="33" s="1"/>
  <c r="BN194" i="33" a="1"/>
  <c r="BN194" i="33"/>
  <c r="BO194" i="33" a="1"/>
  <c r="BO194" i="33" s="1"/>
  <c r="BP194" i="33" a="1"/>
  <c r="BP194" i="33" s="1"/>
  <c r="BQ194" i="33" a="1"/>
  <c r="BQ194" i="33" s="1"/>
  <c r="E195" i="33" a="1"/>
  <c r="E195" i="33" s="1"/>
  <c r="F195" i="33" a="1"/>
  <c r="F195" i="33"/>
  <c r="G195" i="33" a="1"/>
  <c r="G195" i="33" s="1"/>
  <c r="H195" i="33" a="1"/>
  <c r="H195" i="33"/>
  <c r="I195" i="33" a="1"/>
  <c r="I195" i="33" s="1"/>
  <c r="J195" i="33" a="1"/>
  <c r="J195" i="33"/>
  <c r="K195" i="33" a="1"/>
  <c r="K195" i="33"/>
  <c r="L195" i="33" a="1"/>
  <c r="L195" i="33" s="1"/>
  <c r="M195" i="33" a="1"/>
  <c r="M195" i="33" s="1"/>
  <c r="N195" i="33" a="1"/>
  <c r="N195" i="33" s="1"/>
  <c r="O195" i="33" a="1"/>
  <c r="O195" i="33" s="1"/>
  <c r="P195" i="33" a="1"/>
  <c r="P195" i="33" s="1"/>
  <c r="Q195" i="33" a="1"/>
  <c r="Q195" i="33" s="1"/>
  <c r="R195" i="33" a="1"/>
  <c r="R195" i="33" s="1"/>
  <c r="S195" i="33" a="1"/>
  <c r="S195" i="33" s="1"/>
  <c r="T195" i="33" a="1"/>
  <c r="T195" i="33"/>
  <c r="U195" i="33" a="1"/>
  <c r="U195" i="33" s="1"/>
  <c r="V195" i="33" a="1"/>
  <c r="V195" i="33" s="1"/>
  <c r="W195" i="33" a="1"/>
  <c r="W195" i="33"/>
  <c r="X195" i="33" a="1"/>
  <c r="X195" i="33"/>
  <c r="Y195" i="33" a="1"/>
  <c r="Y195" i="33" s="1"/>
  <c r="Z195" i="33" a="1"/>
  <c r="Z195" i="33" s="1"/>
  <c r="AA195" i="33" a="1"/>
  <c r="AA195" i="33" s="1"/>
  <c r="AB195" i="33" a="1"/>
  <c r="AB195" i="33"/>
  <c r="AC195" i="33" a="1"/>
  <c r="AC195" i="33" s="1"/>
  <c r="AD195" i="33" a="1"/>
  <c r="AD195" i="33" s="1"/>
  <c r="AE195" i="33" a="1"/>
  <c r="AE195" i="33" s="1"/>
  <c r="AF195" i="33" a="1"/>
  <c r="AF195" i="33" s="1"/>
  <c r="AG195" i="33" a="1"/>
  <c r="AG195" i="33" s="1"/>
  <c r="AH195" i="33" a="1"/>
  <c r="AH195" i="33"/>
  <c r="AI195" i="33" a="1"/>
  <c r="AI195" i="33"/>
  <c r="AJ195" i="33" a="1"/>
  <c r="AJ195" i="33" s="1"/>
  <c r="AK195" i="33" a="1"/>
  <c r="AK195" i="33" s="1"/>
  <c r="AL195" i="33" a="1"/>
  <c r="AL195" i="33" s="1"/>
  <c r="AM195" i="33" a="1"/>
  <c r="AM195" i="33" s="1"/>
  <c r="AN195" i="33" a="1"/>
  <c r="AN195" i="33" s="1"/>
  <c r="AO195" i="33" a="1"/>
  <c r="AO195" i="33"/>
  <c r="AP195" i="33" a="1"/>
  <c r="AP195" i="33" s="1"/>
  <c r="AQ195" i="33" a="1"/>
  <c r="AQ195" i="33"/>
  <c r="AR195" i="33" a="1"/>
  <c r="AR195" i="33"/>
  <c r="AS195" i="33" a="1"/>
  <c r="AS195" i="33" s="1"/>
  <c r="AT195" i="33" a="1"/>
  <c r="AT195" i="33"/>
  <c r="AU195" i="33" a="1"/>
  <c r="AU195" i="33" s="1"/>
  <c r="AV195" i="33" a="1"/>
  <c r="AV195" i="33" s="1"/>
  <c r="AW195" i="33" a="1"/>
  <c r="AW195" i="33" s="1"/>
  <c r="AX195" i="33" a="1"/>
  <c r="AX195" i="33"/>
  <c r="AY195" i="33" a="1"/>
  <c r="AY195" i="33" s="1"/>
  <c r="AZ195" i="33" a="1"/>
  <c r="AZ195" i="33" s="1"/>
  <c r="BA195" i="33" a="1"/>
  <c r="BA195" i="33"/>
  <c r="BB195" i="33" a="1"/>
  <c r="BB195" i="33" s="1"/>
  <c r="BC195" i="33" a="1"/>
  <c r="BC195" i="33"/>
  <c r="BD195" i="33" a="1"/>
  <c r="BD195" i="33" s="1"/>
  <c r="BE195" i="33" a="1"/>
  <c r="BE195" i="33" s="1"/>
  <c r="BF195" i="33" a="1"/>
  <c r="BF195" i="33" s="1"/>
  <c r="BG195" i="33" a="1"/>
  <c r="BG195" i="33" s="1"/>
  <c r="BH195" i="33" a="1"/>
  <c r="BH195" i="33"/>
  <c r="BI195" i="33" a="1"/>
  <c r="BI195" i="33"/>
  <c r="BJ195" i="33" a="1"/>
  <c r="BJ195" i="33" s="1"/>
  <c r="BK195" i="33" a="1"/>
  <c r="BK195" i="33" s="1"/>
  <c r="BL195" i="33" a="1"/>
  <c r="BL195" i="33" s="1"/>
  <c r="BM195" i="33" a="1"/>
  <c r="BM195" i="33"/>
  <c r="BN195" i="33" a="1"/>
  <c r="BN195" i="33" s="1"/>
  <c r="BO195" i="33" a="1"/>
  <c r="BO195" i="33"/>
  <c r="BP195" i="33" a="1"/>
  <c r="BP195" i="33"/>
  <c r="BQ195" i="33" a="1"/>
  <c r="BQ195" i="33" s="1"/>
  <c r="E196" i="33" a="1"/>
  <c r="E196" i="33"/>
  <c r="F196" i="33" a="1"/>
  <c r="F196" i="33"/>
  <c r="G196" i="33" a="1"/>
  <c r="G196" i="33" s="1"/>
  <c r="H196" i="33" a="1"/>
  <c r="H196" i="33" s="1"/>
  <c r="I196" i="33" a="1"/>
  <c r="I196" i="33" s="1"/>
  <c r="J196" i="33" a="1"/>
  <c r="J196" i="33" s="1"/>
  <c r="K196" i="33" a="1"/>
  <c r="K196" i="33"/>
  <c r="L196" i="33" a="1"/>
  <c r="L196" i="33"/>
  <c r="M196" i="33" a="1"/>
  <c r="M196" i="33" s="1"/>
  <c r="N196" i="33" a="1"/>
  <c r="N196" i="33" s="1"/>
  <c r="O196" i="33" a="1"/>
  <c r="O196" i="33"/>
  <c r="P196" i="33" a="1"/>
  <c r="P196" i="33"/>
  <c r="Q196" i="33" a="1"/>
  <c r="Q196" i="33" s="1"/>
  <c r="R196" i="33" a="1"/>
  <c r="R196" i="33" s="1"/>
  <c r="S196" i="33" a="1"/>
  <c r="S196" i="33" s="1"/>
  <c r="T196" i="33" a="1"/>
  <c r="T196" i="33"/>
  <c r="U196" i="33" a="1"/>
  <c r="U196" i="33"/>
  <c r="V196" i="33" a="1"/>
  <c r="V196" i="33"/>
  <c r="W196" i="33" a="1"/>
  <c r="W196" i="33" s="1"/>
  <c r="X196" i="33" a="1"/>
  <c r="X196" i="33" s="1"/>
  <c r="Y196" i="33" a="1"/>
  <c r="Y196" i="33"/>
  <c r="Z196" i="33" a="1"/>
  <c r="Z196" i="33" s="1"/>
  <c r="AA196" i="33" a="1"/>
  <c r="AA196" i="33" s="1"/>
  <c r="AB196" i="33" a="1"/>
  <c r="AB196" i="33" s="1"/>
  <c r="AC196" i="33" a="1"/>
  <c r="AC196" i="33" s="1"/>
  <c r="AD196" i="33" a="1"/>
  <c r="AD196" i="33"/>
  <c r="AE196" i="33" a="1"/>
  <c r="AE196" i="33" s="1"/>
  <c r="AF196" i="33" a="1"/>
  <c r="AF196" i="33"/>
  <c r="AG196" i="33" a="1"/>
  <c r="AG196" i="33"/>
  <c r="AH196" i="33" a="1"/>
  <c r="AH196" i="33" s="1"/>
  <c r="AI196" i="33" a="1"/>
  <c r="AI196" i="33"/>
  <c r="AJ196" i="33" a="1"/>
  <c r="AJ196" i="33" s="1"/>
  <c r="AK196" i="33" a="1"/>
  <c r="AK196" i="33" s="1"/>
  <c r="AL196" i="33" a="1"/>
  <c r="AL196" i="33" s="1"/>
  <c r="AM196" i="33" a="1"/>
  <c r="AM196" i="33" s="1"/>
  <c r="AN196" i="33" a="1"/>
  <c r="AN196" i="33" s="1"/>
  <c r="AO196" i="33" a="1"/>
  <c r="AO196" i="33"/>
  <c r="AP196" i="33" a="1"/>
  <c r="AP196" i="33" s="1"/>
  <c r="AQ196" i="33" a="1"/>
  <c r="AQ196" i="33" s="1"/>
  <c r="AR196" i="33" a="1"/>
  <c r="AR196" i="33" s="1"/>
  <c r="AS196" i="33" a="1"/>
  <c r="AS196" i="33"/>
  <c r="AT196" i="33" a="1"/>
  <c r="AT196" i="33"/>
  <c r="AU196" i="33" a="1"/>
  <c r="AU196" i="33" s="1"/>
  <c r="AV196" i="33" a="1"/>
  <c r="AV196" i="33"/>
  <c r="AW196" i="33" a="1"/>
  <c r="AW196" i="33" s="1"/>
  <c r="AX196" i="33" a="1"/>
  <c r="AX196" i="33" s="1"/>
  <c r="AY196" i="33" a="1"/>
  <c r="AY196" i="33" s="1"/>
  <c r="AZ196" i="33" a="1"/>
  <c r="AZ196" i="33" s="1"/>
  <c r="BA196" i="33" a="1"/>
  <c r="BA196" i="33"/>
  <c r="BB196" i="33" a="1"/>
  <c r="BB196" i="33" s="1"/>
  <c r="BC196" i="33" a="1"/>
  <c r="BC196" i="33" s="1"/>
  <c r="BD196" i="33" a="1"/>
  <c r="BD196" i="33" s="1"/>
  <c r="BE196" i="33" a="1"/>
  <c r="BE196" i="33" s="1"/>
  <c r="BF196" i="33" a="1"/>
  <c r="BF196" i="33"/>
  <c r="BG196" i="33" a="1"/>
  <c r="BG196" i="33"/>
  <c r="BH196" i="33" a="1"/>
  <c r="BH196" i="33" s="1"/>
  <c r="BI196" i="33" a="1"/>
  <c r="BI196" i="33" s="1"/>
  <c r="BJ196" i="33" a="1"/>
  <c r="BJ196" i="33" s="1"/>
  <c r="BK196" i="33" a="1"/>
  <c r="BK196" i="33" s="1"/>
  <c r="BL196" i="33" a="1"/>
  <c r="BL196" i="33" s="1"/>
  <c r="BM196" i="33" a="1"/>
  <c r="BM196" i="33"/>
  <c r="BN196" i="33" a="1"/>
  <c r="BN196" i="33" s="1"/>
  <c r="BO196" i="33" a="1"/>
  <c r="BO196" i="33" s="1"/>
  <c r="BP196" i="33" a="1"/>
  <c r="BP196" i="33" s="1"/>
  <c r="BQ196" i="33" a="1"/>
  <c r="BQ196" i="33" s="1"/>
  <c r="E197" i="33" a="1"/>
  <c r="E197" i="33" s="1"/>
  <c r="F197" i="33" a="1"/>
  <c r="F197" i="33" s="1"/>
  <c r="G197" i="33" a="1"/>
  <c r="G197" i="33" s="1"/>
  <c r="H197" i="33" a="1"/>
  <c r="H197" i="33" s="1"/>
  <c r="I197" i="33" a="1"/>
  <c r="I197" i="33" s="1"/>
  <c r="J197" i="33" a="1"/>
  <c r="J197" i="33"/>
  <c r="K197" i="33" a="1"/>
  <c r="K197" i="33"/>
  <c r="L197" i="33" a="1"/>
  <c r="L197" i="33" s="1"/>
  <c r="M197" i="33" a="1"/>
  <c r="M197" i="33" s="1"/>
  <c r="N197" i="33" a="1"/>
  <c r="N197" i="33" s="1"/>
  <c r="O197" i="33" a="1"/>
  <c r="O197" i="33"/>
  <c r="P197" i="33" a="1"/>
  <c r="P197" i="33" s="1"/>
  <c r="Q197" i="33" a="1"/>
  <c r="Q197" i="33" s="1"/>
  <c r="R197" i="33" a="1"/>
  <c r="R197" i="33" s="1"/>
  <c r="S197" i="33" a="1"/>
  <c r="S197" i="33" s="1"/>
  <c r="T197" i="33" a="1"/>
  <c r="T197" i="33"/>
  <c r="U197" i="33" a="1"/>
  <c r="U197" i="33" s="1"/>
  <c r="V197" i="33" a="1"/>
  <c r="V197" i="33" s="1"/>
  <c r="W197" i="33" a="1"/>
  <c r="W197" i="33"/>
  <c r="X197" i="33" a="1"/>
  <c r="X197" i="33" s="1"/>
  <c r="Y197" i="33" a="1"/>
  <c r="Y197" i="33"/>
  <c r="Z197" i="33" a="1"/>
  <c r="Z197" i="33"/>
  <c r="AA197" i="33" a="1"/>
  <c r="AA197" i="33" s="1"/>
  <c r="AB197" i="33" a="1"/>
  <c r="AB197" i="33" s="1"/>
  <c r="AC197" i="33" a="1"/>
  <c r="AC197" i="33" s="1"/>
  <c r="AD197" i="33" a="1"/>
  <c r="AD197" i="33"/>
  <c r="AE197" i="33" a="1"/>
  <c r="AE197" i="33"/>
  <c r="AF197" i="33" a="1"/>
  <c r="AF197" i="33" s="1"/>
  <c r="AG197" i="33" a="1"/>
  <c r="AG197" i="33" s="1"/>
  <c r="AH197" i="33" a="1"/>
  <c r="AH197" i="33"/>
  <c r="AI197" i="33" a="1"/>
  <c r="AI197" i="33"/>
  <c r="AJ197" i="33" a="1"/>
  <c r="AJ197" i="33"/>
  <c r="AK197" i="33" a="1"/>
  <c r="AK197" i="33" s="1"/>
  <c r="AL197" i="33" a="1"/>
  <c r="AL197" i="33"/>
  <c r="AM197" i="33" a="1"/>
  <c r="AM197" i="33" s="1"/>
  <c r="AN197" i="33" a="1"/>
  <c r="AN197" i="33"/>
  <c r="AO197" i="33" a="1"/>
  <c r="AO197" i="33"/>
  <c r="AP197" i="33" a="1"/>
  <c r="AP197" i="33" s="1"/>
  <c r="AQ197" i="33" a="1"/>
  <c r="AQ197" i="33" s="1"/>
  <c r="AR197" i="33" a="1"/>
  <c r="AR197" i="33" s="1"/>
  <c r="AS197" i="33" a="1"/>
  <c r="AS197" i="33"/>
  <c r="AT197" i="33" a="1"/>
  <c r="AT197" i="33" s="1"/>
  <c r="AU197" i="33" a="1"/>
  <c r="AU197" i="33" s="1"/>
  <c r="AV197" i="33" a="1"/>
  <c r="AV197" i="33"/>
  <c r="AW197" i="33" a="1"/>
  <c r="AW197" i="33" s="1"/>
  <c r="AX197" i="33" a="1"/>
  <c r="AX197" i="33"/>
  <c r="AY197" i="33" a="1"/>
  <c r="AY197" i="33"/>
  <c r="AZ197" i="33" a="1"/>
  <c r="AZ197" i="33" s="1"/>
  <c r="BA197" i="33" a="1"/>
  <c r="BA197" i="33" s="1"/>
  <c r="BB197" i="33" a="1"/>
  <c r="BB197" i="33"/>
  <c r="BC197" i="33" a="1"/>
  <c r="BC197" i="33"/>
  <c r="BD197" i="33" a="1"/>
  <c r="BD197" i="33"/>
  <c r="BE197" i="33" a="1"/>
  <c r="BE197" i="33"/>
  <c r="BF197" i="33" a="1"/>
  <c r="BF197" i="33"/>
  <c r="BG197" i="33" a="1"/>
  <c r="BG197" i="33" s="1"/>
  <c r="BH197" i="33" a="1"/>
  <c r="BH197" i="33"/>
  <c r="BI197" i="33" a="1"/>
  <c r="BI197" i="33" s="1"/>
  <c r="BJ197" i="33" a="1"/>
  <c r="BJ197" i="33" s="1"/>
  <c r="BK197" i="33" a="1"/>
  <c r="BK197" i="33" s="1"/>
  <c r="BL197" i="33" a="1"/>
  <c r="BL197" i="33" s="1"/>
  <c r="BM197" i="33" a="1"/>
  <c r="BM197" i="33"/>
  <c r="BN197" i="33" a="1"/>
  <c r="BN197" i="33"/>
  <c r="BO197" i="33" a="1"/>
  <c r="BO197" i="33"/>
  <c r="BP197" i="33" a="1"/>
  <c r="BP197" i="33"/>
  <c r="BQ197" i="33" a="1"/>
  <c r="BQ197" i="33" s="1"/>
  <c r="E198" i="33" a="1"/>
  <c r="E198" i="33"/>
  <c r="F198" i="33" a="1"/>
  <c r="F198" i="33"/>
  <c r="G198" i="33" a="1"/>
  <c r="G198" i="33" s="1"/>
  <c r="H198" i="33" a="1"/>
  <c r="H198" i="33" s="1"/>
  <c r="I198" i="33" a="1"/>
  <c r="I198" i="33" s="1"/>
  <c r="J198" i="33" a="1"/>
  <c r="J198" i="33" s="1"/>
  <c r="K198" i="33" a="1"/>
  <c r="K198" i="33" s="1"/>
  <c r="L198" i="33" a="1"/>
  <c r="L198" i="33" s="1"/>
  <c r="M198" i="33" a="1"/>
  <c r="M198" i="33" s="1"/>
  <c r="N198" i="33" a="1"/>
  <c r="N198" i="33" s="1"/>
  <c r="O198" i="33" a="1"/>
  <c r="O198" i="33"/>
  <c r="P198" i="33" a="1"/>
  <c r="P198" i="33"/>
  <c r="Q198" i="33" a="1"/>
  <c r="Q198" i="33" s="1"/>
  <c r="R198" i="33" a="1"/>
  <c r="R198" i="33"/>
  <c r="S198" i="33" a="1"/>
  <c r="S198" i="33" s="1"/>
  <c r="T198" i="33" a="1"/>
  <c r="T198" i="33" s="1"/>
  <c r="U198" i="33" a="1"/>
  <c r="U198" i="33" s="1"/>
  <c r="V198" i="33" a="1"/>
  <c r="V198" i="33" s="1"/>
  <c r="W198" i="33" a="1"/>
  <c r="W198" i="33"/>
  <c r="X198" i="33" a="1"/>
  <c r="X198" i="33" s="1"/>
  <c r="Y198" i="33" a="1"/>
  <c r="Y198" i="33" s="1"/>
  <c r="Z198" i="33" a="1"/>
  <c r="Z198" i="33" s="1"/>
  <c r="AA198" i="33" a="1"/>
  <c r="AA198" i="33" s="1"/>
  <c r="AB198" i="33" a="1"/>
  <c r="AB198" i="33"/>
  <c r="AC198" i="33" a="1"/>
  <c r="AC198" i="33"/>
  <c r="AD198" i="33" a="1"/>
  <c r="AD198" i="33" s="1"/>
  <c r="AE198" i="33" a="1"/>
  <c r="AE198" i="33" s="1"/>
  <c r="AF198" i="33" a="1"/>
  <c r="AF198" i="33" s="1"/>
  <c r="AG198" i="33" a="1"/>
  <c r="AG198" i="33"/>
  <c r="AH198" i="33" a="1"/>
  <c r="AH198" i="33" s="1"/>
  <c r="AI198" i="33" a="1"/>
  <c r="AI198" i="33" s="1"/>
  <c r="AJ198" i="33" a="1"/>
  <c r="AJ198" i="33" s="1"/>
  <c r="AK198" i="33" a="1"/>
  <c r="AK198" i="33" s="1"/>
  <c r="AL198" i="33" a="1"/>
  <c r="AL198" i="33" s="1"/>
  <c r="AM198" i="33" a="1"/>
  <c r="AM198" i="33" s="1"/>
  <c r="AN198" i="33" a="1"/>
  <c r="AN198" i="33" s="1"/>
  <c r="AO198" i="33" a="1"/>
  <c r="AO198" i="33" s="1"/>
  <c r="AP198" i="33" a="1"/>
  <c r="AP198" i="33" s="1"/>
  <c r="AQ198" i="33" a="1"/>
  <c r="AQ198" i="33" s="1"/>
  <c r="AR198" i="33" a="1"/>
  <c r="AR198" i="33" s="1"/>
  <c r="AS198" i="33" a="1"/>
  <c r="AS198" i="33" s="1"/>
  <c r="AT198" i="33" a="1"/>
  <c r="AT198" i="33" s="1"/>
  <c r="AU198" i="33" a="1"/>
  <c r="AU198" i="33" s="1"/>
  <c r="AV198" i="33" a="1"/>
  <c r="AV198" i="33"/>
  <c r="AW198" i="33" a="1"/>
  <c r="AW198" i="33"/>
  <c r="AX198" i="33" a="1"/>
  <c r="AX198" i="33"/>
  <c r="AY198" i="33" a="1"/>
  <c r="AY198" i="33"/>
  <c r="AZ198" i="33" a="1"/>
  <c r="AZ198" i="33" s="1"/>
  <c r="BA198" i="33" a="1"/>
  <c r="BA198" i="33" s="1"/>
  <c r="BB198" i="33" a="1"/>
  <c r="BB198" i="33" s="1"/>
  <c r="BC198" i="33" a="1"/>
  <c r="BC198" i="33"/>
  <c r="BD198" i="33" a="1"/>
  <c r="BD198" i="33"/>
  <c r="BE198" i="33" a="1"/>
  <c r="BE198" i="33" s="1"/>
  <c r="BF198" i="33" a="1"/>
  <c r="BF198" i="33"/>
  <c r="BG198" i="33" a="1"/>
  <c r="BG198" i="33" s="1"/>
  <c r="BH198" i="33" a="1"/>
  <c r="BH198" i="33"/>
  <c r="BI198" i="33" a="1"/>
  <c r="BI198" i="33"/>
  <c r="BJ198" i="33" a="1"/>
  <c r="BJ198" i="33" s="1"/>
  <c r="BK198" i="33" a="1"/>
  <c r="BK198" i="33" s="1"/>
  <c r="BL198" i="33" a="1"/>
  <c r="BL198" i="33" s="1"/>
  <c r="BM198" i="33" a="1"/>
  <c r="BM198" i="33"/>
  <c r="BN198" i="33" a="1"/>
  <c r="BN198" i="33"/>
  <c r="BO198" i="33" a="1"/>
  <c r="BO198" i="33" s="1"/>
  <c r="BP198" i="33" a="1"/>
  <c r="BP198" i="33"/>
  <c r="BQ198" i="33" a="1"/>
  <c r="BQ198" i="33" s="1"/>
  <c r="E199" i="33" a="1"/>
  <c r="E199" i="33"/>
  <c r="F199" i="33" a="1"/>
  <c r="F199" i="33" s="1"/>
  <c r="G199" i="33" a="1"/>
  <c r="G199" i="33"/>
  <c r="H199" i="33" a="1"/>
  <c r="H199" i="33"/>
  <c r="I199" i="33" a="1"/>
  <c r="I199" i="33" s="1"/>
  <c r="J199" i="33" a="1"/>
  <c r="J199" i="33"/>
  <c r="K199" i="33" a="1"/>
  <c r="K199" i="33"/>
  <c r="L199" i="33" a="1"/>
  <c r="L199" i="33" s="1"/>
  <c r="M199" i="33" a="1"/>
  <c r="M199" i="33" s="1"/>
  <c r="N199" i="33" a="1"/>
  <c r="N199" i="33"/>
  <c r="O199" i="33" a="1"/>
  <c r="O199" i="33" s="1"/>
  <c r="P199" i="33" a="1"/>
  <c r="P199" i="33"/>
  <c r="Q199" i="33" a="1"/>
  <c r="Q199" i="33"/>
  <c r="R199" i="33" a="1"/>
  <c r="R199" i="33" s="1"/>
  <c r="S199" i="33" a="1"/>
  <c r="S199" i="33" s="1"/>
  <c r="T199" i="33" a="1"/>
  <c r="T199" i="33"/>
  <c r="U199" i="33" a="1"/>
  <c r="U199" i="33"/>
  <c r="V199" i="33" a="1"/>
  <c r="V199" i="33" s="1"/>
  <c r="W199" i="33" a="1"/>
  <c r="W199" i="33" s="1"/>
  <c r="X199" i="33" a="1"/>
  <c r="X199" i="33"/>
  <c r="Y199" i="33" a="1"/>
  <c r="Y199" i="33"/>
  <c r="Z199" i="33" a="1"/>
  <c r="Z199" i="33"/>
  <c r="AA199" i="33" a="1"/>
  <c r="AA199" i="33" s="1"/>
  <c r="AB199" i="33" a="1"/>
  <c r="AB199" i="33"/>
  <c r="AC199" i="33" a="1"/>
  <c r="AC199" i="33" s="1"/>
  <c r="AD199" i="33" a="1"/>
  <c r="AD199" i="33" s="1"/>
  <c r="AE199" i="33" a="1"/>
  <c r="AE199" i="33"/>
  <c r="AF199" i="33" a="1"/>
  <c r="AF199" i="33" s="1"/>
  <c r="AG199" i="33" a="1"/>
  <c r="AG199" i="33" s="1"/>
  <c r="AH199" i="33" a="1"/>
  <c r="AH199" i="33" s="1"/>
  <c r="AI199" i="33" a="1"/>
  <c r="AI199" i="33" s="1"/>
  <c r="AJ199" i="33" a="1"/>
  <c r="AJ199" i="33" s="1"/>
  <c r="AK199" i="33" a="1"/>
  <c r="AK199" i="33"/>
  <c r="AL199" i="33" a="1"/>
  <c r="AL199" i="33"/>
  <c r="AM199" i="33" a="1"/>
  <c r="AM199" i="33" s="1"/>
  <c r="AN199" i="33" a="1"/>
  <c r="AN199" i="33" s="1"/>
  <c r="AO199" i="33" a="1"/>
  <c r="AO199" i="33"/>
  <c r="AP199" i="33" a="1"/>
  <c r="AP199" i="33" s="1"/>
  <c r="AQ199" i="33" a="1"/>
  <c r="AQ199" i="33" s="1"/>
  <c r="AR199" i="33" a="1"/>
  <c r="AR199" i="33" s="1"/>
  <c r="AS199" i="33" a="1"/>
  <c r="AS199" i="33" s="1"/>
  <c r="AT199" i="33" a="1"/>
  <c r="AT199" i="33" s="1"/>
  <c r="AU199" i="33" a="1"/>
  <c r="AU199" i="33" s="1"/>
  <c r="AV199" i="33" a="1"/>
  <c r="AV199" i="33" s="1"/>
  <c r="AW199" i="33" a="1"/>
  <c r="AW199" i="33" s="1"/>
  <c r="AX199" i="33" a="1"/>
  <c r="AX199" i="33"/>
  <c r="AY199" i="33" a="1"/>
  <c r="AY199" i="33" s="1"/>
  <c r="AZ199" i="33" a="1"/>
  <c r="AZ199" i="33" s="1"/>
  <c r="BA199" i="33" a="1"/>
  <c r="BA199" i="33" s="1"/>
  <c r="BB199" i="33" a="1"/>
  <c r="BB199" i="33" s="1"/>
  <c r="BC199" i="33" a="1"/>
  <c r="BC199" i="33" s="1"/>
  <c r="BD199" i="33" a="1"/>
  <c r="BD199" i="33"/>
  <c r="BE199" i="33" a="1"/>
  <c r="BE199" i="33" s="1"/>
  <c r="BF199" i="33" a="1"/>
  <c r="BF199" i="33" s="1"/>
  <c r="BG199" i="33" a="1"/>
  <c r="BG199" i="33" s="1"/>
  <c r="BH199" i="33" a="1"/>
  <c r="BH199" i="33"/>
  <c r="BI199" i="33" a="1"/>
  <c r="BI199" i="33"/>
  <c r="BJ199" i="33" a="1"/>
  <c r="BJ199" i="33" s="1"/>
  <c r="BK199" i="33" a="1"/>
  <c r="BK199" i="33" s="1"/>
  <c r="BL199" i="33" a="1"/>
  <c r="BL199" i="33" s="1"/>
  <c r="BM199" i="33" a="1"/>
  <c r="BM199" i="33" s="1"/>
  <c r="BN199" i="33" a="1"/>
  <c r="BN199" i="33" s="1"/>
  <c r="BO199" i="33" a="1"/>
  <c r="BO199" i="33"/>
  <c r="BP199" i="33" a="1"/>
  <c r="BP199" i="33" s="1"/>
  <c r="BQ199" i="33" a="1"/>
  <c r="BQ199" i="33" s="1"/>
  <c r="E200" i="33" a="1"/>
  <c r="E200" i="33"/>
  <c r="F200" i="33" a="1"/>
  <c r="F200" i="33"/>
  <c r="G200" i="33" a="1"/>
  <c r="G200" i="33" s="1"/>
  <c r="H200" i="33" a="1"/>
  <c r="H200" i="33" s="1"/>
  <c r="I200" i="33" a="1"/>
  <c r="I200" i="33"/>
  <c r="J200" i="33" a="1"/>
  <c r="J200" i="33" s="1"/>
  <c r="K200" i="33" a="1"/>
  <c r="K200" i="33" s="1"/>
  <c r="L200" i="33" a="1"/>
  <c r="L200" i="33" s="1"/>
  <c r="M200" i="33" a="1"/>
  <c r="M200" i="33"/>
  <c r="N200" i="33" a="1"/>
  <c r="N200" i="33" s="1"/>
  <c r="O200" i="33" a="1"/>
  <c r="O200" i="33"/>
  <c r="P200" i="33" a="1"/>
  <c r="P200" i="33" s="1"/>
  <c r="Q200" i="33" a="1"/>
  <c r="Q200" i="33" s="1"/>
  <c r="R200" i="33" a="1"/>
  <c r="R200" i="33" s="1"/>
  <c r="S200" i="33" a="1"/>
  <c r="S200" i="33" s="1"/>
  <c r="T200" i="33" a="1"/>
  <c r="T200" i="33" s="1"/>
  <c r="U200" i="33" a="1"/>
  <c r="U200" i="33"/>
  <c r="V200" i="33" a="1"/>
  <c r="V200" i="33" s="1"/>
  <c r="W200" i="33" a="1"/>
  <c r="W200" i="33" s="1"/>
  <c r="X200" i="33" a="1"/>
  <c r="X200" i="33" s="1"/>
  <c r="Y200" i="33" a="1"/>
  <c r="Y200" i="33" s="1"/>
  <c r="Z200" i="33" a="1"/>
  <c r="Z200" i="33" s="1"/>
  <c r="AA200" i="33" a="1"/>
  <c r="AA200" i="33" s="1"/>
  <c r="AB200" i="33" a="1"/>
  <c r="AB200" i="33"/>
  <c r="AC200" i="33" a="1"/>
  <c r="AC200" i="33"/>
  <c r="AD200" i="33" a="1"/>
  <c r="AD200" i="33" s="1"/>
  <c r="AE200" i="33" a="1"/>
  <c r="AE200" i="33" s="1"/>
  <c r="AF200" i="33" a="1"/>
  <c r="AF200" i="33" s="1"/>
  <c r="AG200" i="33" a="1"/>
  <c r="AG200" i="33" s="1"/>
  <c r="AH200" i="33" a="1"/>
  <c r="AH200" i="33" s="1"/>
  <c r="AI200" i="33" a="1"/>
  <c r="AI200" i="33"/>
  <c r="AJ200" i="33" a="1"/>
  <c r="AJ200" i="33" s="1"/>
  <c r="AK200" i="33" a="1"/>
  <c r="AK200" i="33" s="1"/>
  <c r="AL200" i="33" a="1"/>
  <c r="AL200" i="33" s="1"/>
  <c r="AM200" i="33" a="1"/>
  <c r="AM200" i="33" s="1"/>
  <c r="AN200" i="33" a="1"/>
  <c r="AN200" i="33" s="1"/>
  <c r="AO200" i="33" a="1"/>
  <c r="AO200" i="33"/>
  <c r="AP200" i="33" a="1"/>
  <c r="AP200" i="33"/>
  <c r="AQ200" i="33" a="1"/>
  <c r="AQ200" i="33"/>
  <c r="AR200" i="33" a="1"/>
  <c r="AR200" i="33" s="1"/>
  <c r="AS200" i="33" a="1"/>
  <c r="AS200" i="33"/>
  <c r="AT200" i="33" a="1"/>
  <c r="AT200" i="33"/>
  <c r="AU200" i="33" a="1"/>
  <c r="AU200" i="33" s="1"/>
  <c r="AV200" i="33" a="1"/>
  <c r="AV200" i="33" s="1"/>
  <c r="AW200" i="33" a="1"/>
  <c r="AW200" i="33"/>
  <c r="AX200" i="33" a="1"/>
  <c r="AX200" i="33"/>
  <c r="AY200" i="33" a="1"/>
  <c r="AY200" i="33" s="1"/>
  <c r="AZ200" i="33" a="1"/>
  <c r="AZ200" i="33"/>
  <c r="BA200" i="33" a="1"/>
  <c r="BA200" i="33"/>
  <c r="BB200" i="33" a="1"/>
  <c r="BB200" i="33" s="1"/>
  <c r="BC200" i="33" a="1"/>
  <c r="BC200" i="33" s="1"/>
  <c r="BD200" i="33" a="1"/>
  <c r="BD200" i="33"/>
  <c r="BE200" i="33" a="1"/>
  <c r="BE200" i="33" s="1"/>
  <c r="BF200" i="33" a="1"/>
  <c r="BF200" i="33" s="1"/>
  <c r="BG200" i="33" a="1"/>
  <c r="BG200" i="33"/>
  <c r="BH200" i="33" a="1"/>
  <c r="BH200" i="33" s="1"/>
  <c r="BI200" i="33" a="1"/>
  <c r="BI200" i="33"/>
  <c r="BJ200" i="33" a="1"/>
  <c r="BJ200" i="33" s="1"/>
  <c r="BK200" i="33" a="1"/>
  <c r="BK200" i="33"/>
  <c r="BL200" i="33" a="1"/>
  <c r="BL200" i="33" s="1"/>
  <c r="BM200" i="33" a="1"/>
  <c r="BM200" i="33" s="1"/>
  <c r="BN200" i="33" a="1"/>
  <c r="BN200" i="33" s="1"/>
  <c r="BO200" i="33" a="1"/>
  <c r="BO200" i="33" s="1"/>
  <c r="BP200" i="33" a="1"/>
  <c r="BP200" i="33" s="1"/>
  <c r="BQ200" i="33" a="1"/>
  <c r="BQ200" i="33"/>
  <c r="E201" i="33" a="1"/>
  <c r="E201" i="33" s="1"/>
  <c r="F201" i="33" a="1"/>
  <c r="F201" i="33" s="1"/>
  <c r="G201" i="33" a="1"/>
  <c r="G201" i="33"/>
  <c r="H201" i="33" a="1"/>
  <c r="H201" i="33" s="1"/>
  <c r="I201" i="33" a="1"/>
  <c r="I201" i="33" s="1"/>
  <c r="J201" i="33" a="1"/>
  <c r="J201" i="33" s="1"/>
  <c r="K201" i="33" a="1"/>
  <c r="K201" i="33"/>
  <c r="L201" i="33" a="1"/>
  <c r="L201" i="33" s="1"/>
  <c r="M201" i="33" a="1"/>
  <c r="M201" i="33" s="1"/>
  <c r="N201" i="33" a="1"/>
  <c r="N201" i="33" s="1"/>
  <c r="O201" i="33" a="1"/>
  <c r="O201" i="33"/>
  <c r="P201" i="33" a="1"/>
  <c r="P201" i="33" s="1"/>
  <c r="Q201" i="33" a="1"/>
  <c r="Q201" i="33"/>
  <c r="R201" i="33" a="1"/>
  <c r="R201" i="33" s="1"/>
  <c r="S201" i="33" a="1"/>
  <c r="S201" i="33" s="1"/>
  <c r="T201" i="33" a="1"/>
  <c r="T201" i="33"/>
  <c r="U201" i="33" a="1"/>
  <c r="U201" i="33" s="1"/>
  <c r="V201" i="33" a="1"/>
  <c r="V201" i="33" s="1"/>
  <c r="W201" i="33" a="1"/>
  <c r="W201" i="33" s="1"/>
  <c r="X201" i="33" a="1"/>
  <c r="X201" i="33" s="1"/>
  <c r="Y201" i="33" a="1"/>
  <c r="Y201" i="33" s="1"/>
  <c r="Z201" i="33" a="1"/>
  <c r="Z201" i="33" s="1"/>
  <c r="AA201" i="33" a="1"/>
  <c r="AA201" i="33"/>
  <c r="AB201" i="33" a="1"/>
  <c r="AB201" i="33" s="1"/>
  <c r="AC201" i="33" a="1"/>
  <c r="AC201" i="33" s="1"/>
  <c r="AD201" i="33" a="1"/>
  <c r="AD201" i="33"/>
  <c r="AE201" i="33" a="1"/>
  <c r="AE201" i="33"/>
  <c r="AF201" i="33" a="1"/>
  <c r="AF201" i="33" s="1"/>
  <c r="AG201" i="33" a="1"/>
  <c r="AG201" i="33" s="1"/>
  <c r="AH201" i="33" a="1"/>
  <c r="AH201" i="33" s="1"/>
  <c r="AI201" i="33" a="1"/>
  <c r="AI201" i="33" s="1"/>
  <c r="AJ201" i="33" a="1"/>
  <c r="AJ201" i="33" s="1"/>
  <c r="AK201" i="33" a="1"/>
  <c r="AK201" i="33" s="1"/>
  <c r="AL201" i="33" a="1"/>
  <c r="AL201" i="33" s="1"/>
  <c r="AM201" i="33" a="1"/>
  <c r="AM201" i="33" s="1"/>
  <c r="AN201" i="33" a="1"/>
  <c r="AN201" i="33" s="1"/>
  <c r="AO201" i="33" a="1"/>
  <c r="AO201" i="33" s="1"/>
  <c r="AP201" i="33" a="1"/>
  <c r="AP201" i="33" s="1"/>
  <c r="AQ201" i="33" a="1"/>
  <c r="AQ201" i="33"/>
  <c r="AR201" i="33" a="1"/>
  <c r="AR201" i="33" s="1"/>
  <c r="AS201" i="33" a="1"/>
  <c r="AS201" i="33"/>
  <c r="AT201" i="33" a="1"/>
  <c r="AT201" i="33" s="1"/>
  <c r="AU201" i="33" a="1"/>
  <c r="AU201" i="33" s="1"/>
  <c r="AV201" i="33" a="1"/>
  <c r="AV201" i="33" s="1"/>
  <c r="AW201" i="33" a="1"/>
  <c r="AW201" i="33" s="1"/>
  <c r="AX201" i="33" a="1"/>
  <c r="AX201" i="33"/>
  <c r="AY201" i="33" a="1"/>
  <c r="AY201" i="33"/>
  <c r="AZ201" i="33" a="1"/>
  <c r="AZ201" i="33" s="1"/>
  <c r="BA201" i="33" a="1"/>
  <c r="BA201" i="33" s="1"/>
  <c r="BB201" i="33" a="1"/>
  <c r="BB201" i="33" s="1"/>
  <c r="BC201" i="33" a="1"/>
  <c r="BC201" i="33"/>
  <c r="BD201" i="33" a="1"/>
  <c r="BD201" i="33"/>
  <c r="BE201" i="33" a="1"/>
  <c r="BE201" i="33" s="1"/>
  <c r="BF201" i="33" a="1"/>
  <c r="BF201" i="33" s="1"/>
  <c r="BG201" i="33" a="1"/>
  <c r="BG201" i="33" s="1"/>
  <c r="BH201" i="33" a="1"/>
  <c r="BH201" i="33"/>
  <c r="BI201" i="33" a="1"/>
  <c r="BI201" i="33"/>
  <c r="BJ201" i="33" a="1"/>
  <c r="BJ201" i="33" s="1"/>
  <c r="BK201" i="33" a="1"/>
  <c r="BK201" i="33" s="1"/>
  <c r="BL201" i="33" a="1"/>
  <c r="BL201" i="33"/>
  <c r="BM201" i="33" a="1"/>
  <c r="BM201" i="33"/>
  <c r="BN201" i="33" a="1"/>
  <c r="BN201" i="33"/>
  <c r="BO201" i="33" a="1"/>
  <c r="BO201" i="33" s="1"/>
  <c r="BP201" i="33" a="1"/>
  <c r="BP201" i="33" s="1"/>
  <c r="BQ201" i="33" a="1"/>
  <c r="BQ201" i="33" s="1"/>
  <c r="E202" i="33" a="1"/>
  <c r="E202" i="33"/>
  <c r="F202" i="33" a="1"/>
  <c r="F202" i="33" s="1"/>
  <c r="G202" i="33" a="1"/>
  <c r="G202" i="33" s="1"/>
  <c r="H202" i="33" a="1"/>
  <c r="H202" i="33"/>
  <c r="I202" i="33" a="1"/>
  <c r="I202" i="33"/>
  <c r="J202" i="33" a="1"/>
  <c r="J202" i="33"/>
  <c r="K202" i="33" a="1"/>
  <c r="K202" i="33"/>
  <c r="L202" i="33" a="1"/>
  <c r="L202" i="33" s="1"/>
  <c r="M202" i="33" a="1"/>
  <c r="M202" i="33" s="1"/>
  <c r="N202" i="33" a="1"/>
  <c r="N202" i="33" s="1"/>
  <c r="O202" i="33" a="1"/>
  <c r="O202" i="33"/>
  <c r="P202" i="33" a="1"/>
  <c r="P202" i="33"/>
  <c r="Q202" i="33" a="1"/>
  <c r="Q202" i="33" s="1"/>
  <c r="R202" i="33" a="1"/>
  <c r="R202" i="33"/>
  <c r="S202" i="33" a="1"/>
  <c r="S202" i="33"/>
  <c r="T202" i="33" a="1"/>
  <c r="T202" i="33"/>
  <c r="U202" i="33" a="1"/>
  <c r="U202" i="33"/>
  <c r="V202" i="33" a="1"/>
  <c r="V202" i="33"/>
  <c r="W202" i="33" a="1"/>
  <c r="W202" i="33" s="1"/>
  <c r="X202" i="33" a="1"/>
  <c r="X202" i="33" s="1"/>
  <c r="Y202" i="33" a="1"/>
  <c r="Y202" i="33" s="1"/>
  <c r="Z202" i="33" a="1"/>
  <c r="Z202" i="33"/>
  <c r="AA202" i="33" a="1"/>
  <c r="AA202" i="33" s="1"/>
  <c r="AB202" i="33" a="1"/>
  <c r="AB202" i="33"/>
  <c r="AC202" i="33" a="1"/>
  <c r="AC202" i="33"/>
  <c r="AD202" i="33" a="1"/>
  <c r="AD202" i="33"/>
  <c r="AE202" i="33" a="1"/>
  <c r="AE202" i="33"/>
  <c r="AF202" i="33" a="1"/>
  <c r="AF202" i="33"/>
  <c r="AG202" i="33" a="1"/>
  <c r="AG202" i="33"/>
  <c r="AH202" i="33" a="1"/>
  <c r="AH202" i="33" s="1"/>
  <c r="AI202" i="33" a="1"/>
  <c r="AI202" i="33"/>
  <c r="AJ202" i="33" a="1"/>
  <c r="AJ202" i="33" s="1"/>
  <c r="AK202" i="33" a="1"/>
  <c r="AK202" i="33" s="1"/>
  <c r="AL202" i="33" a="1"/>
  <c r="AL202" i="33" s="1"/>
  <c r="AM202" i="33" a="1"/>
  <c r="AM202" i="33" s="1"/>
  <c r="AN202" i="33" a="1"/>
  <c r="AN202" i="33"/>
  <c r="AO202" i="33" a="1"/>
  <c r="AO202" i="33" s="1"/>
  <c r="AP202" i="33" a="1"/>
  <c r="AP202" i="33"/>
  <c r="AQ202" i="33" a="1"/>
  <c r="AQ202" i="33" s="1"/>
  <c r="AR202" i="33" a="1"/>
  <c r="AR202" i="33" s="1"/>
  <c r="AS202" i="33" a="1"/>
  <c r="AS202" i="33" s="1"/>
  <c r="AT202" i="33" a="1"/>
  <c r="AT202" i="33"/>
  <c r="AU202" i="33" a="1"/>
  <c r="AU202" i="33" s="1"/>
  <c r="AV202" i="33" a="1"/>
  <c r="AV202" i="33" s="1"/>
  <c r="AW202" i="33" a="1"/>
  <c r="AW202" i="33" s="1"/>
  <c r="AX202" i="33" a="1"/>
  <c r="AX202" i="33" s="1"/>
  <c r="AY202" i="33" a="1"/>
  <c r="AY202" i="33" s="1"/>
  <c r="AZ202" i="33" a="1"/>
  <c r="AZ202" i="33" s="1"/>
  <c r="BA202" i="33" a="1"/>
  <c r="BA202" i="33" s="1"/>
  <c r="BB202" i="33" a="1"/>
  <c r="BB202" i="33" s="1"/>
  <c r="BC202" i="33" a="1"/>
  <c r="BC202" i="33"/>
  <c r="BD202" i="33" a="1"/>
  <c r="BD202" i="33"/>
  <c r="BE202" i="33" a="1"/>
  <c r="BE202" i="33" s="1"/>
  <c r="BF202" i="33" a="1"/>
  <c r="BF202" i="33" s="1"/>
  <c r="BG202" i="33" a="1"/>
  <c r="BG202" i="33" s="1"/>
  <c r="BH202" i="33" a="1"/>
  <c r="BH202" i="33" s="1"/>
  <c r="BI202" i="33" a="1"/>
  <c r="BI202" i="33" s="1"/>
  <c r="BJ202" i="33" a="1"/>
  <c r="BJ202" i="33" s="1"/>
  <c r="BK202" i="33" a="1"/>
  <c r="BK202" i="33"/>
  <c r="BL202" i="33" a="1"/>
  <c r="BL202" i="33" s="1"/>
  <c r="BM202" i="33" a="1"/>
  <c r="BM202" i="33" s="1"/>
  <c r="BN202" i="33" a="1"/>
  <c r="BN202" i="33"/>
  <c r="BO202" i="33" a="1"/>
  <c r="BO202" i="33" s="1"/>
  <c r="BP202" i="33" a="1"/>
  <c r="BP202" i="33" s="1"/>
  <c r="BQ202" i="33" a="1"/>
  <c r="BQ202" i="33"/>
  <c r="E203" i="33" a="1"/>
  <c r="E203" i="33" s="1"/>
  <c r="F203" i="33" a="1"/>
  <c r="F203" i="33" s="1"/>
  <c r="G203" i="33" a="1"/>
  <c r="G203" i="33" s="1"/>
  <c r="H203" i="33" a="1"/>
  <c r="H203" i="33"/>
  <c r="I203" i="33" a="1"/>
  <c r="I203" i="33" s="1"/>
  <c r="J203" i="33" a="1"/>
  <c r="J203" i="33"/>
  <c r="K203" i="33" a="1"/>
  <c r="K203" i="33"/>
  <c r="L203" i="33" a="1"/>
  <c r="L203" i="33" s="1"/>
  <c r="M203" i="33" a="1"/>
  <c r="M203" i="33" s="1"/>
  <c r="N203" i="33" a="1"/>
  <c r="N203" i="33"/>
  <c r="O203" i="33" a="1"/>
  <c r="O203" i="33" s="1"/>
  <c r="P203" i="33" a="1"/>
  <c r="P203" i="33" s="1"/>
  <c r="Q203" i="33" a="1"/>
  <c r="Q203" i="33" s="1"/>
  <c r="R203" i="33" a="1"/>
  <c r="R203" i="33" s="1"/>
  <c r="S203" i="33" a="1"/>
  <c r="S203" i="33" s="1"/>
  <c r="T203" i="33" a="1"/>
  <c r="T203" i="33" s="1"/>
  <c r="U203" i="33" a="1"/>
  <c r="U203" i="33"/>
  <c r="V203" i="33" a="1"/>
  <c r="V203" i="33" s="1"/>
  <c r="W203" i="33" a="1"/>
  <c r="W203" i="33"/>
  <c r="X203" i="33" a="1"/>
  <c r="X203" i="33" s="1"/>
  <c r="Y203" i="33" a="1"/>
  <c r="Y203" i="33" s="1"/>
  <c r="Z203" i="33" a="1"/>
  <c r="Z203" i="33"/>
  <c r="AA203" i="33" a="1"/>
  <c r="AA203" i="33" s="1"/>
  <c r="AB203" i="33" a="1"/>
  <c r="AB203" i="33" s="1"/>
  <c r="AC203" i="33" a="1"/>
  <c r="AC203" i="33" s="1"/>
  <c r="AD203" i="33" a="1"/>
  <c r="AD203" i="33"/>
  <c r="AE203" i="33" a="1"/>
  <c r="AE203" i="33"/>
  <c r="AF203" i="33" a="1"/>
  <c r="AF203" i="33" s="1"/>
  <c r="AG203" i="33" a="1"/>
  <c r="AG203" i="33" s="1"/>
  <c r="AH203" i="33" a="1"/>
  <c r="AH203" i="33"/>
  <c r="AI203" i="33" a="1"/>
  <c r="AI203" i="33" s="1"/>
  <c r="AJ203" i="33" a="1"/>
  <c r="AJ203" i="33"/>
  <c r="AK203" i="33" a="1"/>
  <c r="AK203" i="33" s="1"/>
  <c r="AL203" i="33" a="1"/>
  <c r="AL203" i="33" s="1"/>
  <c r="AM203" i="33" a="1"/>
  <c r="AM203" i="33" s="1"/>
  <c r="AN203" i="33" a="1"/>
  <c r="AN203" i="33"/>
  <c r="AO203" i="33" a="1"/>
  <c r="AO203" i="33"/>
  <c r="AP203" i="33" a="1"/>
  <c r="AP203" i="33" s="1"/>
  <c r="AQ203" i="33" a="1"/>
  <c r="AQ203" i="33" s="1"/>
  <c r="AR203" i="33" a="1"/>
  <c r="AR203" i="33" s="1"/>
  <c r="AS203" i="33" a="1"/>
  <c r="AS203" i="33" s="1"/>
  <c r="AT203" i="33" a="1"/>
  <c r="AT203" i="33"/>
  <c r="AU203" i="33" a="1"/>
  <c r="AU203" i="33" s="1"/>
  <c r="AV203" i="33" a="1"/>
  <c r="AV203" i="33" s="1"/>
  <c r="AW203" i="33" a="1"/>
  <c r="AW203" i="33" s="1"/>
  <c r="AX203" i="33" a="1"/>
  <c r="AX203" i="33"/>
  <c r="AY203" i="33" a="1"/>
  <c r="AY203" i="33"/>
  <c r="AZ203" i="33" a="1"/>
  <c r="AZ203" i="33" s="1"/>
  <c r="BA203" i="33" a="1"/>
  <c r="BA203" i="33"/>
  <c r="BB203" i="33" a="1"/>
  <c r="BB203" i="33" s="1"/>
  <c r="BC203" i="33" a="1"/>
  <c r="BC203" i="33" s="1"/>
  <c r="BD203" i="33" a="1"/>
  <c r="BD203" i="33" s="1"/>
  <c r="BE203" i="33" a="1"/>
  <c r="BE203" i="33" s="1"/>
  <c r="BF203" i="33" a="1"/>
  <c r="BF203" i="33" s="1"/>
  <c r="BG203" i="33" a="1"/>
  <c r="BG203" i="33" s="1"/>
  <c r="BH203" i="33" a="1"/>
  <c r="BH203" i="33" s="1"/>
  <c r="BI203" i="33" a="1"/>
  <c r="BI203" i="33"/>
  <c r="BJ203" i="33" a="1"/>
  <c r="BJ203" i="33" s="1"/>
  <c r="BK203" i="33" a="1"/>
  <c r="BK203" i="33"/>
  <c r="BL203" i="33" a="1"/>
  <c r="BL203" i="33"/>
  <c r="BM203" i="33" a="1"/>
  <c r="BM203" i="33"/>
  <c r="BN203" i="33" a="1"/>
  <c r="BN203" i="33"/>
  <c r="BO203" i="33" a="1"/>
  <c r="BO203" i="33"/>
  <c r="BP203" i="33" a="1"/>
  <c r="BP203" i="33"/>
  <c r="BQ203" i="33" a="1"/>
  <c r="BQ203" i="33" s="1"/>
  <c r="E204" i="33" a="1"/>
  <c r="E204" i="33" s="1"/>
  <c r="F204" i="33" a="1"/>
  <c r="F204" i="33" s="1"/>
  <c r="G204" i="33" a="1"/>
  <c r="G204" i="33" s="1"/>
  <c r="H204" i="33" a="1"/>
  <c r="H204" i="33" s="1"/>
  <c r="I204" i="33" a="1"/>
  <c r="I204" i="33" s="1"/>
  <c r="J204" i="33" a="1"/>
  <c r="J204" i="33"/>
  <c r="K204" i="33" a="1"/>
  <c r="K204" i="33"/>
  <c r="L204" i="33" a="1"/>
  <c r="L204" i="33"/>
  <c r="M204" i="33" a="1"/>
  <c r="M204" i="33"/>
  <c r="N204" i="33" a="1"/>
  <c r="N204" i="33" s="1"/>
  <c r="O204" i="33" a="1"/>
  <c r="O204" i="33"/>
  <c r="P204" i="33" a="1"/>
  <c r="P204" i="33"/>
  <c r="Q204" i="33" a="1"/>
  <c r="Q204" i="33" s="1"/>
  <c r="R204" i="33" a="1"/>
  <c r="R204" i="33" s="1"/>
  <c r="S204" i="33" a="1"/>
  <c r="S204" i="33" s="1"/>
  <c r="T204" i="33" a="1"/>
  <c r="T204" i="33"/>
  <c r="U204" i="33" a="1"/>
  <c r="U204" i="33" s="1"/>
  <c r="V204" i="33" a="1"/>
  <c r="V204" i="33"/>
  <c r="W204" i="33" a="1"/>
  <c r="W204" i="33" s="1"/>
  <c r="X204" i="33" a="1"/>
  <c r="X204" i="33" s="1"/>
  <c r="Y204" i="33" a="1"/>
  <c r="Y204" i="33" s="1"/>
  <c r="Z204" i="33" a="1"/>
  <c r="Z204" i="33"/>
  <c r="AA204" i="33" a="1"/>
  <c r="AA204" i="33" s="1"/>
  <c r="AB204" i="33" a="1"/>
  <c r="AB204" i="33"/>
  <c r="AC204" i="33" a="1"/>
  <c r="AC204" i="33" s="1"/>
  <c r="AD204" i="33" a="1"/>
  <c r="AD204" i="33" s="1"/>
  <c r="AE204" i="33" a="1"/>
  <c r="AE204" i="33" s="1"/>
  <c r="AF204" i="33" a="1"/>
  <c r="AF204" i="33"/>
  <c r="AG204" i="33" a="1"/>
  <c r="AG204" i="33" s="1"/>
  <c r="AH204" i="33" a="1"/>
  <c r="AH204" i="33" s="1"/>
  <c r="AI204" i="33" a="1"/>
  <c r="AI204" i="33"/>
  <c r="AJ204" i="33" a="1"/>
  <c r="AJ204" i="33" s="1"/>
  <c r="AK204" i="33" a="1"/>
  <c r="AK204" i="33" s="1"/>
  <c r="AL204" i="33" a="1"/>
  <c r="AL204" i="33"/>
  <c r="AM204" i="33" a="1"/>
  <c r="AM204" i="33" s="1"/>
  <c r="AN204" i="33" a="1"/>
  <c r="AN204" i="33" s="1"/>
  <c r="AO204" i="33" a="1"/>
  <c r="AO204" i="33" s="1"/>
  <c r="AP204" i="33" a="1"/>
  <c r="AP204" i="33"/>
  <c r="AQ204" i="33" a="1"/>
  <c r="AQ204" i="33" s="1"/>
  <c r="AR204" i="33" a="1"/>
  <c r="AR204" i="33" s="1"/>
  <c r="AS204" i="33" a="1"/>
  <c r="AS204" i="33"/>
  <c r="AT204" i="33" a="1"/>
  <c r="AT204" i="33"/>
  <c r="AU204" i="33" a="1"/>
  <c r="AU204" i="33" s="1"/>
  <c r="AV204" i="33" a="1"/>
  <c r="AV204" i="33"/>
  <c r="AW204" i="33" a="1"/>
  <c r="AW204" i="33" s="1"/>
  <c r="AX204" i="33" a="1"/>
  <c r="AX204" i="33"/>
  <c r="AY204" i="33" a="1"/>
  <c r="AY204" i="33" s="1"/>
  <c r="AZ204" i="33" a="1"/>
  <c r="AZ204" i="33" s="1"/>
  <c r="BA204" i="33" a="1"/>
  <c r="BA204" i="33" s="1"/>
  <c r="BB204" i="33" a="1"/>
  <c r="BB204" i="33" s="1"/>
  <c r="BC204" i="33" a="1"/>
  <c r="BC204" i="33"/>
  <c r="BD204" i="33" a="1"/>
  <c r="BD204" i="33"/>
  <c r="BE204" i="33" a="1"/>
  <c r="BE204" i="33" s="1"/>
  <c r="BF204" i="33" a="1"/>
  <c r="BF204" i="33" s="1"/>
  <c r="BG204" i="33" a="1"/>
  <c r="BG204" i="33"/>
  <c r="BH204" i="33" a="1"/>
  <c r="BH204" i="33" s="1"/>
  <c r="BI204" i="33" a="1"/>
  <c r="BI204" i="33"/>
  <c r="BJ204" i="33" a="1"/>
  <c r="BJ204" i="33" s="1"/>
  <c r="BK204" i="33" a="1"/>
  <c r="BK204" i="33" s="1"/>
  <c r="BL204" i="33" a="1"/>
  <c r="BL204" i="33" s="1"/>
  <c r="BM204" i="33" a="1"/>
  <c r="BM204" i="33"/>
  <c r="BN204" i="33" a="1"/>
  <c r="BN204" i="33"/>
  <c r="BO204" i="33" a="1"/>
  <c r="BO204" i="33" s="1"/>
  <c r="BP204" i="33" a="1"/>
  <c r="BP204" i="33" s="1"/>
  <c r="BQ204" i="33" a="1"/>
  <c r="BQ204" i="33"/>
  <c r="E205" i="33" a="1"/>
  <c r="E205" i="33" s="1"/>
  <c r="F205" i="33" a="1"/>
  <c r="F205" i="33"/>
  <c r="G205" i="33" a="1"/>
  <c r="G205" i="33"/>
  <c r="H205" i="33" a="1"/>
  <c r="H205" i="33" s="1"/>
  <c r="I205" i="33" a="1"/>
  <c r="I205" i="33" s="1"/>
  <c r="J205" i="33" a="1"/>
  <c r="J205" i="33"/>
  <c r="K205" i="33" a="1"/>
  <c r="K205" i="33" s="1"/>
  <c r="L205" i="33" a="1"/>
  <c r="L205" i="33" s="1"/>
  <c r="M205" i="33" a="1"/>
  <c r="M205" i="33"/>
  <c r="N205" i="33" a="1"/>
  <c r="N205" i="33"/>
  <c r="O205" i="33" a="1"/>
  <c r="O205" i="33"/>
  <c r="P205" i="33" a="1"/>
  <c r="P205" i="33"/>
  <c r="Q205" i="33" a="1"/>
  <c r="Q205" i="33"/>
  <c r="R205" i="33" a="1"/>
  <c r="R205" i="33" s="1"/>
  <c r="S205" i="33" a="1"/>
  <c r="S205" i="33" s="1"/>
  <c r="T205" i="33" a="1"/>
  <c r="T205" i="33"/>
  <c r="U205" i="33" a="1"/>
  <c r="U205" i="33"/>
  <c r="V205" i="33" a="1"/>
  <c r="V205" i="33" s="1"/>
  <c r="W205" i="33" a="1"/>
  <c r="W205" i="33" s="1"/>
  <c r="X205" i="33" a="1"/>
  <c r="X205" i="33"/>
  <c r="Y205" i="33" a="1"/>
  <c r="Y205" i="33"/>
  <c r="Z205" i="33" a="1"/>
  <c r="Z205" i="33"/>
  <c r="AA205" i="33" a="1"/>
  <c r="AA205" i="33"/>
  <c r="AB205" i="33" a="1"/>
  <c r="AB205" i="33"/>
  <c r="AC205" i="33" a="1"/>
  <c r="AC205" i="33" s="1"/>
  <c r="AD205" i="33" a="1"/>
  <c r="AD205" i="33"/>
  <c r="AE205" i="33" a="1"/>
  <c r="AE205" i="33"/>
  <c r="AF205" i="33" a="1"/>
  <c r="AF205" i="33" s="1"/>
  <c r="AG205" i="33" a="1"/>
  <c r="AG205" i="33"/>
  <c r="AH205" i="33" a="1"/>
  <c r="AH205" i="33" s="1"/>
  <c r="AI205" i="33" a="1"/>
  <c r="AI205" i="33"/>
  <c r="AJ205" i="33" a="1"/>
  <c r="AJ205" i="33"/>
  <c r="AK205" i="33" a="1"/>
  <c r="AK205" i="33"/>
  <c r="AL205" i="33" a="1"/>
  <c r="AL205" i="33"/>
  <c r="AM205" i="33" a="1"/>
  <c r="AM205" i="33" s="1"/>
  <c r="AN205" i="33" a="1"/>
  <c r="AN205" i="33"/>
  <c r="AO205" i="33" a="1"/>
  <c r="AO205" i="33"/>
  <c r="AP205" i="33" a="1"/>
  <c r="AP205" i="33" s="1"/>
  <c r="AQ205" i="33" a="1"/>
  <c r="AQ205" i="33" s="1"/>
  <c r="AR205" i="33" a="1"/>
  <c r="AR205" i="33" s="1"/>
  <c r="AS205" i="33" a="1"/>
  <c r="AS205" i="33"/>
  <c r="AT205" i="33" a="1"/>
  <c r="AT205" i="33" s="1"/>
  <c r="AU205" i="33" a="1"/>
  <c r="AU205" i="33"/>
  <c r="AV205" i="33" a="1"/>
  <c r="AV205" i="33" s="1"/>
  <c r="AW205" i="33" a="1"/>
  <c r="AW205" i="33" s="1"/>
  <c r="AX205" i="33" a="1"/>
  <c r="AX205" i="33"/>
  <c r="AY205" i="33" a="1"/>
  <c r="AY205" i="33" s="1"/>
  <c r="AZ205" i="33" a="1"/>
  <c r="AZ205" i="33" s="1"/>
  <c r="BA205" i="33" a="1"/>
  <c r="BA205" i="33" s="1"/>
  <c r="BB205" i="33" a="1"/>
  <c r="BB205" i="33" s="1"/>
  <c r="BC205" i="33" a="1"/>
  <c r="BC205" i="33"/>
  <c r="BD205" i="33" a="1"/>
  <c r="BD205" i="33" s="1"/>
  <c r="BE205" i="33" a="1"/>
  <c r="BE205" i="33" s="1"/>
  <c r="BF205" i="33" a="1"/>
  <c r="BF205" i="33"/>
  <c r="BG205" i="33" a="1"/>
  <c r="BG205" i="33" s="1"/>
  <c r="BH205" i="33" a="1"/>
  <c r="BH205" i="33"/>
  <c r="BI205" i="33" a="1"/>
  <c r="BI205" i="33"/>
  <c r="BJ205" i="33" a="1"/>
  <c r="BJ205" i="33" s="1"/>
  <c r="BK205" i="33" a="1"/>
  <c r="BK205" i="33" s="1"/>
  <c r="BL205" i="33" a="1"/>
  <c r="BL205" i="33" s="1"/>
  <c r="BM205" i="33" a="1"/>
  <c r="BM205" i="33" s="1"/>
  <c r="BN205" i="33" a="1"/>
  <c r="BN205" i="33" s="1"/>
  <c r="BO205" i="33" a="1"/>
  <c r="BO205" i="33" s="1"/>
  <c r="BP205" i="33" a="1"/>
  <c r="BP205" i="33" s="1"/>
  <c r="BQ205" i="33" a="1"/>
  <c r="BQ205" i="33" s="1"/>
  <c r="E206" i="33" a="1"/>
  <c r="E206" i="33" s="1"/>
  <c r="F206" i="33" a="1"/>
  <c r="F206" i="33" s="1"/>
  <c r="G206" i="33" a="1"/>
  <c r="G206" i="33" s="1"/>
  <c r="H206" i="33" a="1"/>
  <c r="H206" i="33" s="1"/>
  <c r="I206" i="33" a="1"/>
  <c r="I206" i="33"/>
  <c r="J206" i="33" a="1"/>
  <c r="J206" i="33" s="1"/>
  <c r="K206" i="33" a="1"/>
  <c r="K206" i="33" s="1"/>
  <c r="L206" i="33" a="1"/>
  <c r="L206" i="33"/>
  <c r="M206" i="33" a="1"/>
  <c r="M206" i="33"/>
  <c r="N206" i="33" a="1"/>
  <c r="N206" i="33" s="1"/>
  <c r="O206" i="33" a="1"/>
  <c r="O206" i="33" s="1"/>
  <c r="P206" i="33" a="1"/>
  <c r="P206" i="33"/>
  <c r="Q206" i="33" a="1"/>
  <c r="Q206" i="33" s="1"/>
  <c r="R206" i="33" a="1"/>
  <c r="R206" i="33"/>
  <c r="S206" i="33" a="1"/>
  <c r="S206" i="33"/>
  <c r="T206" i="33" a="1"/>
  <c r="T206" i="33" s="1"/>
  <c r="U206" i="33" a="1"/>
  <c r="U206" i="33" s="1"/>
  <c r="V206" i="33" a="1"/>
  <c r="V206" i="33" s="1"/>
  <c r="W206" i="33" a="1"/>
  <c r="W206" i="33" s="1"/>
  <c r="X206" i="33" a="1"/>
  <c r="X206" i="33" s="1"/>
  <c r="Y206" i="33" a="1"/>
  <c r="Y206" i="33"/>
  <c r="Z206" i="33" a="1"/>
  <c r="Z206" i="33" s="1"/>
  <c r="AA206" i="33" a="1"/>
  <c r="AA206" i="33" s="1"/>
  <c r="AB206" i="33" a="1"/>
  <c r="AB206" i="33"/>
  <c r="AC206" i="33" a="1"/>
  <c r="AC206" i="33"/>
  <c r="AD206" i="33" a="1"/>
  <c r="AD206" i="33" s="1"/>
  <c r="AE206" i="33" a="1"/>
  <c r="AE206" i="33" s="1"/>
  <c r="AF206" i="33" a="1"/>
  <c r="AF206" i="33" s="1"/>
  <c r="AG206" i="33" a="1"/>
  <c r="AG206" i="33" s="1"/>
  <c r="AH206" i="33" a="1"/>
  <c r="AH206" i="33" s="1"/>
  <c r="AI206" i="33" a="1"/>
  <c r="AI206" i="33"/>
  <c r="AJ206" i="33" a="1"/>
  <c r="AJ206" i="33" s="1"/>
  <c r="AK206" i="33" a="1"/>
  <c r="AK206" i="33" s="1"/>
  <c r="AL206" i="33" a="1"/>
  <c r="AL206" i="33" s="1"/>
  <c r="AM206" i="33" a="1"/>
  <c r="AM206" i="33" s="1"/>
  <c r="AN206" i="33" a="1"/>
  <c r="AN206" i="33" s="1"/>
  <c r="AO206" i="33" a="1"/>
  <c r="AO206" i="33" s="1"/>
  <c r="AP206" i="33" a="1"/>
  <c r="AP206" i="33"/>
  <c r="AQ206" i="33" a="1"/>
  <c r="AQ206" i="33" s="1"/>
  <c r="AR206" i="33" a="1"/>
  <c r="AR206" i="33" s="1"/>
  <c r="AS206" i="33" a="1"/>
  <c r="AS206" i="33"/>
  <c r="AT206" i="33" a="1"/>
  <c r="AT206" i="33"/>
  <c r="AU206" i="33" a="1"/>
  <c r="AU206" i="33" s="1"/>
  <c r="AV206" i="33" a="1"/>
  <c r="AV206" i="33" s="1"/>
  <c r="AW206" i="33" a="1"/>
  <c r="AW206" i="33"/>
  <c r="AX206" i="33" a="1"/>
  <c r="AX206" i="33" s="1"/>
  <c r="AY206" i="33" a="1"/>
  <c r="AY206" i="33" s="1"/>
  <c r="AZ206" i="33" a="1"/>
  <c r="AZ206" i="33" s="1"/>
  <c r="BA206" i="33" a="1"/>
  <c r="BA206" i="33" s="1"/>
  <c r="BB206" i="33" a="1"/>
  <c r="BB206" i="33" s="1"/>
  <c r="BC206" i="33" a="1"/>
  <c r="BC206" i="33"/>
  <c r="BD206" i="33" a="1"/>
  <c r="BD206" i="33"/>
  <c r="BE206" i="33" a="1"/>
  <c r="BE206" i="33" s="1"/>
  <c r="BF206" i="33" a="1"/>
  <c r="BF206" i="33"/>
  <c r="BG206" i="33" a="1"/>
  <c r="BG206" i="33" s="1"/>
  <c r="BH206" i="33" a="1"/>
  <c r="BH206" i="33" s="1"/>
  <c r="BI206" i="33" a="1"/>
  <c r="BI206" i="33"/>
  <c r="BJ206" i="33" a="1"/>
  <c r="BJ206" i="33"/>
  <c r="BK206" i="33" a="1"/>
  <c r="BK206" i="33"/>
  <c r="BL206" i="33" a="1"/>
  <c r="BL206" i="33" s="1"/>
  <c r="BM206" i="33" a="1"/>
  <c r="BM206" i="33" s="1"/>
  <c r="BN206" i="33" a="1"/>
  <c r="BN206" i="33"/>
  <c r="BO206" i="33" a="1"/>
  <c r="BO206" i="33" s="1"/>
  <c r="BP206" i="33" a="1"/>
  <c r="BP206" i="33"/>
  <c r="BQ206" i="33" a="1"/>
  <c r="BQ206" i="33"/>
  <c r="E207" i="33" a="1"/>
  <c r="E207" i="33" s="1"/>
  <c r="F207" i="33" a="1"/>
  <c r="F207" i="33" s="1"/>
  <c r="G207" i="33" a="1"/>
  <c r="G207" i="33" s="1"/>
  <c r="H207" i="33" a="1"/>
  <c r="H207" i="33"/>
  <c r="I207" i="33" a="1"/>
  <c r="I207" i="33" s="1"/>
  <c r="J207" i="33" a="1"/>
  <c r="J207" i="33"/>
  <c r="K207" i="33" a="1"/>
  <c r="K207" i="33"/>
  <c r="L207" i="33" a="1"/>
  <c r="L207" i="33" s="1"/>
  <c r="M207" i="33" a="1"/>
  <c r="M207" i="33" s="1"/>
  <c r="N207" i="33" a="1"/>
  <c r="N207" i="33" s="1"/>
  <c r="O207" i="33" a="1"/>
  <c r="O207" i="33"/>
  <c r="P207" i="33" a="1"/>
  <c r="P207" i="33" s="1"/>
  <c r="Q207" i="33" a="1"/>
  <c r="Q207" i="33"/>
  <c r="R207" i="33" a="1"/>
  <c r="R207" i="33"/>
  <c r="S207" i="33" a="1"/>
  <c r="S207" i="33" s="1"/>
  <c r="T207" i="33" a="1"/>
  <c r="T207" i="33" s="1"/>
  <c r="U207" i="33" a="1"/>
  <c r="U207" i="33"/>
  <c r="V207" i="33" a="1"/>
  <c r="V207" i="33" s="1"/>
  <c r="W207" i="33" a="1"/>
  <c r="W207" i="33" s="1"/>
  <c r="X207" i="33" a="1"/>
  <c r="X207" i="33" s="1"/>
  <c r="Y207" i="33" a="1"/>
  <c r="Y207" i="33"/>
  <c r="Z207" i="33" a="1"/>
  <c r="Z207" i="33" s="1"/>
  <c r="AA207" i="33" a="1"/>
  <c r="AA207" i="33"/>
  <c r="AB207" i="33" a="1"/>
  <c r="AB207" i="33" s="1"/>
  <c r="AC207" i="33" a="1"/>
  <c r="AC207" i="33" s="1"/>
  <c r="AD207" i="33" a="1"/>
  <c r="AD207" i="33"/>
  <c r="AE207" i="33" a="1"/>
  <c r="AE207" i="33" s="1"/>
  <c r="AF207" i="33" a="1"/>
  <c r="AF207" i="33" s="1"/>
  <c r="AG207" i="33" a="1"/>
  <c r="AG207" i="33"/>
  <c r="AH207" i="33" a="1"/>
  <c r="AH207" i="33" s="1"/>
  <c r="AI207" i="33" a="1"/>
  <c r="AI207" i="33" s="1"/>
  <c r="AJ207" i="33" a="1"/>
  <c r="AJ207" i="33" s="1"/>
  <c r="AK207" i="33" a="1"/>
  <c r="AK207" i="33"/>
  <c r="AL207" i="33" a="1"/>
  <c r="AL207" i="33" s="1"/>
  <c r="AM207" i="33" a="1"/>
  <c r="AM207" i="33" s="1"/>
  <c r="AN207" i="33" a="1"/>
  <c r="AN207" i="33"/>
  <c r="AO207" i="33" a="1"/>
  <c r="AO207" i="33" s="1"/>
  <c r="AP207" i="33" a="1"/>
  <c r="AP207" i="33" s="1"/>
  <c r="AQ207" i="33" a="1"/>
  <c r="AQ207" i="33" s="1"/>
  <c r="AR207" i="33" a="1"/>
  <c r="AR207" i="33" s="1"/>
  <c r="AS207" i="33" a="1"/>
  <c r="AS207" i="33" s="1"/>
  <c r="AT207" i="33" a="1"/>
  <c r="AT207" i="33" s="1"/>
  <c r="AU207" i="33" a="1"/>
  <c r="AU207" i="33"/>
  <c r="AV207" i="33" a="1"/>
  <c r="AV207" i="33" s="1"/>
  <c r="AW207" i="33" a="1"/>
  <c r="AW207" i="33" s="1"/>
  <c r="AX207" i="33" a="1"/>
  <c r="AX207" i="33" s="1"/>
  <c r="AY207" i="33" a="1"/>
  <c r="AY207" i="33"/>
  <c r="AZ207" i="33" a="1"/>
  <c r="AZ207" i="33" s="1"/>
  <c r="BA207" i="33" a="1"/>
  <c r="BA207" i="33" s="1"/>
  <c r="BB207" i="33" a="1"/>
  <c r="BB207" i="33"/>
  <c r="BC207" i="33" a="1"/>
  <c r="BC207" i="33"/>
  <c r="BD207" i="33" a="1"/>
  <c r="BD207" i="33" s="1"/>
  <c r="BE207" i="33" a="1"/>
  <c r="BE207" i="33" s="1"/>
  <c r="BF207" i="33" a="1"/>
  <c r="BF207" i="33"/>
  <c r="BG207" i="33" a="1"/>
  <c r="BG207" i="33" s="1"/>
  <c r="BH207" i="33" a="1"/>
  <c r="BH207" i="33" s="1"/>
  <c r="BI207" i="33" a="1"/>
  <c r="BI207" i="33" s="1"/>
  <c r="BJ207" i="33" a="1"/>
  <c r="BJ207" i="33" s="1"/>
  <c r="BK207" i="33" a="1"/>
  <c r="BK207" i="33" s="1"/>
  <c r="BL207" i="33" a="1"/>
  <c r="BL207" i="33"/>
  <c r="BM207" i="33" a="1"/>
  <c r="BM207" i="33" s="1"/>
  <c r="BN207" i="33" a="1"/>
  <c r="BN207" i="33"/>
  <c r="BO207" i="33" a="1"/>
  <c r="BO207" i="33" s="1"/>
  <c r="BP207" i="33" a="1"/>
  <c r="BP207" i="33" s="1"/>
  <c r="BQ207" i="33" a="1"/>
  <c r="BQ207" i="33" s="1"/>
  <c r="E208" i="33" a="1"/>
  <c r="E208" i="33"/>
  <c r="F208" i="33" a="1"/>
  <c r="F208" i="33"/>
  <c r="G208" i="33" a="1"/>
  <c r="G208" i="33" s="1"/>
  <c r="H208" i="33" a="1"/>
  <c r="H208" i="33"/>
  <c r="I208" i="33" a="1"/>
  <c r="I208" i="33" s="1"/>
  <c r="J208" i="33" a="1"/>
  <c r="J208" i="33" s="1"/>
  <c r="K208" i="33" a="1"/>
  <c r="K208" i="33"/>
  <c r="L208" i="33" a="1"/>
  <c r="L208" i="33" s="1"/>
  <c r="M208" i="33" a="1"/>
  <c r="M208" i="33" s="1"/>
  <c r="N208" i="33" a="1"/>
  <c r="N208" i="33" s="1"/>
  <c r="O208" i="33" a="1"/>
  <c r="O208" i="33"/>
  <c r="P208" i="33" a="1"/>
  <c r="P208" i="33"/>
  <c r="Q208" i="33" a="1"/>
  <c r="Q208" i="33" s="1"/>
  <c r="R208" i="33" a="1"/>
  <c r="R208" i="33"/>
  <c r="S208" i="33" a="1"/>
  <c r="S208" i="33"/>
  <c r="T208" i="33" a="1"/>
  <c r="T208" i="33" s="1"/>
  <c r="U208" i="33" a="1"/>
  <c r="U208" i="33" s="1"/>
  <c r="V208" i="33" a="1"/>
  <c r="V208" i="33"/>
  <c r="W208" i="33" a="1"/>
  <c r="W208" i="33"/>
  <c r="X208" i="33" a="1"/>
  <c r="X208" i="33" s="1"/>
  <c r="Y208" i="33" a="1"/>
  <c r="Y208" i="33"/>
  <c r="Z208" i="33" a="1"/>
  <c r="Z208" i="33"/>
  <c r="AA208" i="33" a="1"/>
  <c r="AA208" i="33" s="1"/>
  <c r="AB208" i="33" a="1"/>
  <c r="AB208" i="33" s="1"/>
  <c r="AC208" i="33" a="1"/>
  <c r="AC208" i="33"/>
  <c r="AD208" i="33" a="1"/>
  <c r="AD208" i="33"/>
  <c r="AE208" i="33" a="1"/>
  <c r="AE208" i="33"/>
  <c r="AF208" i="33" a="1"/>
  <c r="AF208" i="33"/>
  <c r="AG208" i="33" a="1"/>
  <c r="AG208" i="33"/>
  <c r="AH208" i="33" a="1"/>
  <c r="AH208" i="33" s="1"/>
  <c r="AI208" i="33" a="1"/>
  <c r="AI208" i="33" s="1"/>
  <c r="AJ208" i="33" a="1"/>
  <c r="AJ208" i="33"/>
  <c r="AK208" i="33" a="1"/>
  <c r="AK208" i="33" s="1"/>
  <c r="AL208" i="33" a="1"/>
  <c r="AL208" i="33" s="1"/>
  <c r="AM208" i="33" a="1"/>
  <c r="AM208" i="33"/>
  <c r="AN208" i="33" a="1"/>
  <c r="AN208" i="33"/>
  <c r="AO208" i="33" a="1"/>
  <c r="AO208" i="33"/>
  <c r="AP208" i="33" a="1"/>
  <c r="AP208" i="33"/>
  <c r="AQ208" i="33" a="1"/>
  <c r="AQ208" i="33"/>
  <c r="AR208" i="33" a="1"/>
  <c r="AR208" i="33" s="1"/>
  <c r="AS208" i="33" a="1"/>
  <c r="AS208" i="33"/>
  <c r="AT208" i="33" a="1"/>
  <c r="AT208" i="33" s="1"/>
  <c r="AU208" i="33" a="1"/>
  <c r="AU208" i="33" s="1"/>
  <c r="AV208" i="33" a="1"/>
  <c r="AV208" i="33" s="1"/>
  <c r="AW208" i="33" a="1"/>
  <c r="AW208" i="33"/>
  <c r="AX208" i="33" a="1"/>
  <c r="AX208" i="33" s="1"/>
  <c r="AY208" i="33" a="1"/>
  <c r="AY208" i="33" s="1"/>
  <c r="AZ208" i="33" a="1"/>
  <c r="AZ208" i="33"/>
  <c r="BA208" i="33" a="1"/>
  <c r="BA208" i="33" s="1"/>
  <c r="BB208" i="33" a="1"/>
  <c r="BB208" i="33" s="1"/>
  <c r="BC208" i="33" a="1"/>
  <c r="BC208" i="33" s="1"/>
  <c r="BD208" i="33" a="1"/>
  <c r="BD208" i="33"/>
  <c r="BE208" i="33" a="1"/>
  <c r="BE208" i="33" s="1"/>
  <c r="BF208" i="33" a="1"/>
  <c r="BF208" i="33" s="1"/>
  <c r="BG208" i="33" a="1"/>
  <c r="BG208" i="33" s="1"/>
  <c r="BH208" i="33" a="1"/>
  <c r="BH208" i="33"/>
  <c r="BI208" i="33" a="1"/>
  <c r="BI208" i="33"/>
  <c r="BJ208" i="33" a="1"/>
  <c r="BJ208" i="33" s="1"/>
  <c r="BK208" i="33" a="1"/>
  <c r="BK208" i="33" s="1"/>
  <c r="BL208" i="33" a="1"/>
  <c r="BL208" i="33" s="1"/>
  <c r="BM208" i="33" a="1"/>
  <c r="BM208" i="33"/>
  <c r="BN208" i="33" a="1"/>
  <c r="BN208" i="33" s="1"/>
  <c r="BO208" i="33" a="1"/>
  <c r="BO208" i="33" s="1"/>
  <c r="BP208" i="33" a="1"/>
  <c r="BP208" i="33" s="1"/>
  <c r="BQ208" i="33" a="1"/>
  <c r="BQ208" i="33" s="1"/>
  <c r="E209" i="33" a="1"/>
  <c r="E209" i="33" s="1"/>
  <c r="F209" i="33" a="1"/>
  <c r="F209" i="33" s="1"/>
  <c r="G209" i="33" a="1"/>
  <c r="G209" i="33"/>
  <c r="H209" i="33" a="1"/>
  <c r="H209" i="33" s="1"/>
  <c r="I209" i="33" a="1"/>
  <c r="I209" i="33" s="1"/>
  <c r="J209" i="33" a="1"/>
  <c r="J209" i="33"/>
  <c r="K209" i="33" a="1"/>
  <c r="K209" i="33"/>
  <c r="L209" i="33" a="1"/>
  <c r="L209" i="33" s="1"/>
  <c r="M209" i="33" a="1"/>
  <c r="M209" i="33"/>
  <c r="N209" i="33" a="1"/>
  <c r="N209" i="33"/>
  <c r="O209" i="33" a="1"/>
  <c r="O209" i="33" s="1"/>
  <c r="P209" i="33" a="1"/>
  <c r="P209" i="33" s="1"/>
  <c r="Q209" i="33" a="1"/>
  <c r="Q209" i="33"/>
  <c r="R209" i="33" a="1"/>
  <c r="R209" i="33" s="1"/>
  <c r="S209" i="33" a="1"/>
  <c r="S209" i="33" s="1"/>
  <c r="T209" i="33" a="1"/>
  <c r="T209" i="33" s="1"/>
  <c r="U209" i="33" a="1"/>
  <c r="U209" i="33" s="1"/>
  <c r="V209" i="33" a="1"/>
  <c r="V209" i="33" s="1"/>
  <c r="W209" i="33" a="1"/>
  <c r="W209" i="33"/>
  <c r="X209" i="33" a="1"/>
  <c r="X209" i="33"/>
  <c r="Y209" i="33" a="1"/>
  <c r="Y209" i="33" s="1"/>
  <c r="Z209" i="33" a="1"/>
  <c r="Z209" i="33" s="1"/>
  <c r="AA209" i="33" a="1"/>
  <c r="AA209" i="33" s="1"/>
  <c r="AB209" i="33" a="1"/>
  <c r="AB209" i="33" s="1"/>
  <c r="AC209" i="33" a="1"/>
  <c r="AC209" i="33" s="1"/>
  <c r="AD209" i="33" a="1"/>
  <c r="AD209" i="33"/>
  <c r="AE209" i="33" a="1"/>
  <c r="AE209" i="33"/>
  <c r="AF209" i="33" a="1"/>
  <c r="AF209" i="33" s="1"/>
  <c r="AG209" i="33" a="1"/>
  <c r="AG209" i="33"/>
  <c r="AH209" i="33" a="1"/>
  <c r="AH209" i="33" s="1"/>
  <c r="AI209" i="33" a="1"/>
  <c r="AI209" i="33" s="1"/>
  <c r="AJ209" i="33" a="1"/>
  <c r="AJ209" i="33" s="1"/>
  <c r="AK209" i="33" a="1"/>
  <c r="AK209" i="33" s="1"/>
  <c r="AL209" i="33" a="1"/>
  <c r="AL209" i="33" s="1"/>
  <c r="AM209" i="33" a="1"/>
  <c r="AM209" i="33" s="1"/>
  <c r="AN209" i="33" a="1"/>
  <c r="AN209" i="33"/>
  <c r="AO209" i="33" a="1"/>
  <c r="AO209" i="33"/>
  <c r="AP209" i="33" a="1"/>
  <c r="AP209" i="33" s="1"/>
  <c r="AQ209" i="33" a="1"/>
  <c r="AQ209" i="33" s="1"/>
  <c r="AR209" i="33" a="1"/>
  <c r="AR209" i="33"/>
  <c r="AS209" i="33" a="1"/>
  <c r="AS209" i="33"/>
  <c r="AT209" i="33" a="1"/>
  <c r="AT209" i="33"/>
  <c r="AU209" i="33" a="1"/>
  <c r="AU209" i="33"/>
  <c r="AV209" i="33" a="1"/>
  <c r="AV209" i="33" s="1"/>
  <c r="AW209" i="33" a="1"/>
  <c r="AW209" i="33" s="1"/>
  <c r="AX209" i="33" a="1"/>
  <c r="AX209" i="33"/>
  <c r="AY209" i="33" a="1"/>
  <c r="AY209" i="33" s="1"/>
  <c r="AZ209" i="33" a="1"/>
  <c r="AZ209" i="33" s="1"/>
  <c r="BA209" i="33" a="1"/>
  <c r="BA209" i="33"/>
  <c r="BB209" i="33" a="1"/>
  <c r="BB209" i="33"/>
  <c r="BC209" i="33" a="1"/>
  <c r="BC209" i="33"/>
  <c r="BD209" i="33" a="1"/>
  <c r="BD209" i="33"/>
  <c r="BE209" i="33" a="1"/>
  <c r="BE209" i="33"/>
  <c r="BF209" i="33" a="1"/>
  <c r="BF209" i="33" s="1"/>
  <c r="BG209" i="33" a="1"/>
  <c r="BG209" i="33" s="1"/>
  <c r="BH209" i="33" a="1"/>
  <c r="BH209" i="33"/>
  <c r="BI209" i="33" a="1"/>
  <c r="BI209" i="33"/>
  <c r="BJ209" i="33" a="1"/>
  <c r="BJ209" i="33" s="1"/>
  <c r="BK209" i="33" a="1"/>
  <c r="BK209" i="33"/>
  <c r="BL209" i="33" a="1"/>
  <c r="BL209" i="33"/>
  <c r="BM209" i="33" a="1"/>
  <c r="BM209" i="33"/>
  <c r="BN209" i="33" a="1"/>
  <c r="BN209" i="33" s="1"/>
  <c r="BO209" i="33" a="1"/>
  <c r="BO209" i="33" s="1"/>
  <c r="BP209" i="33" a="1"/>
  <c r="BP209" i="33"/>
  <c r="BQ209" i="33" a="1"/>
  <c r="BQ209" i="33" s="1"/>
  <c r="E210" i="33" a="1"/>
  <c r="E210" i="33" s="1"/>
  <c r="F210" i="33" a="1"/>
  <c r="F210" i="33"/>
  <c r="G210" i="33" a="1"/>
  <c r="G210" i="33" s="1"/>
  <c r="H210" i="33" a="1"/>
  <c r="H210" i="33"/>
  <c r="I210" i="33" a="1"/>
  <c r="I210" i="33" s="1"/>
  <c r="J210" i="33" a="1"/>
  <c r="J210" i="33"/>
  <c r="K210" i="33" a="1"/>
  <c r="K210" i="33"/>
  <c r="L210" i="33" a="1"/>
  <c r="L210" i="33" s="1"/>
  <c r="M210" i="33" a="1"/>
  <c r="M210" i="33" s="1"/>
  <c r="N210" i="33" a="1"/>
  <c r="N210" i="33" s="1"/>
  <c r="O210" i="33" a="1"/>
  <c r="O210" i="33" s="1"/>
  <c r="P210" i="33" a="1"/>
  <c r="P210" i="33"/>
  <c r="Q210" i="33" a="1"/>
  <c r="Q210" i="33" s="1"/>
  <c r="R210" i="33" a="1"/>
  <c r="R210" i="33" s="1"/>
  <c r="S210" i="33" a="1"/>
  <c r="S210" i="33"/>
  <c r="T210" i="33" a="1"/>
  <c r="T210" i="33"/>
  <c r="U210" i="33" a="1"/>
  <c r="U210" i="33" s="1"/>
  <c r="V210" i="33" a="1"/>
  <c r="V210" i="33"/>
  <c r="W210" i="33" a="1"/>
  <c r="W210" i="33" s="1"/>
  <c r="X210" i="33" a="1"/>
  <c r="X210" i="33" s="1"/>
  <c r="Y210" i="33" a="1"/>
  <c r="Y210" i="33" s="1"/>
  <c r="Z210" i="33" a="1"/>
  <c r="Z210" i="33" s="1"/>
  <c r="AA210" i="33" a="1"/>
  <c r="AA210" i="33" s="1"/>
  <c r="AB210" i="33" a="1"/>
  <c r="AB210" i="33" s="1"/>
  <c r="AC210" i="33" a="1"/>
  <c r="AC210" i="33" s="1"/>
  <c r="AD210" i="33" a="1"/>
  <c r="AD210" i="33" s="1"/>
  <c r="AE210" i="33" a="1"/>
  <c r="AE210" i="33" s="1"/>
  <c r="AF210" i="33" a="1"/>
  <c r="AF210" i="33" s="1"/>
  <c r="AG210" i="33" a="1"/>
  <c r="AG210" i="33"/>
  <c r="AH210" i="33" a="1"/>
  <c r="AH210" i="33" s="1"/>
  <c r="AI210" i="33" a="1"/>
  <c r="AI210" i="33" s="1"/>
  <c r="AJ210" i="33" a="1"/>
  <c r="AJ210" i="33"/>
  <c r="AK210" i="33" a="1"/>
  <c r="AK210" i="33" s="1"/>
  <c r="AL210" i="33" a="1"/>
  <c r="AL210" i="33" s="1"/>
  <c r="AM210" i="33" a="1"/>
  <c r="AM210" i="33" s="1"/>
  <c r="AN210" i="33" a="1"/>
  <c r="AN210" i="33" s="1"/>
  <c r="AO210" i="33" a="1"/>
  <c r="AO210" i="33"/>
  <c r="AP210" i="33" a="1"/>
  <c r="AP210" i="33" s="1"/>
  <c r="AQ210" i="33" a="1"/>
  <c r="AQ210" i="33" s="1"/>
  <c r="AR210" i="33" a="1"/>
  <c r="AR210" i="33" s="1"/>
  <c r="AS210" i="33" a="1"/>
  <c r="AS210" i="33"/>
  <c r="AT210" i="33" a="1"/>
  <c r="AT210" i="33"/>
  <c r="AU210" i="33" a="1"/>
  <c r="AU210" i="33" s="1"/>
  <c r="AV210" i="33" a="1"/>
  <c r="AV210" i="33"/>
  <c r="AW210" i="33" a="1"/>
  <c r="AW210" i="33" s="1"/>
  <c r="AX210" i="33" a="1"/>
  <c r="AX210" i="33"/>
  <c r="AY210" i="33" a="1"/>
  <c r="AY210" i="33" s="1"/>
  <c r="AZ210" i="33" a="1"/>
  <c r="AZ210" i="33" s="1"/>
  <c r="BA210" i="33" a="1"/>
  <c r="BA210" i="33" s="1"/>
  <c r="BB210" i="33" a="1"/>
  <c r="BB210" i="33" s="1"/>
  <c r="BC210" i="33" a="1"/>
  <c r="BC210" i="33" s="1"/>
  <c r="BD210" i="33" a="1"/>
  <c r="BD210" i="33" s="1"/>
  <c r="BE210" i="33" a="1"/>
  <c r="BE210" i="33" s="1"/>
  <c r="BF210" i="33" a="1"/>
  <c r="BF210" i="33"/>
  <c r="BG210" i="33" a="1"/>
  <c r="BG210" i="33" s="1"/>
  <c r="BH210" i="33" a="1"/>
  <c r="BH210" i="33"/>
  <c r="BI210" i="33" a="1"/>
  <c r="BI210" i="33"/>
  <c r="BJ210" i="33" a="1"/>
  <c r="BJ210" i="33" s="1"/>
  <c r="BK210" i="33" a="1"/>
  <c r="BK210" i="33"/>
  <c r="BL210" i="33" a="1"/>
  <c r="BL210" i="33" s="1"/>
  <c r="BM210" i="33" a="1"/>
  <c r="BM210" i="33" s="1"/>
  <c r="BN210" i="33" a="1"/>
  <c r="BN210" i="33"/>
  <c r="BO210" i="33" a="1"/>
  <c r="BO210" i="33" s="1"/>
  <c r="BP210" i="33" a="1"/>
  <c r="BP210" i="33" s="1"/>
  <c r="BQ210" i="33" a="1"/>
  <c r="BQ210" i="33"/>
  <c r="E211" i="33" a="1"/>
  <c r="E211" i="33" s="1"/>
  <c r="F211" i="33" a="1"/>
  <c r="F211" i="33"/>
  <c r="G211" i="33" a="1"/>
  <c r="G211" i="33"/>
  <c r="H211" i="33" a="1"/>
  <c r="H211" i="33" s="1"/>
  <c r="I211" i="33" a="1"/>
  <c r="I211" i="33" s="1"/>
  <c r="J211" i="33" a="1"/>
  <c r="J211" i="33"/>
  <c r="K211" i="33" a="1"/>
  <c r="K211" i="33"/>
  <c r="L211" i="33" a="1"/>
  <c r="L211" i="33" s="1"/>
  <c r="M211" i="33" a="1"/>
  <c r="M211" i="33" s="1"/>
  <c r="N211" i="33" a="1"/>
  <c r="N211" i="33"/>
  <c r="O211" i="33" a="1"/>
  <c r="O211" i="33"/>
  <c r="P211" i="33" a="1"/>
  <c r="P211" i="33"/>
  <c r="Q211" i="33" a="1"/>
  <c r="Q211" i="33" s="1"/>
  <c r="R211" i="33" a="1"/>
  <c r="R211" i="33"/>
  <c r="S211" i="33" a="1"/>
  <c r="S211" i="33" s="1"/>
  <c r="T211" i="33" a="1"/>
  <c r="T211" i="33"/>
  <c r="U211" i="33" a="1"/>
  <c r="U211" i="33"/>
  <c r="V211" i="33" a="1"/>
  <c r="V211" i="33" s="1"/>
  <c r="W211" i="33" a="1"/>
  <c r="W211" i="33"/>
  <c r="X211" i="33" a="1"/>
  <c r="X211" i="33" s="1"/>
  <c r="Y211" i="33" a="1"/>
  <c r="Y211" i="33" s="1"/>
  <c r="Z211" i="33" a="1"/>
  <c r="Z211" i="33"/>
  <c r="AA211" i="33" a="1"/>
  <c r="AA211" i="33"/>
  <c r="AB211" i="33" a="1"/>
  <c r="AB211" i="33" s="1"/>
  <c r="AC211" i="33" a="1"/>
  <c r="AC211" i="33" s="1"/>
  <c r="AD211" i="33" a="1"/>
  <c r="AD211" i="33"/>
  <c r="AE211" i="33" a="1"/>
  <c r="AE211" i="33"/>
  <c r="AF211" i="33" a="1"/>
  <c r="AF211" i="33" s="1"/>
  <c r="AG211" i="33" a="1"/>
  <c r="AG211" i="33" s="1"/>
  <c r="AH211" i="33" a="1"/>
  <c r="AH211" i="33" s="1"/>
  <c r="AI211" i="33" a="1"/>
  <c r="AI211" i="33"/>
  <c r="AJ211" i="33" a="1"/>
  <c r="AJ211" i="33" s="1"/>
  <c r="AK211" i="33" a="1"/>
  <c r="AK211" i="33"/>
  <c r="AL211" i="33" a="1"/>
  <c r="AL211" i="33"/>
  <c r="AM211" i="33" a="1"/>
  <c r="AM211" i="33" s="1"/>
  <c r="AN211" i="33" a="1"/>
  <c r="AN211" i="33"/>
  <c r="AO211" i="33" a="1"/>
  <c r="AO211" i="33"/>
  <c r="AP211" i="33" a="1"/>
  <c r="AP211" i="33" s="1"/>
  <c r="AQ211" i="33" a="1"/>
  <c r="AQ211" i="33"/>
  <c r="AR211" i="33" a="1"/>
  <c r="AR211" i="33" s="1"/>
  <c r="AS211" i="33" a="1"/>
  <c r="AS211" i="33" s="1"/>
  <c r="AT211" i="33" a="1"/>
  <c r="AT211" i="33"/>
  <c r="AU211" i="33" a="1"/>
  <c r="AU211" i="33" s="1"/>
  <c r="AV211" i="33" a="1"/>
  <c r="AV211" i="33" s="1"/>
  <c r="AW211" i="33" a="1"/>
  <c r="AW211" i="33" s="1"/>
  <c r="AX211" i="33" a="1"/>
  <c r="AX211" i="33" s="1"/>
  <c r="AY211" i="33" a="1"/>
  <c r="AY211" i="33"/>
  <c r="AZ211" i="33" a="1"/>
  <c r="AZ211" i="33" s="1"/>
  <c r="BA211" i="33" a="1"/>
  <c r="BA211" i="33"/>
  <c r="BB211" i="33" a="1"/>
  <c r="BB211" i="33" s="1"/>
  <c r="BC211" i="33" a="1"/>
  <c r="BC211" i="33"/>
  <c r="BD211" i="33" a="1"/>
  <c r="BD211" i="33"/>
  <c r="BE211" i="33" a="1"/>
  <c r="BE211" i="33"/>
  <c r="BF211" i="33" a="1"/>
  <c r="BF211" i="33"/>
  <c r="BG211" i="33" a="1"/>
  <c r="BG211" i="33" s="1"/>
  <c r="BH211" i="33" a="1"/>
  <c r="BH211" i="33"/>
  <c r="BI211" i="33" a="1"/>
  <c r="BI211" i="33" s="1"/>
  <c r="BJ211" i="33" a="1"/>
  <c r="BJ211" i="33" s="1"/>
  <c r="BK211" i="33" a="1"/>
  <c r="BK211" i="33" s="1"/>
  <c r="BL211" i="33" a="1"/>
  <c r="BL211" i="33" s="1"/>
  <c r="BM211" i="33" a="1"/>
  <c r="BM211" i="33" s="1"/>
  <c r="BN211" i="33" a="1"/>
  <c r="BN211" i="33"/>
  <c r="BO211" i="33" a="1"/>
  <c r="BO211" i="33" s="1"/>
  <c r="BP211" i="33" a="1"/>
  <c r="BP211" i="33"/>
  <c r="BQ211" i="33" a="1"/>
  <c r="BQ211" i="33" s="1"/>
  <c r="E212" i="33" a="1"/>
  <c r="E212" i="33" s="1"/>
  <c r="F212" i="33" a="1"/>
  <c r="F212" i="33"/>
  <c r="G212" i="33" a="1"/>
  <c r="G212" i="33" s="1"/>
  <c r="H212" i="33" a="1"/>
  <c r="H212" i="33"/>
  <c r="I212" i="33" a="1"/>
  <c r="I212" i="33" s="1"/>
  <c r="J212" i="33" a="1"/>
  <c r="J212" i="33"/>
  <c r="K212" i="33" a="1"/>
  <c r="K212" i="33"/>
  <c r="L212" i="33" a="1"/>
  <c r="L212" i="33" s="1"/>
  <c r="M212" i="33" a="1"/>
  <c r="M212" i="33"/>
  <c r="N212" i="33" a="1"/>
  <c r="N212" i="33" s="1"/>
  <c r="O212" i="33" a="1"/>
  <c r="O212" i="33" s="1"/>
  <c r="P212" i="33" a="1"/>
  <c r="P212" i="33" s="1"/>
  <c r="Q212" i="33" a="1"/>
  <c r="Q212" i="33" s="1"/>
  <c r="R212" i="33" a="1"/>
  <c r="R212" i="33"/>
  <c r="S212" i="33" a="1"/>
  <c r="S212" i="33" s="1"/>
  <c r="T212" i="33" a="1"/>
  <c r="T212" i="33"/>
  <c r="U212" i="33" a="1"/>
  <c r="U212" i="33" s="1"/>
  <c r="V212" i="33" a="1"/>
  <c r="V212" i="33"/>
  <c r="W212" i="33" a="1"/>
  <c r="W212" i="33"/>
  <c r="X212" i="33" a="1"/>
  <c r="X212" i="33" s="1"/>
  <c r="Y212" i="33" a="1"/>
  <c r="Y212" i="33"/>
  <c r="Z212" i="33" a="1"/>
  <c r="Z212" i="33"/>
  <c r="AA212" i="33" a="1"/>
  <c r="AA212" i="33" s="1"/>
  <c r="AB212" i="33" a="1"/>
  <c r="AB212" i="33"/>
  <c r="AC212" i="33" a="1"/>
  <c r="AC212" i="33"/>
  <c r="AD212" i="33" a="1"/>
  <c r="AD212" i="33" s="1"/>
  <c r="AE212" i="33" a="1"/>
  <c r="AE212" i="33"/>
  <c r="AF212" i="33" a="1"/>
  <c r="AF212" i="33" s="1"/>
  <c r="AG212" i="33" a="1"/>
  <c r="AG212" i="33" s="1"/>
  <c r="AH212" i="33" a="1"/>
  <c r="AH212" i="33" s="1"/>
  <c r="AI212" i="33" a="1"/>
  <c r="AI212" i="33"/>
  <c r="AJ212" i="33" a="1"/>
  <c r="AJ212" i="33" s="1"/>
  <c r="AK212" i="33" a="1"/>
  <c r="AK212" i="33" s="1"/>
  <c r="AL212" i="33" a="1"/>
  <c r="AL212" i="33"/>
  <c r="AM212" i="33" a="1"/>
  <c r="AM212" i="33" s="1"/>
  <c r="AN212" i="33" a="1"/>
  <c r="AN212" i="33"/>
  <c r="AO212" i="33" a="1"/>
  <c r="AO212" i="33" s="1"/>
  <c r="AP212" i="33" a="1"/>
  <c r="AP212" i="33" s="1"/>
  <c r="AQ212" i="33" a="1"/>
  <c r="AQ212" i="33" s="1"/>
  <c r="AR212" i="33" a="1"/>
  <c r="AR212" i="33" s="1"/>
  <c r="AS212" i="33" a="1"/>
  <c r="AS212" i="33" s="1"/>
  <c r="AT212" i="33" a="1"/>
  <c r="AT212" i="33"/>
  <c r="AU212" i="33" a="1"/>
  <c r="AU212" i="33" s="1"/>
  <c r="AV212" i="33" a="1"/>
  <c r="AV212" i="33" s="1"/>
  <c r="AW212" i="33" a="1"/>
  <c r="AW212" i="33"/>
  <c r="AX212" i="33" a="1"/>
  <c r="AX212" i="33" s="1"/>
  <c r="AY212" i="33" a="1"/>
  <c r="AY212" i="33"/>
  <c r="AZ212" i="33" a="1"/>
  <c r="AZ212" i="33" s="1"/>
  <c r="BA212" i="33" a="1"/>
  <c r="BA212" i="33"/>
  <c r="BB212" i="33" a="1"/>
  <c r="BB212" i="33" s="1"/>
  <c r="BC212" i="33" a="1"/>
  <c r="BC212" i="33"/>
  <c r="BD212" i="33" a="1"/>
  <c r="BD212" i="33"/>
  <c r="BE212" i="33" a="1"/>
  <c r="BE212" i="33" s="1"/>
  <c r="BF212" i="33" a="1"/>
  <c r="BF212" i="33" s="1"/>
  <c r="BG212" i="33" a="1"/>
  <c r="BG212" i="33" s="1"/>
  <c r="BH212" i="33" a="1"/>
  <c r="BH212" i="33"/>
  <c r="BI212" i="33" a="1"/>
  <c r="BI212" i="33" s="1"/>
  <c r="BJ212" i="33" a="1"/>
  <c r="BJ212" i="33"/>
  <c r="BK212" i="33" a="1"/>
  <c r="BK212" i="33" s="1"/>
  <c r="BL212" i="33" a="1"/>
  <c r="BL212" i="33" s="1"/>
  <c r="BM212" i="33" a="1"/>
  <c r="BM212" i="33"/>
  <c r="BN212" i="33" a="1"/>
  <c r="BN212" i="33" s="1"/>
  <c r="BO212" i="33" a="1"/>
  <c r="BO212" i="33" s="1"/>
  <c r="BP212" i="33" a="1"/>
  <c r="BP212" i="33"/>
  <c r="BQ212" i="33" a="1"/>
  <c r="BQ212" i="33" s="1"/>
  <c r="E213" i="33" a="1"/>
  <c r="E213" i="33" s="1"/>
  <c r="F213" i="33" a="1"/>
  <c r="F213" i="33" s="1"/>
  <c r="G213" i="33" a="1"/>
  <c r="G213" i="33" s="1"/>
  <c r="H213" i="33" a="1"/>
  <c r="H213" i="33"/>
  <c r="I213" i="33" a="1"/>
  <c r="I213" i="33" s="1"/>
  <c r="J213" i="33" a="1"/>
  <c r="J213" i="33"/>
  <c r="K213" i="33" a="1"/>
  <c r="K213" i="33" s="1"/>
  <c r="L213" i="33" a="1"/>
  <c r="L213" i="33" s="1"/>
  <c r="M213" i="33" a="1"/>
  <c r="M213" i="33" s="1"/>
  <c r="N213" i="33" a="1"/>
  <c r="N213" i="33" s="1"/>
  <c r="O213" i="33" a="1"/>
  <c r="O213" i="33"/>
  <c r="P213" i="33" a="1"/>
  <c r="P213" i="33" s="1"/>
  <c r="Q213" i="33" a="1"/>
  <c r="Q213" i="33"/>
  <c r="R213" i="33" a="1"/>
  <c r="R213" i="33" s="1"/>
  <c r="S213" i="33" a="1"/>
  <c r="S213" i="33" s="1"/>
  <c r="T213" i="33" a="1"/>
  <c r="T213" i="33" s="1"/>
  <c r="U213" i="33" a="1"/>
  <c r="U213" i="33"/>
  <c r="V213" i="33" a="1"/>
  <c r="V213" i="33" s="1"/>
  <c r="W213" i="33" a="1"/>
  <c r="W213" i="33"/>
  <c r="X213" i="33" a="1"/>
  <c r="X213" i="33" s="1"/>
  <c r="Y213" i="33" a="1"/>
  <c r="Y213" i="33"/>
  <c r="Z213" i="33" a="1"/>
  <c r="Z213" i="33"/>
  <c r="AA213" i="33" a="1"/>
  <c r="AA213" i="33" s="1"/>
  <c r="AB213" i="33" a="1"/>
  <c r="AB213" i="33" s="1"/>
  <c r="AC213" i="33" a="1"/>
  <c r="AC213" i="33" s="1"/>
  <c r="AD213" i="33" a="1"/>
  <c r="AD213" i="33"/>
  <c r="AE213" i="33" a="1"/>
  <c r="AE213" i="33" s="1"/>
  <c r="AF213" i="33" a="1"/>
  <c r="AF213" i="33" s="1"/>
  <c r="AG213" i="33" a="1"/>
  <c r="AG213" i="33"/>
  <c r="AH213" i="33" a="1"/>
  <c r="AH213" i="33" s="1"/>
  <c r="AI213" i="33" a="1"/>
  <c r="AI213" i="33" s="1"/>
  <c r="AJ213" i="33" a="1"/>
  <c r="AJ213" i="33" s="1"/>
  <c r="AK213" i="33" a="1"/>
  <c r="AK213" i="33"/>
  <c r="AL213" i="33" a="1"/>
  <c r="AL213" i="33"/>
  <c r="AM213" i="33" a="1"/>
  <c r="AM213" i="33" s="1"/>
  <c r="AN213" i="33" a="1"/>
  <c r="AN213" i="33" s="1"/>
  <c r="AO213" i="33" a="1"/>
  <c r="AO213" i="33"/>
  <c r="AP213" i="33" a="1"/>
  <c r="AP213" i="33" s="1"/>
  <c r="AQ213" i="33" a="1"/>
  <c r="AQ213" i="33" s="1"/>
  <c r="AR213" i="33" a="1"/>
  <c r="AR213" i="33"/>
  <c r="AS213" i="33" a="1"/>
  <c r="AS213" i="33"/>
  <c r="AT213" i="33" a="1"/>
  <c r="AT213" i="33" s="1"/>
  <c r="AU213" i="33" a="1"/>
  <c r="AU213" i="33"/>
  <c r="AV213" i="33" a="1"/>
  <c r="AV213" i="33" s="1"/>
  <c r="AW213" i="33" a="1"/>
  <c r="AW213" i="33" s="1"/>
  <c r="AX213" i="33" a="1"/>
  <c r="AX213" i="33" s="1"/>
  <c r="AY213" i="33" a="1"/>
  <c r="AY213" i="33" s="1"/>
  <c r="AZ213" i="33" a="1"/>
  <c r="AZ213" i="33" s="1"/>
  <c r="BA213" i="33" a="1"/>
  <c r="BA213" i="33"/>
  <c r="BB213" i="33" a="1"/>
  <c r="BB213" i="33" s="1"/>
  <c r="BC213" i="33" a="1"/>
  <c r="BC213" i="33" s="1"/>
  <c r="BD213" i="33" a="1"/>
  <c r="BD213" i="33"/>
  <c r="BE213" i="33" a="1"/>
  <c r="BE213" i="33"/>
  <c r="BF213" i="33" a="1"/>
  <c r="BF213" i="33"/>
  <c r="BG213" i="33" a="1"/>
  <c r="BG213" i="33" s="1"/>
  <c r="BH213" i="33" a="1"/>
  <c r="BH213" i="33"/>
  <c r="BI213" i="33" a="1"/>
  <c r="BI213" i="33" s="1"/>
  <c r="BJ213" i="33" a="1"/>
  <c r="BJ213" i="33" s="1"/>
  <c r="BK213" i="33" a="1"/>
  <c r="BK213" i="33" s="1"/>
  <c r="BL213" i="33" a="1"/>
  <c r="BL213" i="33"/>
  <c r="BM213" i="33" a="1"/>
  <c r="BM213" i="33" s="1"/>
  <c r="BN213" i="33" a="1"/>
  <c r="BN213" i="33" s="1"/>
  <c r="BO213" i="33" a="1"/>
  <c r="BO213" i="33" s="1"/>
  <c r="BP213" i="33" a="1"/>
  <c r="BP213" i="33" s="1"/>
  <c r="BQ213" i="33" a="1"/>
  <c r="BQ213" i="33" s="1"/>
  <c r="E214" i="33" a="1"/>
  <c r="E214" i="33"/>
  <c r="F214" i="33" a="1"/>
  <c r="F214" i="33"/>
  <c r="G214" i="33" a="1"/>
  <c r="G214" i="33" s="1"/>
  <c r="H214" i="33" a="1"/>
  <c r="H214" i="33" s="1"/>
  <c r="I214" i="33" a="1"/>
  <c r="I214" i="33" s="1"/>
  <c r="J214" i="33" a="1"/>
  <c r="J214" i="33"/>
  <c r="K214" i="33" a="1"/>
  <c r="K214" i="33" s="1"/>
  <c r="L214" i="33" a="1"/>
  <c r="L214" i="33" s="1"/>
  <c r="M214" i="33" a="1"/>
  <c r="M214" i="33" s="1"/>
  <c r="N214" i="33" a="1"/>
  <c r="N214" i="33" s="1"/>
  <c r="O214" i="33" a="1"/>
  <c r="O214" i="33"/>
  <c r="P214" i="33" a="1"/>
  <c r="P214" i="33" s="1"/>
  <c r="Q214" i="33" a="1"/>
  <c r="Q214" i="33" s="1"/>
  <c r="R214" i="33" a="1"/>
  <c r="R214" i="33"/>
  <c r="S214" i="33" a="1"/>
  <c r="S214" i="33"/>
  <c r="T214" i="33" a="1"/>
  <c r="T214" i="33" s="1"/>
  <c r="U214" i="33" a="1"/>
  <c r="U214" i="33"/>
  <c r="V214" i="33" a="1"/>
  <c r="V214" i="33" s="1"/>
  <c r="W214" i="33" a="1"/>
  <c r="W214" i="33" s="1"/>
  <c r="X214" i="33" a="1"/>
  <c r="X214" i="33" s="1"/>
  <c r="Y214" i="33" a="1"/>
  <c r="Y214" i="33" s="1"/>
  <c r="Z214" i="33" a="1"/>
  <c r="Z214" i="33"/>
  <c r="AA214" i="33" a="1"/>
  <c r="AA214" i="33" s="1"/>
  <c r="AB214" i="33" a="1"/>
  <c r="AB214" i="33" s="1"/>
  <c r="AC214" i="33" a="1"/>
  <c r="AC214" i="33"/>
  <c r="AD214" i="33" a="1"/>
  <c r="AD214" i="33" s="1"/>
  <c r="AE214" i="33" a="1"/>
  <c r="AE214" i="33" s="1"/>
  <c r="AF214" i="33" a="1"/>
  <c r="AF214" i="33"/>
  <c r="AG214" i="33" a="1"/>
  <c r="AG214" i="33" s="1"/>
  <c r="AH214" i="33" a="1"/>
  <c r="AH214" i="33" s="1"/>
  <c r="AI214" i="33" a="1"/>
  <c r="AI214" i="33"/>
  <c r="AJ214" i="33" a="1"/>
  <c r="AJ214" i="33" s="1"/>
  <c r="AK214" i="33" a="1"/>
  <c r="AK214" i="33" s="1"/>
  <c r="AL214" i="33" a="1"/>
  <c r="AL214" i="33" s="1"/>
  <c r="AM214" i="33" a="1"/>
  <c r="AM214" i="33" s="1"/>
  <c r="AN214" i="33" a="1"/>
  <c r="AN214" i="33" s="1"/>
  <c r="AO214" i="33" a="1"/>
  <c r="AO214" i="33"/>
  <c r="AP214" i="33" a="1"/>
  <c r="AP214" i="33" s="1"/>
  <c r="AQ214" i="33" a="1"/>
  <c r="AQ214" i="33"/>
  <c r="AR214" i="33" a="1"/>
  <c r="AR214" i="33" s="1"/>
  <c r="AS214" i="33" a="1"/>
  <c r="AS214" i="33"/>
  <c r="AT214" i="33" a="1"/>
  <c r="AT214" i="33" s="1"/>
  <c r="AU214" i="33" a="1"/>
  <c r="AU214" i="33" s="1"/>
  <c r="AV214" i="33" a="1"/>
  <c r="AV214" i="33"/>
  <c r="AW214" i="33" a="1"/>
  <c r="AW214" i="33" s="1"/>
  <c r="AX214" i="33" a="1"/>
  <c r="AX214" i="33"/>
  <c r="AY214" i="33" a="1"/>
  <c r="AY214" i="33"/>
  <c r="AZ214" i="33" a="1"/>
  <c r="AZ214" i="33" s="1"/>
  <c r="BA214" i="33" a="1"/>
  <c r="BA214" i="33" s="1"/>
  <c r="BB214" i="33" a="1"/>
  <c r="BB214" i="33" s="1"/>
  <c r="BC214" i="33" a="1"/>
  <c r="BC214" i="33" s="1"/>
  <c r="BD214" i="33" a="1"/>
  <c r="BD214" i="33"/>
  <c r="BE214" i="33" a="1"/>
  <c r="BE214" i="33" s="1"/>
  <c r="BF214" i="33" a="1"/>
  <c r="BF214" i="33" s="1"/>
  <c r="BG214" i="33" a="1"/>
  <c r="BG214" i="33"/>
  <c r="BH214" i="33" a="1"/>
  <c r="BH214" i="33"/>
  <c r="BI214" i="33" a="1"/>
  <c r="BI214" i="33" s="1"/>
  <c r="BJ214" i="33" a="1"/>
  <c r="BJ214" i="33"/>
  <c r="BK214" i="33" a="1"/>
  <c r="BK214" i="33"/>
  <c r="BL214" i="33" a="1"/>
  <c r="BL214" i="33" s="1"/>
  <c r="BM214" i="33" a="1"/>
  <c r="BM214" i="33"/>
  <c r="BN214" i="33" a="1"/>
  <c r="BN214" i="33" s="1"/>
  <c r="BO214" i="33" a="1"/>
  <c r="BO214" i="33" s="1"/>
  <c r="BP214" i="33" a="1"/>
  <c r="BP214" i="33" s="1"/>
  <c r="BQ214" i="33" a="1"/>
  <c r="BQ214" i="33"/>
  <c r="E215" i="33" a="1"/>
  <c r="E215" i="33"/>
  <c r="F215" i="33" a="1"/>
  <c r="F215" i="33" s="1"/>
  <c r="G215" i="33" a="1"/>
  <c r="G215" i="33" s="1"/>
  <c r="H215" i="33" a="1"/>
  <c r="H215" i="33" s="1"/>
  <c r="I215" i="33" a="1"/>
  <c r="I215" i="33" s="1"/>
  <c r="J215" i="33" a="1"/>
  <c r="J215" i="33" s="1"/>
  <c r="K215" i="33" a="1"/>
  <c r="K215" i="33"/>
  <c r="L215" i="33" a="1"/>
  <c r="L215" i="33" s="1"/>
  <c r="M215" i="33" a="1"/>
  <c r="M215" i="33" s="1"/>
  <c r="N215" i="33" a="1"/>
  <c r="N215" i="33"/>
  <c r="O215" i="33" a="1"/>
  <c r="O215" i="33"/>
  <c r="P215" i="33" a="1"/>
  <c r="P215" i="33" s="1"/>
  <c r="Q215" i="33" a="1"/>
  <c r="Q215" i="33"/>
  <c r="R215" i="33" a="1"/>
  <c r="R215" i="33"/>
  <c r="S215" i="33" a="1"/>
  <c r="S215" i="33" s="1"/>
  <c r="T215" i="33" a="1"/>
  <c r="T215" i="33" s="1"/>
  <c r="U215" i="33" a="1"/>
  <c r="U215" i="33" s="1"/>
  <c r="V215" i="33" a="1"/>
  <c r="V215" i="33" s="1"/>
  <c r="W215" i="33" a="1"/>
  <c r="W215" i="33"/>
  <c r="X215" i="33" a="1"/>
  <c r="X215" i="33" s="1"/>
  <c r="Y215" i="33" a="1"/>
  <c r="Y215" i="33"/>
  <c r="Z215" i="33" a="1"/>
  <c r="Z215" i="33" s="1"/>
  <c r="AA215" i="33" a="1"/>
  <c r="AA215" i="33" s="1"/>
  <c r="AB215" i="33" a="1"/>
  <c r="AB215" i="33"/>
  <c r="AC215" i="33" a="1"/>
  <c r="AC215" i="33" s="1"/>
  <c r="AD215" i="33" a="1"/>
  <c r="AD215" i="33"/>
  <c r="AE215" i="33" a="1"/>
  <c r="AE215" i="33"/>
  <c r="AF215" i="33" a="1"/>
  <c r="AF215" i="33" s="1"/>
  <c r="AG215" i="33" a="1"/>
  <c r="AG215" i="33" s="1"/>
  <c r="AH215" i="33" a="1"/>
  <c r="AH215" i="33"/>
  <c r="AI215" i="33" a="1"/>
  <c r="AI215" i="33" s="1"/>
  <c r="AJ215" i="33" a="1"/>
  <c r="AJ215" i="33" s="1"/>
  <c r="AK215" i="33" a="1"/>
  <c r="AK215" i="33"/>
  <c r="AL215" i="33" a="1"/>
  <c r="AL215" i="33" s="1"/>
  <c r="AM215" i="33" a="1"/>
  <c r="AM215" i="33" s="1"/>
  <c r="AN215" i="33" a="1"/>
  <c r="AN215" i="33"/>
  <c r="AO215" i="33" a="1"/>
  <c r="AO215" i="33" s="1"/>
  <c r="AP215" i="33" a="1"/>
  <c r="AP215" i="33" s="1"/>
  <c r="AQ215" i="33" a="1"/>
  <c r="AQ215" i="33"/>
  <c r="AR215" i="33" a="1"/>
  <c r="AR215" i="33" s="1"/>
  <c r="AS215" i="33" a="1"/>
  <c r="AS215" i="33"/>
  <c r="AT215" i="33" a="1"/>
  <c r="AT215" i="33" s="1"/>
  <c r="AU215" i="33" a="1"/>
  <c r="AU215" i="33" s="1"/>
  <c r="AV215" i="33" a="1"/>
  <c r="AV215" i="33"/>
  <c r="AW215" i="33" a="1"/>
  <c r="AW215" i="33" s="1"/>
  <c r="AX215" i="33" a="1"/>
  <c r="AX215" i="33" s="1"/>
  <c r="AY215" i="33" a="1"/>
  <c r="AY215" i="33" s="1"/>
  <c r="AZ215" i="33" a="1"/>
  <c r="AZ215" i="33" s="1"/>
  <c r="BA215" i="33" a="1"/>
  <c r="BA215" i="33"/>
  <c r="BB215" i="33" a="1"/>
  <c r="BB215" i="33" s="1"/>
  <c r="BC215" i="33" a="1"/>
  <c r="BC215" i="33" s="1"/>
  <c r="BD215" i="33" a="1"/>
  <c r="BD215" i="33"/>
  <c r="BE215" i="33" a="1"/>
  <c r="BE215" i="33" s="1"/>
  <c r="BF215" i="33" a="1"/>
  <c r="BF215" i="33" s="1"/>
  <c r="BG215" i="33" a="1"/>
  <c r="BG215" i="33" s="1"/>
  <c r="BH215" i="33" a="1"/>
  <c r="BH215" i="33"/>
  <c r="BI215" i="33" a="1"/>
  <c r="BI215" i="33" s="1"/>
  <c r="BJ215" i="33" a="1"/>
  <c r="BJ215" i="33" s="1"/>
  <c r="BK215" i="33" a="1"/>
  <c r="BK215" i="33"/>
  <c r="BL215" i="33" a="1"/>
  <c r="BL215" i="33" s="1"/>
  <c r="BM215" i="33" a="1"/>
  <c r="BM215" i="33"/>
  <c r="BN215" i="33" a="1"/>
  <c r="BN215" i="33" s="1"/>
  <c r="BO215" i="33" a="1"/>
  <c r="BO215" i="33"/>
  <c r="BP215" i="33" a="1"/>
  <c r="BP215" i="33" s="1"/>
  <c r="BQ215" i="33" a="1"/>
  <c r="BQ215" i="33" s="1"/>
  <c r="E216" i="33" a="1"/>
  <c r="E216" i="33" s="1"/>
  <c r="F216" i="33" a="1"/>
  <c r="F216" i="33"/>
  <c r="G216" i="33" a="1"/>
  <c r="G216" i="33" s="1"/>
  <c r="H216" i="33" a="1"/>
  <c r="H216" i="33"/>
  <c r="I216" i="33" a="1"/>
  <c r="I216" i="33"/>
  <c r="J216" i="33" a="1"/>
  <c r="J216" i="33"/>
  <c r="K216" i="33" a="1"/>
  <c r="K216" i="33"/>
  <c r="L216" i="33" a="1"/>
  <c r="L216" i="33" s="1"/>
  <c r="M216" i="33" a="1"/>
  <c r="M216" i="33"/>
  <c r="N216" i="33" a="1"/>
  <c r="N216" i="33" s="1"/>
  <c r="O216" i="33" a="1"/>
  <c r="O216" i="33"/>
  <c r="P216" i="33" a="1"/>
  <c r="P216" i="33" s="1"/>
  <c r="Q216" i="33" a="1"/>
  <c r="Q216" i="33" s="1"/>
  <c r="R216" i="33" a="1"/>
  <c r="R216" i="33"/>
  <c r="S216" i="33" a="1"/>
  <c r="S216" i="33"/>
  <c r="T216" i="33" a="1"/>
  <c r="T216" i="33" s="1"/>
  <c r="U216" i="33" a="1"/>
  <c r="U216" i="33"/>
  <c r="V216" i="33" a="1"/>
  <c r="V216" i="33" s="1"/>
  <c r="W216" i="33" a="1"/>
  <c r="W216" i="33" s="1"/>
  <c r="X216" i="33" a="1"/>
  <c r="X216" i="33" s="1"/>
  <c r="Y216" i="33" a="1"/>
  <c r="Y216" i="33" s="1"/>
  <c r="Z216" i="33" a="1"/>
  <c r="Z216" i="33"/>
  <c r="AA216" i="33" a="1"/>
  <c r="AA216" i="33" s="1"/>
  <c r="AB216" i="33" a="1"/>
  <c r="AB216" i="33"/>
  <c r="AC216" i="33" a="1"/>
  <c r="AC216" i="33" s="1"/>
  <c r="AD216" i="33" a="1"/>
  <c r="AD216" i="33"/>
  <c r="AE216" i="33" a="1"/>
  <c r="AE216" i="33"/>
  <c r="AF216" i="33" a="1"/>
  <c r="AF216" i="33" s="1"/>
  <c r="AG216" i="33" a="1"/>
  <c r="AG216" i="33" s="1"/>
  <c r="AH216" i="33" a="1"/>
  <c r="AH216" i="33" s="1"/>
  <c r="AI216" i="33" a="1"/>
  <c r="AI216" i="33"/>
  <c r="AJ216" i="33" a="1"/>
  <c r="AJ216" i="33" s="1"/>
  <c r="AK216" i="33" a="1"/>
  <c r="AK216" i="33" s="1"/>
  <c r="AL216" i="33" a="1"/>
  <c r="AL216" i="33" s="1"/>
  <c r="AM216" i="33" a="1"/>
  <c r="AM216" i="33" s="1"/>
  <c r="AN216" i="33" a="1"/>
  <c r="AN216" i="33" s="1"/>
  <c r="AO216" i="33" a="1"/>
  <c r="AO216" i="33" s="1"/>
  <c r="AP216" i="33" a="1"/>
  <c r="AP216" i="33" s="1"/>
  <c r="AQ216" i="33" a="1"/>
  <c r="AQ216" i="33" s="1"/>
  <c r="AR216" i="33" a="1"/>
  <c r="AR216" i="33" s="1"/>
  <c r="AS216" i="33" a="1"/>
  <c r="AS216" i="33" s="1"/>
  <c r="AT216" i="33" a="1"/>
  <c r="AT216" i="33"/>
  <c r="AU216" i="33" a="1"/>
  <c r="AU216" i="33" s="1"/>
  <c r="AV216" i="33" a="1"/>
  <c r="AV216" i="33" s="1"/>
  <c r="AW216" i="33" a="1"/>
  <c r="AW216" i="33" s="1"/>
  <c r="AX216" i="33" a="1"/>
  <c r="AX216" i="33"/>
  <c r="AY216" i="33" a="1"/>
  <c r="AY216" i="33" s="1"/>
  <c r="AZ216" i="33" a="1"/>
  <c r="AZ216" i="33" s="1"/>
  <c r="BA216" i="33" a="1"/>
  <c r="BA216" i="33" s="1"/>
  <c r="BB216" i="33" a="1"/>
  <c r="BB216" i="33" s="1"/>
  <c r="BC216" i="33" a="1"/>
  <c r="BC216" i="33"/>
  <c r="BD216" i="33" a="1"/>
  <c r="BD216" i="33" s="1"/>
  <c r="BE216" i="33" a="1"/>
  <c r="BE216" i="33" s="1"/>
  <c r="BF216" i="33" a="1"/>
  <c r="BF216" i="33"/>
  <c r="BG216" i="33" a="1"/>
  <c r="BG216" i="33" s="1"/>
  <c r="BH216" i="33" a="1"/>
  <c r="BH216" i="33" s="1"/>
  <c r="BI216" i="33" a="1"/>
  <c r="BI216" i="33"/>
  <c r="BJ216" i="33" a="1"/>
  <c r="BJ216" i="33"/>
  <c r="BK216" i="33" a="1"/>
  <c r="BK216" i="33" s="1"/>
  <c r="BL216" i="33" a="1"/>
  <c r="BL216" i="33" s="1"/>
  <c r="BM216" i="33" a="1"/>
  <c r="BM216" i="33"/>
  <c r="BN216" i="33" a="1"/>
  <c r="BN216" i="33"/>
  <c r="BO216" i="33" a="1"/>
  <c r="BO216" i="33" s="1"/>
  <c r="BP216" i="33" a="1"/>
  <c r="BP216" i="33" s="1"/>
  <c r="BQ216" i="33" a="1"/>
  <c r="BQ216" i="33"/>
  <c r="E217" i="33" a="1"/>
  <c r="E217" i="33" s="1"/>
  <c r="F217" i="33" a="1"/>
  <c r="F217" i="33"/>
  <c r="G217" i="33" a="1"/>
  <c r="G217" i="33" s="1"/>
  <c r="H217" i="33" a="1"/>
  <c r="H217" i="33"/>
  <c r="I217" i="33" a="1"/>
  <c r="I217" i="33" s="1"/>
  <c r="J217" i="33" a="1"/>
  <c r="J217" i="33"/>
  <c r="K217" i="33" a="1"/>
  <c r="K217" i="33" s="1"/>
  <c r="L217" i="33" a="1"/>
  <c r="L217" i="33" s="1"/>
  <c r="M217" i="33" a="1"/>
  <c r="M217" i="33" s="1"/>
  <c r="N217" i="33" a="1"/>
  <c r="N217" i="33" s="1"/>
  <c r="O217" i="33" a="1"/>
  <c r="O217" i="33"/>
  <c r="P217" i="33" a="1"/>
  <c r="P217" i="33" s="1"/>
  <c r="Q217" i="33" a="1"/>
  <c r="Q217" i="33"/>
  <c r="R217" i="33" a="1"/>
  <c r="R217" i="33"/>
  <c r="S217" i="33" a="1"/>
  <c r="S217" i="33" s="1"/>
  <c r="T217" i="33" a="1"/>
  <c r="T217" i="33" s="1"/>
  <c r="U217" i="33" a="1"/>
  <c r="U217" i="33"/>
  <c r="V217" i="33" a="1"/>
  <c r="V217" i="33" s="1"/>
  <c r="W217" i="33" a="1"/>
  <c r="W217" i="33"/>
  <c r="X217" i="33" a="1"/>
  <c r="X217" i="33" s="1"/>
  <c r="Y217" i="33" a="1"/>
  <c r="Y217" i="33" s="1"/>
  <c r="Z217" i="33" a="1"/>
  <c r="Z217" i="33"/>
  <c r="AA217" i="33" a="1"/>
  <c r="AA217" i="33" s="1"/>
  <c r="AB217" i="33" a="1"/>
  <c r="AB217" i="33"/>
  <c r="AC217" i="33" a="1"/>
  <c r="AC217" i="33" s="1"/>
  <c r="AD217" i="33" a="1"/>
  <c r="AD217" i="33"/>
  <c r="AE217" i="33" a="1"/>
  <c r="AE217" i="33"/>
  <c r="AF217" i="33" a="1"/>
  <c r="AF217" i="33" s="1"/>
  <c r="AG217" i="33" a="1"/>
  <c r="AG217" i="33" s="1"/>
  <c r="AH217" i="33" a="1"/>
  <c r="AH217" i="33"/>
  <c r="AI217" i="33" a="1"/>
  <c r="AI217" i="33" s="1"/>
  <c r="AJ217" i="33" a="1"/>
  <c r="AJ217" i="33" s="1"/>
  <c r="AK217" i="33" a="1"/>
  <c r="AK217" i="33"/>
  <c r="AL217" i="33" a="1"/>
  <c r="AL217" i="33" s="1"/>
  <c r="AM217" i="33" a="1"/>
  <c r="AM217" i="33" s="1"/>
  <c r="AN217" i="33" a="1"/>
  <c r="AN217" i="33"/>
  <c r="AO217" i="33" a="1"/>
  <c r="AO217" i="33" s="1"/>
  <c r="AP217" i="33" a="1"/>
  <c r="AP217" i="33" s="1"/>
  <c r="AQ217" i="33" a="1"/>
  <c r="AQ217" i="33"/>
  <c r="AR217" i="33" a="1"/>
  <c r="AR217" i="33"/>
  <c r="AS217" i="33" a="1"/>
  <c r="AS217" i="33"/>
  <c r="AT217" i="33" a="1"/>
  <c r="AT217" i="33" s="1"/>
  <c r="AU217" i="33" a="1"/>
  <c r="AU217" i="33" s="1"/>
  <c r="AV217" i="33" a="1"/>
  <c r="AV217" i="33"/>
  <c r="AW217" i="33" a="1"/>
  <c r="AW217" i="33" s="1"/>
  <c r="AX217" i="33" a="1"/>
  <c r="AX217" i="33"/>
  <c r="AY217" i="33" a="1"/>
  <c r="AY217" i="33" s="1"/>
  <c r="AZ217" i="33" a="1"/>
  <c r="AZ217" i="33" s="1"/>
  <c r="BA217" i="33" a="1"/>
  <c r="BA217" i="33" s="1"/>
  <c r="BB217" i="33" a="1"/>
  <c r="BB217" i="33"/>
  <c r="BC217" i="33" a="1"/>
  <c r="BC217" i="33"/>
  <c r="BD217" i="33" a="1"/>
  <c r="BD217" i="33" s="1"/>
  <c r="BE217" i="33" a="1"/>
  <c r="BE217" i="33"/>
  <c r="BF217" i="33" a="1"/>
  <c r="BF217" i="33" s="1"/>
  <c r="BG217" i="33" a="1"/>
  <c r="BG217" i="33" s="1"/>
  <c r="BH217" i="33" a="1"/>
  <c r="BH217" i="33" s="1"/>
  <c r="BI217" i="33" a="1"/>
  <c r="BI217" i="33"/>
  <c r="BJ217" i="33" a="1"/>
  <c r="BJ217" i="33" s="1"/>
  <c r="BK217" i="33" a="1"/>
  <c r="BK217" i="33"/>
  <c r="BL217" i="33" a="1"/>
  <c r="BL217" i="33"/>
  <c r="BM217" i="33" a="1"/>
  <c r="BM217" i="33" s="1"/>
  <c r="BN217" i="33" a="1"/>
  <c r="BN217" i="33" s="1"/>
  <c r="BO217" i="33" a="1"/>
  <c r="BO217" i="33" s="1"/>
  <c r="BP217" i="33" a="1"/>
  <c r="BP217" i="33" s="1"/>
  <c r="BQ217" i="33" a="1"/>
  <c r="BQ217" i="33" s="1"/>
  <c r="E218" i="33" a="1"/>
  <c r="E218" i="33"/>
  <c r="F218" i="33" a="1"/>
  <c r="F218" i="33" s="1"/>
  <c r="G218" i="33" a="1"/>
  <c r="G218" i="33" s="1"/>
  <c r="H218" i="33" a="1"/>
  <c r="H218" i="33" s="1"/>
  <c r="I218" i="33" a="1"/>
  <c r="I218" i="33" s="1"/>
  <c r="J218" i="33" a="1"/>
  <c r="J218" i="33" s="1"/>
  <c r="K218" i="33" a="1"/>
  <c r="K218" i="33"/>
  <c r="L218" i="33" a="1"/>
  <c r="L218" i="33"/>
  <c r="M218" i="33" a="1"/>
  <c r="M218" i="33" s="1"/>
  <c r="N218" i="33" a="1"/>
  <c r="N218" i="33" s="1"/>
  <c r="O218" i="33" a="1"/>
  <c r="O218" i="33" s="1"/>
  <c r="P218" i="33" a="1"/>
  <c r="P218" i="33"/>
  <c r="Q218" i="33" a="1"/>
  <c r="Q218" i="33" s="1"/>
  <c r="R218" i="33" a="1"/>
  <c r="R218" i="33" s="1"/>
  <c r="S218" i="33" a="1"/>
  <c r="S218" i="33"/>
  <c r="T218" i="33" a="1"/>
  <c r="T218" i="33" s="1"/>
  <c r="U218" i="33" a="1"/>
  <c r="U218" i="33" s="1"/>
  <c r="V218" i="33" a="1"/>
  <c r="V218" i="33" s="1"/>
  <c r="W218" i="33" a="1"/>
  <c r="W218" i="33"/>
  <c r="X218" i="33" a="1"/>
  <c r="X218" i="33" s="1"/>
  <c r="Y218" i="33" a="1"/>
  <c r="Y218" i="33"/>
  <c r="Z218" i="33" a="1"/>
  <c r="Z218" i="33" s="1"/>
  <c r="AA218" i="33" a="1"/>
  <c r="AA218" i="33" s="1"/>
  <c r="AB218" i="33" a="1"/>
  <c r="AB218" i="33"/>
  <c r="AC218" i="33" a="1"/>
  <c r="AC218" i="33" s="1"/>
  <c r="AD218" i="33" a="1"/>
  <c r="AD218" i="33"/>
  <c r="AE218" i="33" a="1"/>
  <c r="AE218" i="33"/>
  <c r="AF218" i="33" a="1"/>
  <c r="AF218" i="33" s="1"/>
  <c r="AG218" i="33" a="1"/>
  <c r="AG218" i="33" s="1"/>
  <c r="AH218" i="33" a="1"/>
  <c r="AH218" i="33" s="1"/>
  <c r="AI218" i="33" a="1"/>
  <c r="AI218" i="33"/>
  <c r="AJ218" i="33" a="1"/>
  <c r="AJ218" i="33" s="1"/>
  <c r="AK218" i="33" a="1"/>
  <c r="AK218" i="33" s="1"/>
  <c r="AL218" i="33" a="1"/>
  <c r="AL218" i="33" s="1"/>
  <c r="AM218" i="33" a="1"/>
  <c r="AM218" i="33"/>
  <c r="AN218" i="33" a="1"/>
  <c r="AN218" i="33" s="1"/>
  <c r="AO218" i="33" a="1"/>
  <c r="AO218" i="33" s="1"/>
  <c r="AP218" i="33" a="1"/>
  <c r="AP218" i="33" s="1"/>
  <c r="AQ218" i="33" a="1"/>
  <c r="AQ218" i="33" s="1"/>
  <c r="AR218" i="33" a="1"/>
  <c r="AR218" i="33" s="1"/>
  <c r="AS218" i="33" a="1"/>
  <c r="AS218" i="33"/>
  <c r="AT218" i="33" a="1"/>
  <c r="AT218" i="33"/>
  <c r="AU218" i="33" a="1"/>
  <c r="AU218" i="33" s="1"/>
  <c r="AV218" i="33" a="1"/>
  <c r="AV218" i="33"/>
  <c r="AW218" i="33" a="1"/>
  <c r="AW218" i="33" s="1"/>
  <c r="AX218" i="33" a="1"/>
  <c r="AX218" i="33"/>
  <c r="AY218" i="33" a="1"/>
  <c r="AY218" i="33" s="1"/>
  <c r="AZ218" i="33" a="1"/>
  <c r="AZ218" i="33" s="1"/>
  <c r="BA218" i="33" a="1"/>
  <c r="BA218" i="33"/>
  <c r="BB218" i="33" a="1"/>
  <c r="BB218" i="33" s="1"/>
  <c r="BC218" i="33" a="1"/>
  <c r="BC218" i="33" s="1"/>
  <c r="BD218" i="33" a="1"/>
  <c r="BD218" i="33"/>
  <c r="BE218" i="33" a="1"/>
  <c r="BE218" i="33" s="1"/>
  <c r="BF218" i="33" a="1"/>
  <c r="BF218" i="33" s="1"/>
  <c r="BG218" i="33" a="1"/>
  <c r="BG218" i="33" s="1"/>
  <c r="BH218" i="33" a="1"/>
  <c r="BH218" i="33" s="1"/>
  <c r="BI218" i="33" a="1"/>
  <c r="BI218" i="33"/>
  <c r="BJ218" i="33" a="1"/>
  <c r="BJ218" i="33" s="1"/>
  <c r="BK218" i="33" a="1"/>
  <c r="BK218" i="33" s="1"/>
  <c r="BL218" i="33" a="1"/>
  <c r="BL218" i="33" s="1"/>
  <c r="BM218" i="33" a="1"/>
  <c r="BM218" i="33"/>
  <c r="BN218" i="33" a="1"/>
  <c r="BN218" i="33" s="1"/>
  <c r="BO218" i="33" a="1"/>
  <c r="BO218" i="33" s="1"/>
  <c r="BP218" i="33" a="1"/>
  <c r="BP218" i="33"/>
  <c r="BQ218" i="33" a="1"/>
  <c r="BQ218" i="33" s="1"/>
  <c r="E219" i="33" a="1"/>
  <c r="E219" i="33" s="1"/>
  <c r="F219" i="33" a="1"/>
  <c r="F219" i="33" s="1"/>
  <c r="G219" i="33" a="1"/>
  <c r="G219" i="33"/>
  <c r="H219" i="33" a="1"/>
  <c r="H219" i="33" s="1"/>
  <c r="I219" i="33" a="1"/>
  <c r="I219" i="33" s="1"/>
  <c r="J219" i="33" a="1"/>
  <c r="J219" i="33"/>
  <c r="K219" i="33" a="1"/>
  <c r="K219" i="33"/>
  <c r="L219" i="33" a="1"/>
  <c r="L219" i="33" s="1"/>
  <c r="M219" i="33" a="1"/>
  <c r="M219" i="33"/>
  <c r="N219" i="33" a="1"/>
  <c r="N219" i="33" s="1"/>
  <c r="O219" i="33" a="1"/>
  <c r="O219" i="33"/>
  <c r="P219" i="33" a="1"/>
  <c r="P219" i="33" s="1"/>
  <c r="Q219" i="33" a="1"/>
  <c r="Q219" i="33" s="1"/>
  <c r="R219" i="33" a="1"/>
  <c r="R219" i="33"/>
  <c r="S219" i="33" a="1"/>
  <c r="S219" i="33" s="1"/>
  <c r="T219" i="33" a="1"/>
  <c r="T219" i="33"/>
  <c r="U219" i="33" a="1"/>
  <c r="U219" i="33"/>
  <c r="V219" i="33" a="1"/>
  <c r="V219" i="33" s="1"/>
  <c r="W219" i="33" a="1"/>
  <c r="W219" i="33" s="1"/>
  <c r="X219" i="33" a="1"/>
  <c r="X219" i="33" s="1"/>
  <c r="Y219" i="33" a="1"/>
  <c r="Y219" i="33"/>
  <c r="Z219" i="33" a="1"/>
  <c r="Z219" i="33" s="1"/>
  <c r="AA219" i="33" a="1"/>
  <c r="AA219" i="33"/>
  <c r="AB219" i="33" a="1"/>
  <c r="AB219" i="33" s="1"/>
  <c r="AC219" i="33" a="1"/>
  <c r="AC219" i="33" s="1"/>
  <c r="AD219" i="33" a="1"/>
  <c r="AD219" i="33" s="1"/>
  <c r="AE219" i="33" a="1"/>
  <c r="AE219" i="33"/>
  <c r="AF219" i="33" a="1"/>
  <c r="AF219" i="33" s="1"/>
  <c r="AG219" i="33" a="1"/>
  <c r="AG219" i="33" s="1"/>
  <c r="AH219" i="33" a="1"/>
  <c r="AH219" i="33" s="1"/>
  <c r="AI219" i="33" a="1"/>
  <c r="AI219" i="33"/>
  <c r="AJ219" i="33" a="1"/>
  <c r="AJ219" i="33" s="1"/>
  <c r="AK219" i="33" a="1"/>
  <c r="AK219" i="33" s="1"/>
  <c r="AL219" i="33" a="1"/>
  <c r="AL219" i="33"/>
  <c r="AM219" i="33" a="1"/>
  <c r="AM219" i="33" s="1"/>
  <c r="AN219" i="33" a="1"/>
  <c r="AN219" i="33"/>
  <c r="AO219" i="33" a="1"/>
  <c r="AO219" i="33" s="1"/>
  <c r="AP219" i="33" a="1"/>
  <c r="AP219" i="33" s="1"/>
  <c r="AQ219" i="33" a="1"/>
  <c r="AQ219" i="33" s="1"/>
  <c r="AR219" i="33" a="1"/>
  <c r="AR219" i="33"/>
  <c r="AS219" i="33" a="1"/>
  <c r="AS219" i="33"/>
  <c r="AT219" i="33" a="1"/>
  <c r="AT219" i="33" s="1"/>
  <c r="AU219" i="33" a="1"/>
  <c r="AU219" i="33"/>
  <c r="AV219" i="33" a="1"/>
  <c r="AV219" i="33"/>
  <c r="AW219" i="33" a="1"/>
  <c r="AW219" i="33" s="1"/>
  <c r="AX219" i="33" a="1"/>
  <c r="AX219" i="33" s="1"/>
  <c r="AY219" i="33" a="1"/>
  <c r="AY219" i="33"/>
  <c r="AZ219" i="33" a="1"/>
  <c r="AZ219" i="33" s="1"/>
  <c r="BA219" i="33" a="1"/>
  <c r="BA219" i="33" s="1"/>
  <c r="BB219" i="33" a="1"/>
  <c r="BB219" i="33" s="1"/>
  <c r="BC219" i="33" a="1"/>
  <c r="BC219" i="33" s="1"/>
  <c r="BD219" i="33" a="1"/>
  <c r="BD219" i="33" s="1"/>
  <c r="BE219" i="33" a="1"/>
  <c r="BE219" i="33"/>
  <c r="BF219" i="33" a="1"/>
  <c r="BF219" i="33"/>
  <c r="BG219" i="33" a="1"/>
  <c r="BG219" i="33" s="1"/>
  <c r="BH219" i="33" a="1"/>
  <c r="BH219" i="33"/>
  <c r="BI219" i="33" a="1"/>
  <c r="BI219" i="33" s="1"/>
  <c r="BJ219" i="33" a="1"/>
  <c r="BJ219" i="33" s="1"/>
  <c r="BK219" i="33" a="1"/>
  <c r="BK219" i="33"/>
  <c r="BL219" i="33" a="1"/>
  <c r="BL219" i="33" s="1"/>
  <c r="BM219" i="33" a="1"/>
  <c r="BM219" i="33" s="1"/>
  <c r="BN219" i="33" a="1"/>
  <c r="BN219" i="33" s="1"/>
  <c r="BO219" i="33" a="1"/>
  <c r="BO219" i="33" s="1"/>
  <c r="BP219" i="33" a="1"/>
  <c r="BP219" i="33"/>
  <c r="BQ219" i="33" a="1"/>
  <c r="BQ219" i="33" s="1"/>
  <c r="E220" i="33" a="1"/>
  <c r="E220" i="33" s="1"/>
  <c r="F220" i="33" a="1"/>
  <c r="F220" i="33"/>
  <c r="G220" i="33" a="1"/>
  <c r="G220" i="33" s="1"/>
  <c r="H220" i="33" a="1"/>
  <c r="H220" i="33" s="1"/>
  <c r="I220" i="33" a="1"/>
  <c r="I220" i="33"/>
  <c r="J220" i="33" a="1"/>
  <c r="J220" i="33" s="1"/>
  <c r="K220" i="33" a="1"/>
  <c r="K220" i="33"/>
  <c r="L220" i="33" a="1"/>
  <c r="L220" i="33" s="1"/>
  <c r="M220" i="33" a="1"/>
  <c r="M220" i="33" s="1"/>
  <c r="N220" i="33" a="1"/>
  <c r="N220" i="33" s="1"/>
  <c r="O220" i="33" a="1"/>
  <c r="O220" i="33"/>
  <c r="P220" i="33" a="1"/>
  <c r="P220" i="33" s="1"/>
  <c r="Q220" i="33" a="1"/>
  <c r="Q220" i="33" s="1"/>
  <c r="R220" i="33" a="1"/>
  <c r="R220" i="33"/>
  <c r="S220" i="33" a="1"/>
  <c r="S220" i="33" s="1"/>
  <c r="T220" i="33" a="1"/>
  <c r="T220" i="33"/>
  <c r="U220" i="33" a="1"/>
  <c r="U220" i="33" s="1"/>
  <c r="V220" i="33" a="1"/>
  <c r="V220" i="33"/>
  <c r="W220" i="33" a="1"/>
  <c r="W220" i="33" s="1"/>
  <c r="X220" i="33" a="1"/>
  <c r="X220" i="33" s="1"/>
  <c r="Y220" i="33" a="1"/>
  <c r="Y220" i="33"/>
  <c r="Z220" i="33" a="1"/>
  <c r="Z220" i="33"/>
  <c r="AA220" i="33" a="1"/>
  <c r="AA220" i="33" s="1"/>
  <c r="AB220" i="33" a="1"/>
  <c r="AB220" i="33" s="1"/>
  <c r="AC220" i="33" a="1"/>
  <c r="AC220" i="33"/>
  <c r="AD220" i="33" a="1"/>
  <c r="AD220" i="33" s="1"/>
  <c r="AE220" i="33" a="1"/>
  <c r="AE220" i="33"/>
  <c r="AF220" i="33" a="1"/>
  <c r="AF220" i="33" s="1"/>
  <c r="AG220" i="33" a="1"/>
  <c r="AG220" i="33"/>
  <c r="AH220" i="33" a="1"/>
  <c r="AH220" i="33" s="1"/>
  <c r="AI220" i="33" a="1"/>
  <c r="AI220" i="33"/>
  <c r="AJ220" i="33" a="1"/>
  <c r="AJ220" i="33"/>
  <c r="AK220" i="33" a="1"/>
  <c r="AK220" i="33" s="1"/>
  <c r="AL220" i="33" a="1"/>
  <c r="AL220" i="33" s="1"/>
  <c r="AM220" i="33" a="1"/>
  <c r="AM220" i="33" s="1"/>
  <c r="AN220" i="33" a="1"/>
  <c r="AN220" i="33" s="1"/>
  <c r="AO220" i="33" a="1"/>
  <c r="AO220" i="33" s="1"/>
  <c r="AP220" i="33" a="1"/>
  <c r="AP220" i="33"/>
  <c r="AQ220" i="33" a="1"/>
  <c r="AQ220" i="33" s="1"/>
  <c r="AR220" i="33" a="1"/>
  <c r="AR220" i="33" s="1"/>
  <c r="AS220" i="33" a="1"/>
  <c r="AS220" i="33"/>
  <c r="AT220" i="33" a="1"/>
  <c r="AT220" i="33" s="1"/>
  <c r="AU220" i="33" a="1"/>
  <c r="AU220" i="33" s="1"/>
  <c r="AV220" i="33" a="1"/>
  <c r="AV220" i="33"/>
  <c r="AW220" i="33" a="1"/>
  <c r="AW220" i="33" s="1"/>
  <c r="AX220" i="33" a="1"/>
  <c r="AX220" i="33" s="1"/>
  <c r="AY220" i="33" a="1"/>
  <c r="AY220" i="33" s="1"/>
  <c r="AZ220" i="33" a="1"/>
  <c r="AZ220" i="33" s="1"/>
  <c r="BA220" i="33" a="1"/>
  <c r="BA220" i="33"/>
  <c r="BB220" i="33" a="1"/>
  <c r="BB220" i="33" s="1"/>
  <c r="BC220" i="33" a="1"/>
  <c r="BC220" i="33"/>
  <c r="BD220" i="33" a="1"/>
  <c r="BD220" i="33" s="1"/>
  <c r="BE220" i="33" a="1"/>
  <c r="BE220" i="33" s="1"/>
  <c r="BF220" i="33" a="1"/>
  <c r="BF220" i="33"/>
  <c r="BG220" i="33" a="1"/>
  <c r="BG220" i="33" s="1"/>
  <c r="BH220" i="33" a="1"/>
  <c r="BH220" i="33"/>
  <c r="BI220" i="33" a="1"/>
  <c r="BI220" i="33"/>
  <c r="BJ220" i="33" a="1"/>
  <c r="BJ220" i="33"/>
  <c r="BK220" i="33" a="1"/>
  <c r="BK220" i="33" s="1"/>
  <c r="BL220" i="33" a="1"/>
  <c r="BL220" i="33" s="1"/>
  <c r="BM220" i="33" a="1"/>
  <c r="BM220" i="33" s="1"/>
  <c r="BN220" i="33" a="1"/>
  <c r="BN220" i="33"/>
  <c r="BO220" i="33" a="1"/>
  <c r="BO220" i="33" s="1"/>
  <c r="BP220" i="33" a="1"/>
  <c r="BP220" i="33" s="1"/>
  <c r="BQ220" i="33" a="1"/>
  <c r="BQ220" i="33" s="1"/>
  <c r="E221" i="33" a="1"/>
  <c r="E221" i="33" s="1"/>
  <c r="F221" i="33" a="1"/>
  <c r="F221" i="33" s="1"/>
  <c r="G221" i="33" a="1"/>
  <c r="G221" i="33"/>
  <c r="H221" i="33" a="1"/>
  <c r="H221" i="33"/>
  <c r="I221" i="33" a="1"/>
  <c r="I221" i="33" s="1"/>
  <c r="J221" i="33" a="1"/>
  <c r="J221" i="33"/>
  <c r="K221" i="33" a="1"/>
  <c r="K221" i="33" s="1"/>
  <c r="L221" i="33" a="1"/>
  <c r="L221" i="33" s="1"/>
  <c r="M221" i="33" a="1"/>
  <c r="M221" i="33"/>
  <c r="N221" i="33" a="1"/>
  <c r="N221" i="33"/>
  <c r="O221" i="33" a="1"/>
  <c r="O221" i="33" s="1"/>
  <c r="P221" i="33" a="1"/>
  <c r="P221" i="33" s="1"/>
  <c r="Q221" i="33" a="1"/>
  <c r="Q221" i="33" s="1"/>
  <c r="R221" i="33" a="1"/>
  <c r="R221" i="33" s="1"/>
  <c r="S221" i="33" a="1"/>
  <c r="S221" i="33" s="1"/>
  <c r="T221" i="33" a="1"/>
  <c r="T221" i="33" s="1"/>
  <c r="U221" i="33" a="1"/>
  <c r="U221" i="33"/>
  <c r="V221" i="33" a="1"/>
  <c r="V221" i="33" s="1"/>
  <c r="W221" i="33" a="1"/>
  <c r="W221" i="33" s="1"/>
  <c r="X221" i="33" a="1"/>
  <c r="X221" i="33"/>
  <c r="Y221" i="33" a="1"/>
  <c r="Y221" i="33"/>
  <c r="Z221" i="33" a="1"/>
  <c r="Z221" i="33"/>
  <c r="AA221" i="33" a="1"/>
  <c r="AA221" i="33"/>
  <c r="AB221" i="33" a="1"/>
  <c r="AB221" i="33"/>
  <c r="AC221" i="33" a="1"/>
  <c r="AC221" i="33" s="1"/>
  <c r="AD221" i="33" a="1"/>
  <c r="AD221" i="33" s="1"/>
  <c r="AE221" i="33" a="1"/>
  <c r="AE221" i="33" s="1"/>
  <c r="AF221" i="33" a="1"/>
  <c r="AF221" i="33" s="1"/>
  <c r="AG221" i="33" a="1"/>
  <c r="AG221" i="33"/>
  <c r="AH221" i="33" a="1"/>
  <c r="AH221" i="33" s="1"/>
  <c r="AI221" i="33" a="1"/>
  <c r="AI221" i="33" s="1"/>
  <c r="AJ221" i="33" a="1"/>
  <c r="AJ221" i="33"/>
  <c r="AK221" i="33" a="1"/>
  <c r="AK221" i="33"/>
  <c r="AL221" i="33" a="1"/>
  <c r="AL221" i="33"/>
  <c r="AM221" i="33" a="1"/>
  <c r="AM221" i="33" s="1"/>
  <c r="AN221" i="33" a="1"/>
  <c r="AN221" i="33"/>
  <c r="AO221" i="33" a="1"/>
  <c r="AO221" i="33" s="1"/>
  <c r="AP221" i="33" a="1"/>
  <c r="AP221" i="33" s="1"/>
  <c r="AQ221" i="33" a="1"/>
  <c r="AQ221" i="33" s="1"/>
  <c r="AR221" i="33" a="1"/>
  <c r="AR221" i="33"/>
  <c r="AS221" i="33" a="1"/>
  <c r="AS221" i="33" s="1"/>
  <c r="AT221" i="33" a="1"/>
  <c r="AT221" i="33" s="1"/>
  <c r="AU221" i="33" a="1"/>
  <c r="AU221" i="33" s="1"/>
  <c r="AV221" i="33" a="1"/>
  <c r="AV221" i="33" s="1"/>
  <c r="AW221" i="33" a="1"/>
  <c r="AW221" i="33" s="1"/>
  <c r="AX221" i="33" a="1"/>
  <c r="AX221" i="33" s="1"/>
  <c r="AY221" i="33" a="1"/>
  <c r="AY221" i="33" s="1"/>
  <c r="AZ221" i="33" a="1"/>
  <c r="AZ221" i="33" s="1"/>
  <c r="BA221" i="33" a="1"/>
  <c r="BA221" i="33" s="1"/>
  <c r="BB221" i="33" a="1"/>
  <c r="BB221" i="33" s="1"/>
  <c r="BC221" i="33" a="1"/>
  <c r="BC221" i="33"/>
  <c r="BD221" i="33" a="1"/>
  <c r="BD221" i="33" s="1"/>
  <c r="BE221" i="33" a="1"/>
  <c r="BE221" i="33" s="1"/>
  <c r="BF221" i="33" a="1"/>
  <c r="BF221" i="33" s="1"/>
  <c r="BG221" i="33" a="1"/>
  <c r="BG221" i="33" s="1"/>
  <c r="BH221" i="33" a="1"/>
  <c r="BH221" i="33"/>
  <c r="BI221" i="33" a="1"/>
  <c r="BI221" i="33" s="1"/>
  <c r="BJ221" i="33" a="1"/>
  <c r="BJ221" i="33" s="1"/>
  <c r="BK221" i="33" a="1"/>
  <c r="BK221" i="33"/>
  <c r="BL221" i="33" a="1"/>
  <c r="BL221" i="33"/>
  <c r="BM221" i="33" a="1"/>
  <c r="BM221" i="33" s="1"/>
  <c r="BN221" i="33" a="1"/>
  <c r="BN221" i="33"/>
  <c r="BO221" i="33" a="1"/>
  <c r="BO221" i="33" s="1"/>
  <c r="BP221" i="33" a="1"/>
  <c r="BP221" i="33"/>
  <c r="BQ221" i="33" a="1"/>
  <c r="BQ221" i="33" s="1"/>
  <c r="E222" i="33" a="1"/>
  <c r="E222" i="33"/>
  <c r="F222" i="33" a="1"/>
  <c r="F222" i="33"/>
  <c r="G222" i="33" a="1"/>
  <c r="G222" i="33" s="1"/>
  <c r="H222" i="33" a="1"/>
  <c r="H222" i="33" s="1"/>
  <c r="I222" i="33" a="1"/>
  <c r="I222" i="33"/>
  <c r="J222" i="33" a="1"/>
  <c r="J222" i="33"/>
  <c r="K222" i="33" a="1"/>
  <c r="K222" i="33" s="1"/>
  <c r="L222" i="33" a="1"/>
  <c r="L222" i="33"/>
  <c r="M222" i="33" a="1"/>
  <c r="M222" i="33" s="1"/>
  <c r="N222" i="33" a="1"/>
  <c r="N222" i="33" s="1"/>
  <c r="O222" i="33" a="1"/>
  <c r="O222" i="33"/>
  <c r="P222" i="33" a="1"/>
  <c r="P222" i="33"/>
  <c r="Q222" i="33" a="1"/>
  <c r="Q222" i="33" s="1"/>
  <c r="R222" i="33" a="1"/>
  <c r="R222" i="33" s="1"/>
  <c r="S222" i="33" a="1"/>
  <c r="S222" i="33" s="1"/>
  <c r="T222" i="33" a="1"/>
  <c r="T222" i="33" s="1"/>
  <c r="U222" i="33" a="1"/>
  <c r="U222" i="33"/>
  <c r="V222" i="33" a="1"/>
  <c r="V222" i="33" s="1"/>
  <c r="W222" i="33" a="1"/>
  <c r="W222" i="33"/>
  <c r="X222" i="33" a="1"/>
  <c r="X222" i="33" s="1"/>
  <c r="Y222" i="33" a="1"/>
  <c r="Y222" i="33"/>
  <c r="Z222" i="33" a="1"/>
  <c r="Z222" i="33"/>
  <c r="AA222" i="33" a="1"/>
  <c r="AA222" i="33" s="1"/>
  <c r="AB222" i="33" a="1"/>
  <c r="AB222" i="33" s="1"/>
  <c r="AC222" i="33" a="1"/>
  <c r="AC222" i="33"/>
  <c r="AD222" i="33" a="1"/>
  <c r="AD222" i="33"/>
  <c r="AE222" i="33" a="1"/>
  <c r="AE222" i="33"/>
  <c r="AF222" i="33" a="1"/>
  <c r="AF222" i="33" s="1"/>
  <c r="AG222" i="33" a="1"/>
  <c r="AG222" i="33" s="1"/>
  <c r="AH222" i="33" a="1"/>
  <c r="AH222" i="33" s="1"/>
  <c r="AI222" i="33" a="1"/>
  <c r="AI222" i="33" s="1"/>
  <c r="AJ222" i="33" a="1"/>
  <c r="AJ222" i="33"/>
  <c r="AK222" i="33" a="1"/>
  <c r="AK222" i="33" s="1"/>
  <c r="AL222" i="33" a="1"/>
  <c r="AL222" i="33" s="1"/>
  <c r="AM222" i="33" a="1"/>
  <c r="AM222" i="33" s="1"/>
  <c r="AN222" i="33" a="1"/>
  <c r="AN222" i="33" s="1"/>
  <c r="AO222" i="33" a="1"/>
  <c r="AO222" i="33"/>
  <c r="AP222" i="33" a="1"/>
  <c r="AP222" i="33"/>
  <c r="AQ222" i="33" a="1"/>
  <c r="AQ222" i="33"/>
  <c r="AR222" i="33" a="1"/>
  <c r="AR222" i="33" s="1"/>
  <c r="AS222" i="33" a="1"/>
  <c r="AS222" i="33"/>
  <c r="AT222" i="33" a="1"/>
  <c r="AT222" i="33" s="1"/>
  <c r="AU222" i="33" a="1"/>
  <c r="AU222" i="33" s="1"/>
  <c r="AV222" i="33" a="1"/>
  <c r="AV222" i="33" s="1"/>
  <c r="AW222" i="33" a="1"/>
  <c r="AW222" i="33"/>
  <c r="AX222" i="33" a="1"/>
  <c r="AX222" i="33" s="1"/>
  <c r="AY222" i="33" a="1"/>
  <c r="AY222" i="33"/>
  <c r="AZ222" i="33" a="1"/>
  <c r="AZ222" i="33" s="1"/>
  <c r="BA222" i="33" a="1"/>
  <c r="BA222" i="33" s="1"/>
  <c r="BB222" i="33" a="1"/>
  <c r="BB222" i="33" s="1"/>
  <c r="BC222" i="33" a="1"/>
  <c r="BC222" i="33" s="1"/>
  <c r="BD222" i="33" a="1"/>
  <c r="BD222" i="33"/>
  <c r="BE222" i="33" a="1"/>
  <c r="BE222" i="33" s="1"/>
  <c r="BF222" i="33" a="1"/>
  <c r="BF222" i="33" s="1"/>
  <c r="BG222" i="33" a="1"/>
  <c r="BG222" i="33"/>
  <c r="BH222" i="33" a="1"/>
  <c r="BH222" i="33"/>
  <c r="BI222" i="33" a="1"/>
  <c r="BI222" i="33" s="1"/>
  <c r="BJ222" i="33" a="1"/>
  <c r="BJ222" i="33"/>
  <c r="BK222" i="33" a="1"/>
  <c r="BK222" i="33" s="1"/>
  <c r="BL222" i="33" a="1"/>
  <c r="BL222" i="33" s="1"/>
  <c r="BM222" i="33" a="1"/>
  <c r="BM222" i="33"/>
  <c r="BN222" i="33" a="1"/>
  <c r="BN222" i="33" s="1"/>
  <c r="BO222" i="33" a="1"/>
  <c r="BO222" i="33" s="1"/>
  <c r="BP222" i="33" a="1"/>
  <c r="BP222" i="33"/>
  <c r="BQ222" i="33" a="1"/>
  <c r="BQ222" i="33" s="1"/>
  <c r="E223" i="33" a="1"/>
  <c r="E223" i="33"/>
  <c r="F223" i="33" a="1"/>
  <c r="F223" i="33"/>
  <c r="G223" i="33" a="1"/>
  <c r="G223" i="33"/>
  <c r="H223" i="33" a="1"/>
  <c r="H223" i="33" s="1"/>
  <c r="I223" i="33" a="1"/>
  <c r="I223" i="33" s="1"/>
  <c r="J223" i="33" a="1"/>
  <c r="J223" i="33"/>
  <c r="K223" i="33" a="1"/>
  <c r="K223" i="33" s="1"/>
  <c r="L223" i="33" a="1"/>
  <c r="L223" i="33" s="1"/>
  <c r="M223" i="33" a="1"/>
  <c r="M223" i="33" s="1"/>
  <c r="N223" i="33" a="1"/>
  <c r="N223" i="33"/>
  <c r="O223" i="33" a="1"/>
  <c r="O223" i="33" s="1"/>
  <c r="P223" i="33" a="1"/>
  <c r="P223" i="33"/>
  <c r="Q223" i="33" a="1"/>
  <c r="Q223" i="33"/>
  <c r="R223" i="33" a="1"/>
  <c r="R223" i="33"/>
  <c r="S223" i="33" a="1"/>
  <c r="S223" i="33" s="1"/>
  <c r="T223" i="33" a="1"/>
  <c r="T223" i="33" s="1"/>
  <c r="U223" i="33" a="1"/>
  <c r="U223" i="33"/>
  <c r="V223" i="33" a="1"/>
  <c r="V223" i="33" s="1"/>
  <c r="W223" i="33" a="1"/>
  <c r="W223" i="33"/>
  <c r="X223" i="33" a="1"/>
  <c r="X223" i="33" s="1"/>
  <c r="Y223" i="33" a="1"/>
  <c r="Y223" i="33"/>
  <c r="Z223" i="33" a="1"/>
  <c r="Z223" i="33" s="1"/>
  <c r="AA223" i="33" a="1"/>
  <c r="AA223" i="33" s="1"/>
  <c r="AB223" i="33" a="1"/>
  <c r="AB223" i="33"/>
  <c r="AC223" i="33" a="1"/>
  <c r="AC223" i="33" s="1"/>
  <c r="AD223" i="33" a="1"/>
  <c r="AD223" i="33" s="1"/>
  <c r="AE223" i="33" a="1"/>
  <c r="AE223" i="33"/>
  <c r="AF223" i="33" a="1"/>
  <c r="AF223" i="33" s="1"/>
  <c r="AG223" i="33" a="1"/>
  <c r="AG223" i="33"/>
  <c r="AH223" i="33" a="1"/>
  <c r="AH223" i="33"/>
  <c r="AI223" i="33" a="1"/>
  <c r="AI223" i="33" s="1"/>
  <c r="AJ223" i="33" a="1"/>
  <c r="AJ223" i="33"/>
  <c r="AK223" i="33" a="1"/>
  <c r="AK223" i="33" s="1"/>
  <c r="AL223" i="33" a="1"/>
  <c r="AL223" i="33" s="1"/>
  <c r="AM223" i="33" a="1"/>
  <c r="AM223" i="33" s="1"/>
  <c r="AN223" i="33" a="1"/>
  <c r="AN223" i="33"/>
  <c r="AO223" i="33" a="1"/>
  <c r="AO223" i="33" s="1"/>
  <c r="AP223" i="33" a="1"/>
  <c r="AP223" i="33" s="1"/>
  <c r="AQ223" i="33" a="1"/>
  <c r="AQ223" i="33" s="1"/>
  <c r="AR223" i="33" a="1"/>
  <c r="AR223" i="33" s="1"/>
  <c r="AS223" i="33" a="1"/>
  <c r="AS223" i="33" s="1"/>
  <c r="AT223" i="33" a="1"/>
  <c r="AT223" i="33" s="1"/>
  <c r="AU223" i="33" a="1"/>
  <c r="AU223" i="33"/>
  <c r="AV223" i="33" a="1"/>
  <c r="AV223" i="33" s="1"/>
  <c r="AW223" i="33" a="1"/>
  <c r="AW223" i="33" s="1"/>
  <c r="AX223" i="33" a="1"/>
  <c r="AX223" i="33"/>
  <c r="AY223" i="33" a="1"/>
  <c r="AY223" i="33"/>
  <c r="AZ223" i="33" a="1"/>
  <c r="AZ223" i="33" s="1"/>
  <c r="BA223" i="33" a="1"/>
  <c r="BA223" i="33" s="1"/>
  <c r="BB223" i="33" a="1"/>
  <c r="BB223" i="33"/>
  <c r="BC223" i="33" a="1"/>
  <c r="BC223" i="33"/>
  <c r="BD223" i="33" a="1"/>
  <c r="BD223" i="33" s="1"/>
  <c r="BE223" i="33" a="1"/>
  <c r="BE223" i="33" s="1"/>
  <c r="BF223" i="33" a="1"/>
  <c r="BF223" i="33"/>
  <c r="BG223" i="33" a="1"/>
  <c r="BG223" i="33" s="1"/>
  <c r="BH223" i="33" a="1"/>
  <c r="BH223" i="33"/>
  <c r="BI223" i="33" a="1"/>
  <c r="BI223" i="33" s="1"/>
  <c r="BJ223" i="33" a="1"/>
  <c r="BJ223" i="33" s="1"/>
  <c r="BK223" i="33" a="1"/>
  <c r="BK223" i="33"/>
  <c r="BL223" i="33" a="1"/>
  <c r="BL223" i="33"/>
  <c r="BM223" i="33" a="1"/>
  <c r="BM223" i="33" s="1"/>
  <c r="BN223" i="33" a="1"/>
  <c r="BN223" i="33" s="1"/>
  <c r="BO223" i="33" a="1"/>
  <c r="BO223" i="33"/>
  <c r="BP223" i="33" a="1"/>
  <c r="BP223" i="33" s="1"/>
  <c r="BQ223" i="33" a="1"/>
  <c r="BQ223" i="33" s="1"/>
  <c r="E224" i="33" a="1"/>
  <c r="E224" i="33" s="1"/>
  <c r="F224" i="33" a="1"/>
  <c r="F224" i="33"/>
  <c r="G224" i="33" a="1"/>
  <c r="G224" i="33"/>
  <c r="H224" i="33" a="1"/>
  <c r="H224" i="33" s="1"/>
  <c r="I224" i="33" a="1"/>
  <c r="I224" i="33" s="1"/>
  <c r="J224" i="33" a="1"/>
  <c r="J224" i="33" s="1"/>
  <c r="K224" i="33" a="1"/>
  <c r="K224" i="33"/>
  <c r="L224" i="33" a="1"/>
  <c r="L224" i="33"/>
  <c r="M224" i="33" a="1"/>
  <c r="M224" i="33" s="1"/>
  <c r="N224" i="33" a="1"/>
  <c r="N224" i="33"/>
  <c r="O224" i="33" a="1"/>
  <c r="O224" i="33" s="1"/>
  <c r="P224" i="33" a="1"/>
  <c r="P224" i="33"/>
  <c r="Q224" i="33" a="1"/>
  <c r="Q224" i="33" s="1"/>
  <c r="R224" i="33" a="1"/>
  <c r="R224" i="33"/>
  <c r="S224" i="33" a="1"/>
  <c r="S224" i="33" s="1"/>
  <c r="T224" i="33" a="1"/>
  <c r="T224" i="33" s="1"/>
  <c r="U224" i="33" a="1"/>
  <c r="U224" i="33" s="1"/>
  <c r="V224" i="33" a="1"/>
  <c r="V224" i="33"/>
  <c r="W224" i="33" a="1"/>
  <c r="W224" i="33" s="1"/>
  <c r="X224" i="33" a="1"/>
  <c r="X224" i="33"/>
  <c r="Y224" i="33" a="1"/>
  <c r="Y224" i="33" s="1"/>
  <c r="Z224" i="33" a="1"/>
  <c r="Z224" i="33"/>
  <c r="AA224" i="33" a="1"/>
  <c r="AA224" i="33"/>
  <c r="AB224" i="33" a="1"/>
  <c r="AB224" i="33" s="1"/>
  <c r="AC224" i="33" a="1"/>
  <c r="AC224" i="33"/>
  <c r="AD224" i="33" a="1"/>
  <c r="AD224" i="33" s="1"/>
  <c r="AE224" i="33" a="1"/>
  <c r="AE224" i="33" s="1"/>
  <c r="AF224" i="33" a="1"/>
  <c r="AF224" i="33" s="1"/>
  <c r="AG224" i="33" a="1"/>
  <c r="AG224" i="33" s="1"/>
  <c r="AH224" i="33" a="1"/>
  <c r="AH224" i="33"/>
  <c r="AI224" i="33" a="1"/>
  <c r="AI224" i="33" s="1"/>
  <c r="AJ224" i="33" a="1"/>
  <c r="AJ224" i="33"/>
  <c r="AK224" i="33" a="1"/>
  <c r="AK224" i="33" s="1"/>
  <c r="AL224" i="33" a="1"/>
  <c r="AL224" i="33" s="1"/>
  <c r="AM224" i="33" a="1"/>
  <c r="AM224" i="33"/>
  <c r="AN224" i="33" a="1"/>
  <c r="AN224" i="33" s="1"/>
  <c r="AO224" i="33" a="1"/>
  <c r="AO224" i="33" s="1"/>
  <c r="AP224" i="33" a="1"/>
  <c r="AP224" i="33" s="1"/>
  <c r="AQ224" i="33" a="1"/>
  <c r="AQ224" i="33" s="1"/>
  <c r="AR224" i="33" a="1"/>
  <c r="AR224" i="33"/>
  <c r="AS224" i="33" a="1"/>
  <c r="AS224" i="33" s="1"/>
  <c r="AT224" i="33" a="1"/>
  <c r="AT224" i="33"/>
  <c r="AU224" i="33" a="1"/>
  <c r="AU224" i="33" s="1"/>
  <c r="AV224" i="33" a="1"/>
  <c r="AV224" i="33"/>
  <c r="AW224" i="33" a="1"/>
  <c r="AW224" i="33"/>
  <c r="AX224" i="33" a="1"/>
  <c r="AX224" i="33"/>
  <c r="AY224" i="33" a="1"/>
  <c r="AY224" i="33"/>
  <c r="AZ224" i="33" a="1"/>
  <c r="AZ224" i="33" s="1"/>
  <c r="BA224" i="33" a="1"/>
  <c r="BA224" i="33" s="1"/>
  <c r="BB224" i="33" a="1"/>
  <c r="BB224" i="33"/>
  <c r="BC224" i="33" a="1"/>
  <c r="BC224" i="33" s="1"/>
  <c r="BD224" i="33" a="1"/>
  <c r="BD224" i="33"/>
  <c r="BE224" i="33" a="1"/>
  <c r="BE224" i="33"/>
  <c r="BF224" i="33" a="1"/>
  <c r="BF224" i="33" s="1"/>
  <c r="BG224" i="33" a="1"/>
  <c r="BG224" i="33"/>
  <c r="BH224" i="33" a="1"/>
  <c r="BH224" i="33" s="1"/>
  <c r="BI224" i="33" a="1"/>
  <c r="BI224" i="33" s="1"/>
  <c r="BJ224" i="33" a="1"/>
  <c r="BJ224" i="33" s="1"/>
  <c r="BK224" i="33" a="1"/>
  <c r="BK224" i="33" s="1"/>
  <c r="BL224" i="33" a="1"/>
  <c r="BL224" i="33"/>
  <c r="BM224" i="33" a="1"/>
  <c r="BM224" i="33" s="1"/>
  <c r="BN224" i="33" a="1"/>
  <c r="BN224" i="33"/>
  <c r="BO224" i="33" a="1"/>
  <c r="BO224" i="33" s="1"/>
  <c r="BP224" i="33" a="1"/>
  <c r="BP224" i="33"/>
  <c r="BQ224" i="33" a="1"/>
  <c r="BQ224" i="33"/>
  <c r="E225" i="33" a="1"/>
  <c r="E225" i="33"/>
  <c r="F225" i="33" a="1"/>
  <c r="F225" i="33"/>
  <c r="G225" i="33" a="1"/>
  <c r="G225" i="33"/>
  <c r="H225" i="33" a="1"/>
  <c r="H225" i="33" s="1"/>
  <c r="I225" i="33" a="1"/>
  <c r="I225" i="33"/>
  <c r="J225" i="33" a="1"/>
  <c r="J225" i="33" s="1"/>
  <c r="K225" i="33" a="1"/>
  <c r="K225" i="33"/>
  <c r="L225" i="33" a="1"/>
  <c r="L225" i="33" s="1"/>
  <c r="M225" i="33" a="1"/>
  <c r="M225" i="33" s="1"/>
  <c r="N225" i="33" a="1"/>
  <c r="N225" i="33"/>
  <c r="O225" i="33" a="1"/>
  <c r="O225" i="33"/>
  <c r="P225" i="33" a="1"/>
  <c r="P225" i="33" s="1"/>
  <c r="Q225" i="33" a="1"/>
  <c r="Q225" i="33"/>
  <c r="R225" i="33" a="1"/>
  <c r="R225" i="33" s="1"/>
  <c r="S225" i="33" a="1"/>
  <c r="S225" i="33"/>
  <c r="T225" i="33" a="1"/>
  <c r="T225" i="33" s="1"/>
  <c r="U225" i="33" a="1"/>
  <c r="U225" i="33"/>
  <c r="V225" i="33" a="1"/>
  <c r="V225" i="33" s="1"/>
  <c r="W225" i="33" a="1"/>
  <c r="W225" i="33" s="1"/>
  <c r="X225" i="33" a="1"/>
  <c r="X225" i="33"/>
  <c r="Y225" i="33" a="1"/>
  <c r="Y225" i="33"/>
  <c r="Z225" i="33" a="1"/>
  <c r="Z225" i="33"/>
  <c r="AA225" i="33" a="1"/>
  <c r="AA225" i="33"/>
  <c r="AB225" i="33" a="1"/>
  <c r="AB225" i="33" s="1"/>
  <c r="AC225" i="33" a="1"/>
  <c r="AC225" i="33"/>
  <c r="AD225" i="33" a="1"/>
  <c r="AD225" i="33" s="1"/>
  <c r="AE225" i="33" a="1"/>
  <c r="AE225" i="33"/>
  <c r="AF225" i="33" a="1"/>
  <c r="AF225" i="33" s="1"/>
  <c r="AG225" i="33" a="1"/>
  <c r="AG225" i="33" s="1"/>
  <c r="AH225" i="33" a="1"/>
  <c r="AH225" i="33" s="1"/>
  <c r="AI225" i="33" a="1"/>
  <c r="AI225" i="33"/>
  <c r="AJ225" i="33" a="1"/>
  <c r="AJ225" i="33"/>
  <c r="AK225" i="33" a="1"/>
  <c r="AK225" i="33"/>
  <c r="AL225" i="33" a="1"/>
  <c r="AL225" i="33" s="1"/>
  <c r="AM225" i="33" a="1"/>
  <c r="AM225" i="33"/>
  <c r="AN225" i="33" a="1"/>
  <c r="AN225" i="33" s="1"/>
  <c r="AO225" i="33" a="1"/>
  <c r="AO225" i="33"/>
  <c r="AP225" i="33" a="1"/>
  <c r="AP225" i="33"/>
  <c r="AQ225" i="33" a="1"/>
  <c r="AQ225" i="33" s="1"/>
  <c r="AR225" i="33" a="1"/>
  <c r="AR225" i="33" s="1"/>
  <c r="AS225" i="33" a="1"/>
  <c r="AS225" i="33" s="1"/>
  <c r="AT225" i="33" a="1"/>
  <c r="AT225" i="33" s="1"/>
  <c r="AU225" i="33" a="1"/>
  <c r="AU225" i="33"/>
  <c r="AV225" i="33" a="1"/>
  <c r="AV225" i="33" s="1"/>
  <c r="AW225" i="33" a="1"/>
  <c r="AW225" i="33"/>
  <c r="AX225" i="33" a="1"/>
  <c r="AX225" i="33" s="1"/>
  <c r="AY225" i="33" a="1"/>
  <c r="AY225" i="33"/>
  <c r="AZ225" i="33" a="1"/>
  <c r="AZ225" i="33"/>
  <c r="BA225" i="33" a="1"/>
  <c r="BA225" i="33"/>
  <c r="BB225" i="33" a="1"/>
  <c r="BB225" i="33" s="1"/>
  <c r="BC225" i="33" a="1"/>
  <c r="BC225" i="33" s="1"/>
  <c r="BD225" i="33" a="1"/>
  <c r="BD225" i="33" s="1"/>
  <c r="BE225" i="33" a="1"/>
  <c r="BE225" i="33"/>
  <c r="BF225" i="33" a="1"/>
  <c r="BF225" i="33" s="1"/>
  <c r="BG225" i="33" a="1"/>
  <c r="BG225" i="33"/>
  <c r="BH225" i="33" a="1"/>
  <c r="BH225" i="33" s="1"/>
  <c r="BI225" i="33" a="1"/>
  <c r="BI225" i="33"/>
  <c r="BJ225" i="33" a="1"/>
  <c r="BJ225" i="33"/>
  <c r="BK225" i="33" a="1"/>
  <c r="BK225" i="33"/>
  <c r="BL225" i="33" a="1"/>
  <c r="BL225" i="33" s="1"/>
  <c r="BM225" i="33" a="1"/>
  <c r="BM225" i="33" s="1"/>
  <c r="BN225" i="33" a="1"/>
  <c r="BN225" i="33" s="1"/>
  <c r="BO225" i="33" a="1"/>
  <c r="BO225" i="33" s="1"/>
  <c r="BP225" i="33" a="1"/>
  <c r="BP225" i="33" s="1"/>
  <c r="BQ225" i="33" a="1"/>
  <c r="BQ225" i="33"/>
  <c r="E226" i="33" a="1"/>
  <c r="E226" i="33" s="1"/>
  <c r="F226" i="33" a="1"/>
  <c r="F226" i="33"/>
  <c r="G226" i="33" a="1"/>
  <c r="G226" i="33"/>
  <c r="H226" i="33" a="1"/>
  <c r="H226" i="33"/>
  <c r="I226" i="33" a="1"/>
  <c r="I226" i="33"/>
  <c r="J226" i="33" a="1"/>
  <c r="J226" i="33"/>
  <c r="K226" i="33" a="1"/>
  <c r="K226" i="33" s="1"/>
  <c r="L226" i="33" a="1"/>
  <c r="L226" i="33" s="1"/>
  <c r="M226" i="33" a="1"/>
  <c r="M226" i="33" s="1"/>
  <c r="N226" i="33" a="1"/>
  <c r="N226" i="33"/>
  <c r="O226" i="33" a="1"/>
  <c r="O226" i="33" s="1"/>
  <c r="P226" i="33" a="1"/>
  <c r="P226" i="33"/>
  <c r="Q226" i="33" a="1"/>
  <c r="Q226" i="33"/>
  <c r="R226" i="33" a="1"/>
  <c r="R226" i="33"/>
  <c r="S226" i="33" a="1"/>
  <c r="S226" i="33"/>
  <c r="T226" i="33" a="1"/>
  <c r="T226" i="33"/>
  <c r="U226" i="33" a="1"/>
  <c r="U226" i="33"/>
  <c r="V226" i="33" a="1"/>
  <c r="V226" i="33" s="1"/>
  <c r="W226" i="33" a="1"/>
  <c r="W226" i="33" s="1"/>
  <c r="X226" i="33" a="1"/>
  <c r="X226" i="33"/>
  <c r="Y226" i="33" a="1"/>
  <c r="Y226" i="33" s="1"/>
  <c r="Z226" i="33" a="1"/>
  <c r="Z226" i="33"/>
  <c r="AA226" i="33" a="1"/>
  <c r="AA226" i="33"/>
  <c r="AB226" i="33" a="1"/>
  <c r="AB226" i="33"/>
  <c r="AC226" i="33" a="1"/>
  <c r="AC226" i="33" s="1"/>
  <c r="AD226" i="33" a="1"/>
  <c r="AD226" i="33"/>
  <c r="AE226" i="33" a="1"/>
  <c r="AE226" i="33" s="1"/>
  <c r="AF226" i="33" a="1"/>
  <c r="AF226" i="33" s="1"/>
  <c r="AG226" i="33" a="1"/>
  <c r="AG226" i="33" s="1"/>
  <c r="AH226" i="33" a="1"/>
  <c r="AH226" i="33"/>
  <c r="AI226" i="33" a="1"/>
  <c r="AI226" i="33" s="1"/>
  <c r="AJ226" i="33" a="1"/>
  <c r="AJ226" i="33"/>
  <c r="AK226" i="33" a="1"/>
  <c r="AK226" i="33" s="1"/>
  <c r="AL226" i="33" a="1"/>
  <c r="AL226" i="33"/>
  <c r="AM226" i="33" a="1"/>
  <c r="AM226" i="33"/>
  <c r="AN226" i="33" a="1"/>
  <c r="AN226" i="33"/>
  <c r="AO226" i="33" a="1"/>
  <c r="AO226" i="33"/>
  <c r="AP226" i="33" a="1"/>
  <c r="AP226" i="33"/>
  <c r="AQ226" i="33" a="1"/>
  <c r="AQ226" i="33" s="1"/>
  <c r="AR226" i="33" a="1"/>
  <c r="AR226" i="33"/>
  <c r="AS226" i="33" a="1"/>
  <c r="AS226" i="33" s="1"/>
  <c r="AT226" i="33" a="1"/>
  <c r="AT226" i="33"/>
  <c r="AU226" i="33" a="1"/>
  <c r="AU226" i="33" s="1"/>
  <c r="AV226" i="33" a="1"/>
  <c r="AV226" i="33"/>
  <c r="AW226" i="33" a="1"/>
  <c r="AW226" i="33"/>
  <c r="AX226" i="33" a="1"/>
  <c r="AX226" i="33" s="1"/>
  <c r="AY226" i="33" a="1"/>
  <c r="AY226" i="33"/>
  <c r="AZ226" i="33" a="1"/>
  <c r="AZ226" i="33"/>
  <c r="BA226" i="33" a="1"/>
  <c r="BA226" i="33" s="1"/>
  <c r="BB226" i="33" a="1"/>
  <c r="BB226" i="33"/>
  <c r="BC226" i="33" a="1"/>
  <c r="BC226" i="33" s="1"/>
  <c r="BD226" i="33" a="1"/>
  <c r="BD226" i="33"/>
  <c r="BE226" i="33" a="1"/>
  <c r="BE226" i="33" s="1"/>
  <c r="BF226" i="33" a="1"/>
  <c r="BF226" i="33" s="1"/>
  <c r="BG226" i="33" a="1"/>
  <c r="BG226" i="33" s="1"/>
  <c r="BH226" i="33" a="1"/>
  <c r="BH226" i="33"/>
  <c r="BI226" i="33" a="1"/>
  <c r="BI226" i="33"/>
  <c r="BJ226" i="33" a="1"/>
  <c r="BJ226" i="33" s="1"/>
  <c r="BK226" i="33" a="1"/>
  <c r="BK226" i="33" s="1"/>
  <c r="BL226" i="33" a="1"/>
  <c r="BL226" i="33"/>
  <c r="BM226" i="33" a="1"/>
  <c r="BM226" i="33" s="1"/>
  <c r="BN226" i="33" a="1"/>
  <c r="BN226" i="33"/>
  <c r="BO226" i="33" a="1"/>
  <c r="BO226" i="33" s="1"/>
  <c r="BP226" i="33" a="1"/>
  <c r="BP226" i="33" s="1"/>
  <c r="BQ226" i="33" a="1"/>
  <c r="BQ226" i="33" s="1"/>
  <c r="E227" i="33" a="1"/>
  <c r="E227" i="33" s="1"/>
  <c r="F227" i="33" a="1"/>
  <c r="F227" i="33"/>
  <c r="G227" i="33" a="1"/>
  <c r="G227" i="33" s="1"/>
  <c r="H227" i="33" a="1"/>
  <c r="H227" i="33" s="1"/>
  <c r="I227" i="33" a="1"/>
  <c r="I227" i="33"/>
  <c r="J227" i="33" a="1"/>
  <c r="J227" i="33" s="1"/>
  <c r="K227" i="33" a="1"/>
  <c r="K227" i="33"/>
  <c r="L227" i="33" a="1"/>
  <c r="L227" i="33"/>
  <c r="M227" i="33" a="1"/>
  <c r="M227" i="33" s="1"/>
  <c r="N227" i="33" a="1"/>
  <c r="N227" i="33" s="1"/>
  <c r="O227" i="33" a="1"/>
  <c r="O227" i="33" s="1"/>
  <c r="P227" i="33" a="1"/>
  <c r="P227" i="33" s="1"/>
  <c r="Q227" i="33" a="1"/>
  <c r="Q227" i="33"/>
  <c r="R227" i="33" a="1"/>
  <c r="R227" i="33" s="1"/>
  <c r="S227" i="33" a="1"/>
  <c r="S227" i="33"/>
  <c r="T227" i="33" a="1"/>
  <c r="T227" i="33" s="1"/>
  <c r="U227" i="33" a="1"/>
  <c r="U227" i="33"/>
  <c r="V227" i="33" a="1"/>
  <c r="V227" i="33"/>
  <c r="W227" i="33" a="1"/>
  <c r="W227" i="33" s="1"/>
  <c r="X227" i="33" a="1"/>
  <c r="X227" i="33" s="1"/>
  <c r="Y227" i="33" a="1"/>
  <c r="Y227" i="33" s="1"/>
  <c r="Z227" i="33" a="1"/>
  <c r="Z227" i="33" s="1"/>
  <c r="AA227" i="33" a="1"/>
  <c r="AA227" i="33"/>
  <c r="AB227" i="33" a="1"/>
  <c r="AB227" i="33" s="1"/>
  <c r="AC227" i="33" a="1"/>
  <c r="AC227" i="33"/>
  <c r="AD227" i="33" a="1"/>
  <c r="AD227" i="33" s="1"/>
  <c r="AE227" i="33" a="1"/>
  <c r="AE227" i="33"/>
  <c r="AF227" i="33" a="1"/>
  <c r="AF227" i="33" s="1"/>
  <c r="AG227" i="33" a="1"/>
  <c r="AG227" i="33" s="1"/>
  <c r="AH227" i="33" a="1"/>
  <c r="AH227" i="33" s="1"/>
  <c r="AI227" i="33" a="1"/>
  <c r="AI227" i="33" s="1"/>
  <c r="AJ227" i="33" a="1"/>
  <c r="AJ227" i="33" s="1"/>
  <c r="AK227" i="33" a="1"/>
  <c r="AK227" i="33" s="1"/>
  <c r="AL227" i="33" a="1"/>
  <c r="AL227" i="33" s="1"/>
  <c r="AM227" i="33" a="1"/>
  <c r="AM227" i="33"/>
  <c r="AN227" i="33" a="1"/>
  <c r="AN227" i="33" s="1"/>
  <c r="AO227" i="33" a="1"/>
  <c r="AO227" i="33"/>
  <c r="AP227" i="33" a="1"/>
  <c r="AP227" i="33"/>
  <c r="AQ227" i="33" a="1"/>
  <c r="AQ227" i="33"/>
  <c r="AR227" i="33" a="1"/>
  <c r="AR227" i="33"/>
  <c r="AS227" i="33" a="1"/>
  <c r="AS227" i="33" s="1"/>
  <c r="AT227" i="33" a="1"/>
  <c r="AT227" i="33" s="1"/>
  <c r="AU227" i="33" a="1"/>
  <c r="AU227" i="33" s="1"/>
  <c r="AV227" i="33" a="1"/>
  <c r="AV227" i="33" s="1"/>
  <c r="AW227" i="33" a="1"/>
  <c r="AW227" i="33"/>
  <c r="AX227" i="33" a="1"/>
  <c r="AX227" i="33" s="1"/>
  <c r="AY227" i="33" a="1"/>
  <c r="AY227" i="33"/>
  <c r="AZ227" i="33" a="1"/>
  <c r="AZ227" i="33" s="1"/>
  <c r="BA227" i="33" a="1"/>
  <c r="BA227" i="33"/>
  <c r="BB227" i="33" a="1"/>
  <c r="BB227" i="33"/>
  <c r="BC227" i="33" a="1"/>
  <c r="BC227" i="33"/>
  <c r="BD227" i="33" a="1"/>
  <c r="BD227" i="33" s="1"/>
  <c r="BE227" i="33" a="1"/>
  <c r="BE227" i="33" s="1"/>
  <c r="BF227" i="33" a="1"/>
  <c r="BF227" i="33" s="1"/>
  <c r="BG227" i="33" a="1"/>
  <c r="BG227" i="33"/>
  <c r="BH227" i="33" a="1"/>
  <c r="BH227" i="33" s="1"/>
  <c r="BI227" i="33" a="1"/>
  <c r="BI227" i="33"/>
  <c r="BJ227" i="33" a="1"/>
  <c r="BJ227" i="33"/>
  <c r="BK227" i="33" a="1"/>
  <c r="BK227" i="33"/>
  <c r="BL227" i="33" a="1"/>
  <c r="BL227" i="33" s="1"/>
  <c r="BM227" i="33" a="1"/>
  <c r="BM227" i="33" s="1"/>
  <c r="BN227" i="33" a="1"/>
  <c r="BN227" i="33"/>
  <c r="BO227" i="33" a="1"/>
  <c r="BO227" i="33" s="1"/>
  <c r="BP227" i="33" a="1"/>
  <c r="BP227" i="33" s="1"/>
  <c r="BQ227" i="33" a="1"/>
  <c r="BQ227" i="33"/>
  <c r="E228" i="33" a="1"/>
  <c r="E228" i="33" s="1"/>
  <c r="F228" i="33" a="1"/>
  <c r="F228" i="33"/>
  <c r="G228" i="33" a="1"/>
  <c r="G228" i="33"/>
  <c r="H228" i="33" a="1"/>
  <c r="H228" i="33"/>
  <c r="I228" i="33" a="1"/>
  <c r="I228" i="33"/>
  <c r="J228" i="33" a="1"/>
  <c r="J228" i="33" s="1"/>
  <c r="K228" i="33" a="1"/>
  <c r="K228" i="33"/>
  <c r="L228" i="33" a="1"/>
  <c r="L228" i="33"/>
  <c r="M228" i="33" a="1"/>
  <c r="M228" i="33" s="1"/>
  <c r="N228" i="33" a="1"/>
  <c r="N228" i="33"/>
  <c r="O228" i="33" a="1"/>
  <c r="O228" i="33" s="1"/>
  <c r="P228" i="33" a="1"/>
  <c r="P228" i="33"/>
  <c r="Q228" i="33" a="1"/>
  <c r="Q228" i="33" s="1"/>
  <c r="R228" i="33" a="1"/>
  <c r="R228" i="33"/>
  <c r="S228" i="33" a="1"/>
  <c r="S228" i="33"/>
  <c r="T228" i="33" a="1"/>
  <c r="T228" i="33"/>
  <c r="U228" i="33" a="1"/>
  <c r="U228" i="33" s="1"/>
  <c r="V228" i="33" a="1"/>
  <c r="V228" i="33"/>
  <c r="W228" i="33" a="1"/>
  <c r="W228" i="33" s="1"/>
  <c r="X228" i="33" a="1"/>
  <c r="X228" i="33"/>
  <c r="Y228" i="33" a="1"/>
  <c r="Y228" i="33" s="1"/>
  <c r="Z228" i="33" a="1"/>
  <c r="Z228" i="33"/>
  <c r="AA228" i="33" a="1"/>
  <c r="AA228" i="33" s="1"/>
  <c r="AB228" i="33" a="1"/>
  <c r="AB228" i="33" s="1"/>
  <c r="AC228" i="33" a="1"/>
  <c r="AC228" i="33"/>
  <c r="AD228" i="33" a="1"/>
  <c r="AD228" i="33"/>
  <c r="AE228" i="33" a="1"/>
  <c r="AE228" i="33" s="1"/>
  <c r="AF228" i="33" a="1"/>
  <c r="AF228" i="33"/>
  <c r="AG228" i="33" a="1"/>
  <c r="AG228" i="33" s="1"/>
  <c r="AH228" i="33" a="1"/>
  <c r="AH228" i="33"/>
  <c r="AI228" i="33" a="1"/>
  <c r="AI228" i="33" s="1"/>
  <c r="AJ228" i="33" a="1"/>
  <c r="AJ228" i="33"/>
  <c r="AK228" i="33" a="1"/>
  <c r="AK228" i="33" s="1"/>
  <c r="AL228" i="33" a="1"/>
  <c r="AL228" i="33" s="1"/>
  <c r="AM228" i="33" a="1"/>
  <c r="AM228" i="33" s="1"/>
  <c r="AN228" i="33" a="1"/>
  <c r="AN228" i="33" s="1"/>
  <c r="AO228" i="33" a="1"/>
  <c r="AO228" i="33"/>
  <c r="AP228" i="33" a="1"/>
  <c r="AP228" i="33" s="1"/>
  <c r="AQ228" i="33" a="1"/>
  <c r="AQ228" i="33" s="1"/>
  <c r="AR228" i="33" a="1"/>
  <c r="AR228" i="33"/>
  <c r="AS228" i="33" a="1"/>
  <c r="AS228" i="33" s="1"/>
  <c r="AT228" i="33" a="1"/>
  <c r="AT228" i="33"/>
  <c r="AU228" i="33" a="1"/>
  <c r="AU228" i="33"/>
  <c r="AV228" i="33" a="1"/>
  <c r="AV228" i="33" s="1"/>
  <c r="AW228" i="33" a="1"/>
  <c r="AW228" i="33" s="1"/>
  <c r="AX228" i="33" a="1"/>
  <c r="AX228" i="33" s="1"/>
  <c r="AY228" i="33" a="1"/>
  <c r="AY228" i="33"/>
  <c r="AZ228" i="33" a="1"/>
  <c r="AZ228" i="33"/>
  <c r="BA228" i="33" a="1"/>
  <c r="BA228" i="33" s="1"/>
  <c r="BB228" i="33" a="1"/>
  <c r="BB228" i="33"/>
  <c r="BC228" i="33" a="1"/>
  <c r="BC228" i="33" s="1"/>
  <c r="BD228" i="33" a="1"/>
  <c r="BD228" i="33"/>
  <c r="BE228" i="33" a="1"/>
  <c r="BE228" i="33" s="1"/>
  <c r="BF228" i="33" a="1"/>
  <c r="BF228" i="33"/>
  <c r="BG228" i="33" a="1"/>
  <c r="BG228" i="33" s="1"/>
  <c r="BH228" i="33" a="1"/>
  <c r="BH228" i="33" s="1"/>
  <c r="BI228" i="33" a="1"/>
  <c r="BI228" i="33" s="1"/>
  <c r="BJ228" i="33" a="1"/>
  <c r="BJ228" i="33" s="1"/>
  <c r="BK228" i="33" a="1"/>
  <c r="BK228" i="33" s="1"/>
  <c r="BL228" i="33" a="1"/>
  <c r="BL228" i="33"/>
  <c r="BM228" i="33" a="1"/>
  <c r="BM228" i="33" s="1"/>
  <c r="BN228" i="33" a="1"/>
  <c r="BN228" i="33"/>
  <c r="BO228" i="33" a="1"/>
  <c r="BO228" i="33" s="1"/>
  <c r="BP228" i="33" a="1"/>
  <c r="BP228" i="33" s="1"/>
  <c r="BQ228" i="33" a="1"/>
  <c r="BQ228" i="33"/>
  <c r="E229" i="33" a="1"/>
  <c r="E229" i="33" s="1"/>
  <c r="F229" i="33" a="1"/>
  <c r="F229" i="33" s="1"/>
  <c r="G229" i="33" a="1"/>
  <c r="G229" i="33" s="1"/>
  <c r="H229" i="33" a="1"/>
  <c r="H229" i="33" s="1"/>
  <c r="I229" i="33" a="1"/>
  <c r="I229" i="33"/>
  <c r="J229" i="33" a="1"/>
  <c r="J229" i="33" s="1"/>
  <c r="K229" i="33" a="1"/>
  <c r="K229" i="33"/>
  <c r="L229" i="33" a="1"/>
  <c r="L229" i="33" s="1"/>
  <c r="M229" i="33" a="1"/>
  <c r="M229" i="33"/>
  <c r="N229" i="33" a="1"/>
  <c r="N229" i="33" s="1"/>
  <c r="O229" i="33" a="1"/>
  <c r="O229" i="33"/>
  <c r="P229" i="33" a="1"/>
  <c r="P229" i="33" s="1"/>
  <c r="Q229" i="33" a="1"/>
  <c r="Q229" i="33" s="1"/>
  <c r="R229" i="33" a="1"/>
  <c r="R229" i="33" s="1"/>
  <c r="S229" i="33" a="1"/>
  <c r="S229" i="33"/>
  <c r="T229" i="33" a="1"/>
  <c r="T229" i="33" s="1"/>
  <c r="U229" i="33" a="1"/>
  <c r="U229" i="33"/>
  <c r="V229" i="33" a="1"/>
  <c r="V229" i="33" s="1"/>
  <c r="W229" i="33" a="1"/>
  <c r="W229" i="33"/>
  <c r="X229" i="33" a="1"/>
  <c r="X229" i="33" s="1"/>
  <c r="Y229" i="33" a="1"/>
  <c r="Y229" i="33"/>
  <c r="Z229" i="33" a="1"/>
  <c r="Z229" i="33" s="1"/>
  <c r="AA229" i="33" a="1"/>
  <c r="AA229" i="33" s="1"/>
  <c r="AB229" i="33" a="1"/>
  <c r="AB229" i="33" s="1"/>
  <c r="AC229" i="33" a="1"/>
  <c r="AC229" i="33"/>
  <c r="AD229" i="33" a="1"/>
  <c r="AD229" i="33" s="1"/>
  <c r="AE229" i="33" a="1"/>
  <c r="AE229" i="33"/>
  <c r="AF229" i="33" a="1"/>
  <c r="AF229" i="33"/>
  <c r="AG229" i="33" a="1"/>
  <c r="AG229" i="33" s="1"/>
  <c r="AH229" i="33" a="1"/>
  <c r="AH229" i="33" s="1"/>
  <c r="AI229" i="33" a="1"/>
  <c r="AI229" i="33"/>
  <c r="AJ229" i="33" a="1"/>
  <c r="AJ229" i="33" s="1"/>
  <c r="AK229" i="33" a="1"/>
  <c r="AK229" i="33"/>
  <c r="AL229" i="33" a="1"/>
  <c r="AL229" i="33" s="1"/>
  <c r="AM229" i="33" a="1"/>
  <c r="AM229" i="33"/>
  <c r="AN229" i="33" a="1"/>
  <c r="AN229" i="33" s="1"/>
  <c r="AO229" i="33" a="1"/>
  <c r="AO229" i="33"/>
  <c r="AP229" i="33" a="1"/>
  <c r="AP229" i="33"/>
  <c r="AQ229" i="33" a="1"/>
  <c r="AQ229" i="33"/>
  <c r="AR229" i="33" a="1"/>
  <c r="AR229" i="33" s="1"/>
  <c r="AS229" i="33" a="1"/>
  <c r="AS229" i="33" s="1"/>
  <c r="AT229" i="33" a="1"/>
  <c r="AT229" i="33"/>
  <c r="AU229" i="33" a="1"/>
  <c r="AU229" i="33" s="1"/>
  <c r="AV229" i="33" a="1"/>
  <c r="AV229" i="33" s="1"/>
  <c r="AW229" i="33" a="1"/>
  <c r="AW229" i="33"/>
  <c r="AX229" i="33" a="1"/>
  <c r="AX229" i="33" s="1"/>
  <c r="AY229" i="33" a="1"/>
  <c r="AY229" i="33"/>
  <c r="AZ229" i="33" a="1"/>
  <c r="AZ229" i="33" s="1"/>
  <c r="BA229" i="33" a="1"/>
  <c r="BA229" i="33" s="1"/>
  <c r="BB229" i="33" a="1"/>
  <c r="BB229" i="33"/>
  <c r="BC229" i="33" a="1"/>
  <c r="BC229" i="33" s="1"/>
  <c r="BD229" i="33" a="1"/>
  <c r="BD229" i="33" s="1"/>
  <c r="BE229" i="33" a="1"/>
  <c r="BE229" i="33" s="1"/>
  <c r="BF229" i="33" a="1"/>
  <c r="BF229" i="33" s="1"/>
  <c r="BG229" i="33" a="1"/>
  <c r="BG229" i="33"/>
  <c r="BH229" i="33" a="1"/>
  <c r="BH229" i="33" s="1"/>
  <c r="BI229" i="33" a="1"/>
  <c r="BI229" i="33"/>
  <c r="BJ229" i="33" a="1"/>
  <c r="BJ229" i="33" s="1"/>
  <c r="BK229" i="33" a="1"/>
  <c r="BK229" i="33" s="1"/>
  <c r="BL229" i="33" a="1"/>
  <c r="BL229" i="33"/>
  <c r="BM229" i="33" a="1"/>
  <c r="BM229" i="33"/>
  <c r="BN229" i="33" a="1"/>
  <c r="BN229" i="33"/>
  <c r="BO229" i="33" a="1"/>
  <c r="BO229" i="33" s="1"/>
  <c r="BP229" i="33" a="1"/>
  <c r="BP229" i="33" s="1"/>
  <c r="BQ229" i="33" a="1"/>
  <c r="BQ229" i="33"/>
  <c r="E230" i="33" a="1"/>
  <c r="E230" i="33" s="1"/>
  <c r="F230" i="33" a="1"/>
  <c r="F230" i="33"/>
  <c r="G230" i="33" a="1"/>
  <c r="G230" i="33" s="1"/>
  <c r="H230" i="33" a="1"/>
  <c r="H230" i="33" s="1"/>
  <c r="I230" i="33" a="1"/>
  <c r="I230" i="33" s="1"/>
  <c r="J230" i="33" a="1"/>
  <c r="J230" i="33" s="1"/>
  <c r="K230" i="33" a="1"/>
  <c r="K230" i="33"/>
  <c r="L230" i="33" a="1"/>
  <c r="L230" i="33" s="1"/>
  <c r="M230" i="33" a="1"/>
  <c r="M230" i="33" s="1"/>
  <c r="N230" i="33" a="1"/>
  <c r="N230" i="33"/>
  <c r="O230" i="33" a="1"/>
  <c r="O230" i="33" s="1"/>
  <c r="P230" i="33" a="1"/>
  <c r="P230" i="33"/>
  <c r="Q230" i="33" a="1"/>
  <c r="Q230" i="33" s="1"/>
  <c r="R230" i="33" a="1"/>
  <c r="R230" i="33" s="1"/>
  <c r="S230" i="33" a="1"/>
  <c r="S230" i="33" s="1"/>
  <c r="T230" i="33" a="1"/>
  <c r="T230" i="33" s="1"/>
  <c r="U230" i="33" a="1"/>
  <c r="U230" i="33"/>
  <c r="V230" i="33" a="1"/>
  <c r="V230" i="33"/>
  <c r="W230" i="33" a="1"/>
  <c r="W230" i="33" s="1"/>
  <c r="X230" i="33" a="1"/>
  <c r="X230" i="33"/>
  <c r="Y230" i="33" a="1"/>
  <c r="Y230" i="33" s="1"/>
  <c r="Z230" i="33" a="1"/>
  <c r="Z230" i="33"/>
  <c r="AA230" i="33" a="1"/>
  <c r="AA230" i="33"/>
  <c r="AB230" i="33" a="1"/>
  <c r="AB230" i="33"/>
  <c r="AC230" i="33" a="1"/>
  <c r="AC230" i="33" s="1"/>
  <c r="AD230" i="33" a="1"/>
  <c r="AD230" i="33" s="1"/>
  <c r="AE230" i="33" a="1"/>
  <c r="AE230" i="33" s="1"/>
  <c r="AF230" i="33" a="1"/>
  <c r="AF230" i="33" s="1"/>
  <c r="AG230" i="33" a="1"/>
  <c r="AG230" i="33" s="1"/>
  <c r="AH230" i="33" a="1"/>
  <c r="AH230" i="33"/>
  <c r="AI230" i="33" a="1"/>
  <c r="AI230" i="33" s="1"/>
  <c r="AJ230" i="33" a="1"/>
  <c r="AJ230" i="33"/>
  <c r="AK230" i="33" a="1"/>
  <c r="AK230" i="33" s="1"/>
  <c r="AL230" i="33" a="1"/>
  <c r="AL230" i="33"/>
  <c r="AM230" i="33" a="1"/>
  <c r="AM230" i="33"/>
  <c r="AN230" i="33" a="1"/>
  <c r="AN230" i="33" s="1"/>
  <c r="AO230" i="33" a="1"/>
  <c r="AO230" i="33" s="1"/>
  <c r="AP230" i="33" a="1"/>
  <c r="AP230" i="33" s="1"/>
  <c r="AQ230" i="33" a="1"/>
  <c r="AQ230" i="33" s="1"/>
  <c r="AR230" i="33" a="1"/>
  <c r="AR230" i="33"/>
  <c r="AS230" i="33" a="1"/>
  <c r="AS230" i="33" s="1"/>
  <c r="AT230" i="33" a="1"/>
  <c r="AT230" i="33"/>
  <c r="AU230" i="33" a="1"/>
  <c r="AU230" i="33"/>
  <c r="AV230" i="33" a="1"/>
  <c r="AV230" i="33" s="1"/>
  <c r="AW230" i="33" a="1"/>
  <c r="AW230" i="33"/>
  <c r="AX230" i="33" a="1"/>
  <c r="AX230" i="33"/>
  <c r="AY230" i="33" a="1"/>
  <c r="AY230" i="33" s="1"/>
  <c r="AZ230" i="33" a="1"/>
  <c r="AZ230" i="33" s="1"/>
  <c r="BA230" i="33" a="1"/>
  <c r="BA230" i="33" s="1"/>
  <c r="BB230" i="33" a="1"/>
  <c r="BB230" i="33"/>
  <c r="BC230" i="33" a="1"/>
  <c r="BC230" i="33" s="1"/>
  <c r="BD230" i="33" a="1"/>
  <c r="BD230" i="33"/>
  <c r="BE230" i="33" a="1"/>
  <c r="BE230" i="33"/>
  <c r="BF230" i="33" a="1"/>
  <c r="BF230" i="33"/>
  <c r="BG230" i="33" a="1"/>
  <c r="BG230" i="33"/>
  <c r="BH230" i="33" a="1"/>
  <c r="BH230" i="33" s="1"/>
  <c r="BI230" i="33" a="1"/>
  <c r="BI230" i="33"/>
  <c r="BJ230" i="33" a="1"/>
  <c r="BJ230" i="33" s="1"/>
  <c r="BK230" i="33" a="1"/>
  <c r="BK230" i="33" s="1"/>
  <c r="BL230" i="33" a="1"/>
  <c r="BL230" i="33"/>
  <c r="BM230" i="33" a="1"/>
  <c r="BM230" i="33" s="1"/>
  <c r="BN230" i="33" a="1"/>
  <c r="BN230" i="33"/>
  <c r="BO230" i="33" a="1"/>
  <c r="BO230" i="33"/>
  <c r="BP230" i="33" a="1"/>
  <c r="BP230" i="33"/>
  <c r="BQ230" i="33" a="1"/>
  <c r="BQ230" i="33"/>
  <c r="E231" i="33" a="1"/>
  <c r="E231" i="33"/>
  <c r="F231" i="33" a="1"/>
  <c r="F231" i="33"/>
  <c r="G231" i="33" a="1"/>
  <c r="G231" i="33" s="1"/>
  <c r="H231" i="33" a="1"/>
  <c r="H231" i="33" s="1"/>
  <c r="I231" i="33" a="1"/>
  <c r="I231" i="33"/>
  <c r="J231" i="33" a="1"/>
  <c r="J231" i="33" s="1"/>
  <c r="K231" i="33" a="1"/>
  <c r="K231" i="33"/>
  <c r="L231" i="33" a="1"/>
  <c r="L231" i="33" s="1"/>
  <c r="M231" i="33" a="1"/>
  <c r="M231" i="33"/>
  <c r="N231" i="33" a="1"/>
  <c r="N231" i="33" s="1"/>
  <c r="O231" i="33" a="1"/>
  <c r="O231" i="33" s="1"/>
  <c r="P231" i="33" a="1"/>
  <c r="P231" i="33" s="1"/>
  <c r="Q231" i="33" a="1"/>
  <c r="Q231" i="33" s="1"/>
  <c r="R231" i="33" a="1"/>
  <c r="R231" i="33" s="1"/>
  <c r="S231" i="33" a="1"/>
  <c r="S231" i="33"/>
  <c r="T231" i="33" a="1"/>
  <c r="T231" i="33" s="1"/>
  <c r="U231" i="33" a="1"/>
  <c r="U231" i="33"/>
  <c r="V231" i="33" a="1"/>
  <c r="V231" i="33" s="1"/>
  <c r="W231" i="33" a="1"/>
  <c r="W231" i="33"/>
  <c r="X231" i="33" a="1"/>
  <c r="X231" i="33"/>
  <c r="Y231" i="33" a="1"/>
  <c r="Y231" i="33"/>
  <c r="Z231" i="33" a="1"/>
  <c r="Z231" i="33" s="1"/>
  <c r="AA231" i="33" a="1"/>
  <c r="AA231" i="33"/>
  <c r="AB231" i="33" a="1"/>
  <c r="AB231" i="33" s="1"/>
  <c r="AC231" i="33" a="1"/>
  <c r="AC231" i="33"/>
  <c r="AD231" i="33" a="1"/>
  <c r="AD231" i="33" s="1"/>
  <c r="AE231" i="33" a="1"/>
  <c r="AE231" i="33"/>
  <c r="AF231" i="33" a="1"/>
  <c r="AF231" i="33" s="1"/>
  <c r="AG231" i="33" a="1"/>
  <c r="AG231" i="33" s="1"/>
  <c r="AH231" i="33" a="1"/>
  <c r="AH231" i="33" s="1"/>
  <c r="AI231" i="33" a="1"/>
  <c r="AI231" i="33"/>
  <c r="AJ231" i="33" a="1"/>
  <c r="AJ231" i="33"/>
  <c r="AK231" i="33" a="1"/>
  <c r="AK231" i="33" s="1"/>
  <c r="AL231" i="33" a="1"/>
  <c r="AL231" i="33" s="1"/>
  <c r="AM231" i="33" a="1"/>
  <c r="AM231" i="33"/>
  <c r="AN231" i="33" a="1"/>
  <c r="AN231" i="33" s="1"/>
  <c r="AO231" i="33" a="1"/>
  <c r="AO231" i="33"/>
  <c r="AP231" i="33" a="1"/>
  <c r="AP231" i="33" s="1"/>
  <c r="AQ231" i="33" a="1"/>
  <c r="AQ231" i="33" s="1"/>
  <c r="AR231" i="33" a="1"/>
  <c r="AR231" i="33" s="1"/>
  <c r="AS231" i="33" a="1"/>
  <c r="AS231" i="33" s="1"/>
  <c r="AT231" i="33" a="1"/>
  <c r="AT231" i="33"/>
  <c r="AU231" i="33" a="1"/>
  <c r="AU231" i="33"/>
  <c r="AV231" i="33" a="1"/>
  <c r="AV231" i="33" s="1"/>
  <c r="AW231" i="33" a="1"/>
  <c r="AW231" i="33"/>
  <c r="AX231" i="33" a="1"/>
  <c r="AX231" i="33" s="1"/>
  <c r="AY231" i="33" a="1"/>
  <c r="AY231" i="33"/>
  <c r="AZ231" i="33" a="1"/>
  <c r="AZ231" i="33" s="1"/>
  <c r="BA231" i="33" a="1"/>
  <c r="BA231" i="33" s="1"/>
  <c r="BB231" i="33" a="1"/>
  <c r="BB231" i="33" s="1"/>
  <c r="BC231" i="33" a="1"/>
  <c r="BC231" i="33" s="1"/>
  <c r="BD231" i="33" a="1"/>
  <c r="BD231" i="33" s="1"/>
  <c r="BE231" i="33" a="1"/>
  <c r="BE231" i="33"/>
  <c r="BF231" i="33" a="1"/>
  <c r="BF231" i="33" s="1"/>
  <c r="BG231" i="33" a="1"/>
  <c r="BG231" i="33"/>
  <c r="BH231" i="33" a="1"/>
  <c r="BH231" i="33" s="1"/>
  <c r="BI231" i="33" a="1"/>
  <c r="BI231" i="33"/>
  <c r="BJ231" i="33" a="1"/>
  <c r="BJ231" i="33"/>
  <c r="BK231" i="33" a="1"/>
  <c r="BK231" i="33" s="1"/>
  <c r="BL231" i="33" a="1"/>
  <c r="BL231" i="33" s="1"/>
  <c r="BM231" i="33" a="1"/>
  <c r="BM231" i="33" s="1"/>
  <c r="BN231" i="33" a="1"/>
  <c r="BN231" i="33" s="1"/>
  <c r="BO231" i="33" a="1"/>
  <c r="BO231" i="33"/>
  <c r="BP231" i="33" a="1"/>
  <c r="BP231" i="33" s="1"/>
  <c r="BQ231" i="33" a="1"/>
  <c r="BQ231" i="33" s="1"/>
  <c r="E232" i="33" a="1"/>
  <c r="E232" i="33" s="1"/>
  <c r="F232" i="33" a="1"/>
  <c r="F232" i="33"/>
  <c r="G232" i="33" a="1"/>
  <c r="G232" i="33"/>
  <c r="H232" i="33" a="1"/>
  <c r="H232" i="33"/>
  <c r="I232" i="33" a="1"/>
  <c r="I232" i="33"/>
  <c r="J232" i="33" a="1"/>
  <c r="J232" i="33" s="1"/>
  <c r="K232" i="33" a="1"/>
  <c r="K232" i="33" s="1"/>
  <c r="L232" i="33" a="1"/>
  <c r="L232" i="33" s="1"/>
  <c r="M232" i="33" a="1"/>
  <c r="M232" i="33" s="1"/>
  <c r="N232" i="33" a="1"/>
  <c r="N232" i="33" s="1"/>
  <c r="O232" i="33" a="1"/>
  <c r="O232" i="33" s="1"/>
  <c r="P232" i="33" a="1"/>
  <c r="P232" i="33"/>
  <c r="Q232" i="33" a="1"/>
  <c r="Q232" i="33" s="1"/>
  <c r="R232" i="33" a="1"/>
  <c r="R232" i="33" s="1"/>
  <c r="S232" i="33" a="1"/>
  <c r="S232" i="33" s="1"/>
  <c r="T232" i="33" a="1"/>
  <c r="T232" i="33" s="1"/>
  <c r="U232" i="33" a="1"/>
  <c r="U232" i="33" s="1"/>
  <c r="V232" i="33" a="1"/>
  <c r="V232" i="33" s="1"/>
  <c r="W232" i="33" a="1"/>
  <c r="W232" i="33" s="1"/>
  <c r="X232" i="33" a="1"/>
  <c r="X232" i="33"/>
  <c r="Y232" i="33" a="1"/>
  <c r="Y232" i="33" s="1"/>
  <c r="Z232" i="33" a="1"/>
  <c r="Z232" i="33"/>
  <c r="AA232" i="33" a="1"/>
  <c r="AA232" i="33"/>
  <c r="AB232" i="33" a="1"/>
  <c r="AB232" i="33" s="1"/>
  <c r="AC232" i="33" a="1"/>
  <c r="AC232" i="33"/>
  <c r="AD232" i="33" a="1"/>
  <c r="AD232" i="33" s="1"/>
  <c r="AE232" i="33" a="1"/>
  <c r="AE232" i="33" s="1"/>
  <c r="AF232" i="33" a="1"/>
  <c r="AF232" i="33" s="1"/>
  <c r="AG232" i="33" a="1"/>
  <c r="AG232" i="33" s="1"/>
  <c r="AH232" i="33" a="1"/>
  <c r="AH232" i="33"/>
  <c r="AI232" i="33" a="1"/>
  <c r="AI232" i="33" s="1"/>
  <c r="AJ232" i="33" a="1"/>
  <c r="AJ232" i="33"/>
  <c r="AK232" i="33" a="1"/>
  <c r="AK232" i="33"/>
  <c r="AL232" i="33" a="1"/>
  <c r="AL232" i="33"/>
  <c r="AM232" i="33" a="1"/>
  <c r="AM232" i="33"/>
  <c r="AN232" i="33" a="1"/>
  <c r="AN232" i="33"/>
  <c r="AO232" i="33" a="1"/>
  <c r="AO232" i="33" s="1"/>
  <c r="AP232" i="33" a="1"/>
  <c r="AP232" i="33"/>
  <c r="AQ232" i="33" a="1"/>
  <c r="AQ232" i="33" s="1"/>
  <c r="AR232" i="33" a="1"/>
  <c r="AR232" i="33"/>
  <c r="AS232" i="33" a="1"/>
  <c r="AS232" i="33" s="1"/>
  <c r="AT232" i="33" a="1"/>
  <c r="AT232" i="33" s="1"/>
  <c r="AU232" i="33" a="1"/>
  <c r="AU232" i="33"/>
  <c r="AV232" i="33" a="1"/>
  <c r="AV232" i="33"/>
  <c r="AW232" i="33" a="1"/>
  <c r="AW232" i="33" s="1"/>
  <c r="AX232" i="33" a="1"/>
  <c r="AX232" i="33" s="1"/>
  <c r="AY232" i="33" a="1"/>
  <c r="AY232" i="33"/>
  <c r="AZ232" i="33" a="1"/>
  <c r="AZ232" i="33"/>
  <c r="BA232" i="33" a="1"/>
  <c r="BA232" i="33" s="1"/>
  <c r="BB232" i="33" a="1"/>
  <c r="BB232" i="33"/>
  <c r="BC232" i="33" a="1"/>
  <c r="BC232" i="33" s="1"/>
  <c r="BD232" i="33" a="1"/>
  <c r="BD232" i="33" s="1"/>
  <c r="BE232" i="33" a="1"/>
  <c r="BE232" i="33" s="1"/>
  <c r="BF232" i="33" a="1"/>
  <c r="BF232" i="33"/>
  <c r="BG232" i="33" a="1"/>
  <c r="BG232" i="33"/>
  <c r="BH232" i="33" a="1"/>
  <c r="BH232" i="33"/>
  <c r="BI232" i="33" a="1"/>
  <c r="BI232" i="33" s="1"/>
  <c r="BJ232" i="33" a="1"/>
  <c r="BJ232" i="33"/>
  <c r="BK232" i="33" a="1"/>
  <c r="BK232" i="33" s="1"/>
  <c r="BL232" i="33" a="1"/>
  <c r="BL232" i="33"/>
  <c r="BM232" i="33" a="1"/>
  <c r="BM232" i="33" s="1"/>
  <c r="BN232" i="33" a="1"/>
  <c r="BN232" i="33" s="1"/>
  <c r="BO232" i="33" a="1"/>
  <c r="BO232" i="33" s="1"/>
  <c r="BP232" i="33" a="1"/>
  <c r="BP232" i="33" s="1"/>
  <c r="BQ232" i="33" a="1"/>
  <c r="BQ232" i="33"/>
  <c r="E233" i="33" a="1"/>
  <c r="E233" i="33" s="1"/>
  <c r="F233" i="33" a="1"/>
  <c r="F233" i="33"/>
  <c r="G233" i="33" a="1"/>
  <c r="G233" i="33"/>
  <c r="H233" i="33" a="1"/>
  <c r="H233" i="33" s="1"/>
  <c r="I233" i="33" a="1"/>
  <c r="I233" i="33" s="1"/>
  <c r="J233" i="33" a="1"/>
  <c r="J233" i="33" s="1"/>
  <c r="K233" i="33" a="1"/>
  <c r="K233" i="33"/>
  <c r="L233" i="33" a="1"/>
  <c r="L233" i="33" s="1"/>
  <c r="M233" i="33" a="1"/>
  <c r="M233" i="33" s="1"/>
  <c r="N233" i="33" a="1"/>
  <c r="N233" i="33" s="1"/>
  <c r="O233" i="33" a="1"/>
  <c r="O233" i="33" s="1"/>
  <c r="P233" i="33" a="1"/>
  <c r="P233" i="33" s="1"/>
  <c r="Q233" i="33" a="1"/>
  <c r="Q233" i="33"/>
  <c r="R233" i="33" a="1"/>
  <c r="R233" i="33" s="1"/>
  <c r="S233" i="33" a="1"/>
  <c r="S233" i="33"/>
  <c r="T233" i="33" a="1"/>
  <c r="T233" i="33" s="1"/>
  <c r="U233" i="33" a="1"/>
  <c r="U233" i="33" s="1"/>
  <c r="V233" i="33" a="1"/>
  <c r="V233" i="33"/>
  <c r="W233" i="33" a="1"/>
  <c r="W233" i="33" s="1"/>
  <c r="X233" i="33" a="1"/>
  <c r="X233" i="33" s="1"/>
  <c r="Y233" i="33" a="1"/>
  <c r="Y233" i="33" s="1"/>
  <c r="Z233" i="33" a="1"/>
  <c r="Z233" i="33"/>
  <c r="AA233" i="33" a="1"/>
  <c r="AA233" i="33" s="1"/>
  <c r="AB233" i="33" a="1"/>
  <c r="AB233" i="33" s="1"/>
  <c r="AC233" i="33" a="1"/>
  <c r="AC233" i="33" s="1"/>
  <c r="AD233" i="33" a="1"/>
  <c r="AD233" i="33" s="1"/>
  <c r="AE233" i="33" a="1"/>
  <c r="AE233" i="33" s="1"/>
  <c r="AF233" i="33" a="1"/>
  <c r="AF233" i="33"/>
  <c r="AG233" i="33" a="1"/>
  <c r="AG233" i="33" s="1"/>
  <c r="AH233" i="33" a="1"/>
  <c r="AH233" i="33" s="1"/>
  <c r="AI233" i="33" a="1"/>
  <c r="AI233" i="33" s="1"/>
  <c r="AJ233" i="33" a="1"/>
  <c r="AJ233" i="33" s="1"/>
  <c r="AK233" i="33" a="1"/>
  <c r="AK233" i="33"/>
  <c r="AL233" i="33" a="1"/>
  <c r="AL233" i="33" s="1"/>
  <c r="AM233" i="33" a="1"/>
  <c r="AM233" i="33" s="1"/>
  <c r="AN233" i="33" a="1"/>
  <c r="AN233" i="33" s="1"/>
  <c r="AO233" i="33" a="1"/>
  <c r="AO233" i="33" s="1"/>
  <c r="AP233" i="33" a="1"/>
  <c r="AP233" i="33" s="1"/>
  <c r="AQ233" i="33" a="1"/>
  <c r="AQ233" i="33"/>
  <c r="AR233" i="33" a="1"/>
  <c r="AR233" i="33"/>
  <c r="AS233" i="33" a="1"/>
  <c r="AS233" i="33" s="1"/>
  <c r="AT233" i="33" a="1"/>
  <c r="AT233" i="33" s="1"/>
  <c r="AU233" i="33" a="1"/>
  <c r="AU233" i="33" s="1"/>
  <c r="AV233" i="33" a="1"/>
  <c r="AV233" i="33" s="1"/>
  <c r="AW233" i="33" a="1"/>
  <c r="AW233" i="33"/>
  <c r="AX233" i="33" a="1"/>
  <c r="AX233" i="33" s="1"/>
  <c r="AY233" i="33" a="1"/>
  <c r="AY233" i="33" s="1"/>
  <c r="AZ233" i="33" a="1"/>
  <c r="AZ233" i="33"/>
  <c r="BA233" i="33" a="1"/>
  <c r="BA233" i="33" s="1"/>
  <c r="BB233" i="33" a="1"/>
  <c r="BB233" i="33"/>
  <c r="BC233" i="33" a="1"/>
  <c r="BC233" i="33"/>
  <c r="BD233" i="33" a="1"/>
  <c r="BD233" i="33" s="1"/>
  <c r="BE233" i="33" a="1"/>
  <c r="BE233" i="33" s="1"/>
  <c r="BF233" i="33" a="1"/>
  <c r="BF233" i="33" s="1"/>
  <c r="BG233" i="33" a="1"/>
  <c r="BG233" i="33"/>
  <c r="BH233" i="33" a="1"/>
  <c r="BH233" i="33" s="1"/>
  <c r="BI233" i="33" a="1"/>
  <c r="BI233" i="33"/>
  <c r="BJ233" i="33" a="1"/>
  <c r="BJ233" i="33"/>
  <c r="BK233" i="33" a="1"/>
  <c r="BK233" i="33"/>
  <c r="BL233" i="33" a="1"/>
  <c r="BL233" i="33"/>
  <c r="BM233" i="33" a="1"/>
  <c r="BM233" i="33" s="1"/>
  <c r="BN233" i="33" a="1"/>
  <c r="BN233" i="33"/>
  <c r="BO233" i="33" a="1"/>
  <c r="BO233" i="33" s="1"/>
  <c r="BP233" i="33" a="1"/>
  <c r="BP233" i="33" s="1"/>
  <c r="BQ233" i="33" a="1"/>
  <c r="BQ233" i="33"/>
  <c r="E234" i="33" a="1"/>
  <c r="E234" i="33" s="1"/>
  <c r="F234" i="33" a="1"/>
  <c r="F234" i="33"/>
  <c r="G234" i="33" a="1"/>
  <c r="G234" i="33"/>
  <c r="H234" i="33" a="1"/>
  <c r="H234" i="33"/>
  <c r="I234" i="33" a="1"/>
  <c r="I234" i="33"/>
  <c r="J234" i="33" a="1"/>
  <c r="J234" i="33"/>
  <c r="K234" i="33" a="1"/>
  <c r="K234" i="33"/>
  <c r="L234" i="33" a="1"/>
  <c r="L234" i="33" s="1"/>
  <c r="M234" i="33" a="1"/>
  <c r="M234" i="33" s="1"/>
  <c r="N234" i="33" a="1"/>
  <c r="N234" i="33"/>
  <c r="O234" i="33" a="1"/>
  <c r="O234" i="33" s="1"/>
  <c r="P234" i="33" a="1"/>
  <c r="P234" i="33" s="1"/>
  <c r="Q234" i="33" a="1"/>
  <c r="Q234" i="33"/>
  <c r="R234" i="33" a="1"/>
  <c r="R234" i="33"/>
  <c r="S234" i="33" a="1"/>
  <c r="S234" i="33"/>
  <c r="T234" i="33" a="1"/>
  <c r="T234" i="33"/>
  <c r="U234" i="33" a="1"/>
  <c r="U234" i="33"/>
  <c r="V234" i="33" a="1"/>
  <c r="V234" i="33"/>
  <c r="W234" i="33" a="1"/>
  <c r="W234" i="33" s="1"/>
  <c r="X234" i="33" a="1"/>
  <c r="X234" i="33" s="1"/>
  <c r="Y234" i="33" a="1"/>
  <c r="Y234" i="33" s="1"/>
  <c r="Z234" i="33" a="1"/>
  <c r="Z234" i="33" s="1"/>
  <c r="AA234" i="33" a="1"/>
  <c r="AA234" i="33" s="1"/>
  <c r="AB234" i="33" a="1"/>
  <c r="AB234" i="33" s="1"/>
  <c r="AC234" i="33" a="1"/>
  <c r="AC234" i="33"/>
  <c r="AD234" i="33" a="1"/>
  <c r="AD234" i="33"/>
  <c r="AE234" i="33" a="1"/>
  <c r="AE234" i="33"/>
  <c r="AF234" i="33" a="1"/>
  <c r="AF234" i="33"/>
  <c r="AG234" i="33" a="1"/>
  <c r="AG234" i="33" s="1"/>
  <c r="AH234" i="33" a="1"/>
  <c r="AH234" i="33" s="1"/>
  <c r="AI234" i="33" a="1"/>
  <c r="AI234" i="33" s="1"/>
  <c r="AJ234" i="33" a="1"/>
  <c r="AJ234" i="33" s="1"/>
  <c r="AK234" i="33" a="1"/>
  <c r="AK234" i="33" s="1"/>
  <c r="AL234" i="33" a="1"/>
  <c r="AL234" i="33" s="1"/>
  <c r="AM234" i="33" a="1"/>
  <c r="AM234" i="33" s="1"/>
  <c r="AN234" i="33" a="1"/>
  <c r="AN234" i="33"/>
  <c r="AO234" i="33" a="1"/>
  <c r="AO234" i="33"/>
  <c r="AP234" i="33" a="1"/>
  <c r="AP234" i="33" s="1"/>
  <c r="AQ234" i="33" a="1"/>
  <c r="AQ234" i="33" s="1"/>
  <c r="AR234" i="33" a="1"/>
  <c r="AR234" i="33"/>
  <c r="AS234" i="33" a="1"/>
  <c r="AS234" i="33" s="1"/>
  <c r="AT234" i="33" a="1"/>
  <c r="AT234" i="33"/>
  <c r="AU234" i="33" a="1"/>
  <c r="AU234" i="33" s="1"/>
  <c r="AV234" i="33" a="1"/>
  <c r="AV234" i="33" s="1"/>
  <c r="AW234" i="33" a="1"/>
  <c r="AW234" i="33" s="1"/>
  <c r="AX234" i="33" a="1"/>
  <c r="AX234" i="33" s="1"/>
  <c r="AY234" i="33" a="1"/>
  <c r="AY234" i="33"/>
  <c r="AZ234" i="33" a="1"/>
  <c r="AZ234" i="33"/>
  <c r="BA234" i="33" a="1"/>
  <c r="BA234" i="33" s="1"/>
  <c r="BB234" i="33" a="1"/>
  <c r="BB234" i="33"/>
  <c r="BC234" i="33" a="1"/>
  <c r="BC234" i="33" s="1"/>
  <c r="BD234" i="33" a="1"/>
  <c r="BD234" i="33" s="1"/>
  <c r="BE234" i="33" a="1"/>
  <c r="BE234" i="33" s="1"/>
  <c r="BF234" i="33" a="1"/>
  <c r="BF234" i="33" s="1"/>
  <c r="BG234" i="33" a="1"/>
  <c r="BG234" i="33" s="1"/>
  <c r="BH234" i="33" a="1"/>
  <c r="BH234" i="33" s="1"/>
  <c r="BI234" i="33" a="1"/>
  <c r="BI234" i="33" s="1"/>
  <c r="BJ234" i="33" a="1"/>
  <c r="BJ234" i="33" s="1"/>
  <c r="BK234" i="33" a="1"/>
  <c r="BK234" i="33" s="1"/>
  <c r="BL234" i="33" a="1"/>
  <c r="BL234" i="33"/>
  <c r="BM234" i="33" a="1"/>
  <c r="BM234" i="33" s="1"/>
  <c r="BN234" i="33" a="1"/>
  <c r="BN234" i="33"/>
  <c r="BO234" i="33" a="1"/>
  <c r="BO234" i="33"/>
  <c r="BP234" i="33" a="1"/>
  <c r="BP234" i="33"/>
  <c r="BQ234" i="33" a="1"/>
  <c r="BQ234" i="33" s="1"/>
  <c r="E235" i="33" a="1"/>
  <c r="E235" i="33" s="1"/>
  <c r="F235" i="33" a="1"/>
  <c r="F235" i="33" s="1"/>
  <c r="G235" i="33" a="1"/>
  <c r="G235" i="33"/>
  <c r="H235" i="33" a="1"/>
  <c r="H235" i="33" s="1"/>
  <c r="I235" i="33" a="1"/>
  <c r="I235" i="33"/>
  <c r="J235" i="33" a="1"/>
  <c r="J235" i="33" s="1"/>
  <c r="K235" i="33" a="1"/>
  <c r="K235" i="33" s="1"/>
  <c r="L235" i="33" a="1"/>
  <c r="L235" i="33"/>
  <c r="M235" i="33" a="1"/>
  <c r="M235" i="33"/>
  <c r="N235" i="33" a="1"/>
  <c r="N235" i="33" s="1"/>
  <c r="O235" i="33" a="1"/>
  <c r="O235" i="33" s="1"/>
  <c r="P235" i="33" a="1"/>
  <c r="P235" i="33" s="1"/>
  <c r="Q235" i="33" a="1"/>
  <c r="Q235" i="33" s="1"/>
  <c r="R235" i="33" a="1"/>
  <c r="R235" i="33" s="1"/>
  <c r="S235" i="33" a="1"/>
  <c r="S235" i="33"/>
  <c r="T235" i="33" a="1"/>
  <c r="T235" i="33" s="1"/>
  <c r="U235" i="33" a="1"/>
  <c r="U235" i="33" s="1"/>
  <c r="V235" i="33" a="1"/>
  <c r="V235" i="33" s="1"/>
  <c r="W235" i="33" a="1"/>
  <c r="W235" i="33"/>
  <c r="X235" i="33" a="1"/>
  <c r="X235" i="33" s="1"/>
  <c r="Y235" i="33" a="1"/>
  <c r="Y235" i="33" s="1"/>
  <c r="Z235" i="33" a="1"/>
  <c r="Z235" i="33" s="1"/>
  <c r="AA235" i="33" a="1"/>
  <c r="AA235" i="33" s="1"/>
  <c r="AB235" i="33" a="1"/>
  <c r="AB235" i="33" s="1"/>
  <c r="AC235" i="33" a="1"/>
  <c r="AC235" i="33"/>
  <c r="AD235" i="33" a="1"/>
  <c r="AD235" i="33" s="1"/>
  <c r="AE235" i="33" a="1"/>
  <c r="AE235" i="33" s="1"/>
  <c r="AF235" i="33" a="1"/>
  <c r="AF235" i="33"/>
  <c r="AG235" i="33" a="1"/>
  <c r="AG235" i="33" s="1"/>
  <c r="AH235" i="33" a="1"/>
  <c r="AH235" i="33" s="1"/>
  <c r="AI235" i="33" a="1"/>
  <c r="AI235" i="33" s="1"/>
  <c r="AJ235" i="33" a="1"/>
  <c r="AJ235" i="33" s="1"/>
  <c r="AK235" i="33" a="1"/>
  <c r="AK235" i="33" s="1"/>
  <c r="AL235" i="33" a="1"/>
  <c r="AL235" i="33" s="1"/>
  <c r="AM235" i="33" a="1"/>
  <c r="AM235" i="33"/>
  <c r="AN235" i="33" a="1"/>
  <c r="AN235" i="33" s="1"/>
  <c r="AO235" i="33" a="1"/>
  <c r="AO235" i="33"/>
  <c r="AP235" i="33" a="1"/>
  <c r="AP235" i="33"/>
  <c r="AQ235" i="33" a="1"/>
  <c r="AQ235" i="33" s="1"/>
  <c r="AR235" i="33" a="1"/>
  <c r="AR235" i="33"/>
  <c r="AS235" i="33" a="1"/>
  <c r="AS235" i="33"/>
  <c r="AT235" i="33" a="1"/>
  <c r="AT235" i="33" s="1"/>
  <c r="AU235" i="33" a="1"/>
  <c r="AU235" i="33" s="1"/>
  <c r="AV235" i="33" a="1"/>
  <c r="AV235" i="33" s="1"/>
  <c r="AW235" i="33" a="1"/>
  <c r="AW235" i="33"/>
  <c r="AX235" i="33" a="1"/>
  <c r="AX235" i="33" s="1"/>
  <c r="AY235" i="33" a="1"/>
  <c r="AY235" i="33" s="1"/>
  <c r="AZ235" i="33" a="1"/>
  <c r="AZ235" i="33"/>
  <c r="BA235" i="33" a="1"/>
  <c r="BA235" i="33" s="1"/>
  <c r="BB235" i="33" a="1"/>
  <c r="BB235" i="33"/>
  <c r="BC235" i="33" a="1"/>
  <c r="BC235" i="33" s="1"/>
  <c r="BD235" i="33" a="1"/>
  <c r="BD235" i="33"/>
  <c r="BE235" i="33" a="1"/>
  <c r="BE235" i="33" s="1"/>
  <c r="BF235" i="33" a="1"/>
  <c r="BF235" i="33" s="1"/>
  <c r="BG235" i="33" a="1"/>
  <c r="BG235" i="33" s="1"/>
  <c r="BH235" i="33" a="1"/>
  <c r="BH235" i="33" s="1"/>
  <c r="BI235" i="33" a="1"/>
  <c r="BI235" i="33" s="1"/>
  <c r="BJ235" i="33" a="1"/>
  <c r="BJ235" i="33" s="1"/>
  <c r="BK235" i="33" a="1"/>
  <c r="BK235" i="33"/>
  <c r="BL235" i="33" a="1"/>
  <c r="BL235" i="33"/>
  <c r="BM235" i="33" a="1"/>
  <c r="BM235" i="33"/>
  <c r="BN235" i="33" a="1"/>
  <c r="BN235" i="33"/>
  <c r="BO235" i="33" a="1"/>
  <c r="BO235" i="33"/>
  <c r="BP235" i="33" a="1"/>
  <c r="BP235" i="33" s="1"/>
  <c r="BQ235" i="33" a="1"/>
  <c r="BQ235" i="33"/>
  <c r="E236" i="33" a="1"/>
  <c r="E236" i="33" s="1"/>
  <c r="F236" i="33" a="1"/>
  <c r="F236" i="33" s="1"/>
  <c r="G236" i="33" a="1"/>
  <c r="G236" i="33" s="1"/>
  <c r="H236" i="33" a="1"/>
  <c r="H236" i="33" s="1"/>
  <c r="I236" i="33" a="1"/>
  <c r="I236" i="33"/>
  <c r="J236" i="33" a="1"/>
  <c r="J236" i="33"/>
  <c r="K236" i="33" a="1"/>
  <c r="K236" i="33" s="1"/>
  <c r="L236" i="33" a="1"/>
  <c r="L236" i="33"/>
  <c r="M236" i="33" a="1"/>
  <c r="M236" i="33" s="1"/>
  <c r="N236" i="33" a="1"/>
  <c r="N236" i="33" s="1"/>
  <c r="O236" i="33" a="1"/>
  <c r="O236" i="33" s="1"/>
  <c r="P236" i="33" a="1"/>
  <c r="P236" i="33"/>
  <c r="Q236" i="33" a="1"/>
  <c r="Q236" i="33" s="1"/>
  <c r="R236" i="33" a="1"/>
  <c r="R236" i="33" s="1"/>
  <c r="S236" i="33" a="1"/>
  <c r="S236" i="33" s="1"/>
  <c r="T236" i="33" a="1"/>
  <c r="T236" i="33"/>
  <c r="U236" i="33" a="1"/>
  <c r="U236" i="33" s="1"/>
  <c r="V236" i="33" a="1"/>
  <c r="V236" i="33" s="1"/>
  <c r="W236" i="33" a="1"/>
  <c r="W236" i="33" s="1"/>
  <c r="X236" i="33" a="1"/>
  <c r="X236" i="33" s="1"/>
  <c r="Y236" i="33" a="1"/>
  <c r="Y236" i="33" s="1"/>
  <c r="Z236" i="33" a="1"/>
  <c r="Z236" i="33" s="1"/>
  <c r="AA236" i="33" a="1"/>
  <c r="AA236" i="33"/>
  <c r="AB236" i="33" a="1"/>
  <c r="AB236" i="33" s="1"/>
  <c r="AC236" i="33" a="1"/>
  <c r="AC236" i="33" s="1"/>
  <c r="AD236" i="33" a="1"/>
  <c r="AD236" i="33" s="1"/>
  <c r="AE236" i="33" a="1"/>
  <c r="AE236" i="33"/>
  <c r="AF236" i="33" a="1"/>
  <c r="AF236" i="33" s="1"/>
  <c r="AG236" i="33" a="1"/>
  <c r="AG236" i="33" s="1"/>
  <c r="AH236" i="33" a="1"/>
  <c r="AH236" i="33" s="1"/>
  <c r="AI236" i="33" a="1"/>
  <c r="AI236" i="33" s="1"/>
  <c r="AJ236" i="33" a="1"/>
  <c r="AJ236" i="33"/>
  <c r="AK236" i="33" a="1"/>
  <c r="AK236" i="33" s="1"/>
  <c r="AL236" i="33" a="1"/>
  <c r="AL236" i="33"/>
  <c r="AM236" i="33" a="1"/>
  <c r="AM236" i="33" s="1"/>
  <c r="AN236" i="33" a="1"/>
  <c r="AN236" i="33" s="1"/>
  <c r="AO236" i="33" a="1"/>
  <c r="AO236" i="33" s="1"/>
  <c r="AP236" i="33" a="1"/>
  <c r="AP236" i="33"/>
  <c r="AQ236" i="33" a="1"/>
  <c r="AQ236" i="33" s="1"/>
  <c r="AR236" i="33" a="1"/>
  <c r="AR236" i="33" s="1"/>
  <c r="AS236" i="33" a="1"/>
  <c r="AS236" i="33" s="1"/>
  <c r="AT236" i="33" a="1"/>
  <c r="AT236" i="33"/>
  <c r="AU236" i="33" a="1"/>
  <c r="AU236" i="33" s="1"/>
  <c r="AV236" i="33" a="1"/>
  <c r="AV236" i="33" s="1"/>
  <c r="AW236" i="33" a="1"/>
  <c r="AW236" i="33"/>
  <c r="AX236" i="33" a="1"/>
  <c r="AX236" i="33" s="1"/>
  <c r="AY236" i="33" a="1"/>
  <c r="AY236" i="33" s="1"/>
  <c r="AZ236" i="33" a="1"/>
  <c r="AZ236" i="33" s="1"/>
  <c r="BA236" i="33" a="1"/>
  <c r="BA236" i="33" s="1"/>
  <c r="BB236" i="33" a="1"/>
  <c r="BB236" i="33"/>
  <c r="BC236" i="33" a="1"/>
  <c r="BC236" i="33" s="1"/>
  <c r="BD236" i="33" a="1"/>
  <c r="BD236" i="33" s="1"/>
  <c r="BE236" i="33" a="1"/>
  <c r="BE236" i="33" s="1"/>
  <c r="BF236" i="33" a="1"/>
  <c r="BF236" i="33" s="1"/>
  <c r="BG236" i="33" a="1"/>
  <c r="BG236" i="33" s="1"/>
  <c r="BH236" i="33" a="1"/>
  <c r="BH236" i="33"/>
  <c r="BI236" i="33" a="1"/>
  <c r="BI236" i="33" s="1"/>
  <c r="BJ236" i="33" a="1"/>
  <c r="BJ236" i="33" s="1"/>
  <c r="BK236" i="33" a="1"/>
  <c r="BK236" i="33" s="1"/>
  <c r="BL236" i="33" a="1"/>
  <c r="BL236" i="33"/>
  <c r="BM236" i="33" a="1"/>
  <c r="BM236" i="33" s="1"/>
  <c r="BN236" i="33" a="1"/>
  <c r="BN236" i="33"/>
  <c r="BO236" i="33" a="1"/>
  <c r="BO236" i="33"/>
  <c r="BP236" i="33" a="1"/>
  <c r="BP236" i="33"/>
  <c r="BQ236" i="33" a="1"/>
  <c r="BQ236" i="33"/>
  <c r="E237" i="33" a="1"/>
  <c r="E237" i="33"/>
  <c r="F237" i="33" a="1"/>
  <c r="F237" i="33" s="1"/>
  <c r="G237" i="33" a="1"/>
  <c r="G237" i="33" s="1"/>
  <c r="H237" i="33" a="1"/>
  <c r="H237" i="33" s="1"/>
  <c r="I237" i="33" a="1"/>
  <c r="I237" i="33"/>
  <c r="J237" i="33" a="1"/>
  <c r="J237" i="33" s="1"/>
  <c r="K237" i="33" a="1"/>
  <c r="K237" i="33"/>
  <c r="L237" i="33" a="1"/>
  <c r="L237" i="33"/>
  <c r="M237" i="33" a="1"/>
  <c r="M237" i="33"/>
  <c r="N237" i="33" a="1"/>
  <c r="N237" i="33"/>
  <c r="O237" i="33" a="1"/>
  <c r="O237" i="33"/>
  <c r="P237" i="33" a="1"/>
  <c r="P237" i="33" s="1"/>
  <c r="Q237" i="33" a="1"/>
  <c r="Q237" i="33"/>
  <c r="R237" i="33" a="1"/>
  <c r="R237" i="33" s="1"/>
  <c r="S237" i="33" a="1"/>
  <c r="S237" i="33"/>
  <c r="T237" i="33" a="1"/>
  <c r="T237" i="33" s="1"/>
  <c r="U237" i="33" a="1"/>
  <c r="U237" i="33" s="1"/>
  <c r="V237" i="33" a="1"/>
  <c r="V237" i="33" s="1"/>
  <c r="W237" i="33" a="1"/>
  <c r="W237" i="33"/>
  <c r="X237" i="33" a="1"/>
  <c r="X237" i="33"/>
  <c r="Y237" i="33" a="1"/>
  <c r="Y237" i="33"/>
  <c r="Z237" i="33" a="1"/>
  <c r="Z237" i="33"/>
  <c r="AA237" i="33" a="1"/>
  <c r="AA237" i="33" s="1"/>
  <c r="AB237" i="33" a="1"/>
  <c r="AB237" i="33" s="1"/>
  <c r="AC237" i="33" a="1"/>
  <c r="AC237" i="33" s="1"/>
  <c r="AD237" i="33" a="1"/>
  <c r="AD237" i="33" s="1"/>
  <c r="AE237" i="33" a="1"/>
  <c r="AE237" i="33" s="1"/>
  <c r="AF237" i="33" a="1"/>
  <c r="AF237" i="33" s="1"/>
  <c r="AG237" i="33" a="1"/>
  <c r="AG237" i="33"/>
  <c r="AH237" i="33" a="1"/>
  <c r="AH237" i="33" s="1"/>
  <c r="AI237" i="33" a="1"/>
  <c r="AI237" i="33"/>
  <c r="AJ237" i="33" a="1"/>
  <c r="AJ237" i="33"/>
  <c r="AK237" i="33" a="1"/>
  <c r="AK237" i="33"/>
  <c r="AL237" i="33" a="1"/>
  <c r="AL237" i="33" s="1"/>
  <c r="AM237" i="33" a="1"/>
  <c r="AM237" i="33"/>
  <c r="AN237" i="33" a="1"/>
  <c r="AN237" i="33" s="1"/>
  <c r="AO237" i="33" a="1"/>
  <c r="AO237" i="33" s="1"/>
  <c r="AP237" i="33" a="1"/>
  <c r="AP237" i="33" s="1"/>
  <c r="AQ237" i="33" a="1"/>
  <c r="AQ237" i="33" s="1"/>
  <c r="AR237" i="33" a="1"/>
  <c r="AR237" i="33" s="1"/>
  <c r="AS237" i="33" a="1"/>
  <c r="AS237" i="33" s="1"/>
  <c r="AT237" i="33" a="1"/>
  <c r="AT237" i="33"/>
  <c r="AU237" i="33" a="1"/>
  <c r="AU237" i="33"/>
  <c r="AV237" i="33" a="1"/>
  <c r="AV237" i="33" s="1"/>
  <c r="AW237" i="33" a="1"/>
  <c r="AW237" i="33"/>
  <c r="AX237" i="33" a="1"/>
  <c r="AX237" i="33" s="1"/>
  <c r="AY237" i="33" a="1"/>
  <c r="AY237" i="33" s="1"/>
  <c r="AZ237" i="33" a="1"/>
  <c r="AZ237" i="33" s="1"/>
  <c r="BA237" i="33" a="1"/>
  <c r="BA237" i="33" s="1"/>
  <c r="BB237" i="33" a="1"/>
  <c r="BB237" i="33" s="1"/>
  <c r="BC237" i="33" a="1"/>
  <c r="BC237" i="33"/>
  <c r="BD237" i="33" a="1"/>
  <c r="BD237" i="33" s="1"/>
  <c r="BE237" i="33" a="1"/>
  <c r="BE237" i="33"/>
  <c r="BF237" i="33" a="1"/>
  <c r="BF237" i="33" s="1"/>
  <c r="BG237" i="33" a="1"/>
  <c r="BG237" i="33" s="1"/>
  <c r="BH237" i="33" a="1"/>
  <c r="BH237" i="33" s="1"/>
  <c r="BI237" i="33" a="1"/>
  <c r="BI237" i="33"/>
  <c r="BJ237" i="33" a="1"/>
  <c r="BJ237" i="33" s="1"/>
  <c r="BK237" i="33" a="1"/>
  <c r="BK237" i="33" s="1"/>
  <c r="BL237" i="33" a="1"/>
  <c r="BL237" i="33" s="1"/>
  <c r="BM237" i="33" a="1"/>
  <c r="BM237" i="33" s="1"/>
  <c r="BN237" i="33" a="1"/>
  <c r="BN237" i="33"/>
  <c r="BO237" i="33" a="1"/>
  <c r="BO237" i="33" s="1"/>
  <c r="BP237" i="33" a="1"/>
  <c r="BP237" i="33" s="1"/>
  <c r="BQ237" i="33" a="1"/>
  <c r="BQ237" i="33" s="1"/>
  <c r="E238" i="33" a="1"/>
  <c r="E238" i="33" s="1"/>
  <c r="F238" i="33" a="1"/>
  <c r="F238" i="33" s="1"/>
  <c r="G238" i="33" a="1"/>
  <c r="G238" i="33" s="1"/>
  <c r="H238" i="33" a="1"/>
  <c r="H238" i="33"/>
  <c r="I238" i="33" a="1"/>
  <c r="I238" i="33" s="1"/>
  <c r="J238" i="33" a="1"/>
  <c r="J238" i="33" s="1"/>
  <c r="K238" i="33" a="1"/>
  <c r="K238" i="33" s="1"/>
  <c r="L238" i="33" a="1"/>
  <c r="L238" i="33" s="1"/>
  <c r="M238" i="33" a="1"/>
  <c r="M238" i="33" s="1"/>
  <c r="N238" i="33" a="1"/>
  <c r="N238" i="33"/>
  <c r="O238" i="33" a="1"/>
  <c r="O238" i="33" s="1"/>
  <c r="P238" i="33" a="1"/>
  <c r="P238" i="33"/>
  <c r="Q238" i="33" a="1"/>
  <c r="Q238" i="33" s="1"/>
  <c r="R238" i="33" a="1"/>
  <c r="R238" i="33"/>
  <c r="S238" i="33" a="1"/>
  <c r="S238" i="33"/>
  <c r="T238" i="33" a="1"/>
  <c r="T238" i="33" s="1"/>
  <c r="U238" i="33" a="1"/>
  <c r="U238" i="33" s="1"/>
  <c r="V238" i="33" a="1"/>
  <c r="V238" i="33" s="1"/>
  <c r="W238" i="33" a="1"/>
  <c r="W238" i="33" s="1"/>
  <c r="X238" i="33" a="1"/>
  <c r="X238" i="33"/>
  <c r="Y238" i="33" a="1"/>
  <c r="Y238" i="33" s="1"/>
  <c r="Z238" i="33" a="1"/>
  <c r="Z238" i="33" s="1"/>
  <c r="AA238" i="33" a="1"/>
  <c r="AA238" i="33"/>
  <c r="AB238" i="33" a="1"/>
  <c r="AB238" i="33"/>
  <c r="AC238" i="33" a="1"/>
  <c r="AC238" i="33"/>
  <c r="AD238" i="33" a="1"/>
  <c r="AD238" i="33" s="1"/>
  <c r="AE238" i="33" a="1"/>
  <c r="AE238" i="33" s="1"/>
  <c r="AF238" i="33" a="1"/>
  <c r="AF238" i="33" s="1"/>
  <c r="AG238" i="33" a="1"/>
  <c r="AG238" i="33" s="1"/>
  <c r="AH238" i="33" a="1"/>
  <c r="AH238" i="33"/>
  <c r="AI238" i="33" a="1"/>
  <c r="AI238" i="33" s="1"/>
  <c r="AJ238" i="33" a="1"/>
  <c r="AJ238" i="33" s="1"/>
  <c r="AK238" i="33" a="1"/>
  <c r="AK238" i="33"/>
  <c r="AL238" i="33" a="1"/>
  <c r="AL238" i="33" s="1"/>
  <c r="AM238" i="33" a="1"/>
  <c r="AM238" i="33"/>
  <c r="AN238" i="33" a="1"/>
  <c r="AN238" i="33" s="1"/>
  <c r="AO238" i="33" a="1"/>
  <c r="AO238" i="33" s="1"/>
  <c r="AP238" i="33" a="1"/>
  <c r="AP238" i="33" s="1"/>
  <c r="AQ238" i="33" a="1"/>
  <c r="AQ238" i="33" s="1"/>
  <c r="AR238" i="33" a="1"/>
  <c r="AR238" i="33"/>
  <c r="AS238" i="33" a="1"/>
  <c r="AS238" i="33" s="1"/>
  <c r="AT238" i="33" a="1"/>
  <c r="AT238" i="33" s="1"/>
  <c r="AU238" i="33" a="1"/>
  <c r="AU238" i="33"/>
  <c r="AV238" i="33" a="1"/>
  <c r="AV238" i="33" s="1"/>
  <c r="AW238" i="33" a="1"/>
  <c r="AW238" i="33"/>
  <c r="AX238" i="33" a="1"/>
  <c r="AX238" i="33" s="1"/>
  <c r="AY238" i="33" a="1"/>
  <c r="AY238" i="33"/>
  <c r="AZ238" i="33" a="1"/>
  <c r="AZ238" i="33"/>
  <c r="BA238" i="33" a="1"/>
  <c r="BA238" i="33" s="1"/>
  <c r="BB238" i="33" a="1"/>
  <c r="BB238" i="33"/>
  <c r="BC238" i="33" a="1"/>
  <c r="BC238" i="33" s="1"/>
  <c r="BD238" i="33" a="1"/>
  <c r="BD238" i="33" s="1"/>
  <c r="BE238" i="33" a="1"/>
  <c r="BE238" i="33"/>
  <c r="BF238" i="33" a="1"/>
  <c r="BF238" i="33"/>
  <c r="BG238" i="33" a="1"/>
  <c r="BG238" i="33"/>
  <c r="BH238" i="33" a="1"/>
  <c r="BH238" i="33"/>
  <c r="BI238" i="33" a="1"/>
  <c r="BI238" i="33"/>
  <c r="BJ238" i="33" a="1"/>
  <c r="BJ238" i="33" s="1"/>
  <c r="BK238" i="33" a="1"/>
  <c r="BK238" i="33" s="1"/>
  <c r="BL238" i="33" a="1"/>
  <c r="BL238" i="33"/>
  <c r="BM238" i="33" a="1"/>
  <c r="BM238" i="33" s="1"/>
  <c r="BN238" i="33" a="1"/>
  <c r="BN238" i="33" s="1"/>
  <c r="BO238" i="33" a="1"/>
  <c r="BO238" i="33" s="1"/>
  <c r="BP238" i="33" a="1"/>
  <c r="BP238" i="33" s="1"/>
  <c r="BQ238" i="33" a="1"/>
  <c r="BQ238" i="33"/>
  <c r="E239" i="33" a="1"/>
  <c r="E239" i="33"/>
  <c r="F239" i="33" a="1"/>
  <c r="F239" i="33" s="1"/>
  <c r="G239" i="33" a="1"/>
  <c r="G239" i="33" s="1"/>
  <c r="H239" i="33" a="1"/>
  <c r="H239" i="33" s="1"/>
  <c r="I239" i="33" a="1"/>
  <c r="I239" i="33"/>
  <c r="J239" i="33" a="1"/>
  <c r="J239" i="33" s="1"/>
  <c r="K239" i="33" a="1"/>
  <c r="K239" i="33" s="1"/>
  <c r="L239" i="33" a="1"/>
  <c r="L239" i="33" s="1"/>
  <c r="M239" i="33" a="1"/>
  <c r="M239" i="33" s="1"/>
  <c r="N239" i="33" a="1"/>
  <c r="N239" i="33" s="1"/>
  <c r="O239" i="33" a="1"/>
  <c r="O239" i="33"/>
  <c r="P239" i="33" a="1"/>
  <c r="P239" i="33"/>
  <c r="Q239" i="33" a="1"/>
  <c r="Q239" i="33" s="1"/>
  <c r="R239" i="33" a="1"/>
  <c r="R239" i="33" s="1"/>
  <c r="S239" i="33" a="1"/>
  <c r="S239" i="33" s="1"/>
  <c r="T239" i="33" a="1"/>
  <c r="T239" i="33" s="1"/>
  <c r="U239" i="33" a="1"/>
  <c r="U239" i="33"/>
  <c r="V239" i="33" a="1"/>
  <c r="V239" i="33" s="1"/>
  <c r="W239" i="33" a="1"/>
  <c r="W239" i="33" s="1"/>
  <c r="X239" i="33" a="1"/>
  <c r="X239" i="33" s="1"/>
  <c r="Y239" i="33" a="1"/>
  <c r="Y239" i="33" s="1"/>
  <c r="Z239" i="33" a="1"/>
  <c r="Z239" i="33"/>
  <c r="AA239" i="33" a="1"/>
  <c r="AA239" i="33" s="1"/>
  <c r="AB239" i="33" a="1"/>
  <c r="AB239" i="33" s="1"/>
  <c r="AC239" i="33" a="1"/>
  <c r="AC239" i="33"/>
  <c r="AD239" i="33" a="1"/>
  <c r="AD239" i="33" s="1"/>
  <c r="AE239" i="33" a="1"/>
  <c r="AE239" i="33"/>
  <c r="AF239" i="33" a="1"/>
  <c r="AF239" i="33" s="1"/>
  <c r="AG239" i="33" a="1"/>
  <c r="AG239" i="33" s="1"/>
  <c r="AH239" i="33" a="1"/>
  <c r="AH239" i="33" s="1"/>
  <c r="AI239" i="33" a="1"/>
  <c r="AI239" i="33" s="1"/>
  <c r="AJ239" i="33" a="1"/>
  <c r="AJ239" i="33" s="1"/>
  <c r="AK239" i="33" a="1"/>
  <c r="AK239" i="33"/>
  <c r="AL239" i="33" a="1"/>
  <c r="AL239" i="33" s="1"/>
  <c r="AM239" i="33" a="1"/>
  <c r="AM239" i="33" s="1"/>
  <c r="AN239" i="33" a="1"/>
  <c r="AN239" i="33" s="1"/>
  <c r="AO239" i="33" a="1"/>
  <c r="AO239" i="33"/>
  <c r="AP239" i="33" a="1"/>
  <c r="AP239" i="33"/>
  <c r="AQ239" i="33" a="1"/>
  <c r="AQ239" i="33" s="1"/>
  <c r="AR239" i="33" a="1"/>
  <c r="AR239" i="33" s="1"/>
  <c r="AS239" i="33" a="1"/>
  <c r="AS239" i="33" s="1"/>
  <c r="AT239" i="33" a="1"/>
  <c r="AT239" i="33" s="1"/>
  <c r="AU239" i="33" a="1"/>
  <c r="AU239" i="33" s="1"/>
  <c r="AV239" i="33" a="1"/>
  <c r="AV239" i="33" s="1"/>
  <c r="AW239" i="33" a="1"/>
  <c r="AW239" i="33"/>
  <c r="AX239" i="33" a="1"/>
  <c r="AX239" i="33" s="1"/>
  <c r="AY239" i="33" a="1"/>
  <c r="AY239" i="33"/>
  <c r="AZ239" i="33" a="1"/>
  <c r="AZ239" i="33" s="1"/>
  <c r="BA239" i="33" a="1"/>
  <c r="BA239" i="33" s="1"/>
  <c r="BB239" i="33" a="1"/>
  <c r="BB239" i="33" s="1"/>
  <c r="BC239" i="33" a="1"/>
  <c r="BC239" i="33" s="1"/>
  <c r="BD239" i="33" a="1"/>
  <c r="BD239" i="33" s="1"/>
  <c r="BE239" i="33" a="1"/>
  <c r="BE239" i="33" s="1"/>
  <c r="BF239" i="33" a="1"/>
  <c r="BF239" i="33" s="1"/>
  <c r="BG239" i="33" a="1"/>
  <c r="BG239" i="33" s="1"/>
  <c r="BH239" i="33" a="1"/>
  <c r="BH239" i="33" s="1"/>
  <c r="BI239" i="33" a="1"/>
  <c r="BI239" i="33"/>
  <c r="BJ239" i="33" a="1"/>
  <c r="BJ239" i="33"/>
  <c r="BK239" i="33" a="1"/>
  <c r="BK239" i="33"/>
  <c r="BL239" i="33" a="1"/>
  <c r="BL239" i="33"/>
  <c r="BM239" i="33" a="1"/>
  <c r="BM239" i="33" s="1"/>
  <c r="BN239" i="33" a="1"/>
  <c r="BN239" i="33" s="1"/>
  <c r="BO239" i="33" a="1"/>
  <c r="BO239" i="33" s="1"/>
  <c r="BP239" i="33" a="1"/>
  <c r="BP239" i="33" s="1"/>
  <c r="BQ239" i="33" a="1"/>
  <c r="BQ239" i="33"/>
  <c r="E240" i="33" a="1"/>
  <c r="E240" i="33" s="1"/>
  <c r="F240" i="33" a="1"/>
  <c r="F240" i="33"/>
  <c r="G240" i="33" a="1"/>
  <c r="G240" i="33" s="1"/>
  <c r="H240" i="33" a="1"/>
  <c r="H240" i="33"/>
  <c r="I240" i="33" a="1"/>
  <c r="I240" i="33" s="1"/>
  <c r="J240" i="33" a="1"/>
  <c r="J240" i="33" s="1"/>
  <c r="K240" i="33" a="1"/>
  <c r="K240" i="33" s="1"/>
  <c r="L240" i="33" a="1"/>
  <c r="L240" i="33" s="1"/>
  <c r="M240" i="33" a="1"/>
  <c r="M240" i="33" s="1"/>
  <c r="N240" i="33" a="1"/>
  <c r="N240" i="33"/>
  <c r="O240" i="33" a="1"/>
  <c r="O240" i="33" s="1"/>
  <c r="P240" i="33" a="1"/>
  <c r="P240" i="33"/>
  <c r="Q240" i="33" a="1"/>
  <c r="Q240" i="33"/>
  <c r="R240" i="33" a="1"/>
  <c r="R240" i="33"/>
  <c r="S240" i="33" a="1"/>
  <c r="S240" i="33"/>
  <c r="T240" i="33" a="1"/>
  <c r="T240" i="33"/>
  <c r="U240" i="33" a="1"/>
  <c r="U240" i="33"/>
  <c r="V240" i="33" a="1"/>
  <c r="V240" i="33"/>
  <c r="W240" i="33" a="1"/>
  <c r="W240" i="33" s="1"/>
  <c r="X240" i="33" a="1"/>
  <c r="X240" i="33"/>
  <c r="Y240" i="33" a="1"/>
  <c r="Y240" i="33" s="1"/>
  <c r="Z240" i="33" a="1"/>
  <c r="Z240" i="33" s="1"/>
  <c r="AA240" i="33" a="1"/>
  <c r="AA240" i="33"/>
  <c r="AB240" i="33" a="1"/>
  <c r="AB240" i="33" s="1"/>
  <c r="AC240" i="33" a="1"/>
  <c r="AC240" i="33"/>
  <c r="AD240" i="33" a="1"/>
  <c r="AD240" i="33"/>
  <c r="AE240" i="33" a="1"/>
  <c r="AE240" i="33"/>
  <c r="AF240" i="33" a="1"/>
  <c r="AF240" i="33"/>
  <c r="AG240" i="33" a="1"/>
  <c r="AG240" i="33" s="1"/>
  <c r="AH240" i="33" a="1"/>
  <c r="AH240" i="33" s="1"/>
  <c r="AI240" i="33" a="1"/>
  <c r="AI240" i="33" s="1"/>
  <c r="AJ240" i="33" a="1"/>
  <c r="AJ240" i="33" s="1"/>
  <c r="AK240" i="33" a="1"/>
  <c r="AK240" i="33" s="1"/>
  <c r="AL240" i="33" a="1"/>
  <c r="AL240" i="33"/>
  <c r="AM240" i="33" a="1"/>
  <c r="AM240" i="33"/>
  <c r="AN240" i="33" a="1"/>
  <c r="AN240" i="33" s="1"/>
  <c r="AO240" i="33" a="1"/>
  <c r="AO240" i="33"/>
  <c r="AP240" i="33" a="1"/>
  <c r="AP240" i="33"/>
  <c r="AQ240" i="33" a="1"/>
  <c r="AQ240" i="33" s="1"/>
  <c r="AR240" i="33" a="1"/>
  <c r="AR240" i="33"/>
  <c r="AS240" i="33" a="1"/>
  <c r="AS240" i="33" s="1"/>
  <c r="AT240" i="33" a="1"/>
  <c r="AT240" i="33" s="1"/>
  <c r="AU240" i="33" a="1"/>
  <c r="AU240" i="33" s="1"/>
  <c r="AV240" i="33" a="1"/>
  <c r="AV240" i="33" s="1"/>
  <c r="AW240" i="33" a="1"/>
  <c r="AW240" i="33"/>
  <c r="AX240" i="33" a="1"/>
  <c r="AX240" i="33" s="1"/>
  <c r="AY240" i="33" a="1"/>
  <c r="AY240" i="33" s="1"/>
  <c r="AZ240" i="33" a="1"/>
  <c r="AZ240" i="33"/>
  <c r="BA240" i="33" a="1"/>
  <c r="BA240" i="33" s="1"/>
  <c r="BB240" i="33" a="1"/>
  <c r="BB240" i="33"/>
  <c r="BC240" i="33" a="1"/>
  <c r="BC240" i="33" s="1"/>
  <c r="BD240" i="33" a="1"/>
  <c r="BD240" i="33" s="1"/>
  <c r="BE240" i="33" a="1"/>
  <c r="BE240" i="33" s="1"/>
  <c r="BF240" i="33" a="1"/>
  <c r="BF240" i="33" s="1"/>
  <c r="BG240" i="33" a="1"/>
  <c r="BG240" i="33" s="1"/>
  <c r="BH240" i="33" a="1"/>
  <c r="BH240" i="33" s="1"/>
  <c r="BI240" i="33" a="1"/>
  <c r="BI240" i="33" s="1"/>
  <c r="BJ240" i="33" a="1"/>
  <c r="BJ240" i="33" s="1"/>
  <c r="BK240" i="33" a="1"/>
  <c r="BK240" i="33" s="1"/>
  <c r="BL240" i="33" a="1"/>
  <c r="BL240" i="33" s="1"/>
  <c r="BM240" i="33" a="1"/>
  <c r="BM240" i="33" s="1"/>
  <c r="BN240" i="33" a="1"/>
  <c r="BN240" i="33" s="1"/>
  <c r="BO240" i="33" a="1"/>
  <c r="BO240" i="33"/>
  <c r="BP240" i="33" a="1"/>
  <c r="BP240" i="33" s="1"/>
  <c r="BQ240" i="33" a="1"/>
  <c r="BQ240" i="33" s="1"/>
  <c r="E241" i="33" a="1"/>
  <c r="E241" i="33" s="1"/>
  <c r="F241" i="33" a="1"/>
  <c r="F241" i="33" s="1"/>
  <c r="G241" i="33" a="1"/>
  <c r="G241" i="33" s="1"/>
  <c r="H241" i="33" a="1"/>
  <c r="H241" i="33" s="1"/>
  <c r="I241" i="33" a="1"/>
  <c r="I241" i="33"/>
  <c r="J241" i="33" a="1"/>
  <c r="J241" i="33" s="1"/>
  <c r="K241" i="33" a="1"/>
  <c r="K241" i="33" s="1"/>
  <c r="L241" i="33" a="1"/>
  <c r="L241" i="33" s="1"/>
  <c r="M241" i="33" a="1"/>
  <c r="M241" i="33" s="1"/>
  <c r="N241" i="33" a="1"/>
  <c r="N241" i="33" s="1"/>
  <c r="O241" i="33" a="1"/>
  <c r="O241" i="33" s="1"/>
  <c r="P241" i="33" a="1"/>
  <c r="P241" i="33" s="1"/>
  <c r="Q241" i="33" a="1"/>
  <c r="Q241" i="33"/>
  <c r="R241" i="33" a="1"/>
  <c r="R241" i="33" s="1"/>
  <c r="S241" i="33" a="1"/>
  <c r="S241" i="33"/>
  <c r="T241" i="33" a="1"/>
  <c r="T241" i="33" s="1"/>
  <c r="U241" i="33" a="1"/>
  <c r="U241" i="33" s="1"/>
  <c r="V241" i="33" a="1"/>
  <c r="V241" i="33" s="1"/>
  <c r="W241" i="33" a="1"/>
  <c r="W241" i="33" s="1"/>
  <c r="X241" i="33" a="1"/>
  <c r="X241" i="33"/>
  <c r="Y241" i="33" a="1"/>
  <c r="Y241" i="33" s="1"/>
  <c r="Z241" i="33" a="1"/>
  <c r="Z241" i="33" s="1"/>
  <c r="AA241" i="33" a="1"/>
  <c r="AA241" i="33" s="1"/>
  <c r="AB241" i="33" a="1"/>
  <c r="AB241" i="33" s="1"/>
  <c r="AC241" i="33" a="1"/>
  <c r="AC241" i="33"/>
  <c r="AD241" i="33" a="1"/>
  <c r="AD241" i="33" s="1"/>
  <c r="AE241" i="33" a="1"/>
  <c r="AE241" i="33"/>
  <c r="AF241" i="33" a="1"/>
  <c r="AF241" i="33" s="1"/>
  <c r="AG241" i="33" a="1"/>
  <c r="AG241" i="33"/>
  <c r="AH241" i="33" a="1"/>
  <c r="AH241" i="33"/>
  <c r="AI241" i="33" a="1"/>
  <c r="AI241" i="33"/>
  <c r="AJ241" i="33" a="1"/>
  <c r="AJ241" i="33" s="1"/>
  <c r="AK241" i="33" a="1"/>
  <c r="AK241" i="33" s="1"/>
  <c r="AL241" i="33" a="1"/>
  <c r="AL241" i="33" s="1"/>
  <c r="AM241" i="33" a="1"/>
  <c r="AM241" i="33"/>
  <c r="AN241" i="33" a="1"/>
  <c r="AN241" i="33" s="1"/>
  <c r="AO241" i="33" a="1"/>
  <c r="AO241" i="33"/>
  <c r="AP241" i="33" a="1"/>
  <c r="AP241" i="33"/>
  <c r="AQ241" i="33" a="1"/>
  <c r="AQ241" i="33"/>
  <c r="AR241" i="33" a="1"/>
  <c r="AR241" i="33" s="1"/>
  <c r="AS241" i="33" a="1"/>
  <c r="AS241" i="33"/>
  <c r="AT241" i="33" a="1"/>
  <c r="AT241" i="33" s="1"/>
  <c r="AU241" i="33" a="1"/>
  <c r="AU241" i="33" s="1"/>
  <c r="AV241" i="33" a="1"/>
  <c r="AV241" i="33" s="1"/>
  <c r="AW241" i="33" a="1"/>
  <c r="AW241" i="33"/>
  <c r="AX241" i="33" a="1"/>
  <c r="AX241" i="33" s="1"/>
  <c r="AY241" i="33" a="1"/>
  <c r="AY241" i="33"/>
  <c r="AZ241" i="33" a="1"/>
  <c r="AZ241" i="33" s="1"/>
  <c r="BA241" i="33" a="1"/>
  <c r="BA241" i="33"/>
  <c r="BB241" i="33" a="1"/>
  <c r="BB241" i="33"/>
  <c r="BC241" i="33" a="1"/>
  <c r="BC241" i="33"/>
  <c r="BD241" i="33" a="1"/>
  <c r="BD241" i="33" s="1"/>
  <c r="BE241" i="33" a="1"/>
  <c r="BE241" i="33"/>
  <c r="BF241" i="33" a="1"/>
  <c r="BF241" i="33" s="1"/>
  <c r="BG241" i="33" a="1"/>
  <c r="BG241" i="33"/>
  <c r="BH241" i="33" a="1"/>
  <c r="BH241" i="33" s="1"/>
  <c r="BI241" i="33" a="1"/>
  <c r="BI241" i="33" s="1"/>
  <c r="BJ241" i="33" a="1"/>
  <c r="BJ241" i="33" s="1"/>
  <c r="BK241" i="33" a="1"/>
  <c r="BK241" i="33"/>
  <c r="BL241" i="33" a="1"/>
  <c r="BL241" i="33"/>
  <c r="BM241" i="33" a="1"/>
  <c r="BM241" i="33"/>
  <c r="BN241" i="33" a="1"/>
  <c r="BN241" i="33"/>
  <c r="BO241" i="33" a="1"/>
  <c r="BO241" i="33"/>
  <c r="BP241" i="33" a="1"/>
  <c r="BP241" i="33" s="1"/>
  <c r="BQ241" i="33" a="1"/>
  <c r="BQ241" i="33"/>
  <c r="E242" i="33" a="1"/>
  <c r="E242" i="33" s="1"/>
  <c r="F242" i="33" a="1"/>
  <c r="F242" i="33" s="1"/>
  <c r="G242" i="33" a="1"/>
  <c r="G242" i="33" s="1"/>
  <c r="H242" i="33" a="1"/>
  <c r="H242" i="33" s="1"/>
  <c r="I242" i="33" a="1"/>
  <c r="I242" i="33" s="1"/>
  <c r="J242" i="33" a="1"/>
  <c r="J242" i="33"/>
  <c r="K242" i="33" a="1"/>
  <c r="K242" i="33"/>
  <c r="L242" i="33" a="1"/>
  <c r="L242" i="33"/>
  <c r="M242" i="33" a="1"/>
  <c r="M242" i="33" s="1"/>
  <c r="N242" i="33" a="1"/>
  <c r="N242" i="33" s="1"/>
  <c r="O242" i="33" a="1"/>
  <c r="O242" i="33" s="1"/>
  <c r="P242" i="33" a="1"/>
  <c r="P242" i="33" s="1"/>
  <c r="Q242" i="33" a="1"/>
  <c r="Q242" i="33" s="1"/>
  <c r="R242" i="33" a="1"/>
  <c r="R242" i="33" s="1"/>
  <c r="S242" i="33" a="1"/>
  <c r="S242" i="33"/>
  <c r="T242" i="33" a="1"/>
  <c r="T242" i="33" s="1"/>
  <c r="U242" i="33" a="1"/>
  <c r="U242" i="33"/>
  <c r="V242" i="33" a="1"/>
  <c r="V242" i="33"/>
  <c r="W242" i="33" a="1"/>
  <c r="W242" i="33" s="1"/>
  <c r="X242" i="33" a="1"/>
  <c r="X242" i="33"/>
  <c r="Y242" i="33" a="1"/>
  <c r="Y242" i="33" s="1"/>
  <c r="Z242" i="33" a="1"/>
  <c r="Z242" i="33"/>
  <c r="AA242" i="33" a="1"/>
  <c r="AA242" i="33" s="1"/>
  <c r="AB242" i="33" a="1"/>
  <c r="AB242" i="33" s="1"/>
  <c r="AC242" i="33" a="1"/>
  <c r="AC242" i="33" s="1"/>
  <c r="AD242" i="33" a="1"/>
  <c r="AD242" i="33"/>
  <c r="AE242" i="33" a="1"/>
  <c r="AE242" i="33" s="1"/>
  <c r="AF242" i="33" a="1"/>
  <c r="AF242" i="33"/>
  <c r="AG242" i="33" a="1"/>
  <c r="AG242" i="33" s="1"/>
  <c r="AH242" i="33" a="1"/>
  <c r="AH242" i="33"/>
  <c r="AI242" i="33" a="1"/>
  <c r="AI242" i="33" s="1"/>
  <c r="AJ242" i="33" a="1"/>
  <c r="AJ242" i="33" s="1"/>
  <c r="AK242" i="33" a="1"/>
  <c r="AK242" i="33"/>
  <c r="AL242" i="33" a="1"/>
  <c r="AL242" i="33" s="1"/>
  <c r="AM242" i="33" a="1"/>
  <c r="AM242" i="33" s="1"/>
  <c r="AN242" i="33" a="1"/>
  <c r="AN242" i="33" s="1"/>
  <c r="AO242" i="33" a="1"/>
  <c r="AO242" i="33"/>
  <c r="AP242" i="33" a="1"/>
  <c r="AP242" i="33"/>
  <c r="AQ242" i="33" a="1"/>
  <c r="AQ242" i="33" s="1"/>
  <c r="AR242" i="33" a="1"/>
  <c r="AR242" i="33" s="1"/>
  <c r="AS242" i="33" a="1"/>
  <c r="AS242" i="33" s="1"/>
  <c r="AT242" i="33" a="1"/>
  <c r="AT242" i="33" s="1"/>
  <c r="AU242" i="33" a="1"/>
  <c r="AU242" i="33"/>
  <c r="AV242" i="33" a="1"/>
  <c r="AV242" i="33"/>
  <c r="AW242" i="33" a="1"/>
  <c r="AW242" i="33" s="1"/>
  <c r="AX242" i="33" a="1"/>
  <c r="AX242" i="33" s="1"/>
  <c r="AY242" i="33" a="1"/>
  <c r="AY242" i="33" s="1"/>
  <c r="AZ242" i="33" a="1"/>
  <c r="AZ242" i="33"/>
  <c r="BA242" i="33" a="1"/>
  <c r="BA242" i="33" s="1"/>
  <c r="BB242" i="33" a="1"/>
  <c r="BB242" i="33" s="1"/>
  <c r="BC242" i="33" a="1"/>
  <c r="BC242" i="33" s="1"/>
  <c r="BD242" i="33" a="1"/>
  <c r="BD242" i="33"/>
  <c r="BE242" i="33" a="1"/>
  <c r="BE242" i="33"/>
  <c r="BF242" i="33" a="1"/>
  <c r="BF242" i="33" s="1"/>
  <c r="BG242" i="33" a="1"/>
  <c r="BG242" i="33" s="1"/>
  <c r="BH242" i="33" a="1"/>
  <c r="BH242" i="33" s="1"/>
  <c r="BI242" i="33" a="1"/>
  <c r="BI242" i="33" s="1"/>
  <c r="BJ242" i="33" a="1"/>
  <c r="BJ242" i="33" s="1"/>
  <c r="BK242" i="33" a="1"/>
  <c r="BK242" i="33" s="1"/>
  <c r="BL242" i="33" a="1"/>
  <c r="BL242" i="33"/>
  <c r="BM242" i="33" a="1"/>
  <c r="BM242" i="33" s="1"/>
  <c r="BN242" i="33" a="1"/>
  <c r="BN242" i="33"/>
  <c r="BO242" i="33" a="1"/>
  <c r="BO242" i="33" s="1"/>
  <c r="BP242" i="33" a="1"/>
  <c r="BP242" i="33"/>
  <c r="BQ242" i="33" a="1"/>
  <c r="BQ242" i="33"/>
  <c r="E243" i="33" a="1"/>
  <c r="E243" i="33"/>
  <c r="F243" i="33" a="1"/>
  <c r="F243" i="33" s="1"/>
  <c r="G243" i="33" a="1"/>
  <c r="G243" i="33" s="1"/>
  <c r="H243" i="33" a="1"/>
  <c r="H243" i="33" s="1"/>
  <c r="I243" i="33" a="1"/>
  <c r="I243" i="33"/>
  <c r="J243" i="33" a="1"/>
  <c r="J243" i="33" s="1"/>
  <c r="K243" i="33" a="1"/>
  <c r="K243" i="33" s="1"/>
  <c r="L243" i="33" a="1"/>
  <c r="L243" i="33"/>
  <c r="M243" i="33" a="1"/>
  <c r="M243" i="33"/>
  <c r="N243" i="33" a="1"/>
  <c r="N243" i="33" s="1"/>
  <c r="O243" i="33" a="1"/>
  <c r="O243" i="33" s="1"/>
  <c r="P243" i="33" a="1"/>
  <c r="P243" i="33" s="1"/>
  <c r="Q243" i="33" a="1"/>
  <c r="Q243" i="33" s="1"/>
  <c r="R243" i="33" a="1"/>
  <c r="R243" i="33" s="1"/>
  <c r="S243" i="33" a="1"/>
  <c r="S243" i="33"/>
  <c r="T243" i="33" a="1"/>
  <c r="T243" i="33" s="1"/>
  <c r="U243" i="33" a="1"/>
  <c r="U243" i="33" s="1"/>
  <c r="V243" i="33" a="1"/>
  <c r="V243" i="33"/>
  <c r="W243" i="33" a="1"/>
  <c r="W243" i="33"/>
  <c r="X243" i="33" a="1"/>
  <c r="X243" i="33" s="1"/>
  <c r="Y243" i="33" a="1"/>
  <c r="Y243" i="33"/>
  <c r="Z243" i="33" a="1"/>
  <c r="Z243" i="33" s="1"/>
  <c r="AA243" i="33" a="1"/>
  <c r="AA243" i="33" s="1"/>
  <c r="AB243" i="33" a="1"/>
  <c r="AB243" i="33" s="1"/>
  <c r="AC243" i="33" a="1"/>
  <c r="AC243" i="33"/>
  <c r="AD243" i="33" a="1"/>
  <c r="AD243" i="33" s="1"/>
  <c r="AE243" i="33" a="1"/>
  <c r="AE243" i="33" s="1"/>
  <c r="AF243" i="33" a="1"/>
  <c r="AF243" i="33"/>
  <c r="AG243" i="33" a="1"/>
  <c r="AG243" i="33"/>
  <c r="AH243" i="33" a="1"/>
  <c r="AH243" i="33" s="1"/>
  <c r="AI243" i="33" a="1"/>
  <c r="AI243" i="33"/>
  <c r="AJ243" i="33" a="1"/>
  <c r="AJ243" i="33" s="1"/>
  <c r="AK243" i="33" a="1"/>
  <c r="AK243" i="33"/>
  <c r="AL243" i="33" a="1"/>
  <c r="AL243" i="33" s="1"/>
  <c r="AM243" i="33" a="1"/>
  <c r="AM243" i="33"/>
  <c r="AN243" i="33" a="1"/>
  <c r="AN243" i="33" s="1"/>
  <c r="AO243" i="33" a="1"/>
  <c r="AO243" i="33" s="1"/>
  <c r="AP243" i="33" a="1"/>
  <c r="AP243" i="33" s="1"/>
  <c r="AQ243" i="33" a="1"/>
  <c r="AQ243" i="33" s="1"/>
  <c r="AR243" i="33" a="1"/>
  <c r="AR243" i="33"/>
  <c r="AS243" i="33" a="1"/>
  <c r="AS243" i="33"/>
  <c r="AT243" i="33" a="1"/>
  <c r="AT243" i="33" s="1"/>
  <c r="AU243" i="33" a="1"/>
  <c r="AU243" i="33"/>
  <c r="AV243" i="33" a="1"/>
  <c r="AV243" i="33" s="1"/>
  <c r="AW243" i="33" a="1"/>
  <c r="AW243" i="33"/>
  <c r="AX243" i="33" a="1"/>
  <c r="AX243" i="33" s="1"/>
  <c r="AY243" i="33" a="1"/>
  <c r="AY243" i="33" s="1"/>
  <c r="AZ243" i="33" a="1"/>
  <c r="AZ243" i="33" s="1"/>
  <c r="BA243" i="33" a="1"/>
  <c r="BA243" i="33" s="1"/>
  <c r="BB243" i="33" a="1"/>
  <c r="BB243" i="33" s="1"/>
  <c r="BC243" i="33" a="1"/>
  <c r="BC243" i="33"/>
  <c r="BD243" i="33" a="1"/>
  <c r="BD243" i="33" s="1"/>
  <c r="BE243" i="33" a="1"/>
  <c r="BE243" i="33" s="1"/>
  <c r="BF243" i="33" a="1"/>
  <c r="BF243" i="33" s="1"/>
  <c r="BG243" i="33" a="1"/>
  <c r="BG243" i="33" s="1"/>
  <c r="BH243" i="33" a="1"/>
  <c r="BH243" i="33" s="1"/>
  <c r="BI243" i="33" a="1"/>
  <c r="BI243" i="33"/>
  <c r="BJ243" i="33" a="1"/>
  <c r="BJ243" i="33" s="1"/>
  <c r="BK243" i="33" a="1"/>
  <c r="BK243" i="33" s="1"/>
  <c r="BL243" i="33" a="1"/>
  <c r="BL243" i="33" s="1"/>
  <c r="BM243" i="33" a="1"/>
  <c r="BM243" i="33"/>
  <c r="BN243" i="33" a="1"/>
  <c r="BN243" i="33"/>
  <c r="BO243" i="33" a="1"/>
  <c r="BO243" i="33"/>
  <c r="BP243" i="33" a="1"/>
  <c r="BP243" i="33" s="1"/>
  <c r="BQ243" i="33" a="1"/>
  <c r="BQ243" i="33" s="1"/>
  <c r="E244" i="33" a="1"/>
  <c r="E244" i="33" s="1"/>
  <c r="F244" i="33" a="1"/>
  <c r="F244" i="33"/>
  <c r="G244" i="33" a="1"/>
  <c r="G244" i="33" s="1"/>
  <c r="H244" i="33" a="1"/>
  <c r="H244" i="33" s="1"/>
  <c r="I244" i="33" a="1"/>
  <c r="I244" i="33" s="1"/>
  <c r="J244" i="33" a="1"/>
  <c r="J244" i="33" s="1"/>
  <c r="K244" i="33" a="1"/>
  <c r="K244" i="33"/>
  <c r="L244" i="33" a="1"/>
  <c r="L244" i="33"/>
  <c r="M244" i="33" a="1"/>
  <c r="M244" i="33" s="1"/>
  <c r="N244" i="33" a="1"/>
  <c r="N244" i="33"/>
  <c r="O244" i="33" a="1"/>
  <c r="O244" i="33" s="1"/>
  <c r="P244" i="33" a="1"/>
  <c r="P244" i="33" s="1"/>
  <c r="Q244" i="33" a="1"/>
  <c r="Q244" i="33" s="1"/>
  <c r="R244" i="33" a="1"/>
  <c r="R244" i="33" s="1"/>
  <c r="S244" i="33" a="1"/>
  <c r="S244" i="33" s="1"/>
  <c r="T244" i="33" a="1"/>
  <c r="T244" i="33" s="1"/>
  <c r="U244" i="33" a="1"/>
  <c r="U244" i="33" s="1"/>
  <c r="V244" i="33" a="1"/>
  <c r="V244" i="33"/>
  <c r="W244" i="33" a="1"/>
  <c r="W244" i="33" s="1"/>
  <c r="X244" i="33" a="1"/>
  <c r="X244" i="33"/>
  <c r="Y244" i="33" a="1"/>
  <c r="Y244" i="33" s="1"/>
  <c r="Z244" i="33" a="1"/>
  <c r="Z244" i="33" s="1"/>
  <c r="AA244" i="33" a="1"/>
  <c r="AA244" i="33" s="1"/>
  <c r="AB244" i="33" a="1"/>
  <c r="AB244" i="33"/>
  <c r="AC244" i="33" a="1"/>
  <c r="AC244" i="33" s="1"/>
  <c r="AD244" i="33" a="1"/>
  <c r="AD244" i="33" s="1"/>
  <c r="AE244" i="33" a="1"/>
  <c r="AE244" i="33" s="1"/>
  <c r="AF244" i="33" a="1"/>
  <c r="AF244" i="33" s="1"/>
  <c r="AG244" i="33" a="1"/>
  <c r="AG244" i="33" s="1"/>
  <c r="AH244" i="33" a="1"/>
  <c r="AH244" i="33" s="1"/>
  <c r="AI244" i="33" a="1"/>
  <c r="AI244" i="33" s="1"/>
  <c r="AJ244" i="33" a="1"/>
  <c r="AJ244" i="33" s="1"/>
  <c r="AK244" i="33" a="1"/>
  <c r="AK244" i="33"/>
  <c r="AL244" i="33" a="1"/>
  <c r="AL244" i="33"/>
  <c r="AM244" i="33" a="1"/>
  <c r="AM244" i="33"/>
  <c r="AN244" i="33" a="1"/>
  <c r="AN244" i="33" s="1"/>
  <c r="AO244" i="33" a="1"/>
  <c r="AO244" i="33" s="1"/>
  <c r="AP244" i="33" a="1"/>
  <c r="AP244" i="33" s="1"/>
  <c r="AQ244" i="33" a="1"/>
  <c r="AQ244" i="33" s="1"/>
  <c r="AR244" i="33" a="1"/>
  <c r="AR244" i="33"/>
  <c r="AS244" i="33" a="1"/>
  <c r="AS244" i="33" s="1"/>
  <c r="AT244" i="33" a="1"/>
  <c r="AT244" i="33" s="1"/>
  <c r="AU244" i="33" a="1"/>
  <c r="AU244" i="33"/>
  <c r="AV244" i="33" a="1"/>
  <c r="AV244" i="33" s="1"/>
  <c r="AW244" i="33" a="1"/>
  <c r="AW244" i="33"/>
  <c r="AX244" i="33" a="1"/>
  <c r="AX244" i="33" s="1"/>
  <c r="AY244" i="33" a="1"/>
  <c r="AY244" i="33"/>
  <c r="AZ244" i="33" a="1"/>
  <c r="AZ244" i="33" s="1"/>
  <c r="BA244" i="33" a="1"/>
  <c r="BA244" i="33" s="1"/>
  <c r="BB244" i="33" a="1"/>
  <c r="BB244" i="33"/>
  <c r="BC244" i="33" a="1"/>
  <c r="BC244" i="33" s="1"/>
  <c r="BD244" i="33" a="1"/>
  <c r="BD244" i="33"/>
  <c r="BE244" i="33" a="1"/>
  <c r="BE244" i="33"/>
  <c r="BF244" i="33" a="1"/>
  <c r="BF244" i="33" s="1"/>
  <c r="BG244" i="33" a="1"/>
  <c r="BG244" i="33"/>
  <c r="BH244" i="33" a="1"/>
  <c r="BH244" i="33" s="1"/>
  <c r="BI244" i="33" a="1"/>
  <c r="BI244" i="33"/>
  <c r="BJ244" i="33" a="1"/>
  <c r="BJ244" i="33"/>
  <c r="BK244" i="33" a="1"/>
  <c r="BK244" i="33" s="1"/>
  <c r="BL244" i="33" a="1"/>
  <c r="BL244" i="33"/>
  <c r="BM244" i="33" a="1"/>
  <c r="BM244" i="33" s="1"/>
  <c r="BN244" i="33" a="1"/>
  <c r="BN244" i="33" s="1"/>
  <c r="BO244" i="33" a="1"/>
  <c r="BO244" i="33" s="1"/>
  <c r="BP244" i="33" a="1"/>
  <c r="BP244" i="33" s="1"/>
  <c r="BQ244" i="33" a="1"/>
  <c r="BQ244" i="33"/>
  <c r="E245" i="33" a="1"/>
  <c r="E245" i="33"/>
  <c r="F245" i="33" a="1"/>
  <c r="F245" i="33" s="1"/>
  <c r="G245" i="33" a="1"/>
  <c r="G245" i="33"/>
  <c r="H245" i="33" a="1"/>
  <c r="H245" i="33" s="1"/>
  <c r="I245" i="33" a="1"/>
  <c r="I245" i="33"/>
  <c r="J245" i="33" a="1"/>
  <c r="J245" i="33" s="1"/>
  <c r="K245" i="33" a="1"/>
  <c r="K245" i="33" s="1"/>
  <c r="L245" i="33" a="1"/>
  <c r="L245" i="33" s="1"/>
  <c r="M245" i="33" a="1"/>
  <c r="M245" i="33"/>
  <c r="N245" i="33" a="1"/>
  <c r="N245" i="33" s="1"/>
  <c r="O245" i="33" a="1"/>
  <c r="O245" i="33" s="1"/>
  <c r="P245" i="33" a="1"/>
  <c r="P245" i="33"/>
  <c r="Q245" i="33" a="1"/>
  <c r="Q245" i="33"/>
  <c r="R245" i="33" a="1"/>
  <c r="R245" i="33" s="1"/>
  <c r="S245" i="33" a="1"/>
  <c r="S245" i="33" s="1"/>
  <c r="T245" i="33" a="1"/>
  <c r="T245" i="33" s="1"/>
  <c r="U245" i="33" a="1"/>
  <c r="U245" i="33" s="1"/>
  <c r="V245" i="33" a="1"/>
  <c r="V245" i="33" s="1"/>
  <c r="W245" i="33" a="1"/>
  <c r="W245" i="33" s="1"/>
  <c r="X245" i="33" a="1"/>
  <c r="X245" i="33"/>
  <c r="Y245" i="33" a="1"/>
  <c r="Y245" i="33"/>
  <c r="Z245" i="33" a="1"/>
  <c r="Z245" i="33" s="1"/>
  <c r="AA245" i="33" a="1"/>
  <c r="AA245" i="33"/>
  <c r="AB245" i="33" a="1"/>
  <c r="AB245" i="33" s="1"/>
  <c r="AC245" i="33" a="1"/>
  <c r="AC245" i="33"/>
  <c r="AD245" i="33" a="1"/>
  <c r="AD245" i="33" s="1"/>
  <c r="AE245" i="33" a="1"/>
  <c r="AE245" i="33"/>
  <c r="AF245" i="33" a="1"/>
  <c r="AF245" i="33" s="1"/>
  <c r="AG245" i="33" a="1"/>
  <c r="AG245" i="33" s="1"/>
  <c r="AH245" i="33" a="1"/>
  <c r="AH245" i="33" s="1"/>
  <c r="AI245" i="33" a="1"/>
  <c r="AI245" i="33" s="1"/>
  <c r="AJ245" i="33" a="1"/>
  <c r="AJ245" i="33" s="1"/>
  <c r="AK245" i="33" a="1"/>
  <c r="AK245" i="33"/>
  <c r="AL245" i="33" a="1"/>
  <c r="AL245" i="33" s="1"/>
  <c r="AM245" i="33" a="1"/>
  <c r="AM245" i="33" s="1"/>
  <c r="AN245" i="33" a="1"/>
  <c r="AN245" i="33" s="1"/>
  <c r="AO245" i="33" a="1"/>
  <c r="AO245" i="33" s="1"/>
  <c r="AP245" i="33" a="1"/>
  <c r="AP245" i="33"/>
  <c r="AQ245" i="33" a="1"/>
  <c r="AQ245" i="33" s="1"/>
  <c r="AR245" i="33" a="1"/>
  <c r="AR245" i="33" s="1"/>
  <c r="AS245" i="33" a="1"/>
  <c r="AS245" i="33" s="1"/>
  <c r="AT245" i="33" a="1"/>
  <c r="AT245" i="33"/>
  <c r="AU245" i="33" a="1"/>
  <c r="AU245" i="33" s="1"/>
  <c r="AV245" i="33" a="1"/>
  <c r="AV245" i="33" s="1"/>
  <c r="AW245" i="33" a="1"/>
  <c r="AW245" i="33" s="1"/>
  <c r="AX245" i="33" a="1"/>
  <c r="AX245" i="33" s="1"/>
  <c r="AY245" i="33" a="1"/>
  <c r="AY245" i="33"/>
  <c r="AZ245" i="33" a="1"/>
  <c r="AZ245" i="33" s="1"/>
  <c r="BA245" i="33" a="1"/>
  <c r="BA245" i="33"/>
  <c r="BB245" i="33" a="1"/>
  <c r="BB245" i="33" s="1"/>
  <c r="BC245" i="33" a="1"/>
  <c r="BC245" i="33" s="1"/>
  <c r="BD245" i="33" a="1"/>
  <c r="BD245" i="33" s="1"/>
  <c r="BE245" i="33" a="1"/>
  <c r="BE245" i="33"/>
  <c r="BF245" i="33" a="1"/>
  <c r="BF245" i="33" s="1"/>
  <c r="BG245" i="33" a="1"/>
  <c r="BG245" i="33" s="1"/>
  <c r="BH245" i="33" a="1"/>
  <c r="BH245" i="33" s="1"/>
  <c r="BI245" i="33" a="1"/>
  <c r="BI245" i="33" s="1"/>
  <c r="BJ245" i="33" a="1"/>
  <c r="BJ245" i="33" s="1"/>
  <c r="BK245" i="33" a="1"/>
  <c r="BK245" i="33"/>
  <c r="BL245" i="33" a="1"/>
  <c r="BL245" i="33"/>
  <c r="BM245" i="33" a="1"/>
  <c r="BM245" i="33" s="1"/>
  <c r="BN245" i="33" a="1"/>
  <c r="BN245" i="33" s="1"/>
  <c r="BO245" i="33" a="1"/>
  <c r="BO245" i="33" s="1"/>
  <c r="BP245" i="33" a="1"/>
  <c r="BP245" i="33" s="1"/>
  <c r="BQ245" i="33" a="1"/>
  <c r="BQ245" i="33"/>
  <c r="E246" i="33" a="1"/>
  <c r="E246" i="33" s="1"/>
  <c r="F246" i="33" a="1"/>
  <c r="F246" i="33"/>
  <c r="G246" i="33" a="1"/>
  <c r="G246" i="33" s="1"/>
  <c r="H246" i="33" a="1"/>
  <c r="H246" i="33"/>
  <c r="I246" i="33" a="1"/>
  <c r="I246" i="33" s="1"/>
  <c r="J246" i="33" a="1"/>
  <c r="J246" i="33" s="1"/>
  <c r="K246" i="33" a="1"/>
  <c r="K246" i="33" s="1"/>
  <c r="L246" i="33" a="1"/>
  <c r="L246" i="33" s="1"/>
  <c r="M246" i="33" a="1"/>
  <c r="M246" i="33" s="1"/>
  <c r="N246" i="33" a="1"/>
  <c r="N246" i="33"/>
  <c r="O246" i="33" a="1"/>
  <c r="O246" i="33" s="1"/>
  <c r="P246" i="33" a="1"/>
  <c r="P246" i="33"/>
  <c r="Q246" i="33" a="1"/>
  <c r="Q246" i="33" s="1"/>
  <c r="R246" i="33" a="1"/>
  <c r="R246" i="33"/>
  <c r="S246" i="33" a="1"/>
  <c r="S246" i="33"/>
  <c r="T246" i="33" a="1"/>
  <c r="T246" i="33"/>
  <c r="U246" i="33" a="1"/>
  <c r="U246" i="33" s="1"/>
  <c r="V246" i="33" a="1"/>
  <c r="V246" i="33" s="1"/>
  <c r="W246" i="33" a="1"/>
  <c r="W246" i="33" s="1"/>
  <c r="X246" i="33" a="1"/>
  <c r="X246" i="33"/>
  <c r="Y246" i="33" a="1"/>
  <c r="Y246" i="33" s="1"/>
  <c r="Z246" i="33" a="1"/>
  <c r="Z246" i="33" s="1"/>
  <c r="AA246" i="33" a="1"/>
  <c r="AA246" i="33" s="1"/>
  <c r="AB246" i="33" a="1"/>
  <c r="AB246" i="33"/>
  <c r="AC246" i="33" a="1"/>
  <c r="AC246" i="33"/>
  <c r="AD246" i="33" a="1"/>
  <c r="AD246" i="33" s="1"/>
  <c r="AE246" i="33" a="1"/>
  <c r="AE246" i="33"/>
  <c r="AF246" i="33" a="1"/>
  <c r="AF246" i="33" s="1"/>
  <c r="AG246" i="33" a="1"/>
  <c r="AG246" i="33" s="1"/>
  <c r="AH246" i="33" a="1"/>
  <c r="AH246" i="33"/>
  <c r="AI246" i="33" a="1"/>
  <c r="AI246" i="33" s="1"/>
  <c r="AJ246" i="33" a="1"/>
  <c r="AJ246" i="33" s="1"/>
  <c r="AK246" i="33" a="1"/>
  <c r="AK246" i="33" s="1"/>
  <c r="AL246" i="33" a="1"/>
  <c r="AL246" i="33"/>
  <c r="AM246" i="33" a="1"/>
  <c r="AM246" i="33"/>
  <c r="AN246" i="33" a="1"/>
  <c r="AN246" i="33" s="1"/>
  <c r="AO246" i="33" a="1"/>
  <c r="AO246" i="33" s="1"/>
  <c r="AP246" i="33" a="1"/>
  <c r="AP246" i="33"/>
  <c r="AQ246" i="33" a="1"/>
  <c r="AQ246" i="33" s="1"/>
  <c r="AR246" i="33" a="1"/>
  <c r="AR246" i="33" s="1"/>
  <c r="AS246" i="33" a="1"/>
  <c r="AS246" i="33" s="1"/>
  <c r="AT246" i="33" a="1"/>
  <c r="AT246" i="33" s="1"/>
  <c r="AU246" i="33" a="1"/>
  <c r="AU246" i="33" s="1"/>
  <c r="AV246" i="33" a="1"/>
  <c r="AV246" i="33"/>
  <c r="AW246" i="33" a="1"/>
  <c r="AW246" i="33" s="1"/>
  <c r="AX246" i="33" a="1"/>
  <c r="AX246" i="33"/>
  <c r="AY246" i="33" a="1"/>
  <c r="AY246" i="33"/>
  <c r="AZ246" i="33" a="1"/>
  <c r="AZ246" i="33" s="1"/>
  <c r="BA246" i="33" a="1"/>
  <c r="BA246" i="33" s="1"/>
  <c r="BB246" i="33" a="1"/>
  <c r="BB246" i="33"/>
  <c r="BC246" i="33" a="1"/>
  <c r="BC246" i="33" s="1"/>
  <c r="BD246" i="33" a="1"/>
  <c r="BD246" i="33" s="1"/>
  <c r="BE246" i="33" a="1"/>
  <c r="BE246" i="33" s="1"/>
  <c r="BF246" i="33" a="1"/>
  <c r="BF246" i="33" s="1"/>
  <c r="BG246" i="33" a="1"/>
  <c r="BG246" i="33" s="1"/>
  <c r="BH246" i="33" a="1"/>
  <c r="BH246" i="33" s="1"/>
  <c r="BI246" i="33" a="1"/>
  <c r="BI246" i="33"/>
  <c r="BJ246" i="33" a="1"/>
  <c r="BJ246" i="33" s="1"/>
  <c r="BK246" i="33" a="1"/>
  <c r="BK246" i="33" s="1"/>
  <c r="BL246" i="33" a="1"/>
  <c r="BL246" i="33"/>
  <c r="BM246" i="33" a="1"/>
  <c r="BM246" i="33" s="1"/>
  <c r="BN246" i="33" a="1"/>
  <c r="BN246" i="33"/>
  <c r="BO246" i="33" a="1"/>
  <c r="BO246" i="33" s="1"/>
  <c r="BP246" i="33" a="1"/>
  <c r="BP246" i="33" s="1"/>
  <c r="BQ246" i="33" a="1"/>
  <c r="BQ246" i="33" s="1"/>
  <c r="E247" i="33" a="1"/>
  <c r="E247" i="33"/>
  <c r="F247" i="33" a="1"/>
  <c r="F247" i="33"/>
  <c r="G247" i="33" a="1"/>
  <c r="G247" i="33"/>
  <c r="H247" i="33" a="1"/>
  <c r="H247" i="33" s="1"/>
  <c r="I247" i="33" a="1"/>
  <c r="I247" i="33"/>
  <c r="J247" i="33" a="1"/>
  <c r="J247" i="33" s="1"/>
  <c r="K247" i="33" a="1"/>
  <c r="K247" i="33"/>
  <c r="L247" i="33" a="1"/>
  <c r="L247" i="33"/>
  <c r="M247" i="33" a="1"/>
  <c r="M247" i="33" s="1"/>
  <c r="N247" i="33" a="1"/>
  <c r="N247" i="33"/>
  <c r="O247" i="33" a="1"/>
  <c r="O247" i="33" s="1"/>
  <c r="P247" i="33" a="1"/>
  <c r="P247" i="33" s="1"/>
  <c r="Q247" i="33" a="1"/>
  <c r="Q247" i="33"/>
  <c r="R247" i="33" a="1"/>
  <c r="R247" i="33" s="1"/>
  <c r="S247" i="33" a="1"/>
  <c r="S247" i="33"/>
  <c r="T247" i="33" a="1"/>
  <c r="T247" i="33" s="1"/>
  <c r="U247" i="33" a="1"/>
  <c r="U247" i="33" s="1"/>
  <c r="V247" i="33" a="1"/>
  <c r="V247" i="33" s="1"/>
  <c r="W247" i="33" a="1"/>
  <c r="W247" i="33"/>
  <c r="X247" i="33" a="1"/>
  <c r="X247" i="33" s="1"/>
  <c r="Y247" i="33" a="1"/>
  <c r="Y247" i="33" s="1"/>
  <c r="Z247" i="33" a="1"/>
  <c r="Z247" i="33" s="1"/>
  <c r="AA247" i="33" a="1"/>
  <c r="AA247" i="33"/>
  <c r="AB247" i="33" a="1"/>
  <c r="AB247" i="33" s="1"/>
  <c r="AC247" i="33" a="1"/>
  <c r="AC247" i="33" s="1"/>
  <c r="AD247" i="33" a="1"/>
  <c r="AD247" i="33" s="1"/>
  <c r="AE247" i="33" a="1"/>
  <c r="AE247" i="33"/>
  <c r="AF247" i="33" a="1"/>
  <c r="AF247" i="33"/>
  <c r="AG247" i="33" a="1"/>
  <c r="AG247" i="33"/>
  <c r="AH247" i="33" a="1"/>
  <c r="AH247" i="33" s="1"/>
  <c r="AI247" i="33" a="1"/>
  <c r="AI247" i="33"/>
  <c r="AJ247" i="33" a="1"/>
  <c r="AJ247" i="33"/>
  <c r="AK247" i="33" a="1"/>
  <c r="AK247" i="33" s="1"/>
  <c r="AL247" i="33" a="1"/>
  <c r="AL247" i="33" s="1"/>
  <c r="AM247" i="33" a="1"/>
  <c r="AM247" i="33" s="1"/>
  <c r="AN247" i="33" a="1"/>
  <c r="AN247" i="33" s="1"/>
  <c r="AO247" i="33" a="1"/>
  <c r="AO247" i="33"/>
  <c r="AP247" i="33" a="1"/>
  <c r="AP247" i="33" s="1"/>
  <c r="AQ247" i="33" a="1"/>
  <c r="AQ247" i="33"/>
  <c r="AR247" i="33" a="1"/>
  <c r="AR247" i="33"/>
  <c r="AS247" i="33" a="1"/>
  <c r="AS247" i="33"/>
  <c r="AT247" i="33" a="1"/>
  <c r="AT247" i="33" s="1"/>
  <c r="AU247" i="33" a="1"/>
  <c r="AU247" i="33" s="1"/>
  <c r="AV247" i="33" a="1"/>
  <c r="AV247" i="33" s="1"/>
  <c r="AW247" i="33" a="1"/>
  <c r="AW247" i="33"/>
  <c r="AX247" i="33" a="1"/>
  <c r="AX247" i="33" s="1"/>
  <c r="AY247" i="33" a="1"/>
  <c r="AY247" i="33"/>
  <c r="AZ247" i="33" a="1"/>
  <c r="AZ247" i="33"/>
  <c r="BA247" i="33" a="1"/>
  <c r="BA247" i="33"/>
  <c r="BB247" i="33" a="1"/>
  <c r="BB247" i="33" s="1"/>
  <c r="BC247" i="33" a="1"/>
  <c r="BC247" i="33" s="1"/>
  <c r="BD247" i="33" a="1"/>
  <c r="BD247" i="33" s="1"/>
  <c r="BE247" i="33" a="1"/>
  <c r="BE247" i="33" s="1"/>
  <c r="BF247" i="33" a="1"/>
  <c r="BF247" i="33" s="1"/>
  <c r="BG247" i="33" a="1"/>
  <c r="BG247" i="33"/>
  <c r="BH247" i="33" a="1"/>
  <c r="BH247" i="33" s="1"/>
  <c r="BI247" i="33" a="1"/>
  <c r="BI247" i="33"/>
  <c r="BJ247" i="33" a="1"/>
  <c r="BJ247" i="33" s="1"/>
  <c r="BK247" i="33" a="1"/>
  <c r="BK247" i="33" s="1"/>
  <c r="BL247" i="33" a="1"/>
  <c r="BL247" i="33"/>
  <c r="BM247" i="33" a="1"/>
  <c r="BM247" i="33"/>
  <c r="BN247" i="33" a="1"/>
  <c r="BN247" i="33"/>
  <c r="BO247" i="33" a="1"/>
  <c r="BO247" i="33"/>
  <c r="BP247" i="33" a="1"/>
  <c r="BP247" i="33" s="1"/>
  <c r="BQ247" i="33" a="1"/>
  <c r="BQ247" i="33"/>
  <c r="E248" i="33" a="1"/>
  <c r="E248" i="33" s="1"/>
  <c r="F248" i="33" a="1"/>
  <c r="F248" i="33"/>
  <c r="G248" i="33" a="1"/>
  <c r="G248" i="33"/>
  <c r="H248" i="33" a="1"/>
  <c r="H248" i="33" s="1"/>
  <c r="I248" i="33" a="1"/>
  <c r="I248" i="33" s="1"/>
  <c r="J248" i="33" a="1"/>
  <c r="J248" i="33"/>
  <c r="K248" i="33" a="1"/>
  <c r="K248" i="33"/>
  <c r="L248" i="33" a="1"/>
  <c r="L248" i="33"/>
  <c r="M248" i="33" a="1"/>
  <c r="M248" i="33" s="1"/>
  <c r="N248" i="33" a="1"/>
  <c r="N248" i="33" s="1"/>
  <c r="O248" i="33" a="1"/>
  <c r="O248" i="33" s="1"/>
  <c r="P248" i="33" a="1"/>
  <c r="P248" i="33" s="1"/>
  <c r="Q248" i="33" a="1"/>
  <c r="Q248" i="33" s="1"/>
  <c r="R248" i="33" a="1"/>
  <c r="R248" i="33"/>
  <c r="S248" i="33" a="1"/>
  <c r="S248" i="33" s="1"/>
  <c r="T248" i="33" a="1"/>
  <c r="T248" i="33" s="1"/>
  <c r="U248" i="33" a="1"/>
  <c r="U248" i="33" s="1"/>
  <c r="V248" i="33" a="1"/>
  <c r="V248" i="33"/>
  <c r="W248" i="33" a="1"/>
  <c r="W248" i="33" s="1"/>
  <c r="X248" i="33" a="1"/>
  <c r="X248" i="33" s="1"/>
  <c r="Y248" i="33" a="1"/>
  <c r="Y248" i="33" s="1"/>
  <c r="Z248" i="33" a="1"/>
  <c r="Z248" i="33" s="1"/>
  <c r="AA248" i="33" a="1"/>
  <c r="AA248" i="33" s="1"/>
  <c r="AB248" i="33" a="1"/>
  <c r="AB248" i="33"/>
  <c r="AC248" i="33" a="1"/>
  <c r="AC248" i="33"/>
  <c r="AD248" i="33" a="1"/>
  <c r="AD248" i="33"/>
  <c r="AE248" i="33" a="1"/>
  <c r="AE248" i="33" s="1"/>
  <c r="AF248" i="33" a="1"/>
  <c r="AF248" i="33" s="1"/>
  <c r="AG248" i="33" a="1"/>
  <c r="AG248" i="33" s="1"/>
  <c r="AH248" i="33" a="1"/>
  <c r="AH248" i="33"/>
  <c r="AI248" i="33" a="1"/>
  <c r="AI248" i="33" s="1"/>
  <c r="AJ248" i="33" a="1"/>
  <c r="AJ248" i="33"/>
  <c r="AK248" i="33" a="1"/>
  <c r="AK248" i="33" s="1"/>
  <c r="AL248" i="33" a="1"/>
  <c r="AL248" i="33" s="1"/>
  <c r="AM248" i="33" a="1"/>
  <c r="AM248" i="33"/>
  <c r="AN248" i="33" a="1"/>
  <c r="AN248" i="33"/>
  <c r="AO248" i="33" a="1"/>
  <c r="AO248" i="33" s="1"/>
  <c r="AP248" i="33" a="1"/>
  <c r="AP248" i="33"/>
  <c r="AQ248" i="33" a="1"/>
  <c r="AQ248" i="33" s="1"/>
  <c r="AR248" i="33" a="1"/>
  <c r="AR248" i="33"/>
  <c r="AS248" i="33" a="1"/>
  <c r="AS248" i="33" s="1"/>
  <c r="AT248" i="33" a="1"/>
  <c r="AT248" i="33" s="1"/>
  <c r="AU248" i="33" a="1"/>
  <c r="AU248" i="33"/>
  <c r="AV248" i="33" a="1"/>
  <c r="AV248" i="33" s="1"/>
  <c r="AW248" i="33" a="1"/>
  <c r="AW248" i="33" s="1"/>
  <c r="AX248" i="33" a="1"/>
  <c r="AX248" i="33"/>
  <c r="AY248" i="33" a="1"/>
  <c r="AY248" i="33"/>
  <c r="AZ248" i="33" a="1"/>
  <c r="AZ248" i="33"/>
  <c r="BA248" i="33" a="1"/>
  <c r="BA248" i="33" s="1"/>
  <c r="BB248" i="33" a="1"/>
  <c r="BB248" i="33"/>
  <c r="BC248" i="33" a="1"/>
  <c r="BC248" i="33" s="1"/>
  <c r="BD248" i="33" a="1"/>
  <c r="BD248" i="33" s="1"/>
  <c r="BE248" i="33" a="1"/>
  <c r="BE248" i="33" s="1"/>
  <c r="BF248" i="33" a="1"/>
  <c r="BF248" i="33" s="1"/>
  <c r="BG248" i="33" a="1"/>
  <c r="BG248" i="33" s="1"/>
  <c r="BH248" i="33" a="1"/>
  <c r="BH248" i="33" s="1"/>
  <c r="BI248" i="33" a="1"/>
  <c r="BI248" i="33"/>
  <c r="BJ248" i="33" a="1"/>
  <c r="BJ248" i="33"/>
  <c r="BK248" i="33" a="1"/>
  <c r="BK248" i="33" s="1"/>
  <c r="BL248" i="33" a="1"/>
  <c r="BL248" i="33"/>
  <c r="BM248" i="33" a="1"/>
  <c r="BM248" i="33" s="1"/>
  <c r="BN248" i="33" a="1"/>
  <c r="BN248" i="33" s="1"/>
  <c r="BO248" i="33" a="1"/>
  <c r="BO248" i="33"/>
  <c r="BP248" i="33" a="1"/>
  <c r="BP248" i="33" s="1"/>
  <c r="BQ248" i="33" a="1"/>
  <c r="BQ248" i="33" s="1"/>
  <c r="E249" i="33" a="1"/>
  <c r="E249" i="33" s="1"/>
  <c r="F249" i="33" a="1"/>
  <c r="F249" i="33" s="1"/>
  <c r="G249" i="33" a="1"/>
  <c r="G249" i="33"/>
  <c r="H249" i="33" a="1"/>
  <c r="H249" i="33" s="1"/>
  <c r="I249" i="33" a="1"/>
  <c r="I249" i="33" s="1"/>
  <c r="J249" i="33" a="1"/>
  <c r="J249" i="33" s="1"/>
  <c r="K249" i="33" a="1"/>
  <c r="K249" i="33"/>
  <c r="L249" i="33" a="1"/>
  <c r="L249" i="33"/>
  <c r="M249" i="33" a="1"/>
  <c r="M249" i="33" s="1"/>
  <c r="N249" i="33" a="1"/>
  <c r="N249" i="33"/>
  <c r="O249" i="33" a="1"/>
  <c r="O249" i="33" s="1"/>
  <c r="P249" i="33" a="1"/>
  <c r="P249" i="33" s="1"/>
  <c r="Q249" i="33" a="1"/>
  <c r="Q249" i="33" s="1"/>
  <c r="R249" i="33" a="1"/>
  <c r="R249" i="33" s="1"/>
  <c r="S249" i="33" a="1"/>
  <c r="S249" i="33" s="1"/>
  <c r="T249" i="33" a="1"/>
  <c r="T249" i="33" s="1"/>
  <c r="U249" i="33" a="1"/>
  <c r="U249" i="33"/>
  <c r="V249" i="33" a="1"/>
  <c r="V249" i="33" s="1"/>
  <c r="W249" i="33" a="1"/>
  <c r="W249" i="33"/>
  <c r="X249" i="33" a="1"/>
  <c r="X249" i="33"/>
  <c r="Y249" i="33" a="1"/>
  <c r="Y249" i="33"/>
  <c r="Z249" i="33" a="1"/>
  <c r="Z249" i="33"/>
  <c r="AA249" i="33" a="1"/>
  <c r="AA249" i="33" s="1"/>
  <c r="AB249" i="33" a="1"/>
  <c r="AB249" i="33" s="1"/>
  <c r="AC249" i="33" a="1"/>
  <c r="AC249" i="33"/>
  <c r="AD249" i="33" a="1"/>
  <c r="AD249" i="33" s="1"/>
  <c r="AE249" i="33" a="1"/>
  <c r="AE249" i="33"/>
  <c r="AF249" i="33" a="1"/>
  <c r="AF249" i="33"/>
  <c r="AG249" i="33" a="1"/>
  <c r="AG249" i="33"/>
  <c r="AH249" i="33" a="1"/>
  <c r="AH249" i="33"/>
  <c r="AI249" i="33" a="1"/>
  <c r="AI249" i="33"/>
  <c r="AJ249" i="33" a="1"/>
  <c r="AJ249" i="33" s="1"/>
  <c r="AK249" i="33" a="1"/>
  <c r="AK249" i="33" s="1"/>
  <c r="AL249" i="33" a="1"/>
  <c r="AL249" i="33" s="1"/>
  <c r="AM249" i="33" a="1"/>
  <c r="AM249" i="33"/>
  <c r="AN249" i="33" a="1"/>
  <c r="AN249" i="33" s="1"/>
  <c r="AO249" i="33" a="1"/>
  <c r="AO249" i="33" s="1"/>
  <c r="AP249" i="33" a="1"/>
  <c r="AP249" i="33" s="1"/>
  <c r="AQ249" i="33" a="1"/>
  <c r="AQ249" i="33"/>
  <c r="AR249" i="33" a="1"/>
  <c r="AR249" i="33"/>
  <c r="AS249" i="33" a="1"/>
  <c r="AS249" i="33"/>
  <c r="AT249" i="33" a="1"/>
  <c r="AT249" i="33"/>
  <c r="AU249" i="33" a="1"/>
  <c r="AU249" i="33"/>
  <c r="AV249" i="33" a="1"/>
  <c r="AV249" i="33" s="1"/>
  <c r="AW249" i="33" a="1"/>
  <c r="AW249" i="33" s="1"/>
  <c r="AX249" i="33" a="1"/>
  <c r="AX249" i="33" s="1"/>
  <c r="AY249" i="33" a="1"/>
  <c r="AY249" i="33" s="1"/>
  <c r="AZ249" i="33" a="1"/>
  <c r="AZ249" i="33" s="1"/>
  <c r="BA249" i="33" a="1"/>
  <c r="BA249" i="33" s="1"/>
  <c r="BB249" i="33" a="1"/>
  <c r="BB249" i="33" s="1"/>
  <c r="BC249" i="33" a="1"/>
  <c r="BC249" i="33"/>
  <c r="BD249" i="33" a="1"/>
  <c r="BD249" i="33"/>
  <c r="BE249" i="33" a="1"/>
  <c r="BE249" i="33"/>
  <c r="BF249" i="33" a="1"/>
  <c r="BF249" i="33" s="1"/>
  <c r="BG249" i="33" a="1"/>
  <c r="BG249" i="33"/>
  <c r="BH249" i="33" a="1"/>
  <c r="BH249" i="33" s="1"/>
  <c r="BI249" i="33" a="1"/>
  <c r="BI249" i="33" s="1"/>
  <c r="BJ249" i="33" a="1"/>
  <c r="BJ249" i="33" s="1"/>
  <c r="BK249" i="33" a="1"/>
  <c r="BK249" i="33"/>
  <c r="BL249" i="33" a="1"/>
  <c r="BL249" i="33" s="1"/>
  <c r="BM249" i="33" a="1"/>
  <c r="BM249" i="33" s="1"/>
  <c r="BN249" i="33" a="1"/>
  <c r="BN249" i="33" s="1"/>
  <c r="BO249" i="33" a="1"/>
  <c r="BO249" i="33"/>
  <c r="BP249" i="33" a="1"/>
  <c r="BP249" i="33" s="1"/>
  <c r="BQ249" i="33" a="1"/>
  <c r="BQ249" i="33" s="1"/>
  <c r="E250" i="33" a="1"/>
  <c r="E250" i="33" s="1"/>
  <c r="F250" i="33" a="1"/>
  <c r="F250" i="33"/>
  <c r="G250" i="33" a="1"/>
  <c r="G250" i="33" s="1"/>
  <c r="H250" i="33" a="1"/>
  <c r="H250" i="33" s="1"/>
  <c r="I250" i="33" a="1"/>
  <c r="I250" i="33" s="1"/>
  <c r="J250" i="33" a="1"/>
  <c r="J250" i="33"/>
  <c r="K250" i="33" a="1"/>
  <c r="K250" i="33" s="1"/>
  <c r="L250" i="33" a="1"/>
  <c r="L250" i="33" s="1"/>
  <c r="M250" i="33" a="1"/>
  <c r="M250" i="33" s="1"/>
  <c r="N250" i="33" a="1"/>
  <c r="N250" i="33"/>
  <c r="O250" i="33" a="1"/>
  <c r="O250" i="33" s="1"/>
  <c r="P250" i="33" a="1"/>
  <c r="P250" i="33"/>
  <c r="Q250" i="33" a="1"/>
  <c r="Q250" i="33"/>
  <c r="R250" i="33" a="1"/>
  <c r="R250" i="33" s="1"/>
  <c r="S250" i="33" a="1"/>
  <c r="S250" i="33" s="1"/>
  <c r="T250" i="33" a="1"/>
  <c r="T250" i="33"/>
  <c r="U250" i="33" a="1"/>
  <c r="U250" i="33" s="1"/>
  <c r="V250" i="33" a="1"/>
  <c r="V250" i="33"/>
  <c r="W250" i="33" a="1"/>
  <c r="W250" i="33" s="1"/>
  <c r="X250" i="33" a="1"/>
  <c r="X250" i="33"/>
  <c r="Y250" i="33" a="1"/>
  <c r="Y250" i="33" s="1"/>
  <c r="Z250" i="33" a="1"/>
  <c r="Z250" i="33" s="1"/>
  <c r="AA250" i="33" a="1"/>
  <c r="AA250" i="33"/>
  <c r="AB250" i="33" a="1"/>
  <c r="AB250" i="33"/>
  <c r="AC250" i="33" a="1"/>
  <c r="AC250" i="33" s="1"/>
  <c r="AD250" i="33" a="1"/>
  <c r="AD250" i="33" s="1"/>
  <c r="AE250" i="33" a="1"/>
  <c r="AE250" i="33"/>
  <c r="AF250" i="33" a="1"/>
  <c r="AF250" i="33"/>
  <c r="AG250" i="33" a="1"/>
  <c r="AG250" i="33" s="1"/>
  <c r="AH250" i="33" a="1"/>
  <c r="AH250" i="33"/>
  <c r="AI250" i="33" a="1"/>
  <c r="AI250" i="33" s="1"/>
  <c r="AJ250" i="33" a="1"/>
  <c r="AJ250" i="33" s="1"/>
  <c r="AK250" i="33" a="1"/>
  <c r="AK250" i="33" s="1"/>
  <c r="AL250" i="33" a="1"/>
  <c r="AL250" i="33" s="1"/>
  <c r="AM250" i="33" a="1"/>
  <c r="AM250" i="33"/>
  <c r="AN250" i="33" a="1"/>
  <c r="AN250" i="33" s="1"/>
  <c r="AO250" i="33" a="1"/>
  <c r="AO250" i="33" s="1"/>
  <c r="AP250" i="33" a="1"/>
  <c r="AP250" i="33"/>
  <c r="AQ250" i="33" a="1"/>
  <c r="AQ250" i="33" s="1"/>
  <c r="AR250" i="33" a="1"/>
  <c r="AR250" i="33"/>
  <c r="AS250" i="33" a="1"/>
  <c r="AS250" i="33" s="1"/>
  <c r="AT250" i="33" a="1"/>
  <c r="AT250" i="33" s="1"/>
  <c r="AU250" i="33" a="1"/>
  <c r="AU250" i="33"/>
  <c r="AV250" i="33" a="1"/>
  <c r="AV250" i="33" s="1"/>
  <c r="AW250" i="33" a="1"/>
  <c r="AW250" i="33" s="1"/>
  <c r="AX250" i="33" a="1"/>
  <c r="AX250" i="33" s="1"/>
  <c r="AY250" i="33" a="1"/>
  <c r="AY250" i="33" s="1"/>
  <c r="AZ250" i="33" a="1"/>
  <c r="AZ250" i="33" s="1"/>
  <c r="BA250" i="33" a="1"/>
  <c r="BA250" i="33" s="1"/>
  <c r="BB250" i="33" a="1"/>
  <c r="BB250" i="33" s="1"/>
  <c r="BC250" i="33" a="1"/>
  <c r="BC250" i="33" s="1"/>
  <c r="BD250" i="33" a="1"/>
  <c r="BD250" i="33"/>
  <c r="BE250" i="33" a="1"/>
  <c r="BE250" i="33"/>
  <c r="BF250" i="33" a="1"/>
  <c r="BF250" i="33" s="1"/>
  <c r="BG250" i="33" a="1"/>
  <c r="BG250" i="33" s="1"/>
  <c r="BH250" i="33" a="1"/>
  <c r="BH250" i="33" s="1"/>
  <c r="BI250" i="33" a="1"/>
  <c r="BI250" i="33" s="1"/>
  <c r="BJ250" i="33" a="1"/>
  <c r="BJ250" i="33" s="1"/>
  <c r="BK250" i="33" a="1"/>
  <c r="BK250" i="33" s="1"/>
  <c r="BL250" i="33" a="1"/>
  <c r="BL250" i="33"/>
  <c r="BM250" i="33" a="1"/>
  <c r="BM250" i="33" s="1"/>
  <c r="BN250" i="33" a="1"/>
  <c r="BN250" i="33" s="1"/>
  <c r="BO250" i="33" a="1"/>
  <c r="BO250" i="33"/>
  <c r="BP250" i="33" a="1"/>
  <c r="BP250" i="33"/>
  <c r="BQ250" i="33" a="1"/>
  <c r="BQ250" i="33"/>
  <c r="E251" i="33" a="1"/>
  <c r="E251" i="33"/>
  <c r="F251" i="33" a="1"/>
  <c r="F251" i="33"/>
  <c r="G251" i="33" a="1"/>
  <c r="G251" i="33"/>
  <c r="H251" i="33" a="1"/>
  <c r="H251" i="33" s="1"/>
  <c r="I251" i="33" a="1"/>
  <c r="I251" i="33"/>
  <c r="J251" i="33" a="1"/>
  <c r="J251" i="33" s="1"/>
  <c r="K251" i="33" a="1"/>
  <c r="K251" i="33"/>
  <c r="L251" i="33" a="1"/>
  <c r="L251" i="33" s="1"/>
  <c r="M251" i="33" a="1"/>
  <c r="M251" i="33" s="1"/>
  <c r="N251" i="33" a="1"/>
  <c r="N251" i="33"/>
  <c r="O251" i="33" a="1"/>
  <c r="O251" i="33"/>
  <c r="P251" i="33" a="1"/>
  <c r="P251" i="33"/>
  <c r="Q251" i="33" a="1"/>
  <c r="Q251" i="33"/>
  <c r="R251" i="33" a="1"/>
  <c r="R251" i="33" s="1"/>
  <c r="S251" i="33" a="1"/>
  <c r="S251" i="33" s="1"/>
  <c r="T251" i="33" a="1"/>
  <c r="T251" i="33" s="1"/>
  <c r="U251" i="33" a="1"/>
  <c r="U251" i="33" s="1"/>
  <c r="V251" i="33" a="1"/>
  <c r="V251" i="33"/>
  <c r="W251" i="33" a="1"/>
  <c r="W251" i="33"/>
  <c r="X251" i="33" a="1"/>
  <c r="X251" i="33" s="1"/>
  <c r="Y251" i="33" a="1"/>
  <c r="Y251" i="33"/>
  <c r="Z251" i="33" a="1"/>
  <c r="Z251" i="33"/>
  <c r="AA251" i="33" a="1"/>
  <c r="AA251" i="33"/>
  <c r="AB251" i="33" a="1"/>
  <c r="AB251" i="33" s="1"/>
  <c r="AC251" i="33" a="1"/>
  <c r="AC251" i="33"/>
  <c r="AD251" i="33" a="1"/>
  <c r="AD251" i="33" s="1"/>
  <c r="AE251" i="33" a="1"/>
  <c r="AE251" i="33" s="1"/>
  <c r="AF251" i="33" a="1"/>
  <c r="AF251" i="33" s="1"/>
  <c r="AG251" i="33" a="1"/>
  <c r="AG251" i="33"/>
  <c r="AH251" i="33" a="1"/>
  <c r="AH251" i="33"/>
  <c r="AI251" i="33" a="1"/>
  <c r="AI251" i="33"/>
  <c r="AJ251" i="33" a="1"/>
  <c r="AJ251" i="33" s="1"/>
  <c r="AK251" i="33" a="1"/>
  <c r="AK251" i="33"/>
  <c r="AL251" i="33" a="1"/>
  <c r="AL251" i="33" s="1"/>
  <c r="AM251" i="33" a="1"/>
  <c r="AM251" i="33"/>
  <c r="AN251" i="33" a="1"/>
  <c r="AN251" i="33" s="1"/>
  <c r="AO251" i="33" a="1"/>
  <c r="AO251" i="33"/>
  <c r="AP251" i="33" a="1"/>
  <c r="AP251" i="33" s="1"/>
  <c r="AQ251" i="33" a="1"/>
  <c r="AQ251" i="33" s="1"/>
  <c r="AR251" i="33" a="1"/>
  <c r="AR251" i="33"/>
  <c r="AS251" i="33" a="1"/>
  <c r="AS251" i="33"/>
  <c r="AT251" i="33" a="1"/>
  <c r="AT251" i="33"/>
  <c r="AU251" i="33" a="1"/>
  <c r="AU251" i="33"/>
  <c r="AV251" i="33" a="1"/>
  <c r="AV251" i="33" s="1"/>
  <c r="AW251" i="33" a="1"/>
  <c r="AW251" i="33"/>
  <c r="AX251" i="33" a="1"/>
  <c r="AX251" i="33" s="1"/>
  <c r="AY251" i="33" a="1"/>
  <c r="AY251" i="33" s="1"/>
  <c r="AZ251" i="33" a="1"/>
  <c r="AZ251" i="33"/>
  <c r="BA251" i="33" a="1"/>
  <c r="BA251" i="33" s="1"/>
  <c r="BB251" i="33" a="1"/>
  <c r="BB251" i="33" s="1"/>
  <c r="BC251" i="33" a="1"/>
  <c r="BC251" i="33"/>
  <c r="BD251" i="33" a="1"/>
  <c r="BD251" i="33"/>
  <c r="BE251" i="33" a="1"/>
  <c r="BE251" i="33"/>
  <c r="BF251" i="33" a="1"/>
  <c r="BF251" i="33" s="1"/>
  <c r="BG251" i="33" a="1"/>
  <c r="BG251" i="33"/>
  <c r="BH251" i="33" a="1"/>
  <c r="BH251" i="33" s="1"/>
  <c r="BI251" i="33" a="1"/>
  <c r="BI251" i="33" s="1"/>
  <c r="BJ251" i="33" a="1"/>
  <c r="BJ251" i="33"/>
  <c r="BK251" i="33" a="1"/>
  <c r="BK251" i="33"/>
  <c r="BL251" i="33" a="1"/>
  <c r="BL251" i="33" s="1"/>
  <c r="BM251" i="33" a="1"/>
  <c r="BM251" i="33" s="1"/>
  <c r="BN251" i="33" a="1"/>
  <c r="BN251" i="33"/>
  <c r="BO251" i="33" a="1"/>
  <c r="BO251" i="33"/>
  <c r="BP251" i="33" a="1"/>
  <c r="BP251" i="33" s="1"/>
  <c r="BQ251" i="33" a="1"/>
  <c r="BQ251" i="33" s="1"/>
  <c r="E252" i="33" a="1"/>
  <c r="E252" i="33" s="1"/>
  <c r="F252" i="33" a="1"/>
  <c r="F252" i="33"/>
  <c r="G252" i="33" a="1"/>
  <c r="G252" i="33"/>
  <c r="H252" i="33" a="1"/>
  <c r="H252" i="33" s="1"/>
  <c r="I252" i="33" a="1"/>
  <c r="I252" i="33" s="1"/>
  <c r="J252" i="33" a="1"/>
  <c r="J252" i="33" s="1"/>
  <c r="K252" i="33" a="1"/>
  <c r="K252" i="33"/>
  <c r="L252" i="33" a="1"/>
  <c r="L252" i="33" s="1"/>
  <c r="M252" i="33" a="1"/>
  <c r="M252" i="33" s="1"/>
  <c r="N252" i="33" a="1"/>
  <c r="N252" i="33"/>
  <c r="O252" i="33" a="1"/>
  <c r="O252" i="33" s="1"/>
  <c r="P252" i="33" a="1"/>
  <c r="P252" i="33" s="1"/>
  <c r="Q252" i="33" a="1"/>
  <c r="Q252" i="33" s="1"/>
  <c r="R252" i="33" a="1"/>
  <c r="R252" i="33"/>
  <c r="S252" i="33" a="1"/>
  <c r="S252" i="33"/>
  <c r="T252" i="33" a="1"/>
  <c r="T252" i="33"/>
  <c r="U252" i="33" a="1"/>
  <c r="U252" i="33" s="1"/>
  <c r="V252" i="33" a="1"/>
  <c r="V252" i="33"/>
  <c r="W252" i="33" a="1"/>
  <c r="W252" i="33" s="1"/>
  <c r="X252" i="33" a="1"/>
  <c r="X252" i="33" s="1"/>
  <c r="Y252" i="33" a="1"/>
  <c r="Y252" i="33" s="1"/>
  <c r="Z252" i="33" a="1"/>
  <c r="Z252" i="33"/>
  <c r="AA252" i="33" a="1"/>
  <c r="AA252" i="33"/>
  <c r="AB252" i="33" a="1"/>
  <c r="AB252" i="33"/>
  <c r="AC252" i="33" a="1"/>
  <c r="AC252" i="33"/>
  <c r="AD252" i="33" a="1"/>
  <c r="AD252" i="33"/>
  <c r="AE252" i="33" a="1"/>
  <c r="AE252" i="33" s="1"/>
  <c r="AF252" i="33" a="1"/>
  <c r="AF252" i="33" s="1"/>
  <c r="AG252" i="33" a="1"/>
  <c r="AG252" i="33" s="1"/>
  <c r="AH252" i="33" a="1"/>
  <c r="AH252" i="33"/>
  <c r="AI252" i="33" a="1"/>
  <c r="AI252" i="33" s="1"/>
  <c r="AJ252" i="33" a="1"/>
  <c r="AJ252" i="33" s="1"/>
  <c r="AK252" i="33" a="1"/>
  <c r="AK252" i="33"/>
  <c r="AL252" i="33" a="1"/>
  <c r="AL252" i="33" s="1"/>
  <c r="AM252" i="33" a="1"/>
  <c r="AM252" i="33" s="1"/>
  <c r="AN252" i="33" a="1"/>
  <c r="AN252" i="33" s="1"/>
  <c r="AO252" i="33" a="1"/>
  <c r="AO252" i="33"/>
  <c r="AP252" i="33" a="1"/>
  <c r="AP252" i="33"/>
  <c r="AQ252" i="33" a="1"/>
  <c r="AQ252" i="33" s="1"/>
  <c r="AR252" i="33" a="1"/>
  <c r="AR252" i="33"/>
  <c r="AS252" i="33" a="1"/>
  <c r="AS252" i="33" s="1"/>
  <c r="AT252" i="33" a="1"/>
  <c r="AT252" i="33"/>
  <c r="AU252" i="33" a="1"/>
  <c r="AU252" i="33" s="1"/>
  <c r="AV252" i="33" a="1"/>
  <c r="AV252" i="33"/>
  <c r="AW252" i="33" a="1"/>
  <c r="AW252" i="33" s="1"/>
  <c r="AX252" i="33" a="1"/>
  <c r="AX252" i="33" s="1"/>
  <c r="AY252" i="33" a="1"/>
  <c r="AY252" i="33" s="1"/>
  <c r="AZ252" i="33" a="1"/>
  <c r="AZ252" i="33"/>
  <c r="BA252" i="33" a="1"/>
  <c r="BA252" i="33" s="1"/>
  <c r="BB252" i="33" a="1"/>
  <c r="BB252" i="33" s="1"/>
  <c r="BC252" i="33" a="1"/>
  <c r="BC252" i="33" s="1"/>
  <c r="BD252" i="33" a="1"/>
  <c r="BD252" i="33"/>
  <c r="BE252" i="33" a="1"/>
  <c r="BE252" i="33"/>
  <c r="BF252" i="33" a="1"/>
  <c r="BF252" i="33" s="1"/>
  <c r="BG252" i="33" a="1"/>
  <c r="BG252" i="33" s="1"/>
  <c r="BH252" i="33" a="1"/>
  <c r="BH252" i="33" s="1"/>
  <c r="BI252" i="33" a="1"/>
  <c r="BI252" i="33" s="1"/>
  <c r="BJ252" i="33" a="1"/>
  <c r="BJ252" i="33" s="1"/>
  <c r="BK252" i="33" a="1"/>
  <c r="BK252" i="33" s="1"/>
  <c r="BL252" i="33" a="1"/>
  <c r="BL252" i="33"/>
  <c r="BM252" i="33" a="1"/>
  <c r="BM252" i="33" s="1"/>
  <c r="BN252" i="33" a="1"/>
  <c r="BN252" i="33" s="1"/>
  <c r="BO252" i="33" a="1"/>
  <c r="BO252" i="33"/>
  <c r="BP252" i="33" a="1"/>
  <c r="BP252" i="33"/>
  <c r="BQ252" i="33" a="1"/>
  <c r="BQ252" i="33"/>
  <c r="E253" i="33" a="1"/>
  <c r="E253" i="33"/>
  <c r="F253" i="33" a="1"/>
  <c r="F253" i="33"/>
  <c r="G253" i="33" a="1"/>
  <c r="G253" i="33"/>
  <c r="H253" i="33" a="1"/>
  <c r="H253" i="33" s="1"/>
  <c r="I253" i="33" a="1"/>
  <c r="I253" i="33" s="1"/>
  <c r="J253" i="33" a="1"/>
  <c r="J253" i="33" s="1"/>
  <c r="K253" i="33" a="1"/>
  <c r="K253" i="33"/>
  <c r="L253" i="33" a="1"/>
  <c r="L253" i="33" s="1"/>
  <c r="M253" i="33" a="1"/>
  <c r="M253" i="33"/>
  <c r="N253" i="33" a="1"/>
  <c r="N253" i="33"/>
  <c r="O253" i="33" a="1"/>
  <c r="O253" i="33"/>
  <c r="P253" i="33" a="1"/>
  <c r="P253" i="33" s="1"/>
  <c r="Q253" i="33" a="1"/>
  <c r="Q253" i="33"/>
  <c r="R253" i="33" a="1"/>
  <c r="R253" i="33" s="1"/>
  <c r="S253" i="33" a="1"/>
  <c r="S253" i="33"/>
  <c r="T253" i="33" a="1"/>
  <c r="T253" i="33" s="1"/>
  <c r="U253" i="33" a="1"/>
  <c r="U253" i="33" s="1"/>
  <c r="V253" i="33" a="1"/>
  <c r="V253" i="33"/>
  <c r="W253" i="33" a="1"/>
  <c r="W253" i="33" s="1"/>
  <c r="X253" i="33" a="1"/>
  <c r="X253" i="33" s="1"/>
  <c r="Y253" i="33" a="1"/>
  <c r="Y253" i="33" s="1"/>
  <c r="Z253" i="33" a="1"/>
  <c r="Z253" i="33" s="1"/>
  <c r="AA253" i="33" a="1"/>
  <c r="AA253" i="33"/>
  <c r="AB253" i="33" a="1"/>
  <c r="AB253" i="33" s="1"/>
  <c r="AC253" i="33" a="1"/>
  <c r="AC253" i="33" s="1"/>
  <c r="AD253" i="33" a="1"/>
  <c r="AD253" i="33" s="1"/>
  <c r="AE253" i="33" a="1"/>
  <c r="AE253" i="33"/>
  <c r="AF253" i="33" a="1"/>
  <c r="AF253" i="33"/>
  <c r="AG253" i="33" a="1"/>
  <c r="AG253" i="33"/>
  <c r="AH253" i="33" a="1"/>
  <c r="AH253" i="33" s="1"/>
  <c r="AI253" i="33" a="1"/>
  <c r="AI253" i="33"/>
  <c r="AJ253" i="33" a="1"/>
  <c r="AJ253" i="33"/>
  <c r="AK253" i="33" a="1"/>
  <c r="AK253" i="33"/>
  <c r="AL253" i="33" a="1"/>
  <c r="AL253" i="33" s="1"/>
  <c r="AM253" i="33" a="1"/>
  <c r="AM253" i="33"/>
  <c r="AN253" i="33" a="1"/>
  <c r="AN253" i="33" s="1"/>
  <c r="AO253" i="33" a="1"/>
  <c r="AO253" i="33" s="1"/>
  <c r="AP253" i="33" a="1"/>
  <c r="AP253" i="33" s="1"/>
  <c r="AQ253" i="33" a="1"/>
  <c r="AQ253" i="33" s="1"/>
  <c r="AR253" i="33" a="1"/>
  <c r="AR253" i="33" s="1"/>
  <c r="AS253" i="33" a="1"/>
  <c r="AS253" i="33" s="1"/>
  <c r="AT253" i="33" a="1"/>
  <c r="AT253" i="33"/>
  <c r="AU253" i="33" a="1"/>
  <c r="AU253" i="33" s="1"/>
  <c r="AV253" i="33" a="1"/>
  <c r="AV253" i="33" s="1"/>
  <c r="AW253" i="33" a="1"/>
  <c r="AW253" i="33"/>
  <c r="AX253" i="33" a="1"/>
  <c r="AX253" i="33" s="1"/>
  <c r="AY253" i="33" a="1"/>
  <c r="AY253" i="33" s="1"/>
  <c r="AZ253" i="33" a="1"/>
  <c r="AZ253" i="33"/>
  <c r="BA253" i="33" a="1"/>
  <c r="BA253" i="33"/>
  <c r="BB253" i="33" a="1"/>
  <c r="BB253" i="33"/>
  <c r="BC253" i="33" a="1"/>
  <c r="BC253" i="33"/>
  <c r="BD253" i="33" a="1"/>
  <c r="BD253" i="33" s="1"/>
  <c r="BE253" i="33" a="1"/>
  <c r="BE253" i="33"/>
  <c r="BF253" i="33" a="1"/>
  <c r="BF253" i="33" s="1"/>
  <c r="BG253" i="33" a="1"/>
  <c r="BG253" i="33" s="1"/>
  <c r="BH253" i="33" a="1"/>
  <c r="BH253" i="33" s="1"/>
  <c r="BI253" i="33" a="1"/>
  <c r="BI253" i="33"/>
  <c r="BJ253" i="33" a="1"/>
  <c r="BJ253" i="33" s="1"/>
  <c r="BK253" i="33" a="1"/>
  <c r="BK253" i="33" s="1"/>
  <c r="BL253" i="33" a="1"/>
  <c r="BL253" i="33"/>
  <c r="BM253" i="33" a="1"/>
  <c r="BM253" i="33" s="1"/>
  <c r="BN253" i="33" a="1"/>
  <c r="BN253" i="33" s="1"/>
  <c r="BO253" i="33" a="1"/>
  <c r="BO253" i="33" s="1"/>
  <c r="BP253" i="33" a="1"/>
  <c r="BP253" i="33" s="1"/>
  <c r="BQ253" i="33" a="1"/>
  <c r="BQ253" i="33"/>
  <c r="E254" i="33" a="1"/>
  <c r="E254" i="33" s="1"/>
  <c r="F254" i="33" a="1"/>
  <c r="F254" i="33" s="1"/>
  <c r="G254" i="33" a="1"/>
  <c r="G254" i="33"/>
  <c r="H254" i="33" a="1"/>
  <c r="H254" i="33"/>
  <c r="I254" i="33" a="1"/>
  <c r="I254" i="33"/>
  <c r="J254" i="33" a="1"/>
  <c r="J254" i="33"/>
  <c r="K254" i="33" a="1"/>
  <c r="K254" i="33"/>
  <c r="L254" i="33" a="1"/>
  <c r="L254" i="33"/>
  <c r="M254" i="33" a="1"/>
  <c r="M254" i="33" s="1"/>
  <c r="N254" i="33" a="1"/>
  <c r="N254" i="33"/>
  <c r="O254" i="33" a="1"/>
  <c r="O254" i="33" s="1"/>
  <c r="P254" i="33" a="1"/>
  <c r="P254" i="33"/>
  <c r="Q254" i="33" a="1"/>
  <c r="Q254" i="33" s="1"/>
  <c r="R254" i="33" a="1"/>
  <c r="R254" i="33"/>
  <c r="S254" i="33" a="1"/>
  <c r="S254" i="33"/>
  <c r="T254" i="33" a="1"/>
  <c r="T254" i="33" s="1"/>
  <c r="U254" i="33" a="1"/>
  <c r="U254" i="33"/>
  <c r="V254" i="33" a="1"/>
  <c r="V254" i="33" s="1"/>
  <c r="W254" i="33" a="1"/>
  <c r="W254" i="33" s="1"/>
  <c r="X254" i="33" a="1"/>
  <c r="X254" i="33" s="1"/>
  <c r="Y254" i="33" a="1"/>
  <c r="Y254" i="33" s="1"/>
  <c r="Z254" i="33" a="1"/>
  <c r="Z254" i="33"/>
  <c r="AA254" i="33" a="1"/>
  <c r="AA254" i="33"/>
  <c r="AB254" i="33" a="1"/>
  <c r="AB254" i="33" s="1"/>
  <c r="AC254" i="33" a="1"/>
  <c r="AC254" i="33"/>
  <c r="AD254" i="33" a="1"/>
  <c r="AD254" i="33"/>
  <c r="AE254" i="33" a="1"/>
  <c r="AE254" i="33"/>
  <c r="AF254" i="33" a="1"/>
  <c r="AF254" i="33"/>
  <c r="AG254" i="33" a="1"/>
  <c r="AG254" i="33" s="1"/>
  <c r="AH254" i="33" a="1"/>
  <c r="AH254" i="33" s="1"/>
  <c r="AI254" i="33" a="1"/>
  <c r="AI254" i="33" s="1"/>
  <c r="AJ254" i="33" a="1"/>
  <c r="AJ254" i="33"/>
  <c r="AK254" i="33" a="1"/>
  <c r="AK254" i="33"/>
  <c r="AL254" i="33" a="1"/>
  <c r="AL254" i="33"/>
  <c r="AM254" i="33" a="1"/>
  <c r="AM254" i="33"/>
  <c r="AN254" i="33" a="1"/>
  <c r="AN254" i="33" s="1"/>
  <c r="AO254" i="33" a="1"/>
  <c r="AO254" i="33"/>
  <c r="AP254" i="33" a="1"/>
  <c r="AP254" i="33" s="1"/>
  <c r="AQ254" i="33" a="1"/>
  <c r="AQ254" i="33"/>
  <c r="AR254" i="33" a="1"/>
  <c r="AR254" i="33" s="1"/>
  <c r="AS254" i="33" a="1"/>
  <c r="AS254" i="33" s="1"/>
  <c r="AT254" i="33" a="1"/>
  <c r="AT254" i="33"/>
  <c r="AU254" i="33" a="1"/>
  <c r="AU254" i="33"/>
  <c r="AV254" i="33" a="1"/>
  <c r="AV254" i="33" s="1"/>
  <c r="AW254" i="33" a="1"/>
  <c r="AW254" i="33"/>
  <c r="AX254" i="33" a="1"/>
  <c r="AX254" i="33"/>
  <c r="AY254" i="33" a="1"/>
  <c r="AY254" i="33"/>
  <c r="AZ254" i="33" a="1"/>
  <c r="AZ254" i="33" s="1"/>
  <c r="BA254" i="33" a="1"/>
  <c r="BA254" i="33"/>
  <c r="BB254" i="33" a="1"/>
  <c r="BB254" i="33" s="1"/>
  <c r="BC254" i="33" a="1"/>
  <c r="BC254" i="33" s="1"/>
  <c r="BD254" i="33" a="1"/>
  <c r="BD254" i="33"/>
  <c r="BE254" i="33" a="1"/>
  <c r="BE254" i="33"/>
  <c r="BF254" i="33" a="1"/>
  <c r="BF254" i="33"/>
  <c r="BG254" i="33" a="1"/>
  <c r="BG254" i="33"/>
  <c r="BH254" i="33" a="1"/>
  <c r="BH254" i="33"/>
  <c r="BI254" i="33" a="1"/>
  <c r="BI254" i="33"/>
  <c r="BJ254" i="33" a="1"/>
  <c r="BJ254" i="33" s="1"/>
  <c r="BK254" i="33" a="1"/>
  <c r="BK254" i="33"/>
  <c r="BL254" i="33" a="1"/>
  <c r="BL254" i="33" s="1"/>
  <c r="BM254" i="33" a="1"/>
  <c r="BM254" i="33" s="1"/>
  <c r="BN254" i="33" a="1"/>
  <c r="BN254" i="33"/>
  <c r="BO254" i="33" a="1"/>
  <c r="BO254" i="33"/>
  <c r="BP254" i="33" a="1"/>
  <c r="BP254" i="33" s="1"/>
  <c r="BQ254" i="33" a="1"/>
  <c r="BQ254" i="33"/>
  <c r="E255" i="33" a="1"/>
  <c r="E255" i="33" s="1"/>
  <c r="F255" i="33" a="1"/>
  <c r="F255" i="33" s="1"/>
  <c r="G255" i="33" a="1"/>
  <c r="G255" i="33" s="1"/>
  <c r="H255" i="33" a="1"/>
  <c r="H255" i="33"/>
  <c r="I255" i="33" a="1"/>
  <c r="I255" i="33" s="1"/>
  <c r="J255" i="33" a="1"/>
  <c r="J255" i="33" s="1"/>
  <c r="K255" i="33" a="1"/>
  <c r="K255" i="33"/>
  <c r="L255" i="33" a="1"/>
  <c r="L255" i="33"/>
  <c r="M255" i="33" a="1"/>
  <c r="M255" i="33"/>
  <c r="N255" i="33" a="1"/>
  <c r="N255" i="33"/>
  <c r="O255" i="33" a="1"/>
  <c r="O255" i="33"/>
  <c r="P255" i="33" a="1"/>
  <c r="P255" i="33"/>
  <c r="Q255" i="33" a="1"/>
  <c r="Q255" i="33" s="1"/>
  <c r="R255" i="33" a="1"/>
  <c r="R255" i="33" s="1"/>
  <c r="S255" i="33" a="1"/>
  <c r="S255" i="33" s="1"/>
  <c r="T255" i="33" a="1"/>
  <c r="T255" i="33" s="1"/>
  <c r="U255" i="33" a="1"/>
  <c r="U255" i="33"/>
  <c r="V255" i="33" a="1"/>
  <c r="V255" i="33"/>
  <c r="W255" i="33" a="1"/>
  <c r="W255" i="33"/>
  <c r="X255" i="33" a="1"/>
  <c r="X255" i="33"/>
  <c r="Y255" i="33" a="1"/>
  <c r="Y255" i="33"/>
  <c r="Z255" i="33" a="1"/>
  <c r="Z255" i="33" s="1"/>
  <c r="AA255" i="33" a="1"/>
  <c r="AA255" i="33" s="1"/>
  <c r="AB255" i="33" a="1"/>
  <c r="AB255" i="33"/>
  <c r="AC255" i="33" a="1"/>
  <c r="AC255" i="33" s="1"/>
  <c r="AD255" i="33" a="1"/>
  <c r="AD255" i="33" s="1"/>
  <c r="AE255" i="33" a="1"/>
  <c r="AE255" i="33"/>
  <c r="AF255" i="33" a="1"/>
  <c r="AF255" i="33"/>
  <c r="AG255" i="33" a="1"/>
  <c r="AG255" i="33"/>
  <c r="AH255" i="33" a="1"/>
  <c r="AH255" i="33"/>
  <c r="AI255" i="33" a="1"/>
  <c r="AI255" i="33"/>
  <c r="AJ255" i="33" a="1"/>
  <c r="AJ255" i="33"/>
  <c r="AK255" i="33" a="1"/>
  <c r="AK255" i="33" s="1"/>
  <c r="AL255" i="33" a="1"/>
  <c r="AL255" i="33" s="1"/>
  <c r="AM255" i="33" a="1"/>
  <c r="AM255" i="33" s="1"/>
  <c r="AN255" i="33" a="1"/>
  <c r="AN255" i="33" s="1"/>
  <c r="AO255" i="33" a="1"/>
  <c r="AO255" i="33"/>
  <c r="AP255" i="33" a="1"/>
  <c r="AP255" i="33"/>
  <c r="AQ255" i="33" a="1"/>
  <c r="AQ255" i="33" s="1"/>
  <c r="AR255" i="33" a="1"/>
  <c r="AR255" i="33"/>
  <c r="AS255" i="33" a="1"/>
  <c r="AS255" i="33"/>
  <c r="AT255" i="33" a="1"/>
  <c r="AT255" i="33"/>
  <c r="AU255" i="33" a="1"/>
  <c r="AU255" i="33" s="1"/>
  <c r="AV255" i="33" a="1"/>
  <c r="AV255" i="33"/>
  <c r="AW255" i="33" a="1"/>
  <c r="AW255" i="33" s="1"/>
  <c r="AX255" i="33" a="1"/>
  <c r="AX255" i="33" s="1"/>
  <c r="AY255" i="33" a="1"/>
  <c r="AY255" i="33"/>
  <c r="AZ255" i="33" a="1"/>
  <c r="AZ255" i="33"/>
  <c r="BA255" i="33" a="1"/>
  <c r="BA255" i="33"/>
  <c r="BB255" i="33" a="1"/>
  <c r="BB255" i="33"/>
  <c r="BC255" i="33" a="1"/>
  <c r="BC255" i="33"/>
  <c r="BD255" i="33" a="1"/>
  <c r="BD255" i="33"/>
  <c r="BE255" i="33" a="1"/>
  <c r="BE255" i="33" s="1"/>
  <c r="BF255" i="33" a="1"/>
  <c r="BF255" i="33"/>
  <c r="BG255" i="33" a="1"/>
  <c r="BG255" i="33" s="1"/>
  <c r="BH255" i="33" a="1"/>
  <c r="BH255" i="33" s="1"/>
  <c r="BI255" i="33" a="1"/>
  <c r="BI255" i="33"/>
  <c r="BJ255" i="33" a="1"/>
  <c r="BJ255" i="33"/>
  <c r="BK255" i="33" a="1"/>
  <c r="BK255" i="33"/>
  <c r="BL255" i="33" a="1"/>
  <c r="BL255" i="33" s="1"/>
  <c r="BM255" i="33" a="1"/>
  <c r="BM255" i="33" s="1"/>
  <c r="BN255" i="33" a="1"/>
  <c r="BN255" i="33" s="1"/>
  <c r="BO255" i="33" a="1"/>
  <c r="BO255" i="33" s="1"/>
  <c r="BP255" i="33" a="1"/>
  <c r="BP255" i="33"/>
  <c r="BQ255" i="33" a="1"/>
  <c r="BQ255" i="33" s="1"/>
  <c r="E256" i="33" a="1"/>
  <c r="E256" i="33" s="1"/>
  <c r="F256" i="33" a="1"/>
  <c r="F256" i="33"/>
  <c r="G256" i="33" a="1"/>
  <c r="G256" i="33"/>
  <c r="H256" i="33" a="1"/>
  <c r="H256" i="33"/>
  <c r="I256" i="33" a="1"/>
  <c r="I256" i="33"/>
  <c r="J256" i="33" a="1"/>
  <c r="J256" i="33"/>
  <c r="K256" i="33" a="1"/>
  <c r="K256" i="33"/>
  <c r="L256" i="33" a="1"/>
  <c r="L256" i="33" s="1"/>
  <c r="M256" i="33" a="1"/>
  <c r="M256" i="33" s="1"/>
  <c r="N256" i="33" a="1"/>
  <c r="N256" i="33" s="1"/>
  <c r="O256" i="33" a="1"/>
  <c r="O256" i="33" s="1"/>
  <c r="P256" i="33" a="1"/>
  <c r="P256" i="33"/>
  <c r="Q256" i="33" a="1"/>
  <c r="Q256" i="33"/>
  <c r="R256" i="33" a="1"/>
  <c r="R256" i="33"/>
  <c r="S256" i="33" a="1"/>
  <c r="S256" i="33"/>
  <c r="T256" i="33" a="1"/>
  <c r="T256" i="33" s="1"/>
  <c r="U256" i="33" a="1"/>
  <c r="U256" i="33"/>
  <c r="V256" i="33" a="1"/>
  <c r="V256" i="33" s="1"/>
  <c r="W256" i="33" a="1"/>
  <c r="W256" i="33"/>
  <c r="X256" i="33" a="1"/>
  <c r="X256" i="33" s="1"/>
  <c r="Y256" i="33" a="1"/>
  <c r="Y256" i="33" s="1"/>
  <c r="Z256" i="33" a="1"/>
  <c r="Z256" i="33"/>
  <c r="AA256" i="33" a="1"/>
  <c r="AA256" i="33"/>
  <c r="AB256" i="33" a="1"/>
  <c r="AB256" i="33" s="1"/>
  <c r="AC256" i="33" a="1"/>
  <c r="AC256" i="33"/>
  <c r="AD256" i="33" a="1"/>
  <c r="AD256" i="33"/>
  <c r="AE256" i="33" a="1"/>
  <c r="AE256" i="33"/>
  <c r="AF256" i="33" a="1"/>
  <c r="AF256" i="33" s="1"/>
  <c r="AG256" i="33" a="1"/>
  <c r="AG256" i="33"/>
  <c r="AH256" i="33" a="1"/>
  <c r="AH256" i="33" s="1"/>
  <c r="AI256" i="33" a="1"/>
  <c r="AI256" i="33" s="1"/>
  <c r="AJ256" i="33" a="1"/>
  <c r="AJ256" i="33"/>
  <c r="AK256" i="33" a="1"/>
  <c r="AK256" i="33"/>
  <c r="AL256" i="33" a="1"/>
  <c r="AL256" i="33"/>
  <c r="AM256" i="33" a="1"/>
  <c r="AM256" i="33"/>
  <c r="AN256" i="33" a="1"/>
  <c r="AN256" i="33"/>
  <c r="AO256" i="33" a="1"/>
  <c r="AO256" i="33"/>
  <c r="AP256" i="33" a="1"/>
  <c r="AP256" i="33" s="1"/>
  <c r="AQ256" i="33" a="1"/>
  <c r="AQ256" i="33"/>
  <c r="AR256" i="33" a="1"/>
  <c r="AR256" i="33" s="1"/>
  <c r="AS256" i="33" a="1"/>
  <c r="AS256" i="33" s="1"/>
  <c r="AT256" i="33" a="1"/>
  <c r="AT256" i="33"/>
  <c r="AU256" i="33" a="1"/>
  <c r="AU256" i="33"/>
  <c r="AV256" i="33" a="1"/>
  <c r="AV256" i="33"/>
  <c r="AW256" i="33" a="1"/>
  <c r="AW256" i="33"/>
  <c r="AX256" i="33" a="1"/>
  <c r="AX256" i="33"/>
  <c r="AY256" i="33" a="1"/>
  <c r="AY256" i="33" s="1"/>
  <c r="AZ256" i="33" a="1"/>
  <c r="AZ256" i="33" s="1"/>
  <c r="BA256" i="33" a="1"/>
  <c r="BA256" i="33"/>
  <c r="BB256" i="33" a="1"/>
  <c r="BB256" i="33" s="1"/>
  <c r="BC256" i="33" a="1"/>
  <c r="BC256" i="33" s="1"/>
  <c r="BD256" i="33" a="1"/>
  <c r="BD256" i="33"/>
  <c r="BE256" i="33" a="1"/>
  <c r="BE256" i="33"/>
  <c r="BF256" i="33" a="1"/>
  <c r="BF256" i="33" s="1"/>
  <c r="BG256" i="33" a="1"/>
  <c r="BG256" i="33" s="1"/>
  <c r="BH256" i="33" a="1"/>
  <c r="BH256" i="33" s="1"/>
  <c r="BI256" i="33" a="1"/>
  <c r="BI256" i="33"/>
  <c r="BJ256" i="33" a="1"/>
  <c r="BJ256" i="33" s="1"/>
  <c r="BK256" i="33" a="1"/>
  <c r="BK256" i="33" s="1"/>
  <c r="BL256" i="33" a="1"/>
  <c r="BL256" i="33" s="1"/>
  <c r="BM256" i="33" a="1"/>
  <c r="BM256" i="33" s="1"/>
  <c r="BN256" i="33" a="1"/>
  <c r="BN256" i="33"/>
  <c r="BO256" i="33" a="1"/>
  <c r="BO256" i="33"/>
  <c r="BP256" i="33" a="1"/>
  <c r="BP256" i="33"/>
  <c r="BQ256" i="33" a="1"/>
  <c r="BQ256" i="33"/>
  <c r="E257" i="33" a="1"/>
  <c r="E257" i="33"/>
  <c r="F257" i="33" a="1"/>
  <c r="F257" i="33"/>
  <c r="G257" i="33" a="1"/>
  <c r="G257" i="33" s="1"/>
  <c r="H257" i="33" a="1"/>
  <c r="H257" i="33"/>
  <c r="I257" i="33" a="1"/>
  <c r="I257" i="33" s="1"/>
  <c r="J257" i="33" a="1"/>
  <c r="J257" i="33" s="1"/>
  <c r="K257" i="33" a="1"/>
  <c r="K257" i="33"/>
  <c r="L257" i="33" a="1"/>
  <c r="L257" i="33"/>
  <c r="M257" i="33" a="1"/>
  <c r="M257" i="33"/>
  <c r="N257" i="33" a="1"/>
  <c r="N257" i="33" s="1"/>
  <c r="O257" i="33" a="1"/>
  <c r="O257" i="33"/>
  <c r="P257" i="33" a="1"/>
  <c r="P257" i="33" s="1"/>
  <c r="Q257" i="33" a="1"/>
  <c r="Q257" i="33" s="1"/>
  <c r="R257" i="33" a="1"/>
  <c r="R257" i="33"/>
  <c r="S257" i="33" a="1"/>
  <c r="S257" i="33" s="1"/>
  <c r="T257" i="33" a="1"/>
  <c r="T257" i="33" s="1"/>
  <c r="U257" i="33" a="1"/>
  <c r="U257" i="33"/>
  <c r="V257" i="33" a="1"/>
  <c r="V257" i="33"/>
  <c r="W257" i="33" a="1"/>
  <c r="W257" i="33"/>
  <c r="X257" i="33" a="1"/>
  <c r="X257" i="33"/>
  <c r="Y257" i="33" a="1"/>
  <c r="Y257" i="33"/>
  <c r="Z257" i="33" a="1"/>
  <c r="Z257" i="33"/>
  <c r="AA257" i="33" a="1"/>
  <c r="AA257" i="33" s="1"/>
  <c r="AB257" i="33" a="1"/>
  <c r="AB257" i="33" s="1"/>
  <c r="AC257" i="33" a="1"/>
  <c r="AC257" i="33" s="1"/>
  <c r="AD257" i="33" a="1"/>
  <c r="AD257" i="33" s="1"/>
  <c r="AE257" i="33" a="1"/>
  <c r="AE257" i="33"/>
  <c r="AF257" i="33" a="1"/>
  <c r="AF257" i="33"/>
  <c r="AG257" i="33" a="1"/>
  <c r="AG257" i="33"/>
  <c r="AH257" i="33" a="1"/>
  <c r="AH257" i="33"/>
  <c r="AI257" i="33" a="1"/>
  <c r="AI257" i="33"/>
  <c r="AJ257" i="33" a="1"/>
  <c r="AJ257" i="33"/>
  <c r="AK257" i="33" a="1"/>
  <c r="AK257" i="33" s="1"/>
  <c r="AL257" i="33" a="1"/>
  <c r="AL257" i="33"/>
  <c r="AM257" i="33" a="1"/>
  <c r="AM257" i="33" s="1"/>
  <c r="AN257" i="33" a="1"/>
  <c r="AN257" i="33" s="1"/>
  <c r="AO257" i="33" a="1"/>
  <c r="AO257" i="33" s="1"/>
  <c r="AP257" i="33" a="1"/>
  <c r="AP257" i="33"/>
  <c r="AQ257" i="33" a="1"/>
  <c r="AQ257" i="33" s="1"/>
  <c r="AR257" i="33" a="1"/>
  <c r="AR257" i="33"/>
  <c r="AS257" i="33" a="1"/>
  <c r="AS257" i="33"/>
  <c r="AT257" i="33" a="1"/>
  <c r="AT257" i="33"/>
  <c r="AU257" i="33" a="1"/>
  <c r="AU257" i="33" s="1"/>
  <c r="AV257" i="33" a="1"/>
  <c r="AV257" i="33"/>
  <c r="AW257" i="33" a="1"/>
  <c r="AW257" i="33" s="1"/>
  <c r="AX257" i="33" a="1"/>
  <c r="AX257" i="33" s="1"/>
  <c r="AY257" i="33" a="1"/>
  <c r="AY257" i="33" s="1"/>
  <c r="AZ257" i="33" a="1"/>
  <c r="AZ257" i="33"/>
  <c r="BA257" i="33" a="1"/>
  <c r="BA257" i="33" s="1"/>
  <c r="BB257" i="33" a="1"/>
  <c r="BB257" i="33" s="1"/>
  <c r="BC257" i="33" a="1"/>
  <c r="BC257" i="33" s="1"/>
  <c r="BD257" i="33" a="1"/>
  <c r="BD257" i="33"/>
  <c r="BE257" i="33" a="1"/>
  <c r="BE257" i="33" s="1"/>
  <c r="BF257" i="33" a="1"/>
  <c r="BF257" i="33" s="1"/>
  <c r="BG257" i="33" a="1"/>
  <c r="BG257" i="33" s="1"/>
  <c r="BH257" i="33" a="1"/>
  <c r="BH257" i="33" s="1"/>
  <c r="BI257" i="33" a="1"/>
  <c r="BI257" i="33" s="1"/>
  <c r="BJ257" i="33" a="1"/>
  <c r="BJ257" i="33"/>
  <c r="BK257" i="33" a="1"/>
  <c r="BK257" i="33" s="1"/>
  <c r="BL257" i="33" a="1"/>
  <c r="BL257" i="33"/>
  <c r="BM257" i="33" a="1"/>
  <c r="BM257" i="33" s="1"/>
  <c r="BN257" i="33" a="1"/>
  <c r="BN257" i="33" s="1"/>
  <c r="BO257" i="33" a="1"/>
  <c r="BO257" i="33" s="1"/>
  <c r="BP257" i="33" a="1"/>
  <c r="BP257" i="33"/>
  <c r="BQ257" i="33" a="1"/>
  <c r="BQ257" i="33" s="1"/>
  <c r="E258" i="33" a="1"/>
  <c r="E258" i="33" s="1"/>
  <c r="F258" i="33" a="1"/>
  <c r="F258" i="33" s="1"/>
  <c r="G258" i="33" a="1"/>
  <c r="G258" i="33"/>
  <c r="H258" i="33" a="1"/>
  <c r="H258" i="33"/>
  <c r="I258" i="33" a="1"/>
  <c r="I258" i="33"/>
  <c r="J258" i="33" a="1"/>
  <c r="J258" i="33" s="1"/>
  <c r="K258" i="33" a="1"/>
  <c r="K258" i="33"/>
  <c r="L258" i="33" a="1"/>
  <c r="L258" i="33" s="1"/>
  <c r="M258" i="33" a="1"/>
  <c r="M258" i="33"/>
  <c r="N258" i="33" a="1"/>
  <c r="N258" i="33" s="1"/>
  <c r="O258" i="33" a="1"/>
  <c r="O258" i="33" s="1"/>
  <c r="P258" i="33" a="1"/>
  <c r="P258" i="33" s="1"/>
  <c r="Q258" i="33" a="1"/>
  <c r="Q258" i="33"/>
  <c r="R258" i="33" a="1"/>
  <c r="R258" i="33"/>
  <c r="S258" i="33" a="1"/>
  <c r="S258" i="33"/>
  <c r="T258" i="33" a="1"/>
  <c r="T258" i="33"/>
  <c r="U258" i="33" a="1"/>
  <c r="U258" i="33"/>
  <c r="V258" i="33" a="1"/>
  <c r="V258" i="33" s="1"/>
  <c r="W258" i="33" a="1"/>
  <c r="W258" i="33"/>
  <c r="X258" i="33" a="1"/>
  <c r="X258" i="33" s="1"/>
  <c r="Y258" i="33" a="1"/>
  <c r="Y258" i="33" s="1"/>
  <c r="Z258" i="33" a="1"/>
  <c r="Z258" i="33" s="1"/>
  <c r="AA258" i="33" a="1"/>
  <c r="AA258" i="33"/>
  <c r="AB258" i="33" a="1"/>
  <c r="AB258" i="33" s="1"/>
  <c r="AC258" i="33" a="1"/>
  <c r="AC258" i="33"/>
  <c r="AD258" i="33" a="1"/>
  <c r="AD258" i="33"/>
  <c r="AE258" i="33" a="1"/>
  <c r="AE258" i="33"/>
  <c r="AF258" i="33" a="1"/>
  <c r="AF258" i="33" s="1"/>
  <c r="AG258" i="33" a="1"/>
  <c r="AG258" i="33"/>
  <c r="AH258" i="33" a="1"/>
  <c r="AH258" i="33" s="1"/>
  <c r="AI258" i="33" a="1"/>
  <c r="AI258" i="33" s="1"/>
  <c r="AJ258" i="33" a="1"/>
  <c r="AJ258" i="33" s="1"/>
  <c r="AK258" i="33" a="1"/>
  <c r="AK258" i="33"/>
  <c r="AL258" i="33" a="1"/>
  <c r="AL258" i="33" s="1"/>
  <c r="AM258" i="33" a="1"/>
  <c r="AM258" i="33" s="1"/>
  <c r="AN258" i="33" a="1"/>
  <c r="AN258" i="33" s="1"/>
  <c r="AO258" i="33" a="1"/>
  <c r="AO258" i="33"/>
  <c r="AP258" i="33" a="1"/>
  <c r="AP258" i="33" s="1"/>
  <c r="AQ258" i="33" a="1"/>
  <c r="AQ258" i="33" s="1"/>
  <c r="AR258" i="33" a="1"/>
  <c r="AR258" i="33" s="1"/>
  <c r="AS258" i="33" a="1"/>
  <c r="AS258" i="33" s="1"/>
  <c r="AT258" i="33" a="1"/>
  <c r="AT258" i="33" s="1"/>
  <c r="AU258" i="33" a="1"/>
  <c r="AU258" i="33"/>
  <c r="AV258" i="33" a="1"/>
  <c r="AV258" i="33" s="1"/>
  <c r="AW258" i="33" a="1"/>
  <c r="AW258" i="33"/>
  <c r="AX258" i="33" a="1"/>
  <c r="AX258" i="33" s="1"/>
  <c r="AY258" i="33" a="1"/>
  <c r="AY258" i="33" s="1"/>
  <c r="AZ258" i="33" a="1"/>
  <c r="AZ258" i="33" s="1"/>
  <c r="BA258" i="33" a="1"/>
  <c r="BA258" i="33"/>
  <c r="BB258" i="33" a="1"/>
  <c r="BB258" i="33" s="1"/>
  <c r="BC258" i="33" a="1"/>
  <c r="BC258" i="33" s="1"/>
  <c r="BD258" i="33" a="1"/>
  <c r="BD258" i="33" s="1"/>
  <c r="BE258" i="33" a="1"/>
  <c r="BE258" i="33"/>
  <c r="BF258" i="33" a="1"/>
  <c r="BF258" i="33"/>
  <c r="BG258" i="33" a="1"/>
  <c r="BG258" i="33"/>
  <c r="BH258" i="33" a="1"/>
  <c r="BH258" i="33" s="1"/>
  <c r="BI258" i="33" a="1"/>
  <c r="BI258" i="33"/>
  <c r="BJ258" i="33" a="1"/>
  <c r="BJ258" i="33" s="1"/>
  <c r="BK258" i="33" a="1"/>
  <c r="BK258" i="33"/>
  <c r="BL258" i="33" a="1"/>
  <c r="BL258" i="33" s="1"/>
  <c r="BM258" i="33" a="1"/>
  <c r="BM258" i="33" s="1"/>
  <c r="BN258" i="33" a="1"/>
  <c r="BN258" i="33" s="1"/>
  <c r="BO258" i="33" a="1"/>
  <c r="BO258" i="33"/>
  <c r="BP258" i="33" a="1"/>
  <c r="BP258" i="33"/>
  <c r="BQ258" i="33" a="1"/>
  <c r="BQ258" i="33"/>
  <c r="E259" i="33" a="1"/>
  <c r="E259" i="33"/>
  <c r="F259" i="33" a="1"/>
  <c r="F259" i="33"/>
  <c r="G259" i="33" a="1"/>
  <c r="G259" i="33" s="1"/>
  <c r="H259" i="33" a="1"/>
  <c r="H259" i="33"/>
  <c r="I259" i="33" a="1"/>
  <c r="I259" i="33" s="1"/>
  <c r="J259" i="33" a="1"/>
  <c r="J259" i="33" s="1"/>
  <c r="K259" i="33" a="1"/>
  <c r="K259" i="33" s="1"/>
  <c r="L259" i="33" a="1"/>
  <c r="L259" i="33"/>
  <c r="M259" i="33" a="1"/>
  <c r="M259" i="33" s="1"/>
  <c r="N259" i="33" a="1"/>
  <c r="N259" i="33"/>
  <c r="O259" i="33" a="1"/>
  <c r="O259" i="33"/>
  <c r="P259" i="33" a="1"/>
  <c r="P259" i="33"/>
  <c r="Q259" i="33" a="1"/>
  <c r="Q259" i="33" s="1"/>
  <c r="R259" i="33" a="1"/>
  <c r="R259" i="33"/>
  <c r="S259" i="33" a="1"/>
  <c r="S259" i="33" s="1"/>
  <c r="T259" i="33" a="1"/>
  <c r="T259" i="33" s="1"/>
  <c r="U259" i="33" a="1"/>
  <c r="U259" i="33" s="1"/>
  <c r="V259" i="33" a="1"/>
  <c r="V259" i="33"/>
  <c r="W259" i="33" a="1"/>
  <c r="W259" i="33" s="1"/>
  <c r="X259" i="33" a="1"/>
  <c r="X259" i="33" s="1"/>
  <c r="Y259" i="33" a="1"/>
  <c r="Y259" i="33" s="1"/>
  <c r="Z259" i="33" a="1"/>
  <c r="Z259" i="33"/>
  <c r="AA259" i="33" a="1"/>
  <c r="AA259" i="33" s="1"/>
  <c r="AB259" i="33" a="1"/>
  <c r="AB259" i="33" s="1"/>
  <c r="AC259" i="33" a="1"/>
  <c r="AC259" i="33" s="1"/>
  <c r="AD259" i="33" a="1"/>
  <c r="AD259" i="33" s="1"/>
  <c r="AE259" i="33" a="1"/>
  <c r="AE259" i="33" s="1"/>
  <c r="AF259" i="33" a="1"/>
  <c r="AF259" i="33"/>
  <c r="AG259" i="33" a="1"/>
  <c r="AG259" i="33" s="1"/>
  <c r="AH259" i="33" a="1"/>
  <c r="AH259" i="33"/>
  <c r="AI259" i="33" a="1"/>
  <c r="AI259" i="33" s="1"/>
  <c r="AJ259" i="33" a="1"/>
  <c r="AJ259" i="33" s="1"/>
  <c r="AK259" i="33" a="1"/>
  <c r="AK259" i="33" s="1"/>
  <c r="AL259" i="33" a="1"/>
  <c r="AL259" i="33"/>
  <c r="AM259" i="33" a="1"/>
  <c r="AM259" i="33" s="1"/>
  <c r="AN259" i="33" a="1"/>
  <c r="AN259" i="33" s="1"/>
  <c r="AO259" i="33" a="1"/>
  <c r="AO259" i="33" s="1"/>
  <c r="AP259" i="33" a="1"/>
  <c r="AP259" i="33"/>
  <c r="AQ259" i="33" a="1"/>
  <c r="AQ259" i="33"/>
  <c r="AR259" i="33" a="1"/>
  <c r="AR259" i="33"/>
  <c r="AS259" i="33" a="1"/>
  <c r="AS259" i="33" s="1"/>
  <c r="AT259" i="33" a="1"/>
  <c r="AT259" i="33"/>
  <c r="AU259" i="33" a="1"/>
  <c r="AU259" i="33" s="1"/>
  <c r="AV259" i="33" a="1"/>
  <c r="AV259" i="33"/>
  <c r="AW259" i="33" a="1"/>
  <c r="AW259" i="33" s="1"/>
  <c r="AX259" i="33" a="1"/>
  <c r="AX259" i="33" s="1"/>
  <c r="AY259" i="33" a="1"/>
  <c r="AY259" i="33" s="1"/>
  <c r="AZ259" i="33" a="1"/>
  <c r="AZ259" i="33"/>
  <c r="BA259" i="33" a="1"/>
  <c r="BA259" i="33"/>
  <c r="BB259" i="33" a="1"/>
  <c r="BB259" i="33"/>
  <c r="BC259" i="33" a="1"/>
  <c r="BC259" i="33"/>
  <c r="BD259" i="33" a="1"/>
  <c r="BD259" i="33"/>
  <c r="BE259" i="33" a="1"/>
  <c r="BE259" i="33" s="1"/>
  <c r="BF259" i="33" a="1"/>
  <c r="BF259" i="33"/>
  <c r="BG259" i="33" a="1"/>
  <c r="BG259" i="33" s="1"/>
  <c r="BH259" i="33" a="1"/>
  <c r="BH259" i="33" s="1"/>
  <c r="BI259" i="33" a="1"/>
  <c r="BI259" i="33" s="1"/>
  <c r="BJ259" i="33" a="1"/>
  <c r="BJ259" i="33"/>
  <c r="BK259" i="33" a="1"/>
  <c r="BK259" i="33" s="1"/>
  <c r="BL259" i="33" a="1"/>
  <c r="BL259" i="33"/>
  <c r="BM259" i="33" a="1"/>
  <c r="BM259" i="33"/>
  <c r="BN259" i="33" a="1"/>
  <c r="BN259" i="33"/>
  <c r="BO259" i="33" a="1"/>
  <c r="BO259" i="33" s="1"/>
  <c r="BP259" i="33" a="1"/>
  <c r="BP259" i="33"/>
  <c r="BQ259" i="33" a="1"/>
  <c r="BQ259" i="33" s="1"/>
  <c r="E260" i="33" a="1"/>
  <c r="E260" i="33" s="1"/>
  <c r="F260" i="33" a="1"/>
  <c r="F260" i="33" s="1"/>
  <c r="G260" i="33" a="1"/>
  <c r="G260" i="33"/>
  <c r="H260" i="33" a="1"/>
  <c r="H260" i="33" s="1"/>
  <c r="I260" i="33" a="1"/>
  <c r="I260" i="33" s="1"/>
  <c r="J260" i="33" a="1"/>
  <c r="J260" i="33" s="1"/>
  <c r="K260" i="33" a="1"/>
  <c r="K260" i="33"/>
  <c r="L260" i="33" a="1"/>
  <c r="L260" i="33"/>
  <c r="M260" i="33" a="1"/>
  <c r="M260" i="33"/>
  <c r="N260" i="33" a="1"/>
  <c r="N260" i="33" s="1"/>
  <c r="O260" i="33" a="1"/>
  <c r="O260" i="33" s="1"/>
  <c r="P260" i="33" a="1"/>
  <c r="P260" i="33" s="1"/>
  <c r="Q260" i="33" a="1"/>
  <c r="Q260" i="33"/>
  <c r="R260" i="33" a="1"/>
  <c r="R260" i="33"/>
  <c r="S260" i="33" a="1"/>
  <c r="S260" i="33"/>
  <c r="T260" i="33" a="1"/>
  <c r="T260" i="33"/>
  <c r="U260" i="33" a="1"/>
  <c r="U260" i="33"/>
  <c r="V260" i="33" a="1"/>
  <c r="V260" i="33"/>
  <c r="W260" i="33" a="1"/>
  <c r="W260" i="33"/>
  <c r="X260" i="33" a="1"/>
  <c r="X260" i="33" s="1"/>
  <c r="Y260" i="33" a="1"/>
  <c r="Y260" i="33" s="1"/>
  <c r="Z260" i="33" a="1"/>
  <c r="Z260" i="33" s="1"/>
  <c r="AA260" i="33" a="1"/>
  <c r="AA260" i="33"/>
  <c r="AB260" i="33" a="1"/>
  <c r="AB260" i="33"/>
  <c r="AC260" i="33" a="1"/>
  <c r="AC260" i="33" s="1"/>
  <c r="AD260" i="33" a="1"/>
  <c r="AD260" i="33"/>
  <c r="AE260" i="33" a="1"/>
  <c r="AE260" i="33" s="1"/>
  <c r="AF260" i="33" a="1"/>
  <c r="AF260" i="33" s="1"/>
  <c r="AG260" i="33" a="1"/>
  <c r="AG260" i="33" s="1"/>
  <c r="AH260" i="33" a="1"/>
  <c r="AH260" i="33" s="1"/>
  <c r="AI260" i="33" a="1"/>
  <c r="AI260" i="33" s="1"/>
  <c r="AJ260" i="33" a="1"/>
  <c r="AJ260" i="33" s="1"/>
  <c r="AK260" i="33" a="1"/>
  <c r="AK260" i="33"/>
  <c r="AL260" i="33" a="1"/>
  <c r="AL260" i="33"/>
  <c r="AM260" i="33" a="1"/>
  <c r="AM260" i="33"/>
  <c r="AN260" i="33" a="1"/>
  <c r="AN260" i="33"/>
  <c r="AO260" i="33" a="1"/>
  <c r="AO260" i="33"/>
  <c r="AP260" i="33" a="1"/>
  <c r="AP260" i="33"/>
  <c r="AQ260" i="33" a="1"/>
  <c r="AQ260" i="33"/>
  <c r="AR260" i="33" a="1"/>
  <c r="AR260" i="33" s="1"/>
  <c r="AS260" i="33" a="1"/>
  <c r="AS260" i="33" s="1"/>
  <c r="AT260" i="33" a="1"/>
  <c r="AT260" i="33" s="1"/>
  <c r="AU260" i="33" a="1"/>
  <c r="AU260" i="33"/>
  <c r="AV260" i="33" a="1"/>
  <c r="AV260" i="33"/>
  <c r="AW260" i="33" a="1"/>
  <c r="AW260" i="33"/>
  <c r="AX260" i="33" a="1"/>
  <c r="AX260" i="33"/>
  <c r="AY260" i="33" a="1"/>
  <c r="AY260" i="33"/>
  <c r="AZ260" i="33" a="1"/>
  <c r="AZ260" i="33" s="1"/>
  <c r="BA260" i="33" a="1"/>
  <c r="BA260" i="33"/>
  <c r="BB260" i="33" a="1"/>
  <c r="BB260" i="33" s="1"/>
  <c r="BC260" i="33" a="1"/>
  <c r="BC260" i="33" s="1"/>
  <c r="BD260" i="33" a="1"/>
  <c r="BD260" i="33" s="1"/>
  <c r="BE260" i="33" a="1"/>
  <c r="BE260" i="33"/>
  <c r="BF260" i="33" a="1"/>
  <c r="BF260" i="33"/>
  <c r="BG260" i="33" a="1"/>
  <c r="BG260" i="33"/>
  <c r="BH260" i="33" a="1"/>
  <c r="BH260" i="33" s="1"/>
  <c r="BI260" i="33" a="1"/>
  <c r="BI260" i="33"/>
  <c r="BJ260" i="33" a="1"/>
  <c r="BJ260" i="33"/>
  <c r="BK260" i="33" a="1"/>
  <c r="BK260" i="33"/>
  <c r="BL260" i="33" a="1"/>
  <c r="BL260" i="33" s="1"/>
  <c r="BM260" i="33" a="1"/>
  <c r="BM260" i="33" s="1"/>
  <c r="BN260" i="33" a="1"/>
  <c r="BN260" i="33" s="1"/>
  <c r="BO260" i="33" a="1"/>
  <c r="BO260" i="33"/>
  <c r="BP260" i="33" a="1"/>
  <c r="BP260" i="33" s="1"/>
  <c r="BQ260" i="33" a="1"/>
  <c r="BQ260" i="33" s="1"/>
  <c r="E261" i="33" a="1"/>
  <c r="E261" i="33"/>
  <c r="F261" i="33" a="1"/>
  <c r="F261" i="33"/>
  <c r="G261" i="33" a="1"/>
  <c r="G261" i="33"/>
  <c r="H261" i="33" a="1"/>
  <c r="H261" i="33"/>
  <c r="I261" i="33" a="1"/>
  <c r="I261" i="33" s="1"/>
  <c r="J261" i="33" a="1"/>
  <c r="J261" i="33" s="1"/>
  <c r="K261" i="33" a="1"/>
  <c r="K261" i="33" s="1"/>
  <c r="L261" i="33" a="1"/>
  <c r="L261" i="33"/>
  <c r="M261" i="33" a="1"/>
  <c r="M261" i="33"/>
  <c r="N261" i="33" a="1"/>
  <c r="N261" i="33"/>
  <c r="O261" i="33" a="1"/>
  <c r="O261" i="33"/>
  <c r="P261" i="33" a="1"/>
  <c r="P261" i="33"/>
  <c r="Q261" i="33" a="1"/>
  <c r="Q261" i="33"/>
  <c r="R261" i="33" a="1"/>
  <c r="R261" i="33" s="1"/>
  <c r="S261" i="33" a="1"/>
  <c r="S261" i="33" s="1"/>
  <c r="T261" i="33" a="1"/>
  <c r="T261" i="33" s="1"/>
  <c r="U261" i="33" a="1"/>
  <c r="U261" i="33" s="1"/>
  <c r="V261" i="33" a="1"/>
  <c r="V261" i="33"/>
  <c r="W261" i="33" a="1"/>
  <c r="W261" i="33" s="1"/>
  <c r="X261" i="33" a="1"/>
  <c r="X261" i="33"/>
  <c r="Y261" i="33" a="1"/>
  <c r="Y261" i="33" s="1"/>
  <c r="Z261" i="33" a="1"/>
  <c r="Z261" i="33" s="1"/>
  <c r="AA261" i="33" a="1"/>
  <c r="AA261" i="33" s="1"/>
  <c r="AB261" i="33" a="1"/>
  <c r="AB261" i="33"/>
  <c r="AC261" i="33" a="1"/>
  <c r="AC261" i="33" s="1"/>
  <c r="AD261" i="33" a="1"/>
  <c r="AD261" i="33" s="1"/>
  <c r="AE261" i="33" a="1"/>
  <c r="AE261" i="33" s="1"/>
  <c r="AF261" i="33" a="1"/>
  <c r="AF261" i="33"/>
  <c r="AG261" i="33" a="1"/>
  <c r="AG261" i="33"/>
  <c r="AH261" i="33" a="1"/>
  <c r="AH261" i="33"/>
  <c r="AI261" i="33" a="1"/>
  <c r="AI261" i="33"/>
  <c r="AJ261" i="33" a="1"/>
  <c r="AJ261" i="33"/>
  <c r="AK261" i="33" a="1"/>
  <c r="AK261" i="33"/>
  <c r="AL261" i="33" a="1"/>
  <c r="AL261" i="33"/>
  <c r="AM261" i="33" a="1"/>
  <c r="AM261" i="33" s="1"/>
  <c r="AN261" i="33" a="1"/>
  <c r="AN261" i="33" s="1"/>
  <c r="AO261" i="33" a="1"/>
  <c r="AO261" i="33" s="1"/>
  <c r="AP261" i="33" a="1"/>
  <c r="AP261" i="33"/>
  <c r="AQ261" i="33" a="1"/>
  <c r="AQ261" i="33"/>
  <c r="AR261" i="33" a="1"/>
  <c r="AR261" i="33"/>
  <c r="AS261" i="33" a="1"/>
  <c r="AS261" i="33"/>
  <c r="AT261" i="33" a="1"/>
  <c r="AT261" i="33" s="1"/>
  <c r="AU261" i="33" a="1"/>
  <c r="AU261" i="33"/>
  <c r="AV261" i="33" a="1"/>
  <c r="AV261" i="33" s="1"/>
  <c r="AW261" i="33" a="1"/>
  <c r="AW261" i="33" s="1"/>
  <c r="AX261" i="33" a="1"/>
  <c r="AX261" i="33" s="1"/>
  <c r="AY261" i="33" a="1"/>
  <c r="AY261" i="33" s="1"/>
  <c r="AZ261" i="33" a="1"/>
  <c r="AZ261" i="33"/>
  <c r="BA261" i="33" a="1"/>
  <c r="BA261" i="33"/>
  <c r="BB261" i="33" a="1"/>
  <c r="BB261" i="33" s="1"/>
  <c r="BC261" i="33" a="1"/>
  <c r="BC261" i="33"/>
  <c r="BD261" i="33" a="1"/>
  <c r="BD261" i="33"/>
  <c r="BE261" i="33" a="1"/>
  <c r="BE261" i="33"/>
  <c r="BF261" i="33" a="1"/>
  <c r="BF261" i="33"/>
  <c r="BG261" i="33" a="1"/>
  <c r="BG261" i="33" s="1"/>
  <c r="BH261" i="33" a="1"/>
  <c r="BH261" i="33" s="1"/>
  <c r="BI261" i="33" a="1"/>
  <c r="BI261" i="33" s="1"/>
  <c r="BJ261" i="33" a="1"/>
  <c r="BJ261" i="33"/>
  <c r="BK261" i="33" a="1"/>
  <c r="BK261" i="33" s="1"/>
  <c r="BL261" i="33" a="1"/>
  <c r="BL261" i="33"/>
  <c r="BM261" i="33" a="1"/>
  <c r="BM261" i="33"/>
  <c r="BN261" i="33" a="1"/>
  <c r="BN261" i="33"/>
  <c r="BO261" i="33" a="1"/>
  <c r="BO261" i="33"/>
  <c r="BP261" i="33" a="1"/>
  <c r="BP261" i="33"/>
  <c r="BQ261" i="33" a="1"/>
  <c r="BQ261" i="33" s="1"/>
  <c r="E262" i="33" a="1"/>
  <c r="E262" i="33" s="1"/>
  <c r="F262" i="33" a="1"/>
  <c r="F262" i="33" s="1"/>
  <c r="G262" i="33" a="1"/>
  <c r="G262" i="33"/>
  <c r="H262" i="33" a="1"/>
  <c r="H262" i="33"/>
  <c r="I262" i="33" a="1"/>
  <c r="I262" i="33"/>
  <c r="J262" i="33" a="1"/>
  <c r="J262" i="33"/>
  <c r="K262" i="33" a="1"/>
  <c r="K262" i="33"/>
  <c r="L262" i="33" a="1"/>
  <c r="L262" i="33" s="1"/>
  <c r="M262" i="33" a="1"/>
  <c r="M262" i="33"/>
  <c r="N262" i="33" a="1"/>
  <c r="N262" i="33" s="1"/>
  <c r="O262" i="33" a="1"/>
  <c r="O262" i="33" s="1"/>
  <c r="P262" i="33" a="1"/>
  <c r="P262" i="33" s="1"/>
  <c r="Q262" i="33" a="1"/>
  <c r="Q262" i="33"/>
  <c r="R262" i="33" a="1"/>
  <c r="R262" i="33"/>
  <c r="S262" i="33" a="1"/>
  <c r="S262" i="33" s="1"/>
  <c r="T262" i="33" a="1"/>
  <c r="T262" i="33" s="1"/>
  <c r="U262" i="33" a="1"/>
  <c r="U262" i="33" s="1"/>
  <c r="V262" i="33" a="1"/>
  <c r="V262" i="33"/>
  <c r="W262" i="33" a="1"/>
  <c r="W262" i="33"/>
  <c r="X262" i="33" a="1"/>
  <c r="X262" i="33" s="1"/>
  <c r="Y262" i="33" a="1"/>
  <c r="Y262" i="33" s="1"/>
  <c r="Z262" i="33" a="1"/>
  <c r="Z262" i="33" s="1"/>
  <c r="AA262" i="33" a="1"/>
  <c r="AA262" i="33"/>
  <c r="AB262" i="33" a="1"/>
  <c r="AB262" i="33"/>
  <c r="AC262" i="33" a="1"/>
  <c r="AC262" i="33"/>
  <c r="AD262" i="33" a="1"/>
  <c r="AD262" i="33"/>
  <c r="AE262" i="33" a="1"/>
  <c r="AE262" i="33"/>
  <c r="AF262" i="33" a="1"/>
  <c r="AF262" i="33"/>
  <c r="AG262" i="33" a="1"/>
  <c r="AG262" i="33"/>
  <c r="AH262" i="33" a="1"/>
  <c r="AH262" i="33" s="1"/>
  <c r="AI262" i="33" a="1"/>
  <c r="AI262" i="33" s="1"/>
  <c r="AJ262" i="33" a="1"/>
  <c r="AJ262" i="33" s="1"/>
  <c r="AK262" i="33" a="1"/>
  <c r="AK262" i="33"/>
  <c r="AL262" i="33" a="1"/>
  <c r="AL262" i="33"/>
  <c r="AM262" i="33" a="1"/>
  <c r="AM262" i="33"/>
  <c r="AN262" i="33" a="1"/>
  <c r="AN262" i="33" s="1"/>
  <c r="AO262" i="33" a="1"/>
  <c r="AO262" i="33"/>
  <c r="AP262" i="33" a="1"/>
  <c r="AP262" i="33" s="1"/>
  <c r="AQ262" i="33" a="1"/>
  <c r="AQ262" i="33" s="1"/>
  <c r="AR262" i="33" a="1"/>
  <c r="AR262" i="33" s="1"/>
  <c r="AS262" i="33" a="1"/>
  <c r="AS262" i="33" s="1"/>
  <c r="AT262" i="33" a="1"/>
  <c r="AT262" i="33" s="1"/>
  <c r="AU262" i="33" a="1"/>
  <c r="AU262" i="33"/>
  <c r="AV262" i="33" a="1"/>
  <c r="AV262" i="33" s="1"/>
  <c r="AW262" i="33" a="1"/>
  <c r="AW262" i="33"/>
  <c r="AX262" i="33" a="1"/>
  <c r="AX262" i="33"/>
  <c r="AY262" i="33" a="1"/>
  <c r="AY262" i="33"/>
  <c r="AZ262" i="33" a="1"/>
  <c r="AZ262" i="33"/>
  <c r="BA262" i="33" a="1"/>
  <c r="BA262" i="33"/>
  <c r="BB262" i="33" a="1"/>
  <c r="BB262" i="33" s="1"/>
  <c r="BC262" i="33" a="1"/>
  <c r="BC262" i="33" s="1"/>
  <c r="BD262" i="33" a="1"/>
  <c r="BD262" i="33" s="1"/>
  <c r="BE262" i="33" a="1"/>
  <c r="BE262" i="33"/>
  <c r="BF262" i="33" a="1"/>
  <c r="BF262" i="33"/>
  <c r="BG262" i="33" a="1"/>
  <c r="BG262" i="33"/>
  <c r="BH262" i="33" a="1"/>
  <c r="BH262" i="33"/>
  <c r="BI262" i="33" a="1"/>
  <c r="BI262" i="33"/>
  <c r="BJ262" i="33" a="1"/>
  <c r="BJ262" i="33"/>
  <c r="BK262" i="33" a="1"/>
  <c r="BK262" i="33" s="1"/>
  <c r="BL262" i="33" a="1"/>
  <c r="BL262" i="33" s="1"/>
  <c r="BM262" i="33" a="1"/>
  <c r="BM262" i="33" s="1"/>
  <c r="BN262" i="33" a="1"/>
  <c r="BN262" i="33" s="1"/>
  <c r="BO262" i="33" a="1"/>
  <c r="BO262" i="33"/>
  <c r="BP262" i="33" a="1"/>
  <c r="BP262" i="33"/>
  <c r="BQ262" i="33" a="1"/>
  <c r="BQ262" i="33"/>
  <c r="E263" i="33" a="1"/>
  <c r="E263" i="33"/>
  <c r="F263" i="33" a="1"/>
  <c r="F263" i="33" s="1"/>
  <c r="G263" i="33" a="1"/>
  <c r="G263" i="33"/>
  <c r="H263" i="33" a="1"/>
  <c r="H263" i="33"/>
  <c r="I263" i="33" a="1"/>
  <c r="I263" i="33" s="1"/>
  <c r="J263" i="33" a="1"/>
  <c r="J263" i="33" s="1"/>
  <c r="K263" i="33" a="1"/>
  <c r="K263" i="33" s="1"/>
  <c r="L263" i="33" a="1"/>
  <c r="L263" i="33"/>
  <c r="M263" i="33" a="1"/>
  <c r="M263" i="33" s="1"/>
  <c r="N263" i="33" a="1"/>
  <c r="N263" i="33" s="1"/>
  <c r="O263" i="33" a="1"/>
  <c r="O263" i="33" s="1"/>
  <c r="P263" i="33" a="1"/>
  <c r="P263" i="33"/>
  <c r="Q263" i="33" a="1"/>
  <c r="Q263" i="33"/>
  <c r="R263" i="33" a="1"/>
  <c r="R263" i="33"/>
  <c r="S263" i="33" a="1"/>
  <c r="S263" i="33" s="1"/>
  <c r="T263" i="33" a="1"/>
  <c r="T263" i="33" s="1"/>
  <c r="U263" i="33" a="1"/>
  <c r="U263" i="33" s="1"/>
  <c r="V263" i="33" a="1"/>
  <c r="V263" i="33"/>
  <c r="W263" i="33" a="1"/>
  <c r="W263" i="33"/>
  <c r="X263" i="33" a="1"/>
  <c r="X263" i="33"/>
  <c r="Y263" i="33" a="1"/>
  <c r="Y263" i="33"/>
  <c r="Z263" i="33" a="1"/>
  <c r="Z263" i="33"/>
  <c r="AA263" i="33" a="1"/>
  <c r="AA263" i="33"/>
  <c r="AB263" i="33" a="1"/>
  <c r="AB263" i="33"/>
  <c r="AC263" i="33" a="1"/>
  <c r="AC263" i="33" s="1"/>
  <c r="AD263" i="33" a="1"/>
  <c r="AD263" i="33" s="1"/>
  <c r="AE263" i="33" a="1"/>
  <c r="AE263" i="33" s="1"/>
  <c r="AF263" i="33" a="1"/>
  <c r="AF263" i="33"/>
  <c r="AG263" i="33" a="1"/>
  <c r="AG263" i="33"/>
  <c r="AH263" i="33" a="1"/>
  <c r="AH263" i="33" s="1"/>
  <c r="AI263" i="33" a="1"/>
  <c r="AI263" i="33"/>
  <c r="AJ263" i="33" a="1"/>
  <c r="AJ263" i="33" s="1"/>
  <c r="AK263" i="33" a="1"/>
  <c r="AK263" i="33" s="1"/>
  <c r="AL263" i="33" a="1"/>
  <c r="AL263" i="33" s="1"/>
  <c r="AM263" i="33" a="1"/>
  <c r="AM263" i="33" s="1"/>
  <c r="AN263" i="33" a="1"/>
  <c r="AN263" i="33" s="1"/>
  <c r="AO263" i="33" a="1"/>
  <c r="AO263" i="33" s="1"/>
  <c r="AP263" i="33" a="1"/>
  <c r="AP263" i="33"/>
  <c r="AQ263" i="33" a="1"/>
  <c r="AQ263" i="33"/>
  <c r="AR263" i="33" a="1"/>
  <c r="AR263" i="33"/>
  <c r="AS263" i="33" a="1"/>
  <c r="AS263" i="33"/>
  <c r="AT263" i="33" a="1"/>
  <c r="AT263" i="33"/>
  <c r="AU263" i="33" a="1"/>
  <c r="AU263" i="33"/>
  <c r="AV263" i="33" a="1"/>
  <c r="AV263" i="33"/>
  <c r="AW263" i="33" a="1"/>
  <c r="AW263" i="33" s="1"/>
  <c r="AX263" i="33" a="1"/>
  <c r="AX263" i="33" s="1"/>
  <c r="AY263" i="33" a="1"/>
  <c r="AY263" i="33" s="1"/>
  <c r="AZ263" i="33" a="1"/>
  <c r="AZ263" i="33"/>
  <c r="BA263" i="33" a="1"/>
  <c r="BA263" i="33"/>
  <c r="BB263" i="33" a="1"/>
  <c r="BB263" i="33"/>
  <c r="BC263" i="33" a="1"/>
  <c r="BC263" i="33"/>
  <c r="BD263" i="33" a="1"/>
  <c r="BD263" i="33"/>
  <c r="BE263" i="33" a="1"/>
  <c r="BE263" i="33" s="1"/>
  <c r="BF263" i="33" a="1"/>
  <c r="BF263" i="33"/>
  <c r="BG263" i="33" a="1"/>
  <c r="BG263" i="33" s="1"/>
  <c r="BH263" i="33" a="1"/>
  <c r="BH263" i="33" s="1"/>
  <c r="BI263" i="33" a="1"/>
  <c r="BI263" i="33" s="1"/>
  <c r="BJ263" i="33" a="1"/>
  <c r="BJ263" i="33"/>
  <c r="BK263" i="33" a="1"/>
  <c r="BK263" i="33"/>
  <c r="BL263" i="33" a="1"/>
  <c r="BL263" i="33"/>
  <c r="BM263" i="33" a="1"/>
  <c r="BM263" i="33" s="1"/>
  <c r="BN263" i="33" a="1"/>
  <c r="BN263" i="33"/>
  <c r="BO263" i="33" a="1"/>
  <c r="BO263" i="33"/>
  <c r="BP263" i="33" a="1"/>
  <c r="BP263" i="33"/>
  <c r="BQ263" i="33" a="1"/>
  <c r="BQ263" i="33" s="1"/>
  <c r="E264" i="33" a="1"/>
  <c r="E264" i="33" s="1"/>
  <c r="F264" i="33" a="1"/>
  <c r="F264" i="33" s="1"/>
  <c r="G264" i="33" a="1"/>
  <c r="G264" i="33"/>
  <c r="H264" i="33" a="1"/>
  <c r="H264" i="33" s="1"/>
  <c r="I264" i="33" a="1"/>
  <c r="I264" i="33" s="1"/>
  <c r="J264" i="33" a="1"/>
  <c r="J264" i="33"/>
  <c r="K264" i="33" a="1"/>
  <c r="K264" i="33"/>
  <c r="L264" i="33" a="1"/>
  <c r="L264" i="33"/>
  <c r="M264" i="33" a="1"/>
  <c r="M264" i="33"/>
  <c r="N264" i="33" a="1"/>
  <c r="N264" i="33" s="1"/>
  <c r="O264" i="33" a="1"/>
  <c r="O264" i="33" s="1"/>
  <c r="P264" i="33" a="1"/>
  <c r="P264" i="33" s="1"/>
  <c r="Q264" i="33" a="1"/>
  <c r="Q264" i="33"/>
  <c r="R264" i="33" a="1"/>
  <c r="R264" i="33"/>
  <c r="S264" i="33" a="1"/>
  <c r="S264" i="33"/>
  <c r="T264" i="33" a="1"/>
  <c r="T264" i="33"/>
  <c r="U264" i="33" a="1"/>
  <c r="U264" i="33"/>
  <c r="V264" i="33" a="1"/>
  <c r="V264" i="33"/>
  <c r="W264" i="33" a="1"/>
  <c r="W264" i="33" s="1"/>
  <c r="X264" i="33" a="1"/>
  <c r="X264" i="33" s="1"/>
  <c r="Y264" i="33" a="1"/>
  <c r="Y264" i="33" s="1"/>
  <c r="Z264" i="33" a="1"/>
  <c r="Z264" i="33" s="1"/>
  <c r="AA264" i="33" a="1"/>
  <c r="AA264" i="33"/>
  <c r="AB264" i="33" a="1"/>
  <c r="AB264" i="33" s="1"/>
  <c r="AC264" i="33" a="1"/>
  <c r="AC264" i="33"/>
  <c r="AD264" i="33" a="1"/>
  <c r="AD264" i="33" s="1"/>
  <c r="AE264" i="33" a="1"/>
  <c r="AE264" i="33" s="1"/>
  <c r="AF264" i="33" a="1"/>
  <c r="AF264" i="33" s="1"/>
  <c r="AG264" i="33" a="1"/>
  <c r="AG264" i="33"/>
  <c r="AH264" i="33" a="1"/>
  <c r="AH264" i="33" s="1"/>
  <c r="AI264" i="33" a="1"/>
  <c r="AI264" i="33" s="1"/>
  <c r="AJ264" i="33" a="1"/>
  <c r="AJ264" i="33" s="1"/>
  <c r="AK264" i="33" a="1"/>
  <c r="AK264" i="33"/>
  <c r="AL264" i="33" a="1"/>
  <c r="AL264" i="33"/>
  <c r="AM264" i="33" a="1"/>
  <c r="AM264" i="33"/>
  <c r="AN264" i="33" a="1"/>
  <c r="AN264" i="33"/>
  <c r="AO264" i="33" a="1"/>
  <c r="AO264" i="33"/>
  <c r="AP264" i="33" a="1"/>
  <c r="AP264" i="33"/>
  <c r="AQ264" i="33" a="1"/>
  <c r="AQ264" i="33"/>
  <c r="AR264" i="33" a="1"/>
  <c r="AR264" i="33" s="1"/>
  <c r="AS264" i="33" a="1"/>
  <c r="AS264" i="33" s="1"/>
  <c r="AT264" i="33" a="1"/>
  <c r="AT264" i="33" s="1"/>
  <c r="AU264" i="33" a="1"/>
  <c r="AU264" i="33"/>
  <c r="AV264" i="33" a="1"/>
  <c r="AV264" i="33"/>
  <c r="AW264" i="33" a="1"/>
  <c r="AW264" i="33"/>
  <c r="AX264" i="33" a="1"/>
  <c r="AX264" i="33"/>
  <c r="AY264" i="33" a="1"/>
  <c r="AY264" i="33" s="1"/>
  <c r="AZ264" i="33" a="1"/>
  <c r="AZ264" i="33"/>
  <c r="BA264" i="33" a="1"/>
  <c r="BA264" i="33" s="1"/>
  <c r="BB264" i="33" a="1"/>
  <c r="BB264" i="33" s="1"/>
  <c r="BC264" i="33" a="1"/>
  <c r="BC264" i="33" s="1"/>
  <c r="BD264" i="33" a="1"/>
  <c r="BD264" i="33" s="1"/>
  <c r="BE264" i="33" a="1"/>
  <c r="BE264" i="33"/>
  <c r="BF264" i="33" a="1"/>
  <c r="BF264" i="33"/>
  <c r="BG264" i="33" a="1"/>
  <c r="BG264" i="33" s="1"/>
  <c r="BH264" i="33" a="1"/>
  <c r="BH264" i="33"/>
  <c r="BI264" i="33" a="1"/>
  <c r="BI264" i="33"/>
  <c r="BJ264" i="33" a="1"/>
  <c r="BJ264" i="33"/>
  <c r="BK264" i="33" a="1"/>
  <c r="BK264" i="33"/>
  <c r="BL264" i="33" a="1"/>
  <c r="BL264" i="33" s="1"/>
  <c r="BM264" i="33" a="1"/>
  <c r="BM264" i="33" s="1"/>
  <c r="BN264" i="33" a="1"/>
  <c r="BN264" i="33" s="1"/>
  <c r="BO264" i="33" a="1"/>
  <c r="BO264" i="33"/>
  <c r="BP264" i="33" a="1"/>
  <c r="BP264" i="33" s="1"/>
  <c r="BQ264" i="33" a="1"/>
  <c r="BQ264" i="33"/>
  <c r="E265" i="33" a="1"/>
  <c r="E265" i="33"/>
  <c r="F265" i="33" a="1"/>
  <c r="F265" i="33"/>
  <c r="G265" i="33" a="1"/>
  <c r="G265" i="33"/>
  <c r="H265" i="33" a="1"/>
  <c r="H265" i="33"/>
  <c r="I265" i="33" a="1"/>
  <c r="I265" i="33" s="1"/>
  <c r="J265" i="33" a="1"/>
  <c r="J265" i="33" s="1"/>
  <c r="K265" i="33" a="1"/>
  <c r="K265" i="33" s="1"/>
  <c r="L265" i="33" a="1"/>
  <c r="L265" i="33"/>
  <c r="M265" i="33" a="1"/>
  <c r="M265" i="33"/>
  <c r="N265" i="33" a="1"/>
  <c r="N265" i="33"/>
  <c r="O265" i="33" a="1"/>
  <c r="O265" i="33"/>
  <c r="P265" i="33" a="1"/>
  <c r="P265" i="33"/>
  <c r="Q265" i="33" a="1"/>
  <c r="Q265" i="33" s="1"/>
  <c r="R265" i="33" a="1"/>
  <c r="R265" i="33"/>
  <c r="S265" i="33" a="1"/>
  <c r="S265" i="33" s="1"/>
  <c r="T265" i="33" a="1"/>
  <c r="T265" i="33" s="1"/>
  <c r="U265" i="33" a="1"/>
  <c r="U265" i="33" s="1"/>
  <c r="V265" i="33" a="1"/>
  <c r="V265" i="33"/>
  <c r="W265" i="33" a="1"/>
  <c r="W265" i="33"/>
  <c r="X265" i="33" a="1"/>
  <c r="X265" i="33" s="1"/>
  <c r="Y265" i="33" a="1"/>
  <c r="Y265" i="33" s="1"/>
  <c r="Z265" i="33" a="1"/>
  <c r="Z265" i="33" s="1"/>
  <c r="AA265" i="33" a="1"/>
  <c r="AA265" i="33"/>
  <c r="AB265" i="33" a="1"/>
  <c r="AB265" i="33"/>
  <c r="AC265" i="33" a="1"/>
  <c r="AC265" i="33" s="1"/>
  <c r="AD265" i="33" a="1"/>
  <c r="AD265" i="33" s="1"/>
  <c r="AE265" i="33" a="1"/>
  <c r="AE265" i="33" s="1"/>
  <c r="AF265" i="33" a="1"/>
  <c r="AF265" i="33"/>
  <c r="AG265" i="33" a="1"/>
  <c r="AG265" i="33"/>
  <c r="AH265" i="33" a="1"/>
  <c r="AH265" i="33"/>
  <c r="AI265" i="33" a="1"/>
  <c r="AI265" i="33"/>
  <c r="AJ265" i="33" a="1"/>
  <c r="AJ265" i="33"/>
  <c r="AK265" i="33" a="1"/>
  <c r="AK265" i="33"/>
  <c r="AL265" i="33" a="1"/>
  <c r="AL265" i="33"/>
  <c r="AM265" i="33" a="1"/>
  <c r="AM265" i="33" s="1"/>
  <c r="AN265" i="33" a="1"/>
  <c r="AN265" i="33" s="1"/>
  <c r="AO265" i="33" a="1"/>
  <c r="AO265" i="33" s="1"/>
  <c r="AP265" i="33" a="1"/>
  <c r="AP265" i="33"/>
  <c r="AQ265" i="33" a="1"/>
  <c r="AQ265" i="33"/>
  <c r="AR265" i="33" a="1"/>
  <c r="AR265" i="33"/>
  <c r="AS265" i="33" a="1"/>
  <c r="AS265" i="33" s="1"/>
  <c r="AT265" i="33" a="1"/>
  <c r="AT265" i="33"/>
  <c r="AU265" i="33" a="1"/>
  <c r="AU265" i="33" s="1"/>
  <c r="AV265" i="33" a="1"/>
  <c r="AV265" i="33" s="1"/>
  <c r="AW265" i="33" a="1"/>
  <c r="AW265" i="33" s="1"/>
  <c r="AX265" i="33" a="1"/>
  <c r="AX265" i="33" s="1"/>
  <c r="AY265" i="33" a="1"/>
  <c r="AY265" i="33" s="1"/>
  <c r="AZ265" i="33" a="1"/>
  <c r="AZ265" i="33"/>
  <c r="BA265" i="33" a="1"/>
  <c r="BA265" i="33" s="1"/>
  <c r="BB265" i="33" a="1"/>
  <c r="BB265" i="33"/>
  <c r="BC265" i="33" a="1"/>
  <c r="BC265" i="33"/>
  <c r="BD265" i="33" a="1"/>
  <c r="BD265" i="33"/>
  <c r="BE265" i="33" a="1"/>
  <c r="BE265" i="33"/>
  <c r="BF265" i="33" a="1"/>
  <c r="BF265" i="33"/>
  <c r="BG265" i="33" a="1"/>
  <c r="BG265" i="33" s="1"/>
  <c r="BH265" i="33" a="1"/>
  <c r="BH265" i="33" s="1"/>
  <c r="BI265" i="33" a="1"/>
  <c r="BI265" i="33" s="1"/>
  <c r="BJ265" i="33" a="1"/>
  <c r="BJ265" i="33"/>
  <c r="BK265" i="33" a="1"/>
  <c r="BK265" i="33"/>
  <c r="BL265" i="33" a="1"/>
  <c r="BL265" i="33"/>
  <c r="BM265" i="33" a="1"/>
  <c r="BM265" i="33"/>
  <c r="BN265" i="33" a="1"/>
  <c r="BN265" i="33"/>
  <c r="BO265" i="33" a="1"/>
  <c r="BO265" i="33"/>
  <c r="BP265" i="33" a="1"/>
  <c r="BP265" i="33" s="1"/>
  <c r="BQ265" i="33" a="1"/>
  <c r="BQ265" i="33" s="1"/>
  <c r="E266" i="33" a="1"/>
  <c r="E266" i="33" s="1"/>
  <c r="F266" i="33" a="1"/>
  <c r="F266" i="33" s="1"/>
  <c r="G266" i="33" a="1"/>
  <c r="G266" i="33"/>
  <c r="H266" i="33" a="1"/>
  <c r="H266" i="33"/>
  <c r="I266" i="33" a="1"/>
  <c r="I266" i="33"/>
  <c r="J266" i="33" a="1"/>
  <c r="J266" i="33"/>
  <c r="K266" i="33" a="1"/>
  <c r="K266" i="33" s="1"/>
  <c r="L266" i="33" a="1"/>
  <c r="L266" i="33"/>
  <c r="M266" i="33" a="1"/>
  <c r="M266" i="33"/>
  <c r="N266" i="33" a="1"/>
  <c r="N266" i="33" s="1"/>
  <c r="O266" i="33" a="1"/>
  <c r="O266" i="33" s="1"/>
  <c r="P266" i="33" a="1"/>
  <c r="P266" i="33" s="1"/>
  <c r="Q266" i="33" a="1"/>
  <c r="Q266" i="33"/>
  <c r="R266" i="33" a="1"/>
  <c r="R266" i="33" s="1"/>
  <c r="S266" i="33" a="1"/>
  <c r="S266" i="33" s="1"/>
  <c r="T266" i="33" a="1"/>
  <c r="T266" i="33" s="1"/>
  <c r="U266" i="33" a="1"/>
  <c r="U266" i="33"/>
  <c r="V266" i="33" a="1"/>
  <c r="V266" i="33"/>
  <c r="W266" i="33" a="1"/>
  <c r="W266" i="33"/>
  <c r="X266" i="33" a="1"/>
  <c r="X266" i="33" s="1"/>
  <c r="Y266" i="33" a="1"/>
  <c r="Y266" i="33" s="1"/>
  <c r="Z266" i="33" a="1"/>
  <c r="Z266" i="33" s="1"/>
  <c r="AA266" i="33" a="1"/>
  <c r="AA266" i="33"/>
  <c r="AB266" i="33" a="1"/>
  <c r="AB266" i="33"/>
  <c r="AC266" i="33" a="1"/>
  <c r="AC266" i="33"/>
  <c r="AD266" i="33" a="1"/>
  <c r="AD266" i="33"/>
  <c r="AE266" i="33" a="1"/>
  <c r="AE266" i="33"/>
  <c r="AF266" i="33" a="1"/>
  <c r="AF266" i="33"/>
  <c r="AG266" i="33" a="1"/>
  <c r="AG266" i="33"/>
  <c r="AH266" i="33" a="1"/>
  <c r="AH266" i="33" s="1"/>
  <c r="AI266" i="33" a="1"/>
  <c r="AI266" i="33" s="1"/>
  <c r="AJ266" i="33" a="1"/>
  <c r="AJ266" i="33" s="1"/>
  <c r="AK266" i="33" a="1"/>
  <c r="AK266" i="33"/>
  <c r="AL266" i="33" a="1"/>
  <c r="AL266" i="33"/>
  <c r="AM266" i="33" a="1"/>
  <c r="AM266" i="33" s="1"/>
  <c r="AN266" i="33" a="1"/>
  <c r="AN266" i="33"/>
  <c r="AO266" i="33" a="1"/>
  <c r="AO266" i="33" s="1"/>
  <c r="AP266" i="33" a="1"/>
  <c r="AP266" i="33" s="1"/>
  <c r="AQ266" i="33" a="1"/>
  <c r="AQ266" i="33" s="1"/>
  <c r="AR266" i="33" a="1"/>
  <c r="AR266" i="33" s="1"/>
  <c r="AS266" i="33" a="1"/>
  <c r="AS266" i="33" s="1"/>
  <c r="AT266" i="33" a="1"/>
  <c r="AT266" i="33" s="1"/>
  <c r="AU266" i="33" a="1"/>
  <c r="AU266" i="33"/>
  <c r="AV266" i="33" a="1"/>
  <c r="AV266" i="33"/>
  <c r="AW266" i="33" a="1"/>
  <c r="AW266" i="33"/>
  <c r="AX266" i="33" a="1"/>
  <c r="AX266" i="33"/>
  <c r="AY266" i="33" a="1"/>
  <c r="AY266" i="33"/>
  <c r="AZ266" i="33" a="1"/>
  <c r="AZ266" i="33"/>
  <c r="BA266" i="33" a="1"/>
  <c r="BA266" i="33"/>
  <c r="BB266" i="33" a="1"/>
  <c r="BB266" i="33" s="1"/>
  <c r="BC266" i="33" a="1"/>
  <c r="BC266" i="33" s="1"/>
  <c r="BD266" i="33" a="1"/>
  <c r="BD266" i="33" s="1"/>
  <c r="BE266" i="33" a="1"/>
  <c r="BE266" i="33"/>
  <c r="BF266" i="33" a="1"/>
  <c r="BF266" i="33"/>
  <c r="BG266" i="33" a="1"/>
  <c r="BG266" i="33"/>
  <c r="BH266" i="33" a="1"/>
  <c r="BH266" i="33"/>
  <c r="BI266" i="33" a="1"/>
  <c r="BI266" i="33"/>
  <c r="BJ266" i="33" a="1"/>
  <c r="BJ266" i="33" s="1"/>
  <c r="BK266" i="33" a="1"/>
  <c r="BK266" i="33"/>
  <c r="BL266" i="33" a="1"/>
  <c r="BL266" i="33" s="1"/>
  <c r="BM266" i="33" a="1"/>
  <c r="BM266" i="33" s="1"/>
  <c r="BN266" i="33" a="1"/>
  <c r="BN266" i="33" s="1"/>
  <c r="BO266" i="33" a="1"/>
  <c r="BO266" i="33"/>
  <c r="BP266" i="33" a="1"/>
  <c r="BP266" i="33"/>
  <c r="BQ266" i="33" a="1"/>
  <c r="BQ266" i="33"/>
  <c r="E267" i="33" a="1"/>
  <c r="E267" i="33" s="1"/>
  <c r="F267" i="33" a="1"/>
  <c r="F267" i="33"/>
  <c r="G267" i="33" a="1"/>
  <c r="G267" i="33"/>
  <c r="H267" i="33" a="1"/>
  <c r="H267" i="33"/>
  <c r="I267" i="33" a="1"/>
  <c r="I267" i="33" s="1"/>
  <c r="J267" i="33" a="1"/>
  <c r="J267" i="33" s="1"/>
  <c r="K267" i="33" a="1"/>
  <c r="K267" i="33" s="1"/>
  <c r="L267" i="33" a="1"/>
  <c r="L267" i="33"/>
  <c r="M267" i="33" a="1"/>
  <c r="M267" i="33" s="1"/>
  <c r="N267" i="33" a="1"/>
  <c r="N267" i="33" s="1"/>
  <c r="O267" i="33" a="1"/>
  <c r="O267" i="33"/>
  <c r="P267" i="33" a="1"/>
  <c r="P267" i="33"/>
  <c r="Q267" i="33" a="1"/>
  <c r="Q267" i="33"/>
  <c r="R267" i="33" a="1"/>
  <c r="R267" i="33"/>
  <c r="S267" i="33" a="1"/>
  <c r="S267" i="33" s="1"/>
  <c r="T267" i="33" a="1"/>
  <c r="T267" i="33" s="1"/>
  <c r="U267" i="33" a="1"/>
  <c r="U267" i="33" s="1"/>
  <c r="V267" i="33" a="1"/>
  <c r="V267" i="33"/>
  <c r="W267" i="33" a="1"/>
  <c r="W267" i="33"/>
  <c r="X267" i="33" a="1"/>
  <c r="X267" i="33"/>
  <c r="Y267" i="33" a="1"/>
  <c r="Y267" i="33"/>
  <c r="Z267" i="33" a="1"/>
  <c r="Z267" i="33"/>
  <c r="AA267" i="33" a="1"/>
  <c r="AA267" i="33"/>
  <c r="AB267" i="33" a="1"/>
  <c r="AB267" i="33" s="1"/>
  <c r="AC267" i="33" a="1"/>
  <c r="AC267" i="33" s="1"/>
  <c r="AD267" i="33" a="1"/>
  <c r="AD267" i="33" s="1"/>
  <c r="AE267" i="33" a="1"/>
  <c r="AE267" i="33" s="1"/>
  <c r="AF267" i="33" a="1"/>
  <c r="AF267" i="33"/>
  <c r="AG267" i="33" a="1"/>
  <c r="AG267" i="33" s="1"/>
  <c r="AH267" i="33" a="1"/>
  <c r="AH267" i="33"/>
  <c r="AI267" i="33" a="1"/>
  <c r="AI267" i="33" s="1"/>
  <c r="AJ267" i="33" a="1"/>
  <c r="AJ267" i="33" s="1"/>
  <c r="AK267" i="33" a="1"/>
  <c r="AK267" i="33" s="1"/>
  <c r="AL267" i="33" a="1"/>
  <c r="AL267" i="33"/>
  <c r="AM267" i="33" a="1"/>
  <c r="AM267" i="33" s="1"/>
  <c r="AN267" i="33" a="1"/>
  <c r="AN267" i="33" s="1"/>
  <c r="AO267" i="33" a="1"/>
  <c r="AO267" i="33" s="1"/>
  <c r="AP267" i="33" a="1"/>
  <c r="AP267" i="33"/>
  <c r="AQ267" i="33" a="1"/>
  <c r="AQ267" i="33"/>
  <c r="AR267" i="33" a="1"/>
  <c r="AR267" i="33"/>
  <c r="AS267" i="33" a="1"/>
  <c r="AS267" i="33"/>
  <c r="AT267" i="33" a="1"/>
  <c r="AT267" i="33"/>
  <c r="AU267" i="33" a="1"/>
  <c r="AU267" i="33"/>
  <c r="AV267" i="33" a="1"/>
  <c r="AV267" i="33"/>
  <c r="AW267" i="33" a="1"/>
  <c r="AW267" i="33" s="1"/>
  <c r="AX267" i="33" a="1"/>
  <c r="AX267" i="33" s="1"/>
  <c r="AY267" i="33" a="1"/>
  <c r="AY267" i="33" s="1"/>
  <c r="AZ267" i="33" a="1"/>
  <c r="AZ267" i="33"/>
  <c r="BA267" i="33" a="1"/>
  <c r="BA267" i="33"/>
  <c r="BB267" i="33" a="1"/>
  <c r="BB267" i="33"/>
  <c r="BC267" i="33" a="1"/>
  <c r="BC267" i="33"/>
  <c r="BD267" i="33" a="1"/>
  <c r="BD267" i="33" s="1"/>
  <c r="BE267" i="33" a="1"/>
  <c r="BE267" i="33"/>
  <c r="BF267" i="33" a="1"/>
  <c r="BF267" i="33" s="1"/>
  <c r="BG267" i="33" a="1"/>
  <c r="BG267" i="33" s="1"/>
  <c r="BH267" i="33" a="1"/>
  <c r="BH267" i="33" s="1"/>
  <c r="BI267" i="33" a="1"/>
  <c r="BI267" i="33" s="1"/>
  <c r="BJ267" i="33" a="1"/>
  <c r="BJ267" i="33"/>
  <c r="BK267" i="33" a="1"/>
  <c r="BK267" i="33"/>
  <c r="BL267" i="33" a="1"/>
  <c r="BL267" i="33" s="1"/>
  <c r="BM267" i="33" a="1"/>
  <c r="BM267" i="33"/>
  <c r="BN267" i="33" a="1"/>
  <c r="BN267" i="33"/>
  <c r="BO267" i="33" a="1"/>
  <c r="BO267" i="33"/>
  <c r="BP267" i="33" a="1"/>
  <c r="BP267" i="33"/>
  <c r="BQ267" i="33" a="1"/>
  <c r="BQ267" i="33" s="1"/>
  <c r="E268" i="33" a="1"/>
  <c r="E268" i="33" s="1"/>
  <c r="F268" i="33" a="1"/>
  <c r="F268" i="33" s="1"/>
  <c r="G268" i="33" a="1"/>
  <c r="G268" i="33"/>
  <c r="H268" i="33" a="1"/>
  <c r="H268" i="33" s="1"/>
  <c r="I268" i="33" a="1"/>
  <c r="I268" i="33"/>
  <c r="J268" i="33" a="1"/>
  <c r="J268" i="33"/>
  <c r="K268" i="33" a="1"/>
  <c r="K268" i="33"/>
  <c r="L268" i="33" a="1"/>
  <c r="L268" i="33"/>
  <c r="M268" i="33" a="1"/>
  <c r="M268" i="33"/>
  <c r="N268" i="33" a="1"/>
  <c r="N268" i="33" s="1"/>
  <c r="O268" i="33" a="1"/>
  <c r="O268" i="33" s="1"/>
  <c r="P268" i="33" a="1"/>
  <c r="P268" i="33" s="1"/>
  <c r="Q268" i="33" a="1"/>
  <c r="Q268" i="33"/>
  <c r="R268" i="33" a="1"/>
  <c r="R268" i="33"/>
  <c r="S268" i="33" a="1"/>
  <c r="S268" i="33"/>
  <c r="T268" i="33" a="1"/>
  <c r="T268" i="33"/>
  <c r="U268" i="33" a="1"/>
  <c r="U268" i="33"/>
  <c r="V268" i="33" a="1"/>
  <c r="V268" i="33" s="1"/>
  <c r="W268" i="33" a="1"/>
  <c r="W268" i="33"/>
  <c r="X268" i="33" a="1"/>
  <c r="X268" i="33" s="1"/>
  <c r="Y268" i="33" a="1"/>
  <c r="Y268" i="33" s="1"/>
  <c r="Z268" i="33" a="1"/>
  <c r="Z268" i="33" s="1"/>
  <c r="AA268" i="33" a="1"/>
  <c r="AA268" i="33"/>
  <c r="AB268" i="33" a="1"/>
  <c r="AB268" i="33"/>
  <c r="AC268" i="33" a="1"/>
  <c r="AC268" i="33" s="1"/>
  <c r="AD268" i="33" a="1"/>
  <c r="AD268" i="33" s="1"/>
  <c r="AE268" i="33" a="1"/>
  <c r="AE268" i="33" s="1"/>
  <c r="AF268" i="33" a="1"/>
  <c r="AF268" i="33"/>
  <c r="AG268" i="33" a="1"/>
  <c r="AG268" i="33"/>
  <c r="AH268" i="33" a="1"/>
  <c r="AH268" i="33" s="1"/>
  <c r="AI268" i="33" a="1"/>
  <c r="AI268" i="33" s="1"/>
  <c r="AJ268" i="33" a="1"/>
  <c r="AJ268" i="33" s="1"/>
  <c r="AK268" i="33" a="1"/>
  <c r="AK268" i="33"/>
  <c r="AL268" i="33" a="1"/>
  <c r="AL268" i="33"/>
  <c r="AM268" i="33" a="1"/>
  <c r="AM268" i="33"/>
  <c r="AN268" i="33" a="1"/>
  <c r="AN268" i="33"/>
  <c r="AO268" i="33" a="1"/>
  <c r="AO268" i="33"/>
  <c r="AP268" i="33" a="1"/>
  <c r="AP268" i="33"/>
  <c r="AQ268" i="33" a="1"/>
  <c r="AQ268" i="33"/>
  <c r="AR268" i="33" a="1"/>
  <c r="AR268" i="33" s="1"/>
  <c r="AS268" i="33" a="1"/>
  <c r="AS268" i="33" s="1"/>
  <c r="AT268" i="33" a="1"/>
  <c r="AT268" i="33" s="1"/>
  <c r="AU268" i="33" a="1"/>
  <c r="AU268" i="33"/>
  <c r="AV268" i="33" a="1"/>
  <c r="AV268" i="33"/>
  <c r="AW268" i="33" a="1"/>
  <c r="AW268" i="33"/>
  <c r="AX268" i="33" a="1"/>
  <c r="AX268" i="33" s="1"/>
  <c r="AY268" i="33" a="1"/>
  <c r="AY268" i="33"/>
  <c r="AZ268" i="33" a="1"/>
  <c r="AZ268" i="33" s="1"/>
  <c r="BA268" i="33" a="1"/>
  <c r="BA268" i="33" s="1"/>
  <c r="BB268" i="33" a="1"/>
  <c r="BB268" i="33" s="1"/>
  <c r="BC268" i="33" a="1"/>
  <c r="BC268" i="33" s="1"/>
  <c r="BD268" i="33" a="1"/>
  <c r="BD268" i="33" s="1"/>
  <c r="BE268" i="33" a="1"/>
  <c r="BE268" i="33"/>
  <c r="BF268" i="33" a="1"/>
  <c r="BF268" i="33" s="1"/>
  <c r="BG268" i="33" a="1"/>
  <c r="BG268" i="33"/>
  <c r="BH268" i="33" a="1"/>
  <c r="BH268" i="33"/>
  <c r="BI268" i="33" a="1"/>
  <c r="BI268" i="33"/>
  <c r="BJ268" i="33" a="1"/>
  <c r="BJ268" i="33"/>
  <c r="BK268" i="33" a="1"/>
  <c r="BK268" i="33"/>
  <c r="BL268" i="33" a="1"/>
  <c r="BL268" i="33" s="1"/>
  <c r="BM268" i="33" a="1"/>
  <c r="BM268" i="33" s="1"/>
  <c r="BN268" i="33" a="1"/>
  <c r="BN268" i="33" s="1"/>
  <c r="BO268" i="33" a="1"/>
  <c r="BO268" i="33"/>
  <c r="BP268" i="33" a="1"/>
  <c r="BP268" i="33"/>
  <c r="BQ268" i="33" a="1"/>
  <c r="BQ268" i="33"/>
  <c r="E269" i="33" a="1"/>
  <c r="E269" i="33"/>
  <c r="F269" i="33" a="1"/>
  <c r="F269" i="33"/>
  <c r="G269" i="33" a="1"/>
  <c r="G269" i="33"/>
  <c r="H269" i="33" a="1"/>
  <c r="H269" i="33" s="1"/>
  <c r="I269" i="33" a="1"/>
  <c r="I269" i="33" s="1"/>
  <c r="J269" i="33" a="1"/>
  <c r="J269" i="33" s="1"/>
  <c r="K269" i="33" a="1"/>
  <c r="K269" i="33" s="1"/>
  <c r="L269" i="33" a="1"/>
  <c r="L269" i="33"/>
  <c r="M269" i="33" a="1"/>
  <c r="M269" i="33"/>
  <c r="N269" i="33" a="1"/>
  <c r="N269" i="33"/>
  <c r="O269" i="33" a="1"/>
  <c r="O269" i="33"/>
  <c r="P269" i="33" a="1"/>
  <c r="P269" i="33" s="1"/>
  <c r="Q269" i="33" a="1"/>
  <c r="Q269" i="33"/>
  <c r="R269" i="33" a="1"/>
  <c r="R269" i="33"/>
  <c r="S269" i="33" a="1"/>
  <c r="S269" i="33" s="1"/>
  <c r="T269" i="33" a="1"/>
  <c r="T269" i="33" s="1"/>
  <c r="U269" i="33" a="1"/>
  <c r="U269" i="33" s="1"/>
  <c r="V269" i="33" a="1"/>
  <c r="V269" i="33"/>
  <c r="W269" i="33" a="1"/>
  <c r="W269" i="33" s="1"/>
  <c r="X269" i="33" a="1"/>
  <c r="X269" i="33" s="1"/>
  <c r="Y269" i="33" a="1"/>
  <c r="Y269" i="33" s="1"/>
  <c r="Z269" i="33" a="1"/>
  <c r="Z269" i="33"/>
  <c r="AA269" i="33" a="1"/>
  <c r="AA269" i="33"/>
  <c r="AB269" i="33" a="1"/>
  <c r="AB269" i="33"/>
  <c r="AC269" i="33" a="1"/>
  <c r="AC269" i="33" s="1"/>
  <c r="AD269" i="33" a="1"/>
  <c r="AD269" i="33" s="1"/>
  <c r="AE269" i="33" a="1"/>
  <c r="AE269" i="33" s="1"/>
  <c r="AF269" i="33" a="1"/>
  <c r="AF269" i="33"/>
  <c r="AG269" i="33" a="1"/>
  <c r="AG269" i="33"/>
  <c r="AH269" i="33" a="1"/>
  <c r="AH269" i="33"/>
  <c r="AI269" i="33" a="1"/>
  <c r="AI269" i="33"/>
  <c r="AJ269" i="33" a="1"/>
  <c r="AJ269" i="33"/>
  <c r="AK269" i="33" a="1"/>
  <c r="AK269" i="33"/>
  <c r="AL269" i="33" a="1"/>
  <c r="AL269" i="33"/>
  <c r="AM269" i="33" a="1"/>
  <c r="AM269" i="33" s="1"/>
  <c r="AN269" i="33" a="1"/>
  <c r="AN269" i="33" s="1"/>
  <c r="AO269" i="33" a="1"/>
  <c r="AO269" i="33" s="1"/>
  <c r="AP269" i="33" a="1"/>
  <c r="AP269" i="33"/>
  <c r="AQ269" i="33" a="1"/>
  <c r="AQ269" i="33"/>
  <c r="AR269" i="33" a="1"/>
  <c r="AR269" i="33" s="1"/>
  <c r="AS269" i="33" a="1"/>
  <c r="AS269" i="33"/>
  <c r="AT269" i="33" a="1"/>
  <c r="AT269" i="33" s="1"/>
  <c r="AU269" i="33" a="1"/>
  <c r="AU269" i="33" s="1"/>
  <c r="AV269" i="33" a="1"/>
  <c r="AV269" i="33" s="1"/>
  <c r="AW269" i="33" a="1"/>
  <c r="AW269" i="33" s="1"/>
  <c r="AX269" i="33" a="1"/>
  <c r="AX269" i="33" s="1"/>
  <c r="AY269" i="33" a="1"/>
  <c r="AY269" i="33" s="1"/>
  <c r="AZ269" i="33" a="1"/>
  <c r="AZ269" i="33"/>
  <c r="BA269" i="33" a="1"/>
  <c r="BA269" i="33"/>
  <c r="BB269" i="33" a="1"/>
  <c r="BB269" i="33"/>
  <c r="BC269" i="33" a="1"/>
  <c r="BC269" i="33"/>
  <c r="BD269" i="33" a="1"/>
  <c r="BD269" i="33"/>
  <c r="BE269" i="33" a="1"/>
  <c r="BE269" i="33"/>
  <c r="BF269" i="33" a="1"/>
  <c r="BF269" i="33"/>
  <c r="BG269" i="33" a="1"/>
  <c r="BG269" i="33" s="1"/>
  <c r="BH269" i="33" a="1"/>
  <c r="BH269" i="33" s="1"/>
  <c r="BI269" i="33" a="1"/>
  <c r="BI269" i="33" s="1"/>
  <c r="BJ269" i="33" a="1"/>
  <c r="BJ269" i="33"/>
  <c r="BK269" i="33" a="1"/>
  <c r="BK269" i="33"/>
  <c r="BL269" i="33" a="1"/>
  <c r="BL269" i="33"/>
  <c r="BM269" i="33" a="1"/>
  <c r="BM269" i="33"/>
  <c r="BN269" i="33" a="1"/>
  <c r="BN269" i="33"/>
  <c r="BO269" i="33" a="1"/>
  <c r="BO269" i="33" s="1"/>
  <c r="BP269" i="33" a="1"/>
  <c r="BP269" i="33"/>
  <c r="BQ269" i="33" a="1"/>
  <c r="BQ269" i="33" s="1"/>
  <c r="E270" i="33" a="1"/>
  <c r="E270" i="33" s="1"/>
  <c r="F270" i="33" a="1"/>
  <c r="F270" i="33" s="1"/>
  <c r="G270" i="33" a="1"/>
  <c r="G270" i="33"/>
  <c r="H270" i="33" a="1"/>
  <c r="H270" i="33"/>
  <c r="I270" i="33" a="1"/>
  <c r="I270" i="33"/>
  <c r="J270" i="33" a="1"/>
  <c r="J270" i="33" s="1"/>
  <c r="K270" i="33" a="1"/>
  <c r="K270" i="33"/>
  <c r="L270" i="33" a="1"/>
  <c r="L270" i="33"/>
  <c r="M270" i="33" a="1"/>
  <c r="M270" i="33"/>
  <c r="N270" i="33" a="1"/>
  <c r="N270" i="33" s="1"/>
  <c r="O270" i="33" a="1"/>
  <c r="O270" i="33" s="1"/>
  <c r="P270" i="33" a="1"/>
  <c r="P270" i="33" s="1"/>
  <c r="Q270" i="33" a="1"/>
  <c r="Q270" i="33"/>
  <c r="R270" i="33" a="1"/>
  <c r="R270" i="33" s="1"/>
  <c r="S270" i="33" a="1"/>
  <c r="S270" i="33" s="1"/>
  <c r="T270" i="33" a="1"/>
  <c r="T270" i="33"/>
  <c r="U270" i="33" a="1"/>
  <c r="U270" i="33"/>
  <c r="V270" i="33" a="1"/>
  <c r="V270" i="33"/>
  <c r="W270" i="33" a="1"/>
  <c r="W270" i="33"/>
  <c r="X270" i="33" a="1"/>
  <c r="X270" i="33" s="1"/>
  <c r="Y270" i="33" a="1"/>
  <c r="Y270" i="33" s="1"/>
  <c r="Z270" i="33" a="1"/>
  <c r="Z270" i="33" s="1"/>
  <c r="AA270" i="33" a="1"/>
  <c r="AA270" i="33"/>
  <c r="AB270" i="33" a="1"/>
  <c r="AB270" i="33"/>
  <c r="AC270" i="33" a="1"/>
  <c r="AC270" i="33"/>
  <c r="AD270" i="33" a="1"/>
  <c r="AD270" i="33"/>
  <c r="AE270" i="33" a="1"/>
  <c r="AE270" i="33"/>
  <c r="AF270" i="33" a="1"/>
  <c r="AF270" i="33"/>
  <c r="AG270" i="33" a="1"/>
  <c r="AG270" i="33" s="1"/>
  <c r="AH270" i="33" a="1"/>
  <c r="AH270" i="33" s="1"/>
  <c r="AI270" i="33" a="1"/>
  <c r="AI270" i="33" s="1"/>
  <c r="AJ270" i="33" a="1"/>
  <c r="AJ270" i="33" s="1"/>
  <c r="AK270" i="33" a="1"/>
  <c r="AK270" i="33"/>
  <c r="AL270" i="33" a="1"/>
  <c r="AL270" i="33" s="1"/>
  <c r="AM270" i="33" a="1"/>
  <c r="AM270" i="33"/>
  <c r="AN270" i="33" a="1"/>
  <c r="AN270" i="33" s="1"/>
  <c r="AO270" i="33" a="1"/>
  <c r="AO270" i="33" s="1"/>
  <c r="AP270" i="33" a="1"/>
  <c r="AP270" i="33" s="1"/>
  <c r="AQ270" i="33" a="1"/>
  <c r="AQ270" i="33"/>
  <c r="AR270" i="33" a="1"/>
  <c r="AR270" i="33" s="1"/>
  <c r="AS270" i="33" a="1"/>
  <c r="AS270" i="33" s="1"/>
  <c r="AT270" i="33" a="1"/>
  <c r="AT270" i="33" s="1"/>
  <c r="AU270" i="33" a="1"/>
  <c r="AU270" i="33"/>
  <c r="AV270" i="33" a="1"/>
  <c r="AV270" i="33"/>
  <c r="AW270" i="33" a="1"/>
  <c r="AW270" i="33"/>
  <c r="AX270" i="33" a="1"/>
  <c r="AX270" i="33"/>
  <c r="AY270" i="33" a="1"/>
  <c r="AY270" i="33"/>
  <c r="AZ270" i="33" a="1"/>
  <c r="AZ270" i="33"/>
  <c r="BA270" i="33" a="1"/>
  <c r="BA270" i="33"/>
  <c r="BB270" i="33" a="1"/>
  <c r="BB270" i="33" s="1"/>
  <c r="BC270" i="33" a="1"/>
  <c r="BC270" i="33" s="1"/>
  <c r="BD270" i="33" a="1"/>
  <c r="BD270" i="33" s="1"/>
  <c r="BE270" i="33" a="1"/>
  <c r="BE270" i="33"/>
  <c r="BF270" i="33" a="1"/>
  <c r="BF270" i="33"/>
  <c r="BG270" i="33" a="1"/>
  <c r="BG270" i="33"/>
  <c r="BH270" i="33" a="1"/>
  <c r="BH270" i="33"/>
  <c r="BI270" i="33" a="1"/>
  <c r="BI270" i="33" s="1"/>
  <c r="BJ270" i="33" a="1"/>
  <c r="BJ270" i="33"/>
  <c r="BK270" i="33" a="1"/>
  <c r="BK270" i="33" s="1"/>
  <c r="BL270" i="33" a="1"/>
  <c r="BL270" i="33" s="1"/>
  <c r="BM270" i="33" a="1"/>
  <c r="BM270" i="33" s="1"/>
  <c r="BN270" i="33" a="1"/>
  <c r="BN270" i="33" s="1"/>
  <c r="BO270" i="33" a="1"/>
  <c r="BO270" i="33"/>
  <c r="BP270" i="33" a="1"/>
  <c r="BP270" i="33"/>
  <c r="BQ270" i="33" a="1"/>
  <c r="BQ270" i="33" s="1"/>
  <c r="N6" i="33" a="1"/>
  <c r="N6" i="33"/>
  <c r="O6" i="33" a="1"/>
  <c r="O6" i="33"/>
  <c r="P6" i="33" a="1"/>
  <c r="P6" i="33"/>
  <c r="Q6" i="33" a="1"/>
  <c r="Q6" i="33" s="1"/>
  <c r="R6" i="33" a="1"/>
  <c r="R6" i="33"/>
  <c r="S6" i="33" a="1"/>
  <c r="S6" i="33"/>
  <c r="T6" i="33" a="1"/>
  <c r="T6" i="33" s="1"/>
  <c r="U6" i="33" a="1"/>
  <c r="U6" i="33"/>
  <c r="V6" i="33" a="1"/>
  <c r="V6" i="33"/>
  <c r="W6" i="33" a="1"/>
  <c r="W6" i="33"/>
  <c r="X6" i="33" a="1"/>
  <c r="X6" i="33"/>
  <c r="Y6" i="33" a="1"/>
  <c r="Y6" i="33" s="1"/>
  <c r="Z6" i="33" a="1"/>
  <c r="Z6" i="33"/>
  <c r="AA6" i="33" a="1"/>
  <c r="AA6" i="33" s="1"/>
  <c r="AB6" i="33" a="1"/>
  <c r="AB6" i="33"/>
  <c r="AC6" i="33" a="1"/>
  <c r="AC6" i="33"/>
  <c r="AD6" i="33" a="1"/>
  <c r="AD6" i="33" s="1"/>
  <c r="AE6" i="33" a="1"/>
  <c r="AE6" i="33"/>
  <c r="AF6" i="33" a="1"/>
  <c r="AF6" i="33"/>
  <c r="AG6" i="33" a="1"/>
  <c r="AG6" i="33"/>
  <c r="AH6" i="33" a="1"/>
  <c r="AH6" i="33"/>
  <c r="AI6" i="33" a="1"/>
  <c r="AI6" i="33"/>
  <c r="AJ6" i="33" a="1"/>
  <c r="AJ6" i="33"/>
  <c r="AK6" i="33" a="1"/>
  <c r="AK6" i="33" s="1"/>
  <c r="AL6" i="33" a="1"/>
  <c r="AL6" i="33"/>
  <c r="AM6" i="33" a="1"/>
  <c r="AM6" i="33"/>
  <c r="AN6" i="33" a="1"/>
  <c r="AN6" i="33" s="1"/>
  <c r="AO6" i="33" a="1"/>
  <c r="AO6" i="33"/>
  <c r="AP6" i="33" a="1"/>
  <c r="AP6" i="33"/>
  <c r="AQ6" i="33" a="1"/>
  <c r="AQ6" i="33"/>
  <c r="AR6" i="33" a="1"/>
  <c r="AR6" i="33"/>
  <c r="AS6" i="33" a="1"/>
  <c r="AS6" i="33"/>
  <c r="AT6" i="33" a="1"/>
  <c r="AT6" i="33"/>
  <c r="AU6" i="33" a="1"/>
  <c r="AU6" i="33" s="1"/>
  <c r="AV6" i="33" a="1"/>
  <c r="AV6" i="33"/>
  <c r="AW6" i="33" a="1"/>
  <c r="AW6" i="33"/>
  <c r="AX6" i="33" a="1"/>
  <c r="AX6" i="33" s="1"/>
  <c r="AY6" i="33" a="1"/>
  <c r="AY6" i="33"/>
  <c r="AZ6" i="33" a="1"/>
  <c r="AZ6" i="33"/>
  <c r="BA6" i="33" a="1"/>
  <c r="BA6" i="33"/>
  <c r="BB6" i="33" a="1"/>
  <c r="BB6" i="33" s="1"/>
  <c r="BC6" i="33" a="1"/>
  <c r="BC6" i="33"/>
  <c r="BD6" i="33" a="1"/>
  <c r="BD6" i="33"/>
  <c r="BE6" i="33" a="1"/>
  <c r="BE6" i="33" s="1"/>
  <c r="BF6" i="33" a="1"/>
  <c r="BF6" i="33"/>
  <c r="BG6" i="33" a="1"/>
  <c r="BG6" i="33"/>
  <c r="BH6" i="33" a="1"/>
  <c r="BH6" i="33" s="1"/>
  <c r="BI6" i="33" a="1"/>
  <c r="BI6" i="33"/>
  <c r="BJ6" i="33" a="1"/>
  <c r="BJ6" i="33"/>
  <c r="BK6" i="33" a="1"/>
  <c r="BK6" i="33"/>
  <c r="BL6" i="33" a="1"/>
  <c r="BL6" i="33" s="1"/>
  <c r="BM6" i="33" a="1"/>
  <c r="BM6" i="33"/>
  <c r="BN6" i="33" a="1"/>
  <c r="BN6" i="33"/>
  <c r="BO6" i="33" a="1"/>
  <c r="BO6" i="33" s="1"/>
  <c r="BP6" i="33" a="1"/>
  <c r="BP6" i="33"/>
  <c r="BQ6" i="33" a="1"/>
  <c r="BQ6" i="33"/>
  <c r="F6" i="33" a="1"/>
  <c r="F6" i="33"/>
  <c r="G6" i="33" a="1"/>
  <c r="G6" i="33"/>
  <c r="H6" i="33" a="1"/>
  <c r="H6" i="33"/>
  <c r="I6" i="33" a="1"/>
  <c r="I6" i="33"/>
  <c r="J6" i="33" a="1"/>
  <c r="J6" i="33"/>
  <c r="K6" i="33" a="1"/>
  <c r="K6" i="33"/>
  <c r="L6" i="33" a="1"/>
  <c r="L6" i="33" s="1"/>
  <c r="M6" i="33" a="1"/>
  <c r="M6" i="33"/>
  <c r="E6" i="33" a="1"/>
  <c r="E6" i="33" s="1"/>
  <c r="E271" i="34"/>
  <c r="F271" i="34"/>
  <c r="G271" i="34"/>
  <c r="H271" i="34"/>
  <c r="I271" i="34"/>
  <c r="J271" i="34"/>
  <c r="K271" i="34"/>
  <c r="L271" i="34"/>
  <c r="M271" i="34"/>
  <c r="N271" i="34"/>
  <c r="O271" i="34"/>
  <c r="P271" i="34"/>
  <c r="Q271" i="34"/>
  <c r="R271" i="34"/>
  <c r="S271" i="34"/>
  <c r="T271" i="34"/>
  <c r="U271" i="34"/>
  <c r="V271" i="34"/>
  <c r="W271" i="34"/>
  <c r="X271" i="34"/>
  <c r="Y271" i="34"/>
  <c r="Z271" i="34"/>
  <c r="AA271" i="34"/>
  <c r="AB271" i="34"/>
  <c r="AC271" i="34"/>
  <c r="AD271" i="34"/>
  <c r="AE271" i="34"/>
  <c r="AF271" i="34"/>
  <c r="AG271" i="34"/>
  <c r="AH271" i="34"/>
  <c r="AI271" i="34"/>
  <c r="AJ271" i="34"/>
  <c r="AK271" i="34"/>
  <c r="AL271" i="34"/>
  <c r="AM271" i="34"/>
  <c r="AN271" i="34"/>
  <c r="AO271" i="34"/>
  <c r="AP271" i="34"/>
  <c r="AQ271" i="34"/>
  <c r="AR271" i="34"/>
  <c r="AS271" i="34"/>
  <c r="AT271" i="34"/>
  <c r="AU271" i="34"/>
  <c r="AV271" i="34"/>
  <c r="AW271" i="34"/>
  <c r="AX271" i="34"/>
  <c r="AY271" i="34"/>
  <c r="AZ271" i="34"/>
  <c r="BA271" i="34"/>
  <c r="BB271" i="34"/>
  <c r="BC271" i="34"/>
  <c r="BD271" i="34"/>
  <c r="BE271" i="34"/>
  <c r="BF271" i="34"/>
  <c r="BG271" i="34"/>
  <c r="BH271" i="34"/>
  <c r="BI271" i="34"/>
  <c r="BJ271" i="34"/>
  <c r="BK271" i="34"/>
  <c r="BL271" i="34"/>
  <c r="BM271" i="34"/>
  <c r="BN271" i="34"/>
  <c r="BO271" i="34"/>
  <c r="BP271" i="34"/>
  <c r="BQ271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BG7" i="34"/>
  <c r="BH7" i="34"/>
  <c r="BI7" i="34"/>
  <c r="BJ7" i="34"/>
  <c r="BK7" i="34"/>
  <c r="BL7" i="34"/>
  <c r="BM7" i="34"/>
  <c r="BN7" i="34"/>
  <c r="BO7" i="34"/>
  <c r="BP7" i="34"/>
  <c r="BQ7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BG8" i="34"/>
  <c r="BH8" i="34"/>
  <c r="BI8" i="34"/>
  <c r="BJ8" i="34"/>
  <c r="BK8" i="34"/>
  <c r="BL8" i="34"/>
  <c r="BM8" i="34"/>
  <c r="BN8" i="34"/>
  <c r="BO8" i="34"/>
  <c r="BP8" i="34"/>
  <c r="BQ8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BN9" i="34"/>
  <c r="BO9" i="34"/>
  <c r="BP9" i="34"/>
  <c r="BQ9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BG10" i="34"/>
  <c r="BH10" i="34"/>
  <c r="BI10" i="34"/>
  <c r="BJ10" i="34"/>
  <c r="BK10" i="34"/>
  <c r="BL10" i="34"/>
  <c r="BM10" i="34"/>
  <c r="BN10" i="34"/>
  <c r="BO10" i="34"/>
  <c r="BP10" i="34"/>
  <c r="BQ10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BG11" i="34"/>
  <c r="BH11" i="34"/>
  <c r="BI11" i="34"/>
  <c r="BJ11" i="34"/>
  <c r="BK11" i="34"/>
  <c r="BL11" i="34"/>
  <c r="BM11" i="34"/>
  <c r="BN11" i="34"/>
  <c r="BO11" i="34"/>
  <c r="BP11" i="34"/>
  <c r="BQ11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BN12" i="34"/>
  <c r="BO12" i="34"/>
  <c r="BP12" i="34"/>
  <c r="BQ12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BN13" i="34"/>
  <c r="BO13" i="34"/>
  <c r="BP13" i="34"/>
  <c r="BQ13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BN15" i="34"/>
  <c r="BO15" i="34"/>
  <c r="BP15" i="34"/>
  <c r="BQ15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BN17" i="34"/>
  <c r="BO17" i="34"/>
  <c r="BP17" i="34"/>
  <c r="BQ17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BK18" i="34"/>
  <c r="BL18" i="34"/>
  <c r="BM18" i="34"/>
  <c r="BN18" i="34"/>
  <c r="BO18" i="34"/>
  <c r="BP18" i="34"/>
  <c r="BQ18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BG19" i="34"/>
  <c r="BH19" i="34"/>
  <c r="BI19" i="34"/>
  <c r="BJ19" i="34"/>
  <c r="BK19" i="34"/>
  <c r="BL19" i="34"/>
  <c r="BM19" i="34"/>
  <c r="BN19" i="34"/>
  <c r="BO19" i="34"/>
  <c r="BP19" i="34"/>
  <c r="BQ19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BG20" i="34"/>
  <c r="BH20" i="34"/>
  <c r="BI20" i="34"/>
  <c r="BJ20" i="34"/>
  <c r="BK20" i="34"/>
  <c r="BL20" i="34"/>
  <c r="BM20" i="34"/>
  <c r="BN20" i="34"/>
  <c r="BO20" i="34"/>
  <c r="BP20" i="34"/>
  <c r="BQ20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AQ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BD21" i="34"/>
  <c r="BE21" i="34"/>
  <c r="BF21" i="34"/>
  <c r="BG21" i="34"/>
  <c r="BH21" i="34"/>
  <c r="BI21" i="34"/>
  <c r="BJ21" i="34"/>
  <c r="BK21" i="34"/>
  <c r="BL21" i="34"/>
  <c r="BM21" i="34"/>
  <c r="BN21" i="34"/>
  <c r="BO21" i="34"/>
  <c r="BP21" i="34"/>
  <c r="BQ21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AQ22" i="34"/>
  <c r="AR22" i="34"/>
  <c r="AS22" i="34"/>
  <c r="AT22" i="34"/>
  <c r="AU22" i="34"/>
  <c r="AV22" i="34"/>
  <c r="AW22" i="34"/>
  <c r="AX22" i="34"/>
  <c r="AY22" i="34"/>
  <c r="AZ22" i="34"/>
  <c r="BA22" i="34"/>
  <c r="BB22" i="34"/>
  <c r="BC22" i="34"/>
  <c r="BD22" i="34"/>
  <c r="BE22" i="34"/>
  <c r="BF22" i="34"/>
  <c r="BG22" i="34"/>
  <c r="BH22" i="34"/>
  <c r="BI22" i="34"/>
  <c r="BJ22" i="34"/>
  <c r="BK22" i="34"/>
  <c r="BL22" i="34"/>
  <c r="BM22" i="34"/>
  <c r="BN22" i="34"/>
  <c r="BO22" i="34"/>
  <c r="BP22" i="34"/>
  <c r="BQ22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AQ23" i="34"/>
  <c r="AR23" i="34"/>
  <c r="AS23" i="34"/>
  <c r="AT23" i="34"/>
  <c r="AU23" i="34"/>
  <c r="AV23" i="34"/>
  <c r="AW23" i="34"/>
  <c r="AX23" i="34"/>
  <c r="AY23" i="34"/>
  <c r="AZ23" i="34"/>
  <c r="BA23" i="34"/>
  <c r="BB23" i="34"/>
  <c r="BC23" i="34"/>
  <c r="BD23" i="34"/>
  <c r="BE23" i="34"/>
  <c r="BF23" i="34"/>
  <c r="BG23" i="34"/>
  <c r="BH23" i="34"/>
  <c r="BI23" i="34"/>
  <c r="BJ23" i="34"/>
  <c r="BK23" i="34"/>
  <c r="BL23" i="34"/>
  <c r="BM23" i="34"/>
  <c r="BN23" i="34"/>
  <c r="BO23" i="34"/>
  <c r="BP23" i="34"/>
  <c r="BQ23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AL24" i="34"/>
  <c r="AM24" i="34"/>
  <c r="AN24" i="34"/>
  <c r="AO24" i="34"/>
  <c r="AP24" i="34"/>
  <c r="AQ24" i="34"/>
  <c r="AR24" i="34"/>
  <c r="AS24" i="34"/>
  <c r="AT24" i="34"/>
  <c r="AU24" i="34"/>
  <c r="AV24" i="34"/>
  <c r="AW24" i="34"/>
  <c r="AX24" i="34"/>
  <c r="AY24" i="34"/>
  <c r="AZ24" i="34"/>
  <c r="BA24" i="34"/>
  <c r="BB24" i="34"/>
  <c r="BC24" i="34"/>
  <c r="BD24" i="34"/>
  <c r="BE24" i="34"/>
  <c r="BF24" i="34"/>
  <c r="BG24" i="34"/>
  <c r="BH24" i="34"/>
  <c r="BI24" i="34"/>
  <c r="BJ24" i="34"/>
  <c r="BK24" i="34"/>
  <c r="BL24" i="34"/>
  <c r="BM24" i="34"/>
  <c r="BN24" i="34"/>
  <c r="BO24" i="34"/>
  <c r="BP24" i="34"/>
  <c r="BQ24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AQ25" i="34"/>
  <c r="AR25" i="34"/>
  <c r="AS25" i="34"/>
  <c r="AT25" i="34"/>
  <c r="AU25" i="34"/>
  <c r="AV25" i="34"/>
  <c r="AW25" i="34"/>
  <c r="AX25" i="34"/>
  <c r="AY25" i="34"/>
  <c r="AZ25" i="34"/>
  <c r="BA25" i="34"/>
  <c r="BB25" i="34"/>
  <c r="BC25" i="34"/>
  <c r="BD25" i="34"/>
  <c r="BE25" i="34"/>
  <c r="BF25" i="34"/>
  <c r="BG25" i="34"/>
  <c r="BH25" i="34"/>
  <c r="BI25" i="34"/>
  <c r="BJ25" i="34"/>
  <c r="BK25" i="34"/>
  <c r="BL25" i="34"/>
  <c r="BM25" i="34"/>
  <c r="BN25" i="34"/>
  <c r="BO25" i="34"/>
  <c r="BP25" i="34"/>
  <c r="BQ25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G26" i="34"/>
  <c r="BH26" i="34"/>
  <c r="BI26" i="34"/>
  <c r="BJ26" i="34"/>
  <c r="BK26" i="34"/>
  <c r="BL26" i="34"/>
  <c r="BM26" i="34"/>
  <c r="BN26" i="34"/>
  <c r="BO26" i="34"/>
  <c r="BP26" i="34"/>
  <c r="BQ26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AT27" i="34"/>
  <c r="AU27" i="34"/>
  <c r="AV27" i="34"/>
  <c r="AW27" i="34"/>
  <c r="AX27" i="34"/>
  <c r="AY27" i="34"/>
  <c r="AZ27" i="34"/>
  <c r="BA27" i="34"/>
  <c r="BB27" i="34"/>
  <c r="BC27" i="34"/>
  <c r="BD27" i="34"/>
  <c r="BE27" i="34"/>
  <c r="BF27" i="34"/>
  <c r="BG27" i="34"/>
  <c r="BH27" i="34"/>
  <c r="BI27" i="34"/>
  <c r="BJ27" i="34"/>
  <c r="BK27" i="34"/>
  <c r="BL27" i="34"/>
  <c r="BM27" i="34"/>
  <c r="BN27" i="34"/>
  <c r="BO27" i="34"/>
  <c r="BP27" i="34"/>
  <c r="BQ27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AQ28" i="34"/>
  <c r="AR28" i="34"/>
  <c r="AS28" i="34"/>
  <c r="AT28" i="34"/>
  <c r="AU28" i="34"/>
  <c r="AV28" i="34"/>
  <c r="AW28" i="34"/>
  <c r="AX28" i="34"/>
  <c r="AY28" i="34"/>
  <c r="AZ28" i="34"/>
  <c r="BA28" i="34"/>
  <c r="BB28" i="34"/>
  <c r="BC28" i="34"/>
  <c r="BD28" i="34"/>
  <c r="BE28" i="34"/>
  <c r="BF28" i="34"/>
  <c r="BG28" i="34"/>
  <c r="BH28" i="34"/>
  <c r="BI28" i="34"/>
  <c r="BJ28" i="34"/>
  <c r="BK28" i="34"/>
  <c r="BL28" i="34"/>
  <c r="BM28" i="34"/>
  <c r="BN28" i="34"/>
  <c r="BO28" i="34"/>
  <c r="BP28" i="34"/>
  <c r="BQ28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AQ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BD29" i="34"/>
  <c r="BE29" i="34"/>
  <c r="BF29" i="34"/>
  <c r="BG29" i="34"/>
  <c r="BH29" i="34"/>
  <c r="BI29" i="34"/>
  <c r="BJ29" i="34"/>
  <c r="BK29" i="34"/>
  <c r="BL29" i="34"/>
  <c r="BM29" i="34"/>
  <c r="BN29" i="34"/>
  <c r="BO29" i="34"/>
  <c r="BP29" i="34"/>
  <c r="BQ29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AQ30" i="34"/>
  <c r="AR30" i="34"/>
  <c r="AS30" i="34"/>
  <c r="AT30" i="34"/>
  <c r="AU30" i="34"/>
  <c r="AV30" i="34"/>
  <c r="AW30" i="34"/>
  <c r="AX30" i="34"/>
  <c r="AY30" i="34"/>
  <c r="AZ30" i="34"/>
  <c r="BA30" i="34"/>
  <c r="BB30" i="34"/>
  <c r="BC30" i="34"/>
  <c r="BD30" i="34"/>
  <c r="BE30" i="34"/>
  <c r="BF30" i="34"/>
  <c r="BG30" i="34"/>
  <c r="BH30" i="34"/>
  <c r="BI30" i="34"/>
  <c r="BJ30" i="34"/>
  <c r="BK30" i="34"/>
  <c r="BL30" i="34"/>
  <c r="BM30" i="34"/>
  <c r="BN30" i="34"/>
  <c r="BO30" i="34"/>
  <c r="BP30" i="34"/>
  <c r="BQ30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AQ31" i="34"/>
  <c r="AR31" i="34"/>
  <c r="AS31" i="34"/>
  <c r="AT31" i="34"/>
  <c r="AU31" i="34"/>
  <c r="AV31" i="34"/>
  <c r="AW31" i="34"/>
  <c r="AX31" i="34"/>
  <c r="AY31" i="34"/>
  <c r="AZ31" i="34"/>
  <c r="BA31" i="34"/>
  <c r="BB31" i="34"/>
  <c r="BC31" i="34"/>
  <c r="BD31" i="34"/>
  <c r="BE31" i="34"/>
  <c r="BF31" i="34"/>
  <c r="BG31" i="34"/>
  <c r="BH31" i="34"/>
  <c r="BI31" i="34"/>
  <c r="BJ31" i="34"/>
  <c r="BK31" i="34"/>
  <c r="BL31" i="34"/>
  <c r="BM31" i="34"/>
  <c r="BN31" i="34"/>
  <c r="BO31" i="34"/>
  <c r="BP31" i="34"/>
  <c r="BQ31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AQ32" i="34"/>
  <c r="AR32" i="34"/>
  <c r="AS32" i="34"/>
  <c r="AT32" i="34"/>
  <c r="AU32" i="34"/>
  <c r="AV32" i="34"/>
  <c r="AW32" i="34"/>
  <c r="AX32" i="34"/>
  <c r="AY32" i="34"/>
  <c r="AZ32" i="34"/>
  <c r="BA32" i="34"/>
  <c r="BB32" i="34"/>
  <c r="BC32" i="34"/>
  <c r="BD32" i="34"/>
  <c r="BE32" i="34"/>
  <c r="BF32" i="34"/>
  <c r="BG32" i="34"/>
  <c r="BH32" i="34"/>
  <c r="BI32" i="34"/>
  <c r="BJ32" i="34"/>
  <c r="BK32" i="34"/>
  <c r="BL32" i="34"/>
  <c r="BM32" i="34"/>
  <c r="BN32" i="34"/>
  <c r="BO32" i="34"/>
  <c r="BP32" i="34"/>
  <c r="BQ32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AQ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BD33" i="34"/>
  <c r="BE33" i="34"/>
  <c r="BF33" i="34"/>
  <c r="BG33" i="34"/>
  <c r="BH33" i="34"/>
  <c r="BI33" i="34"/>
  <c r="BJ33" i="34"/>
  <c r="BK33" i="34"/>
  <c r="BL33" i="34"/>
  <c r="BM33" i="34"/>
  <c r="BN33" i="34"/>
  <c r="BO33" i="34"/>
  <c r="BP33" i="34"/>
  <c r="BQ33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AQ34" i="34"/>
  <c r="AR34" i="34"/>
  <c r="AS34" i="34"/>
  <c r="AT34" i="34"/>
  <c r="AU34" i="34"/>
  <c r="AV34" i="34"/>
  <c r="AW34" i="34"/>
  <c r="AX34" i="34"/>
  <c r="AY34" i="34"/>
  <c r="AZ34" i="34"/>
  <c r="BA34" i="34"/>
  <c r="BB34" i="34"/>
  <c r="BC34" i="34"/>
  <c r="BD34" i="34"/>
  <c r="BE34" i="34"/>
  <c r="BF34" i="34"/>
  <c r="BG34" i="34"/>
  <c r="BH34" i="34"/>
  <c r="BI34" i="34"/>
  <c r="BJ34" i="34"/>
  <c r="BK34" i="34"/>
  <c r="BL34" i="34"/>
  <c r="BM34" i="34"/>
  <c r="BN34" i="34"/>
  <c r="BO34" i="34"/>
  <c r="BP34" i="34"/>
  <c r="BQ34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AQ35" i="34"/>
  <c r="AR35" i="34"/>
  <c r="AS35" i="34"/>
  <c r="AT35" i="34"/>
  <c r="AU35" i="34"/>
  <c r="AV35" i="34"/>
  <c r="AW35" i="34"/>
  <c r="AX35" i="34"/>
  <c r="AY35" i="34"/>
  <c r="AZ35" i="34"/>
  <c r="BA35" i="34"/>
  <c r="BB35" i="34"/>
  <c r="BC35" i="34"/>
  <c r="BD35" i="34"/>
  <c r="BE35" i="34"/>
  <c r="BF35" i="34"/>
  <c r="BG35" i="34"/>
  <c r="BH35" i="34"/>
  <c r="BI35" i="34"/>
  <c r="BJ35" i="34"/>
  <c r="BK35" i="34"/>
  <c r="BL35" i="34"/>
  <c r="BM35" i="34"/>
  <c r="BN35" i="34"/>
  <c r="BO35" i="34"/>
  <c r="BP35" i="34"/>
  <c r="BQ35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AQ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BD36" i="34"/>
  <c r="BE36" i="34"/>
  <c r="BF36" i="34"/>
  <c r="BG36" i="34"/>
  <c r="BH36" i="34"/>
  <c r="BI36" i="34"/>
  <c r="BJ36" i="34"/>
  <c r="BK36" i="34"/>
  <c r="BL36" i="34"/>
  <c r="BM36" i="34"/>
  <c r="BN36" i="34"/>
  <c r="BO36" i="34"/>
  <c r="BP36" i="34"/>
  <c r="BQ36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AQ37" i="34"/>
  <c r="AR37" i="34"/>
  <c r="AS37" i="34"/>
  <c r="AT37" i="34"/>
  <c r="AU37" i="34"/>
  <c r="AV37" i="34"/>
  <c r="AW37" i="34"/>
  <c r="AX37" i="34"/>
  <c r="AY37" i="34"/>
  <c r="AZ37" i="34"/>
  <c r="BA37" i="34"/>
  <c r="BB37" i="34"/>
  <c r="BC37" i="34"/>
  <c r="BD37" i="34"/>
  <c r="BE37" i="34"/>
  <c r="BF37" i="34"/>
  <c r="BG37" i="34"/>
  <c r="BH37" i="34"/>
  <c r="BI37" i="34"/>
  <c r="BJ37" i="34"/>
  <c r="BK37" i="34"/>
  <c r="BL37" i="34"/>
  <c r="BM37" i="34"/>
  <c r="BN37" i="34"/>
  <c r="BO37" i="34"/>
  <c r="BP37" i="34"/>
  <c r="BQ37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AQ38" i="34"/>
  <c r="AR38" i="34"/>
  <c r="AS38" i="34"/>
  <c r="AT38" i="34"/>
  <c r="AU38" i="34"/>
  <c r="AV38" i="34"/>
  <c r="AW38" i="34"/>
  <c r="AX38" i="34"/>
  <c r="AY38" i="34"/>
  <c r="AZ38" i="34"/>
  <c r="BA38" i="34"/>
  <c r="BB38" i="34"/>
  <c r="BC38" i="34"/>
  <c r="BD38" i="34"/>
  <c r="BE38" i="34"/>
  <c r="BF38" i="34"/>
  <c r="BG38" i="34"/>
  <c r="BH38" i="34"/>
  <c r="BI38" i="34"/>
  <c r="BJ38" i="34"/>
  <c r="BK38" i="34"/>
  <c r="BL38" i="34"/>
  <c r="BM38" i="34"/>
  <c r="BN38" i="34"/>
  <c r="BO38" i="34"/>
  <c r="BP38" i="34"/>
  <c r="BQ38" i="34"/>
  <c r="E39" i="34"/>
  <c r="F39" i="34"/>
  <c r="G39" i="34"/>
  <c r="H39" i="34"/>
  <c r="I39" i="34"/>
  <c r="J39" i="34"/>
  <c r="K39" i="34"/>
  <c r="L39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AQ39" i="34"/>
  <c r="AR39" i="34"/>
  <c r="AS39" i="34"/>
  <c r="AT39" i="34"/>
  <c r="AU39" i="34"/>
  <c r="AV39" i="34"/>
  <c r="AW39" i="34"/>
  <c r="AX39" i="34"/>
  <c r="AY39" i="34"/>
  <c r="AZ39" i="34"/>
  <c r="BA39" i="34"/>
  <c r="BB39" i="34"/>
  <c r="BC39" i="34"/>
  <c r="BD39" i="34"/>
  <c r="BE39" i="34"/>
  <c r="BF39" i="34"/>
  <c r="BG39" i="34"/>
  <c r="BH39" i="34"/>
  <c r="BI39" i="34"/>
  <c r="BJ39" i="34"/>
  <c r="BK39" i="34"/>
  <c r="BL39" i="34"/>
  <c r="BM39" i="34"/>
  <c r="BN39" i="34"/>
  <c r="BO39" i="34"/>
  <c r="BP39" i="34"/>
  <c r="BQ39" i="34"/>
  <c r="E40" i="34"/>
  <c r="F40" i="34"/>
  <c r="G40" i="34"/>
  <c r="H40" i="34"/>
  <c r="I40" i="34"/>
  <c r="J40" i="34"/>
  <c r="K40" i="34"/>
  <c r="L40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AQ40" i="34"/>
  <c r="AR40" i="34"/>
  <c r="AS40" i="34"/>
  <c r="AT40" i="34"/>
  <c r="AU40" i="34"/>
  <c r="AV40" i="34"/>
  <c r="AW40" i="34"/>
  <c r="AX40" i="34"/>
  <c r="AY40" i="34"/>
  <c r="AZ40" i="34"/>
  <c r="BA40" i="34"/>
  <c r="BB40" i="34"/>
  <c r="BC40" i="34"/>
  <c r="BD40" i="34"/>
  <c r="BE40" i="34"/>
  <c r="BF40" i="34"/>
  <c r="BG40" i="34"/>
  <c r="BH40" i="34"/>
  <c r="BI40" i="34"/>
  <c r="BJ40" i="34"/>
  <c r="BK40" i="34"/>
  <c r="BL40" i="34"/>
  <c r="BM40" i="34"/>
  <c r="BN40" i="34"/>
  <c r="BO40" i="34"/>
  <c r="BP40" i="34"/>
  <c r="BQ40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AQ41" i="34"/>
  <c r="AR41" i="34"/>
  <c r="AS41" i="34"/>
  <c r="AT41" i="34"/>
  <c r="AU41" i="34"/>
  <c r="AV41" i="34"/>
  <c r="AW41" i="34"/>
  <c r="AX41" i="34"/>
  <c r="AY41" i="34"/>
  <c r="AZ41" i="34"/>
  <c r="BA41" i="34"/>
  <c r="BB41" i="34"/>
  <c r="BC41" i="34"/>
  <c r="BD41" i="34"/>
  <c r="BE41" i="34"/>
  <c r="BF41" i="34"/>
  <c r="BG41" i="34"/>
  <c r="BH41" i="34"/>
  <c r="BI41" i="34"/>
  <c r="BJ41" i="34"/>
  <c r="BK41" i="34"/>
  <c r="BL41" i="34"/>
  <c r="BM41" i="34"/>
  <c r="BN41" i="34"/>
  <c r="BO41" i="34"/>
  <c r="BP41" i="34"/>
  <c r="BQ41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S42" i="34"/>
  <c r="T42" i="34"/>
  <c r="U42" i="34"/>
  <c r="V42" i="34"/>
  <c r="W42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AL42" i="34"/>
  <c r="AM42" i="34"/>
  <c r="AN42" i="34"/>
  <c r="AO42" i="34"/>
  <c r="AP42" i="34"/>
  <c r="AQ42" i="34"/>
  <c r="AR42" i="34"/>
  <c r="AS42" i="34"/>
  <c r="AT42" i="34"/>
  <c r="AU42" i="34"/>
  <c r="AV42" i="34"/>
  <c r="AW42" i="34"/>
  <c r="AX42" i="34"/>
  <c r="AY42" i="34"/>
  <c r="AZ42" i="34"/>
  <c r="BA42" i="34"/>
  <c r="BB42" i="34"/>
  <c r="BC42" i="34"/>
  <c r="BD42" i="34"/>
  <c r="BE42" i="34"/>
  <c r="BF42" i="34"/>
  <c r="BG42" i="34"/>
  <c r="BH42" i="34"/>
  <c r="BI42" i="34"/>
  <c r="BJ42" i="34"/>
  <c r="BK42" i="34"/>
  <c r="BL42" i="34"/>
  <c r="BM42" i="34"/>
  <c r="BN42" i="34"/>
  <c r="BO42" i="34"/>
  <c r="BP42" i="34"/>
  <c r="BQ42" i="34"/>
  <c r="E43" i="34"/>
  <c r="F43" i="34"/>
  <c r="G43" i="34"/>
  <c r="H43" i="34"/>
  <c r="I43" i="34"/>
  <c r="J43" i="34"/>
  <c r="K43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AM43" i="34"/>
  <c r="AN43" i="34"/>
  <c r="AO43" i="34"/>
  <c r="AP43" i="34"/>
  <c r="AQ43" i="34"/>
  <c r="AR43" i="34"/>
  <c r="AS43" i="34"/>
  <c r="AT43" i="34"/>
  <c r="AU43" i="34"/>
  <c r="AV43" i="34"/>
  <c r="AW43" i="34"/>
  <c r="AX43" i="34"/>
  <c r="AY43" i="34"/>
  <c r="AZ43" i="34"/>
  <c r="BA43" i="34"/>
  <c r="BB43" i="34"/>
  <c r="BC43" i="34"/>
  <c r="BD43" i="34"/>
  <c r="BE43" i="34"/>
  <c r="BF43" i="34"/>
  <c r="BG43" i="34"/>
  <c r="BH43" i="34"/>
  <c r="BI43" i="34"/>
  <c r="BJ43" i="34"/>
  <c r="BK43" i="34"/>
  <c r="BL43" i="34"/>
  <c r="BM43" i="34"/>
  <c r="BN43" i="34"/>
  <c r="BO43" i="34"/>
  <c r="BP43" i="34"/>
  <c r="BQ43" i="34"/>
  <c r="E44" i="34"/>
  <c r="F44" i="34"/>
  <c r="G44" i="34"/>
  <c r="H44" i="34"/>
  <c r="I44" i="34"/>
  <c r="J44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AQ44" i="34"/>
  <c r="AR44" i="34"/>
  <c r="AS44" i="34"/>
  <c r="AT44" i="34"/>
  <c r="AU44" i="34"/>
  <c r="AV44" i="34"/>
  <c r="AW44" i="34"/>
  <c r="AX44" i="34"/>
  <c r="AY44" i="34"/>
  <c r="AZ44" i="34"/>
  <c r="BA44" i="34"/>
  <c r="BB44" i="34"/>
  <c r="BC44" i="34"/>
  <c r="BD44" i="34"/>
  <c r="BE44" i="34"/>
  <c r="BF44" i="34"/>
  <c r="BG44" i="34"/>
  <c r="BH44" i="34"/>
  <c r="BI44" i="34"/>
  <c r="BJ44" i="34"/>
  <c r="BK44" i="34"/>
  <c r="BL44" i="34"/>
  <c r="BM44" i="34"/>
  <c r="BN44" i="34"/>
  <c r="BO44" i="34"/>
  <c r="BP44" i="34"/>
  <c r="BQ44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AM45" i="34"/>
  <c r="AN45" i="34"/>
  <c r="AO45" i="34"/>
  <c r="AP45" i="34"/>
  <c r="AQ45" i="34"/>
  <c r="AR45" i="34"/>
  <c r="AS45" i="34"/>
  <c r="AT45" i="34"/>
  <c r="AU45" i="34"/>
  <c r="AV45" i="34"/>
  <c r="AW45" i="34"/>
  <c r="AX45" i="34"/>
  <c r="AY45" i="34"/>
  <c r="AZ45" i="34"/>
  <c r="BA45" i="34"/>
  <c r="BB45" i="34"/>
  <c r="BC45" i="34"/>
  <c r="BD45" i="34"/>
  <c r="BE45" i="34"/>
  <c r="BF45" i="34"/>
  <c r="BG45" i="34"/>
  <c r="BH45" i="34"/>
  <c r="BI45" i="34"/>
  <c r="BJ45" i="34"/>
  <c r="BK45" i="34"/>
  <c r="BL45" i="34"/>
  <c r="BM45" i="34"/>
  <c r="BN45" i="34"/>
  <c r="BO45" i="34"/>
  <c r="BP45" i="34"/>
  <c r="BQ45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AL46" i="34"/>
  <c r="AM46" i="34"/>
  <c r="AN46" i="34"/>
  <c r="AO46" i="34"/>
  <c r="AP46" i="34"/>
  <c r="AQ46" i="34"/>
  <c r="AR46" i="34"/>
  <c r="AS46" i="34"/>
  <c r="AT46" i="34"/>
  <c r="AU46" i="34"/>
  <c r="AV46" i="34"/>
  <c r="AW46" i="34"/>
  <c r="AX46" i="34"/>
  <c r="AY46" i="34"/>
  <c r="AZ46" i="34"/>
  <c r="BA46" i="34"/>
  <c r="BB46" i="34"/>
  <c r="BC46" i="34"/>
  <c r="BD46" i="34"/>
  <c r="BE46" i="34"/>
  <c r="BF46" i="34"/>
  <c r="BG46" i="34"/>
  <c r="BH46" i="34"/>
  <c r="BI46" i="34"/>
  <c r="BJ46" i="34"/>
  <c r="BK46" i="34"/>
  <c r="BL46" i="34"/>
  <c r="BM46" i="34"/>
  <c r="BN46" i="34"/>
  <c r="BO46" i="34"/>
  <c r="BP46" i="34"/>
  <c r="BQ46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AN47" i="34"/>
  <c r="AO47" i="34"/>
  <c r="AP47" i="34"/>
  <c r="AQ47" i="34"/>
  <c r="AR47" i="34"/>
  <c r="AS47" i="34"/>
  <c r="AT47" i="34"/>
  <c r="AU47" i="34"/>
  <c r="AV47" i="34"/>
  <c r="AW47" i="34"/>
  <c r="AX47" i="34"/>
  <c r="AY47" i="34"/>
  <c r="AZ47" i="34"/>
  <c r="BA47" i="34"/>
  <c r="BB47" i="34"/>
  <c r="BC47" i="34"/>
  <c r="BD47" i="34"/>
  <c r="BE47" i="34"/>
  <c r="BF47" i="34"/>
  <c r="BG47" i="34"/>
  <c r="BH47" i="34"/>
  <c r="BI47" i="34"/>
  <c r="BJ47" i="34"/>
  <c r="BK47" i="34"/>
  <c r="BL47" i="34"/>
  <c r="BM47" i="34"/>
  <c r="BN47" i="34"/>
  <c r="BO47" i="34"/>
  <c r="BP47" i="34"/>
  <c r="BQ47" i="34"/>
  <c r="E48" i="34"/>
  <c r="F48" i="34"/>
  <c r="G48" i="34"/>
  <c r="H48" i="34"/>
  <c r="I48" i="34"/>
  <c r="J48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AM48" i="34"/>
  <c r="AN48" i="34"/>
  <c r="AO48" i="34"/>
  <c r="AP48" i="34"/>
  <c r="AQ48" i="34"/>
  <c r="AR48" i="34"/>
  <c r="AS48" i="34"/>
  <c r="AT48" i="34"/>
  <c r="AU48" i="34"/>
  <c r="AV48" i="34"/>
  <c r="AW48" i="34"/>
  <c r="AX48" i="34"/>
  <c r="AY48" i="34"/>
  <c r="AZ48" i="34"/>
  <c r="BA48" i="34"/>
  <c r="BB48" i="34"/>
  <c r="BC48" i="34"/>
  <c r="BD48" i="34"/>
  <c r="BE48" i="34"/>
  <c r="BF48" i="34"/>
  <c r="BG48" i="34"/>
  <c r="BH48" i="34"/>
  <c r="BI48" i="34"/>
  <c r="BJ48" i="34"/>
  <c r="BK48" i="34"/>
  <c r="BL48" i="34"/>
  <c r="BM48" i="34"/>
  <c r="BN48" i="34"/>
  <c r="BO48" i="34"/>
  <c r="BP48" i="34"/>
  <c r="BQ48" i="34"/>
  <c r="E49" i="34"/>
  <c r="F49" i="34"/>
  <c r="G49" i="34"/>
  <c r="H49" i="34"/>
  <c r="I49" i="34"/>
  <c r="J49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AM49" i="34"/>
  <c r="AN49" i="34"/>
  <c r="AO49" i="34"/>
  <c r="AP49" i="34"/>
  <c r="AQ49" i="34"/>
  <c r="AR49" i="34"/>
  <c r="AS49" i="34"/>
  <c r="AT49" i="34"/>
  <c r="AU49" i="34"/>
  <c r="AV49" i="34"/>
  <c r="AW49" i="34"/>
  <c r="AX49" i="34"/>
  <c r="AY49" i="34"/>
  <c r="AZ49" i="34"/>
  <c r="BA49" i="34"/>
  <c r="BB49" i="34"/>
  <c r="BC49" i="34"/>
  <c r="BD49" i="34"/>
  <c r="BE49" i="34"/>
  <c r="BF49" i="34"/>
  <c r="BG49" i="34"/>
  <c r="BH49" i="34"/>
  <c r="BI49" i="34"/>
  <c r="BJ49" i="34"/>
  <c r="BK49" i="34"/>
  <c r="BL49" i="34"/>
  <c r="BM49" i="34"/>
  <c r="BN49" i="34"/>
  <c r="BO49" i="34"/>
  <c r="BP49" i="34"/>
  <c r="BQ49" i="34"/>
  <c r="E50" i="34"/>
  <c r="F50" i="34"/>
  <c r="G50" i="34"/>
  <c r="H50" i="34"/>
  <c r="I50" i="34"/>
  <c r="J50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AM50" i="34"/>
  <c r="AN50" i="34"/>
  <c r="AO50" i="34"/>
  <c r="AP50" i="34"/>
  <c r="AQ50" i="34"/>
  <c r="AR50" i="34"/>
  <c r="AS50" i="34"/>
  <c r="AT50" i="34"/>
  <c r="AU50" i="34"/>
  <c r="AV50" i="34"/>
  <c r="AW50" i="34"/>
  <c r="AX50" i="34"/>
  <c r="AY50" i="34"/>
  <c r="AZ50" i="34"/>
  <c r="BA50" i="34"/>
  <c r="BB50" i="34"/>
  <c r="BC50" i="34"/>
  <c r="BD50" i="34"/>
  <c r="BE50" i="34"/>
  <c r="BF50" i="34"/>
  <c r="BG50" i="34"/>
  <c r="BH50" i="34"/>
  <c r="BI50" i="34"/>
  <c r="BJ50" i="34"/>
  <c r="BK50" i="34"/>
  <c r="BL50" i="34"/>
  <c r="BM50" i="34"/>
  <c r="BN50" i="34"/>
  <c r="BO50" i="34"/>
  <c r="BP50" i="34"/>
  <c r="BQ50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AQ51" i="34"/>
  <c r="AR51" i="34"/>
  <c r="AS51" i="34"/>
  <c r="AT51" i="34"/>
  <c r="AU51" i="34"/>
  <c r="AV51" i="34"/>
  <c r="AW51" i="34"/>
  <c r="AX51" i="34"/>
  <c r="AY51" i="34"/>
  <c r="AZ51" i="34"/>
  <c r="BA51" i="34"/>
  <c r="BB51" i="34"/>
  <c r="BC51" i="34"/>
  <c r="BD51" i="34"/>
  <c r="BE51" i="34"/>
  <c r="BF51" i="34"/>
  <c r="BG51" i="34"/>
  <c r="BH51" i="34"/>
  <c r="BI51" i="34"/>
  <c r="BJ51" i="34"/>
  <c r="BK51" i="34"/>
  <c r="BL51" i="34"/>
  <c r="BM51" i="34"/>
  <c r="BN51" i="34"/>
  <c r="BO51" i="34"/>
  <c r="BP51" i="34"/>
  <c r="BQ51" i="34"/>
  <c r="E52" i="34"/>
  <c r="F52" i="34"/>
  <c r="G52" i="34"/>
  <c r="H52" i="34"/>
  <c r="I52" i="34"/>
  <c r="J52" i="34"/>
  <c r="K52" i="34"/>
  <c r="L52" i="34"/>
  <c r="M52" i="34"/>
  <c r="N52" i="34"/>
  <c r="O52" i="34"/>
  <c r="P52" i="34"/>
  <c r="Q52" i="34"/>
  <c r="R52" i="34"/>
  <c r="S52" i="34"/>
  <c r="T52" i="34"/>
  <c r="U52" i="34"/>
  <c r="V52" i="34"/>
  <c r="W52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AL52" i="34"/>
  <c r="AM52" i="34"/>
  <c r="AN52" i="34"/>
  <c r="AO52" i="34"/>
  <c r="AP52" i="34"/>
  <c r="AQ52" i="34"/>
  <c r="AR52" i="34"/>
  <c r="AS52" i="34"/>
  <c r="AT52" i="34"/>
  <c r="AU52" i="34"/>
  <c r="AV52" i="34"/>
  <c r="AW52" i="34"/>
  <c r="AX52" i="34"/>
  <c r="AY52" i="34"/>
  <c r="AZ52" i="34"/>
  <c r="BA52" i="34"/>
  <c r="BB52" i="34"/>
  <c r="BC52" i="34"/>
  <c r="BD52" i="34"/>
  <c r="BE52" i="34"/>
  <c r="BF52" i="34"/>
  <c r="BG52" i="34"/>
  <c r="BH52" i="34"/>
  <c r="BI52" i="34"/>
  <c r="BJ52" i="34"/>
  <c r="BK52" i="34"/>
  <c r="BL52" i="34"/>
  <c r="BM52" i="34"/>
  <c r="BN52" i="34"/>
  <c r="BO52" i="34"/>
  <c r="BP52" i="34"/>
  <c r="BQ52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AN53" i="34"/>
  <c r="AO53" i="34"/>
  <c r="AP53" i="34"/>
  <c r="AQ53" i="34"/>
  <c r="AR53" i="34"/>
  <c r="AS53" i="34"/>
  <c r="AT53" i="34"/>
  <c r="AU53" i="34"/>
  <c r="AV53" i="34"/>
  <c r="AW53" i="34"/>
  <c r="AX53" i="34"/>
  <c r="AY53" i="34"/>
  <c r="AZ53" i="34"/>
  <c r="BA53" i="34"/>
  <c r="BB53" i="34"/>
  <c r="BC53" i="34"/>
  <c r="BD53" i="34"/>
  <c r="BE53" i="34"/>
  <c r="BF53" i="34"/>
  <c r="BG53" i="34"/>
  <c r="BH53" i="34"/>
  <c r="BI53" i="34"/>
  <c r="BJ53" i="34"/>
  <c r="BK53" i="34"/>
  <c r="BL53" i="34"/>
  <c r="BM53" i="34"/>
  <c r="BN53" i="34"/>
  <c r="BO53" i="34"/>
  <c r="BP53" i="34"/>
  <c r="BQ53" i="34"/>
  <c r="E54" i="34"/>
  <c r="F54" i="34"/>
  <c r="G54" i="34"/>
  <c r="H54" i="34"/>
  <c r="I54" i="34"/>
  <c r="J54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AM54" i="34"/>
  <c r="AN54" i="34"/>
  <c r="AO54" i="34"/>
  <c r="AP54" i="34"/>
  <c r="AQ54" i="34"/>
  <c r="AR54" i="34"/>
  <c r="AS54" i="34"/>
  <c r="AT54" i="34"/>
  <c r="AU54" i="34"/>
  <c r="AV54" i="34"/>
  <c r="AW54" i="34"/>
  <c r="AX54" i="34"/>
  <c r="AY54" i="34"/>
  <c r="AZ54" i="34"/>
  <c r="BA54" i="34"/>
  <c r="BB54" i="34"/>
  <c r="BC54" i="34"/>
  <c r="BD54" i="34"/>
  <c r="BE54" i="34"/>
  <c r="BF54" i="34"/>
  <c r="BG54" i="34"/>
  <c r="BH54" i="34"/>
  <c r="BI54" i="34"/>
  <c r="BJ54" i="34"/>
  <c r="BK54" i="34"/>
  <c r="BL54" i="34"/>
  <c r="BM54" i="34"/>
  <c r="BN54" i="34"/>
  <c r="BO54" i="34"/>
  <c r="BP54" i="34"/>
  <c r="BQ54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S55" i="34"/>
  <c r="T55" i="34"/>
  <c r="U55" i="34"/>
  <c r="V55" i="34"/>
  <c r="W55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AL55" i="34"/>
  <c r="AM55" i="34"/>
  <c r="AN55" i="34"/>
  <c r="AO55" i="34"/>
  <c r="AP55" i="34"/>
  <c r="AQ55" i="34"/>
  <c r="AR55" i="34"/>
  <c r="AS55" i="34"/>
  <c r="AT55" i="34"/>
  <c r="AU55" i="34"/>
  <c r="AV55" i="34"/>
  <c r="AW55" i="34"/>
  <c r="AX55" i="34"/>
  <c r="AY55" i="34"/>
  <c r="AZ55" i="34"/>
  <c r="BA55" i="34"/>
  <c r="BB55" i="34"/>
  <c r="BC55" i="34"/>
  <c r="BD55" i="34"/>
  <c r="BE55" i="34"/>
  <c r="BF55" i="34"/>
  <c r="BG55" i="34"/>
  <c r="BH55" i="34"/>
  <c r="BI55" i="34"/>
  <c r="BJ55" i="34"/>
  <c r="BK55" i="34"/>
  <c r="BL55" i="34"/>
  <c r="BM55" i="34"/>
  <c r="BN55" i="34"/>
  <c r="BO55" i="34"/>
  <c r="BP55" i="34"/>
  <c r="BQ55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AQ56" i="34"/>
  <c r="AR56" i="34"/>
  <c r="AS56" i="34"/>
  <c r="AT56" i="34"/>
  <c r="AU56" i="34"/>
  <c r="AV56" i="34"/>
  <c r="AW56" i="34"/>
  <c r="AX56" i="34"/>
  <c r="AY56" i="34"/>
  <c r="AZ56" i="34"/>
  <c r="BA56" i="34"/>
  <c r="BB56" i="34"/>
  <c r="BC56" i="34"/>
  <c r="BD56" i="34"/>
  <c r="BE56" i="34"/>
  <c r="BF56" i="34"/>
  <c r="BG56" i="34"/>
  <c r="BH56" i="34"/>
  <c r="BI56" i="34"/>
  <c r="BJ56" i="34"/>
  <c r="BK56" i="34"/>
  <c r="BL56" i="34"/>
  <c r="BM56" i="34"/>
  <c r="BN56" i="34"/>
  <c r="BO56" i="34"/>
  <c r="BP56" i="34"/>
  <c r="BQ56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AM57" i="34"/>
  <c r="AN57" i="34"/>
  <c r="AO57" i="34"/>
  <c r="AP57" i="34"/>
  <c r="AQ57" i="34"/>
  <c r="AR57" i="34"/>
  <c r="AS57" i="34"/>
  <c r="AT57" i="34"/>
  <c r="AU57" i="34"/>
  <c r="AV57" i="34"/>
  <c r="AW57" i="34"/>
  <c r="AX57" i="34"/>
  <c r="AY57" i="34"/>
  <c r="AZ57" i="34"/>
  <c r="BA57" i="34"/>
  <c r="BB57" i="34"/>
  <c r="BC57" i="34"/>
  <c r="BD57" i="34"/>
  <c r="BE57" i="34"/>
  <c r="BF57" i="34"/>
  <c r="BG57" i="34"/>
  <c r="BH57" i="34"/>
  <c r="BI57" i="34"/>
  <c r="BJ57" i="34"/>
  <c r="BK57" i="34"/>
  <c r="BL57" i="34"/>
  <c r="BM57" i="34"/>
  <c r="BN57" i="34"/>
  <c r="BO57" i="34"/>
  <c r="BP57" i="34"/>
  <c r="BQ57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Q58" i="34"/>
  <c r="AR58" i="34"/>
  <c r="AS58" i="34"/>
  <c r="AT58" i="34"/>
  <c r="AU58" i="34"/>
  <c r="AV58" i="34"/>
  <c r="AW58" i="34"/>
  <c r="AX58" i="34"/>
  <c r="AY58" i="34"/>
  <c r="AZ58" i="34"/>
  <c r="BA58" i="34"/>
  <c r="BB58" i="34"/>
  <c r="BC58" i="34"/>
  <c r="BD58" i="34"/>
  <c r="BE58" i="34"/>
  <c r="BF58" i="34"/>
  <c r="BG58" i="34"/>
  <c r="BH58" i="34"/>
  <c r="BI58" i="34"/>
  <c r="BJ58" i="34"/>
  <c r="BK58" i="34"/>
  <c r="BL58" i="34"/>
  <c r="BM58" i="34"/>
  <c r="BN58" i="34"/>
  <c r="BO58" i="34"/>
  <c r="BP58" i="34"/>
  <c r="BQ58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AM59" i="34"/>
  <c r="AN59" i="34"/>
  <c r="AO59" i="34"/>
  <c r="AP59" i="34"/>
  <c r="AQ59" i="34"/>
  <c r="AR59" i="34"/>
  <c r="AS59" i="34"/>
  <c r="AT59" i="34"/>
  <c r="AU59" i="34"/>
  <c r="AV59" i="34"/>
  <c r="AW59" i="34"/>
  <c r="AX59" i="34"/>
  <c r="AY59" i="34"/>
  <c r="AZ59" i="34"/>
  <c r="BA59" i="34"/>
  <c r="BB59" i="34"/>
  <c r="BC59" i="34"/>
  <c r="BD59" i="34"/>
  <c r="BE59" i="34"/>
  <c r="BF59" i="34"/>
  <c r="BG59" i="34"/>
  <c r="BH59" i="34"/>
  <c r="BI59" i="34"/>
  <c r="BJ59" i="34"/>
  <c r="BK59" i="34"/>
  <c r="BL59" i="34"/>
  <c r="BM59" i="34"/>
  <c r="BN59" i="34"/>
  <c r="BO59" i="34"/>
  <c r="BP59" i="34"/>
  <c r="BQ59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AN60" i="34"/>
  <c r="AO60" i="34"/>
  <c r="AP60" i="34"/>
  <c r="AQ60" i="34"/>
  <c r="AR60" i="34"/>
  <c r="AS60" i="34"/>
  <c r="AT60" i="34"/>
  <c r="AU60" i="34"/>
  <c r="AV60" i="34"/>
  <c r="AW60" i="34"/>
  <c r="AX60" i="34"/>
  <c r="AY60" i="34"/>
  <c r="AZ60" i="34"/>
  <c r="BA60" i="34"/>
  <c r="BB60" i="34"/>
  <c r="BC60" i="34"/>
  <c r="BD60" i="34"/>
  <c r="BE60" i="34"/>
  <c r="BF60" i="34"/>
  <c r="BG60" i="34"/>
  <c r="BH60" i="34"/>
  <c r="BI60" i="34"/>
  <c r="BJ60" i="34"/>
  <c r="BK60" i="34"/>
  <c r="BL60" i="34"/>
  <c r="BM60" i="34"/>
  <c r="BN60" i="34"/>
  <c r="BO60" i="34"/>
  <c r="BP60" i="34"/>
  <c r="BQ60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AN61" i="34"/>
  <c r="AO61" i="34"/>
  <c r="AP61" i="34"/>
  <c r="AQ61" i="34"/>
  <c r="AR61" i="34"/>
  <c r="AS61" i="34"/>
  <c r="AT61" i="34"/>
  <c r="AU61" i="34"/>
  <c r="AV61" i="34"/>
  <c r="AW61" i="34"/>
  <c r="AX61" i="34"/>
  <c r="AY61" i="34"/>
  <c r="AZ61" i="34"/>
  <c r="BA61" i="34"/>
  <c r="BB61" i="34"/>
  <c r="BC61" i="34"/>
  <c r="BD61" i="34"/>
  <c r="BE61" i="34"/>
  <c r="BF61" i="34"/>
  <c r="BG61" i="34"/>
  <c r="BH61" i="34"/>
  <c r="BI61" i="34"/>
  <c r="BJ61" i="34"/>
  <c r="BK61" i="34"/>
  <c r="BL61" i="34"/>
  <c r="BM61" i="34"/>
  <c r="BN61" i="34"/>
  <c r="BO61" i="34"/>
  <c r="BP61" i="34"/>
  <c r="BQ61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AL62" i="34"/>
  <c r="AM62" i="34"/>
  <c r="AN62" i="34"/>
  <c r="AO62" i="34"/>
  <c r="AP62" i="34"/>
  <c r="AQ62" i="34"/>
  <c r="AR62" i="34"/>
  <c r="AS62" i="34"/>
  <c r="AT62" i="34"/>
  <c r="AU62" i="34"/>
  <c r="AV62" i="34"/>
  <c r="AW62" i="34"/>
  <c r="AX62" i="34"/>
  <c r="AY62" i="34"/>
  <c r="AZ62" i="34"/>
  <c r="BA62" i="34"/>
  <c r="BB62" i="34"/>
  <c r="BC62" i="34"/>
  <c r="BD62" i="34"/>
  <c r="BE62" i="34"/>
  <c r="BF62" i="34"/>
  <c r="BG62" i="34"/>
  <c r="BH62" i="34"/>
  <c r="BI62" i="34"/>
  <c r="BJ62" i="34"/>
  <c r="BK62" i="34"/>
  <c r="BL62" i="34"/>
  <c r="BM62" i="34"/>
  <c r="BN62" i="34"/>
  <c r="BO62" i="34"/>
  <c r="BP62" i="34"/>
  <c r="BQ62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AN63" i="34"/>
  <c r="AO63" i="34"/>
  <c r="AP63" i="34"/>
  <c r="AQ63" i="34"/>
  <c r="AR63" i="34"/>
  <c r="AS63" i="34"/>
  <c r="AT63" i="34"/>
  <c r="AU63" i="34"/>
  <c r="AV63" i="34"/>
  <c r="AW63" i="34"/>
  <c r="AX63" i="34"/>
  <c r="AY63" i="34"/>
  <c r="AZ63" i="34"/>
  <c r="BA63" i="34"/>
  <c r="BB63" i="34"/>
  <c r="BC63" i="34"/>
  <c r="BD63" i="34"/>
  <c r="BE63" i="34"/>
  <c r="BF63" i="34"/>
  <c r="BG63" i="34"/>
  <c r="BH63" i="34"/>
  <c r="BI63" i="34"/>
  <c r="BJ63" i="34"/>
  <c r="BK63" i="34"/>
  <c r="BL63" i="34"/>
  <c r="BM63" i="34"/>
  <c r="BN63" i="34"/>
  <c r="BO63" i="34"/>
  <c r="BP63" i="34"/>
  <c r="BQ63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AN64" i="34"/>
  <c r="AO64" i="34"/>
  <c r="AP64" i="34"/>
  <c r="AQ64" i="34"/>
  <c r="AR64" i="34"/>
  <c r="AS64" i="34"/>
  <c r="AT64" i="34"/>
  <c r="AU64" i="34"/>
  <c r="AV64" i="34"/>
  <c r="AW64" i="34"/>
  <c r="AX64" i="34"/>
  <c r="AY64" i="34"/>
  <c r="AZ64" i="34"/>
  <c r="BA64" i="34"/>
  <c r="BB64" i="34"/>
  <c r="BC64" i="34"/>
  <c r="BD64" i="34"/>
  <c r="BE64" i="34"/>
  <c r="BF64" i="34"/>
  <c r="BG64" i="34"/>
  <c r="BH64" i="34"/>
  <c r="BI64" i="34"/>
  <c r="BJ64" i="34"/>
  <c r="BK64" i="34"/>
  <c r="BL64" i="34"/>
  <c r="BM64" i="34"/>
  <c r="BN64" i="34"/>
  <c r="BO64" i="34"/>
  <c r="BP64" i="34"/>
  <c r="BQ64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Q65" i="34"/>
  <c r="R65" i="34"/>
  <c r="S65" i="34"/>
  <c r="T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AM65" i="34"/>
  <c r="AN65" i="34"/>
  <c r="AO65" i="34"/>
  <c r="AP65" i="34"/>
  <c r="AQ65" i="34"/>
  <c r="AR65" i="34"/>
  <c r="AS65" i="34"/>
  <c r="AT65" i="34"/>
  <c r="AU65" i="34"/>
  <c r="AV65" i="34"/>
  <c r="AW65" i="34"/>
  <c r="AX65" i="34"/>
  <c r="AY65" i="34"/>
  <c r="AZ65" i="34"/>
  <c r="BA65" i="34"/>
  <c r="BB65" i="34"/>
  <c r="BC65" i="34"/>
  <c r="BD65" i="34"/>
  <c r="BE65" i="34"/>
  <c r="BF65" i="34"/>
  <c r="BG65" i="34"/>
  <c r="BH65" i="34"/>
  <c r="BI65" i="34"/>
  <c r="BJ65" i="34"/>
  <c r="BK65" i="34"/>
  <c r="BL65" i="34"/>
  <c r="BM65" i="34"/>
  <c r="BN65" i="34"/>
  <c r="BO65" i="34"/>
  <c r="BP65" i="34"/>
  <c r="BQ65" i="34"/>
  <c r="E66" i="34"/>
  <c r="F66" i="34"/>
  <c r="G66" i="34"/>
  <c r="H66" i="34"/>
  <c r="I66" i="34"/>
  <c r="J66" i="34"/>
  <c r="K66" i="34"/>
  <c r="L66" i="34"/>
  <c r="M66" i="34"/>
  <c r="N66" i="34"/>
  <c r="O66" i="34"/>
  <c r="P66" i="34"/>
  <c r="Q66" i="34"/>
  <c r="R66" i="34"/>
  <c r="S66" i="34"/>
  <c r="T66" i="34"/>
  <c r="U66" i="34"/>
  <c r="V66" i="34"/>
  <c r="W66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AL66" i="34"/>
  <c r="AM66" i="34"/>
  <c r="AN66" i="34"/>
  <c r="AO66" i="34"/>
  <c r="AP66" i="34"/>
  <c r="AQ66" i="34"/>
  <c r="AR66" i="34"/>
  <c r="AS66" i="34"/>
  <c r="AT66" i="34"/>
  <c r="AU66" i="34"/>
  <c r="AV66" i="34"/>
  <c r="AW66" i="34"/>
  <c r="AX66" i="34"/>
  <c r="AY66" i="34"/>
  <c r="AZ66" i="34"/>
  <c r="BA66" i="34"/>
  <c r="BB66" i="34"/>
  <c r="BC66" i="34"/>
  <c r="BD66" i="34"/>
  <c r="BE66" i="34"/>
  <c r="BF66" i="34"/>
  <c r="BG66" i="34"/>
  <c r="BH66" i="34"/>
  <c r="BI66" i="34"/>
  <c r="BJ66" i="34"/>
  <c r="BK66" i="34"/>
  <c r="BL66" i="34"/>
  <c r="BM66" i="34"/>
  <c r="BN66" i="34"/>
  <c r="BO66" i="34"/>
  <c r="BP66" i="34"/>
  <c r="BQ66" i="34"/>
  <c r="E67" i="34"/>
  <c r="F67" i="34"/>
  <c r="G67" i="34"/>
  <c r="H67" i="34"/>
  <c r="I67" i="34"/>
  <c r="J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AM67" i="34"/>
  <c r="AN67" i="34"/>
  <c r="AO67" i="34"/>
  <c r="AP67" i="34"/>
  <c r="AQ67" i="34"/>
  <c r="AR67" i="34"/>
  <c r="AS67" i="34"/>
  <c r="AT67" i="34"/>
  <c r="AU67" i="34"/>
  <c r="AV67" i="34"/>
  <c r="AW67" i="34"/>
  <c r="AX67" i="34"/>
  <c r="AY67" i="34"/>
  <c r="AZ67" i="34"/>
  <c r="BA67" i="34"/>
  <c r="BB67" i="34"/>
  <c r="BC67" i="34"/>
  <c r="BD67" i="34"/>
  <c r="BE67" i="34"/>
  <c r="BF67" i="34"/>
  <c r="BG67" i="34"/>
  <c r="BH67" i="34"/>
  <c r="BI67" i="34"/>
  <c r="BJ67" i="34"/>
  <c r="BK67" i="34"/>
  <c r="BL67" i="34"/>
  <c r="BM67" i="34"/>
  <c r="BN67" i="34"/>
  <c r="BO67" i="34"/>
  <c r="BP67" i="34"/>
  <c r="BQ67" i="34"/>
  <c r="E68" i="34"/>
  <c r="F68" i="34"/>
  <c r="G68" i="34"/>
  <c r="H68" i="34"/>
  <c r="I68" i="34"/>
  <c r="J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AM68" i="34"/>
  <c r="AN68" i="34"/>
  <c r="AO68" i="34"/>
  <c r="AP68" i="34"/>
  <c r="AQ68" i="34"/>
  <c r="AR68" i="34"/>
  <c r="AS68" i="34"/>
  <c r="AT68" i="34"/>
  <c r="AU68" i="34"/>
  <c r="AV68" i="34"/>
  <c r="AW68" i="34"/>
  <c r="AX68" i="34"/>
  <c r="AY68" i="34"/>
  <c r="AZ68" i="34"/>
  <c r="BA68" i="34"/>
  <c r="BB68" i="34"/>
  <c r="BC68" i="34"/>
  <c r="BD68" i="34"/>
  <c r="BE68" i="34"/>
  <c r="BF68" i="34"/>
  <c r="BG68" i="34"/>
  <c r="BH68" i="34"/>
  <c r="BI68" i="34"/>
  <c r="BJ68" i="34"/>
  <c r="BK68" i="34"/>
  <c r="BL68" i="34"/>
  <c r="BM68" i="34"/>
  <c r="BN68" i="34"/>
  <c r="BO68" i="34"/>
  <c r="BP68" i="34"/>
  <c r="BQ68" i="34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S69" i="34"/>
  <c r="T69" i="34"/>
  <c r="U69" i="34"/>
  <c r="V69" i="34"/>
  <c r="W69" i="34"/>
  <c r="X69" i="34"/>
  <c r="Y69" i="34"/>
  <c r="Z69" i="34"/>
  <c r="AA69" i="34"/>
  <c r="AB69" i="34"/>
  <c r="AC69" i="34"/>
  <c r="AD69" i="34"/>
  <c r="AE69" i="34"/>
  <c r="AF69" i="34"/>
  <c r="AG69" i="34"/>
  <c r="AH69" i="34"/>
  <c r="AI69" i="34"/>
  <c r="AJ69" i="34"/>
  <c r="AK69" i="34"/>
  <c r="AL69" i="34"/>
  <c r="AM69" i="34"/>
  <c r="AN69" i="34"/>
  <c r="AO69" i="34"/>
  <c r="AP69" i="34"/>
  <c r="AQ69" i="34"/>
  <c r="AR69" i="34"/>
  <c r="AS69" i="34"/>
  <c r="AT69" i="34"/>
  <c r="AU69" i="34"/>
  <c r="AV69" i="34"/>
  <c r="AW69" i="34"/>
  <c r="AX69" i="34"/>
  <c r="AY69" i="34"/>
  <c r="AZ69" i="34"/>
  <c r="BA69" i="34"/>
  <c r="BB69" i="34"/>
  <c r="BC69" i="34"/>
  <c r="BD69" i="34"/>
  <c r="BE69" i="34"/>
  <c r="BF69" i="34"/>
  <c r="BG69" i="34"/>
  <c r="BH69" i="34"/>
  <c r="BI69" i="34"/>
  <c r="BJ69" i="34"/>
  <c r="BK69" i="34"/>
  <c r="BL69" i="34"/>
  <c r="BM69" i="34"/>
  <c r="BN69" i="34"/>
  <c r="BO69" i="34"/>
  <c r="BP69" i="34"/>
  <c r="BQ69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AK70" i="34"/>
  <c r="AL70" i="34"/>
  <c r="AM70" i="34"/>
  <c r="AN70" i="34"/>
  <c r="AO70" i="34"/>
  <c r="AP70" i="34"/>
  <c r="AQ70" i="34"/>
  <c r="AR70" i="34"/>
  <c r="AS70" i="34"/>
  <c r="AT70" i="34"/>
  <c r="AU70" i="34"/>
  <c r="AV70" i="34"/>
  <c r="AW70" i="34"/>
  <c r="AX70" i="34"/>
  <c r="AY70" i="34"/>
  <c r="AZ70" i="34"/>
  <c r="BA70" i="34"/>
  <c r="BB70" i="34"/>
  <c r="BC70" i="34"/>
  <c r="BD70" i="34"/>
  <c r="BE70" i="34"/>
  <c r="BF70" i="34"/>
  <c r="BG70" i="34"/>
  <c r="BH70" i="34"/>
  <c r="BI70" i="34"/>
  <c r="BJ70" i="34"/>
  <c r="BK70" i="34"/>
  <c r="BL70" i="34"/>
  <c r="BM70" i="34"/>
  <c r="BN70" i="34"/>
  <c r="BO70" i="34"/>
  <c r="BP70" i="34"/>
  <c r="BQ70" i="34"/>
  <c r="E71" i="34"/>
  <c r="F71" i="34"/>
  <c r="G71" i="34"/>
  <c r="H71" i="34"/>
  <c r="I71" i="34"/>
  <c r="J71" i="34"/>
  <c r="K71" i="34"/>
  <c r="L71" i="34"/>
  <c r="M71" i="34"/>
  <c r="N71" i="34"/>
  <c r="O71" i="34"/>
  <c r="P71" i="34"/>
  <c r="Q71" i="34"/>
  <c r="R71" i="34"/>
  <c r="S71" i="34"/>
  <c r="T71" i="34"/>
  <c r="U71" i="34"/>
  <c r="V71" i="34"/>
  <c r="W71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AK71" i="34"/>
  <c r="AL71" i="34"/>
  <c r="AM71" i="34"/>
  <c r="AN71" i="34"/>
  <c r="AO71" i="34"/>
  <c r="AP71" i="34"/>
  <c r="AQ71" i="34"/>
  <c r="AR71" i="34"/>
  <c r="AS71" i="34"/>
  <c r="AT71" i="34"/>
  <c r="AU71" i="34"/>
  <c r="AV71" i="34"/>
  <c r="AW71" i="34"/>
  <c r="AX71" i="34"/>
  <c r="AY71" i="34"/>
  <c r="AZ71" i="34"/>
  <c r="BA71" i="34"/>
  <c r="BB71" i="34"/>
  <c r="BC71" i="34"/>
  <c r="BD71" i="34"/>
  <c r="BE71" i="34"/>
  <c r="BF71" i="34"/>
  <c r="BG71" i="34"/>
  <c r="BH71" i="34"/>
  <c r="BI71" i="34"/>
  <c r="BJ71" i="34"/>
  <c r="BK71" i="34"/>
  <c r="BL71" i="34"/>
  <c r="BM71" i="34"/>
  <c r="BN71" i="34"/>
  <c r="BO71" i="34"/>
  <c r="BP71" i="34"/>
  <c r="BQ71" i="34"/>
  <c r="E72" i="34"/>
  <c r="F72" i="34"/>
  <c r="G72" i="34"/>
  <c r="H72" i="34"/>
  <c r="I72" i="34"/>
  <c r="J72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AK72" i="34"/>
  <c r="AL72" i="34"/>
  <c r="AM72" i="34"/>
  <c r="AN72" i="34"/>
  <c r="AO72" i="34"/>
  <c r="AP72" i="34"/>
  <c r="AQ72" i="34"/>
  <c r="AR72" i="34"/>
  <c r="AS72" i="34"/>
  <c r="AT72" i="34"/>
  <c r="AU72" i="34"/>
  <c r="AV72" i="34"/>
  <c r="AW72" i="34"/>
  <c r="AX72" i="34"/>
  <c r="AY72" i="34"/>
  <c r="AZ72" i="34"/>
  <c r="BA72" i="34"/>
  <c r="BB72" i="34"/>
  <c r="BC72" i="34"/>
  <c r="BD72" i="34"/>
  <c r="BE72" i="34"/>
  <c r="BF72" i="34"/>
  <c r="BG72" i="34"/>
  <c r="BH72" i="34"/>
  <c r="BI72" i="34"/>
  <c r="BJ72" i="34"/>
  <c r="BK72" i="34"/>
  <c r="BL72" i="34"/>
  <c r="BM72" i="34"/>
  <c r="BN72" i="34"/>
  <c r="BO72" i="34"/>
  <c r="BP72" i="34"/>
  <c r="BQ72" i="34"/>
  <c r="E73" i="34"/>
  <c r="F73" i="34"/>
  <c r="G73" i="34"/>
  <c r="H73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Z73" i="34"/>
  <c r="AA73" i="34"/>
  <c r="AB73" i="34"/>
  <c r="AC73" i="34"/>
  <c r="AD73" i="34"/>
  <c r="AE73" i="34"/>
  <c r="AF73" i="34"/>
  <c r="AG73" i="34"/>
  <c r="AH73" i="34"/>
  <c r="AI73" i="34"/>
  <c r="AJ73" i="34"/>
  <c r="AK73" i="34"/>
  <c r="AL73" i="34"/>
  <c r="AM73" i="34"/>
  <c r="AN73" i="34"/>
  <c r="AO73" i="34"/>
  <c r="AP73" i="34"/>
  <c r="AQ73" i="34"/>
  <c r="AR73" i="34"/>
  <c r="AS73" i="34"/>
  <c r="AT73" i="34"/>
  <c r="AU73" i="34"/>
  <c r="AV73" i="34"/>
  <c r="AW73" i="34"/>
  <c r="AX73" i="34"/>
  <c r="AY73" i="34"/>
  <c r="AZ73" i="34"/>
  <c r="BA73" i="34"/>
  <c r="BB73" i="34"/>
  <c r="BC73" i="34"/>
  <c r="BD73" i="34"/>
  <c r="BE73" i="34"/>
  <c r="BF73" i="34"/>
  <c r="BG73" i="34"/>
  <c r="BH73" i="34"/>
  <c r="BI73" i="34"/>
  <c r="BJ73" i="34"/>
  <c r="BK73" i="34"/>
  <c r="BL73" i="34"/>
  <c r="BM73" i="34"/>
  <c r="BN73" i="34"/>
  <c r="BO73" i="34"/>
  <c r="BP73" i="34"/>
  <c r="BQ73" i="34"/>
  <c r="E74" i="34"/>
  <c r="F74" i="34"/>
  <c r="G74" i="34"/>
  <c r="H74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Z74" i="34"/>
  <c r="AA74" i="34"/>
  <c r="AB74" i="34"/>
  <c r="AC74" i="34"/>
  <c r="AD74" i="34"/>
  <c r="AE74" i="34"/>
  <c r="AF74" i="34"/>
  <c r="AG74" i="34"/>
  <c r="AH74" i="34"/>
  <c r="AI74" i="34"/>
  <c r="AJ74" i="34"/>
  <c r="AK74" i="34"/>
  <c r="AL74" i="34"/>
  <c r="AM74" i="34"/>
  <c r="AN74" i="34"/>
  <c r="AO74" i="34"/>
  <c r="AP74" i="34"/>
  <c r="AQ74" i="34"/>
  <c r="AR74" i="34"/>
  <c r="AS74" i="34"/>
  <c r="AT74" i="34"/>
  <c r="AU74" i="34"/>
  <c r="AV74" i="34"/>
  <c r="AW74" i="34"/>
  <c r="AX74" i="34"/>
  <c r="AY74" i="34"/>
  <c r="AZ74" i="34"/>
  <c r="BA74" i="34"/>
  <c r="BB74" i="34"/>
  <c r="BC74" i="34"/>
  <c r="BD74" i="34"/>
  <c r="BE74" i="34"/>
  <c r="BF74" i="34"/>
  <c r="BG74" i="34"/>
  <c r="BH74" i="34"/>
  <c r="BI74" i="34"/>
  <c r="BJ74" i="34"/>
  <c r="BK74" i="34"/>
  <c r="BL74" i="34"/>
  <c r="BM74" i="34"/>
  <c r="BN74" i="34"/>
  <c r="BO74" i="34"/>
  <c r="BP74" i="34"/>
  <c r="BQ74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AL75" i="34"/>
  <c r="AM75" i="34"/>
  <c r="AN75" i="34"/>
  <c r="AO75" i="34"/>
  <c r="AP75" i="34"/>
  <c r="AQ75" i="34"/>
  <c r="AR75" i="34"/>
  <c r="AS75" i="34"/>
  <c r="AT75" i="34"/>
  <c r="AU75" i="34"/>
  <c r="AV75" i="34"/>
  <c r="AW75" i="34"/>
  <c r="AX75" i="34"/>
  <c r="AY75" i="34"/>
  <c r="AZ75" i="34"/>
  <c r="BA75" i="34"/>
  <c r="BB75" i="34"/>
  <c r="BC75" i="34"/>
  <c r="BD75" i="34"/>
  <c r="BE75" i="34"/>
  <c r="BF75" i="34"/>
  <c r="BG75" i="34"/>
  <c r="BH75" i="34"/>
  <c r="BI75" i="34"/>
  <c r="BJ75" i="34"/>
  <c r="BK75" i="34"/>
  <c r="BL75" i="34"/>
  <c r="BM75" i="34"/>
  <c r="BN75" i="34"/>
  <c r="BO75" i="34"/>
  <c r="BP75" i="34"/>
  <c r="BQ75" i="34"/>
  <c r="E76" i="34"/>
  <c r="F76" i="34"/>
  <c r="G76" i="34"/>
  <c r="H76" i="34"/>
  <c r="I76" i="34"/>
  <c r="J76" i="34"/>
  <c r="K76" i="34"/>
  <c r="L76" i="34"/>
  <c r="M76" i="34"/>
  <c r="N76" i="34"/>
  <c r="O76" i="34"/>
  <c r="P76" i="34"/>
  <c r="Q76" i="34"/>
  <c r="R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AK76" i="34"/>
  <c r="AL76" i="34"/>
  <c r="AM76" i="34"/>
  <c r="AN76" i="34"/>
  <c r="AO76" i="34"/>
  <c r="AP76" i="34"/>
  <c r="AQ76" i="34"/>
  <c r="AR76" i="34"/>
  <c r="AS76" i="34"/>
  <c r="AT76" i="34"/>
  <c r="AU76" i="34"/>
  <c r="AV76" i="34"/>
  <c r="AW76" i="34"/>
  <c r="AX76" i="34"/>
  <c r="AY76" i="34"/>
  <c r="AZ76" i="34"/>
  <c r="BA76" i="34"/>
  <c r="BB76" i="34"/>
  <c r="BC76" i="34"/>
  <c r="BD76" i="34"/>
  <c r="BE76" i="34"/>
  <c r="BF76" i="34"/>
  <c r="BG76" i="34"/>
  <c r="BH76" i="34"/>
  <c r="BI76" i="34"/>
  <c r="BJ76" i="34"/>
  <c r="BK76" i="34"/>
  <c r="BL76" i="34"/>
  <c r="BM76" i="34"/>
  <c r="BN76" i="34"/>
  <c r="BO76" i="34"/>
  <c r="BP76" i="34"/>
  <c r="BQ76" i="34"/>
  <c r="E77" i="34"/>
  <c r="F77" i="34"/>
  <c r="G77" i="34"/>
  <c r="H77" i="34"/>
  <c r="I77" i="34"/>
  <c r="J77" i="34"/>
  <c r="K77" i="34"/>
  <c r="L77" i="34"/>
  <c r="M77" i="34"/>
  <c r="N77" i="34"/>
  <c r="O77" i="34"/>
  <c r="P77" i="34"/>
  <c r="Q77" i="34"/>
  <c r="R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AK77" i="34"/>
  <c r="AL77" i="34"/>
  <c r="AM77" i="34"/>
  <c r="AN77" i="34"/>
  <c r="AO77" i="34"/>
  <c r="AP77" i="34"/>
  <c r="AQ77" i="34"/>
  <c r="AR77" i="34"/>
  <c r="AS77" i="34"/>
  <c r="AT77" i="34"/>
  <c r="AU77" i="34"/>
  <c r="AV77" i="34"/>
  <c r="AW77" i="34"/>
  <c r="AX77" i="34"/>
  <c r="AY77" i="34"/>
  <c r="AZ77" i="34"/>
  <c r="BA77" i="34"/>
  <c r="BB77" i="34"/>
  <c r="BC77" i="34"/>
  <c r="BD77" i="34"/>
  <c r="BE77" i="34"/>
  <c r="BF77" i="34"/>
  <c r="BG77" i="34"/>
  <c r="BH77" i="34"/>
  <c r="BI77" i="34"/>
  <c r="BJ77" i="34"/>
  <c r="BK77" i="34"/>
  <c r="BL77" i="34"/>
  <c r="BM77" i="34"/>
  <c r="BN77" i="34"/>
  <c r="BO77" i="34"/>
  <c r="BP77" i="34"/>
  <c r="BQ77" i="34"/>
  <c r="E78" i="34"/>
  <c r="F78" i="34"/>
  <c r="G78" i="34"/>
  <c r="H78" i="34"/>
  <c r="I78" i="34"/>
  <c r="J78" i="34"/>
  <c r="K78" i="34"/>
  <c r="L78" i="34"/>
  <c r="M78" i="34"/>
  <c r="N78" i="34"/>
  <c r="O78" i="34"/>
  <c r="P78" i="34"/>
  <c r="Q78" i="34"/>
  <c r="R78" i="34"/>
  <c r="S78" i="34"/>
  <c r="T78" i="34"/>
  <c r="U78" i="34"/>
  <c r="V78" i="34"/>
  <c r="W78" i="34"/>
  <c r="X78" i="34"/>
  <c r="Y78" i="34"/>
  <c r="Z78" i="34"/>
  <c r="AA78" i="34"/>
  <c r="AB78" i="34"/>
  <c r="AC78" i="34"/>
  <c r="AD78" i="34"/>
  <c r="AE78" i="34"/>
  <c r="AF78" i="34"/>
  <c r="AG78" i="34"/>
  <c r="AH78" i="34"/>
  <c r="AI78" i="34"/>
  <c r="AJ78" i="34"/>
  <c r="AK78" i="34"/>
  <c r="AL78" i="34"/>
  <c r="AM78" i="34"/>
  <c r="AN78" i="34"/>
  <c r="AO78" i="34"/>
  <c r="AP78" i="34"/>
  <c r="AQ78" i="34"/>
  <c r="AR78" i="34"/>
  <c r="AS78" i="34"/>
  <c r="AT78" i="34"/>
  <c r="AU78" i="34"/>
  <c r="AV78" i="34"/>
  <c r="AW78" i="34"/>
  <c r="AX78" i="34"/>
  <c r="AY78" i="34"/>
  <c r="AZ78" i="34"/>
  <c r="BA78" i="34"/>
  <c r="BB78" i="34"/>
  <c r="BC78" i="34"/>
  <c r="BD78" i="34"/>
  <c r="BE78" i="34"/>
  <c r="BF78" i="34"/>
  <c r="BG78" i="34"/>
  <c r="BH78" i="34"/>
  <c r="BI78" i="34"/>
  <c r="BJ78" i="34"/>
  <c r="BK78" i="34"/>
  <c r="BL78" i="34"/>
  <c r="BM78" i="34"/>
  <c r="BN78" i="34"/>
  <c r="BO78" i="34"/>
  <c r="BP78" i="34"/>
  <c r="BQ78" i="34"/>
  <c r="E79" i="34"/>
  <c r="F79" i="34"/>
  <c r="G79" i="34"/>
  <c r="H79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AK79" i="34"/>
  <c r="AL79" i="34"/>
  <c r="AM79" i="34"/>
  <c r="AN79" i="34"/>
  <c r="AO79" i="34"/>
  <c r="AP79" i="34"/>
  <c r="AQ79" i="34"/>
  <c r="AR79" i="34"/>
  <c r="AS79" i="34"/>
  <c r="AT79" i="34"/>
  <c r="AU79" i="34"/>
  <c r="AV79" i="34"/>
  <c r="AW79" i="34"/>
  <c r="AX79" i="34"/>
  <c r="AY79" i="34"/>
  <c r="AZ79" i="34"/>
  <c r="BA79" i="34"/>
  <c r="BB79" i="34"/>
  <c r="BC79" i="34"/>
  <c r="BD79" i="34"/>
  <c r="BE79" i="34"/>
  <c r="BF79" i="34"/>
  <c r="BG79" i="34"/>
  <c r="BH79" i="34"/>
  <c r="BI79" i="34"/>
  <c r="BJ79" i="34"/>
  <c r="BK79" i="34"/>
  <c r="BL79" i="34"/>
  <c r="BM79" i="34"/>
  <c r="BN79" i="34"/>
  <c r="BO79" i="34"/>
  <c r="BP79" i="34"/>
  <c r="BQ79" i="34"/>
  <c r="E80" i="34"/>
  <c r="F80" i="34"/>
  <c r="G80" i="34"/>
  <c r="H80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AK80" i="34"/>
  <c r="AL80" i="34"/>
  <c r="AM80" i="34"/>
  <c r="AN80" i="34"/>
  <c r="AO80" i="34"/>
  <c r="AP80" i="34"/>
  <c r="AQ80" i="34"/>
  <c r="AR80" i="34"/>
  <c r="AS80" i="34"/>
  <c r="AT80" i="34"/>
  <c r="AU80" i="34"/>
  <c r="AV80" i="34"/>
  <c r="AW80" i="34"/>
  <c r="AX80" i="34"/>
  <c r="AY80" i="34"/>
  <c r="AZ80" i="34"/>
  <c r="BA80" i="34"/>
  <c r="BB80" i="34"/>
  <c r="BC80" i="34"/>
  <c r="BD80" i="34"/>
  <c r="BE80" i="34"/>
  <c r="BF80" i="34"/>
  <c r="BG80" i="34"/>
  <c r="BH80" i="34"/>
  <c r="BI80" i="34"/>
  <c r="BJ80" i="34"/>
  <c r="BK80" i="34"/>
  <c r="BL80" i="34"/>
  <c r="BM80" i="34"/>
  <c r="BN80" i="34"/>
  <c r="BO80" i="34"/>
  <c r="BP80" i="34"/>
  <c r="BQ80" i="34"/>
  <c r="E81" i="34"/>
  <c r="F81" i="34"/>
  <c r="G81" i="34"/>
  <c r="H81" i="34"/>
  <c r="I81" i="34"/>
  <c r="J81" i="34"/>
  <c r="K81" i="34"/>
  <c r="L81" i="34"/>
  <c r="M81" i="34"/>
  <c r="N81" i="34"/>
  <c r="O81" i="34"/>
  <c r="P81" i="34"/>
  <c r="Q81" i="34"/>
  <c r="R81" i="34"/>
  <c r="S81" i="34"/>
  <c r="T81" i="34"/>
  <c r="U81" i="34"/>
  <c r="V81" i="34"/>
  <c r="W81" i="34"/>
  <c r="X81" i="34"/>
  <c r="Y81" i="34"/>
  <c r="Z81" i="34"/>
  <c r="AA81" i="34"/>
  <c r="AB81" i="34"/>
  <c r="AC81" i="34"/>
  <c r="AD81" i="34"/>
  <c r="AE81" i="34"/>
  <c r="AF81" i="34"/>
  <c r="AG81" i="34"/>
  <c r="AH81" i="34"/>
  <c r="AI81" i="34"/>
  <c r="AJ81" i="34"/>
  <c r="AK81" i="34"/>
  <c r="AL81" i="34"/>
  <c r="AM81" i="34"/>
  <c r="AN81" i="34"/>
  <c r="AO81" i="34"/>
  <c r="AP81" i="34"/>
  <c r="AQ81" i="34"/>
  <c r="AR81" i="34"/>
  <c r="AS81" i="34"/>
  <c r="AT81" i="34"/>
  <c r="AU81" i="34"/>
  <c r="AV81" i="34"/>
  <c r="AW81" i="34"/>
  <c r="AX81" i="34"/>
  <c r="AY81" i="34"/>
  <c r="AZ81" i="34"/>
  <c r="BA81" i="34"/>
  <c r="BB81" i="34"/>
  <c r="BC81" i="34"/>
  <c r="BD81" i="34"/>
  <c r="BE81" i="34"/>
  <c r="BF81" i="34"/>
  <c r="BG81" i="34"/>
  <c r="BH81" i="34"/>
  <c r="BI81" i="34"/>
  <c r="BJ81" i="34"/>
  <c r="BK81" i="34"/>
  <c r="BL81" i="34"/>
  <c r="BM81" i="34"/>
  <c r="BN81" i="34"/>
  <c r="BO81" i="34"/>
  <c r="BP81" i="34"/>
  <c r="BQ81" i="34"/>
  <c r="E82" i="34"/>
  <c r="F82" i="34"/>
  <c r="G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AK82" i="34"/>
  <c r="AL82" i="34"/>
  <c r="AM82" i="34"/>
  <c r="AN82" i="34"/>
  <c r="AO82" i="34"/>
  <c r="AP82" i="34"/>
  <c r="AQ82" i="34"/>
  <c r="AR82" i="34"/>
  <c r="AS82" i="34"/>
  <c r="AT82" i="34"/>
  <c r="AU82" i="34"/>
  <c r="AV82" i="34"/>
  <c r="AW82" i="34"/>
  <c r="AX82" i="34"/>
  <c r="AY82" i="34"/>
  <c r="AZ82" i="34"/>
  <c r="BA82" i="34"/>
  <c r="BB82" i="34"/>
  <c r="BC82" i="34"/>
  <c r="BD82" i="34"/>
  <c r="BE82" i="34"/>
  <c r="BF82" i="34"/>
  <c r="BG82" i="34"/>
  <c r="BH82" i="34"/>
  <c r="BI82" i="34"/>
  <c r="BJ82" i="34"/>
  <c r="BK82" i="34"/>
  <c r="BL82" i="34"/>
  <c r="BM82" i="34"/>
  <c r="BN82" i="34"/>
  <c r="BO82" i="34"/>
  <c r="BP82" i="34"/>
  <c r="BQ82" i="34"/>
  <c r="E83" i="34"/>
  <c r="F83" i="34"/>
  <c r="G83" i="34"/>
  <c r="H83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AK83" i="34"/>
  <c r="AL83" i="34"/>
  <c r="AM83" i="34"/>
  <c r="AN83" i="34"/>
  <c r="AO83" i="34"/>
  <c r="AP83" i="34"/>
  <c r="AQ83" i="34"/>
  <c r="AR83" i="34"/>
  <c r="AS83" i="34"/>
  <c r="AT83" i="34"/>
  <c r="AU83" i="34"/>
  <c r="AV83" i="34"/>
  <c r="AW83" i="34"/>
  <c r="AX83" i="34"/>
  <c r="AY83" i="34"/>
  <c r="AZ83" i="34"/>
  <c r="BA83" i="34"/>
  <c r="BB83" i="34"/>
  <c r="BC83" i="34"/>
  <c r="BD83" i="34"/>
  <c r="BE83" i="34"/>
  <c r="BF83" i="34"/>
  <c r="BG83" i="34"/>
  <c r="BH83" i="34"/>
  <c r="BI83" i="34"/>
  <c r="BJ83" i="34"/>
  <c r="BK83" i="34"/>
  <c r="BL83" i="34"/>
  <c r="BM83" i="34"/>
  <c r="BN83" i="34"/>
  <c r="BO83" i="34"/>
  <c r="BP83" i="34"/>
  <c r="BQ83" i="34"/>
  <c r="E84" i="34"/>
  <c r="F84" i="34"/>
  <c r="G84" i="34"/>
  <c r="H84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AK84" i="34"/>
  <c r="AL84" i="34"/>
  <c r="AM84" i="34"/>
  <c r="AN84" i="34"/>
  <c r="AO84" i="34"/>
  <c r="AP84" i="34"/>
  <c r="AQ84" i="34"/>
  <c r="AR84" i="34"/>
  <c r="AS84" i="34"/>
  <c r="AT84" i="34"/>
  <c r="AU84" i="34"/>
  <c r="AV84" i="34"/>
  <c r="AW84" i="34"/>
  <c r="AX84" i="34"/>
  <c r="AY84" i="34"/>
  <c r="AZ84" i="34"/>
  <c r="BA84" i="34"/>
  <c r="BB84" i="34"/>
  <c r="BC84" i="34"/>
  <c r="BD84" i="34"/>
  <c r="BE84" i="34"/>
  <c r="BF84" i="34"/>
  <c r="BG84" i="34"/>
  <c r="BH84" i="34"/>
  <c r="BI84" i="34"/>
  <c r="BJ84" i="34"/>
  <c r="BK84" i="34"/>
  <c r="BL84" i="34"/>
  <c r="BM84" i="34"/>
  <c r="BN84" i="34"/>
  <c r="BO84" i="34"/>
  <c r="BP84" i="34"/>
  <c r="BQ84" i="34"/>
  <c r="E85" i="34"/>
  <c r="F85" i="34"/>
  <c r="G85" i="34"/>
  <c r="H85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AK85" i="34"/>
  <c r="AL85" i="34"/>
  <c r="AM85" i="34"/>
  <c r="AN85" i="34"/>
  <c r="AO85" i="34"/>
  <c r="AP85" i="34"/>
  <c r="AQ85" i="34"/>
  <c r="AR85" i="34"/>
  <c r="AS85" i="34"/>
  <c r="AT85" i="34"/>
  <c r="AU85" i="34"/>
  <c r="AV85" i="34"/>
  <c r="AW85" i="34"/>
  <c r="AX85" i="34"/>
  <c r="AY85" i="34"/>
  <c r="AZ85" i="34"/>
  <c r="BA85" i="34"/>
  <c r="BB85" i="34"/>
  <c r="BC85" i="34"/>
  <c r="BD85" i="34"/>
  <c r="BE85" i="34"/>
  <c r="BF85" i="34"/>
  <c r="BG85" i="34"/>
  <c r="BH85" i="34"/>
  <c r="BI85" i="34"/>
  <c r="BJ85" i="34"/>
  <c r="BK85" i="34"/>
  <c r="BL85" i="34"/>
  <c r="BM85" i="34"/>
  <c r="BN85" i="34"/>
  <c r="BO85" i="34"/>
  <c r="BP85" i="34"/>
  <c r="BQ85" i="34"/>
  <c r="E86" i="34"/>
  <c r="F86" i="34"/>
  <c r="G86" i="34"/>
  <c r="H86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AK86" i="34"/>
  <c r="AL86" i="34"/>
  <c r="AM86" i="34"/>
  <c r="AN86" i="34"/>
  <c r="AO86" i="34"/>
  <c r="AP86" i="34"/>
  <c r="AQ86" i="34"/>
  <c r="AR86" i="34"/>
  <c r="AS86" i="34"/>
  <c r="AT86" i="34"/>
  <c r="AU86" i="34"/>
  <c r="AV86" i="34"/>
  <c r="AW86" i="34"/>
  <c r="AX86" i="34"/>
  <c r="AY86" i="34"/>
  <c r="AZ86" i="34"/>
  <c r="BA86" i="34"/>
  <c r="BB86" i="34"/>
  <c r="BC86" i="34"/>
  <c r="BD86" i="34"/>
  <c r="BE86" i="34"/>
  <c r="BF86" i="34"/>
  <c r="BG86" i="34"/>
  <c r="BH86" i="34"/>
  <c r="BI86" i="34"/>
  <c r="BJ86" i="34"/>
  <c r="BK86" i="34"/>
  <c r="BL86" i="34"/>
  <c r="BM86" i="34"/>
  <c r="BN86" i="34"/>
  <c r="BO86" i="34"/>
  <c r="BP86" i="34"/>
  <c r="BQ86" i="34"/>
  <c r="E87" i="34"/>
  <c r="F87" i="34"/>
  <c r="G87" i="34"/>
  <c r="H87" i="34"/>
  <c r="I87" i="34"/>
  <c r="J87" i="34"/>
  <c r="K87" i="34"/>
  <c r="L87" i="34"/>
  <c r="M87" i="34"/>
  <c r="N87" i="34"/>
  <c r="O87" i="34"/>
  <c r="P87" i="34"/>
  <c r="Q87" i="34"/>
  <c r="R87" i="34"/>
  <c r="S87" i="34"/>
  <c r="T87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AK87" i="34"/>
  <c r="AL87" i="34"/>
  <c r="AM87" i="34"/>
  <c r="AN87" i="34"/>
  <c r="AO87" i="34"/>
  <c r="AP87" i="34"/>
  <c r="AQ87" i="34"/>
  <c r="AR87" i="34"/>
  <c r="AS87" i="34"/>
  <c r="AT87" i="34"/>
  <c r="AU87" i="34"/>
  <c r="AV87" i="34"/>
  <c r="AW87" i="34"/>
  <c r="AX87" i="34"/>
  <c r="AY87" i="34"/>
  <c r="AZ87" i="34"/>
  <c r="BA87" i="34"/>
  <c r="BB87" i="34"/>
  <c r="BC87" i="34"/>
  <c r="BD87" i="34"/>
  <c r="BE87" i="34"/>
  <c r="BF87" i="34"/>
  <c r="BG87" i="34"/>
  <c r="BH87" i="34"/>
  <c r="BI87" i="34"/>
  <c r="BJ87" i="34"/>
  <c r="BK87" i="34"/>
  <c r="BL87" i="34"/>
  <c r="BM87" i="34"/>
  <c r="BN87" i="34"/>
  <c r="BO87" i="34"/>
  <c r="BP87" i="34"/>
  <c r="BQ87" i="34"/>
  <c r="E88" i="34"/>
  <c r="F88" i="34"/>
  <c r="G88" i="34"/>
  <c r="H88" i="34"/>
  <c r="I88" i="34"/>
  <c r="J88" i="34"/>
  <c r="K88" i="34"/>
  <c r="L88" i="34"/>
  <c r="M88" i="34"/>
  <c r="N88" i="34"/>
  <c r="O88" i="34"/>
  <c r="P88" i="34"/>
  <c r="Q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AK88" i="34"/>
  <c r="AL88" i="34"/>
  <c r="AM88" i="34"/>
  <c r="AN88" i="34"/>
  <c r="AO88" i="34"/>
  <c r="AP88" i="34"/>
  <c r="AQ88" i="34"/>
  <c r="AR88" i="34"/>
  <c r="AS88" i="34"/>
  <c r="AT88" i="34"/>
  <c r="AU88" i="34"/>
  <c r="AV88" i="34"/>
  <c r="AW88" i="34"/>
  <c r="AX88" i="34"/>
  <c r="AY88" i="34"/>
  <c r="AZ88" i="34"/>
  <c r="BA88" i="34"/>
  <c r="BB88" i="34"/>
  <c r="BC88" i="34"/>
  <c r="BD88" i="34"/>
  <c r="BE88" i="34"/>
  <c r="BF88" i="34"/>
  <c r="BG88" i="34"/>
  <c r="BH88" i="34"/>
  <c r="BI88" i="34"/>
  <c r="BJ88" i="34"/>
  <c r="BK88" i="34"/>
  <c r="BL88" i="34"/>
  <c r="BM88" i="34"/>
  <c r="BN88" i="34"/>
  <c r="BO88" i="34"/>
  <c r="BP88" i="34"/>
  <c r="BQ88" i="34"/>
  <c r="E89" i="34"/>
  <c r="F89" i="34"/>
  <c r="G89" i="34"/>
  <c r="H89" i="34"/>
  <c r="I89" i="34"/>
  <c r="J89" i="34"/>
  <c r="K89" i="34"/>
  <c r="L89" i="34"/>
  <c r="M89" i="34"/>
  <c r="N89" i="34"/>
  <c r="O89" i="34"/>
  <c r="P89" i="34"/>
  <c r="Q89" i="34"/>
  <c r="R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AK89" i="34"/>
  <c r="AL89" i="34"/>
  <c r="AM89" i="34"/>
  <c r="AN89" i="34"/>
  <c r="AO89" i="34"/>
  <c r="AP89" i="34"/>
  <c r="AQ89" i="34"/>
  <c r="AR89" i="34"/>
  <c r="AS89" i="34"/>
  <c r="AT89" i="34"/>
  <c r="AU89" i="34"/>
  <c r="AV89" i="34"/>
  <c r="AW89" i="34"/>
  <c r="AX89" i="34"/>
  <c r="AY89" i="34"/>
  <c r="AZ89" i="34"/>
  <c r="BA89" i="34"/>
  <c r="BB89" i="34"/>
  <c r="BC89" i="34"/>
  <c r="BD89" i="34"/>
  <c r="BE89" i="34"/>
  <c r="BF89" i="34"/>
  <c r="BG89" i="34"/>
  <c r="BH89" i="34"/>
  <c r="BI89" i="34"/>
  <c r="BJ89" i="34"/>
  <c r="BK89" i="34"/>
  <c r="BL89" i="34"/>
  <c r="BM89" i="34"/>
  <c r="BN89" i="34"/>
  <c r="BO89" i="34"/>
  <c r="BP89" i="34"/>
  <c r="BQ89" i="34"/>
  <c r="E90" i="34"/>
  <c r="F90" i="34"/>
  <c r="G90" i="34"/>
  <c r="H90" i="34"/>
  <c r="I90" i="34"/>
  <c r="J90" i="34"/>
  <c r="K90" i="34"/>
  <c r="L90" i="34"/>
  <c r="M90" i="34"/>
  <c r="N90" i="34"/>
  <c r="O90" i="34"/>
  <c r="P90" i="34"/>
  <c r="Q90" i="34"/>
  <c r="R90" i="34"/>
  <c r="S90" i="34"/>
  <c r="T90" i="34"/>
  <c r="U90" i="34"/>
  <c r="V90" i="34"/>
  <c r="W90" i="34"/>
  <c r="X90" i="34"/>
  <c r="Y90" i="34"/>
  <c r="Z90" i="34"/>
  <c r="AA90" i="34"/>
  <c r="AB90" i="34"/>
  <c r="AC90" i="34"/>
  <c r="AD90" i="34"/>
  <c r="AE90" i="34"/>
  <c r="AF90" i="34"/>
  <c r="AG90" i="34"/>
  <c r="AH90" i="34"/>
  <c r="AI90" i="34"/>
  <c r="AJ90" i="34"/>
  <c r="AK90" i="34"/>
  <c r="AL90" i="34"/>
  <c r="AM90" i="34"/>
  <c r="AN90" i="34"/>
  <c r="AO90" i="34"/>
  <c r="AP90" i="34"/>
  <c r="AQ90" i="34"/>
  <c r="AR90" i="34"/>
  <c r="AS90" i="34"/>
  <c r="AT90" i="34"/>
  <c r="AU90" i="34"/>
  <c r="AV90" i="34"/>
  <c r="AW90" i="34"/>
  <c r="AX90" i="34"/>
  <c r="AY90" i="34"/>
  <c r="AZ90" i="34"/>
  <c r="BA90" i="34"/>
  <c r="BB90" i="34"/>
  <c r="BC90" i="34"/>
  <c r="BD90" i="34"/>
  <c r="BE90" i="34"/>
  <c r="BF90" i="34"/>
  <c r="BG90" i="34"/>
  <c r="BH90" i="34"/>
  <c r="BI90" i="34"/>
  <c r="BJ90" i="34"/>
  <c r="BK90" i="34"/>
  <c r="BL90" i="34"/>
  <c r="BM90" i="34"/>
  <c r="BN90" i="34"/>
  <c r="BO90" i="34"/>
  <c r="BP90" i="34"/>
  <c r="BQ90" i="34"/>
  <c r="E91" i="34"/>
  <c r="F91" i="34"/>
  <c r="G91" i="34"/>
  <c r="H91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AK91" i="34"/>
  <c r="AL91" i="34"/>
  <c r="AM91" i="34"/>
  <c r="AN91" i="34"/>
  <c r="AO91" i="34"/>
  <c r="AP91" i="34"/>
  <c r="AQ91" i="34"/>
  <c r="AR91" i="34"/>
  <c r="AS91" i="34"/>
  <c r="AT91" i="34"/>
  <c r="AU91" i="34"/>
  <c r="AV91" i="34"/>
  <c r="AW91" i="34"/>
  <c r="AX91" i="34"/>
  <c r="AY91" i="34"/>
  <c r="AZ91" i="34"/>
  <c r="BA91" i="34"/>
  <c r="BB91" i="34"/>
  <c r="BC91" i="34"/>
  <c r="BD91" i="34"/>
  <c r="BE91" i="34"/>
  <c r="BF91" i="34"/>
  <c r="BG91" i="34"/>
  <c r="BH91" i="34"/>
  <c r="BI91" i="34"/>
  <c r="BJ91" i="34"/>
  <c r="BK91" i="34"/>
  <c r="BL91" i="34"/>
  <c r="BM91" i="34"/>
  <c r="BN91" i="34"/>
  <c r="BO91" i="34"/>
  <c r="BP91" i="34"/>
  <c r="BQ91" i="34"/>
  <c r="E92" i="34"/>
  <c r="F92" i="34"/>
  <c r="G92" i="34"/>
  <c r="H92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AK92" i="34"/>
  <c r="AL92" i="34"/>
  <c r="AM92" i="34"/>
  <c r="AN92" i="34"/>
  <c r="AO92" i="34"/>
  <c r="AP92" i="34"/>
  <c r="AQ92" i="34"/>
  <c r="AR92" i="34"/>
  <c r="AS92" i="34"/>
  <c r="AT92" i="34"/>
  <c r="AU92" i="34"/>
  <c r="AV92" i="34"/>
  <c r="AW92" i="34"/>
  <c r="AX92" i="34"/>
  <c r="AY92" i="34"/>
  <c r="AZ92" i="34"/>
  <c r="BA92" i="34"/>
  <c r="BB92" i="34"/>
  <c r="BC92" i="34"/>
  <c r="BD92" i="34"/>
  <c r="BE92" i="34"/>
  <c r="BF92" i="34"/>
  <c r="BG92" i="34"/>
  <c r="BH92" i="34"/>
  <c r="BI92" i="34"/>
  <c r="BJ92" i="34"/>
  <c r="BK92" i="34"/>
  <c r="BL92" i="34"/>
  <c r="BM92" i="34"/>
  <c r="BN92" i="34"/>
  <c r="BO92" i="34"/>
  <c r="BP92" i="34"/>
  <c r="BQ92" i="34"/>
  <c r="E93" i="34"/>
  <c r="F93" i="34"/>
  <c r="G93" i="34"/>
  <c r="H93" i="34"/>
  <c r="I93" i="34"/>
  <c r="J93" i="34"/>
  <c r="K93" i="34"/>
  <c r="L93" i="34"/>
  <c r="M93" i="34"/>
  <c r="N93" i="34"/>
  <c r="O93" i="34"/>
  <c r="P93" i="34"/>
  <c r="Q93" i="34"/>
  <c r="R93" i="34"/>
  <c r="S93" i="34"/>
  <c r="T93" i="34"/>
  <c r="U93" i="34"/>
  <c r="V93" i="34"/>
  <c r="W93" i="34"/>
  <c r="X93" i="34"/>
  <c r="Y93" i="34"/>
  <c r="Z93" i="34"/>
  <c r="AA93" i="34"/>
  <c r="AB93" i="34"/>
  <c r="AC93" i="34"/>
  <c r="AD93" i="34"/>
  <c r="AE93" i="34"/>
  <c r="AF93" i="34"/>
  <c r="AG93" i="34"/>
  <c r="AH93" i="34"/>
  <c r="AI93" i="34"/>
  <c r="AJ93" i="34"/>
  <c r="AK93" i="34"/>
  <c r="AL93" i="34"/>
  <c r="AM93" i="34"/>
  <c r="AN93" i="34"/>
  <c r="AO93" i="34"/>
  <c r="AP93" i="34"/>
  <c r="AQ93" i="34"/>
  <c r="AR93" i="34"/>
  <c r="AS93" i="34"/>
  <c r="AT93" i="34"/>
  <c r="AU93" i="34"/>
  <c r="AV93" i="34"/>
  <c r="AW93" i="34"/>
  <c r="AX93" i="34"/>
  <c r="AY93" i="34"/>
  <c r="AZ93" i="34"/>
  <c r="BA93" i="34"/>
  <c r="BB93" i="34"/>
  <c r="BC93" i="34"/>
  <c r="BD93" i="34"/>
  <c r="BE93" i="34"/>
  <c r="BF93" i="34"/>
  <c r="BG93" i="34"/>
  <c r="BH93" i="34"/>
  <c r="BI93" i="34"/>
  <c r="BJ93" i="34"/>
  <c r="BK93" i="34"/>
  <c r="BL93" i="34"/>
  <c r="BM93" i="34"/>
  <c r="BN93" i="34"/>
  <c r="BO93" i="34"/>
  <c r="BP93" i="34"/>
  <c r="BQ93" i="34"/>
  <c r="E94" i="34"/>
  <c r="F94" i="34"/>
  <c r="G94" i="34"/>
  <c r="H94" i="34"/>
  <c r="I94" i="34"/>
  <c r="J94" i="34"/>
  <c r="K94" i="34"/>
  <c r="L94" i="34"/>
  <c r="M94" i="34"/>
  <c r="N94" i="34"/>
  <c r="O94" i="34"/>
  <c r="P94" i="34"/>
  <c r="Q94" i="34"/>
  <c r="R94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AK94" i="34"/>
  <c r="AL94" i="34"/>
  <c r="AM94" i="34"/>
  <c r="AN94" i="34"/>
  <c r="AO94" i="34"/>
  <c r="AP94" i="34"/>
  <c r="AQ94" i="34"/>
  <c r="AR94" i="34"/>
  <c r="AS94" i="34"/>
  <c r="AT94" i="34"/>
  <c r="AU94" i="34"/>
  <c r="AV94" i="34"/>
  <c r="AW94" i="34"/>
  <c r="AX94" i="34"/>
  <c r="AY94" i="34"/>
  <c r="AZ94" i="34"/>
  <c r="BA94" i="34"/>
  <c r="BB94" i="34"/>
  <c r="BC94" i="34"/>
  <c r="BD94" i="34"/>
  <c r="BE94" i="34"/>
  <c r="BF94" i="34"/>
  <c r="BG94" i="34"/>
  <c r="BH94" i="34"/>
  <c r="BI94" i="34"/>
  <c r="BJ94" i="34"/>
  <c r="BK94" i="34"/>
  <c r="BL94" i="34"/>
  <c r="BM94" i="34"/>
  <c r="BN94" i="34"/>
  <c r="BO94" i="34"/>
  <c r="BP94" i="34"/>
  <c r="BQ94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AL95" i="34"/>
  <c r="AM95" i="34"/>
  <c r="AN95" i="34"/>
  <c r="AO95" i="34"/>
  <c r="AP95" i="34"/>
  <c r="AQ95" i="34"/>
  <c r="AR95" i="34"/>
  <c r="AS95" i="34"/>
  <c r="AT95" i="34"/>
  <c r="AU95" i="34"/>
  <c r="AV95" i="34"/>
  <c r="AW95" i="34"/>
  <c r="AX95" i="34"/>
  <c r="AY95" i="34"/>
  <c r="AZ95" i="34"/>
  <c r="BA95" i="34"/>
  <c r="BB95" i="34"/>
  <c r="BC95" i="34"/>
  <c r="BD95" i="34"/>
  <c r="BE95" i="34"/>
  <c r="BF95" i="34"/>
  <c r="BG95" i="34"/>
  <c r="BH95" i="34"/>
  <c r="BI95" i="34"/>
  <c r="BJ95" i="34"/>
  <c r="BK95" i="34"/>
  <c r="BL95" i="34"/>
  <c r="BM95" i="34"/>
  <c r="BN95" i="34"/>
  <c r="BO95" i="34"/>
  <c r="BP95" i="34"/>
  <c r="BQ95" i="34"/>
  <c r="E96" i="34"/>
  <c r="F96" i="34"/>
  <c r="G96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AK96" i="34"/>
  <c r="AL96" i="34"/>
  <c r="AM96" i="34"/>
  <c r="AN96" i="34"/>
  <c r="AO96" i="34"/>
  <c r="AP96" i="34"/>
  <c r="AQ96" i="34"/>
  <c r="AR96" i="34"/>
  <c r="AS96" i="34"/>
  <c r="AT96" i="34"/>
  <c r="AU96" i="34"/>
  <c r="AV96" i="34"/>
  <c r="AW96" i="34"/>
  <c r="AX96" i="34"/>
  <c r="AY96" i="34"/>
  <c r="AZ96" i="34"/>
  <c r="BA96" i="34"/>
  <c r="BB96" i="34"/>
  <c r="BC96" i="34"/>
  <c r="BD96" i="34"/>
  <c r="BE96" i="34"/>
  <c r="BF96" i="34"/>
  <c r="BG96" i="34"/>
  <c r="BH96" i="34"/>
  <c r="BI96" i="34"/>
  <c r="BJ96" i="34"/>
  <c r="BK96" i="34"/>
  <c r="BL96" i="34"/>
  <c r="BM96" i="34"/>
  <c r="BN96" i="34"/>
  <c r="BO96" i="34"/>
  <c r="BP96" i="34"/>
  <c r="BQ96" i="34"/>
  <c r="E97" i="34"/>
  <c r="F97" i="34"/>
  <c r="G97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AK97" i="34"/>
  <c r="AL97" i="34"/>
  <c r="AM97" i="34"/>
  <c r="AN97" i="34"/>
  <c r="AO97" i="34"/>
  <c r="AP97" i="34"/>
  <c r="AQ97" i="34"/>
  <c r="AR97" i="34"/>
  <c r="AS97" i="34"/>
  <c r="AT97" i="34"/>
  <c r="AU97" i="34"/>
  <c r="AV97" i="34"/>
  <c r="AW97" i="34"/>
  <c r="AX97" i="34"/>
  <c r="AY97" i="34"/>
  <c r="AZ97" i="34"/>
  <c r="BA97" i="34"/>
  <c r="BB97" i="34"/>
  <c r="BC97" i="34"/>
  <c r="BD97" i="34"/>
  <c r="BE97" i="34"/>
  <c r="BF97" i="34"/>
  <c r="BG97" i="34"/>
  <c r="BH97" i="34"/>
  <c r="BI97" i="34"/>
  <c r="BJ97" i="34"/>
  <c r="BK97" i="34"/>
  <c r="BL97" i="34"/>
  <c r="BM97" i="34"/>
  <c r="BN97" i="34"/>
  <c r="BO97" i="34"/>
  <c r="BP97" i="34"/>
  <c r="BQ97" i="34"/>
  <c r="E98" i="34"/>
  <c r="F98" i="34"/>
  <c r="G98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AK98" i="34"/>
  <c r="AL98" i="34"/>
  <c r="AM98" i="34"/>
  <c r="AN98" i="34"/>
  <c r="AO98" i="34"/>
  <c r="AP98" i="34"/>
  <c r="AQ98" i="34"/>
  <c r="AR98" i="34"/>
  <c r="AS98" i="34"/>
  <c r="AT98" i="34"/>
  <c r="AU98" i="34"/>
  <c r="AV98" i="34"/>
  <c r="AW98" i="34"/>
  <c r="AX98" i="34"/>
  <c r="AY98" i="34"/>
  <c r="AZ98" i="34"/>
  <c r="BA98" i="34"/>
  <c r="BB98" i="34"/>
  <c r="BC98" i="34"/>
  <c r="BD98" i="34"/>
  <c r="BE98" i="34"/>
  <c r="BF98" i="34"/>
  <c r="BG98" i="34"/>
  <c r="BH98" i="34"/>
  <c r="BI98" i="34"/>
  <c r="BJ98" i="34"/>
  <c r="BK98" i="34"/>
  <c r="BL98" i="34"/>
  <c r="BM98" i="34"/>
  <c r="BN98" i="34"/>
  <c r="BO98" i="34"/>
  <c r="BP98" i="34"/>
  <c r="BQ98" i="34"/>
  <c r="E99" i="34"/>
  <c r="F99" i="34"/>
  <c r="G99" i="34"/>
  <c r="H99" i="34"/>
  <c r="I99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AK99" i="34"/>
  <c r="AL99" i="34"/>
  <c r="AM99" i="34"/>
  <c r="AN99" i="34"/>
  <c r="AO99" i="34"/>
  <c r="AP99" i="34"/>
  <c r="AQ99" i="34"/>
  <c r="AR99" i="34"/>
  <c r="AS99" i="34"/>
  <c r="AT99" i="34"/>
  <c r="AU99" i="34"/>
  <c r="AV99" i="34"/>
  <c r="AW99" i="34"/>
  <c r="AX99" i="34"/>
  <c r="AY99" i="34"/>
  <c r="AZ99" i="34"/>
  <c r="BA99" i="34"/>
  <c r="BB99" i="34"/>
  <c r="BC99" i="34"/>
  <c r="BD99" i="34"/>
  <c r="BE99" i="34"/>
  <c r="BF99" i="34"/>
  <c r="BG99" i="34"/>
  <c r="BH99" i="34"/>
  <c r="BI99" i="34"/>
  <c r="BJ99" i="34"/>
  <c r="BK99" i="34"/>
  <c r="BL99" i="34"/>
  <c r="BM99" i="34"/>
  <c r="BN99" i="34"/>
  <c r="BO99" i="34"/>
  <c r="BP99" i="34"/>
  <c r="BQ99" i="34"/>
  <c r="E100" i="34"/>
  <c r="F100" i="34"/>
  <c r="G100" i="34"/>
  <c r="H100" i="34"/>
  <c r="I100" i="34"/>
  <c r="J100" i="34"/>
  <c r="K100" i="34"/>
  <c r="L100" i="34"/>
  <c r="M100" i="34"/>
  <c r="N100" i="34"/>
  <c r="O100" i="34"/>
  <c r="P100" i="34"/>
  <c r="Q100" i="34"/>
  <c r="R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AK100" i="34"/>
  <c r="AL100" i="34"/>
  <c r="AM100" i="34"/>
  <c r="AN100" i="34"/>
  <c r="AO100" i="34"/>
  <c r="AP100" i="34"/>
  <c r="AQ100" i="34"/>
  <c r="AR100" i="34"/>
  <c r="AS100" i="34"/>
  <c r="AT100" i="34"/>
  <c r="AU100" i="34"/>
  <c r="AV100" i="34"/>
  <c r="AW100" i="34"/>
  <c r="AX100" i="34"/>
  <c r="AY100" i="34"/>
  <c r="AZ100" i="34"/>
  <c r="BA100" i="34"/>
  <c r="BB100" i="34"/>
  <c r="BC100" i="34"/>
  <c r="BD100" i="34"/>
  <c r="BE100" i="34"/>
  <c r="BF100" i="34"/>
  <c r="BG100" i="34"/>
  <c r="BH100" i="34"/>
  <c r="BI100" i="34"/>
  <c r="BJ100" i="34"/>
  <c r="BK100" i="34"/>
  <c r="BL100" i="34"/>
  <c r="BM100" i="34"/>
  <c r="BN100" i="34"/>
  <c r="BO100" i="34"/>
  <c r="BP100" i="34"/>
  <c r="BQ100" i="34"/>
  <c r="E101" i="34"/>
  <c r="F101" i="34"/>
  <c r="G101" i="34"/>
  <c r="H101" i="34"/>
  <c r="I101" i="34"/>
  <c r="J101" i="34"/>
  <c r="K101" i="34"/>
  <c r="L101" i="34"/>
  <c r="M101" i="34"/>
  <c r="N101" i="34"/>
  <c r="O101" i="34"/>
  <c r="P101" i="34"/>
  <c r="Q101" i="34"/>
  <c r="R101" i="34"/>
  <c r="S101" i="34"/>
  <c r="T101" i="34"/>
  <c r="U101" i="34"/>
  <c r="V101" i="34"/>
  <c r="W101" i="34"/>
  <c r="X101" i="34"/>
  <c r="Y101" i="34"/>
  <c r="Z101" i="34"/>
  <c r="AA101" i="34"/>
  <c r="AB101" i="34"/>
  <c r="AC101" i="34"/>
  <c r="AD101" i="34"/>
  <c r="AE101" i="34"/>
  <c r="AF101" i="34"/>
  <c r="AG101" i="34"/>
  <c r="AH101" i="34"/>
  <c r="AI101" i="34"/>
  <c r="AJ101" i="34"/>
  <c r="AK101" i="34"/>
  <c r="AL101" i="34"/>
  <c r="AM101" i="34"/>
  <c r="AN101" i="34"/>
  <c r="AO101" i="34"/>
  <c r="AP101" i="34"/>
  <c r="AQ101" i="34"/>
  <c r="AR101" i="34"/>
  <c r="AS101" i="34"/>
  <c r="AT101" i="34"/>
  <c r="AU101" i="34"/>
  <c r="AV101" i="34"/>
  <c r="AW101" i="34"/>
  <c r="AX101" i="34"/>
  <c r="AY101" i="34"/>
  <c r="AZ101" i="34"/>
  <c r="BA101" i="34"/>
  <c r="BB101" i="34"/>
  <c r="BC101" i="34"/>
  <c r="BD101" i="34"/>
  <c r="BE101" i="34"/>
  <c r="BF101" i="34"/>
  <c r="BG101" i="34"/>
  <c r="BH101" i="34"/>
  <c r="BI101" i="34"/>
  <c r="BJ101" i="34"/>
  <c r="BK101" i="34"/>
  <c r="BL101" i="34"/>
  <c r="BM101" i="34"/>
  <c r="BN101" i="34"/>
  <c r="BO101" i="34"/>
  <c r="BP101" i="34"/>
  <c r="BQ101" i="34"/>
  <c r="E102" i="34"/>
  <c r="F102" i="34"/>
  <c r="G102" i="34"/>
  <c r="H102" i="34"/>
  <c r="I102" i="34"/>
  <c r="J102" i="34"/>
  <c r="K102" i="34"/>
  <c r="L102" i="34"/>
  <c r="M102" i="34"/>
  <c r="N102" i="34"/>
  <c r="O102" i="34"/>
  <c r="P102" i="34"/>
  <c r="Q102" i="34"/>
  <c r="R102" i="34"/>
  <c r="S102" i="34"/>
  <c r="T102" i="34"/>
  <c r="U102" i="34"/>
  <c r="V102" i="34"/>
  <c r="W102" i="34"/>
  <c r="X102" i="34"/>
  <c r="Y102" i="34"/>
  <c r="Z102" i="34"/>
  <c r="AA102" i="34"/>
  <c r="AB102" i="34"/>
  <c r="AC102" i="34"/>
  <c r="AD102" i="34"/>
  <c r="AE102" i="34"/>
  <c r="AF102" i="34"/>
  <c r="AG102" i="34"/>
  <c r="AH102" i="34"/>
  <c r="AI102" i="34"/>
  <c r="AJ102" i="34"/>
  <c r="AK102" i="34"/>
  <c r="AL102" i="34"/>
  <c r="AM102" i="34"/>
  <c r="AN102" i="34"/>
  <c r="AO102" i="34"/>
  <c r="AP102" i="34"/>
  <c r="AQ102" i="34"/>
  <c r="AR102" i="34"/>
  <c r="AS102" i="34"/>
  <c r="AT102" i="34"/>
  <c r="AU102" i="34"/>
  <c r="AV102" i="34"/>
  <c r="AW102" i="34"/>
  <c r="AX102" i="34"/>
  <c r="AY102" i="34"/>
  <c r="AZ102" i="34"/>
  <c r="BA102" i="34"/>
  <c r="BB102" i="34"/>
  <c r="BC102" i="34"/>
  <c r="BD102" i="34"/>
  <c r="BE102" i="34"/>
  <c r="BF102" i="34"/>
  <c r="BG102" i="34"/>
  <c r="BH102" i="34"/>
  <c r="BI102" i="34"/>
  <c r="BJ102" i="34"/>
  <c r="BK102" i="34"/>
  <c r="BL102" i="34"/>
  <c r="BM102" i="34"/>
  <c r="BN102" i="34"/>
  <c r="BO102" i="34"/>
  <c r="BP102" i="34"/>
  <c r="BQ102" i="34"/>
  <c r="E103" i="34"/>
  <c r="F103" i="34"/>
  <c r="G103" i="34"/>
  <c r="H103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AK103" i="34"/>
  <c r="AL103" i="34"/>
  <c r="AM103" i="34"/>
  <c r="AN103" i="34"/>
  <c r="AO103" i="34"/>
  <c r="AP103" i="34"/>
  <c r="AQ103" i="34"/>
  <c r="AR103" i="34"/>
  <c r="AS103" i="34"/>
  <c r="AT103" i="34"/>
  <c r="AU103" i="34"/>
  <c r="AV103" i="34"/>
  <c r="AW103" i="34"/>
  <c r="AX103" i="34"/>
  <c r="AY103" i="34"/>
  <c r="AZ103" i="34"/>
  <c r="BA103" i="34"/>
  <c r="BB103" i="34"/>
  <c r="BC103" i="34"/>
  <c r="BD103" i="34"/>
  <c r="BE103" i="34"/>
  <c r="BF103" i="34"/>
  <c r="BG103" i="34"/>
  <c r="BH103" i="34"/>
  <c r="BI103" i="34"/>
  <c r="BJ103" i="34"/>
  <c r="BK103" i="34"/>
  <c r="BL103" i="34"/>
  <c r="BM103" i="34"/>
  <c r="BN103" i="34"/>
  <c r="BO103" i="34"/>
  <c r="BP103" i="34"/>
  <c r="BQ103" i="34"/>
  <c r="E104" i="34"/>
  <c r="F104" i="34"/>
  <c r="G104" i="34"/>
  <c r="H104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AK104" i="34"/>
  <c r="AL104" i="34"/>
  <c r="AM104" i="34"/>
  <c r="AN104" i="34"/>
  <c r="AO104" i="34"/>
  <c r="AP104" i="34"/>
  <c r="AQ104" i="34"/>
  <c r="AR104" i="34"/>
  <c r="AS104" i="34"/>
  <c r="AT104" i="34"/>
  <c r="AU104" i="34"/>
  <c r="AV104" i="34"/>
  <c r="AW104" i="34"/>
  <c r="AX104" i="34"/>
  <c r="AY104" i="34"/>
  <c r="AZ104" i="34"/>
  <c r="BA104" i="34"/>
  <c r="BB104" i="34"/>
  <c r="BC104" i="34"/>
  <c r="BD104" i="34"/>
  <c r="BE104" i="34"/>
  <c r="BF104" i="34"/>
  <c r="BG104" i="34"/>
  <c r="BH104" i="34"/>
  <c r="BI104" i="34"/>
  <c r="BJ104" i="34"/>
  <c r="BK104" i="34"/>
  <c r="BL104" i="34"/>
  <c r="BM104" i="34"/>
  <c r="BN104" i="34"/>
  <c r="BO104" i="34"/>
  <c r="BP104" i="34"/>
  <c r="BQ104" i="34"/>
  <c r="E105" i="34"/>
  <c r="F105" i="34"/>
  <c r="G105" i="34"/>
  <c r="H105" i="34"/>
  <c r="I105" i="34"/>
  <c r="J105" i="34"/>
  <c r="K105" i="34"/>
  <c r="L105" i="34"/>
  <c r="M105" i="34"/>
  <c r="N105" i="34"/>
  <c r="O105" i="34"/>
  <c r="P105" i="34"/>
  <c r="Q105" i="34"/>
  <c r="R105" i="34"/>
  <c r="S105" i="34"/>
  <c r="T105" i="34"/>
  <c r="U105" i="34"/>
  <c r="V105" i="34"/>
  <c r="W105" i="34"/>
  <c r="X105" i="34"/>
  <c r="Y105" i="34"/>
  <c r="Z105" i="34"/>
  <c r="AA105" i="34"/>
  <c r="AB105" i="34"/>
  <c r="AC105" i="34"/>
  <c r="AD105" i="34"/>
  <c r="AE105" i="34"/>
  <c r="AF105" i="34"/>
  <c r="AG105" i="34"/>
  <c r="AH105" i="34"/>
  <c r="AI105" i="34"/>
  <c r="AJ105" i="34"/>
  <c r="AK105" i="34"/>
  <c r="AL105" i="34"/>
  <c r="AM105" i="34"/>
  <c r="AN105" i="34"/>
  <c r="AO105" i="34"/>
  <c r="AP105" i="34"/>
  <c r="AQ105" i="34"/>
  <c r="AR105" i="34"/>
  <c r="AS105" i="34"/>
  <c r="AT105" i="34"/>
  <c r="AU105" i="34"/>
  <c r="AV105" i="34"/>
  <c r="AW105" i="34"/>
  <c r="AX105" i="34"/>
  <c r="AY105" i="34"/>
  <c r="AZ105" i="34"/>
  <c r="BA105" i="34"/>
  <c r="BB105" i="34"/>
  <c r="BC105" i="34"/>
  <c r="BD105" i="34"/>
  <c r="BE105" i="34"/>
  <c r="BF105" i="34"/>
  <c r="BG105" i="34"/>
  <c r="BH105" i="34"/>
  <c r="BI105" i="34"/>
  <c r="BJ105" i="34"/>
  <c r="BK105" i="34"/>
  <c r="BL105" i="34"/>
  <c r="BM105" i="34"/>
  <c r="BN105" i="34"/>
  <c r="BO105" i="34"/>
  <c r="BP105" i="34"/>
  <c r="BQ105" i="34"/>
  <c r="E106" i="34"/>
  <c r="F106" i="34"/>
  <c r="G106" i="34"/>
  <c r="H106" i="34"/>
  <c r="I106" i="34"/>
  <c r="J106" i="34"/>
  <c r="K106" i="34"/>
  <c r="L106" i="34"/>
  <c r="M106" i="34"/>
  <c r="N106" i="34"/>
  <c r="O106" i="34"/>
  <c r="P106" i="34"/>
  <c r="Q106" i="34"/>
  <c r="R106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AK106" i="34"/>
  <c r="AL106" i="34"/>
  <c r="AM106" i="34"/>
  <c r="AN106" i="34"/>
  <c r="AO106" i="34"/>
  <c r="AP106" i="34"/>
  <c r="AQ106" i="34"/>
  <c r="AR106" i="34"/>
  <c r="AS106" i="34"/>
  <c r="AT106" i="34"/>
  <c r="AU106" i="34"/>
  <c r="AV106" i="34"/>
  <c r="AW106" i="34"/>
  <c r="AX106" i="34"/>
  <c r="AY106" i="34"/>
  <c r="AZ106" i="34"/>
  <c r="BA106" i="34"/>
  <c r="BB106" i="34"/>
  <c r="BC106" i="34"/>
  <c r="BD106" i="34"/>
  <c r="BE106" i="34"/>
  <c r="BF106" i="34"/>
  <c r="BG106" i="34"/>
  <c r="BH106" i="34"/>
  <c r="BI106" i="34"/>
  <c r="BJ106" i="34"/>
  <c r="BK106" i="34"/>
  <c r="BL106" i="34"/>
  <c r="BM106" i="34"/>
  <c r="BN106" i="34"/>
  <c r="BO106" i="34"/>
  <c r="BP106" i="34"/>
  <c r="BQ106" i="34"/>
  <c r="E107" i="34"/>
  <c r="F107" i="34"/>
  <c r="G107" i="34"/>
  <c r="H107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AK107" i="34"/>
  <c r="AL107" i="34"/>
  <c r="AM107" i="34"/>
  <c r="AN107" i="34"/>
  <c r="AO107" i="34"/>
  <c r="AP107" i="34"/>
  <c r="AQ107" i="34"/>
  <c r="AR107" i="34"/>
  <c r="AS107" i="34"/>
  <c r="AT107" i="34"/>
  <c r="AU107" i="34"/>
  <c r="AV107" i="34"/>
  <c r="AW107" i="34"/>
  <c r="AX107" i="34"/>
  <c r="AY107" i="34"/>
  <c r="AZ107" i="34"/>
  <c r="BA107" i="34"/>
  <c r="BB107" i="34"/>
  <c r="BC107" i="34"/>
  <c r="BD107" i="34"/>
  <c r="BE107" i="34"/>
  <c r="BF107" i="34"/>
  <c r="BG107" i="34"/>
  <c r="BH107" i="34"/>
  <c r="BI107" i="34"/>
  <c r="BJ107" i="34"/>
  <c r="BK107" i="34"/>
  <c r="BL107" i="34"/>
  <c r="BM107" i="34"/>
  <c r="BN107" i="34"/>
  <c r="BO107" i="34"/>
  <c r="BP107" i="34"/>
  <c r="BQ107" i="34"/>
  <c r="E108" i="34"/>
  <c r="F108" i="34"/>
  <c r="G108" i="34"/>
  <c r="H108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AK108" i="34"/>
  <c r="AL108" i="34"/>
  <c r="AM108" i="34"/>
  <c r="AN108" i="34"/>
  <c r="AO108" i="34"/>
  <c r="AP108" i="34"/>
  <c r="AQ108" i="34"/>
  <c r="AR108" i="34"/>
  <c r="AS108" i="34"/>
  <c r="AT108" i="34"/>
  <c r="AU108" i="34"/>
  <c r="AV108" i="34"/>
  <c r="AW108" i="34"/>
  <c r="AX108" i="34"/>
  <c r="AY108" i="34"/>
  <c r="AZ108" i="34"/>
  <c r="BA108" i="34"/>
  <c r="BB108" i="34"/>
  <c r="BC108" i="34"/>
  <c r="BD108" i="34"/>
  <c r="BE108" i="34"/>
  <c r="BF108" i="34"/>
  <c r="BG108" i="34"/>
  <c r="BH108" i="34"/>
  <c r="BI108" i="34"/>
  <c r="BJ108" i="34"/>
  <c r="BK108" i="34"/>
  <c r="BL108" i="34"/>
  <c r="BM108" i="34"/>
  <c r="BN108" i="34"/>
  <c r="BO108" i="34"/>
  <c r="BP108" i="34"/>
  <c r="BQ108" i="34"/>
  <c r="E109" i="34"/>
  <c r="F109" i="34"/>
  <c r="G109" i="34"/>
  <c r="H109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AK109" i="34"/>
  <c r="AL109" i="34"/>
  <c r="AM109" i="34"/>
  <c r="AN109" i="34"/>
  <c r="AO109" i="34"/>
  <c r="AP109" i="34"/>
  <c r="AQ109" i="34"/>
  <c r="AR109" i="34"/>
  <c r="AS109" i="34"/>
  <c r="AT109" i="34"/>
  <c r="AU109" i="34"/>
  <c r="AV109" i="34"/>
  <c r="AW109" i="34"/>
  <c r="AX109" i="34"/>
  <c r="AY109" i="34"/>
  <c r="AZ109" i="34"/>
  <c r="BA109" i="34"/>
  <c r="BB109" i="34"/>
  <c r="BC109" i="34"/>
  <c r="BD109" i="34"/>
  <c r="BE109" i="34"/>
  <c r="BF109" i="34"/>
  <c r="BG109" i="34"/>
  <c r="BH109" i="34"/>
  <c r="BI109" i="34"/>
  <c r="BJ109" i="34"/>
  <c r="BK109" i="34"/>
  <c r="BL109" i="34"/>
  <c r="BM109" i="34"/>
  <c r="BN109" i="34"/>
  <c r="BO109" i="34"/>
  <c r="BP109" i="34"/>
  <c r="BQ109" i="34"/>
  <c r="E110" i="34"/>
  <c r="F110" i="34"/>
  <c r="G110" i="34"/>
  <c r="H110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AK110" i="34"/>
  <c r="AL110" i="34"/>
  <c r="AM110" i="34"/>
  <c r="AN110" i="34"/>
  <c r="AO110" i="34"/>
  <c r="AP110" i="34"/>
  <c r="AQ110" i="34"/>
  <c r="AR110" i="34"/>
  <c r="AS110" i="34"/>
  <c r="AT110" i="34"/>
  <c r="AU110" i="34"/>
  <c r="AV110" i="34"/>
  <c r="AW110" i="34"/>
  <c r="AX110" i="34"/>
  <c r="AY110" i="34"/>
  <c r="AZ110" i="34"/>
  <c r="BA110" i="34"/>
  <c r="BB110" i="34"/>
  <c r="BC110" i="34"/>
  <c r="BD110" i="34"/>
  <c r="BE110" i="34"/>
  <c r="BF110" i="34"/>
  <c r="BG110" i="34"/>
  <c r="BH110" i="34"/>
  <c r="BI110" i="34"/>
  <c r="BJ110" i="34"/>
  <c r="BK110" i="34"/>
  <c r="BL110" i="34"/>
  <c r="BM110" i="34"/>
  <c r="BN110" i="34"/>
  <c r="BO110" i="34"/>
  <c r="BP110" i="34"/>
  <c r="BQ110" i="34"/>
  <c r="E111" i="34"/>
  <c r="F111" i="34"/>
  <c r="G111" i="34"/>
  <c r="H111" i="34"/>
  <c r="I111" i="34"/>
  <c r="J111" i="34"/>
  <c r="K111" i="34"/>
  <c r="L111" i="34"/>
  <c r="M111" i="34"/>
  <c r="N111" i="34"/>
  <c r="O111" i="34"/>
  <c r="P111" i="34"/>
  <c r="Q111" i="34"/>
  <c r="R111" i="34"/>
  <c r="S111" i="34"/>
  <c r="T111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AK111" i="34"/>
  <c r="AL111" i="34"/>
  <c r="AM111" i="34"/>
  <c r="AN111" i="34"/>
  <c r="AO111" i="34"/>
  <c r="AP111" i="34"/>
  <c r="AQ111" i="34"/>
  <c r="AR111" i="34"/>
  <c r="AS111" i="34"/>
  <c r="AT111" i="34"/>
  <c r="AU111" i="34"/>
  <c r="AV111" i="34"/>
  <c r="AW111" i="34"/>
  <c r="AX111" i="34"/>
  <c r="AY111" i="34"/>
  <c r="AZ111" i="34"/>
  <c r="BA111" i="34"/>
  <c r="BB111" i="34"/>
  <c r="BC111" i="34"/>
  <c r="BD111" i="34"/>
  <c r="BE111" i="34"/>
  <c r="BF111" i="34"/>
  <c r="BG111" i="34"/>
  <c r="BH111" i="34"/>
  <c r="BI111" i="34"/>
  <c r="BJ111" i="34"/>
  <c r="BK111" i="34"/>
  <c r="BL111" i="34"/>
  <c r="BM111" i="34"/>
  <c r="BN111" i="34"/>
  <c r="BO111" i="34"/>
  <c r="BP111" i="34"/>
  <c r="BQ111" i="34"/>
  <c r="E112" i="34"/>
  <c r="F112" i="34"/>
  <c r="G112" i="34"/>
  <c r="H112" i="34"/>
  <c r="I112" i="34"/>
  <c r="J112" i="34"/>
  <c r="K112" i="34"/>
  <c r="L112" i="34"/>
  <c r="M112" i="34"/>
  <c r="N112" i="34"/>
  <c r="O112" i="34"/>
  <c r="P112" i="34"/>
  <c r="Q112" i="34"/>
  <c r="R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AK112" i="34"/>
  <c r="AL112" i="34"/>
  <c r="AM112" i="34"/>
  <c r="AN112" i="34"/>
  <c r="AO112" i="34"/>
  <c r="AP112" i="34"/>
  <c r="AQ112" i="34"/>
  <c r="AR112" i="34"/>
  <c r="AS112" i="34"/>
  <c r="AT112" i="34"/>
  <c r="AU112" i="34"/>
  <c r="AV112" i="34"/>
  <c r="AW112" i="34"/>
  <c r="AX112" i="34"/>
  <c r="AY112" i="34"/>
  <c r="AZ112" i="34"/>
  <c r="BA112" i="34"/>
  <c r="BB112" i="34"/>
  <c r="BC112" i="34"/>
  <c r="BD112" i="34"/>
  <c r="BE112" i="34"/>
  <c r="BF112" i="34"/>
  <c r="BG112" i="34"/>
  <c r="BH112" i="34"/>
  <c r="BI112" i="34"/>
  <c r="BJ112" i="34"/>
  <c r="BK112" i="34"/>
  <c r="BL112" i="34"/>
  <c r="BM112" i="34"/>
  <c r="BN112" i="34"/>
  <c r="BO112" i="34"/>
  <c r="BP112" i="34"/>
  <c r="BQ112" i="34"/>
  <c r="E113" i="34"/>
  <c r="F113" i="34"/>
  <c r="G113" i="34"/>
  <c r="H113" i="34"/>
  <c r="I113" i="34"/>
  <c r="J113" i="34"/>
  <c r="K113" i="34"/>
  <c r="L113" i="34"/>
  <c r="M113" i="34"/>
  <c r="N113" i="34"/>
  <c r="O113" i="34"/>
  <c r="P113" i="34"/>
  <c r="Q113" i="34"/>
  <c r="R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AK113" i="34"/>
  <c r="AL113" i="34"/>
  <c r="AM113" i="34"/>
  <c r="AN113" i="34"/>
  <c r="AO113" i="34"/>
  <c r="AP113" i="34"/>
  <c r="AQ113" i="34"/>
  <c r="AR113" i="34"/>
  <c r="AS113" i="34"/>
  <c r="AT113" i="34"/>
  <c r="AU113" i="34"/>
  <c r="AV113" i="34"/>
  <c r="AW113" i="34"/>
  <c r="AX113" i="34"/>
  <c r="AY113" i="34"/>
  <c r="AZ113" i="34"/>
  <c r="BA113" i="34"/>
  <c r="BB113" i="34"/>
  <c r="BC113" i="34"/>
  <c r="BD113" i="34"/>
  <c r="BE113" i="34"/>
  <c r="BF113" i="34"/>
  <c r="BG113" i="34"/>
  <c r="BH113" i="34"/>
  <c r="BI113" i="34"/>
  <c r="BJ113" i="34"/>
  <c r="BK113" i="34"/>
  <c r="BL113" i="34"/>
  <c r="BM113" i="34"/>
  <c r="BN113" i="34"/>
  <c r="BO113" i="34"/>
  <c r="BP113" i="34"/>
  <c r="BQ113" i="34"/>
  <c r="E114" i="34"/>
  <c r="F114" i="34"/>
  <c r="G114" i="34"/>
  <c r="H114" i="34"/>
  <c r="I114" i="34"/>
  <c r="J114" i="34"/>
  <c r="K114" i="34"/>
  <c r="L114" i="34"/>
  <c r="M114" i="34"/>
  <c r="N114" i="34"/>
  <c r="O114" i="34"/>
  <c r="P114" i="34"/>
  <c r="Q114" i="34"/>
  <c r="R114" i="34"/>
  <c r="S114" i="34"/>
  <c r="T114" i="34"/>
  <c r="U114" i="34"/>
  <c r="V114" i="34"/>
  <c r="W114" i="34"/>
  <c r="X114" i="34"/>
  <c r="Y114" i="34"/>
  <c r="Z114" i="34"/>
  <c r="AA114" i="34"/>
  <c r="AB114" i="34"/>
  <c r="AC114" i="34"/>
  <c r="AD114" i="34"/>
  <c r="AE114" i="34"/>
  <c r="AF114" i="34"/>
  <c r="AG114" i="34"/>
  <c r="AH114" i="34"/>
  <c r="AI114" i="34"/>
  <c r="AJ114" i="34"/>
  <c r="AK114" i="34"/>
  <c r="AL114" i="34"/>
  <c r="AM114" i="34"/>
  <c r="AN114" i="34"/>
  <c r="AO114" i="34"/>
  <c r="AP114" i="34"/>
  <c r="AQ114" i="34"/>
  <c r="AR114" i="34"/>
  <c r="AS114" i="34"/>
  <c r="AT114" i="34"/>
  <c r="AU114" i="34"/>
  <c r="AV114" i="34"/>
  <c r="AW114" i="34"/>
  <c r="AX114" i="34"/>
  <c r="AY114" i="34"/>
  <c r="AZ114" i="34"/>
  <c r="BA114" i="34"/>
  <c r="BB114" i="34"/>
  <c r="BC114" i="34"/>
  <c r="BD114" i="34"/>
  <c r="BE114" i="34"/>
  <c r="BF114" i="34"/>
  <c r="BG114" i="34"/>
  <c r="BH114" i="34"/>
  <c r="BI114" i="34"/>
  <c r="BJ114" i="34"/>
  <c r="BK114" i="34"/>
  <c r="BL114" i="34"/>
  <c r="BM114" i="34"/>
  <c r="BN114" i="34"/>
  <c r="BO114" i="34"/>
  <c r="BP114" i="34"/>
  <c r="BQ114" i="34"/>
  <c r="E115" i="34"/>
  <c r="F115" i="34"/>
  <c r="G115" i="34"/>
  <c r="H115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AK115" i="34"/>
  <c r="AL115" i="34"/>
  <c r="AM115" i="34"/>
  <c r="AN115" i="34"/>
  <c r="AO115" i="34"/>
  <c r="AP115" i="34"/>
  <c r="AQ115" i="34"/>
  <c r="AR115" i="34"/>
  <c r="AS115" i="34"/>
  <c r="AT115" i="34"/>
  <c r="AU115" i="34"/>
  <c r="AV115" i="34"/>
  <c r="AW115" i="34"/>
  <c r="AX115" i="34"/>
  <c r="AY115" i="34"/>
  <c r="AZ115" i="34"/>
  <c r="BA115" i="34"/>
  <c r="BB115" i="34"/>
  <c r="BC115" i="34"/>
  <c r="BD115" i="34"/>
  <c r="BE115" i="34"/>
  <c r="BF115" i="34"/>
  <c r="BG115" i="34"/>
  <c r="BH115" i="34"/>
  <c r="BI115" i="34"/>
  <c r="BJ115" i="34"/>
  <c r="BK115" i="34"/>
  <c r="BL115" i="34"/>
  <c r="BM115" i="34"/>
  <c r="BN115" i="34"/>
  <c r="BO115" i="34"/>
  <c r="BP115" i="34"/>
  <c r="BQ115" i="34"/>
  <c r="E116" i="34"/>
  <c r="F116" i="34"/>
  <c r="G116" i="34"/>
  <c r="H116" i="34"/>
  <c r="I116" i="34"/>
  <c r="J116" i="34"/>
  <c r="K116" i="34"/>
  <c r="L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AN116" i="34"/>
  <c r="AO116" i="34"/>
  <c r="AP116" i="34"/>
  <c r="AQ116" i="34"/>
  <c r="AR116" i="34"/>
  <c r="AS116" i="34"/>
  <c r="AT116" i="34"/>
  <c r="AU116" i="34"/>
  <c r="AV116" i="34"/>
  <c r="AW116" i="34"/>
  <c r="AX116" i="34"/>
  <c r="AY116" i="34"/>
  <c r="AZ116" i="34"/>
  <c r="BA116" i="34"/>
  <c r="BB116" i="34"/>
  <c r="BC116" i="34"/>
  <c r="BD116" i="34"/>
  <c r="BE116" i="34"/>
  <c r="BF116" i="34"/>
  <c r="BG116" i="34"/>
  <c r="BH116" i="34"/>
  <c r="BI116" i="34"/>
  <c r="BJ116" i="34"/>
  <c r="BK116" i="34"/>
  <c r="BL116" i="34"/>
  <c r="BM116" i="34"/>
  <c r="BN116" i="34"/>
  <c r="BO116" i="34"/>
  <c r="BP116" i="34"/>
  <c r="BQ116" i="34"/>
  <c r="E117" i="34"/>
  <c r="F117" i="34"/>
  <c r="G117" i="34"/>
  <c r="H117" i="34"/>
  <c r="I117" i="34"/>
  <c r="J117" i="34"/>
  <c r="K117" i="34"/>
  <c r="L117" i="34"/>
  <c r="M117" i="34"/>
  <c r="N117" i="34"/>
  <c r="O117" i="34"/>
  <c r="P117" i="34"/>
  <c r="Q117" i="34"/>
  <c r="R117" i="34"/>
  <c r="S117" i="34"/>
  <c r="T117" i="34"/>
  <c r="U117" i="34"/>
  <c r="V117" i="34"/>
  <c r="W117" i="34"/>
  <c r="X117" i="34"/>
  <c r="Y117" i="34"/>
  <c r="Z117" i="34"/>
  <c r="AA117" i="34"/>
  <c r="AB117" i="34"/>
  <c r="AC117" i="34"/>
  <c r="AD117" i="34"/>
  <c r="AE117" i="34"/>
  <c r="AF117" i="34"/>
  <c r="AG117" i="34"/>
  <c r="AH117" i="34"/>
  <c r="AI117" i="34"/>
  <c r="AJ117" i="34"/>
  <c r="AK117" i="34"/>
  <c r="AL117" i="34"/>
  <c r="AM117" i="34"/>
  <c r="AN117" i="34"/>
  <c r="AO117" i="34"/>
  <c r="AP117" i="34"/>
  <c r="AQ117" i="34"/>
  <c r="AR117" i="34"/>
  <c r="AS117" i="34"/>
  <c r="AT117" i="34"/>
  <c r="AU117" i="34"/>
  <c r="AV117" i="34"/>
  <c r="AW117" i="34"/>
  <c r="AX117" i="34"/>
  <c r="AY117" i="34"/>
  <c r="AZ117" i="34"/>
  <c r="BA117" i="34"/>
  <c r="BB117" i="34"/>
  <c r="BC117" i="34"/>
  <c r="BD117" i="34"/>
  <c r="BE117" i="34"/>
  <c r="BF117" i="34"/>
  <c r="BG117" i="34"/>
  <c r="BH117" i="34"/>
  <c r="BI117" i="34"/>
  <c r="BJ117" i="34"/>
  <c r="BK117" i="34"/>
  <c r="BL117" i="34"/>
  <c r="BM117" i="34"/>
  <c r="BN117" i="34"/>
  <c r="BO117" i="34"/>
  <c r="BP117" i="34"/>
  <c r="BQ117" i="34"/>
  <c r="E118" i="34"/>
  <c r="F118" i="34"/>
  <c r="G118" i="34"/>
  <c r="H118" i="34"/>
  <c r="I118" i="34"/>
  <c r="J118" i="34"/>
  <c r="K118" i="34"/>
  <c r="L118" i="34"/>
  <c r="M118" i="34"/>
  <c r="N118" i="34"/>
  <c r="O118" i="34"/>
  <c r="P118" i="34"/>
  <c r="Q118" i="34"/>
  <c r="R118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AT118" i="34"/>
  <c r="AU118" i="34"/>
  <c r="AV118" i="34"/>
  <c r="AW118" i="34"/>
  <c r="AX118" i="34"/>
  <c r="AY118" i="34"/>
  <c r="AZ118" i="34"/>
  <c r="BA118" i="34"/>
  <c r="BB118" i="34"/>
  <c r="BC118" i="34"/>
  <c r="BD118" i="34"/>
  <c r="BE118" i="34"/>
  <c r="BF118" i="34"/>
  <c r="BG118" i="34"/>
  <c r="BH118" i="34"/>
  <c r="BI118" i="34"/>
  <c r="BJ118" i="34"/>
  <c r="BK118" i="34"/>
  <c r="BL118" i="34"/>
  <c r="BM118" i="34"/>
  <c r="BN118" i="34"/>
  <c r="BO118" i="34"/>
  <c r="BP118" i="34"/>
  <c r="BQ118" i="34"/>
  <c r="E119" i="34"/>
  <c r="F119" i="34"/>
  <c r="G119" i="34"/>
  <c r="H119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AK119" i="34"/>
  <c r="AL119" i="34"/>
  <c r="AM119" i="34"/>
  <c r="AN119" i="34"/>
  <c r="AO119" i="34"/>
  <c r="AP119" i="34"/>
  <c r="AQ119" i="34"/>
  <c r="AR119" i="34"/>
  <c r="AS119" i="34"/>
  <c r="AT119" i="34"/>
  <c r="AU119" i="34"/>
  <c r="AV119" i="34"/>
  <c r="AW119" i="34"/>
  <c r="AX119" i="34"/>
  <c r="AY119" i="34"/>
  <c r="AZ119" i="34"/>
  <c r="BA119" i="34"/>
  <c r="BB119" i="34"/>
  <c r="BC119" i="34"/>
  <c r="BD119" i="34"/>
  <c r="BE119" i="34"/>
  <c r="BF119" i="34"/>
  <c r="BG119" i="34"/>
  <c r="BH119" i="34"/>
  <c r="BI119" i="34"/>
  <c r="BJ119" i="34"/>
  <c r="BK119" i="34"/>
  <c r="BL119" i="34"/>
  <c r="BM119" i="34"/>
  <c r="BN119" i="34"/>
  <c r="BO119" i="34"/>
  <c r="BP119" i="34"/>
  <c r="BQ119" i="34"/>
  <c r="E120" i="34"/>
  <c r="F120" i="34"/>
  <c r="G120" i="34"/>
  <c r="H120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AN120" i="34"/>
  <c r="AO120" i="34"/>
  <c r="AP120" i="34"/>
  <c r="AQ120" i="34"/>
  <c r="AR120" i="34"/>
  <c r="AS120" i="34"/>
  <c r="AT120" i="34"/>
  <c r="AU120" i="34"/>
  <c r="AV120" i="34"/>
  <c r="AW120" i="34"/>
  <c r="AX120" i="34"/>
  <c r="AY120" i="34"/>
  <c r="AZ120" i="34"/>
  <c r="BA120" i="34"/>
  <c r="BB120" i="34"/>
  <c r="BC120" i="34"/>
  <c r="BD120" i="34"/>
  <c r="BE120" i="34"/>
  <c r="BF120" i="34"/>
  <c r="BG120" i="34"/>
  <c r="BH120" i="34"/>
  <c r="BI120" i="34"/>
  <c r="BJ120" i="34"/>
  <c r="BK120" i="34"/>
  <c r="BL120" i="34"/>
  <c r="BM120" i="34"/>
  <c r="BN120" i="34"/>
  <c r="BO120" i="34"/>
  <c r="BP120" i="34"/>
  <c r="BQ120" i="34"/>
  <c r="E121" i="34"/>
  <c r="F121" i="34"/>
  <c r="G121" i="34"/>
  <c r="H121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K121" i="34"/>
  <c r="AL121" i="34"/>
  <c r="AM121" i="34"/>
  <c r="AN121" i="34"/>
  <c r="AO121" i="34"/>
  <c r="AP121" i="34"/>
  <c r="AQ121" i="34"/>
  <c r="AR121" i="34"/>
  <c r="AS121" i="34"/>
  <c r="AT121" i="34"/>
  <c r="AU121" i="34"/>
  <c r="AV121" i="34"/>
  <c r="AW121" i="34"/>
  <c r="AX121" i="34"/>
  <c r="AY121" i="34"/>
  <c r="AZ121" i="34"/>
  <c r="BA121" i="34"/>
  <c r="BB121" i="34"/>
  <c r="BC121" i="34"/>
  <c r="BD121" i="34"/>
  <c r="BE121" i="34"/>
  <c r="BF121" i="34"/>
  <c r="BG121" i="34"/>
  <c r="BH121" i="34"/>
  <c r="BI121" i="34"/>
  <c r="BJ121" i="34"/>
  <c r="BK121" i="34"/>
  <c r="BL121" i="34"/>
  <c r="BM121" i="34"/>
  <c r="BN121" i="34"/>
  <c r="BO121" i="34"/>
  <c r="BP121" i="34"/>
  <c r="BQ121" i="34"/>
  <c r="E122" i="34"/>
  <c r="F122" i="34"/>
  <c r="G122" i="34"/>
  <c r="H122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AK122" i="34"/>
  <c r="AL122" i="34"/>
  <c r="AM122" i="34"/>
  <c r="AN122" i="34"/>
  <c r="AO122" i="34"/>
  <c r="AP122" i="34"/>
  <c r="AQ122" i="34"/>
  <c r="AR122" i="34"/>
  <c r="AS122" i="34"/>
  <c r="AT122" i="34"/>
  <c r="AU122" i="34"/>
  <c r="AV122" i="34"/>
  <c r="AW122" i="34"/>
  <c r="AX122" i="34"/>
  <c r="AY122" i="34"/>
  <c r="AZ122" i="34"/>
  <c r="BA122" i="34"/>
  <c r="BB122" i="34"/>
  <c r="BC122" i="34"/>
  <c r="BD122" i="34"/>
  <c r="BE122" i="34"/>
  <c r="BF122" i="34"/>
  <c r="BG122" i="34"/>
  <c r="BH122" i="34"/>
  <c r="BI122" i="34"/>
  <c r="BJ122" i="34"/>
  <c r="BK122" i="34"/>
  <c r="BL122" i="34"/>
  <c r="BM122" i="34"/>
  <c r="BN122" i="34"/>
  <c r="BO122" i="34"/>
  <c r="BP122" i="34"/>
  <c r="BQ122" i="34"/>
  <c r="E123" i="34"/>
  <c r="F123" i="34"/>
  <c r="G123" i="34"/>
  <c r="H123" i="34"/>
  <c r="I123" i="34"/>
  <c r="J123" i="34"/>
  <c r="K123" i="34"/>
  <c r="L123" i="34"/>
  <c r="M123" i="34"/>
  <c r="N123" i="34"/>
  <c r="O123" i="34"/>
  <c r="P123" i="34"/>
  <c r="Q123" i="34"/>
  <c r="R123" i="34"/>
  <c r="S123" i="34"/>
  <c r="T123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AK123" i="34"/>
  <c r="AL123" i="34"/>
  <c r="AM123" i="34"/>
  <c r="AN123" i="34"/>
  <c r="AO123" i="34"/>
  <c r="AP123" i="34"/>
  <c r="AQ123" i="34"/>
  <c r="AR123" i="34"/>
  <c r="AS123" i="34"/>
  <c r="AT123" i="34"/>
  <c r="AU123" i="34"/>
  <c r="AV123" i="34"/>
  <c r="AW123" i="34"/>
  <c r="AX123" i="34"/>
  <c r="AY123" i="34"/>
  <c r="AZ123" i="34"/>
  <c r="BA123" i="34"/>
  <c r="BB123" i="34"/>
  <c r="BC123" i="34"/>
  <c r="BD123" i="34"/>
  <c r="BE123" i="34"/>
  <c r="BF123" i="34"/>
  <c r="BG123" i="34"/>
  <c r="BH123" i="34"/>
  <c r="BI123" i="34"/>
  <c r="BJ123" i="34"/>
  <c r="BK123" i="34"/>
  <c r="BL123" i="34"/>
  <c r="BM123" i="34"/>
  <c r="BN123" i="34"/>
  <c r="BO123" i="34"/>
  <c r="BP123" i="34"/>
  <c r="BQ123" i="34"/>
  <c r="E124" i="34"/>
  <c r="F124" i="34"/>
  <c r="G124" i="34"/>
  <c r="H124" i="34"/>
  <c r="I124" i="34"/>
  <c r="J124" i="34"/>
  <c r="K124" i="34"/>
  <c r="L124" i="34"/>
  <c r="M124" i="34"/>
  <c r="N124" i="34"/>
  <c r="O124" i="34"/>
  <c r="P124" i="34"/>
  <c r="Q124" i="34"/>
  <c r="R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AK124" i="34"/>
  <c r="AL124" i="34"/>
  <c r="AM124" i="34"/>
  <c r="AN124" i="34"/>
  <c r="AO124" i="34"/>
  <c r="AP124" i="34"/>
  <c r="AQ124" i="34"/>
  <c r="AR124" i="34"/>
  <c r="AS124" i="34"/>
  <c r="AT124" i="34"/>
  <c r="AU124" i="34"/>
  <c r="AV124" i="34"/>
  <c r="AW124" i="34"/>
  <c r="AX124" i="34"/>
  <c r="AY124" i="34"/>
  <c r="AZ124" i="34"/>
  <c r="BA124" i="34"/>
  <c r="BB124" i="34"/>
  <c r="BC124" i="34"/>
  <c r="BD124" i="34"/>
  <c r="BE124" i="34"/>
  <c r="BF124" i="34"/>
  <c r="BG124" i="34"/>
  <c r="BH124" i="34"/>
  <c r="BI124" i="34"/>
  <c r="BJ124" i="34"/>
  <c r="BK124" i="34"/>
  <c r="BL124" i="34"/>
  <c r="BM124" i="34"/>
  <c r="BN124" i="34"/>
  <c r="BO124" i="34"/>
  <c r="BP124" i="34"/>
  <c r="BQ124" i="34"/>
  <c r="E125" i="34"/>
  <c r="F125" i="34"/>
  <c r="G125" i="34"/>
  <c r="H125" i="34"/>
  <c r="I125" i="34"/>
  <c r="J125" i="34"/>
  <c r="K125" i="34"/>
  <c r="L125" i="34"/>
  <c r="M125" i="34"/>
  <c r="N125" i="34"/>
  <c r="O125" i="34"/>
  <c r="P125" i="34"/>
  <c r="Q125" i="34"/>
  <c r="R125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AK125" i="34"/>
  <c r="AL125" i="34"/>
  <c r="AM125" i="34"/>
  <c r="AN125" i="34"/>
  <c r="AO125" i="34"/>
  <c r="AP125" i="34"/>
  <c r="AQ125" i="34"/>
  <c r="AR125" i="34"/>
  <c r="AS125" i="34"/>
  <c r="AT125" i="34"/>
  <c r="AU125" i="34"/>
  <c r="AV125" i="34"/>
  <c r="AW125" i="34"/>
  <c r="AX125" i="34"/>
  <c r="AY125" i="34"/>
  <c r="AZ125" i="34"/>
  <c r="BA125" i="34"/>
  <c r="BB125" i="34"/>
  <c r="BC125" i="34"/>
  <c r="BD125" i="34"/>
  <c r="BE125" i="34"/>
  <c r="BF125" i="34"/>
  <c r="BG125" i="34"/>
  <c r="BH125" i="34"/>
  <c r="BI125" i="34"/>
  <c r="BJ125" i="34"/>
  <c r="BK125" i="34"/>
  <c r="BL125" i="34"/>
  <c r="BM125" i="34"/>
  <c r="BN125" i="34"/>
  <c r="BO125" i="34"/>
  <c r="BP125" i="34"/>
  <c r="BQ125" i="34"/>
  <c r="E126" i="34"/>
  <c r="F126" i="34"/>
  <c r="G126" i="34"/>
  <c r="H126" i="34"/>
  <c r="I126" i="34"/>
  <c r="J126" i="34"/>
  <c r="K126" i="34"/>
  <c r="L126" i="34"/>
  <c r="M126" i="34"/>
  <c r="N126" i="34"/>
  <c r="O126" i="34"/>
  <c r="P126" i="34"/>
  <c r="Q126" i="34"/>
  <c r="R126" i="34"/>
  <c r="S126" i="34"/>
  <c r="T126" i="34"/>
  <c r="U126" i="34"/>
  <c r="V126" i="34"/>
  <c r="W126" i="34"/>
  <c r="X126" i="34"/>
  <c r="Y126" i="34"/>
  <c r="Z126" i="34"/>
  <c r="AA126" i="34"/>
  <c r="AB126" i="34"/>
  <c r="AC126" i="34"/>
  <c r="AD126" i="34"/>
  <c r="AE126" i="34"/>
  <c r="AF126" i="34"/>
  <c r="AG126" i="34"/>
  <c r="AH126" i="34"/>
  <c r="AI126" i="34"/>
  <c r="AJ126" i="34"/>
  <c r="AK126" i="34"/>
  <c r="AL126" i="34"/>
  <c r="AM126" i="34"/>
  <c r="AN126" i="34"/>
  <c r="AO126" i="34"/>
  <c r="AP126" i="34"/>
  <c r="AQ126" i="34"/>
  <c r="AR126" i="34"/>
  <c r="AS126" i="34"/>
  <c r="AT126" i="34"/>
  <c r="AU126" i="34"/>
  <c r="AV126" i="34"/>
  <c r="AW126" i="34"/>
  <c r="AX126" i="34"/>
  <c r="AY126" i="34"/>
  <c r="AZ126" i="34"/>
  <c r="BA126" i="34"/>
  <c r="BB126" i="34"/>
  <c r="BC126" i="34"/>
  <c r="BD126" i="34"/>
  <c r="BE126" i="34"/>
  <c r="BF126" i="34"/>
  <c r="BG126" i="34"/>
  <c r="BH126" i="34"/>
  <c r="BI126" i="34"/>
  <c r="BJ126" i="34"/>
  <c r="BK126" i="34"/>
  <c r="BL126" i="34"/>
  <c r="BM126" i="34"/>
  <c r="BN126" i="34"/>
  <c r="BO126" i="34"/>
  <c r="BP126" i="34"/>
  <c r="BQ126" i="34"/>
  <c r="E127" i="34"/>
  <c r="F127" i="34"/>
  <c r="G127" i="34"/>
  <c r="H127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AK127" i="34"/>
  <c r="AL127" i="34"/>
  <c r="AM127" i="34"/>
  <c r="AN127" i="34"/>
  <c r="AO127" i="34"/>
  <c r="AP127" i="34"/>
  <c r="AQ127" i="34"/>
  <c r="AR127" i="34"/>
  <c r="AS127" i="34"/>
  <c r="AT127" i="34"/>
  <c r="AU127" i="34"/>
  <c r="AV127" i="34"/>
  <c r="AW127" i="34"/>
  <c r="AX127" i="34"/>
  <c r="AY127" i="34"/>
  <c r="AZ127" i="34"/>
  <c r="BA127" i="34"/>
  <c r="BB127" i="34"/>
  <c r="BC127" i="34"/>
  <c r="BD127" i="34"/>
  <c r="BE127" i="34"/>
  <c r="BF127" i="34"/>
  <c r="BG127" i="34"/>
  <c r="BH127" i="34"/>
  <c r="BI127" i="34"/>
  <c r="BJ127" i="34"/>
  <c r="BK127" i="34"/>
  <c r="BL127" i="34"/>
  <c r="BM127" i="34"/>
  <c r="BN127" i="34"/>
  <c r="BO127" i="34"/>
  <c r="BP127" i="34"/>
  <c r="BQ127" i="34"/>
  <c r="E128" i="34"/>
  <c r="F128" i="34"/>
  <c r="G128" i="34"/>
  <c r="H128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AK128" i="34"/>
  <c r="AL128" i="34"/>
  <c r="AM128" i="34"/>
  <c r="AN128" i="34"/>
  <c r="AO128" i="34"/>
  <c r="AP128" i="34"/>
  <c r="AQ128" i="34"/>
  <c r="AR128" i="34"/>
  <c r="AS128" i="34"/>
  <c r="AT128" i="34"/>
  <c r="AU128" i="34"/>
  <c r="AV128" i="34"/>
  <c r="AW128" i="34"/>
  <c r="AX128" i="34"/>
  <c r="AY128" i="34"/>
  <c r="AZ128" i="34"/>
  <c r="BA128" i="34"/>
  <c r="BB128" i="34"/>
  <c r="BC128" i="34"/>
  <c r="BD128" i="34"/>
  <c r="BE128" i="34"/>
  <c r="BF128" i="34"/>
  <c r="BG128" i="34"/>
  <c r="BH128" i="34"/>
  <c r="BI128" i="34"/>
  <c r="BJ128" i="34"/>
  <c r="BK128" i="34"/>
  <c r="BL128" i="34"/>
  <c r="BM128" i="34"/>
  <c r="BN128" i="34"/>
  <c r="BO128" i="34"/>
  <c r="BP128" i="34"/>
  <c r="BQ128" i="34"/>
  <c r="E129" i="34"/>
  <c r="F129" i="34"/>
  <c r="G129" i="34"/>
  <c r="H129" i="34"/>
  <c r="I129" i="34"/>
  <c r="J129" i="34"/>
  <c r="K129" i="34"/>
  <c r="L129" i="34"/>
  <c r="M129" i="34"/>
  <c r="N129" i="34"/>
  <c r="O129" i="34"/>
  <c r="P129" i="34"/>
  <c r="Q129" i="34"/>
  <c r="R129" i="34"/>
  <c r="S129" i="34"/>
  <c r="T129" i="34"/>
  <c r="U129" i="34"/>
  <c r="V129" i="34"/>
  <c r="W129" i="34"/>
  <c r="X129" i="34"/>
  <c r="Y129" i="34"/>
  <c r="Z129" i="34"/>
  <c r="AA129" i="34"/>
  <c r="AB129" i="34"/>
  <c r="AC129" i="34"/>
  <c r="AD129" i="34"/>
  <c r="AE129" i="34"/>
  <c r="AF129" i="34"/>
  <c r="AG129" i="34"/>
  <c r="AH129" i="34"/>
  <c r="AI129" i="34"/>
  <c r="AJ129" i="34"/>
  <c r="AK129" i="34"/>
  <c r="AL129" i="34"/>
  <c r="AM129" i="34"/>
  <c r="AN129" i="34"/>
  <c r="AO129" i="34"/>
  <c r="AP129" i="34"/>
  <c r="AQ129" i="34"/>
  <c r="AR129" i="34"/>
  <c r="AS129" i="34"/>
  <c r="AT129" i="34"/>
  <c r="AU129" i="34"/>
  <c r="AV129" i="34"/>
  <c r="AW129" i="34"/>
  <c r="AX129" i="34"/>
  <c r="AY129" i="34"/>
  <c r="AZ129" i="34"/>
  <c r="BA129" i="34"/>
  <c r="BB129" i="34"/>
  <c r="BC129" i="34"/>
  <c r="BD129" i="34"/>
  <c r="BE129" i="34"/>
  <c r="BF129" i="34"/>
  <c r="BG129" i="34"/>
  <c r="BH129" i="34"/>
  <c r="BI129" i="34"/>
  <c r="BJ129" i="34"/>
  <c r="BK129" i="34"/>
  <c r="BL129" i="34"/>
  <c r="BM129" i="34"/>
  <c r="BN129" i="34"/>
  <c r="BO129" i="34"/>
  <c r="BP129" i="34"/>
  <c r="BQ129" i="34"/>
  <c r="E130" i="34"/>
  <c r="F130" i="34"/>
  <c r="G130" i="34"/>
  <c r="H130" i="34"/>
  <c r="I130" i="34"/>
  <c r="J130" i="34"/>
  <c r="K130" i="34"/>
  <c r="L130" i="34"/>
  <c r="M130" i="34"/>
  <c r="N130" i="34"/>
  <c r="O130" i="34"/>
  <c r="P130" i="34"/>
  <c r="Q130" i="34"/>
  <c r="R130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AK130" i="34"/>
  <c r="AL130" i="34"/>
  <c r="AM130" i="34"/>
  <c r="AN130" i="34"/>
  <c r="AO130" i="34"/>
  <c r="AP130" i="34"/>
  <c r="AQ130" i="34"/>
  <c r="AR130" i="34"/>
  <c r="AS130" i="34"/>
  <c r="AT130" i="34"/>
  <c r="AU130" i="34"/>
  <c r="AV130" i="34"/>
  <c r="AW130" i="34"/>
  <c r="AX130" i="34"/>
  <c r="AY130" i="34"/>
  <c r="AZ130" i="34"/>
  <c r="BA130" i="34"/>
  <c r="BB130" i="34"/>
  <c r="BC130" i="34"/>
  <c r="BD130" i="34"/>
  <c r="BE130" i="34"/>
  <c r="BF130" i="34"/>
  <c r="BG130" i="34"/>
  <c r="BH130" i="34"/>
  <c r="BI130" i="34"/>
  <c r="BJ130" i="34"/>
  <c r="BK130" i="34"/>
  <c r="BL130" i="34"/>
  <c r="BM130" i="34"/>
  <c r="BN130" i="34"/>
  <c r="BO130" i="34"/>
  <c r="BP130" i="34"/>
  <c r="BQ130" i="34"/>
  <c r="E131" i="34"/>
  <c r="F131" i="34"/>
  <c r="G131" i="34"/>
  <c r="H131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AK131" i="34"/>
  <c r="AL131" i="34"/>
  <c r="AM131" i="34"/>
  <c r="AN131" i="34"/>
  <c r="AO131" i="34"/>
  <c r="AP131" i="34"/>
  <c r="AQ131" i="34"/>
  <c r="AR131" i="34"/>
  <c r="AS131" i="34"/>
  <c r="AT131" i="34"/>
  <c r="AU131" i="34"/>
  <c r="AV131" i="34"/>
  <c r="AW131" i="34"/>
  <c r="AX131" i="34"/>
  <c r="AY131" i="34"/>
  <c r="AZ131" i="34"/>
  <c r="BA131" i="34"/>
  <c r="BB131" i="34"/>
  <c r="BC131" i="34"/>
  <c r="BD131" i="34"/>
  <c r="BE131" i="34"/>
  <c r="BF131" i="34"/>
  <c r="BG131" i="34"/>
  <c r="BH131" i="34"/>
  <c r="BI131" i="34"/>
  <c r="BJ131" i="34"/>
  <c r="BK131" i="34"/>
  <c r="BL131" i="34"/>
  <c r="BM131" i="34"/>
  <c r="BN131" i="34"/>
  <c r="BO131" i="34"/>
  <c r="BP131" i="34"/>
  <c r="BQ131" i="34"/>
  <c r="E132" i="34"/>
  <c r="F132" i="34"/>
  <c r="G132" i="34"/>
  <c r="H132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AK132" i="34"/>
  <c r="AL132" i="34"/>
  <c r="AM132" i="34"/>
  <c r="AN132" i="34"/>
  <c r="AO132" i="34"/>
  <c r="AP132" i="34"/>
  <c r="AQ132" i="34"/>
  <c r="AR132" i="34"/>
  <c r="AS132" i="34"/>
  <c r="AT132" i="34"/>
  <c r="AU132" i="34"/>
  <c r="AV132" i="34"/>
  <c r="AW132" i="34"/>
  <c r="AX132" i="34"/>
  <c r="AY132" i="34"/>
  <c r="AZ132" i="34"/>
  <c r="BA132" i="34"/>
  <c r="BB132" i="34"/>
  <c r="BC132" i="34"/>
  <c r="BD132" i="34"/>
  <c r="BE132" i="34"/>
  <c r="BF132" i="34"/>
  <c r="BG132" i="34"/>
  <c r="BH132" i="34"/>
  <c r="BI132" i="34"/>
  <c r="BJ132" i="34"/>
  <c r="BK132" i="34"/>
  <c r="BL132" i="34"/>
  <c r="BM132" i="34"/>
  <c r="BN132" i="34"/>
  <c r="BO132" i="34"/>
  <c r="BP132" i="34"/>
  <c r="BQ132" i="34"/>
  <c r="E133" i="34"/>
  <c r="F133" i="34"/>
  <c r="G133" i="34"/>
  <c r="H133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AK133" i="34"/>
  <c r="AL133" i="34"/>
  <c r="AM133" i="34"/>
  <c r="AN133" i="34"/>
  <c r="AO133" i="34"/>
  <c r="AP133" i="34"/>
  <c r="AQ133" i="34"/>
  <c r="AR133" i="34"/>
  <c r="AS133" i="34"/>
  <c r="AT133" i="34"/>
  <c r="AU133" i="34"/>
  <c r="AV133" i="34"/>
  <c r="AW133" i="34"/>
  <c r="AX133" i="34"/>
  <c r="AY133" i="34"/>
  <c r="AZ133" i="34"/>
  <c r="BA133" i="34"/>
  <c r="BB133" i="34"/>
  <c r="BC133" i="34"/>
  <c r="BD133" i="34"/>
  <c r="BE133" i="34"/>
  <c r="BF133" i="34"/>
  <c r="BG133" i="34"/>
  <c r="BH133" i="34"/>
  <c r="BI133" i="34"/>
  <c r="BJ133" i="34"/>
  <c r="BK133" i="34"/>
  <c r="BL133" i="34"/>
  <c r="BM133" i="34"/>
  <c r="BN133" i="34"/>
  <c r="BO133" i="34"/>
  <c r="BP133" i="34"/>
  <c r="BQ133" i="34"/>
  <c r="E134" i="34"/>
  <c r="F134" i="34"/>
  <c r="G134" i="34"/>
  <c r="H134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AK134" i="34"/>
  <c r="AL134" i="34"/>
  <c r="AM134" i="34"/>
  <c r="AN134" i="34"/>
  <c r="AO134" i="34"/>
  <c r="AP134" i="34"/>
  <c r="AQ134" i="34"/>
  <c r="AR134" i="34"/>
  <c r="AS134" i="34"/>
  <c r="AT134" i="34"/>
  <c r="AU134" i="34"/>
  <c r="AV134" i="34"/>
  <c r="AW134" i="34"/>
  <c r="AX134" i="34"/>
  <c r="AY134" i="34"/>
  <c r="AZ134" i="34"/>
  <c r="BA134" i="34"/>
  <c r="BB134" i="34"/>
  <c r="BC134" i="34"/>
  <c r="BD134" i="34"/>
  <c r="BE134" i="34"/>
  <c r="BF134" i="34"/>
  <c r="BG134" i="34"/>
  <c r="BH134" i="34"/>
  <c r="BI134" i="34"/>
  <c r="BJ134" i="34"/>
  <c r="BK134" i="34"/>
  <c r="BL134" i="34"/>
  <c r="BM134" i="34"/>
  <c r="BN134" i="34"/>
  <c r="BO134" i="34"/>
  <c r="BP134" i="34"/>
  <c r="BQ134" i="34"/>
  <c r="E135" i="34"/>
  <c r="F135" i="34"/>
  <c r="G135" i="34"/>
  <c r="H135" i="34"/>
  <c r="I135" i="34"/>
  <c r="J135" i="34"/>
  <c r="K135" i="34"/>
  <c r="L135" i="34"/>
  <c r="M135" i="34"/>
  <c r="N135" i="34"/>
  <c r="O135" i="34"/>
  <c r="P135" i="34"/>
  <c r="Q135" i="34"/>
  <c r="R135" i="34"/>
  <c r="S135" i="34"/>
  <c r="T135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AK135" i="34"/>
  <c r="AL135" i="34"/>
  <c r="AM135" i="34"/>
  <c r="AN135" i="34"/>
  <c r="AO135" i="34"/>
  <c r="AP135" i="34"/>
  <c r="AQ135" i="34"/>
  <c r="AR135" i="34"/>
  <c r="AS135" i="34"/>
  <c r="AT135" i="34"/>
  <c r="AU135" i="34"/>
  <c r="AV135" i="34"/>
  <c r="AW135" i="34"/>
  <c r="AX135" i="34"/>
  <c r="AY135" i="34"/>
  <c r="AZ135" i="34"/>
  <c r="BA135" i="34"/>
  <c r="BB135" i="34"/>
  <c r="BC135" i="34"/>
  <c r="BD135" i="34"/>
  <c r="BE135" i="34"/>
  <c r="BF135" i="34"/>
  <c r="BG135" i="34"/>
  <c r="BH135" i="34"/>
  <c r="BI135" i="34"/>
  <c r="BJ135" i="34"/>
  <c r="BK135" i="34"/>
  <c r="BL135" i="34"/>
  <c r="BM135" i="34"/>
  <c r="BN135" i="34"/>
  <c r="BO135" i="34"/>
  <c r="BP135" i="34"/>
  <c r="BQ135" i="34"/>
  <c r="E136" i="34"/>
  <c r="F136" i="34"/>
  <c r="G136" i="34"/>
  <c r="H136" i="34"/>
  <c r="I136" i="34"/>
  <c r="J136" i="34"/>
  <c r="K136" i="34"/>
  <c r="L136" i="34"/>
  <c r="M136" i="34"/>
  <c r="N136" i="34"/>
  <c r="O136" i="34"/>
  <c r="P136" i="34"/>
  <c r="Q136" i="34"/>
  <c r="R136" i="34"/>
  <c r="S136" i="34"/>
  <c r="T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AK136" i="34"/>
  <c r="AL136" i="34"/>
  <c r="AM136" i="34"/>
  <c r="AN136" i="34"/>
  <c r="AO136" i="34"/>
  <c r="AP136" i="34"/>
  <c r="AQ136" i="34"/>
  <c r="AR136" i="34"/>
  <c r="AS136" i="34"/>
  <c r="AT136" i="34"/>
  <c r="AU136" i="34"/>
  <c r="AV136" i="34"/>
  <c r="AW136" i="34"/>
  <c r="AX136" i="34"/>
  <c r="AY136" i="34"/>
  <c r="AZ136" i="34"/>
  <c r="BA136" i="34"/>
  <c r="BB136" i="34"/>
  <c r="BC136" i="34"/>
  <c r="BD136" i="34"/>
  <c r="BE136" i="34"/>
  <c r="BF136" i="34"/>
  <c r="BG136" i="34"/>
  <c r="BH136" i="34"/>
  <c r="BI136" i="34"/>
  <c r="BJ136" i="34"/>
  <c r="BK136" i="34"/>
  <c r="BL136" i="34"/>
  <c r="BM136" i="34"/>
  <c r="BN136" i="34"/>
  <c r="BO136" i="34"/>
  <c r="BP136" i="34"/>
  <c r="BQ136" i="34"/>
  <c r="E137" i="34"/>
  <c r="F137" i="34"/>
  <c r="G137" i="34"/>
  <c r="H137" i="34"/>
  <c r="I137" i="34"/>
  <c r="J137" i="34"/>
  <c r="K137" i="34"/>
  <c r="L137" i="34"/>
  <c r="M137" i="34"/>
  <c r="N137" i="34"/>
  <c r="O137" i="34"/>
  <c r="P137" i="34"/>
  <c r="Q137" i="34"/>
  <c r="R137" i="34"/>
  <c r="S137" i="34"/>
  <c r="T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AK137" i="34"/>
  <c r="AL137" i="34"/>
  <c r="AM137" i="34"/>
  <c r="AN137" i="34"/>
  <c r="AO137" i="34"/>
  <c r="AP137" i="34"/>
  <c r="AQ137" i="34"/>
  <c r="AR137" i="34"/>
  <c r="AS137" i="34"/>
  <c r="AT137" i="34"/>
  <c r="AU137" i="34"/>
  <c r="AV137" i="34"/>
  <c r="AW137" i="34"/>
  <c r="AX137" i="34"/>
  <c r="AY137" i="34"/>
  <c r="AZ137" i="34"/>
  <c r="BA137" i="34"/>
  <c r="BB137" i="34"/>
  <c r="BC137" i="34"/>
  <c r="BD137" i="34"/>
  <c r="BE137" i="34"/>
  <c r="BF137" i="34"/>
  <c r="BG137" i="34"/>
  <c r="BH137" i="34"/>
  <c r="BI137" i="34"/>
  <c r="BJ137" i="34"/>
  <c r="BK137" i="34"/>
  <c r="BL137" i="34"/>
  <c r="BM137" i="34"/>
  <c r="BN137" i="34"/>
  <c r="BO137" i="34"/>
  <c r="BP137" i="34"/>
  <c r="BQ137" i="34"/>
  <c r="E138" i="34"/>
  <c r="F138" i="34"/>
  <c r="G138" i="34"/>
  <c r="H138" i="34"/>
  <c r="I138" i="34"/>
  <c r="J138" i="34"/>
  <c r="K138" i="34"/>
  <c r="L138" i="34"/>
  <c r="M138" i="34"/>
  <c r="N138" i="34"/>
  <c r="O138" i="34"/>
  <c r="P138" i="34"/>
  <c r="Q138" i="34"/>
  <c r="R138" i="34"/>
  <c r="S138" i="34"/>
  <c r="T138" i="34"/>
  <c r="U138" i="34"/>
  <c r="V138" i="34"/>
  <c r="W138" i="34"/>
  <c r="X138" i="34"/>
  <c r="Y138" i="34"/>
  <c r="Z138" i="34"/>
  <c r="AA138" i="34"/>
  <c r="AB138" i="34"/>
  <c r="AC138" i="34"/>
  <c r="AD138" i="34"/>
  <c r="AE138" i="34"/>
  <c r="AF138" i="34"/>
  <c r="AG138" i="34"/>
  <c r="AH138" i="34"/>
  <c r="AI138" i="34"/>
  <c r="AJ138" i="34"/>
  <c r="AK138" i="34"/>
  <c r="AL138" i="34"/>
  <c r="AM138" i="34"/>
  <c r="AN138" i="34"/>
  <c r="AO138" i="34"/>
  <c r="AP138" i="34"/>
  <c r="AQ138" i="34"/>
  <c r="AR138" i="34"/>
  <c r="AS138" i="34"/>
  <c r="AT138" i="34"/>
  <c r="AU138" i="34"/>
  <c r="AV138" i="34"/>
  <c r="AW138" i="34"/>
  <c r="AX138" i="34"/>
  <c r="AY138" i="34"/>
  <c r="AZ138" i="34"/>
  <c r="BA138" i="34"/>
  <c r="BB138" i="34"/>
  <c r="BC138" i="34"/>
  <c r="BD138" i="34"/>
  <c r="BE138" i="34"/>
  <c r="BF138" i="34"/>
  <c r="BG138" i="34"/>
  <c r="BH138" i="34"/>
  <c r="BI138" i="34"/>
  <c r="BJ138" i="34"/>
  <c r="BK138" i="34"/>
  <c r="BL138" i="34"/>
  <c r="BM138" i="34"/>
  <c r="BN138" i="34"/>
  <c r="BO138" i="34"/>
  <c r="BP138" i="34"/>
  <c r="BQ138" i="34"/>
  <c r="E139" i="34"/>
  <c r="F139" i="34"/>
  <c r="G139" i="34"/>
  <c r="H139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AK139" i="34"/>
  <c r="AL139" i="34"/>
  <c r="AM139" i="34"/>
  <c r="AN139" i="34"/>
  <c r="AO139" i="34"/>
  <c r="AP139" i="34"/>
  <c r="AQ139" i="34"/>
  <c r="AR139" i="34"/>
  <c r="AS139" i="34"/>
  <c r="AT139" i="34"/>
  <c r="AU139" i="34"/>
  <c r="AV139" i="34"/>
  <c r="AW139" i="34"/>
  <c r="AX139" i="34"/>
  <c r="AY139" i="34"/>
  <c r="AZ139" i="34"/>
  <c r="BA139" i="34"/>
  <c r="BB139" i="34"/>
  <c r="BC139" i="34"/>
  <c r="BD139" i="34"/>
  <c r="BE139" i="34"/>
  <c r="BF139" i="34"/>
  <c r="BG139" i="34"/>
  <c r="BH139" i="34"/>
  <c r="BI139" i="34"/>
  <c r="BJ139" i="34"/>
  <c r="BK139" i="34"/>
  <c r="BL139" i="34"/>
  <c r="BM139" i="34"/>
  <c r="BN139" i="34"/>
  <c r="BO139" i="34"/>
  <c r="BP139" i="34"/>
  <c r="BQ139" i="34"/>
  <c r="E140" i="34"/>
  <c r="F140" i="34"/>
  <c r="G140" i="34"/>
  <c r="H140" i="34"/>
  <c r="I140" i="34"/>
  <c r="J140" i="34"/>
  <c r="K140" i="34"/>
  <c r="L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AK140" i="34"/>
  <c r="AL140" i="34"/>
  <c r="AM140" i="34"/>
  <c r="AN140" i="34"/>
  <c r="AO140" i="34"/>
  <c r="AP140" i="34"/>
  <c r="AQ140" i="34"/>
  <c r="AR140" i="34"/>
  <c r="AS140" i="34"/>
  <c r="AT140" i="34"/>
  <c r="AU140" i="34"/>
  <c r="AV140" i="34"/>
  <c r="AW140" i="34"/>
  <c r="AX140" i="34"/>
  <c r="AY140" i="34"/>
  <c r="AZ140" i="34"/>
  <c r="BA140" i="34"/>
  <c r="BB140" i="34"/>
  <c r="BC140" i="34"/>
  <c r="BD140" i="34"/>
  <c r="BE140" i="34"/>
  <c r="BF140" i="34"/>
  <c r="BG140" i="34"/>
  <c r="BH140" i="34"/>
  <c r="BI140" i="34"/>
  <c r="BJ140" i="34"/>
  <c r="BK140" i="34"/>
  <c r="BL140" i="34"/>
  <c r="BM140" i="34"/>
  <c r="BN140" i="34"/>
  <c r="BO140" i="34"/>
  <c r="BP140" i="34"/>
  <c r="BQ140" i="34"/>
  <c r="E141" i="34"/>
  <c r="F141" i="34"/>
  <c r="G141" i="34"/>
  <c r="H141" i="34"/>
  <c r="I141" i="34"/>
  <c r="J141" i="34"/>
  <c r="K141" i="34"/>
  <c r="L141" i="34"/>
  <c r="M141" i="34"/>
  <c r="N141" i="34"/>
  <c r="O141" i="34"/>
  <c r="P141" i="34"/>
  <c r="Q141" i="34"/>
  <c r="R141" i="34"/>
  <c r="S141" i="34"/>
  <c r="T141" i="34"/>
  <c r="U141" i="34"/>
  <c r="V141" i="34"/>
  <c r="W141" i="34"/>
  <c r="X141" i="34"/>
  <c r="Y141" i="34"/>
  <c r="Z141" i="34"/>
  <c r="AA141" i="34"/>
  <c r="AB141" i="34"/>
  <c r="AC141" i="34"/>
  <c r="AD141" i="34"/>
  <c r="AE141" i="34"/>
  <c r="AF141" i="34"/>
  <c r="AG141" i="34"/>
  <c r="AH141" i="34"/>
  <c r="AI141" i="34"/>
  <c r="AJ141" i="34"/>
  <c r="AK141" i="34"/>
  <c r="AL141" i="34"/>
  <c r="AM141" i="34"/>
  <c r="AN141" i="34"/>
  <c r="AO141" i="34"/>
  <c r="AP141" i="34"/>
  <c r="AQ141" i="34"/>
  <c r="AR141" i="34"/>
  <c r="AS141" i="34"/>
  <c r="AT141" i="34"/>
  <c r="AU141" i="34"/>
  <c r="AV141" i="34"/>
  <c r="AW141" i="34"/>
  <c r="AX141" i="34"/>
  <c r="AY141" i="34"/>
  <c r="AZ141" i="34"/>
  <c r="BA141" i="34"/>
  <c r="BB141" i="34"/>
  <c r="BC141" i="34"/>
  <c r="BD141" i="34"/>
  <c r="BE141" i="34"/>
  <c r="BF141" i="34"/>
  <c r="BG141" i="34"/>
  <c r="BH141" i="34"/>
  <c r="BI141" i="34"/>
  <c r="BJ141" i="34"/>
  <c r="BK141" i="34"/>
  <c r="BL141" i="34"/>
  <c r="BM141" i="34"/>
  <c r="BN141" i="34"/>
  <c r="BO141" i="34"/>
  <c r="BP141" i="34"/>
  <c r="BQ141" i="34"/>
  <c r="E142" i="34"/>
  <c r="F142" i="34"/>
  <c r="G142" i="34"/>
  <c r="H142" i="34"/>
  <c r="I142" i="34"/>
  <c r="J142" i="34"/>
  <c r="K142" i="34"/>
  <c r="L142" i="34"/>
  <c r="M142" i="34"/>
  <c r="N142" i="34"/>
  <c r="O142" i="34"/>
  <c r="P142" i="34"/>
  <c r="Q142" i="34"/>
  <c r="R142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AK142" i="34"/>
  <c r="AL142" i="34"/>
  <c r="AM142" i="34"/>
  <c r="AN142" i="34"/>
  <c r="AO142" i="34"/>
  <c r="AP142" i="34"/>
  <c r="AQ142" i="34"/>
  <c r="AR142" i="34"/>
  <c r="AS142" i="34"/>
  <c r="AT142" i="34"/>
  <c r="AU142" i="34"/>
  <c r="AV142" i="34"/>
  <c r="AW142" i="34"/>
  <c r="AX142" i="34"/>
  <c r="AY142" i="34"/>
  <c r="AZ142" i="34"/>
  <c r="BA142" i="34"/>
  <c r="BB142" i="34"/>
  <c r="BC142" i="34"/>
  <c r="BD142" i="34"/>
  <c r="BE142" i="34"/>
  <c r="BF142" i="34"/>
  <c r="BG142" i="34"/>
  <c r="BH142" i="34"/>
  <c r="BI142" i="34"/>
  <c r="BJ142" i="34"/>
  <c r="BK142" i="34"/>
  <c r="BL142" i="34"/>
  <c r="BM142" i="34"/>
  <c r="BN142" i="34"/>
  <c r="BO142" i="34"/>
  <c r="BP142" i="34"/>
  <c r="BQ142" i="34"/>
  <c r="E143" i="34"/>
  <c r="F143" i="34"/>
  <c r="G143" i="34"/>
  <c r="H143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AK143" i="34"/>
  <c r="AL143" i="34"/>
  <c r="AM143" i="34"/>
  <c r="AN143" i="34"/>
  <c r="AO143" i="34"/>
  <c r="AP143" i="34"/>
  <c r="AQ143" i="34"/>
  <c r="AR143" i="34"/>
  <c r="AS143" i="34"/>
  <c r="AT143" i="34"/>
  <c r="AU143" i="34"/>
  <c r="AV143" i="34"/>
  <c r="AW143" i="34"/>
  <c r="AX143" i="34"/>
  <c r="AY143" i="34"/>
  <c r="AZ143" i="34"/>
  <c r="BA143" i="34"/>
  <c r="BB143" i="34"/>
  <c r="BC143" i="34"/>
  <c r="BD143" i="34"/>
  <c r="BE143" i="34"/>
  <c r="BF143" i="34"/>
  <c r="BG143" i="34"/>
  <c r="BH143" i="34"/>
  <c r="BI143" i="34"/>
  <c r="BJ143" i="34"/>
  <c r="BK143" i="34"/>
  <c r="BL143" i="34"/>
  <c r="BM143" i="34"/>
  <c r="BN143" i="34"/>
  <c r="BO143" i="34"/>
  <c r="BP143" i="34"/>
  <c r="BQ143" i="34"/>
  <c r="E144" i="34"/>
  <c r="F144" i="34"/>
  <c r="G144" i="34"/>
  <c r="H144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AK144" i="34"/>
  <c r="AL144" i="34"/>
  <c r="AM144" i="34"/>
  <c r="AN144" i="34"/>
  <c r="AO144" i="34"/>
  <c r="AP144" i="34"/>
  <c r="AQ144" i="34"/>
  <c r="AR144" i="34"/>
  <c r="AS144" i="34"/>
  <c r="AT144" i="34"/>
  <c r="AU144" i="34"/>
  <c r="AV144" i="34"/>
  <c r="AW144" i="34"/>
  <c r="AX144" i="34"/>
  <c r="AY144" i="34"/>
  <c r="AZ144" i="34"/>
  <c r="BA144" i="34"/>
  <c r="BB144" i="34"/>
  <c r="BC144" i="34"/>
  <c r="BD144" i="34"/>
  <c r="BE144" i="34"/>
  <c r="BF144" i="34"/>
  <c r="BG144" i="34"/>
  <c r="BH144" i="34"/>
  <c r="BI144" i="34"/>
  <c r="BJ144" i="34"/>
  <c r="BK144" i="34"/>
  <c r="BL144" i="34"/>
  <c r="BM144" i="34"/>
  <c r="BN144" i="34"/>
  <c r="BO144" i="34"/>
  <c r="BP144" i="34"/>
  <c r="BQ144" i="34"/>
  <c r="E145" i="34"/>
  <c r="F145" i="34"/>
  <c r="G145" i="34"/>
  <c r="H145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AK145" i="34"/>
  <c r="AL145" i="34"/>
  <c r="AM145" i="34"/>
  <c r="AN145" i="34"/>
  <c r="AO145" i="34"/>
  <c r="AP145" i="34"/>
  <c r="AQ145" i="34"/>
  <c r="AR145" i="34"/>
  <c r="AS145" i="34"/>
  <c r="AT145" i="34"/>
  <c r="AU145" i="34"/>
  <c r="AV145" i="34"/>
  <c r="AW145" i="34"/>
  <c r="AX145" i="34"/>
  <c r="AY145" i="34"/>
  <c r="AZ145" i="34"/>
  <c r="BA145" i="34"/>
  <c r="BB145" i="34"/>
  <c r="BC145" i="34"/>
  <c r="BD145" i="34"/>
  <c r="BE145" i="34"/>
  <c r="BF145" i="34"/>
  <c r="BG145" i="34"/>
  <c r="BH145" i="34"/>
  <c r="BI145" i="34"/>
  <c r="BJ145" i="34"/>
  <c r="BK145" i="34"/>
  <c r="BL145" i="34"/>
  <c r="BM145" i="34"/>
  <c r="BN145" i="34"/>
  <c r="BO145" i="34"/>
  <c r="BP145" i="34"/>
  <c r="BQ145" i="34"/>
  <c r="E146" i="34"/>
  <c r="F146" i="34"/>
  <c r="G146" i="34"/>
  <c r="H146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AK146" i="34"/>
  <c r="AL146" i="34"/>
  <c r="AM146" i="34"/>
  <c r="AN146" i="34"/>
  <c r="AO146" i="34"/>
  <c r="AP146" i="34"/>
  <c r="AQ146" i="34"/>
  <c r="AR146" i="34"/>
  <c r="AS146" i="34"/>
  <c r="AT146" i="34"/>
  <c r="AU146" i="34"/>
  <c r="AV146" i="34"/>
  <c r="AW146" i="34"/>
  <c r="AX146" i="34"/>
  <c r="AY146" i="34"/>
  <c r="AZ146" i="34"/>
  <c r="BA146" i="34"/>
  <c r="BB146" i="34"/>
  <c r="BC146" i="34"/>
  <c r="BD146" i="34"/>
  <c r="BE146" i="34"/>
  <c r="BF146" i="34"/>
  <c r="BG146" i="34"/>
  <c r="BH146" i="34"/>
  <c r="BI146" i="34"/>
  <c r="BJ146" i="34"/>
  <c r="BK146" i="34"/>
  <c r="BL146" i="34"/>
  <c r="BM146" i="34"/>
  <c r="BN146" i="34"/>
  <c r="BO146" i="34"/>
  <c r="BP146" i="34"/>
  <c r="BQ146" i="34"/>
  <c r="E147" i="34"/>
  <c r="F147" i="34"/>
  <c r="G147" i="34"/>
  <c r="H147" i="34"/>
  <c r="I147" i="34"/>
  <c r="J147" i="34"/>
  <c r="K147" i="34"/>
  <c r="L147" i="34"/>
  <c r="M147" i="34"/>
  <c r="N147" i="34"/>
  <c r="O147" i="34"/>
  <c r="P147" i="34"/>
  <c r="Q147" i="34"/>
  <c r="R147" i="34"/>
  <c r="S147" i="34"/>
  <c r="T147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AK147" i="34"/>
  <c r="AL147" i="34"/>
  <c r="AM147" i="34"/>
  <c r="AN147" i="34"/>
  <c r="AO147" i="34"/>
  <c r="AP147" i="34"/>
  <c r="AQ147" i="34"/>
  <c r="AR147" i="34"/>
  <c r="AS147" i="34"/>
  <c r="AT147" i="34"/>
  <c r="AU147" i="34"/>
  <c r="AV147" i="34"/>
  <c r="AW147" i="34"/>
  <c r="AX147" i="34"/>
  <c r="AY147" i="34"/>
  <c r="AZ147" i="34"/>
  <c r="BA147" i="34"/>
  <c r="BB147" i="34"/>
  <c r="BC147" i="34"/>
  <c r="BD147" i="34"/>
  <c r="BE147" i="34"/>
  <c r="BF147" i="34"/>
  <c r="BG147" i="34"/>
  <c r="BH147" i="34"/>
  <c r="BI147" i="34"/>
  <c r="BJ147" i="34"/>
  <c r="BK147" i="34"/>
  <c r="BL147" i="34"/>
  <c r="BM147" i="34"/>
  <c r="BN147" i="34"/>
  <c r="BO147" i="34"/>
  <c r="BP147" i="34"/>
  <c r="BQ147" i="34"/>
  <c r="E148" i="34"/>
  <c r="F148" i="34"/>
  <c r="G148" i="34"/>
  <c r="H148" i="34"/>
  <c r="I148" i="34"/>
  <c r="J148" i="34"/>
  <c r="K148" i="34"/>
  <c r="L148" i="34"/>
  <c r="M148" i="34"/>
  <c r="N148" i="34"/>
  <c r="O148" i="34"/>
  <c r="P148" i="34"/>
  <c r="Q148" i="34"/>
  <c r="R148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AK148" i="34"/>
  <c r="AL148" i="34"/>
  <c r="AM148" i="34"/>
  <c r="AN148" i="34"/>
  <c r="AO148" i="34"/>
  <c r="AP148" i="34"/>
  <c r="AQ148" i="34"/>
  <c r="AR148" i="34"/>
  <c r="AS148" i="34"/>
  <c r="AT148" i="34"/>
  <c r="AU148" i="34"/>
  <c r="AV148" i="34"/>
  <c r="AW148" i="34"/>
  <c r="AX148" i="34"/>
  <c r="AY148" i="34"/>
  <c r="AZ148" i="34"/>
  <c r="BA148" i="34"/>
  <c r="BB148" i="34"/>
  <c r="BC148" i="34"/>
  <c r="BD148" i="34"/>
  <c r="BE148" i="34"/>
  <c r="BF148" i="34"/>
  <c r="BG148" i="34"/>
  <c r="BH148" i="34"/>
  <c r="BI148" i="34"/>
  <c r="BJ148" i="34"/>
  <c r="BK148" i="34"/>
  <c r="BL148" i="34"/>
  <c r="BM148" i="34"/>
  <c r="BN148" i="34"/>
  <c r="BO148" i="34"/>
  <c r="BP148" i="34"/>
  <c r="BQ148" i="34"/>
  <c r="E149" i="34"/>
  <c r="F149" i="34"/>
  <c r="G149" i="34"/>
  <c r="H149" i="34"/>
  <c r="I149" i="34"/>
  <c r="J149" i="34"/>
  <c r="K149" i="34"/>
  <c r="L149" i="34"/>
  <c r="M149" i="34"/>
  <c r="N149" i="34"/>
  <c r="O149" i="34"/>
  <c r="P149" i="34"/>
  <c r="Q149" i="34"/>
  <c r="R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AK149" i="34"/>
  <c r="AL149" i="34"/>
  <c r="AM149" i="34"/>
  <c r="AN149" i="34"/>
  <c r="AO149" i="34"/>
  <c r="AP149" i="34"/>
  <c r="AQ149" i="34"/>
  <c r="AR149" i="34"/>
  <c r="AS149" i="34"/>
  <c r="AT149" i="34"/>
  <c r="AU149" i="34"/>
  <c r="AV149" i="34"/>
  <c r="AW149" i="34"/>
  <c r="AX149" i="34"/>
  <c r="AY149" i="34"/>
  <c r="AZ149" i="34"/>
  <c r="BA149" i="34"/>
  <c r="BB149" i="34"/>
  <c r="BC149" i="34"/>
  <c r="BD149" i="34"/>
  <c r="BE149" i="34"/>
  <c r="BF149" i="34"/>
  <c r="BG149" i="34"/>
  <c r="BH149" i="34"/>
  <c r="BI149" i="34"/>
  <c r="BJ149" i="34"/>
  <c r="BK149" i="34"/>
  <c r="BL149" i="34"/>
  <c r="BM149" i="34"/>
  <c r="BN149" i="34"/>
  <c r="BO149" i="34"/>
  <c r="BP149" i="34"/>
  <c r="BQ149" i="34"/>
  <c r="E150" i="34"/>
  <c r="F150" i="34"/>
  <c r="G150" i="34"/>
  <c r="H150" i="34"/>
  <c r="I150" i="34"/>
  <c r="J150" i="34"/>
  <c r="K150" i="34"/>
  <c r="L150" i="34"/>
  <c r="M150" i="34"/>
  <c r="N150" i="34"/>
  <c r="O150" i="34"/>
  <c r="P150" i="34"/>
  <c r="Q150" i="34"/>
  <c r="R150" i="34"/>
  <c r="S150" i="34"/>
  <c r="T150" i="34"/>
  <c r="U150" i="34"/>
  <c r="V150" i="34"/>
  <c r="W150" i="34"/>
  <c r="X150" i="34"/>
  <c r="Y150" i="34"/>
  <c r="Z150" i="34"/>
  <c r="AA150" i="34"/>
  <c r="AB150" i="34"/>
  <c r="AC150" i="34"/>
  <c r="AD150" i="34"/>
  <c r="AE150" i="34"/>
  <c r="AF150" i="34"/>
  <c r="AG150" i="34"/>
  <c r="AH150" i="34"/>
  <c r="AI150" i="34"/>
  <c r="AJ150" i="34"/>
  <c r="AK150" i="34"/>
  <c r="AL150" i="34"/>
  <c r="AM150" i="34"/>
  <c r="AN150" i="34"/>
  <c r="AO150" i="34"/>
  <c r="AP150" i="34"/>
  <c r="AQ150" i="34"/>
  <c r="AR150" i="34"/>
  <c r="AS150" i="34"/>
  <c r="AT150" i="34"/>
  <c r="AU150" i="34"/>
  <c r="AV150" i="34"/>
  <c r="AW150" i="34"/>
  <c r="AX150" i="34"/>
  <c r="AY150" i="34"/>
  <c r="AZ150" i="34"/>
  <c r="BA150" i="34"/>
  <c r="BB150" i="34"/>
  <c r="BC150" i="34"/>
  <c r="BD150" i="34"/>
  <c r="BE150" i="34"/>
  <c r="BF150" i="34"/>
  <c r="BG150" i="34"/>
  <c r="BH150" i="34"/>
  <c r="BI150" i="34"/>
  <c r="BJ150" i="34"/>
  <c r="BK150" i="34"/>
  <c r="BL150" i="34"/>
  <c r="BM150" i="34"/>
  <c r="BN150" i="34"/>
  <c r="BO150" i="34"/>
  <c r="BP150" i="34"/>
  <c r="BQ150" i="34"/>
  <c r="E151" i="34"/>
  <c r="F151" i="34"/>
  <c r="G151" i="34"/>
  <c r="H151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AK151" i="34"/>
  <c r="AL151" i="34"/>
  <c r="AM151" i="34"/>
  <c r="AN151" i="34"/>
  <c r="AO151" i="34"/>
  <c r="AP151" i="34"/>
  <c r="AQ151" i="34"/>
  <c r="AR151" i="34"/>
  <c r="AS151" i="34"/>
  <c r="AT151" i="34"/>
  <c r="AU151" i="34"/>
  <c r="AV151" i="34"/>
  <c r="AW151" i="34"/>
  <c r="AX151" i="34"/>
  <c r="AY151" i="34"/>
  <c r="AZ151" i="34"/>
  <c r="BA151" i="34"/>
  <c r="BB151" i="34"/>
  <c r="BC151" i="34"/>
  <c r="BD151" i="34"/>
  <c r="BE151" i="34"/>
  <c r="BF151" i="34"/>
  <c r="BG151" i="34"/>
  <c r="BH151" i="34"/>
  <c r="BI151" i="34"/>
  <c r="BJ151" i="34"/>
  <c r="BK151" i="34"/>
  <c r="BL151" i="34"/>
  <c r="BM151" i="34"/>
  <c r="BN151" i="34"/>
  <c r="BO151" i="34"/>
  <c r="BP151" i="34"/>
  <c r="BQ151" i="34"/>
  <c r="E152" i="34"/>
  <c r="F152" i="34"/>
  <c r="G152" i="34"/>
  <c r="H152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AK152" i="34"/>
  <c r="AL152" i="34"/>
  <c r="AM152" i="34"/>
  <c r="AN152" i="34"/>
  <c r="AO152" i="34"/>
  <c r="AP152" i="34"/>
  <c r="AQ152" i="34"/>
  <c r="AR152" i="34"/>
  <c r="AS152" i="34"/>
  <c r="AT152" i="34"/>
  <c r="AU152" i="34"/>
  <c r="AV152" i="34"/>
  <c r="AW152" i="34"/>
  <c r="AX152" i="34"/>
  <c r="AY152" i="34"/>
  <c r="AZ152" i="34"/>
  <c r="BA152" i="34"/>
  <c r="BB152" i="34"/>
  <c r="BC152" i="34"/>
  <c r="BD152" i="34"/>
  <c r="BE152" i="34"/>
  <c r="BF152" i="34"/>
  <c r="BG152" i="34"/>
  <c r="BH152" i="34"/>
  <c r="BI152" i="34"/>
  <c r="BJ152" i="34"/>
  <c r="BK152" i="34"/>
  <c r="BL152" i="34"/>
  <c r="BM152" i="34"/>
  <c r="BN152" i="34"/>
  <c r="BO152" i="34"/>
  <c r="BP152" i="34"/>
  <c r="BQ152" i="34"/>
  <c r="E153" i="34"/>
  <c r="F153" i="34"/>
  <c r="G153" i="34"/>
  <c r="H153" i="34"/>
  <c r="I153" i="34"/>
  <c r="J153" i="34"/>
  <c r="K153" i="34"/>
  <c r="L153" i="34"/>
  <c r="M153" i="34"/>
  <c r="N153" i="34"/>
  <c r="O153" i="34"/>
  <c r="P153" i="34"/>
  <c r="Q153" i="34"/>
  <c r="R153" i="34"/>
  <c r="S153" i="34"/>
  <c r="T153" i="34"/>
  <c r="U153" i="34"/>
  <c r="V153" i="34"/>
  <c r="W153" i="34"/>
  <c r="X153" i="34"/>
  <c r="Y153" i="34"/>
  <c r="Z153" i="34"/>
  <c r="AA153" i="34"/>
  <c r="AB153" i="34"/>
  <c r="AC153" i="34"/>
  <c r="AD153" i="34"/>
  <c r="AE153" i="34"/>
  <c r="AF153" i="34"/>
  <c r="AG153" i="34"/>
  <c r="AH153" i="34"/>
  <c r="AI153" i="34"/>
  <c r="AJ153" i="34"/>
  <c r="AK153" i="34"/>
  <c r="AL153" i="34"/>
  <c r="AM153" i="34"/>
  <c r="AN153" i="34"/>
  <c r="AO153" i="34"/>
  <c r="AP153" i="34"/>
  <c r="AQ153" i="34"/>
  <c r="AR153" i="34"/>
  <c r="AS153" i="34"/>
  <c r="AT153" i="34"/>
  <c r="AU153" i="34"/>
  <c r="AV153" i="34"/>
  <c r="AW153" i="34"/>
  <c r="AX153" i="34"/>
  <c r="AY153" i="34"/>
  <c r="AZ153" i="34"/>
  <c r="BA153" i="34"/>
  <c r="BB153" i="34"/>
  <c r="BC153" i="34"/>
  <c r="BD153" i="34"/>
  <c r="BE153" i="34"/>
  <c r="BF153" i="34"/>
  <c r="BG153" i="34"/>
  <c r="BH153" i="34"/>
  <c r="BI153" i="34"/>
  <c r="BJ153" i="34"/>
  <c r="BK153" i="34"/>
  <c r="BL153" i="34"/>
  <c r="BM153" i="34"/>
  <c r="BN153" i="34"/>
  <c r="BO153" i="34"/>
  <c r="BP153" i="34"/>
  <c r="BQ153" i="34"/>
  <c r="E154" i="34"/>
  <c r="F154" i="34"/>
  <c r="G154" i="34"/>
  <c r="H154" i="34"/>
  <c r="I154" i="34"/>
  <c r="J154" i="34"/>
  <c r="K154" i="34"/>
  <c r="L154" i="34"/>
  <c r="M154" i="34"/>
  <c r="N154" i="34"/>
  <c r="O154" i="34"/>
  <c r="P154" i="34"/>
  <c r="Q154" i="34"/>
  <c r="R154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AK154" i="34"/>
  <c r="AL154" i="34"/>
  <c r="AM154" i="34"/>
  <c r="AN154" i="34"/>
  <c r="AO154" i="34"/>
  <c r="AP154" i="34"/>
  <c r="AQ154" i="34"/>
  <c r="AR154" i="34"/>
  <c r="AS154" i="34"/>
  <c r="AT154" i="34"/>
  <c r="AU154" i="34"/>
  <c r="AV154" i="34"/>
  <c r="AW154" i="34"/>
  <c r="AX154" i="34"/>
  <c r="AY154" i="34"/>
  <c r="AZ154" i="34"/>
  <c r="BA154" i="34"/>
  <c r="BB154" i="34"/>
  <c r="BC154" i="34"/>
  <c r="BD154" i="34"/>
  <c r="BE154" i="34"/>
  <c r="BF154" i="34"/>
  <c r="BG154" i="34"/>
  <c r="BH154" i="34"/>
  <c r="BI154" i="34"/>
  <c r="BJ154" i="34"/>
  <c r="BK154" i="34"/>
  <c r="BL154" i="34"/>
  <c r="BM154" i="34"/>
  <c r="BN154" i="34"/>
  <c r="BO154" i="34"/>
  <c r="BP154" i="34"/>
  <c r="BQ154" i="34"/>
  <c r="E155" i="34"/>
  <c r="F155" i="34"/>
  <c r="G155" i="34"/>
  <c r="H155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AK155" i="34"/>
  <c r="AL155" i="34"/>
  <c r="AM155" i="34"/>
  <c r="AN155" i="34"/>
  <c r="AO155" i="34"/>
  <c r="AP155" i="34"/>
  <c r="AQ155" i="34"/>
  <c r="AR155" i="34"/>
  <c r="AS155" i="34"/>
  <c r="AT155" i="34"/>
  <c r="AU155" i="34"/>
  <c r="AV155" i="34"/>
  <c r="AW155" i="34"/>
  <c r="AX155" i="34"/>
  <c r="AY155" i="34"/>
  <c r="AZ155" i="34"/>
  <c r="BA155" i="34"/>
  <c r="BB155" i="34"/>
  <c r="BC155" i="34"/>
  <c r="BD155" i="34"/>
  <c r="BE155" i="34"/>
  <c r="BF155" i="34"/>
  <c r="BG155" i="34"/>
  <c r="BH155" i="34"/>
  <c r="BI155" i="34"/>
  <c r="BJ155" i="34"/>
  <c r="BK155" i="34"/>
  <c r="BL155" i="34"/>
  <c r="BM155" i="34"/>
  <c r="BN155" i="34"/>
  <c r="BO155" i="34"/>
  <c r="BP155" i="34"/>
  <c r="BQ155" i="34"/>
  <c r="E156" i="34"/>
  <c r="F156" i="34"/>
  <c r="G156" i="34"/>
  <c r="H156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AK156" i="34"/>
  <c r="AL156" i="34"/>
  <c r="AM156" i="34"/>
  <c r="AN156" i="34"/>
  <c r="AO156" i="34"/>
  <c r="AP156" i="34"/>
  <c r="AQ156" i="34"/>
  <c r="AR156" i="34"/>
  <c r="AS156" i="34"/>
  <c r="AT156" i="34"/>
  <c r="AU156" i="34"/>
  <c r="AV156" i="34"/>
  <c r="AW156" i="34"/>
  <c r="AX156" i="34"/>
  <c r="AY156" i="34"/>
  <c r="AZ156" i="34"/>
  <c r="BA156" i="34"/>
  <c r="BB156" i="34"/>
  <c r="BC156" i="34"/>
  <c r="BD156" i="34"/>
  <c r="BE156" i="34"/>
  <c r="BF156" i="34"/>
  <c r="BG156" i="34"/>
  <c r="BH156" i="34"/>
  <c r="BI156" i="34"/>
  <c r="BJ156" i="34"/>
  <c r="BK156" i="34"/>
  <c r="BL156" i="34"/>
  <c r="BM156" i="34"/>
  <c r="BN156" i="34"/>
  <c r="BO156" i="34"/>
  <c r="BP156" i="34"/>
  <c r="BQ156" i="34"/>
  <c r="E157" i="34"/>
  <c r="F157" i="34"/>
  <c r="G157" i="34"/>
  <c r="H157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AK157" i="34"/>
  <c r="AL157" i="34"/>
  <c r="AM157" i="34"/>
  <c r="AN157" i="34"/>
  <c r="AO157" i="34"/>
  <c r="AP157" i="34"/>
  <c r="AQ157" i="34"/>
  <c r="AR157" i="34"/>
  <c r="AS157" i="34"/>
  <c r="AT157" i="34"/>
  <c r="AU157" i="34"/>
  <c r="AV157" i="34"/>
  <c r="AW157" i="34"/>
  <c r="AX157" i="34"/>
  <c r="AY157" i="34"/>
  <c r="AZ157" i="34"/>
  <c r="BA157" i="34"/>
  <c r="BB157" i="34"/>
  <c r="BC157" i="34"/>
  <c r="BD157" i="34"/>
  <c r="BE157" i="34"/>
  <c r="BF157" i="34"/>
  <c r="BG157" i="34"/>
  <c r="BH157" i="34"/>
  <c r="BI157" i="34"/>
  <c r="BJ157" i="34"/>
  <c r="BK157" i="34"/>
  <c r="BL157" i="34"/>
  <c r="BM157" i="34"/>
  <c r="BN157" i="34"/>
  <c r="BO157" i="34"/>
  <c r="BP157" i="34"/>
  <c r="BQ157" i="34"/>
  <c r="E158" i="34"/>
  <c r="F158" i="34"/>
  <c r="G158" i="34"/>
  <c r="H158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AK158" i="34"/>
  <c r="AL158" i="34"/>
  <c r="AM158" i="34"/>
  <c r="AN158" i="34"/>
  <c r="AO158" i="34"/>
  <c r="AP158" i="34"/>
  <c r="AQ158" i="34"/>
  <c r="AR158" i="34"/>
  <c r="AS158" i="34"/>
  <c r="AT158" i="34"/>
  <c r="AU158" i="34"/>
  <c r="AV158" i="34"/>
  <c r="AW158" i="34"/>
  <c r="AX158" i="34"/>
  <c r="AY158" i="34"/>
  <c r="AZ158" i="34"/>
  <c r="BA158" i="34"/>
  <c r="BB158" i="34"/>
  <c r="BC158" i="34"/>
  <c r="BD158" i="34"/>
  <c r="BE158" i="34"/>
  <c r="BF158" i="34"/>
  <c r="BG158" i="34"/>
  <c r="BH158" i="34"/>
  <c r="BI158" i="34"/>
  <c r="BJ158" i="34"/>
  <c r="BK158" i="34"/>
  <c r="BL158" i="34"/>
  <c r="BM158" i="34"/>
  <c r="BN158" i="34"/>
  <c r="BO158" i="34"/>
  <c r="BP158" i="34"/>
  <c r="BQ158" i="34"/>
  <c r="E159" i="34"/>
  <c r="F159" i="34"/>
  <c r="G159" i="34"/>
  <c r="H159" i="34"/>
  <c r="I159" i="34"/>
  <c r="J159" i="34"/>
  <c r="K159" i="34"/>
  <c r="L159" i="34"/>
  <c r="M159" i="34"/>
  <c r="N159" i="34"/>
  <c r="O159" i="34"/>
  <c r="P159" i="34"/>
  <c r="Q159" i="34"/>
  <c r="R159" i="34"/>
  <c r="S159" i="34"/>
  <c r="T159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AK159" i="34"/>
  <c r="AL159" i="34"/>
  <c r="AM159" i="34"/>
  <c r="AN159" i="34"/>
  <c r="AO159" i="34"/>
  <c r="AP159" i="34"/>
  <c r="AQ159" i="34"/>
  <c r="AR159" i="34"/>
  <c r="AS159" i="34"/>
  <c r="AT159" i="34"/>
  <c r="AU159" i="34"/>
  <c r="AV159" i="34"/>
  <c r="AW159" i="34"/>
  <c r="AX159" i="34"/>
  <c r="AY159" i="34"/>
  <c r="AZ159" i="34"/>
  <c r="BA159" i="34"/>
  <c r="BB159" i="34"/>
  <c r="BC159" i="34"/>
  <c r="BD159" i="34"/>
  <c r="BE159" i="34"/>
  <c r="BF159" i="34"/>
  <c r="BG159" i="34"/>
  <c r="BH159" i="34"/>
  <c r="BI159" i="34"/>
  <c r="BJ159" i="34"/>
  <c r="BK159" i="34"/>
  <c r="BL159" i="34"/>
  <c r="BM159" i="34"/>
  <c r="BN159" i="34"/>
  <c r="BO159" i="34"/>
  <c r="BP159" i="34"/>
  <c r="BQ159" i="34"/>
  <c r="E160" i="34"/>
  <c r="F160" i="34"/>
  <c r="G160" i="34"/>
  <c r="H160" i="34"/>
  <c r="I160" i="34"/>
  <c r="J160" i="34"/>
  <c r="K160" i="34"/>
  <c r="L160" i="34"/>
  <c r="M160" i="34"/>
  <c r="N160" i="34"/>
  <c r="O160" i="34"/>
  <c r="P160" i="34"/>
  <c r="Q160" i="34"/>
  <c r="R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AK160" i="34"/>
  <c r="AL160" i="34"/>
  <c r="AM160" i="34"/>
  <c r="AN160" i="34"/>
  <c r="AO160" i="34"/>
  <c r="AP160" i="34"/>
  <c r="AQ160" i="34"/>
  <c r="AR160" i="34"/>
  <c r="AS160" i="34"/>
  <c r="AT160" i="34"/>
  <c r="AU160" i="34"/>
  <c r="AV160" i="34"/>
  <c r="AW160" i="34"/>
  <c r="AX160" i="34"/>
  <c r="AY160" i="34"/>
  <c r="AZ160" i="34"/>
  <c r="BA160" i="34"/>
  <c r="BB160" i="34"/>
  <c r="BC160" i="34"/>
  <c r="BD160" i="34"/>
  <c r="BE160" i="34"/>
  <c r="BF160" i="34"/>
  <c r="BG160" i="34"/>
  <c r="BH160" i="34"/>
  <c r="BI160" i="34"/>
  <c r="BJ160" i="34"/>
  <c r="BK160" i="34"/>
  <c r="BL160" i="34"/>
  <c r="BM160" i="34"/>
  <c r="BN160" i="34"/>
  <c r="BO160" i="34"/>
  <c r="BP160" i="34"/>
  <c r="BQ160" i="34"/>
  <c r="E161" i="34"/>
  <c r="F161" i="34"/>
  <c r="G161" i="34"/>
  <c r="H161" i="34"/>
  <c r="I161" i="34"/>
  <c r="J161" i="34"/>
  <c r="K161" i="34"/>
  <c r="L161" i="34"/>
  <c r="M161" i="34"/>
  <c r="N161" i="34"/>
  <c r="O161" i="34"/>
  <c r="P161" i="34"/>
  <c r="Q161" i="34"/>
  <c r="R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AK161" i="34"/>
  <c r="AL161" i="34"/>
  <c r="AM161" i="34"/>
  <c r="AN161" i="34"/>
  <c r="AO161" i="34"/>
  <c r="AP161" i="34"/>
  <c r="AQ161" i="34"/>
  <c r="AR161" i="34"/>
  <c r="AS161" i="34"/>
  <c r="AT161" i="34"/>
  <c r="AU161" i="34"/>
  <c r="AV161" i="34"/>
  <c r="AW161" i="34"/>
  <c r="AX161" i="34"/>
  <c r="AY161" i="34"/>
  <c r="AZ161" i="34"/>
  <c r="BA161" i="34"/>
  <c r="BB161" i="34"/>
  <c r="BC161" i="34"/>
  <c r="BD161" i="34"/>
  <c r="BE161" i="34"/>
  <c r="BF161" i="34"/>
  <c r="BG161" i="34"/>
  <c r="BH161" i="34"/>
  <c r="BI161" i="34"/>
  <c r="BJ161" i="34"/>
  <c r="BK161" i="34"/>
  <c r="BL161" i="34"/>
  <c r="BM161" i="34"/>
  <c r="BN161" i="34"/>
  <c r="BO161" i="34"/>
  <c r="BP161" i="34"/>
  <c r="BQ161" i="34"/>
  <c r="E162" i="34"/>
  <c r="F162" i="34"/>
  <c r="G162" i="34"/>
  <c r="H162" i="34"/>
  <c r="I162" i="34"/>
  <c r="J162" i="34"/>
  <c r="K162" i="34"/>
  <c r="L162" i="34"/>
  <c r="M162" i="34"/>
  <c r="N162" i="34"/>
  <c r="O162" i="34"/>
  <c r="P162" i="34"/>
  <c r="Q162" i="34"/>
  <c r="R162" i="34"/>
  <c r="S162" i="34"/>
  <c r="T162" i="34"/>
  <c r="U162" i="34"/>
  <c r="V162" i="34"/>
  <c r="W162" i="34"/>
  <c r="X162" i="34"/>
  <c r="Y162" i="34"/>
  <c r="Z162" i="34"/>
  <c r="AA162" i="34"/>
  <c r="AB162" i="34"/>
  <c r="AC162" i="34"/>
  <c r="AD162" i="34"/>
  <c r="AE162" i="34"/>
  <c r="AF162" i="34"/>
  <c r="AG162" i="34"/>
  <c r="AH162" i="34"/>
  <c r="AI162" i="34"/>
  <c r="AJ162" i="34"/>
  <c r="AK162" i="34"/>
  <c r="AL162" i="34"/>
  <c r="AM162" i="34"/>
  <c r="AN162" i="34"/>
  <c r="AO162" i="34"/>
  <c r="AP162" i="34"/>
  <c r="AQ162" i="34"/>
  <c r="AR162" i="34"/>
  <c r="AS162" i="34"/>
  <c r="AT162" i="34"/>
  <c r="AU162" i="34"/>
  <c r="AV162" i="34"/>
  <c r="AW162" i="34"/>
  <c r="AX162" i="34"/>
  <c r="AY162" i="34"/>
  <c r="AZ162" i="34"/>
  <c r="BA162" i="34"/>
  <c r="BB162" i="34"/>
  <c r="BC162" i="34"/>
  <c r="BD162" i="34"/>
  <c r="BE162" i="34"/>
  <c r="BF162" i="34"/>
  <c r="BG162" i="34"/>
  <c r="BH162" i="34"/>
  <c r="BI162" i="34"/>
  <c r="BJ162" i="34"/>
  <c r="BK162" i="34"/>
  <c r="BL162" i="34"/>
  <c r="BM162" i="34"/>
  <c r="BN162" i="34"/>
  <c r="BO162" i="34"/>
  <c r="BP162" i="34"/>
  <c r="BQ162" i="34"/>
  <c r="E163" i="34"/>
  <c r="F163" i="34"/>
  <c r="G163" i="34"/>
  <c r="H163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AK163" i="34"/>
  <c r="AL163" i="34"/>
  <c r="AM163" i="34"/>
  <c r="AN163" i="34"/>
  <c r="AO163" i="34"/>
  <c r="AP163" i="34"/>
  <c r="AQ163" i="34"/>
  <c r="AR163" i="34"/>
  <c r="AS163" i="34"/>
  <c r="AT163" i="34"/>
  <c r="AU163" i="34"/>
  <c r="AV163" i="34"/>
  <c r="AW163" i="34"/>
  <c r="AX163" i="34"/>
  <c r="AY163" i="34"/>
  <c r="AZ163" i="34"/>
  <c r="BA163" i="34"/>
  <c r="BB163" i="34"/>
  <c r="BC163" i="34"/>
  <c r="BD163" i="34"/>
  <c r="BE163" i="34"/>
  <c r="BF163" i="34"/>
  <c r="BG163" i="34"/>
  <c r="BH163" i="34"/>
  <c r="BI163" i="34"/>
  <c r="BJ163" i="34"/>
  <c r="BK163" i="34"/>
  <c r="BL163" i="34"/>
  <c r="BM163" i="34"/>
  <c r="BN163" i="34"/>
  <c r="BO163" i="34"/>
  <c r="BP163" i="34"/>
  <c r="BQ163" i="34"/>
  <c r="E164" i="34"/>
  <c r="F164" i="34"/>
  <c r="G164" i="34"/>
  <c r="H164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AK164" i="34"/>
  <c r="AL164" i="34"/>
  <c r="AM164" i="34"/>
  <c r="AN164" i="34"/>
  <c r="AO164" i="34"/>
  <c r="AP164" i="34"/>
  <c r="AQ164" i="34"/>
  <c r="AR164" i="34"/>
  <c r="AS164" i="34"/>
  <c r="AT164" i="34"/>
  <c r="AU164" i="34"/>
  <c r="AV164" i="34"/>
  <c r="AW164" i="34"/>
  <c r="AX164" i="34"/>
  <c r="AY164" i="34"/>
  <c r="AZ164" i="34"/>
  <c r="BA164" i="34"/>
  <c r="BB164" i="34"/>
  <c r="BC164" i="34"/>
  <c r="BD164" i="34"/>
  <c r="BE164" i="34"/>
  <c r="BF164" i="34"/>
  <c r="BG164" i="34"/>
  <c r="BH164" i="34"/>
  <c r="BI164" i="34"/>
  <c r="BJ164" i="34"/>
  <c r="BK164" i="34"/>
  <c r="BL164" i="34"/>
  <c r="BM164" i="34"/>
  <c r="BN164" i="34"/>
  <c r="BO164" i="34"/>
  <c r="BP164" i="34"/>
  <c r="BQ164" i="34"/>
  <c r="E165" i="34"/>
  <c r="F165" i="34"/>
  <c r="G165" i="34"/>
  <c r="H165" i="34"/>
  <c r="I165" i="34"/>
  <c r="J165" i="34"/>
  <c r="K165" i="34"/>
  <c r="L165" i="34"/>
  <c r="M165" i="34"/>
  <c r="N165" i="34"/>
  <c r="O165" i="34"/>
  <c r="P165" i="34"/>
  <c r="Q165" i="34"/>
  <c r="R165" i="34"/>
  <c r="S165" i="34"/>
  <c r="T165" i="34"/>
  <c r="U165" i="34"/>
  <c r="V165" i="34"/>
  <c r="W165" i="34"/>
  <c r="X165" i="34"/>
  <c r="Y165" i="34"/>
  <c r="Z165" i="34"/>
  <c r="AA165" i="34"/>
  <c r="AB165" i="34"/>
  <c r="AC165" i="34"/>
  <c r="AD165" i="34"/>
  <c r="AE165" i="34"/>
  <c r="AF165" i="34"/>
  <c r="AG165" i="34"/>
  <c r="AH165" i="34"/>
  <c r="AI165" i="34"/>
  <c r="AJ165" i="34"/>
  <c r="AK165" i="34"/>
  <c r="AL165" i="34"/>
  <c r="AM165" i="34"/>
  <c r="AN165" i="34"/>
  <c r="AO165" i="34"/>
  <c r="AP165" i="34"/>
  <c r="AQ165" i="34"/>
  <c r="AR165" i="34"/>
  <c r="AS165" i="34"/>
  <c r="AT165" i="34"/>
  <c r="AU165" i="34"/>
  <c r="AV165" i="34"/>
  <c r="AW165" i="34"/>
  <c r="AX165" i="34"/>
  <c r="AY165" i="34"/>
  <c r="AZ165" i="34"/>
  <c r="BA165" i="34"/>
  <c r="BB165" i="34"/>
  <c r="BC165" i="34"/>
  <c r="BD165" i="34"/>
  <c r="BE165" i="34"/>
  <c r="BF165" i="34"/>
  <c r="BG165" i="34"/>
  <c r="BH165" i="34"/>
  <c r="BI165" i="34"/>
  <c r="BJ165" i="34"/>
  <c r="BK165" i="34"/>
  <c r="BL165" i="34"/>
  <c r="BM165" i="34"/>
  <c r="BN165" i="34"/>
  <c r="BO165" i="34"/>
  <c r="BP165" i="34"/>
  <c r="BQ165" i="34"/>
  <c r="E166" i="34"/>
  <c r="F166" i="34"/>
  <c r="G166" i="34"/>
  <c r="H166" i="34"/>
  <c r="I166" i="34"/>
  <c r="J166" i="34"/>
  <c r="K166" i="34"/>
  <c r="L166" i="34"/>
  <c r="M166" i="34"/>
  <c r="N166" i="34"/>
  <c r="O166" i="34"/>
  <c r="P166" i="34"/>
  <c r="Q166" i="34"/>
  <c r="R166" i="34"/>
  <c r="S166" i="34"/>
  <c r="T166" i="34"/>
  <c r="U166" i="34"/>
  <c r="V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AK166" i="34"/>
  <c r="AL166" i="34"/>
  <c r="AM166" i="34"/>
  <c r="AN166" i="34"/>
  <c r="AO166" i="34"/>
  <c r="AP166" i="34"/>
  <c r="AQ166" i="34"/>
  <c r="AR166" i="34"/>
  <c r="AS166" i="34"/>
  <c r="AT166" i="34"/>
  <c r="AU166" i="34"/>
  <c r="AV166" i="34"/>
  <c r="AW166" i="34"/>
  <c r="AX166" i="34"/>
  <c r="AY166" i="34"/>
  <c r="AZ166" i="34"/>
  <c r="BA166" i="34"/>
  <c r="BB166" i="34"/>
  <c r="BC166" i="34"/>
  <c r="BD166" i="34"/>
  <c r="BE166" i="34"/>
  <c r="BF166" i="34"/>
  <c r="BG166" i="34"/>
  <c r="BH166" i="34"/>
  <c r="BI166" i="34"/>
  <c r="BJ166" i="34"/>
  <c r="BK166" i="34"/>
  <c r="BL166" i="34"/>
  <c r="BM166" i="34"/>
  <c r="BN166" i="34"/>
  <c r="BO166" i="34"/>
  <c r="BP166" i="34"/>
  <c r="BQ166" i="34"/>
  <c r="E167" i="34"/>
  <c r="F167" i="34"/>
  <c r="G167" i="34"/>
  <c r="H167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AK167" i="34"/>
  <c r="AL167" i="34"/>
  <c r="AM167" i="34"/>
  <c r="AN167" i="34"/>
  <c r="AO167" i="34"/>
  <c r="AP167" i="34"/>
  <c r="AQ167" i="34"/>
  <c r="AR167" i="34"/>
  <c r="AS167" i="34"/>
  <c r="AT167" i="34"/>
  <c r="AU167" i="34"/>
  <c r="AV167" i="34"/>
  <c r="AW167" i="34"/>
  <c r="AX167" i="34"/>
  <c r="AY167" i="34"/>
  <c r="AZ167" i="34"/>
  <c r="BA167" i="34"/>
  <c r="BB167" i="34"/>
  <c r="BC167" i="34"/>
  <c r="BD167" i="34"/>
  <c r="BE167" i="34"/>
  <c r="BF167" i="34"/>
  <c r="BG167" i="34"/>
  <c r="BH167" i="34"/>
  <c r="BI167" i="34"/>
  <c r="BJ167" i="34"/>
  <c r="BK167" i="34"/>
  <c r="BL167" i="34"/>
  <c r="BM167" i="34"/>
  <c r="BN167" i="34"/>
  <c r="BO167" i="34"/>
  <c r="BP167" i="34"/>
  <c r="BQ167" i="34"/>
  <c r="E168" i="34"/>
  <c r="F168" i="34"/>
  <c r="G168" i="34"/>
  <c r="H168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AK168" i="34"/>
  <c r="AL168" i="34"/>
  <c r="AM168" i="34"/>
  <c r="AN168" i="34"/>
  <c r="AO168" i="34"/>
  <c r="AP168" i="34"/>
  <c r="AQ168" i="34"/>
  <c r="AR168" i="34"/>
  <c r="AS168" i="34"/>
  <c r="AT168" i="34"/>
  <c r="AU168" i="34"/>
  <c r="AV168" i="34"/>
  <c r="AW168" i="34"/>
  <c r="AX168" i="34"/>
  <c r="AY168" i="34"/>
  <c r="AZ168" i="34"/>
  <c r="BA168" i="34"/>
  <c r="BB168" i="34"/>
  <c r="BC168" i="34"/>
  <c r="BD168" i="34"/>
  <c r="BE168" i="34"/>
  <c r="BF168" i="34"/>
  <c r="BG168" i="34"/>
  <c r="BH168" i="34"/>
  <c r="BI168" i="34"/>
  <c r="BJ168" i="34"/>
  <c r="BK168" i="34"/>
  <c r="BL168" i="34"/>
  <c r="BM168" i="34"/>
  <c r="BN168" i="34"/>
  <c r="BO168" i="34"/>
  <c r="BP168" i="34"/>
  <c r="BQ168" i="34"/>
  <c r="E169" i="34"/>
  <c r="F169" i="34"/>
  <c r="G169" i="34"/>
  <c r="H169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AK169" i="34"/>
  <c r="AL169" i="34"/>
  <c r="AM169" i="34"/>
  <c r="AN169" i="34"/>
  <c r="AO169" i="34"/>
  <c r="AP169" i="34"/>
  <c r="AQ169" i="34"/>
  <c r="AR169" i="34"/>
  <c r="AS169" i="34"/>
  <c r="AT169" i="34"/>
  <c r="AU169" i="34"/>
  <c r="AV169" i="34"/>
  <c r="AW169" i="34"/>
  <c r="AX169" i="34"/>
  <c r="AY169" i="34"/>
  <c r="AZ169" i="34"/>
  <c r="BA169" i="34"/>
  <c r="BB169" i="34"/>
  <c r="BC169" i="34"/>
  <c r="BD169" i="34"/>
  <c r="BE169" i="34"/>
  <c r="BF169" i="34"/>
  <c r="BG169" i="34"/>
  <c r="BH169" i="34"/>
  <c r="BI169" i="34"/>
  <c r="BJ169" i="34"/>
  <c r="BK169" i="34"/>
  <c r="BL169" i="34"/>
  <c r="BM169" i="34"/>
  <c r="BN169" i="34"/>
  <c r="BO169" i="34"/>
  <c r="BP169" i="34"/>
  <c r="BQ169" i="34"/>
  <c r="E170" i="34"/>
  <c r="F170" i="34"/>
  <c r="G170" i="34"/>
  <c r="H170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AK170" i="34"/>
  <c r="AL170" i="34"/>
  <c r="AM170" i="34"/>
  <c r="AN170" i="34"/>
  <c r="AO170" i="34"/>
  <c r="AP170" i="34"/>
  <c r="AQ170" i="34"/>
  <c r="AR170" i="34"/>
  <c r="AS170" i="34"/>
  <c r="AT170" i="34"/>
  <c r="AU170" i="34"/>
  <c r="AV170" i="34"/>
  <c r="AW170" i="34"/>
  <c r="AX170" i="34"/>
  <c r="AY170" i="34"/>
  <c r="AZ170" i="34"/>
  <c r="BA170" i="34"/>
  <c r="BB170" i="34"/>
  <c r="BC170" i="34"/>
  <c r="BD170" i="34"/>
  <c r="BE170" i="34"/>
  <c r="BF170" i="34"/>
  <c r="BG170" i="34"/>
  <c r="BH170" i="34"/>
  <c r="BI170" i="34"/>
  <c r="BJ170" i="34"/>
  <c r="BK170" i="34"/>
  <c r="BL170" i="34"/>
  <c r="BM170" i="34"/>
  <c r="BN170" i="34"/>
  <c r="BO170" i="34"/>
  <c r="BP170" i="34"/>
  <c r="BQ170" i="34"/>
  <c r="E171" i="34"/>
  <c r="F171" i="34"/>
  <c r="G171" i="34"/>
  <c r="H171" i="34"/>
  <c r="I171" i="34"/>
  <c r="J171" i="34"/>
  <c r="K171" i="34"/>
  <c r="L171" i="34"/>
  <c r="M171" i="34"/>
  <c r="N171" i="34"/>
  <c r="O171" i="34"/>
  <c r="P171" i="34"/>
  <c r="Q171" i="34"/>
  <c r="R171" i="34"/>
  <c r="S171" i="34"/>
  <c r="T171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AK171" i="34"/>
  <c r="AL171" i="34"/>
  <c r="AM171" i="34"/>
  <c r="AN171" i="34"/>
  <c r="AO171" i="34"/>
  <c r="AP171" i="34"/>
  <c r="AQ171" i="34"/>
  <c r="AR171" i="34"/>
  <c r="AS171" i="34"/>
  <c r="AT171" i="34"/>
  <c r="AU171" i="34"/>
  <c r="AV171" i="34"/>
  <c r="AW171" i="34"/>
  <c r="AX171" i="34"/>
  <c r="AY171" i="34"/>
  <c r="AZ171" i="34"/>
  <c r="BA171" i="34"/>
  <c r="BB171" i="34"/>
  <c r="BC171" i="34"/>
  <c r="BD171" i="34"/>
  <c r="BE171" i="34"/>
  <c r="BF171" i="34"/>
  <c r="BG171" i="34"/>
  <c r="BH171" i="34"/>
  <c r="BI171" i="34"/>
  <c r="BJ171" i="34"/>
  <c r="BK171" i="34"/>
  <c r="BL171" i="34"/>
  <c r="BM171" i="34"/>
  <c r="BN171" i="34"/>
  <c r="BO171" i="34"/>
  <c r="BP171" i="34"/>
  <c r="BQ171" i="34"/>
  <c r="E172" i="34"/>
  <c r="F172" i="34"/>
  <c r="G172" i="34"/>
  <c r="H172" i="34"/>
  <c r="I172" i="34"/>
  <c r="J172" i="34"/>
  <c r="K172" i="34"/>
  <c r="L172" i="34"/>
  <c r="M172" i="34"/>
  <c r="N172" i="34"/>
  <c r="O172" i="34"/>
  <c r="P172" i="34"/>
  <c r="Q172" i="34"/>
  <c r="R172" i="34"/>
  <c r="S172" i="34"/>
  <c r="T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AK172" i="34"/>
  <c r="AL172" i="34"/>
  <c r="AM172" i="34"/>
  <c r="AN172" i="34"/>
  <c r="AO172" i="34"/>
  <c r="AP172" i="34"/>
  <c r="AQ172" i="34"/>
  <c r="AR172" i="34"/>
  <c r="AS172" i="34"/>
  <c r="AT172" i="34"/>
  <c r="AU172" i="34"/>
  <c r="AV172" i="34"/>
  <c r="AW172" i="34"/>
  <c r="AX172" i="34"/>
  <c r="AY172" i="34"/>
  <c r="AZ172" i="34"/>
  <c r="BA172" i="34"/>
  <c r="BB172" i="34"/>
  <c r="BC172" i="34"/>
  <c r="BD172" i="34"/>
  <c r="BE172" i="34"/>
  <c r="BF172" i="34"/>
  <c r="BG172" i="34"/>
  <c r="BH172" i="34"/>
  <c r="BI172" i="34"/>
  <c r="BJ172" i="34"/>
  <c r="BK172" i="34"/>
  <c r="BL172" i="34"/>
  <c r="BM172" i="34"/>
  <c r="BN172" i="34"/>
  <c r="BO172" i="34"/>
  <c r="BP172" i="34"/>
  <c r="BQ172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Q173" i="34"/>
  <c r="R173" i="34"/>
  <c r="S173" i="34"/>
  <c r="T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AK173" i="34"/>
  <c r="AL173" i="34"/>
  <c r="AM173" i="34"/>
  <c r="AN173" i="34"/>
  <c r="AO173" i="34"/>
  <c r="AP173" i="34"/>
  <c r="AQ173" i="34"/>
  <c r="AR173" i="34"/>
  <c r="AS173" i="34"/>
  <c r="AT173" i="34"/>
  <c r="AU173" i="34"/>
  <c r="AV173" i="34"/>
  <c r="AW173" i="34"/>
  <c r="AX173" i="34"/>
  <c r="AY173" i="34"/>
  <c r="AZ173" i="34"/>
  <c r="BA173" i="34"/>
  <c r="BB173" i="34"/>
  <c r="BC173" i="34"/>
  <c r="BD173" i="34"/>
  <c r="BE173" i="34"/>
  <c r="BF173" i="34"/>
  <c r="BG173" i="34"/>
  <c r="BH173" i="34"/>
  <c r="BI173" i="34"/>
  <c r="BJ173" i="34"/>
  <c r="BK173" i="34"/>
  <c r="BL173" i="34"/>
  <c r="BM173" i="34"/>
  <c r="BN173" i="34"/>
  <c r="BO173" i="34"/>
  <c r="BP173" i="34"/>
  <c r="BQ173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Q174" i="34"/>
  <c r="R174" i="34"/>
  <c r="S174" i="34"/>
  <c r="T174" i="34"/>
  <c r="U174" i="34"/>
  <c r="V174" i="34"/>
  <c r="W174" i="34"/>
  <c r="X174" i="34"/>
  <c r="Y174" i="34"/>
  <c r="Z174" i="34"/>
  <c r="AA174" i="34"/>
  <c r="AB174" i="34"/>
  <c r="AC174" i="34"/>
  <c r="AD174" i="34"/>
  <c r="AE174" i="34"/>
  <c r="AF174" i="34"/>
  <c r="AG174" i="34"/>
  <c r="AH174" i="34"/>
  <c r="AI174" i="34"/>
  <c r="AJ174" i="34"/>
  <c r="AK174" i="34"/>
  <c r="AL174" i="34"/>
  <c r="AM174" i="34"/>
  <c r="AN174" i="34"/>
  <c r="AO174" i="34"/>
  <c r="AP174" i="34"/>
  <c r="AQ174" i="34"/>
  <c r="AR174" i="34"/>
  <c r="AS174" i="34"/>
  <c r="AT174" i="34"/>
  <c r="AU174" i="34"/>
  <c r="AV174" i="34"/>
  <c r="AW174" i="34"/>
  <c r="AX174" i="34"/>
  <c r="AY174" i="34"/>
  <c r="AZ174" i="34"/>
  <c r="BA174" i="34"/>
  <c r="BB174" i="34"/>
  <c r="BC174" i="34"/>
  <c r="BD174" i="34"/>
  <c r="BE174" i="34"/>
  <c r="BF174" i="34"/>
  <c r="BG174" i="34"/>
  <c r="BH174" i="34"/>
  <c r="BI174" i="34"/>
  <c r="BJ174" i="34"/>
  <c r="BK174" i="34"/>
  <c r="BL174" i="34"/>
  <c r="BM174" i="34"/>
  <c r="BN174" i="34"/>
  <c r="BO174" i="34"/>
  <c r="BP174" i="34"/>
  <c r="BQ174" i="34"/>
  <c r="E175" i="34"/>
  <c r="F175" i="34"/>
  <c r="G175" i="34"/>
  <c r="H175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AK175" i="34"/>
  <c r="AL175" i="34"/>
  <c r="AM175" i="34"/>
  <c r="AN175" i="34"/>
  <c r="AO175" i="34"/>
  <c r="AP175" i="34"/>
  <c r="AQ175" i="34"/>
  <c r="AR175" i="34"/>
  <c r="AS175" i="34"/>
  <c r="AT175" i="34"/>
  <c r="AU175" i="34"/>
  <c r="AV175" i="34"/>
  <c r="AW175" i="34"/>
  <c r="AX175" i="34"/>
  <c r="AY175" i="34"/>
  <c r="AZ175" i="34"/>
  <c r="BA175" i="34"/>
  <c r="BB175" i="34"/>
  <c r="BC175" i="34"/>
  <c r="BD175" i="34"/>
  <c r="BE175" i="34"/>
  <c r="BF175" i="34"/>
  <c r="BG175" i="34"/>
  <c r="BH175" i="34"/>
  <c r="BI175" i="34"/>
  <c r="BJ175" i="34"/>
  <c r="BK175" i="34"/>
  <c r="BL175" i="34"/>
  <c r="BM175" i="34"/>
  <c r="BN175" i="34"/>
  <c r="BO175" i="34"/>
  <c r="BP175" i="34"/>
  <c r="BQ175" i="34"/>
  <c r="E176" i="34"/>
  <c r="F176" i="34"/>
  <c r="G176" i="34"/>
  <c r="H176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AK176" i="34"/>
  <c r="AL176" i="34"/>
  <c r="AM176" i="34"/>
  <c r="AN176" i="34"/>
  <c r="AO176" i="34"/>
  <c r="AP176" i="34"/>
  <c r="AQ176" i="34"/>
  <c r="AR176" i="34"/>
  <c r="AS176" i="34"/>
  <c r="AT176" i="34"/>
  <c r="AU176" i="34"/>
  <c r="AV176" i="34"/>
  <c r="AW176" i="34"/>
  <c r="AX176" i="34"/>
  <c r="AY176" i="34"/>
  <c r="AZ176" i="34"/>
  <c r="BA176" i="34"/>
  <c r="BB176" i="34"/>
  <c r="BC176" i="34"/>
  <c r="BD176" i="34"/>
  <c r="BE176" i="34"/>
  <c r="BF176" i="34"/>
  <c r="BG176" i="34"/>
  <c r="BH176" i="34"/>
  <c r="BI176" i="34"/>
  <c r="BJ176" i="34"/>
  <c r="BK176" i="34"/>
  <c r="BL176" i="34"/>
  <c r="BM176" i="34"/>
  <c r="BN176" i="34"/>
  <c r="BO176" i="34"/>
  <c r="BP176" i="34"/>
  <c r="BQ176" i="34"/>
  <c r="E177" i="34"/>
  <c r="F177" i="34"/>
  <c r="G177" i="34"/>
  <c r="H177" i="34"/>
  <c r="I177" i="34"/>
  <c r="J177" i="34"/>
  <c r="K177" i="34"/>
  <c r="L177" i="34"/>
  <c r="M177" i="34"/>
  <c r="N177" i="34"/>
  <c r="O177" i="34"/>
  <c r="P177" i="34"/>
  <c r="Q177" i="34"/>
  <c r="R177" i="34"/>
  <c r="S177" i="34"/>
  <c r="T177" i="34"/>
  <c r="U177" i="34"/>
  <c r="V177" i="34"/>
  <c r="W177" i="34"/>
  <c r="X177" i="34"/>
  <c r="Y177" i="34"/>
  <c r="Z177" i="34"/>
  <c r="AA177" i="34"/>
  <c r="AB177" i="34"/>
  <c r="AC177" i="34"/>
  <c r="AD177" i="34"/>
  <c r="AE177" i="34"/>
  <c r="AF177" i="34"/>
  <c r="AG177" i="34"/>
  <c r="AH177" i="34"/>
  <c r="AI177" i="34"/>
  <c r="AJ177" i="34"/>
  <c r="AK177" i="34"/>
  <c r="AL177" i="34"/>
  <c r="AM177" i="34"/>
  <c r="AN177" i="34"/>
  <c r="AO177" i="34"/>
  <c r="AP177" i="34"/>
  <c r="AQ177" i="34"/>
  <c r="AR177" i="34"/>
  <c r="AS177" i="34"/>
  <c r="AT177" i="34"/>
  <c r="AU177" i="34"/>
  <c r="AV177" i="34"/>
  <c r="AW177" i="34"/>
  <c r="AX177" i="34"/>
  <c r="AY177" i="34"/>
  <c r="AZ177" i="34"/>
  <c r="BA177" i="34"/>
  <c r="BB177" i="34"/>
  <c r="BC177" i="34"/>
  <c r="BD177" i="34"/>
  <c r="BE177" i="34"/>
  <c r="BF177" i="34"/>
  <c r="BG177" i="34"/>
  <c r="BH177" i="34"/>
  <c r="BI177" i="34"/>
  <c r="BJ177" i="34"/>
  <c r="BK177" i="34"/>
  <c r="BL177" i="34"/>
  <c r="BM177" i="34"/>
  <c r="BN177" i="34"/>
  <c r="BO177" i="34"/>
  <c r="BP177" i="34"/>
  <c r="BQ177" i="34"/>
  <c r="E178" i="34"/>
  <c r="F178" i="34"/>
  <c r="G178" i="34"/>
  <c r="H178" i="34"/>
  <c r="I178" i="34"/>
  <c r="J178" i="34"/>
  <c r="K178" i="34"/>
  <c r="L178" i="34"/>
  <c r="M178" i="34"/>
  <c r="N178" i="34"/>
  <c r="O178" i="34"/>
  <c r="P178" i="34"/>
  <c r="Q178" i="34"/>
  <c r="R178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AK178" i="34"/>
  <c r="AL178" i="34"/>
  <c r="AM178" i="34"/>
  <c r="AN178" i="34"/>
  <c r="AO178" i="34"/>
  <c r="AP178" i="34"/>
  <c r="AQ178" i="34"/>
  <c r="AR178" i="34"/>
  <c r="AS178" i="34"/>
  <c r="AT178" i="34"/>
  <c r="AU178" i="34"/>
  <c r="AV178" i="34"/>
  <c r="AW178" i="34"/>
  <c r="AX178" i="34"/>
  <c r="AY178" i="34"/>
  <c r="AZ178" i="34"/>
  <c r="BA178" i="34"/>
  <c r="BB178" i="34"/>
  <c r="BC178" i="34"/>
  <c r="BD178" i="34"/>
  <c r="BE178" i="34"/>
  <c r="BF178" i="34"/>
  <c r="BG178" i="34"/>
  <c r="BH178" i="34"/>
  <c r="BI178" i="34"/>
  <c r="BJ178" i="34"/>
  <c r="BK178" i="34"/>
  <c r="BL178" i="34"/>
  <c r="BM178" i="34"/>
  <c r="BN178" i="34"/>
  <c r="BO178" i="34"/>
  <c r="BP178" i="34"/>
  <c r="BQ178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AK179" i="34"/>
  <c r="AL179" i="34"/>
  <c r="AM179" i="34"/>
  <c r="AN179" i="34"/>
  <c r="AO179" i="34"/>
  <c r="AP179" i="34"/>
  <c r="AQ179" i="34"/>
  <c r="AR179" i="34"/>
  <c r="AS179" i="34"/>
  <c r="AT179" i="34"/>
  <c r="AU179" i="34"/>
  <c r="AV179" i="34"/>
  <c r="AW179" i="34"/>
  <c r="AX179" i="34"/>
  <c r="AY179" i="34"/>
  <c r="AZ179" i="34"/>
  <c r="BA179" i="34"/>
  <c r="BB179" i="34"/>
  <c r="BC179" i="34"/>
  <c r="BD179" i="34"/>
  <c r="BE179" i="34"/>
  <c r="BF179" i="34"/>
  <c r="BG179" i="34"/>
  <c r="BH179" i="34"/>
  <c r="BI179" i="34"/>
  <c r="BJ179" i="34"/>
  <c r="BK179" i="34"/>
  <c r="BL179" i="34"/>
  <c r="BM179" i="34"/>
  <c r="BN179" i="34"/>
  <c r="BO179" i="34"/>
  <c r="BP179" i="34"/>
  <c r="BQ179" i="34"/>
  <c r="E180" i="34"/>
  <c r="F180" i="34"/>
  <c r="G180" i="34"/>
  <c r="H180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AK180" i="34"/>
  <c r="AL180" i="34"/>
  <c r="AM180" i="34"/>
  <c r="AN180" i="34"/>
  <c r="AO180" i="34"/>
  <c r="AP180" i="34"/>
  <c r="AQ180" i="34"/>
  <c r="AR180" i="34"/>
  <c r="AS180" i="34"/>
  <c r="AT180" i="34"/>
  <c r="AU180" i="34"/>
  <c r="AV180" i="34"/>
  <c r="AW180" i="34"/>
  <c r="AX180" i="34"/>
  <c r="AY180" i="34"/>
  <c r="AZ180" i="34"/>
  <c r="BA180" i="34"/>
  <c r="BB180" i="34"/>
  <c r="BC180" i="34"/>
  <c r="BD180" i="34"/>
  <c r="BE180" i="34"/>
  <c r="BF180" i="34"/>
  <c r="BG180" i="34"/>
  <c r="BH180" i="34"/>
  <c r="BI180" i="34"/>
  <c r="BJ180" i="34"/>
  <c r="BK180" i="34"/>
  <c r="BL180" i="34"/>
  <c r="BM180" i="34"/>
  <c r="BN180" i="34"/>
  <c r="BO180" i="34"/>
  <c r="BP180" i="34"/>
  <c r="BQ180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AK181" i="34"/>
  <c r="AL181" i="34"/>
  <c r="AM181" i="34"/>
  <c r="AN181" i="34"/>
  <c r="AO181" i="34"/>
  <c r="AP181" i="34"/>
  <c r="AQ181" i="34"/>
  <c r="AR181" i="34"/>
  <c r="AS181" i="34"/>
  <c r="AT181" i="34"/>
  <c r="AU181" i="34"/>
  <c r="AV181" i="34"/>
  <c r="AW181" i="34"/>
  <c r="AX181" i="34"/>
  <c r="AY181" i="34"/>
  <c r="AZ181" i="34"/>
  <c r="BA181" i="34"/>
  <c r="BB181" i="34"/>
  <c r="BC181" i="34"/>
  <c r="BD181" i="34"/>
  <c r="BE181" i="34"/>
  <c r="BF181" i="34"/>
  <c r="BG181" i="34"/>
  <c r="BH181" i="34"/>
  <c r="BI181" i="34"/>
  <c r="BJ181" i="34"/>
  <c r="BK181" i="34"/>
  <c r="BL181" i="34"/>
  <c r="BM181" i="34"/>
  <c r="BN181" i="34"/>
  <c r="BO181" i="34"/>
  <c r="BP181" i="34"/>
  <c r="BQ181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AK182" i="34"/>
  <c r="AL182" i="34"/>
  <c r="AM182" i="34"/>
  <c r="AN182" i="34"/>
  <c r="AO182" i="34"/>
  <c r="AP182" i="34"/>
  <c r="AQ182" i="34"/>
  <c r="AR182" i="34"/>
  <c r="AS182" i="34"/>
  <c r="AT182" i="34"/>
  <c r="AU182" i="34"/>
  <c r="AV182" i="34"/>
  <c r="AW182" i="34"/>
  <c r="AX182" i="34"/>
  <c r="AY182" i="34"/>
  <c r="AZ182" i="34"/>
  <c r="BA182" i="34"/>
  <c r="BB182" i="34"/>
  <c r="BC182" i="34"/>
  <c r="BD182" i="34"/>
  <c r="BE182" i="34"/>
  <c r="BF182" i="34"/>
  <c r="BG182" i="34"/>
  <c r="BH182" i="34"/>
  <c r="BI182" i="34"/>
  <c r="BJ182" i="34"/>
  <c r="BK182" i="34"/>
  <c r="BL182" i="34"/>
  <c r="BM182" i="34"/>
  <c r="BN182" i="34"/>
  <c r="BO182" i="34"/>
  <c r="BP182" i="34"/>
  <c r="BQ182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Q183" i="34"/>
  <c r="R183" i="34"/>
  <c r="S183" i="34"/>
  <c r="T183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AT183" i="34"/>
  <c r="AU183" i="34"/>
  <c r="AV183" i="34"/>
  <c r="AW183" i="34"/>
  <c r="AX183" i="34"/>
  <c r="AY183" i="34"/>
  <c r="AZ183" i="34"/>
  <c r="BA183" i="34"/>
  <c r="BB183" i="34"/>
  <c r="BC183" i="34"/>
  <c r="BD183" i="34"/>
  <c r="BE183" i="34"/>
  <c r="BF183" i="34"/>
  <c r="BG183" i="34"/>
  <c r="BH183" i="34"/>
  <c r="BI183" i="34"/>
  <c r="BJ183" i="34"/>
  <c r="BK183" i="34"/>
  <c r="BL183" i="34"/>
  <c r="BM183" i="34"/>
  <c r="BN183" i="34"/>
  <c r="BO183" i="34"/>
  <c r="BP183" i="34"/>
  <c r="BQ183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Q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AK184" i="34"/>
  <c r="AL184" i="34"/>
  <c r="AM184" i="34"/>
  <c r="AN184" i="34"/>
  <c r="AO184" i="34"/>
  <c r="AP184" i="34"/>
  <c r="AQ184" i="34"/>
  <c r="AR184" i="34"/>
  <c r="AS184" i="34"/>
  <c r="AT184" i="34"/>
  <c r="AU184" i="34"/>
  <c r="AV184" i="34"/>
  <c r="AW184" i="34"/>
  <c r="AX184" i="34"/>
  <c r="AY184" i="34"/>
  <c r="AZ184" i="34"/>
  <c r="BA184" i="34"/>
  <c r="BB184" i="34"/>
  <c r="BC184" i="34"/>
  <c r="BD184" i="34"/>
  <c r="BE184" i="34"/>
  <c r="BF184" i="34"/>
  <c r="BG184" i="34"/>
  <c r="BH184" i="34"/>
  <c r="BI184" i="34"/>
  <c r="BJ184" i="34"/>
  <c r="BK184" i="34"/>
  <c r="BL184" i="34"/>
  <c r="BM184" i="34"/>
  <c r="BN184" i="34"/>
  <c r="BO184" i="34"/>
  <c r="BP184" i="34"/>
  <c r="BQ184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Q185" i="34"/>
  <c r="R185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AK185" i="34"/>
  <c r="AL185" i="34"/>
  <c r="AM185" i="34"/>
  <c r="AN185" i="34"/>
  <c r="AO185" i="34"/>
  <c r="AP185" i="34"/>
  <c r="AQ185" i="34"/>
  <c r="AR185" i="34"/>
  <c r="AS185" i="34"/>
  <c r="AT185" i="34"/>
  <c r="AU185" i="34"/>
  <c r="AV185" i="34"/>
  <c r="AW185" i="34"/>
  <c r="AX185" i="34"/>
  <c r="AY185" i="34"/>
  <c r="AZ185" i="34"/>
  <c r="BA185" i="34"/>
  <c r="BB185" i="34"/>
  <c r="BC185" i="34"/>
  <c r="BD185" i="34"/>
  <c r="BE185" i="34"/>
  <c r="BF185" i="34"/>
  <c r="BG185" i="34"/>
  <c r="BH185" i="34"/>
  <c r="BI185" i="34"/>
  <c r="BJ185" i="34"/>
  <c r="BK185" i="34"/>
  <c r="BL185" i="34"/>
  <c r="BM185" i="34"/>
  <c r="BN185" i="34"/>
  <c r="BO185" i="34"/>
  <c r="BP185" i="34"/>
  <c r="BQ185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Q186" i="34"/>
  <c r="R186" i="34"/>
  <c r="S186" i="34"/>
  <c r="T186" i="34"/>
  <c r="U186" i="34"/>
  <c r="V186" i="34"/>
  <c r="W186" i="34"/>
  <c r="X186" i="34"/>
  <c r="Y186" i="34"/>
  <c r="Z186" i="34"/>
  <c r="AA186" i="34"/>
  <c r="AB186" i="34"/>
  <c r="AC186" i="34"/>
  <c r="AD186" i="34"/>
  <c r="AE186" i="34"/>
  <c r="AF186" i="34"/>
  <c r="AG186" i="34"/>
  <c r="AH186" i="34"/>
  <c r="AI186" i="34"/>
  <c r="AJ186" i="34"/>
  <c r="AK186" i="34"/>
  <c r="AL186" i="34"/>
  <c r="AM186" i="34"/>
  <c r="AN186" i="34"/>
  <c r="AO186" i="34"/>
  <c r="AP186" i="34"/>
  <c r="AQ186" i="34"/>
  <c r="AR186" i="34"/>
  <c r="AS186" i="34"/>
  <c r="AT186" i="34"/>
  <c r="AU186" i="34"/>
  <c r="AV186" i="34"/>
  <c r="AW186" i="34"/>
  <c r="AX186" i="34"/>
  <c r="AY186" i="34"/>
  <c r="AZ186" i="34"/>
  <c r="BA186" i="34"/>
  <c r="BB186" i="34"/>
  <c r="BC186" i="34"/>
  <c r="BD186" i="34"/>
  <c r="BE186" i="34"/>
  <c r="BF186" i="34"/>
  <c r="BG186" i="34"/>
  <c r="BH186" i="34"/>
  <c r="BI186" i="34"/>
  <c r="BJ186" i="34"/>
  <c r="BK186" i="34"/>
  <c r="BL186" i="34"/>
  <c r="BM186" i="34"/>
  <c r="BN186" i="34"/>
  <c r="BO186" i="34"/>
  <c r="BP186" i="34"/>
  <c r="BQ186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AN187" i="34"/>
  <c r="AO187" i="34"/>
  <c r="AP187" i="34"/>
  <c r="AQ187" i="34"/>
  <c r="AR187" i="34"/>
  <c r="AS187" i="34"/>
  <c r="AT187" i="34"/>
  <c r="AU187" i="34"/>
  <c r="AV187" i="34"/>
  <c r="AW187" i="34"/>
  <c r="AX187" i="34"/>
  <c r="AY187" i="34"/>
  <c r="AZ187" i="34"/>
  <c r="BA187" i="34"/>
  <c r="BB187" i="34"/>
  <c r="BC187" i="34"/>
  <c r="BD187" i="34"/>
  <c r="BE187" i="34"/>
  <c r="BF187" i="34"/>
  <c r="BG187" i="34"/>
  <c r="BH187" i="34"/>
  <c r="BI187" i="34"/>
  <c r="BJ187" i="34"/>
  <c r="BK187" i="34"/>
  <c r="BL187" i="34"/>
  <c r="BM187" i="34"/>
  <c r="BN187" i="34"/>
  <c r="BO187" i="34"/>
  <c r="BP187" i="34"/>
  <c r="BQ187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AN188" i="34"/>
  <c r="AO188" i="34"/>
  <c r="AP188" i="34"/>
  <c r="AQ188" i="34"/>
  <c r="AR188" i="34"/>
  <c r="AS188" i="34"/>
  <c r="AT188" i="34"/>
  <c r="AU188" i="34"/>
  <c r="AV188" i="34"/>
  <c r="AW188" i="34"/>
  <c r="AX188" i="34"/>
  <c r="AY188" i="34"/>
  <c r="AZ188" i="34"/>
  <c r="BA188" i="34"/>
  <c r="BB188" i="34"/>
  <c r="BC188" i="34"/>
  <c r="BD188" i="34"/>
  <c r="BE188" i="34"/>
  <c r="BF188" i="34"/>
  <c r="BG188" i="34"/>
  <c r="BH188" i="34"/>
  <c r="BI188" i="34"/>
  <c r="BJ188" i="34"/>
  <c r="BK188" i="34"/>
  <c r="BL188" i="34"/>
  <c r="BM188" i="34"/>
  <c r="BN188" i="34"/>
  <c r="BO188" i="34"/>
  <c r="BP188" i="34"/>
  <c r="BQ188" i="34"/>
  <c r="E189" i="34"/>
  <c r="F189" i="34"/>
  <c r="G189" i="34"/>
  <c r="H189" i="34"/>
  <c r="I189" i="34"/>
  <c r="J189" i="34"/>
  <c r="K189" i="34"/>
  <c r="L189" i="34"/>
  <c r="M189" i="34"/>
  <c r="N189" i="34"/>
  <c r="O189" i="34"/>
  <c r="P189" i="34"/>
  <c r="Q189" i="34"/>
  <c r="R189" i="34"/>
  <c r="S189" i="34"/>
  <c r="T189" i="34"/>
  <c r="U189" i="34"/>
  <c r="V189" i="34"/>
  <c r="W189" i="34"/>
  <c r="X189" i="34"/>
  <c r="Y189" i="34"/>
  <c r="Z189" i="34"/>
  <c r="AA189" i="34"/>
  <c r="AB189" i="34"/>
  <c r="AC189" i="34"/>
  <c r="AD189" i="34"/>
  <c r="AE189" i="34"/>
  <c r="AF189" i="34"/>
  <c r="AG189" i="34"/>
  <c r="AH189" i="34"/>
  <c r="AI189" i="34"/>
  <c r="AJ189" i="34"/>
  <c r="AK189" i="34"/>
  <c r="AL189" i="34"/>
  <c r="AM189" i="34"/>
  <c r="AN189" i="34"/>
  <c r="AO189" i="34"/>
  <c r="AP189" i="34"/>
  <c r="AQ189" i="34"/>
  <c r="AR189" i="34"/>
  <c r="AS189" i="34"/>
  <c r="AT189" i="34"/>
  <c r="AU189" i="34"/>
  <c r="AV189" i="34"/>
  <c r="AW189" i="34"/>
  <c r="AX189" i="34"/>
  <c r="AY189" i="34"/>
  <c r="AZ189" i="34"/>
  <c r="BA189" i="34"/>
  <c r="BB189" i="34"/>
  <c r="BC189" i="34"/>
  <c r="BD189" i="34"/>
  <c r="BE189" i="34"/>
  <c r="BF189" i="34"/>
  <c r="BG189" i="34"/>
  <c r="BH189" i="34"/>
  <c r="BI189" i="34"/>
  <c r="BJ189" i="34"/>
  <c r="BK189" i="34"/>
  <c r="BL189" i="34"/>
  <c r="BM189" i="34"/>
  <c r="BN189" i="34"/>
  <c r="BO189" i="34"/>
  <c r="BP189" i="34"/>
  <c r="BQ189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Q190" i="34"/>
  <c r="R190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AT190" i="34"/>
  <c r="AU190" i="34"/>
  <c r="AV190" i="34"/>
  <c r="AW190" i="34"/>
  <c r="AX190" i="34"/>
  <c r="AY190" i="34"/>
  <c r="AZ190" i="34"/>
  <c r="BA190" i="34"/>
  <c r="BB190" i="34"/>
  <c r="BC190" i="34"/>
  <c r="BD190" i="34"/>
  <c r="BE190" i="34"/>
  <c r="BF190" i="34"/>
  <c r="BG190" i="34"/>
  <c r="BH190" i="34"/>
  <c r="BI190" i="34"/>
  <c r="BJ190" i="34"/>
  <c r="BK190" i="34"/>
  <c r="BL190" i="34"/>
  <c r="BM190" i="34"/>
  <c r="BN190" i="34"/>
  <c r="BO190" i="34"/>
  <c r="BP190" i="34"/>
  <c r="BQ190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AK191" i="34"/>
  <c r="AL191" i="34"/>
  <c r="AM191" i="34"/>
  <c r="AN191" i="34"/>
  <c r="AO191" i="34"/>
  <c r="AP191" i="34"/>
  <c r="AQ191" i="34"/>
  <c r="AR191" i="34"/>
  <c r="AS191" i="34"/>
  <c r="AT191" i="34"/>
  <c r="AU191" i="34"/>
  <c r="AV191" i="34"/>
  <c r="AW191" i="34"/>
  <c r="AX191" i="34"/>
  <c r="AY191" i="34"/>
  <c r="AZ191" i="34"/>
  <c r="BA191" i="34"/>
  <c r="BB191" i="34"/>
  <c r="BC191" i="34"/>
  <c r="BD191" i="34"/>
  <c r="BE191" i="34"/>
  <c r="BF191" i="34"/>
  <c r="BG191" i="34"/>
  <c r="BH191" i="34"/>
  <c r="BI191" i="34"/>
  <c r="BJ191" i="34"/>
  <c r="BK191" i="34"/>
  <c r="BL191" i="34"/>
  <c r="BM191" i="34"/>
  <c r="BN191" i="34"/>
  <c r="BO191" i="34"/>
  <c r="BP191" i="34"/>
  <c r="BQ191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AK192" i="34"/>
  <c r="AL192" i="34"/>
  <c r="AM192" i="34"/>
  <c r="AN192" i="34"/>
  <c r="AO192" i="34"/>
  <c r="AP192" i="34"/>
  <c r="AQ192" i="34"/>
  <c r="AR192" i="34"/>
  <c r="AS192" i="34"/>
  <c r="AT192" i="34"/>
  <c r="AU192" i="34"/>
  <c r="AV192" i="34"/>
  <c r="AW192" i="34"/>
  <c r="AX192" i="34"/>
  <c r="AY192" i="34"/>
  <c r="AZ192" i="34"/>
  <c r="BA192" i="34"/>
  <c r="BB192" i="34"/>
  <c r="BC192" i="34"/>
  <c r="BD192" i="34"/>
  <c r="BE192" i="34"/>
  <c r="BF192" i="34"/>
  <c r="BG192" i="34"/>
  <c r="BH192" i="34"/>
  <c r="BI192" i="34"/>
  <c r="BJ192" i="34"/>
  <c r="BK192" i="34"/>
  <c r="BL192" i="34"/>
  <c r="BM192" i="34"/>
  <c r="BN192" i="34"/>
  <c r="BO192" i="34"/>
  <c r="BP192" i="34"/>
  <c r="BQ192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AK193" i="34"/>
  <c r="AL193" i="34"/>
  <c r="AM193" i="34"/>
  <c r="AN193" i="34"/>
  <c r="AO193" i="34"/>
  <c r="AP193" i="34"/>
  <c r="AQ193" i="34"/>
  <c r="AR193" i="34"/>
  <c r="AS193" i="34"/>
  <c r="AT193" i="34"/>
  <c r="AU193" i="34"/>
  <c r="AV193" i="34"/>
  <c r="AW193" i="34"/>
  <c r="AX193" i="34"/>
  <c r="AY193" i="34"/>
  <c r="AZ193" i="34"/>
  <c r="BA193" i="34"/>
  <c r="BB193" i="34"/>
  <c r="BC193" i="34"/>
  <c r="BD193" i="34"/>
  <c r="BE193" i="34"/>
  <c r="BF193" i="34"/>
  <c r="BG193" i="34"/>
  <c r="BH193" i="34"/>
  <c r="BI193" i="34"/>
  <c r="BJ193" i="34"/>
  <c r="BK193" i="34"/>
  <c r="BL193" i="34"/>
  <c r="BM193" i="34"/>
  <c r="BN193" i="34"/>
  <c r="BO193" i="34"/>
  <c r="BP193" i="34"/>
  <c r="BQ193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AK194" i="34"/>
  <c r="AL194" i="34"/>
  <c r="AM194" i="34"/>
  <c r="AN194" i="34"/>
  <c r="AO194" i="34"/>
  <c r="AP194" i="34"/>
  <c r="AQ194" i="34"/>
  <c r="AR194" i="34"/>
  <c r="AS194" i="34"/>
  <c r="AT194" i="34"/>
  <c r="AU194" i="34"/>
  <c r="AV194" i="34"/>
  <c r="AW194" i="34"/>
  <c r="AX194" i="34"/>
  <c r="AY194" i="34"/>
  <c r="AZ194" i="34"/>
  <c r="BA194" i="34"/>
  <c r="BB194" i="34"/>
  <c r="BC194" i="34"/>
  <c r="BD194" i="34"/>
  <c r="BE194" i="34"/>
  <c r="BF194" i="34"/>
  <c r="BG194" i="34"/>
  <c r="BH194" i="34"/>
  <c r="BI194" i="34"/>
  <c r="BJ194" i="34"/>
  <c r="BK194" i="34"/>
  <c r="BL194" i="34"/>
  <c r="BM194" i="34"/>
  <c r="BN194" i="34"/>
  <c r="BO194" i="34"/>
  <c r="BP194" i="34"/>
  <c r="BQ194" i="34"/>
  <c r="E195" i="34"/>
  <c r="F195" i="34"/>
  <c r="G195" i="34"/>
  <c r="H195" i="34"/>
  <c r="I195" i="34"/>
  <c r="J195" i="34"/>
  <c r="K195" i="34"/>
  <c r="L195" i="34"/>
  <c r="M195" i="34"/>
  <c r="N195" i="34"/>
  <c r="O195" i="34"/>
  <c r="P195" i="34"/>
  <c r="Q195" i="34"/>
  <c r="R195" i="34"/>
  <c r="S195" i="34"/>
  <c r="T195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AK195" i="34"/>
  <c r="AL195" i="34"/>
  <c r="AM195" i="34"/>
  <c r="AN195" i="34"/>
  <c r="AO195" i="34"/>
  <c r="AP195" i="34"/>
  <c r="AQ195" i="34"/>
  <c r="AR195" i="34"/>
  <c r="AS195" i="34"/>
  <c r="AT195" i="34"/>
  <c r="AU195" i="34"/>
  <c r="AV195" i="34"/>
  <c r="AW195" i="34"/>
  <c r="AX195" i="34"/>
  <c r="AY195" i="34"/>
  <c r="AZ195" i="34"/>
  <c r="BA195" i="34"/>
  <c r="BB195" i="34"/>
  <c r="BC195" i="34"/>
  <c r="BD195" i="34"/>
  <c r="BE195" i="34"/>
  <c r="BF195" i="34"/>
  <c r="BG195" i="34"/>
  <c r="BH195" i="34"/>
  <c r="BI195" i="34"/>
  <c r="BJ195" i="34"/>
  <c r="BK195" i="34"/>
  <c r="BL195" i="34"/>
  <c r="BM195" i="34"/>
  <c r="BN195" i="34"/>
  <c r="BO195" i="34"/>
  <c r="BP195" i="34"/>
  <c r="BQ195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Q196" i="34"/>
  <c r="R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AK196" i="34"/>
  <c r="AL196" i="34"/>
  <c r="AM196" i="34"/>
  <c r="AN196" i="34"/>
  <c r="AO196" i="34"/>
  <c r="AP196" i="34"/>
  <c r="AQ196" i="34"/>
  <c r="AR196" i="34"/>
  <c r="AS196" i="34"/>
  <c r="AT196" i="34"/>
  <c r="AU196" i="34"/>
  <c r="AV196" i="34"/>
  <c r="AW196" i="34"/>
  <c r="AX196" i="34"/>
  <c r="AY196" i="34"/>
  <c r="AZ196" i="34"/>
  <c r="BA196" i="34"/>
  <c r="BB196" i="34"/>
  <c r="BC196" i="34"/>
  <c r="BD196" i="34"/>
  <c r="BE196" i="34"/>
  <c r="BF196" i="34"/>
  <c r="BG196" i="34"/>
  <c r="BH196" i="34"/>
  <c r="BI196" i="34"/>
  <c r="BJ196" i="34"/>
  <c r="BK196" i="34"/>
  <c r="BL196" i="34"/>
  <c r="BM196" i="34"/>
  <c r="BN196" i="34"/>
  <c r="BO196" i="34"/>
  <c r="BP196" i="34"/>
  <c r="BQ196" i="34"/>
  <c r="E197" i="34"/>
  <c r="F197" i="34"/>
  <c r="G197" i="34"/>
  <c r="H197" i="34"/>
  <c r="I197" i="34"/>
  <c r="J197" i="34"/>
  <c r="K197" i="34"/>
  <c r="L197" i="34"/>
  <c r="M197" i="34"/>
  <c r="N197" i="34"/>
  <c r="O197" i="34"/>
  <c r="P197" i="34"/>
  <c r="Q197" i="34"/>
  <c r="R197" i="34"/>
  <c r="S197" i="34"/>
  <c r="T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AK197" i="34"/>
  <c r="AL197" i="34"/>
  <c r="AM197" i="34"/>
  <c r="AN197" i="34"/>
  <c r="AO197" i="34"/>
  <c r="AP197" i="34"/>
  <c r="AQ197" i="34"/>
  <c r="AR197" i="34"/>
  <c r="AS197" i="34"/>
  <c r="AT197" i="34"/>
  <c r="AU197" i="34"/>
  <c r="AV197" i="34"/>
  <c r="AW197" i="34"/>
  <c r="AX197" i="34"/>
  <c r="AY197" i="34"/>
  <c r="AZ197" i="34"/>
  <c r="BA197" i="34"/>
  <c r="BB197" i="34"/>
  <c r="BC197" i="34"/>
  <c r="BD197" i="34"/>
  <c r="BE197" i="34"/>
  <c r="BF197" i="34"/>
  <c r="BG197" i="34"/>
  <c r="BH197" i="34"/>
  <c r="BI197" i="34"/>
  <c r="BJ197" i="34"/>
  <c r="BK197" i="34"/>
  <c r="BL197" i="34"/>
  <c r="BM197" i="34"/>
  <c r="BN197" i="34"/>
  <c r="BO197" i="34"/>
  <c r="BP197" i="34"/>
  <c r="BQ197" i="34"/>
  <c r="E198" i="34"/>
  <c r="F198" i="34"/>
  <c r="G198" i="34"/>
  <c r="H198" i="34"/>
  <c r="I198" i="34"/>
  <c r="J198" i="34"/>
  <c r="K198" i="34"/>
  <c r="L198" i="34"/>
  <c r="M198" i="34"/>
  <c r="N198" i="34"/>
  <c r="O198" i="34"/>
  <c r="P198" i="34"/>
  <c r="Q198" i="34"/>
  <c r="R198" i="34"/>
  <c r="S198" i="34"/>
  <c r="T198" i="34"/>
  <c r="U198" i="34"/>
  <c r="V198" i="34"/>
  <c r="W198" i="34"/>
  <c r="X198" i="34"/>
  <c r="Y198" i="34"/>
  <c r="Z198" i="34"/>
  <c r="AA198" i="34"/>
  <c r="AB198" i="34"/>
  <c r="AC198" i="34"/>
  <c r="AD198" i="34"/>
  <c r="AE198" i="34"/>
  <c r="AF198" i="34"/>
  <c r="AG198" i="34"/>
  <c r="AH198" i="34"/>
  <c r="AI198" i="34"/>
  <c r="AJ198" i="34"/>
  <c r="AK198" i="34"/>
  <c r="AL198" i="34"/>
  <c r="AM198" i="34"/>
  <c r="AN198" i="34"/>
  <c r="AO198" i="34"/>
  <c r="AP198" i="34"/>
  <c r="AQ198" i="34"/>
  <c r="AR198" i="34"/>
  <c r="AS198" i="34"/>
  <c r="AT198" i="34"/>
  <c r="AU198" i="34"/>
  <c r="AV198" i="34"/>
  <c r="AW198" i="34"/>
  <c r="AX198" i="34"/>
  <c r="AY198" i="34"/>
  <c r="AZ198" i="34"/>
  <c r="BA198" i="34"/>
  <c r="BB198" i="34"/>
  <c r="BC198" i="34"/>
  <c r="BD198" i="34"/>
  <c r="BE198" i="34"/>
  <c r="BF198" i="34"/>
  <c r="BG198" i="34"/>
  <c r="BH198" i="34"/>
  <c r="BI198" i="34"/>
  <c r="BJ198" i="34"/>
  <c r="BK198" i="34"/>
  <c r="BL198" i="34"/>
  <c r="BM198" i="34"/>
  <c r="BN198" i="34"/>
  <c r="BO198" i="34"/>
  <c r="BP198" i="34"/>
  <c r="BQ198" i="34"/>
  <c r="E199" i="34"/>
  <c r="F199" i="34"/>
  <c r="G199" i="34"/>
  <c r="H199" i="34"/>
  <c r="I199" i="34"/>
  <c r="J199" i="34"/>
  <c r="K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AK199" i="34"/>
  <c r="AL199" i="34"/>
  <c r="AM199" i="34"/>
  <c r="AN199" i="34"/>
  <c r="AO199" i="34"/>
  <c r="AP199" i="34"/>
  <c r="AQ199" i="34"/>
  <c r="AR199" i="34"/>
  <c r="AS199" i="34"/>
  <c r="AT199" i="34"/>
  <c r="AU199" i="34"/>
  <c r="AV199" i="34"/>
  <c r="AW199" i="34"/>
  <c r="AX199" i="34"/>
  <c r="AY199" i="34"/>
  <c r="AZ199" i="34"/>
  <c r="BA199" i="34"/>
  <c r="BB199" i="34"/>
  <c r="BC199" i="34"/>
  <c r="BD199" i="34"/>
  <c r="BE199" i="34"/>
  <c r="BF199" i="34"/>
  <c r="BG199" i="34"/>
  <c r="BH199" i="34"/>
  <c r="BI199" i="34"/>
  <c r="BJ199" i="34"/>
  <c r="BK199" i="34"/>
  <c r="BL199" i="34"/>
  <c r="BM199" i="34"/>
  <c r="BN199" i="34"/>
  <c r="BO199" i="34"/>
  <c r="BP199" i="34"/>
  <c r="BQ199" i="34"/>
  <c r="E200" i="34"/>
  <c r="F200" i="34"/>
  <c r="G200" i="34"/>
  <c r="H200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AK200" i="34"/>
  <c r="AL200" i="34"/>
  <c r="AM200" i="34"/>
  <c r="AN200" i="34"/>
  <c r="AO200" i="34"/>
  <c r="AP200" i="34"/>
  <c r="AQ200" i="34"/>
  <c r="AR200" i="34"/>
  <c r="AS200" i="34"/>
  <c r="AT200" i="34"/>
  <c r="AU200" i="34"/>
  <c r="AV200" i="34"/>
  <c r="AW200" i="34"/>
  <c r="AX200" i="34"/>
  <c r="AY200" i="34"/>
  <c r="AZ200" i="34"/>
  <c r="BA200" i="34"/>
  <c r="BB200" i="34"/>
  <c r="BC200" i="34"/>
  <c r="BD200" i="34"/>
  <c r="BE200" i="34"/>
  <c r="BF200" i="34"/>
  <c r="BG200" i="34"/>
  <c r="BH200" i="34"/>
  <c r="BI200" i="34"/>
  <c r="BJ200" i="34"/>
  <c r="BK200" i="34"/>
  <c r="BL200" i="34"/>
  <c r="BM200" i="34"/>
  <c r="BN200" i="34"/>
  <c r="BO200" i="34"/>
  <c r="BP200" i="34"/>
  <c r="BQ200" i="34"/>
  <c r="E201" i="34"/>
  <c r="F201" i="34"/>
  <c r="G201" i="34"/>
  <c r="H201" i="34"/>
  <c r="I201" i="34"/>
  <c r="J201" i="34"/>
  <c r="K201" i="34"/>
  <c r="L201" i="34"/>
  <c r="M201" i="34"/>
  <c r="N201" i="34"/>
  <c r="O201" i="34"/>
  <c r="P201" i="34"/>
  <c r="Q201" i="34"/>
  <c r="R201" i="34"/>
  <c r="S201" i="34"/>
  <c r="T201" i="34"/>
  <c r="U201" i="34"/>
  <c r="V201" i="34"/>
  <c r="W201" i="34"/>
  <c r="X201" i="34"/>
  <c r="Y201" i="34"/>
  <c r="Z201" i="34"/>
  <c r="AA201" i="34"/>
  <c r="AB201" i="34"/>
  <c r="AC201" i="34"/>
  <c r="AD201" i="34"/>
  <c r="AE201" i="34"/>
  <c r="AF201" i="34"/>
  <c r="AG201" i="34"/>
  <c r="AH201" i="34"/>
  <c r="AI201" i="34"/>
  <c r="AJ201" i="34"/>
  <c r="AK201" i="34"/>
  <c r="AL201" i="34"/>
  <c r="AM201" i="34"/>
  <c r="AN201" i="34"/>
  <c r="AO201" i="34"/>
  <c r="AP201" i="34"/>
  <c r="AQ201" i="34"/>
  <c r="AR201" i="34"/>
  <c r="AS201" i="34"/>
  <c r="AT201" i="34"/>
  <c r="AU201" i="34"/>
  <c r="AV201" i="34"/>
  <c r="AW201" i="34"/>
  <c r="AX201" i="34"/>
  <c r="AY201" i="34"/>
  <c r="AZ201" i="34"/>
  <c r="BA201" i="34"/>
  <c r="BB201" i="34"/>
  <c r="BC201" i="34"/>
  <c r="BD201" i="34"/>
  <c r="BE201" i="34"/>
  <c r="BF201" i="34"/>
  <c r="BG201" i="34"/>
  <c r="BH201" i="34"/>
  <c r="BI201" i="34"/>
  <c r="BJ201" i="34"/>
  <c r="BK201" i="34"/>
  <c r="BL201" i="34"/>
  <c r="BM201" i="34"/>
  <c r="BN201" i="34"/>
  <c r="BO201" i="34"/>
  <c r="BP201" i="34"/>
  <c r="BQ201" i="34"/>
  <c r="E202" i="34"/>
  <c r="F202" i="34"/>
  <c r="G202" i="34"/>
  <c r="H202" i="34"/>
  <c r="I202" i="34"/>
  <c r="J202" i="34"/>
  <c r="K202" i="34"/>
  <c r="L202" i="34"/>
  <c r="M202" i="34"/>
  <c r="N202" i="34"/>
  <c r="O202" i="34"/>
  <c r="P202" i="34"/>
  <c r="Q202" i="34"/>
  <c r="R202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AK202" i="34"/>
  <c r="AL202" i="34"/>
  <c r="AM202" i="34"/>
  <c r="AN202" i="34"/>
  <c r="AO202" i="34"/>
  <c r="AP202" i="34"/>
  <c r="AQ202" i="34"/>
  <c r="AR202" i="34"/>
  <c r="AS202" i="34"/>
  <c r="AT202" i="34"/>
  <c r="AU202" i="34"/>
  <c r="AV202" i="34"/>
  <c r="AW202" i="34"/>
  <c r="AX202" i="34"/>
  <c r="AY202" i="34"/>
  <c r="AZ202" i="34"/>
  <c r="BA202" i="34"/>
  <c r="BB202" i="34"/>
  <c r="BC202" i="34"/>
  <c r="BD202" i="34"/>
  <c r="BE202" i="34"/>
  <c r="BF202" i="34"/>
  <c r="BG202" i="34"/>
  <c r="BH202" i="34"/>
  <c r="BI202" i="34"/>
  <c r="BJ202" i="34"/>
  <c r="BK202" i="34"/>
  <c r="BL202" i="34"/>
  <c r="BM202" i="34"/>
  <c r="BN202" i="34"/>
  <c r="BO202" i="34"/>
  <c r="BP202" i="34"/>
  <c r="BQ202" i="34"/>
  <c r="E203" i="34"/>
  <c r="F203" i="34"/>
  <c r="G203" i="34"/>
  <c r="H203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AK203" i="34"/>
  <c r="AL203" i="34"/>
  <c r="AM203" i="34"/>
  <c r="AN203" i="34"/>
  <c r="AO203" i="34"/>
  <c r="AP203" i="34"/>
  <c r="AQ203" i="34"/>
  <c r="AR203" i="34"/>
  <c r="AS203" i="34"/>
  <c r="AT203" i="34"/>
  <c r="AU203" i="34"/>
  <c r="AV203" i="34"/>
  <c r="AW203" i="34"/>
  <c r="AX203" i="34"/>
  <c r="AY203" i="34"/>
  <c r="AZ203" i="34"/>
  <c r="BA203" i="34"/>
  <c r="BB203" i="34"/>
  <c r="BC203" i="34"/>
  <c r="BD203" i="34"/>
  <c r="BE203" i="34"/>
  <c r="BF203" i="34"/>
  <c r="BG203" i="34"/>
  <c r="BH203" i="34"/>
  <c r="BI203" i="34"/>
  <c r="BJ203" i="34"/>
  <c r="BK203" i="34"/>
  <c r="BL203" i="34"/>
  <c r="BM203" i="34"/>
  <c r="BN203" i="34"/>
  <c r="BO203" i="34"/>
  <c r="BP203" i="34"/>
  <c r="BQ203" i="34"/>
  <c r="E204" i="34"/>
  <c r="F204" i="34"/>
  <c r="G204" i="34"/>
  <c r="H204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AK204" i="34"/>
  <c r="AL204" i="34"/>
  <c r="AM204" i="34"/>
  <c r="AN204" i="34"/>
  <c r="AO204" i="34"/>
  <c r="AP204" i="34"/>
  <c r="AQ204" i="34"/>
  <c r="AR204" i="34"/>
  <c r="AS204" i="34"/>
  <c r="AT204" i="34"/>
  <c r="AU204" i="34"/>
  <c r="AV204" i="34"/>
  <c r="AW204" i="34"/>
  <c r="AX204" i="34"/>
  <c r="AY204" i="34"/>
  <c r="AZ204" i="34"/>
  <c r="BA204" i="34"/>
  <c r="BB204" i="34"/>
  <c r="BC204" i="34"/>
  <c r="BD204" i="34"/>
  <c r="BE204" i="34"/>
  <c r="BF204" i="34"/>
  <c r="BG204" i="34"/>
  <c r="BH204" i="34"/>
  <c r="BI204" i="34"/>
  <c r="BJ204" i="34"/>
  <c r="BK204" i="34"/>
  <c r="BL204" i="34"/>
  <c r="BM204" i="34"/>
  <c r="BN204" i="34"/>
  <c r="BO204" i="34"/>
  <c r="BP204" i="34"/>
  <c r="BQ204" i="34"/>
  <c r="E205" i="34"/>
  <c r="F205" i="34"/>
  <c r="G205" i="34"/>
  <c r="H205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AK205" i="34"/>
  <c r="AL205" i="34"/>
  <c r="AM205" i="34"/>
  <c r="AN205" i="34"/>
  <c r="AO205" i="34"/>
  <c r="AP205" i="34"/>
  <c r="AQ205" i="34"/>
  <c r="AR205" i="34"/>
  <c r="AS205" i="34"/>
  <c r="AT205" i="34"/>
  <c r="AU205" i="34"/>
  <c r="AV205" i="34"/>
  <c r="AW205" i="34"/>
  <c r="AX205" i="34"/>
  <c r="AY205" i="34"/>
  <c r="AZ205" i="34"/>
  <c r="BA205" i="34"/>
  <c r="BB205" i="34"/>
  <c r="BC205" i="34"/>
  <c r="BD205" i="34"/>
  <c r="BE205" i="34"/>
  <c r="BF205" i="34"/>
  <c r="BG205" i="34"/>
  <c r="BH205" i="34"/>
  <c r="BI205" i="34"/>
  <c r="BJ205" i="34"/>
  <c r="BK205" i="34"/>
  <c r="BL205" i="34"/>
  <c r="BM205" i="34"/>
  <c r="BN205" i="34"/>
  <c r="BO205" i="34"/>
  <c r="BP205" i="34"/>
  <c r="BQ205" i="34"/>
  <c r="E206" i="34"/>
  <c r="F206" i="34"/>
  <c r="G206" i="34"/>
  <c r="H206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AK206" i="34"/>
  <c r="AL206" i="34"/>
  <c r="AM206" i="34"/>
  <c r="AN206" i="34"/>
  <c r="AO206" i="34"/>
  <c r="AP206" i="34"/>
  <c r="AQ206" i="34"/>
  <c r="AR206" i="34"/>
  <c r="AS206" i="34"/>
  <c r="AT206" i="34"/>
  <c r="AU206" i="34"/>
  <c r="AV206" i="34"/>
  <c r="AW206" i="34"/>
  <c r="AX206" i="34"/>
  <c r="AY206" i="34"/>
  <c r="AZ206" i="34"/>
  <c r="BA206" i="34"/>
  <c r="BB206" i="34"/>
  <c r="BC206" i="34"/>
  <c r="BD206" i="34"/>
  <c r="BE206" i="34"/>
  <c r="BF206" i="34"/>
  <c r="BG206" i="34"/>
  <c r="BH206" i="34"/>
  <c r="BI206" i="34"/>
  <c r="BJ206" i="34"/>
  <c r="BK206" i="34"/>
  <c r="BL206" i="34"/>
  <c r="BM206" i="34"/>
  <c r="BN206" i="34"/>
  <c r="BO206" i="34"/>
  <c r="BP206" i="34"/>
  <c r="BQ206" i="34"/>
  <c r="E207" i="34"/>
  <c r="F207" i="34"/>
  <c r="G207" i="34"/>
  <c r="H207" i="34"/>
  <c r="I207" i="34"/>
  <c r="J207" i="34"/>
  <c r="K207" i="34"/>
  <c r="L207" i="34"/>
  <c r="M207" i="34"/>
  <c r="N207" i="34"/>
  <c r="O207" i="34"/>
  <c r="P207" i="34"/>
  <c r="Q207" i="34"/>
  <c r="R207" i="34"/>
  <c r="S207" i="34"/>
  <c r="T207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AT207" i="34"/>
  <c r="AU207" i="34"/>
  <c r="AV207" i="34"/>
  <c r="AW207" i="34"/>
  <c r="AX207" i="34"/>
  <c r="AY207" i="34"/>
  <c r="AZ207" i="34"/>
  <c r="BA207" i="34"/>
  <c r="BB207" i="34"/>
  <c r="BC207" i="34"/>
  <c r="BD207" i="34"/>
  <c r="BE207" i="34"/>
  <c r="BF207" i="34"/>
  <c r="BG207" i="34"/>
  <c r="BH207" i="34"/>
  <c r="BI207" i="34"/>
  <c r="BJ207" i="34"/>
  <c r="BK207" i="34"/>
  <c r="BL207" i="34"/>
  <c r="BM207" i="34"/>
  <c r="BN207" i="34"/>
  <c r="BO207" i="34"/>
  <c r="BP207" i="34"/>
  <c r="BQ207" i="34"/>
  <c r="E208" i="34"/>
  <c r="F208" i="34"/>
  <c r="G208" i="34"/>
  <c r="H208" i="34"/>
  <c r="I208" i="34"/>
  <c r="J208" i="34"/>
  <c r="K208" i="34"/>
  <c r="L208" i="34"/>
  <c r="M208" i="34"/>
  <c r="N208" i="34"/>
  <c r="O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AK208" i="34"/>
  <c r="AL208" i="34"/>
  <c r="AM208" i="34"/>
  <c r="AN208" i="34"/>
  <c r="AO208" i="34"/>
  <c r="AP208" i="34"/>
  <c r="AQ208" i="34"/>
  <c r="AR208" i="34"/>
  <c r="AS208" i="34"/>
  <c r="AT208" i="34"/>
  <c r="AU208" i="34"/>
  <c r="AV208" i="34"/>
  <c r="AW208" i="34"/>
  <c r="AX208" i="34"/>
  <c r="AY208" i="34"/>
  <c r="AZ208" i="34"/>
  <c r="BA208" i="34"/>
  <c r="BB208" i="34"/>
  <c r="BC208" i="34"/>
  <c r="BD208" i="34"/>
  <c r="BE208" i="34"/>
  <c r="BF208" i="34"/>
  <c r="BG208" i="34"/>
  <c r="BH208" i="34"/>
  <c r="BI208" i="34"/>
  <c r="BJ208" i="34"/>
  <c r="BK208" i="34"/>
  <c r="BL208" i="34"/>
  <c r="BM208" i="34"/>
  <c r="BN208" i="34"/>
  <c r="BO208" i="34"/>
  <c r="BP208" i="34"/>
  <c r="BQ208" i="34"/>
  <c r="E209" i="34"/>
  <c r="F209" i="34"/>
  <c r="G209" i="34"/>
  <c r="H209" i="34"/>
  <c r="I209" i="34"/>
  <c r="J209" i="34"/>
  <c r="K209" i="34"/>
  <c r="L209" i="34"/>
  <c r="M209" i="34"/>
  <c r="N209" i="34"/>
  <c r="O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AK209" i="34"/>
  <c r="AL209" i="34"/>
  <c r="AM209" i="34"/>
  <c r="AN209" i="34"/>
  <c r="AO209" i="34"/>
  <c r="AP209" i="34"/>
  <c r="AQ209" i="34"/>
  <c r="AR209" i="34"/>
  <c r="AS209" i="34"/>
  <c r="AT209" i="34"/>
  <c r="AU209" i="34"/>
  <c r="AV209" i="34"/>
  <c r="AW209" i="34"/>
  <c r="AX209" i="34"/>
  <c r="AY209" i="34"/>
  <c r="AZ209" i="34"/>
  <c r="BA209" i="34"/>
  <c r="BB209" i="34"/>
  <c r="BC209" i="34"/>
  <c r="BD209" i="34"/>
  <c r="BE209" i="34"/>
  <c r="BF209" i="34"/>
  <c r="BG209" i="34"/>
  <c r="BH209" i="34"/>
  <c r="BI209" i="34"/>
  <c r="BJ209" i="34"/>
  <c r="BK209" i="34"/>
  <c r="BL209" i="34"/>
  <c r="BM209" i="34"/>
  <c r="BN209" i="34"/>
  <c r="BO209" i="34"/>
  <c r="BP209" i="34"/>
  <c r="BQ209" i="34"/>
  <c r="E210" i="34"/>
  <c r="F210" i="34"/>
  <c r="G210" i="34"/>
  <c r="H210" i="34"/>
  <c r="I210" i="34"/>
  <c r="J210" i="34"/>
  <c r="K210" i="34"/>
  <c r="L210" i="34"/>
  <c r="M210" i="34"/>
  <c r="N210" i="34"/>
  <c r="O210" i="34"/>
  <c r="P210" i="34"/>
  <c r="Q210" i="34"/>
  <c r="R210" i="34"/>
  <c r="S210" i="34"/>
  <c r="T210" i="34"/>
  <c r="U210" i="34"/>
  <c r="V210" i="34"/>
  <c r="W210" i="34"/>
  <c r="X210" i="34"/>
  <c r="Y210" i="34"/>
  <c r="Z210" i="34"/>
  <c r="AA210" i="34"/>
  <c r="AB210" i="34"/>
  <c r="AC210" i="34"/>
  <c r="AD210" i="34"/>
  <c r="AE210" i="34"/>
  <c r="AF210" i="34"/>
  <c r="AG210" i="34"/>
  <c r="AH210" i="34"/>
  <c r="AI210" i="34"/>
  <c r="AJ210" i="34"/>
  <c r="AK210" i="34"/>
  <c r="AL210" i="34"/>
  <c r="AM210" i="34"/>
  <c r="AN210" i="34"/>
  <c r="AO210" i="34"/>
  <c r="AP210" i="34"/>
  <c r="AQ210" i="34"/>
  <c r="AR210" i="34"/>
  <c r="AS210" i="34"/>
  <c r="AT210" i="34"/>
  <c r="AU210" i="34"/>
  <c r="AV210" i="34"/>
  <c r="AW210" i="34"/>
  <c r="AX210" i="34"/>
  <c r="AY210" i="34"/>
  <c r="AZ210" i="34"/>
  <c r="BA210" i="34"/>
  <c r="BB210" i="34"/>
  <c r="BC210" i="34"/>
  <c r="BD210" i="34"/>
  <c r="BE210" i="34"/>
  <c r="BF210" i="34"/>
  <c r="BG210" i="34"/>
  <c r="BH210" i="34"/>
  <c r="BI210" i="34"/>
  <c r="BJ210" i="34"/>
  <c r="BK210" i="34"/>
  <c r="BL210" i="34"/>
  <c r="BM210" i="34"/>
  <c r="BN210" i="34"/>
  <c r="BO210" i="34"/>
  <c r="BP210" i="34"/>
  <c r="BQ210" i="34"/>
  <c r="E211" i="34"/>
  <c r="F211" i="34"/>
  <c r="G211" i="34"/>
  <c r="H211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AK211" i="34"/>
  <c r="AL211" i="34"/>
  <c r="AM211" i="34"/>
  <c r="AN211" i="34"/>
  <c r="AO211" i="34"/>
  <c r="AP211" i="34"/>
  <c r="AQ211" i="34"/>
  <c r="AR211" i="34"/>
  <c r="AS211" i="34"/>
  <c r="AT211" i="34"/>
  <c r="AU211" i="34"/>
  <c r="AV211" i="34"/>
  <c r="AW211" i="34"/>
  <c r="AX211" i="34"/>
  <c r="AY211" i="34"/>
  <c r="AZ211" i="34"/>
  <c r="BA211" i="34"/>
  <c r="BB211" i="34"/>
  <c r="BC211" i="34"/>
  <c r="BD211" i="34"/>
  <c r="BE211" i="34"/>
  <c r="BF211" i="34"/>
  <c r="BG211" i="34"/>
  <c r="BH211" i="34"/>
  <c r="BI211" i="34"/>
  <c r="BJ211" i="34"/>
  <c r="BK211" i="34"/>
  <c r="BL211" i="34"/>
  <c r="BM211" i="34"/>
  <c r="BN211" i="34"/>
  <c r="BO211" i="34"/>
  <c r="BP211" i="34"/>
  <c r="BQ211" i="34"/>
  <c r="E212" i="34"/>
  <c r="F212" i="34"/>
  <c r="G212" i="34"/>
  <c r="H212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AK212" i="34"/>
  <c r="AL212" i="34"/>
  <c r="AM212" i="34"/>
  <c r="AN212" i="34"/>
  <c r="AO212" i="34"/>
  <c r="AP212" i="34"/>
  <c r="AQ212" i="34"/>
  <c r="AR212" i="34"/>
  <c r="AS212" i="34"/>
  <c r="AT212" i="34"/>
  <c r="AU212" i="34"/>
  <c r="AV212" i="34"/>
  <c r="AW212" i="34"/>
  <c r="AX212" i="34"/>
  <c r="AY212" i="34"/>
  <c r="AZ212" i="34"/>
  <c r="BA212" i="34"/>
  <c r="BB212" i="34"/>
  <c r="BC212" i="34"/>
  <c r="BD212" i="34"/>
  <c r="BE212" i="34"/>
  <c r="BF212" i="34"/>
  <c r="BG212" i="34"/>
  <c r="BH212" i="34"/>
  <c r="BI212" i="34"/>
  <c r="BJ212" i="34"/>
  <c r="BK212" i="34"/>
  <c r="BL212" i="34"/>
  <c r="BM212" i="34"/>
  <c r="BN212" i="34"/>
  <c r="BO212" i="34"/>
  <c r="BP212" i="34"/>
  <c r="BQ212" i="34"/>
  <c r="E213" i="34"/>
  <c r="F213" i="34"/>
  <c r="G213" i="34"/>
  <c r="H213" i="34"/>
  <c r="I213" i="34"/>
  <c r="J213" i="34"/>
  <c r="K213" i="34"/>
  <c r="L213" i="34"/>
  <c r="M213" i="34"/>
  <c r="N213" i="34"/>
  <c r="O213" i="34"/>
  <c r="P213" i="34"/>
  <c r="Q213" i="34"/>
  <c r="R213" i="34"/>
  <c r="S213" i="34"/>
  <c r="T213" i="34"/>
  <c r="U213" i="34"/>
  <c r="V213" i="34"/>
  <c r="W213" i="34"/>
  <c r="X213" i="34"/>
  <c r="Y213" i="34"/>
  <c r="Z213" i="34"/>
  <c r="AA213" i="34"/>
  <c r="AB213" i="34"/>
  <c r="AC213" i="34"/>
  <c r="AD213" i="34"/>
  <c r="AE213" i="34"/>
  <c r="AF213" i="34"/>
  <c r="AG213" i="34"/>
  <c r="AH213" i="34"/>
  <c r="AI213" i="34"/>
  <c r="AJ213" i="34"/>
  <c r="AK213" i="34"/>
  <c r="AL213" i="34"/>
  <c r="AM213" i="34"/>
  <c r="AN213" i="34"/>
  <c r="AO213" i="34"/>
  <c r="AP213" i="34"/>
  <c r="AQ213" i="34"/>
  <c r="AR213" i="34"/>
  <c r="AS213" i="34"/>
  <c r="AT213" i="34"/>
  <c r="AU213" i="34"/>
  <c r="AV213" i="34"/>
  <c r="AW213" i="34"/>
  <c r="AX213" i="34"/>
  <c r="AY213" i="34"/>
  <c r="AZ213" i="34"/>
  <c r="BA213" i="34"/>
  <c r="BB213" i="34"/>
  <c r="BC213" i="34"/>
  <c r="BD213" i="34"/>
  <c r="BE213" i="34"/>
  <c r="BF213" i="34"/>
  <c r="BG213" i="34"/>
  <c r="BH213" i="34"/>
  <c r="BI213" i="34"/>
  <c r="BJ213" i="34"/>
  <c r="BK213" i="34"/>
  <c r="BL213" i="34"/>
  <c r="BM213" i="34"/>
  <c r="BN213" i="34"/>
  <c r="BO213" i="34"/>
  <c r="BP213" i="34"/>
  <c r="BQ213" i="34"/>
  <c r="E214" i="34"/>
  <c r="F214" i="34"/>
  <c r="G214" i="34"/>
  <c r="H214" i="34"/>
  <c r="I214" i="34"/>
  <c r="J214" i="34"/>
  <c r="K214" i="34"/>
  <c r="L214" i="34"/>
  <c r="M214" i="34"/>
  <c r="N214" i="34"/>
  <c r="O214" i="34"/>
  <c r="P214" i="34"/>
  <c r="Q214" i="34"/>
  <c r="R214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AK214" i="34"/>
  <c r="AL214" i="34"/>
  <c r="AM214" i="34"/>
  <c r="AN214" i="34"/>
  <c r="AO214" i="34"/>
  <c r="AP214" i="34"/>
  <c r="AQ214" i="34"/>
  <c r="AR214" i="34"/>
  <c r="AS214" i="34"/>
  <c r="AT214" i="34"/>
  <c r="AU214" i="34"/>
  <c r="AV214" i="34"/>
  <c r="AW214" i="34"/>
  <c r="AX214" i="34"/>
  <c r="AY214" i="34"/>
  <c r="AZ214" i="34"/>
  <c r="BA214" i="34"/>
  <c r="BB214" i="34"/>
  <c r="BC214" i="34"/>
  <c r="BD214" i="34"/>
  <c r="BE214" i="34"/>
  <c r="BF214" i="34"/>
  <c r="BG214" i="34"/>
  <c r="BH214" i="34"/>
  <c r="BI214" i="34"/>
  <c r="BJ214" i="34"/>
  <c r="BK214" i="34"/>
  <c r="BL214" i="34"/>
  <c r="BM214" i="34"/>
  <c r="BN214" i="34"/>
  <c r="BO214" i="34"/>
  <c r="BP214" i="34"/>
  <c r="BQ214" i="34"/>
  <c r="E215" i="34"/>
  <c r="F215" i="34"/>
  <c r="G215" i="34"/>
  <c r="H215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AK215" i="34"/>
  <c r="AL215" i="34"/>
  <c r="AM215" i="34"/>
  <c r="AN215" i="34"/>
  <c r="AO215" i="34"/>
  <c r="AP215" i="34"/>
  <c r="AQ215" i="34"/>
  <c r="AR215" i="34"/>
  <c r="AS215" i="34"/>
  <c r="AT215" i="34"/>
  <c r="AU215" i="34"/>
  <c r="AV215" i="34"/>
  <c r="AW215" i="34"/>
  <c r="AX215" i="34"/>
  <c r="AY215" i="34"/>
  <c r="AZ215" i="34"/>
  <c r="BA215" i="34"/>
  <c r="BB215" i="34"/>
  <c r="BC215" i="34"/>
  <c r="BD215" i="34"/>
  <c r="BE215" i="34"/>
  <c r="BF215" i="34"/>
  <c r="BG215" i="34"/>
  <c r="BH215" i="34"/>
  <c r="BI215" i="34"/>
  <c r="BJ215" i="34"/>
  <c r="BK215" i="34"/>
  <c r="BL215" i="34"/>
  <c r="BM215" i="34"/>
  <c r="BN215" i="34"/>
  <c r="BO215" i="34"/>
  <c r="BP215" i="34"/>
  <c r="BQ215" i="34"/>
  <c r="E216" i="34"/>
  <c r="F216" i="34"/>
  <c r="G216" i="34"/>
  <c r="H216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AK216" i="34"/>
  <c r="AL216" i="34"/>
  <c r="AM216" i="34"/>
  <c r="AN216" i="34"/>
  <c r="AO216" i="34"/>
  <c r="AP216" i="34"/>
  <c r="AQ216" i="34"/>
  <c r="AR216" i="34"/>
  <c r="AS216" i="34"/>
  <c r="AT216" i="34"/>
  <c r="AU216" i="34"/>
  <c r="AV216" i="34"/>
  <c r="AW216" i="34"/>
  <c r="AX216" i="34"/>
  <c r="AY216" i="34"/>
  <c r="AZ216" i="34"/>
  <c r="BA216" i="34"/>
  <c r="BB216" i="34"/>
  <c r="BC216" i="34"/>
  <c r="BD216" i="34"/>
  <c r="BE216" i="34"/>
  <c r="BF216" i="34"/>
  <c r="BG216" i="34"/>
  <c r="BH216" i="34"/>
  <c r="BI216" i="34"/>
  <c r="BJ216" i="34"/>
  <c r="BK216" i="34"/>
  <c r="BL216" i="34"/>
  <c r="BM216" i="34"/>
  <c r="BN216" i="34"/>
  <c r="BO216" i="34"/>
  <c r="BP216" i="34"/>
  <c r="BQ216" i="34"/>
  <c r="E217" i="34"/>
  <c r="F217" i="34"/>
  <c r="G217" i="34"/>
  <c r="H217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AK217" i="34"/>
  <c r="AL217" i="34"/>
  <c r="AM217" i="34"/>
  <c r="AN217" i="34"/>
  <c r="AO217" i="34"/>
  <c r="AP217" i="34"/>
  <c r="AQ217" i="34"/>
  <c r="AR217" i="34"/>
  <c r="AS217" i="34"/>
  <c r="AT217" i="34"/>
  <c r="AU217" i="34"/>
  <c r="AV217" i="34"/>
  <c r="AW217" i="34"/>
  <c r="AX217" i="34"/>
  <c r="AY217" i="34"/>
  <c r="AZ217" i="34"/>
  <c r="BA217" i="34"/>
  <c r="BB217" i="34"/>
  <c r="BC217" i="34"/>
  <c r="BD217" i="34"/>
  <c r="BE217" i="34"/>
  <c r="BF217" i="34"/>
  <c r="BG217" i="34"/>
  <c r="BH217" i="34"/>
  <c r="BI217" i="34"/>
  <c r="BJ217" i="34"/>
  <c r="BK217" i="34"/>
  <c r="BL217" i="34"/>
  <c r="BM217" i="34"/>
  <c r="BN217" i="34"/>
  <c r="BO217" i="34"/>
  <c r="BP217" i="34"/>
  <c r="BQ217" i="34"/>
  <c r="E218" i="34"/>
  <c r="F218" i="34"/>
  <c r="G218" i="34"/>
  <c r="H218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AK218" i="34"/>
  <c r="AL218" i="34"/>
  <c r="AM218" i="34"/>
  <c r="AN218" i="34"/>
  <c r="AO218" i="34"/>
  <c r="AP218" i="34"/>
  <c r="AQ218" i="34"/>
  <c r="AR218" i="34"/>
  <c r="AS218" i="34"/>
  <c r="AT218" i="34"/>
  <c r="AU218" i="34"/>
  <c r="AV218" i="34"/>
  <c r="AW218" i="34"/>
  <c r="AX218" i="34"/>
  <c r="AY218" i="34"/>
  <c r="AZ218" i="34"/>
  <c r="BA218" i="34"/>
  <c r="BB218" i="34"/>
  <c r="BC218" i="34"/>
  <c r="BD218" i="34"/>
  <c r="BE218" i="34"/>
  <c r="BF218" i="34"/>
  <c r="BG218" i="34"/>
  <c r="BH218" i="34"/>
  <c r="BI218" i="34"/>
  <c r="BJ218" i="34"/>
  <c r="BK218" i="34"/>
  <c r="BL218" i="34"/>
  <c r="BM218" i="34"/>
  <c r="BN218" i="34"/>
  <c r="BO218" i="34"/>
  <c r="BP218" i="34"/>
  <c r="BQ218" i="34"/>
  <c r="E219" i="34"/>
  <c r="F219" i="34"/>
  <c r="G219" i="34"/>
  <c r="H219" i="34"/>
  <c r="I219" i="34"/>
  <c r="J219" i="34"/>
  <c r="K219" i="34"/>
  <c r="L219" i="34"/>
  <c r="M219" i="34"/>
  <c r="N219" i="34"/>
  <c r="O219" i="34"/>
  <c r="P219" i="34"/>
  <c r="Q219" i="34"/>
  <c r="R219" i="34"/>
  <c r="S219" i="34"/>
  <c r="T219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AK219" i="34"/>
  <c r="AL219" i="34"/>
  <c r="AM219" i="34"/>
  <c r="AN219" i="34"/>
  <c r="AO219" i="34"/>
  <c r="AP219" i="34"/>
  <c r="AQ219" i="34"/>
  <c r="AR219" i="34"/>
  <c r="AS219" i="34"/>
  <c r="AT219" i="34"/>
  <c r="AU219" i="34"/>
  <c r="AV219" i="34"/>
  <c r="AW219" i="34"/>
  <c r="AX219" i="34"/>
  <c r="AY219" i="34"/>
  <c r="AZ219" i="34"/>
  <c r="BA219" i="34"/>
  <c r="BB219" i="34"/>
  <c r="BC219" i="34"/>
  <c r="BD219" i="34"/>
  <c r="BE219" i="34"/>
  <c r="BF219" i="34"/>
  <c r="BG219" i="34"/>
  <c r="BH219" i="34"/>
  <c r="BI219" i="34"/>
  <c r="BJ219" i="34"/>
  <c r="BK219" i="34"/>
  <c r="BL219" i="34"/>
  <c r="BM219" i="34"/>
  <c r="BN219" i="34"/>
  <c r="BO219" i="34"/>
  <c r="BP219" i="34"/>
  <c r="BQ219" i="34"/>
  <c r="E220" i="34"/>
  <c r="F220" i="34"/>
  <c r="G220" i="34"/>
  <c r="H220" i="34"/>
  <c r="I220" i="34"/>
  <c r="J220" i="34"/>
  <c r="K220" i="34"/>
  <c r="L220" i="34"/>
  <c r="M220" i="34"/>
  <c r="N220" i="34"/>
  <c r="O220" i="34"/>
  <c r="P220" i="34"/>
  <c r="Q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AK220" i="34"/>
  <c r="AL220" i="34"/>
  <c r="AM220" i="34"/>
  <c r="AN220" i="34"/>
  <c r="AO220" i="34"/>
  <c r="AP220" i="34"/>
  <c r="AQ220" i="34"/>
  <c r="AR220" i="34"/>
  <c r="AS220" i="34"/>
  <c r="AT220" i="34"/>
  <c r="AU220" i="34"/>
  <c r="AV220" i="34"/>
  <c r="AW220" i="34"/>
  <c r="AX220" i="34"/>
  <c r="AY220" i="34"/>
  <c r="AZ220" i="34"/>
  <c r="BA220" i="34"/>
  <c r="BB220" i="34"/>
  <c r="BC220" i="34"/>
  <c r="BD220" i="34"/>
  <c r="BE220" i="34"/>
  <c r="BF220" i="34"/>
  <c r="BG220" i="34"/>
  <c r="BH220" i="34"/>
  <c r="BI220" i="34"/>
  <c r="BJ220" i="34"/>
  <c r="BK220" i="34"/>
  <c r="BL220" i="34"/>
  <c r="BM220" i="34"/>
  <c r="BN220" i="34"/>
  <c r="BO220" i="34"/>
  <c r="BP220" i="34"/>
  <c r="BQ220" i="34"/>
  <c r="E221" i="34"/>
  <c r="F221" i="34"/>
  <c r="G221" i="34"/>
  <c r="H221" i="34"/>
  <c r="I221" i="34"/>
  <c r="J221" i="34"/>
  <c r="K221" i="34"/>
  <c r="L221" i="34"/>
  <c r="M221" i="34"/>
  <c r="N221" i="34"/>
  <c r="O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AK221" i="34"/>
  <c r="AL221" i="34"/>
  <c r="AM221" i="34"/>
  <c r="AN221" i="34"/>
  <c r="AO221" i="34"/>
  <c r="AP221" i="34"/>
  <c r="AQ221" i="34"/>
  <c r="AR221" i="34"/>
  <c r="AS221" i="34"/>
  <c r="AT221" i="34"/>
  <c r="AU221" i="34"/>
  <c r="AV221" i="34"/>
  <c r="AW221" i="34"/>
  <c r="AX221" i="34"/>
  <c r="AY221" i="34"/>
  <c r="AZ221" i="34"/>
  <c r="BA221" i="34"/>
  <c r="BB221" i="34"/>
  <c r="BC221" i="34"/>
  <c r="BD221" i="34"/>
  <c r="BE221" i="34"/>
  <c r="BF221" i="34"/>
  <c r="BG221" i="34"/>
  <c r="BH221" i="34"/>
  <c r="BI221" i="34"/>
  <c r="BJ221" i="34"/>
  <c r="BK221" i="34"/>
  <c r="BL221" i="34"/>
  <c r="BM221" i="34"/>
  <c r="BN221" i="34"/>
  <c r="BO221" i="34"/>
  <c r="BP221" i="34"/>
  <c r="BQ221" i="34"/>
  <c r="E222" i="34"/>
  <c r="F222" i="34"/>
  <c r="G222" i="34"/>
  <c r="H222" i="34"/>
  <c r="I222" i="34"/>
  <c r="J222" i="34"/>
  <c r="K222" i="34"/>
  <c r="L222" i="34"/>
  <c r="M222" i="34"/>
  <c r="N222" i="34"/>
  <c r="O222" i="34"/>
  <c r="P222" i="34"/>
  <c r="Q222" i="34"/>
  <c r="R222" i="34"/>
  <c r="S222" i="34"/>
  <c r="T222" i="34"/>
  <c r="U222" i="34"/>
  <c r="V222" i="34"/>
  <c r="W222" i="34"/>
  <c r="X222" i="34"/>
  <c r="Y222" i="34"/>
  <c r="Z222" i="34"/>
  <c r="AA222" i="34"/>
  <c r="AB222" i="34"/>
  <c r="AC222" i="34"/>
  <c r="AD222" i="34"/>
  <c r="AE222" i="34"/>
  <c r="AF222" i="34"/>
  <c r="AG222" i="34"/>
  <c r="AH222" i="34"/>
  <c r="AI222" i="34"/>
  <c r="AJ222" i="34"/>
  <c r="AK222" i="34"/>
  <c r="AL222" i="34"/>
  <c r="AM222" i="34"/>
  <c r="AN222" i="34"/>
  <c r="AO222" i="34"/>
  <c r="AP222" i="34"/>
  <c r="AQ222" i="34"/>
  <c r="AR222" i="34"/>
  <c r="AS222" i="34"/>
  <c r="AT222" i="34"/>
  <c r="AU222" i="34"/>
  <c r="AV222" i="34"/>
  <c r="AW222" i="34"/>
  <c r="AX222" i="34"/>
  <c r="AY222" i="34"/>
  <c r="AZ222" i="34"/>
  <c r="BA222" i="34"/>
  <c r="BB222" i="34"/>
  <c r="BC222" i="34"/>
  <c r="BD222" i="34"/>
  <c r="BE222" i="34"/>
  <c r="BF222" i="34"/>
  <c r="BG222" i="34"/>
  <c r="BH222" i="34"/>
  <c r="BI222" i="34"/>
  <c r="BJ222" i="34"/>
  <c r="BK222" i="34"/>
  <c r="BL222" i="34"/>
  <c r="BM222" i="34"/>
  <c r="BN222" i="34"/>
  <c r="BO222" i="34"/>
  <c r="BP222" i="34"/>
  <c r="BQ222" i="34"/>
  <c r="E223" i="34"/>
  <c r="F223" i="34"/>
  <c r="G223" i="34"/>
  <c r="H223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AK223" i="34"/>
  <c r="AL223" i="34"/>
  <c r="AM223" i="34"/>
  <c r="AN223" i="34"/>
  <c r="AO223" i="34"/>
  <c r="AP223" i="34"/>
  <c r="AQ223" i="34"/>
  <c r="AR223" i="34"/>
  <c r="AS223" i="34"/>
  <c r="AT223" i="34"/>
  <c r="AU223" i="34"/>
  <c r="AV223" i="34"/>
  <c r="AW223" i="34"/>
  <c r="AX223" i="34"/>
  <c r="AY223" i="34"/>
  <c r="AZ223" i="34"/>
  <c r="BA223" i="34"/>
  <c r="BB223" i="34"/>
  <c r="BC223" i="34"/>
  <c r="BD223" i="34"/>
  <c r="BE223" i="34"/>
  <c r="BF223" i="34"/>
  <c r="BG223" i="34"/>
  <c r="BH223" i="34"/>
  <c r="BI223" i="34"/>
  <c r="BJ223" i="34"/>
  <c r="BK223" i="34"/>
  <c r="BL223" i="34"/>
  <c r="BM223" i="34"/>
  <c r="BN223" i="34"/>
  <c r="BO223" i="34"/>
  <c r="BP223" i="34"/>
  <c r="BQ223" i="34"/>
  <c r="E224" i="34"/>
  <c r="F224" i="34"/>
  <c r="G224" i="34"/>
  <c r="H224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AK224" i="34"/>
  <c r="AL224" i="34"/>
  <c r="AM224" i="34"/>
  <c r="AN224" i="34"/>
  <c r="AO224" i="34"/>
  <c r="AP224" i="34"/>
  <c r="AQ224" i="34"/>
  <c r="AR224" i="34"/>
  <c r="AS224" i="34"/>
  <c r="AT224" i="34"/>
  <c r="AU224" i="34"/>
  <c r="AV224" i="34"/>
  <c r="AW224" i="34"/>
  <c r="AX224" i="34"/>
  <c r="AY224" i="34"/>
  <c r="AZ224" i="34"/>
  <c r="BA224" i="34"/>
  <c r="BB224" i="34"/>
  <c r="BC224" i="34"/>
  <c r="BD224" i="34"/>
  <c r="BE224" i="34"/>
  <c r="BF224" i="34"/>
  <c r="BG224" i="34"/>
  <c r="BH224" i="34"/>
  <c r="BI224" i="34"/>
  <c r="BJ224" i="34"/>
  <c r="BK224" i="34"/>
  <c r="BL224" i="34"/>
  <c r="BM224" i="34"/>
  <c r="BN224" i="34"/>
  <c r="BO224" i="34"/>
  <c r="BP224" i="34"/>
  <c r="BQ224" i="34"/>
  <c r="E225" i="34"/>
  <c r="F225" i="34"/>
  <c r="G225" i="34"/>
  <c r="H225" i="34"/>
  <c r="I225" i="34"/>
  <c r="J225" i="34"/>
  <c r="K225" i="34"/>
  <c r="L225" i="34"/>
  <c r="M225" i="34"/>
  <c r="N225" i="34"/>
  <c r="O225" i="34"/>
  <c r="P225" i="34"/>
  <c r="Q225" i="34"/>
  <c r="R225" i="34"/>
  <c r="S225" i="34"/>
  <c r="T225" i="34"/>
  <c r="U225" i="34"/>
  <c r="V225" i="34"/>
  <c r="W225" i="34"/>
  <c r="X225" i="34"/>
  <c r="Y225" i="34"/>
  <c r="Z225" i="34"/>
  <c r="AA225" i="34"/>
  <c r="AB225" i="34"/>
  <c r="AC225" i="34"/>
  <c r="AD225" i="34"/>
  <c r="AE225" i="34"/>
  <c r="AF225" i="34"/>
  <c r="AG225" i="34"/>
  <c r="AH225" i="34"/>
  <c r="AI225" i="34"/>
  <c r="AJ225" i="34"/>
  <c r="AK225" i="34"/>
  <c r="AL225" i="34"/>
  <c r="AM225" i="34"/>
  <c r="AN225" i="34"/>
  <c r="AO225" i="34"/>
  <c r="AP225" i="34"/>
  <c r="AQ225" i="34"/>
  <c r="AR225" i="34"/>
  <c r="AS225" i="34"/>
  <c r="AT225" i="34"/>
  <c r="AU225" i="34"/>
  <c r="AV225" i="34"/>
  <c r="AW225" i="34"/>
  <c r="AX225" i="34"/>
  <c r="AY225" i="34"/>
  <c r="AZ225" i="34"/>
  <c r="BA225" i="34"/>
  <c r="BB225" i="34"/>
  <c r="BC225" i="34"/>
  <c r="BD225" i="34"/>
  <c r="BE225" i="34"/>
  <c r="BF225" i="34"/>
  <c r="BG225" i="34"/>
  <c r="BH225" i="34"/>
  <c r="BI225" i="34"/>
  <c r="BJ225" i="34"/>
  <c r="BK225" i="34"/>
  <c r="BL225" i="34"/>
  <c r="BM225" i="34"/>
  <c r="BN225" i="34"/>
  <c r="BO225" i="34"/>
  <c r="BP225" i="34"/>
  <c r="BQ225" i="34"/>
  <c r="E226" i="34"/>
  <c r="F226" i="34"/>
  <c r="G226" i="34"/>
  <c r="H226" i="34"/>
  <c r="I226" i="34"/>
  <c r="J226" i="34"/>
  <c r="K226" i="34"/>
  <c r="L226" i="34"/>
  <c r="M226" i="34"/>
  <c r="N226" i="34"/>
  <c r="O226" i="34"/>
  <c r="P226" i="34"/>
  <c r="Q226" i="34"/>
  <c r="R226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AK226" i="34"/>
  <c r="AL226" i="34"/>
  <c r="AM226" i="34"/>
  <c r="AN226" i="34"/>
  <c r="AO226" i="34"/>
  <c r="AP226" i="34"/>
  <c r="AQ226" i="34"/>
  <c r="AR226" i="34"/>
  <c r="AS226" i="34"/>
  <c r="AT226" i="34"/>
  <c r="AU226" i="34"/>
  <c r="AV226" i="34"/>
  <c r="AW226" i="34"/>
  <c r="AX226" i="34"/>
  <c r="AY226" i="34"/>
  <c r="AZ226" i="34"/>
  <c r="BA226" i="34"/>
  <c r="BB226" i="34"/>
  <c r="BC226" i="34"/>
  <c r="BD226" i="34"/>
  <c r="BE226" i="34"/>
  <c r="BF226" i="34"/>
  <c r="BG226" i="34"/>
  <c r="BH226" i="34"/>
  <c r="BI226" i="34"/>
  <c r="BJ226" i="34"/>
  <c r="BK226" i="34"/>
  <c r="BL226" i="34"/>
  <c r="BM226" i="34"/>
  <c r="BN226" i="34"/>
  <c r="BO226" i="34"/>
  <c r="BP226" i="34"/>
  <c r="BQ226" i="34"/>
  <c r="E227" i="34"/>
  <c r="F227" i="34"/>
  <c r="G227" i="34"/>
  <c r="H227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AK227" i="34"/>
  <c r="AL227" i="34"/>
  <c r="AM227" i="34"/>
  <c r="AN227" i="34"/>
  <c r="AO227" i="34"/>
  <c r="AP227" i="34"/>
  <c r="AQ227" i="34"/>
  <c r="AR227" i="34"/>
  <c r="AS227" i="34"/>
  <c r="AT227" i="34"/>
  <c r="AU227" i="34"/>
  <c r="AV227" i="34"/>
  <c r="AW227" i="34"/>
  <c r="AX227" i="34"/>
  <c r="AY227" i="34"/>
  <c r="AZ227" i="34"/>
  <c r="BA227" i="34"/>
  <c r="BB227" i="34"/>
  <c r="BC227" i="34"/>
  <c r="BD227" i="34"/>
  <c r="BE227" i="34"/>
  <c r="BF227" i="34"/>
  <c r="BG227" i="34"/>
  <c r="BH227" i="34"/>
  <c r="BI227" i="34"/>
  <c r="BJ227" i="34"/>
  <c r="BK227" i="34"/>
  <c r="BL227" i="34"/>
  <c r="BM227" i="34"/>
  <c r="BN227" i="34"/>
  <c r="BO227" i="34"/>
  <c r="BP227" i="34"/>
  <c r="BQ227" i="34"/>
  <c r="E228" i="34"/>
  <c r="F228" i="34"/>
  <c r="G228" i="34"/>
  <c r="H228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AK228" i="34"/>
  <c r="AL228" i="34"/>
  <c r="AM228" i="34"/>
  <c r="AN228" i="34"/>
  <c r="AO228" i="34"/>
  <c r="AP228" i="34"/>
  <c r="AQ228" i="34"/>
  <c r="AR228" i="34"/>
  <c r="AS228" i="34"/>
  <c r="AT228" i="34"/>
  <c r="AU228" i="34"/>
  <c r="AV228" i="34"/>
  <c r="AW228" i="34"/>
  <c r="AX228" i="34"/>
  <c r="AY228" i="34"/>
  <c r="AZ228" i="34"/>
  <c r="BA228" i="34"/>
  <c r="BB228" i="34"/>
  <c r="BC228" i="34"/>
  <c r="BD228" i="34"/>
  <c r="BE228" i="34"/>
  <c r="BF228" i="34"/>
  <c r="BG228" i="34"/>
  <c r="BH228" i="34"/>
  <c r="BI228" i="34"/>
  <c r="BJ228" i="34"/>
  <c r="BK228" i="34"/>
  <c r="BL228" i="34"/>
  <c r="BM228" i="34"/>
  <c r="BN228" i="34"/>
  <c r="BO228" i="34"/>
  <c r="BP228" i="34"/>
  <c r="BQ228" i="34"/>
  <c r="E229" i="34"/>
  <c r="F229" i="34"/>
  <c r="G229" i="34"/>
  <c r="H229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AK229" i="34"/>
  <c r="AL229" i="34"/>
  <c r="AM229" i="34"/>
  <c r="AN229" i="34"/>
  <c r="AO229" i="34"/>
  <c r="AP229" i="34"/>
  <c r="AQ229" i="34"/>
  <c r="AR229" i="34"/>
  <c r="AS229" i="34"/>
  <c r="AT229" i="34"/>
  <c r="AU229" i="34"/>
  <c r="AV229" i="34"/>
  <c r="AW229" i="34"/>
  <c r="AX229" i="34"/>
  <c r="AY229" i="34"/>
  <c r="AZ229" i="34"/>
  <c r="BA229" i="34"/>
  <c r="BB229" i="34"/>
  <c r="BC229" i="34"/>
  <c r="BD229" i="34"/>
  <c r="BE229" i="34"/>
  <c r="BF229" i="34"/>
  <c r="BG229" i="34"/>
  <c r="BH229" i="34"/>
  <c r="BI229" i="34"/>
  <c r="BJ229" i="34"/>
  <c r="BK229" i="34"/>
  <c r="BL229" i="34"/>
  <c r="BM229" i="34"/>
  <c r="BN229" i="34"/>
  <c r="BO229" i="34"/>
  <c r="BP229" i="34"/>
  <c r="BQ229" i="34"/>
  <c r="E230" i="34"/>
  <c r="F230" i="34"/>
  <c r="G230" i="34"/>
  <c r="H230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AK230" i="34"/>
  <c r="AL230" i="34"/>
  <c r="AM230" i="34"/>
  <c r="AN230" i="34"/>
  <c r="AO230" i="34"/>
  <c r="AP230" i="34"/>
  <c r="AQ230" i="34"/>
  <c r="AR230" i="34"/>
  <c r="AS230" i="34"/>
  <c r="AT230" i="34"/>
  <c r="AU230" i="34"/>
  <c r="AV230" i="34"/>
  <c r="AW230" i="34"/>
  <c r="AX230" i="34"/>
  <c r="AY230" i="34"/>
  <c r="AZ230" i="34"/>
  <c r="BA230" i="34"/>
  <c r="BB230" i="34"/>
  <c r="BC230" i="34"/>
  <c r="BD230" i="34"/>
  <c r="BE230" i="34"/>
  <c r="BF230" i="34"/>
  <c r="BG230" i="34"/>
  <c r="BH230" i="34"/>
  <c r="BI230" i="34"/>
  <c r="BJ230" i="34"/>
  <c r="BK230" i="34"/>
  <c r="BL230" i="34"/>
  <c r="BM230" i="34"/>
  <c r="BN230" i="34"/>
  <c r="BO230" i="34"/>
  <c r="BP230" i="34"/>
  <c r="BQ230" i="34"/>
  <c r="E231" i="34"/>
  <c r="F231" i="34"/>
  <c r="G231" i="34"/>
  <c r="H231" i="34"/>
  <c r="I231" i="34"/>
  <c r="J231" i="34"/>
  <c r="K231" i="34"/>
  <c r="L231" i="34"/>
  <c r="M231" i="34"/>
  <c r="N231" i="34"/>
  <c r="O231" i="34"/>
  <c r="P231" i="34"/>
  <c r="Q231" i="34"/>
  <c r="R231" i="34"/>
  <c r="S231" i="34"/>
  <c r="T231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AK231" i="34"/>
  <c r="AL231" i="34"/>
  <c r="AM231" i="34"/>
  <c r="AN231" i="34"/>
  <c r="AO231" i="34"/>
  <c r="AP231" i="34"/>
  <c r="AQ231" i="34"/>
  <c r="AR231" i="34"/>
  <c r="AS231" i="34"/>
  <c r="AT231" i="34"/>
  <c r="AU231" i="34"/>
  <c r="AV231" i="34"/>
  <c r="AW231" i="34"/>
  <c r="AX231" i="34"/>
  <c r="AY231" i="34"/>
  <c r="AZ231" i="34"/>
  <c r="BA231" i="34"/>
  <c r="BB231" i="34"/>
  <c r="BC231" i="34"/>
  <c r="BD231" i="34"/>
  <c r="BE231" i="34"/>
  <c r="BF231" i="34"/>
  <c r="BG231" i="34"/>
  <c r="BH231" i="34"/>
  <c r="BI231" i="34"/>
  <c r="BJ231" i="34"/>
  <c r="BK231" i="34"/>
  <c r="BL231" i="34"/>
  <c r="BM231" i="34"/>
  <c r="BN231" i="34"/>
  <c r="BO231" i="34"/>
  <c r="BP231" i="34"/>
  <c r="BQ231" i="34"/>
  <c r="E232" i="34"/>
  <c r="F232" i="34"/>
  <c r="G232" i="34"/>
  <c r="H232" i="34"/>
  <c r="I232" i="34"/>
  <c r="J232" i="34"/>
  <c r="K232" i="34"/>
  <c r="L232" i="34"/>
  <c r="M232" i="34"/>
  <c r="N232" i="34"/>
  <c r="O232" i="34"/>
  <c r="P232" i="34"/>
  <c r="Q232" i="34"/>
  <c r="R232" i="34"/>
  <c r="S232" i="34"/>
  <c r="T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AK232" i="34"/>
  <c r="AL232" i="34"/>
  <c r="AM232" i="34"/>
  <c r="AN232" i="34"/>
  <c r="AO232" i="34"/>
  <c r="AP232" i="34"/>
  <c r="AQ232" i="34"/>
  <c r="AR232" i="34"/>
  <c r="AS232" i="34"/>
  <c r="AT232" i="34"/>
  <c r="AU232" i="34"/>
  <c r="AV232" i="34"/>
  <c r="AW232" i="34"/>
  <c r="AX232" i="34"/>
  <c r="AY232" i="34"/>
  <c r="AZ232" i="34"/>
  <c r="BA232" i="34"/>
  <c r="BB232" i="34"/>
  <c r="BC232" i="34"/>
  <c r="BD232" i="34"/>
  <c r="BE232" i="34"/>
  <c r="BF232" i="34"/>
  <c r="BG232" i="34"/>
  <c r="BH232" i="34"/>
  <c r="BI232" i="34"/>
  <c r="BJ232" i="34"/>
  <c r="BK232" i="34"/>
  <c r="BL232" i="34"/>
  <c r="BM232" i="34"/>
  <c r="BN232" i="34"/>
  <c r="BO232" i="34"/>
  <c r="BP232" i="34"/>
  <c r="BQ232" i="34"/>
  <c r="E233" i="34"/>
  <c r="F233" i="34"/>
  <c r="G233" i="34"/>
  <c r="H233" i="34"/>
  <c r="I233" i="34"/>
  <c r="J233" i="34"/>
  <c r="K233" i="34"/>
  <c r="L233" i="34"/>
  <c r="M233" i="34"/>
  <c r="N233" i="34"/>
  <c r="O233" i="34"/>
  <c r="P233" i="34"/>
  <c r="Q233" i="34"/>
  <c r="R233" i="34"/>
  <c r="S233" i="34"/>
  <c r="T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AK233" i="34"/>
  <c r="AL233" i="34"/>
  <c r="AM233" i="34"/>
  <c r="AN233" i="34"/>
  <c r="AO233" i="34"/>
  <c r="AP233" i="34"/>
  <c r="AQ233" i="34"/>
  <c r="AR233" i="34"/>
  <c r="AS233" i="34"/>
  <c r="AT233" i="34"/>
  <c r="AU233" i="34"/>
  <c r="AV233" i="34"/>
  <c r="AW233" i="34"/>
  <c r="AX233" i="34"/>
  <c r="AY233" i="34"/>
  <c r="AZ233" i="34"/>
  <c r="BA233" i="34"/>
  <c r="BB233" i="34"/>
  <c r="BC233" i="34"/>
  <c r="BD233" i="34"/>
  <c r="BE233" i="34"/>
  <c r="BF233" i="34"/>
  <c r="BG233" i="34"/>
  <c r="BH233" i="34"/>
  <c r="BI233" i="34"/>
  <c r="BJ233" i="34"/>
  <c r="BK233" i="34"/>
  <c r="BL233" i="34"/>
  <c r="BM233" i="34"/>
  <c r="BN233" i="34"/>
  <c r="BO233" i="34"/>
  <c r="BP233" i="34"/>
  <c r="BQ233" i="34"/>
  <c r="E234" i="34"/>
  <c r="F234" i="34"/>
  <c r="G234" i="34"/>
  <c r="H234" i="34"/>
  <c r="I234" i="34"/>
  <c r="J234" i="34"/>
  <c r="K234" i="34"/>
  <c r="L234" i="34"/>
  <c r="M234" i="34"/>
  <c r="N234" i="34"/>
  <c r="O234" i="34"/>
  <c r="P234" i="34"/>
  <c r="Q234" i="34"/>
  <c r="R234" i="34"/>
  <c r="S234" i="34"/>
  <c r="T234" i="34"/>
  <c r="U234" i="34"/>
  <c r="V234" i="34"/>
  <c r="W234" i="34"/>
  <c r="X234" i="34"/>
  <c r="Y234" i="34"/>
  <c r="Z234" i="34"/>
  <c r="AA234" i="34"/>
  <c r="AB234" i="34"/>
  <c r="AC234" i="34"/>
  <c r="AD234" i="34"/>
  <c r="AE234" i="34"/>
  <c r="AF234" i="34"/>
  <c r="AG234" i="34"/>
  <c r="AH234" i="34"/>
  <c r="AI234" i="34"/>
  <c r="AJ234" i="34"/>
  <c r="AK234" i="34"/>
  <c r="AL234" i="34"/>
  <c r="AM234" i="34"/>
  <c r="AN234" i="34"/>
  <c r="AO234" i="34"/>
  <c r="AP234" i="34"/>
  <c r="AQ234" i="34"/>
  <c r="AR234" i="34"/>
  <c r="AS234" i="34"/>
  <c r="AT234" i="34"/>
  <c r="AU234" i="34"/>
  <c r="AV234" i="34"/>
  <c r="AW234" i="34"/>
  <c r="AX234" i="34"/>
  <c r="AY234" i="34"/>
  <c r="AZ234" i="34"/>
  <c r="BA234" i="34"/>
  <c r="BB234" i="34"/>
  <c r="BC234" i="34"/>
  <c r="BD234" i="34"/>
  <c r="BE234" i="34"/>
  <c r="BF234" i="34"/>
  <c r="BG234" i="34"/>
  <c r="BH234" i="34"/>
  <c r="BI234" i="34"/>
  <c r="BJ234" i="34"/>
  <c r="BK234" i="34"/>
  <c r="BL234" i="34"/>
  <c r="BM234" i="34"/>
  <c r="BN234" i="34"/>
  <c r="BO234" i="34"/>
  <c r="BP234" i="34"/>
  <c r="BQ234" i="34"/>
  <c r="E235" i="34"/>
  <c r="F235" i="34"/>
  <c r="G235" i="34"/>
  <c r="H235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AK235" i="34"/>
  <c r="AL235" i="34"/>
  <c r="AM235" i="34"/>
  <c r="AN235" i="34"/>
  <c r="AO235" i="34"/>
  <c r="AP235" i="34"/>
  <c r="AQ235" i="34"/>
  <c r="AR235" i="34"/>
  <c r="AS235" i="34"/>
  <c r="AT235" i="34"/>
  <c r="AU235" i="34"/>
  <c r="AV235" i="34"/>
  <c r="AW235" i="34"/>
  <c r="AX235" i="34"/>
  <c r="AY235" i="34"/>
  <c r="AZ235" i="34"/>
  <c r="BA235" i="34"/>
  <c r="BB235" i="34"/>
  <c r="BC235" i="34"/>
  <c r="BD235" i="34"/>
  <c r="BE235" i="34"/>
  <c r="BF235" i="34"/>
  <c r="BG235" i="34"/>
  <c r="BH235" i="34"/>
  <c r="BI235" i="34"/>
  <c r="BJ235" i="34"/>
  <c r="BK235" i="34"/>
  <c r="BL235" i="34"/>
  <c r="BM235" i="34"/>
  <c r="BN235" i="34"/>
  <c r="BO235" i="34"/>
  <c r="BP235" i="34"/>
  <c r="BQ235" i="34"/>
  <c r="E236" i="34"/>
  <c r="F236" i="34"/>
  <c r="G236" i="34"/>
  <c r="H236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AK236" i="34"/>
  <c r="AL236" i="34"/>
  <c r="AM236" i="34"/>
  <c r="AN236" i="34"/>
  <c r="AO236" i="34"/>
  <c r="AP236" i="34"/>
  <c r="AQ236" i="34"/>
  <c r="AR236" i="34"/>
  <c r="AS236" i="34"/>
  <c r="AT236" i="34"/>
  <c r="AU236" i="34"/>
  <c r="AV236" i="34"/>
  <c r="AW236" i="34"/>
  <c r="AX236" i="34"/>
  <c r="AY236" i="34"/>
  <c r="AZ236" i="34"/>
  <c r="BA236" i="34"/>
  <c r="BB236" i="34"/>
  <c r="BC236" i="34"/>
  <c r="BD236" i="34"/>
  <c r="BE236" i="34"/>
  <c r="BF236" i="34"/>
  <c r="BG236" i="34"/>
  <c r="BH236" i="34"/>
  <c r="BI236" i="34"/>
  <c r="BJ236" i="34"/>
  <c r="BK236" i="34"/>
  <c r="BL236" i="34"/>
  <c r="BM236" i="34"/>
  <c r="BN236" i="34"/>
  <c r="BO236" i="34"/>
  <c r="BP236" i="34"/>
  <c r="BQ236" i="34"/>
  <c r="E237" i="34"/>
  <c r="F237" i="34"/>
  <c r="G237" i="34"/>
  <c r="H237" i="34"/>
  <c r="I237" i="34"/>
  <c r="J237" i="34"/>
  <c r="K237" i="34"/>
  <c r="L237" i="34"/>
  <c r="M237" i="34"/>
  <c r="N237" i="34"/>
  <c r="O237" i="34"/>
  <c r="P237" i="34"/>
  <c r="Q237" i="34"/>
  <c r="R237" i="34"/>
  <c r="S237" i="34"/>
  <c r="T237" i="34"/>
  <c r="U237" i="34"/>
  <c r="V237" i="34"/>
  <c r="W237" i="34"/>
  <c r="X237" i="34"/>
  <c r="Y237" i="34"/>
  <c r="Z237" i="34"/>
  <c r="AA237" i="34"/>
  <c r="AB237" i="34"/>
  <c r="AC237" i="34"/>
  <c r="AD237" i="34"/>
  <c r="AE237" i="34"/>
  <c r="AF237" i="34"/>
  <c r="AG237" i="34"/>
  <c r="AH237" i="34"/>
  <c r="AI237" i="34"/>
  <c r="AJ237" i="34"/>
  <c r="AK237" i="34"/>
  <c r="AL237" i="34"/>
  <c r="AM237" i="34"/>
  <c r="AN237" i="34"/>
  <c r="AO237" i="34"/>
  <c r="AP237" i="34"/>
  <c r="AQ237" i="34"/>
  <c r="AR237" i="34"/>
  <c r="AS237" i="34"/>
  <c r="AT237" i="34"/>
  <c r="AU237" i="34"/>
  <c r="AV237" i="34"/>
  <c r="AW237" i="34"/>
  <c r="AX237" i="34"/>
  <c r="AY237" i="34"/>
  <c r="AZ237" i="34"/>
  <c r="BA237" i="34"/>
  <c r="BB237" i="34"/>
  <c r="BC237" i="34"/>
  <c r="BD237" i="34"/>
  <c r="BE237" i="34"/>
  <c r="BF237" i="34"/>
  <c r="BG237" i="34"/>
  <c r="BH237" i="34"/>
  <c r="BI237" i="34"/>
  <c r="BJ237" i="34"/>
  <c r="BK237" i="34"/>
  <c r="BL237" i="34"/>
  <c r="BM237" i="34"/>
  <c r="BN237" i="34"/>
  <c r="BO237" i="34"/>
  <c r="BP237" i="34"/>
  <c r="BQ237" i="34"/>
  <c r="E238" i="34"/>
  <c r="F238" i="34"/>
  <c r="G238" i="34"/>
  <c r="H238" i="34"/>
  <c r="I238" i="34"/>
  <c r="J238" i="34"/>
  <c r="K238" i="34"/>
  <c r="L238" i="34"/>
  <c r="M238" i="34"/>
  <c r="N238" i="34"/>
  <c r="O238" i="34"/>
  <c r="P238" i="34"/>
  <c r="Q238" i="34"/>
  <c r="R238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AN238" i="34"/>
  <c r="AO238" i="34"/>
  <c r="AP238" i="34"/>
  <c r="AQ238" i="34"/>
  <c r="AR238" i="34"/>
  <c r="AS238" i="34"/>
  <c r="AT238" i="34"/>
  <c r="AU238" i="34"/>
  <c r="AV238" i="34"/>
  <c r="AW238" i="34"/>
  <c r="AX238" i="34"/>
  <c r="AY238" i="34"/>
  <c r="AZ238" i="34"/>
  <c r="BA238" i="34"/>
  <c r="BB238" i="34"/>
  <c r="BC238" i="34"/>
  <c r="BD238" i="34"/>
  <c r="BE238" i="34"/>
  <c r="BF238" i="34"/>
  <c r="BG238" i="34"/>
  <c r="BH238" i="34"/>
  <c r="BI238" i="34"/>
  <c r="BJ238" i="34"/>
  <c r="BK238" i="34"/>
  <c r="BL238" i="34"/>
  <c r="BM238" i="34"/>
  <c r="BN238" i="34"/>
  <c r="BO238" i="34"/>
  <c r="BP238" i="34"/>
  <c r="BQ238" i="34"/>
  <c r="E239" i="34"/>
  <c r="F239" i="34"/>
  <c r="G239" i="34"/>
  <c r="H239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AK239" i="34"/>
  <c r="AL239" i="34"/>
  <c r="AM239" i="34"/>
  <c r="AN239" i="34"/>
  <c r="AO239" i="34"/>
  <c r="AP239" i="34"/>
  <c r="AQ239" i="34"/>
  <c r="AR239" i="34"/>
  <c r="AS239" i="34"/>
  <c r="AT239" i="34"/>
  <c r="AU239" i="34"/>
  <c r="AV239" i="34"/>
  <c r="AW239" i="34"/>
  <c r="AX239" i="34"/>
  <c r="AY239" i="34"/>
  <c r="AZ239" i="34"/>
  <c r="BA239" i="34"/>
  <c r="BB239" i="34"/>
  <c r="BC239" i="34"/>
  <c r="BD239" i="34"/>
  <c r="BE239" i="34"/>
  <c r="BF239" i="34"/>
  <c r="BG239" i="34"/>
  <c r="BH239" i="34"/>
  <c r="BI239" i="34"/>
  <c r="BJ239" i="34"/>
  <c r="BK239" i="34"/>
  <c r="BL239" i="34"/>
  <c r="BM239" i="34"/>
  <c r="BN239" i="34"/>
  <c r="BO239" i="34"/>
  <c r="BP239" i="34"/>
  <c r="BQ239" i="34"/>
  <c r="E240" i="34"/>
  <c r="F240" i="34"/>
  <c r="G240" i="34"/>
  <c r="H240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AK240" i="34"/>
  <c r="AL240" i="34"/>
  <c r="AM240" i="34"/>
  <c r="AN240" i="34"/>
  <c r="AO240" i="34"/>
  <c r="AP240" i="34"/>
  <c r="AQ240" i="34"/>
  <c r="AR240" i="34"/>
  <c r="AS240" i="34"/>
  <c r="AT240" i="34"/>
  <c r="AU240" i="34"/>
  <c r="AV240" i="34"/>
  <c r="AW240" i="34"/>
  <c r="AX240" i="34"/>
  <c r="AY240" i="34"/>
  <c r="AZ240" i="34"/>
  <c r="BA240" i="34"/>
  <c r="BB240" i="34"/>
  <c r="BC240" i="34"/>
  <c r="BD240" i="34"/>
  <c r="BE240" i="34"/>
  <c r="BF240" i="34"/>
  <c r="BG240" i="34"/>
  <c r="BH240" i="34"/>
  <c r="BI240" i="34"/>
  <c r="BJ240" i="34"/>
  <c r="BK240" i="34"/>
  <c r="BL240" i="34"/>
  <c r="BM240" i="34"/>
  <c r="BN240" i="34"/>
  <c r="BO240" i="34"/>
  <c r="BP240" i="34"/>
  <c r="BQ240" i="34"/>
  <c r="E241" i="34"/>
  <c r="F241" i="34"/>
  <c r="G241" i="34"/>
  <c r="H241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AK241" i="34"/>
  <c r="AL241" i="34"/>
  <c r="AM241" i="34"/>
  <c r="AN241" i="34"/>
  <c r="AO241" i="34"/>
  <c r="AP241" i="34"/>
  <c r="AQ241" i="34"/>
  <c r="AR241" i="34"/>
  <c r="AS241" i="34"/>
  <c r="AT241" i="34"/>
  <c r="AU241" i="34"/>
  <c r="AV241" i="34"/>
  <c r="AW241" i="34"/>
  <c r="AX241" i="34"/>
  <c r="AY241" i="34"/>
  <c r="AZ241" i="34"/>
  <c r="BA241" i="34"/>
  <c r="BB241" i="34"/>
  <c r="BC241" i="34"/>
  <c r="BD241" i="34"/>
  <c r="BE241" i="34"/>
  <c r="BF241" i="34"/>
  <c r="BG241" i="34"/>
  <c r="BH241" i="34"/>
  <c r="BI241" i="34"/>
  <c r="BJ241" i="34"/>
  <c r="BK241" i="34"/>
  <c r="BL241" i="34"/>
  <c r="BM241" i="34"/>
  <c r="BN241" i="34"/>
  <c r="BO241" i="34"/>
  <c r="BP241" i="34"/>
  <c r="BQ241" i="34"/>
  <c r="E242" i="34"/>
  <c r="F242" i="34"/>
  <c r="G242" i="34"/>
  <c r="H242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AK242" i="34"/>
  <c r="AL242" i="34"/>
  <c r="AM242" i="34"/>
  <c r="AN242" i="34"/>
  <c r="AO242" i="34"/>
  <c r="AP242" i="34"/>
  <c r="AQ242" i="34"/>
  <c r="AR242" i="34"/>
  <c r="AS242" i="34"/>
  <c r="AT242" i="34"/>
  <c r="AU242" i="34"/>
  <c r="AV242" i="34"/>
  <c r="AW242" i="34"/>
  <c r="AX242" i="34"/>
  <c r="AY242" i="34"/>
  <c r="AZ242" i="34"/>
  <c r="BA242" i="34"/>
  <c r="BB242" i="34"/>
  <c r="BC242" i="34"/>
  <c r="BD242" i="34"/>
  <c r="BE242" i="34"/>
  <c r="BF242" i="34"/>
  <c r="BG242" i="34"/>
  <c r="BH242" i="34"/>
  <c r="BI242" i="34"/>
  <c r="BJ242" i="34"/>
  <c r="BK242" i="34"/>
  <c r="BL242" i="34"/>
  <c r="BM242" i="34"/>
  <c r="BN242" i="34"/>
  <c r="BO242" i="34"/>
  <c r="BP242" i="34"/>
  <c r="BQ242" i="34"/>
  <c r="E243" i="34"/>
  <c r="F243" i="34"/>
  <c r="G243" i="34"/>
  <c r="H243" i="34"/>
  <c r="I243" i="34"/>
  <c r="J243" i="34"/>
  <c r="K243" i="34"/>
  <c r="L243" i="34"/>
  <c r="M243" i="34"/>
  <c r="N243" i="34"/>
  <c r="O243" i="34"/>
  <c r="P243" i="34"/>
  <c r="Q243" i="34"/>
  <c r="R243" i="34"/>
  <c r="S243" i="34"/>
  <c r="T243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AK243" i="34"/>
  <c r="AL243" i="34"/>
  <c r="AM243" i="34"/>
  <c r="AN243" i="34"/>
  <c r="AO243" i="34"/>
  <c r="AP243" i="34"/>
  <c r="AQ243" i="34"/>
  <c r="AR243" i="34"/>
  <c r="AS243" i="34"/>
  <c r="AT243" i="34"/>
  <c r="AU243" i="34"/>
  <c r="AV243" i="34"/>
  <c r="AW243" i="34"/>
  <c r="AX243" i="34"/>
  <c r="AY243" i="34"/>
  <c r="AZ243" i="34"/>
  <c r="BA243" i="34"/>
  <c r="BB243" i="34"/>
  <c r="BC243" i="34"/>
  <c r="BD243" i="34"/>
  <c r="BE243" i="34"/>
  <c r="BF243" i="34"/>
  <c r="BG243" i="34"/>
  <c r="BH243" i="34"/>
  <c r="BI243" i="34"/>
  <c r="BJ243" i="34"/>
  <c r="BK243" i="34"/>
  <c r="BL243" i="34"/>
  <c r="BM243" i="34"/>
  <c r="BN243" i="34"/>
  <c r="BO243" i="34"/>
  <c r="BP243" i="34"/>
  <c r="BQ243" i="34"/>
  <c r="E244" i="34"/>
  <c r="F244" i="34"/>
  <c r="G244" i="34"/>
  <c r="H244" i="34"/>
  <c r="I244" i="34"/>
  <c r="J244" i="34"/>
  <c r="K244" i="34"/>
  <c r="L244" i="34"/>
  <c r="M244" i="34"/>
  <c r="N244" i="34"/>
  <c r="O244" i="34"/>
  <c r="P244" i="34"/>
  <c r="Q244" i="34"/>
  <c r="R244" i="34"/>
  <c r="S244" i="34"/>
  <c r="T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AK244" i="34"/>
  <c r="AL244" i="34"/>
  <c r="AM244" i="34"/>
  <c r="AN244" i="34"/>
  <c r="AO244" i="34"/>
  <c r="AP244" i="34"/>
  <c r="AQ244" i="34"/>
  <c r="AR244" i="34"/>
  <c r="AS244" i="34"/>
  <c r="AT244" i="34"/>
  <c r="AU244" i="34"/>
  <c r="AV244" i="34"/>
  <c r="AW244" i="34"/>
  <c r="AX244" i="34"/>
  <c r="AY244" i="34"/>
  <c r="AZ244" i="34"/>
  <c r="BA244" i="34"/>
  <c r="BB244" i="34"/>
  <c r="BC244" i="34"/>
  <c r="BD244" i="34"/>
  <c r="BE244" i="34"/>
  <c r="BF244" i="34"/>
  <c r="BG244" i="34"/>
  <c r="BH244" i="34"/>
  <c r="BI244" i="34"/>
  <c r="BJ244" i="34"/>
  <c r="BK244" i="34"/>
  <c r="BL244" i="34"/>
  <c r="BM244" i="34"/>
  <c r="BN244" i="34"/>
  <c r="BO244" i="34"/>
  <c r="BP244" i="34"/>
  <c r="BQ244" i="34"/>
  <c r="E245" i="34"/>
  <c r="F245" i="34"/>
  <c r="G245" i="34"/>
  <c r="H245" i="34"/>
  <c r="I245" i="34"/>
  <c r="J245" i="34"/>
  <c r="K245" i="34"/>
  <c r="L245" i="34"/>
  <c r="M245" i="34"/>
  <c r="N245" i="34"/>
  <c r="O245" i="34"/>
  <c r="P245" i="34"/>
  <c r="Q245" i="34"/>
  <c r="R245" i="34"/>
  <c r="S245" i="34"/>
  <c r="T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AK245" i="34"/>
  <c r="AL245" i="34"/>
  <c r="AM245" i="34"/>
  <c r="AN245" i="34"/>
  <c r="AO245" i="34"/>
  <c r="AP245" i="34"/>
  <c r="AQ245" i="34"/>
  <c r="AR245" i="34"/>
  <c r="AS245" i="34"/>
  <c r="AT245" i="34"/>
  <c r="AU245" i="34"/>
  <c r="AV245" i="34"/>
  <c r="AW245" i="34"/>
  <c r="AX245" i="34"/>
  <c r="AY245" i="34"/>
  <c r="AZ245" i="34"/>
  <c r="BA245" i="34"/>
  <c r="BB245" i="34"/>
  <c r="BC245" i="34"/>
  <c r="BD245" i="34"/>
  <c r="BE245" i="34"/>
  <c r="BF245" i="34"/>
  <c r="BG245" i="34"/>
  <c r="BH245" i="34"/>
  <c r="BI245" i="34"/>
  <c r="BJ245" i="34"/>
  <c r="BK245" i="34"/>
  <c r="BL245" i="34"/>
  <c r="BM245" i="34"/>
  <c r="BN245" i="34"/>
  <c r="BO245" i="34"/>
  <c r="BP245" i="34"/>
  <c r="BQ245" i="34"/>
  <c r="E246" i="34"/>
  <c r="F246" i="34"/>
  <c r="G246" i="34"/>
  <c r="H246" i="34"/>
  <c r="I246" i="34"/>
  <c r="J246" i="34"/>
  <c r="K246" i="34"/>
  <c r="L246" i="34"/>
  <c r="M246" i="34"/>
  <c r="N246" i="34"/>
  <c r="O246" i="34"/>
  <c r="P246" i="34"/>
  <c r="Q246" i="34"/>
  <c r="R246" i="34"/>
  <c r="S246" i="34"/>
  <c r="T246" i="34"/>
  <c r="U246" i="34"/>
  <c r="V246" i="34"/>
  <c r="W246" i="34"/>
  <c r="X246" i="34"/>
  <c r="Y246" i="34"/>
  <c r="Z246" i="34"/>
  <c r="AA246" i="34"/>
  <c r="AB246" i="34"/>
  <c r="AC246" i="34"/>
  <c r="AD246" i="34"/>
  <c r="AE246" i="34"/>
  <c r="AF246" i="34"/>
  <c r="AG246" i="34"/>
  <c r="AH246" i="34"/>
  <c r="AI246" i="34"/>
  <c r="AJ246" i="34"/>
  <c r="AK246" i="34"/>
  <c r="AL246" i="34"/>
  <c r="AM246" i="34"/>
  <c r="AN246" i="34"/>
  <c r="AO246" i="34"/>
  <c r="AP246" i="34"/>
  <c r="AQ246" i="34"/>
  <c r="AR246" i="34"/>
  <c r="AS246" i="34"/>
  <c r="AT246" i="34"/>
  <c r="AU246" i="34"/>
  <c r="AV246" i="34"/>
  <c r="AW246" i="34"/>
  <c r="AX246" i="34"/>
  <c r="AY246" i="34"/>
  <c r="AZ246" i="34"/>
  <c r="BA246" i="34"/>
  <c r="BB246" i="34"/>
  <c r="BC246" i="34"/>
  <c r="BD246" i="34"/>
  <c r="BE246" i="34"/>
  <c r="BF246" i="34"/>
  <c r="BG246" i="34"/>
  <c r="BH246" i="34"/>
  <c r="BI246" i="34"/>
  <c r="BJ246" i="34"/>
  <c r="BK246" i="34"/>
  <c r="BL246" i="34"/>
  <c r="BM246" i="34"/>
  <c r="BN246" i="34"/>
  <c r="BO246" i="34"/>
  <c r="BP246" i="34"/>
  <c r="BQ246" i="34"/>
  <c r="E247" i="34"/>
  <c r="F247" i="34"/>
  <c r="G247" i="34"/>
  <c r="H247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AK247" i="34"/>
  <c r="AL247" i="34"/>
  <c r="AM247" i="34"/>
  <c r="AN247" i="34"/>
  <c r="AO247" i="34"/>
  <c r="AP247" i="34"/>
  <c r="AQ247" i="34"/>
  <c r="AR247" i="34"/>
  <c r="AS247" i="34"/>
  <c r="AT247" i="34"/>
  <c r="AU247" i="34"/>
  <c r="AV247" i="34"/>
  <c r="AW247" i="34"/>
  <c r="AX247" i="34"/>
  <c r="AY247" i="34"/>
  <c r="AZ247" i="34"/>
  <c r="BA247" i="34"/>
  <c r="BB247" i="34"/>
  <c r="BC247" i="34"/>
  <c r="BD247" i="34"/>
  <c r="BE247" i="34"/>
  <c r="BF247" i="34"/>
  <c r="BG247" i="34"/>
  <c r="BH247" i="34"/>
  <c r="BI247" i="34"/>
  <c r="BJ247" i="34"/>
  <c r="BK247" i="34"/>
  <c r="BL247" i="34"/>
  <c r="BM247" i="34"/>
  <c r="BN247" i="34"/>
  <c r="BO247" i="34"/>
  <c r="BP247" i="34"/>
  <c r="BQ247" i="34"/>
  <c r="E248" i="34"/>
  <c r="F248" i="34"/>
  <c r="G248" i="34"/>
  <c r="H248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AK248" i="34"/>
  <c r="AL248" i="34"/>
  <c r="AM248" i="34"/>
  <c r="AN248" i="34"/>
  <c r="AO248" i="34"/>
  <c r="AP248" i="34"/>
  <c r="AQ248" i="34"/>
  <c r="AR248" i="34"/>
  <c r="AS248" i="34"/>
  <c r="AT248" i="34"/>
  <c r="AU248" i="34"/>
  <c r="AV248" i="34"/>
  <c r="AW248" i="34"/>
  <c r="AX248" i="34"/>
  <c r="AY248" i="34"/>
  <c r="AZ248" i="34"/>
  <c r="BA248" i="34"/>
  <c r="BB248" i="34"/>
  <c r="BC248" i="34"/>
  <c r="BD248" i="34"/>
  <c r="BE248" i="34"/>
  <c r="BF248" i="34"/>
  <c r="BG248" i="34"/>
  <c r="BH248" i="34"/>
  <c r="BI248" i="34"/>
  <c r="BJ248" i="34"/>
  <c r="BK248" i="34"/>
  <c r="BL248" i="34"/>
  <c r="BM248" i="34"/>
  <c r="BN248" i="34"/>
  <c r="BO248" i="34"/>
  <c r="BP248" i="34"/>
  <c r="BQ248" i="34"/>
  <c r="E249" i="34"/>
  <c r="F249" i="34"/>
  <c r="G249" i="34"/>
  <c r="H249" i="34"/>
  <c r="I249" i="34"/>
  <c r="J249" i="34"/>
  <c r="K249" i="34"/>
  <c r="L249" i="34"/>
  <c r="M249" i="34"/>
  <c r="N249" i="34"/>
  <c r="O249" i="34"/>
  <c r="P249" i="34"/>
  <c r="Q249" i="34"/>
  <c r="R249" i="34"/>
  <c r="S249" i="34"/>
  <c r="T249" i="34"/>
  <c r="U249" i="34"/>
  <c r="V249" i="34"/>
  <c r="W249" i="34"/>
  <c r="X249" i="34"/>
  <c r="Y249" i="34"/>
  <c r="Z249" i="34"/>
  <c r="AA249" i="34"/>
  <c r="AB249" i="34"/>
  <c r="AC249" i="34"/>
  <c r="AD249" i="34"/>
  <c r="AE249" i="34"/>
  <c r="AF249" i="34"/>
  <c r="AG249" i="34"/>
  <c r="AH249" i="34"/>
  <c r="AI249" i="34"/>
  <c r="AJ249" i="34"/>
  <c r="AK249" i="34"/>
  <c r="AL249" i="34"/>
  <c r="AM249" i="34"/>
  <c r="AN249" i="34"/>
  <c r="AO249" i="34"/>
  <c r="AP249" i="34"/>
  <c r="AQ249" i="34"/>
  <c r="AR249" i="34"/>
  <c r="AS249" i="34"/>
  <c r="AT249" i="34"/>
  <c r="AU249" i="34"/>
  <c r="AV249" i="34"/>
  <c r="AW249" i="34"/>
  <c r="AX249" i="34"/>
  <c r="AY249" i="34"/>
  <c r="AZ249" i="34"/>
  <c r="BA249" i="34"/>
  <c r="BB249" i="34"/>
  <c r="BC249" i="34"/>
  <c r="BD249" i="34"/>
  <c r="BE249" i="34"/>
  <c r="BF249" i="34"/>
  <c r="BG249" i="34"/>
  <c r="BH249" i="34"/>
  <c r="BI249" i="34"/>
  <c r="BJ249" i="34"/>
  <c r="BK249" i="34"/>
  <c r="BL249" i="34"/>
  <c r="BM249" i="34"/>
  <c r="BN249" i="34"/>
  <c r="BO249" i="34"/>
  <c r="BP249" i="34"/>
  <c r="BQ249" i="34"/>
  <c r="E250" i="34"/>
  <c r="F250" i="34"/>
  <c r="G250" i="34"/>
  <c r="H250" i="34"/>
  <c r="I250" i="34"/>
  <c r="J250" i="34"/>
  <c r="K250" i="34"/>
  <c r="L250" i="34"/>
  <c r="M250" i="34"/>
  <c r="N250" i="34"/>
  <c r="O250" i="34"/>
  <c r="P250" i="34"/>
  <c r="Q250" i="34"/>
  <c r="R250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AK250" i="34"/>
  <c r="AL250" i="34"/>
  <c r="AM250" i="34"/>
  <c r="AN250" i="34"/>
  <c r="AO250" i="34"/>
  <c r="AP250" i="34"/>
  <c r="AQ250" i="34"/>
  <c r="AR250" i="34"/>
  <c r="AS250" i="34"/>
  <c r="AT250" i="34"/>
  <c r="AU250" i="34"/>
  <c r="AV250" i="34"/>
  <c r="AW250" i="34"/>
  <c r="AX250" i="34"/>
  <c r="AY250" i="34"/>
  <c r="AZ250" i="34"/>
  <c r="BA250" i="34"/>
  <c r="BB250" i="34"/>
  <c r="BC250" i="34"/>
  <c r="BD250" i="34"/>
  <c r="BE250" i="34"/>
  <c r="BF250" i="34"/>
  <c r="BG250" i="34"/>
  <c r="BH250" i="34"/>
  <c r="BI250" i="34"/>
  <c r="BJ250" i="34"/>
  <c r="BK250" i="34"/>
  <c r="BL250" i="34"/>
  <c r="BM250" i="34"/>
  <c r="BN250" i="34"/>
  <c r="BO250" i="34"/>
  <c r="BP250" i="34"/>
  <c r="BQ250" i="34"/>
  <c r="E251" i="34"/>
  <c r="F251" i="34"/>
  <c r="G251" i="34"/>
  <c r="H251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AK251" i="34"/>
  <c r="AL251" i="34"/>
  <c r="AM251" i="34"/>
  <c r="AN251" i="34"/>
  <c r="AO251" i="34"/>
  <c r="AP251" i="34"/>
  <c r="AQ251" i="34"/>
  <c r="AR251" i="34"/>
  <c r="AS251" i="34"/>
  <c r="AT251" i="34"/>
  <c r="AU251" i="34"/>
  <c r="AV251" i="34"/>
  <c r="AW251" i="34"/>
  <c r="AX251" i="34"/>
  <c r="AY251" i="34"/>
  <c r="AZ251" i="34"/>
  <c r="BA251" i="34"/>
  <c r="BB251" i="34"/>
  <c r="BC251" i="34"/>
  <c r="BD251" i="34"/>
  <c r="BE251" i="34"/>
  <c r="BF251" i="34"/>
  <c r="BG251" i="34"/>
  <c r="BH251" i="34"/>
  <c r="BI251" i="34"/>
  <c r="BJ251" i="34"/>
  <c r="BK251" i="34"/>
  <c r="BL251" i="34"/>
  <c r="BM251" i="34"/>
  <c r="BN251" i="34"/>
  <c r="BO251" i="34"/>
  <c r="BP251" i="34"/>
  <c r="BQ251" i="34"/>
  <c r="E252" i="34"/>
  <c r="F252" i="34"/>
  <c r="G252" i="34"/>
  <c r="H252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AK252" i="34"/>
  <c r="AL252" i="34"/>
  <c r="AM252" i="34"/>
  <c r="AN252" i="34"/>
  <c r="AO252" i="34"/>
  <c r="AP252" i="34"/>
  <c r="AQ252" i="34"/>
  <c r="AR252" i="34"/>
  <c r="AS252" i="34"/>
  <c r="AT252" i="34"/>
  <c r="AU252" i="34"/>
  <c r="AV252" i="34"/>
  <c r="AW252" i="34"/>
  <c r="AX252" i="34"/>
  <c r="AY252" i="34"/>
  <c r="AZ252" i="34"/>
  <c r="BA252" i="34"/>
  <c r="BB252" i="34"/>
  <c r="BC252" i="34"/>
  <c r="BD252" i="34"/>
  <c r="BE252" i="34"/>
  <c r="BF252" i="34"/>
  <c r="BG252" i="34"/>
  <c r="BH252" i="34"/>
  <c r="BI252" i="34"/>
  <c r="BJ252" i="34"/>
  <c r="BK252" i="34"/>
  <c r="BL252" i="34"/>
  <c r="BM252" i="34"/>
  <c r="BN252" i="34"/>
  <c r="BO252" i="34"/>
  <c r="BP252" i="34"/>
  <c r="BQ252" i="34"/>
  <c r="E253" i="34"/>
  <c r="F253" i="34"/>
  <c r="G253" i="34"/>
  <c r="H253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AK253" i="34"/>
  <c r="AL253" i="34"/>
  <c r="AM253" i="34"/>
  <c r="AN253" i="34"/>
  <c r="AO253" i="34"/>
  <c r="AP253" i="34"/>
  <c r="AQ253" i="34"/>
  <c r="AR253" i="34"/>
  <c r="AS253" i="34"/>
  <c r="AT253" i="34"/>
  <c r="AU253" i="34"/>
  <c r="AV253" i="34"/>
  <c r="AW253" i="34"/>
  <c r="AX253" i="34"/>
  <c r="AY253" i="34"/>
  <c r="AZ253" i="34"/>
  <c r="BA253" i="34"/>
  <c r="BB253" i="34"/>
  <c r="BC253" i="34"/>
  <c r="BD253" i="34"/>
  <c r="BE253" i="34"/>
  <c r="BF253" i="34"/>
  <c r="BG253" i="34"/>
  <c r="BH253" i="34"/>
  <c r="BI253" i="34"/>
  <c r="BJ253" i="34"/>
  <c r="BK253" i="34"/>
  <c r="BL253" i="34"/>
  <c r="BM253" i="34"/>
  <c r="BN253" i="34"/>
  <c r="BO253" i="34"/>
  <c r="BP253" i="34"/>
  <c r="BQ253" i="34"/>
  <c r="E254" i="34"/>
  <c r="F254" i="34"/>
  <c r="G254" i="34"/>
  <c r="H254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AK254" i="34"/>
  <c r="AL254" i="34"/>
  <c r="AM254" i="34"/>
  <c r="AN254" i="34"/>
  <c r="AO254" i="34"/>
  <c r="AP254" i="34"/>
  <c r="AQ254" i="34"/>
  <c r="AR254" i="34"/>
  <c r="AS254" i="34"/>
  <c r="AT254" i="34"/>
  <c r="AU254" i="34"/>
  <c r="AV254" i="34"/>
  <c r="AW254" i="34"/>
  <c r="AX254" i="34"/>
  <c r="AY254" i="34"/>
  <c r="AZ254" i="34"/>
  <c r="BA254" i="34"/>
  <c r="BB254" i="34"/>
  <c r="BC254" i="34"/>
  <c r="BD254" i="34"/>
  <c r="BE254" i="34"/>
  <c r="BF254" i="34"/>
  <c r="BG254" i="34"/>
  <c r="BH254" i="34"/>
  <c r="BI254" i="34"/>
  <c r="BJ254" i="34"/>
  <c r="BK254" i="34"/>
  <c r="BL254" i="34"/>
  <c r="BM254" i="34"/>
  <c r="BN254" i="34"/>
  <c r="BO254" i="34"/>
  <c r="BP254" i="34"/>
  <c r="BQ254" i="34"/>
  <c r="E255" i="34"/>
  <c r="F255" i="34"/>
  <c r="G255" i="34"/>
  <c r="H255" i="34"/>
  <c r="I255" i="34"/>
  <c r="J255" i="34"/>
  <c r="K255" i="34"/>
  <c r="L255" i="34"/>
  <c r="M255" i="34"/>
  <c r="N255" i="34"/>
  <c r="O255" i="34"/>
  <c r="P255" i="34"/>
  <c r="Q255" i="34"/>
  <c r="R255" i="34"/>
  <c r="S255" i="34"/>
  <c r="T255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AK255" i="34"/>
  <c r="AL255" i="34"/>
  <c r="AM255" i="34"/>
  <c r="AN255" i="34"/>
  <c r="AO255" i="34"/>
  <c r="AP255" i="34"/>
  <c r="AQ255" i="34"/>
  <c r="AR255" i="34"/>
  <c r="AS255" i="34"/>
  <c r="AT255" i="34"/>
  <c r="AU255" i="34"/>
  <c r="AV255" i="34"/>
  <c r="AW255" i="34"/>
  <c r="AX255" i="34"/>
  <c r="AY255" i="34"/>
  <c r="AZ255" i="34"/>
  <c r="BA255" i="34"/>
  <c r="BB255" i="34"/>
  <c r="BC255" i="34"/>
  <c r="BD255" i="34"/>
  <c r="BE255" i="34"/>
  <c r="BF255" i="34"/>
  <c r="BG255" i="34"/>
  <c r="BH255" i="34"/>
  <c r="BI255" i="34"/>
  <c r="BJ255" i="34"/>
  <c r="BK255" i="34"/>
  <c r="BL255" i="34"/>
  <c r="BM255" i="34"/>
  <c r="BN255" i="34"/>
  <c r="BO255" i="34"/>
  <c r="BP255" i="34"/>
  <c r="BQ255" i="34"/>
  <c r="E256" i="34"/>
  <c r="F256" i="34"/>
  <c r="G256" i="34"/>
  <c r="H256" i="34"/>
  <c r="I256" i="34"/>
  <c r="J256" i="34"/>
  <c r="K256" i="34"/>
  <c r="L256" i="34"/>
  <c r="M256" i="34"/>
  <c r="N256" i="34"/>
  <c r="O256" i="34"/>
  <c r="P256" i="34"/>
  <c r="Q256" i="34"/>
  <c r="R256" i="34"/>
  <c r="S256" i="34"/>
  <c r="T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AK256" i="34"/>
  <c r="AL256" i="34"/>
  <c r="AM256" i="34"/>
  <c r="AN256" i="34"/>
  <c r="AO256" i="34"/>
  <c r="AP256" i="34"/>
  <c r="AQ256" i="34"/>
  <c r="AR256" i="34"/>
  <c r="AS256" i="34"/>
  <c r="AT256" i="34"/>
  <c r="AU256" i="34"/>
  <c r="AV256" i="34"/>
  <c r="AW256" i="34"/>
  <c r="AX256" i="34"/>
  <c r="AY256" i="34"/>
  <c r="AZ256" i="34"/>
  <c r="BA256" i="34"/>
  <c r="BB256" i="34"/>
  <c r="BC256" i="34"/>
  <c r="BD256" i="34"/>
  <c r="BE256" i="34"/>
  <c r="BF256" i="34"/>
  <c r="BG256" i="34"/>
  <c r="BH256" i="34"/>
  <c r="BI256" i="34"/>
  <c r="BJ256" i="34"/>
  <c r="BK256" i="34"/>
  <c r="BL256" i="34"/>
  <c r="BM256" i="34"/>
  <c r="BN256" i="34"/>
  <c r="BO256" i="34"/>
  <c r="BP256" i="34"/>
  <c r="BQ256" i="34"/>
  <c r="E257" i="34"/>
  <c r="F257" i="34"/>
  <c r="G257" i="34"/>
  <c r="H257" i="34"/>
  <c r="I257" i="34"/>
  <c r="J257" i="34"/>
  <c r="K257" i="34"/>
  <c r="L257" i="34"/>
  <c r="M257" i="34"/>
  <c r="N257" i="34"/>
  <c r="O257" i="34"/>
  <c r="P257" i="34"/>
  <c r="Q257" i="34"/>
  <c r="R257" i="34"/>
  <c r="S257" i="34"/>
  <c r="T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AK257" i="34"/>
  <c r="AL257" i="34"/>
  <c r="AM257" i="34"/>
  <c r="AN257" i="34"/>
  <c r="AO257" i="34"/>
  <c r="AP257" i="34"/>
  <c r="AQ257" i="34"/>
  <c r="AR257" i="34"/>
  <c r="AS257" i="34"/>
  <c r="AT257" i="34"/>
  <c r="AU257" i="34"/>
  <c r="AV257" i="34"/>
  <c r="AW257" i="34"/>
  <c r="AX257" i="34"/>
  <c r="AY257" i="34"/>
  <c r="AZ257" i="34"/>
  <c r="BA257" i="34"/>
  <c r="BB257" i="34"/>
  <c r="BC257" i="34"/>
  <c r="BD257" i="34"/>
  <c r="BE257" i="34"/>
  <c r="BF257" i="34"/>
  <c r="BG257" i="34"/>
  <c r="BH257" i="34"/>
  <c r="BI257" i="34"/>
  <c r="BJ257" i="34"/>
  <c r="BK257" i="34"/>
  <c r="BL257" i="34"/>
  <c r="BM257" i="34"/>
  <c r="BN257" i="34"/>
  <c r="BO257" i="34"/>
  <c r="BP257" i="34"/>
  <c r="BQ257" i="34"/>
  <c r="E258" i="34"/>
  <c r="F258" i="34"/>
  <c r="G258" i="34"/>
  <c r="H258" i="34"/>
  <c r="I258" i="34"/>
  <c r="J258" i="34"/>
  <c r="K258" i="34"/>
  <c r="L258" i="34"/>
  <c r="M258" i="34"/>
  <c r="N258" i="34"/>
  <c r="O258" i="34"/>
  <c r="P258" i="34"/>
  <c r="Q258" i="34"/>
  <c r="R258" i="34"/>
  <c r="S258" i="34"/>
  <c r="T258" i="34"/>
  <c r="U258" i="34"/>
  <c r="V258" i="34"/>
  <c r="W258" i="34"/>
  <c r="X258" i="34"/>
  <c r="Y258" i="34"/>
  <c r="Z258" i="34"/>
  <c r="AA258" i="34"/>
  <c r="AB258" i="34"/>
  <c r="AC258" i="34"/>
  <c r="AD258" i="34"/>
  <c r="AE258" i="34"/>
  <c r="AF258" i="34"/>
  <c r="AG258" i="34"/>
  <c r="AH258" i="34"/>
  <c r="AI258" i="34"/>
  <c r="AJ258" i="34"/>
  <c r="AK258" i="34"/>
  <c r="AL258" i="34"/>
  <c r="AM258" i="34"/>
  <c r="AN258" i="34"/>
  <c r="AO258" i="34"/>
  <c r="AP258" i="34"/>
  <c r="AQ258" i="34"/>
  <c r="AR258" i="34"/>
  <c r="AS258" i="34"/>
  <c r="AT258" i="34"/>
  <c r="AU258" i="34"/>
  <c r="AV258" i="34"/>
  <c r="AW258" i="34"/>
  <c r="AX258" i="34"/>
  <c r="AY258" i="34"/>
  <c r="AZ258" i="34"/>
  <c r="BA258" i="34"/>
  <c r="BB258" i="34"/>
  <c r="BC258" i="34"/>
  <c r="BD258" i="34"/>
  <c r="BE258" i="34"/>
  <c r="BF258" i="34"/>
  <c r="BG258" i="34"/>
  <c r="BH258" i="34"/>
  <c r="BI258" i="34"/>
  <c r="BJ258" i="34"/>
  <c r="BK258" i="34"/>
  <c r="BL258" i="34"/>
  <c r="BM258" i="34"/>
  <c r="BN258" i="34"/>
  <c r="BO258" i="34"/>
  <c r="BP258" i="34"/>
  <c r="BQ258" i="34"/>
  <c r="E259" i="34"/>
  <c r="F259" i="34"/>
  <c r="G259" i="34"/>
  <c r="H259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AK259" i="34"/>
  <c r="AL259" i="34"/>
  <c r="AM259" i="34"/>
  <c r="AN259" i="34"/>
  <c r="AO259" i="34"/>
  <c r="AP259" i="34"/>
  <c r="AQ259" i="34"/>
  <c r="AR259" i="34"/>
  <c r="AS259" i="34"/>
  <c r="AT259" i="34"/>
  <c r="AU259" i="34"/>
  <c r="AV259" i="34"/>
  <c r="AW259" i="34"/>
  <c r="AX259" i="34"/>
  <c r="AY259" i="34"/>
  <c r="AZ259" i="34"/>
  <c r="BA259" i="34"/>
  <c r="BB259" i="34"/>
  <c r="BC259" i="34"/>
  <c r="BD259" i="34"/>
  <c r="BE259" i="34"/>
  <c r="BF259" i="34"/>
  <c r="BG259" i="34"/>
  <c r="BH259" i="34"/>
  <c r="BI259" i="34"/>
  <c r="BJ259" i="34"/>
  <c r="BK259" i="34"/>
  <c r="BL259" i="34"/>
  <c r="BM259" i="34"/>
  <c r="BN259" i="34"/>
  <c r="BO259" i="34"/>
  <c r="BP259" i="34"/>
  <c r="BQ259" i="34"/>
  <c r="E260" i="34"/>
  <c r="F260" i="34"/>
  <c r="G260" i="34"/>
  <c r="H260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AK260" i="34"/>
  <c r="AL260" i="34"/>
  <c r="AM260" i="34"/>
  <c r="AN260" i="34"/>
  <c r="AO260" i="34"/>
  <c r="AP260" i="34"/>
  <c r="AQ260" i="34"/>
  <c r="AR260" i="34"/>
  <c r="AS260" i="34"/>
  <c r="AT260" i="34"/>
  <c r="AU260" i="34"/>
  <c r="AV260" i="34"/>
  <c r="AW260" i="34"/>
  <c r="AX260" i="34"/>
  <c r="AY260" i="34"/>
  <c r="AZ260" i="34"/>
  <c r="BA260" i="34"/>
  <c r="BB260" i="34"/>
  <c r="BC260" i="34"/>
  <c r="BD260" i="34"/>
  <c r="BE260" i="34"/>
  <c r="BF260" i="34"/>
  <c r="BG260" i="34"/>
  <c r="BH260" i="34"/>
  <c r="BI260" i="34"/>
  <c r="BJ260" i="34"/>
  <c r="BK260" i="34"/>
  <c r="BL260" i="34"/>
  <c r="BM260" i="34"/>
  <c r="BN260" i="34"/>
  <c r="BO260" i="34"/>
  <c r="BP260" i="34"/>
  <c r="BQ260" i="34"/>
  <c r="E261" i="34"/>
  <c r="F261" i="34"/>
  <c r="G261" i="34"/>
  <c r="H261" i="34"/>
  <c r="I261" i="34"/>
  <c r="J261" i="34"/>
  <c r="K261" i="34"/>
  <c r="L261" i="34"/>
  <c r="M261" i="34"/>
  <c r="N261" i="34"/>
  <c r="O261" i="34"/>
  <c r="P261" i="34"/>
  <c r="Q261" i="34"/>
  <c r="R261" i="34"/>
  <c r="S261" i="34"/>
  <c r="T261" i="34"/>
  <c r="U261" i="34"/>
  <c r="V261" i="34"/>
  <c r="W261" i="34"/>
  <c r="X261" i="34"/>
  <c r="Y261" i="34"/>
  <c r="Z261" i="34"/>
  <c r="AA261" i="34"/>
  <c r="AB261" i="34"/>
  <c r="AC261" i="34"/>
  <c r="AD261" i="34"/>
  <c r="AE261" i="34"/>
  <c r="AF261" i="34"/>
  <c r="AG261" i="34"/>
  <c r="AH261" i="34"/>
  <c r="AI261" i="34"/>
  <c r="AJ261" i="34"/>
  <c r="AK261" i="34"/>
  <c r="AL261" i="34"/>
  <c r="AM261" i="34"/>
  <c r="AN261" i="34"/>
  <c r="AO261" i="34"/>
  <c r="AP261" i="34"/>
  <c r="AQ261" i="34"/>
  <c r="AR261" i="34"/>
  <c r="AS261" i="34"/>
  <c r="AT261" i="34"/>
  <c r="AU261" i="34"/>
  <c r="AV261" i="34"/>
  <c r="AW261" i="34"/>
  <c r="AX261" i="34"/>
  <c r="AY261" i="34"/>
  <c r="AZ261" i="34"/>
  <c r="BA261" i="34"/>
  <c r="BB261" i="34"/>
  <c r="BC261" i="34"/>
  <c r="BD261" i="34"/>
  <c r="BE261" i="34"/>
  <c r="BF261" i="34"/>
  <c r="BG261" i="34"/>
  <c r="BH261" i="34"/>
  <c r="BI261" i="34"/>
  <c r="BJ261" i="34"/>
  <c r="BK261" i="34"/>
  <c r="BL261" i="34"/>
  <c r="BM261" i="34"/>
  <c r="BN261" i="34"/>
  <c r="BO261" i="34"/>
  <c r="BP261" i="34"/>
  <c r="BQ261" i="34"/>
  <c r="E262" i="34"/>
  <c r="F262" i="34"/>
  <c r="G262" i="34"/>
  <c r="H262" i="34"/>
  <c r="I262" i="34"/>
  <c r="J262" i="34"/>
  <c r="K262" i="34"/>
  <c r="L262" i="34"/>
  <c r="M262" i="34"/>
  <c r="N262" i="34"/>
  <c r="O262" i="34"/>
  <c r="P262" i="34"/>
  <c r="Q262" i="34"/>
  <c r="R262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AK262" i="34"/>
  <c r="AL262" i="34"/>
  <c r="AM262" i="34"/>
  <c r="AN262" i="34"/>
  <c r="AO262" i="34"/>
  <c r="AP262" i="34"/>
  <c r="AQ262" i="34"/>
  <c r="AR262" i="34"/>
  <c r="AS262" i="34"/>
  <c r="AT262" i="34"/>
  <c r="AU262" i="34"/>
  <c r="AV262" i="34"/>
  <c r="AW262" i="34"/>
  <c r="AX262" i="34"/>
  <c r="AY262" i="34"/>
  <c r="AZ262" i="34"/>
  <c r="BA262" i="34"/>
  <c r="BB262" i="34"/>
  <c r="BC262" i="34"/>
  <c r="BD262" i="34"/>
  <c r="BE262" i="34"/>
  <c r="BF262" i="34"/>
  <c r="BG262" i="34"/>
  <c r="BH262" i="34"/>
  <c r="BI262" i="34"/>
  <c r="BJ262" i="34"/>
  <c r="BK262" i="34"/>
  <c r="BL262" i="34"/>
  <c r="BM262" i="34"/>
  <c r="BN262" i="34"/>
  <c r="BO262" i="34"/>
  <c r="BP262" i="34"/>
  <c r="BQ262" i="34"/>
  <c r="E263" i="34"/>
  <c r="F263" i="34"/>
  <c r="G263" i="34"/>
  <c r="H263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AK263" i="34"/>
  <c r="AL263" i="34"/>
  <c r="AM263" i="34"/>
  <c r="AN263" i="34"/>
  <c r="AO263" i="34"/>
  <c r="AP263" i="34"/>
  <c r="AQ263" i="34"/>
  <c r="AR263" i="34"/>
  <c r="AS263" i="34"/>
  <c r="AT263" i="34"/>
  <c r="AU263" i="34"/>
  <c r="AV263" i="34"/>
  <c r="AW263" i="34"/>
  <c r="AX263" i="34"/>
  <c r="AY263" i="34"/>
  <c r="AZ263" i="34"/>
  <c r="BA263" i="34"/>
  <c r="BB263" i="34"/>
  <c r="BC263" i="34"/>
  <c r="BD263" i="34"/>
  <c r="BE263" i="34"/>
  <c r="BF263" i="34"/>
  <c r="BG263" i="34"/>
  <c r="BH263" i="34"/>
  <c r="BI263" i="34"/>
  <c r="BJ263" i="34"/>
  <c r="BK263" i="34"/>
  <c r="BL263" i="34"/>
  <c r="BM263" i="34"/>
  <c r="BN263" i="34"/>
  <c r="BO263" i="34"/>
  <c r="BP263" i="34"/>
  <c r="BQ263" i="34"/>
  <c r="E264" i="34"/>
  <c r="F264" i="34"/>
  <c r="G264" i="34"/>
  <c r="H264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AK264" i="34"/>
  <c r="AL264" i="34"/>
  <c r="AM264" i="34"/>
  <c r="AN264" i="34"/>
  <c r="AO264" i="34"/>
  <c r="AP264" i="34"/>
  <c r="AQ264" i="34"/>
  <c r="AR264" i="34"/>
  <c r="AS264" i="34"/>
  <c r="AT264" i="34"/>
  <c r="AU264" i="34"/>
  <c r="AV264" i="34"/>
  <c r="AW264" i="34"/>
  <c r="AX264" i="34"/>
  <c r="AY264" i="34"/>
  <c r="AZ264" i="34"/>
  <c r="BA264" i="34"/>
  <c r="BB264" i="34"/>
  <c r="BC264" i="34"/>
  <c r="BD264" i="34"/>
  <c r="BE264" i="34"/>
  <c r="BF264" i="34"/>
  <c r="BG264" i="34"/>
  <c r="BH264" i="34"/>
  <c r="BI264" i="34"/>
  <c r="BJ264" i="34"/>
  <c r="BK264" i="34"/>
  <c r="BL264" i="34"/>
  <c r="BM264" i="34"/>
  <c r="BN264" i="34"/>
  <c r="BO264" i="34"/>
  <c r="BP264" i="34"/>
  <c r="BQ264" i="34"/>
  <c r="E265" i="34"/>
  <c r="F265" i="34"/>
  <c r="G265" i="34"/>
  <c r="H265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AK265" i="34"/>
  <c r="AL265" i="34"/>
  <c r="AM265" i="34"/>
  <c r="AN265" i="34"/>
  <c r="AO265" i="34"/>
  <c r="AP265" i="34"/>
  <c r="AQ265" i="34"/>
  <c r="AR265" i="34"/>
  <c r="AS265" i="34"/>
  <c r="AT265" i="34"/>
  <c r="AU265" i="34"/>
  <c r="AV265" i="34"/>
  <c r="AW265" i="34"/>
  <c r="AX265" i="34"/>
  <c r="AY265" i="34"/>
  <c r="AZ265" i="34"/>
  <c r="BA265" i="34"/>
  <c r="BB265" i="34"/>
  <c r="BC265" i="34"/>
  <c r="BD265" i="34"/>
  <c r="BE265" i="34"/>
  <c r="BF265" i="34"/>
  <c r="BG265" i="34"/>
  <c r="BH265" i="34"/>
  <c r="BI265" i="34"/>
  <c r="BJ265" i="34"/>
  <c r="BK265" i="34"/>
  <c r="BL265" i="34"/>
  <c r="BM265" i="34"/>
  <c r="BN265" i="34"/>
  <c r="BO265" i="34"/>
  <c r="BP265" i="34"/>
  <c r="BQ265" i="34"/>
  <c r="E266" i="34"/>
  <c r="F266" i="34"/>
  <c r="G266" i="34"/>
  <c r="H266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AK266" i="34"/>
  <c r="AL266" i="34"/>
  <c r="AM266" i="34"/>
  <c r="AN266" i="34"/>
  <c r="AO266" i="34"/>
  <c r="AP266" i="34"/>
  <c r="AQ266" i="34"/>
  <c r="AR266" i="34"/>
  <c r="AS266" i="34"/>
  <c r="AT266" i="34"/>
  <c r="AU266" i="34"/>
  <c r="AV266" i="34"/>
  <c r="AW266" i="34"/>
  <c r="AX266" i="34"/>
  <c r="AY266" i="34"/>
  <c r="AZ266" i="34"/>
  <c r="BA266" i="34"/>
  <c r="BB266" i="34"/>
  <c r="BC266" i="34"/>
  <c r="BD266" i="34"/>
  <c r="BE266" i="34"/>
  <c r="BF266" i="34"/>
  <c r="BG266" i="34"/>
  <c r="BH266" i="34"/>
  <c r="BI266" i="34"/>
  <c r="BJ266" i="34"/>
  <c r="BK266" i="34"/>
  <c r="BL266" i="34"/>
  <c r="BM266" i="34"/>
  <c r="BN266" i="34"/>
  <c r="BO266" i="34"/>
  <c r="BP266" i="34"/>
  <c r="BQ266" i="34"/>
  <c r="E267" i="34"/>
  <c r="F267" i="34"/>
  <c r="G267" i="34"/>
  <c r="H267" i="34"/>
  <c r="I267" i="34"/>
  <c r="J267" i="34"/>
  <c r="K267" i="34"/>
  <c r="L267" i="34"/>
  <c r="M267" i="34"/>
  <c r="N267" i="34"/>
  <c r="O267" i="34"/>
  <c r="P267" i="34"/>
  <c r="Q267" i="34"/>
  <c r="R267" i="34"/>
  <c r="S267" i="34"/>
  <c r="T267" i="34"/>
  <c r="U267" i="34"/>
  <c r="V267" i="34"/>
  <c r="W267" i="34"/>
  <c r="X267" i="34"/>
  <c r="Y267" i="34"/>
  <c r="Z267" i="34"/>
  <c r="AA267" i="34"/>
  <c r="AB267" i="34"/>
  <c r="AC267" i="34"/>
  <c r="AD267" i="34"/>
  <c r="AE267" i="34"/>
  <c r="AF267" i="34"/>
  <c r="AG267" i="34"/>
  <c r="AH267" i="34"/>
  <c r="AI267" i="34"/>
  <c r="AJ267" i="34"/>
  <c r="AK267" i="34"/>
  <c r="AL267" i="34"/>
  <c r="AM267" i="34"/>
  <c r="AN267" i="34"/>
  <c r="AO267" i="34"/>
  <c r="AP267" i="34"/>
  <c r="AQ267" i="34"/>
  <c r="AR267" i="34"/>
  <c r="AS267" i="34"/>
  <c r="AT267" i="34"/>
  <c r="AU267" i="34"/>
  <c r="AV267" i="34"/>
  <c r="AW267" i="34"/>
  <c r="AX267" i="34"/>
  <c r="AY267" i="34"/>
  <c r="AZ267" i="34"/>
  <c r="BA267" i="34"/>
  <c r="BB267" i="34"/>
  <c r="BC267" i="34"/>
  <c r="BD267" i="34"/>
  <c r="BE267" i="34"/>
  <c r="BF267" i="34"/>
  <c r="BG267" i="34"/>
  <c r="BH267" i="34"/>
  <c r="BI267" i="34"/>
  <c r="BJ267" i="34"/>
  <c r="BK267" i="34"/>
  <c r="BL267" i="34"/>
  <c r="BM267" i="34"/>
  <c r="BN267" i="34"/>
  <c r="BO267" i="34"/>
  <c r="BP267" i="34"/>
  <c r="BQ267" i="34"/>
  <c r="E268" i="34"/>
  <c r="F268" i="34"/>
  <c r="G268" i="34"/>
  <c r="H268" i="34"/>
  <c r="I268" i="34"/>
  <c r="J268" i="34"/>
  <c r="K268" i="34"/>
  <c r="L268" i="34"/>
  <c r="M268" i="34"/>
  <c r="N268" i="34"/>
  <c r="O268" i="34"/>
  <c r="P268" i="34"/>
  <c r="Q268" i="34"/>
  <c r="R268" i="34"/>
  <c r="S268" i="34"/>
  <c r="T268" i="34"/>
  <c r="U268" i="34"/>
  <c r="V268" i="34"/>
  <c r="W268" i="34"/>
  <c r="X268" i="34"/>
  <c r="Y268" i="34"/>
  <c r="Z268" i="34"/>
  <c r="AA268" i="34"/>
  <c r="AB268" i="34"/>
  <c r="AC268" i="34"/>
  <c r="AD268" i="34"/>
  <c r="AE268" i="34"/>
  <c r="AF268" i="34"/>
  <c r="AG268" i="34"/>
  <c r="AH268" i="34"/>
  <c r="AI268" i="34"/>
  <c r="AJ268" i="34"/>
  <c r="AK268" i="34"/>
  <c r="AL268" i="34"/>
  <c r="AM268" i="34"/>
  <c r="AN268" i="34"/>
  <c r="AO268" i="34"/>
  <c r="AP268" i="34"/>
  <c r="AQ268" i="34"/>
  <c r="AR268" i="34"/>
  <c r="AS268" i="34"/>
  <c r="AT268" i="34"/>
  <c r="AU268" i="34"/>
  <c r="AV268" i="34"/>
  <c r="AW268" i="34"/>
  <c r="AX268" i="34"/>
  <c r="AY268" i="34"/>
  <c r="AZ268" i="34"/>
  <c r="BA268" i="34"/>
  <c r="BB268" i="34"/>
  <c r="BC268" i="34"/>
  <c r="BD268" i="34"/>
  <c r="BE268" i="34"/>
  <c r="BF268" i="34"/>
  <c r="BG268" i="34"/>
  <c r="BH268" i="34"/>
  <c r="BI268" i="34"/>
  <c r="BJ268" i="34"/>
  <c r="BK268" i="34"/>
  <c r="BL268" i="34"/>
  <c r="BM268" i="34"/>
  <c r="BN268" i="34"/>
  <c r="BO268" i="34"/>
  <c r="BP268" i="34"/>
  <c r="BQ268" i="34"/>
  <c r="E269" i="34"/>
  <c r="F269" i="34"/>
  <c r="G269" i="34"/>
  <c r="H269" i="34"/>
  <c r="I269" i="34"/>
  <c r="J269" i="34"/>
  <c r="K269" i="34"/>
  <c r="L269" i="34"/>
  <c r="M269" i="34"/>
  <c r="N269" i="34"/>
  <c r="O269" i="34"/>
  <c r="P269" i="34"/>
  <c r="Q269" i="34"/>
  <c r="R269" i="34"/>
  <c r="S269" i="34"/>
  <c r="T269" i="34"/>
  <c r="U269" i="34"/>
  <c r="V269" i="34"/>
  <c r="W269" i="34"/>
  <c r="X269" i="34"/>
  <c r="Y269" i="34"/>
  <c r="Z269" i="34"/>
  <c r="AA269" i="34"/>
  <c r="AB269" i="34"/>
  <c r="AC269" i="34"/>
  <c r="AD269" i="34"/>
  <c r="AE269" i="34"/>
  <c r="AF269" i="34"/>
  <c r="AG269" i="34"/>
  <c r="AH269" i="34"/>
  <c r="AI269" i="34"/>
  <c r="AJ269" i="34"/>
  <c r="AK269" i="34"/>
  <c r="AL269" i="34"/>
  <c r="AM269" i="34"/>
  <c r="AN269" i="34"/>
  <c r="AO269" i="34"/>
  <c r="AP269" i="34"/>
  <c r="AQ269" i="34"/>
  <c r="AR269" i="34"/>
  <c r="AS269" i="34"/>
  <c r="AT269" i="34"/>
  <c r="AU269" i="34"/>
  <c r="AV269" i="34"/>
  <c r="AW269" i="34"/>
  <c r="AX269" i="34"/>
  <c r="AY269" i="34"/>
  <c r="AZ269" i="34"/>
  <c r="BA269" i="34"/>
  <c r="BB269" i="34"/>
  <c r="BC269" i="34"/>
  <c r="BD269" i="34"/>
  <c r="BE269" i="34"/>
  <c r="BF269" i="34"/>
  <c r="BG269" i="34"/>
  <c r="BH269" i="34"/>
  <c r="BI269" i="34"/>
  <c r="BJ269" i="34"/>
  <c r="BK269" i="34"/>
  <c r="BL269" i="34"/>
  <c r="BM269" i="34"/>
  <c r="BN269" i="34"/>
  <c r="BO269" i="34"/>
  <c r="BP269" i="34"/>
  <c r="BQ269" i="34"/>
  <c r="E270" i="34"/>
  <c r="F270" i="34"/>
  <c r="G270" i="34"/>
  <c r="H270" i="34"/>
  <c r="I270" i="34"/>
  <c r="J270" i="34"/>
  <c r="K270" i="34"/>
  <c r="L270" i="34"/>
  <c r="M270" i="34"/>
  <c r="N270" i="34"/>
  <c r="O270" i="34"/>
  <c r="P270" i="34"/>
  <c r="Q270" i="34"/>
  <c r="R270" i="34"/>
  <c r="S270" i="34"/>
  <c r="T270" i="34"/>
  <c r="U270" i="34"/>
  <c r="V270" i="34"/>
  <c r="W270" i="34"/>
  <c r="X270" i="34"/>
  <c r="Y270" i="34"/>
  <c r="Z270" i="34"/>
  <c r="AA270" i="34"/>
  <c r="AB270" i="34"/>
  <c r="AC270" i="34"/>
  <c r="AD270" i="34"/>
  <c r="AE270" i="34"/>
  <c r="AF270" i="34"/>
  <c r="AG270" i="34"/>
  <c r="AH270" i="34"/>
  <c r="AI270" i="34"/>
  <c r="AJ270" i="34"/>
  <c r="AK270" i="34"/>
  <c r="AL270" i="34"/>
  <c r="AM270" i="34"/>
  <c r="AN270" i="34"/>
  <c r="AO270" i="34"/>
  <c r="AP270" i="34"/>
  <c r="AQ270" i="34"/>
  <c r="AR270" i="34"/>
  <c r="AS270" i="34"/>
  <c r="AT270" i="34"/>
  <c r="AU270" i="34"/>
  <c r="AV270" i="34"/>
  <c r="AW270" i="34"/>
  <c r="AX270" i="34"/>
  <c r="AY270" i="34"/>
  <c r="AZ270" i="34"/>
  <c r="BA270" i="34"/>
  <c r="BB270" i="34"/>
  <c r="BC270" i="34"/>
  <c r="BD270" i="34"/>
  <c r="BE270" i="34"/>
  <c r="BF270" i="34"/>
  <c r="BG270" i="34"/>
  <c r="BH270" i="34"/>
  <c r="BI270" i="34"/>
  <c r="BJ270" i="34"/>
  <c r="BK270" i="34"/>
  <c r="BL270" i="34"/>
  <c r="BM270" i="34"/>
  <c r="BN270" i="34"/>
  <c r="BO270" i="34"/>
  <c r="BP270" i="34"/>
  <c r="BQ270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BB6" i="34"/>
  <c r="BC6" i="34"/>
  <c r="BD6" i="34"/>
  <c r="BE6" i="34"/>
  <c r="BF6" i="34"/>
  <c r="BG6" i="34"/>
  <c r="BH6" i="34"/>
  <c r="BI6" i="34"/>
  <c r="BJ6" i="34"/>
  <c r="BK6" i="34"/>
  <c r="BL6" i="34"/>
  <c r="BM6" i="34"/>
  <c r="BN6" i="34"/>
  <c r="BO6" i="34"/>
  <c r="BP6" i="34"/>
  <c r="BQ6" i="34"/>
  <c r="E6" i="34"/>
  <c r="B7" i="69" l="1"/>
  <c r="B15" i="69"/>
  <c r="G15" i="69" s="1"/>
  <c r="J23" i="69"/>
  <c r="S34" i="69"/>
  <c r="J45" i="69"/>
  <c r="B56" i="69"/>
  <c r="W56" i="69" s="1"/>
  <c r="J9" i="69"/>
  <c r="S17" i="69"/>
  <c r="T17" i="69" s="1"/>
  <c r="B27" i="69"/>
  <c r="F27" i="69" s="1"/>
  <c r="S37" i="69"/>
  <c r="W37" i="69" s="1"/>
  <c r="X37" i="69" s="1"/>
  <c r="S47" i="69"/>
  <c r="Y47" i="69" s="1"/>
  <c r="J59" i="69"/>
  <c r="K59" i="69" s="1"/>
  <c r="L59" i="69" s="1"/>
  <c r="S9" i="69"/>
  <c r="T9" i="69" s="1"/>
  <c r="B18" i="69"/>
  <c r="W18" i="69" s="1"/>
  <c r="B28" i="69"/>
  <c r="F28" i="69" s="1"/>
  <c r="B38" i="69"/>
  <c r="B48" i="69"/>
  <c r="F48" i="69" s="1"/>
  <c r="S59" i="69"/>
  <c r="B10" i="69"/>
  <c r="F11" i="69" s="1"/>
  <c r="J18" i="69"/>
  <c r="J28" i="69"/>
  <c r="J38" i="69"/>
  <c r="S48" i="69"/>
  <c r="B60" i="69"/>
  <c r="B3" i="69"/>
  <c r="J10" i="69"/>
  <c r="Y10" i="69" s="1"/>
  <c r="U10" i="69" s="1"/>
  <c r="S18" i="69"/>
  <c r="T19" i="69" s="1"/>
  <c r="S28" i="69"/>
  <c r="Y28" i="69" s="1"/>
  <c r="U28" i="69" s="1"/>
  <c r="S38" i="69"/>
  <c r="J49" i="69"/>
  <c r="Y49" i="69" s="1"/>
  <c r="J60" i="69"/>
  <c r="Q60" i="69" s="1"/>
  <c r="R60" i="69" s="1"/>
  <c r="S3" i="69"/>
  <c r="W3" i="69" s="1"/>
  <c r="S10" i="69"/>
  <c r="W10" i="69" s="1"/>
  <c r="J19" i="69"/>
  <c r="K19" i="69" s="1"/>
  <c r="L19" i="69" s="1"/>
  <c r="J29" i="69"/>
  <c r="Q29" i="69" s="1"/>
  <c r="R29" i="69" s="1"/>
  <c r="S39" i="69"/>
  <c r="S49" i="69"/>
  <c r="J61" i="69"/>
  <c r="S4" i="69"/>
  <c r="B12" i="69"/>
  <c r="S20" i="69"/>
  <c r="B31" i="69"/>
  <c r="J41" i="69"/>
  <c r="B51" i="69"/>
  <c r="C51" i="69" s="1"/>
  <c r="J64" i="69"/>
  <c r="K65" i="69" s="1"/>
  <c r="L65" i="69" s="1"/>
  <c r="J11" i="69"/>
  <c r="Q11" i="69" s="1"/>
  <c r="R11" i="69" s="1"/>
  <c r="B20" i="69"/>
  <c r="J30" i="69"/>
  <c r="K30" i="69" s="1"/>
  <c r="L30" i="69" s="1"/>
  <c r="J40" i="69"/>
  <c r="J50" i="69"/>
  <c r="Q50" i="69" s="1"/>
  <c r="R50" i="69" s="1"/>
  <c r="S62" i="69"/>
  <c r="W62" i="69" s="1"/>
  <c r="J4" i="69"/>
  <c r="Y4" i="69" s="1"/>
  <c r="S11" i="69"/>
  <c r="W11" i="69" s="1"/>
  <c r="J20" i="69"/>
  <c r="Q21" i="69" s="1"/>
  <c r="R21" i="69" s="1"/>
  <c r="S30" i="69"/>
  <c r="W30" i="69" s="1"/>
  <c r="X31" i="69" s="1"/>
  <c r="B41" i="69"/>
  <c r="G41" i="69" s="1"/>
  <c r="S50" i="69"/>
  <c r="T50" i="69" s="1"/>
  <c r="J63" i="69"/>
  <c r="B5" i="69"/>
  <c r="F6" i="69" s="1"/>
  <c r="J12" i="69"/>
  <c r="J21" i="69"/>
  <c r="S31" i="69"/>
  <c r="J42" i="69"/>
  <c r="S51" i="69"/>
  <c r="W51" i="69" s="1"/>
  <c r="S64" i="69"/>
  <c r="S5" i="69"/>
  <c r="W5" i="69" s="1"/>
  <c r="X6" i="69" s="1"/>
  <c r="S12" i="69"/>
  <c r="T13" i="69" s="1"/>
  <c r="S21" i="69"/>
  <c r="Y21" i="69" s="1"/>
  <c r="B33" i="69"/>
  <c r="C34" i="69" s="1"/>
  <c r="S42" i="69"/>
  <c r="S52" i="69"/>
  <c r="T53" i="69" s="1"/>
  <c r="J26" i="68"/>
  <c r="S63" i="68"/>
  <c r="S60" i="68"/>
  <c r="J48" i="68"/>
  <c r="Y48" i="68" s="1"/>
  <c r="J36" i="68"/>
  <c r="G36" i="68" s="1"/>
  <c r="S24" i="68"/>
  <c r="T24" i="68" s="1"/>
  <c r="B17" i="68"/>
  <c r="W17" i="68" s="1"/>
  <c r="S9" i="68"/>
  <c r="T10" i="68" s="1"/>
  <c r="J60" i="68"/>
  <c r="S47" i="68"/>
  <c r="B36" i="68"/>
  <c r="F37" i="68" s="1"/>
  <c r="J24" i="68"/>
  <c r="S16" i="68"/>
  <c r="T17" i="68" s="1"/>
  <c r="B9" i="68"/>
  <c r="F10" i="68" s="1"/>
  <c r="S58" i="68"/>
  <c r="W58" i="68" s="1"/>
  <c r="J35" i="68"/>
  <c r="B16" i="68"/>
  <c r="J8" i="68"/>
  <c r="K8" i="68" s="1"/>
  <c r="L8" i="68" s="1"/>
  <c r="J58" i="68"/>
  <c r="Y58" i="68" s="1"/>
  <c r="U58" i="68" s="1"/>
  <c r="J45" i="68"/>
  <c r="J34" i="68"/>
  <c r="J23" i="68"/>
  <c r="J15" i="68"/>
  <c r="G15" i="68" s="1"/>
  <c r="B8" i="68"/>
  <c r="B58" i="68"/>
  <c r="B44" i="68"/>
  <c r="B34" i="68"/>
  <c r="S22" i="68"/>
  <c r="T23" i="68" s="1"/>
  <c r="B15" i="68"/>
  <c r="S7" i="68"/>
  <c r="J57" i="68"/>
  <c r="K58" i="68" s="1"/>
  <c r="L58" i="68" s="1"/>
  <c r="S43" i="68"/>
  <c r="S33" i="68"/>
  <c r="T33" i="68" s="1"/>
  <c r="J22" i="68"/>
  <c r="Y22" i="68" s="1"/>
  <c r="S14" i="68"/>
  <c r="J7" i="68"/>
  <c r="K7" i="68" s="1"/>
  <c r="L7" i="68" s="1"/>
  <c r="B56" i="68"/>
  <c r="J43" i="68"/>
  <c r="K43" i="68" s="1"/>
  <c r="L43" i="68" s="1"/>
  <c r="S32" i="68"/>
  <c r="Y32" i="68" s="1"/>
  <c r="AN32" i="68" s="1"/>
  <c r="B22" i="68"/>
  <c r="J14" i="68"/>
  <c r="S6" i="68"/>
  <c r="S55" i="68"/>
  <c r="T55" i="68" s="1"/>
  <c r="B43" i="68"/>
  <c r="J32" i="68"/>
  <c r="J21" i="68"/>
  <c r="K21" i="68" s="1"/>
  <c r="L21" i="68" s="1"/>
  <c r="B14" i="68"/>
  <c r="F15" i="68" s="1"/>
  <c r="J6" i="68"/>
  <c r="Q6" i="68" s="1"/>
  <c r="R6" i="68" s="1"/>
  <c r="S67" i="68"/>
  <c r="S54" i="68"/>
  <c r="W54" i="68" s="1"/>
  <c r="J42" i="68"/>
  <c r="K42" i="68" s="1"/>
  <c r="L42" i="68" s="1"/>
  <c r="J31" i="68"/>
  <c r="B21" i="68"/>
  <c r="F21" i="68" s="1"/>
  <c r="S13" i="68"/>
  <c r="T14" i="68" s="1"/>
  <c r="B6" i="68"/>
  <c r="J67" i="68"/>
  <c r="J54" i="68"/>
  <c r="G54" i="68" s="1"/>
  <c r="S41" i="68"/>
  <c r="W41" i="68" s="1"/>
  <c r="J30" i="68"/>
  <c r="Q31" i="68" s="1"/>
  <c r="R31" i="68" s="1"/>
  <c r="S20" i="68"/>
  <c r="J13" i="68"/>
  <c r="S5" i="68"/>
  <c r="J66" i="68"/>
  <c r="B54" i="68"/>
  <c r="J41" i="68"/>
  <c r="B30" i="68"/>
  <c r="F30" i="68" s="1"/>
  <c r="J20" i="68"/>
  <c r="Q20" i="68" s="1"/>
  <c r="R20" i="68" s="1"/>
  <c r="S12" i="68"/>
  <c r="J5" i="68"/>
  <c r="Y5" i="68" s="1"/>
  <c r="B66" i="68"/>
  <c r="G66" i="68" s="1"/>
  <c r="S53" i="68"/>
  <c r="W53" i="68" s="1"/>
  <c r="B41" i="68"/>
  <c r="S29" i="68"/>
  <c r="T29" i="68" s="1"/>
  <c r="B20" i="68"/>
  <c r="F20" i="68" s="1"/>
  <c r="J12" i="68"/>
  <c r="K13" i="68" s="1"/>
  <c r="L13" i="68" s="1"/>
  <c r="J4" i="68"/>
  <c r="S65" i="68"/>
  <c r="B53" i="68"/>
  <c r="C53" i="68" s="1"/>
  <c r="S40" i="68"/>
  <c r="T41" i="68" s="1"/>
  <c r="J29" i="68"/>
  <c r="S19" i="68"/>
  <c r="B12" i="68"/>
  <c r="B4" i="68"/>
  <c r="H1" i="68" s="1"/>
  <c r="J65" i="68"/>
  <c r="B52" i="68"/>
  <c r="J39" i="68"/>
  <c r="Q39" i="68" s="1"/>
  <c r="R39" i="68" s="1"/>
  <c r="B29" i="68"/>
  <c r="G29" i="68" s="1"/>
  <c r="J19" i="68"/>
  <c r="K19" i="68" s="1"/>
  <c r="L19" i="68" s="1"/>
  <c r="S11" i="68"/>
  <c r="T11" i="68" s="1"/>
  <c r="S64" i="68"/>
  <c r="T64" i="68" s="1"/>
  <c r="J51" i="68"/>
  <c r="K51" i="68" s="1"/>
  <c r="L51" i="68" s="1"/>
  <c r="J38" i="68"/>
  <c r="Q38" i="68" s="1"/>
  <c r="R38" i="68" s="1"/>
  <c r="S28" i="68"/>
  <c r="B59" i="68"/>
  <c r="C59" i="68" s="1"/>
  <c r="S46" i="68"/>
  <c r="S35" i="68"/>
  <c r="B24" i="68"/>
  <c r="J16" i="68"/>
  <c r="G16" i="68" s="1"/>
  <c r="S8" i="68"/>
  <c r="T9" i="68" s="1"/>
  <c r="B46" i="68"/>
  <c r="S23" i="68"/>
  <c r="S36" i="68"/>
  <c r="J4" i="67"/>
  <c r="J8" i="67"/>
  <c r="B46" i="67"/>
  <c r="B40" i="67"/>
  <c r="J50" i="67"/>
  <c r="S18" i="67"/>
  <c r="S23" i="67"/>
  <c r="S54" i="67"/>
  <c r="W12" i="66"/>
  <c r="J54" i="66"/>
  <c r="J65" i="66"/>
  <c r="S8" i="66"/>
  <c r="B16" i="66"/>
  <c r="J23" i="66"/>
  <c r="S30" i="66"/>
  <c r="B41" i="66"/>
  <c r="J49" i="66"/>
  <c r="S59" i="66"/>
  <c r="B9" i="66"/>
  <c r="J16" i="66"/>
  <c r="K17" i="66" s="1"/>
  <c r="L17" i="66" s="1"/>
  <c r="S23" i="66"/>
  <c r="T23" i="66" s="1"/>
  <c r="B31" i="66"/>
  <c r="C31" i="66" s="1"/>
  <c r="J41" i="66"/>
  <c r="Q41" i="66" s="1"/>
  <c r="R41" i="66" s="1"/>
  <c r="S49" i="66"/>
  <c r="W49" i="66" s="1"/>
  <c r="B60" i="66"/>
  <c r="B3" i="66"/>
  <c r="H1" i="66" s="1"/>
  <c r="S9" i="66"/>
  <c r="B17" i="66"/>
  <c r="W17" i="66" s="1"/>
  <c r="J24" i="66"/>
  <c r="J32" i="66"/>
  <c r="B42" i="66"/>
  <c r="J51" i="66"/>
  <c r="B61" i="66"/>
  <c r="J3" i="66"/>
  <c r="K3" i="66" s="1"/>
  <c r="L3" i="66" s="1"/>
  <c r="J10" i="66"/>
  <c r="J17" i="66"/>
  <c r="S24" i="66"/>
  <c r="T24" i="66" s="1"/>
  <c r="S32" i="66"/>
  <c r="Y32" i="66" s="1"/>
  <c r="U32" i="66" s="1"/>
  <c r="J42" i="66"/>
  <c r="S51" i="66"/>
  <c r="T52" i="66" s="1"/>
  <c r="J61" i="66"/>
  <c r="K61" i="66" s="1"/>
  <c r="L61" i="66" s="1"/>
  <c r="J9" i="66"/>
  <c r="G9" i="66" s="1"/>
  <c r="B24" i="66"/>
  <c r="W24" i="66" s="1"/>
  <c r="J31" i="66"/>
  <c r="G31" i="66" s="1"/>
  <c r="S41" i="66"/>
  <c r="J60" i="66"/>
  <c r="K60" i="66" s="1"/>
  <c r="L60" i="66" s="1"/>
  <c r="S3" i="66"/>
  <c r="T4" i="66" s="1"/>
  <c r="AH3" i="66" s="1"/>
  <c r="S10" i="66"/>
  <c r="T10" i="66" s="1"/>
  <c r="S17" i="66"/>
  <c r="J25" i="66"/>
  <c r="B33" i="66"/>
  <c r="B43" i="66"/>
  <c r="B52" i="66"/>
  <c r="S61" i="66"/>
  <c r="B11" i="66"/>
  <c r="B18" i="66"/>
  <c r="S25" i="66"/>
  <c r="T25" i="66" s="1"/>
  <c r="S33" i="66"/>
  <c r="J43" i="66"/>
  <c r="J52" i="66"/>
  <c r="K52" i="66" s="1"/>
  <c r="L52" i="66" s="1"/>
  <c r="B62" i="66"/>
  <c r="C62" i="66" s="1"/>
  <c r="S16" i="66"/>
  <c r="T17" i="66" s="1"/>
  <c r="J50" i="66"/>
  <c r="K50" i="66" s="1"/>
  <c r="L50" i="66" s="1"/>
  <c r="J11" i="66"/>
  <c r="G11" i="66" s="1"/>
  <c r="S18" i="66"/>
  <c r="J26" i="66"/>
  <c r="K26" i="66" s="1"/>
  <c r="L26" i="66" s="1"/>
  <c r="B34" i="66"/>
  <c r="F34" i="66" s="1"/>
  <c r="S43" i="66"/>
  <c r="Y43" i="66" s="1"/>
  <c r="S52" i="66"/>
  <c r="J63" i="66"/>
  <c r="J5" i="65"/>
  <c r="J49" i="65"/>
  <c r="G49" i="65" s="1"/>
  <c r="S5" i="65"/>
  <c r="T5" i="65" s="1"/>
  <c r="S49" i="65"/>
  <c r="B6" i="65"/>
  <c r="B54" i="65"/>
  <c r="J6" i="65"/>
  <c r="J54" i="65"/>
  <c r="S14" i="65"/>
  <c r="B18" i="65"/>
  <c r="B42" i="65"/>
  <c r="J42" i="65"/>
  <c r="K42" i="65" s="1"/>
  <c r="L42" i="65" s="1"/>
  <c r="B48" i="65"/>
  <c r="F49" i="65" s="1"/>
  <c r="S4" i="65"/>
  <c r="B49" i="65"/>
  <c r="J22" i="65"/>
  <c r="S22" i="65"/>
  <c r="B23" i="65"/>
  <c r="B24" i="65"/>
  <c r="F24" i="65" s="1"/>
  <c r="C13" i="66"/>
  <c r="W11" i="68"/>
  <c r="W15" i="69"/>
  <c r="Q9" i="69"/>
  <c r="R9" i="69" s="1"/>
  <c r="G47" i="69"/>
  <c r="G3" i="66"/>
  <c r="H3" i="66" s="1"/>
  <c r="I3" i="66" s="1"/>
  <c r="AG3" i="66" s="1"/>
  <c r="G40" i="69"/>
  <c r="H41" i="69" s="1"/>
  <c r="I41" i="69" s="1"/>
  <c r="D41" i="69" s="1"/>
  <c r="K23" i="66"/>
  <c r="L23" i="66" s="1"/>
  <c r="W12" i="69"/>
  <c r="W48" i="69"/>
  <c r="H47" i="69"/>
  <c r="I47" i="69" s="1"/>
  <c r="D47" i="69" s="1"/>
  <c r="T59" i="69"/>
  <c r="Y15" i="69"/>
  <c r="G67" i="66"/>
  <c r="G41" i="68"/>
  <c r="C16" i="69"/>
  <c r="C21" i="68"/>
  <c r="Y58" i="69"/>
  <c r="AN58" i="69" s="1"/>
  <c r="W24" i="69"/>
  <c r="AA24" i="69" s="1"/>
  <c r="AD24" i="69" s="1"/>
  <c r="AM24" i="69" s="1"/>
  <c r="C54" i="66"/>
  <c r="Y36" i="68"/>
  <c r="C11" i="68"/>
  <c r="F13" i="69"/>
  <c r="Q57" i="66"/>
  <c r="R57" i="66" s="1"/>
  <c r="W6" i="69"/>
  <c r="AA6" i="69" s="1"/>
  <c r="F47" i="66"/>
  <c r="C7" i="69"/>
  <c r="W31" i="69"/>
  <c r="Q42" i="69"/>
  <c r="R42" i="69" s="1"/>
  <c r="Y40" i="66"/>
  <c r="Q24" i="69"/>
  <c r="R24" i="69" s="1"/>
  <c r="K10" i="69"/>
  <c r="L10" i="69" s="1"/>
  <c r="K25" i="69"/>
  <c r="L25" i="69" s="1"/>
  <c r="Y17" i="66"/>
  <c r="G46" i="69"/>
  <c r="G24" i="69"/>
  <c r="H24" i="69" s="1"/>
  <c r="I24" i="69" s="1"/>
  <c r="D24" i="69" s="1"/>
  <c r="W18" i="66"/>
  <c r="F34" i="69"/>
  <c r="Y20" i="66"/>
  <c r="U20" i="66" s="1"/>
  <c r="G46" i="66"/>
  <c r="U6" i="69"/>
  <c r="K30" i="68"/>
  <c r="L30" i="68" s="1"/>
  <c r="G8" i="69"/>
  <c r="F8" i="69"/>
  <c r="C8" i="69"/>
  <c r="W8" i="69"/>
  <c r="Y34" i="69"/>
  <c r="AN34" i="69" s="1"/>
  <c r="G7" i="69"/>
  <c r="G12" i="69"/>
  <c r="F45" i="69"/>
  <c r="Q30" i="68"/>
  <c r="R30" i="68" s="1"/>
  <c r="W7" i="69"/>
  <c r="K8" i="69"/>
  <c r="L8" i="69" s="1"/>
  <c r="Y8" i="69"/>
  <c r="AN8" i="69" s="1"/>
  <c r="C21" i="66"/>
  <c r="K35" i="68"/>
  <c r="L35" i="68" s="1"/>
  <c r="Q8" i="69"/>
  <c r="R8" i="69" s="1"/>
  <c r="Q29" i="66"/>
  <c r="R29" i="66" s="1"/>
  <c r="Q26" i="68"/>
  <c r="R26" i="68" s="1"/>
  <c r="W36" i="69"/>
  <c r="T48" i="68"/>
  <c r="F15" i="66"/>
  <c r="G47" i="66"/>
  <c r="W20" i="69"/>
  <c r="F46" i="69"/>
  <c r="F51" i="69"/>
  <c r="G6" i="68"/>
  <c r="AD6" i="69"/>
  <c r="AM6" i="69" s="1"/>
  <c r="Y56" i="69"/>
  <c r="AN36" i="68"/>
  <c r="U36" i="68"/>
  <c r="T8" i="69"/>
  <c r="Q36" i="69"/>
  <c r="R36" i="69" s="1"/>
  <c r="K36" i="69"/>
  <c r="L36" i="69" s="1"/>
  <c r="G36" i="69"/>
  <c r="Y36" i="69"/>
  <c r="G44" i="69"/>
  <c r="Q59" i="69"/>
  <c r="R59" i="69" s="1"/>
  <c r="Y59" i="69"/>
  <c r="Q12" i="69"/>
  <c r="R12" i="69" s="1"/>
  <c r="K12" i="69"/>
  <c r="L12" i="69" s="1"/>
  <c r="Y12" i="69"/>
  <c r="U12" i="69" s="1"/>
  <c r="Q15" i="69"/>
  <c r="R15" i="69" s="1"/>
  <c r="K15" i="69"/>
  <c r="L15" i="69" s="1"/>
  <c r="C31" i="69"/>
  <c r="C37" i="69"/>
  <c r="F37" i="69"/>
  <c r="C55" i="69"/>
  <c r="W22" i="69"/>
  <c r="C16" i="68"/>
  <c r="F16" i="68"/>
  <c r="C11" i="69"/>
  <c r="G11" i="69"/>
  <c r="T16" i="69"/>
  <c r="F31" i="69"/>
  <c r="W16" i="69"/>
  <c r="T20" i="69"/>
  <c r="T34" i="69"/>
  <c r="T37" i="69"/>
  <c r="W34" i="69"/>
  <c r="C13" i="69"/>
  <c r="F23" i="69"/>
  <c r="F24" i="69"/>
  <c r="G23" i="69"/>
  <c r="C23" i="69"/>
  <c r="G38" i="69"/>
  <c r="F38" i="69"/>
  <c r="T52" i="69"/>
  <c r="Q64" i="69"/>
  <c r="R64" i="69" s="1"/>
  <c r="Y64" i="69"/>
  <c r="U64" i="69" s="1"/>
  <c r="K11" i="68"/>
  <c r="L11" i="68" s="1"/>
  <c r="G11" i="68"/>
  <c r="C38" i="69"/>
  <c r="G56" i="69"/>
  <c r="K18" i="68"/>
  <c r="L18" i="68" s="1"/>
  <c r="C46" i="69"/>
  <c r="F44" i="68"/>
  <c r="Q25" i="69"/>
  <c r="R25" i="69" s="1"/>
  <c r="C27" i="69"/>
  <c r="C61" i="66"/>
  <c r="Q65" i="69"/>
  <c r="R65" i="69" s="1"/>
  <c r="F16" i="69"/>
  <c r="Q46" i="69"/>
  <c r="R46" i="69" s="1"/>
  <c r="Q45" i="69"/>
  <c r="R45" i="69" s="1"/>
  <c r="Y45" i="69"/>
  <c r="K25" i="68"/>
  <c r="L25" i="68" s="1"/>
  <c r="G10" i="69"/>
  <c r="C45" i="69"/>
  <c r="G45" i="69"/>
  <c r="F55" i="69"/>
  <c r="Q37" i="68"/>
  <c r="R37" i="68" s="1"/>
  <c r="C6" i="69"/>
  <c r="F7" i="69"/>
  <c r="K9" i="69"/>
  <c r="L9" i="69" s="1"/>
  <c r="Q10" i="69"/>
  <c r="R10" i="69" s="1"/>
  <c r="K45" i="69"/>
  <c r="L45" i="69" s="1"/>
  <c r="T39" i="69"/>
  <c r="G6" i="69"/>
  <c r="Q30" i="69"/>
  <c r="R30" i="69" s="1"/>
  <c r="Y38" i="69"/>
  <c r="U38" i="69" s="1"/>
  <c r="F67" i="66"/>
  <c r="K22" i="68"/>
  <c r="L22" i="68" s="1"/>
  <c r="T6" i="69"/>
  <c r="Q7" i="69"/>
  <c r="R7" i="69" s="1"/>
  <c r="K7" i="69"/>
  <c r="L7" i="69" s="1"/>
  <c r="Y7" i="69"/>
  <c r="Y18" i="69"/>
  <c r="Q18" i="69"/>
  <c r="R18" i="69" s="1"/>
  <c r="G18" i="69"/>
  <c r="T49" i="69"/>
  <c r="Y57" i="66"/>
  <c r="AN57" i="66" s="1"/>
  <c r="T5" i="69"/>
  <c r="W13" i="69"/>
  <c r="K18" i="69"/>
  <c r="L18" i="69" s="1"/>
  <c r="U24" i="69"/>
  <c r="G12" i="66"/>
  <c r="T34" i="66"/>
  <c r="G52" i="66"/>
  <c r="T7" i="69"/>
  <c r="C24" i="69"/>
  <c r="T38" i="69"/>
  <c r="W38" i="69"/>
  <c r="W45" i="69"/>
  <c r="U45" i="69"/>
  <c r="K47" i="69"/>
  <c r="L47" i="69" s="1"/>
  <c r="W13" i="66"/>
  <c r="X13" i="66" s="1"/>
  <c r="G19" i="68"/>
  <c r="F12" i="69"/>
  <c r="G34" i="69"/>
  <c r="Q41" i="69"/>
  <c r="R41" i="69" s="1"/>
  <c r="K41" i="69"/>
  <c r="L41" i="69" s="1"/>
  <c r="C12" i="69"/>
  <c r="K24" i="69"/>
  <c r="L24" i="69" s="1"/>
  <c r="Y42" i="69"/>
  <c r="U42" i="69" s="1"/>
  <c r="Q47" i="69"/>
  <c r="R47" i="69" s="1"/>
  <c r="Q35" i="69"/>
  <c r="R35" i="69" s="1"/>
  <c r="K35" i="69"/>
  <c r="L35" i="69" s="1"/>
  <c r="K42" i="69"/>
  <c r="L42" i="69" s="1"/>
  <c r="T12" i="68"/>
  <c r="B63" i="69"/>
  <c r="S60" i="69"/>
  <c r="J51" i="69"/>
  <c r="B43" i="69"/>
  <c r="S40" i="69"/>
  <c r="J31" i="69"/>
  <c r="B64" i="69"/>
  <c r="S61" i="69"/>
  <c r="J52" i="69"/>
  <c r="S66" i="69"/>
  <c r="J57" i="69"/>
  <c r="K58" i="69" s="1"/>
  <c r="L58" i="69" s="1"/>
  <c r="B49" i="69"/>
  <c r="S46" i="69"/>
  <c r="J37" i="69"/>
  <c r="K38" i="69" s="1"/>
  <c r="L38" i="69" s="1"/>
  <c r="B29" i="69"/>
  <c r="S26" i="69"/>
  <c r="S55" i="69"/>
  <c r="T56" i="69" s="1"/>
  <c r="J54" i="69"/>
  <c r="B53" i="69"/>
  <c r="W53" i="69" s="1"/>
  <c r="J48" i="69"/>
  <c r="J33" i="69"/>
  <c r="K34" i="69" s="1"/>
  <c r="L34" i="69" s="1"/>
  <c r="B25" i="69"/>
  <c r="S23" i="69"/>
  <c r="T24" i="69" s="1"/>
  <c r="B65" i="69"/>
  <c r="G65" i="69" s="1"/>
  <c r="S63" i="69"/>
  <c r="B59" i="69"/>
  <c r="C60" i="69" s="1"/>
  <c r="B52" i="69"/>
  <c r="S44" i="69"/>
  <c r="S41" i="69"/>
  <c r="S35" i="69"/>
  <c r="T36" i="69" s="1"/>
  <c r="S32" i="69"/>
  <c r="B17" i="69"/>
  <c r="S14" i="69"/>
  <c r="T15" i="69" s="1"/>
  <c r="J5" i="69"/>
  <c r="K6" i="69" s="1"/>
  <c r="L6" i="69" s="1"/>
  <c r="J53" i="69"/>
  <c r="B42" i="69"/>
  <c r="B39" i="69"/>
  <c r="J27" i="69"/>
  <c r="K28" i="69" s="1"/>
  <c r="L28" i="69" s="1"/>
  <c r="J22" i="69"/>
  <c r="B19" i="69"/>
  <c r="F20" i="69" s="1"/>
  <c r="J62" i="69"/>
  <c r="Q63" i="69" s="1"/>
  <c r="R63" i="69" s="1"/>
  <c r="S27" i="69"/>
  <c r="J26" i="69"/>
  <c r="B14" i="69"/>
  <c r="B4" i="69"/>
  <c r="J13" i="69"/>
  <c r="Q14" i="69" s="1"/>
  <c r="R14" i="69" s="1"/>
  <c r="B32" i="69"/>
  <c r="F33" i="69" s="1"/>
  <c r="J43" i="69"/>
  <c r="Q44" i="69" s="1"/>
  <c r="R44" i="69" s="1"/>
  <c r="B58" i="69"/>
  <c r="G58" i="69" s="1"/>
  <c r="B61" i="69"/>
  <c r="G61" i="69" s="1"/>
  <c r="S65" i="69"/>
  <c r="J66" i="69"/>
  <c r="B67" i="69"/>
  <c r="K46" i="69"/>
  <c r="L46" i="69" s="1"/>
  <c r="F47" i="69"/>
  <c r="Q28" i="66"/>
  <c r="R28" i="66" s="1"/>
  <c r="Y37" i="66"/>
  <c r="AN37" i="66" s="1"/>
  <c r="Q64" i="66"/>
  <c r="R64" i="66" s="1"/>
  <c r="F38" i="68"/>
  <c r="B9" i="69"/>
  <c r="J16" i="69"/>
  <c r="B21" i="69"/>
  <c r="S25" i="69"/>
  <c r="S29" i="69"/>
  <c r="B35" i="69"/>
  <c r="F36" i="69" s="1"/>
  <c r="C47" i="69"/>
  <c r="T48" i="69"/>
  <c r="T51" i="69"/>
  <c r="S54" i="69"/>
  <c r="J55" i="69"/>
  <c r="Q56" i="69" s="1"/>
  <c r="R56" i="69" s="1"/>
  <c r="S57" i="69"/>
  <c r="T58" i="69" s="1"/>
  <c r="T28" i="66"/>
  <c r="J3" i="69"/>
  <c r="J32" i="69"/>
  <c r="J39" i="69"/>
  <c r="S43" i="69"/>
  <c r="J67" i="69"/>
  <c r="K32" i="68"/>
  <c r="L32" i="68" s="1"/>
  <c r="Q32" i="68"/>
  <c r="R32" i="68" s="1"/>
  <c r="Y56" i="66"/>
  <c r="U56" i="66" s="1"/>
  <c r="W46" i="68"/>
  <c r="T47" i="68"/>
  <c r="C19" i="66"/>
  <c r="W19" i="68"/>
  <c r="T19" i="68"/>
  <c r="Y17" i="68"/>
  <c r="U17" i="68" s="1"/>
  <c r="F19" i="66"/>
  <c r="Q25" i="66"/>
  <c r="R25" i="66" s="1"/>
  <c r="Y65" i="68"/>
  <c r="Y14" i="68"/>
  <c r="U14" i="68" s="1"/>
  <c r="Q27" i="68"/>
  <c r="R27" i="68" s="1"/>
  <c r="W10" i="68"/>
  <c r="F11" i="68"/>
  <c r="F12" i="68"/>
  <c r="C12" i="68"/>
  <c r="K14" i="68"/>
  <c r="L14" i="68" s="1"/>
  <c r="K27" i="68"/>
  <c r="L27" i="68" s="1"/>
  <c r="Q11" i="68"/>
  <c r="R11" i="68" s="1"/>
  <c r="Y11" i="68"/>
  <c r="U11" i="68" s="1"/>
  <c r="K16" i="68"/>
  <c r="L16" i="68" s="1"/>
  <c r="Q66" i="68"/>
  <c r="R66" i="68" s="1"/>
  <c r="T18" i="68"/>
  <c r="C38" i="68"/>
  <c r="W50" i="68"/>
  <c r="C44" i="68"/>
  <c r="T50" i="68"/>
  <c r="Q13" i="68"/>
  <c r="R13" i="68" s="1"/>
  <c r="Y13" i="68"/>
  <c r="Q35" i="68"/>
  <c r="R35" i="68" s="1"/>
  <c r="Y35" i="68"/>
  <c r="Y3" i="68"/>
  <c r="U3" i="68" s="1"/>
  <c r="Q4" i="68"/>
  <c r="R4" i="68" s="1"/>
  <c r="G3" i="68"/>
  <c r="H3" i="68" s="1"/>
  <c r="I3" i="68" s="1"/>
  <c r="AG3" i="68" s="1"/>
  <c r="K4" i="68"/>
  <c r="L4" i="68" s="1"/>
  <c r="G10" i="68"/>
  <c r="Y10" i="68"/>
  <c r="Q12" i="68"/>
  <c r="R12" i="68" s="1"/>
  <c r="Q14" i="68"/>
  <c r="R14" i="68" s="1"/>
  <c r="Y30" i="66"/>
  <c r="U30" i="66" s="1"/>
  <c r="T65" i="66"/>
  <c r="Y59" i="66"/>
  <c r="AN59" i="66" s="1"/>
  <c r="W3" i="68"/>
  <c r="C43" i="66"/>
  <c r="Y23" i="68"/>
  <c r="U23" i="68" s="1"/>
  <c r="T6" i="66"/>
  <c r="Y20" i="68"/>
  <c r="U20" i="68" s="1"/>
  <c r="G14" i="66"/>
  <c r="G27" i="66"/>
  <c r="K20" i="68"/>
  <c r="L20" i="68" s="1"/>
  <c r="Q8" i="66"/>
  <c r="R8" i="66" s="1"/>
  <c r="W6" i="68"/>
  <c r="T6" i="68"/>
  <c r="T61" i="68"/>
  <c r="W15" i="66"/>
  <c r="AA15" i="66" s="1"/>
  <c r="Q18" i="68"/>
  <c r="R18" i="68" s="1"/>
  <c r="Y18" i="68"/>
  <c r="Y67" i="68"/>
  <c r="U67" i="68" s="1"/>
  <c r="T20" i="68"/>
  <c r="Q24" i="68"/>
  <c r="R24" i="68" s="1"/>
  <c r="K24" i="68"/>
  <c r="L24" i="68" s="1"/>
  <c r="G24" i="68"/>
  <c r="T36" i="68"/>
  <c r="T65" i="68"/>
  <c r="T15" i="66"/>
  <c r="C28" i="66"/>
  <c r="K12" i="68"/>
  <c r="L12" i="68" s="1"/>
  <c r="T21" i="66"/>
  <c r="Q61" i="66"/>
  <c r="R61" i="66" s="1"/>
  <c r="Q8" i="68"/>
  <c r="R8" i="68" s="1"/>
  <c r="F9" i="68"/>
  <c r="G38" i="68"/>
  <c r="G62" i="68"/>
  <c r="U15" i="66"/>
  <c r="W43" i="68"/>
  <c r="Q22" i="66"/>
  <c r="R22" i="66" s="1"/>
  <c r="T7" i="68"/>
  <c r="K36" i="68"/>
  <c r="L36" i="68" s="1"/>
  <c r="G37" i="68"/>
  <c r="F16" i="66"/>
  <c r="AA11" i="68"/>
  <c r="AD11" i="68" s="1"/>
  <c r="G34" i="68"/>
  <c r="W21" i="66"/>
  <c r="Q25" i="68"/>
  <c r="R25" i="68" s="1"/>
  <c r="G26" i="68"/>
  <c r="Y60" i="68"/>
  <c r="K11" i="66"/>
  <c r="L11" i="66" s="1"/>
  <c r="F39" i="66"/>
  <c r="K26" i="68"/>
  <c r="L26" i="68" s="1"/>
  <c r="T49" i="68"/>
  <c r="T26" i="63"/>
  <c r="K66" i="68"/>
  <c r="L66" i="68" s="1"/>
  <c r="C12" i="66"/>
  <c r="Y63" i="66"/>
  <c r="U63" i="66" s="1"/>
  <c r="S4" i="68"/>
  <c r="T5" i="68" s="1"/>
  <c r="B7" i="68"/>
  <c r="F8" i="68" s="1"/>
  <c r="S37" i="68"/>
  <c r="S39" i="68"/>
  <c r="Y39" i="68" s="1"/>
  <c r="S44" i="68"/>
  <c r="J47" i="68"/>
  <c r="S56" i="68"/>
  <c r="Q67" i="68"/>
  <c r="R67" i="68" s="1"/>
  <c r="K67" i="68"/>
  <c r="L67" i="68" s="1"/>
  <c r="Q6" i="66"/>
  <c r="R6" i="66" s="1"/>
  <c r="T30" i="66"/>
  <c r="B65" i="68"/>
  <c r="S62" i="68"/>
  <c r="J53" i="68"/>
  <c r="K54" i="68" s="1"/>
  <c r="L54" i="68" s="1"/>
  <c r="B45" i="68"/>
  <c r="S42" i="68"/>
  <c r="J33" i="68"/>
  <c r="K34" i="68" s="1"/>
  <c r="L34" i="68" s="1"/>
  <c r="B25" i="68"/>
  <c r="C26" i="68" s="1"/>
  <c r="B67" i="68"/>
  <c r="W67" i="68" s="1"/>
  <c r="B60" i="68"/>
  <c r="W60" i="68" s="1"/>
  <c r="J56" i="68"/>
  <c r="S52" i="68"/>
  <c r="J49" i="68"/>
  <c r="B33" i="68"/>
  <c r="W33" i="68" s="1"/>
  <c r="S25" i="68"/>
  <c r="S66" i="68"/>
  <c r="T67" i="68" s="1"/>
  <c r="J63" i="68"/>
  <c r="S59" i="68"/>
  <c r="B47" i="68"/>
  <c r="B40" i="68"/>
  <c r="B63" i="68"/>
  <c r="W63" i="68" s="1"/>
  <c r="J61" i="68"/>
  <c r="Q62" i="68" s="1"/>
  <c r="R62" i="68" s="1"/>
  <c r="B57" i="68"/>
  <c r="J55" i="68"/>
  <c r="J52" i="68"/>
  <c r="B51" i="68"/>
  <c r="J46" i="68"/>
  <c r="B42" i="68"/>
  <c r="C43" i="68" s="1"/>
  <c r="J40" i="68"/>
  <c r="Q41" i="68" s="1"/>
  <c r="R41" i="68" s="1"/>
  <c r="S38" i="68"/>
  <c r="B35" i="68"/>
  <c r="C36" i="68" s="1"/>
  <c r="S34" i="68"/>
  <c r="T35" i="68" s="1"/>
  <c r="J28" i="68"/>
  <c r="B18" i="68"/>
  <c r="C19" i="68" s="1"/>
  <c r="S15" i="68"/>
  <c r="J64" i="68"/>
  <c r="Q65" i="68" s="1"/>
  <c r="R65" i="68" s="1"/>
  <c r="B39" i="68"/>
  <c r="B31" i="68"/>
  <c r="S30" i="68"/>
  <c r="B27" i="68"/>
  <c r="S26" i="68"/>
  <c r="B61" i="68"/>
  <c r="J59" i="68"/>
  <c r="S57" i="68"/>
  <c r="B55" i="68"/>
  <c r="S51" i="68"/>
  <c r="J50" i="68"/>
  <c r="B49" i="68"/>
  <c r="C50" i="68" s="1"/>
  <c r="S45" i="68"/>
  <c r="T46" i="68" s="1"/>
  <c r="J44" i="68"/>
  <c r="K45" i="68" s="1"/>
  <c r="L45" i="68" s="1"/>
  <c r="B32" i="68"/>
  <c r="G32" i="68" s="1"/>
  <c r="S31" i="68"/>
  <c r="B28" i="68"/>
  <c r="S27" i="68"/>
  <c r="B23" i="68"/>
  <c r="F24" i="68" s="1"/>
  <c r="S21" i="68"/>
  <c r="B5" i="68"/>
  <c r="J9" i="68"/>
  <c r="B13" i="68"/>
  <c r="C14" i="68" s="1"/>
  <c r="B48" i="68"/>
  <c r="Y41" i="65"/>
  <c r="AN41" i="65" s="1"/>
  <c r="Q15" i="66"/>
  <c r="R15" i="66" s="1"/>
  <c r="J38" i="67"/>
  <c r="B39" i="67"/>
  <c r="B45" i="67"/>
  <c r="F46" i="67" s="1"/>
  <c r="J53" i="67"/>
  <c r="S55" i="67"/>
  <c r="T19" i="66"/>
  <c r="T20" i="66"/>
  <c r="W19" i="66"/>
  <c r="X19" i="66" s="1"/>
  <c r="B31" i="67"/>
  <c r="Y5" i="66"/>
  <c r="AN5" i="66" s="1"/>
  <c r="S14" i="67"/>
  <c r="S46" i="67"/>
  <c r="S7" i="67"/>
  <c r="S48" i="67"/>
  <c r="J3" i="67"/>
  <c r="Q4" i="67" s="1"/>
  <c r="R4" i="67" s="1"/>
  <c r="S3" i="67"/>
  <c r="B15" i="67"/>
  <c r="J37" i="67"/>
  <c r="Y12" i="66"/>
  <c r="U12" i="66" s="1"/>
  <c r="T56" i="66"/>
  <c r="B8" i="67"/>
  <c r="S13" i="67"/>
  <c r="S19" i="67"/>
  <c r="B57" i="67"/>
  <c r="K8" i="66"/>
  <c r="L8" i="66" s="1"/>
  <c r="S24" i="67"/>
  <c r="J45" i="67"/>
  <c r="B58" i="67"/>
  <c r="T13" i="66"/>
  <c r="S49" i="67"/>
  <c r="K57" i="66"/>
  <c r="L57" i="66" s="1"/>
  <c r="B20" i="67"/>
  <c r="S26" i="67"/>
  <c r="S47" i="67"/>
  <c r="K44" i="66"/>
  <c r="L44" i="66" s="1"/>
  <c r="K43" i="66"/>
  <c r="L43" i="66" s="1"/>
  <c r="C30" i="66"/>
  <c r="F43" i="66"/>
  <c r="B14" i="67"/>
  <c r="S30" i="67"/>
  <c r="B63" i="67"/>
  <c r="S60" i="67"/>
  <c r="J51" i="67"/>
  <c r="B43" i="67"/>
  <c r="W43" i="67" s="1"/>
  <c r="S40" i="67"/>
  <c r="J31" i="67"/>
  <c r="B64" i="67"/>
  <c r="S61" i="67"/>
  <c r="J52" i="67"/>
  <c r="B44" i="67"/>
  <c r="S41" i="67"/>
  <c r="J32" i="67"/>
  <c r="S66" i="67"/>
  <c r="S67" i="67"/>
  <c r="S64" i="67"/>
  <c r="J60" i="67"/>
  <c r="J56" i="67"/>
  <c r="B42" i="67"/>
  <c r="B38" i="67"/>
  <c r="S37" i="67"/>
  <c r="B34" i="67"/>
  <c r="S33" i="67"/>
  <c r="B30" i="67"/>
  <c r="S29" i="67"/>
  <c r="B26" i="67"/>
  <c r="S25" i="67"/>
  <c r="J66" i="67"/>
  <c r="B62" i="67"/>
  <c r="J48" i="67"/>
  <c r="J44" i="67"/>
  <c r="J40" i="67"/>
  <c r="J36" i="67"/>
  <c r="B66" i="67"/>
  <c r="B60" i="67"/>
  <c r="S45" i="67"/>
  <c r="B23" i="67"/>
  <c r="J17" i="67"/>
  <c r="B9" i="67"/>
  <c r="S6" i="67"/>
  <c r="S62" i="67"/>
  <c r="B56" i="67"/>
  <c r="B25" i="67"/>
  <c r="J21" i="67"/>
  <c r="B65" i="67"/>
  <c r="B50" i="67"/>
  <c r="J47" i="67"/>
  <c r="S39" i="67"/>
  <c r="J35" i="67"/>
  <c r="S27" i="67"/>
  <c r="J18" i="67"/>
  <c r="S9" i="67"/>
  <c r="J6" i="67"/>
  <c r="B3" i="67"/>
  <c r="J67" i="67"/>
  <c r="J64" i="67"/>
  <c r="J61" i="67"/>
  <c r="S53" i="67"/>
  <c r="B52" i="67"/>
  <c r="J49" i="67"/>
  <c r="B17" i="67"/>
  <c r="S16" i="67"/>
  <c r="S63" i="67"/>
  <c r="B59" i="67"/>
  <c r="S58" i="67"/>
  <c r="B48" i="67"/>
  <c r="B41" i="67"/>
  <c r="J10" i="67"/>
  <c r="B67" i="67"/>
  <c r="S42" i="67"/>
  <c r="B37" i="67"/>
  <c r="J29" i="67"/>
  <c r="S28" i="67"/>
  <c r="B18" i="67"/>
  <c r="J59" i="67"/>
  <c r="J54" i="67"/>
  <c r="B51" i="67"/>
  <c r="S35" i="67"/>
  <c r="J23" i="67"/>
  <c r="S8" i="67"/>
  <c r="Y8" i="67" s="1"/>
  <c r="B55" i="67"/>
  <c r="B47" i="67"/>
  <c r="J43" i="67"/>
  <c r="B33" i="67"/>
  <c r="S31" i="67"/>
  <c r="J25" i="67"/>
  <c r="J19" i="67"/>
  <c r="S12" i="67"/>
  <c r="B5" i="67"/>
  <c r="S4" i="67"/>
  <c r="B54" i="67"/>
  <c r="W54" i="67" s="1"/>
  <c r="J46" i="67"/>
  <c r="S34" i="67"/>
  <c r="S22" i="67"/>
  <c r="J62" i="67"/>
  <c r="J28" i="67"/>
  <c r="B10" i="67"/>
  <c r="S65" i="67"/>
  <c r="J12" i="67"/>
  <c r="J63" i="67"/>
  <c r="B49" i="67"/>
  <c r="J27" i="67"/>
  <c r="J26" i="67"/>
  <c r="J24" i="67"/>
  <c r="J13" i="67"/>
  <c r="B7" i="67"/>
  <c r="S5" i="67"/>
  <c r="B4" i="67"/>
  <c r="G4" i="67" s="1"/>
  <c r="J55" i="67"/>
  <c r="B53" i="67"/>
  <c r="J34" i="67"/>
  <c r="B29" i="67"/>
  <c r="B61" i="67"/>
  <c r="S56" i="67"/>
  <c r="S32" i="67"/>
  <c r="S57" i="67"/>
  <c r="S38" i="67"/>
  <c r="J30" i="67"/>
  <c r="B28" i="67"/>
  <c r="S15" i="67"/>
  <c r="B13" i="67"/>
  <c r="J9" i="67"/>
  <c r="S36" i="67"/>
  <c r="B27" i="67"/>
  <c r="J22" i="67"/>
  <c r="S21" i="67"/>
  <c r="S20" i="67"/>
  <c r="S11" i="67"/>
  <c r="J57" i="67"/>
  <c r="J33" i="67"/>
  <c r="B24" i="67"/>
  <c r="B6" i="67"/>
  <c r="B32" i="67"/>
  <c r="J16" i="67"/>
  <c r="J65" i="67"/>
  <c r="J58" i="67"/>
  <c r="S59" i="67"/>
  <c r="S44" i="67"/>
  <c r="J39" i="67"/>
  <c r="B35" i="67"/>
  <c r="B16" i="67"/>
  <c r="J15" i="67"/>
  <c r="J11" i="67"/>
  <c r="S10" i="67"/>
  <c r="J5" i="67"/>
  <c r="J7" i="67"/>
  <c r="Q8" i="67" s="1"/>
  <c r="R8" i="67" s="1"/>
  <c r="J14" i="67"/>
  <c r="S17" i="67"/>
  <c r="J20" i="67"/>
  <c r="B22" i="67"/>
  <c r="S52" i="67"/>
  <c r="B19" i="67"/>
  <c r="J42" i="67"/>
  <c r="S50" i="67"/>
  <c r="Y50" i="67" s="1"/>
  <c r="Q21" i="66"/>
  <c r="R21" i="66" s="1"/>
  <c r="B12" i="67"/>
  <c r="B21" i="67"/>
  <c r="J41" i="67"/>
  <c r="S51" i="67"/>
  <c r="Y28" i="65"/>
  <c r="AN28" i="65" s="1"/>
  <c r="G43" i="66"/>
  <c r="B11" i="67"/>
  <c r="B36" i="67"/>
  <c r="K21" i="66"/>
  <c r="L21" i="66" s="1"/>
  <c r="Y14" i="66"/>
  <c r="AN14" i="66" s="1"/>
  <c r="W14" i="66"/>
  <c r="T14" i="66"/>
  <c r="K6" i="66"/>
  <c r="L6" i="66" s="1"/>
  <c r="Y21" i="66"/>
  <c r="C39" i="66"/>
  <c r="W57" i="66"/>
  <c r="C15" i="66"/>
  <c r="F58" i="66"/>
  <c r="C58" i="66"/>
  <c r="C7" i="66"/>
  <c r="G7" i="66"/>
  <c r="F7" i="66"/>
  <c r="Y45" i="66"/>
  <c r="AN45" i="66" s="1"/>
  <c r="K15" i="66"/>
  <c r="L15" i="66" s="1"/>
  <c r="K7" i="66"/>
  <c r="L7" i="66" s="1"/>
  <c r="F12" i="66"/>
  <c r="T18" i="66"/>
  <c r="U17" i="66"/>
  <c r="G6" i="65"/>
  <c r="W27" i="66"/>
  <c r="Q7" i="66"/>
  <c r="R7" i="66" s="1"/>
  <c r="F54" i="66"/>
  <c r="T22" i="66"/>
  <c r="G4" i="66"/>
  <c r="Y4" i="66"/>
  <c r="U4" i="66" s="1"/>
  <c r="Q4" i="66"/>
  <c r="R4" i="66" s="1"/>
  <c r="K4" i="66"/>
  <c r="L4" i="66" s="1"/>
  <c r="T41" i="66"/>
  <c r="W41" i="66"/>
  <c r="W4" i="66"/>
  <c r="F4" i="66"/>
  <c r="Y34" i="66"/>
  <c r="K35" i="66"/>
  <c r="L35" i="66" s="1"/>
  <c r="Q35" i="66"/>
  <c r="R35" i="66" s="1"/>
  <c r="C8" i="66"/>
  <c r="F8" i="66"/>
  <c r="G49" i="66"/>
  <c r="Y49" i="66"/>
  <c r="Q49" i="66"/>
  <c r="R49" i="66" s="1"/>
  <c r="K49" i="66"/>
  <c r="L49" i="66" s="1"/>
  <c r="W52" i="66"/>
  <c r="W6" i="66"/>
  <c r="Y6" i="66"/>
  <c r="W33" i="66"/>
  <c r="F28" i="66"/>
  <c r="G28" i="66"/>
  <c r="AN40" i="66"/>
  <c r="G54" i="66"/>
  <c r="F21" i="66"/>
  <c r="W30" i="66"/>
  <c r="F30" i="66"/>
  <c r="G64" i="66"/>
  <c r="K64" i="66"/>
  <c r="L64" i="66" s="1"/>
  <c r="Y64" i="66"/>
  <c r="U64" i="66" s="1"/>
  <c r="G21" i="66"/>
  <c r="Y19" i="66"/>
  <c r="G19" i="66"/>
  <c r="Y8" i="66"/>
  <c r="G8" i="66"/>
  <c r="G20" i="66"/>
  <c r="C20" i="66"/>
  <c r="F20" i="66"/>
  <c r="W20" i="66"/>
  <c r="W28" i="66"/>
  <c r="W11" i="66"/>
  <c r="Y11" i="66"/>
  <c r="F29" i="66"/>
  <c r="W29" i="66"/>
  <c r="F9" i="66"/>
  <c r="C29" i="66"/>
  <c r="T53" i="66"/>
  <c r="C9" i="66"/>
  <c r="F48" i="66"/>
  <c r="C48" i="66"/>
  <c r="W53" i="66"/>
  <c r="T27" i="66"/>
  <c r="G29" i="66"/>
  <c r="K32" i="66"/>
  <c r="L32" i="66" s="1"/>
  <c r="Q32" i="66"/>
  <c r="R32" i="66" s="1"/>
  <c r="Y46" i="66"/>
  <c r="U46" i="66" s="1"/>
  <c r="K47" i="66"/>
  <c r="L47" i="66" s="1"/>
  <c r="K46" i="66"/>
  <c r="L46" i="66" s="1"/>
  <c r="Q46" i="66"/>
  <c r="R46" i="66" s="1"/>
  <c r="Y65" i="66"/>
  <c r="U65" i="66" s="1"/>
  <c r="AN17" i="66"/>
  <c r="Y26" i="66"/>
  <c r="T33" i="66"/>
  <c r="Q11" i="66"/>
  <c r="R11" i="66" s="1"/>
  <c r="Q23" i="66"/>
  <c r="R23" i="66" s="1"/>
  <c r="G23" i="66"/>
  <c r="Q24" i="66"/>
  <c r="R24" i="66" s="1"/>
  <c r="K25" i="66"/>
  <c r="L25" i="66" s="1"/>
  <c r="T64" i="66"/>
  <c r="W8" i="66"/>
  <c r="U40" i="66"/>
  <c r="W64" i="66"/>
  <c r="K12" i="66"/>
  <c r="L12" i="66" s="1"/>
  <c r="F13" i="66"/>
  <c r="C14" i="66"/>
  <c r="K24" i="66"/>
  <c r="L24" i="66" s="1"/>
  <c r="G39" i="66"/>
  <c r="Q44" i="66"/>
  <c r="R44" i="66" s="1"/>
  <c r="F49" i="66"/>
  <c r="C49" i="66"/>
  <c r="Q43" i="66"/>
  <c r="R43" i="66" s="1"/>
  <c r="W38" i="66"/>
  <c r="G42" i="66"/>
  <c r="C47" i="66"/>
  <c r="Y48" i="66"/>
  <c r="Q48" i="66"/>
  <c r="R48" i="66" s="1"/>
  <c r="G48" i="66"/>
  <c r="H48" i="66" s="1"/>
  <c r="I48" i="66" s="1"/>
  <c r="D48" i="66" s="1"/>
  <c r="G57" i="66"/>
  <c r="Q65" i="66"/>
  <c r="R65" i="66" s="1"/>
  <c r="Y23" i="66"/>
  <c r="Y25" i="66"/>
  <c r="T38" i="66"/>
  <c r="K48" i="66"/>
  <c r="L48" i="66" s="1"/>
  <c r="T49" i="66"/>
  <c r="K65" i="66"/>
  <c r="L65" i="66" s="1"/>
  <c r="Q5" i="66"/>
  <c r="R5" i="66" s="1"/>
  <c r="T12" i="66"/>
  <c r="K5" i="66"/>
  <c r="L5" i="66" s="1"/>
  <c r="T29" i="66"/>
  <c r="G30" i="66"/>
  <c r="Q30" i="66"/>
  <c r="R30" i="66" s="1"/>
  <c r="K30" i="66"/>
  <c r="L30" i="66" s="1"/>
  <c r="T37" i="66"/>
  <c r="F61" i="66"/>
  <c r="Q60" i="66"/>
  <c r="R60" i="66" s="1"/>
  <c r="G60" i="66"/>
  <c r="G61" i="66"/>
  <c r="Y22" i="66"/>
  <c r="U22" i="66" s="1"/>
  <c r="Y29" i="66"/>
  <c r="Q40" i="66"/>
  <c r="R40" i="66" s="1"/>
  <c r="F42" i="66"/>
  <c r="C42" i="66"/>
  <c r="T57" i="66"/>
  <c r="K22" i="66"/>
  <c r="L22" i="66" s="1"/>
  <c r="Y28" i="66"/>
  <c r="U28" i="66" s="1"/>
  <c r="W46" i="66"/>
  <c r="T46" i="66"/>
  <c r="T5" i="66"/>
  <c r="G6" i="66"/>
  <c r="C16" i="66"/>
  <c r="K28" i="66"/>
  <c r="L28" i="66" s="1"/>
  <c r="Y51" i="66"/>
  <c r="F53" i="66"/>
  <c r="C53" i="66"/>
  <c r="C67" i="66"/>
  <c r="F14" i="66"/>
  <c r="G15" i="66"/>
  <c r="W61" i="66"/>
  <c r="Q20" i="66"/>
  <c r="R20" i="66" s="1"/>
  <c r="Y27" i="66"/>
  <c r="W66" i="66"/>
  <c r="K20" i="66"/>
  <c r="L20" i="66" s="1"/>
  <c r="K27" i="66"/>
  <c r="L27" i="66" s="1"/>
  <c r="K29" i="66"/>
  <c r="L29" i="66" s="1"/>
  <c r="Q31" i="66"/>
  <c r="R31" i="66" s="1"/>
  <c r="Q45" i="66"/>
  <c r="R45" i="66" s="1"/>
  <c r="K45" i="66"/>
  <c r="L45" i="66" s="1"/>
  <c r="T66" i="66"/>
  <c r="S7" i="66"/>
  <c r="T8" i="66" s="1"/>
  <c r="B10" i="66"/>
  <c r="F11" i="66" s="1"/>
  <c r="J18" i="66"/>
  <c r="B35" i="66"/>
  <c r="S44" i="66"/>
  <c r="J55" i="66"/>
  <c r="B65" i="66"/>
  <c r="W65" i="66" s="1"/>
  <c r="S62" i="66"/>
  <c r="T63" i="66" s="1"/>
  <c r="J53" i="66"/>
  <c r="K54" i="66" s="1"/>
  <c r="L54" i="66" s="1"/>
  <c r="B45" i="66"/>
  <c r="C46" i="66" s="1"/>
  <c r="S42" i="66"/>
  <c r="Y42" i="66" s="1"/>
  <c r="J33" i="66"/>
  <c r="K34" i="66" s="1"/>
  <c r="L34" i="66" s="1"/>
  <c r="B25" i="66"/>
  <c r="G25" i="66" s="1"/>
  <c r="S67" i="66"/>
  <c r="J58" i="66"/>
  <c r="K59" i="66" s="1"/>
  <c r="L59" i="66" s="1"/>
  <c r="B50" i="66"/>
  <c r="S47" i="66"/>
  <c r="J38" i="66"/>
  <c r="B63" i="66"/>
  <c r="C64" i="66" s="1"/>
  <c r="B59" i="66"/>
  <c r="F60" i="66" s="1"/>
  <c r="S58" i="66"/>
  <c r="B55" i="66"/>
  <c r="S54" i="66"/>
  <c r="B51" i="66"/>
  <c r="S50" i="66"/>
  <c r="J36" i="66"/>
  <c r="J66" i="66"/>
  <c r="K67" i="66" s="1"/>
  <c r="L67" i="66" s="1"/>
  <c r="J62" i="66"/>
  <c r="K63" i="66" s="1"/>
  <c r="L63" i="66" s="1"/>
  <c r="B44" i="66"/>
  <c r="B40" i="66"/>
  <c r="C41" i="66" s="1"/>
  <c r="S39" i="66"/>
  <c r="T40" i="66" s="1"/>
  <c r="B36" i="66"/>
  <c r="S35" i="66"/>
  <c r="Y35" i="66" s="1"/>
  <c r="B32" i="66"/>
  <c r="W32" i="66" s="1"/>
  <c r="S31" i="66"/>
  <c r="B26" i="66"/>
  <c r="W26" i="66" s="1"/>
  <c r="B5" i="66"/>
  <c r="F6" i="66" s="1"/>
  <c r="J13" i="66"/>
  <c r="K14" i="66" s="1"/>
  <c r="L14" i="66" s="1"/>
  <c r="B22" i="66"/>
  <c r="W22" i="66" s="1"/>
  <c r="B37" i="66"/>
  <c r="B56" i="66"/>
  <c r="W56" i="66" s="1"/>
  <c r="S60" i="66"/>
  <c r="K40" i="66"/>
  <c r="L40" i="66" s="1"/>
  <c r="Q47" i="66"/>
  <c r="R47" i="66" s="1"/>
  <c r="W48" i="66"/>
  <c r="J23" i="65"/>
  <c r="G23" i="65" s="1"/>
  <c r="J48" i="65"/>
  <c r="S23" i="65"/>
  <c r="S48" i="65"/>
  <c r="S54" i="65"/>
  <c r="S9" i="65"/>
  <c r="B55" i="65"/>
  <c r="B10" i="65"/>
  <c r="S55" i="65"/>
  <c r="T55" i="65" s="1"/>
  <c r="J56" i="65"/>
  <c r="B60" i="65"/>
  <c r="S13" i="65"/>
  <c r="B37" i="65"/>
  <c r="J60" i="65"/>
  <c r="B31" i="65"/>
  <c r="S10" i="65"/>
  <c r="B13" i="65"/>
  <c r="B14" i="65"/>
  <c r="W14" i="65" s="1"/>
  <c r="J37" i="65"/>
  <c r="B61" i="65"/>
  <c r="B30" i="65"/>
  <c r="C30" i="65" s="1"/>
  <c r="S34" i="65"/>
  <c r="J36" i="65"/>
  <c r="S36" i="65"/>
  <c r="J14" i="65"/>
  <c r="Y14" i="65" s="1"/>
  <c r="U14" i="65" s="1"/>
  <c r="B41" i="65"/>
  <c r="F42" i="65" s="1"/>
  <c r="J61" i="65"/>
  <c r="U28" i="65"/>
  <c r="S6" i="65"/>
  <c r="B15" i="65"/>
  <c r="J18" i="65"/>
  <c r="G18" i="65" s="1"/>
  <c r="S30" i="65"/>
  <c r="S37" i="65"/>
  <c r="S42" i="65"/>
  <c r="W42" i="65" s="1"/>
  <c r="B50" i="65"/>
  <c r="C50" i="65" s="1"/>
  <c r="S61" i="65"/>
  <c r="B11" i="65"/>
  <c r="J15" i="65"/>
  <c r="S18" i="65"/>
  <c r="J24" i="65"/>
  <c r="B62" i="65"/>
  <c r="B3" i="65"/>
  <c r="B7" i="65"/>
  <c r="J11" i="65"/>
  <c r="S15" i="65"/>
  <c r="S31" i="65"/>
  <c r="B38" i="65"/>
  <c r="B45" i="65"/>
  <c r="J3" i="65"/>
  <c r="J7" i="65"/>
  <c r="S11" i="65"/>
  <c r="B16" i="65"/>
  <c r="S24" i="65"/>
  <c r="B32" i="65"/>
  <c r="J45" i="65"/>
  <c r="S7" i="65"/>
  <c r="J32" i="65"/>
  <c r="S51" i="65"/>
  <c r="S57" i="65"/>
  <c r="S62" i="65"/>
  <c r="S3" i="65"/>
  <c r="T4" i="65" s="1"/>
  <c r="AH3" i="65" s="1"/>
  <c r="B19" i="65"/>
  <c r="S32" i="65"/>
  <c r="S38" i="65"/>
  <c r="S45" i="65"/>
  <c r="B52" i="65"/>
  <c r="J63" i="65"/>
  <c r="B12" i="65"/>
  <c r="J16" i="65"/>
  <c r="J19" i="65"/>
  <c r="J52" i="65"/>
  <c r="S63" i="65"/>
  <c r="J44" i="65"/>
  <c r="B58" i="65"/>
  <c r="S12" i="65"/>
  <c r="J20" i="65"/>
  <c r="J26" i="65"/>
  <c r="Y26" i="65" s="1"/>
  <c r="J40" i="65"/>
  <c r="Q41" i="65" s="1"/>
  <c r="R41" i="65" s="1"/>
  <c r="S8" i="65"/>
  <c r="B17" i="65"/>
  <c r="F18" i="65" s="1"/>
  <c r="S20" i="65"/>
  <c r="S26" i="65"/>
  <c r="B53" i="65"/>
  <c r="B59" i="65"/>
  <c r="S66" i="65"/>
  <c r="S56" i="65"/>
  <c r="B57" i="65"/>
  <c r="J57" i="65"/>
  <c r="B51" i="65"/>
  <c r="S52" i="65"/>
  <c r="J65" i="65"/>
  <c r="B4" i="65"/>
  <c r="W4" i="65" s="1"/>
  <c r="B9" i="65"/>
  <c r="J17" i="65"/>
  <c r="J21" i="65"/>
  <c r="S27" i="65"/>
  <c r="T28" i="65" s="1"/>
  <c r="B34" i="65"/>
  <c r="J47" i="65"/>
  <c r="J53" i="65"/>
  <c r="J59" i="65"/>
  <c r="J67" i="65"/>
  <c r="J50" i="65"/>
  <c r="S50" i="65"/>
  <c r="B8" i="65"/>
  <c r="J12" i="65"/>
  <c r="S16" i="65"/>
  <c r="B25" i="65"/>
  <c r="B33" i="65"/>
  <c r="B39" i="65"/>
  <c r="B46" i="65"/>
  <c r="B64" i="65"/>
  <c r="J8" i="65"/>
  <c r="B20" i="65"/>
  <c r="S25" i="65"/>
  <c r="J39" i="65"/>
  <c r="J46" i="65"/>
  <c r="B65" i="65"/>
  <c r="S33" i="65"/>
  <c r="S46" i="65"/>
  <c r="J4" i="65"/>
  <c r="K5" i="65" s="1"/>
  <c r="L5" i="65" s="1"/>
  <c r="J9" i="65"/>
  <c r="S17" i="65"/>
  <c r="S21" i="65"/>
  <c r="B28" i="65"/>
  <c r="G28" i="65" s="1"/>
  <c r="J34" i="65"/>
  <c r="S47" i="65"/>
  <c r="S59" i="65"/>
  <c r="F36" i="64"/>
  <c r="B20" i="64"/>
  <c r="J42" i="64"/>
  <c r="G42" i="64" s="1"/>
  <c r="S3" i="64"/>
  <c r="B25" i="64"/>
  <c r="S45" i="64"/>
  <c r="Y45" i="64" s="1"/>
  <c r="AN45" i="64" s="1"/>
  <c r="S26" i="64"/>
  <c r="B47" i="64"/>
  <c r="B7" i="64"/>
  <c r="S28" i="64"/>
  <c r="B49" i="64"/>
  <c r="J7" i="64"/>
  <c r="J32" i="64"/>
  <c r="J49" i="64"/>
  <c r="F41" i="64"/>
  <c r="J27" i="64"/>
  <c r="J47" i="64"/>
  <c r="S5" i="64"/>
  <c r="J28" i="64"/>
  <c r="B48" i="64"/>
  <c r="J8" i="64"/>
  <c r="B33" i="64"/>
  <c r="B50" i="64"/>
  <c r="B9" i="64"/>
  <c r="B34" i="64"/>
  <c r="F35" i="64" s="1"/>
  <c r="S51" i="64"/>
  <c r="W4" i="63"/>
  <c r="S15" i="63"/>
  <c r="T15" i="63" s="1"/>
  <c r="J28" i="63"/>
  <c r="G28" i="63" s="1"/>
  <c r="S51" i="63"/>
  <c r="B3" i="63"/>
  <c r="C4" i="63" s="1"/>
  <c r="J16" i="63"/>
  <c r="K17" i="63" s="1"/>
  <c r="L17" i="63" s="1"/>
  <c r="S28" i="63"/>
  <c r="W28" i="63" s="1"/>
  <c r="S52" i="63"/>
  <c r="S16" i="63"/>
  <c r="S31" i="63"/>
  <c r="S53" i="63"/>
  <c r="B17" i="63"/>
  <c r="G17" i="63" s="1"/>
  <c r="J33" i="63"/>
  <c r="B4" i="62"/>
  <c r="J4" i="62"/>
  <c r="S36" i="62"/>
  <c r="B37" i="62"/>
  <c r="B52" i="62"/>
  <c r="B54" i="62"/>
  <c r="S19" i="62"/>
  <c r="B20" i="62"/>
  <c r="J16" i="62"/>
  <c r="J34" i="62"/>
  <c r="B49" i="62"/>
  <c r="S3" i="62"/>
  <c r="S16" i="62"/>
  <c r="B35" i="62"/>
  <c r="S49" i="62"/>
  <c r="S17" i="62"/>
  <c r="J35" i="62"/>
  <c r="S50" i="62"/>
  <c r="J18" i="62"/>
  <c r="J36" i="62"/>
  <c r="S51" i="62"/>
  <c r="S4" i="62"/>
  <c r="Y4" i="62" s="1"/>
  <c r="B21" i="62"/>
  <c r="J37" i="62"/>
  <c r="B55" i="62"/>
  <c r="S5" i="62"/>
  <c r="B22" i="62"/>
  <c r="B38" i="62"/>
  <c r="J56" i="62"/>
  <c r="B6" i="62"/>
  <c r="S22" i="62"/>
  <c r="S38" i="62"/>
  <c r="S57" i="62"/>
  <c r="S8" i="62"/>
  <c r="S23" i="62"/>
  <c r="B39" i="62"/>
  <c r="J58" i="62"/>
  <c r="K59" i="62" s="1"/>
  <c r="L59" i="62" s="1"/>
  <c r="B9" i="62"/>
  <c r="S24" i="62"/>
  <c r="J39" i="62"/>
  <c r="B61" i="62"/>
  <c r="J9" i="62"/>
  <c r="S25" i="62"/>
  <c r="B40" i="62"/>
  <c r="J61" i="62"/>
  <c r="J43" i="62"/>
  <c r="S10" i="62"/>
  <c r="J27" i="62"/>
  <c r="S43" i="62"/>
  <c r="J66" i="62"/>
  <c r="J26" i="62"/>
  <c r="J11" i="62"/>
  <c r="S27" i="62"/>
  <c r="J45" i="62"/>
  <c r="S66" i="62"/>
  <c r="B10" i="62"/>
  <c r="B62" i="62"/>
  <c r="S11" i="62"/>
  <c r="S30" i="62"/>
  <c r="S45" i="62"/>
  <c r="S67" i="62"/>
  <c r="S32" i="62"/>
  <c r="B47" i="62"/>
  <c r="J13" i="62"/>
  <c r="B33" i="62"/>
  <c r="J47" i="62"/>
  <c r="J12" i="62"/>
  <c r="B32" i="62"/>
  <c r="B46" i="62"/>
  <c r="J14" i="62"/>
  <c r="S33" i="62"/>
  <c r="S48" i="62"/>
  <c r="J9" i="61"/>
  <c r="G9" i="61" s="1"/>
  <c r="B18" i="61"/>
  <c r="S26" i="61"/>
  <c r="J34" i="61"/>
  <c r="G34" i="61" s="1"/>
  <c r="J43" i="61"/>
  <c r="G43" i="61" s="1"/>
  <c r="J52" i="61"/>
  <c r="G52" i="61" s="1"/>
  <c r="B60" i="61"/>
  <c r="J3" i="61"/>
  <c r="K3" i="61" s="1"/>
  <c r="L3" i="61" s="1"/>
  <c r="S9" i="61"/>
  <c r="T9" i="61" s="1"/>
  <c r="J18" i="61"/>
  <c r="B27" i="61"/>
  <c r="C27" i="61" s="1"/>
  <c r="S34" i="61"/>
  <c r="T34" i="61" s="1"/>
  <c r="S43" i="61"/>
  <c r="W43" i="61" s="1"/>
  <c r="S52" i="61"/>
  <c r="T52" i="61" s="1"/>
  <c r="J60" i="61"/>
  <c r="Q60" i="61" s="1"/>
  <c r="R60" i="61" s="1"/>
  <c r="S3" i="61"/>
  <c r="B10" i="61"/>
  <c r="F10" i="61" s="1"/>
  <c r="S18" i="61"/>
  <c r="T18" i="61" s="1"/>
  <c r="J27" i="61"/>
  <c r="S35" i="61"/>
  <c r="B44" i="61"/>
  <c r="F44" i="61" s="1"/>
  <c r="J53" i="61"/>
  <c r="S60" i="61"/>
  <c r="J10" i="61"/>
  <c r="B19" i="61"/>
  <c r="J28" i="61"/>
  <c r="B36" i="61"/>
  <c r="W36" i="61" s="1"/>
  <c r="J44" i="61"/>
  <c r="S53" i="61"/>
  <c r="B61" i="61"/>
  <c r="C61" i="61" s="1"/>
  <c r="S10" i="61"/>
  <c r="Y10" i="61" s="1"/>
  <c r="J19" i="61"/>
  <c r="S28" i="61"/>
  <c r="J36" i="61"/>
  <c r="G36" i="61" s="1"/>
  <c r="S44" i="61"/>
  <c r="B54" i="61"/>
  <c r="J61" i="61"/>
  <c r="B4" i="61"/>
  <c r="B11" i="61"/>
  <c r="B21" i="61"/>
  <c r="B29" i="61"/>
  <c r="S36" i="61"/>
  <c r="B45" i="61"/>
  <c r="J54" i="61"/>
  <c r="S62" i="61"/>
  <c r="S4" i="61"/>
  <c r="S11" i="61"/>
  <c r="J21" i="61"/>
  <c r="J29" i="61"/>
  <c r="Q29" i="61" s="1"/>
  <c r="R29" i="61" s="1"/>
  <c r="B37" i="61"/>
  <c r="S45" i="61"/>
  <c r="W45" i="61" s="1"/>
  <c r="B55" i="61"/>
  <c r="B63" i="61"/>
  <c r="B5" i="61"/>
  <c r="G5" i="61" s="1"/>
  <c r="B12" i="61"/>
  <c r="S21" i="61"/>
  <c r="S29" i="61"/>
  <c r="J37" i="61"/>
  <c r="J46" i="61"/>
  <c r="J55" i="61"/>
  <c r="J63" i="61"/>
  <c r="J5" i="61"/>
  <c r="S12" i="61"/>
  <c r="B22" i="61"/>
  <c r="J30" i="61"/>
  <c r="S37" i="61"/>
  <c r="S46" i="61"/>
  <c r="S55" i="61"/>
  <c r="S63" i="61"/>
  <c r="S5" i="61"/>
  <c r="B13" i="61"/>
  <c r="F13" i="61" s="1"/>
  <c r="J22" i="61"/>
  <c r="S30" i="61"/>
  <c r="B38" i="61"/>
  <c r="B47" i="61"/>
  <c r="B56" i="61"/>
  <c r="B64" i="61"/>
  <c r="B14" i="61"/>
  <c r="S7" i="61"/>
  <c r="J15" i="61"/>
  <c r="S24" i="61"/>
  <c r="T25" i="61" s="1"/>
  <c r="S32" i="61"/>
  <c r="T33" i="61" s="1"/>
  <c r="S40" i="61"/>
  <c r="J49" i="61"/>
  <c r="B58" i="61"/>
  <c r="F59" i="61" s="1"/>
  <c r="B67" i="61"/>
  <c r="B6" i="61"/>
  <c r="J13" i="61"/>
  <c r="S22" i="61"/>
  <c r="B31" i="61"/>
  <c r="B39" i="61"/>
  <c r="J47" i="61"/>
  <c r="J56" i="61"/>
  <c r="J64" i="61"/>
  <c r="K64" i="61" s="1"/>
  <c r="L64" i="61" s="1"/>
  <c r="J6" i="61"/>
  <c r="B23" i="61"/>
  <c r="J31" i="61"/>
  <c r="J39" i="61"/>
  <c r="B48" i="61"/>
  <c r="S56" i="61"/>
  <c r="S64" i="61"/>
  <c r="S6" i="61"/>
  <c r="J14" i="61"/>
  <c r="S23" i="61"/>
  <c r="S31" i="61"/>
  <c r="T32" i="61" s="1"/>
  <c r="S39" i="61"/>
  <c r="J48" i="61"/>
  <c r="B57" i="61"/>
  <c r="W57" i="61" s="1"/>
  <c r="J65" i="61"/>
  <c r="Q66" i="61" s="1"/>
  <c r="R66" i="61" s="1"/>
  <c r="B7" i="61"/>
  <c r="S14" i="61"/>
  <c r="B24" i="61"/>
  <c r="B32" i="61"/>
  <c r="C32" i="61" s="1"/>
  <c r="B40" i="61"/>
  <c r="W40" i="61" s="1"/>
  <c r="S48" i="61"/>
  <c r="J57" i="61"/>
  <c r="B66" i="61"/>
  <c r="J7" i="61"/>
  <c r="B15" i="61"/>
  <c r="J24" i="61"/>
  <c r="J32" i="61"/>
  <c r="Q33" i="61" s="1"/>
  <c r="R33" i="61" s="1"/>
  <c r="J40" i="61"/>
  <c r="B49" i="61"/>
  <c r="S57" i="61"/>
  <c r="J66" i="61"/>
  <c r="K67" i="61" s="1"/>
  <c r="L67" i="61" s="1"/>
  <c r="B8" i="61"/>
  <c r="F9" i="61" s="1"/>
  <c r="S16" i="61"/>
  <c r="T17" i="61" s="1"/>
  <c r="J25" i="61"/>
  <c r="Q26" i="61" s="1"/>
  <c r="R26" i="61" s="1"/>
  <c r="B33" i="61"/>
  <c r="F34" i="61" s="1"/>
  <c r="J41" i="61"/>
  <c r="K41" i="61" s="1"/>
  <c r="L41" i="61" s="1"/>
  <c r="S50" i="61"/>
  <c r="T51" i="61" s="1"/>
  <c r="S58" i="61"/>
  <c r="T59" i="61" s="1"/>
  <c r="Y5" i="65"/>
  <c r="W49" i="65"/>
  <c r="C49" i="65"/>
  <c r="Q6" i="65"/>
  <c r="R6" i="65" s="1"/>
  <c r="K6" i="65"/>
  <c r="L6" i="65" s="1"/>
  <c r="F24" i="63"/>
  <c r="G54" i="65"/>
  <c r="W29" i="65"/>
  <c r="T29" i="65"/>
  <c r="T5" i="63"/>
  <c r="Y22" i="65"/>
  <c r="U22" i="65" s="1"/>
  <c r="C7" i="63"/>
  <c r="G15" i="64"/>
  <c r="T39" i="64"/>
  <c r="Q42" i="65"/>
  <c r="R42" i="65" s="1"/>
  <c r="B63" i="65"/>
  <c r="S60" i="65"/>
  <c r="J51" i="65"/>
  <c r="B43" i="65"/>
  <c r="S40" i="65"/>
  <c r="T41" i="65" s="1"/>
  <c r="J31" i="65"/>
  <c r="B67" i="65"/>
  <c r="S64" i="65"/>
  <c r="J55" i="65"/>
  <c r="B47" i="65"/>
  <c r="S44" i="65"/>
  <c r="J35" i="65"/>
  <c r="B27" i="65"/>
  <c r="B44" i="65"/>
  <c r="S43" i="65"/>
  <c r="J29" i="65"/>
  <c r="J25" i="65"/>
  <c r="J66" i="65"/>
  <c r="J62" i="65"/>
  <c r="J58" i="65"/>
  <c r="B40" i="65"/>
  <c r="S39" i="65"/>
  <c r="B36" i="65"/>
  <c r="S35" i="65"/>
  <c r="B5" i="65"/>
  <c r="J13" i="65"/>
  <c r="B22" i="65"/>
  <c r="B35" i="65"/>
  <c r="J43" i="65"/>
  <c r="S58" i="65"/>
  <c r="B66" i="65"/>
  <c r="J10" i="65"/>
  <c r="S19" i="65"/>
  <c r="B21" i="65"/>
  <c r="B26" i="65"/>
  <c r="J27" i="65"/>
  <c r="K28" i="65" s="1"/>
  <c r="L28" i="65" s="1"/>
  <c r="J30" i="65"/>
  <c r="J33" i="65"/>
  <c r="J38" i="65"/>
  <c r="S53" i="65"/>
  <c r="B56" i="65"/>
  <c r="J64" i="65"/>
  <c r="S65" i="65"/>
  <c r="F18" i="64"/>
  <c r="C18" i="64"/>
  <c r="Y56" i="64"/>
  <c r="U56" i="64" s="1"/>
  <c r="W11" i="64"/>
  <c r="C36" i="64"/>
  <c r="W36" i="64"/>
  <c r="C42" i="64"/>
  <c r="F42" i="64"/>
  <c r="Y37" i="64"/>
  <c r="T38" i="64"/>
  <c r="F42" i="63"/>
  <c r="T11" i="64"/>
  <c r="C41" i="64"/>
  <c r="T12" i="64"/>
  <c r="T37" i="64"/>
  <c r="G34" i="63"/>
  <c r="G11" i="64"/>
  <c r="S6" i="64"/>
  <c r="B8" i="64"/>
  <c r="J13" i="64"/>
  <c r="B16" i="64"/>
  <c r="J23" i="64"/>
  <c r="J34" i="64"/>
  <c r="J41" i="64"/>
  <c r="S55" i="64"/>
  <c r="T56" i="64" s="1"/>
  <c r="Y11" i="64"/>
  <c r="B31" i="64"/>
  <c r="J46" i="64"/>
  <c r="B57" i="64"/>
  <c r="F58" i="64" s="1"/>
  <c r="S62" i="64"/>
  <c r="J66" i="64"/>
  <c r="B3" i="64"/>
  <c r="J4" i="64"/>
  <c r="J17" i="64"/>
  <c r="J21" i="64"/>
  <c r="S48" i="64"/>
  <c r="G59" i="61"/>
  <c r="S16" i="64"/>
  <c r="J20" i="64"/>
  <c r="S22" i="64"/>
  <c r="J52" i="64"/>
  <c r="S54" i="64"/>
  <c r="S58" i="64"/>
  <c r="B61" i="64"/>
  <c r="J9" i="64"/>
  <c r="S14" i="64"/>
  <c r="S21" i="64"/>
  <c r="B29" i="64"/>
  <c r="B30" i="64"/>
  <c r="B63" i="64"/>
  <c r="S60" i="64"/>
  <c r="J51" i="64"/>
  <c r="B43" i="64"/>
  <c r="S40" i="64"/>
  <c r="J31" i="64"/>
  <c r="B66" i="64"/>
  <c r="S63" i="64"/>
  <c r="J54" i="64"/>
  <c r="B46" i="64"/>
  <c r="S43" i="64"/>
  <c r="S67" i="64"/>
  <c r="J53" i="64"/>
  <c r="S34" i="64"/>
  <c r="J24" i="64"/>
  <c r="B64" i="64"/>
  <c r="W64" i="64" s="1"/>
  <c r="B56" i="64"/>
  <c r="G56" i="64" s="1"/>
  <c r="J33" i="64"/>
  <c r="B22" i="64"/>
  <c r="J12" i="64"/>
  <c r="B4" i="64"/>
  <c r="S65" i="64"/>
  <c r="J64" i="64"/>
  <c r="S47" i="64"/>
  <c r="S44" i="64"/>
  <c r="J29" i="64"/>
  <c r="J25" i="64"/>
  <c r="J14" i="64"/>
  <c r="B6" i="64"/>
  <c r="B24" i="64"/>
  <c r="J18" i="64"/>
  <c r="B44" i="64"/>
  <c r="B21" i="64"/>
  <c r="J67" i="64"/>
  <c r="B65" i="64"/>
  <c r="S52" i="64"/>
  <c r="B51" i="64"/>
  <c r="J36" i="64"/>
  <c r="K37" i="64" s="1"/>
  <c r="L37" i="64" s="1"/>
  <c r="S31" i="64"/>
  <c r="S29" i="64"/>
  <c r="S27" i="64"/>
  <c r="S25" i="64"/>
  <c r="J16" i="64"/>
  <c r="S66" i="64"/>
  <c r="B62" i="64"/>
  <c r="B59" i="64"/>
  <c r="J58" i="64"/>
  <c r="J48" i="64"/>
  <c r="J43" i="64"/>
  <c r="B39" i="64"/>
  <c r="S35" i="64"/>
  <c r="S33" i="64"/>
  <c r="S23" i="64"/>
  <c r="J22" i="64"/>
  <c r="J55" i="64"/>
  <c r="K56" i="64" s="1"/>
  <c r="L56" i="64" s="1"/>
  <c r="J38" i="64"/>
  <c r="J65" i="64"/>
  <c r="S61" i="64"/>
  <c r="B54" i="64"/>
  <c r="F55" i="64" s="1"/>
  <c r="S42" i="64"/>
  <c r="B32" i="64"/>
  <c r="S30" i="64"/>
  <c r="B23" i="64"/>
  <c r="S13" i="64"/>
  <c r="J63" i="64"/>
  <c r="B53" i="64"/>
  <c r="S50" i="64"/>
  <c r="J26" i="64"/>
  <c r="S15" i="64"/>
  <c r="B12" i="64"/>
  <c r="S9" i="64"/>
  <c r="S59" i="64"/>
  <c r="S49" i="64"/>
  <c r="J44" i="64"/>
  <c r="Q45" i="64" s="1"/>
  <c r="R45" i="64" s="1"/>
  <c r="B19" i="64"/>
  <c r="G19" i="64" s="1"/>
  <c r="S4" i="64"/>
  <c r="J61" i="64"/>
  <c r="B52" i="64"/>
  <c r="J50" i="64"/>
  <c r="S41" i="64"/>
  <c r="J35" i="64"/>
  <c r="B26" i="64"/>
  <c r="J6" i="64"/>
  <c r="B5" i="64"/>
  <c r="J60" i="64"/>
  <c r="S57" i="64"/>
  <c r="J62" i="64"/>
  <c r="B45" i="64"/>
  <c r="B38" i="64"/>
  <c r="B27" i="64"/>
  <c r="S24" i="64"/>
  <c r="B14" i="64"/>
  <c r="B10" i="64"/>
  <c r="S7" i="64"/>
  <c r="J39" i="64"/>
  <c r="J40" i="64"/>
  <c r="J5" i="64"/>
  <c r="S8" i="64"/>
  <c r="J10" i="64"/>
  <c r="Q11" i="64" s="1"/>
  <c r="R11" i="64" s="1"/>
  <c r="S17" i="64"/>
  <c r="S18" i="64"/>
  <c r="S19" i="64"/>
  <c r="S20" i="64"/>
  <c r="S53" i="64"/>
  <c r="J57" i="64"/>
  <c r="J3" i="64"/>
  <c r="B28" i="64"/>
  <c r="G28" i="64" s="1"/>
  <c r="J30" i="64"/>
  <c r="S32" i="64"/>
  <c r="B37" i="64"/>
  <c r="W37" i="64" s="1"/>
  <c r="S46" i="64"/>
  <c r="B60" i="64"/>
  <c r="T53" i="63"/>
  <c r="Y14" i="63"/>
  <c r="U14" i="63" s="1"/>
  <c r="Y19" i="63"/>
  <c r="U19" i="63" s="1"/>
  <c r="Y37" i="63"/>
  <c r="K38" i="63"/>
  <c r="L38" i="63" s="1"/>
  <c r="W39" i="63"/>
  <c r="T46" i="63"/>
  <c r="Q63" i="63"/>
  <c r="R63" i="63" s="1"/>
  <c r="Q64" i="63"/>
  <c r="R64" i="63" s="1"/>
  <c r="G7" i="63"/>
  <c r="F7" i="63"/>
  <c r="C24" i="63"/>
  <c r="K63" i="63"/>
  <c r="L63" i="63" s="1"/>
  <c r="G4" i="63"/>
  <c r="Y4" i="63"/>
  <c r="K20" i="63"/>
  <c r="L20" i="63" s="1"/>
  <c r="Q20" i="63"/>
  <c r="R20" i="63" s="1"/>
  <c r="W18" i="63"/>
  <c r="Q27" i="63"/>
  <c r="R27" i="63" s="1"/>
  <c r="K27" i="63"/>
  <c r="L27" i="63" s="1"/>
  <c r="Y17" i="61"/>
  <c r="AN17" i="61" s="1"/>
  <c r="T6" i="63"/>
  <c r="G23" i="63"/>
  <c r="Y23" i="63"/>
  <c r="W45" i="63"/>
  <c r="W6" i="63"/>
  <c r="F8" i="63"/>
  <c r="C8" i="63"/>
  <c r="G17" i="61"/>
  <c r="Q61" i="63"/>
  <c r="R61" i="63" s="1"/>
  <c r="K61" i="63"/>
  <c r="L61" i="63" s="1"/>
  <c r="Y66" i="63"/>
  <c r="U66" i="63" s="1"/>
  <c r="Q38" i="63"/>
  <c r="R38" i="63" s="1"/>
  <c r="K34" i="63"/>
  <c r="L34" i="63" s="1"/>
  <c r="Q34" i="63"/>
  <c r="R34" i="63" s="1"/>
  <c r="T19" i="63"/>
  <c r="Y26" i="63"/>
  <c r="W11" i="63"/>
  <c r="W23" i="63"/>
  <c r="K62" i="63"/>
  <c r="L62" i="63" s="1"/>
  <c r="C42" i="63"/>
  <c r="Q62" i="63"/>
  <c r="R62" i="63" s="1"/>
  <c r="W67" i="63"/>
  <c r="T67" i="63"/>
  <c r="K64" i="63"/>
  <c r="L64" i="63" s="1"/>
  <c r="B63" i="63"/>
  <c r="G63" i="63" s="1"/>
  <c r="S60" i="63"/>
  <c r="Y60" i="63" s="1"/>
  <c r="J51" i="63"/>
  <c r="B43" i="63"/>
  <c r="S40" i="63"/>
  <c r="J31" i="63"/>
  <c r="B64" i="63"/>
  <c r="S61" i="63"/>
  <c r="J52" i="63"/>
  <c r="B44" i="63"/>
  <c r="S41" i="63"/>
  <c r="B66" i="63"/>
  <c r="S63" i="63"/>
  <c r="J54" i="63"/>
  <c r="B46" i="63"/>
  <c r="W46" i="63" s="1"/>
  <c r="S43" i="63"/>
  <c r="Y43" i="63" s="1"/>
  <c r="S64" i="63"/>
  <c r="J57" i="63"/>
  <c r="S55" i="63"/>
  <c r="B53" i="63"/>
  <c r="J48" i="63"/>
  <c r="J36" i="63"/>
  <c r="S32" i="63"/>
  <c r="J29" i="63"/>
  <c r="J18" i="63"/>
  <c r="K19" i="63" s="1"/>
  <c r="L19" i="63" s="1"/>
  <c r="B10" i="63"/>
  <c r="S7" i="63"/>
  <c r="S65" i="63"/>
  <c r="S62" i="63"/>
  <c r="J58" i="63"/>
  <c r="S56" i="63"/>
  <c r="B54" i="63"/>
  <c r="J49" i="63"/>
  <c r="B29" i="63"/>
  <c r="J65" i="63"/>
  <c r="S50" i="63"/>
  <c r="S36" i="63"/>
  <c r="S33" i="63"/>
  <c r="Y33" i="63" s="1"/>
  <c r="J32" i="63"/>
  <c r="S30" i="63"/>
  <c r="S27" i="63"/>
  <c r="T28" i="63" s="1"/>
  <c r="B15" i="63"/>
  <c r="B65" i="63"/>
  <c r="B59" i="63"/>
  <c r="S48" i="63"/>
  <c r="T49" i="63" s="1"/>
  <c r="B32" i="63"/>
  <c r="S24" i="63"/>
  <c r="S21" i="63"/>
  <c r="S13" i="63"/>
  <c r="T14" i="63" s="1"/>
  <c r="J67" i="63"/>
  <c r="B49" i="63"/>
  <c r="S47" i="63"/>
  <c r="S44" i="63"/>
  <c r="B37" i="63"/>
  <c r="B20" i="63"/>
  <c r="F21" i="63" s="1"/>
  <c r="J15" i="63"/>
  <c r="J11" i="63"/>
  <c r="Q12" i="63" s="1"/>
  <c r="R12" i="63" s="1"/>
  <c r="B60" i="63"/>
  <c r="G60" i="63" s="1"/>
  <c r="J59" i="63"/>
  <c r="K60" i="63" s="1"/>
  <c r="L60" i="63" s="1"/>
  <c r="S58" i="63"/>
  <c r="T59" i="63" s="1"/>
  <c r="J45" i="63"/>
  <c r="J42" i="63"/>
  <c r="B40" i="63"/>
  <c r="C41" i="63" s="1"/>
  <c r="B35" i="63"/>
  <c r="B31" i="63"/>
  <c r="B25" i="63"/>
  <c r="B14" i="63"/>
  <c r="W14" i="63" s="1"/>
  <c r="J3" i="63"/>
  <c r="J39" i="63"/>
  <c r="B33" i="63"/>
  <c r="B27" i="63"/>
  <c r="J21" i="63"/>
  <c r="B9" i="63"/>
  <c r="S8" i="63"/>
  <c r="J5" i="63"/>
  <c r="B56" i="63"/>
  <c r="G56" i="63" s="1"/>
  <c r="J55" i="63"/>
  <c r="Q56" i="63" s="1"/>
  <c r="R56" i="63" s="1"/>
  <c r="S54" i="63"/>
  <c r="S38" i="63"/>
  <c r="T39" i="63" s="1"/>
  <c r="S22" i="63"/>
  <c r="T23" i="63" s="1"/>
  <c r="J9" i="63"/>
  <c r="Q10" i="63" s="1"/>
  <c r="R10" i="63" s="1"/>
  <c r="S10" i="63"/>
  <c r="S12" i="63"/>
  <c r="Y12" i="63" s="1"/>
  <c r="J24" i="63"/>
  <c r="B30" i="63"/>
  <c r="J41" i="63"/>
  <c r="J13" i="63"/>
  <c r="J35" i="63"/>
  <c r="B36" i="63"/>
  <c r="J44" i="63"/>
  <c r="S20" i="63"/>
  <c r="Y20" i="63" s="1"/>
  <c r="J30" i="63"/>
  <c r="S34" i="63"/>
  <c r="Y34" i="63" s="1"/>
  <c r="S42" i="63"/>
  <c r="B48" i="63"/>
  <c r="B51" i="63"/>
  <c r="W51" i="63" s="1"/>
  <c r="B16" i="63"/>
  <c r="S17" i="63"/>
  <c r="J46" i="63"/>
  <c r="B57" i="63"/>
  <c r="S3" i="63"/>
  <c r="J6" i="63"/>
  <c r="Q7" i="63" s="1"/>
  <c r="R7" i="63" s="1"/>
  <c r="B19" i="63"/>
  <c r="S29" i="63"/>
  <c r="J47" i="63"/>
  <c r="B52" i="63"/>
  <c r="W52" i="63" s="1"/>
  <c r="B55" i="63"/>
  <c r="B58" i="63"/>
  <c r="B5" i="63"/>
  <c r="W5" i="63" s="1"/>
  <c r="B12" i="63"/>
  <c r="F13" i="63" s="1"/>
  <c r="J22" i="63"/>
  <c r="K23" i="63" s="1"/>
  <c r="L23" i="63" s="1"/>
  <c r="B38" i="63"/>
  <c r="J50" i="63"/>
  <c r="B61" i="63"/>
  <c r="B62" i="63"/>
  <c r="B22" i="63"/>
  <c r="J25" i="63"/>
  <c r="B26" i="63"/>
  <c r="B47" i="63"/>
  <c r="B50" i="63"/>
  <c r="J8" i="63"/>
  <c r="S9" i="63"/>
  <c r="J53" i="63"/>
  <c r="Y8" i="61"/>
  <c r="U8" i="61" s="1"/>
  <c r="C52" i="61"/>
  <c r="F52" i="61"/>
  <c r="F18" i="61"/>
  <c r="C18" i="61"/>
  <c r="B7" i="62"/>
  <c r="S12" i="62"/>
  <c r="B15" i="62"/>
  <c r="B63" i="62"/>
  <c r="S60" i="62"/>
  <c r="J51" i="62"/>
  <c r="B43" i="62"/>
  <c r="S40" i="62"/>
  <c r="J31" i="62"/>
  <c r="B64" i="62"/>
  <c r="S61" i="62"/>
  <c r="Y61" i="62" s="1"/>
  <c r="J52" i="62"/>
  <c r="B44" i="62"/>
  <c r="S41" i="62"/>
  <c r="J32" i="62"/>
  <c r="B65" i="62"/>
  <c r="S62" i="62"/>
  <c r="J53" i="62"/>
  <c r="B45" i="62"/>
  <c r="S42" i="62"/>
  <c r="J33" i="62"/>
  <c r="B25" i="62"/>
  <c r="S64" i="62"/>
  <c r="J57" i="62"/>
  <c r="S55" i="62"/>
  <c r="B53" i="62"/>
  <c r="J48" i="62"/>
  <c r="S26" i="62"/>
  <c r="B18" i="62"/>
  <c r="S15" i="62"/>
  <c r="J6" i="62"/>
  <c r="J63" i="62"/>
  <c r="B59" i="62"/>
  <c r="J55" i="62"/>
  <c r="S53" i="62"/>
  <c r="B51" i="62"/>
  <c r="J46" i="62"/>
  <c r="B42" i="62"/>
  <c r="B24" i="62"/>
  <c r="S21" i="62"/>
  <c r="J65" i="62"/>
  <c r="J60" i="62"/>
  <c r="S52" i="62"/>
  <c r="S29" i="62"/>
  <c r="J24" i="62"/>
  <c r="J20" i="62"/>
  <c r="B12" i="62"/>
  <c r="J8" i="62"/>
  <c r="S59" i="62"/>
  <c r="Y59" i="62" s="1"/>
  <c r="S35" i="62"/>
  <c r="B28" i="62"/>
  <c r="B26" i="62"/>
  <c r="B23" i="62"/>
  <c r="B19" i="62"/>
  <c r="S18" i="62"/>
  <c r="J67" i="62"/>
  <c r="B58" i="62"/>
  <c r="G58" i="62" s="1"/>
  <c r="S54" i="62"/>
  <c r="J50" i="62"/>
  <c r="B48" i="62"/>
  <c r="S44" i="62"/>
  <c r="B41" i="62"/>
  <c r="J40" i="62"/>
  <c r="S37" i="62"/>
  <c r="B30" i="62"/>
  <c r="B13" i="62"/>
  <c r="B60" i="62"/>
  <c r="S56" i="62"/>
  <c r="S39" i="62"/>
  <c r="B67" i="62"/>
  <c r="S63" i="62"/>
  <c r="J42" i="62"/>
  <c r="S34" i="62"/>
  <c r="J21" i="62"/>
  <c r="B16" i="62"/>
  <c r="S13" i="62"/>
  <c r="B11" i="62"/>
  <c r="J3" i="62"/>
  <c r="B31" i="62"/>
  <c r="J19" i="62"/>
  <c r="J17" i="62"/>
  <c r="B8" i="62"/>
  <c r="S7" i="62"/>
  <c r="J49" i="62"/>
  <c r="B36" i="62"/>
  <c r="S28" i="62"/>
  <c r="J23" i="62"/>
  <c r="B14" i="62"/>
  <c r="J5" i="62"/>
  <c r="B66" i="62"/>
  <c r="J64" i="62"/>
  <c r="S47" i="62"/>
  <c r="J41" i="62"/>
  <c r="J30" i="62"/>
  <c r="J25" i="62"/>
  <c r="J62" i="62"/>
  <c r="J54" i="62"/>
  <c r="B34" i="62"/>
  <c r="B29" i="62"/>
  <c r="B17" i="62"/>
  <c r="S14" i="62"/>
  <c r="J7" i="62"/>
  <c r="B5" i="62"/>
  <c r="S9" i="62"/>
  <c r="B27" i="62"/>
  <c r="S31" i="62"/>
  <c r="B57" i="62"/>
  <c r="S6" i="62"/>
  <c r="J10" i="62"/>
  <c r="J15" i="62"/>
  <c r="J22" i="62"/>
  <c r="J38" i="62"/>
  <c r="B56" i="62"/>
  <c r="B3" i="62"/>
  <c r="H1" i="62" s="1"/>
  <c r="S20" i="62"/>
  <c r="J28" i="62"/>
  <c r="J29" i="62"/>
  <c r="J44" i="62"/>
  <c r="S46" i="62"/>
  <c r="B50" i="62"/>
  <c r="S58" i="62"/>
  <c r="S65" i="62"/>
  <c r="S11" i="60"/>
  <c r="S31" i="60"/>
  <c r="B60" i="60"/>
  <c r="B10" i="60"/>
  <c r="J31" i="60"/>
  <c r="S59" i="60"/>
  <c r="J12" i="60"/>
  <c r="B32" i="60"/>
  <c r="S63" i="60"/>
  <c r="S12" i="60"/>
  <c r="B33" i="60"/>
  <c r="J64" i="60"/>
  <c r="J13" i="60"/>
  <c r="B35" i="60"/>
  <c r="J65" i="60"/>
  <c r="J15" i="60"/>
  <c r="S38" i="60"/>
  <c r="S66" i="60"/>
  <c r="J3" i="60"/>
  <c r="K3" i="60" s="1"/>
  <c r="L3" i="60" s="1"/>
  <c r="J16" i="60"/>
  <c r="J39" i="60"/>
  <c r="J67" i="60"/>
  <c r="J17" i="60"/>
  <c r="S39" i="60"/>
  <c r="S17" i="60"/>
  <c r="S40" i="60"/>
  <c r="B4" i="60"/>
  <c r="S18" i="60"/>
  <c r="S41" i="60"/>
  <c r="S5" i="60"/>
  <c r="J19" i="60"/>
  <c r="B42" i="60"/>
  <c r="J6" i="60"/>
  <c r="S20" i="60"/>
  <c r="J42" i="60"/>
  <c r="K42" i="60" s="1"/>
  <c r="L42" i="60" s="1"/>
  <c r="S6" i="60"/>
  <c r="B22" i="60"/>
  <c r="J44" i="60"/>
  <c r="B7" i="60"/>
  <c r="B23" i="60"/>
  <c r="J51" i="60"/>
  <c r="J7" i="60"/>
  <c r="J24" i="60"/>
  <c r="J52" i="60"/>
  <c r="S7" i="60"/>
  <c r="J25" i="60"/>
  <c r="B8" i="60"/>
  <c r="S25" i="60"/>
  <c r="B54" i="60"/>
  <c r="B9" i="60"/>
  <c r="S29" i="60"/>
  <c r="J54" i="60"/>
  <c r="J9" i="60"/>
  <c r="S30" i="60"/>
  <c r="J55" i="60"/>
  <c r="J14" i="60"/>
  <c r="S35" i="60"/>
  <c r="S65" i="60"/>
  <c r="B5" i="59"/>
  <c r="J12" i="59"/>
  <c r="B20" i="59"/>
  <c r="S30" i="59"/>
  <c r="B41" i="59"/>
  <c r="B51" i="59"/>
  <c r="J5" i="59"/>
  <c r="S12" i="59"/>
  <c r="J20" i="59"/>
  <c r="B31" i="59"/>
  <c r="S41" i="59"/>
  <c r="S51" i="59"/>
  <c r="B60" i="59"/>
  <c r="S5" i="59"/>
  <c r="B13" i="59"/>
  <c r="B21" i="59"/>
  <c r="S31" i="59"/>
  <c r="B42" i="59"/>
  <c r="B52" i="59"/>
  <c r="J60" i="59"/>
  <c r="B6" i="59"/>
  <c r="C6" i="59" s="1"/>
  <c r="J13" i="59"/>
  <c r="Q13" i="59" s="1"/>
  <c r="R13" i="59" s="1"/>
  <c r="J21" i="59"/>
  <c r="J32" i="59"/>
  <c r="J42" i="59"/>
  <c r="J52" i="59"/>
  <c r="J61" i="59"/>
  <c r="J6" i="59"/>
  <c r="S13" i="59"/>
  <c r="J22" i="59"/>
  <c r="S32" i="59"/>
  <c r="S42" i="59"/>
  <c r="S53" i="59"/>
  <c r="S6" i="59"/>
  <c r="B14" i="59"/>
  <c r="C14" i="59" s="1"/>
  <c r="S22" i="59"/>
  <c r="B33" i="59"/>
  <c r="J43" i="59"/>
  <c r="B54" i="59"/>
  <c r="J62" i="59"/>
  <c r="J7" i="59"/>
  <c r="J14" i="59"/>
  <c r="K14" i="59" s="1"/>
  <c r="L14" i="59" s="1"/>
  <c r="J23" i="59"/>
  <c r="S33" i="59"/>
  <c r="S44" i="59"/>
  <c r="J54" i="59"/>
  <c r="S62" i="59"/>
  <c r="S7" i="59"/>
  <c r="S14" i="59"/>
  <c r="S23" i="59"/>
  <c r="B45" i="59"/>
  <c r="S54" i="59"/>
  <c r="J63" i="59"/>
  <c r="S9" i="59"/>
  <c r="S17" i="59"/>
  <c r="J27" i="59"/>
  <c r="S36" i="59"/>
  <c r="S47" i="59"/>
  <c r="B57" i="59"/>
  <c r="B8" i="59"/>
  <c r="B15" i="59"/>
  <c r="J24" i="59"/>
  <c r="S34" i="59"/>
  <c r="J45" i="59"/>
  <c r="B55" i="59"/>
  <c r="B65" i="59"/>
  <c r="S59" i="59"/>
  <c r="J8" i="59"/>
  <c r="J16" i="59"/>
  <c r="S24" i="59"/>
  <c r="B35" i="59"/>
  <c r="S45" i="59"/>
  <c r="S55" i="59"/>
  <c r="S65" i="59"/>
  <c r="S8" i="59"/>
  <c r="S16" i="59"/>
  <c r="B25" i="59"/>
  <c r="S35" i="59"/>
  <c r="B46" i="59"/>
  <c r="J56" i="59"/>
  <c r="B66" i="59"/>
  <c r="B3" i="59"/>
  <c r="B10" i="59"/>
  <c r="B18" i="59"/>
  <c r="S27" i="59"/>
  <c r="B37" i="59"/>
  <c r="B48" i="59"/>
  <c r="S57" i="59"/>
  <c r="J3" i="59"/>
  <c r="K3" i="59" s="1"/>
  <c r="L3" i="59" s="1"/>
  <c r="J10" i="59"/>
  <c r="J18" i="59"/>
  <c r="J28" i="59"/>
  <c r="S37" i="59"/>
  <c r="J48" i="59"/>
  <c r="B58" i="59"/>
  <c r="S3" i="59"/>
  <c r="S10" i="59"/>
  <c r="S18" i="59"/>
  <c r="J29" i="59"/>
  <c r="J38" i="59"/>
  <c r="S49" i="59"/>
  <c r="J58" i="59"/>
  <c r="J11" i="59"/>
  <c r="B19" i="59"/>
  <c r="F19" i="59" s="1"/>
  <c r="S29" i="59"/>
  <c r="S38" i="59"/>
  <c r="B50" i="59"/>
  <c r="S58" i="59"/>
  <c r="T58" i="59" s="1"/>
  <c r="S11" i="59"/>
  <c r="J19" i="59"/>
  <c r="B30" i="59"/>
  <c r="B39" i="59"/>
  <c r="J50" i="59"/>
  <c r="B59" i="59"/>
  <c r="G59" i="59" s="1"/>
  <c r="J4" i="59"/>
  <c r="B12" i="59"/>
  <c r="S19" i="59"/>
  <c r="J30" i="59"/>
  <c r="S39" i="59"/>
  <c r="S50" i="59"/>
  <c r="J59" i="59"/>
  <c r="B9" i="59"/>
  <c r="B17" i="59"/>
  <c r="J26" i="59"/>
  <c r="B36" i="59"/>
  <c r="J46" i="59"/>
  <c r="S56" i="59"/>
  <c r="J67" i="59"/>
  <c r="Y67" i="59" s="1"/>
  <c r="J9" i="59"/>
  <c r="J17" i="59"/>
  <c r="B27" i="59"/>
  <c r="J36" i="59"/>
  <c r="B47" i="59"/>
  <c r="B7" i="58"/>
  <c r="J17" i="58"/>
  <c r="S28" i="58"/>
  <c r="J38" i="58"/>
  <c r="S47" i="58"/>
  <c r="S60" i="58"/>
  <c r="S6" i="58"/>
  <c r="S16" i="58"/>
  <c r="J28" i="58"/>
  <c r="B38" i="58"/>
  <c r="J47" i="58"/>
  <c r="J60" i="58"/>
  <c r="J7" i="58"/>
  <c r="B18" i="58"/>
  <c r="B29" i="58"/>
  <c r="S38" i="58"/>
  <c r="B49" i="58"/>
  <c r="J61" i="58"/>
  <c r="B12" i="58"/>
  <c r="S21" i="58"/>
  <c r="J34" i="58"/>
  <c r="J43" i="58"/>
  <c r="B55" i="58"/>
  <c r="J3" i="58"/>
  <c r="K3" i="58" s="1"/>
  <c r="L3" i="58" s="1"/>
  <c r="S12" i="58"/>
  <c r="B23" i="58"/>
  <c r="S34" i="58"/>
  <c r="S43" i="58"/>
  <c r="B56" i="58"/>
  <c r="S3" i="58"/>
  <c r="B13" i="58"/>
  <c r="S23" i="58"/>
  <c r="J35" i="58"/>
  <c r="J44" i="58"/>
  <c r="J56" i="58"/>
  <c r="Q57" i="58" s="1"/>
  <c r="R57" i="58" s="1"/>
  <c r="J14" i="58"/>
  <c r="J24" i="58"/>
  <c r="B36" i="58"/>
  <c r="S44" i="58"/>
  <c r="S56" i="58"/>
  <c r="S14" i="58"/>
  <c r="S24" i="58"/>
  <c r="J36" i="58"/>
  <c r="J45" i="58"/>
  <c r="B57" i="58"/>
  <c r="G57" i="58" s="1"/>
  <c r="B4" i="58"/>
  <c r="B15" i="58"/>
  <c r="B25" i="58"/>
  <c r="S36" i="58"/>
  <c r="S45" i="58"/>
  <c r="S57" i="58"/>
  <c r="J4" i="58"/>
  <c r="S15" i="58"/>
  <c r="S25" i="58"/>
  <c r="B37" i="58"/>
  <c r="B46" i="58"/>
  <c r="B58" i="58"/>
  <c r="S4" i="58"/>
  <c r="B16" i="58"/>
  <c r="B26" i="58"/>
  <c r="J37" i="58"/>
  <c r="J46" i="58"/>
  <c r="S59" i="58"/>
  <c r="S5" i="58"/>
  <c r="J16" i="58"/>
  <c r="J27" i="58"/>
  <c r="S37" i="58"/>
  <c r="S46" i="58"/>
  <c r="B60" i="58"/>
  <c r="S7" i="58"/>
  <c r="S18" i="58"/>
  <c r="J29" i="58"/>
  <c r="B39" i="58"/>
  <c r="J49" i="58"/>
  <c r="S62" i="58"/>
  <c r="J63" i="58"/>
  <c r="J10" i="58"/>
  <c r="J20" i="58"/>
  <c r="B32" i="58"/>
  <c r="S40" i="58"/>
  <c r="B53" i="58"/>
  <c r="J65" i="58"/>
  <c r="S8" i="58"/>
  <c r="B19" i="58"/>
  <c r="S30" i="58"/>
  <c r="J39" i="58"/>
  <c r="S49" i="58"/>
  <c r="B9" i="58"/>
  <c r="J19" i="58"/>
  <c r="B31" i="58"/>
  <c r="B40" i="58"/>
  <c r="B50" i="58"/>
  <c r="J64" i="58"/>
  <c r="S9" i="58"/>
  <c r="S19" i="58"/>
  <c r="J31" i="58"/>
  <c r="J40" i="58"/>
  <c r="S52" i="58"/>
  <c r="B65" i="58"/>
  <c r="S10" i="58"/>
  <c r="S20" i="58"/>
  <c r="S32" i="58"/>
  <c r="J42" i="58"/>
  <c r="J53" i="58"/>
  <c r="S65" i="58"/>
  <c r="J11" i="58"/>
  <c r="B21" i="58"/>
  <c r="B33" i="58"/>
  <c r="S42" i="58"/>
  <c r="S53" i="58"/>
  <c r="B66" i="58"/>
  <c r="S11" i="58"/>
  <c r="J21" i="58"/>
  <c r="J33" i="58"/>
  <c r="B43" i="58"/>
  <c r="J54" i="58"/>
  <c r="S66" i="58"/>
  <c r="B18" i="57"/>
  <c r="S37" i="57"/>
  <c r="W37" i="57" s="1"/>
  <c r="S58" i="57"/>
  <c r="T58" i="57" s="1"/>
  <c r="S3" i="57"/>
  <c r="S18" i="57"/>
  <c r="S39" i="57"/>
  <c r="J59" i="57"/>
  <c r="B22" i="57"/>
  <c r="B40" i="57"/>
  <c r="B60" i="57"/>
  <c r="J22" i="57"/>
  <c r="J41" i="57"/>
  <c r="B61" i="57"/>
  <c r="J4" i="57"/>
  <c r="J23" i="57"/>
  <c r="B42" i="57"/>
  <c r="J62" i="57"/>
  <c r="B5" i="57"/>
  <c r="S23" i="57"/>
  <c r="S43" i="57"/>
  <c r="S62" i="57"/>
  <c r="J5" i="57"/>
  <c r="J24" i="57"/>
  <c r="J44" i="57"/>
  <c r="S63" i="57"/>
  <c r="S5" i="57"/>
  <c r="B25" i="57"/>
  <c r="S44" i="57"/>
  <c r="B65" i="57"/>
  <c r="C66" i="57" s="1"/>
  <c r="J6" i="57"/>
  <c r="S25" i="57"/>
  <c r="J45" i="57"/>
  <c r="K46" i="57" s="1"/>
  <c r="L46" i="57" s="1"/>
  <c r="J65" i="57"/>
  <c r="B8" i="57"/>
  <c r="J27" i="57"/>
  <c r="Q28" i="57" s="1"/>
  <c r="R28" i="57" s="1"/>
  <c r="B46" i="57"/>
  <c r="G46" i="57" s="1"/>
  <c r="S8" i="56"/>
  <c r="S64" i="56"/>
  <c r="J7" i="56"/>
  <c r="B11" i="56"/>
  <c r="S12" i="56"/>
  <c r="S16" i="56"/>
  <c r="B22" i="56"/>
  <c r="S27" i="56"/>
  <c r="Q14" i="61"/>
  <c r="R14" i="61" s="1"/>
  <c r="G14" i="61"/>
  <c r="K14" i="61"/>
  <c r="L14" i="61" s="1"/>
  <c r="K54" i="61"/>
  <c r="L54" i="61" s="1"/>
  <c r="C10" i="61"/>
  <c r="W17" i="61"/>
  <c r="G67" i="61"/>
  <c r="T60" i="61"/>
  <c r="T40" i="61"/>
  <c r="Q49" i="61"/>
  <c r="R49" i="61" s="1"/>
  <c r="C58" i="61"/>
  <c r="W59" i="61"/>
  <c r="W26" i="61"/>
  <c r="K34" i="61"/>
  <c r="L34" i="61" s="1"/>
  <c r="T26" i="61"/>
  <c r="F43" i="61"/>
  <c r="C43" i="61"/>
  <c r="Y40" i="61"/>
  <c r="U40" i="61" s="1"/>
  <c r="G49" i="61"/>
  <c r="G26" i="61"/>
  <c r="C44" i="61"/>
  <c r="T7" i="61"/>
  <c r="T41" i="61"/>
  <c r="C59" i="61"/>
  <c r="C19" i="61"/>
  <c r="F19" i="61"/>
  <c r="Y33" i="61"/>
  <c r="U33" i="61" s="1"/>
  <c r="Y59" i="61"/>
  <c r="U59" i="61" s="1"/>
  <c r="Y26" i="61"/>
  <c r="K28" i="61"/>
  <c r="L28" i="61" s="1"/>
  <c r="W51" i="61"/>
  <c r="K53" i="61"/>
  <c r="L53" i="61" s="1"/>
  <c r="S67" i="61"/>
  <c r="Y67" i="61" s="1"/>
  <c r="J58" i="61"/>
  <c r="B50" i="61"/>
  <c r="C51" i="61" s="1"/>
  <c r="S47" i="61"/>
  <c r="J38" i="61"/>
  <c r="B30" i="61"/>
  <c r="S27" i="61"/>
  <c r="S65" i="61"/>
  <c r="B53" i="61"/>
  <c r="B46" i="61"/>
  <c r="J42" i="61"/>
  <c r="Q43" i="61" s="1"/>
  <c r="R43" i="61" s="1"/>
  <c r="S38" i="61"/>
  <c r="T39" i="61" s="1"/>
  <c r="J35" i="61"/>
  <c r="B62" i="61"/>
  <c r="S54" i="61"/>
  <c r="J51" i="61"/>
  <c r="B35" i="61"/>
  <c r="B28" i="61"/>
  <c r="J23" i="61"/>
  <c r="B16" i="61"/>
  <c r="F17" i="61" s="1"/>
  <c r="S13" i="61"/>
  <c r="Y13" i="61" s="1"/>
  <c r="J4" i="61"/>
  <c r="S20" i="61"/>
  <c r="J11" i="61"/>
  <c r="B3" i="61"/>
  <c r="S15" i="61"/>
  <c r="S19" i="61"/>
  <c r="B20" i="61"/>
  <c r="T37" i="61"/>
  <c r="B41" i="61"/>
  <c r="C42" i="61" s="1"/>
  <c r="S42" i="61"/>
  <c r="J45" i="61"/>
  <c r="S49" i="61"/>
  <c r="J50" i="61"/>
  <c r="S61" i="61"/>
  <c r="J62" i="61"/>
  <c r="B65" i="61"/>
  <c r="S66" i="61"/>
  <c r="G8" i="61"/>
  <c r="J12" i="61"/>
  <c r="J16" i="61"/>
  <c r="J20" i="61"/>
  <c r="B25" i="61"/>
  <c r="W25" i="61" s="1"/>
  <c r="T66" i="60"/>
  <c r="J8" i="60"/>
  <c r="B65" i="60"/>
  <c r="S62" i="60"/>
  <c r="J53" i="60"/>
  <c r="B45" i="60"/>
  <c r="S42" i="60"/>
  <c r="J33" i="60"/>
  <c r="B25" i="60"/>
  <c r="S67" i="60"/>
  <c r="J58" i="60"/>
  <c r="B50" i="60"/>
  <c r="S47" i="60"/>
  <c r="J38" i="60"/>
  <c r="B30" i="60"/>
  <c r="S27" i="60"/>
  <c r="B63" i="60"/>
  <c r="B59" i="60"/>
  <c r="S58" i="60"/>
  <c r="B55" i="60"/>
  <c r="S54" i="60"/>
  <c r="B51" i="60"/>
  <c r="S50" i="60"/>
  <c r="B47" i="60"/>
  <c r="S46" i="60"/>
  <c r="J32" i="60"/>
  <c r="J28" i="60"/>
  <c r="J22" i="60"/>
  <c r="J66" i="60"/>
  <c r="J60" i="60"/>
  <c r="S49" i="60"/>
  <c r="J48" i="60"/>
  <c r="B40" i="60"/>
  <c r="B37" i="60"/>
  <c r="J35" i="60"/>
  <c r="B34" i="60"/>
  <c r="J29" i="60"/>
  <c r="B28" i="60"/>
  <c r="J26" i="60"/>
  <c r="S24" i="60"/>
  <c r="J21" i="60"/>
  <c r="B57" i="60"/>
  <c r="B16" i="60"/>
  <c r="S13" i="60"/>
  <c r="B66" i="60"/>
  <c r="B64" i="60"/>
  <c r="S61" i="60"/>
  <c r="J46" i="60"/>
  <c r="B17" i="60"/>
  <c r="S14" i="60"/>
  <c r="J5" i="60"/>
  <c r="J61" i="60"/>
  <c r="J56" i="60"/>
  <c r="B53" i="60"/>
  <c r="J49" i="60"/>
  <c r="S45" i="60"/>
  <c r="B41" i="60"/>
  <c r="G41" i="60" s="1"/>
  <c r="B38" i="60"/>
  <c r="J36" i="60"/>
  <c r="J30" i="60"/>
  <c r="B29" i="60"/>
  <c r="J27" i="60"/>
  <c r="B26" i="60"/>
  <c r="B21" i="60"/>
  <c r="F22" i="60" s="1"/>
  <c r="S19" i="60"/>
  <c r="J62" i="60"/>
  <c r="S57" i="60"/>
  <c r="B44" i="60"/>
  <c r="B12" i="60"/>
  <c r="S53" i="60"/>
  <c r="S16" i="60"/>
  <c r="B6" i="60"/>
  <c r="S56" i="60"/>
  <c r="S48" i="60"/>
  <c r="S21" i="60"/>
  <c r="J18" i="60"/>
  <c r="B67" i="60"/>
  <c r="S44" i="60"/>
  <c r="S43" i="60"/>
  <c r="J37" i="60"/>
  <c r="B31" i="60"/>
  <c r="J23" i="60"/>
  <c r="B13" i="60"/>
  <c r="S26" i="60"/>
  <c r="B11" i="60"/>
  <c r="S8" i="60"/>
  <c r="B61" i="60"/>
  <c r="J47" i="60"/>
  <c r="S34" i="60"/>
  <c r="B24" i="60"/>
  <c r="S22" i="60"/>
  <c r="B20" i="60"/>
  <c r="B15" i="60"/>
  <c r="S10" i="60"/>
  <c r="B62" i="60"/>
  <c r="J59" i="60"/>
  <c r="S55" i="60"/>
  <c r="B49" i="60"/>
  <c r="J45" i="60"/>
  <c r="B5" i="60"/>
  <c r="S4" i="60"/>
  <c r="B48" i="60"/>
  <c r="S52" i="60"/>
  <c r="J43" i="60"/>
  <c r="S33" i="60"/>
  <c r="S32" i="60"/>
  <c r="S15" i="60"/>
  <c r="J10" i="60"/>
  <c r="S3" i="60"/>
  <c r="B58" i="60"/>
  <c r="J34" i="60"/>
  <c r="B19" i="60"/>
  <c r="J4" i="60"/>
  <c r="B36" i="60"/>
  <c r="S37" i="60"/>
  <c r="J50" i="60"/>
  <c r="S51" i="60"/>
  <c r="J57" i="60"/>
  <c r="S23" i="60"/>
  <c r="J40" i="60"/>
  <c r="Q41" i="60" s="1"/>
  <c r="R41" i="60" s="1"/>
  <c r="S64" i="60"/>
  <c r="B3" i="60"/>
  <c r="B27" i="60"/>
  <c r="S36" i="60"/>
  <c r="B39" i="60"/>
  <c r="J63" i="60"/>
  <c r="J11" i="60"/>
  <c r="J20" i="60"/>
  <c r="S28" i="60"/>
  <c r="B43" i="60"/>
  <c r="B56" i="60"/>
  <c r="S60" i="60"/>
  <c r="S9" i="60"/>
  <c r="B14" i="60"/>
  <c r="B18" i="60"/>
  <c r="B46" i="60"/>
  <c r="B52" i="60"/>
  <c r="K13" i="59"/>
  <c r="L13" i="59" s="1"/>
  <c r="C18" i="59"/>
  <c r="Q59" i="59"/>
  <c r="R59" i="59" s="1"/>
  <c r="B63" i="59"/>
  <c r="S60" i="59"/>
  <c r="J51" i="59"/>
  <c r="B43" i="59"/>
  <c r="S40" i="59"/>
  <c r="J31" i="59"/>
  <c r="B64" i="59"/>
  <c r="S61" i="59"/>
  <c r="S66" i="59"/>
  <c r="T67" i="59" s="1"/>
  <c r="J57" i="59"/>
  <c r="B49" i="59"/>
  <c r="S46" i="59"/>
  <c r="J37" i="59"/>
  <c r="B29" i="59"/>
  <c r="S26" i="59"/>
  <c r="J66" i="59"/>
  <c r="B62" i="59"/>
  <c r="B53" i="59"/>
  <c r="S52" i="59"/>
  <c r="S48" i="59"/>
  <c r="J34" i="59"/>
  <c r="B23" i="59"/>
  <c r="S20" i="59"/>
  <c r="B56" i="59"/>
  <c r="J64" i="59"/>
  <c r="B22" i="59"/>
  <c r="S21" i="59"/>
  <c r="B61" i="59"/>
  <c r="B44" i="59"/>
  <c r="B40" i="59"/>
  <c r="B38" i="59"/>
  <c r="B32" i="59"/>
  <c r="B28" i="59"/>
  <c r="B26" i="59"/>
  <c r="J65" i="59"/>
  <c r="B24" i="59"/>
  <c r="S64" i="59"/>
  <c r="J55" i="59"/>
  <c r="J53" i="59"/>
  <c r="J49" i="59"/>
  <c r="J47" i="59"/>
  <c r="J41" i="59"/>
  <c r="J39" i="59"/>
  <c r="J35" i="59"/>
  <c r="J25" i="59"/>
  <c r="J15" i="59"/>
  <c r="B7" i="59"/>
  <c r="S4" i="59"/>
  <c r="B4" i="59"/>
  <c r="B11" i="59"/>
  <c r="S15" i="59"/>
  <c r="B16" i="59"/>
  <c r="S28" i="59"/>
  <c r="B34" i="59"/>
  <c r="J40" i="59"/>
  <c r="S43" i="59"/>
  <c r="S63" i="59"/>
  <c r="S25" i="59"/>
  <c r="J33" i="59"/>
  <c r="J44" i="59"/>
  <c r="B67" i="59"/>
  <c r="W67" i="59" s="1"/>
  <c r="W14" i="57"/>
  <c r="T14" i="57"/>
  <c r="J5" i="58"/>
  <c r="S22" i="58"/>
  <c r="B24" i="58"/>
  <c r="B41" i="58"/>
  <c r="B64" i="58"/>
  <c r="S61" i="58"/>
  <c r="J52" i="58"/>
  <c r="B44" i="58"/>
  <c r="S41" i="58"/>
  <c r="J32" i="58"/>
  <c r="B62" i="58"/>
  <c r="J58" i="58"/>
  <c r="S54" i="58"/>
  <c r="J51" i="58"/>
  <c r="B35" i="58"/>
  <c r="S27" i="58"/>
  <c r="J23" i="58"/>
  <c r="B59" i="58"/>
  <c r="S58" i="58"/>
  <c r="J48" i="58"/>
  <c r="B34" i="58"/>
  <c r="S33" i="58"/>
  <c r="B30" i="58"/>
  <c r="S29" i="58"/>
  <c r="J22" i="58"/>
  <c r="J66" i="58"/>
  <c r="B52" i="58"/>
  <c r="S51" i="58"/>
  <c r="J41" i="58"/>
  <c r="B27" i="58"/>
  <c r="S26" i="58"/>
  <c r="B20" i="58"/>
  <c r="S17" i="58"/>
  <c r="J8" i="58"/>
  <c r="S67" i="58"/>
  <c r="J59" i="58"/>
  <c r="S55" i="58"/>
  <c r="B51" i="58"/>
  <c r="S31" i="58"/>
  <c r="J30" i="58"/>
  <c r="B8" i="58"/>
  <c r="B63" i="58"/>
  <c r="S48" i="58"/>
  <c r="S63" i="58"/>
  <c r="B54" i="58"/>
  <c r="J50" i="58"/>
  <c r="B42" i="58"/>
  <c r="J26" i="58"/>
  <c r="B10" i="58"/>
  <c r="B3" i="58"/>
  <c r="J67" i="58"/>
  <c r="J55" i="58"/>
  <c r="B47" i="58"/>
  <c r="S39" i="58"/>
  <c r="B67" i="58"/>
  <c r="S50" i="58"/>
  <c r="B45" i="58"/>
  <c r="B28" i="58"/>
  <c r="J25" i="58"/>
  <c r="J18" i="58"/>
  <c r="B17" i="58"/>
  <c r="J15" i="58"/>
  <c r="S13" i="58"/>
  <c r="J12" i="58"/>
  <c r="B11" i="58"/>
  <c r="J9" i="58"/>
  <c r="J6" i="58"/>
  <c r="B5" i="58"/>
  <c r="J62" i="58"/>
  <c r="B48" i="58"/>
  <c r="B14" i="58"/>
  <c r="B6" i="58"/>
  <c r="J13" i="58"/>
  <c r="B22" i="58"/>
  <c r="S35" i="58"/>
  <c r="B61" i="58"/>
  <c r="S64" i="58"/>
  <c r="G28" i="57"/>
  <c r="Y28" i="57"/>
  <c r="T15" i="57"/>
  <c r="T17" i="57"/>
  <c r="G47" i="57"/>
  <c r="Y15" i="57"/>
  <c r="U15" i="57" s="1"/>
  <c r="W34" i="53"/>
  <c r="W28" i="57"/>
  <c r="Q47" i="57"/>
  <c r="R47" i="57" s="1"/>
  <c r="K47" i="57"/>
  <c r="L47" i="57" s="1"/>
  <c r="W34" i="57"/>
  <c r="G53" i="57"/>
  <c r="W16" i="57"/>
  <c r="T16" i="57"/>
  <c r="W31" i="57"/>
  <c r="B63" i="57"/>
  <c r="S60" i="57"/>
  <c r="J51" i="57"/>
  <c r="B43" i="57"/>
  <c r="S40" i="57"/>
  <c r="J31" i="57"/>
  <c r="B64" i="57"/>
  <c r="S61" i="57"/>
  <c r="J52" i="57"/>
  <c r="Q53" i="57" s="1"/>
  <c r="R53" i="57" s="1"/>
  <c r="B44" i="57"/>
  <c r="S41" i="57"/>
  <c r="J32" i="57"/>
  <c r="S66" i="57"/>
  <c r="J57" i="57"/>
  <c r="B49" i="57"/>
  <c r="S46" i="57"/>
  <c r="J37" i="57"/>
  <c r="B29" i="57"/>
  <c r="S26" i="57"/>
  <c r="S67" i="57"/>
  <c r="J58" i="57"/>
  <c r="B50" i="57"/>
  <c r="F51" i="57" s="1"/>
  <c r="S47" i="57"/>
  <c r="Y47" i="57" s="1"/>
  <c r="J38" i="57"/>
  <c r="B30" i="57"/>
  <c r="F31" i="57" s="1"/>
  <c r="S27" i="57"/>
  <c r="T28" i="57" s="1"/>
  <c r="B45" i="57"/>
  <c r="S42" i="57"/>
  <c r="J39" i="57"/>
  <c r="B23" i="57"/>
  <c r="S20" i="57"/>
  <c r="J11" i="57"/>
  <c r="B3" i="57"/>
  <c r="J64" i="57"/>
  <c r="B52" i="57"/>
  <c r="S49" i="57"/>
  <c r="J48" i="57"/>
  <c r="B36" i="57"/>
  <c r="G36" i="57" s="1"/>
  <c r="S33" i="57"/>
  <c r="T34" i="57" s="1"/>
  <c r="B24" i="57"/>
  <c r="S21" i="57"/>
  <c r="J12" i="57"/>
  <c r="B4" i="57"/>
  <c r="B57" i="57"/>
  <c r="S54" i="57"/>
  <c r="B41" i="57"/>
  <c r="S38" i="57"/>
  <c r="J35" i="57"/>
  <c r="J17" i="57"/>
  <c r="B9" i="57"/>
  <c r="S6" i="57"/>
  <c r="B48" i="57"/>
  <c r="S45" i="57"/>
  <c r="J42" i="57"/>
  <c r="J26" i="57"/>
  <c r="J18" i="57"/>
  <c r="B10" i="57"/>
  <c r="S7" i="57"/>
  <c r="J67" i="57"/>
  <c r="B55" i="57"/>
  <c r="S52" i="57"/>
  <c r="B39" i="57"/>
  <c r="S36" i="57"/>
  <c r="Y36" i="57" s="1"/>
  <c r="J33" i="57"/>
  <c r="J19" i="57"/>
  <c r="S12" i="57"/>
  <c r="B15" i="57"/>
  <c r="F16" i="57" s="1"/>
  <c r="B17" i="57"/>
  <c r="S30" i="57"/>
  <c r="T31" i="57" s="1"/>
  <c r="B33" i="57"/>
  <c r="F34" i="57" s="1"/>
  <c r="J50" i="57"/>
  <c r="J61" i="57"/>
  <c r="J3" i="57"/>
  <c r="J13" i="57"/>
  <c r="J21" i="57"/>
  <c r="S55" i="57"/>
  <c r="B58" i="57"/>
  <c r="J8" i="57"/>
  <c r="S9" i="57"/>
  <c r="B12" i="57"/>
  <c r="B20" i="57"/>
  <c r="S32" i="57"/>
  <c r="J34" i="57"/>
  <c r="B35" i="57"/>
  <c r="S56" i="57"/>
  <c r="B59" i="57"/>
  <c r="J63" i="57"/>
  <c r="S4" i="57"/>
  <c r="B7" i="57"/>
  <c r="S19" i="57"/>
  <c r="J29" i="57"/>
  <c r="Q30" i="57" s="1"/>
  <c r="R30" i="57" s="1"/>
  <c r="J40" i="57"/>
  <c r="S51" i="57"/>
  <c r="B54" i="57"/>
  <c r="J14" i="57"/>
  <c r="J20" i="57"/>
  <c r="S35" i="57"/>
  <c r="B38" i="57"/>
  <c r="S64" i="57"/>
  <c r="J66" i="57"/>
  <c r="B67" i="57"/>
  <c r="S24" i="57"/>
  <c r="S53" i="57"/>
  <c r="Y53" i="57" s="1"/>
  <c r="B56" i="57"/>
  <c r="J9" i="57"/>
  <c r="Q10" i="57" s="1"/>
  <c r="R10" i="57" s="1"/>
  <c r="S10" i="57"/>
  <c r="Y10" i="57" s="1"/>
  <c r="B13" i="57"/>
  <c r="C14" i="57" s="1"/>
  <c r="B19" i="57"/>
  <c r="J43" i="57"/>
  <c r="S59" i="57"/>
  <c r="B62" i="57"/>
  <c r="S65" i="57"/>
  <c r="J7" i="57"/>
  <c r="S8" i="57"/>
  <c r="B11" i="57"/>
  <c r="W11" i="57" s="1"/>
  <c r="J16" i="57"/>
  <c r="B21" i="57"/>
  <c r="J25" i="57"/>
  <c r="B26" i="57"/>
  <c r="S29" i="57"/>
  <c r="B32" i="57"/>
  <c r="J54" i="57"/>
  <c r="J60" i="57"/>
  <c r="B6" i="57"/>
  <c r="S22" i="57"/>
  <c r="B27" i="57"/>
  <c r="F28" i="57" s="1"/>
  <c r="J49" i="57"/>
  <c r="J55" i="57"/>
  <c r="S4" i="55"/>
  <c r="B6" i="55"/>
  <c r="J44" i="55"/>
  <c r="J7" i="55"/>
  <c r="J24" i="55"/>
  <c r="J8" i="55"/>
  <c r="B25" i="55"/>
  <c r="S48" i="55"/>
  <c r="W48" i="55" s="1"/>
  <c r="S9" i="55"/>
  <c r="S25" i="55"/>
  <c r="B50" i="55"/>
  <c r="J16" i="55"/>
  <c r="Q16" i="55" s="1"/>
  <c r="R16" i="55" s="1"/>
  <c r="B17" i="55"/>
  <c r="J18" i="55"/>
  <c r="S20" i="55"/>
  <c r="J21" i="55"/>
  <c r="B23" i="55"/>
  <c r="S10" i="55"/>
  <c r="J26" i="55"/>
  <c r="B54" i="55"/>
  <c r="S22" i="55"/>
  <c r="B5" i="55"/>
  <c r="C6" i="55" s="1"/>
  <c r="S23" i="55"/>
  <c r="S11" i="55"/>
  <c r="S28" i="55"/>
  <c r="B56" i="55"/>
  <c r="J43" i="55"/>
  <c r="S26" i="55"/>
  <c r="S29" i="55"/>
  <c r="J13" i="55"/>
  <c r="J30" i="55"/>
  <c r="B65" i="55"/>
  <c r="S35" i="55"/>
  <c r="T35" i="55" s="1"/>
  <c r="B36" i="55"/>
  <c r="B37" i="55"/>
  <c r="B38" i="55"/>
  <c r="J38" i="55"/>
  <c r="S5" i="55"/>
  <c r="B44" i="55"/>
  <c r="J6" i="55"/>
  <c r="S45" i="55"/>
  <c r="S54" i="55"/>
  <c r="B12" i="55"/>
  <c r="S13" i="55"/>
  <c r="B31" i="55"/>
  <c r="J65" i="55"/>
  <c r="B11" i="55"/>
  <c r="J58" i="55"/>
  <c r="B14" i="55"/>
  <c r="W14" i="55" s="1"/>
  <c r="S32" i="55"/>
  <c r="J15" i="54"/>
  <c r="S18" i="54"/>
  <c r="S22" i="54"/>
  <c r="B4" i="54"/>
  <c r="B9" i="54"/>
  <c r="J10" i="54"/>
  <c r="B12" i="54"/>
  <c r="J23" i="54"/>
  <c r="S27" i="54"/>
  <c r="S28" i="54"/>
  <c r="S43" i="54"/>
  <c r="B49" i="54"/>
  <c r="C49" i="54" s="1"/>
  <c r="S10" i="53"/>
  <c r="W10" i="53" s="1"/>
  <c r="S22" i="53"/>
  <c r="S35" i="53"/>
  <c r="W35" i="53" s="1"/>
  <c r="S52" i="53"/>
  <c r="T52" i="53" s="1"/>
  <c r="J3" i="53"/>
  <c r="K3" i="53" s="1"/>
  <c r="L3" i="53" s="1"/>
  <c r="B11" i="53"/>
  <c r="J23" i="53"/>
  <c r="S38" i="53"/>
  <c r="J53" i="53"/>
  <c r="K53" i="53" s="1"/>
  <c r="L53" i="53" s="1"/>
  <c r="S3" i="53"/>
  <c r="J11" i="53"/>
  <c r="S23" i="53"/>
  <c r="J39" i="53"/>
  <c r="B54" i="53"/>
  <c r="S11" i="53"/>
  <c r="B24" i="53"/>
  <c r="B40" i="53"/>
  <c r="J54" i="53"/>
  <c r="B12" i="53"/>
  <c r="S24" i="53"/>
  <c r="B41" i="53"/>
  <c r="J56" i="53"/>
  <c r="J4" i="53"/>
  <c r="J13" i="53"/>
  <c r="S25" i="53"/>
  <c r="S41" i="53"/>
  <c r="B57" i="53"/>
  <c r="S4" i="53"/>
  <c r="B14" i="53"/>
  <c r="J27" i="53"/>
  <c r="S42" i="53"/>
  <c r="B58" i="53"/>
  <c r="B5" i="53"/>
  <c r="J14" i="53"/>
  <c r="S27" i="53"/>
  <c r="B44" i="53"/>
  <c r="S59" i="53"/>
  <c r="J5" i="53"/>
  <c r="S14" i="53"/>
  <c r="S28" i="53"/>
  <c r="J44" i="53"/>
  <c r="J60" i="53"/>
  <c r="S5" i="53"/>
  <c r="S15" i="53"/>
  <c r="J29" i="53"/>
  <c r="S44" i="53"/>
  <c r="B61" i="53"/>
  <c r="B6" i="53"/>
  <c r="B16" i="53"/>
  <c r="S29" i="53"/>
  <c r="J45" i="53"/>
  <c r="S61" i="53"/>
  <c r="S6" i="53"/>
  <c r="J16" i="53"/>
  <c r="J30" i="53"/>
  <c r="B46" i="53"/>
  <c r="J62" i="53"/>
  <c r="B7" i="53"/>
  <c r="F8" i="53" s="1"/>
  <c r="S16" i="53"/>
  <c r="S30" i="53"/>
  <c r="J47" i="53"/>
  <c r="S62" i="53"/>
  <c r="J7" i="53"/>
  <c r="B17" i="53"/>
  <c r="B32" i="53"/>
  <c r="J48" i="53"/>
  <c r="J63" i="53"/>
  <c r="S7" i="53"/>
  <c r="B18" i="53"/>
  <c r="W18" i="53" s="1"/>
  <c r="S32" i="53"/>
  <c r="S48" i="53"/>
  <c r="T49" i="53" s="1"/>
  <c r="B64" i="53"/>
  <c r="W64" i="53" s="1"/>
  <c r="J54" i="52"/>
  <c r="B13" i="52"/>
  <c r="J15" i="52"/>
  <c r="S17" i="52"/>
  <c r="J18" i="52"/>
  <c r="S66" i="56"/>
  <c r="J57" i="56"/>
  <c r="B49" i="56"/>
  <c r="S46" i="56"/>
  <c r="J37" i="56"/>
  <c r="Q38" i="56" s="1"/>
  <c r="R38" i="56" s="1"/>
  <c r="B29" i="56"/>
  <c r="S26" i="56"/>
  <c r="B60" i="56"/>
  <c r="G60" i="56" s="1"/>
  <c r="S52" i="56"/>
  <c r="J49" i="56"/>
  <c r="S45" i="56"/>
  <c r="B33" i="56"/>
  <c r="B26" i="56"/>
  <c r="B55" i="56"/>
  <c r="B48" i="56"/>
  <c r="S47" i="56"/>
  <c r="Y47" i="56" s="1"/>
  <c r="J44" i="56"/>
  <c r="S40" i="56"/>
  <c r="J22" i="56"/>
  <c r="B14" i="56"/>
  <c r="S11" i="56"/>
  <c r="S67" i="56"/>
  <c r="S62" i="56"/>
  <c r="S59" i="56"/>
  <c r="J58" i="56"/>
  <c r="S56" i="56"/>
  <c r="S53" i="56"/>
  <c r="S50" i="56"/>
  <c r="S41" i="56"/>
  <c r="S35" i="56"/>
  <c r="T36" i="56" s="1"/>
  <c r="S32" i="56"/>
  <c r="S29" i="56"/>
  <c r="B63" i="56"/>
  <c r="J61" i="56"/>
  <c r="B57" i="56"/>
  <c r="B54" i="56"/>
  <c r="J52" i="56"/>
  <c r="B51" i="56"/>
  <c r="J46" i="56"/>
  <c r="K47" i="56" s="1"/>
  <c r="L47" i="56" s="1"/>
  <c r="S44" i="56"/>
  <c r="J43" i="56"/>
  <c r="B42" i="56"/>
  <c r="J40" i="56"/>
  <c r="S38" i="56"/>
  <c r="Y38" i="56" s="1"/>
  <c r="B36" i="56"/>
  <c r="J31" i="56"/>
  <c r="B30" i="56"/>
  <c r="J25" i="56"/>
  <c r="J20" i="56"/>
  <c r="B19" i="56"/>
  <c r="B12" i="56"/>
  <c r="J8" i="56"/>
  <c r="S4" i="56"/>
  <c r="S61" i="56"/>
  <c r="J67" i="56"/>
  <c r="S37" i="56"/>
  <c r="J33" i="56"/>
  <c r="S25" i="56"/>
  <c r="S20" i="56"/>
  <c r="J11" i="56"/>
  <c r="S58" i="56"/>
  <c r="J54" i="56"/>
  <c r="B45" i="56"/>
  <c r="J42" i="56"/>
  <c r="J30" i="56"/>
  <c r="J12" i="56"/>
  <c r="B64" i="56"/>
  <c r="B52" i="56"/>
  <c r="S48" i="56"/>
  <c r="B40" i="56"/>
  <c r="B28" i="56"/>
  <c r="S18" i="56"/>
  <c r="B15" i="56"/>
  <c r="S14" i="56"/>
  <c r="B67" i="56"/>
  <c r="J64" i="56"/>
  <c r="J56" i="56"/>
  <c r="J51" i="56"/>
  <c r="B38" i="56"/>
  <c r="G38" i="56" s="1"/>
  <c r="B24" i="56"/>
  <c r="B9" i="56"/>
  <c r="S6" i="56"/>
  <c r="B58" i="56"/>
  <c r="J41" i="56"/>
  <c r="S30" i="56"/>
  <c r="J16" i="56"/>
  <c r="J14" i="56"/>
  <c r="J10" i="56"/>
  <c r="B66" i="56"/>
  <c r="J63" i="56"/>
  <c r="S54" i="56"/>
  <c r="B47" i="56"/>
  <c r="G47" i="56" s="1"/>
  <c r="B37" i="56"/>
  <c r="S22" i="56"/>
  <c r="B21" i="56"/>
  <c r="J18" i="56"/>
  <c r="B7" i="56"/>
  <c r="J36" i="56"/>
  <c r="J26" i="56"/>
  <c r="S15" i="56"/>
  <c r="S13" i="56"/>
  <c r="J62" i="56"/>
  <c r="B56" i="56"/>
  <c r="J45" i="56"/>
  <c r="S19" i="56"/>
  <c r="B16" i="56"/>
  <c r="S9" i="56"/>
  <c r="S3" i="56"/>
  <c r="B46" i="56"/>
  <c r="J35" i="56"/>
  <c r="B31" i="56"/>
  <c r="W31" i="56" s="1"/>
  <c r="S24" i="56"/>
  <c r="B23" i="56"/>
  <c r="B18" i="56"/>
  <c r="B5" i="56"/>
  <c r="S43" i="56"/>
  <c r="B41" i="56"/>
  <c r="S33" i="56"/>
  <c r="B10" i="56"/>
  <c r="J6" i="56"/>
  <c r="S55" i="56"/>
  <c r="B53" i="56"/>
  <c r="S28" i="56"/>
  <c r="B62" i="56"/>
  <c r="J50" i="56"/>
  <c r="J19" i="56"/>
  <c r="B13" i="56"/>
  <c r="B6" i="56"/>
  <c r="S63" i="56"/>
  <c r="J59" i="56"/>
  <c r="K60" i="56" s="1"/>
  <c r="L60" i="56" s="1"/>
  <c r="S51" i="56"/>
  <c r="S42" i="56"/>
  <c r="J66" i="56"/>
  <c r="J55" i="56"/>
  <c r="B50" i="56"/>
  <c r="J32" i="56"/>
  <c r="J27" i="56"/>
  <c r="B17" i="56"/>
  <c r="S60" i="56"/>
  <c r="B27" i="56"/>
  <c r="S23" i="56"/>
  <c r="B20" i="56"/>
  <c r="B4" i="56"/>
  <c r="J4" i="56"/>
  <c r="B61" i="56"/>
  <c r="S39" i="56"/>
  <c r="S5" i="56"/>
  <c r="J65" i="56"/>
  <c r="S7" i="56"/>
  <c r="S65" i="56"/>
  <c r="B32" i="56"/>
  <c r="B25" i="56"/>
  <c r="J23" i="56"/>
  <c r="S17" i="56"/>
  <c r="J48" i="56"/>
  <c r="J5" i="56"/>
  <c r="J3" i="56"/>
  <c r="B39" i="56"/>
  <c r="J21" i="56"/>
  <c r="J24" i="56"/>
  <c r="J39" i="56"/>
  <c r="B34" i="56"/>
  <c r="C35" i="56" s="1"/>
  <c r="J13" i="56"/>
  <c r="J9" i="56"/>
  <c r="B8" i="56"/>
  <c r="J28" i="56"/>
  <c r="S10" i="56"/>
  <c r="S57" i="56"/>
  <c r="B43" i="56"/>
  <c r="F44" i="56" s="1"/>
  <c r="J17" i="56"/>
  <c r="S21" i="56"/>
  <c r="B65" i="56"/>
  <c r="B3" i="56"/>
  <c r="J15" i="56"/>
  <c r="S49" i="56"/>
  <c r="J53" i="56"/>
  <c r="J29" i="56"/>
  <c r="Y34" i="56"/>
  <c r="U34" i="56" s="1"/>
  <c r="C35" i="53"/>
  <c r="K9" i="53"/>
  <c r="L9" i="53" s="1"/>
  <c r="G8" i="53"/>
  <c r="B8" i="55"/>
  <c r="B26" i="55"/>
  <c r="J36" i="55"/>
  <c r="J41" i="55"/>
  <c r="S49" i="55"/>
  <c r="S3" i="55"/>
  <c r="B29" i="55"/>
  <c r="B30" i="55"/>
  <c r="B33" i="55"/>
  <c r="B45" i="55"/>
  <c r="S46" i="55"/>
  <c r="S6" i="55"/>
  <c r="J10" i="55"/>
  <c r="B18" i="55"/>
  <c r="J22" i="55"/>
  <c r="B39" i="55"/>
  <c r="B51" i="55"/>
  <c r="S52" i="55"/>
  <c r="S61" i="55"/>
  <c r="J63" i="55"/>
  <c r="B7" i="55"/>
  <c r="B15" i="55"/>
  <c r="G15" i="55" s="1"/>
  <c r="J19" i="55"/>
  <c r="B24" i="55"/>
  <c r="Y18" i="53"/>
  <c r="AN18" i="53" s="1"/>
  <c r="F9" i="53"/>
  <c r="G50" i="53"/>
  <c r="B63" i="55"/>
  <c r="S60" i="55"/>
  <c r="J51" i="55"/>
  <c r="B43" i="55"/>
  <c r="S40" i="55"/>
  <c r="J31" i="55"/>
  <c r="B66" i="55"/>
  <c r="S63" i="55"/>
  <c r="J54" i="55"/>
  <c r="B46" i="55"/>
  <c r="S43" i="55"/>
  <c r="J34" i="55"/>
  <c r="B67" i="55"/>
  <c r="S64" i="55"/>
  <c r="J55" i="55"/>
  <c r="B47" i="55"/>
  <c r="S44" i="55"/>
  <c r="J35" i="55"/>
  <c r="B27" i="55"/>
  <c r="S67" i="55"/>
  <c r="J67" i="55"/>
  <c r="B59" i="55"/>
  <c r="S56" i="55"/>
  <c r="J47" i="55"/>
  <c r="B60" i="55"/>
  <c r="S57" i="55"/>
  <c r="J48" i="55"/>
  <c r="B40" i="55"/>
  <c r="S37" i="55"/>
  <c r="B61" i="55"/>
  <c r="S58" i="55"/>
  <c r="J49" i="55"/>
  <c r="B41" i="55"/>
  <c r="S38" i="55"/>
  <c r="J29" i="55"/>
  <c r="B62" i="55"/>
  <c r="S59" i="55"/>
  <c r="J50" i="55"/>
  <c r="B42" i="55"/>
  <c r="S39" i="55"/>
  <c r="S65" i="55"/>
  <c r="J61" i="55"/>
  <c r="B35" i="55"/>
  <c r="S31" i="55"/>
  <c r="J56" i="55"/>
  <c r="S36" i="55"/>
  <c r="J25" i="55"/>
  <c r="B19" i="55"/>
  <c r="S16" i="55"/>
  <c r="J60" i="55"/>
  <c r="J52" i="55"/>
  <c r="J45" i="55"/>
  <c r="J42" i="55"/>
  <c r="S41" i="55"/>
  <c r="S33" i="55"/>
  <c r="B32" i="55"/>
  <c r="B28" i="55"/>
  <c r="S27" i="55"/>
  <c r="B20" i="55"/>
  <c r="S17" i="55"/>
  <c r="B57" i="55"/>
  <c r="S55" i="55"/>
  <c r="B53" i="55"/>
  <c r="S51" i="55"/>
  <c r="B49" i="55"/>
  <c r="S47" i="55"/>
  <c r="J39" i="55"/>
  <c r="B21" i="55"/>
  <c r="S18" i="55"/>
  <c r="J9" i="55"/>
  <c r="J66" i="55"/>
  <c r="B34" i="55"/>
  <c r="W34" i="55" s="1"/>
  <c r="J57" i="55"/>
  <c r="S66" i="55"/>
  <c r="J62" i="55"/>
  <c r="J40" i="55"/>
  <c r="J32" i="55"/>
  <c r="J28" i="55"/>
  <c r="J53" i="55"/>
  <c r="J46" i="55"/>
  <c r="J37" i="55"/>
  <c r="B4" i="55"/>
  <c r="J12" i="55"/>
  <c r="S19" i="55"/>
  <c r="S30" i="55"/>
  <c r="B64" i="55"/>
  <c r="B3" i="55"/>
  <c r="B10" i="55"/>
  <c r="J27" i="55"/>
  <c r="J23" i="55"/>
  <c r="S53" i="55"/>
  <c r="S62" i="55"/>
  <c r="J64" i="55"/>
  <c r="J5" i="55"/>
  <c r="S8" i="55"/>
  <c r="B16" i="55"/>
  <c r="J20" i="55"/>
  <c r="S24" i="55"/>
  <c r="S50" i="55"/>
  <c r="J3" i="55"/>
  <c r="B9" i="55"/>
  <c r="B13" i="55"/>
  <c r="S15" i="55"/>
  <c r="Y15" i="55" s="1"/>
  <c r="J17" i="55"/>
  <c r="B22" i="55"/>
  <c r="B55" i="55"/>
  <c r="S12" i="55"/>
  <c r="J14" i="55"/>
  <c r="S21" i="55"/>
  <c r="S42" i="55"/>
  <c r="B52" i="55"/>
  <c r="J4" i="55"/>
  <c r="S7" i="55"/>
  <c r="J11" i="55"/>
  <c r="B58" i="55"/>
  <c r="J59" i="55"/>
  <c r="J19" i="54"/>
  <c r="J45" i="54"/>
  <c r="S57" i="54"/>
  <c r="S14" i="54"/>
  <c r="B63" i="54"/>
  <c r="S60" i="54"/>
  <c r="J51" i="54"/>
  <c r="B43" i="54"/>
  <c r="S40" i="54"/>
  <c r="J31" i="54"/>
  <c r="B65" i="54"/>
  <c r="S62" i="54"/>
  <c r="J61" i="54"/>
  <c r="B53" i="54"/>
  <c r="S50" i="54"/>
  <c r="J41" i="54"/>
  <c r="B33" i="54"/>
  <c r="S30" i="54"/>
  <c r="J62" i="54"/>
  <c r="B54" i="54"/>
  <c r="S51" i="54"/>
  <c r="J42" i="54"/>
  <c r="B34" i="54"/>
  <c r="S31" i="54"/>
  <c r="J63" i="54"/>
  <c r="B55" i="54"/>
  <c r="S52" i="54"/>
  <c r="J43" i="54"/>
  <c r="B35" i="54"/>
  <c r="S32" i="54"/>
  <c r="J66" i="54"/>
  <c r="B58" i="54"/>
  <c r="S55" i="54"/>
  <c r="T56" i="54" s="1"/>
  <c r="J46" i="54"/>
  <c r="B38" i="54"/>
  <c r="S35" i="54"/>
  <c r="J26" i="54"/>
  <c r="J67" i="54"/>
  <c r="B57" i="54"/>
  <c r="S47" i="54"/>
  <c r="S36" i="54"/>
  <c r="J22" i="54"/>
  <c r="S49" i="54"/>
  <c r="S38" i="54"/>
  <c r="J24" i="54"/>
  <c r="B16" i="54"/>
  <c r="S13" i="54"/>
  <c r="S64" i="54"/>
  <c r="J60" i="54"/>
  <c r="B47" i="54"/>
  <c r="J40" i="54"/>
  <c r="B28" i="54"/>
  <c r="J27" i="54"/>
  <c r="B22" i="54"/>
  <c r="S21" i="54"/>
  <c r="B18" i="54"/>
  <c r="S17" i="54"/>
  <c r="S11" i="54"/>
  <c r="S63" i="54"/>
  <c r="B50" i="54"/>
  <c r="J49" i="54"/>
  <c r="J30" i="54"/>
  <c r="S12" i="54"/>
  <c r="B64" i="54"/>
  <c r="B44" i="54"/>
  <c r="J13" i="54"/>
  <c r="J9" i="54"/>
  <c r="S5" i="54"/>
  <c r="B62" i="54"/>
  <c r="J47" i="54"/>
  <c r="S46" i="54"/>
  <c r="J37" i="54"/>
  <c r="B27" i="54"/>
  <c r="S58" i="54"/>
  <c r="S41" i="54"/>
  <c r="J29" i="54"/>
  <c r="S26" i="54"/>
  <c r="S20" i="54"/>
  <c r="S16" i="54"/>
  <c r="J44" i="54"/>
  <c r="S25" i="54"/>
  <c r="J7" i="54"/>
  <c r="B5" i="54"/>
  <c r="S61" i="54"/>
  <c r="S59" i="54"/>
  <c r="S54" i="54"/>
  <c r="B46" i="54"/>
  <c r="B32" i="54"/>
  <c r="B31" i="54"/>
  <c r="J28" i="54"/>
  <c r="B19" i="54"/>
  <c r="B15" i="54"/>
  <c r="S4" i="54"/>
  <c r="S53" i="54"/>
  <c r="S39" i="54"/>
  <c r="S24" i="54"/>
  <c r="B23" i="54"/>
  <c r="B21" i="54"/>
  <c r="B17" i="54"/>
  <c r="J59" i="54"/>
  <c r="J58" i="54"/>
  <c r="B45" i="54"/>
  <c r="B30" i="54"/>
  <c r="B6" i="54"/>
  <c r="J57" i="54"/>
  <c r="J56" i="54"/>
  <c r="S37" i="54"/>
  <c r="J25" i="54"/>
  <c r="J11" i="54"/>
  <c r="S9" i="54"/>
  <c r="S66" i="54"/>
  <c r="S65" i="54"/>
  <c r="J55" i="54"/>
  <c r="J16" i="54"/>
  <c r="B13" i="54"/>
  <c r="B10" i="54"/>
  <c r="J8" i="54"/>
  <c r="J64" i="54"/>
  <c r="B59" i="54"/>
  <c r="B29" i="54"/>
  <c r="J20" i="54"/>
  <c r="J18" i="54"/>
  <c r="J14" i="54"/>
  <c r="B60" i="54"/>
  <c r="B56" i="54"/>
  <c r="W56" i="54" s="1"/>
  <c r="J54" i="54"/>
  <c r="B42" i="54"/>
  <c r="J39" i="54"/>
  <c r="B26" i="54"/>
  <c r="B7" i="54"/>
  <c r="S6" i="54"/>
  <c r="B61" i="54"/>
  <c r="J53" i="54"/>
  <c r="J52" i="54"/>
  <c r="B41" i="54"/>
  <c r="S34" i="54"/>
  <c r="S19" i="54"/>
  <c r="S15" i="54"/>
  <c r="S3" i="54"/>
  <c r="S67" i="54"/>
  <c r="J65" i="54"/>
  <c r="B40" i="54"/>
  <c r="J38" i="54"/>
  <c r="J36" i="54"/>
  <c r="S33" i="54"/>
  <c r="J4" i="54"/>
  <c r="S48" i="54"/>
  <c r="B39" i="54"/>
  <c r="B25" i="54"/>
  <c r="B37" i="54"/>
  <c r="S23" i="54"/>
  <c r="B20" i="54"/>
  <c r="J12" i="54"/>
  <c r="S10" i="54"/>
  <c r="Y10" i="54" s="1"/>
  <c r="J35" i="54"/>
  <c r="B14" i="54"/>
  <c r="B11" i="54"/>
  <c r="B8" i="54"/>
  <c r="S7" i="54"/>
  <c r="J5" i="54"/>
  <c r="J3" i="54"/>
  <c r="J50" i="54"/>
  <c r="S45" i="54"/>
  <c r="J34" i="54"/>
  <c r="B66" i="54"/>
  <c r="B52" i="54"/>
  <c r="S44" i="54"/>
  <c r="B36" i="54"/>
  <c r="J33" i="54"/>
  <c r="S29" i="54"/>
  <c r="J48" i="54"/>
  <c r="J32" i="54"/>
  <c r="B24" i="54"/>
  <c r="J6" i="54"/>
  <c r="B67" i="54"/>
  <c r="J21" i="54"/>
  <c r="J17" i="54"/>
  <c r="B3" i="54"/>
  <c r="S8" i="54"/>
  <c r="S42" i="54"/>
  <c r="Q9" i="53"/>
  <c r="R9" i="53" s="1"/>
  <c r="C10" i="53"/>
  <c r="F10" i="53"/>
  <c r="G9" i="53"/>
  <c r="Y67" i="53"/>
  <c r="U67" i="53" s="1"/>
  <c r="Q19" i="53"/>
  <c r="R19" i="53" s="1"/>
  <c r="K19" i="53"/>
  <c r="L19" i="53" s="1"/>
  <c r="W65" i="53"/>
  <c r="T65" i="53"/>
  <c r="C9" i="53"/>
  <c r="S12" i="53"/>
  <c r="S31" i="53"/>
  <c r="F35" i="53"/>
  <c r="S8" i="53"/>
  <c r="J15" i="53"/>
  <c r="B37" i="53"/>
  <c r="S43" i="53"/>
  <c r="S47" i="53"/>
  <c r="Q20" i="53"/>
  <c r="R20" i="53" s="1"/>
  <c r="K20" i="53"/>
  <c r="L20" i="53" s="1"/>
  <c r="G35" i="53"/>
  <c r="B63" i="53"/>
  <c r="S60" i="53"/>
  <c r="J51" i="53"/>
  <c r="K52" i="53" s="1"/>
  <c r="L52" i="53" s="1"/>
  <c r="B43" i="53"/>
  <c r="S40" i="53"/>
  <c r="J31" i="53"/>
  <c r="S66" i="53"/>
  <c r="J57" i="53"/>
  <c r="B49" i="53"/>
  <c r="S46" i="53"/>
  <c r="J37" i="53"/>
  <c r="B29" i="53"/>
  <c r="S26" i="53"/>
  <c r="B59" i="53"/>
  <c r="S58" i="53"/>
  <c r="B55" i="53"/>
  <c r="S54" i="53"/>
  <c r="T55" i="53" s="1"/>
  <c r="B51" i="53"/>
  <c r="W51" i="53" s="1"/>
  <c r="S50" i="53"/>
  <c r="T51" i="53" s="1"/>
  <c r="J36" i="53"/>
  <c r="J32" i="53"/>
  <c r="B26" i="53"/>
  <c r="J59" i="53"/>
  <c r="J49" i="53"/>
  <c r="B48" i="53"/>
  <c r="J46" i="53"/>
  <c r="B45" i="53"/>
  <c r="J43" i="53"/>
  <c r="J40" i="53"/>
  <c r="B39" i="53"/>
  <c r="B36" i="53"/>
  <c r="J34" i="53"/>
  <c r="K35" i="53" s="1"/>
  <c r="L35" i="53" s="1"/>
  <c r="B33" i="53"/>
  <c r="C34" i="53" s="1"/>
  <c r="B30" i="53"/>
  <c r="J28" i="53"/>
  <c r="B27" i="53"/>
  <c r="J12" i="53"/>
  <c r="B4" i="53"/>
  <c r="B56" i="53"/>
  <c r="B42" i="53"/>
  <c r="B22" i="53"/>
  <c r="B66" i="53"/>
  <c r="S63" i="53"/>
  <c r="S45" i="53"/>
  <c r="J41" i="53"/>
  <c r="S39" i="53"/>
  <c r="J38" i="53"/>
  <c r="S36" i="53"/>
  <c r="S33" i="53"/>
  <c r="B31" i="53"/>
  <c r="J26" i="53"/>
  <c r="B23" i="53"/>
  <c r="J21" i="53"/>
  <c r="J17" i="53"/>
  <c r="Q18" i="53" s="1"/>
  <c r="R18" i="53" s="1"/>
  <c r="S13" i="53"/>
  <c r="J10" i="53"/>
  <c r="J64" i="53"/>
  <c r="B62" i="53"/>
  <c r="J61" i="53"/>
  <c r="J58" i="53"/>
  <c r="S37" i="53"/>
  <c r="J24" i="53"/>
  <c r="B20" i="53"/>
  <c r="S19" i="53"/>
  <c r="Y19" i="53" s="1"/>
  <c r="B15" i="53"/>
  <c r="J55" i="53"/>
  <c r="B53" i="53"/>
  <c r="J66" i="53"/>
  <c r="Q67" i="53" s="1"/>
  <c r="R67" i="53" s="1"/>
  <c r="S57" i="53"/>
  <c r="J42" i="53"/>
  <c r="B21" i="53"/>
  <c r="B13" i="53"/>
  <c r="B67" i="53"/>
  <c r="W67" i="53" s="1"/>
  <c r="J65" i="53"/>
  <c r="B60" i="53"/>
  <c r="S56" i="53"/>
  <c r="B52" i="53"/>
  <c r="G52" i="53" s="1"/>
  <c r="B28" i="53"/>
  <c r="S9" i="53"/>
  <c r="Y9" i="53" s="1"/>
  <c r="J6" i="53"/>
  <c r="B3" i="53"/>
  <c r="B47" i="53"/>
  <c r="B25" i="53"/>
  <c r="J22" i="53"/>
  <c r="B19" i="53"/>
  <c r="S17" i="53"/>
  <c r="S20" i="53"/>
  <c r="T21" i="53" s="1"/>
  <c r="J25" i="53"/>
  <c r="B38" i="53"/>
  <c r="S53" i="53"/>
  <c r="S18" i="51"/>
  <c r="B19" i="51"/>
  <c r="J19" i="51"/>
  <c r="S21" i="51"/>
  <c r="J22" i="51"/>
  <c r="S25" i="51"/>
  <c r="J27" i="51"/>
  <c r="J13" i="51"/>
  <c r="S31" i="51"/>
  <c r="J64" i="51"/>
  <c r="S22" i="51"/>
  <c r="B23" i="51"/>
  <c r="J6" i="51"/>
  <c r="S7" i="51"/>
  <c r="S10" i="51"/>
  <c r="B12" i="51"/>
  <c r="J3" i="51"/>
  <c r="K3" i="51" s="1"/>
  <c r="L3" i="51" s="1"/>
  <c r="S5" i="51"/>
  <c r="S8" i="51"/>
  <c r="J30" i="51"/>
  <c r="S30" i="51"/>
  <c r="J31" i="51"/>
  <c r="B14" i="51"/>
  <c r="B15" i="51"/>
  <c r="J43" i="51"/>
  <c r="S43" i="51"/>
  <c r="B44" i="51"/>
  <c r="B45" i="51"/>
  <c r="J45" i="51"/>
  <c r="J46" i="51"/>
  <c r="B53" i="51"/>
  <c r="B55" i="51"/>
  <c r="B59" i="51"/>
  <c r="B61" i="51"/>
  <c r="J62" i="51"/>
  <c r="S62" i="51"/>
  <c r="J63" i="51"/>
  <c r="B65" i="51"/>
  <c r="B66" i="51"/>
  <c r="B16" i="51"/>
  <c r="B38" i="51"/>
  <c r="B67" i="51"/>
  <c r="G67" i="51" s="1"/>
  <c r="J4" i="51"/>
  <c r="B5" i="51"/>
  <c r="S15" i="51"/>
  <c r="B37" i="51"/>
  <c r="J16" i="51"/>
  <c r="J40" i="51"/>
  <c r="S29" i="51"/>
  <c r="B11" i="51"/>
  <c r="B33" i="51"/>
  <c r="J36" i="51"/>
  <c r="J66" i="51"/>
  <c r="J18" i="51"/>
  <c r="J42" i="51"/>
  <c r="B5" i="50"/>
  <c r="J7" i="50"/>
  <c r="S11" i="50"/>
  <c r="B16" i="50"/>
  <c r="B36" i="50"/>
  <c r="J24" i="50"/>
  <c r="S53" i="50"/>
  <c r="J61" i="50"/>
  <c r="B21" i="50"/>
  <c r="J63" i="50"/>
  <c r="B3" i="50"/>
  <c r="J19" i="50"/>
  <c r="B31" i="50"/>
  <c r="J66" i="50"/>
  <c r="W31" i="52"/>
  <c r="W7" i="52"/>
  <c r="S66" i="52"/>
  <c r="J57" i="52"/>
  <c r="B49" i="52"/>
  <c r="S46" i="52"/>
  <c r="J37" i="52"/>
  <c r="B29" i="52"/>
  <c r="S26" i="52"/>
  <c r="S65" i="52"/>
  <c r="B53" i="52"/>
  <c r="B46" i="52"/>
  <c r="J42" i="52"/>
  <c r="S38" i="52"/>
  <c r="J35" i="52"/>
  <c r="B55" i="52"/>
  <c r="B48" i="52"/>
  <c r="S47" i="52"/>
  <c r="J44" i="52"/>
  <c r="S40" i="52"/>
  <c r="J22" i="52"/>
  <c r="B14" i="52"/>
  <c r="S11" i="52"/>
  <c r="B21" i="52"/>
  <c r="S13" i="52"/>
  <c r="J10" i="52"/>
  <c r="S5" i="52"/>
  <c r="S20" i="52"/>
  <c r="S67" i="52"/>
  <c r="S61" i="52"/>
  <c r="S55" i="52"/>
  <c r="S52" i="52"/>
  <c r="S49" i="52"/>
  <c r="S34" i="52"/>
  <c r="S28" i="52"/>
  <c r="B56" i="52"/>
  <c r="J34" i="52"/>
  <c r="J16" i="52"/>
  <c r="J12" i="52"/>
  <c r="B63" i="52"/>
  <c r="B51" i="52"/>
  <c r="S18" i="52"/>
  <c r="J65" i="52"/>
  <c r="B61" i="52"/>
  <c r="J60" i="52"/>
  <c r="B44" i="52"/>
  <c r="B37" i="52"/>
  <c r="B32" i="52"/>
  <c r="B15" i="52"/>
  <c r="S14" i="52"/>
  <c r="J8" i="52"/>
  <c r="B6" i="52"/>
  <c r="S64" i="52"/>
  <c r="S57" i="52"/>
  <c r="J53" i="52"/>
  <c r="J48" i="52"/>
  <c r="S45" i="52"/>
  <c r="J41" i="52"/>
  <c r="J36" i="52"/>
  <c r="S33" i="52"/>
  <c r="J29" i="52"/>
  <c r="B25" i="52"/>
  <c r="J24" i="52"/>
  <c r="B65" i="52"/>
  <c r="B58" i="52"/>
  <c r="F59" i="52" s="1"/>
  <c r="S54" i="52"/>
  <c r="J45" i="52"/>
  <c r="B41" i="52"/>
  <c r="J38" i="52"/>
  <c r="B34" i="52"/>
  <c r="B16" i="52"/>
  <c r="S15" i="52"/>
  <c r="J9" i="52"/>
  <c r="B54" i="52"/>
  <c r="B36" i="52"/>
  <c r="J7" i="52"/>
  <c r="J63" i="52"/>
  <c r="B52" i="52"/>
  <c r="S27" i="52"/>
  <c r="J21" i="52"/>
  <c r="B17" i="52"/>
  <c r="S4" i="52"/>
  <c r="J62" i="52"/>
  <c r="S60" i="52"/>
  <c r="S58" i="52"/>
  <c r="J47" i="52"/>
  <c r="S43" i="52"/>
  <c r="S42" i="52"/>
  <c r="J32" i="52"/>
  <c r="J30" i="52"/>
  <c r="S25" i="52"/>
  <c r="J20" i="52"/>
  <c r="S19" i="52"/>
  <c r="B12" i="52"/>
  <c r="J64" i="52"/>
  <c r="S62" i="52"/>
  <c r="J49" i="52"/>
  <c r="Q50" i="52" s="1"/>
  <c r="R50" i="52" s="1"/>
  <c r="S29" i="52"/>
  <c r="B23" i="52"/>
  <c r="F24" i="52" s="1"/>
  <c r="B22" i="52"/>
  <c r="W22" i="52" s="1"/>
  <c r="S6" i="52"/>
  <c r="B67" i="52"/>
  <c r="S59" i="52"/>
  <c r="B50" i="52"/>
  <c r="G50" i="52" s="1"/>
  <c r="S44" i="52"/>
  <c r="B35" i="52"/>
  <c r="J31" i="52"/>
  <c r="J14" i="52"/>
  <c r="B10" i="52"/>
  <c r="S3" i="52"/>
  <c r="B66" i="52"/>
  <c r="J61" i="52"/>
  <c r="S56" i="52"/>
  <c r="J46" i="52"/>
  <c r="S41" i="52"/>
  <c r="B5" i="52"/>
  <c r="B62" i="52"/>
  <c r="J43" i="52"/>
  <c r="J28" i="52"/>
  <c r="J11" i="52"/>
  <c r="J4" i="52"/>
  <c r="B64" i="52"/>
  <c r="J59" i="52"/>
  <c r="S63" i="52"/>
  <c r="B57" i="52"/>
  <c r="S37" i="52"/>
  <c r="B26" i="52"/>
  <c r="S12" i="52"/>
  <c r="J52" i="52"/>
  <c r="B42" i="52"/>
  <c r="S30" i="52"/>
  <c r="J19" i="52"/>
  <c r="J66" i="52"/>
  <c r="J55" i="52"/>
  <c r="B39" i="52"/>
  <c r="W39" i="52" s="1"/>
  <c r="J33" i="52"/>
  <c r="J23" i="52"/>
  <c r="B18" i="52"/>
  <c r="B9" i="52"/>
  <c r="B8" i="52"/>
  <c r="W8" i="52" s="1"/>
  <c r="J58" i="52"/>
  <c r="J40" i="52"/>
  <c r="B33" i="52"/>
  <c r="J27" i="52"/>
  <c r="S24" i="52"/>
  <c r="S50" i="52"/>
  <c r="Y50" i="52" s="1"/>
  <c r="B30" i="52"/>
  <c r="F31" i="52" s="1"/>
  <c r="J13" i="52"/>
  <c r="S53" i="52"/>
  <c r="B19" i="52"/>
  <c r="J3" i="52"/>
  <c r="B43" i="52"/>
  <c r="B27" i="52"/>
  <c r="S21" i="52"/>
  <c r="B11" i="52"/>
  <c r="B3" i="52"/>
  <c r="B47" i="52"/>
  <c r="S35" i="52"/>
  <c r="B20" i="52"/>
  <c r="S16" i="52"/>
  <c r="B38" i="52"/>
  <c r="J26" i="52"/>
  <c r="J5" i="52"/>
  <c r="B45" i="52"/>
  <c r="J39" i="52"/>
  <c r="S36" i="52"/>
  <c r="S9" i="52"/>
  <c r="J25" i="52"/>
  <c r="T32" i="52"/>
  <c r="J51" i="52"/>
  <c r="T8" i="52"/>
  <c r="B4" i="52"/>
  <c r="J6" i="52"/>
  <c r="S51" i="52"/>
  <c r="S48" i="52"/>
  <c r="B60" i="52"/>
  <c r="S23" i="52"/>
  <c r="J56" i="52"/>
  <c r="J17" i="52"/>
  <c r="J67" i="52"/>
  <c r="B17" i="51"/>
  <c r="S63" i="51"/>
  <c r="B63" i="51"/>
  <c r="S60" i="51"/>
  <c r="J51" i="51"/>
  <c r="B43" i="51"/>
  <c r="S40" i="51"/>
  <c r="B64" i="51"/>
  <c r="S61" i="51"/>
  <c r="S66" i="51"/>
  <c r="J57" i="51"/>
  <c r="B49" i="51"/>
  <c r="S46" i="51"/>
  <c r="J37" i="51"/>
  <c r="B29" i="51"/>
  <c r="S26" i="51"/>
  <c r="B47" i="51"/>
  <c r="S42" i="51"/>
  <c r="S67" i="51"/>
  <c r="Y67" i="51" s="1"/>
  <c r="S64" i="51"/>
  <c r="J60" i="51"/>
  <c r="S58" i="51"/>
  <c r="B39" i="51"/>
  <c r="S38" i="51"/>
  <c r="B35" i="51"/>
  <c r="B28" i="51"/>
  <c r="S27" i="51"/>
  <c r="J23" i="51"/>
  <c r="B40" i="51"/>
  <c r="S39" i="51"/>
  <c r="B36" i="51"/>
  <c r="S35" i="51"/>
  <c r="B30" i="51"/>
  <c r="B20" i="51"/>
  <c r="S17" i="51"/>
  <c r="J8" i="51"/>
  <c r="J65" i="51"/>
  <c r="B52" i="51"/>
  <c r="B50" i="51"/>
  <c r="B48" i="51"/>
  <c r="B46" i="51"/>
  <c r="B42" i="51"/>
  <c r="B27" i="51"/>
  <c r="B24" i="51"/>
  <c r="S23" i="51"/>
  <c r="B6" i="51"/>
  <c r="B56" i="51"/>
  <c r="B54" i="51"/>
  <c r="J55" i="51"/>
  <c r="S33" i="51"/>
  <c r="B31" i="51"/>
  <c r="J26" i="51"/>
  <c r="S24" i="51"/>
  <c r="B21" i="51"/>
  <c r="S20" i="51"/>
  <c r="J17" i="51"/>
  <c r="S13" i="51"/>
  <c r="S3" i="51"/>
  <c r="B58" i="51"/>
  <c r="J53" i="51"/>
  <c r="S48" i="51"/>
  <c r="S41" i="51"/>
  <c r="J38" i="51"/>
  <c r="J35" i="51"/>
  <c r="S32" i="51"/>
  <c r="J28" i="51"/>
  <c r="S65" i="51"/>
  <c r="S12" i="51"/>
  <c r="J11" i="51"/>
  <c r="S9" i="51"/>
  <c r="S6" i="51"/>
  <c r="J61" i="51"/>
  <c r="J49" i="51"/>
  <c r="S44" i="51"/>
  <c r="S37" i="51"/>
  <c r="S34" i="51"/>
  <c r="B26" i="51"/>
  <c r="J14" i="51"/>
  <c r="B13" i="51"/>
  <c r="B10" i="51"/>
  <c r="B7" i="51"/>
  <c r="J5" i="51"/>
  <c r="B4" i="51"/>
  <c r="J56" i="51"/>
  <c r="S51" i="51"/>
  <c r="B22" i="51"/>
  <c r="J21" i="51"/>
  <c r="J15" i="51"/>
  <c r="S14" i="51"/>
  <c r="J10" i="51"/>
  <c r="S28" i="51"/>
  <c r="B8" i="51"/>
  <c r="S53" i="51"/>
  <c r="J24" i="51"/>
  <c r="B18" i="51"/>
  <c r="S59" i="51"/>
  <c r="S56" i="51"/>
  <c r="S55" i="51"/>
  <c r="S54" i="51"/>
  <c r="J29" i="51"/>
  <c r="J12" i="51"/>
  <c r="S57" i="51"/>
  <c r="S52" i="51"/>
  <c r="S50" i="51"/>
  <c r="S47" i="51"/>
  <c r="J34" i="51"/>
  <c r="B25" i="51"/>
  <c r="J59" i="51"/>
  <c r="J58" i="51"/>
  <c r="J20" i="51"/>
  <c r="S19" i="51"/>
  <c r="S11" i="51"/>
  <c r="J7" i="51"/>
  <c r="J54" i="51"/>
  <c r="J52" i="51"/>
  <c r="S45" i="51"/>
  <c r="B34" i="51"/>
  <c r="J33" i="51"/>
  <c r="S16" i="51"/>
  <c r="J9" i="51"/>
  <c r="S4" i="51"/>
  <c r="B57" i="51"/>
  <c r="J50" i="51"/>
  <c r="J48" i="51"/>
  <c r="J47" i="51"/>
  <c r="J41" i="51"/>
  <c r="S36" i="51"/>
  <c r="J32" i="51"/>
  <c r="B51" i="51"/>
  <c r="J25" i="51"/>
  <c r="B32" i="51"/>
  <c r="J39" i="51"/>
  <c r="B60" i="51"/>
  <c r="B62" i="51"/>
  <c r="B3" i="51"/>
  <c r="B9" i="51"/>
  <c r="B41" i="51"/>
  <c r="J44" i="51"/>
  <c r="S49" i="51"/>
  <c r="B14" i="50"/>
  <c r="J22" i="50"/>
  <c r="S62" i="50"/>
  <c r="S50" i="50"/>
  <c r="B6" i="50"/>
  <c r="B63" i="50"/>
  <c r="S60" i="50"/>
  <c r="J51" i="50"/>
  <c r="B43" i="50"/>
  <c r="S40" i="50"/>
  <c r="J31" i="50"/>
  <c r="B64" i="50"/>
  <c r="S61" i="50"/>
  <c r="J52" i="50"/>
  <c r="B44" i="50"/>
  <c r="S41" i="50"/>
  <c r="J32" i="50"/>
  <c r="B66" i="50"/>
  <c r="S63" i="50"/>
  <c r="J54" i="50"/>
  <c r="B46" i="50"/>
  <c r="S43" i="50"/>
  <c r="J34" i="50"/>
  <c r="B26" i="50"/>
  <c r="B67" i="50"/>
  <c r="S64" i="50"/>
  <c r="T65" i="50" s="1"/>
  <c r="J55" i="50"/>
  <c r="B47" i="50"/>
  <c r="S44" i="50"/>
  <c r="J35" i="50"/>
  <c r="B27" i="50"/>
  <c r="S66" i="50"/>
  <c r="J57" i="50"/>
  <c r="B49" i="50"/>
  <c r="S46" i="50"/>
  <c r="J37" i="50"/>
  <c r="B29" i="50"/>
  <c r="S26" i="50"/>
  <c r="S67" i="50"/>
  <c r="J58" i="50"/>
  <c r="B50" i="50"/>
  <c r="S47" i="50"/>
  <c r="J38" i="50"/>
  <c r="B30" i="50"/>
  <c r="S27" i="50"/>
  <c r="J67" i="50"/>
  <c r="B59" i="50"/>
  <c r="S56" i="50"/>
  <c r="J47" i="50"/>
  <c r="B39" i="50"/>
  <c r="S36" i="50"/>
  <c r="J27" i="50"/>
  <c r="B61" i="50"/>
  <c r="S59" i="50"/>
  <c r="J56" i="50"/>
  <c r="J45" i="50"/>
  <c r="J41" i="50"/>
  <c r="S25" i="50"/>
  <c r="B18" i="50"/>
  <c r="S15" i="50"/>
  <c r="B57" i="50"/>
  <c r="S55" i="50"/>
  <c r="B53" i="50"/>
  <c r="S51" i="50"/>
  <c r="J30" i="50"/>
  <c r="B19" i="50"/>
  <c r="S16" i="50"/>
  <c r="B42" i="50"/>
  <c r="J26" i="50"/>
  <c r="B20" i="50"/>
  <c r="S17" i="50"/>
  <c r="B60" i="50"/>
  <c r="S58" i="50"/>
  <c r="B45" i="50"/>
  <c r="J44" i="50"/>
  <c r="J40" i="50"/>
  <c r="B23" i="50"/>
  <c r="S20" i="50"/>
  <c r="J11" i="50"/>
  <c r="B65" i="50"/>
  <c r="B56" i="50"/>
  <c r="B52" i="50"/>
  <c r="J50" i="50"/>
  <c r="J43" i="50"/>
  <c r="J39" i="50"/>
  <c r="S33" i="50"/>
  <c r="S29" i="50"/>
  <c r="J16" i="50"/>
  <c r="B10" i="50"/>
  <c r="S8" i="50"/>
  <c r="B62" i="50"/>
  <c r="B55" i="50"/>
  <c r="B51" i="50"/>
  <c r="J49" i="50"/>
  <c r="J46" i="50"/>
  <c r="J42" i="50"/>
  <c r="J36" i="50"/>
  <c r="B13" i="50"/>
  <c r="S9" i="50"/>
  <c r="B58" i="50"/>
  <c r="B54" i="50"/>
  <c r="B48" i="50"/>
  <c r="J14" i="50"/>
  <c r="B41" i="50"/>
  <c r="J28" i="50"/>
  <c r="J25" i="50"/>
  <c r="S22" i="50"/>
  <c r="J21" i="50"/>
  <c r="J4" i="50"/>
  <c r="J33" i="50"/>
  <c r="S24" i="50"/>
  <c r="J23" i="50"/>
  <c r="J29" i="50"/>
  <c r="J12" i="50"/>
  <c r="B11" i="50"/>
  <c r="S10" i="50"/>
  <c r="S3" i="50"/>
  <c r="B40" i="50"/>
  <c r="B38" i="50"/>
  <c r="B37" i="50"/>
  <c r="B34" i="50"/>
  <c r="B33" i="50"/>
  <c r="J5" i="50"/>
  <c r="B28" i="50"/>
  <c r="J17" i="50"/>
  <c r="J8" i="50"/>
  <c r="J64" i="50"/>
  <c r="J60" i="50"/>
  <c r="S42" i="50"/>
  <c r="B24" i="50"/>
  <c r="S21" i="50"/>
  <c r="J20" i="50"/>
  <c r="B7" i="50"/>
  <c r="S4" i="50"/>
  <c r="S39" i="50"/>
  <c r="B17" i="50"/>
  <c r="S14" i="50"/>
  <c r="B8" i="50"/>
  <c r="S5" i="50"/>
  <c r="S38" i="50"/>
  <c r="S35" i="50"/>
  <c r="S32" i="50"/>
  <c r="S31" i="50"/>
  <c r="S28" i="50"/>
  <c r="J18" i="50"/>
  <c r="B9" i="50"/>
  <c r="S6" i="50"/>
  <c r="J53" i="50"/>
  <c r="J48" i="50"/>
  <c r="S37" i="50"/>
  <c r="S34" i="50"/>
  <c r="S30" i="50"/>
  <c r="B22" i="50"/>
  <c r="S19" i="50"/>
  <c r="B15" i="50"/>
  <c r="S12" i="50"/>
  <c r="S7" i="50"/>
  <c r="S48" i="50"/>
  <c r="J3" i="50"/>
  <c r="J13" i="50"/>
  <c r="J6" i="50"/>
  <c r="J10" i="50"/>
  <c r="B12" i="50"/>
  <c r="B32" i="50"/>
  <c r="S54" i="50"/>
  <c r="J15" i="50"/>
  <c r="J59" i="50"/>
  <c r="B4" i="50"/>
  <c r="C5" i="50" s="1"/>
  <c r="S13" i="50"/>
  <c r="S49" i="50"/>
  <c r="J9" i="50"/>
  <c r="S18" i="50"/>
  <c r="S23" i="50"/>
  <c r="B25" i="50"/>
  <c r="S52" i="50"/>
  <c r="J62" i="50"/>
  <c r="B35" i="50"/>
  <c r="S57" i="50"/>
  <c r="J65" i="50"/>
  <c r="S45" i="50"/>
  <c r="G4" i="48"/>
  <c r="J50" i="48"/>
  <c r="K50" i="48" s="1"/>
  <c r="L50" i="48" s="1"/>
  <c r="S13" i="48"/>
  <c r="W13" i="48" s="1"/>
  <c r="B40" i="48"/>
  <c r="C41" i="48" s="1"/>
  <c r="J65" i="48"/>
  <c r="F14" i="48"/>
  <c r="G37" i="48"/>
  <c r="S19" i="48"/>
  <c r="B42" i="48"/>
  <c r="J20" i="48"/>
  <c r="S42" i="48"/>
  <c r="B23" i="48"/>
  <c r="F24" i="48" s="1"/>
  <c r="J44" i="48"/>
  <c r="S21" i="47"/>
  <c r="B26" i="47"/>
  <c r="B31" i="47"/>
  <c r="J40" i="47"/>
  <c r="J51" i="47"/>
  <c r="S57" i="47"/>
  <c r="J37" i="47"/>
  <c r="S22" i="46"/>
  <c r="J62" i="46"/>
  <c r="J25" i="46"/>
  <c r="S63" i="46"/>
  <c r="S25" i="46"/>
  <c r="S65" i="46"/>
  <c r="S28" i="46"/>
  <c r="T29" i="46" s="1"/>
  <c r="B67" i="46"/>
  <c r="B10" i="46"/>
  <c r="J10" i="46"/>
  <c r="J48" i="46"/>
  <c r="B4" i="46"/>
  <c r="B14" i="46"/>
  <c r="S51" i="46"/>
  <c r="B41" i="46"/>
  <c r="B42" i="46"/>
  <c r="S14" i="46"/>
  <c r="S57" i="46"/>
  <c r="S18" i="46"/>
  <c r="S59" i="46"/>
  <c r="J3" i="46"/>
  <c r="K3" i="46" s="1"/>
  <c r="L3" i="46" s="1"/>
  <c r="B36" i="46"/>
  <c r="J36" i="46"/>
  <c r="J37" i="46"/>
  <c r="B38" i="46"/>
  <c r="S5" i="46"/>
  <c r="J40" i="46"/>
  <c r="B9" i="46"/>
  <c r="J20" i="46"/>
  <c r="B62" i="46"/>
  <c r="B13" i="45"/>
  <c r="J27" i="45"/>
  <c r="J42" i="45"/>
  <c r="S59" i="45"/>
  <c r="B12" i="45"/>
  <c r="F12" i="45" s="1"/>
  <c r="B25" i="45"/>
  <c r="F25" i="45" s="1"/>
  <c r="J39" i="45"/>
  <c r="G39" i="45" s="1"/>
  <c r="S57" i="45"/>
  <c r="W57" i="45" s="1"/>
  <c r="S3" i="45"/>
  <c r="J12" i="45"/>
  <c r="B26" i="45"/>
  <c r="S41" i="45"/>
  <c r="S58" i="45"/>
  <c r="J14" i="45"/>
  <c r="S27" i="45"/>
  <c r="S42" i="45"/>
  <c r="B60" i="45"/>
  <c r="G60" i="45" s="1"/>
  <c r="B4" i="45"/>
  <c r="B15" i="45"/>
  <c r="J28" i="45"/>
  <c r="J43" i="45"/>
  <c r="B61" i="45"/>
  <c r="S4" i="45"/>
  <c r="S15" i="45"/>
  <c r="T16" i="45" s="1"/>
  <c r="S28" i="45"/>
  <c r="J44" i="45"/>
  <c r="J61" i="45"/>
  <c r="Q61" i="45" s="1"/>
  <c r="R61" i="45" s="1"/>
  <c r="B5" i="45"/>
  <c r="F6" i="45" s="1"/>
  <c r="J16" i="45"/>
  <c r="Y16" i="45" s="1"/>
  <c r="U16" i="45" s="1"/>
  <c r="J30" i="45"/>
  <c r="S44" i="45"/>
  <c r="B62" i="45"/>
  <c r="W62" i="45" s="1"/>
  <c r="S13" i="49"/>
  <c r="S14" i="49"/>
  <c r="B15" i="49"/>
  <c r="S15" i="49"/>
  <c r="J16" i="49"/>
  <c r="J39" i="49"/>
  <c r="J42" i="49"/>
  <c r="J45" i="49"/>
  <c r="B47" i="49"/>
  <c r="F48" i="49" s="1"/>
  <c r="J47" i="49"/>
  <c r="S30" i="49"/>
  <c r="J11" i="49"/>
  <c r="S32" i="49"/>
  <c r="S12" i="49"/>
  <c r="J35" i="49"/>
  <c r="B11" i="49"/>
  <c r="B13" i="49"/>
  <c r="S35" i="49"/>
  <c r="B19" i="49"/>
  <c r="J48" i="49"/>
  <c r="B21" i="49"/>
  <c r="J21" i="49"/>
  <c r="J22" i="49"/>
  <c r="S56" i="49"/>
  <c r="S48" i="49"/>
  <c r="W48" i="49" s="1"/>
  <c r="J56" i="49"/>
  <c r="J4" i="49"/>
  <c r="J23" i="49"/>
  <c r="B58" i="49"/>
  <c r="B5" i="49"/>
  <c r="B24" i="49"/>
  <c r="J58" i="49"/>
  <c r="J6" i="49"/>
  <c r="S25" i="49"/>
  <c r="B62" i="49"/>
  <c r="J7" i="49"/>
  <c r="S26" i="49"/>
  <c r="S64" i="49"/>
  <c r="B8" i="49"/>
  <c r="B28" i="49"/>
  <c r="J66" i="49"/>
  <c r="S10" i="49"/>
  <c r="S29" i="49"/>
  <c r="J67" i="49"/>
  <c r="J14" i="49"/>
  <c r="B38" i="49"/>
  <c r="B9" i="49"/>
  <c r="B43" i="49"/>
  <c r="B64" i="49"/>
  <c r="S61" i="49"/>
  <c r="J52" i="49"/>
  <c r="B44" i="49"/>
  <c r="S41" i="49"/>
  <c r="B65" i="49"/>
  <c r="S62" i="49"/>
  <c r="J53" i="49"/>
  <c r="B45" i="49"/>
  <c r="S42" i="49"/>
  <c r="J33" i="49"/>
  <c r="B25" i="49"/>
  <c r="B66" i="49"/>
  <c r="S63" i="49"/>
  <c r="J54" i="49"/>
  <c r="B46" i="49"/>
  <c r="S43" i="49"/>
  <c r="S47" i="49"/>
  <c r="J40" i="49"/>
  <c r="S38" i="49"/>
  <c r="B30" i="49"/>
  <c r="B20" i="49"/>
  <c r="J55" i="49"/>
  <c r="S53" i="49"/>
  <c r="B51" i="49"/>
  <c r="J46" i="49"/>
  <c r="B42" i="49"/>
  <c r="B22" i="49"/>
  <c r="S19" i="49"/>
  <c r="J10" i="49"/>
  <c r="J61" i="49"/>
  <c r="J59" i="49"/>
  <c r="J57" i="49"/>
  <c r="S36" i="49"/>
  <c r="B16" i="49"/>
  <c r="J12" i="49"/>
  <c r="S8" i="49"/>
  <c r="J5" i="49"/>
  <c r="J65" i="49"/>
  <c r="J63" i="49"/>
  <c r="S50" i="49"/>
  <c r="S40" i="49"/>
  <c r="S21" i="49"/>
  <c r="B10" i="49"/>
  <c r="B3" i="49"/>
  <c r="B57" i="49"/>
  <c r="B55" i="49"/>
  <c r="B53" i="49"/>
  <c r="J38" i="49"/>
  <c r="B35" i="49"/>
  <c r="J24" i="49"/>
  <c r="J20" i="49"/>
  <c r="B18" i="49"/>
  <c r="S65" i="49"/>
  <c r="B60" i="49"/>
  <c r="S58" i="49"/>
  <c r="S54" i="49"/>
  <c r="S33" i="49"/>
  <c r="J29" i="49"/>
  <c r="B17" i="49"/>
  <c r="B67" i="49"/>
  <c r="S39" i="49"/>
  <c r="S28" i="49"/>
  <c r="B27" i="49"/>
  <c r="B56" i="49"/>
  <c r="B52" i="49"/>
  <c r="B41" i="49"/>
  <c r="B37" i="49"/>
  <c r="J36" i="49"/>
  <c r="J62" i="49"/>
  <c r="S60" i="49"/>
  <c r="J50" i="49"/>
  <c r="S46" i="49"/>
  <c r="B40" i="49"/>
  <c r="B33" i="49"/>
  <c r="S31" i="49"/>
  <c r="J25" i="49"/>
  <c r="S24" i="49"/>
  <c r="B14" i="49"/>
  <c r="S11" i="49"/>
  <c r="S6" i="49"/>
  <c r="B4" i="49"/>
  <c r="S45" i="49"/>
  <c r="B7" i="49"/>
  <c r="S59" i="49"/>
  <c r="B39" i="49"/>
  <c r="J37" i="49"/>
  <c r="B29" i="49"/>
  <c r="J28" i="49"/>
  <c r="J15" i="49"/>
  <c r="B12" i="49"/>
  <c r="B63" i="49"/>
  <c r="J49" i="49"/>
  <c r="J32" i="49"/>
  <c r="S27" i="49"/>
  <c r="J19" i="49"/>
  <c r="J17" i="49"/>
  <c r="J13" i="49"/>
  <c r="S9" i="49"/>
  <c r="J8" i="49"/>
  <c r="S51" i="49"/>
  <c r="B49" i="49"/>
  <c r="J31" i="49"/>
  <c r="S16" i="49"/>
  <c r="S66" i="49"/>
  <c r="J64" i="49"/>
  <c r="J43" i="49"/>
  <c r="S52" i="49"/>
  <c r="S37" i="49"/>
  <c r="J30" i="49"/>
  <c r="J27" i="49"/>
  <c r="S22" i="49"/>
  <c r="J9" i="49"/>
  <c r="B50" i="49"/>
  <c r="J44" i="49"/>
  <c r="B32" i="49"/>
  <c r="J26" i="49"/>
  <c r="B6" i="49"/>
  <c r="S4" i="49"/>
  <c r="J51" i="49"/>
  <c r="B36" i="49"/>
  <c r="B34" i="49"/>
  <c r="B31" i="49"/>
  <c r="S5" i="49"/>
  <c r="J18" i="49"/>
  <c r="B23" i="49"/>
  <c r="J34" i="49"/>
  <c r="S55" i="49"/>
  <c r="J60" i="49"/>
  <c r="B54" i="49"/>
  <c r="J3" i="49"/>
  <c r="S7" i="49"/>
  <c r="S20" i="49"/>
  <c r="C18" i="45"/>
  <c r="B26" i="49"/>
  <c r="S34" i="49"/>
  <c r="S57" i="49"/>
  <c r="B59" i="49"/>
  <c r="S23" i="49"/>
  <c r="J41" i="49"/>
  <c r="S44" i="49"/>
  <c r="S3" i="49"/>
  <c r="S17" i="49"/>
  <c r="S18" i="49"/>
  <c r="S49" i="49"/>
  <c r="B61" i="49"/>
  <c r="S67" i="49"/>
  <c r="F34" i="48"/>
  <c r="F60" i="48"/>
  <c r="F13" i="48"/>
  <c r="C13" i="48"/>
  <c r="W35" i="48"/>
  <c r="T35" i="48"/>
  <c r="C61" i="48"/>
  <c r="F61" i="48"/>
  <c r="C21" i="45"/>
  <c r="C34" i="48"/>
  <c r="W28" i="48"/>
  <c r="T28" i="48"/>
  <c r="C60" i="48"/>
  <c r="Y53" i="48"/>
  <c r="U53" i="48" s="1"/>
  <c r="T56" i="48"/>
  <c r="F35" i="48"/>
  <c r="K37" i="48"/>
  <c r="L37" i="48" s="1"/>
  <c r="Q37" i="48"/>
  <c r="R37" i="48" s="1"/>
  <c r="F12" i="48"/>
  <c r="C14" i="48"/>
  <c r="T57" i="48"/>
  <c r="C12" i="48"/>
  <c r="G12" i="48"/>
  <c r="W34" i="48"/>
  <c r="W57" i="48"/>
  <c r="G61" i="48"/>
  <c r="F7" i="48"/>
  <c r="C7" i="48"/>
  <c r="J5" i="48"/>
  <c r="J8" i="48"/>
  <c r="C35" i="48"/>
  <c r="S47" i="48"/>
  <c r="Y47" i="48" s="1"/>
  <c r="S67" i="48"/>
  <c r="F38" i="48"/>
  <c r="C38" i="48"/>
  <c r="J17" i="48"/>
  <c r="J22" i="48"/>
  <c r="B26" i="48"/>
  <c r="B63" i="48"/>
  <c r="S60" i="48"/>
  <c r="J51" i="48"/>
  <c r="B43" i="48"/>
  <c r="S40" i="48"/>
  <c r="J31" i="48"/>
  <c r="B64" i="48"/>
  <c r="S61" i="48"/>
  <c r="J52" i="48"/>
  <c r="Q53" i="48" s="1"/>
  <c r="R53" i="48" s="1"/>
  <c r="B44" i="48"/>
  <c r="S41" i="48"/>
  <c r="J32" i="48"/>
  <c r="B66" i="48"/>
  <c r="W66" i="48" s="1"/>
  <c r="S63" i="48"/>
  <c r="J54" i="48"/>
  <c r="B46" i="48"/>
  <c r="S43" i="48"/>
  <c r="J34" i="48"/>
  <c r="B67" i="48"/>
  <c r="S64" i="48"/>
  <c r="J55" i="48"/>
  <c r="B47" i="48"/>
  <c r="F48" i="48" s="1"/>
  <c r="S44" i="48"/>
  <c r="J35" i="48"/>
  <c r="K36" i="48" s="1"/>
  <c r="L36" i="48" s="1"/>
  <c r="B27" i="48"/>
  <c r="C28" i="48" s="1"/>
  <c r="S65" i="48"/>
  <c r="T66" i="48" s="1"/>
  <c r="J64" i="48"/>
  <c r="B52" i="48"/>
  <c r="S49" i="48"/>
  <c r="Y49" i="48" s="1"/>
  <c r="J48" i="48"/>
  <c r="B36" i="48"/>
  <c r="C37" i="48" s="1"/>
  <c r="S33" i="48"/>
  <c r="J19" i="48"/>
  <c r="J59" i="48"/>
  <c r="S50" i="48"/>
  <c r="B39" i="48"/>
  <c r="J28" i="48"/>
  <c r="S22" i="48"/>
  <c r="S14" i="48"/>
  <c r="J67" i="48"/>
  <c r="S58" i="48"/>
  <c r="B53" i="48"/>
  <c r="B55" i="48"/>
  <c r="W55" i="48" s="1"/>
  <c r="B49" i="48"/>
  <c r="G49" i="48" s="1"/>
  <c r="J40" i="48"/>
  <c r="S37" i="48"/>
  <c r="Y37" i="48" s="1"/>
  <c r="S32" i="48"/>
  <c r="B31" i="48"/>
  <c r="B25" i="48"/>
  <c r="B21" i="48"/>
  <c r="S20" i="48"/>
  <c r="B17" i="48"/>
  <c r="S16" i="48"/>
  <c r="J11" i="48"/>
  <c r="Q12" i="48" s="1"/>
  <c r="R12" i="48" s="1"/>
  <c r="B3" i="48"/>
  <c r="C4" i="48" s="1"/>
  <c r="J63" i="48"/>
  <c r="S62" i="48"/>
  <c r="B58" i="48"/>
  <c r="J57" i="48"/>
  <c r="J23" i="48"/>
  <c r="J13" i="48"/>
  <c r="J30" i="48"/>
  <c r="S24" i="48"/>
  <c r="B20" i="48"/>
  <c r="S17" i="48"/>
  <c r="J16" i="48"/>
  <c r="S10" i="48"/>
  <c r="J7" i="48"/>
  <c r="J66" i="48"/>
  <c r="B62" i="48"/>
  <c r="J60" i="48"/>
  <c r="S59" i="48"/>
  <c r="S54" i="48"/>
  <c r="B51" i="48"/>
  <c r="W51" i="48" s="1"/>
  <c r="J45" i="48"/>
  <c r="J41" i="48"/>
  <c r="B18" i="48"/>
  <c r="S4" i="48"/>
  <c r="T5" i="48" s="1"/>
  <c r="B50" i="48"/>
  <c r="J26" i="48"/>
  <c r="Q27" i="48" s="1"/>
  <c r="R27" i="48" s="1"/>
  <c r="J24" i="48"/>
  <c r="S15" i="48"/>
  <c r="J14" i="48"/>
  <c r="J9" i="48"/>
  <c r="J56" i="48"/>
  <c r="J43" i="48"/>
  <c r="J42" i="48"/>
  <c r="S39" i="48"/>
  <c r="B32" i="48"/>
  <c r="F33" i="48" s="1"/>
  <c r="B22" i="48"/>
  <c r="B19" i="48"/>
  <c r="B10" i="48"/>
  <c r="S7" i="48"/>
  <c r="J58" i="48"/>
  <c r="B45" i="48"/>
  <c r="J29" i="48"/>
  <c r="S23" i="48"/>
  <c r="J21" i="48"/>
  <c r="J6" i="48"/>
  <c r="B30" i="48"/>
  <c r="B16" i="48"/>
  <c r="B8" i="48"/>
  <c r="C9" i="48" s="1"/>
  <c r="B54" i="48"/>
  <c r="S38" i="48"/>
  <c r="S26" i="48"/>
  <c r="B5" i="48"/>
  <c r="J18" i="48"/>
  <c r="J15" i="48"/>
  <c r="J62" i="48"/>
  <c r="B56" i="48"/>
  <c r="W56" i="48" s="1"/>
  <c r="J39" i="48"/>
  <c r="S36" i="48"/>
  <c r="B29" i="48"/>
  <c r="S12" i="48"/>
  <c r="B65" i="48"/>
  <c r="S52" i="48"/>
  <c r="T53" i="48" s="1"/>
  <c r="S48" i="48"/>
  <c r="S46" i="48"/>
  <c r="S45" i="48"/>
  <c r="S6" i="48"/>
  <c r="J3" i="48"/>
  <c r="J33" i="48"/>
  <c r="S30" i="48"/>
  <c r="T31" i="48" s="1"/>
  <c r="S29" i="48"/>
  <c r="J25" i="48"/>
  <c r="S21" i="48"/>
  <c r="S18" i="48"/>
  <c r="S11" i="48"/>
  <c r="S9" i="48"/>
  <c r="J46" i="48"/>
  <c r="B15" i="48"/>
  <c r="Y27" i="48"/>
  <c r="U27" i="48" s="1"/>
  <c r="J38" i="48"/>
  <c r="C51" i="45"/>
  <c r="J4" i="47"/>
  <c r="S50" i="47"/>
  <c r="J9" i="47"/>
  <c r="J23" i="47"/>
  <c r="S44" i="47"/>
  <c r="S59" i="47"/>
  <c r="B17" i="47"/>
  <c r="J21" i="47"/>
  <c r="S26" i="47"/>
  <c r="J8" i="47"/>
  <c r="B22" i="47"/>
  <c r="B34" i="47"/>
  <c r="K65" i="45"/>
  <c r="L65" i="45" s="1"/>
  <c r="B5" i="47"/>
  <c r="S6" i="47"/>
  <c r="Y6" i="47" s="1"/>
  <c r="B37" i="47"/>
  <c r="B40" i="47"/>
  <c r="J49" i="47"/>
  <c r="S58" i="47"/>
  <c r="S22" i="47"/>
  <c r="S10" i="47"/>
  <c r="B64" i="47"/>
  <c r="S61" i="47"/>
  <c r="J52" i="47"/>
  <c r="B44" i="47"/>
  <c r="S41" i="47"/>
  <c r="J32" i="47"/>
  <c r="B65" i="47"/>
  <c r="S62" i="47"/>
  <c r="J53" i="47"/>
  <c r="B45" i="47"/>
  <c r="S42" i="47"/>
  <c r="J33" i="47"/>
  <c r="B25" i="47"/>
  <c r="S65" i="47"/>
  <c r="J56" i="47"/>
  <c r="B48" i="47"/>
  <c r="S45" i="47"/>
  <c r="J36" i="47"/>
  <c r="B28" i="47"/>
  <c r="S25" i="47"/>
  <c r="J63" i="47"/>
  <c r="B59" i="47"/>
  <c r="S32" i="47"/>
  <c r="B30" i="47"/>
  <c r="B27" i="47"/>
  <c r="J25" i="47"/>
  <c r="B19" i="47"/>
  <c r="W19" i="47" s="1"/>
  <c r="B63" i="47"/>
  <c r="B56" i="47"/>
  <c r="S53" i="47"/>
  <c r="S46" i="47"/>
  <c r="J45" i="47"/>
  <c r="B20" i="47"/>
  <c r="B66" i="47"/>
  <c r="J16" i="47"/>
  <c r="B8" i="47"/>
  <c r="S5" i="47"/>
  <c r="J57" i="47"/>
  <c r="J55" i="47"/>
  <c r="J17" i="47"/>
  <c r="S55" i="47"/>
  <c r="J50" i="47"/>
  <c r="S49" i="47"/>
  <c r="J47" i="47"/>
  <c r="B18" i="47"/>
  <c r="J11" i="47"/>
  <c r="J67" i="47"/>
  <c r="S66" i="47"/>
  <c r="J44" i="47"/>
  <c r="B42" i="47"/>
  <c r="J41" i="47"/>
  <c r="B39" i="47"/>
  <c r="B33" i="47"/>
  <c r="B23" i="47"/>
  <c r="S20" i="47"/>
  <c r="J19" i="47"/>
  <c r="B15" i="47"/>
  <c r="S14" i="47"/>
  <c r="B9" i="47"/>
  <c r="J3" i="47"/>
  <c r="S34" i="47"/>
  <c r="J64" i="47"/>
  <c r="B62" i="47"/>
  <c r="J61" i="47"/>
  <c r="S43" i="47"/>
  <c r="J38" i="47"/>
  <c r="B36" i="47"/>
  <c r="S8" i="47"/>
  <c r="J5" i="47"/>
  <c r="S63" i="47"/>
  <c r="T64" i="47" s="1"/>
  <c r="J58" i="47"/>
  <c r="S40" i="47"/>
  <c r="J35" i="47"/>
  <c r="J24" i="47"/>
  <c r="B21" i="47"/>
  <c r="J12" i="47"/>
  <c r="S60" i="47"/>
  <c r="B53" i="47"/>
  <c r="S37" i="47"/>
  <c r="S28" i="47"/>
  <c r="B10" i="47"/>
  <c r="B61" i="47"/>
  <c r="J48" i="47"/>
  <c r="J34" i="47"/>
  <c r="S29" i="47"/>
  <c r="S12" i="47"/>
  <c r="B58" i="47"/>
  <c r="B55" i="47"/>
  <c r="B50" i="47"/>
  <c r="B47" i="47"/>
  <c r="J42" i="47"/>
  <c r="J39" i="47"/>
  <c r="J29" i="47"/>
  <c r="S24" i="47"/>
  <c r="J20" i="47"/>
  <c r="S7" i="47"/>
  <c r="B4" i="47"/>
  <c r="B60" i="47"/>
  <c r="B57" i="47"/>
  <c r="B52" i="47"/>
  <c r="B49" i="47"/>
  <c r="J31" i="47"/>
  <c r="J26" i="47"/>
  <c r="S18" i="47"/>
  <c r="B16" i="47"/>
  <c r="S9" i="47"/>
  <c r="B46" i="47"/>
  <c r="B41" i="47"/>
  <c r="B35" i="47"/>
  <c r="B13" i="47"/>
  <c r="B43" i="47"/>
  <c r="B38" i="47"/>
  <c r="B54" i="47"/>
  <c r="B51" i="47"/>
  <c r="J28" i="47"/>
  <c r="S23" i="47"/>
  <c r="J10" i="47"/>
  <c r="B6" i="47"/>
  <c r="S4" i="47"/>
  <c r="J65" i="47"/>
  <c r="J60" i="47"/>
  <c r="S39" i="47"/>
  <c r="S36" i="47"/>
  <c r="S31" i="47"/>
  <c r="S30" i="47"/>
  <c r="S56" i="47"/>
  <c r="S51" i="47"/>
  <c r="S38" i="47"/>
  <c r="S3" i="47"/>
  <c r="J66" i="47"/>
  <c r="J43" i="47"/>
  <c r="S27" i="47"/>
  <c r="J13" i="47"/>
  <c r="B11" i="47"/>
  <c r="S33" i="47"/>
  <c r="S15" i="47"/>
  <c r="B12" i="47"/>
  <c r="J30" i="47"/>
  <c r="B3" i="47"/>
  <c r="S54" i="47"/>
  <c r="J27" i="47"/>
  <c r="J14" i="47"/>
  <c r="K15" i="47" s="1"/>
  <c r="L15" i="47" s="1"/>
  <c r="J54" i="47"/>
  <c r="J7" i="47"/>
  <c r="B67" i="47"/>
  <c r="S47" i="47"/>
  <c r="S17" i="47"/>
  <c r="S48" i="47"/>
  <c r="J18" i="47"/>
  <c r="B7" i="47"/>
  <c r="S35" i="47"/>
  <c r="B24" i="47"/>
  <c r="B29" i="47"/>
  <c r="B14" i="47"/>
  <c r="J22" i="47"/>
  <c r="B32" i="47"/>
  <c r="J46" i="47"/>
  <c r="S52" i="47"/>
  <c r="J59" i="47"/>
  <c r="J62" i="47"/>
  <c r="S16" i="47"/>
  <c r="S67" i="47"/>
  <c r="C24" i="45"/>
  <c r="F24" i="45"/>
  <c r="B6" i="46"/>
  <c r="S9" i="46"/>
  <c r="J11" i="46"/>
  <c r="B15" i="46"/>
  <c r="B19" i="46"/>
  <c r="J27" i="46"/>
  <c r="B48" i="46"/>
  <c r="B63" i="46"/>
  <c r="S60" i="46"/>
  <c r="J51" i="46"/>
  <c r="B43" i="46"/>
  <c r="S40" i="46"/>
  <c r="J31" i="46"/>
  <c r="B65" i="46"/>
  <c r="S62" i="46"/>
  <c r="J53" i="46"/>
  <c r="B45" i="46"/>
  <c r="S42" i="46"/>
  <c r="J33" i="46"/>
  <c r="B25" i="46"/>
  <c r="B59" i="46"/>
  <c r="S58" i="46"/>
  <c r="B55" i="46"/>
  <c r="S54" i="46"/>
  <c r="B51" i="46"/>
  <c r="S50" i="46"/>
  <c r="B47" i="46"/>
  <c r="S46" i="46"/>
  <c r="J32" i="46"/>
  <c r="J21" i="46"/>
  <c r="B13" i="46"/>
  <c r="S10" i="46"/>
  <c r="J65" i="46"/>
  <c r="J61" i="46"/>
  <c r="J57" i="46"/>
  <c r="B39" i="46"/>
  <c r="S38" i="46"/>
  <c r="B35" i="46"/>
  <c r="S34" i="46"/>
  <c r="B31" i="46"/>
  <c r="S30" i="46"/>
  <c r="Y30" i="46" s="1"/>
  <c r="B27" i="46"/>
  <c r="W27" i="46" s="1"/>
  <c r="S26" i="46"/>
  <c r="T27" i="46" s="1"/>
  <c r="J23" i="46"/>
  <c r="J59" i="46"/>
  <c r="S48" i="46"/>
  <c r="J47" i="46"/>
  <c r="B44" i="46"/>
  <c r="S36" i="46"/>
  <c r="J28" i="46"/>
  <c r="S24" i="46"/>
  <c r="B21" i="46"/>
  <c r="S20" i="46"/>
  <c r="J17" i="46"/>
  <c r="J55" i="46"/>
  <c r="S44" i="46"/>
  <c r="J43" i="46"/>
  <c r="S32" i="46"/>
  <c r="J19" i="46"/>
  <c r="B54" i="46"/>
  <c r="J39" i="46"/>
  <c r="S16" i="46"/>
  <c r="S12" i="46"/>
  <c r="B61" i="46"/>
  <c r="B49" i="46"/>
  <c r="J46" i="46"/>
  <c r="J34" i="46"/>
  <c r="S31" i="46"/>
  <c r="S19" i="46"/>
  <c r="B17" i="46"/>
  <c r="J67" i="46"/>
  <c r="S66" i="46"/>
  <c r="J35" i="46"/>
  <c r="J22" i="46"/>
  <c r="S15" i="46"/>
  <c r="J14" i="46"/>
  <c r="S7" i="46"/>
  <c r="S4" i="46"/>
  <c r="J56" i="46"/>
  <c r="S55" i="46"/>
  <c r="B46" i="46"/>
  <c r="J45" i="46"/>
  <c r="S37" i="46"/>
  <c r="B16" i="46"/>
  <c r="S13" i="46"/>
  <c r="B50" i="46"/>
  <c r="J42" i="46"/>
  <c r="S41" i="46"/>
  <c r="B32" i="46"/>
  <c r="J24" i="46"/>
  <c r="B11" i="46"/>
  <c r="J9" i="46"/>
  <c r="B8" i="46"/>
  <c r="J6" i="46"/>
  <c r="B5" i="46"/>
  <c r="B64" i="46"/>
  <c r="B57" i="46"/>
  <c r="J49" i="46"/>
  <c r="J38" i="46"/>
  <c r="S21" i="46"/>
  <c r="B20" i="46"/>
  <c r="B18" i="46"/>
  <c r="J12" i="46"/>
  <c r="J64" i="46"/>
  <c r="S53" i="46"/>
  <c r="S52" i="46"/>
  <c r="B29" i="46"/>
  <c r="F30" i="46" s="1"/>
  <c r="S3" i="46"/>
  <c r="J60" i="46"/>
  <c r="J58" i="46"/>
  <c r="S49" i="46"/>
  <c r="B26" i="46"/>
  <c r="J13" i="46"/>
  <c r="B66" i="46"/>
  <c r="B60" i="46"/>
  <c r="J54" i="46"/>
  <c r="J52" i="46"/>
  <c r="S45" i="46"/>
  <c r="S43" i="46"/>
  <c r="B24" i="46"/>
  <c r="S6" i="46"/>
  <c r="B53" i="46"/>
  <c r="J50" i="46"/>
  <c r="J41" i="46"/>
  <c r="S39" i="46"/>
  <c r="B23" i="46"/>
  <c r="B58" i="46"/>
  <c r="B52" i="46"/>
  <c r="S35" i="46"/>
  <c r="S33" i="46"/>
  <c r="J16" i="46"/>
  <c r="B7" i="46"/>
  <c r="B22" i="46"/>
  <c r="B3" i="46"/>
  <c r="J63" i="46"/>
  <c r="S61" i="46"/>
  <c r="B37" i="46"/>
  <c r="B28" i="46"/>
  <c r="J4" i="46"/>
  <c r="S47" i="46"/>
  <c r="B40" i="46"/>
  <c r="B34" i="46"/>
  <c r="B12" i="46"/>
  <c r="S8" i="46"/>
  <c r="J66" i="46"/>
  <c r="S64" i="46"/>
  <c r="S23" i="46"/>
  <c r="J44" i="46"/>
  <c r="J29" i="46"/>
  <c r="J18" i="46"/>
  <c r="J5" i="46"/>
  <c r="S67" i="46"/>
  <c r="S56" i="46"/>
  <c r="J26" i="46"/>
  <c r="B56" i="46"/>
  <c r="J15" i="46"/>
  <c r="J8" i="46"/>
  <c r="J7" i="46"/>
  <c r="S11" i="46"/>
  <c r="S17" i="46"/>
  <c r="G30" i="46"/>
  <c r="G23" i="45"/>
  <c r="G35" i="45"/>
  <c r="C7" i="45"/>
  <c r="F7" i="45"/>
  <c r="W7" i="45"/>
  <c r="C11" i="45"/>
  <c r="F11" i="45"/>
  <c r="F8" i="45"/>
  <c r="C8" i="45"/>
  <c r="T17" i="45"/>
  <c r="F33" i="45"/>
  <c r="C33" i="45"/>
  <c r="F57" i="45"/>
  <c r="C57" i="45"/>
  <c r="T37" i="45"/>
  <c r="W55" i="45"/>
  <c r="G7" i="45"/>
  <c r="Y7" i="45"/>
  <c r="W23" i="45"/>
  <c r="T63" i="45"/>
  <c r="W11" i="45"/>
  <c r="T38" i="45"/>
  <c r="W32" i="45"/>
  <c r="Y23" i="45"/>
  <c r="W8" i="45"/>
  <c r="T9" i="45"/>
  <c r="T8" i="45"/>
  <c r="Y65" i="45"/>
  <c r="U65" i="45" s="1"/>
  <c r="Q65" i="45"/>
  <c r="R65" i="45" s="1"/>
  <c r="F21" i="45"/>
  <c r="F56" i="45"/>
  <c r="C56" i="45"/>
  <c r="T22" i="45"/>
  <c r="C36" i="45"/>
  <c r="F36" i="45"/>
  <c r="W21" i="45"/>
  <c r="F32" i="45"/>
  <c r="C32" i="45"/>
  <c r="Y53" i="45"/>
  <c r="Y5" i="45"/>
  <c r="G36" i="45"/>
  <c r="Y9" i="45"/>
  <c r="U9" i="45" s="1"/>
  <c r="F18" i="45"/>
  <c r="G32" i="45"/>
  <c r="W56" i="45"/>
  <c r="T56" i="45"/>
  <c r="K66" i="45"/>
  <c r="L66" i="45" s="1"/>
  <c r="Q66" i="45"/>
  <c r="R66" i="45" s="1"/>
  <c r="W36" i="45"/>
  <c r="Y32" i="45"/>
  <c r="U32" i="45" s="1"/>
  <c r="F51" i="45"/>
  <c r="T23" i="45"/>
  <c r="F55" i="45"/>
  <c r="J15" i="45"/>
  <c r="S31" i="45"/>
  <c r="J34" i="45"/>
  <c r="K35" i="45" s="1"/>
  <c r="L35" i="45" s="1"/>
  <c r="J47" i="45"/>
  <c r="J49" i="45"/>
  <c r="C55" i="45"/>
  <c r="J6" i="45"/>
  <c r="J13" i="45"/>
  <c r="S24" i="45"/>
  <c r="J26" i="45"/>
  <c r="S34" i="45"/>
  <c r="B40" i="45"/>
  <c r="J54" i="45"/>
  <c r="J55" i="45"/>
  <c r="J56" i="45"/>
  <c r="S10" i="45"/>
  <c r="B14" i="45"/>
  <c r="J18" i="45"/>
  <c r="Q19" i="45" s="1"/>
  <c r="R19" i="45" s="1"/>
  <c r="B28" i="45"/>
  <c r="S48" i="45"/>
  <c r="S52" i="45"/>
  <c r="J58" i="45"/>
  <c r="W17" i="45"/>
  <c r="Y36" i="45"/>
  <c r="K36" i="45"/>
  <c r="L36" i="45" s="1"/>
  <c r="B63" i="45"/>
  <c r="S60" i="45"/>
  <c r="Y60" i="45" s="1"/>
  <c r="J51" i="45"/>
  <c r="B43" i="45"/>
  <c r="S40" i="45"/>
  <c r="J31" i="45"/>
  <c r="K32" i="45" s="1"/>
  <c r="L32" i="45" s="1"/>
  <c r="B64" i="45"/>
  <c r="S61" i="45"/>
  <c r="T62" i="45" s="1"/>
  <c r="J52" i="45"/>
  <c r="K53" i="45" s="1"/>
  <c r="L53" i="45" s="1"/>
  <c r="J45" i="45"/>
  <c r="K46" i="45" s="1"/>
  <c r="L46" i="45" s="1"/>
  <c r="B29" i="45"/>
  <c r="B34" i="45"/>
  <c r="F35" i="45" s="1"/>
  <c r="S33" i="45"/>
  <c r="B30" i="45"/>
  <c r="S29" i="45"/>
  <c r="J22" i="45"/>
  <c r="Q23" i="45" s="1"/>
  <c r="R23" i="45" s="1"/>
  <c r="B16" i="45"/>
  <c r="S13" i="45"/>
  <c r="J4" i="45"/>
  <c r="K5" i="45" s="1"/>
  <c r="L5" i="45" s="1"/>
  <c r="J41" i="45"/>
  <c r="B27" i="45"/>
  <c r="S26" i="45"/>
  <c r="J24" i="45"/>
  <c r="S19" i="45"/>
  <c r="J10" i="45"/>
  <c r="B44" i="45"/>
  <c r="S43" i="45"/>
  <c r="J37" i="45"/>
  <c r="J33" i="45"/>
  <c r="B22" i="45"/>
  <c r="C23" i="45" s="1"/>
  <c r="S20" i="45"/>
  <c r="T21" i="45" s="1"/>
  <c r="S66" i="45"/>
  <c r="Y66" i="45" s="1"/>
  <c r="B65" i="45"/>
  <c r="W65" i="45" s="1"/>
  <c r="J62" i="45"/>
  <c r="B58" i="45"/>
  <c r="B46" i="45"/>
  <c r="G46" i="45" s="1"/>
  <c r="B38" i="45"/>
  <c r="F39" i="45" s="1"/>
  <c r="J8" i="45"/>
  <c r="Q9" i="45" s="1"/>
  <c r="R9" i="45" s="1"/>
  <c r="J57" i="45"/>
  <c r="S49" i="45"/>
  <c r="B48" i="45"/>
  <c r="J29" i="45"/>
  <c r="S54" i="45"/>
  <c r="B53" i="45"/>
  <c r="J50" i="45"/>
  <c r="B42" i="45"/>
  <c r="J25" i="45"/>
  <c r="J20" i="45"/>
  <c r="B19" i="45"/>
  <c r="F20" i="45" s="1"/>
  <c r="S18" i="45"/>
  <c r="S14" i="45"/>
  <c r="J3" i="45"/>
  <c r="B59" i="45"/>
  <c r="B49" i="45"/>
  <c r="B41" i="45"/>
  <c r="J40" i="45"/>
  <c r="S39" i="45"/>
  <c r="S12" i="45"/>
  <c r="B3" i="45"/>
  <c r="J67" i="45"/>
  <c r="S51" i="45"/>
  <c r="J48" i="45"/>
  <c r="S46" i="45"/>
  <c r="T47" i="45" s="1"/>
  <c r="B37" i="45"/>
  <c r="W37" i="45" s="1"/>
  <c r="S35" i="45"/>
  <c r="S64" i="45"/>
  <c r="B52" i="45"/>
  <c r="B47" i="45"/>
  <c r="S45" i="45"/>
  <c r="S30" i="45"/>
  <c r="J21" i="45"/>
  <c r="J17" i="45"/>
  <c r="B9" i="45"/>
  <c r="C10" i="45" s="1"/>
  <c r="S6" i="45"/>
  <c r="J11" i="45"/>
  <c r="S25" i="45"/>
  <c r="Q36" i="45"/>
  <c r="R36" i="45" s="1"/>
  <c r="J38" i="45"/>
  <c r="S50" i="45"/>
  <c r="J59" i="45"/>
  <c r="K60" i="45" s="1"/>
  <c r="L60" i="45" s="1"/>
  <c r="J63" i="45"/>
  <c r="Q64" i="45" s="1"/>
  <c r="R64" i="45" s="1"/>
  <c r="B66" i="45"/>
  <c r="G66" i="45" s="1"/>
  <c r="B67" i="45"/>
  <c r="W67" i="45" s="1"/>
  <c r="J5" i="44"/>
  <c r="S10" i="44"/>
  <c r="B16" i="44"/>
  <c r="B20" i="44"/>
  <c r="S49" i="44"/>
  <c r="J52" i="44"/>
  <c r="J24" i="44"/>
  <c r="B39" i="44"/>
  <c r="B57" i="44"/>
  <c r="B18" i="44"/>
  <c r="J14" i="44"/>
  <c r="S11" i="44"/>
  <c r="B23" i="44"/>
  <c r="J30" i="44"/>
  <c r="B9" i="44"/>
  <c r="J18" i="44"/>
  <c r="S60" i="44"/>
  <c r="S25" i="44"/>
  <c r="S40" i="44"/>
  <c r="J64" i="44"/>
  <c r="B33" i="44"/>
  <c r="S4" i="44"/>
  <c r="S13" i="44"/>
  <c r="S61" i="44"/>
  <c r="J43" i="44"/>
  <c r="B65" i="44"/>
  <c r="S62" i="44"/>
  <c r="J53" i="44"/>
  <c r="B45" i="44"/>
  <c r="S42" i="44"/>
  <c r="J33" i="44"/>
  <c r="B25" i="44"/>
  <c r="S66" i="44"/>
  <c r="J57" i="44"/>
  <c r="B49" i="44"/>
  <c r="S46" i="44"/>
  <c r="J37" i="44"/>
  <c r="B29" i="44"/>
  <c r="S26" i="44"/>
  <c r="B63" i="44"/>
  <c r="B59" i="44"/>
  <c r="S58" i="44"/>
  <c r="B55" i="44"/>
  <c r="S54" i="44"/>
  <c r="B51" i="44"/>
  <c r="S50" i="44"/>
  <c r="B48" i="44"/>
  <c r="S43" i="44"/>
  <c r="J29" i="44"/>
  <c r="J25" i="44"/>
  <c r="B19" i="44"/>
  <c r="S16" i="44"/>
  <c r="J7" i="44"/>
  <c r="J3" i="44"/>
  <c r="J66" i="44"/>
  <c r="J62" i="44"/>
  <c r="J58" i="44"/>
  <c r="B44" i="44"/>
  <c r="B40" i="44"/>
  <c r="S39" i="44"/>
  <c r="B36" i="44"/>
  <c r="S35" i="44"/>
  <c r="B32" i="44"/>
  <c r="S31" i="44"/>
  <c r="S27" i="44"/>
  <c r="B54" i="44"/>
  <c r="B52" i="44"/>
  <c r="J44" i="44"/>
  <c r="S33" i="44"/>
  <c r="J32" i="44"/>
  <c r="B24" i="44"/>
  <c r="S23" i="44"/>
  <c r="J67" i="44"/>
  <c r="J65" i="44"/>
  <c r="S52" i="44"/>
  <c r="J40" i="44"/>
  <c r="S29" i="44"/>
  <c r="J28" i="44"/>
  <c r="B62" i="44"/>
  <c r="B53" i="44"/>
  <c r="B43" i="44"/>
  <c r="J42" i="44"/>
  <c r="J35" i="44"/>
  <c r="B31" i="44"/>
  <c r="J22" i="44"/>
  <c r="B17" i="44"/>
  <c r="B5" i="44"/>
  <c r="B61" i="44"/>
  <c r="J39" i="44"/>
  <c r="B35" i="44"/>
  <c r="B22" i="44"/>
  <c r="B7" i="44"/>
  <c r="B67" i="44"/>
  <c r="B64" i="44"/>
  <c r="J63" i="44"/>
  <c r="B58" i="44"/>
  <c r="J46" i="44"/>
  <c r="B42" i="44"/>
  <c r="B30" i="44"/>
  <c r="S24" i="44"/>
  <c r="J23" i="44"/>
  <c r="J20" i="44"/>
  <c r="J16" i="44"/>
  <c r="B14" i="44"/>
  <c r="J10" i="44"/>
  <c r="S6" i="44"/>
  <c r="S65" i="44"/>
  <c r="J60" i="44"/>
  <c r="S56" i="44"/>
  <c r="J54" i="44"/>
  <c r="B37" i="44"/>
  <c r="J34" i="44"/>
  <c r="J27" i="44"/>
  <c r="J61" i="44"/>
  <c r="S21" i="44"/>
  <c r="J17" i="44"/>
  <c r="J8" i="44"/>
  <c r="B50" i="44"/>
  <c r="S45" i="44"/>
  <c r="S38" i="44"/>
  <c r="J19" i="44"/>
  <c r="J15" i="44"/>
  <c r="B12" i="44"/>
  <c r="S3" i="44"/>
  <c r="J59" i="44"/>
  <c r="S57" i="44"/>
  <c r="B34" i="44"/>
  <c r="B27" i="44"/>
  <c r="S9" i="44"/>
  <c r="J47" i="44"/>
  <c r="B41" i="44"/>
  <c r="S18" i="44"/>
  <c r="J13" i="44"/>
  <c r="S30" i="44"/>
  <c r="S14" i="44"/>
  <c r="B10" i="44"/>
  <c r="S7" i="44"/>
  <c r="J6" i="44"/>
  <c r="B60" i="44"/>
  <c r="S53" i="44"/>
  <c r="J31" i="44"/>
  <c r="J21" i="44"/>
  <c r="S20" i="44"/>
  <c r="B15" i="44"/>
  <c r="B8" i="44"/>
  <c r="J4" i="44"/>
  <c r="J45" i="44"/>
  <c r="S36" i="44"/>
  <c r="J12" i="44"/>
  <c r="J11" i="44"/>
  <c r="J49" i="44"/>
  <c r="B4" i="44"/>
  <c r="S41" i="44"/>
  <c r="B13" i="44"/>
  <c r="S55" i="44"/>
  <c r="J50" i="44"/>
  <c r="S37" i="44"/>
  <c r="J36" i="44"/>
  <c r="S67" i="44"/>
  <c r="S51" i="44"/>
  <c r="J26" i="44"/>
  <c r="S19" i="44"/>
  <c r="J9" i="44"/>
  <c r="S8" i="44"/>
  <c r="S63" i="44"/>
  <c r="S59" i="44"/>
  <c r="J41" i="44"/>
  <c r="S32" i="44"/>
  <c r="S28" i="44"/>
  <c r="B26" i="44"/>
  <c r="B66" i="44"/>
  <c r="J55" i="44"/>
  <c r="S47" i="44"/>
  <c r="B46" i="44"/>
  <c r="B11" i="44"/>
  <c r="S64" i="44"/>
  <c r="J51" i="44"/>
  <c r="S22" i="44"/>
  <c r="S17" i="44"/>
  <c r="S5" i="44"/>
  <c r="S12" i="44"/>
  <c r="S34" i="44"/>
  <c r="B3" i="44"/>
  <c r="S44" i="44"/>
  <c r="B47" i="44"/>
  <c r="B28" i="44"/>
  <c r="B6" i="44"/>
  <c r="B38" i="44"/>
  <c r="F39" i="44" s="1"/>
  <c r="B56" i="44"/>
  <c r="B21" i="44"/>
  <c r="J48" i="44"/>
  <c r="S15" i="44"/>
  <c r="J38" i="44"/>
  <c r="S48" i="44"/>
  <c r="AA107" i="42"/>
  <c r="AD107" i="42" s="1"/>
  <c r="AN93" i="42"/>
  <c r="X111" i="42"/>
  <c r="AA187" i="42"/>
  <c r="AN75" i="42"/>
  <c r="AA183" i="42"/>
  <c r="AD183" i="42" s="1"/>
  <c r="AM183" i="42" s="1"/>
  <c r="AA193" i="42"/>
  <c r="AD193" i="42" s="1"/>
  <c r="X215" i="42"/>
  <c r="AN142" i="42"/>
  <c r="AN130" i="42"/>
  <c r="AA100" i="42"/>
  <c r="AD100" i="42" s="1"/>
  <c r="H75" i="42"/>
  <c r="I75" i="42" s="1"/>
  <c r="D75" i="42" s="1"/>
  <c r="E75" i="42" s="1"/>
  <c r="AA224" i="42"/>
  <c r="AA119" i="42"/>
  <c r="AD119" i="42" s="1"/>
  <c r="AN195" i="42"/>
  <c r="AA121" i="42"/>
  <c r="AD121" i="42" s="1"/>
  <c r="AE121" i="42" s="1"/>
  <c r="AN204" i="42"/>
  <c r="X179" i="42"/>
  <c r="H122" i="42"/>
  <c r="I122" i="42" s="1"/>
  <c r="D122" i="42" s="1"/>
  <c r="E122" i="42" s="1"/>
  <c r="AA156" i="42"/>
  <c r="AD156" i="42" s="1"/>
  <c r="AA232" i="42"/>
  <c r="AD232" i="42" s="1"/>
  <c r="Z215" i="42"/>
  <c r="AA115" i="42"/>
  <c r="AD115" i="42" s="1"/>
  <c r="H224" i="42"/>
  <c r="I224" i="42" s="1"/>
  <c r="D224" i="42" s="1"/>
  <c r="E224" i="42" s="1"/>
  <c r="X221" i="42"/>
  <c r="AA244" i="42"/>
  <c r="AD244" i="42" s="1"/>
  <c r="AN226" i="42"/>
  <c r="AA200" i="42"/>
  <c r="AD200" i="42" s="1"/>
  <c r="AM200" i="42" s="1"/>
  <c r="AA147" i="42"/>
  <c r="AA133" i="42"/>
  <c r="AD133" i="42" s="1"/>
  <c r="AA213" i="42"/>
  <c r="AD213" i="42" s="1"/>
  <c r="AA111" i="42"/>
  <c r="AD111" i="42" s="1"/>
  <c r="AN148" i="42"/>
  <c r="AA212" i="42"/>
  <c r="AD212" i="42" s="1"/>
  <c r="AN147" i="42"/>
  <c r="X139" i="42"/>
  <c r="AN133" i="42"/>
  <c r="H72" i="42"/>
  <c r="I72" i="42" s="1"/>
  <c r="D72" i="42" s="1"/>
  <c r="E72" i="42" s="1"/>
  <c r="AA112" i="42"/>
  <c r="AD112" i="42" s="1"/>
  <c r="V98" i="42"/>
  <c r="AN174" i="42"/>
  <c r="X110" i="42"/>
  <c r="AA71" i="42"/>
  <c r="AD71" i="42" s="1"/>
  <c r="AM71" i="42" s="1"/>
  <c r="AA220" i="42"/>
  <c r="AD220" i="42" s="1"/>
  <c r="X201" i="42"/>
  <c r="AN150" i="42"/>
  <c r="AN98" i="42"/>
  <c r="X115" i="42"/>
  <c r="X113" i="42"/>
  <c r="X175" i="42"/>
  <c r="H117" i="42"/>
  <c r="I117" i="42" s="1"/>
  <c r="N117" i="42" s="1"/>
  <c r="O117" i="42" s="1"/>
  <c r="AA194" i="42"/>
  <c r="AB194" i="42" s="1"/>
  <c r="AC194" i="42" s="1"/>
  <c r="H244" i="42"/>
  <c r="I244" i="42" s="1"/>
  <c r="D244" i="42" s="1"/>
  <c r="E244" i="42" s="1"/>
  <c r="H221" i="42"/>
  <c r="I221" i="42" s="1"/>
  <c r="D221" i="42" s="1"/>
  <c r="E221" i="42" s="1"/>
  <c r="X206" i="42"/>
  <c r="H148" i="42"/>
  <c r="I148" i="42" s="1"/>
  <c r="D148" i="42" s="1"/>
  <c r="E148" i="42" s="1"/>
  <c r="X124" i="42"/>
  <c r="H229" i="42"/>
  <c r="I229" i="42" s="1"/>
  <c r="D229" i="42" s="1"/>
  <c r="E229" i="42" s="1"/>
  <c r="H222" i="42"/>
  <c r="I222" i="42" s="1"/>
  <c r="D222" i="42" s="1"/>
  <c r="E222" i="42" s="1"/>
  <c r="H123" i="42"/>
  <c r="I123" i="42" s="1"/>
  <c r="D123" i="42" s="1"/>
  <c r="E123" i="42" s="1"/>
  <c r="AN177" i="42"/>
  <c r="X164" i="42"/>
  <c r="AN128" i="42"/>
  <c r="AN90" i="42"/>
  <c r="X178" i="42"/>
  <c r="X149" i="42"/>
  <c r="AA205" i="42"/>
  <c r="AD205" i="42" s="1"/>
  <c r="X129" i="42"/>
  <c r="H125" i="42"/>
  <c r="I125" i="42" s="1"/>
  <c r="D125" i="42" s="1"/>
  <c r="E125" i="42" s="1"/>
  <c r="X96" i="42"/>
  <c r="Z155" i="42"/>
  <c r="X120" i="42"/>
  <c r="Z122" i="42"/>
  <c r="AA97" i="42"/>
  <c r="AD97" i="42" s="1"/>
  <c r="X168" i="42"/>
  <c r="H151" i="42"/>
  <c r="I151" i="42" s="1"/>
  <c r="D151" i="42" s="1"/>
  <c r="E151" i="42" s="1"/>
  <c r="X135" i="42"/>
  <c r="X133" i="42"/>
  <c r="H180" i="42"/>
  <c r="I180" i="42" s="1"/>
  <c r="D180" i="42" s="1"/>
  <c r="E180" i="42" s="1"/>
  <c r="H178" i="42"/>
  <c r="I178" i="42" s="1"/>
  <c r="D178" i="42" s="1"/>
  <c r="E178" i="42" s="1"/>
  <c r="H177" i="42"/>
  <c r="I177" i="42" s="1"/>
  <c r="D177" i="42" s="1"/>
  <c r="E177" i="42" s="1"/>
  <c r="AN103" i="42"/>
  <c r="X225" i="42"/>
  <c r="X138" i="42"/>
  <c r="AA198" i="42"/>
  <c r="AD198" i="42" s="1"/>
  <c r="Z175" i="42"/>
  <c r="AA177" i="42"/>
  <c r="AD177" i="42" s="1"/>
  <c r="X174" i="42"/>
  <c r="Z162" i="42"/>
  <c r="H100" i="42"/>
  <c r="I100" i="42" s="1"/>
  <c r="D100" i="42" s="1"/>
  <c r="E100" i="42" s="1"/>
  <c r="Z94" i="42"/>
  <c r="H168" i="42"/>
  <c r="I168" i="42" s="1"/>
  <c r="D168" i="42" s="1"/>
  <c r="E168" i="42" s="1"/>
  <c r="X163" i="42"/>
  <c r="X148" i="42"/>
  <c r="H90" i="42"/>
  <c r="I90" i="42" s="1"/>
  <c r="D90" i="42" s="1"/>
  <c r="E90" i="42" s="1"/>
  <c r="H163" i="42"/>
  <c r="I163" i="42" s="1"/>
  <c r="D163" i="42" s="1"/>
  <c r="E163" i="42" s="1"/>
  <c r="H130" i="42"/>
  <c r="I130" i="42" s="1"/>
  <c r="D130" i="42" s="1"/>
  <c r="E130" i="42" s="1"/>
  <c r="X231" i="42"/>
  <c r="H195" i="42"/>
  <c r="I195" i="42" s="1"/>
  <c r="D195" i="42" s="1"/>
  <c r="E195" i="42" s="1"/>
  <c r="AA82" i="42"/>
  <c r="AD82" i="42" s="1"/>
  <c r="X211" i="42"/>
  <c r="H107" i="42"/>
  <c r="I107" i="42" s="1"/>
  <c r="D107" i="42" s="1"/>
  <c r="E107" i="42" s="1"/>
  <c r="H102" i="42"/>
  <c r="I102" i="42" s="1"/>
  <c r="D102" i="42" s="1"/>
  <c r="E102" i="42" s="1"/>
  <c r="AA223" i="42"/>
  <c r="AA142" i="42"/>
  <c r="AD142" i="42" s="1"/>
  <c r="Z128" i="42"/>
  <c r="H101" i="42"/>
  <c r="I101" i="42" s="1"/>
  <c r="D101" i="42" s="1"/>
  <c r="E101" i="42" s="1"/>
  <c r="X72" i="42"/>
  <c r="H237" i="42"/>
  <c r="I237" i="42" s="1"/>
  <c r="D237" i="42" s="1"/>
  <c r="E237" i="42" s="1"/>
  <c r="X233" i="42"/>
  <c r="H219" i="42"/>
  <c r="I219" i="42" s="1"/>
  <c r="D219" i="42" s="1"/>
  <c r="E219" i="42" s="1"/>
  <c r="H209" i="42"/>
  <c r="I209" i="42" s="1"/>
  <c r="D209" i="42" s="1"/>
  <c r="E209" i="42" s="1"/>
  <c r="H201" i="42"/>
  <c r="I201" i="42" s="1"/>
  <c r="D201" i="42" s="1"/>
  <c r="E201" i="42" s="1"/>
  <c r="H139" i="42"/>
  <c r="I139" i="42" s="1"/>
  <c r="D139" i="42" s="1"/>
  <c r="E139" i="42" s="1"/>
  <c r="H81" i="42"/>
  <c r="I81" i="42" s="1"/>
  <c r="N81" i="42" s="1"/>
  <c r="O81" i="42" s="1"/>
  <c r="H140" i="42"/>
  <c r="I140" i="42" s="1"/>
  <c r="D140" i="42" s="1"/>
  <c r="E140" i="42" s="1"/>
  <c r="Z202" i="42"/>
  <c r="AA95" i="42"/>
  <c r="AD95" i="42" s="1"/>
  <c r="AE95" i="42" s="1"/>
  <c r="AA86" i="42"/>
  <c r="AD86" i="42" s="1"/>
  <c r="AA236" i="42"/>
  <c r="AD236" i="42" s="1"/>
  <c r="AN220" i="42"/>
  <c r="AN207" i="42"/>
  <c r="AA203" i="42"/>
  <c r="AD203" i="42" s="1"/>
  <c r="AE203" i="42" s="1"/>
  <c r="X183" i="42"/>
  <c r="X166" i="42"/>
  <c r="H143" i="42"/>
  <c r="I143" i="42" s="1"/>
  <c r="D143" i="42" s="1"/>
  <c r="E143" i="42" s="1"/>
  <c r="X134" i="42"/>
  <c r="AA105" i="42"/>
  <c r="AA77" i="42"/>
  <c r="AD77" i="42" s="1"/>
  <c r="AA197" i="42"/>
  <c r="AD197" i="42" s="1"/>
  <c r="AA222" i="42"/>
  <c r="AD222" i="42" s="1"/>
  <c r="AE222" i="42" s="1"/>
  <c r="AN198" i="42"/>
  <c r="H232" i="42"/>
  <c r="I232" i="42" s="1"/>
  <c r="D232" i="42" s="1"/>
  <c r="E232" i="42" s="1"/>
  <c r="H127" i="42"/>
  <c r="I127" i="42" s="1"/>
  <c r="M127" i="42" s="1"/>
  <c r="X88" i="42"/>
  <c r="H161" i="42"/>
  <c r="I161" i="42" s="1"/>
  <c r="N161" i="42" s="1"/>
  <c r="O161" i="42" s="1"/>
  <c r="X97" i="42"/>
  <c r="H73" i="42"/>
  <c r="I73" i="42" s="1"/>
  <c r="D73" i="42" s="1"/>
  <c r="E73" i="42" s="1"/>
  <c r="AA221" i="42"/>
  <c r="AN187" i="42"/>
  <c r="AN157" i="42"/>
  <c r="H129" i="42"/>
  <c r="I129" i="42" s="1"/>
  <c r="D129" i="42" s="1"/>
  <c r="E129" i="42" s="1"/>
  <c r="H93" i="42"/>
  <c r="I93" i="42" s="1"/>
  <c r="M93" i="42" s="1"/>
  <c r="AN82" i="42"/>
  <c r="AA190" i="42"/>
  <c r="AD190" i="42" s="1"/>
  <c r="X191" i="42"/>
  <c r="AA165" i="42"/>
  <c r="Z104" i="42"/>
  <c r="AN104" i="42"/>
  <c r="AA208" i="42"/>
  <c r="AD208" i="42" s="1"/>
  <c r="AM208" i="42" s="1"/>
  <c r="AA234" i="42"/>
  <c r="AD234" i="42" s="1"/>
  <c r="AE234" i="42" s="1"/>
  <c r="AA152" i="42"/>
  <c r="AD152" i="42" s="1"/>
  <c r="AM152" i="42" s="1"/>
  <c r="X153" i="42"/>
  <c r="X143" i="42"/>
  <c r="AA126" i="42"/>
  <c r="AD126" i="42" s="1"/>
  <c r="X84" i="42"/>
  <c r="AA242" i="42"/>
  <c r="AD242" i="42" s="1"/>
  <c r="AE242" i="42" s="1"/>
  <c r="AE115" i="42"/>
  <c r="AN109" i="42"/>
  <c r="H80" i="42"/>
  <c r="I80" i="42" s="1"/>
  <c r="D80" i="42" s="1"/>
  <c r="E80" i="42" s="1"/>
  <c r="H240" i="42"/>
  <c r="I240" i="42" s="1"/>
  <c r="M240" i="42" s="1"/>
  <c r="H220" i="42"/>
  <c r="I220" i="42" s="1"/>
  <c r="D220" i="42" s="1"/>
  <c r="E220" i="42" s="1"/>
  <c r="H203" i="42"/>
  <c r="I203" i="42" s="1"/>
  <c r="D203" i="42" s="1"/>
  <c r="E203" i="42" s="1"/>
  <c r="V235" i="42"/>
  <c r="X173" i="42"/>
  <c r="AA172" i="42"/>
  <c r="AD172" i="42" s="1"/>
  <c r="AN190" i="42"/>
  <c r="H136" i="42"/>
  <c r="I136" i="42" s="1"/>
  <c r="M136" i="42" s="1"/>
  <c r="H137" i="42"/>
  <c r="I137" i="42" s="1"/>
  <c r="M137" i="42" s="1"/>
  <c r="AA75" i="42"/>
  <c r="AD75" i="42" s="1"/>
  <c r="AE75" i="42" s="1"/>
  <c r="X142" i="42"/>
  <c r="AA123" i="42"/>
  <c r="AD123" i="42" s="1"/>
  <c r="X186" i="42"/>
  <c r="X182" i="42"/>
  <c r="X176" i="42"/>
  <c r="AA155" i="42"/>
  <c r="AD155" i="42" s="1"/>
  <c r="AE155" i="42" s="1"/>
  <c r="X216" i="42"/>
  <c r="Z190" i="42"/>
  <c r="AA157" i="42"/>
  <c r="AA117" i="42"/>
  <c r="AD117" i="42" s="1"/>
  <c r="X103" i="42"/>
  <c r="H86" i="42"/>
  <c r="I86" i="42" s="1"/>
  <c r="M86" i="42" s="1"/>
  <c r="H69" i="42"/>
  <c r="I69" i="42" s="1"/>
  <c r="D69" i="42" s="1"/>
  <c r="E69" i="42" s="1"/>
  <c r="H233" i="42"/>
  <c r="I233" i="42" s="1"/>
  <c r="M233" i="42" s="1"/>
  <c r="Z226" i="42"/>
  <c r="X213" i="42"/>
  <c r="X210" i="42"/>
  <c r="X208" i="42"/>
  <c r="Z192" i="42"/>
  <c r="H138" i="42"/>
  <c r="I138" i="42" s="1"/>
  <c r="D138" i="42" s="1"/>
  <c r="E138" i="42" s="1"/>
  <c r="U127" i="42"/>
  <c r="V128" i="42" s="1"/>
  <c r="U105" i="42"/>
  <c r="H89" i="42"/>
  <c r="I89" i="42" s="1"/>
  <c r="D89" i="42" s="1"/>
  <c r="E89" i="42" s="1"/>
  <c r="H234" i="42"/>
  <c r="I234" i="42" s="1"/>
  <c r="N234" i="42" s="1"/>
  <c r="O234" i="42" s="1"/>
  <c r="Z227" i="42"/>
  <c r="X218" i="42"/>
  <c r="AE193" i="42"/>
  <c r="X187" i="42"/>
  <c r="H131" i="42"/>
  <c r="I131" i="42" s="1"/>
  <c r="D131" i="42" s="1"/>
  <c r="E131" i="42" s="1"/>
  <c r="H242" i="42"/>
  <c r="I242" i="42" s="1"/>
  <c r="D242" i="42" s="1"/>
  <c r="E242" i="42" s="1"/>
  <c r="X227" i="42"/>
  <c r="AA195" i="42"/>
  <c r="AD195" i="42" s="1"/>
  <c r="Z194" i="42"/>
  <c r="H109" i="42"/>
  <c r="I109" i="42" s="1"/>
  <c r="D109" i="42" s="1"/>
  <c r="E109" i="42" s="1"/>
  <c r="AN235" i="42"/>
  <c r="X230" i="42"/>
  <c r="H152" i="42"/>
  <c r="I152" i="42" s="1"/>
  <c r="D152" i="42" s="1"/>
  <c r="E152" i="42" s="1"/>
  <c r="H142" i="42"/>
  <c r="I142" i="42" s="1"/>
  <c r="D142" i="42" s="1"/>
  <c r="E142" i="42" s="1"/>
  <c r="AN136" i="42"/>
  <c r="H108" i="42"/>
  <c r="I108" i="42" s="1"/>
  <c r="N108" i="42" s="1"/>
  <c r="O108" i="42" s="1"/>
  <c r="Z78" i="42"/>
  <c r="X73" i="42"/>
  <c r="X224" i="42"/>
  <c r="H215" i="42"/>
  <c r="I215" i="42" s="1"/>
  <c r="D215" i="42" s="1"/>
  <c r="E215" i="42" s="1"/>
  <c r="H204" i="42"/>
  <c r="I204" i="42" s="1"/>
  <c r="D204" i="42" s="1"/>
  <c r="E204" i="42" s="1"/>
  <c r="H165" i="42"/>
  <c r="I165" i="42" s="1"/>
  <c r="D165" i="42" s="1"/>
  <c r="E165" i="42" s="1"/>
  <c r="H158" i="42"/>
  <c r="I158" i="42" s="1"/>
  <c r="D158" i="42" s="1"/>
  <c r="E158" i="42" s="1"/>
  <c r="X87" i="42"/>
  <c r="X85" i="42"/>
  <c r="X83" i="42"/>
  <c r="X232" i="42"/>
  <c r="H190" i="42"/>
  <c r="I190" i="42" s="1"/>
  <c r="M190" i="42" s="1"/>
  <c r="H184" i="42"/>
  <c r="I184" i="42" s="1"/>
  <c r="D184" i="42" s="1"/>
  <c r="E184" i="42" s="1"/>
  <c r="Z169" i="42"/>
  <c r="H159" i="42"/>
  <c r="I159" i="42" s="1"/>
  <c r="D159" i="42" s="1"/>
  <c r="E159" i="42" s="1"/>
  <c r="AA134" i="42"/>
  <c r="H106" i="42"/>
  <c r="I106" i="42" s="1"/>
  <c r="D106" i="42" s="1"/>
  <c r="E106" i="42" s="1"/>
  <c r="H103" i="42"/>
  <c r="I103" i="42" s="1"/>
  <c r="D103" i="42" s="1"/>
  <c r="E103" i="42" s="1"/>
  <c r="X241" i="42"/>
  <c r="H227" i="42"/>
  <c r="I227" i="42" s="1"/>
  <c r="D227" i="42" s="1"/>
  <c r="E227" i="42" s="1"/>
  <c r="H214" i="42"/>
  <c r="I214" i="42" s="1"/>
  <c r="H191" i="42"/>
  <c r="I191" i="42" s="1"/>
  <c r="D191" i="42" s="1"/>
  <c r="E191" i="42" s="1"/>
  <c r="X180" i="42"/>
  <c r="H162" i="42"/>
  <c r="I162" i="42" s="1"/>
  <c r="M162" i="42" s="1"/>
  <c r="AA130" i="42"/>
  <c r="AD130" i="42" s="1"/>
  <c r="Z114" i="42"/>
  <c r="Z106" i="42"/>
  <c r="H104" i="42"/>
  <c r="I104" i="42" s="1"/>
  <c r="D104" i="42" s="1"/>
  <c r="E104" i="42" s="1"/>
  <c r="X70" i="42"/>
  <c r="X169" i="42"/>
  <c r="X144" i="42"/>
  <c r="X123" i="42"/>
  <c r="AA114" i="42"/>
  <c r="X240" i="42"/>
  <c r="H225" i="42"/>
  <c r="I225" i="42" s="1"/>
  <c r="D225" i="42" s="1"/>
  <c r="E225" i="42" s="1"/>
  <c r="X202" i="42"/>
  <c r="H200" i="42"/>
  <c r="I200" i="42" s="1"/>
  <c r="D200" i="42" s="1"/>
  <c r="E200" i="42" s="1"/>
  <c r="H197" i="42"/>
  <c r="I197" i="42" s="1"/>
  <c r="D197" i="42" s="1"/>
  <c r="E197" i="42" s="1"/>
  <c r="H196" i="42"/>
  <c r="I196" i="42" s="1"/>
  <c r="N196" i="42" s="1"/>
  <c r="O196" i="42" s="1"/>
  <c r="Z165" i="42"/>
  <c r="X106" i="42"/>
  <c r="H96" i="42"/>
  <c r="I96" i="42" s="1"/>
  <c r="M96" i="42" s="1"/>
  <c r="U200" i="42"/>
  <c r="X242" i="42"/>
  <c r="X207" i="42"/>
  <c r="X197" i="42"/>
  <c r="X158" i="42"/>
  <c r="X156" i="42"/>
  <c r="Z240" i="42"/>
  <c r="AN234" i="42"/>
  <c r="Z167" i="42"/>
  <c r="X157" i="42"/>
  <c r="X116" i="42"/>
  <c r="AA180" i="42"/>
  <c r="AD180" i="42" s="1"/>
  <c r="X170" i="42"/>
  <c r="AN114" i="42"/>
  <c r="AA70" i="42"/>
  <c r="AD70" i="42" s="1"/>
  <c r="AM70" i="42" s="1"/>
  <c r="Z193" i="42"/>
  <c r="X188" i="42"/>
  <c r="Z182" i="42"/>
  <c r="X154" i="42"/>
  <c r="Z81" i="42"/>
  <c r="X239" i="42"/>
  <c r="AN230" i="42"/>
  <c r="Z214" i="42"/>
  <c r="AN112" i="42"/>
  <c r="X82" i="42"/>
  <c r="AN79" i="42"/>
  <c r="AA225" i="42"/>
  <c r="U166" i="42"/>
  <c r="AA143" i="42"/>
  <c r="U225" i="42"/>
  <c r="V226" i="42" s="1"/>
  <c r="X76" i="42"/>
  <c r="X196" i="42"/>
  <c r="Z116" i="42"/>
  <c r="X214" i="42"/>
  <c r="X125" i="42"/>
  <c r="X71" i="42"/>
  <c r="X140" i="42"/>
  <c r="Z222" i="42"/>
  <c r="Z218" i="42"/>
  <c r="Z199" i="42"/>
  <c r="AN117" i="42"/>
  <c r="Z241" i="42"/>
  <c r="Z212" i="42"/>
  <c r="Z200" i="42"/>
  <c r="X199" i="42"/>
  <c r="AN193" i="42"/>
  <c r="AM193" i="42" s="1"/>
  <c r="AN155" i="42"/>
  <c r="X122" i="42"/>
  <c r="Z244" i="42"/>
  <c r="Z235" i="42"/>
  <c r="X212" i="42"/>
  <c r="AN172" i="42"/>
  <c r="U161" i="42"/>
  <c r="Z117" i="42"/>
  <c r="AN115" i="42"/>
  <c r="AA106" i="42"/>
  <c r="V233" i="42"/>
  <c r="AE107" i="42"/>
  <c r="AA108" i="42"/>
  <c r="AB108" i="42" s="1"/>
  <c r="AC108" i="42" s="1"/>
  <c r="AA185" i="42"/>
  <c r="U185" i="42"/>
  <c r="V186" i="42" s="1"/>
  <c r="AN169" i="42"/>
  <c r="Z170" i="42"/>
  <c r="H141" i="42"/>
  <c r="I141" i="42" s="1"/>
  <c r="N141" i="42" s="1"/>
  <c r="O141" i="42" s="1"/>
  <c r="U68" i="42"/>
  <c r="Z233" i="42"/>
  <c r="AA211" i="42"/>
  <c r="AD211" i="42" s="1"/>
  <c r="AM211" i="42" s="1"/>
  <c r="AN192" i="42"/>
  <c r="Z124" i="42"/>
  <c r="U114" i="42"/>
  <c r="V114" i="42" s="1"/>
  <c r="Z115" i="42"/>
  <c r="Z176" i="42"/>
  <c r="Z177" i="42"/>
  <c r="AA124" i="42"/>
  <c r="AD124" i="42" s="1"/>
  <c r="AN238" i="42"/>
  <c r="Z239" i="42"/>
  <c r="U179" i="42"/>
  <c r="V180" i="42" s="1"/>
  <c r="AN179" i="42"/>
  <c r="H113" i="42"/>
  <c r="I113" i="42" s="1"/>
  <c r="D113" i="42" s="1"/>
  <c r="E113" i="42" s="1"/>
  <c r="H112" i="42"/>
  <c r="I112" i="42" s="1"/>
  <c r="D112" i="42" s="1"/>
  <c r="E112" i="42" s="1"/>
  <c r="U110" i="42"/>
  <c r="V110" i="42" s="1"/>
  <c r="AN110" i="42"/>
  <c r="Z108" i="42"/>
  <c r="U108" i="42"/>
  <c r="Z109" i="42"/>
  <c r="Z133" i="42"/>
  <c r="AN132" i="42"/>
  <c r="U243" i="42"/>
  <c r="V243" i="42" s="1"/>
  <c r="U152" i="42"/>
  <c r="V153" i="42" s="1"/>
  <c r="Z141" i="42"/>
  <c r="AA141" i="42"/>
  <c r="AD141" i="42" s="1"/>
  <c r="U201" i="42"/>
  <c r="Z180" i="42"/>
  <c r="U159" i="42"/>
  <c r="V159" i="42" s="1"/>
  <c r="H116" i="42"/>
  <c r="I116" i="42" s="1"/>
  <c r="N116" i="42" s="1"/>
  <c r="O116" i="42" s="1"/>
  <c r="H115" i="42"/>
  <c r="I115" i="42" s="1"/>
  <c r="D115" i="42" s="1"/>
  <c r="E115" i="42" s="1"/>
  <c r="H94" i="42"/>
  <c r="I94" i="42" s="1"/>
  <c r="D94" i="42" s="1"/>
  <c r="E94" i="42" s="1"/>
  <c r="H95" i="42"/>
  <c r="I95" i="42" s="1"/>
  <c r="D95" i="42" s="1"/>
  <c r="E95" i="42" s="1"/>
  <c r="U78" i="42"/>
  <c r="V78" i="42" s="1"/>
  <c r="U217" i="42"/>
  <c r="AA206" i="42"/>
  <c r="H166" i="42"/>
  <c r="I166" i="42" s="1"/>
  <c r="D166" i="42" s="1"/>
  <c r="E166" i="42" s="1"/>
  <c r="U209" i="42"/>
  <c r="Z209" i="42"/>
  <c r="AN209" i="42"/>
  <c r="U211" i="42"/>
  <c r="AA174" i="42"/>
  <c r="AD174" i="42" s="1"/>
  <c r="Z73" i="42"/>
  <c r="Z229" i="42"/>
  <c r="AA229" i="42"/>
  <c r="AD229" i="42" s="1"/>
  <c r="Z232" i="42"/>
  <c r="AN232" i="42"/>
  <c r="AA217" i="42"/>
  <c r="H171" i="42"/>
  <c r="I171" i="42" s="1"/>
  <c r="D171" i="42" s="1"/>
  <c r="E171" i="42" s="1"/>
  <c r="H170" i="42"/>
  <c r="I170" i="42" s="1"/>
  <c r="D170" i="42" s="1"/>
  <c r="E170" i="42" s="1"/>
  <c r="Z111" i="42"/>
  <c r="AA101" i="42"/>
  <c r="AD101" i="42" s="1"/>
  <c r="AN218" i="42"/>
  <c r="U218" i="42"/>
  <c r="V188" i="42"/>
  <c r="Z174" i="42"/>
  <c r="H144" i="42"/>
  <c r="I144" i="42" s="1"/>
  <c r="Z88" i="42"/>
  <c r="U88" i="42"/>
  <c r="Z89" i="42"/>
  <c r="Z84" i="42"/>
  <c r="AA238" i="42"/>
  <c r="AD238" i="42" s="1"/>
  <c r="U236" i="42"/>
  <c r="V236" i="42" s="1"/>
  <c r="Z236" i="42"/>
  <c r="AA179" i="42"/>
  <c r="U176" i="42"/>
  <c r="V177" i="42" s="1"/>
  <c r="H149" i="42"/>
  <c r="I149" i="42" s="1"/>
  <c r="D149" i="42" s="1"/>
  <c r="E149" i="42" s="1"/>
  <c r="H150" i="42"/>
  <c r="I150" i="42" s="1"/>
  <c r="D150" i="42" s="1"/>
  <c r="E150" i="42" s="1"/>
  <c r="H119" i="42"/>
  <c r="I119" i="42" s="1"/>
  <c r="H120" i="42"/>
  <c r="I120" i="42" s="1"/>
  <c r="D120" i="42" s="1"/>
  <c r="E120" i="42" s="1"/>
  <c r="AA110" i="42"/>
  <c r="Z98" i="42"/>
  <c r="Z99" i="42"/>
  <c r="AA73" i="42"/>
  <c r="AD73" i="42" s="1"/>
  <c r="AN182" i="42"/>
  <c r="Z183" i="42"/>
  <c r="AA132" i="42"/>
  <c r="U132" i="42"/>
  <c r="V133" i="42" s="1"/>
  <c r="H84" i="42"/>
  <c r="I84" i="42" s="1"/>
  <c r="H85" i="42"/>
  <c r="I85" i="42" s="1"/>
  <c r="D85" i="42" s="1"/>
  <c r="E85" i="42" s="1"/>
  <c r="U182" i="42"/>
  <c r="U123" i="42"/>
  <c r="V124" i="42" s="1"/>
  <c r="AN123" i="42"/>
  <c r="H134" i="42"/>
  <c r="I134" i="42" s="1"/>
  <c r="D134" i="42" s="1"/>
  <c r="E134" i="42" s="1"/>
  <c r="H135" i="42"/>
  <c r="I135" i="42" s="1"/>
  <c r="U87" i="42"/>
  <c r="Z87" i="42"/>
  <c r="AA87" i="42"/>
  <c r="AD87" i="42" s="1"/>
  <c r="AN87" i="42"/>
  <c r="U72" i="42"/>
  <c r="V73" i="42" s="1"/>
  <c r="AA72" i="42"/>
  <c r="Z72" i="42"/>
  <c r="AN72" i="42"/>
  <c r="Z83" i="42"/>
  <c r="U83" i="42"/>
  <c r="V83" i="42" s="1"/>
  <c r="U95" i="42"/>
  <c r="AN95" i="42"/>
  <c r="U164" i="42"/>
  <c r="U104" i="42"/>
  <c r="V104" i="42" s="1"/>
  <c r="Z105" i="42"/>
  <c r="V181" i="42"/>
  <c r="U169" i="42"/>
  <c r="Z142" i="42"/>
  <c r="U107" i="42"/>
  <c r="AN107" i="42"/>
  <c r="Z238" i="42"/>
  <c r="AA218" i="42"/>
  <c r="AD218" i="42" s="1"/>
  <c r="H181" i="42"/>
  <c r="I181" i="42" s="1"/>
  <c r="D181" i="42" s="1"/>
  <c r="E181" i="42" s="1"/>
  <c r="Z179" i="42"/>
  <c r="H126" i="42"/>
  <c r="I126" i="42" s="1"/>
  <c r="M126" i="42" s="1"/>
  <c r="U120" i="42"/>
  <c r="V120" i="42" s="1"/>
  <c r="Z120" i="42"/>
  <c r="AN120" i="42"/>
  <c r="Z121" i="42"/>
  <c r="Z110" i="42"/>
  <c r="AN108" i="42"/>
  <c r="AA98" i="42"/>
  <c r="AD98" i="42" s="1"/>
  <c r="Z96" i="42"/>
  <c r="U92" i="42"/>
  <c r="V93" i="42" s="1"/>
  <c r="AA92" i="42"/>
  <c r="AN92" i="42"/>
  <c r="AA88" i="42"/>
  <c r="H70" i="42"/>
  <c r="I70" i="42" s="1"/>
  <c r="D70" i="42" s="1"/>
  <c r="E70" i="42" s="1"/>
  <c r="Z242" i="42"/>
  <c r="Z231" i="42"/>
  <c r="AA216" i="42"/>
  <c r="AD216" i="42" s="1"/>
  <c r="AN213" i="42"/>
  <c r="U193" i="42"/>
  <c r="AA175" i="42"/>
  <c r="AD175" i="42" s="1"/>
  <c r="H153" i="42"/>
  <c r="I153" i="42" s="1"/>
  <c r="N153" i="42" s="1"/>
  <c r="O153" i="42" s="1"/>
  <c r="AA137" i="42"/>
  <c r="AD137" i="42" s="1"/>
  <c r="H128" i="42"/>
  <c r="I128" i="42" s="1"/>
  <c r="D128" i="42" s="1"/>
  <c r="E128" i="42" s="1"/>
  <c r="H118" i="42"/>
  <c r="I118" i="42" s="1"/>
  <c r="AN100" i="42"/>
  <c r="AM100" i="42" s="1"/>
  <c r="AN97" i="42"/>
  <c r="AN84" i="42"/>
  <c r="Z79" i="42"/>
  <c r="AA230" i="42"/>
  <c r="H206" i="42"/>
  <c r="I206" i="42" s="1"/>
  <c r="D206" i="42" s="1"/>
  <c r="E206" i="42" s="1"/>
  <c r="AA83" i="42"/>
  <c r="AD83" i="42" s="1"/>
  <c r="AM83" i="42" s="1"/>
  <c r="Z74" i="42"/>
  <c r="Z75" i="42"/>
  <c r="U125" i="42"/>
  <c r="V125" i="42" s="1"/>
  <c r="Z118" i="42"/>
  <c r="U102" i="42"/>
  <c r="V103" i="42" s="1"/>
  <c r="Z102" i="42"/>
  <c r="AA102" i="42"/>
  <c r="AD102" i="42" s="1"/>
  <c r="AM102" i="42" s="1"/>
  <c r="Z188" i="42"/>
  <c r="AA188" i="42"/>
  <c r="AA153" i="42"/>
  <c r="AD153" i="42" s="1"/>
  <c r="AA145" i="42"/>
  <c r="AD145" i="42" s="1"/>
  <c r="AN137" i="42"/>
  <c r="H121" i="42"/>
  <c r="I121" i="42" s="1"/>
  <c r="D121" i="42" s="1"/>
  <c r="E121" i="42" s="1"/>
  <c r="U99" i="42"/>
  <c r="V99" i="42" s="1"/>
  <c r="AA89" i="42"/>
  <c r="U228" i="42"/>
  <c r="AA207" i="42"/>
  <c r="AN205" i="42"/>
  <c r="H192" i="42"/>
  <c r="I192" i="42" s="1"/>
  <c r="H187" i="42"/>
  <c r="I187" i="42" s="1"/>
  <c r="N187" i="42" s="1"/>
  <c r="O187" i="42" s="1"/>
  <c r="Z148" i="42"/>
  <c r="AN140" i="42"/>
  <c r="U118" i="42"/>
  <c r="V118" i="42" s="1"/>
  <c r="U89" i="42"/>
  <c r="U74" i="42"/>
  <c r="V74" i="42" s="1"/>
  <c r="V242" i="42"/>
  <c r="AA199" i="42"/>
  <c r="U183" i="42"/>
  <c r="AN181" i="42"/>
  <c r="H147" i="42"/>
  <c r="I147" i="42" s="1"/>
  <c r="D147" i="42" s="1"/>
  <c r="E147" i="42" s="1"/>
  <c r="AA140" i="42"/>
  <c r="Z137" i="42"/>
  <c r="H124" i="42"/>
  <c r="I124" i="42" s="1"/>
  <c r="AN119" i="42"/>
  <c r="AN94" i="42"/>
  <c r="AN77" i="42"/>
  <c r="V137" i="42"/>
  <c r="Z237" i="42"/>
  <c r="H236" i="42"/>
  <c r="I236" i="42" s="1"/>
  <c r="Z205" i="42"/>
  <c r="H186" i="42"/>
  <c r="I186" i="42" s="1"/>
  <c r="D186" i="42" s="1"/>
  <c r="E186" i="42" s="1"/>
  <c r="H167" i="42"/>
  <c r="I167" i="42" s="1"/>
  <c r="M167" i="42" s="1"/>
  <c r="Z156" i="42"/>
  <c r="H146" i="42"/>
  <c r="I146" i="42" s="1"/>
  <c r="H114" i="42"/>
  <c r="I114" i="42" s="1"/>
  <c r="M114" i="42" s="1"/>
  <c r="H92" i="42"/>
  <c r="I92" i="42" s="1"/>
  <c r="N92" i="42" s="1"/>
  <c r="O92" i="42" s="1"/>
  <c r="H230" i="42"/>
  <c r="I230" i="42" s="1"/>
  <c r="N230" i="42" s="1"/>
  <c r="O230" i="42" s="1"/>
  <c r="H218" i="42"/>
  <c r="I218" i="42" s="1"/>
  <c r="D218" i="42" s="1"/>
  <c r="E218" i="42" s="1"/>
  <c r="Z119" i="42"/>
  <c r="U205" i="42"/>
  <c r="V205" i="42" s="1"/>
  <c r="AA186" i="42"/>
  <c r="AB187" i="42" s="1"/>
  <c r="AC187" i="42" s="1"/>
  <c r="Z103" i="42"/>
  <c r="Z100" i="42"/>
  <c r="U94" i="42"/>
  <c r="AA240" i="42"/>
  <c r="AD240" i="42" s="1"/>
  <c r="U237" i="42"/>
  <c r="H228" i="42"/>
  <c r="I228" i="42" s="1"/>
  <c r="M228" i="42" s="1"/>
  <c r="H207" i="42"/>
  <c r="I207" i="42" s="1"/>
  <c r="D207" i="42" s="1"/>
  <c r="E207" i="42" s="1"/>
  <c r="U199" i="42"/>
  <c r="V199" i="42" s="1"/>
  <c r="H193" i="42"/>
  <c r="I193" i="42" s="1"/>
  <c r="D193" i="42" s="1"/>
  <c r="E193" i="42" s="1"/>
  <c r="H99" i="42"/>
  <c r="I99" i="42" s="1"/>
  <c r="N99" i="42" s="1"/>
  <c r="O99" i="42" s="1"/>
  <c r="U69" i="42"/>
  <c r="Z69" i="42"/>
  <c r="AA69" i="42"/>
  <c r="AD69" i="42" s="1"/>
  <c r="AM69" i="42" s="1"/>
  <c r="U240" i="42"/>
  <c r="V241" i="42" s="1"/>
  <c r="H189" i="42"/>
  <c r="I189" i="42" s="1"/>
  <c r="D189" i="42" s="1"/>
  <c r="E189" i="42" s="1"/>
  <c r="Z113" i="42"/>
  <c r="AN113" i="42"/>
  <c r="Z90" i="42"/>
  <c r="H216" i="42"/>
  <c r="I216" i="42" s="1"/>
  <c r="D216" i="42" s="1"/>
  <c r="E216" i="42" s="1"/>
  <c r="H79" i="42"/>
  <c r="I79" i="42" s="1"/>
  <c r="D79" i="42" s="1"/>
  <c r="E79" i="42" s="1"/>
  <c r="H74" i="42"/>
  <c r="I74" i="42" s="1"/>
  <c r="H198" i="42"/>
  <c r="I198" i="42" s="1"/>
  <c r="D198" i="42" s="1"/>
  <c r="E198" i="42" s="1"/>
  <c r="AA139" i="42"/>
  <c r="Z93" i="42"/>
  <c r="AD224" i="42"/>
  <c r="AE224" i="42" s="1"/>
  <c r="U134" i="42"/>
  <c r="V134" i="42" s="1"/>
  <c r="AN134" i="42"/>
  <c r="Z134" i="42"/>
  <c r="AA235" i="42"/>
  <c r="X236" i="42"/>
  <c r="X235" i="42"/>
  <c r="AA231" i="42"/>
  <c r="Z168" i="42"/>
  <c r="U168" i="42"/>
  <c r="X160" i="42"/>
  <c r="AA160" i="42"/>
  <c r="AA169" i="42"/>
  <c r="X244" i="42"/>
  <c r="X243" i="42"/>
  <c r="AA243" i="42"/>
  <c r="U239" i="42"/>
  <c r="AN239" i="42"/>
  <c r="AA239" i="42"/>
  <c r="U231" i="42"/>
  <c r="AN231" i="42"/>
  <c r="AN219" i="42"/>
  <c r="Z219" i="42"/>
  <c r="Z220" i="42"/>
  <c r="U219" i="42"/>
  <c r="V220" i="42" s="1"/>
  <c r="V143" i="42"/>
  <c r="AN223" i="42"/>
  <c r="U223" i="42"/>
  <c r="Z223" i="42"/>
  <c r="Z144" i="42"/>
  <c r="U144" i="42"/>
  <c r="V144" i="42" s="1"/>
  <c r="AN144" i="42"/>
  <c r="Z164" i="42"/>
  <c r="AN215" i="42"/>
  <c r="U215" i="42"/>
  <c r="AA68" i="42"/>
  <c r="H239" i="42"/>
  <c r="I239" i="42" s="1"/>
  <c r="H238" i="42"/>
  <c r="I238" i="42" s="1"/>
  <c r="N238" i="42" s="1"/>
  <c r="O238" i="42" s="1"/>
  <c r="AA215" i="42"/>
  <c r="AN156" i="42"/>
  <c r="U156" i="42"/>
  <c r="V156" i="42" s="1"/>
  <c r="Z157" i="42"/>
  <c r="X234" i="42"/>
  <c r="AA233" i="42"/>
  <c r="X185" i="42"/>
  <c r="AA184" i="42"/>
  <c r="X184" i="42"/>
  <c r="X237" i="42"/>
  <c r="AA237" i="42"/>
  <c r="V187" i="42"/>
  <c r="AN168" i="42"/>
  <c r="AA131" i="42"/>
  <c r="X132" i="42"/>
  <c r="X131" i="42"/>
  <c r="U222" i="42"/>
  <c r="AN222" i="42"/>
  <c r="X204" i="42"/>
  <c r="AA204" i="42"/>
  <c r="X205" i="42"/>
  <c r="Z163" i="42"/>
  <c r="U163" i="42"/>
  <c r="AN163" i="42"/>
  <c r="X222" i="42"/>
  <c r="X223" i="42"/>
  <c r="X147" i="42"/>
  <c r="AA146" i="42"/>
  <c r="AB147" i="42" s="1"/>
  <c r="AC147" i="42" s="1"/>
  <c r="X146" i="42"/>
  <c r="U224" i="42"/>
  <c r="AN224" i="42"/>
  <c r="Z224" i="42"/>
  <c r="H208" i="42"/>
  <c r="I208" i="42" s="1"/>
  <c r="D208" i="42" s="1"/>
  <c r="E208" i="42" s="1"/>
  <c r="X220" i="42"/>
  <c r="X219" i="42"/>
  <c r="AA219" i="42"/>
  <c r="H132" i="42"/>
  <c r="I132" i="42" s="1"/>
  <c r="H133" i="42"/>
  <c r="I133" i="42" s="1"/>
  <c r="D133" i="42" s="1"/>
  <c r="E133" i="42" s="1"/>
  <c r="X217" i="42"/>
  <c r="H211" i="42"/>
  <c r="I211" i="42" s="1"/>
  <c r="H210" i="42"/>
  <c r="I210" i="42" s="1"/>
  <c r="X193" i="42"/>
  <c r="X192" i="42"/>
  <c r="AA192" i="42"/>
  <c r="AB193" i="42" s="1"/>
  <c r="AC193" i="42" s="1"/>
  <c r="H185" i="42"/>
  <c r="I185" i="42" s="1"/>
  <c r="N185" i="42" s="1"/>
  <c r="O185" i="42" s="1"/>
  <c r="AA167" i="42"/>
  <c r="U167" i="42"/>
  <c r="H145" i="42"/>
  <c r="I145" i="42" s="1"/>
  <c r="D145" i="42" s="1"/>
  <c r="E145" i="42" s="1"/>
  <c r="U214" i="42"/>
  <c r="V214" i="42" s="1"/>
  <c r="AA214" i="42"/>
  <c r="AN214" i="42"/>
  <c r="H176" i="42"/>
  <c r="I176" i="42" s="1"/>
  <c r="D176" i="42" s="1"/>
  <c r="E176" i="42" s="1"/>
  <c r="H175" i="42"/>
  <c r="I175" i="42" s="1"/>
  <c r="D175" i="42" s="1"/>
  <c r="E175" i="42" s="1"/>
  <c r="U85" i="42"/>
  <c r="Z85" i="42"/>
  <c r="AA85" i="42"/>
  <c r="AN85" i="42"/>
  <c r="H226" i="42"/>
  <c r="I226" i="42" s="1"/>
  <c r="N226" i="42" s="1"/>
  <c r="O226" i="42" s="1"/>
  <c r="Z221" i="42"/>
  <c r="AN221" i="42"/>
  <c r="U221" i="42"/>
  <c r="V221" i="42" s="1"/>
  <c r="AA227" i="42"/>
  <c r="Z225" i="42"/>
  <c r="AA209" i="42"/>
  <c r="Z196" i="42"/>
  <c r="AN196" i="42"/>
  <c r="U196" i="42"/>
  <c r="V196" i="42" s="1"/>
  <c r="Z197" i="42"/>
  <c r="H182" i="42"/>
  <c r="I182" i="42" s="1"/>
  <c r="H183" i="42"/>
  <c r="I183" i="42" s="1"/>
  <c r="D183" i="42" s="1"/>
  <c r="E183" i="42" s="1"/>
  <c r="AN242" i="42"/>
  <c r="Z150" i="42"/>
  <c r="AN149" i="42"/>
  <c r="U149" i="42"/>
  <c r="Z149" i="42"/>
  <c r="AA128" i="42"/>
  <c r="X128" i="42"/>
  <c r="Z135" i="42"/>
  <c r="U135" i="42"/>
  <c r="AN135" i="42"/>
  <c r="AN122" i="42"/>
  <c r="Z123" i="42"/>
  <c r="AA122" i="42"/>
  <c r="U122" i="42"/>
  <c r="X229" i="42"/>
  <c r="AA228" i="42"/>
  <c r="X228" i="42"/>
  <c r="H212" i="42"/>
  <c r="I212" i="42" s="1"/>
  <c r="D212" i="42" s="1"/>
  <c r="E212" i="42" s="1"/>
  <c r="H213" i="42"/>
  <c r="I213" i="42" s="1"/>
  <c r="M213" i="42" s="1"/>
  <c r="Z86" i="42"/>
  <c r="AN241" i="42"/>
  <c r="AN227" i="42"/>
  <c r="Z228" i="42"/>
  <c r="U227" i="42"/>
  <c r="V227" i="42" s="1"/>
  <c r="V207" i="42"/>
  <c r="H160" i="42"/>
  <c r="I160" i="42" s="1"/>
  <c r="D160" i="42" s="1"/>
  <c r="E160" i="42" s="1"/>
  <c r="X121" i="42"/>
  <c r="U229" i="42"/>
  <c r="AN229" i="42"/>
  <c r="X209" i="42"/>
  <c r="H188" i="42"/>
  <c r="I188" i="42" s="1"/>
  <c r="D188" i="42" s="1"/>
  <c r="E188" i="42" s="1"/>
  <c r="AA149" i="42"/>
  <c r="X108" i="42"/>
  <c r="Z210" i="42"/>
  <c r="AA210" i="42"/>
  <c r="U210" i="42"/>
  <c r="AN210" i="42"/>
  <c r="AA154" i="42"/>
  <c r="X155" i="42"/>
  <c r="X137" i="42"/>
  <c r="AA136" i="42"/>
  <c r="X136" i="42"/>
  <c r="Z130" i="42"/>
  <c r="AN129" i="42"/>
  <c r="Z129" i="42"/>
  <c r="X126" i="42"/>
  <c r="AA125" i="42"/>
  <c r="AN171" i="42"/>
  <c r="Z171" i="42"/>
  <c r="U171" i="42"/>
  <c r="Z172" i="42"/>
  <c r="H223" i="42"/>
  <c r="I223" i="42" s="1"/>
  <c r="H205" i="42"/>
  <c r="I205" i="42" s="1"/>
  <c r="Z203" i="42"/>
  <c r="AN202" i="42"/>
  <c r="U202" i="42"/>
  <c r="X200" i="42"/>
  <c r="X181" i="42"/>
  <c r="AA181" i="42"/>
  <c r="X172" i="42"/>
  <c r="AA171" i="42"/>
  <c r="X171" i="42"/>
  <c r="X145" i="42"/>
  <c r="X130" i="42"/>
  <c r="AA129" i="42"/>
  <c r="AN243" i="42"/>
  <c r="Z243" i="42"/>
  <c r="U129" i="42"/>
  <c r="V129" i="42" s="1"/>
  <c r="U244" i="42"/>
  <c r="AN244" i="42"/>
  <c r="AN236" i="42"/>
  <c r="AA202" i="42"/>
  <c r="X203" i="42"/>
  <c r="AN167" i="42"/>
  <c r="U162" i="42"/>
  <c r="AN162" i="42"/>
  <c r="AA162" i="42"/>
  <c r="AA118" i="42"/>
  <c r="X119" i="42"/>
  <c r="X118" i="42"/>
  <c r="X90" i="42"/>
  <c r="AA90" i="42"/>
  <c r="X91" i="42"/>
  <c r="H83" i="42"/>
  <c r="I83" i="42" s="1"/>
  <c r="M83" i="42" s="1"/>
  <c r="H82" i="42"/>
  <c r="I82" i="42" s="1"/>
  <c r="M82" i="42" s="1"/>
  <c r="AA164" i="42"/>
  <c r="X165" i="42"/>
  <c r="U145" i="42"/>
  <c r="Z146" i="42"/>
  <c r="Z145" i="42"/>
  <c r="H111" i="42"/>
  <c r="I111" i="42" s="1"/>
  <c r="H110" i="42"/>
  <c r="I110" i="42" s="1"/>
  <c r="D110" i="42" s="1"/>
  <c r="E110" i="42" s="1"/>
  <c r="U170" i="42"/>
  <c r="AN170" i="42"/>
  <c r="AA170" i="42"/>
  <c r="H154" i="42"/>
  <c r="I154" i="42" s="1"/>
  <c r="H155" i="42"/>
  <c r="I155" i="42" s="1"/>
  <c r="D155" i="42" s="1"/>
  <c r="E155" i="42" s="1"/>
  <c r="AN91" i="42"/>
  <c r="U91" i="42"/>
  <c r="V91" i="42" s="1"/>
  <c r="Z91" i="42"/>
  <c r="Z92" i="42"/>
  <c r="AN197" i="42"/>
  <c r="Z198" i="42"/>
  <c r="H87" i="42"/>
  <c r="I87" i="42" s="1"/>
  <c r="H88" i="42"/>
  <c r="I88" i="42" s="1"/>
  <c r="D88" i="42" s="1"/>
  <c r="E88" i="42" s="1"/>
  <c r="X226" i="42"/>
  <c r="AA226" i="42"/>
  <c r="V158" i="42"/>
  <c r="X150" i="42"/>
  <c r="AA150" i="42"/>
  <c r="AA241" i="42"/>
  <c r="U208" i="42"/>
  <c r="V208" i="42" s="1"/>
  <c r="Z208" i="42"/>
  <c r="AA196" i="42"/>
  <c r="H243" i="42"/>
  <c r="I243" i="42" s="1"/>
  <c r="H217" i="42"/>
  <c r="I217" i="42" s="1"/>
  <c r="D217" i="42" s="1"/>
  <c r="E217" i="42" s="1"/>
  <c r="Z206" i="42"/>
  <c r="AN206" i="42"/>
  <c r="Z207" i="42"/>
  <c r="AN194" i="42"/>
  <c r="U194" i="42"/>
  <c r="Z195" i="42"/>
  <c r="Z186" i="42"/>
  <c r="Z187" i="42"/>
  <c r="AN186" i="42"/>
  <c r="AA182" i="42"/>
  <c r="AB183" i="42" s="1"/>
  <c r="AC183" i="42" s="1"/>
  <c r="AN151" i="42"/>
  <c r="U151" i="42"/>
  <c r="V151" i="42" s="1"/>
  <c r="Z152" i="42"/>
  <c r="Z151" i="42"/>
  <c r="X117" i="42"/>
  <c r="AA116" i="42"/>
  <c r="H235" i="42"/>
  <c r="I235" i="42" s="1"/>
  <c r="M235" i="42" s="1"/>
  <c r="X195" i="42"/>
  <c r="X194" i="42"/>
  <c r="AN184" i="42"/>
  <c r="U184" i="42"/>
  <c r="Z185" i="42"/>
  <c r="Z184" i="42"/>
  <c r="Z178" i="42"/>
  <c r="U178" i="42"/>
  <c r="V178" i="42" s="1"/>
  <c r="AN178" i="42"/>
  <c r="X162" i="42"/>
  <c r="X161" i="42"/>
  <c r="AA161" i="42"/>
  <c r="AN160" i="42"/>
  <c r="Z161" i="42"/>
  <c r="U160" i="42"/>
  <c r="Z160" i="42"/>
  <c r="X152" i="42"/>
  <c r="AA151" i="42"/>
  <c r="X151" i="42"/>
  <c r="M125" i="42"/>
  <c r="AN96" i="42"/>
  <c r="U96" i="42"/>
  <c r="Z97" i="42"/>
  <c r="AA96" i="42"/>
  <c r="H97" i="42"/>
  <c r="I97" i="42" s="1"/>
  <c r="D97" i="42" s="1"/>
  <c r="E97" i="42" s="1"/>
  <c r="H98" i="42"/>
  <c r="I98" i="42" s="1"/>
  <c r="AN233" i="42"/>
  <c r="Z234" i="42"/>
  <c r="U197" i="42"/>
  <c r="H157" i="42"/>
  <c r="I157" i="42" s="1"/>
  <c r="D157" i="42" s="1"/>
  <c r="E157" i="42" s="1"/>
  <c r="H156" i="42"/>
  <c r="I156" i="42" s="1"/>
  <c r="D156" i="42" s="1"/>
  <c r="E156" i="42" s="1"/>
  <c r="U154" i="42"/>
  <c r="V154" i="42" s="1"/>
  <c r="Z154" i="42"/>
  <c r="AN145" i="42"/>
  <c r="U138" i="42"/>
  <c r="V138" i="42" s="1"/>
  <c r="AN138" i="42"/>
  <c r="Z138" i="42"/>
  <c r="AA138" i="42"/>
  <c r="AA80" i="42"/>
  <c r="X80" i="42"/>
  <c r="X81" i="42"/>
  <c r="Z211" i="42"/>
  <c r="Z143" i="42"/>
  <c r="AN143" i="42"/>
  <c r="AA135" i="42"/>
  <c r="U126" i="42"/>
  <c r="AN126" i="42"/>
  <c r="Z127" i="42"/>
  <c r="Z126" i="42"/>
  <c r="AA103" i="42"/>
  <c r="X104" i="42"/>
  <c r="H78" i="42"/>
  <c r="I78" i="42" s="1"/>
  <c r="D78" i="42" s="1"/>
  <c r="E78" i="42" s="1"/>
  <c r="H77" i="42"/>
  <c r="I77" i="42" s="1"/>
  <c r="X190" i="42"/>
  <c r="X189" i="42"/>
  <c r="AA189" i="42"/>
  <c r="AA176" i="42"/>
  <c r="X177" i="42"/>
  <c r="H172" i="42"/>
  <c r="I172" i="42" s="1"/>
  <c r="D172" i="42" s="1"/>
  <c r="E172" i="42" s="1"/>
  <c r="H173" i="42"/>
  <c r="I173" i="42" s="1"/>
  <c r="U121" i="42"/>
  <c r="AN121" i="42"/>
  <c r="H241" i="42"/>
  <c r="I241" i="42" s="1"/>
  <c r="AN212" i="42"/>
  <c r="Z213" i="42"/>
  <c r="H194" i="42"/>
  <c r="I194" i="42" s="1"/>
  <c r="U192" i="42"/>
  <c r="U175" i="42"/>
  <c r="AN175" i="42"/>
  <c r="AA113" i="42"/>
  <c r="X114" i="42"/>
  <c r="X238" i="42"/>
  <c r="Z230" i="42"/>
  <c r="AN203" i="42"/>
  <c r="Z204" i="42"/>
  <c r="U203" i="42"/>
  <c r="AN199" i="42"/>
  <c r="X198" i="42"/>
  <c r="AN188" i="42"/>
  <c r="Z189" i="42"/>
  <c r="X167" i="42"/>
  <c r="AA166" i="42"/>
  <c r="X159" i="42"/>
  <c r="AA159" i="42"/>
  <c r="Z139" i="42"/>
  <c r="U139" i="42"/>
  <c r="Z140" i="42"/>
  <c r="V113" i="42"/>
  <c r="AN180" i="42"/>
  <c r="Z181" i="42"/>
  <c r="H105" i="42"/>
  <c r="I105" i="42" s="1"/>
  <c r="D105" i="42" s="1"/>
  <c r="E105" i="42" s="1"/>
  <c r="H91" i="42"/>
  <c r="I91" i="42" s="1"/>
  <c r="D91" i="42" s="1"/>
  <c r="E91" i="42" s="1"/>
  <c r="X89" i="42"/>
  <c r="V234" i="42"/>
  <c r="H199" i="42"/>
  <c r="I199" i="42" s="1"/>
  <c r="AD147" i="42"/>
  <c r="AN146" i="42"/>
  <c r="U146" i="42"/>
  <c r="V147" i="42" s="1"/>
  <c r="U131" i="42"/>
  <c r="V131" i="42" s="1"/>
  <c r="Z131" i="42"/>
  <c r="Z132" i="42"/>
  <c r="AN131" i="42"/>
  <c r="X74" i="42"/>
  <c r="AA74" i="42"/>
  <c r="U238" i="42"/>
  <c r="H231" i="42"/>
  <c r="I231" i="42" s="1"/>
  <c r="M231" i="42" s="1"/>
  <c r="Z216" i="42"/>
  <c r="AN216" i="42"/>
  <c r="Z217" i="42"/>
  <c r="U216" i="42"/>
  <c r="U212" i="42"/>
  <c r="Z191" i="42"/>
  <c r="U191" i="42"/>
  <c r="V191" i="42" s="1"/>
  <c r="Z173" i="42"/>
  <c r="U173" i="42"/>
  <c r="V173" i="42" s="1"/>
  <c r="Z153" i="42"/>
  <c r="AN153" i="42"/>
  <c r="Z147" i="42"/>
  <c r="Z125" i="42"/>
  <c r="AN124" i="42"/>
  <c r="AN111" i="42"/>
  <c r="U111" i="42"/>
  <c r="Z112" i="42"/>
  <c r="X109" i="42"/>
  <c r="AA109" i="42"/>
  <c r="AA191" i="42"/>
  <c r="AD187" i="42"/>
  <c r="AA144" i="42"/>
  <c r="X92" i="42"/>
  <c r="AA91" i="42"/>
  <c r="Z201" i="42"/>
  <c r="Z166" i="42"/>
  <c r="U165" i="42"/>
  <c r="V148" i="42"/>
  <c r="X127" i="42"/>
  <c r="AA127" i="42"/>
  <c r="Z158" i="42"/>
  <c r="AN158" i="42"/>
  <c r="Z159" i="42"/>
  <c r="AA104" i="42"/>
  <c r="X105" i="42"/>
  <c r="U70" i="42"/>
  <c r="Z71" i="42"/>
  <c r="Z70" i="42"/>
  <c r="H202" i="42"/>
  <c r="I202" i="42" s="1"/>
  <c r="AA201" i="42"/>
  <c r="AN189" i="42"/>
  <c r="U189" i="42"/>
  <c r="V189" i="42" s="1"/>
  <c r="Z136" i="42"/>
  <c r="X98" i="42"/>
  <c r="AA158" i="42"/>
  <c r="AA99" i="42"/>
  <c r="X100" i="42"/>
  <c r="X99" i="42"/>
  <c r="AA93" i="42"/>
  <c r="X93" i="42"/>
  <c r="AA78" i="42"/>
  <c r="X78" i="42"/>
  <c r="H76" i="42"/>
  <c r="I76" i="42" s="1"/>
  <c r="D76" i="42" s="1"/>
  <c r="E76" i="42" s="1"/>
  <c r="H71" i="42"/>
  <c r="I71" i="42" s="1"/>
  <c r="D71" i="42" s="1"/>
  <c r="E71" i="42" s="1"/>
  <c r="AA163" i="42"/>
  <c r="U141" i="42"/>
  <c r="V141" i="42" s="1"/>
  <c r="AN141" i="42"/>
  <c r="U84" i="42"/>
  <c r="AA84" i="42"/>
  <c r="AA168" i="42"/>
  <c r="H164" i="42"/>
  <c r="I164" i="42" s="1"/>
  <c r="D164" i="42" s="1"/>
  <c r="E164" i="42" s="1"/>
  <c r="X141" i="42"/>
  <c r="AN106" i="42"/>
  <c r="U106" i="42"/>
  <c r="Z107" i="42"/>
  <c r="Z95" i="42"/>
  <c r="X94" i="42"/>
  <c r="AA94" i="42"/>
  <c r="X95" i="42"/>
  <c r="AN76" i="42"/>
  <c r="U76" i="42"/>
  <c r="V76" i="42" s="1"/>
  <c r="Z76" i="42"/>
  <c r="Z77" i="42"/>
  <c r="H179" i="42"/>
  <c r="I179" i="42" s="1"/>
  <c r="M179" i="42" s="1"/>
  <c r="AA178" i="42"/>
  <c r="AA173" i="42"/>
  <c r="H169" i="42"/>
  <c r="I169" i="42" s="1"/>
  <c r="AA120" i="42"/>
  <c r="AN101" i="42"/>
  <c r="U101" i="42"/>
  <c r="V101" i="42" s="1"/>
  <c r="Z101" i="42"/>
  <c r="H174" i="42"/>
  <c r="I174" i="42" s="1"/>
  <c r="AA148" i="42"/>
  <c r="X102" i="42"/>
  <c r="X101" i="42"/>
  <c r="AN81" i="42"/>
  <c r="U81" i="42"/>
  <c r="AA81" i="42"/>
  <c r="U80" i="42"/>
  <c r="V80" i="42" s="1"/>
  <c r="Z80" i="42"/>
  <c r="X77" i="42"/>
  <c r="AA76" i="42"/>
  <c r="Z82" i="42"/>
  <c r="X75" i="42"/>
  <c r="X79" i="42"/>
  <c r="AA79" i="42"/>
  <c r="X112" i="42"/>
  <c r="X107" i="42"/>
  <c r="AN74" i="42"/>
  <c r="AN86" i="42"/>
  <c r="U86" i="42"/>
  <c r="X86" i="42"/>
  <c r="X69" i="42"/>
  <c r="AN116" i="42"/>
  <c r="U116" i="42"/>
  <c r="V116" i="42" s="1"/>
  <c r="U71" i="42"/>
  <c r="Y27" i="42"/>
  <c r="U27" i="42" s="1"/>
  <c r="G17" i="42"/>
  <c r="F21" i="42"/>
  <c r="W8" i="42"/>
  <c r="Q21" i="42"/>
  <c r="R21" i="42" s="1"/>
  <c r="C46" i="42"/>
  <c r="K53" i="42"/>
  <c r="L53" i="42" s="1"/>
  <c r="W3" i="42"/>
  <c r="AA3" i="42" s="1"/>
  <c r="AD3" i="42" s="1"/>
  <c r="AE3" i="42" s="1"/>
  <c r="T63" i="42"/>
  <c r="Q16" i="42"/>
  <c r="R16" i="42" s="1"/>
  <c r="C24" i="42"/>
  <c r="F40" i="42"/>
  <c r="G11" i="42"/>
  <c r="Q32" i="42"/>
  <c r="R32" i="42" s="1"/>
  <c r="Q47" i="42"/>
  <c r="R47" i="42" s="1"/>
  <c r="W37" i="42"/>
  <c r="C33" i="42"/>
  <c r="F18" i="42"/>
  <c r="W25" i="42"/>
  <c r="X25" i="42" s="1"/>
  <c r="K48" i="42"/>
  <c r="L48" i="42" s="1"/>
  <c r="F38" i="42"/>
  <c r="Q5" i="42"/>
  <c r="R5" i="42" s="1"/>
  <c r="Q48" i="42"/>
  <c r="R48" i="42" s="1"/>
  <c r="G58" i="42"/>
  <c r="W17" i="42"/>
  <c r="C20" i="42"/>
  <c r="Q58" i="42"/>
  <c r="R58" i="42" s="1"/>
  <c r="G38" i="42"/>
  <c r="G7" i="42"/>
  <c r="H8" i="42" s="1"/>
  <c r="I8" i="42" s="1"/>
  <c r="D8" i="42" s="1"/>
  <c r="C14" i="42"/>
  <c r="C35" i="42"/>
  <c r="Y50" i="42"/>
  <c r="U50" i="42" s="1"/>
  <c r="W67" i="42"/>
  <c r="Z47" i="42"/>
  <c r="Q17" i="42"/>
  <c r="R17" i="42" s="1"/>
  <c r="C15" i="42"/>
  <c r="G40" i="42"/>
  <c r="Q64" i="42"/>
  <c r="R64" i="42" s="1"/>
  <c r="Y15" i="42"/>
  <c r="AA15" i="42" s="1"/>
  <c r="C59" i="42"/>
  <c r="Q6" i="42"/>
  <c r="R6" i="42" s="1"/>
  <c r="F50" i="42"/>
  <c r="W63" i="42"/>
  <c r="C7" i="42"/>
  <c r="F15" i="42"/>
  <c r="K46" i="42"/>
  <c r="L46" i="42" s="1"/>
  <c r="Q11" i="42"/>
  <c r="R11" i="42" s="1"/>
  <c r="F36" i="42"/>
  <c r="Y11" i="42"/>
  <c r="AN11" i="42" s="1"/>
  <c r="C16" i="42"/>
  <c r="Y20" i="42"/>
  <c r="Z20" i="42" s="1"/>
  <c r="K32" i="42"/>
  <c r="L32" i="42" s="1"/>
  <c r="F59" i="42"/>
  <c r="F16" i="42"/>
  <c r="C26" i="42"/>
  <c r="C37" i="42"/>
  <c r="W66" i="42"/>
  <c r="X66" i="42" s="1"/>
  <c r="G16" i="42"/>
  <c r="F26" i="42"/>
  <c r="G43" i="42"/>
  <c r="Y57" i="42"/>
  <c r="AN57" i="42" s="1"/>
  <c r="F7" i="42"/>
  <c r="W30" i="42"/>
  <c r="K8" i="42"/>
  <c r="L8" i="42" s="1"/>
  <c r="K17" i="42"/>
  <c r="L17" i="42" s="1"/>
  <c r="F63" i="42"/>
  <c r="W45" i="42"/>
  <c r="AA45" i="42" s="1"/>
  <c r="AD45" i="42" s="1"/>
  <c r="T45" i="42"/>
  <c r="F25" i="42"/>
  <c r="G67" i="42"/>
  <c r="H68" i="42" s="1"/>
  <c r="I68" i="42" s="1"/>
  <c r="F33" i="42"/>
  <c r="K67" i="42"/>
  <c r="L67" i="42" s="1"/>
  <c r="Q4" i="42"/>
  <c r="R4" i="42" s="1"/>
  <c r="T8" i="42"/>
  <c r="C38" i="42"/>
  <c r="F34" i="42"/>
  <c r="T56" i="42"/>
  <c r="T57" i="42"/>
  <c r="W36" i="42"/>
  <c r="F9" i="42"/>
  <c r="C9" i="42"/>
  <c r="T36" i="42"/>
  <c r="T13" i="42"/>
  <c r="W13" i="42"/>
  <c r="Q65" i="42"/>
  <c r="R65" i="42" s="1"/>
  <c r="K65" i="42"/>
  <c r="L65" i="42" s="1"/>
  <c r="G64" i="42"/>
  <c r="K64" i="42"/>
  <c r="L64" i="42" s="1"/>
  <c r="G36" i="42"/>
  <c r="Q36" i="42"/>
  <c r="R36" i="42" s="1"/>
  <c r="Y36" i="42"/>
  <c r="K36" i="42"/>
  <c r="L36" i="42" s="1"/>
  <c r="Y60" i="42"/>
  <c r="T60" i="42"/>
  <c r="T15" i="42"/>
  <c r="T14" i="42"/>
  <c r="F10" i="42"/>
  <c r="C10" i="42"/>
  <c r="F11" i="42"/>
  <c r="Y12" i="42"/>
  <c r="AA12" i="42" s="1"/>
  <c r="AD12" i="42" s="1"/>
  <c r="Q12" i="42"/>
  <c r="R12" i="42" s="1"/>
  <c r="K12" i="42"/>
  <c r="L12" i="42" s="1"/>
  <c r="G12" i="42"/>
  <c r="Y54" i="42"/>
  <c r="U54" i="42" s="1"/>
  <c r="K54" i="42"/>
  <c r="L54" i="42" s="1"/>
  <c r="G54" i="42"/>
  <c r="H54" i="42" s="1"/>
  <c r="I54" i="42" s="1"/>
  <c r="D54" i="42" s="1"/>
  <c r="Q54" i="42"/>
  <c r="R54" i="42" s="1"/>
  <c r="W14" i="42"/>
  <c r="X15" i="42" s="1"/>
  <c r="T25" i="42"/>
  <c r="Y35" i="42"/>
  <c r="U35" i="42" s="1"/>
  <c r="G35" i="42"/>
  <c r="Q35" i="42"/>
  <c r="R35" i="42" s="1"/>
  <c r="T22" i="42"/>
  <c r="AN45" i="42"/>
  <c r="Y25" i="42"/>
  <c r="C4" i="42"/>
  <c r="W4" i="42"/>
  <c r="F4" i="42"/>
  <c r="G4" i="42"/>
  <c r="T10" i="42"/>
  <c r="T11" i="42"/>
  <c r="W10" i="42"/>
  <c r="G18" i="42"/>
  <c r="K18" i="42"/>
  <c r="L18" i="42" s="1"/>
  <c r="Q18" i="42"/>
  <c r="R18" i="42" s="1"/>
  <c r="K19" i="42"/>
  <c r="L19" i="42" s="1"/>
  <c r="W33" i="42"/>
  <c r="T33" i="42"/>
  <c r="C44" i="42"/>
  <c r="F44" i="42"/>
  <c r="K62" i="42"/>
  <c r="L62" i="42" s="1"/>
  <c r="G62" i="42"/>
  <c r="Y62" i="42"/>
  <c r="U62" i="42" s="1"/>
  <c r="Q62" i="42"/>
  <c r="R62" i="42" s="1"/>
  <c r="Q9" i="42"/>
  <c r="R9" i="42" s="1"/>
  <c r="Y9" i="42"/>
  <c r="K9" i="42"/>
  <c r="L9" i="42" s="1"/>
  <c r="G9" i="42"/>
  <c r="H9" i="42" s="1"/>
  <c r="I9" i="42" s="1"/>
  <c r="D9" i="42" s="1"/>
  <c r="K30" i="42"/>
  <c r="L30" i="42" s="1"/>
  <c r="G30" i="42"/>
  <c r="Y30" i="42"/>
  <c r="U30" i="42" s="1"/>
  <c r="Q45" i="42"/>
  <c r="R45" i="42" s="1"/>
  <c r="Q56" i="42"/>
  <c r="R56" i="42" s="1"/>
  <c r="Q57" i="42"/>
  <c r="R57" i="42" s="1"/>
  <c r="K57" i="42"/>
  <c r="L57" i="42" s="1"/>
  <c r="Y17" i="42"/>
  <c r="Y21" i="42"/>
  <c r="K21" i="42"/>
  <c r="L21" i="42" s="1"/>
  <c r="G21" i="42"/>
  <c r="Q22" i="42"/>
  <c r="R22" i="42" s="1"/>
  <c r="F27" i="42"/>
  <c r="F28" i="42"/>
  <c r="C28" i="42"/>
  <c r="C27" i="42"/>
  <c r="W50" i="42"/>
  <c r="C54" i="42"/>
  <c r="C55" i="42"/>
  <c r="F54" i="42"/>
  <c r="K56" i="42"/>
  <c r="L56" i="42" s="1"/>
  <c r="K5" i="42"/>
  <c r="L5" i="42" s="1"/>
  <c r="K6" i="42"/>
  <c r="L6" i="42" s="1"/>
  <c r="Q7" i="42"/>
  <c r="R7" i="42" s="1"/>
  <c r="T17" i="42"/>
  <c r="C19" i="42"/>
  <c r="C34" i="42"/>
  <c r="W54" i="42"/>
  <c r="T54" i="42"/>
  <c r="Y56" i="42"/>
  <c r="U56" i="42" s="1"/>
  <c r="W7" i="42"/>
  <c r="AN47" i="42"/>
  <c r="U47" i="42"/>
  <c r="L4" i="42"/>
  <c r="F19" i="42"/>
  <c r="C39" i="42"/>
  <c r="Q44" i="42"/>
  <c r="R44" i="42" s="1"/>
  <c r="Y65" i="42"/>
  <c r="W16" i="42"/>
  <c r="T16" i="42"/>
  <c r="Q19" i="42"/>
  <c r="R19" i="42" s="1"/>
  <c r="G19" i="42"/>
  <c r="W29" i="42"/>
  <c r="F39" i="42"/>
  <c r="W42" i="42"/>
  <c r="T42" i="42"/>
  <c r="Q67" i="42"/>
  <c r="R67" i="42" s="1"/>
  <c r="Y67" i="42"/>
  <c r="Z68" i="42" s="1"/>
  <c r="W20" i="42"/>
  <c r="T20" i="42"/>
  <c r="Y34" i="42"/>
  <c r="U34" i="42" s="1"/>
  <c r="G34" i="42"/>
  <c r="G3" i="42"/>
  <c r="H3" i="42" s="1"/>
  <c r="I3" i="42" s="1"/>
  <c r="AG3" i="42" s="1"/>
  <c r="W6" i="42"/>
  <c r="T6" i="42"/>
  <c r="U32" i="42"/>
  <c r="Q15" i="42"/>
  <c r="R15" i="42" s="1"/>
  <c r="Y14" i="42"/>
  <c r="U14" i="42" s="1"/>
  <c r="C18" i="42"/>
  <c r="T34" i="42"/>
  <c r="Q55" i="42"/>
  <c r="R55" i="42" s="1"/>
  <c r="Y55" i="42"/>
  <c r="G55" i="42"/>
  <c r="T5" i="42"/>
  <c r="F12" i="42"/>
  <c r="C12" i="42"/>
  <c r="AN19" i="42"/>
  <c r="U19" i="42"/>
  <c r="W26" i="42"/>
  <c r="T26" i="42"/>
  <c r="Q31" i="42"/>
  <c r="R31" i="42" s="1"/>
  <c r="K31" i="42"/>
  <c r="L31" i="42" s="1"/>
  <c r="AN32" i="42"/>
  <c r="W34" i="42"/>
  <c r="W39" i="42"/>
  <c r="K55" i="42"/>
  <c r="L55" i="42" s="1"/>
  <c r="T27" i="42"/>
  <c r="W27" i="42"/>
  <c r="G6" i="42"/>
  <c r="Y6" i="42"/>
  <c r="U6" i="42" s="1"/>
  <c r="T30" i="42"/>
  <c r="Y44" i="42"/>
  <c r="U44" i="42" s="1"/>
  <c r="G44" i="42"/>
  <c r="K45" i="42"/>
  <c r="L45" i="42" s="1"/>
  <c r="K44" i="42"/>
  <c r="L44" i="42" s="1"/>
  <c r="K63" i="42"/>
  <c r="L63" i="42" s="1"/>
  <c r="G63" i="42"/>
  <c r="Q63" i="42"/>
  <c r="R63" i="42" s="1"/>
  <c r="Y63" i="42"/>
  <c r="K3" i="42"/>
  <c r="L3" i="42" s="1"/>
  <c r="Y4" i="42"/>
  <c r="U4" i="42" s="1"/>
  <c r="Y26" i="42"/>
  <c r="F43" i="42"/>
  <c r="C43" i="42"/>
  <c r="Y5" i="42"/>
  <c r="U5" i="42" s="1"/>
  <c r="C25" i="42"/>
  <c r="Z46" i="42"/>
  <c r="AN46" i="42"/>
  <c r="W57" i="42"/>
  <c r="K42" i="42"/>
  <c r="L42" i="42" s="1"/>
  <c r="G42" i="42"/>
  <c r="Q42" i="42"/>
  <c r="R42" i="42" s="1"/>
  <c r="W44" i="42"/>
  <c r="W11" i="42"/>
  <c r="X12" i="42" s="1"/>
  <c r="G15" i="42"/>
  <c r="H15" i="42" s="1"/>
  <c r="I15" i="42" s="1"/>
  <c r="D15" i="42" s="1"/>
  <c r="F24" i="42"/>
  <c r="K41" i="42"/>
  <c r="L41" i="42" s="1"/>
  <c r="T67" i="42"/>
  <c r="W35" i="42"/>
  <c r="T35" i="42"/>
  <c r="Q41" i="42"/>
  <c r="R41" i="42" s="1"/>
  <c r="K7" i="42"/>
  <c r="L7" i="42" s="1"/>
  <c r="Y7" i="42"/>
  <c r="G10" i="42"/>
  <c r="Y10" i="42"/>
  <c r="C13" i="42"/>
  <c r="T23" i="42"/>
  <c r="C49" i="42"/>
  <c r="W59" i="42"/>
  <c r="T9" i="42"/>
  <c r="K10" i="42"/>
  <c r="L10" i="42" s="1"/>
  <c r="Y16" i="42"/>
  <c r="Q20" i="42"/>
  <c r="R20" i="42" s="1"/>
  <c r="G20" i="42"/>
  <c r="Q26" i="42"/>
  <c r="R26" i="42" s="1"/>
  <c r="G26" i="42"/>
  <c r="C30" i="42"/>
  <c r="C29" i="42"/>
  <c r="F30" i="42"/>
  <c r="Y42" i="42"/>
  <c r="U42" i="42" s="1"/>
  <c r="K58" i="42"/>
  <c r="L58" i="42" s="1"/>
  <c r="U3" i="42"/>
  <c r="C8" i="42"/>
  <c r="W9" i="42"/>
  <c r="F13" i="42"/>
  <c r="K16" i="42"/>
  <c r="L16" i="42" s="1"/>
  <c r="K20" i="42"/>
  <c r="L20" i="42" s="1"/>
  <c r="W23" i="42"/>
  <c r="K26" i="42"/>
  <c r="L26" i="42" s="1"/>
  <c r="F49" i="42"/>
  <c r="U53" i="42"/>
  <c r="T66" i="42"/>
  <c r="C11" i="42"/>
  <c r="F17" i="42"/>
  <c r="T24" i="42"/>
  <c r="G27" i="42"/>
  <c r="K27" i="42"/>
  <c r="L27" i="42" s="1"/>
  <c r="F29" i="42"/>
  <c r="F45" i="42"/>
  <c r="F48" i="42"/>
  <c r="F47" i="42"/>
  <c r="W53" i="42"/>
  <c r="W62" i="42"/>
  <c r="F8" i="42"/>
  <c r="C17" i="42"/>
  <c r="Q28" i="42"/>
  <c r="R28" i="42" s="1"/>
  <c r="K28" i="42"/>
  <c r="L28" i="42" s="1"/>
  <c r="G32" i="42"/>
  <c r="Y40" i="42"/>
  <c r="C45" i="42"/>
  <c r="F46" i="42"/>
  <c r="C47" i="42"/>
  <c r="G48" i="42"/>
  <c r="H48" i="42" s="1"/>
  <c r="I48" i="42" s="1"/>
  <c r="D48" i="42" s="1"/>
  <c r="T4" i="42"/>
  <c r="AH3" i="42" s="1"/>
  <c r="Y8" i="42"/>
  <c r="K25" i="42"/>
  <c r="L25" i="42" s="1"/>
  <c r="G25" i="42"/>
  <c r="T37" i="42"/>
  <c r="C64" i="42"/>
  <c r="K51" i="42"/>
  <c r="L51" i="42" s="1"/>
  <c r="Q51" i="42"/>
  <c r="R51" i="42" s="1"/>
  <c r="F64" i="42"/>
  <c r="F65" i="42"/>
  <c r="C65" i="42"/>
  <c r="F66" i="42"/>
  <c r="C66" i="42"/>
  <c r="F67" i="42"/>
  <c r="C67" i="42"/>
  <c r="F58" i="42"/>
  <c r="C58" i="42"/>
  <c r="Y24" i="42"/>
  <c r="AA24" i="42" s="1"/>
  <c r="G24" i="42"/>
  <c r="Y41" i="42"/>
  <c r="T41" i="42"/>
  <c r="Q46" i="42"/>
  <c r="R46" i="42" s="1"/>
  <c r="G46" i="42"/>
  <c r="H47" i="42" s="1"/>
  <c r="I47" i="42" s="1"/>
  <c r="D47" i="42" s="1"/>
  <c r="K47" i="42"/>
  <c r="L47" i="42" s="1"/>
  <c r="F20" i="42"/>
  <c r="T21" i="42"/>
  <c r="Y22" i="42"/>
  <c r="U22" i="42" s="1"/>
  <c r="K22" i="42"/>
  <c r="L22" i="42" s="1"/>
  <c r="W32" i="42"/>
  <c r="T47" i="42"/>
  <c r="W47" i="42"/>
  <c r="F55" i="42"/>
  <c r="C48" i="42"/>
  <c r="T46" i="42"/>
  <c r="W46" i="42"/>
  <c r="Q53" i="42"/>
  <c r="R53" i="42" s="1"/>
  <c r="Q61" i="42"/>
  <c r="R61" i="42" s="1"/>
  <c r="W19" i="42"/>
  <c r="F35" i="42"/>
  <c r="Q43" i="42"/>
  <c r="R43" i="42" s="1"/>
  <c r="U46" i="42"/>
  <c r="V46" i="42" s="1"/>
  <c r="K52" i="42"/>
  <c r="L52" i="42" s="1"/>
  <c r="K61" i="42"/>
  <c r="L61" i="42" s="1"/>
  <c r="Q66" i="42"/>
  <c r="R66" i="42" s="1"/>
  <c r="G66" i="42"/>
  <c r="K66" i="42"/>
  <c r="L66" i="42" s="1"/>
  <c r="Y66" i="42"/>
  <c r="G45" i="42"/>
  <c r="G57" i="42"/>
  <c r="G65" i="42"/>
  <c r="C21" i="42"/>
  <c r="K60" i="42"/>
  <c r="L60" i="42" s="1"/>
  <c r="G51" i="42"/>
  <c r="H51" i="42" s="1"/>
  <c r="I51" i="42" s="1"/>
  <c r="D51" i="42" s="1"/>
  <c r="Q40" i="42"/>
  <c r="R40" i="42" s="1"/>
  <c r="C32" i="42"/>
  <c r="T29" i="42"/>
  <c r="C62" i="42"/>
  <c r="T59" i="42"/>
  <c r="C42" i="42"/>
  <c r="Y38" i="42"/>
  <c r="G60" i="42"/>
  <c r="G5" i="42"/>
  <c r="K14" i="42"/>
  <c r="L14" i="42" s="1"/>
  <c r="G22" i="42"/>
  <c r="T19" i="42"/>
  <c r="Q24" i="42"/>
  <c r="R24" i="42" s="1"/>
  <c r="T50" i="42"/>
  <c r="Y52" i="42"/>
  <c r="Y64" i="42"/>
  <c r="S59" i="40"/>
  <c r="B52" i="40"/>
  <c r="B32" i="40"/>
  <c r="B12" i="40"/>
  <c r="J29" i="40"/>
  <c r="J67" i="40"/>
  <c r="J47" i="40"/>
  <c r="S63" i="40"/>
  <c r="S43" i="40"/>
  <c r="S23" i="40"/>
  <c r="B51" i="40"/>
  <c r="B31" i="40"/>
  <c r="B11" i="40"/>
  <c r="J28" i="40"/>
  <c r="J66" i="40"/>
  <c r="J46" i="40"/>
  <c r="S62" i="40"/>
  <c r="S42" i="40"/>
  <c r="S22" i="40"/>
  <c r="S60" i="40"/>
  <c r="B50" i="40"/>
  <c r="B30" i="40"/>
  <c r="B10" i="40"/>
  <c r="J27" i="40"/>
  <c r="J65" i="40"/>
  <c r="J45" i="40"/>
  <c r="S61" i="40"/>
  <c r="S41" i="40"/>
  <c r="S21" i="40"/>
  <c r="J64" i="40"/>
  <c r="J43" i="40"/>
  <c r="J42" i="40"/>
  <c r="J60" i="40"/>
  <c r="J39" i="40"/>
  <c r="B49" i="40"/>
  <c r="B29" i="40"/>
  <c r="B9" i="40"/>
  <c r="J26" i="40"/>
  <c r="S20" i="40"/>
  <c r="B48" i="40"/>
  <c r="B28" i="40"/>
  <c r="B8" i="40"/>
  <c r="J25" i="40"/>
  <c r="S19" i="40"/>
  <c r="B3" i="40"/>
  <c r="B47" i="40"/>
  <c r="B27" i="40"/>
  <c r="B7" i="40"/>
  <c r="J24" i="40"/>
  <c r="S18" i="40"/>
  <c r="B66" i="40"/>
  <c r="B46" i="40"/>
  <c r="B26" i="40"/>
  <c r="B6" i="40"/>
  <c r="J23" i="40"/>
  <c r="J61" i="40"/>
  <c r="J41" i="40"/>
  <c r="S17" i="40"/>
  <c r="B65" i="40"/>
  <c r="B45" i="40"/>
  <c r="B25" i="40"/>
  <c r="B5" i="40"/>
  <c r="J22" i="40"/>
  <c r="S16" i="40"/>
  <c r="B64" i="40"/>
  <c r="B44" i="40"/>
  <c r="B24" i="40"/>
  <c r="B4" i="40"/>
  <c r="W4" i="40" s="1"/>
  <c r="J21" i="40"/>
  <c r="J59" i="40"/>
  <c r="S15" i="40"/>
  <c r="B63" i="40"/>
  <c r="B43" i="40"/>
  <c r="B23" i="40"/>
  <c r="B67" i="40"/>
  <c r="J20" i="40"/>
  <c r="J58" i="40"/>
  <c r="S14" i="40"/>
  <c r="B62" i="40"/>
  <c r="B42" i="40"/>
  <c r="B22" i="40"/>
  <c r="J3" i="40"/>
  <c r="J19" i="40"/>
  <c r="J57" i="40"/>
  <c r="J37" i="40"/>
  <c r="S13" i="40"/>
  <c r="B61" i="40"/>
  <c r="B41" i="40"/>
  <c r="B21" i="40"/>
  <c r="J9" i="40"/>
  <c r="J18" i="40"/>
  <c r="J56" i="40"/>
  <c r="J36" i="40"/>
  <c r="S52" i="40"/>
  <c r="S12" i="40"/>
  <c r="B60" i="40"/>
  <c r="B40" i="40"/>
  <c r="B20" i="40"/>
  <c r="J8" i="40"/>
  <c r="J17" i="40"/>
  <c r="J55" i="40"/>
  <c r="J35" i="40"/>
  <c r="S51" i="40"/>
  <c r="S11" i="40"/>
  <c r="S30" i="40"/>
  <c r="S29" i="40"/>
  <c r="S40" i="40"/>
  <c r="S39" i="40"/>
  <c r="S38" i="40"/>
  <c r="S37" i="40"/>
  <c r="S36" i="40"/>
  <c r="S35" i="40"/>
  <c r="S34" i="40"/>
  <c r="S33" i="40"/>
  <c r="S32" i="40"/>
  <c r="S31" i="40"/>
  <c r="B59" i="40"/>
  <c r="B39" i="40"/>
  <c r="B19" i="40"/>
  <c r="J7" i="40"/>
  <c r="J16" i="40"/>
  <c r="J54" i="40"/>
  <c r="J34" i="40"/>
  <c r="S50" i="40"/>
  <c r="S10" i="40"/>
  <c r="B58" i="40"/>
  <c r="B38" i="40"/>
  <c r="B18" i="40"/>
  <c r="J6" i="40"/>
  <c r="J15" i="40"/>
  <c r="J53" i="40"/>
  <c r="J33" i="40"/>
  <c r="S49" i="40"/>
  <c r="S9" i="40"/>
  <c r="B57" i="40"/>
  <c r="B37" i="40"/>
  <c r="B17" i="40"/>
  <c r="J5" i="40"/>
  <c r="J14" i="40"/>
  <c r="J52" i="40"/>
  <c r="S3" i="40"/>
  <c r="S48" i="40"/>
  <c r="S28" i="40"/>
  <c r="S8" i="40"/>
  <c r="J44" i="40"/>
  <c r="J63" i="40"/>
  <c r="J62" i="40"/>
  <c r="S57" i="40"/>
  <c r="J40" i="40"/>
  <c r="S55" i="40"/>
  <c r="J38" i="40"/>
  <c r="S53" i="40"/>
  <c r="B56" i="40"/>
  <c r="B36" i="40"/>
  <c r="B16" i="40"/>
  <c r="J4" i="40"/>
  <c r="Y4" i="40" s="1"/>
  <c r="U4" i="40" s="1"/>
  <c r="J13" i="40"/>
  <c r="J51" i="40"/>
  <c r="S67" i="40"/>
  <c r="S47" i="40"/>
  <c r="S27" i="40"/>
  <c r="S7" i="40"/>
  <c r="B55" i="40"/>
  <c r="B35" i="40"/>
  <c r="B15" i="40"/>
  <c r="J32" i="40"/>
  <c r="J12" i="40"/>
  <c r="J50" i="40"/>
  <c r="S66" i="40"/>
  <c r="S46" i="40"/>
  <c r="S6" i="40"/>
  <c r="B54" i="40"/>
  <c r="B34" i="40"/>
  <c r="B14" i="40"/>
  <c r="J31" i="40"/>
  <c r="J11" i="40"/>
  <c r="J49" i="40"/>
  <c r="S65" i="40"/>
  <c r="S45" i="40"/>
  <c r="S25" i="40"/>
  <c r="S5" i="40"/>
  <c r="S58" i="40"/>
  <c r="S56" i="40"/>
  <c r="S54" i="40"/>
  <c r="S26" i="40"/>
  <c r="B53" i="40"/>
  <c r="B33" i="40"/>
  <c r="B13" i="40"/>
  <c r="J30" i="40"/>
  <c r="J10" i="40"/>
  <c r="J48" i="40"/>
  <c r="S64" i="40"/>
  <c r="S44" i="40"/>
  <c r="S24" i="40"/>
  <c r="AN27" i="22"/>
  <c r="AN37" i="22"/>
  <c r="AN51" i="22"/>
  <c r="AN77" i="22"/>
  <c r="AN78" i="22"/>
  <c r="AN79" i="22"/>
  <c r="AN81" i="22"/>
  <c r="AN82" i="22"/>
  <c r="AN83" i="22"/>
  <c r="AN84" i="22"/>
  <c r="AN117" i="22"/>
  <c r="AN138" i="22"/>
  <c r="AN141" i="22"/>
  <c r="AN151" i="22"/>
  <c r="AN157" i="22"/>
  <c r="AN158" i="22"/>
  <c r="AN190" i="22"/>
  <c r="AN191" i="22"/>
  <c r="AN197" i="22"/>
  <c r="AN198" i="22"/>
  <c r="AN237" i="22"/>
  <c r="F36" i="22"/>
  <c r="F37" i="22"/>
  <c r="F152" i="22"/>
  <c r="F215" i="22"/>
  <c r="F216" i="22"/>
  <c r="F236" i="22"/>
  <c r="E142" i="22"/>
  <c r="E12" i="22"/>
  <c r="C13" i="22"/>
  <c r="AN13" i="22" s="1"/>
  <c r="C14" i="22"/>
  <c r="AN14" i="22" s="1"/>
  <c r="C15" i="22"/>
  <c r="AN15" i="22" s="1"/>
  <c r="C16" i="22"/>
  <c r="AN16" i="22" s="1"/>
  <c r="C17" i="22"/>
  <c r="AN17" i="22" s="1"/>
  <c r="C18" i="22"/>
  <c r="AN18" i="22" s="1"/>
  <c r="C19" i="22"/>
  <c r="AN19" i="22" s="1"/>
  <c r="C20" i="22"/>
  <c r="C21" i="22"/>
  <c r="AN21" i="22" s="1"/>
  <c r="C22" i="22"/>
  <c r="AN22" i="22" s="1"/>
  <c r="C23" i="22"/>
  <c r="AN23" i="22" s="1"/>
  <c r="C24" i="22"/>
  <c r="AN24" i="22" s="1"/>
  <c r="C25" i="22"/>
  <c r="AN25" i="22" s="1"/>
  <c r="C26" i="22"/>
  <c r="AN26" i="22" s="1"/>
  <c r="C27" i="22"/>
  <c r="C28" i="22"/>
  <c r="AN28" i="22" s="1"/>
  <c r="C29" i="22"/>
  <c r="AN29" i="22" s="1"/>
  <c r="C30" i="22"/>
  <c r="AN30" i="22" s="1"/>
  <c r="C31" i="22"/>
  <c r="AN31" i="22" s="1"/>
  <c r="C32" i="22"/>
  <c r="AN32" i="22" s="1"/>
  <c r="C33" i="22"/>
  <c r="AN33" i="22" s="1"/>
  <c r="C34" i="22"/>
  <c r="AN34" i="22" s="1"/>
  <c r="C35" i="22"/>
  <c r="AN35" i="22" s="1"/>
  <c r="C36" i="22"/>
  <c r="AN36" i="22" s="1"/>
  <c r="C37" i="22"/>
  <c r="C38" i="22"/>
  <c r="AN38" i="22" s="1"/>
  <c r="C39" i="22"/>
  <c r="AN39" i="22" s="1"/>
  <c r="C40" i="22"/>
  <c r="AN40" i="22" s="1"/>
  <c r="C41" i="22"/>
  <c r="AN41" i="22" s="1"/>
  <c r="C42" i="22"/>
  <c r="AN42" i="22" s="1"/>
  <c r="C43" i="22"/>
  <c r="AN43" i="22" s="1"/>
  <c r="C44" i="22"/>
  <c r="AN44" i="22" s="1"/>
  <c r="C45" i="22"/>
  <c r="AN45" i="22" s="1"/>
  <c r="C46" i="22"/>
  <c r="AN46" i="22" s="1"/>
  <c r="C47" i="22"/>
  <c r="AN47" i="22" s="1"/>
  <c r="C48" i="22"/>
  <c r="AN48" i="22" s="1"/>
  <c r="C49" i="22"/>
  <c r="AN49" i="22" s="1"/>
  <c r="C50" i="22"/>
  <c r="AN50" i="22" s="1"/>
  <c r="C51" i="22"/>
  <c r="C52" i="22"/>
  <c r="AN52" i="22" s="1"/>
  <c r="C53" i="22"/>
  <c r="AN53" i="22" s="1"/>
  <c r="C54" i="22"/>
  <c r="AN54" i="22" s="1"/>
  <c r="C55" i="22"/>
  <c r="AN55" i="22" s="1"/>
  <c r="C56" i="22"/>
  <c r="AN56" i="22" s="1"/>
  <c r="C57" i="22"/>
  <c r="AN57" i="22" s="1"/>
  <c r="C58" i="22"/>
  <c r="AN58" i="22" s="1"/>
  <c r="C59" i="22"/>
  <c r="AN59" i="22" s="1"/>
  <c r="C60" i="22"/>
  <c r="AN60" i="22" s="1"/>
  <c r="C61" i="22"/>
  <c r="AN61" i="22" s="1"/>
  <c r="C62" i="22"/>
  <c r="AN62" i="22" s="1"/>
  <c r="C63" i="22"/>
  <c r="AN63" i="22" s="1"/>
  <c r="C64" i="22"/>
  <c r="AN64" i="22" s="1"/>
  <c r="C65" i="22"/>
  <c r="AN65" i="22" s="1"/>
  <c r="C66" i="22"/>
  <c r="AN66" i="22" s="1"/>
  <c r="C67" i="22"/>
  <c r="AN67" i="22" s="1"/>
  <c r="C68" i="22"/>
  <c r="AN68" i="22" s="1"/>
  <c r="C69" i="22"/>
  <c r="AN69" i="22" s="1"/>
  <c r="C70" i="22"/>
  <c r="AN70" i="22" s="1"/>
  <c r="C71" i="22"/>
  <c r="AN71" i="22" s="1"/>
  <c r="C72" i="22"/>
  <c r="AN72" i="22" s="1"/>
  <c r="C73" i="22"/>
  <c r="AN73" i="22" s="1"/>
  <c r="C74" i="22"/>
  <c r="AN74" i="22" s="1"/>
  <c r="C75" i="22"/>
  <c r="AN75" i="22" s="1"/>
  <c r="C76" i="22"/>
  <c r="AN76" i="22" s="1"/>
  <c r="C77" i="22"/>
  <c r="C78" i="22"/>
  <c r="C79" i="22"/>
  <c r="C80" i="22"/>
  <c r="AN80" i="22" s="1"/>
  <c r="C81" i="22"/>
  <c r="C82" i="22"/>
  <c r="C83" i="22"/>
  <c r="C84" i="22"/>
  <c r="C85" i="22"/>
  <c r="AN85" i="22" s="1"/>
  <c r="C86" i="22"/>
  <c r="AN86" i="22" s="1"/>
  <c r="C87" i="22"/>
  <c r="AN87" i="22" s="1"/>
  <c r="C88" i="22"/>
  <c r="AN88" i="22" s="1"/>
  <c r="C89" i="22"/>
  <c r="AN89" i="22" s="1"/>
  <c r="C90" i="22"/>
  <c r="AN90" i="22" s="1"/>
  <c r="C91" i="22"/>
  <c r="AN91" i="22" s="1"/>
  <c r="C92" i="22"/>
  <c r="AN92" i="22" s="1"/>
  <c r="C93" i="22"/>
  <c r="AN93" i="22" s="1"/>
  <c r="C94" i="22"/>
  <c r="AN94" i="22" s="1"/>
  <c r="C95" i="22"/>
  <c r="AN95" i="22" s="1"/>
  <c r="C96" i="22"/>
  <c r="AN96" i="22" s="1"/>
  <c r="C97" i="22"/>
  <c r="AN97" i="22" s="1"/>
  <c r="C98" i="22"/>
  <c r="AN98" i="22" s="1"/>
  <c r="C99" i="22"/>
  <c r="AN99" i="22" s="1"/>
  <c r="C100" i="22"/>
  <c r="AN100" i="22" s="1"/>
  <c r="C101" i="22"/>
  <c r="AN101" i="22" s="1"/>
  <c r="C102" i="22"/>
  <c r="AN102" i="22" s="1"/>
  <c r="C103" i="22"/>
  <c r="AN103" i="22" s="1"/>
  <c r="C104" i="22"/>
  <c r="AN104" i="22" s="1"/>
  <c r="C105" i="22"/>
  <c r="AN105" i="22" s="1"/>
  <c r="C106" i="22"/>
  <c r="AN106" i="22" s="1"/>
  <c r="C107" i="22"/>
  <c r="AN107" i="22" s="1"/>
  <c r="C108" i="22"/>
  <c r="AN108" i="22" s="1"/>
  <c r="C109" i="22"/>
  <c r="AN109" i="22" s="1"/>
  <c r="C110" i="22"/>
  <c r="AN110" i="22" s="1"/>
  <c r="C111" i="22"/>
  <c r="AN111" i="22" s="1"/>
  <c r="C112" i="22"/>
  <c r="AN112" i="22" s="1"/>
  <c r="C113" i="22"/>
  <c r="AN113" i="22" s="1"/>
  <c r="C114" i="22"/>
  <c r="AN114" i="22" s="1"/>
  <c r="C115" i="22"/>
  <c r="AN115" i="22" s="1"/>
  <c r="C116" i="22"/>
  <c r="AN116" i="22" s="1"/>
  <c r="C117" i="22"/>
  <c r="C118" i="22"/>
  <c r="AN118" i="22" s="1"/>
  <c r="C119" i="22"/>
  <c r="AN119" i="22" s="1"/>
  <c r="C120" i="22"/>
  <c r="AN120" i="22" s="1"/>
  <c r="C121" i="22"/>
  <c r="AN121" i="22" s="1"/>
  <c r="C122" i="22"/>
  <c r="AN122" i="22" s="1"/>
  <c r="C123" i="22"/>
  <c r="AN123" i="22" s="1"/>
  <c r="C124" i="22"/>
  <c r="AN124" i="22" s="1"/>
  <c r="C125" i="22"/>
  <c r="AN125" i="22" s="1"/>
  <c r="C126" i="22"/>
  <c r="AN126" i="22" s="1"/>
  <c r="C127" i="22"/>
  <c r="AN127" i="22" s="1"/>
  <c r="C128" i="22"/>
  <c r="AN128" i="22" s="1"/>
  <c r="C129" i="22"/>
  <c r="AN129" i="22" s="1"/>
  <c r="C130" i="22"/>
  <c r="AN130" i="22" s="1"/>
  <c r="C131" i="22"/>
  <c r="AN131" i="22" s="1"/>
  <c r="C132" i="22"/>
  <c r="AN132" i="22" s="1"/>
  <c r="C133" i="22"/>
  <c r="AN133" i="22" s="1"/>
  <c r="C134" i="22"/>
  <c r="AN134" i="22" s="1"/>
  <c r="C135" i="22"/>
  <c r="AN135" i="22" s="1"/>
  <c r="C136" i="22"/>
  <c r="AN136" i="22" s="1"/>
  <c r="C137" i="22"/>
  <c r="AN137" i="22" s="1"/>
  <c r="C138" i="22"/>
  <c r="C139" i="22"/>
  <c r="AN139" i="22" s="1"/>
  <c r="C140" i="22"/>
  <c r="AN140" i="22" s="1"/>
  <c r="C141" i="22"/>
  <c r="C142" i="22"/>
  <c r="AN142" i="22" s="1"/>
  <c r="C143" i="22"/>
  <c r="AN143" i="22" s="1"/>
  <c r="C144" i="22"/>
  <c r="AN144" i="22" s="1"/>
  <c r="C145" i="22"/>
  <c r="AN145" i="22" s="1"/>
  <c r="C146" i="22"/>
  <c r="AN146" i="22" s="1"/>
  <c r="C147" i="22"/>
  <c r="AN147" i="22" s="1"/>
  <c r="C148" i="22"/>
  <c r="AN148" i="22" s="1"/>
  <c r="C149" i="22"/>
  <c r="AN149" i="22" s="1"/>
  <c r="C150" i="22"/>
  <c r="AN150" i="22" s="1"/>
  <c r="C151" i="22"/>
  <c r="C152" i="22"/>
  <c r="AN152" i="22" s="1"/>
  <c r="C153" i="22"/>
  <c r="AN153" i="22" s="1"/>
  <c r="C154" i="22"/>
  <c r="AN154" i="22" s="1"/>
  <c r="C155" i="22"/>
  <c r="AN155" i="22" s="1"/>
  <c r="C156" i="22"/>
  <c r="AN156" i="22" s="1"/>
  <c r="C157" i="22"/>
  <c r="C158" i="22"/>
  <c r="C159" i="22"/>
  <c r="AN159" i="22" s="1"/>
  <c r="C160" i="22"/>
  <c r="AN160" i="22" s="1"/>
  <c r="C161" i="22"/>
  <c r="AN161" i="22" s="1"/>
  <c r="C162" i="22"/>
  <c r="AN162" i="22" s="1"/>
  <c r="C163" i="22"/>
  <c r="AN163" i="22" s="1"/>
  <c r="C164" i="22"/>
  <c r="AN164" i="22" s="1"/>
  <c r="C165" i="22"/>
  <c r="AN165" i="22" s="1"/>
  <c r="C166" i="22"/>
  <c r="AN166" i="22" s="1"/>
  <c r="C167" i="22"/>
  <c r="AN167" i="22" s="1"/>
  <c r="C168" i="22"/>
  <c r="AN168" i="22" s="1"/>
  <c r="C169" i="22"/>
  <c r="AN169" i="22" s="1"/>
  <c r="C170" i="22"/>
  <c r="AN170" i="22" s="1"/>
  <c r="C171" i="22"/>
  <c r="AN171" i="22" s="1"/>
  <c r="C172" i="22"/>
  <c r="AN172" i="22" s="1"/>
  <c r="C173" i="22"/>
  <c r="AN173" i="22" s="1"/>
  <c r="C174" i="22"/>
  <c r="AN174" i="22" s="1"/>
  <c r="C175" i="22"/>
  <c r="AN175" i="22" s="1"/>
  <c r="C176" i="22"/>
  <c r="AN176" i="22" s="1"/>
  <c r="C177" i="22"/>
  <c r="AN177" i="22" s="1"/>
  <c r="C178" i="22"/>
  <c r="AN178" i="22" s="1"/>
  <c r="C179" i="22"/>
  <c r="AN179" i="22" s="1"/>
  <c r="C180" i="22"/>
  <c r="AN180" i="22" s="1"/>
  <c r="C181" i="22"/>
  <c r="AN181" i="22" s="1"/>
  <c r="C182" i="22"/>
  <c r="AN182" i="22" s="1"/>
  <c r="C183" i="22"/>
  <c r="AN183" i="22" s="1"/>
  <c r="C184" i="22"/>
  <c r="AN184" i="22" s="1"/>
  <c r="C185" i="22"/>
  <c r="AN185" i="22" s="1"/>
  <c r="C186" i="22"/>
  <c r="AN186" i="22" s="1"/>
  <c r="C187" i="22"/>
  <c r="AN187" i="22" s="1"/>
  <c r="C188" i="22"/>
  <c r="AN188" i="22" s="1"/>
  <c r="C189" i="22"/>
  <c r="AN189" i="22" s="1"/>
  <c r="C190" i="22"/>
  <c r="C191" i="22"/>
  <c r="C192" i="22"/>
  <c r="AN192" i="22" s="1"/>
  <c r="C193" i="22"/>
  <c r="AN193" i="22" s="1"/>
  <c r="C194" i="22"/>
  <c r="AN194" i="22" s="1"/>
  <c r="C195" i="22"/>
  <c r="AN195" i="22" s="1"/>
  <c r="C196" i="22"/>
  <c r="AN196" i="22" s="1"/>
  <c r="C197" i="22"/>
  <c r="C198" i="22"/>
  <c r="C199" i="22"/>
  <c r="AN199" i="22" s="1"/>
  <c r="C200" i="22"/>
  <c r="AN200" i="22" s="1"/>
  <c r="C201" i="22"/>
  <c r="AN201" i="22" s="1"/>
  <c r="C202" i="22"/>
  <c r="AN202" i="22" s="1"/>
  <c r="C203" i="22"/>
  <c r="AN203" i="22" s="1"/>
  <c r="C204" i="22"/>
  <c r="AN204" i="22" s="1"/>
  <c r="C205" i="22"/>
  <c r="AN205" i="22" s="1"/>
  <c r="C206" i="22"/>
  <c r="AN206" i="22" s="1"/>
  <c r="C207" i="22"/>
  <c r="AN207" i="22" s="1"/>
  <c r="C208" i="22"/>
  <c r="AN208" i="22" s="1"/>
  <c r="C209" i="22"/>
  <c r="AN209" i="22" s="1"/>
  <c r="C210" i="22"/>
  <c r="AN210" i="22" s="1"/>
  <c r="C211" i="22"/>
  <c r="AN211" i="22" s="1"/>
  <c r="C212" i="22"/>
  <c r="AN212" i="22" s="1"/>
  <c r="C213" i="22"/>
  <c r="AN213" i="22" s="1"/>
  <c r="C214" i="22"/>
  <c r="AN214" i="22" s="1"/>
  <c r="C215" i="22"/>
  <c r="AN215" i="22" s="1"/>
  <c r="C216" i="22"/>
  <c r="AN216" i="22" s="1"/>
  <c r="C217" i="22"/>
  <c r="AN217" i="22" s="1"/>
  <c r="C218" i="22"/>
  <c r="AN218" i="22" s="1"/>
  <c r="C219" i="22"/>
  <c r="AN219" i="22" s="1"/>
  <c r="C220" i="22"/>
  <c r="AN220" i="22" s="1"/>
  <c r="C221" i="22"/>
  <c r="AN221" i="22" s="1"/>
  <c r="C222" i="22"/>
  <c r="AN222" i="22" s="1"/>
  <c r="C223" i="22"/>
  <c r="AN223" i="22" s="1"/>
  <c r="C224" i="22"/>
  <c r="AN224" i="22" s="1"/>
  <c r="C225" i="22"/>
  <c r="AN225" i="22" s="1"/>
  <c r="C226" i="22"/>
  <c r="AN226" i="22" s="1"/>
  <c r="C227" i="22"/>
  <c r="AN227" i="22" s="1"/>
  <c r="C228" i="22"/>
  <c r="AN228" i="22" s="1"/>
  <c r="C229" i="22"/>
  <c r="AN229" i="22" s="1"/>
  <c r="C230" i="22"/>
  <c r="AN230" i="22" s="1"/>
  <c r="C231" i="22"/>
  <c r="AN231" i="22" s="1"/>
  <c r="C232" i="22"/>
  <c r="AN232" i="22" s="1"/>
  <c r="C233" i="22"/>
  <c r="AN233" i="22" s="1"/>
  <c r="C234" i="22"/>
  <c r="AN234" i="22" s="1"/>
  <c r="C235" i="22"/>
  <c r="AN235" i="22" s="1"/>
  <c r="C236" i="22"/>
  <c r="AN236" i="22" s="1"/>
  <c r="C237" i="22"/>
  <c r="C238" i="22"/>
  <c r="AN238" i="22" s="1"/>
  <c r="C239" i="22"/>
  <c r="AN239" i="22" s="1"/>
  <c r="C240" i="22"/>
  <c r="AN240" i="22" s="1"/>
  <c r="C241" i="22"/>
  <c r="AN241" i="22" s="1"/>
  <c r="C242" i="22"/>
  <c r="AN242" i="22" s="1"/>
  <c r="C243" i="22"/>
  <c r="C12" i="22"/>
  <c r="AN12" i="22" s="1"/>
  <c r="L247" i="22"/>
  <c r="L255" i="22" s="1"/>
  <c r="S247" i="22"/>
  <c r="S255" i="22" s="1"/>
  <c r="L248" i="22"/>
  <c r="L256" i="22" s="1"/>
  <c r="S248" i="22"/>
  <c r="S256" i="22" s="1"/>
  <c r="B248" i="22"/>
  <c r="B256" i="22" s="1"/>
  <c r="B247" i="22"/>
  <c r="B255" i="22" s="1"/>
  <c r="T21" i="22"/>
  <c r="U21" i="22" s="1"/>
  <c r="T243" i="22"/>
  <c r="U243" i="22" s="1"/>
  <c r="T242" i="22"/>
  <c r="U242" i="22" s="1"/>
  <c r="T241" i="22"/>
  <c r="U241" i="22" s="1"/>
  <c r="T240" i="22"/>
  <c r="U240" i="22" s="1"/>
  <c r="T239" i="22"/>
  <c r="U239" i="22" s="1"/>
  <c r="T238" i="22"/>
  <c r="U238" i="22" s="1"/>
  <c r="T237" i="22"/>
  <c r="U237" i="22" s="1"/>
  <c r="T236" i="22"/>
  <c r="U236" i="22" s="1"/>
  <c r="T235" i="22"/>
  <c r="U235" i="22" s="1"/>
  <c r="T234" i="22"/>
  <c r="U234" i="22" s="1"/>
  <c r="T233" i="22"/>
  <c r="U233" i="22" s="1"/>
  <c r="T232" i="22"/>
  <c r="U232" i="22" s="1"/>
  <c r="T231" i="22"/>
  <c r="U231" i="22" s="1"/>
  <c r="T230" i="22"/>
  <c r="U230" i="22" s="1"/>
  <c r="T229" i="22"/>
  <c r="U229" i="22" s="1"/>
  <c r="T228" i="22"/>
  <c r="U228" i="22" s="1"/>
  <c r="T227" i="22"/>
  <c r="U227" i="22" s="1"/>
  <c r="T226" i="22"/>
  <c r="U226" i="22" s="1"/>
  <c r="T225" i="22"/>
  <c r="U225" i="22" s="1"/>
  <c r="T224" i="22"/>
  <c r="U224" i="22" s="1"/>
  <c r="T223" i="22"/>
  <c r="U223" i="22" s="1"/>
  <c r="T222" i="22"/>
  <c r="U222" i="22" s="1"/>
  <c r="T221" i="22"/>
  <c r="U221" i="22" s="1"/>
  <c r="T220" i="22"/>
  <c r="U220" i="22" s="1"/>
  <c r="T219" i="22"/>
  <c r="U219" i="22" s="1"/>
  <c r="T218" i="22"/>
  <c r="U218" i="22" s="1"/>
  <c r="T217" i="22"/>
  <c r="U217" i="22" s="1"/>
  <c r="T216" i="22"/>
  <c r="U216" i="22" s="1"/>
  <c r="T215" i="22"/>
  <c r="U215" i="22" s="1"/>
  <c r="T214" i="22"/>
  <c r="U214" i="22" s="1"/>
  <c r="T213" i="22"/>
  <c r="U213" i="22" s="1"/>
  <c r="T212" i="22"/>
  <c r="U212" i="22" s="1"/>
  <c r="T211" i="22"/>
  <c r="U211" i="22" s="1"/>
  <c r="T210" i="22"/>
  <c r="U210" i="22" s="1"/>
  <c r="T209" i="22"/>
  <c r="U209" i="22" s="1"/>
  <c r="T208" i="22"/>
  <c r="U208" i="22" s="1"/>
  <c r="T207" i="22"/>
  <c r="U207" i="22" s="1"/>
  <c r="T206" i="22"/>
  <c r="U206" i="22" s="1"/>
  <c r="T205" i="22"/>
  <c r="U205" i="22" s="1"/>
  <c r="T204" i="22"/>
  <c r="U204" i="22" s="1"/>
  <c r="T203" i="22"/>
  <c r="U203" i="22" s="1"/>
  <c r="T202" i="22"/>
  <c r="U202" i="22" s="1"/>
  <c r="T201" i="22"/>
  <c r="U201" i="22" s="1"/>
  <c r="T200" i="22"/>
  <c r="U200" i="22" s="1"/>
  <c r="T199" i="22"/>
  <c r="U199" i="22" s="1"/>
  <c r="T198" i="22"/>
  <c r="U198" i="22" s="1"/>
  <c r="T197" i="22"/>
  <c r="U197" i="22" s="1"/>
  <c r="T196" i="22"/>
  <c r="U196" i="22" s="1"/>
  <c r="T195" i="22"/>
  <c r="U195" i="22" s="1"/>
  <c r="T194" i="22"/>
  <c r="U194" i="22" s="1"/>
  <c r="T193" i="22"/>
  <c r="U193" i="22" s="1"/>
  <c r="T192" i="22"/>
  <c r="U192" i="22" s="1"/>
  <c r="T191" i="22"/>
  <c r="U191" i="22" s="1"/>
  <c r="T190" i="22"/>
  <c r="U190" i="22" s="1"/>
  <c r="T189" i="22"/>
  <c r="U189" i="22" s="1"/>
  <c r="T188" i="22"/>
  <c r="U188" i="22" s="1"/>
  <c r="T187" i="22"/>
  <c r="U187" i="22" s="1"/>
  <c r="T186" i="22"/>
  <c r="U186" i="22" s="1"/>
  <c r="T185" i="22"/>
  <c r="U185" i="22" s="1"/>
  <c r="T184" i="22"/>
  <c r="U184" i="22" s="1"/>
  <c r="T183" i="22"/>
  <c r="U183" i="22" s="1"/>
  <c r="T182" i="22"/>
  <c r="U182" i="22" s="1"/>
  <c r="T181" i="22"/>
  <c r="U181" i="22" s="1"/>
  <c r="T180" i="22"/>
  <c r="U180" i="22" s="1"/>
  <c r="T179" i="22"/>
  <c r="U179" i="22" s="1"/>
  <c r="T178" i="22"/>
  <c r="U178" i="22" s="1"/>
  <c r="T177" i="22"/>
  <c r="U177" i="22" s="1"/>
  <c r="T176" i="22"/>
  <c r="U176" i="22" s="1"/>
  <c r="T175" i="22"/>
  <c r="U175" i="22" s="1"/>
  <c r="T174" i="22"/>
  <c r="U174" i="22" s="1"/>
  <c r="T173" i="22"/>
  <c r="U173" i="22" s="1"/>
  <c r="T172" i="22"/>
  <c r="U172" i="22" s="1"/>
  <c r="T171" i="22"/>
  <c r="U171" i="22" s="1"/>
  <c r="T170" i="22"/>
  <c r="U170" i="22" s="1"/>
  <c r="T169" i="22"/>
  <c r="U169" i="22" s="1"/>
  <c r="T168" i="22"/>
  <c r="U168" i="22" s="1"/>
  <c r="T167" i="22"/>
  <c r="U167" i="22" s="1"/>
  <c r="T166" i="22"/>
  <c r="U166" i="22" s="1"/>
  <c r="T165" i="22"/>
  <c r="U165" i="22" s="1"/>
  <c r="T164" i="22"/>
  <c r="U164" i="22" s="1"/>
  <c r="T163" i="22"/>
  <c r="U163" i="22" s="1"/>
  <c r="T162" i="22"/>
  <c r="U162" i="22" s="1"/>
  <c r="T161" i="22"/>
  <c r="U161" i="22" s="1"/>
  <c r="T160" i="22"/>
  <c r="U160" i="22" s="1"/>
  <c r="T159" i="22"/>
  <c r="U159" i="22" s="1"/>
  <c r="T158" i="22"/>
  <c r="U158" i="22" s="1"/>
  <c r="T157" i="22"/>
  <c r="U157" i="22" s="1"/>
  <c r="T156" i="22"/>
  <c r="U156" i="22" s="1"/>
  <c r="T155" i="22"/>
  <c r="U155" i="22" s="1"/>
  <c r="T154" i="22"/>
  <c r="U154" i="22" s="1"/>
  <c r="T153" i="22"/>
  <c r="U153" i="22" s="1"/>
  <c r="T152" i="22"/>
  <c r="U152" i="22" s="1"/>
  <c r="T151" i="22"/>
  <c r="U151" i="22" s="1"/>
  <c r="T150" i="22"/>
  <c r="U150" i="22" s="1"/>
  <c r="T149" i="22"/>
  <c r="U149" i="22" s="1"/>
  <c r="T148" i="22"/>
  <c r="U148" i="22" s="1"/>
  <c r="T147" i="22"/>
  <c r="U147" i="22" s="1"/>
  <c r="T146" i="22"/>
  <c r="U146" i="22" s="1"/>
  <c r="T145" i="22"/>
  <c r="U145" i="22" s="1"/>
  <c r="T144" i="22"/>
  <c r="U144" i="22" s="1"/>
  <c r="T143" i="22"/>
  <c r="U143" i="22" s="1"/>
  <c r="T142" i="22"/>
  <c r="U142" i="22" s="1"/>
  <c r="T141" i="22"/>
  <c r="U141" i="22" s="1"/>
  <c r="T140" i="22"/>
  <c r="U140" i="22" s="1"/>
  <c r="T139" i="22"/>
  <c r="U139" i="22" s="1"/>
  <c r="T138" i="22"/>
  <c r="U138" i="22" s="1"/>
  <c r="T137" i="22"/>
  <c r="U137" i="22" s="1"/>
  <c r="T136" i="22"/>
  <c r="U136" i="22" s="1"/>
  <c r="T135" i="22"/>
  <c r="U135" i="22" s="1"/>
  <c r="T134" i="22"/>
  <c r="U134" i="22" s="1"/>
  <c r="T133" i="22"/>
  <c r="U133" i="22" s="1"/>
  <c r="T132" i="22"/>
  <c r="U132" i="22" s="1"/>
  <c r="T131" i="22"/>
  <c r="U131" i="22" s="1"/>
  <c r="T130" i="22"/>
  <c r="U130" i="22" s="1"/>
  <c r="T129" i="22"/>
  <c r="U129" i="22" s="1"/>
  <c r="T128" i="22"/>
  <c r="U128" i="22" s="1"/>
  <c r="T127" i="22"/>
  <c r="U127" i="22" s="1"/>
  <c r="T126" i="22"/>
  <c r="U126" i="22" s="1"/>
  <c r="T125" i="22"/>
  <c r="U125" i="22" s="1"/>
  <c r="T124" i="22"/>
  <c r="U124" i="22" s="1"/>
  <c r="T123" i="22"/>
  <c r="U123" i="22" s="1"/>
  <c r="T122" i="22"/>
  <c r="U122" i="22" s="1"/>
  <c r="T121" i="22"/>
  <c r="U121" i="22" s="1"/>
  <c r="T120" i="22"/>
  <c r="U120" i="22" s="1"/>
  <c r="T119" i="22"/>
  <c r="U119" i="22" s="1"/>
  <c r="T118" i="22"/>
  <c r="U118" i="22" s="1"/>
  <c r="T117" i="22"/>
  <c r="U117" i="22" s="1"/>
  <c r="T116" i="22"/>
  <c r="U116" i="22" s="1"/>
  <c r="T115" i="22"/>
  <c r="U115" i="22" s="1"/>
  <c r="T114" i="22"/>
  <c r="U114" i="22" s="1"/>
  <c r="T113" i="22"/>
  <c r="U113" i="22" s="1"/>
  <c r="T112" i="22"/>
  <c r="U112" i="22" s="1"/>
  <c r="T111" i="22"/>
  <c r="U111" i="22" s="1"/>
  <c r="T110" i="22"/>
  <c r="U110" i="22" s="1"/>
  <c r="T109" i="22"/>
  <c r="U109" i="22" s="1"/>
  <c r="T108" i="22"/>
  <c r="U108" i="22" s="1"/>
  <c r="T107" i="22"/>
  <c r="U107" i="22" s="1"/>
  <c r="T106" i="22"/>
  <c r="U106" i="22" s="1"/>
  <c r="T105" i="22"/>
  <c r="U105" i="22" s="1"/>
  <c r="T104" i="22"/>
  <c r="U104" i="22" s="1"/>
  <c r="T103" i="22"/>
  <c r="U103" i="22" s="1"/>
  <c r="T102" i="22"/>
  <c r="U102" i="22" s="1"/>
  <c r="T101" i="22"/>
  <c r="U101" i="22" s="1"/>
  <c r="T100" i="22"/>
  <c r="U100" i="22" s="1"/>
  <c r="T99" i="22"/>
  <c r="U99" i="22" s="1"/>
  <c r="T98" i="22"/>
  <c r="U98" i="22" s="1"/>
  <c r="T97" i="22"/>
  <c r="U97" i="22" s="1"/>
  <c r="T96" i="22"/>
  <c r="U96" i="22" s="1"/>
  <c r="T95" i="22"/>
  <c r="U95" i="22" s="1"/>
  <c r="T94" i="22"/>
  <c r="U94" i="22" s="1"/>
  <c r="T93" i="22"/>
  <c r="U93" i="22" s="1"/>
  <c r="T92" i="22"/>
  <c r="U92" i="22" s="1"/>
  <c r="T91" i="22"/>
  <c r="U91" i="22" s="1"/>
  <c r="T90" i="22"/>
  <c r="U90" i="22" s="1"/>
  <c r="T89" i="22"/>
  <c r="U89" i="22" s="1"/>
  <c r="T88" i="22"/>
  <c r="U88" i="22" s="1"/>
  <c r="T87" i="22"/>
  <c r="U87" i="22" s="1"/>
  <c r="T86" i="22"/>
  <c r="U86" i="22" s="1"/>
  <c r="T85" i="22"/>
  <c r="U85" i="22" s="1"/>
  <c r="T84" i="22"/>
  <c r="U84" i="22" s="1"/>
  <c r="T83" i="22"/>
  <c r="U83" i="22" s="1"/>
  <c r="T82" i="22"/>
  <c r="U82" i="22" s="1"/>
  <c r="T81" i="22"/>
  <c r="U81" i="22" s="1"/>
  <c r="T80" i="22"/>
  <c r="U80" i="22" s="1"/>
  <c r="T79" i="22"/>
  <c r="U79" i="22" s="1"/>
  <c r="T78" i="22"/>
  <c r="U78" i="22" s="1"/>
  <c r="T77" i="22"/>
  <c r="U77" i="22" s="1"/>
  <c r="T76" i="22"/>
  <c r="U76" i="22" s="1"/>
  <c r="T75" i="22"/>
  <c r="U75" i="22" s="1"/>
  <c r="T74" i="22"/>
  <c r="U74" i="22" s="1"/>
  <c r="T73" i="22"/>
  <c r="U73" i="22" s="1"/>
  <c r="T72" i="22"/>
  <c r="U72" i="22" s="1"/>
  <c r="T71" i="22"/>
  <c r="U71" i="22" s="1"/>
  <c r="T70" i="22"/>
  <c r="U70" i="22" s="1"/>
  <c r="T69" i="22"/>
  <c r="U69" i="22" s="1"/>
  <c r="T68" i="22"/>
  <c r="U68" i="22" s="1"/>
  <c r="T67" i="22"/>
  <c r="U67" i="22" s="1"/>
  <c r="T66" i="22"/>
  <c r="U66" i="22" s="1"/>
  <c r="T65" i="22"/>
  <c r="U65" i="22" s="1"/>
  <c r="T64" i="22"/>
  <c r="U64" i="22" s="1"/>
  <c r="T63" i="22"/>
  <c r="U63" i="22" s="1"/>
  <c r="T62" i="22"/>
  <c r="U62" i="22" s="1"/>
  <c r="T61" i="22"/>
  <c r="U61" i="22" s="1"/>
  <c r="T60" i="22"/>
  <c r="U60" i="22" s="1"/>
  <c r="T59" i="22"/>
  <c r="U59" i="22" s="1"/>
  <c r="T58" i="22"/>
  <c r="U58" i="22" s="1"/>
  <c r="T57" i="22"/>
  <c r="U57" i="22" s="1"/>
  <c r="T56" i="22"/>
  <c r="U56" i="22" s="1"/>
  <c r="T55" i="22"/>
  <c r="U55" i="22" s="1"/>
  <c r="T54" i="22"/>
  <c r="U54" i="22" s="1"/>
  <c r="T53" i="22"/>
  <c r="U53" i="22" s="1"/>
  <c r="T52" i="22"/>
  <c r="U52" i="22" s="1"/>
  <c r="T51" i="22"/>
  <c r="T50" i="22"/>
  <c r="U50" i="22" s="1"/>
  <c r="T49" i="22"/>
  <c r="U49" i="22" s="1"/>
  <c r="T48" i="22"/>
  <c r="U48" i="22" s="1"/>
  <c r="T47" i="22"/>
  <c r="U47" i="22" s="1"/>
  <c r="T46" i="22"/>
  <c r="U46" i="22" s="1"/>
  <c r="T45" i="22"/>
  <c r="U45" i="22" s="1"/>
  <c r="T44" i="22"/>
  <c r="U44" i="22" s="1"/>
  <c r="T43" i="22"/>
  <c r="U43" i="22" s="1"/>
  <c r="T42" i="22"/>
  <c r="U42" i="22" s="1"/>
  <c r="T41" i="22"/>
  <c r="U41" i="22" s="1"/>
  <c r="T40" i="22"/>
  <c r="U40" i="22" s="1"/>
  <c r="T39" i="22"/>
  <c r="U39" i="22" s="1"/>
  <c r="T38" i="22"/>
  <c r="U38" i="22" s="1"/>
  <c r="T37" i="22"/>
  <c r="U37" i="22" s="1"/>
  <c r="T36" i="22"/>
  <c r="U36" i="22" s="1"/>
  <c r="T35" i="22"/>
  <c r="U35" i="22" s="1"/>
  <c r="T34" i="22"/>
  <c r="U34" i="22" s="1"/>
  <c r="T33" i="22"/>
  <c r="U33" i="22" s="1"/>
  <c r="T32" i="22"/>
  <c r="U32" i="22" s="1"/>
  <c r="T31" i="22"/>
  <c r="U31" i="22" s="1"/>
  <c r="T30" i="22"/>
  <c r="U30" i="22" s="1"/>
  <c r="T29" i="22"/>
  <c r="U29" i="22" s="1"/>
  <c r="T28" i="22"/>
  <c r="U28" i="22" s="1"/>
  <c r="T27" i="22"/>
  <c r="U27" i="22" s="1"/>
  <c r="T26" i="22"/>
  <c r="U26" i="22" s="1"/>
  <c r="T25" i="22"/>
  <c r="U25" i="22" s="1"/>
  <c r="T24" i="22"/>
  <c r="U24" i="22" s="1"/>
  <c r="T23" i="22"/>
  <c r="U23" i="22" s="1"/>
  <c r="T22" i="22"/>
  <c r="U22" i="22" s="1"/>
  <c r="T20" i="22"/>
  <c r="U20" i="22" s="1"/>
  <c r="T19" i="22"/>
  <c r="U19" i="22" s="1"/>
  <c r="T18" i="22"/>
  <c r="U18" i="22" s="1"/>
  <c r="T17" i="22"/>
  <c r="U17" i="22" s="1"/>
  <c r="T16" i="22"/>
  <c r="U16" i="22" s="1"/>
  <c r="T15" i="22"/>
  <c r="U15" i="22" s="1"/>
  <c r="T14" i="22"/>
  <c r="U14" i="22" s="1"/>
  <c r="T13" i="22"/>
  <c r="U13" i="22" s="1"/>
  <c r="T12" i="22"/>
  <c r="U12" i="22" s="1"/>
  <c r="T11" i="22"/>
  <c r="U11" i="22" s="1"/>
  <c r="T10" i="22"/>
  <c r="U10" i="22" s="1"/>
  <c r="T9" i="22"/>
  <c r="U9" i="22" s="1"/>
  <c r="T8" i="22"/>
  <c r="U8" i="22" s="1"/>
  <c r="T7" i="22"/>
  <c r="U7" i="22" s="1"/>
  <c r="T6" i="22"/>
  <c r="U6" i="22" s="1"/>
  <c r="T5" i="22"/>
  <c r="U5" i="22" s="1"/>
  <c r="T4" i="22"/>
  <c r="U4" i="22" s="1"/>
  <c r="T3" i="22"/>
  <c r="U3" i="22" s="1"/>
  <c r="E243" i="22"/>
  <c r="G243" i="22" s="1"/>
  <c r="E242" i="22"/>
  <c r="G242" i="22" s="1"/>
  <c r="E241" i="22"/>
  <c r="G241" i="22" s="1"/>
  <c r="E240" i="22"/>
  <c r="G240" i="22" s="1"/>
  <c r="E239" i="22"/>
  <c r="G239" i="22" s="1"/>
  <c r="E238" i="22"/>
  <c r="G238" i="22" s="1"/>
  <c r="E237" i="22"/>
  <c r="E236" i="22"/>
  <c r="G236" i="22" s="1"/>
  <c r="E235" i="22"/>
  <c r="G235" i="22" s="1"/>
  <c r="E234" i="22"/>
  <c r="G234" i="22" s="1"/>
  <c r="E233" i="22"/>
  <c r="G233" i="22" s="1"/>
  <c r="E232" i="22"/>
  <c r="G232" i="22" s="1"/>
  <c r="E231" i="22"/>
  <c r="G231" i="22" s="1"/>
  <c r="E230" i="22"/>
  <c r="G230" i="22" s="1"/>
  <c r="E229" i="22"/>
  <c r="G229" i="22" s="1"/>
  <c r="E228" i="22"/>
  <c r="G228" i="22" s="1"/>
  <c r="E227" i="22"/>
  <c r="G227" i="22" s="1"/>
  <c r="E226" i="22"/>
  <c r="G226" i="22" s="1"/>
  <c r="E225" i="22"/>
  <c r="G225" i="22" s="1"/>
  <c r="E224" i="22"/>
  <c r="G224" i="22" s="1"/>
  <c r="E223" i="22"/>
  <c r="G223" i="22" s="1"/>
  <c r="E222" i="22"/>
  <c r="G222" i="22" s="1"/>
  <c r="E221" i="22"/>
  <c r="G221" i="22" s="1"/>
  <c r="E220" i="22"/>
  <c r="G220" i="22" s="1"/>
  <c r="E219" i="22"/>
  <c r="G219" i="22" s="1"/>
  <c r="E218" i="22"/>
  <c r="G218" i="22" s="1"/>
  <c r="E217" i="22"/>
  <c r="G217" i="22" s="1"/>
  <c r="E216" i="22"/>
  <c r="G216" i="22" s="1"/>
  <c r="E215" i="22"/>
  <c r="G215" i="22" s="1"/>
  <c r="E214" i="22"/>
  <c r="G214" i="22" s="1"/>
  <c r="E213" i="22"/>
  <c r="G213" i="22" s="1"/>
  <c r="E212" i="22"/>
  <c r="G212" i="22" s="1"/>
  <c r="E211" i="22"/>
  <c r="G211" i="22" s="1"/>
  <c r="E210" i="22"/>
  <c r="G210" i="22" s="1"/>
  <c r="E209" i="22"/>
  <c r="G209" i="22" s="1"/>
  <c r="E208" i="22"/>
  <c r="G208" i="22" s="1"/>
  <c r="E207" i="22"/>
  <c r="G207" i="22" s="1"/>
  <c r="E206" i="22"/>
  <c r="G206" i="22" s="1"/>
  <c r="E205" i="22"/>
  <c r="G205" i="22" s="1"/>
  <c r="E204" i="22"/>
  <c r="G204" i="22" s="1"/>
  <c r="E203" i="22"/>
  <c r="G203" i="22" s="1"/>
  <c r="E202" i="22"/>
  <c r="G202" i="22" s="1"/>
  <c r="E201" i="22"/>
  <c r="G201" i="22" s="1"/>
  <c r="E200" i="22"/>
  <c r="G200" i="22" s="1"/>
  <c r="E199" i="22"/>
  <c r="G199" i="22" s="1"/>
  <c r="E198" i="22"/>
  <c r="G198" i="22" s="1"/>
  <c r="E197" i="22"/>
  <c r="G197" i="22" s="1"/>
  <c r="E196" i="22"/>
  <c r="G196" i="22" s="1"/>
  <c r="E195" i="22"/>
  <c r="G195" i="22" s="1"/>
  <c r="E194" i="22"/>
  <c r="G194" i="22" s="1"/>
  <c r="E193" i="22"/>
  <c r="G193" i="22" s="1"/>
  <c r="E192" i="22"/>
  <c r="G192" i="22" s="1"/>
  <c r="E191" i="22"/>
  <c r="G191" i="22" s="1"/>
  <c r="E190" i="22"/>
  <c r="G190" i="22" s="1"/>
  <c r="E189" i="22"/>
  <c r="G189" i="22" s="1"/>
  <c r="E188" i="22"/>
  <c r="G188" i="22" s="1"/>
  <c r="E187" i="22"/>
  <c r="G187" i="22" s="1"/>
  <c r="E186" i="22"/>
  <c r="G186" i="22" s="1"/>
  <c r="E185" i="22"/>
  <c r="G185" i="22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77" i="22"/>
  <c r="G177" i="22" s="1"/>
  <c r="E176" i="22"/>
  <c r="G176" i="22" s="1"/>
  <c r="E175" i="22"/>
  <c r="G175" i="22" s="1"/>
  <c r="E174" i="22"/>
  <c r="G174" i="22" s="1"/>
  <c r="E173" i="22"/>
  <c r="G173" i="22" s="1"/>
  <c r="E172" i="22"/>
  <c r="G172" i="22" s="1"/>
  <c r="E171" i="22"/>
  <c r="G171" i="22" s="1"/>
  <c r="E170" i="22"/>
  <c r="G170" i="22" s="1"/>
  <c r="E169" i="22"/>
  <c r="G169" i="22" s="1"/>
  <c r="E168" i="22"/>
  <c r="G168" i="22" s="1"/>
  <c r="E167" i="22"/>
  <c r="G167" i="22" s="1"/>
  <c r="E166" i="22"/>
  <c r="G166" i="22" s="1"/>
  <c r="E165" i="22"/>
  <c r="G165" i="22" s="1"/>
  <c r="E164" i="22"/>
  <c r="G164" i="22" s="1"/>
  <c r="E163" i="22"/>
  <c r="G163" i="22" s="1"/>
  <c r="E162" i="22"/>
  <c r="G162" i="22" s="1"/>
  <c r="E161" i="22"/>
  <c r="G161" i="22" s="1"/>
  <c r="E160" i="22"/>
  <c r="G160" i="22" s="1"/>
  <c r="E159" i="22"/>
  <c r="G159" i="22" s="1"/>
  <c r="E158" i="22"/>
  <c r="G158" i="22" s="1"/>
  <c r="E157" i="22"/>
  <c r="G157" i="22" s="1"/>
  <c r="E156" i="22"/>
  <c r="G156" i="22" s="1"/>
  <c r="E155" i="22"/>
  <c r="G155" i="22" s="1"/>
  <c r="E154" i="22"/>
  <c r="G154" i="22" s="1"/>
  <c r="E153" i="22"/>
  <c r="G153" i="22" s="1"/>
  <c r="E152" i="22"/>
  <c r="G152" i="22" s="1"/>
  <c r="E151" i="22"/>
  <c r="G151" i="22" s="1"/>
  <c r="E150" i="22"/>
  <c r="G150" i="22" s="1"/>
  <c r="E149" i="22"/>
  <c r="G149" i="22" s="1"/>
  <c r="E148" i="22"/>
  <c r="G148" i="22" s="1"/>
  <c r="E147" i="22"/>
  <c r="G147" i="22" s="1"/>
  <c r="E146" i="22"/>
  <c r="G146" i="22" s="1"/>
  <c r="E145" i="22"/>
  <c r="G145" i="22" s="1"/>
  <c r="E144" i="22"/>
  <c r="G144" i="22" s="1"/>
  <c r="E143" i="22"/>
  <c r="G143" i="22" s="1"/>
  <c r="E141" i="22"/>
  <c r="G141" i="22" s="1"/>
  <c r="E140" i="22"/>
  <c r="G140" i="22" s="1"/>
  <c r="E139" i="22"/>
  <c r="G139" i="22" s="1"/>
  <c r="E138" i="22"/>
  <c r="G138" i="22" s="1"/>
  <c r="E137" i="22"/>
  <c r="E136" i="22"/>
  <c r="E135" i="22"/>
  <c r="G135" i="22" s="1"/>
  <c r="E134" i="22"/>
  <c r="G134" i="22" s="1"/>
  <c r="E133" i="22"/>
  <c r="G133" i="22" s="1"/>
  <c r="E132" i="22"/>
  <c r="G132" i="22" s="1"/>
  <c r="E131" i="22"/>
  <c r="G131" i="22" s="1"/>
  <c r="E130" i="22"/>
  <c r="G130" i="22" s="1"/>
  <c r="E129" i="22"/>
  <c r="G129" i="22" s="1"/>
  <c r="E128" i="22"/>
  <c r="G128" i="22" s="1"/>
  <c r="E127" i="22"/>
  <c r="G127" i="22" s="1"/>
  <c r="E126" i="22"/>
  <c r="G126" i="22" s="1"/>
  <c r="E125" i="22"/>
  <c r="G125" i="22" s="1"/>
  <c r="E124" i="22"/>
  <c r="G124" i="22" s="1"/>
  <c r="E123" i="22"/>
  <c r="G123" i="22" s="1"/>
  <c r="E122" i="22"/>
  <c r="G122" i="22" s="1"/>
  <c r="E121" i="22"/>
  <c r="G121" i="22" s="1"/>
  <c r="E120" i="22"/>
  <c r="G120" i="22" s="1"/>
  <c r="E119" i="22"/>
  <c r="G119" i="22" s="1"/>
  <c r="E118" i="22"/>
  <c r="G118" i="22" s="1"/>
  <c r="E117" i="22"/>
  <c r="G117" i="22" s="1"/>
  <c r="E116" i="22"/>
  <c r="G116" i="22" s="1"/>
  <c r="E115" i="22"/>
  <c r="G115" i="22" s="1"/>
  <c r="E114" i="22"/>
  <c r="G114" i="22" s="1"/>
  <c r="E113" i="22"/>
  <c r="G113" i="22" s="1"/>
  <c r="E112" i="22"/>
  <c r="G112" i="22" s="1"/>
  <c r="E111" i="22"/>
  <c r="G111" i="22" s="1"/>
  <c r="E110" i="22"/>
  <c r="G110" i="22" s="1"/>
  <c r="E109" i="22"/>
  <c r="G109" i="22" s="1"/>
  <c r="E108" i="22"/>
  <c r="G108" i="22" s="1"/>
  <c r="E107" i="22"/>
  <c r="G107" i="22" s="1"/>
  <c r="E106" i="22"/>
  <c r="G106" i="22" s="1"/>
  <c r="E105" i="22"/>
  <c r="G105" i="22" s="1"/>
  <c r="E104" i="22"/>
  <c r="G104" i="22" s="1"/>
  <c r="E103" i="22"/>
  <c r="G103" i="22" s="1"/>
  <c r="E102" i="22"/>
  <c r="G102" i="22" s="1"/>
  <c r="E101" i="22"/>
  <c r="G101" i="22" s="1"/>
  <c r="E100" i="22"/>
  <c r="G100" i="22" s="1"/>
  <c r="E99" i="22"/>
  <c r="G99" i="22" s="1"/>
  <c r="E98" i="22"/>
  <c r="G98" i="22" s="1"/>
  <c r="E97" i="22"/>
  <c r="G97" i="22" s="1"/>
  <c r="E96" i="22"/>
  <c r="G96" i="22" s="1"/>
  <c r="E95" i="22"/>
  <c r="G95" i="22" s="1"/>
  <c r="E94" i="22"/>
  <c r="G94" i="22" s="1"/>
  <c r="E93" i="22"/>
  <c r="G93" i="22" s="1"/>
  <c r="E92" i="22"/>
  <c r="G92" i="22" s="1"/>
  <c r="E91" i="22"/>
  <c r="G91" i="22" s="1"/>
  <c r="E90" i="22"/>
  <c r="G90" i="22" s="1"/>
  <c r="E89" i="22"/>
  <c r="G89" i="22" s="1"/>
  <c r="E88" i="22"/>
  <c r="G88" i="22" s="1"/>
  <c r="E87" i="22"/>
  <c r="G87" i="22" s="1"/>
  <c r="E86" i="22"/>
  <c r="G86" i="22" s="1"/>
  <c r="E85" i="22"/>
  <c r="G85" i="22" s="1"/>
  <c r="E84" i="22"/>
  <c r="G84" i="22" s="1"/>
  <c r="E83" i="22"/>
  <c r="G83" i="22" s="1"/>
  <c r="E82" i="22"/>
  <c r="G82" i="22" s="1"/>
  <c r="E81" i="22"/>
  <c r="G81" i="22" s="1"/>
  <c r="E80" i="22"/>
  <c r="G80" i="22" s="1"/>
  <c r="E79" i="22"/>
  <c r="G79" i="22" s="1"/>
  <c r="E78" i="22"/>
  <c r="G78" i="22" s="1"/>
  <c r="E77" i="22"/>
  <c r="G77" i="22" s="1"/>
  <c r="E76" i="22"/>
  <c r="G76" i="22" s="1"/>
  <c r="E75" i="22"/>
  <c r="G75" i="22" s="1"/>
  <c r="E74" i="22"/>
  <c r="G74" i="22" s="1"/>
  <c r="E73" i="22"/>
  <c r="G73" i="22" s="1"/>
  <c r="E72" i="22"/>
  <c r="G72" i="22" s="1"/>
  <c r="E71" i="22"/>
  <c r="G71" i="22" s="1"/>
  <c r="E70" i="22"/>
  <c r="G70" i="22" s="1"/>
  <c r="E69" i="22"/>
  <c r="G69" i="22" s="1"/>
  <c r="E68" i="22"/>
  <c r="G68" i="22" s="1"/>
  <c r="E67" i="22"/>
  <c r="G67" i="22" s="1"/>
  <c r="E66" i="22"/>
  <c r="G66" i="22" s="1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G59" i="22" s="1"/>
  <c r="E58" i="22"/>
  <c r="G58" i="22" s="1"/>
  <c r="E57" i="22"/>
  <c r="G57" i="22" s="1"/>
  <c r="E56" i="22"/>
  <c r="G56" i="22" s="1"/>
  <c r="E55" i="22"/>
  <c r="G55" i="22" s="1"/>
  <c r="E54" i="22"/>
  <c r="G54" i="22" s="1"/>
  <c r="E53" i="22"/>
  <c r="G53" i="22" s="1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E43" i="22"/>
  <c r="G43" i="22" s="1"/>
  <c r="E42" i="22"/>
  <c r="G42" i="22" s="1"/>
  <c r="E41" i="22"/>
  <c r="G41" i="22" s="1"/>
  <c r="E40" i="22"/>
  <c r="G40" i="22" s="1"/>
  <c r="E39" i="22"/>
  <c r="G39" i="22" s="1"/>
  <c r="E38" i="22"/>
  <c r="G38" i="22" s="1"/>
  <c r="E37" i="22"/>
  <c r="G37" i="22" s="1"/>
  <c r="E36" i="22"/>
  <c r="G36" i="22" s="1"/>
  <c r="E35" i="22"/>
  <c r="G35" i="22" s="1"/>
  <c r="E34" i="22"/>
  <c r="G34" i="22" s="1"/>
  <c r="E33" i="22"/>
  <c r="G33" i="22" s="1"/>
  <c r="E32" i="22"/>
  <c r="G32" i="22" s="1"/>
  <c r="E31" i="22"/>
  <c r="G31" i="22" s="1"/>
  <c r="E30" i="22"/>
  <c r="G30" i="22" s="1"/>
  <c r="E29" i="22"/>
  <c r="G29" i="22" s="1"/>
  <c r="E28" i="22"/>
  <c r="G28" i="22" s="1"/>
  <c r="E27" i="22"/>
  <c r="G27" i="22" s="1"/>
  <c r="E26" i="22"/>
  <c r="G26" i="22" s="1"/>
  <c r="E25" i="22"/>
  <c r="G25" i="22" s="1"/>
  <c r="E24" i="22"/>
  <c r="E23" i="22"/>
  <c r="G23" i="22" s="1"/>
  <c r="E22" i="22"/>
  <c r="G22" i="22" s="1"/>
  <c r="E21" i="22"/>
  <c r="G21" i="22" s="1"/>
  <c r="E20" i="22"/>
  <c r="G20" i="22" s="1"/>
  <c r="E19" i="22"/>
  <c r="G19" i="22" s="1"/>
  <c r="E18" i="22"/>
  <c r="G18" i="22" s="1"/>
  <c r="E17" i="22"/>
  <c r="G17" i="22" s="1"/>
  <c r="E16" i="22"/>
  <c r="G16" i="22" s="1"/>
  <c r="E15" i="22"/>
  <c r="G15" i="22" s="1"/>
  <c r="E14" i="22"/>
  <c r="G14" i="22" s="1"/>
  <c r="E13" i="22"/>
  <c r="G13" i="22" s="1"/>
  <c r="E11" i="22"/>
  <c r="G11" i="22" s="1"/>
  <c r="E10" i="22"/>
  <c r="G10" i="22" s="1"/>
  <c r="E9" i="22"/>
  <c r="G9" i="22" s="1"/>
  <c r="E8" i="22"/>
  <c r="G8" i="22" s="1"/>
  <c r="E7" i="22"/>
  <c r="G7" i="22" s="1"/>
  <c r="E6" i="22"/>
  <c r="G6" i="22" s="1"/>
  <c r="E5" i="22"/>
  <c r="G5" i="22" s="1"/>
  <c r="E4" i="22"/>
  <c r="G4" i="22" s="1"/>
  <c r="E3" i="22"/>
  <c r="G3" i="22" s="1"/>
  <c r="I3" i="22"/>
  <c r="J3" i="22" s="1"/>
  <c r="I4" i="22"/>
  <c r="J4" i="22" s="1"/>
  <c r="I5" i="22"/>
  <c r="J5" i="22" s="1"/>
  <c r="I6" i="22"/>
  <c r="J6" i="22" s="1"/>
  <c r="I7" i="22"/>
  <c r="J7" i="22" s="1"/>
  <c r="I8" i="22"/>
  <c r="J8" i="22" s="1"/>
  <c r="I9" i="22"/>
  <c r="J9" i="22" s="1"/>
  <c r="I10" i="22"/>
  <c r="J10" i="22" s="1"/>
  <c r="H11" i="22"/>
  <c r="I11" i="22" s="1"/>
  <c r="J11" i="22" s="1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I28" i="22" s="1"/>
  <c r="J28" i="22" s="1"/>
  <c r="H29" i="22"/>
  <c r="I29" i="22" s="1"/>
  <c r="J29" i="22" s="1"/>
  <c r="H30" i="22"/>
  <c r="H31" i="22"/>
  <c r="H32" i="22"/>
  <c r="H33" i="22"/>
  <c r="H34" i="22"/>
  <c r="I34" i="22" s="1"/>
  <c r="J34" i="22" s="1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I91" i="22"/>
  <c r="J91" i="22" s="1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M3" i="22"/>
  <c r="N3" i="22" s="1"/>
  <c r="M4" i="22"/>
  <c r="N4" i="22" s="1"/>
  <c r="M5" i="22"/>
  <c r="N5" i="22" s="1"/>
  <c r="M6" i="22"/>
  <c r="N6" i="22" s="1"/>
  <c r="M7" i="22"/>
  <c r="N7" i="22" s="1"/>
  <c r="M8" i="22"/>
  <c r="N8" i="22" s="1"/>
  <c r="M9" i="22"/>
  <c r="N9" i="22" s="1"/>
  <c r="M10" i="22"/>
  <c r="N10" i="22" s="1"/>
  <c r="M11" i="22"/>
  <c r="N11" i="22" s="1"/>
  <c r="M12" i="22"/>
  <c r="N12" i="22" s="1"/>
  <c r="M13" i="22"/>
  <c r="N13" i="22" s="1"/>
  <c r="M14" i="22"/>
  <c r="N14" i="22" s="1"/>
  <c r="M15" i="22"/>
  <c r="N15" i="22" s="1"/>
  <c r="M16" i="22"/>
  <c r="N16" i="22" s="1"/>
  <c r="M17" i="22"/>
  <c r="N17" i="22" s="1"/>
  <c r="M18" i="22"/>
  <c r="N18" i="22" s="1"/>
  <c r="M19" i="22"/>
  <c r="N19" i="22" s="1"/>
  <c r="M20" i="22"/>
  <c r="N20" i="22" s="1"/>
  <c r="M21" i="22"/>
  <c r="N21" i="22" s="1"/>
  <c r="M22" i="22"/>
  <c r="N22" i="22" s="1"/>
  <c r="M23" i="22"/>
  <c r="N23" i="22" s="1"/>
  <c r="M24" i="22"/>
  <c r="N24" i="22" s="1"/>
  <c r="M25" i="22"/>
  <c r="N25" i="22" s="1"/>
  <c r="M26" i="22"/>
  <c r="N26" i="22" s="1"/>
  <c r="M27" i="22"/>
  <c r="N27" i="22" s="1"/>
  <c r="M28" i="22"/>
  <c r="N28" i="22" s="1"/>
  <c r="M29" i="22"/>
  <c r="N29" i="22" s="1"/>
  <c r="AM29" i="22" s="1"/>
  <c r="M30" i="22"/>
  <c r="N30" i="22" s="1"/>
  <c r="M31" i="22"/>
  <c r="N31" i="22" s="1"/>
  <c r="M32" i="22"/>
  <c r="N32" i="22" s="1"/>
  <c r="M33" i="22"/>
  <c r="N33" i="22" s="1"/>
  <c r="M34" i="22"/>
  <c r="N34" i="22" s="1"/>
  <c r="M35" i="22"/>
  <c r="N35" i="22" s="1"/>
  <c r="M36" i="22"/>
  <c r="N36" i="22" s="1"/>
  <c r="M37" i="22"/>
  <c r="N37" i="22" s="1"/>
  <c r="M38" i="22"/>
  <c r="N38" i="22" s="1"/>
  <c r="M39" i="22"/>
  <c r="N39" i="22" s="1"/>
  <c r="M40" i="22"/>
  <c r="N40" i="22" s="1"/>
  <c r="M41" i="22"/>
  <c r="N41" i="22" s="1"/>
  <c r="M42" i="22"/>
  <c r="N42" i="22" s="1"/>
  <c r="M43" i="22"/>
  <c r="N43" i="22" s="1"/>
  <c r="M44" i="22"/>
  <c r="N44" i="22" s="1"/>
  <c r="M45" i="22"/>
  <c r="N45" i="22" s="1"/>
  <c r="M46" i="22"/>
  <c r="N46" i="22" s="1"/>
  <c r="M47" i="22"/>
  <c r="N47" i="22" s="1"/>
  <c r="M48" i="22"/>
  <c r="N48" i="22" s="1"/>
  <c r="M49" i="22"/>
  <c r="N49" i="22" s="1"/>
  <c r="M50" i="22"/>
  <c r="N50" i="22" s="1"/>
  <c r="M51" i="22"/>
  <c r="M52" i="22"/>
  <c r="N52" i="22" s="1"/>
  <c r="M53" i="22"/>
  <c r="N53" i="22" s="1"/>
  <c r="M54" i="22"/>
  <c r="N54" i="22" s="1"/>
  <c r="M55" i="22"/>
  <c r="N55" i="22" s="1"/>
  <c r="M56" i="22"/>
  <c r="N56" i="22" s="1"/>
  <c r="M57" i="22"/>
  <c r="N57" i="22" s="1"/>
  <c r="M58" i="22"/>
  <c r="N58" i="22" s="1"/>
  <c r="M59" i="22"/>
  <c r="N59" i="22" s="1"/>
  <c r="M60" i="22"/>
  <c r="N60" i="22" s="1"/>
  <c r="M61" i="22"/>
  <c r="N61" i="22" s="1"/>
  <c r="M62" i="22"/>
  <c r="N62" i="22" s="1"/>
  <c r="M63" i="22"/>
  <c r="N63" i="22" s="1"/>
  <c r="M64" i="22"/>
  <c r="N64" i="22" s="1"/>
  <c r="M65" i="22"/>
  <c r="N65" i="22" s="1"/>
  <c r="M66" i="22"/>
  <c r="N66" i="22" s="1"/>
  <c r="M67" i="22"/>
  <c r="N67" i="22" s="1"/>
  <c r="N68" i="22"/>
  <c r="M69" i="22"/>
  <c r="N69" i="22" s="1"/>
  <c r="M70" i="22"/>
  <c r="N70" i="22" s="1"/>
  <c r="M71" i="22"/>
  <c r="N71" i="22" s="1"/>
  <c r="M72" i="22"/>
  <c r="N72" i="22" s="1"/>
  <c r="M73" i="22"/>
  <c r="N73" i="22" s="1"/>
  <c r="M74" i="22"/>
  <c r="N74" i="22" s="1"/>
  <c r="M75" i="22"/>
  <c r="N75" i="22" s="1"/>
  <c r="M76" i="22"/>
  <c r="N76" i="22" s="1"/>
  <c r="M77" i="22"/>
  <c r="N77" i="22" s="1"/>
  <c r="M78" i="22"/>
  <c r="N78" i="22" s="1"/>
  <c r="M79" i="22"/>
  <c r="N79" i="22" s="1"/>
  <c r="M80" i="22"/>
  <c r="N80" i="22" s="1"/>
  <c r="M81" i="22"/>
  <c r="N81" i="22" s="1"/>
  <c r="M82" i="22"/>
  <c r="N82" i="22" s="1"/>
  <c r="M83" i="22"/>
  <c r="N83" i="22" s="1"/>
  <c r="M84" i="22"/>
  <c r="N84" i="22" s="1"/>
  <c r="M85" i="22"/>
  <c r="N85" i="22" s="1"/>
  <c r="M86" i="22"/>
  <c r="N86" i="22" s="1"/>
  <c r="M87" i="22"/>
  <c r="N87" i="22" s="1"/>
  <c r="M88" i="22"/>
  <c r="N88" i="22" s="1"/>
  <c r="M89" i="22"/>
  <c r="N89" i="22" s="1"/>
  <c r="M90" i="22"/>
  <c r="N90" i="22" s="1"/>
  <c r="M91" i="22"/>
  <c r="N91" i="22" s="1"/>
  <c r="M92" i="22"/>
  <c r="N92" i="22" s="1"/>
  <c r="M93" i="22"/>
  <c r="N93" i="22" s="1"/>
  <c r="M94" i="22"/>
  <c r="N94" i="22" s="1"/>
  <c r="M95" i="22"/>
  <c r="N95" i="22" s="1"/>
  <c r="M96" i="22"/>
  <c r="N96" i="22" s="1"/>
  <c r="M97" i="22"/>
  <c r="N97" i="22" s="1"/>
  <c r="M98" i="22"/>
  <c r="N98" i="22" s="1"/>
  <c r="M99" i="22"/>
  <c r="N99" i="22" s="1"/>
  <c r="M100" i="22"/>
  <c r="N100" i="22" s="1"/>
  <c r="M101" i="22"/>
  <c r="N101" i="22" s="1"/>
  <c r="M102" i="22"/>
  <c r="N102" i="22" s="1"/>
  <c r="M103" i="22"/>
  <c r="N103" i="22" s="1"/>
  <c r="M104" i="22"/>
  <c r="N104" i="22" s="1"/>
  <c r="M105" i="22"/>
  <c r="N105" i="22" s="1"/>
  <c r="M106" i="22"/>
  <c r="N106" i="22" s="1"/>
  <c r="M107" i="22"/>
  <c r="N107" i="22" s="1"/>
  <c r="M108" i="22"/>
  <c r="N108" i="22" s="1"/>
  <c r="M109" i="22"/>
  <c r="N109" i="22" s="1"/>
  <c r="M110" i="22"/>
  <c r="N110" i="22" s="1"/>
  <c r="M111" i="22"/>
  <c r="N111" i="22" s="1"/>
  <c r="M112" i="22"/>
  <c r="N112" i="22" s="1"/>
  <c r="M113" i="22"/>
  <c r="N113" i="22" s="1"/>
  <c r="M114" i="22"/>
  <c r="N114" i="22" s="1"/>
  <c r="M115" i="22"/>
  <c r="N115" i="22" s="1"/>
  <c r="M116" i="22"/>
  <c r="N116" i="22" s="1"/>
  <c r="M117" i="22"/>
  <c r="N117" i="22" s="1"/>
  <c r="M118" i="22"/>
  <c r="N118" i="22" s="1"/>
  <c r="M119" i="22"/>
  <c r="N119" i="22" s="1"/>
  <c r="M120" i="22"/>
  <c r="N120" i="22" s="1"/>
  <c r="M121" i="22"/>
  <c r="N121" i="22" s="1"/>
  <c r="M122" i="22"/>
  <c r="N122" i="22" s="1"/>
  <c r="M123" i="22"/>
  <c r="N123" i="22" s="1"/>
  <c r="M124" i="22"/>
  <c r="N124" i="22" s="1"/>
  <c r="M125" i="22"/>
  <c r="N125" i="22" s="1"/>
  <c r="M126" i="22"/>
  <c r="N126" i="22" s="1"/>
  <c r="M127" i="22"/>
  <c r="N127" i="22" s="1"/>
  <c r="M128" i="22"/>
  <c r="N128" i="22" s="1"/>
  <c r="M129" i="22"/>
  <c r="N129" i="22" s="1"/>
  <c r="M130" i="22"/>
  <c r="N130" i="22" s="1"/>
  <c r="M131" i="22"/>
  <c r="N131" i="22" s="1"/>
  <c r="M132" i="22"/>
  <c r="N132" i="22" s="1"/>
  <c r="M133" i="22"/>
  <c r="N133" i="22" s="1"/>
  <c r="M134" i="22"/>
  <c r="N134" i="22" s="1"/>
  <c r="M135" i="22"/>
  <c r="N135" i="22" s="1"/>
  <c r="M136" i="22"/>
  <c r="N136" i="22" s="1"/>
  <c r="M137" i="22"/>
  <c r="N137" i="22" s="1"/>
  <c r="M138" i="22"/>
  <c r="N138" i="22" s="1"/>
  <c r="M139" i="22"/>
  <c r="N139" i="22" s="1"/>
  <c r="M140" i="22"/>
  <c r="N140" i="22" s="1"/>
  <c r="M141" i="22"/>
  <c r="N141" i="22" s="1"/>
  <c r="M142" i="22"/>
  <c r="N142" i="22" s="1"/>
  <c r="M143" i="22"/>
  <c r="N143" i="22" s="1"/>
  <c r="M144" i="22"/>
  <c r="N144" i="22" s="1"/>
  <c r="M145" i="22"/>
  <c r="N145" i="22" s="1"/>
  <c r="M146" i="22"/>
  <c r="N146" i="22" s="1"/>
  <c r="M147" i="22"/>
  <c r="N147" i="22" s="1"/>
  <c r="M148" i="22"/>
  <c r="N148" i="22" s="1"/>
  <c r="M149" i="22"/>
  <c r="N149" i="22" s="1"/>
  <c r="M150" i="22"/>
  <c r="N150" i="22" s="1"/>
  <c r="M151" i="22"/>
  <c r="N151" i="22" s="1"/>
  <c r="M152" i="22"/>
  <c r="N152" i="22" s="1"/>
  <c r="M153" i="22"/>
  <c r="N153" i="22" s="1"/>
  <c r="M154" i="22"/>
  <c r="N154" i="22" s="1"/>
  <c r="M155" i="22"/>
  <c r="N155" i="22" s="1"/>
  <c r="M156" i="22"/>
  <c r="N156" i="22" s="1"/>
  <c r="M157" i="22"/>
  <c r="N157" i="22" s="1"/>
  <c r="M158" i="22"/>
  <c r="N158" i="22" s="1"/>
  <c r="M159" i="22"/>
  <c r="N159" i="22" s="1"/>
  <c r="M160" i="22"/>
  <c r="N160" i="22" s="1"/>
  <c r="M161" i="22"/>
  <c r="N161" i="22" s="1"/>
  <c r="M162" i="22"/>
  <c r="N162" i="22" s="1"/>
  <c r="M163" i="22"/>
  <c r="N163" i="22" s="1"/>
  <c r="M164" i="22"/>
  <c r="N164" i="22" s="1"/>
  <c r="M165" i="22"/>
  <c r="N165" i="22" s="1"/>
  <c r="M166" i="22"/>
  <c r="N166" i="22" s="1"/>
  <c r="M167" i="22"/>
  <c r="N167" i="22" s="1"/>
  <c r="M168" i="22"/>
  <c r="N168" i="22" s="1"/>
  <c r="M169" i="22"/>
  <c r="N169" i="22" s="1"/>
  <c r="M170" i="22"/>
  <c r="N170" i="22" s="1"/>
  <c r="M171" i="22"/>
  <c r="N171" i="22" s="1"/>
  <c r="M172" i="22"/>
  <c r="N172" i="22" s="1"/>
  <c r="M173" i="22"/>
  <c r="N173" i="22" s="1"/>
  <c r="M174" i="22"/>
  <c r="N174" i="22" s="1"/>
  <c r="M175" i="22"/>
  <c r="N175" i="22" s="1"/>
  <c r="M176" i="22"/>
  <c r="N176" i="22" s="1"/>
  <c r="M177" i="22"/>
  <c r="N177" i="22" s="1"/>
  <c r="M178" i="22"/>
  <c r="N178" i="22" s="1"/>
  <c r="M179" i="22"/>
  <c r="N179" i="22" s="1"/>
  <c r="M180" i="22"/>
  <c r="N180" i="22" s="1"/>
  <c r="M181" i="22"/>
  <c r="N181" i="22" s="1"/>
  <c r="M182" i="22"/>
  <c r="N182" i="22" s="1"/>
  <c r="M183" i="22"/>
  <c r="N183" i="22" s="1"/>
  <c r="M184" i="22"/>
  <c r="N184" i="22" s="1"/>
  <c r="M185" i="22"/>
  <c r="N185" i="22" s="1"/>
  <c r="M186" i="22"/>
  <c r="N186" i="22" s="1"/>
  <c r="M187" i="22"/>
  <c r="N187" i="22" s="1"/>
  <c r="M188" i="22"/>
  <c r="N188" i="22" s="1"/>
  <c r="M189" i="22"/>
  <c r="N189" i="22" s="1"/>
  <c r="M190" i="22"/>
  <c r="N190" i="22" s="1"/>
  <c r="M191" i="22"/>
  <c r="N191" i="22" s="1"/>
  <c r="M192" i="22"/>
  <c r="N192" i="22" s="1"/>
  <c r="M193" i="22"/>
  <c r="N193" i="22" s="1"/>
  <c r="M194" i="22"/>
  <c r="N194" i="22" s="1"/>
  <c r="M195" i="22"/>
  <c r="N195" i="22" s="1"/>
  <c r="M196" i="22"/>
  <c r="N196" i="22" s="1"/>
  <c r="M197" i="22"/>
  <c r="N197" i="22" s="1"/>
  <c r="M198" i="22"/>
  <c r="N198" i="22" s="1"/>
  <c r="M199" i="22"/>
  <c r="N199" i="22" s="1"/>
  <c r="M200" i="22"/>
  <c r="N200" i="22" s="1"/>
  <c r="M201" i="22"/>
  <c r="N201" i="22" s="1"/>
  <c r="M202" i="22"/>
  <c r="N202" i="22" s="1"/>
  <c r="M203" i="22"/>
  <c r="N203" i="22" s="1"/>
  <c r="M204" i="22"/>
  <c r="N204" i="22" s="1"/>
  <c r="M205" i="22"/>
  <c r="N205" i="22" s="1"/>
  <c r="M206" i="22"/>
  <c r="N206" i="22" s="1"/>
  <c r="M207" i="22"/>
  <c r="N207" i="22" s="1"/>
  <c r="M208" i="22"/>
  <c r="N208" i="22" s="1"/>
  <c r="M209" i="22"/>
  <c r="N209" i="22" s="1"/>
  <c r="M210" i="22"/>
  <c r="N210" i="22" s="1"/>
  <c r="M211" i="22"/>
  <c r="N211" i="22" s="1"/>
  <c r="M212" i="22"/>
  <c r="N212" i="22" s="1"/>
  <c r="M213" i="22"/>
  <c r="N213" i="22" s="1"/>
  <c r="M214" i="22"/>
  <c r="N214" i="22" s="1"/>
  <c r="M215" i="22"/>
  <c r="N215" i="22" s="1"/>
  <c r="M216" i="22"/>
  <c r="N216" i="22" s="1"/>
  <c r="M217" i="22"/>
  <c r="N217" i="22" s="1"/>
  <c r="M218" i="22"/>
  <c r="N218" i="22" s="1"/>
  <c r="M219" i="22"/>
  <c r="N219" i="22" s="1"/>
  <c r="M220" i="22"/>
  <c r="N220" i="22" s="1"/>
  <c r="M221" i="22"/>
  <c r="N221" i="22" s="1"/>
  <c r="M222" i="22"/>
  <c r="N222" i="22" s="1"/>
  <c r="M223" i="22"/>
  <c r="N223" i="22" s="1"/>
  <c r="M224" i="22"/>
  <c r="N224" i="22" s="1"/>
  <c r="M225" i="22"/>
  <c r="N225" i="22" s="1"/>
  <c r="M226" i="22"/>
  <c r="N226" i="22" s="1"/>
  <c r="M227" i="22"/>
  <c r="N227" i="22" s="1"/>
  <c r="M228" i="22"/>
  <c r="N228" i="22" s="1"/>
  <c r="M229" i="22"/>
  <c r="N229" i="22" s="1"/>
  <c r="M230" i="22"/>
  <c r="N230" i="22" s="1"/>
  <c r="M231" i="22"/>
  <c r="N231" i="22" s="1"/>
  <c r="M232" i="22"/>
  <c r="N232" i="22" s="1"/>
  <c r="M233" i="22"/>
  <c r="N233" i="22" s="1"/>
  <c r="M234" i="22"/>
  <c r="N234" i="22" s="1"/>
  <c r="M235" i="22"/>
  <c r="N235" i="22" s="1"/>
  <c r="M236" i="22"/>
  <c r="N236" i="22" s="1"/>
  <c r="M237" i="22"/>
  <c r="N237" i="22" s="1"/>
  <c r="M238" i="22"/>
  <c r="N238" i="22" s="1"/>
  <c r="M239" i="22"/>
  <c r="N239" i="22" s="1"/>
  <c r="M240" i="22"/>
  <c r="N240" i="22" s="1"/>
  <c r="M241" i="22"/>
  <c r="N241" i="22" s="1"/>
  <c r="M242" i="22"/>
  <c r="N242" i="22" s="1"/>
  <c r="M243" i="22"/>
  <c r="N243" i="22" s="1"/>
  <c r="V182" i="22"/>
  <c r="AA175" i="22"/>
  <c r="AA174" i="22"/>
  <c r="V173" i="22"/>
  <c r="AA169" i="22"/>
  <c r="AA167" i="22"/>
  <c r="V166" i="22"/>
  <c r="V165" i="22"/>
  <c r="V163" i="22"/>
  <c r="V160" i="22"/>
  <c r="AA159" i="22"/>
  <c r="V158" i="22"/>
  <c r="AA157" i="22"/>
  <c r="V155" i="22"/>
  <c r="V154" i="22"/>
  <c r="V153" i="22"/>
  <c r="V152" i="22"/>
  <c r="V147" i="22"/>
  <c r="V145" i="22"/>
  <c r="AA135" i="22"/>
  <c r="V134" i="22"/>
  <c r="V133" i="22"/>
  <c r="V132" i="22"/>
  <c r="V129" i="22"/>
  <c r="AA127" i="22"/>
  <c r="V126" i="22"/>
  <c r="V125" i="22"/>
  <c r="V123" i="22"/>
  <c r="V121" i="22"/>
  <c r="V120" i="22"/>
  <c r="AA119" i="22"/>
  <c r="V118" i="22"/>
  <c r="V117" i="22"/>
  <c r="V115" i="22"/>
  <c r="V114" i="22"/>
  <c r="V113" i="22"/>
  <c r="V112" i="22"/>
  <c r="V109" i="22"/>
  <c r="V106" i="22"/>
  <c r="V95" i="22"/>
  <c r="AA94" i="22"/>
  <c r="V93" i="22"/>
  <c r="V92" i="22"/>
  <c r="V89" i="22"/>
  <c r="V86" i="22"/>
  <c r="V85" i="22"/>
  <c r="V80" i="22"/>
  <c r="V79" i="22"/>
  <c r="V75" i="22"/>
  <c r="V74" i="22"/>
  <c r="V73" i="22"/>
  <c r="V72" i="22"/>
  <c r="V66" i="22"/>
  <c r="AA65" i="22"/>
  <c r="V61" i="22"/>
  <c r="V59" i="22"/>
  <c r="AA55" i="22"/>
  <c r="V52" i="22"/>
  <c r="V46" i="22"/>
  <c r="V45" i="22"/>
  <c r="V43" i="22"/>
  <c r="V42" i="22"/>
  <c r="AA41" i="22"/>
  <c r="AA40" i="22"/>
  <c r="V39" i="22"/>
  <c r="V38" i="22"/>
  <c r="V34" i="22"/>
  <c r="AA33" i="22"/>
  <c r="V32" i="22"/>
  <c r="V29" i="22"/>
  <c r="AA27" i="22"/>
  <c r="V26" i="22"/>
  <c r="V186" i="22"/>
  <c r="V185" i="22"/>
  <c r="V183" i="22"/>
  <c r="AA181" i="22"/>
  <c r="V180" i="22"/>
  <c r="V178" i="22"/>
  <c r="V175" i="22"/>
  <c r="V174" i="22"/>
  <c r="V172" i="22"/>
  <c r="V164" i="22"/>
  <c r="V146" i="22"/>
  <c r="AA145" i="22"/>
  <c r="V144" i="22"/>
  <c r="V143" i="22"/>
  <c r="V141" i="22"/>
  <c r="V140" i="22"/>
  <c r="V138" i="22"/>
  <c r="V135" i="22"/>
  <c r="AA133" i="22"/>
  <c r="V124" i="22"/>
  <c r="V107" i="22"/>
  <c r="V104" i="22"/>
  <c r="V103" i="22"/>
  <c r="AA102" i="22"/>
  <c r="V101" i="22"/>
  <c r="AA99" i="22"/>
  <c r="V98" i="22"/>
  <c r="V90" i="22"/>
  <c r="AA84" i="22"/>
  <c r="AA83" i="22"/>
  <c r="AA69" i="22"/>
  <c r="V64" i="22"/>
  <c r="V63" i="22"/>
  <c r="V62" i="22"/>
  <c r="AA61" i="22"/>
  <c r="AA60" i="22"/>
  <c r="V55" i="22"/>
  <c r="V54" i="22"/>
  <c r="V53" i="22"/>
  <c r="AA44" i="22"/>
  <c r="AA30" i="22"/>
  <c r="V25" i="22"/>
  <c r="V24" i="22"/>
  <c r="V23" i="22"/>
  <c r="V21" i="22"/>
  <c r="V11" i="22"/>
  <c r="AA11" i="22"/>
  <c r="V12" i="22"/>
  <c r="AA12" i="22"/>
  <c r="V13" i="22"/>
  <c r="AA13" i="22"/>
  <c r="V14" i="22"/>
  <c r="AA14" i="22"/>
  <c r="V15" i="22"/>
  <c r="AA15" i="22"/>
  <c r="V16" i="22"/>
  <c r="AA16" i="22"/>
  <c r="V17" i="22"/>
  <c r="AA17" i="22"/>
  <c r="V18" i="22"/>
  <c r="AA18" i="22"/>
  <c r="V19" i="22"/>
  <c r="AA19" i="22"/>
  <c r="V20" i="22"/>
  <c r="AA20" i="22"/>
  <c r="V22" i="22"/>
  <c r="AA22" i="22"/>
  <c r="AA25" i="22"/>
  <c r="V27" i="22"/>
  <c r="V28" i="22"/>
  <c r="AA28" i="22"/>
  <c r="AA29" i="22"/>
  <c r="V30" i="22"/>
  <c r="V31" i="22"/>
  <c r="AA31" i="22"/>
  <c r="V35" i="22"/>
  <c r="AA35" i="22"/>
  <c r="V40" i="22"/>
  <c r="AA43" i="22"/>
  <c r="V44" i="22"/>
  <c r="V47" i="22"/>
  <c r="AA47" i="22"/>
  <c r="V48" i="22"/>
  <c r="AA48" i="22"/>
  <c r="V49" i="22"/>
  <c r="AA49" i="22"/>
  <c r="V50" i="22"/>
  <c r="AA50" i="22"/>
  <c r="V51" i="22"/>
  <c r="AA51" i="22"/>
  <c r="V65" i="22"/>
  <c r="AA66" i="22"/>
  <c r="V67" i="22"/>
  <c r="AA67" i="22"/>
  <c r="V68" i="22"/>
  <c r="AA68" i="22"/>
  <c r="V69" i="22"/>
  <c r="V70" i="22"/>
  <c r="AA70" i="22"/>
  <c r="V71" i="22"/>
  <c r="AA71" i="22"/>
  <c r="V81" i="22"/>
  <c r="AA81" i="22"/>
  <c r="V82" i="22"/>
  <c r="AA82" i="22"/>
  <c r="V83" i="22"/>
  <c r="AA86" i="22"/>
  <c r="V87" i="22"/>
  <c r="AA87" i="22"/>
  <c r="V88" i="22"/>
  <c r="AA88" i="22"/>
  <c r="AA89" i="22"/>
  <c r="AA90" i="22"/>
  <c r="V91" i="22"/>
  <c r="AA91" i="22"/>
  <c r="V99" i="22"/>
  <c r="V100" i="22"/>
  <c r="AA100" i="22"/>
  <c r="V102" i="22"/>
  <c r="AA104" i="22"/>
  <c r="V105" i="22"/>
  <c r="AA105" i="22"/>
  <c r="AA107" i="22"/>
  <c r="V108" i="22"/>
  <c r="AA108" i="22"/>
  <c r="AA109" i="22"/>
  <c r="V110" i="22"/>
  <c r="AA110" i="22"/>
  <c r="V111" i="22"/>
  <c r="AA111" i="22"/>
  <c r="AA121" i="22"/>
  <c r="V122" i="22"/>
  <c r="AA122" i="22"/>
  <c r="AA126" i="22"/>
  <c r="V127" i="22"/>
  <c r="V128" i="22"/>
  <c r="AA128" i="22"/>
  <c r="V130" i="22"/>
  <c r="AA130" i="22"/>
  <c r="V131" i="22"/>
  <c r="AA131" i="22"/>
  <c r="V139" i="22"/>
  <c r="AA139" i="22"/>
  <c r="V142" i="22"/>
  <c r="AA142" i="22"/>
  <c r="AA147" i="22"/>
  <c r="V148" i="22"/>
  <c r="AA148" i="22"/>
  <c r="V149" i="22"/>
  <c r="AA149" i="22"/>
  <c r="V150" i="22"/>
  <c r="AA150" i="22"/>
  <c r="V151" i="22"/>
  <c r="AA151" i="22"/>
  <c r="V161" i="22"/>
  <c r="AA161" i="22"/>
  <c r="V162" i="22"/>
  <c r="AA162" i="22"/>
  <c r="V167" i="22"/>
  <c r="V168" i="22"/>
  <c r="AA168" i="22"/>
  <c r="V169" i="22"/>
  <c r="V170" i="22"/>
  <c r="AA170" i="22"/>
  <c r="V171" i="22"/>
  <c r="AA171" i="22"/>
  <c r="V179" i="22"/>
  <c r="AA179" i="22"/>
  <c r="V181" i="22"/>
  <c r="AA183" i="22"/>
  <c r="V184" i="22"/>
  <c r="AA184" i="22"/>
  <c r="V187" i="22"/>
  <c r="AA187" i="22"/>
  <c r="V188" i="22"/>
  <c r="AA188" i="22"/>
  <c r="V189" i="22"/>
  <c r="AA189" i="22"/>
  <c r="V190" i="22"/>
  <c r="AA190" i="22"/>
  <c r="V191" i="22"/>
  <c r="AA191" i="22"/>
  <c r="V192" i="22"/>
  <c r="AA192" i="22"/>
  <c r="V193" i="22"/>
  <c r="AA193" i="22"/>
  <c r="V194" i="22"/>
  <c r="AA194" i="22"/>
  <c r="V195" i="22"/>
  <c r="AA195" i="22"/>
  <c r="V196" i="22"/>
  <c r="AA196" i="22"/>
  <c r="V197" i="22"/>
  <c r="AA197" i="22"/>
  <c r="V198" i="22"/>
  <c r="AA198" i="22"/>
  <c r="V199" i="22"/>
  <c r="AA199" i="22"/>
  <c r="V200" i="22"/>
  <c r="AA200" i="22"/>
  <c r="V201" i="22"/>
  <c r="AA201" i="22"/>
  <c r="V202" i="22"/>
  <c r="AA202" i="22"/>
  <c r="V203" i="22"/>
  <c r="AA203" i="22"/>
  <c r="V204" i="22"/>
  <c r="AA204" i="22"/>
  <c r="V205" i="22"/>
  <c r="AA205" i="22"/>
  <c r="V206" i="22"/>
  <c r="AA206" i="22"/>
  <c r="V207" i="22"/>
  <c r="AA207" i="22"/>
  <c r="V208" i="22"/>
  <c r="AA208" i="22"/>
  <c r="V209" i="22"/>
  <c r="AA209" i="22"/>
  <c r="V210" i="22"/>
  <c r="AA210" i="22"/>
  <c r="V211" i="22"/>
  <c r="AA211" i="22"/>
  <c r="V212" i="22"/>
  <c r="AA212" i="22"/>
  <c r="V213" i="22"/>
  <c r="AA213" i="22"/>
  <c r="V214" i="22"/>
  <c r="AA214" i="22"/>
  <c r="V215" i="22"/>
  <c r="AA215" i="22"/>
  <c r="V216" i="22"/>
  <c r="AA216" i="22"/>
  <c r="V217" i="22"/>
  <c r="AA217" i="22"/>
  <c r="V218" i="22"/>
  <c r="AA218" i="22"/>
  <c r="V219" i="22"/>
  <c r="AA219" i="22"/>
  <c r="V220" i="22"/>
  <c r="AA220" i="22"/>
  <c r="V221" i="22"/>
  <c r="AA221" i="22"/>
  <c r="V222" i="22"/>
  <c r="AA222" i="22"/>
  <c r="V223" i="22"/>
  <c r="AA223" i="22"/>
  <c r="V224" i="22"/>
  <c r="AA224" i="22"/>
  <c r="V225" i="22"/>
  <c r="AA225" i="22"/>
  <c r="V226" i="22"/>
  <c r="AA226" i="22"/>
  <c r="V227" i="22"/>
  <c r="AA227" i="22"/>
  <c r="V228" i="22"/>
  <c r="AA228" i="22"/>
  <c r="V229" i="22"/>
  <c r="AA229" i="22"/>
  <c r="V230" i="22"/>
  <c r="AA230" i="22"/>
  <c r="V231" i="22"/>
  <c r="AA231" i="22"/>
  <c r="V232" i="22"/>
  <c r="AA232" i="22"/>
  <c r="V233" i="22"/>
  <c r="AA233" i="22"/>
  <c r="V234" i="22"/>
  <c r="AA234" i="22"/>
  <c r="V235" i="22"/>
  <c r="AA235" i="22"/>
  <c r="V236" i="22"/>
  <c r="AA236" i="22"/>
  <c r="V237" i="22"/>
  <c r="AA237" i="22"/>
  <c r="V238" i="22"/>
  <c r="AA238" i="22"/>
  <c r="V239" i="22"/>
  <c r="AA239" i="22"/>
  <c r="V240" i="22"/>
  <c r="AA240" i="22"/>
  <c r="V241" i="22"/>
  <c r="AA241" i="22"/>
  <c r="V242" i="22"/>
  <c r="W243" i="22" s="1"/>
  <c r="X243" i="22" s="1"/>
  <c r="AA242" i="22"/>
  <c r="AB243" i="22" s="1"/>
  <c r="AC243" i="22" s="1"/>
  <c r="AA10" i="22"/>
  <c r="V10" i="22"/>
  <c r="AA9" i="22"/>
  <c r="V9" i="22"/>
  <c r="AA8" i="22"/>
  <c r="V8" i="22"/>
  <c r="AA7" i="22"/>
  <c r="V7" i="22"/>
  <c r="AA6" i="22"/>
  <c r="V6" i="22"/>
  <c r="AA5" i="22"/>
  <c r="V5" i="22"/>
  <c r="AA4" i="22"/>
  <c r="V4" i="22"/>
  <c r="AA3" i="22"/>
  <c r="V3" i="22"/>
  <c r="AA2" i="22"/>
  <c r="V2" i="22"/>
  <c r="AN49" i="69" l="1"/>
  <c r="U49" i="69"/>
  <c r="Q4" i="69"/>
  <c r="R4" i="69" s="1"/>
  <c r="K61" i="69"/>
  <c r="L61" i="69" s="1"/>
  <c r="T4" i="69"/>
  <c r="AH3" i="69" s="1"/>
  <c r="T47" i="69"/>
  <c r="K50" i="69"/>
  <c r="L50" i="69" s="1"/>
  <c r="T22" i="69"/>
  <c r="U8" i="69"/>
  <c r="Y19" i="69"/>
  <c r="K64" i="69"/>
  <c r="L64" i="69" s="1"/>
  <c r="Q61" i="69"/>
  <c r="R61" i="69" s="1"/>
  <c r="C57" i="69"/>
  <c r="G49" i="69"/>
  <c r="Y50" i="69"/>
  <c r="U50" i="69" s="1"/>
  <c r="V50" i="69" s="1"/>
  <c r="G30" i="69"/>
  <c r="H30" i="69" s="1"/>
  <c r="I30" i="69" s="1"/>
  <c r="D30" i="69" s="1"/>
  <c r="E30" i="69" s="1"/>
  <c r="Y30" i="69"/>
  <c r="AN30" i="69" s="1"/>
  <c r="G50" i="69"/>
  <c r="F57" i="69"/>
  <c r="T31" i="69"/>
  <c r="G4" i="69"/>
  <c r="K60" i="69"/>
  <c r="L60" i="69" s="1"/>
  <c r="K21" i="69"/>
  <c r="L21" i="69" s="1"/>
  <c r="K29" i="69"/>
  <c r="L29" i="69" s="1"/>
  <c r="N29" i="69" s="1"/>
  <c r="H8" i="69"/>
  <c r="I8" i="69" s="1"/>
  <c r="M8" i="69" s="1"/>
  <c r="P8" i="69" s="1"/>
  <c r="G60" i="69"/>
  <c r="H61" i="69" s="1"/>
  <c r="I61" i="69" s="1"/>
  <c r="T28" i="69"/>
  <c r="C48" i="69"/>
  <c r="T18" i="69"/>
  <c r="W47" i="69"/>
  <c r="X48" i="69" s="1"/>
  <c r="K20" i="69"/>
  <c r="L20" i="69" s="1"/>
  <c r="U17" i="69"/>
  <c r="T10" i="69"/>
  <c r="Y17" i="69"/>
  <c r="AN17" i="69" s="1"/>
  <c r="G20" i="69"/>
  <c r="W50" i="69"/>
  <c r="AA50" i="69" s="1"/>
  <c r="T11" i="69"/>
  <c r="C28" i="69"/>
  <c r="F56" i="69"/>
  <c r="Y20" i="69"/>
  <c r="U20" i="69" s="1"/>
  <c r="Q19" i="69"/>
  <c r="R19" i="69" s="1"/>
  <c r="Y11" i="69"/>
  <c r="AA15" i="69"/>
  <c r="Y9" i="69"/>
  <c r="W39" i="69"/>
  <c r="X39" i="69" s="1"/>
  <c r="K11" i="69"/>
  <c r="L11" i="69" s="1"/>
  <c r="C41" i="69"/>
  <c r="W28" i="69"/>
  <c r="W9" i="69"/>
  <c r="X10" i="69" s="1"/>
  <c r="Q49" i="69"/>
  <c r="R49" i="69" s="1"/>
  <c r="Q20" i="69"/>
  <c r="R20" i="69" s="1"/>
  <c r="C56" i="69"/>
  <c r="G28" i="69"/>
  <c r="W33" i="69"/>
  <c r="X34" i="69" s="1"/>
  <c r="F41" i="69"/>
  <c r="X8" i="69"/>
  <c r="T21" i="69"/>
  <c r="G29" i="69"/>
  <c r="H29" i="69" s="1"/>
  <c r="I29" i="69" s="1"/>
  <c r="D29" i="69" s="1"/>
  <c r="T12" i="69"/>
  <c r="C30" i="68"/>
  <c r="Y12" i="68"/>
  <c r="AN12" i="68" s="1"/>
  <c r="G21" i="68"/>
  <c r="Q42" i="68"/>
  <c r="R42" i="68" s="1"/>
  <c r="T13" i="68"/>
  <c r="G8" i="68"/>
  <c r="G17" i="68"/>
  <c r="C4" i="68"/>
  <c r="Y19" i="68"/>
  <c r="Z20" i="68" s="1"/>
  <c r="W14" i="68"/>
  <c r="AA14" i="68" s="1"/>
  <c r="AD14" i="68" s="1"/>
  <c r="AM14" i="68" s="1"/>
  <c r="W24" i="68"/>
  <c r="AA24" i="68" s="1"/>
  <c r="Q19" i="68"/>
  <c r="R19" i="68" s="1"/>
  <c r="T8" i="68"/>
  <c r="T22" i="68"/>
  <c r="C9" i="68"/>
  <c r="C17" i="68"/>
  <c r="E17" i="68" s="1"/>
  <c r="Y54" i="68"/>
  <c r="AN54" i="68" s="1"/>
  <c r="F4" i="68"/>
  <c r="K17" i="68"/>
  <c r="L17" i="68" s="1"/>
  <c r="T16" i="68"/>
  <c r="F17" i="68"/>
  <c r="W64" i="68"/>
  <c r="F54" i="68"/>
  <c r="W12" i="68"/>
  <c r="AA12" i="68" s="1"/>
  <c r="W29" i="68"/>
  <c r="Q23" i="68"/>
  <c r="R23" i="68" s="1"/>
  <c r="F29" i="68"/>
  <c r="Q21" i="68"/>
  <c r="R21" i="68" s="1"/>
  <c r="C10" i="68"/>
  <c r="C15" i="68"/>
  <c r="W36" i="68"/>
  <c r="X36" i="68" s="1"/>
  <c r="W9" i="68"/>
  <c r="X9" i="68" s="1"/>
  <c r="Y16" i="68"/>
  <c r="U16" i="68" s="1"/>
  <c r="V17" i="68" s="1"/>
  <c r="W8" i="68"/>
  <c r="Q17" i="68"/>
  <c r="R17" i="68" s="1"/>
  <c r="C37" i="68"/>
  <c r="K6" i="68"/>
  <c r="L6" i="68" s="1"/>
  <c r="Y8" i="68"/>
  <c r="AA8" i="68" s="1"/>
  <c r="F59" i="68"/>
  <c r="W20" i="68"/>
  <c r="Y24" i="68"/>
  <c r="Z24" i="68" s="1"/>
  <c r="Y6" i="68"/>
  <c r="U6" i="68" s="1"/>
  <c r="W22" i="68"/>
  <c r="AA22" i="68" s="1"/>
  <c r="G14" i="68"/>
  <c r="H15" i="68" s="1"/>
  <c r="I15" i="68" s="1"/>
  <c r="D15" i="68" s="1"/>
  <c r="E15" i="68" s="1"/>
  <c r="C22" i="68"/>
  <c r="K31" i="68"/>
  <c r="L31" i="68" s="1"/>
  <c r="G30" i="68"/>
  <c r="Q43" i="68"/>
  <c r="R43" i="68" s="1"/>
  <c r="Y41" i="68"/>
  <c r="AN41" i="68" s="1"/>
  <c r="Y43" i="68"/>
  <c r="U43" i="68" s="1"/>
  <c r="G22" i="68"/>
  <c r="H22" i="68" s="1"/>
  <c r="I22" i="68" s="1"/>
  <c r="D22" i="68" s="1"/>
  <c r="E22" i="68" s="1"/>
  <c r="F53" i="68"/>
  <c r="G58" i="68"/>
  <c r="H58" i="68" s="1"/>
  <c r="I58" i="68" s="1"/>
  <c r="D58" i="68" s="1"/>
  <c r="E58" i="68" s="1"/>
  <c r="W16" i="68"/>
  <c r="AA16" i="68" s="1"/>
  <c r="AD16" i="68" s="1"/>
  <c r="AE16" i="68" s="1"/>
  <c r="Q22" i="68"/>
  <c r="R22" i="68" s="1"/>
  <c r="K39" i="68"/>
  <c r="L39" i="68" s="1"/>
  <c r="C54" i="68"/>
  <c r="F22" i="68"/>
  <c r="T54" i="68"/>
  <c r="Y57" i="68"/>
  <c r="G20" i="68"/>
  <c r="H20" i="68" s="1"/>
  <c r="I20" i="68" s="1"/>
  <c r="D20" i="68" s="1"/>
  <c r="E20" i="68" s="1"/>
  <c r="G4" i="68"/>
  <c r="H4" i="68" s="1"/>
  <c r="I4" i="68" s="1"/>
  <c r="G43" i="68"/>
  <c r="G65" i="68"/>
  <c r="H66" i="68" s="1"/>
  <c r="I66" i="68" s="1"/>
  <c r="D66" i="68" s="1"/>
  <c r="K37" i="68"/>
  <c r="L37" i="68" s="1"/>
  <c r="K38" i="68"/>
  <c r="L38" i="68" s="1"/>
  <c r="Q58" i="68"/>
  <c r="R58" i="68" s="1"/>
  <c r="Q7" i="68"/>
  <c r="R7" i="68" s="1"/>
  <c r="K15" i="68"/>
  <c r="L15" i="68" s="1"/>
  <c r="C20" i="68"/>
  <c r="G12" i="68"/>
  <c r="H12" i="68" s="1"/>
  <c r="I12" i="68" s="1"/>
  <c r="G57" i="68"/>
  <c r="Q16" i="68"/>
  <c r="R16" i="68" s="1"/>
  <c r="Q36" i="68"/>
  <c r="R36" i="68" s="1"/>
  <c r="Y7" i="68"/>
  <c r="Q15" i="68"/>
  <c r="R15" i="68" s="1"/>
  <c r="K5" i="68"/>
  <c r="L5" i="68" s="1"/>
  <c r="K23" i="68"/>
  <c r="L23" i="68" s="1"/>
  <c r="Q5" i="68"/>
  <c r="R5" i="68" s="1"/>
  <c r="Y29" i="68"/>
  <c r="T18" i="67"/>
  <c r="F40" i="67"/>
  <c r="K50" i="67"/>
  <c r="L50" i="67" s="1"/>
  <c r="K42" i="66"/>
  <c r="L42" i="66" s="1"/>
  <c r="Q17" i="66"/>
  <c r="R17" i="66" s="1"/>
  <c r="C17" i="66"/>
  <c r="Z30" i="66"/>
  <c r="AN30" i="66"/>
  <c r="F17" i="66"/>
  <c r="C34" i="66"/>
  <c r="K51" i="66"/>
  <c r="L51" i="66" s="1"/>
  <c r="Y61" i="66"/>
  <c r="Q26" i="66"/>
  <c r="R26" i="66" s="1"/>
  <c r="Y16" i="66"/>
  <c r="M3" i="66"/>
  <c r="Y41" i="66"/>
  <c r="F18" i="66"/>
  <c r="Q10" i="66"/>
  <c r="R10" i="66" s="1"/>
  <c r="Q16" i="66"/>
  <c r="R16" i="66" s="1"/>
  <c r="K41" i="66"/>
  <c r="L41" i="66" s="1"/>
  <c r="Q51" i="66"/>
  <c r="R51" i="66" s="1"/>
  <c r="C18" i="66"/>
  <c r="T11" i="66"/>
  <c r="Q50" i="66"/>
  <c r="R50" i="66" s="1"/>
  <c r="U37" i="66"/>
  <c r="F62" i="66"/>
  <c r="W43" i="66"/>
  <c r="W9" i="66"/>
  <c r="K10" i="66"/>
  <c r="L10" i="66" s="1"/>
  <c r="T9" i="66"/>
  <c r="Q52" i="66"/>
  <c r="R52" i="66" s="1"/>
  <c r="G16" i="66"/>
  <c r="Y52" i="66"/>
  <c r="U52" i="66" s="1"/>
  <c r="Q9" i="66"/>
  <c r="R9" i="66" s="1"/>
  <c r="G34" i="66"/>
  <c r="G41" i="66"/>
  <c r="K31" i="66"/>
  <c r="L31" i="66" s="1"/>
  <c r="F31" i="66"/>
  <c r="Y10" i="66"/>
  <c r="AN10" i="66" s="1"/>
  <c r="Y9" i="66"/>
  <c r="U9" i="66" s="1"/>
  <c r="W16" i="66"/>
  <c r="X17" i="66" s="1"/>
  <c r="Q27" i="66"/>
  <c r="R27" i="66" s="1"/>
  <c r="G17" i="66"/>
  <c r="T16" i="66"/>
  <c r="Y3" i="66"/>
  <c r="U3" i="66" s="1"/>
  <c r="T26" i="66"/>
  <c r="W3" i="66"/>
  <c r="AA3" i="66" s="1"/>
  <c r="W34" i="66"/>
  <c r="K9" i="66"/>
  <c r="L9" i="66" s="1"/>
  <c r="Q12" i="66"/>
  <c r="R12" i="66" s="1"/>
  <c r="Y24" i="66"/>
  <c r="T51" i="66"/>
  <c r="K16" i="66"/>
  <c r="L16" i="66" s="1"/>
  <c r="G24" i="66"/>
  <c r="H24" i="66" s="1"/>
  <c r="I24" i="66" s="1"/>
  <c r="D24" i="66" s="1"/>
  <c r="Q42" i="66"/>
  <c r="R42" i="66" s="1"/>
  <c r="H15" i="66"/>
  <c r="I15" i="66" s="1"/>
  <c r="D15" i="66" s="1"/>
  <c r="F24" i="66"/>
  <c r="C4" i="66"/>
  <c r="E4" i="66" s="1"/>
  <c r="W23" i="66"/>
  <c r="X24" i="66" s="1"/>
  <c r="C24" i="66"/>
  <c r="F30" i="65"/>
  <c r="C24" i="65"/>
  <c r="T6" i="65"/>
  <c r="W54" i="65"/>
  <c r="T20" i="65"/>
  <c r="W48" i="65"/>
  <c r="C25" i="65"/>
  <c r="C55" i="65"/>
  <c r="G42" i="65"/>
  <c r="F48" i="65"/>
  <c r="Y49" i="65"/>
  <c r="U49" i="65" s="1"/>
  <c r="K50" i="65"/>
  <c r="L50" i="65" s="1"/>
  <c r="C54" i="65"/>
  <c r="C7" i="65"/>
  <c r="K49" i="65"/>
  <c r="L49" i="65" s="1"/>
  <c r="G22" i="65"/>
  <c r="H23" i="65" s="1"/>
  <c r="I23" i="65" s="1"/>
  <c r="D23" i="65" s="1"/>
  <c r="C6" i="65"/>
  <c r="G24" i="65"/>
  <c r="Q22" i="65"/>
  <c r="R22" i="65" s="1"/>
  <c r="G39" i="61"/>
  <c r="G20" i="65"/>
  <c r="AN15" i="69"/>
  <c r="K29" i="61"/>
  <c r="L29" i="61" s="1"/>
  <c r="G33" i="61"/>
  <c r="Q59" i="62"/>
  <c r="R59" i="62" s="1"/>
  <c r="W35" i="68"/>
  <c r="AA35" i="68" s="1"/>
  <c r="AA12" i="69"/>
  <c r="AD12" i="69" s="1"/>
  <c r="W4" i="62"/>
  <c r="Z57" i="66"/>
  <c r="G4" i="62"/>
  <c r="F58" i="61"/>
  <c r="G13" i="61"/>
  <c r="W52" i="61"/>
  <c r="G34" i="58"/>
  <c r="F33" i="64"/>
  <c r="Y27" i="64"/>
  <c r="F6" i="59"/>
  <c r="T28" i="61"/>
  <c r="K26" i="61"/>
  <c r="L26" i="61" s="1"/>
  <c r="W31" i="61"/>
  <c r="K33" i="63"/>
  <c r="L33" i="63" s="1"/>
  <c r="AN56" i="66"/>
  <c r="F34" i="64"/>
  <c r="H4" i="66"/>
  <c r="I4" i="66" s="1"/>
  <c r="D4" i="66" s="1"/>
  <c r="U15" i="69"/>
  <c r="K9" i="62"/>
  <c r="L9" i="62" s="1"/>
  <c r="Y24" i="57"/>
  <c r="F23" i="58"/>
  <c r="Y39" i="58"/>
  <c r="Q67" i="61"/>
  <c r="R67" i="61" s="1"/>
  <c r="U32" i="68"/>
  <c r="AA36" i="69"/>
  <c r="AD36" i="69" s="1"/>
  <c r="K65" i="61"/>
  <c r="L65" i="61" s="1"/>
  <c r="C18" i="63"/>
  <c r="W34" i="65"/>
  <c r="E41" i="69"/>
  <c r="T40" i="68"/>
  <c r="AA14" i="66"/>
  <c r="AD14" i="66" s="1"/>
  <c r="AM14" i="66" s="1"/>
  <c r="T53" i="61"/>
  <c r="Y14" i="69"/>
  <c r="AN14" i="69" s="1"/>
  <c r="Q12" i="59"/>
  <c r="R12" i="59" s="1"/>
  <c r="K24" i="59"/>
  <c r="L24" i="59" s="1"/>
  <c r="K21" i="59"/>
  <c r="L21" i="59" s="1"/>
  <c r="C34" i="64"/>
  <c r="Q6" i="69"/>
  <c r="R6" i="69" s="1"/>
  <c r="K44" i="61"/>
  <c r="L44" i="61" s="1"/>
  <c r="Y54" i="65"/>
  <c r="AA54" i="65" s="1"/>
  <c r="AD54" i="65" s="1"/>
  <c r="V4" i="66"/>
  <c r="K14" i="65"/>
  <c r="L14" i="65" s="1"/>
  <c r="E47" i="69"/>
  <c r="U58" i="69"/>
  <c r="H14" i="61"/>
  <c r="I14" i="61" s="1"/>
  <c r="D14" i="61" s="1"/>
  <c r="Y64" i="61"/>
  <c r="Q64" i="61"/>
  <c r="R64" i="61" s="1"/>
  <c r="Q8" i="64"/>
  <c r="R8" i="64" s="1"/>
  <c r="G53" i="65"/>
  <c r="F40" i="69"/>
  <c r="T56" i="61"/>
  <c r="T36" i="61"/>
  <c r="H17" i="68"/>
  <c r="I17" i="68" s="1"/>
  <c r="D17" i="68" s="1"/>
  <c r="X7" i="69"/>
  <c r="C37" i="65"/>
  <c r="G27" i="61"/>
  <c r="Q15" i="65"/>
  <c r="R15" i="65" s="1"/>
  <c r="K63" i="69"/>
  <c r="L63" i="69" s="1"/>
  <c r="U34" i="69"/>
  <c r="K37" i="61"/>
  <c r="L37" i="61" s="1"/>
  <c r="F11" i="65"/>
  <c r="C40" i="69"/>
  <c r="F47" i="62"/>
  <c r="H45" i="69"/>
  <c r="I45" i="69" s="1"/>
  <c r="D45" i="69" s="1"/>
  <c r="F21" i="62"/>
  <c r="W25" i="65"/>
  <c r="X26" i="65" s="1"/>
  <c r="AA57" i="66"/>
  <c r="AD57" i="66" s="1"/>
  <c r="AM57" i="66" s="1"/>
  <c r="W28" i="68"/>
  <c r="Y47" i="64"/>
  <c r="K30" i="61"/>
  <c r="L30" i="61" s="1"/>
  <c r="Y46" i="69"/>
  <c r="U46" i="69" s="1"/>
  <c r="V46" i="69" s="1"/>
  <c r="C5" i="69"/>
  <c r="H11" i="69"/>
  <c r="I11" i="69" s="1"/>
  <c r="D11" i="69" s="1"/>
  <c r="AA8" i="69"/>
  <c r="Q46" i="58"/>
  <c r="R46" i="58" s="1"/>
  <c r="Q28" i="64"/>
  <c r="R28" i="64" s="1"/>
  <c r="F30" i="69"/>
  <c r="C30" i="69"/>
  <c r="C36" i="69"/>
  <c r="T54" i="59"/>
  <c r="W4" i="69"/>
  <c r="AA4" i="69" s="1"/>
  <c r="Y20" i="58"/>
  <c r="U20" i="58" s="1"/>
  <c r="U57" i="66"/>
  <c r="V57" i="66" s="1"/>
  <c r="AA16" i="66"/>
  <c r="AB16" i="66" s="1"/>
  <c r="AC16" i="66" s="1"/>
  <c r="W7" i="61"/>
  <c r="Q35" i="62"/>
  <c r="R35" i="62" s="1"/>
  <c r="AE24" i="69"/>
  <c r="Q31" i="61"/>
  <c r="R31" i="61" s="1"/>
  <c r="G61" i="61"/>
  <c r="Y57" i="61"/>
  <c r="AN57" i="61" s="1"/>
  <c r="F23" i="61"/>
  <c r="T4" i="61"/>
  <c r="AH3" i="61" s="1"/>
  <c r="F39" i="62"/>
  <c r="K17" i="65"/>
  <c r="L17" i="65" s="1"/>
  <c r="H11" i="68"/>
  <c r="I11" i="68" s="1"/>
  <c r="D11" i="68" s="1"/>
  <c r="E11" i="68" s="1"/>
  <c r="W16" i="63"/>
  <c r="Q6" i="61"/>
  <c r="R6" i="61" s="1"/>
  <c r="W12" i="61"/>
  <c r="X57" i="66"/>
  <c r="Z20" i="66"/>
  <c r="V64" i="66"/>
  <c r="K33" i="61"/>
  <c r="L33" i="61" s="1"/>
  <c r="Y48" i="65"/>
  <c r="AN20" i="66"/>
  <c r="U9" i="69"/>
  <c r="V9" i="69" s="1"/>
  <c r="Q28" i="69"/>
  <c r="R28" i="69" s="1"/>
  <c r="G61" i="62"/>
  <c r="Q23" i="65"/>
  <c r="R23" i="65" s="1"/>
  <c r="K48" i="61"/>
  <c r="L48" i="61" s="1"/>
  <c r="Y22" i="61"/>
  <c r="K19" i="61"/>
  <c r="L19" i="61" s="1"/>
  <c r="G45" i="66"/>
  <c r="H46" i="66" s="1"/>
  <c r="I46" i="66" s="1"/>
  <c r="D46" i="66" s="1"/>
  <c r="K41" i="68"/>
  <c r="L41" i="68" s="1"/>
  <c r="W13" i="68"/>
  <c r="C8" i="68"/>
  <c r="H47" i="66"/>
  <c r="I47" i="66" s="1"/>
  <c r="D47" i="66" s="1"/>
  <c r="E47" i="66" s="1"/>
  <c r="Y7" i="64"/>
  <c r="W39" i="61"/>
  <c r="AA9" i="69"/>
  <c r="Y66" i="69"/>
  <c r="K66" i="69"/>
  <c r="L66" i="69" s="1"/>
  <c r="Q66" i="69"/>
  <c r="R66" i="69" s="1"/>
  <c r="G66" i="69"/>
  <c r="H66" i="69" s="1"/>
  <c r="I66" i="69" s="1"/>
  <c r="D66" i="69" s="1"/>
  <c r="F17" i="69"/>
  <c r="C17" i="69"/>
  <c r="F49" i="69"/>
  <c r="C49" i="69"/>
  <c r="C66" i="69"/>
  <c r="Y24" i="61"/>
  <c r="H16" i="66"/>
  <c r="I16" i="66" s="1"/>
  <c r="D16" i="66" s="1"/>
  <c r="E16" i="66" s="1"/>
  <c r="W29" i="69"/>
  <c r="T29" i="69"/>
  <c r="Y29" i="69"/>
  <c r="T30" i="69"/>
  <c r="W65" i="69"/>
  <c r="T65" i="69"/>
  <c r="W32" i="69"/>
  <c r="T32" i="69"/>
  <c r="T33" i="69"/>
  <c r="K57" i="69"/>
  <c r="L57" i="69" s="1"/>
  <c r="Q57" i="69"/>
  <c r="R57" i="69" s="1"/>
  <c r="G57" i="69"/>
  <c r="H57" i="69" s="1"/>
  <c r="I57" i="69" s="1"/>
  <c r="D57" i="69" s="1"/>
  <c r="Y57" i="69"/>
  <c r="Z59" i="69"/>
  <c r="AN59" i="69"/>
  <c r="AN36" i="69"/>
  <c r="G44" i="61"/>
  <c r="T52" i="65"/>
  <c r="H1" i="67"/>
  <c r="U10" i="66"/>
  <c r="M3" i="68"/>
  <c r="W25" i="69"/>
  <c r="T25" i="69"/>
  <c r="F61" i="69"/>
  <c r="C61" i="69"/>
  <c r="W35" i="69"/>
  <c r="T35" i="69"/>
  <c r="Y35" i="69"/>
  <c r="Z36" i="69" s="1"/>
  <c r="W66" i="69"/>
  <c r="T66" i="69"/>
  <c r="AN47" i="69"/>
  <c r="F18" i="69"/>
  <c r="C33" i="69"/>
  <c r="Q7" i="61"/>
  <c r="R7" i="61" s="1"/>
  <c r="K46" i="65"/>
  <c r="L46" i="65" s="1"/>
  <c r="H28" i="66"/>
  <c r="I28" i="66" s="1"/>
  <c r="D28" i="66" s="1"/>
  <c r="E28" i="66" s="1"/>
  <c r="AA3" i="68"/>
  <c r="C21" i="69"/>
  <c r="F21" i="69"/>
  <c r="C22" i="69"/>
  <c r="W21" i="69"/>
  <c r="X22" i="69" s="1"/>
  <c r="F58" i="69"/>
  <c r="W58" i="69"/>
  <c r="C58" i="69"/>
  <c r="T41" i="69"/>
  <c r="W41" i="69"/>
  <c r="Y41" i="69"/>
  <c r="U41" i="69" s="1"/>
  <c r="T42" i="69"/>
  <c r="K52" i="69"/>
  <c r="L52" i="69" s="1"/>
  <c r="Y52" i="69"/>
  <c r="Q52" i="69"/>
  <c r="R52" i="69" s="1"/>
  <c r="G52" i="69"/>
  <c r="C18" i="69"/>
  <c r="G17" i="69"/>
  <c r="AA28" i="69"/>
  <c r="K56" i="69"/>
  <c r="L56" i="69" s="1"/>
  <c r="W64" i="61"/>
  <c r="C66" i="66"/>
  <c r="K16" i="69"/>
  <c r="L16" i="69" s="1"/>
  <c r="Y16" i="69"/>
  <c r="AA16" i="69" s="1"/>
  <c r="AD16" i="69" s="1"/>
  <c r="G16" i="69"/>
  <c r="H16" i="69" s="1"/>
  <c r="I16" i="69" s="1"/>
  <c r="D16" i="69" s="1"/>
  <c r="E16" i="69" s="1"/>
  <c r="Q16" i="69"/>
  <c r="R16" i="69" s="1"/>
  <c r="K43" i="69"/>
  <c r="L43" i="69" s="1"/>
  <c r="Q43" i="69"/>
  <c r="R43" i="69" s="1"/>
  <c r="G43" i="69"/>
  <c r="Y43" i="69"/>
  <c r="K44" i="69"/>
  <c r="L44" i="69" s="1"/>
  <c r="W44" i="69"/>
  <c r="X45" i="69" s="1"/>
  <c r="T44" i="69"/>
  <c r="T45" i="69"/>
  <c r="T61" i="69"/>
  <c r="Y61" i="69"/>
  <c r="U61" i="69" s="1"/>
  <c r="W61" i="69"/>
  <c r="X4" i="69"/>
  <c r="X5" i="69"/>
  <c r="AN21" i="69"/>
  <c r="Q17" i="69"/>
  <c r="R17" i="69" s="1"/>
  <c r="M29" i="69"/>
  <c r="U21" i="69"/>
  <c r="V21" i="69" s="1"/>
  <c r="Y67" i="69"/>
  <c r="K67" i="69"/>
  <c r="L67" i="69" s="1"/>
  <c r="Q67" i="69"/>
  <c r="R67" i="69" s="1"/>
  <c r="G67" i="69"/>
  <c r="H67" i="69" s="1"/>
  <c r="I67" i="69" s="1"/>
  <c r="D67" i="69" s="1"/>
  <c r="C9" i="69"/>
  <c r="G9" i="69"/>
  <c r="H9" i="69" s="1"/>
  <c r="I9" i="69" s="1"/>
  <c r="D9" i="69" s="1"/>
  <c r="F9" i="69"/>
  <c r="F32" i="69"/>
  <c r="C32" i="69"/>
  <c r="C52" i="69"/>
  <c r="F52" i="69"/>
  <c r="C64" i="69"/>
  <c r="F64" i="69"/>
  <c r="N41" i="69"/>
  <c r="O41" i="69" s="1"/>
  <c r="M41" i="69"/>
  <c r="AN18" i="69"/>
  <c r="Z18" i="69"/>
  <c r="G21" i="69"/>
  <c r="K17" i="69"/>
  <c r="L17" i="69" s="1"/>
  <c r="Y65" i="69"/>
  <c r="AN56" i="69"/>
  <c r="W44" i="61"/>
  <c r="T43" i="69"/>
  <c r="W43" i="69"/>
  <c r="Q13" i="69"/>
  <c r="R13" i="69" s="1"/>
  <c r="G13" i="69"/>
  <c r="H13" i="69" s="1"/>
  <c r="I13" i="69" s="1"/>
  <c r="D13" i="69" s="1"/>
  <c r="E13" i="69" s="1"/>
  <c r="K13" i="69"/>
  <c r="L13" i="69" s="1"/>
  <c r="Y13" i="69"/>
  <c r="F60" i="69"/>
  <c r="F59" i="69"/>
  <c r="C59" i="69"/>
  <c r="Q31" i="69"/>
  <c r="R31" i="69" s="1"/>
  <c r="K31" i="69"/>
  <c r="L31" i="69" s="1"/>
  <c r="G31" i="69"/>
  <c r="Y31" i="69"/>
  <c r="AN4" i="69"/>
  <c r="U4" i="69"/>
  <c r="AN28" i="69"/>
  <c r="F40" i="61"/>
  <c r="Y8" i="65"/>
  <c r="U8" i="65" s="1"/>
  <c r="Y39" i="69"/>
  <c r="K39" i="69"/>
  <c r="L39" i="69" s="1"/>
  <c r="Q40" i="69"/>
  <c r="R40" i="69" s="1"/>
  <c r="Q39" i="69"/>
  <c r="R39" i="69" s="1"/>
  <c r="G39" i="69"/>
  <c r="H1" i="69"/>
  <c r="F5" i="69"/>
  <c r="F4" i="69"/>
  <c r="C4" i="69"/>
  <c r="W63" i="69"/>
  <c r="T63" i="69"/>
  <c r="Y63" i="69"/>
  <c r="Z64" i="69" s="1"/>
  <c r="W40" i="69"/>
  <c r="T40" i="69"/>
  <c r="Q58" i="69"/>
  <c r="R58" i="69" s="1"/>
  <c r="W49" i="69"/>
  <c r="Z7" i="69"/>
  <c r="AN7" i="69"/>
  <c r="AA7" i="69"/>
  <c r="U7" i="69"/>
  <c r="V7" i="69" s="1"/>
  <c r="Z8" i="69"/>
  <c r="K32" i="69"/>
  <c r="L32" i="69" s="1"/>
  <c r="Y32" i="69"/>
  <c r="Q32" i="69"/>
  <c r="R32" i="69" s="1"/>
  <c r="G32" i="69"/>
  <c r="C14" i="69"/>
  <c r="F14" i="69"/>
  <c r="C65" i="69"/>
  <c r="F65" i="69"/>
  <c r="C43" i="69"/>
  <c r="F43" i="69"/>
  <c r="N47" i="69"/>
  <c r="O47" i="69" s="1"/>
  <c r="M47" i="69"/>
  <c r="P47" i="69" s="1"/>
  <c r="Y3" i="69"/>
  <c r="U3" i="69" s="1"/>
  <c r="K3" i="69"/>
  <c r="L3" i="69" s="1"/>
  <c r="G3" i="69"/>
  <c r="H3" i="69" s="1"/>
  <c r="I3" i="69" s="1"/>
  <c r="AG3" i="69" s="1"/>
  <c r="K4" i="69"/>
  <c r="L4" i="69" s="1"/>
  <c r="G26" i="69"/>
  <c r="Y26" i="69"/>
  <c r="U26" i="69" s="1"/>
  <c r="Q26" i="69"/>
  <c r="R26" i="69" s="1"/>
  <c r="K26" i="69"/>
  <c r="L26" i="69" s="1"/>
  <c r="W23" i="69"/>
  <c r="T23" i="69"/>
  <c r="Y23" i="69"/>
  <c r="U23" i="69" s="1"/>
  <c r="K51" i="69"/>
  <c r="L51" i="69" s="1"/>
  <c r="Q51" i="69"/>
  <c r="R51" i="69" s="1"/>
  <c r="Y51" i="69"/>
  <c r="G51" i="69"/>
  <c r="H51" i="69" s="1"/>
  <c r="I51" i="69" s="1"/>
  <c r="D51" i="69" s="1"/>
  <c r="E51" i="69" s="1"/>
  <c r="W17" i="69"/>
  <c r="AE36" i="69"/>
  <c r="W52" i="69"/>
  <c r="X11" i="69"/>
  <c r="AA11" i="69"/>
  <c r="X12" i="69"/>
  <c r="K14" i="69"/>
  <c r="L14" i="69" s="1"/>
  <c r="Q63" i="61"/>
  <c r="R63" i="61" s="1"/>
  <c r="Y32" i="61"/>
  <c r="U32" i="61" s="1"/>
  <c r="AN12" i="66"/>
  <c r="T27" i="69"/>
  <c r="W27" i="69"/>
  <c r="F25" i="69"/>
  <c r="C25" i="69"/>
  <c r="G25" i="69"/>
  <c r="H25" i="69" s="1"/>
  <c r="I25" i="69" s="1"/>
  <c r="C26" i="69"/>
  <c r="T60" i="69"/>
  <c r="Y60" i="69"/>
  <c r="U60" i="69" s="1"/>
  <c r="W60" i="69"/>
  <c r="AA45" i="69"/>
  <c r="D8" i="69"/>
  <c r="E8" i="69" s="1"/>
  <c r="N8" i="69"/>
  <c r="O8" i="69" s="1"/>
  <c r="H50" i="69"/>
  <c r="I50" i="69" s="1"/>
  <c r="D50" i="69" s="1"/>
  <c r="E11" i="69"/>
  <c r="F26" i="69"/>
  <c r="G14" i="69"/>
  <c r="Y4" i="59"/>
  <c r="Y14" i="58"/>
  <c r="Y9" i="59"/>
  <c r="AN9" i="59" s="1"/>
  <c r="K16" i="62"/>
  <c r="L16" i="62" s="1"/>
  <c r="G62" i="69"/>
  <c r="H62" i="69" s="1"/>
  <c r="I62" i="69" s="1"/>
  <c r="D62" i="69" s="1"/>
  <c r="Y62" i="69"/>
  <c r="AA62" i="69" s="1"/>
  <c r="AD62" i="69" s="1"/>
  <c r="K62" i="69"/>
  <c r="L62" i="69" s="1"/>
  <c r="Q62" i="69"/>
  <c r="R62" i="69" s="1"/>
  <c r="Y33" i="69"/>
  <c r="Q33" i="69"/>
  <c r="R33" i="69" s="1"/>
  <c r="K33" i="69"/>
  <c r="L33" i="69" s="1"/>
  <c r="G33" i="69"/>
  <c r="H34" i="69" s="1"/>
  <c r="I34" i="69" s="1"/>
  <c r="F63" i="69"/>
  <c r="C63" i="69"/>
  <c r="G63" i="69"/>
  <c r="Y40" i="69"/>
  <c r="U40" i="69" s="1"/>
  <c r="E45" i="69"/>
  <c r="F50" i="69"/>
  <c r="Y25" i="69"/>
  <c r="F66" i="69"/>
  <c r="G37" i="62"/>
  <c r="Q9" i="61"/>
  <c r="R9" i="61" s="1"/>
  <c r="Y6" i="59"/>
  <c r="F10" i="65"/>
  <c r="U45" i="66"/>
  <c r="V46" i="66" s="1"/>
  <c r="Q45" i="68"/>
  <c r="R45" i="68" s="1"/>
  <c r="T57" i="69"/>
  <c r="W57" i="69"/>
  <c r="G19" i="69"/>
  <c r="H19" i="69" s="1"/>
  <c r="I19" i="69" s="1"/>
  <c r="F19" i="69"/>
  <c r="C19" i="69"/>
  <c r="W19" i="69"/>
  <c r="G48" i="69"/>
  <c r="H48" i="69" s="1"/>
  <c r="I48" i="69" s="1"/>
  <c r="D48" i="69" s="1"/>
  <c r="E48" i="69" s="1"/>
  <c r="K48" i="69"/>
  <c r="L48" i="69" s="1"/>
  <c r="Q48" i="69"/>
  <c r="R48" i="69" s="1"/>
  <c r="Y48" i="69"/>
  <c r="K40" i="69"/>
  <c r="L40" i="69" s="1"/>
  <c r="M45" i="69"/>
  <c r="P45" i="69" s="1"/>
  <c r="U36" i="69"/>
  <c r="C50" i="69"/>
  <c r="T62" i="69"/>
  <c r="AA10" i="69"/>
  <c r="F44" i="69"/>
  <c r="K55" i="69"/>
  <c r="L55" i="69" s="1"/>
  <c r="G55" i="69"/>
  <c r="H56" i="69" s="1"/>
  <c r="I56" i="69" s="1"/>
  <c r="D56" i="69" s="1"/>
  <c r="Y55" i="69"/>
  <c r="Z56" i="69" s="1"/>
  <c r="Q55" i="69"/>
  <c r="R55" i="69" s="1"/>
  <c r="K22" i="69"/>
  <c r="L22" i="69" s="1"/>
  <c r="Y22" i="69"/>
  <c r="K23" i="69"/>
  <c r="L23" i="69" s="1"/>
  <c r="G22" i="69"/>
  <c r="H23" i="69" s="1"/>
  <c r="I23" i="69" s="1"/>
  <c r="D23" i="69" s="1"/>
  <c r="E23" i="69" s="1"/>
  <c r="Q22" i="69"/>
  <c r="R22" i="69" s="1"/>
  <c r="F53" i="69"/>
  <c r="C53" i="69"/>
  <c r="F54" i="69"/>
  <c r="AN42" i="69"/>
  <c r="Z42" i="69"/>
  <c r="X13" i="69"/>
  <c r="F62" i="69"/>
  <c r="T67" i="69"/>
  <c r="AN11" i="69"/>
  <c r="Z11" i="69"/>
  <c r="U11" i="69"/>
  <c r="V11" i="69" s="1"/>
  <c r="AN45" i="69"/>
  <c r="U47" i="69"/>
  <c r="C44" i="69"/>
  <c r="AE6" i="69"/>
  <c r="F24" i="61"/>
  <c r="T39" i="60"/>
  <c r="W9" i="65"/>
  <c r="H25" i="66"/>
  <c r="I25" i="66" s="1"/>
  <c r="D25" i="66" s="1"/>
  <c r="W54" i="69"/>
  <c r="T54" i="69"/>
  <c r="Y27" i="69"/>
  <c r="Z28" i="69" s="1"/>
  <c r="Q27" i="69"/>
  <c r="R27" i="69" s="1"/>
  <c r="K27" i="69"/>
  <c r="L27" i="69" s="1"/>
  <c r="G27" i="69"/>
  <c r="H28" i="69" s="1"/>
  <c r="I28" i="69" s="1"/>
  <c r="D28" i="69" s="1"/>
  <c r="E28" i="69" s="1"/>
  <c r="G54" i="69"/>
  <c r="Q54" i="69"/>
  <c r="R54" i="69" s="1"/>
  <c r="K54" i="69"/>
  <c r="L54" i="69" s="1"/>
  <c r="Y54" i="69"/>
  <c r="Q34" i="69"/>
  <c r="R34" i="69" s="1"/>
  <c r="AA38" i="69"/>
  <c r="X38" i="69"/>
  <c r="W59" i="69"/>
  <c r="U59" i="69"/>
  <c r="AA30" i="69"/>
  <c r="M11" i="69"/>
  <c r="P11" i="69" s="1"/>
  <c r="Z12" i="69"/>
  <c r="AN12" i="69"/>
  <c r="AM12" i="69" s="1"/>
  <c r="C54" i="69"/>
  <c r="K9" i="61"/>
  <c r="L9" i="61" s="1"/>
  <c r="K8" i="67"/>
  <c r="L8" i="67" s="1"/>
  <c r="Y21" i="68"/>
  <c r="AN21" i="68" s="1"/>
  <c r="C39" i="69"/>
  <c r="F39" i="69"/>
  <c r="W55" i="69"/>
  <c r="X56" i="69" s="1"/>
  <c r="T55" i="69"/>
  <c r="M24" i="69"/>
  <c r="P24" i="69" s="1"/>
  <c r="N24" i="69"/>
  <c r="O24" i="69" s="1"/>
  <c r="C15" i="69"/>
  <c r="T64" i="69"/>
  <c r="Q17" i="63"/>
  <c r="R17" i="63" s="1"/>
  <c r="T42" i="65"/>
  <c r="F59" i="65"/>
  <c r="AA12" i="66"/>
  <c r="AD12" i="66" s="1"/>
  <c r="C40" i="67"/>
  <c r="K49" i="69"/>
  <c r="L49" i="69" s="1"/>
  <c r="C42" i="69"/>
  <c r="G42" i="69"/>
  <c r="H42" i="69" s="1"/>
  <c r="I42" i="69" s="1"/>
  <c r="D42" i="69" s="1"/>
  <c r="F42" i="69"/>
  <c r="W42" i="69"/>
  <c r="W26" i="69"/>
  <c r="T26" i="69"/>
  <c r="E24" i="69"/>
  <c r="AN38" i="69"/>
  <c r="W64" i="69"/>
  <c r="AD15" i="69"/>
  <c r="K10" i="61"/>
  <c r="L10" i="61" s="1"/>
  <c r="T17" i="62"/>
  <c r="Y23" i="65"/>
  <c r="AA23" i="65" s="1"/>
  <c r="U59" i="66"/>
  <c r="C58" i="68"/>
  <c r="K53" i="69"/>
  <c r="L53" i="69" s="1"/>
  <c r="Y53" i="69"/>
  <c r="G53" i="69"/>
  <c r="H53" i="69" s="1"/>
  <c r="I53" i="69" s="1"/>
  <c r="D53" i="69" s="1"/>
  <c r="Q53" i="69"/>
  <c r="R53" i="69" s="1"/>
  <c r="F29" i="69"/>
  <c r="C29" i="69"/>
  <c r="E29" i="69" s="1"/>
  <c r="Q23" i="69"/>
  <c r="R23" i="69" s="1"/>
  <c r="C62" i="69"/>
  <c r="Z10" i="69"/>
  <c r="AN10" i="69"/>
  <c r="X16" i="69"/>
  <c r="F22" i="69"/>
  <c r="AD8" i="69"/>
  <c r="AM8" i="69" s="1"/>
  <c r="C10" i="69"/>
  <c r="G38" i="55"/>
  <c r="Q28" i="63"/>
  <c r="R28" i="63" s="1"/>
  <c r="K63" i="65"/>
  <c r="L63" i="65" s="1"/>
  <c r="C51" i="65"/>
  <c r="Q54" i="66"/>
  <c r="R54" i="66" s="1"/>
  <c r="K4" i="67"/>
  <c r="L4" i="67" s="1"/>
  <c r="W7" i="68"/>
  <c r="K5" i="69"/>
  <c r="L5" i="69" s="1"/>
  <c r="Y5" i="69"/>
  <c r="Q5" i="69"/>
  <c r="R5" i="69" s="1"/>
  <c r="G5" i="69"/>
  <c r="H5" i="69" s="1"/>
  <c r="I5" i="69" s="1"/>
  <c r="D5" i="69" s="1"/>
  <c r="E5" i="69" s="1"/>
  <c r="Y37" i="69"/>
  <c r="Q37" i="69"/>
  <c r="R37" i="69" s="1"/>
  <c r="K37" i="69"/>
  <c r="L37" i="69" s="1"/>
  <c r="G37" i="69"/>
  <c r="H37" i="69" s="1"/>
  <c r="I37" i="69" s="1"/>
  <c r="D37" i="69" s="1"/>
  <c r="E37" i="69" s="1"/>
  <c r="U56" i="69"/>
  <c r="C20" i="69"/>
  <c r="Q38" i="69"/>
  <c r="R38" i="69" s="1"/>
  <c r="U18" i="69"/>
  <c r="AN64" i="69"/>
  <c r="AA34" i="69"/>
  <c r="F10" i="69"/>
  <c r="H46" i="69"/>
  <c r="I46" i="69" s="1"/>
  <c r="D46" i="69" s="1"/>
  <c r="E46" i="69" s="1"/>
  <c r="Y43" i="58"/>
  <c r="U43" i="58" s="1"/>
  <c r="F15" i="59"/>
  <c r="K16" i="63"/>
  <c r="L16" i="63" s="1"/>
  <c r="G65" i="66"/>
  <c r="H65" i="66" s="1"/>
  <c r="I65" i="66" s="1"/>
  <c r="C35" i="69"/>
  <c r="G35" i="69"/>
  <c r="H35" i="69" s="1"/>
  <c r="I35" i="69" s="1"/>
  <c r="D35" i="69" s="1"/>
  <c r="F35" i="69"/>
  <c r="F67" i="69"/>
  <c r="W67" i="69"/>
  <c r="C67" i="69"/>
  <c r="W14" i="69"/>
  <c r="T14" i="69"/>
  <c r="W46" i="69"/>
  <c r="T46" i="69"/>
  <c r="AA56" i="69"/>
  <c r="F15" i="69"/>
  <c r="AA18" i="69"/>
  <c r="G64" i="69"/>
  <c r="G59" i="69"/>
  <c r="Y44" i="69"/>
  <c r="Z45" i="69" s="1"/>
  <c r="Z19" i="69"/>
  <c r="H7" i="69"/>
  <c r="I7" i="69" s="1"/>
  <c r="D7" i="69" s="1"/>
  <c r="E7" i="69" s="1"/>
  <c r="H12" i="69"/>
  <c r="I12" i="69" s="1"/>
  <c r="D12" i="69" s="1"/>
  <c r="E12" i="69" s="1"/>
  <c r="AN39" i="68"/>
  <c r="AA60" i="68"/>
  <c r="G48" i="61"/>
  <c r="Y46" i="61"/>
  <c r="U46" i="61" s="1"/>
  <c r="Y28" i="64"/>
  <c r="M15" i="66"/>
  <c r="P15" i="66" s="1"/>
  <c r="T51" i="68"/>
  <c r="W51" i="68"/>
  <c r="F51" i="68"/>
  <c r="C51" i="68"/>
  <c r="W42" i="68"/>
  <c r="X43" i="68" s="1"/>
  <c r="T42" i="68"/>
  <c r="T4" i="68"/>
  <c r="AH3" i="68" s="1"/>
  <c r="W4" i="68"/>
  <c r="H37" i="68"/>
  <c r="I37" i="68" s="1"/>
  <c r="D37" i="68" s="1"/>
  <c r="AA67" i="68"/>
  <c r="AN22" i="68"/>
  <c r="AN35" i="68"/>
  <c r="U35" i="68"/>
  <c r="Z36" i="68"/>
  <c r="AN17" i="68"/>
  <c r="Z17" i="68"/>
  <c r="C5" i="61"/>
  <c r="Q14" i="62"/>
  <c r="R14" i="62" s="1"/>
  <c r="C46" i="67"/>
  <c r="F55" i="68"/>
  <c r="C55" i="68"/>
  <c r="K52" i="68"/>
  <c r="L52" i="68" s="1"/>
  <c r="G52" i="68"/>
  <c r="Q52" i="68"/>
  <c r="R52" i="68" s="1"/>
  <c r="Y52" i="68"/>
  <c r="U52" i="68" s="1"/>
  <c r="C45" i="68"/>
  <c r="F45" i="68"/>
  <c r="X20" i="68"/>
  <c r="AA20" i="68"/>
  <c r="W55" i="68"/>
  <c r="Z14" i="68"/>
  <c r="AN14" i="68"/>
  <c r="Z19" i="68"/>
  <c r="AN19" i="68"/>
  <c r="F48" i="64"/>
  <c r="W10" i="65"/>
  <c r="X10" i="65" s="1"/>
  <c r="F33" i="66"/>
  <c r="U57" i="68"/>
  <c r="W57" i="68"/>
  <c r="X58" i="68" s="1"/>
  <c r="T57" i="68"/>
  <c r="G55" i="68"/>
  <c r="H55" i="68" s="1"/>
  <c r="I55" i="68" s="1"/>
  <c r="D55" i="68" s="1"/>
  <c r="Y55" i="68"/>
  <c r="Q55" i="68"/>
  <c r="R55" i="68" s="1"/>
  <c r="K55" i="68"/>
  <c r="L55" i="68" s="1"/>
  <c r="Q53" i="68"/>
  <c r="R53" i="68" s="1"/>
  <c r="K53" i="68"/>
  <c r="L53" i="68" s="1"/>
  <c r="Y53" i="68"/>
  <c r="Z54" i="68" s="1"/>
  <c r="G53" i="68"/>
  <c r="AA58" i="68"/>
  <c r="Z6" i="68"/>
  <c r="AN6" i="68"/>
  <c r="H21" i="68"/>
  <c r="I21" i="68" s="1"/>
  <c r="D21" i="68" s="1"/>
  <c r="E21" i="68" s="1"/>
  <c r="Y24" i="58"/>
  <c r="U24" i="58" s="1"/>
  <c r="F56" i="61"/>
  <c r="C33" i="62"/>
  <c r="F48" i="68"/>
  <c r="C48" i="68"/>
  <c r="Q59" i="68"/>
  <c r="R59" i="68" s="1"/>
  <c r="K59" i="68"/>
  <c r="L59" i="68" s="1"/>
  <c r="G59" i="68"/>
  <c r="H59" i="68" s="1"/>
  <c r="I59" i="68" s="1"/>
  <c r="D59" i="68" s="1"/>
  <c r="E59" i="68" s="1"/>
  <c r="Y59" i="68"/>
  <c r="U59" i="68" s="1"/>
  <c r="V59" i="68" s="1"/>
  <c r="F57" i="68"/>
  <c r="C57" i="68"/>
  <c r="Y62" i="68"/>
  <c r="U62" i="68" s="1"/>
  <c r="W62" i="68"/>
  <c r="T62" i="68"/>
  <c r="AN57" i="68"/>
  <c r="Q13" i="60"/>
  <c r="R13" i="60" s="1"/>
  <c r="Y48" i="61"/>
  <c r="AN48" i="61" s="1"/>
  <c r="F61" i="68"/>
  <c r="C61" i="68"/>
  <c r="Y61" i="68"/>
  <c r="Q61" i="68"/>
  <c r="R61" i="68" s="1"/>
  <c r="K61" i="68"/>
  <c r="L61" i="68" s="1"/>
  <c r="G61" i="68"/>
  <c r="C65" i="68"/>
  <c r="F65" i="68"/>
  <c r="F66" i="68"/>
  <c r="K62" i="68"/>
  <c r="L62" i="68" s="1"/>
  <c r="U24" i="68"/>
  <c r="V24" i="68" s="1"/>
  <c r="G48" i="68"/>
  <c r="X6" i="68"/>
  <c r="AA6" i="68"/>
  <c r="Y15" i="68"/>
  <c r="AN65" i="68"/>
  <c r="W26" i="68"/>
  <c r="T26" i="68"/>
  <c r="Y26" i="68"/>
  <c r="U26" i="68" s="1"/>
  <c r="F63" i="68"/>
  <c r="C63" i="68"/>
  <c r="U41" i="68"/>
  <c r="AN48" i="68"/>
  <c r="U7" i="68"/>
  <c r="V7" i="68" s="1"/>
  <c r="Z7" i="68"/>
  <c r="AN7" i="68"/>
  <c r="C27" i="68"/>
  <c r="F27" i="68"/>
  <c r="C40" i="68"/>
  <c r="F40" i="68"/>
  <c r="C41" i="68"/>
  <c r="X64" i="68"/>
  <c r="AN10" i="68"/>
  <c r="U10" i="68"/>
  <c r="V11" i="68" s="1"/>
  <c r="T63" i="68"/>
  <c r="F13" i="68"/>
  <c r="F14" i="68"/>
  <c r="C13" i="68"/>
  <c r="T30" i="68"/>
  <c r="Y30" i="68"/>
  <c r="U30" i="68" s="1"/>
  <c r="W30" i="68"/>
  <c r="C47" i="68"/>
  <c r="F47" i="68"/>
  <c r="F64" i="68"/>
  <c r="W47" i="68"/>
  <c r="K65" i="68"/>
  <c r="L65" i="68" s="1"/>
  <c r="Y14" i="61"/>
  <c r="C13" i="61"/>
  <c r="W10" i="61"/>
  <c r="C15" i="65"/>
  <c r="G9" i="68"/>
  <c r="H9" i="68" s="1"/>
  <c r="I9" i="68" s="1"/>
  <c r="D9" i="68" s="1"/>
  <c r="E9" i="68" s="1"/>
  <c r="Y9" i="68"/>
  <c r="Z10" i="68" s="1"/>
  <c r="Q9" i="68"/>
  <c r="R9" i="68" s="1"/>
  <c r="K9" i="68"/>
  <c r="L9" i="68" s="1"/>
  <c r="C31" i="68"/>
  <c r="F31" i="68"/>
  <c r="T59" i="68"/>
  <c r="W59" i="68"/>
  <c r="X60" i="68" s="1"/>
  <c r="T60" i="68"/>
  <c r="F34" i="68"/>
  <c r="AN60" i="68"/>
  <c r="U60" i="68"/>
  <c r="AN18" i="68"/>
  <c r="Z18" i="68"/>
  <c r="F52" i="68"/>
  <c r="F46" i="68"/>
  <c r="U48" i="68"/>
  <c r="Q10" i="68"/>
  <c r="R10" i="68" s="1"/>
  <c r="H16" i="68"/>
  <c r="I16" i="68" s="1"/>
  <c r="D16" i="68" s="1"/>
  <c r="E16" i="68" s="1"/>
  <c r="U18" i="68"/>
  <c r="V18" i="68" s="1"/>
  <c r="G7" i="60"/>
  <c r="F37" i="61"/>
  <c r="F61" i="61"/>
  <c r="C5" i="68"/>
  <c r="W5" i="68"/>
  <c r="F6" i="68"/>
  <c r="F5" i="68"/>
  <c r="G5" i="68"/>
  <c r="C39" i="68"/>
  <c r="G39" i="68"/>
  <c r="H39" i="68" s="1"/>
  <c r="I39" i="68" s="1"/>
  <c r="D39" i="68" s="1"/>
  <c r="F39" i="68"/>
  <c r="K63" i="68"/>
  <c r="L63" i="68" s="1"/>
  <c r="Y63" i="68"/>
  <c r="G63" i="68"/>
  <c r="H63" i="68" s="1"/>
  <c r="I63" i="68" s="1"/>
  <c r="D63" i="68" s="1"/>
  <c r="Q63" i="68"/>
  <c r="R63" i="68" s="1"/>
  <c r="Q60" i="68"/>
  <c r="R60" i="68" s="1"/>
  <c r="G51" i="68"/>
  <c r="C52" i="68"/>
  <c r="C46" i="68"/>
  <c r="W48" i="68"/>
  <c r="K10" i="68"/>
  <c r="L10" i="68" s="1"/>
  <c r="AN13" i="68"/>
  <c r="Z13" i="68"/>
  <c r="W18" i="68"/>
  <c r="X19" i="68" s="1"/>
  <c r="X12" i="68"/>
  <c r="V65" i="66"/>
  <c r="W21" i="68"/>
  <c r="T21" i="68"/>
  <c r="K64" i="68"/>
  <c r="L64" i="68" s="1"/>
  <c r="G64" i="68"/>
  <c r="Q64" i="68"/>
  <c r="R64" i="68" s="1"/>
  <c r="Y64" i="68"/>
  <c r="AA64" i="68" s="1"/>
  <c r="AD64" i="68" s="1"/>
  <c r="W66" i="68"/>
  <c r="T66" i="68"/>
  <c r="Y66" i="68"/>
  <c r="U66" i="68" s="1"/>
  <c r="Y51" i="68"/>
  <c r="U51" i="68" s="1"/>
  <c r="U22" i="68"/>
  <c r="F58" i="68"/>
  <c r="Q24" i="59"/>
  <c r="R24" i="59" s="1"/>
  <c r="K12" i="59"/>
  <c r="L12" i="59" s="1"/>
  <c r="C23" i="68"/>
  <c r="G23" i="68"/>
  <c r="F23" i="68"/>
  <c r="W15" i="68"/>
  <c r="T15" i="68"/>
  <c r="T25" i="68"/>
  <c r="W25" i="68"/>
  <c r="Y25" i="68"/>
  <c r="W40" i="68"/>
  <c r="C64" i="68"/>
  <c r="AN20" i="68"/>
  <c r="Y42" i="68"/>
  <c r="U42" i="68" s="1"/>
  <c r="G13" i="68"/>
  <c r="W27" i="68"/>
  <c r="T27" i="68"/>
  <c r="T28" i="68"/>
  <c r="C18" i="68"/>
  <c r="G18" i="68"/>
  <c r="F18" i="68"/>
  <c r="F19" i="68"/>
  <c r="C33" i="68"/>
  <c r="F33" i="68"/>
  <c r="C34" i="68"/>
  <c r="Z21" i="68"/>
  <c r="AN16" i="68"/>
  <c r="Z58" i="68"/>
  <c r="AN58" i="68"/>
  <c r="W9" i="61"/>
  <c r="AN63" i="66"/>
  <c r="AA21" i="66"/>
  <c r="F28" i="68"/>
  <c r="C28" i="68"/>
  <c r="C29" i="68"/>
  <c r="Y28" i="68"/>
  <c r="Q28" i="68"/>
  <c r="R28" i="68" s="1"/>
  <c r="K28" i="68"/>
  <c r="L28" i="68" s="1"/>
  <c r="G28" i="68"/>
  <c r="H29" i="68" s="1"/>
  <c r="I29" i="68" s="1"/>
  <c r="D29" i="68" s="1"/>
  <c r="K49" i="68"/>
  <c r="L49" i="68" s="1"/>
  <c r="Y49" i="68"/>
  <c r="Q49" i="68"/>
  <c r="R49" i="68" s="1"/>
  <c r="G49" i="68"/>
  <c r="T56" i="68"/>
  <c r="W56" i="68"/>
  <c r="U13" i="68"/>
  <c r="H30" i="68"/>
  <c r="I30" i="68" s="1"/>
  <c r="H38" i="68"/>
  <c r="I38" i="68" s="1"/>
  <c r="D38" i="68" s="1"/>
  <c r="E38" i="68" s="1"/>
  <c r="T58" i="68"/>
  <c r="X10" i="68"/>
  <c r="AA10" i="68"/>
  <c r="AB11" i="68" s="1"/>
  <c r="AC11" i="68" s="1"/>
  <c r="X11" i="68"/>
  <c r="AN8" i="61"/>
  <c r="W58" i="61"/>
  <c r="K28" i="64"/>
  <c r="L28" i="64" s="1"/>
  <c r="T37" i="65"/>
  <c r="H8" i="66"/>
  <c r="I8" i="66" s="1"/>
  <c r="D8" i="66" s="1"/>
  <c r="E8" i="66" s="1"/>
  <c r="T31" i="68"/>
  <c r="W31" i="68"/>
  <c r="W34" i="68"/>
  <c r="Y34" i="68"/>
  <c r="U34" i="68" s="1"/>
  <c r="T34" i="68"/>
  <c r="W52" i="68"/>
  <c r="T53" i="68"/>
  <c r="T52" i="68"/>
  <c r="Y47" i="68"/>
  <c r="Q47" i="68"/>
  <c r="R47" i="68" s="1"/>
  <c r="K47" i="68"/>
  <c r="L47" i="68" s="1"/>
  <c r="K48" i="68"/>
  <c r="L48" i="68" s="1"/>
  <c r="G47" i="68"/>
  <c r="Q48" i="68"/>
  <c r="R48" i="68" s="1"/>
  <c r="AA13" i="68"/>
  <c r="AE11" i="68"/>
  <c r="Z11" i="68"/>
  <c r="AN11" i="68"/>
  <c r="AM11" i="68" s="1"/>
  <c r="G31" i="68"/>
  <c r="H31" i="68" s="1"/>
  <c r="I31" i="68" s="1"/>
  <c r="D31" i="68" s="1"/>
  <c r="Y65" i="58"/>
  <c r="AN65" i="58" s="1"/>
  <c r="Q17" i="58"/>
  <c r="R17" i="58" s="1"/>
  <c r="K30" i="59"/>
  <c r="L30" i="59" s="1"/>
  <c r="T18" i="59"/>
  <c r="Q14" i="60"/>
  <c r="R14" i="60" s="1"/>
  <c r="C40" i="61"/>
  <c r="T23" i="61"/>
  <c r="K49" i="61"/>
  <c r="L49" i="61" s="1"/>
  <c r="Y36" i="65"/>
  <c r="F32" i="68"/>
  <c r="C32" i="68"/>
  <c r="W32" i="68"/>
  <c r="F35" i="68"/>
  <c r="C35" i="68"/>
  <c r="Q56" i="68"/>
  <c r="R56" i="68" s="1"/>
  <c r="K56" i="68"/>
  <c r="L56" i="68" s="1"/>
  <c r="Y56" i="68"/>
  <c r="U56" i="68" s="1"/>
  <c r="K57" i="68"/>
  <c r="L57" i="68" s="1"/>
  <c r="G56" i="68"/>
  <c r="T44" i="68"/>
  <c r="W44" i="68"/>
  <c r="C66" i="68"/>
  <c r="C6" i="68"/>
  <c r="F62" i="68"/>
  <c r="AA41" i="68"/>
  <c r="Y4" i="68"/>
  <c r="Q57" i="68"/>
  <c r="R57" i="68" s="1"/>
  <c r="G27" i="68"/>
  <c r="H27" i="68" s="1"/>
  <c r="I27" i="68" s="1"/>
  <c r="D27" i="68" s="1"/>
  <c r="G53" i="58"/>
  <c r="K46" i="58"/>
  <c r="L46" i="58" s="1"/>
  <c r="W26" i="65"/>
  <c r="G3" i="65"/>
  <c r="H3" i="65" s="1"/>
  <c r="I3" i="65" s="1"/>
  <c r="AG3" i="65" s="1"/>
  <c r="Q44" i="68"/>
  <c r="R44" i="68" s="1"/>
  <c r="Y44" i="68"/>
  <c r="K44" i="68"/>
  <c r="L44" i="68" s="1"/>
  <c r="G44" i="68"/>
  <c r="Y38" i="68"/>
  <c r="Z39" i="68" s="1"/>
  <c r="W38" i="68"/>
  <c r="T38" i="68"/>
  <c r="C60" i="68"/>
  <c r="F60" i="68"/>
  <c r="G60" i="68"/>
  <c r="U39" i="68"/>
  <c r="T39" i="68"/>
  <c r="W39" i="68"/>
  <c r="K60" i="68"/>
  <c r="L60" i="68" s="1"/>
  <c r="W61" i="68"/>
  <c r="F56" i="68"/>
  <c r="K43" i="58"/>
  <c r="L43" i="58" s="1"/>
  <c r="W45" i="68"/>
  <c r="T45" i="68"/>
  <c r="Q40" i="68"/>
  <c r="R40" i="68" s="1"/>
  <c r="K40" i="68"/>
  <c r="L40" i="68" s="1"/>
  <c r="Y40" i="68"/>
  <c r="G40" i="68"/>
  <c r="F67" i="68"/>
  <c r="C67" i="68"/>
  <c r="G67" i="68"/>
  <c r="H67" i="68" s="1"/>
  <c r="I67" i="68" s="1"/>
  <c r="D67" i="68" s="1"/>
  <c r="T37" i="68"/>
  <c r="Y37" i="68"/>
  <c r="W37" i="68"/>
  <c r="X54" i="68"/>
  <c r="F41" i="68"/>
  <c r="F36" i="68"/>
  <c r="U65" i="68"/>
  <c r="M17" i="68"/>
  <c r="P17" i="68" s="1"/>
  <c r="Z12" i="68"/>
  <c r="Q29" i="68"/>
  <c r="R29" i="68" s="1"/>
  <c r="Y27" i="68"/>
  <c r="Y31" i="68"/>
  <c r="T64" i="61"/>
  <c r="Y63" i="61"/>
  <c r="Z64" i="61" s="1"/>
  <c r="F45" i="61"/>
  <c r="G61" i="65"/>
  <c r="F49" i="68"/>
  <c r="F50" i="68"/>
  <c r="C49" i="68"/>
  <c r="W49" i="68"/>
  <c r="C42" i="68"/>
  <c r="F43" i="68"/>
  <c r="G42" i="68"/>
  <c r="F42" i="68"/>
  <c r="C25" i="68"/>
  <c r="G25" i="68"/>
  <c r="H25" i="68" s="1"/>
  <c r="I25" i="68" s="1"/>
  <c r="F25" i="68"/>
  <c r="F26" i="68"/>
  <c r="T43" i="68"/>
  <c r="C24" i="68"/>
  <c r="W65" i="68"/>
  <c r="AD3" i="68"/>
  <c r="AE3" i="68" s="1"/>
  <c r="C56" i="68"/>
  <c r="G45" i="68"/>
  <c r="T57" i="61"/>
  <c r="G15" i="61"/>
  <c r="K55" i="61"/>
  <c r="L55" i="61" s="1"/>
  <c r="G21" i="61"/>
  <c r="Q47" i="65"/>
  <c r="R47" i="65" s="1"/>
  <c r="T9" i="65"/>
  <c r="G50" i="68"/>
  <c r="Q50" i="68"/>
  <c r="R50" i="68" s="1"/>
  <c r="K50" i="68"/>
  <c r="L50" i="68" s="1"/>
  <c r="Y50" i="68"/>
  <c r="AA50" i="68" s="1"/>
  <c r="AD50" i="68" s="1"/>
  <c r="Q51" i="68"/>
  <c r="R51" i="68" s="1"/>
  <c r="Y46" i="68"/>
  <c r="G46" i="68"/>
  <c r="Q46" i="68"/>
  <c r="R46" i="68" s="1"/>
  <c r="K46" i="68"/>
  <c r="L46" i="68" s="1"/>
  <c r="G33" i="68"/>
  <c r="H33" i="68" s="1"/>
  <c r="I33" i="68" s="1"/>
  <c r="D33" i="68" s="1"/>
  <c r="K33" i="68"/>
  <c r="L33" i="68" s="1"/>
  <c r="Y33" i="68"/>
  <c r="AA33" i="68" s="1"/>
  <c r="Q33" i="68"/>
  <c r="R33" i="68" s="1"/>
  <c r="Q34" i="68"/>
  <c r="R34" i="68" s="1"/>
  <c r="C7" i="68"/>
  <c r="F7" i="68"/>
  <c r="G7" i="68"/>
  <c r="H7" i="68" s="1"/>
  <c r="I7" i="68" s="1"/>
  <c r="D7" i="68" s="1"/>
  <c r="T32" i="68"/>
  <c r="C62" i="68"/>
  <c r="AN67" i="68"/>
  <c r="Z67" i="68"/>
  <c r="K29" i="68"/>
  <c r="L29" i="68" s="1"/>
  <c r="AN23" i="68"/>
  <c r="Z23" i="68"/>
  <c r="W23" i="68"/>
  <c r="Q54" i="68"/>
  <c r="R54" i="68" s="1"/>
  <c r="G35" i="68"/>
  <c r="H35" i="68" s="1"/>
  <c r="I35" i="68" s="1"/>
  <c r="AN5" i="68"/>
  <c r="U5" i="68"/>
  <c r="V6" i="68" s="1"/>
  <c r="X29" i="68"/>
  <c r="Y45" i="68"/>
  <c r="AA17" i="68"/>
  <c r="AN50" i="67"/>
  <c r="G24" i="61"/>
  <c r="Q11" i="59"/>
  <c r="R11" i="59" s="1"/>
  <c r="Y24" i="59"/>
  <c r="AN24" i="59" s="1"/>
  <c r="Y23" i="59"/>
  <c r="K22" i="59"/>
  <c r="L22" i="59" s="1"/>
  <c r="Q42" i="64"/>
  <c r="R42" i="64" s="1"/>
  <c r="G37" i="64"/>
  <c r="Q49" i="65"/>
  <c r="R49" i="65" s="1"/>
  <c r="F50" i="65"/>
  <c r="F22" i="61"/>
  <c r="T16" i="63"/>
  <c r="G11" i="65"/>
  <c r="Q67" i="66"/>
  <c r="R67" i="66" s="1"/>
  <c r="H17" i="66"/>
  <c r="I17" i="66" s="1"/>
  <c r="D17" i="66" s="1"/>
  <c r="E17" i="66" s="1"/>
  <c r="W51" i="67"/>
  <c r="T51" i="67"/>
  <c r="C16" i="67"/>
  <c r="F16" i="67"/>
  <c r="F13" i="67"/>
  <c r="C13" i="67"/>
  <c r="C49" i="67"/>
  <c r="F49" i="67"/>
  <c r="C55" i="67"/>
  <c r="F55" i="67"/>
  <c r="C17" i="67"/>
  <c r="F17" i="67"/>
  <c r="T62" i="67"/>
  <c r="W62" i="67"/>
  <c r="W37" i="67"/>
  <c r="T37" i="67"/>
  <c r="T26" i="67"/>
  <c r="W26" i="67"/>
  <c r="Z15" i="66"/>
  <c r="G23" i="59"/>
  <c r="G31" i="58"/>
  <c r="W38" i="58"/>
  <c r="Y11" i="59"/>
  <c r="Q21" i="59"/>
  <c r="R21" i="59" s="1"/>
  <c r="K24" i="65"/>
  <c r="L24" i="65" s="1"/>
  <c r="U41" i="65"/>
  <c r="F49" i="61"/>
  <c r="T23" i="62"/>
  <c r="G49" i="64"/>
  <c r="T43" i="66"/>
  <c r="AA9" i="66"/>
  <c r="AD9" i="66" s="1"/>
  <c r="AM9" i="66" s="1"/>
  <c r="Q41" i="67"/>
  <c r="R41" i="67" s="1"/>
  <c r="Y41" i="67"/>
  <c r="U41" i="67" s="1"/>
  <c r="K41" i="67"/>
  <c r="L41" i="67" s="1"/>
  <c r="G41" i="67"/>
  <c r="F35" i="67"/>
  <c r="C35" i="67"/>
  <c r="W15" i="67"/>
  <c r="T15" i="67"/>
  <c r="K63" i="67"/>
  <c r="L63" i="67" s="1"/>
  <c r="G63" i="67"/>
  <c r="Y63" i="67"/>
  <c r="U63" i="67" s="1"/>
  <c r="Q63" i="67"/>
  <c r="R63" i="67" s="1"/>
  <c r="U8" i="67"/>
  <c r="T8" i="67"/>
  <c r="W8" i="67"/>
  <c r="G49" i="67"/>
  <c r="Q49" i="67"/>
  <c r="R49" i="67" s="1"/>
  <c r="K49" i="67"/>
  <c r="L49" i="67" s="1"/>
  <c r="Y49" i="67"/>
  <c r="U49" i="67" s="1"/>
  <c r="W6" i="67"/>
  <c r="T6" i="67"/>
  <c r="C38" i="67"/>
  <c r="F38" i="67"/>
  <c r="C20" i="67"/>
  <c r="F20" i="67"/>
  <c r="W48" i="67"/>
  <c r="T48" i="67"/>
  <c r="Q50" i="67"/>
  <c r="R50" i="67" s="1"/>
  <c r="Q59" i="57"/>
  <c r="R59" i="57" s="1"/>
  <c r="Y60" i="61"/>
  <c r="G19" i="61"/>
  <c r="Q25" i="60"/>
  <c r="R25" i="60" s="1"/>
  <c r="F20" i="62"/>
  <c r="Q56" i="62"/>
  <c r="R56" i="62" s="1"/>
  <c r="C38" i="62"/>
  <c r="F33" i="62"/>
  <c r="K23" i="65"/>
  <c r="L23" i="65" s="1"/>
  <c r="T23" i="65"/>
  <c r="C20" i="65"/>
  <c r="E15" i="66"/>
  <c r="Z17" i="66"/>
  <c r="U5" i="66"/>
  <c r="V5" i="66" s="1"/>
  <c r="F21" i="67"/>
  <c r="C21" i="67"/>
  <c r="Q39" i="67"/>
  <c r="R39" i="67" s="1"/>
  <c r="G39" i="67"/>
  <c r="Y39" i="67"/>
  <c r="U39" i="67" s="1"/>
  <c r="K39" i="67"/>
  <c r="L39" i="67" s="1"/>
  <c r="F28" i="67"/>
  <c r="C28" i="67"/>
  <c r="Y12" i="67"/>
  <c r="U12" i="67" s="1"/>
  <c r="K12" i="67"/>
  <c r="L12" i="67" s="1"/>
  <c r="G12" i="67"/>
  <c r="Q12" i="67"/>
  <c r="R12" i="67" s="1"/>
  <c r="Q23" i="67"/>
  <c r="R23" i="67" s="1"/>
  <c r="K23" i="67"/>
  <c r="L23" i="67" s="1"/>
  <c r="G23" i="67"/>
  <c r="Y23" i="67"/>
  <c r="F52" i="67"/>
  <c r="C52" i="67"/>
  <c r="C9" i="67"/>
  <c r="F9" i="67"/>
  <c r="F42" i="67"/>
  <c r="C42" i="67"/>
  <c r="T7" i="67"/>
  <c r="W7" i="67"/>
  <c r="Q38" i="67"/>
  <c r="R38" i="67" s="1"/>
  <c r="Y38" i="67"/>
  <c r="K38" i="67"/>
  <c r="L38" i="67" s="1"/>
  <c r="G38" i="67"/>
  <c r="K60" i="61"/>
  <c r="L60" i="61" s="1"/>
  <c r="Q19" i="61"/>
  <c r="R19" i="61" s="1"/>
  <c r="W46" i="65"/>
  <c r="W20" i="65"/>
  <c r="W62" i="65"/>
  <c r="F12" i="67"/>
  <c r="C12" i="67"/>
  <c r="W44" i="67"/>
  <c r="T44" i="67"/>
  <c r="K30" i="67"/>
  <c r="L30" i="67" s="1"/>
  <c r="G30" i="67"/>
  <c r="Y30" i="67"/>
  <c r="Q30" i="67"/>
  <c r="R30" i="67" s="1"/>
  <c r="W65" i="67"/>
  <c r="T65" i="67"/>
  <c r="T35" i="67"/>
  <c r="W35" i="67"/>
  <c r="T53" i="67"/>
  <c r="W53" i="67"/>
  <c r="X54" i="67" s="1"/>
  <c r="Y17" i="67"/>
  <c r="U17" i="67" s="1"/>
  <c r="Q17" i="67"/>
  <c r="R17" i="67" s="1"/>
  <c r="K17" i="67"/>
  <c r="L17" i="67" s="1"/>
  <c r="G17" i="67"/>
  <c r="K56" i="67"/>
  <c r="L56" i="67" s="1"/>
  <c r="Y56" i="67"/>
  <c r="Q56" i="67"/>
  <c r="R56" i="67" s="1"/>
  <c r="G56" i="67"/>
  <c r="W49" i="67"/>
  <c r="T49" i="67"/>
  <c r="T46" i="67"/>
  <c r="W46" i="67"/>
  <c r="W59" i="67"/>
  <c r="T59" i="67"/>
  <c r="T38" i="67"/>
  <c r="W38" i="67"/>
  <c r="C10" i="67"/>
  <c r="F10" i="67"/>
  <c r="C51" i="67"/>
  <c r="F51" i="67"/>
  <c r="G61" i="67"/>
  <c r="Y61" i="67"/>
  <c r="U61" i="67" s="1"/>
  <c r="Q61" i="67"/>
  <c r="R61" i="67" s="1"/>
  <c r="K61" i="67"/>
  <c r="L61" i="67" s="1"/>
  <c r="F23" i="67"/>
  <c r="C23" i="67"/>
  <c r="Y60" i="67"/>
  <c r="U60" i="67" s="1"/>
  <c r="Q60" i="67"/>
  <c r="R60" i="67" s="1"/>
  <c r="K60" i="67"/>
  <c r="L60" i="67" s="1"/>
  <c r="G60" i="67"/>
  <c r="AN8" i="67"/>
  <c r="W14" i="67"/>
  <c r="T14" i="67"/>
  <c r="U24" i="66"/>
  <c r="AN24" i="66"/>
  <c r="T50" i="67"/>
  <c r="U50" i="67"/>
  <c r="W50" i="67"/>
  <c r="Q58" i="67"/>
  <c r="R58" i="67" s="1"/>
  <c r="K58" i="67"/>
  <c r="L58" i="67" s="1"/>
  <c r="Y58" i="67"/>
  <c r="U58" i="67" s="1"/>
  <c r="G58" i="67"/>
  <c r="W57" i="67"/>
  <c r="T57" i="67"/>
  <c r="G28" i="67"/>
  <c r="Q28" i="67"/>
  <c r="R28" i="67" s="1"/>
  <c r="K28" i="67"/>
  <c r="L28" i="67" s="1"/>
  <c r="Y28" i="67"/>
  <c r="U28" i="67" s="1"/>
  <c r="G54" i="67"/>
  <c r="K54" i="67"/>
  <c r="L54" i="67" s="1"/>
  <c r="Q54" i="67"/>
  <c r="R54" i="67" s="1"/>
  <c r="Y54" i="67"/>
  <c r="AA54" i="67" s="1"/>
  <c r="Q64" i="67"/>
  <c r="R64" i="67" s="1"/>
  <c r="Y64" i="67"/>
  <c r="U64" i="67" s="1"/>
  <c r="K64" i="67"/>
  <c r="L64" i="67" s="1"/>
  <c r="G64" i="67"/>
  <c r="W45" i="67"/>
  <c r="T45" i="67"/>
  <c r="W64" i="67"/>
  <c r="T64" i="67"/>
  <c r="W30" i="67"/>
  <c r="T30" i="67"/>
  <c r="F58" i="67"/>
  <c r="C58" i="67"/>
  <c r="T30" i="59"/>
  <c r="K36" i="65"/>
  <c r="L36" i="65" s="1"/>
  <c r="T49" i="65"/>
  <c r="T25" i="65"/>
  <c r="F15" i="61"/>
  <c r="K42" i="67"/>
  <c r="L42" i="67" s="1"/>
  <c r="Q42" i="67"/>
  <c r="R42" i="67" s="1"/>
  <c r="Y42" i="67"/>
  <c r="U42" i="67" s="1"/>
  <c r="G42" i="67"/>
  <c r="K65" i="67"/>
  <c r="L65" i="67" s="1"/>
  <c r="G65" i="67"/>
  <c r="Y65" i="67"/>
  <c r="Q65" i="67"/>
  <c r="R65" i="67" s="1"/>
  <c r="T32" i="67"/>
  <c r="W32" i="67"/>
  <c r="Y62" i="67"/>
  <c r="U62" i="67" s="1"/>
  <c r="Q62" i="67"/>
  <c r="R62" i="67" s="1"/>
  <c r="G62" i="67"/>
  <c r="K62" i="67"/>
  <c r="L62" i="67" s="1"/>
  <c r="Q59" i="67"/>
  <c r="R59" i="67" s="1"/>
  <c r="Y59" i="67"/>
  <c r="U59" i="67" s="1"/>
  <c r="G59" i="67"/>
  <c r="K59" i="67"/>
  <c r="L59" i="67" s="1"/>
  <c r="Y67" i="67"/>
  <c r="Q67" i="67"/>
  <c r="R67" i="67" s="1"/>
  <c r="K67" i="67"/>
  <c r="L67" i="67" s="1"/>
  <c r="G67" i="67"/>
  <c r="C60" i="67"/>
  <c r="F60" i="67"/>
  <c r="T67" i="67"/>
  <c r="W67" i="67"/>
  <c r="C14" i="67"/>
  <c r="F14" i="67"/>
  <c r="Q45" i="67"/>
  <c r="R45" i="67" s="1"/>
  <c r="K45" i="67"/>
  <c r="L45" i="67" s="1"/>
  <c r="Y45" i="67"/>
  <c r="U45" i="67" s="1"/>
  <c r="G45" i="67"/>
  <c r="F31" i="67"/>
  <c r="C31" i="67"/>
  <c r="K15" i="61"/>
  <c r="L15" i="61" s="1"/>
  <c r="K47" i="61"/>
  <c r="L47" i="61" s="1"/>
  <c r="Z24" i="66"/>
  <c r="AN21" i="66"/>
  <c r="Z21" i="66"/>
  <c r="F19" i="67"/>
  <c r="C19" i="67"/>
  <c r="G16" i="67"/>
  <c r="Q16" i="67"/>
  <c r="R16" i="67" s="1"/>
  <c r="K16" i="67"/>
  <c r="L16" i="67" s="1"/>
  <c r="Y16" i="67"/>
  <c r="U16" i="67" s="1"/>
  <c r="T56" i="67"/>
  <c r="W56" i="67"/>
  <c r="T22" i="67"/>
  <c r="W22" i="67"/>
  <c r="C18" i="67"/>
  <c r="F18" i="67"/>
  <c r="C66" i="67"/>
  <c r="F66" i="67"/>
  <c r="W66" i="67"/>
  <c r="T66" i="67"/>
  <c r="T24" i="67"/>
  <c r="W24" i="67"/>
  <c r="C10" i="59"/>
  <c r="C22" i="61"/>
  <c r="W21" i="61"/>
  <c r="Q27" i="62"/>
  <c r="R27" i="62" s="1"/>
  <c r="Q59" i="66"/>
  <c r="R59" i="66" s="1"/>
  <c r="F32" i="67"/>
  <c r="C32" i="67"/>
  <c r="C61" i="67"/>
  <c r="F61" i="67"/>
  <c r="T34" i="67"/>
  <c r="W34" i="67"/>
  <c r="T28" i="67"/>
  <c r="W28" i="67"/>
  <c r="K6" i="67"/>
  <c r="L6" i="67" s="1"/>
  <c r="G6" i="67"/>
  <c r="Y6" i="67"/>
  <c r="Q6" i="67"/>
  <c r="R6" i="67" s="1"/>
  <c r="K36" i="67"/>
  <c r="L36" i="67" s="1"/>
  <c r="G36" i="67"/>
  <c r="Y36" i="67"/>
  <c r="Q36" i="67"/>
  <c r="R36" i="67" s="1"/>
  <c r="K32" i="67"/>
  <c r="L32" i="67" s="1"/>
  <c r="Q32" i="67"/>
  <c r="R32" i="67" s="1"/>
  <c r="G32" i="67"/>
  <c r="Y32" i="67"/>
  <c r="U32" i="67" s="1"/>
  <c r="Q14" i="59"/>
  <c r="R14" i="59" s="1"/>
  <c r="K59" i="59"/>
  <c r="L59" i="59" s="1"/>
  <c r="W23" i="65"/>
  <c r="Q21" i="65"/>
  <c r="R21" i="65" s="1"/>
  <c r="W48" i="61"/>
  <c r="F48" i="61"/>
  <c r="F22" i="62"/>
  <c r="C6" i="67"/>
  <c r="F6" i="67"/>
  <c r="F29" i="67"/>
  <c r="C29" i="67"/>
  <c r="Y46" i="67"/>
  <c r="U46" i="67" s="1"/>
  <c r="Q46" i="67"/>
  <c r="R46" i="67" s="1"/>
  <c r="K46" i="67"/>
  <c r="L46" i="67" s="1"/>
  <c r="G46" i="67"/>
  <c r="G29" i="67"/>
  <c r="H29" i="67" s="1"/>
  <c r="I29" i="67" s="1"/>
  <c r="D29" i="67" s="1"/>
  <c r="Q29" i="67"/>
  <c r="R29" i="67" s="1"/>
  <c r="Y29" i="67"/>
  <c r="U29" i="67" s="1"/>
  <c r="K29" i="67"/>
  <c r="L29" i="67" s="1"/>
  <c r="T9" i="67"/>
  <c r="W9" i="67"/>
  <c r="G40" i="67"/>
  <c r="Y40" i="67"/>
  <c r="Q40" i="67"/>
  <c r="R40" i="67" s="1"/>
  <c r="K40" i="67"/>
  <c r="L40" i="67" s="1"/>
  <c r="T41" i="67"/>
  <c r="W41" i="67"/>
  <c r="C57" i="67"/>
  <c r="F57" i="67"/>
  <c r="Y45" i="57"/>
  <c r="U45" i="57" s="1"/>
  <c r="F60" i="60"/>
  <c r="F21" i="61"/>
  <c r="F12" i="61"/>
  <c r="C37" i="61"/>
  <c r="T32" i="62"/>
  <c r="Y16" i="63"/>
  <c r="U16" i="63" s="1"/>
  <c r="C19" i="65"/>
  <c r="G47" i="62"/>
  <c r="W52" i="67"/>
  <c r="T52" i="67"/>
  <c r="C24" i="67"/>
  <c r="F24" i="67"/>
  <c r="Q34" i="67"/>
  <c r="R34" i="67" s="1"/>
  <c r="K34" i="67"/>
  <c r="L34" i="67" s="1"/>
  <c r="G34" i="67"/>
  <c r="Y34" i="67"/>
  <c r="U34" i="67" s="1"/>
  <c r="F54" i="67"/>
  <c r="C54" i="67"/>
  <c r="C37" i="67"/>
  <c r="F37" i="67"/>
  <c r="K18" i="67"/>
  <c r="L18" i="67" s="1"/>
  <c r="Y18" i="67"/>
  <c r="G18" i="67"/>
  <c r="Q18" i="67"/>
  <c r="R18" i="67" s="1"/>
  <c r="Y44" i="67"/>
  <c r="K44" i="67"/>
  <c r="L44" i="67" s="1"/>
  <c r="Q44" i="67"/>
  <c r="R44" i="67" s="1"/>
  <c r="G44" i="67"/>
  <c r="C44" i="67"/>
  <c r="F44" i="67"/>
  <c r="W19" i="67"/>
  <c r="T19" i="67"/>
  <c r="T54" i="67"/>
  <c r="Q41" i="57"/>
  <c r="R41" i="57" s="1"/>
  <c r="Y51" i="60"/>
  <c r="K22" i="61"/>
  <c r="L22" i="61" s="1"/>
  <c r="F39" i="61"/>
  <c r="C12" i="61"/>
  <c r="W36" i="62"/>
  <c r="F4" i="63"/>
  <c r="C10" i="65"/>
  <c r="G32" i="61"/>
  <c r="K56" i="61"/>
  <c r="L56" i="61" s="1"/>
  <c r="G63" i="61"/>
  <c r="C55" i="62"/>
  <c r="K45" i="65"/>
  <c r="L45" i="65" s="1"/>
  <c r="U21" i="66"/>
  <c r="V21" i="66" s="1"/>
  <c r="H30" i="66"/>
  <c r="I30" i="66" s="1"/>
  <c r="D30" i="66" s="1"/>
  <c r="E30" i="66" s="1"/>
  <c r="X15" i="66"/>
  <c r="U14" i="66"/>
  <c r="V15" i="66" s="1"/>
  <c r="C22" i="67"/>
  <c r="F22" i="67"/>
  <c r="K33" i="67"/>
  <c r="L33" i="67" s="1"/>
  <c r="Q33" i="67"/>
  <c r="R33" i="67" s="1"/>
  <c r="G33" i="67"/>
  <c r="Y33" i="67"/>
  <c r="U33" i="67" s="1"/>
  <c r="C53" i="67"/>
  <c r="F53" i="67"/>
  <c r="T4" i="67"/>
  <c r="AH3" i="67" s="1"/>
  <c r="W4" i="67"/>
  <c r="T42" i="67"/>
  <c r="W42" i="67"/>
  <c r="W27" i="67"/>
  <c r="T27" i="67"/>
  <c r="G48" i="67"/>
  <c r="Y48" i="67"/>
  <c r="Q48" i="67"/>
  <c r="R48" i="67" s="1"/>
  <c r="K48" i="67"/>
  <c r="L48" i="67" s="1"/>
  <c r="K52" i="67"/>
  <c r="L52" i="67" s="1"/>
  <c r="Y52" i="67"/>
  <c r="U52" i="67" s="1"/>
  <c r="G52" i="67"/>
  <c r="Q52" i="67"/>
  <c r="R52" i="67" s="1"/>
  <c r="W13" i="67"/>
  <c r="T13" i="67"/>
  <c r="Y15" i="61"/>
  <c r="K27" i="61"/>
  <c r="L27" i="61" s="1"/>
  <c r="G64" i="61"/>
  <c r="H1" i="63"/>
  <c r="Q32" i="65"/>
  <c r="R32" i="65" s="1"/>
  <c r="C34" i="65"/>
  <c r="Q47" i="61"/>
  <c r="R47" i="61" s="1"/>
  <c r="G20" i="67"/>
  <c r="Y20" i="67"/>
  <c r="U20" i="67" s="1"/>
  <c r="Q20" i="67"/>
  <c r="R20" i="67" s="1"/>
  <c r="K20" i="67"/>
  <c r="L20" i="67" s="1"/>
  <c r="Q57" i="67"/>
  <c r="R57" i="67" s="1"/>
  <c r="K57" i="67"/>
  <c r="L57" i="67" s="1"/>
  <c r="Y57" i="67"/>
  <c r="U57" i="67" s="1"/>
  <c r="G57" i="67"/>
  <c r="Y55" i="67"/>
  <c r="Q55" i="67"/>
  <c r="R55" i="67" s="1"/>
  <c r="G55" i="67"/>
  <c r="K55" i="67"/>
  <c r="L55" i="67" s="1"/>
  <c r="C5" i="67"/>
  <c r="F5" i="67"/>
  <c r="F67" i="67"/>
  <c r="C67" i="67"/>
  <c r="G35" i="67"/>
  <c r="K35" i="67"/>
  <c r="L35" i="67" s="1"/>
  <c r="Q35" i="67"/>
  <c r="R35" i="67" s="1"/>
  <c r="Y35" i="67"/>
  <c r="U35" i="67" s="1"/>
  <c r="C62" i="67"/>
  <c r="F62" i="67"/>
  <c r="T61" i="67"/>
  <c r="W61" i="67"/>
  <c r="C8" i="67"/>
  <c r="F8" i="67"/>
  <c r="G8" i="67"/>
  <c r="C56" i="61"/>
  <c r="U57" i="61"/>
  <c r="C49" i="61"/>
  <c r="T8" i="61"/>
  <c r="W10" i="59"/>
  <c r="K21" i="65"/>
  <c r="L21" i="65" s="1"/>
  <c r="Y52" i="65"/>
  <c r="AN52" i="65" s="1"/>
  <c r="C31" i="65"/>
  <c r="AN9" i="66"/>
  <c r="T17" i="67"/>
  <c r="W17" i="67"/>
  <c r="W11" i="67"/>
  <c r="T11" i="67"/>
  <c r="C4" i="67"/>
  <c r="F4" i="67"/>
  <c r="T12" i="67"/>
  <c r="W12" i="67"/>
  <c r="G10" i="67"/>
  <c r="Y10" i="67"/>
  <c r="U10" i="67" s="1"/>
  <c r="K10" i="67"/>
  <c r="L10" i="67" s="1"/>
  <c r="Q10" i="67"/>
  <c r="R10" i="67" s="1"/>
  <c r="W39" i="67"/>
  <c r="T39" i="67"/>
  <c r="Y66" i="67"/>
  <c r="U66" i="67" s="1"/>
  <c r="Q66" i="67"/>
  <c r="R66" i="67" s="1"/>
  <c r="G66" i="67"/>
  <c r="K66" i="67"/>
  <c r="L66" i="67" s="1"/>
  <c r="C64" i="67"/>
  <c r="F64" i="67"/>
  <c r="T23" i="67"/>
  <c r="H1" i="59"/>
  <c r="Y47" i="61"/>
  <c r="C14" i="61"/>
  <c r="T36" i="65"/>
  <c r="G14" i="67"/>
  <c r="K14" i="67"/>
  <c r="L14" i="67" s="1"/>
  <c r="Y14" i="67"/>
  <c r="Q14" i="67"/>
  <c r="R14" i="67" s="1"/>
  <c r="T20" i="67"/>
  <c r="W20" i="67"/>
  <c r="T5" i="67"/>
  <c r="W5" i="67"/>
  <c r="K19" i="67"/>
  <c r="L19" i="67" s="1"/>
  <c r="G19" i="67"/>
  <c r="Y19" i="67"/>
  <c r="Q19" i="67"/>
  <c r="R19" i="67" s="1"/>
  <c r="C41" i="67"/>
  <c r="F41" i="67"/>
  <c r="Y47" i="67"/>
  <c r="G47" i="67"/>
  <c r="K47" i="67"/>
  <c r="L47" i="67" s="1"/>
  <c r="Q47" i="67"/>
  <c r="R47" i="67" s="1"/>
  <c r="W25" i="67"/>
  <c r="T25" i="67"/>
  <c r="G31" i="67"/>
  <c r="Y31" i="67"/>
  <c r="U31" i="67" s="1"/>
  <c r="K31" i="67"/>
  <c r="L31" i="67" s="1"/>
  <c r="Q31" i="67"/>
  <c r="R31" i="67" s="1"/>
  <c r="W23" i="67"/>
  <c r="W18" i="67"/>
  <c r="Q46" i="57"/>
  <c r="R46" i="57" s="1"/>
  <c r="Y6" i="61"/>
  <c r="T4" i="62"/>
  <c r="AH3" i="62" s="1"/>
  <c r="Y8" i="64"/>
  <c r="Z8" i="64" s="1"/>
  <c r="K22" i="65"/>
  <c r="L22" i="65" s="1"/>
  <c r="Q65" i="61"/>
  <c r="R65" i="61" s="1"/>
  <c r="Y53" i="61"/>
  <c r="U53" i="61" s="1"/>
  <c r="F27" i="66"/>
  <c r="G22" i="66"/>
  <c r="H22" i="66" s="1"/>
  <c r="I22" i="66" s="1"/>
  <c r="D22" i="66" s="1"/>
  <c r="Z5" i="66"/>
  <c r="Y7" i="67"/>
  <c r="U7" i="67" s="1"/>
  <c r="K7" i="67"/>
  <c r="L7" i="67" s="1"/>
  <c r="Q7" i="67"/>
  <c r="R7" i="67" s="1"/>
  <c r="G7" i="67"/>
  <c r="W21" i="67"/>
  <c r="T21" i="67"/>
  <c r="C7" i="67"/>
  <c r="F7" i="67"/>
  <c r="Q25" i="67"/>
  <c r="R25" i="67" s="1"/>
  <c r="K25" i="67"/>
  <c r="L25" i="67" s="1"/>
  <c r="Y25" i="67"/>
  <c r="U25" i="67" s="1"/>
  <c r="G25" i="67"/>
  <c r="F48" i="67"/>
  <c r="C48" i="67"/>
  <c r="F50" i="67"/>
  <c r="C50" i="67"/>
  <c r="G50" i="67"/>
  <c r="F26" i="67"/>
  <c r="C26" i="67"/>
  <c r="W40" i="67"/>
  <c r="T40" i="67"/>
  <c r="Y4" i="67"/>
  <c r="U4" i="67" s="1"/>
  <c r="W55" i="67"/>
  <c r="T55" i="67"/>
  <c r="F57" i="53"/>
  <c r="C65" i="57"/>
  <c r="K5" i="61"/>
  <c r="L5" i="61" s="1"/>
  <c r="C45" i="61"/>
  <c r="Q27" i="61"/>
  <c r="R27" i="61" s="1"/>
  <c r="F49" i="62"/>
  <c r="T22" i="62"/>
  <c r="T43" i="62"/>
  <c r="Q65" i="65"/>
  <c r="R65" i="65" s="1"/>
  <c r="T61" i="65"/>
  <c r="C11" i="65"/>
  <c r="Q25" i="61"/>
  <c r="R25" i="61" s="1"/>
  <c r="Y55" i="61"/>
  <c r="Y36" i="62"/>
  <c r="F55" i="65"/>
  <c r="W13" i="65"/>
  <c r="F36" i="67"/>
  <c r="C36" i="67"/>
  <c r="G5" i="67"/>
  <c r="H5" i="67" s="1"/>
  <c r="I5" i="67" s="1"/>
  <c r="D5" i="67" s="1"/>
  <c r="Y5" i="67"/>
  <c r="Q5" i="67"/>
  <c r="R5" i="67" s="1"/>
  <c r="K5" i="67"/>
  <c r="L5" i="67" s="1"/>
  <c r="K22" i="67"/>
  <c r="L22" i="67" s="1"/>
  <c r="Y22" i="67"/>
  <c r="Q22" i="67"/>
  <c r="R22" i="67" s="1"/>
  <c r="G22" i="67"/>
  <c r="K13" i="67"/>
  <c r="L13" i="67" s="1"/>
  <c r="G13" i="67"/>
  <c r="Y13" i="67"/>
  <c r="U13" i="67" s="1"/>
  <c r="Q13" i="67"/>
  <c r="R13" i="67" s="1"/>
  <c r="W31" i="67"/>
  <c r="T31" i="67"/>
  <c r="T58" i="67"/>
  <c r="W58" i="67"/>
  <c r="C65" i="67"/>
  <c r="F65" i="67"/>
  <c r="W29" i="67"/>
  <c r="T29" i="67"/>
  <c r="F43" i="67"/>
  <c r="C43" i="67"/>
  <c r="Q37" i="67"/>
  <c r="R37" i="67" s="1"/>
  <c r="K37" i="67"/>
  <c r="L37" i="67" s="1"/>
  <c r="Y37" i="67"/>
  <c r="U37" i="67" s="1"/>
  <c r="G37" i="67"/>
  <c r="H37" i="67" s="1"/>
  <c r="I37" i="67" s="1"/>
  <c r="D37" i="67" s="1"/>
  <c r="K53" i="67"/>
  <c r="L53" i="67" s="1"/>
  <c r="Q53" i="67"/>
  <c r="R53" i="67" s="1"/>
  <c r="G53" i="67"/>
  <c r="Y53" i="67"/>
  <c r="U53" i="67" s="1"/>
  <c r="T43" i="67"/>
  <c r="G41" i="57"/>
  <c r="T32" i="58"/>
  <c r="K32" i="59"/>
  <c r="L32" i="59" s="1"/>
  <c r="K6" i="60"/>
  <c r="L6" i="60" s="1"/>
  <c r="F27" i="61"/>
  <c r="Y9" i="61"/>
  <c r="AN9" i="61" s="1"/>
  <c r="C35" i="64"/>
  <c r="C41" i="65"/>
  <c r="F6" i="61"/>
  <c r="T46" i="61"/>
  <c r="T11" i="61"/>
  <c r="Y63" i="65"/>
  <c r="U63" i="65" s="1"/>
  <c r="F39" i="65"/>
  <c r="C18" i="65"/>
  <c r="F11" i="67"/>
  <c r="C11" i="67"/>
  <c r="W10" i="67"/>
  <c r="T10" i="67"/>
  <c r="F27" i="67"/>
  <c r="C27" i="67"/>
  <c r="Q24" i="67"/>
  <c r="R24" i="67" s="1"/>
  <c r="G24" i="67"/>
  <c r="H24" i="67" s="1"/>
  <c r="I24" i="67" s="1"/>
  <c r="D24" i="67" s="1"/>
  <c r="Y24" i="67"/>
  <c r="K24" i="67"/>
  <c r="L24" i="67" s="1"/>
  <c r="C33" i="67"/>
  <c r="F33" i="67"/>
  <c r="C59" i="67"/>
  <c r="F59" i="67"/>
  <c r="Q21" i="67"/>
  <c r="R21" i="67" s="1"/>
  <c r="K21" i="67"/>
  <c r="L21" i="67" s="1"/>
  <c r="G21" i="67"/>
  <c r="Y21" i="67"/>
  <c r="U21" i="67" s="1"/>
  <c r="F30" i="67"/>
  <c r="C30" i="67"/>
  <c r="Y51" i="67"/>
  <c r="U51" i="67" s="1"/>
  <c r="V51" i="67" s="1"/>
  <c r="G51" i="67"/>
  <c r="Q51" i="67"/>
  <c r="R51" i="67" s="1"/>
  <c r="K51" i="67"/>
  <c r="L51" i="67" s="1"/>
  <c r="F15" i="67"/>
  <c r="C15" i="67"/>
  <c r="C45" i="67"/>
  <c r="F45" i="67"/>
  <c r="X43" i="67"/>
  <c r="Y22" i="57"/>
  <c r="K4" i="62"/>
  <c r="L4" i="62" s="1"/>
  <c r="Y42" i="65"/>
  <c r="W37" i="61"/>
  <c r="Q28" i="61"/>
  <c r="R28" i="61" s="1"/>
  <c r="G47" i="64"/>
  <c r="C42" i="65"/>
  <c r="K56" i="65"/>
  <c r="L56" i="65" s="1"/>
  <c r="N15" i="66"/>
  <c r="O15" i="66" s="1"/>
  <c r="X14" i="66"/>
  <c r="Y11" i="67"/>
  <c r="U11" i="67" s="1"/>
  <c r="Q11" i="67"/>
  <c r="R11" i="67" s="1"/>
  <c r="K11" i="67"/>
  <c r="L11" i="67" s="1"/>
  <c r="G11" i="67"/>
  <c r="W36" i="67"/>
  <c r="U36" i="67"/>
  <c r="T36" i="67"/>
  <c r="Y26" i="67"/>
  <c r="U26" i="67" s="1"/>
  <c r="G26" i="67"/>
  <c r="K26" i="67"/>
  <c r="L26" i="67" s="1"/>
  <c r="Q26" i="67"/>
  <c r="R26" i="67" s="1"/>
  <c r="G43" i="67"/>
  <c r="Y43" i="67"/>
  <c r="AA43" i="67" s="1"/>
  <c r="K43" i="67"/>
  <c r="L43" i="67" s="1"/>
  <c r="Q43" i="67"/>
  <c r="R43" i="67" s="1"/>
  <c r="T63" i="67"/>
  <c r="W63" i="67"/>
  <c r="C25" i="67"/>
  <c r="F25" i="67"/>
  <c r="T33" i="67"/>
  <c r="W33" i="67"/>
  <c r="T60" i="67"/>
  <c r="W60" i="67"/>
  <c r="W3" i="67"/>
  <c r="F39" i="67"/>
  <c r="C39" i="67"/>
  <c r="W15" i="63"/>
  <c r="X15" i="63" s="1"/>
  <c r="Q39" i="65"/>
  <c r="R39" i="65" s="1"/>
  <c r="W41" i="65"/>
  <c r="AA41" i="65" s="1"/>
  <c r="T21" i="65"/>
  <c r="W15" i="65"/>
  <c r="W55" i="65"/>
  <c r="Q15" i="67"/>
  <c r="R15" i="67" s="1"/>
  <c r="Y15" i="67"/>
  <c r="K15" i="67"/>
  <c r="L15" i="67" s="1"/>
  <c r="G15" i="67"/>
  <c r="Y9" i="67"/>
  <c r="U9" i="67" s="1"/>
  <c r="K9" i="67"/>
  <c r="L9" i="67" s="1"/>
  <c r="G9" i="67"/>
  <c r="Q9" i="67"/>
  <c r="R9" i="67" s="1"/>
  <c r="Y27" i="67"/>
  <c r="G27" i="67"/>
  <c r="Q27" i="67"/>
  <c r="R27" i="67" s="1"/>
  <c r="K27" i="67"/>
  <c r="L27" i="67" s="1"/>
  <c r="F47" i="67"/>
  <c r="C47" i="67"/>
  <c r="W16" i="67"/>
  <c r="T16" i="67"/>
  <c r="F56" i="67"/>
  <c r="C56" i="67"/>
  <c r="F34" i="67"/>
  <c r="C34" i="67"/>
  <c r="F63" i="67"/>
  <c r="C63" i="67"/>
  <c r="W47" i="67"/>
  <c r="T47" i="67"/>
  <c r="Y3" i="67"/>
  <c r="U3" i="67" s="1"/>
  <c r="G3" i="67"/>
  <c r="H3" i="67" s="1"/>
  <c r="I3" i="67" s="1"/>
  <c r="AG3" i="67" s="1"/>
  <c r="K3" i="67"/>
  <c r="L3" i="67" s="1"/>
  <c r="AA24" i="66"/>
  <c r="X22" i="66"/>
  <c r="AA22" i="66"/>
  <c r="X23" i="66"/>
  <c r="W4" i="61"/>
  <c r="Q36" i="66"/>
  <c r="R36" i="66" s="1"/>
  <c r="K36" i="66"/>
  <c r="L36" i="66" s="1"/>
  <c r="Y36" i="66"/>
  <c r="G36" i="66"/>
  <c r="Q37" i="66"/>
  <c r="R37" i="66" s="1"/>
  <c r="G55" i="66"/>
  <c r="H55" i="66" s="1"/>
  <c r="I55" i="66" s="1"/>
  <c r="D55" i="66" s="1"/>
  <c r="Q55" i="66"/>
  <c r="R55" i="66" s="1"/>
  <c r="Y55" i="66"/>
  <c r="K55" i="66"/>
  <c r="L55" i="66" s="1"/>
  <c r="Q56" i="66"/>
  <c r="R56" i="66" s="1"/>
  <c r="AN35" i="66"/>
  <c r="Z35" i="66"/>
  <c r="AA4" i="66"/>
  <c r="X4" i="66"/>
  <c r="T31" i="61"/>
  <c r="Q30" i="61"/>
  <c r="R30" i="61" s="1"/>
  <c r="Y43" i="61"/>
  <c r="C52" i="65"/>
  <c r="T50" i="66"/>
  <c r="Y50" i="66"/>
  <c r="U50" i="66" s="1"/>
  <c r="W50" i="66"/>
  <c r="T44" i="66"/>
  <c r="Y44" i="66"/>
  <c r="U44" i="66" s="1"/>
  <c r="W44" i="66"/>
  <c r="T45" i="66"/>
  <c r="AN43" i="66"/>
  <c r="Z43" i="66"/>
  <c r="U43" i="66"/>
  <c r="AN65" i="66"/>
  <c r="Z65" i="66"/>
  <c r="AA65" i="66"/>
  <c r="X65" i="66"/>
  <c r="AA28" i="66"/>
  <c r="X28" i="66"/>
  <c r="C8" i="60"/>
  <c r="G54" i="61"/>
  <c r="Y50" i="65"/>
  <c r="Z50" i="65" s="1"/>
  <c r="W66" i="65"/>
  <c r="C51" i="66"/>
  <c r="G51" i="66"/>
  <c r="F51" i="66"/>
  <c r="F52" i="66"/>
  <c r="F35" i="66"/>
  <c r="C35" i="66"/>
  <c r="AN61" i="66"/>
  <c r="U61" i="66"/>
  <c r="AN48" i="66"/>
  <c r="U48" i="66"/>
  <c r="AA64" i="66"/>
  <c r="AA20" i="66"/>
  <c r="AB21" i="66" s="1"/>
  <c r="AC21" i="66" s="1"/>
  <c r="X20" i="66"/>
  <c r="AN8" i="66"/>
  <c r="Z6" i="66"/>
  <c r="AN6" i="66"/>
  <c r="AD15" i="66"/>
  <c r="AM15" i="66" s="1"/>
  <c r="K8" i="59"/>
  <c r="L8" i="59" s="1"/>
  <c r="Y7" i="59"/>
  <c r="AA26" i="66"/>
  <c r="T55" i="66"/>
  <c r="T54" i="66"/>
  <c r="W54" i="66"/>
  <c r="Q18" i="66"/>
  <c r="R18" i="66" s="1"/>
  <c r="K18" i="66"/>
  <c r="L18" i="66" s="1"/>
  <c r="Y18" i="66"/>
  <c r="Z19" i="66" s="1"/>
  <c r="G18" i="66"/>
  <c r="H18" i="66" s="1"/>
  <c r="I18" i="66" s="1"/>
  <c r="D18" i="66" s="1"/>
  <c r="AN28" i="66"/>
  <c r="Z28" i="66"/>
  <c r="X53" i="66"/>
  <c r="U6" i="66"/>
  <c r="V6" i="66" s="1"/>
  <c r="Y41" i="57"/>
  <c r="U41" i="57" s="1"/>
  <c r="G51" i="60"/>
  <c r="W9" i="58"/>
  <c r="G48" i="59"/>
  <c r="Q5" i="59"/>
  <c r="R5" i="59" s="1"/>
  <c r="Y17" i="60"/>
  <c r="U17" i="60" s="1"/>
  <c r="F38" i="62"/>
  <c r="W26" i="64"/>
  <c r="T26" i="64"/>
  <c r="C20" i="64"/>
  <c r="T15" i="65"/>
  <c r="K67" i="65"/>
  <c r="L67" i="65" s="1"/>
  <c r="X55" i="65"/>
  <c r="T60" i="66"/>
  <c r="Y60" i="66"/>
  <c r="Z61" i="66" s="1"/>
  <c r="W60" i="66"/>
  <c r="X61" i="66" s="1"/>
  <c r="T61" i="66"/>
  <c r="W55" i="66"/>
  <c r="X56" i="66" s="1"/>
  <c r="F55" i="66"/>
  <c r="C55" i="66"/>
  <c r="C10" i="66"/>
  <c r="W10" i="66"/>
  <c r="X11" i="66" s="1"/>
  <c r="F10" i="66"/>
  <c r="X66" i="66"/>
  <c r="H61" i="66"/>
  <c r="I61" i="66" s="1"/>
  <c r="D61" i="66" s="1"/>
  <c r="E61" i="66" s="1"/>
  <c r="AN42" i="66"/>
  <c r="Z42" i="66"/>
  <c r="E48" i="66"/>
  <c r="AA29" i="66"/>
  <c r="X29" i="66"/>
  <c r="U19" i="66"/>
  <c r="AN19" i="66"/>
  <c r="Y54" i="66"/>
  <c r="AA6" i="66"/>
  <c r="AA41" i="66"/>
  <c r="F39" i="58"/>
  <c r="K46" i="59"/>
  <c r="L46" i="59" s="1"/>
  <c r="F66" i="59"/>
  <c r="K52" i="60"/>
  <c r="L52" i="60" s="1"/>
  <c r="Y39" i="60"/>
  <c r="U39" i="60" s="1"/>
  <c r="X10" i="61"/>
  <c r="Q53" i="61"/>
  <c r="R53" i="61" s="1"/>
  <c r="F6" i="65"/>
  <c r="G7" i="64"/>
  <c r="T26" i="65"/>
  <c r="C4" i="65"/>
  <c r="C56" i="66"/>
  <c r="F56" i="66"/>
  <c r="W58" i="66"/>
  <c r="T58" i="66"/>
  <c r="T59" i="66"/>
  <c r="T7" i="66"/>
  <c r="Y7" i="66"/>
  <c r="U7" i="66" s="1"/>
  <c r="W7" i="66"/>
  <c r="X8" i="66" s="1"/>
  <c r="G56" i="66"/>
  <c r="H57" i="66" s="1"/>
  <c r="I57" i="66" s="1"/>
  <c r="AN51" i="66"/>
  <c r="U51" i="66"/>
  <c r="U23" i="66"/>
  <c r="M46" i="66"/>
  <c r="N46" i="66"/>
  <c r="O46" i="66" s="1"/>
  <c r="H20" i="66"/>
  <c r="I20" i="66" s="1"/>
  <c r="D20" i="66" s="1"/>
  <c r="E20" i="66" s="1"/>
  <c r="AN41" i="66"/>
  <c r="Z41" i="66"/>
  <c r="C36" i="59"/>
  <c r="K45" i="64"/>
  <c r="L45" i="64" s="1"/>
  <c r="Q15" i="61"/>
  <c r="R15" i="61" s="1"/>
  <c r="C50" i="64"/>
  <c r="Y61" i="65"/>
  <c r="U61" i="65" s="1"/>
  <c r="C38" i="66"/>
  <c r="W37" i="66"/>
  <c r="X38" i="66" s="1"/>
  <c r="F37" i="66"/>
  <c r="C37" i="66"/>
  <c r="C59" i="66"/>
  <c r="W59" i="66"/>
  <c r="G59" i="66"/>
  <c r="H60" i="66" s="1"/>
  <c r="I60" i="66" s="1"/>
  <c r="D60" i="66" s="1"/>
  <c r="F59" i="66"/>
  <c r="C60" i="66"/>
  <c r="C57" i="66"/>
  <c r="H42" i="66"/>
  <c r="I42" i="66" s="1"/>
  <c r="D42" i="66" s="1"/>
  <c r="E42" i="66" s="1"/>
  <c r="F41" i="66"/>
  <c r="Q19" i="66"/>
  <c r="R19" i="66" s="1"/>
  <c r="Z9" i="66"/>
  <c r="AA43" i="66"/>
  <c r="G18" i="59"/>
  <c r="G45" i="59"/>
  <c r="Y32" i="59"/>
  <c r="T33" i="62"/>
  <c r="W22" i="62"/>
  <c r="T52" i="63"/>
  <c r="W33" i="65"/>
  <c r="X34" i="65" s="1"/>
  <c r="K48" i="65"/>
  <c r="L48" i="65" s="1"/>
  <c r="F22" i="66"/>
  <c r="F23" i="66"/>
  <c r="C23" i="66"/>
  <c r="C22" i="66"/>
  <c r="E22" i="66" s="1"/>
  <c r="C63" i="66"/>
  <c r="F64" i="66"/>
  <c r="G63" i="66"/>
  <c r="W63" i="66"/>
  <c r="F63" i="66"/>
  <c r="W51" i="66"/>
  <c r="X52" i="66" s="1"/>
  <c r="AN46" i="66"/>
  <c r="Z46" i="66"/>
  <c r="K19" i="66"/>
  <c r="L19" i="66" s="1"/>
  <c r="U41" i="66"/>
  <c r="V41" i="66" s="1"/>
  <c r="F20" i="64"/>
  <c r="G65" i="65"/>
  <c r="Y13" i="66"/>
  <c r="Q13" i="66"/>
  <c r="R13" i="66" s="1"/>
  <c r="G13" i="66"/>
  <c r="K13" i="66"/>
  <c r="L13" i="66" s="1"/>
  <c r="Q14" i="66"/>
  <c r="R14" i="66" s="1"/>
  <c r="K38" i="66"/>
  <c r="L38" i="66" s="1"/>
  <c r="Y38" i="66"/>
  <c r="AA38" i="66" s="1"/>
  <c r="Q38" i="66"/>
  <c r="R38" i="66" s="1"/>
  <c r="G38" i="66"/>
  <c r="H39" i="66" s="1"/>
  <c r="I39" i="66" s="1"/>
  <c r="D39" i="66" s="1"/>
  <c r="E39" i="66" s="1"/>
  <c r="N48" i="66"/>
  <c r="O48" i="66" s="1"/>
  <c r="M48" i="66"/>
  <c r="P48" i="66" s="1"/>
  <c r="AA52" i="66"/>
  <c r="AN52" i="66"/>
  <c r="Z52" i="66"/>
  <c r="F57" i="61"/>
  <c r="G5" i="65"/>
  <c r="H6" i="65" s="1"/>
  <c r="I6" i="65" s="1"/>
  <c r="D6" i="65" s="1"/>
  <c r="E6" i="65" s="1"/>
  <c r="C67" i="61"/>
  <c r="T29" i="61"/>
  <c r="Y15" i="65"/>
  <c r="Z15" i="65" s="1"/>
  <c r="F5" i="66"/>
  <c r="G5" i="66"/>
  <c r="H5" i="66" s="1"/>
  <c r="I5" i="66" s="1"/>
  <c r="D5" i="66" s="1"/>
  <c r="C5" i="66"/>
  <c r="W5" i="66"/>
  <c r="W47" i="66"/>
  <c r="X48" i="66" s="1"/>
  <c r="T47" i="66"/>
  <c r="Y47" i="66"/>
  <c r="U47" i="66" s="1"/>
  <c r="V47" i="66" s="1"/>
  <c r="K56" i="66"/>
  <c r="L56" i="66" s="1"/>
  <c r="K37" i="66"/>
  <c r="L37" i="66" s="1"/>
  <c r="AN11" i="66"/>
  <c r="Z11" i="66"/>
  <c r="Q34" i="66"/>
  <c r="R34" i="66" s="1"/>
  <c r="AA32" i="66"/>
  <c r="C26" i="66"/>
  <c r="G26" i="66"/>
  <c r="F26" i="66"/>
  <c r="C27" i="66"/>
  <c r="F50" i="66"/>
  <c r="C50" i="66"/>
  <c r="Z27" i="66"/>
  <c r="U27" i="66"/>
  <c r="AN27" i="66"/>
  <c r="AA11" i="66"/>
  <c r="Q13" i="62"/>
  <c r="R13" i="62" s="1"/>
  <c r="T8" i="65"/>
  <c r="W31" i="66"/>
  <c r="Y31" i="66"/>
  <c r="U31" i="66" s="1"/>
  <c r="V31" i="66" s="1"/>
  <c r="T31" i="66"/>
  <c r="T32" i="66"/>
  <c r="K58" i="66"/>
  <c r="L58" i="66" s="1"/>
  <c r="Y58" i="66"/>
  <c r="U58" i="66" s="1"/>
  <c r="Q58" i="66"/>
  <c r="R58" i="66" s="1"/>
  <c r="G58" i="66"/>
  <c r="H58" i="66" s="1"/>
  <c r="I58" i="66" s="1"/>
  <c r="D58" i="66" s="1"/>
  <c r="E58" i="66" s="1"/>
  <c r="AN25" i="66"/>
  <c r="Z25" i="66"/>
  <c r="AN32" i="66"/>
  <c r="AA27" i="66"/>
  <c r="E46" i="66"/>
  <c r="AN34" i="66"/>
  <c r="AA34" i="66"/>
  <c r="U34" i="66"/>
  <c r="Z12" i="66"/>
  <c r="K39" i="60"/>
  <c r="L39" i="60" s="1"/>
  <c r="G40" i="61"/>
  <c r="H40" i="61" s="1"/>
  <c r="I40" i="61" s="1"/>
  <c r="C38" i="61"/>
  <c r="F5" i="61"/>
  <c r="Y36" i="61"/>
  <c r="Y43" i="62"/>
  <c r="U43" i="62" s="1"/>
  <c r="T5" i="62"/>
  <c r="T12" i="65"/>
  <c r="C32" i="66"/>
  <c r="G32" i="66"/>
  <c r="H32" i="66" s="1"/>
  <c r="I32" i="66" s="1"/>
  <c r="D32" i="66" s="1"/>
  <c r="F32" i="66"/>
  <c r="W67" i="66"/>
  <c r="T67" i="66"/>
  <c r="Y67" i="66"/>
  <c r="U67" i="66" s="1"/>
  <c r="G10" i="66"/>
  <c r="H10" i="66" s="1"/>
  <c r="I10" i="66" s="1"/>
  <c r="D10" i="66" s="1"/>
  <c r="AA46" i="66"/>
  <c r="AA8" i="66"/>
  <c r="X9" i="66"/>
  <c r="X27" i="66"/>
  <c r="H21" i="66"/>
  <c r="I21" i="66" s="1"/>
  <c r="H12" i="66"/>
  <c r="I12" i="66" s="1"/>
  <c r="D12" i="66" s="1"/>
  <c r="E12" i="66" s="1"/>
  <c r="G22" i="57"/>
  <c r="Y28" i="61"/>
  <c r="Z29" i="61" s="1"/>
  <c r="W35" i="66"/>
  <c r="U35" i="66"/>
  <c r="T35" i="66"/>
  <c r="T36" i="66"/>
  <c r="F25" i="66"/>
  <c r="C25" i="66"/>
  <c r="E25" i="66" s="1"/>
  <c r="AA61" i="66"/>
  <c r="H31" i="66"/>
  <c r="I31" i="66" s="1"/>
  <c r="D31" i="66" s="1"/>
  <c r="E31" i="66" s="1"/>
  <c r="Z23" i="66"/>
  <c r="AN23" i="66"/>
  <c r="U8" i="66"/>
  <c r="Z26" i="66"/>
  <c r="U26" i="66"/>
  <c r="AN26" i="66"/>
  <c r="H29" i="66"/>
  <c r="I29" i="66" s="1"/>
  <c r="D29" i="66" s="1"/>
  <c r="E29" i="66" s="1"/>
  <c r="AN64" i="66"/>
  <c r="Z64" i="66"/>
  <c r="Z49" i="66"/>
  <c r="AN49" i="66"/>
  <c r="AA49" i="66"/>
  <c r="K38" i="58"/>
  <c r="L38" i="58" s="1"/>
  <c r="T58" i="61"/>
  <c r="C24" i="61"/>
  <c r="F55" i="61"/>
  <c r="G37" i="65"/>
  <c r="C36" i="66"/>
  <c r="W36" i="66"/>
  <c r="F36" i="66"/>
  <c r="Y33" i="66"/>
  <c r="Z34" i="66" s="1"/>
  <c r="K33" i="66"/>
  <c r="L33" i="66" s="1"/>
  <c r="Q33" i="66"/>
  <c r="R33" i="66" s="1"/>
  <c r="G33" i="66"/>
  <c r="Z29" i="66"/>
  <c r="U29" i="66"/>
  <c r="V29" i="66" s="1"/>
  <c r="AN29" i="66"/>
  <c r="Q39" i="66"/>
  <c r="R39" i="66" s="1"/>
  <c r="AE12" i="66"/>
  <c r="C25" i="57"/>
  <c r="C39" i="61"/>
  <c r="T45" i="61"/>
  <c r="T10" i="61"/>
  <c r="W63" i="65"/>
  <c r="F17" i="65"/>
  <c r="W30" i="65"/>
  <c r="X30" i="65" s="1"/>
  <c r="X49" i="66"/>
  <c r="AA48" i="66"/>
  <c r="W39" i="66"/>
  <c r="T39" i="66"/>
  <c r="U42" i="66"/>
  <c r="W42" i="66"/>
  <c r="T42" i="66"/>
  <c r="F38" i="66"/>
  <c r="C6" i="66"/>
  <c r="G37" i="66"/>
  <c r="Y39" i="66"/>
  <c r="Z16" i="66"/>
  <c r="U16" i="66"/>
  <c r="AN16" i="66"/>
  <c r="X12" i="66"/>
  <c r="C11" i="66"/>
  <c r="H49" i="66"/>
  <c r="I49" i="66" s="1"/>
  <c r="D49" i="66" s="1"/>
  <c r="E49" i="66" s="1"/>
  <c r="Y14" i="62"/>
  <c r="K66" i="62"/>
  <c r="L66" i="62" s="1"/>
  <c r="K34" i="62"/>
  <c r="L34" i="62" s="1"/>
  <c r="Y28" i="63"/>
  <c r="AN28" i="63" s="1"/>
  <c r="F8" i="61"/>
  <c r="T5" i="61"/>
  <c r="Y18" i="61"/>
  <c r="AN18" i="61" s="1"/>
  <c r="W11" i="65"/>
  <c r="X11" i="65" s="1"/>
  <c r="T48" i="66"/>
  <c r="C40" i="66"/>
  <c r="G40" i="66"/>
  <c r="H40" i="66" s="1"/>
  <c r="I40" i="66" s="1"/>
  <c r="D40" i="66" s="1"/>
  <c r="W40" i="66"/>
  <c r="F40" i="66"/>
  <c r="W45" i="66"/>
  <c r="F45" i="66"/>
  <c r="C45" i="66"/>
  <c r="F46" i="66"/>
  <c r="K39" i="66"/>
  <c r="L39" i="66" s="1"/>
  <c r="U11" i="66"/>
  <c r="V11" i="66" s="1"/>
  <c r="U25" i="66"/>
  <c r="H7" i="66"/>
  <c r="I7" i="66" s="1"/>
  <c r="W22" i="61"/>
  <c r="X22" i="61" s="1"/>
  <c r="W63" i="61"/>
  <c r="Y7" i="65"/>
  <c r="AN7" i="65" s="1"/>
  <c r="C44" i="66"/>
  <c r="G44" i="66"/>
  <c r="H44" i="66" s="1"/>
  <c r="I44" i="66" s="1"/>
  <c r="F44" i="66"/>
  <c r="Y53" i="66"/>
  <c r="K53" i="66"/>
  <c r="L53" i="66" s="1"/>
  <c r="G53" i="66"/>
  <c r="H53" i="66" s="1"/>
  <c r="I53" i="66" s="1"/>
  <c r="D53" i="66" s="1"/>
  <c r="E53" i="66" s="1"/>
  <c r="Q53" i="66"/>
  <c r="R53" i="66" s="1"/>
  <c r="AA56" i="66"/>
  <c r="AN22" i="66"/>
  <c r="Z22" i="66"/>
  <c r="AA23" i="66"/>
  <c r="N24" i="66"/>
  <c r="O24" i="66" s="1"/>
  <c r="M24" i="66"/>
  <c r="AA17" i="66"/>
  <c r="X18" i="66"/>
  <c r="W25" i="66"/>
  <c r="X26" i="66" s="1"/>
  <c r="X33" i="66"/>
  <c r="X34" i="66"/>
  <c r="N4" i="66"/>
  <c r="M4" i="66"/>
  <c r="P4" i="66" s="1"/>
  <c r="K28" i="63"/>
  <c r="L28" i="63" s="1"/>
  <c r="Y44" i="61"/>
  <c r="AN44" i="61" s="1"/>
  <c r="G39" i="62"/>
  <c r="C58" i="65"/>
  <c r="Q62" i="66"/>
  <c r="R62" i="66" s="1"/>
  <c r="K62" i="66"/>
  <c r="L62" i="66" s="1"/>
  <c r="G62" i="66"/>
  <c r="H62" i="66" s="1"/>
  <c r="I62" i="66" s="1"/>
  <c r="D62" i="66" s="1"/>
  <c r="E62" i="66" s="1"/>
  <c r="Q63" i="66"/>
  <c r="R63" i="66" s="1"/>
  <c r="Y62" i="66"/>
  <c r="U62" i="66" s="1"/>
  <c r="W62" i="66"/>
  <c r="T62" i="66"/>
  <c r="C52" i="66"/>
  <c r="F57" i="66"/>
  <c r="M16" i="66"/>
  <c r="P16" i="66" s="1"/>
  <c r="N16" i="66"/>
  <c r="O16" i="66" s="1"/>
  <c r="C33" i="66"/>
  <c r="AD21" i="66"/>
  <c r="T10" i="59"/>
  <c r="G34" i="62"/>
  <c r="C23" i="61"/>
  <c r="G60" i="61"/>
  <c r="H60" i="61" s="1"/>
  <c r="I60" i="61" s="1"/>
  <c r="T5" i="64"/>
  <c r="T47" i="65"/>
  <c r="W56" i="65"/>
  <c r="F12" i="65"/>
  <c r="C46" i="65"/>
  <c r="G60" i="65"/>
  <c r="G35" i="66"/>
  <c r="H35" i="66" s="1"/>
  <c r="I35" i="66" s="1"/>
  <c r="D35" i="66" s="1"/>
  <c r="Q66" i="66"/>
  <c r="R66" i="66" s="1"/>
  <c r="G66" i="66"/>
  <c r="K66" i="66"/>
  <c r="L66" i="66" s="1"/>
  <c r="Y66" i="66"/>
  <c r="AA66" i="66" s="1"/>
  <c r="AD66" i="66" s="1"/>
  <c r="F65" i="66"/>
  <c r="C65" i="66"/>
  <c r="F66" i="66"/>
  <c r="E24" i="66"/>
  <c r="G50" i="66"/>
  <c r="H50" i="66" s="1"/>
  <c r="I50" i="66" s="1"/>
  <c r="D50" i="66" s="1"/>
  <c r="U49" i="66"/>
  <c r="N25" i="66"/>
  <c r="M25" i="66"/>
  <c r="H9" i="66"/>
  <c r="I9" i="66" s="1"/>
  <c r="D9" i="66" s="1"/>
  <c r="E9" i="66" s="1"/>
  <c r="AA19" i="66"/>
  <c r="AA30" i="66"/>
  <c r="X30" i="66"/>
  <c r="X21" i="66"/>
  <c r="Z4" i="66"/>
  <c r="AN4" i="66"/>
  <c r="H43" i="66"/>
  <c r="I43" i="66" s="1"/>
  <c r="W45" i="65"/>
  <c r="C12" i="65"/>
  <c r="W16" i="65"/>
  <c r="X16" i="65" s="1"/>
  <c r="C61" i="65"/>
  <c r="T10" i="65"/>
  <c r="T30" i="65"/>
  <c r="K61" i="65"/>
  <c r="L61" i="65" s="1"/>
  <c r="Q19" i="65"/>
  <c r="R19" i="65" s="1"/>
  <c r="F57" i="65"/>
  <c r="F54" i="65"/>
  <c r="F25" i="65"/>
  <c r="C8" i="65"/>
  <c r="F31" i="65"/>
  <c r="W61" i="65"/>
  <c r="W36" i="65"/>
  <c r="W22" i="65"/>
  <c r="AA22" i="65" s="1"/>
  <c r="F46" i="65"/>
  <c r="F34" i="65"/>
  <c r="G48" i="65"/>
  <c r="H49" i="65" s="1"/>
  <c r="I49" i="65" s="1"/>
  <c r="K15" i="65"/>
  <c r="L15" i="65" s="1"/>
  <c r="G41" i="65"/>
  <c r="C14" i="65"/>
  <c r="T62" i="65"/>
  <c r="F61" i="65"/>
  <c r="C45" i="65"/>
  <c r="H24" i="65"/>
  <c r="I24" i="65" s="1"/>
  <c r="D24" i="65" s="1"/>
  <c r="E24" i="65" s="1"/>
  <c r="Q28" i="65"/>
  <c r="R28" i="65" s="1"/>
  <c r="T14" i="65"/>
  <c r="Q61" i="65"/>
  <c r="R61" i="65" s="1"/>
  <c r="G46" i="65"/>
  <c r="Y17" i="65"/>
  <c r="AN17" i="65" s="1"/>
  <c r="Y40" i="65"/>
  <c r="U40" i="65" s="1"/>
  <c r="G45" i="65"/>
  <c r="T13" i="65"/>
  <c r="Q50" i="65"/>
  <c r="R50" i="65" s="1"/>
  <c r="G14" i="65"/>
  <c r="Y20" i="65"/>
  <c r="AA20" i="65" s="1"/>
  <c r="C53" i="65"/>
  <c r="Q36" i="65"/>
  <c r="R36" i="65" s="1"/>
  <c r="G50" i="65"/>
  <c r="H50" i="65" s="1"/>
  <c r="I50" i="65" s="1"/>
  <c r="D50" i="65" s="1"/>
  <c r="E50" i="65" s="1"/>
  <c r="F14" i="65"/>
  <c r="T22" i="65"/>
  <c r="K18" i="65"/>
  <c r="L18" i="65" s="1"/>
  <c r="T45" i="65"/>
  <c r="W28" i="65"/>
  <c r="AA28" i="65" s="1"/>
  <c r="Y18" i="65"/>
  <c r="K37" i="65"/>
  <c r="L37" i="65" s="1"/>
  <c r="C17" i="65"/>
  <c r="T27" i="65"/>
  <c r="G56" i="65"/>
  <c r="Q37" i="65"/>
  <c r="R37" i="65" s="1"/>
  <c r="T67" i="65"/>
  <c r="T31" i="65"/>
  <c r="T11" i="65"/>
  <c r="Y56" i="65"/>
  <c r="AN56" i="65" s="1"/>
  <c r="Y37" i="65"/>
  <c r="Z37" i="65" s="1"/>
  <c r="C39" i="65"/>
  <c r="W51" i="65"/>
  <c r="F32" i="65"/>
  <c r="Q60" i="65"/>
  <c r="R60" i="65" s="1"/>
  <c r="K8" i="65"/>
  <c r="L8" i="65" s="1"/>
  <c r="C65" i="65"/>
  <c r="W37" i="65"/>
  <c r="W32" i="65"/>
  <c r="G7" i="65"/>
  <c r="H7" i="65" s="1"/>
  <c r="I7" i="65" s="1"/>
  <c r="D7" i="65" s="1"/>
  <c r="T16" i="65"/>
  <c r="Q44" i="65"/>
  <c r="R44" i="65" s="1"/>
  <c r="Y32" i="65"/>
  <c r="U32" i="65" s="1"/>
  <c r="F51" i="65"/>
  <c r="F33" i="65"/>
  <c r="C33" i="65"/>
  <c r="K57" i="65"/>
  <c r="L57" i="65" s="1"/>
  <c r="Q57" i="65"/>
  <c r="R57" i="65" s="1"/>
  <c r="T24" i="65"/>
  <c r="W24" i="65"/>
  <c r="W8" i="65"/>
  <c r="C32" i="65"/>
  <c r="F53" i="65"/>
  <c r="K9" i="65"/>
  <c r="L9" i="65" s="1"/>
  <c r="Y44" i="65"/>
  <c r="AN44" i="65" s="1"/>
  <c r="G32" i="65"/>
  <c r="Q48" i="65"/>
  <c r="R48" i="65" s="1"/>
  <c r="W59" i="65"/>
  <c r="C16" i="65"/>
  <c r="F16" i="65"/>
  <c r="F29" i="65"/>
  <c r="F15" i="65"/>
  <c r="K65" i="65"/>
  <c r="L65" i="65" s="1"/>
  <c r="T7" i="65"/>
  <c r="F19" i="65"/>
  <c r="G8" i="65"/>
  <c r="Y47" i="65"/>
  <c r="U47" i="65" s="1"/>
  <c r="F8" i="65"/>
  <c r="Y16" i="65"/>
  <c r="Z16" i="65" s="1"/>
  <c r="G16" i="65"/>
  <c r="Y3" i="65"/>
  <c r="U3" i="65" s="1"/>
  <c r="K3" i="65"/>
  <c r="L3" i="65" s="1"/>
  <c r="M3" i="65" s="1"/>
  <c r="G39" i="65"/>
  <c r="C57" i="65"/>
  <c r="W31" i="65"/>
  <c r="Q12" i="65"/>
  <c r="R12" i="65" s="1"/>
  <c r="T34" i="65"/>
  <c r="W50" i="65"/>
  <c r="W17" i="65"/>
  <c r="T17" i="65"/>
  <c r="W38" i="65"/>
  <c r="F38" i="65"/>
  <c r="C38" i="65"/>
  <c r="G9" i="65"/>
  <c r="Y9" i="65"/>
  <c r="U26" i="65"/>
  <c r="K20" i="65"/>
  <c r="L20" i="65" s="1"/>
  <c r="K4" i="65"/>
  <c r="L4" i="65" s="1"/>
  <c r="Q4" i="65"/>
  <c r="R4" i="65" s="1"/>
  <c r="C29" i="65"/>
  <c r="Q16" i="65"/>
  <c r="R16" i="65" s="1"/>
  <c r="Q53" i="65"/>
  <c r="R53" i="65" s="1"/>
  <c r="T38" i="65"/>
  <c r="Y11" i="65"/>
  <c r="C60" i="65"/>
  <c r="Q18" i="65"/>
  <c r="R18" i="65" s="1"/>
  <c r="C9" i="65"/>
  <c r="F9" i="65"/>
  <c r="Q7" i="65"/>
  <c r="R7" i="65" s="1"/>
  <c r="F65" i="65"/>
  <c r="Q20" i="65"/>
  <c r="R20" i="65" s="1"/>
  <c r="W3" i="65"/>
  <c r="F62" i="65"/>
  <c r="C62" i="65"/>
  <c r="C59" i="65"/>
  <c r="G57" i="65"/>
  <c r="F52" i="65"/>
  <c r="W6" i="65"/>
  <c r="Y67" i="65"/>
  <c r="AN67" i="65" s="1"/>
  <c r="T63" i="65"/>
  <c r="Y6" i="65"/>
  <c r="AN6" i="65" s="1"/>
  <c r="F7" i="65"/>
  <c r="Y24" i="65"/>
  <c r="Q24" i="65"/>
  <c r="R24" i="65" s="1"/>
  <c r="G34" i="65"/>
  <c r="Y34" i="65"/>
  <c r="F60" i="65"/>
  <c r="G67" i="65"/>
  <c r="K7" i="65"/>
  <c r="L7" i="65" s="1"/>
  <c r="W7" i="65"/>
  <c r="T33" i="65"/>
  <c r="K59" i="65"/>
  <c r="L59" i="65" s="1"/>
  <c r="Q5" i="65"/>
  <c r="R5" i="65" s="1"/>
  <c r="Q40" i="65"/>
  <c r="R40" i="65" s="1"/>
  <c r="K40" i="65"/>
  <c r="L40" i="65" s="1"/>
  <c r="Y57" i="65"/>
  <c r="AN57" i="65" s="1"/>
  <c r="W57" i="65"/>
  <c r="T57" i="65"/>
  <c r="W18" i="65"/>
  <c r="T18" i="65"/>
  <c r="K16" i="65"/>
  <c r="L16" i="65" s="1"/>
  <c r="T51" i="65"/>
  <c r="K47" i="65"/>
  <c r="L47" i="65" s="1"/>
  <c r="T46" i="65"/>
  <c r="K53" i="65"/>
  <c r="L53" i="65" s="1"/>
  <c r="T50" i="65"/>
  <c r="Q54" i="65"/>
  <c r="R54" i="65" s="1"/>
  <c r="Y59" i="65"/>
  <c r="AN59" i="65" s="1"/>
  <c r="Q46" i="65"/>
  <c r="R46" i="65" s="1"/>
  <c r="F20" i="65"/>
  <c r="G15" i="65"/>
  <c r="G19" i="65"/>
  <c r="H19" i="65" s="1"/>
  <c r="I19" i="65" s="1"/>
  <c r="D19" i="65" s="1"/>
  <c r="G52" i="65"/>
  <c r="H53" i="65" s="1"/>
  <c r="I53" i="65" s="1"/>
  <c r="D53" i="65" s="1"/>
  <c r="K60" i="65"/>
  <c r="L60" i="65" s="1"/>
  <c r="T56" i="65"/>
  <c r="C13" i="65"/>
  <c r="G59" i="65"/>
  <c r="Y46" i="65"/>
  <c r="Y21" i="65"/>
  <c r="AN21" i="65" s="1"/>
  <c r="Q9" i="65"/>
  <c r="R9" i="65" s="1"/>
  <c r="Q8" i="65"/>
  <c r="R8" i="65" s="1"/>
  <c r="G4" i="65"/>
  <c r="H4" i="65" s="1"/>
  <c r="I4" i="65" s="1"/>
  <c r="D4" i="65" s="1"/>
  <c r="F13" i="65"/>
  <c r="T32" i="65"/>
  <c r="Y4" i="65"/>
  <c r="U4" i="65" s="1"/>
  <c r="K52" i="65"/>
  <c r="L52" i="65" s="1"/>
  <c r="G17" i="65"/>
  <c r="K54" i="65"/>
  <c r="L54" i="65" s="1"/>
  <c r="K41" i="65"/>
  <c r="L41" i="65" s="1"/>
  <c r="W12" i="65"/>
  <c r="Y12" i="65"/>
  <c r="U12" i="65" s="1"/>
  <c r="K12" i="65"/>
  <c r="L12" i="65" s="1"/>
  <c r="F4" i="65"/>
  <c r="H1" i="65"/>
  <c r="Q34" i="65"/>
  <c r="R34" i="65" s="1"/>
  <c r="T48" i="65"/>
  <c r="K19" i="65"/>
  <c r="L19" i="65" s="1"/>
  <c r="Q17" i="65"/>
  <c r="R17" i="65" s="1"/>
  <c r="G12" i="65"/>
  <c r="H12" i="65" s="1"/>
  <c r="I12" i="65" s="1"/>
  <c r="D12" i="65" s="1"/>
  <c r="W52" i="65"/>
  <c r="F58" i="65"/>
  <c r="Y45" i="65"/>
  <c r="Q45" i="65"/>
  <c r="R45" i="65" s="1"/>
  <c r="F50" i="64"/>
  <c r="W56" i="64"/>
  <c r="AA56" i="64" s="1"/>
  <c r="U45" i="64"/>
  <c r="C55" i="64"/>
  <c r="F25" i="64"/>
  <c r="F49" i="64"/>
  <c r="C49" i="64"/>
  <c r="K8" i="64"/>
  <c r="L8" i="64" s="1"/>
  <c r="Q27" i="64"/>
  <c r="R27" i="64" s="1"/>
  <c r="C48" i="64"/>
  <c r="T31" i="63"/>
  <c r="F18" i="63"/>
  <c r="F32" i="62"/>
  <c r="C46" i="62"/>
  <c r="F10" i="62"/>
  <c r="C39" i="62"/>
  <c r="W49" i="62"/>
  <c r="K27" i="62"/>
  <c r="L27" i="62" s="1"/>
  <c r="Y27" i="62"/>
  <c r="U27" i="62" s="1"/>
  <c r="Y16" i="62"/>
  <c r="AN16" i="62" s="1"/>
  <c r="W38" i="62"/>
  <c r="F35" i="62"/>
  <c r="Y66" i="62"/>
  <c r="T11" i="62"/>
  <c r="C54" i="62"/>
  <c r="Y45" i="62"/>
  <c r="AN45" i="62" s="1"/>
  <c r="W27" i="62"/>
  <c r="AA27" i="62" s="1"/>
  <c r="C40" i="62"/>
  <c r="T24" i="62"/>
  <c r="F40" i="62"/>
  <c r="Y11" i="62"/>
  <c r="U11" i="62" s="1"/>
  <c r="C10" i="62"/>
  <c r="T50" i="62"/>
  <c r="K35" i="62"/>
  <c r="L35" i="62" s="1"/>
  <c r="K26" i="62"/>
  <c r="L26" i="62" s="1"/>
  <c r="T48" i="62"/>
  <c r="G26" i="62"/>
  <c r="Q39" i="62"/>
  <c r="R39" i="62" s="1"/>
  <c r="T49" i="62"/>
  <c r="W33" i="62"/>
  <c r="F55" i="62"/>
  <c r="G66" i="62"/>
  <c r="T36" i="62"/>
  <c r="K14" i="62"/>
  <c r="L14" i="62" s="1"/>
  <c r="C47" i="62"/>
  <c r="T25" i="62"/>
  <c r="C21" i="62"/>
  <c r="T57" i="62"/>
  <c r="T27" i="62"/>
  <c r="W32" i="62"/>
  <c r="G9" i="62"/>
  <c r="T67" i="62"/>
  <c r="C62" i="62"/>
  <c r="T51" i="62"/>
  <c r="W24" i="62"/>
  <c r="F62" i="62"/>
  <c r="W11" i="62"/>
  <c r="K47" i="62"/>
  <c r="L47" i="62" s="1"/>
  <c r="C22" i="62"/>
  <c r="Q12" i="62"/>
  <c r="R12" i="62" s="1"/>
  <c r="K12" i="62"/>
  <c r="L12" i="62" s="1"/>
  <c r="W51" i="62"/>
  <c r="K13" i="62"/>
  <c r="L13" i="62" s="1"/>
  <c r="Y18" i="62"/>
  <c r="AN18" i="62" s="1"/>
  <c r="K39" i="62"/>
  <c r="L39" i="62" s="1"/>
  <c r="K37" i="62"/>
  <c r="L37" i="62" s="1"/>
  <c r="G11" i="62"/>
  <c r="Q37" i="62"/>
  <c r="R37" i="62" s="1"/>
  <c r="K36" i="62"/>
  <c r="L36" i="62" s="1"/>
  <c r="W10" i="62"/>
  <c r="C61" i="62"/>
  <c r="G12" i="62"/>
  <c r="Q36" i="62"/>
  <c r="R36" i="62" s="1"/>
  <c r="W50" i="62"/>
  <c r="Y9" i="62"/>
  <c r="U9" i="62" s="1"/>
  <c r="K58" i="62"/>
  <c r="L58" i="62" s="1"/>
  <c r="T8" i="62"/>
  <c r="K45" i="62"/>
  <c r="L45" i="62" s="1"/>
  <c r="W8" i="62"/>
  <c r="W25" i="62"/>
  <c r="G35" i="62"/>
  <c r="K18" i="62"/>
  <c r="L18" i="62" s="1"/>
  <c r="T45" i="62"/>
  <c r="T43" i="61"/>
  <c r="Q56" i="61"/>
  <c r="R56" i="61" s="1"/>
  <c r="T30" i="61"/>
  <c r="Y56" i="61"/>
  <c r="Z57" i="61" s="1"/>
  <c r="W24" i="61"/>
  <c r="AA24" i="61" s="1"/>
  <c r="AD24" i="61" s="1"/>
  <c r="Y7" i="61"/>
  <c r="AN7" i="61" s="1"/>
  <c r="T44" i="61"/>
  <c r="C55" i="61"/>
  <c r="T22" i="61"/>
  <c r="Q40" i="61"/>
  <c r="R40" i="61" s="1"/>
  <c r="K7" i="61"/>
  <c r="L7" i="61" s="1"/>
  <c r="W56" i="61"/>
  <c r="W33" i="61"/>
  <c r="W5" i="61"/>
  <c r="F38" i="61"/>
  <c r="W55" i="61"/>
  <c r="Y39" i="61"/>
  <c r="U39" i="61" s="1"/>
  <c r="V40" i="61" s="1"/>
  <c r="Q55" i="61"/>
  <c r="R55" i="61" s="1"/>
  <c r="K18" i="61"/>
  <c r="L18" i="61" s="1"/>
  <c r="C64" i="61"/>
  <c r="G31" i="61"/>
  <c r="H32" i="61" s="1"/>
  <c r="I32" i="61" s="1"/>
  <c r="Q57" i="61"/>
  <c r="R57" i="61" s="1"/>
  <c r="W11" i="61"/>
  <c r="X11" i="61" s="1"/>
  <c r="C15" i="61"/>
  <c r="K32" i="61"/>
  <c r="L32" i="61" s="1"/>
  <c r="K61" i="61"/>
  <c r="L61" i="61" s="1"/>
  <c r="W18" i="61"/>
  <c r="G66" i="61"/>
  <c r="H67" i="61" s="1"/>
  <c r="I67" i="61" s="1"/>
  <c r="K8" i="61"/>
  <c r="L8" i="61" s="1"/>
  <c r="W3" i="61"/>
  <c r="Y31" i="61"/>
  <c r="U31" i="61" s="1"/>
  <c r="V32" i="61" s="1"/>
  <c r="F7" i="61"/>
  <c r="F32" i="61"/>
  <c r="G47" i="61"/>
  <c r="H48" i="61" s="1"/>
  <c r="I48" i="61" s="1"/>
  <c r="C57" i="61"/>
  <c r="Q34" i="61"/>
  <c r="R34" i="61" s="1"/>
  <c r="K66" i="61"/>
  <c r="L66" i="61" s="1"/>
  <c r="F67" i="61"/>
  <c r="C11" i="61"/>
  <c r="AA10" i="61"/>
  <c r="G7" i="61"/>
  <c r="G29" i="61"/>
  <c r="T63" i="61"/>
  <c r="W29" i="61"/>
  <c r="Y37" i="61"/>
  <c r="AN37" i="61" s="1"/>
  <c r="G56" i="61"/>
  <c r="Y3" i="61"/>
  <c r="U3" i="61" s="1"/>
  <c r="C7" i="61"/>
  <c r="C6" i="61"/>
  <c r="Y21" i="61"/>
  <c r="AN21" i="61" s="1"/>
  <c r="W14" i="61"/>
  <c r="Q41" i="61"/>
  <c r="R41" i="61" s="1"/>
  <c r="Y5" i="61"/>
  <c r="U5" i="61" s="1"/>
  <c r="F64" i="61"/>
  <c r="F60" i="61"/>
  <c r="Y41" i="61"/>
  <c r="U41" i="61" s="1"/>
  <c r="G10" i="61"/>
  <c r="H10" i="61" s="1"/>
  <c r="I10" i="61" s="1"/>
  <c r="D10" i="61" s="1"/>
  <c r="E10" i="61" s="1"/>
  <c r="G18" i="61"/>
  <c r="H18" i="61" s="1"/>
  <c r="I18" i="61" s="1"/>
  <c r="D18" i="61" s="1"/>
  <c r="E18" i="61" s="1"/>
  <c r="C60" i="61"/>
  <c r="Q44" i="61"/>
  <c r="R44" i="61" s="1"/>
  <c r="K40" i="61"/>
  <c r="L40" i="61" s="1"/>
  <c r="Q10" i="61"/>
  <c r="R10" i="61" s="1"/>
  <c r="K25" i="61"/>
  <c r="L25" i="61" s="1"/>
  <c r="G57" i="61"/>
  <c r="G55" i="61"/>
  <c r="F14" i="61"/>
  <c r="F11" i="61"/>
  <c r="W6" i="61"/>
  <c r="X7" i="61" s="1"/>
  <c r="K31" i="61"/>
  <c r="L31" i="61" s="1"/>
  <c r="Q48" i="61"/>
  <c r="R48" i="61" s="1"/>
  <c r="C36" i="61"/>
  <c r="T35" i="61"/>
  <c r="C8" i="61"/>
  <c r="Q61" i="61"/>
  <c r="R61" i="61" s="1"/>
  <c r="W8" i="61"/>
  <c r="AA8" i="61" s="1"/>
  <c r="AD8" i="61" s="1"/>
  <c r="W23" i="61"/>
  <c r="T6" i="61"/>
  <c r="Y30" i="61"/>
  <c r="AN30" i="61" s="1"/>
  <c r="T12" i="61"/>
  <c r="W60" i="61"/>
  <c r="AA60" i="61" s="1"/>
  <c r="AD60" i="61" s="1"/>
  <c r="AE60" i="61" s="1"/>
  <c r="Y61" i="61"/>
  <c r="K52" i="61"/>
  <c r="L52" i="61" s="1"/>
  <c r="Y52" i="61"/>
  <c r="U52" i="61" s="1"/>
  <c r="V53" i="61" s="1"/>
  <c r="C33" i="61"/>
  <c r="T24" i="61"/>
  <c r="Q32" i="61"/>
  <c r="R32" i="61" s="1"/>
  <c r="C48" i="61"/>
  <c r="Q22" i="61"/>
  <c r="R22" i="61" s="1"/>
  <c r="Q54" i="61"/>
  <c r="R54" i="61" s="1"/>
  <c r="G22" i="61"/>
  <c r="H22" i="61" s="1"/>
  <c r="I22" i="61" s="1"/>
  <c r="F33" i="61"/>
  <c r="Q8" i="61"/>
  <c r="R8" i="61" s="1"/>
  <c r="W32" i="61"/>
  <c r="K57" i="61"/>
  <c r="L57" i="61" s="1"/>
  <c r="Y54" i="61"/>
  <c r="Q18" i="61"/>
  <c r="R18" i="61" s="1"/>
  <c r="Y34" i="61"/>
  <c r="AN34" i="61" s="1"/>
  <c r="W34" i="61"/>
  <c r="X34" i="61" s="1"/>
  <c r="K6" i="61"/>
  <c r="L6" i="61" s="1"/>
  <c r="G37" i="61"/>
  <c r="H37" i="61" s="1"/>
  <c r="I37" i="61" s="1"/>
  <c r="D37" i="61" s="1"/>
  <c r="E37" i="61" s="1"/>
  <c r="Y29" i="61"/>
  <c r="Q37" i="61"/>
  <c r="R37" i="61" s="1"/>
  <c r="F63" i="61"/>
  <c r="C34" i="61"/>
  <c r="G6" i="61"/>
  <c r="H6" i="61" s="1"/>
  <c r="I6" i="61" s="1"/>
  <c r="Y25" i="61"/>
  <c r="U25" i="61" s="1"/>
  <c r="C9" i="61"/>
  <c r="F66" i="61"/>
  <c r="T50" i="61"/>
  <c r="C21" i="65"/>
  <c r="F21" i="65"/>
  <c r="Q5" i="57"/>
  <c r="R5" i="57" s="1"/>
  <c r="C40" i="65"/>
  <c r="F40" i="65"/>
  <c r="F41" i="65"/>
  <c r="C63" i="65"/>
  <c r="G63" i="65"/>
  <c r="F63" i="65"/>
  <c r="Y45" i="59"/>
  <c r="U45" i="59" s="1"/>
  <c r="W30" i="59"/>
  <c r="W41" i="59"/>
  <c r="T41" i="60"/>
  <c r="Z9" i="61"/>
  <c r="Q58" i="65"/>
  <c r="R58" i="65" s="1"/>
  <c r="K58" i="65"/>
  <c r="L58" i="65" s="1"/>
  <c r="Y58" i="65"/>
  <c r="U58" i="65" s="1"/>
  <c r="G58" i="65"/>
  <c r="H54" i="65"/>
  <c r="I54" i="65" s="1"/>
  <c r="D54" i="65" s="1"/>
  <c r="E54" i="65" s="1"/>
  <c r="G47" i="65"/>
  <c r="Y25" i="60"/>
  <c r="T19" i="65"/>
  <c r="Y19" i="65"/>
  <c r="W19" i="65"/>
  <c r="X20" i="65" s="1"/>
  <c r="Q62" i="65"/>
  <c r="R62" i="65" s="1"/>
  <c r="K62" i="65"/>
  <c r="L62" i="65" s="1"/>
  <c r="Y62" i="65"/>
  <c r="G62" i="65"/>
  <c r="Q63" i="65"/>
  <c r="R63" i="65" s="1"/>
  <c r="X14" i="65"/>
  <c r="AA14" i="65"/>
  <c r="Y12" i="59"/>
  <c r="AN12" i="59" s="1"/>
  <c r="Q54" i="58"/>
  <c r="R54" i="58" s="1"/>
  <c r="T13" i="59"/>
  <c r="Y12" i="60"/>
  <c r="U12" i="60" s="1"/>
  <c r="W45" i="62"/>
  <c r="G10" i="65"/>
  <c r="Q10" i="65"/>
  <c r="R10" i="65" s="1"/>
  <c r="Q11" i="65"/>
  <c r="R11" i="65" s="1"/>
  <c r="Y10" i="65"/>
  <c r="K10" i="65"/>
  <c r="L10" i="65" s="1"/>
  <c r="Y66" i="65"/>
  <c r="K66" i="65"/>
  <c r="L66" i="65" s="1"/>
  <c r="G66" i="65"/>
  <c r="Q66" i="65"/>
  <c r="R66" i="65" s="1"/>
  <c r="K11" i="65"/>
  <c r="L11" i="65" s="1"/>
  <c r="Q25" i="65"/>
  <c r="R25" i="65" s="1"/>
  <c r="Y25" i="65"/>
  <c r="Q26" i="65"/>
  <c r="R26" i="65" s="1"/>
  <c r="K25" i="65"/>
  <c r="L25" i="65" s="1"/>
  <c r="G25" i="65"/>
  <c r="H25" i="65" s="1"/>
  <c r="I25" i="65" s="1"/>
  <c r="D25" i="65" s="1"/>
  <c r="E25" i="65" s="1"/>
  <c r="AN42" i="65"/>
  <c r="Z42" i="65"/>
  <c r="AN48" i="65"/>
  <c r="G6" i="59"/>
  <c r="F37" i="59"/>
  <c r="G45" i="62"/>
  <c r="W43" i="65"/>
  <c r="T43" i="65"/>
  <c r="AA26" i="65"/>
  <c r="W44" i="59"/>
  <c r="Q7" i="59"/>
  <c r="R7" i="59" s="1"/>
  <c r="U9" i="61"/>
  <c r="V9" i="61" s="1"/>
  <c r="U17" i="61"/>
  <c r="G64" i="65"/>
  <c r="Q64" i="65"/>
  <c r="R64" i="65" s="1"/>
  <c r="Y64" i="65"/>
  <c r="U64" i="65" s="1"/>
  <c r="K64" i="65"/>
  <c r="L64" i="65" s="1"/>
  <c r="F66" i="65"/>
  <c r="C66" i="65"/>
  <c r="Q35" i="65"/>
  <c r="R35" i="65" s="1"/>
  <c r="K35" i="65"/>
  <c r="L35" i="65" s="1"/>
  <c r="G35" i="65"/>
  <c r="Y35" i="65"/>
  <c r="U35" i="65" s="1"/>
  <c r="Q67" i="65"/>
  <c r="R67" i="65" s="1"/>
  <c r="F23" i="65"/>
  <c r="U42" i="65"/>
  <c r="V42" i="65" s="1"/>
  <c r="C41" i="59"/>
  <c r="Q8" i="59"/>
  <c r="R8" i="59" s="1"/>
  <c r="X32" i="61"/>
  <c r="F27" i="65"/>
  <c r="C27" i="65"/>
  <c r="W27" i="65"/>
  <c r="K10" i="63"/>
  <c r="L10" i="63" s="1"/>
  <c r="T58" i="65"/>
  <c r="W58" i="65"/>
  <c r="T59" i="65"/>
  <c r="W44" i="65"/>
  <c r="T44" i="65"/>
  <c r="Q14" i="65"/>
  <c r="R14" i="65" s="1"/>
  <c r="W21" i="65"/>
  <c r="F28" i="65"/>
  <c r="T65" i="65"/>
  <c r="Y65" i="65"/>
  <c r="U65" i="65" s="1"/>
  <c r="W65" i="65"/>
  <c r="X56" i="65"/>
  <c r="AA42" i="65"/>
  <c r="K7" i="59"/>
  <c r="L7" i="59" s="1"/>
  <c r="F56" i="65"/>
  <c r="C56" i="65"/>
  <c r="F47" i="65"/>
  <c r="C47" i="65"/>
  <c r="W47" i="65"/>
  <c r="X48" i="65" s="1"/>
  <c r="K26" i="65"/>
  <c r="L26" i="65" s="1"/>
  <c r="C48" i="65"/>
  <c r="C28" i="65"/>
  <c r="W53" i="65"/>
  <c r="T53" i="65"/>
  <c r="T54" i="65"/>
  <c r="Y53" i="65"/>
  <c r="U53" i="65" s="1"/>
  <c r="Q43" i="65"/>
  <c r="R43" i="65" s="1"/>
  <c r="Y43" i="65"/>
  <c r="K43" i="65"/>
  <c r="L43" i="65" s="1"/>
  <c r="G43" i="65"/>
  <c r="Q55" i="65"/>
  <c r="R55" i="65" s="1"/>
  <c r="K55" i="65"/>
  <c r="L55" i="65" s="1"/>
  <c r="G55" i="65"/>
  <c r="H55" i="65" s="1"/>
  <c r="I55" i="65" s="1"/>
  <c r="D55" i="65" s="1"/>
  <c r="Y55" i="65"/>
  <c r="Q56" i="65"/>
  <c r="R56" i="65" s="1"/>
  <c r="G40" i="65"/>
  <c r="H40" i="65" s="1"/>
  <c r="I40" i="65" s="1"/>
  <c r="AN26" i="65"/>
  <c r="G20" i="59"/>
  <c r="G25" i="60"/>
  <c r="W9" i="59"/>
  <c r="AA9" i="59" s="1"/>
  <c r="AD9" i="59" s="1"/>
  <c r="AM9" i="59" s="1"/>
  <c r="Q37" i="64"/>
  <c r="R37" i="64" s="1"/>
  <c r="F35" i="65"/>
  <c r="C35" i="65"/>
  <c r="W64" i="65"/>
  <c r="T64" i="65"/>
  <c r="G21" i="65"/>
  <c r="H21" i="65" s="1"/>
  <c r="I21" i="65" s="1"/>
  <c r="D21" i="65" s="1"/>
  <c r="Z49" i="65"/>
  <c r="AN49" i="65"/>
  <c r="AN5" i="65"/>
  <c r="U5" i="65"/>
  <c r="Q38" i="65"/>
  <c r="R38" i="65" s="1"/>
  <c r="G38" i="65"/>
  <c r="K39" i="65"/>
  <c r="L39" i="65" s="1"/>
  <c r="K38" i="65"/>
  <c r="L38" i="65" s="1"/>
  <c r="Y38" i="65"/>
  <c r="Q42" i="59"/>
  <c r="R42" i="59" s="1"/>
  <c r="C37" i="59"/>
  <c r="Y56" i="62"/>
  <c r="AN56" i="62" s="1"/>
  <c r="G33" i="65"/>
  <c r="Q33" i="65"/>
  <c r="R33" i="65" s="1"/>
  <c r="K33" i="65"/>
  <c r="L33" i="65" s="1"/>
  <c r="K34" i="65"/>
  <c r="L34" i="65" s="1"/>
  <c r="Y33" i="65"/>
  <c r="C5" i="65"/>
  <c r="W5" i="65"/>
  <c r="F5" i="65"/>
  <c r="W40" i="65"/>
  <c r="T40" i="65"/>
  <c r="AA48" i="65"/>
  <c r="F64" i="65"/>
  <c r="T66" i="65"/>
  <c r="W47" i="58"/>
  <c r="Q31" i="65"/>
  <c r="R31" i="65" s="1"/>
  <c r="Y31" i="65"/>
  <c r="K31" i="65"/>
  <c r="L31" i="65" s="1"/>
  <c r="G31" i="65"/>
  <c r="K32" i="65"/>
  <c r="L32" i="65" s="1"/>
  <c r="T63" i="57"/>
  <c r="W18" i="57"/>
  <c r="Q47" i="62"/>
  <c r="R47" i="62" s="1"/>
  <c r="Y30" i="65"/>
  <c r="Q30" i="65"/>
  <c r="R30" i="65" s="1"/>
  <c r="K30" i="65"/>
  <c r="L30" i="65" s="1"/>
  <c r="G30" i="65"/>
  <c r="T35" i="65"/>
  <c r="W35" i="65"/>
  <c r="C43" i="65"/>
  <c r="F43" i="65"/>
  <c r="K44" i="65"/>
  <c r="L44" i="65" s="1"/>
  <c r="C64" i="65"/>
  <c r="C44" i="65"/>
  <c r="G44" i="65"/>
  <c r="F44" i="65"/>
  <c r="Y23" i="54"/>
  <c r="G42" i="59"/>
  <c r="F22" i="65"/>
  <c r="C22" i="65"/>
  <c r="C23" i="65"/>
  <c r="AN22" i="65"/>
  <c r="Y13" i="65"/>
  <c r="Z14" i="65" s="1"/>
  <c r="Q13" i="65"/>
  <c r="R13" i="65" s="1"/>
  <c r="K13" i="65"/>
  <c r="L13" i="65" s="1"/>
  <c r="G13" i="65"/>
  <c r="T64" i="56"/>
  <c r="X58" i="61"/>
  <c r="K45" i="57"/>
  <c r="L45" i="57" s="1"/>
  <c r="G27" i="65"/>
  <c r="Q27" i="65"/>
  <c r="R27" i="65" s="1"/>
  <c r="Y27" i="65"/>
  <c r="K27" i="65"/>
  <c r="L27" i="65" s="1"/>
  <c r="C36" i="65"/>
  <c r="F36" i="65"/>
  <c r="G36" i="65"/>
  <c r="F37" i="65"/>
  <c r="Q51" i="65"/>
  <c r="R51" i="65" s="1"/>
  <c r="K51" i="65"/>
  <c r="L51" i="65" s="1"/>
  <c r="G51" i="65"/>
  <c r="H51" i="65" s="1"/>
  <c r="I51" i="65" s="1"/>
  <c r="D51" i="65" s="1"/>
  <c r="E51" i="65" s="1"/>
  <c r="Y51" i="65"/>
  <c r="Q52" i="65"/>
  <c r="R52" i="65" s="1"/>
  <c r="U48" i="65"/>
  <c r="Q59" i="65"/>
  <c r="R59" i="65" s="1"/>
  <c r="F45" i="65"/>
  <c r="T14" i="61"/>
  <c r="T59" i="59"/>
  <c r="Y29" i="65"/>
  <c r="AA29" i="65" s="1"/>
  <c r="K29" i="65"/>
  <c r="L29" i="65" s="1"/>
  <c r="G29" i="65"/>
  <c r="H29" i="65" s="1"/>
  <c r="I29" i="65" s="1"/>
  <c r="D29" i="65" s="1"/>
  <c r="Q29" i="65"/>
  <c r="R29" i="65" s="1"/>
  <c r="AN36" i="65"/>
  <c r="U36" i="65"/>
  <c r="C20" i="59"/>
  <c r="G44" i="60"/>
  <c r="K43" i="59"/>
  <c r="L43" i="59" s="1"/>
  <c r="F67" i="65"/>
  <c r="C67" i="65"/>
  <c r="W67" i="65"/>
  <c r="Q52" i="59"/>
  <c r="R52" i="59" s="1"/>
  <c r="K56" i="62"/>
  <c r="L56" i="62" s="1"/>
  <c r="X15" i="65"/>
  <c r="H9" i="53"/>
  <c r="I9" i="53" s="1"/>
  <c r="D9" i="53" s="1"/>
  <c r="Q22" i="57"/>
  <c r="R22" i="57" s="1"/>
  <c r="AA9" i="61"/>
  <c r="G26" i="65"/>
  <c r="F26" i="65"/>
  <c r="C26" i="65"/>
  <c r="T39" i="65"/>
  <c r="W39" i="65"/>
  <c r="Y39" i="65"/>
  <c r="U39" i="65" s="1"/>
  <c r="W60" i="65"/>
  <c r="T60" i="65"/>
  <c r="Y60" i="65"/>
  <c r="AN14" i="65"/>
  <c r="X49" i="65"/>
  <c r="AA49" i="65"/>
  <c r="AN47" i="64"/>
  <c r="K5" i="59"/>
  <c r="L5" i="59" s="1"/>
  <c r="W32" i="64"/>
  <c r="T32" i="64"/>
  <c r="F10" i="64"/>
  <c r="C10" i="64"/>
  <c r="C11" i="64"/>
  <c r="W49" i="64"/>
  <c r="T49" i="64"/>
  <c r="T23" i="64"/>
  <c r="W23" i="64"/>
  <c r="F21" i="64"/>
  <c r="C21" i="64"/>
  <c r="G53" i="64"/>
  <c r="Q53" i="64"/>
  <c r="R53" i="64" s="1"/>
  <c r="K53" i="64"/>
  <c r="L53" i="64" s="1"/>
  <c r="Y53" i="64"/>
  <c r="U53" i="64" s="1"/>
  <c r="Y46" i="64"/>
  <c r="Z47" i="64" s="1"/>
  <c r="K46" i="64"/>
  <c r="L46" i="64" s="1"/>
  <c r="Q46" i="64"/>
  <c r="R46" i="64" s="1"/>
  <c r="G46" i="64"/>
  <c r="H47" i="64" s="1"/>
  <c r="I47" i="64" s="1"/>
  <c r="D47" i="64" s="1"/>
  <c r="F16" i="64"/>
  <c r="C16" i="64"/>
  <c r="G5" i="59"/>
  <c r="C31" i="59"/>
  <c r="T18" i="60"/>
  <c r="Q30" i="64"/>
  <c r="R30" i="64" s="1"/>
  <c r="K30" i="64"/>
  <c r="L30" i="64" s="1"/>
  <c r="G30" i="64"/>
  <c r="Y30" i="64"/>
  <c r="U30" i="64" s="1"/>
  <c r="C14" i="64"/>
  <c r="F14" i="64"/>
  <c r="T59" i="64"/>
  <c r="W59" i="64"/>
  <c r="T33" i="64"/>
  <c r="W33" i="64"/>
  <c r="C44" i="64"/>
  <c r="F44" i="64"/>
  <c r="W67" i="64"/>
  <c r="T67" i="64"/>
  <c r="C61" i="64"/>
  <c r="F61" i="64"/>
  <c r="F31" i="64"/>
  <c r="C31" i="64"/>
  <c r="K13" i="64"/>
  <c r="L13" i="64" s="1"/>
  <c r="Q13" i="64"/>
  <c r="R13" i="64" s="1"/>
  <c r="Y13" i="64"/>
  <c r="U13" i="64" s="1"/>
  <c r="G13" i="64"/>
  <c r="AN7" i="64"/>
  <c r="K6" i="59"/>
  <c r="L6" i="59" s="1"/>
  <c r="F28" i="64"/>
  <c r="C28" i="64"/>
  <c r="W24" i="64"/>
  <c r="T24" i="64"/>
  <c r="T9" i="64"/>
  <c r="W9" i="64"/>
  <c r="T10" i="64"/>
  <c r="W35" i="64"/>
  <c r="T35" i="64"/>
  <c r="T36" i="64"/>
  <c r="K18" i="64"/>
  <c r="L18" i="64" s="1"/>
  <c r="G18" i="64"/>
  <c r="H19" i="64" s="1"/>
  <c r="I19" i="64" s="1"/>
  <c r="D19" i="64" s="1"/>
  <c r="Q18" i="64"/>
  <c r="R18" i="64" s="1"/>
  <c r="Y18" i="64"/>
  <c r="U18" i="64" s="1"/>
  <c r="W43" i="64"/>
  <c r="T43" i="64"/>
  <c r="T58" i="64"/>
  <c r="W58" i="64"/>
  <c r="AN11" i="64"/>
  <c r="F8" i="64"/>
  <c r="C8" i="64"/>
  <c r="C17" i="64"/>
  <c r="T18" i="57"/>
  <c r="Y59" i="59"/>
  <c r="G3" i="64"/>
  <c r="H3" i="64" s="1"/>
  <c r="I3" i="64" s="1"/>
  <c r="AG3" i="64" s="1"/>
  <c r="Y3" i="64"/>
  <c r="U3" i="64" s="1"/>
  <c r="K3" i="64"/>
  <c r="L3" i="64" s="1"/>
  <c r="F27" i="64"/>
  <c r="C27" i="64"/>
  <c r="G27" i="64"/>
  <c r="H28" i="64" s="1"/>
  <c r="I28" i="64" s="1"/>
  <c r="C12" i="64"/>
  <c r="F12" i="64"/>
  <c r="F13" i="64"/>
  <c r="C13" i="64"/>
  <c r="C39" i="64"/>
  <c r="F39" i="64"/>
  <c r="F24" i="64"/>
  <c r="C24" i="64"/>
  <c r="F46" i="64"/>
  <c r="C46" i="64"/>
  <c r="W54" i="64"/>
  <c r="T54" i="64"/>
  <c r="W6" i="64"/>
  <c r="T6" i="64"/>
  <c r="C15" i="64"/>
  <c r="AN27" i="64"/>
  <c r="Q60" i="63"/>
  <c r="R60" i="63" s="1"/>
  <c r="C38" i="64"/>
  <c r="F38" i="64"/>
  <c r="T15" i="64"/>
  <c r="W15" i="64"/>
  <c r="K43" i="64"/>
  <c r="L43" i="64" s="1"/>
  <c r="Q43" i="64"/>
  <c r="R43" i="64" s="1"/>
  <c r="G43" i="64"/>
  <c r="H43" i="64" s="1"/>
  <c r="I43" i="64" s="1"/>
  <c r="D43" i="64" s="1"/>
  <c r="Y43" i="64"/>
  <c r="U43" i="64" s="1"/>
  <c r="C6" i="64"/>
  <c r="F6" i="64"/>
  <c r="Y54" i="64"/>
  <c r="U54" i="64" s="1"/>
  <c r="Q54" i="64"/>
  <c r="R54" i="64" s="1"/>
  <c r="G54" i="64"/>
  <c r="K54" i="64"/>
  <c r="L54" i="64" s="1"/>
  <c r="K52" i="64"/>
  <c r="L52" i="64" s="1"/>
  <c r="G52" i="64"/>
  <c r="Q52" i="64"/>
  <c r="R52" i="64" s="1"/>
  <c r="Y52" i="64"/>
  <c r="U52" i="64" s="1"/>
  <c r="Q47" i="64"/>
  <c r="R47" i="64" s="1"/>
  <c r="F15" i="64"/>
  <c r="W38" i="64"/>
  <c r="AN37" i="64"/>
  <c r="U37" i="64"/>
  <c r="F7" i="64"/>
  <c r="U24" i="61"/>
  <c r="C66" i="59"/>
  <c r="F51" i="59"/>
  <c r="Y38" i="63"/>
  <c r="AN38" i="63" s="1"/>
  <c r="Q23" i="63"/>
  <c r="R23" i="63" s="1"/>
  <c r="K57" i="64"/>
  <c r="L57" i="64" s="1"/>
  <c r="Y57" i="64"/>
  <c r="G57" i="64"/>
  <c r="H57" i="64" s="1"/>
  <c r="I57" i="64" s="1"/>
  <c r="D57" i="64" s="1"/>
  <c r="Q57" i="64"/>
  <c r="R57" i="64" s="1"/>
  <c r="F45" i="64"/>
  <c r="C45" i="64"/>
  <c r="Y26" i="64"/>
  <c r="K26" i="64"/>
  <c r="L26" i="64" s="1"/>
  <c r="G26" i="64"/>
  <c r="Q26" i="64"/>
  <c r="R26" i="64" s="1"/>
  <c r="G48" i="64"/>
  <c r="K48" i="64"/>
  <c r="L48" i="64" s="1"/>
  <c r="Y48" i="64"/>
  <c r="U48" i="64" s="1"/>
  <c r="Q48" i="64"/>
  <c r="R48" i="64" s="1"/>
  <c r="Y14" i="64"/>
  <c r="U14" i="64" s="1"/>
  <c r="Q14" i="64"/>
  <c r="R14" i="64" s="1"/>
  <c r="K14" i="64"/>
  <c r="L14" i="64" s="1"/>
  <c r="G14" i="64"/>
  <c r="T63" i="64"/>
  <c r="W63" i="64"/>
  <c r="X64" i="64" s="1"/>
  <c r="W22" i="64"/>
  <c r="T22" i="64"/>
  <c r="C7" i="64"/>
  <c r="Q31" i="60"/>
  <c r="R31" i="60" s="1"/>
  <c r="F10" i="59"/>
  <c r="K23" i="57"/>
  <c r="L23" i="57" s="1"/>
  <c r="K29" i="58"/>
  <c r="L29" i="58" s="1"/>
  <c r="Q17" i="60"/>
  <c r="R17" i="60" s="1"/>
  <c r="T53" i="64"/>
  <c r="W53" i="64"/>
  <c r="Q62" i="64"/>
  <c r="R62" i="64" s="1"/>
  <c r="K62" i="64"/>
  <c r="L62" i="64" s="1"/>
  <c r="G62" i="64"/>
  <c r="Y62" i="64"/>
  <c r="U62" i="64" s="1"/>
  <c r="T50" i="64"/>
  <c r="W50" i="64"/>
  <c r="Q58" i="64"/>
  <c r="R58" i="64" s="1"/>
  <c r="K58" i="64"/>
  <c r="L58" i="64" s="1"/>
  <c r="Y58" i="64"/>
  <c r="G58" i="64"/>
  <c r="K59" i="64"/>
  <c r="L59" i="64" s="1"/>
  <c r="Q25" i="64"/>
  <c r="R25" i="64" s="1"/>
  <c r="K25" i="64"/>
  <c r="L25" i="64" s="1"/>
  <c r="Y25" i="64"/>
  <c r="U25" i="64" s="1"/>
  <c r="G25" i="64"/>
  <c r="F66" i="64"/>
  <c r="C66" i="64"/>
  <c r="Q20" i="64"/>
  <c r="R20" i="64" s="1"/>
  <c r="Y20" i="64"/>
  <c r="U20" i="64" s="1"/>
  <c r="K20" i="64"/>
  <c r="L20" i="64" s="1"/>
  <c r="G20" i="64"/>
  <c r="H20" i="64" s="1"/>
  <c r="I20" i="64" s="1"/>
  <c r="D20" i="64" s="1"/>
  <c r="G32" i="64"/>
  <c r="W45" i="64"/>
  <c r="AA11" i="64"/>
  <c r="F51" i="61"/>
  <c r="Y7" i="60"/>
  <c r="U7" i="60" s="1"/>
  <c r="Y31" i="60"/>
  <c r="U31" i="60" s="1"/>
  <c r="G12" i="63"/>
  <c r="W57" i="64"/>
  <c r="T57" i="64"/>
  <c r="F53" i="64"/>
  <c r="C53" i="64"/>
  <c r="C59" i="64"/>
  <c r="F59" i="64"/>
  <c r="Q29" i="64"/>
  <c r="R29" i="64" s="1"/>
  <c r="Y29" i="64"/>
  <c r="U29" i="64" s="1"/>
  <c r="K29" i="64"/>
  <c r="L29" i="64" s="1"/>
  <c r="G29" i="64"/>
  <c r="H29" i="64" s="1"/>
  <c r="I29" i="64" s="1"/>
  <c r="D29" i="64" s="1"/>
  <c r="Q31" i="64"/>
  <c r="R31" i="64" s="1"/>
  <c r="K31" i="64"/>
  <c r="L31" i="64" s="1"/>
  <c r="G31" i="64"/>
  <c r="Y31" i="64"/>
  <c r="U31" i="64" s="1"/>
  <c r="T16" i="64"/>
  <c r="W16" i="64"/>
  <c r="Y32" i="64"/>
  <c r="U32" i="64" s="1"/>
  <c r="Y59" i="64"/>
  <c r="AN56" i="64"/>
  <c r="W63" i="57"/>
  <c r="G61" i="59"/>
  <c r="T62" i="59"/>
  <c r="W20" i="64"/>
  <c r="T20" i="64"/>
  <c r="Y60" i="64"/>
  <c r="U60" i="64" s="1"/>
  <c r="Q60" i="64"/>
  <c r="R60" i="64" s="1"/>
  <c r="K60" i="64"/>
  <c r="L60" i="64" s="1"/>
  <c r="G60" i="64"/>
  <c r="Y63" i="64"/>
  <c r="U63" i="64" s="1"/>
  <c r="Q63" i="64"/>
  <c r="R63" i="64" s="1"/>
  <c r="K63" i="64"/>
  <c r="L63" i="64" s="1"/>
  <c r="G63" i="64"/>
  <c r="C62" i="64"/>
  <c r="F62" i="64"/>
  <c r="W44" i="64"/>
  <c r="T44" i="64"/>
  <c r="T40" i="64"/>
  <c r="W40" i="64"/>
  <c r="K32" i="64"/>
  <c r="L32" i="64" s="1"/>
  <c r="T45" i="64"/>
  <c r="G8" i="64"/>
  <c r="H8" i="64" s="1"/>
  <c r="I8" i="64" s="1"/>
  <c r="D8" i="64" s="1"/>
  <c r="X37" i="64"/>
  <c r="AA37" i="64"/>
  <c r="Q59" i="64"/>
  <c r="R59" i="64" s="1"/>
  <c r="C21" i="63"/>
  <c r="T19" i="64"/>
  <c r="Y19" i="64"/>
  <c r="U19" i="64" s="1"/>
  <c r="W19" i="64"/>
  <c r="C5" i="64"/>
  <c r="F5" i="64"/>
  <c r="W13" i="64"/>
  <c r="T13" i="64"/>
  <c r="T66" i="64"/>
  <c r="W66" i="64"/>
  <c r="W47" i="64"/>
  <c r="U47" i="64"/>
  <c r="T47" i="64"/>
  <c r="F43" i="64"/>
  <c r="C43" i="64"/>
  <c r="C40" i="64"/>
  <c r="W10" i="64"/>
  <c r="X11" i="64" s="1"/>
  <c r="W18" i="64"/>
  <c r="T18" i="64"/>
  <c r="K6" i="64"/>
  <c r="L6" i="64" s="1"/>
  <c r="Y6" i="64"/>
  <c r="G6" i="64"/>
  <c r="Q6" i="64"/>
  <c r="R6" i="64" s="1"/>
  <c r="C23" i="64"/>
  <c r="F23" i="64"/>
  <c r="K16" i="64"/>
  <c r="L16" i="64" s="1"/>
  <c r="G16" i="64"/>
  <c r="H16" i="64" s="1"/>
  <c r="I16" i="64" s="1"/>
  <c r="D16" i="64" s="1"/>
  <c r="Q16" i="64"/>
  <c r="R16" i="64" s="1"/>
  <c r="Y16" i="64"/>
  <c r="Y64" i="64"/>
  <c r="AA64" i="64" s="1"/>
  <c r="AD64" i="64" s="1"/>
  <c r="K64" i="64"/>
  <c r="L64" i="64" s="1"/>
  <c r="G64" i="64"/>
  <c r="Q64" i="64"/>
  <c r="R64" i="64" s="1"/>
  <c r="G51" i="64"/>
  <c r="K51" i="64"/>
  <c r="L51" i="64" s="1"/>
  <c r="Q51" i="64"/>
  <c r="R51" i="64" s="1"/>
  <c r="Y51" i="64"/>
  <c r="F40" i="64"/>
  <c r="C9" i="64"/>
  <c r="Q49" i="64"/>
  <c r="R49" i="64" s="1"/>
  <c r="G59" i="64"/>
  <c r="K6" i="57"/>
  <c r="L6" i="57" s="1"/>
  <c r="K60" i="59"/>
  <c r="L60" i="59" s="1"/>
  <c r="W17" i="64"/>
  <c r="T17" i="64"/>
  <c r="F26" i="64"/>
  <c r="C26" i="64"/>
  <c r="W30" i="64"/>
  <c r="T30" i="64"/>
  <c r="T25" i="64"/>
  <c r="W25" i="64"/>
  <c r="T65" i="64"/>
  <c r="W65" i="64"/>
  <c r="T60" i="64"/>
  <c r="W60" i="64"/>
  <c r="W48" i="64"/>
  <c r="T48" i="64"/>
  <c r="K19" i="64"/>
  <c r="L19" i="64" s="1"/>
  <c r="G45" i="64"/>
  <c r="F9" i="64"/>
  <c r="G27" i="62"/>
  <c r="Y10" i="64"/>
  <c r="Z11" i="64" s="1"/>
  <c r="K10" i="64"/>
  <c r="L10" i="64" s="1"/>
  <c r="G10" i="64"/>
  <c r="H11" i="64" s="1"/>
  <c r="I11" i="64" s="1"/>
  <c r="D11" i="64" s="1"/>
  <c r="Q10" i="64"/>
  <c r="R10" i="64" s="1"/>
  <c r="K11" i="64"/>
  <c r="L11" i="64" s="1"/>
  <c r="K35" i="64"/>
  <c r="L35" i="64" s="1"/>
  <c r="Q35" i="64"/>
  <c r="R35" i="64" s="1"/>
  <c r="Y35" i="64"/>
  <c r="G35" i="64"/>
  <c r="C32" i="64"/>
  <c r="F32" i="64"/>
  <c r="W27" i="64"/>
  <c r="U27" i="64"/>
  <c r="T27" i="64"/>
  <c r="C4" i="64"/>
  <c r="F4" i="64"/>
  <c r="C63" i="64"/>
  <c r="F63" i="64"/>
  <c r="G21" i="64"/>
  <c r="Y21" i="64"/>
  <c r="U21" i="64" s="1"/>
  <c r="K21" i="64"/>
  <c r="L21" i="64" s="1"/>
  <c r="Q21" i="64"/>
  <c r="R21" i="64" s="1"/>
  <c r="Q19" i="64"/>
  <c r="R19" i="64" s="1"/>
  <c r="T64" i="64"/>
  <c r="K49" i="64"/>
  <c r="L49" i="64" s="1"/>
  <c r="Y44" i="57"/>
  <c r="W35" i="59"/>
  <c r="Y15" i="60"/>
  <c r="T8" i="64"/>
  <c r="W8" i="64"/>
  <c r="U8" i="64"/>
  <c r="T41" i="64"/>
  <c r="W41" i="64"/>
  <c r="W42" i="64"/>
  <c r="T42" i="64"/>
  <c r="T29" i="64"/>
  <c r="W29" i="64"/>
  <c r="K12" i="64"/>
  <c r="L12" i="64" s="1"/>
  <c r="Y12" i="64"/>
  <c r="Q12" i="64"/>
  <c r="R12" i="64" s="1"/>
  <c r="G12" i="64"/>
  <c r="H12" i="64" s="1"/>
  <c r="I12" i="64" s="1"/>
  <c r="D12" i="64" s="1"/>
  <c r="Q17" i="64"/>
  <c r="R17" i="64" s="1"/>
  <c r="Y17" i="64"/>
  <c r="K17" i="64"/>
  <c r="L17" i="64" s="1"/>
  <c r="G17" i="64"/>
  <c r="Q15" i="64"/>
  <c r="R15" i="64" s="1"/>
  <c r="Y49" i="64"/>
  <c r="U49" i="64" s="1"/>
  <c r="Q53" i="53"/>
  <c r="R53" i="53" s="1"/>
  <c r="H34" i="61"/>
  <c r="I34" i="61" s="1"/>
  <c r="D34" i="61" s="1"/>
  <c r="W25" i="57"/>
  <c r="T5" i="58"/>
  <c r="Q38" i="58"/>
  <c r="R38" i="58" s="1"/>
  <c r="C20" i="62"/>
  <c r="C6" i="63"/>
  <c r="G5" i="64"/>
  <c r="K5" i="64"/>
  <c r="L5" i="64" s="1"/>
  <c r="Y5" i="64"/>
  <c r="Q5" i="64"/>
  <c r="R5" i="64" s="1"/>
  <c r="K50" i="64"/>
  <c r="L50" i="64" s="1"/>
  <c r="Q50" i="64"/>
  <c r="R50" i="64" s="1"/>
  <c r="G50" i="64"/>
  <c r="H50" i="64" s="1"/>
  <c r="I50" i="64" s="1"/>
  <c r="D50" i="64" s="1"/>
  <c r="Y50" i="64"/>
  <c r="U50" i="64" s="1"/>
  <c r="F54" i="64"/>
  <c r="C54" i="64"/>
  <c r="T31" i="64"/>
  <c r="W31" i="64"/>
  <c r="F22" i="64"/>
  <c r="C22" i="64"/>
  <c r="Q32" i="64"/>
  <c r="R32" i="64" s="1"/>
  <c r="K4" i="64"/>
  <c r="L4" i="64" s="1"/>
  <c r="Q4" i="64"/>
  <c r="R4" i="64" s="1"/>
  <c r="G4" i="64"/>
  <c r="Y4" i="64"/>
  <c r="U4" i="64" s="1"/>
  <c r="Y15" i="64"/>
  <c r="U15" i="64" s="1"/>
  <c r="K42" i="64"/>
  <c r="L42" i="64" s="1"/>
  <c r="C15" i="59"/>
  <c r="W5" i="57"/>
  <c r="W12" i="59"/>
  <c r="W3" i="59"/>
  <c r="C21" i="59"/>
  <c r="W35" i="60"/>
  <c r="Q34" i="62"/>
  <c r="R34" i="62" s="1"/>
  <c r="F6" i="63"/>
  <c r="F52" i="64"/>
  <c r="C52" i="64"/>
  <c r="T61" i="64"/>
  <c r="W61" i="64"/>
  <c r="G36" i="64"/>
  <c r="K36" i="64"/>
  <c r="L36" i="64" s="1"/>
  <c r="Q36" i="64"/>
  <c r="R36" i="64" s="1"/>
  <c r="Y36" i="64"/>
  <c r="Z37" i="64" s="1"/>
  <c r="Y33" i="64"/>
  <c r="Q33" i="64"/>
  <c r="R33" i="64" s="1"/>
  <c r="K33" i="64"/>
  <c r="L33" i="64" s="1"/>
  <c r="G33" i="64"/>
  <c r="F30" i="64"/>
  <c r="C30" i="64"/>
  <c r="H1" i="64"/>
  <c r="W3" i="64"/>
  <c r="K15" i="64"/>
  <c r="L15" i="64" s="1"/>
  <c r="W12" i="64"/>
  <c r="K27" i="64"/>
  <c r="L27" i="64" s="1"/>
  <c r="W5" i="64"/>
  <c r="C47" i="64"/>
  <c r="T51" i="64"/>
  <c r="G58" i="59"/>
  <c r="H59" i="59" s="1"/>
  <c r="I59" i="59" s="1"/>
  <c r="D59" i="59" s="1"/>
  <c r="G13" i="59"/>
  <c r="Q16" i="63"/>
  <c r="R16" i="63" s="1"/>
  <c r="Q61" i="64"/>
  <c r="R61" i="64" s="1"/>
  <c r="K61" i="64"/>
  <c r="L61" i="64" s="1"/>
  <c r="G61" i="64"/>
  <c r="Y61" i="64"/>
  <c r="U61" i="64" s="1"/>
  <c r="G65" i="64"/>
  <c r="K65" i="64"/>
  <c r="L65" i="64" s="1"/>
  <c r="Y65" i="64"/>
  <c r="U65" i="64" s="1"/>
  <c r="Q65" i="64"/>
  <c r="R65" i="64" s="1"/>
  <c r="F51" i="64"/>
  <c r="C51" i="64"/>
  <c r="C56" i="64"/>
  <c r="F56" i="64"/>
  <c r="C29" i="64"/>
  <c r="F29" i="64"/>
  <c r="Y66" i="64"/>
  <c r="U66" i="64" s="1"/>
  <c r="Q66" i="64"/>
  <c r="R66" i="64" s="1"/>
  <c r="K66" i="64"/>
  <c r="L66" i="64" s="1"/>
  <c r="G66" i="64"/>
  <c r="T55" i="64"/>
  <c r="W55" i="64"/>
  <c r="F11" i="64"/>
  <c r="Y42" i="64"/>
  <c r="U42" i="64" s="1"/>
  <c r="F47" i="64"/>
  <c r="C33" i="64"/>
  <c r="K7" i="64"/>
  <c r="L7" i="64" s="1"/>
  <c r="W65" i="59"/>
  <c r="W6" i="59"/>
  <c r="X6" i="59" s="1"/>
  <c r="Y5" i="59"/>
  <c r="U5" i="59" s="1"/>
  <c r="C60" i="64"/>
  <c r="F60" i="64"/>
  <c r="Q40" i="64"/>
  <c r="R40" i="64" s="1"/>
  <c r="Y40" i="64"/>
  <c r="U40" i="64" s="1"/>
  <c r="K40" i="64"/>
  <c r="L40" i="64" s="1"/>
  <c r="G40" i="64"/>
  <c r="T4" i="64"/>
  <c r="AH3" i="64" s="1"/>
  <c r="W4" i="64"/>
  <c r="Q38" i="64"/>
  <c r="R38" i="64" s="1"/>
  <c r="K38" i="64"/>
  <c r="L38" i="64" s="1"/>
  <c r="G38" i="64"/>
  <c r="H38" i="64" s="1"/>
  <c r="I38" i="64" s="1"/>
  <c r="D38" i="64" s="1"/>
  <c r="Y38" i="64"/>
  <c r="T52" i="64"/>
  <c r="W52" i="64"/>
  <c r="C64" i="64"/>
  <c r="F64" i="64"/>
  <c r="T21" i="64"/>
  <c r="W21" i="64"/>
  <c r="T62" i="64"/>
  <c r="W62" i="64"/>
  <c r="Q41" i="64"/>
  <c r="R41" i="64" s="1"/>
  <c r="K41" i="64"/>
  <c r="L41" i="64" s="1"/>
  <c r="G41" i="64"/>
  <c r="H42" i="64" s="1"/>
  <c r="I42" i="64" s="1"/>
  <c r="D42" i="64" s="1"/>
  <c r="E42" i="64" s="1"/>
  <c r="Y41" i="64"/>
  <c r="U41" i="64" s="1"/>
  <c r="V41" i="64" s="1"/>
  <c r="C67" i="64"/>
  <c r="W39" i="64"/>
  <c r="T28" i="64"/>
  <c r="C25" i="64"/>
  <c r="C47" i="59"/>
  <c r="G50" i="59"/>
  <c r="W46" i="64"/>
  <c r="T46" i="64"/>
  <c r="G39" i="64"/>
  <c r="K39" i="64"/>
  <c r="L39" i="64" s="1"/>
  <c r="Y39" i="64"/>
  <c r="Q39" i="64"/>
  <c r="R39" i="64" s="1"/>
  <c r="F19" i="64"/>
  <c r="C19" i="64"/>
  <c r="K55" i="64"/>
  <c r="L55" i="64" s="1"/>
  <c r="Q55" i="64"/>
  <c r="R55" i="64" s="1"/>
  <c r="Y55" i="64"/>
  <c r="Z56" i="64" s="1"/>
  <c r="G55" i="64"/>
  <c r="Q56" i="64"/>
  <c r="R56" i="64" s="1"/>
  <c r="C65" i="64"/>
  <c r="F65" i="64"/>
  <c r="G24" i="64"/>
  <c r="Y24" i="64"/>
  <c r="U24" i="64" s="1"/>
  <c r="Q24" i="64"/>
  <c r="R24" i="64" s="1"/>
  <c r="K24" i="64"/>
  <c r="L24" i="64" s="1"/>
  <c r="W14" i="64"/>
  <c r="T14" i="64"/>
  <c r="C57" i="64"/>
  <c r="F57" i="64"/>
  <c r="G34" i="64"/>
  <c r="Q34" i="64"/>
  <c r="R34" i="64" s="1"/>
  <c r="Y34" i="64"/>
  <c r="U34" i="64" s="1"/>
  <c r="K34" i="64"/>
  <c r="L34" i="64" s="1"/>
  <c r="F67" i="64"/>
  <c r="W51" i="64"/>
  <c r="Z28" i="64"/>
  <c r="AN28" i="64"/>
  <c r="W28" i="64"/>
  <c r="U11" i="64"/>
  <c r="W16" i="58"/>
  <c r="F13" i="58"/>
  <c r="G36" i="59"/>
  <c r="T42" i="59"/>
  <c r="W51" i="59"/>
  <c r="F10" i="60"/>
  <c r="T12" i="60"/>
  <c r="F37" i="64"/>
  <c r="C37" i="64"/>
  <c r="W7" i="64"/>
  <c r="U7" i="64"/>
  <c r="T7" i="64"/>
  <c r="K44" i="64"/>
  <c r="L44" i="64" s="1"/>
  <c r="G44" i="64"/>
  <c r="Y44" i="64"/>
  <c r="U44" i="64" s="1"/>
  <c r="Q44" i="64"/>
  <c r="R44" i="64" s="1"/>
  <c r="Q22" i="64"/>
  <c r="R22" i="64" s="1"/>
  <c r="K22" i="64"/>
  <c r="L22" i="64" s="1"/>
  <c r="G22" i="64"/>
  <c r="Y22" i="64"/>
  <c r="U22" i="64" s="1"/>
  <c r="Q67" i="64"/>
  <c r="R67" i="64" s="1"/>
  <c r="K67" i="64"/>
  <c r="L67" i="64" s="1"/>
  <c r="Y67" i="64"/>
  <c r="G67" i="64"/>
  <c r="W34" i="64"/>
  <c r="T34" i="64"/>
  <c r="G9" i="64"/>
  <c r="Y9" i="64"/>
  <c r="U9" i="64" s="1"/>
  <c r="Q9" i="64"/>
  <c r="R9" i="64" s="1"/>
  <c r="K9" i="64"/>
  <c r="L9" i="64" s="1"/>
  <c r="K47" i="64"/>
  <c r="L47" i="64" s="1"/>
  <c r="Y23" i="64"/>
  <c r="U23" i="64" s="1"/>
  <c r="Q23" i="64"/>
  <c r="R23" i="64" s="1"/>
  <c r="K23" i="64"/>
  <c r="L23" i="64" s="1"/>
  <c r="G23" i="64"/>
  <c r="Q7" i="64"/>
  <c r="R7" i="64" s="1"/>
  <c r="C58" i="64"/>
  <c r="U28" i="64"/>
  <c r="F17" i="64"/>
  <c r="AA16" i="63"/>
  <c r="X16" i="63"/>
  <c r="AN60" i="63"/>
  <c r="AN33" i="63"/>
  <c r="X5" i="63"/>
  <c r="X52" i="63"/>
  <c r="K53" i="63"/>
  <c r="L53" i="63" s="1"/>
  <c r="Y53" i="63"/>
  <c r="G53" i="63"/>
  <c r="Q53" i="63"/>
  <c r="R53" i="63" s="1"/>
  <c r="Y47" i="63"/>
  <c r="U47" i="63" s="1"/>
  <c r="G47" i="63"/>
  <c r="Q47" i="63"/>
  <c r="R47" i="63" s="1"/>
  <c r="K47" i="63"/>
  <c r="L47" i="63" s="1"/>
  <c r="G35" i="63"/>
  <c r="H35" i="63" s="1"/>
  <c r="I35" i="63" s="1"/>
  <c r="D35" i="63" s="1"/>
  <c r="K35" i="63"/>
  <c r="L35" i="63" s="1"/>
  <c r="Y35" i="63"/>
  <c r="Q35" i="63"/>
  <c r="R35" i="63" s="1"/>
  <c r="C9" i="63"/>
  <c r="F9" i="63"/>
  <c r="W44" i="63"/>
  <c r="X45" i="63" s="1"/>
  <c r="T44" i="63"/>
  <c r="G49" i="63"/>
  <c r="Y49" i="63"/>
  <c r="Q49" i="63"/>
  <c r="R49" i="63" s="1"/>
  <c r="K49" i="63"/>
  <c r="L49" i="63" s="1"/>
  <c r="W63" i="63"/>
  <c r="T63" i="63"/>
  <c r="G6" i="57"/>
  <c r="K23" i="59"/>
  <c r="L23" i="59" s="1"/>
  <c r="W9" i="63"/>
  <c r="T9" i="63"/>
  <c r="W29" i="63"/>
  <c r="T29" i="63"/>
  <c r="Y13" i="63"/>
  <c r="Z14" i="63" s="1"/>
  <c r="Q13" i="63"/>
  <c r="R13" i="63" s="1"/>
  <c r="K13" i="63"/>
  <c r="L13" i="63" s="1"/>
  <c r="G13" i="63"/>
  <c r="K14" i="63"/>
  <c r="L14" i="63" s="1"/>
  <c r="Y21" i="63"/>
  <c r="U21" i="63" s="1"/>
  <c r="K21" i="63"/>
  <c r="L21" i="63" s="1"/>
  <c r="Q21" i="63"/>
  <c r="R21" i="63" s="1"/>
  <c r="G21" i="63"/>
  <c r="W47" i="63"/>
  <c r="T47" i="63"/>
  <c r="F54" i="63"/>
  <c r="C54" i="63"/>
  <c r="F66" i="63"/>
  <c r="W66" i="63"/>
  <c r="X67" i="63" s="1"/>
  <c r="C66" i="63"/>
  <c r="AN34" i="63"/>
  <c r="Z34" i="63"/>
  <c r="Y63" i="63"/>
  <c r="G10" i="59"/>
  <c r="G8" i="63"/>
  <c r="H8" i="63" s="1"/>
  <c r="I8" i="63" s="1"/>
  <c r="D8" i="63" s="1"/>
  <c r="E8" i="63" s="1"/>
  <c r="Y8" i="63"/>
  <c r="U8" i="63" s="1"/>
  <c r="K8" i="63"/>
  <c r="L8" i="63" s="1"/>
  <c r="Q8" i="63"/>
  <c r="R8" i="63" s="1"/>
  <c r="C19" i="63"/>
  <c r="F19" i="63"/>
  <c r="F27" i="63"/>
  <c r="C27" i="63"/>
  <c r="F49" i="63"/>
  <c r="C49" i="63"/>
  <c r="W56" i="63"/>
  <c r="T56" i="63"/>
  <c r="T41" i="63"/>
  <c r="W41" i="63"/>
  <c r="AA23" i="63"/>
  <c r="AN23" i="63"/>
  <c r="G19" i="63"/>
  <c r="G37" i="46"/>
  <c r="F58" i="53"/>
  <c r="F50" i="63"/>
  <c r="C50" i="63"/>
  <c r="K6" i="63"/>
  <c r="L6" i="63" s="1"/>
  <c r="G6" i="63"/>
  <c r="H7" i="63" s="1"/>
  <c r="I7" i="63" s="1"/>
  <c r="D7" i="63" s="1"/>
  <c r="E7" i="63" s="1"/>
  <c r="Q6" i="63"/>
  <c r="R6" i="63" s="1"/>
  <c r="Y6" i="63"/>
  <c r="AA6" i="63" s="1"/>
  <c r="AD6" i="63" s="1"/>
  <c r="K7" i="63"/>
  <c r="L7" i="63" s="1"/>
  <c r="C33" i="63"/>
  <c r="F33" i="63"/>
  <c r="F34" i="63"/>
  <c r="Y67" i="63"/>
  <c r="AA67" i="63" s="1"/>
  <c r="AD67" i="63" s="1"/>
  <c r="G67" i="63"/>
  <c r="Q67" i="63"/>
  <c r="R67" i="63" s="1"/>
  <c r="K67" i="63"/>
  <c r="L67" i="63" s="1"/>
  <c r="Q58" i="63"/>
  <c r="R58" i="63" s="1"/>
  <c r="Y58" i="63"/>
  <c r="U58" i="63" s="1"/>
  <c r="K58" i="63"/>
  <c r="L58" i="63" s="1"/>
  <c r="G58" i="63"/>
  <c r="C44" i="63"/>
  <c r="F44" i="63"/>
  <c r="AN19" i="63"/>
  <c r="W35" i="61"/>
  <c r="T23" i="59"/>
  <c r="F47" i="63"/>
  <c r="C47" i="63"/>
  <c r="W3" i="63"/>
  <c r="T4" i="63"/>
  <c r="AH3" i="63" s="1"/>
  <c r="Q39" i="63"/>
  <c r="R39" i="63" s="1"/>
  <c r="G39" i="63"/>
  <c r="K39" i="63"/>
  <c r="L39" i="63" s="1"/>
  <c r="Y39" i="63"/>
  <c r="T13" i="63"/>
  <c r="W13" i="63"/>
  <c r="X14" i="63" s="1"/>
  <c r="T62" i="63"/>
  <c r="W62" i="63"/>
  <c r="K52" i="63"/>
  <c r="L52" i="63" s="1"/>
  <c r="G52" i="63"/>
  <c r="Y52" i="63"/>
  <c r="AA52" i="63" s="1"/>
  <c r="Q52" i="63"/>
  <c r="R52" i="63" s="1"/>
  <c r="AA14" i="63"/>
  <c r="Z20" i="63"/>
  <c r="AN20" i="63"/>
  <c r="K11" i="59"/>
  <c r="L11" i="59" s="1"/>
  <c r="F36" i="61"/>
  <c r="W8" i="59"/>
  <c r="F26" i="63"/>
  <c r="C26" i="63"/>
  <c r="W26" i="63"/>
  <c r="C57" i="63"/>
  <c r="F57" i="63"/>
  <c r="K3" i="63"/>
  <c r="L3" i="63" s="1"/>
  <c r="G3" i="63"/>
  <c r="H3" i="63" s="1"/>
  <c r="I3" i="63" s="1"/>
  <c r="AG3" i="63" s="1"/>
  <c r="Y3" i="63"/>
  <c r="Z4" i="63" s="1"/>
  <c r="T21" i="63"/>
  <c r="W21" i="63"/>
  <c r="W65" i="63"/>
  <c r="T65" i="63"/>
  <c r="T66" i="63"/>
  <c r="T61" i="63"/>
  <c r="W61" i="63"/>
  <c r="AN12" i="63"/>
  <c r="Q19" i="63"/>
  <c r="R19" i="63" s="1"/>
  <c r="Y39" i="53"/>
  <c r="K44" i="60"/>
  <c r="L44" i="60" s="1"/>
  <c r="C53" i="58"/>
  <c r="Q37" i="58"/>
  <c r="R37" i="58" s="1"/>
  <c r="F59" i="59"/>
  <c r="U9" i="59"/>
  <c r="K54" i="60"/>
  <c r="L54" i="60" s="1"/>
  <c r="K25" i="63"/>
  <c r="L25" i="63" s="1"/>
  <c r="Q25" i="63"/>
  <c r="R25" i="63" s="1"/>
  <c r="G25" i="63"/>
  <c r="Y25" i="63"/>
  <c r="Z26" i="63" s="1"/>
  <c r="Y46" i="63"/>
  <c r="AA46" i="63" s="1"/>
  <c r="K46" i="63"/>
  <c r="L46" i="63" s="1"/>
  <c r="G46" i="63"/>
  <c r="Q46" i="63"/>
  <c r="R46" i="63" s="1"/>
  <c r="F14" i="63"/>
  <c r="C14" i="63"/>
  <c r="T24" i="63"/>
  <c r="W24" i="63"/>
  <c r="T25" i="63"/>
  <c r="W7" i="63"/>
  <c r="T7" i="63"/>
  <c r="C64" i="63"/>
  <c r="F64" i="63"/>
  <c r="F45" i="63"/>
  <c r="AN4" i="63"/>
  <c r="U4" i="63"/>
  <c r="T19" i="59"/>
  <c r="W31" i="59"/>
  <c r="T37" i="59"/>
  <c r="Q63" i="59"/>
  <c r="R63" i="59" s="1"/>
  <c r="F60" i="59"/>
  <c r="W29" i="60"/>
  <c r="F33" i="60"/>
  <c r="Y26" i="62"/>
  <c r="C22" i="63"/>
  <c r="F22" i="63"/>
  <c r="W17" i="63"/>
  <c r="X18" i="63" s="1"/>
  <c r="T17" i="63"/>
  <c r="T18" i="63"/>
  <c r="Q41" i="63"/>
  <c r="R41" i="63" s="1"/>
  <c r="Y41" i="63"/>
  <c r="U41" i="63" s="1"/>
  <c r="K41" i="63"/>
  <c r="L41" i="63" s="1"/>
  <c r="G41" i="63"/>
  <c r="C25" i="63"/>
  <c r="F25" i="63"/>
  <c r="W25" i="63"/>
  <c r="C32" i="63"/>
  <c r="F32" i="63"/>
  <c r="F10" i="63"/>
  <c r="C10" i="63"/>
  <c r="F11" i="63"/>
  <c r="Q31" i="63"/>
  <c r="R31" i="63" s="1"/>
  <c r="Y31" i="63"/>
  <c r="K31" i="63"/>
  <c r="L31" i="63" s="1"/>
  <c r="G31" i="63"/>
  <c r="C45" i="63"/>
  <c r="K40" i="63"/>
  <c r="L40" i="63" s="1"/>
  <c r="G64" i="63"/>
  <c r="H64" i="63" s="1"/>
  <c r="I64" i="63" s="1"/>
  <c r="D64" i="63" s="1"/>
  <c r="Q4" i="63"/>
  <c r="R4" i="63" s="1"/>
  <c r="G14" i="63"/>
  <c r="W59" i="45"/>
  <c r="C17" i="61"/>
  <c r="W32" i="58"/>
  <c r="K29" i="59"/>
  <c r="L29" i="59" s="1"/>
  <c r="F16" i="63"/>
  <c r="C16" i="63"/>
  <c r="F30" i="63"/>
  <c r="C30" i="63"/>
  <c r="C31" i="63"/>
  <c r="F31" i="63"/>
  <c r="W48" i="63"/>
  <c r="T48" i="63"/>
  <c r="G18" i="63"/>
  <c r="H18" i="63" s="1"/>
  <c r="I18" i="63" s="1"/>
  <c r="D18" i="63" s="1"/>
  <c r="E18" i="63" s="1"/>
  <c r="K18" i="63"/>
  <c r="L18" i="63" s="1"/>
  <c r="Q18" i="63"/>
  <c r="R18" i="63" s="1"/>
  <c r="Y18" i="63"/>
  <c r="AA18" i="63" s="1"/>
  <c r="AD18" i="63" s="1"/>
  <c r="W40" i="63"/>
  <c r="T40" i="63"/>
  <c r="G26" i="63"/>
  <c r="C34" i="63"/>
  <c r="X6" i="63"/>
  <c r="C17" i="63"/>
  <c r="K4" i="63"/>
  <c r="L4" i="63" s="1"/>
  <c r="X46" i="63"/>
  <c r="Q14" i="63"/>
  <c r="R14" i="63" s="1"/>
  <c r="G22" i="59"/>
  <c r="H23" i="59" s="1"/>
  <c r="I23" i="59" s="1"/>
  <c r="D23" i="59" s="1"/>
  <c r="C26" i="61"/>
  <c r="G36" i="58"/>
  <c r="F36" i="59"/>
  <c r="Q66" i="62"/>
  <c r="R66" i="62" s="1"/>
  <c r="F54" i="62"/>
  <c r="Q24" i="63"/>
  <c r="R24" i="63" s="1"/>
  <c r="Y24" i="63"/>
  <c r="U24" i="63" s="1"/>
  <c r="K24" i="63"/>
  <c r="L24" i="63" s="1"/>
  <c r="G24" i="63"/>
  <c r="H24" i="63" s="1"/>
  <c r="I24" i="63" s="1"/>
  <c r="D24" i="63" s="1"/>
  <c r="E24" i="63" s="1"/>
  <c r="C35" i="63"/>
  <c r="W35" i="63"/>
  <c r="F35" i="63"/>
  <c r="C59" i="63"/>
  <c r="F59" i="63"/>
  <c r="Q29" i="63"/>
  <c r="R29" i="63" s="1"/>
  <c r="K29" i="63"/>
  <c r="L29" i="63" s="1"/>
  <c r="G29" i="63"/>
  <c r="H29" i="63" s="1"/>
  <c r="I29" i="63" s="1"/>
  <c r="D29" i="63" s="1"/>
  <c r="Y29" i="63"/>
  <c r="U29" i="63" s="1"/>
  <c r="C43" i="63"/>
  <c r="F43" i="63"/>
  <c r="Q26" i="63"/>
  <c r="R26" i="63" s="1"/>
  <c r="F17" i="63"/>
  <c r="Y56" i="63"/>
  <c r="U56" i="63" s="1"/>
  <c r="T57" i="63"/>
  <c r="W49" i="63"/>
  <c r="T19" i="62"/>
  <c r="C62" i="63"/>
  <c r="G62" i="63"/>
  <c r="F62" i="63"/>
  <c r="W12" i="63"/>
  <c r="U12" i="63"/>
  <c r="T12" i="63"/>
  <c r="C40" i="63"/>
  <c r="F40" i="63"/>
  <c r="F41" i="63"/>
  <c r="C65" i="63"/>
  <c r="F65" i="63"/>
  <c r="W32" i="63"/>
  <c r="T32" i="63"/>
  <c r="G51" i="63"/>
  <c r="K51" i="63"/>
  <c r="L51" i="63" s="1"/>
  <c r="Y51" i="63"/>
  <c r="AA51" i="63" s="1"/>
  <c r="Q51" i="63"/>
  <c r="R51" i="63" s="1"/>
  <c r="K26" i="63"/>
  <c r="L26" i="63" s="1"/>
  <c r="W57" i="63"/>
  <c r="C23" i="63"/>
  <c r="AN14" i="63"/>
  <c r="T62" i="61"/>
  <c r="G46" i="58"/>
  <c r="Z12" i="59"/>
  <c r="W14" i="59"/>
  <c r="C61" i="63"/>
  <c r="F61" i="63"/>
  <c r="G61" i="63"/>
  <c r="H61" i="63" s="1"/>
  <c r="I61" i="63" s="1"/>
  <c r="D61" i="63" s="1"/>
  <c r="F51" i="63"/>
  <c r="C51" i="63"/>
  <c r="W10" i="63"/>
  <c r="X11" i="63" s="1"/>
  <c r="T10" i="63"/>
  <c r="K42" i="63"/>
  <c r="L42" i="63" s="1"/>
  <c r="G42" i="63"/>
  <c r="Y42" i="63"/>
  <c r="Z43" i="63" s="1"/>
  <c r="Q42" i="63"/>
  <c r="R42" i="63" s="1"/>
  <c r="F15" i="63"/>
  <c r="C15" i="63"/>
  <c r="G36" i="63"/>
  <c r="Q36" i="63"/>
  <c r="R36" i="63" s="1"/>
  <c r="K36" i="63"/>
  <c r="L36" i="63" s="1"/>
  <c r="Y36" i="63"/>
  <c r="Z37" i="63" s="1"/>
  <c r="W60" i="63"/>
  <c r="U60" i="63"/>
  <c r="T60" i="63"/>
  <c r="AN26" i="63"/>
  <c r="G66" i="63"/>
  <c r="T45" i="63"/>
  <c r="Y44" i="60"/>
  <c r="T57" i="59"/>
  <c r="Y47" i="62"/>
  <c r="AN47" i="62" s="1"/>
  <c r="C49" i="62"/>
  <c r="Q50" i="63"/>
  <c r="R50" i="63" s="1"/>
  <c r="Y50" i="63"/>
  <c r="U50" i="63" s="1"/>
  <c r="K50" i="63"/>
  <c r="L50" i="63" s="1"/>
  <c r="G50" i="63"/>
  <c r="F48" i="63"/>
  <c r="C48" i="63"/>
  <c r="Y9" i="63"/>
  <c r="U9" i="63" s="1"/>
  <c r="Q9" i="63"/>
  <c r="R9" i="63" s="1"/>
  <c r="K9" i="63"/>
  <c r="L9" i="63" s="1"/>
  <c r="G9" i="63"/>
  <c r="Y45" i="63"/>
  <c r="AA45" i="63" s="1"/>
  <c r="AD45" i="63" s="1"/>
  <c r="K45" i="63"/>
  <c r="L45" i="63" s="1"/>
  <c r="G45" i="63"/>
  <c r="Q45" i="63"/>
  <c r="R45" i="63" s="1"/>
  <c r="W27" i="63"/>
  <c r="X28" i="63" s="1"/>
  <c r="T27" i="63"/>
  <c r="G48" i="63"/>
  <c r="K48" i="63"/>
  <c r="L48" i="63" s="1"/>
  <c r="Q48" i="63"/>
  <c r="R48" i="63" s="1"/>
  <c r="Y48" i="63"/>
  <c r="U48" i="63" s="1"/>
  <c r="C63" i="63"/>
  <c r="F63" i="63"/>
  <c r="C28" i="63"/>
  <c r="G43" i="63"/>
  <c r="K42" i="58"/>
  <c r="L42" i="58" s="1"/>
  <c r="Y62" i="57"/>
  <c r="AN62" i="57" s="1"/>
  <c r="G49" i="58"/>
  <c r="C48" i="59"/>
  <c r="C38" i="63"/>
  <c r="C39" i="63"/>
  <c r="G38" i="63"/>
  <c r="F38" i="63"/>
  <c r="F39" i="63"/>
  <c r="T42" i="63"/>
  <c r="W42" i="63"/>
  <c r="T22" i="63"/>
  <c r="W22" i="63"/>
  <c r="T58" i="63"/>
  <c r="W58" i="63"/>
  <c r="T30" i="63"/>
  <c r="W30" i="63"/>
  <c r="F53" i="63"/>
  <c r="C53" i="63"/>
  <c r="W53" i="63"/>
  <c r="AN66" i="63"/>
  <c r="C11" i="63"/>
  <c r="W19" i="63"/>
  <c r="F28" i="63"/>
  <c r="AA4" i="63"/>
  <c r="K43" i="63"/>
  <c r="L43" i="63" s="1"/>
  <c r="Y6" i="57"/>
  <c r="W18" i="60"/>
  <c r="G21" i="58"/>
  <c r="K65" i="58"/>
  <c r="L65" i="58" s="1"/>
  <c r="W15" i="58"/>
  <c r="Q35" i="58"/>
  <c r="R35" i="58" s="1"/>
  <c r="G7" i="58"/>
  <c r="Y54" i="59"/>
  <c r="C10" i="60"/>
  <c r="G22" i="63"/>
  <c r="K22" i="63"/>
  <c r="L22" i="63" s="1"/>
  <c r="Q22" i="63"/>
  <c r="R22" i="63" s="1"/>
  <c r="Y22" i="63"/>
  <c r="W34" i="63"/>
  <c r="U34" i="63"/>
  <c r="T34" i="63"/>
  <c r="W38" i="63"/>
  <c r="X39" i="63" s="1"/>
  <c r="T38" i="63"/>
  <c r="Q59" i="63"/>
  <c r="R59" i="63" s="1"/>
  <c r="Y59" i="63"/>
  <c r="K59" i="63"/>
  <c r="L59" i="63" s="1"/>
  <c r="G59" i="63"/>
  <c r="K32" i="63"/>
  <c r="L32" i="63" s="1"/>
  <c r="Q32" i="63"/>
  <c r="R32" i="63" s="1"/>
  <c r="G32" i="63"/>
  <c r="Q33" i="63"/>
  <c r="R33" i="63" s="1"/>
  <c r="Y32" i="63"/>
  <c r="U32" i="63" s="1"/>
  <c r="T55" i="63"/>
  <c r="W55" i="63"/>
  <c r="U26" i="63"/>
  <c r="W31" i="63"/>
  <c r="T35" i="63"/>
  <c r="AN43" i="63"/>
  <c r="W44" i="57"/>
  <c r="Y11" i="58"/>
  <c r="U11" i="58" s="1"/>
  <c r="F50" i="58"/>
  <c r="Q4" i="58"/>
  <c r="R4" i="58" s="1"/>
  <c r="W23" i="58"/>
  <c r="Y60" i="58"/>
  <c r="AN60" i="58" s="1"/>
  <c r="W27" i="59"/>
  <c r="Y42" i="59"/>
  <c r="U42" i="59" s="1"/>
  <c r="C12" i="63"/>
  <c r="C13" i="63"/>
  <c r="F12" i="63"/>
  <c r="Q30" i="63"/>
  <c r="R30" i="63" s="1"/>
  <c r="G30" i="63"/>
  <c r="K30" i="63"/>
  <c r="L30" i="63" s="1"/>
  <c r="Y30" i="63"/>
  <c r="U30" i="63" s="1"/>
  <c r="T54" i="63"/>
  <c r="W54" i="63"/>
  <c r="C60" i="63"/>
  <c r="F60" i="63"/>
  <c r="T33" i="63"/>
  <c r="W33" i="63"/>
  <c r="U33" i="63"/>
  <c r="G57" i="63"/>
  <c r="H57" i="63" s="1"/>
  <c r="I57" i="63" s="1"/>
  <c r="D57" i="63" s="1"/>
  <c r="Y57" i="63"/>
  <c r="K57" i="63"/>
  <c r="L57" i="63" s="1"/>
  <c r="Q57" i="63"/>
  <c r="R57" i="63" s="1"/>
  <c r="U23" i="63"/>
  <c r="Y40" i="63"/>
  <c r="U40" i="63" s="1"/>
  <c r="Y61" i="63"/>
  <c r="U61" i="63" s="1"/>
  <c r="F23" i="63"/>
  <c r="Y10" i="63"/>
  <c r="U10" i="63" s="1"/>
  <c r="Q43" i="63"/>
  <c r="R43" i="63" s="1"/>
  <c r="Q47" i="58"/>
  <c r="R47" i="58" s="1"/>
  <c r="F18" i="59"/>
  <c r="Y67" i="60"/>
  <c r="W19" i="62"/>
  <c r="C5" i="63"/>
  <c r="F5" i="63"/>
  <c r="T20" i="63"/>
  <c r="W20" i="63"/>
  <c r="U20" i="63"/>
  <c r="V20" i="63" s="1"/>
  <c r="K55" i="63"/>
  <c r="L55" i="63" s="1"/>
  <c r="G55" i="63"/>
  <c r="H56" i="63" s="1"/>
  <c r="I56" i="63" s="1"/>
  <c r="D56" i="63" s="1"/>
  <c r="Q55" i="63"/>
  <c r="R55" i="63" s="1"/>
  <c r="Y55" i="63"/>
  <c r="U55" i="63" s="1"/>
  <c r="K56" i="63"/>
  <c r="L56" i="63" s="1"/>
  <c r="Q11" i="63"/>
  <c r="R11" i="63" s="1"/>
  <c r="K11" i="63"/>
  <c r="L11" i="63" s="1"/>
  <c r="G11" i="63"/>
  <c r="Y11" i="63"/>
  <c r="T36" i="63"/>
  <c r="W36" i="63"/>
  <c r="W64" i="63"/>
  <c r="T64" i="63"/>
  <c r="Y64" i="63"/>
  <c r="U64" i="63" s="1"/>
  <c r="Q40" i="63"/>
  <c r="R40" i="63" s="1"/>
  <c r="T37" i="63"/>
  <c r="K37" i="63"/>
  <c r="L37" i="63" s="1"/>
  <c r="C55" i="58"/>
  <c r="G65" i="57"/>
  <c r="C32" i="62"/>
  <c r="F58" i="63"/>
  <c r="C58" i="63"/>
  <c r="C56" i="63"/>
  <c r="F56" i="63"/>
  <c r="G15" i="63"/>
  <c r="Q15" i="63"/>
  <c r="R15" i="63" s="1"/>
  <c r="K15" i="63"/>
  <c r="L15" i="63" s="1"/>
  <c r="Y15" i="63"/>
  <c r="AA15" i="63" s="1"/>
  <c r="W50" i="63"/>
  <c r="X51" i="63" s="1"/>
  <c r="T50" i="63"/>
  <c r="U43" i="63"/>
  <c r="W43" i="63"/>
  <c r="T43" i="63"/>
  <c r="Y17" i="63"/>
  <c r="U17" i="63" s="1"/>
  <c r="V17" i="63" s="1"/>
  <c r="T11" i="63"/>
  <c r="G40" i="63"/>
  <c r="C67" i="63"/>
  <c r="G27" i="63"/>
  <c r="G10" i="63"/>
  <c r="G16" i="63"/>
  <c r="Q37" i="63"/>
  <c r="R37" i="63" s="1"/>
  <c r="W60" i="58"/>
  <c r="C23" i="60"/>
  <c r="F55" i="63"/>
  <c r="C55" i="63"/>
  <c r="Y44" i="63"/>
  <c r="U44" i="63" s="1"/>
  <c r="Q44" i="63"/>
  <c r="R44" i="63" s="1"/>
  <c r="G44" i="63"/>
  <c r="K44" i="63"/>
  <c r="L44" i="63" s="1"/>
  <c r="Q5" i="63"/>
  <c r="R5" i="63" s="1"/>
  <c r="K5" i="63"/>
  <c r="L5" i="63" s="1"/>
  <c r="Y5" i="63"/>
  <c r="AA5" i="63" s="1"/>
  <c r="G5" i="63"/>
  <c r="H5" i="63" s="1"/>
  <c r="I5" i="63" s="1"/>
  <c r="D5" i="63" s="1"/>
  <c r="F20" i="63"/>
  <c r="G20" i="63"/>
  <c r="C20" i="63"/>
  <c r="Q65" i="63"/>
  <c r="R65" i="63" s="1"/>
  <c r="Y65" i="63"/>
  <c r="Q66" i="63"/>
  <c r="R66" i="63" s="1"/>
  <c r="K66" i="63"/>
  <c r="L66" i="63" s="1"/>
  <c r="K65" i="63"/>
  <c r="L65" i="63" s="1"/>
  <c r="G65" i="63"/>
  <c r="F46" i="63"/>
  <c r="C46" i="63"/>
  <c r="Y62" i="63"/>
  <c r="U62" i="63" s="1"/>
  <c r="F67" i="63"/>
  <c r="G33" i="63"/>
  <c r="K12" i="63"/>
  <c r="L12" i="63" s="1"/>
  <c r="AN37" i="63"/>
  <c r="U37" i="63"/>
  <c r="F52" i="63"/>
  <c r="C52" i="63"/>
  <c r="C36" i="63"/>
  <c r="F36" i="63"/>
  <c r="T8" i="63"/>
  <c r="W8" i="63"/>
  <c r="F37" i="63"/>
  <c r="C37" i="63"/>
  <c r="W37" i="63"/>
  <c r="C29" i="63"/>
  <c r="F29" i="63"/>
  <c r="Y54" i="63"/>
  <c r="U54" i="63" s="1"/>
  <c r="G54" i="63"/>
  <c r="K54" i="63"/>
  <c r="L54" i="63" s="1"/>
  <c r="Q54" i="63"/>
  <c r="R54" i="63" s="1"/>
  <c r="Y7" i="63"/>
  <c r="U7" i="63" s="1"/>
  <c r="W59" i="63"/>
  <c r="Y27" i="63"/>
  <c r="T51" i="63"/>
  <c r="AN16" i="63"/>
  <c r="G37" i="63"/>
  <c r="AN61" i="62"/>
  <c r="AN59" i="62"/>
  <c r="AN9" i="62"/>
  <c r="Q46" i="59"/>
  <c r="R46" i="59" s="1"/>
  <c r="H1" i="60"/>
  <c r="Q52" i="60"/>
  <c r="R52" i="60" s="1"/>
  <c r="W45" i="59"/>
  <c r="W12" i="58"/>
  <c r="W47" i="59"/>
  <c r="T6" i="60"/>
  <c r="Q10" i="62"/>
  <c r="R10" i="62" s="1"/>
  <c r="K10" i="62"/>
  <c r="L10" i="62" s="1"/>
  <c r="Q11" i="62"/>
  <c r="R11" i="62" s="1"/>
  <c r="G10" i="62"/>
  <c r="K11" i="62"/>
  <c r="L11" i="62" s="1"/>
  <c r="Y10" i="62"/>
  <c r="K62" i="62"/>
  <c r="L62" i="62" s="1"/>
  <c r="Y62" i="62"/>
  <c r="U62" i="62" s="1"/>
  <c r="G62" i="62"/>
  <c r="H62" i="62" s="1"/>
  <c r="I62" i="62" s="1"/>
  <c r="D62" i="62" s="1"/>
  <c r="E62" i="62" s="1"/>
  <c r="Q62" i="62"/>
  <c r="R62" i="62" s="1"/>
  <c r="W13" i="62"/>
  <c r="T13" i="62"/>
  <c r="Y67" i="62"/>
  <c r="K67" i="62"/>
  <c r="L67" i="62" s="1"/>
  <c r="G67" i="62"/>
  <c r="H67" i="62" s="1"/>
  <c r="I67" i="62" s="1"/>
  <c r="D67" i="62" s="1"/>
  <c r="Q67" i="62"/>
  <c r="R67" i="62" s="1"/>
  <c r="F51" i="62"/>
  <c r="C51" i="62"/>
  <c r="C65" i="62"/>
  <c r="F65" i="62"/>
  <c r="Y35" i="62"/>
  <c r="U35" i="62" s="1"/>
  <c r="W29" i="53"/>
  <c r="W22" i="54"/>
  <c r="C7" i="58"/>
  <c r="K37" i="58"/>
  <c r="L37" i="58" s="1"/>
  <c r="F35" i="59"/>
  <c r="F27" i="59"/>
  <c r="C30" i="59"/>
  <c r="T45" i="59"/>
  <c r="G9" i="59"/>
  <c r="G3" i="59"/>
  <c r="H3" i="59" s="1"/>
  <c r="I3" i="59" s="1"/>
  <c r="AG3" i="59" s="1"/>
  <c r="K7" i="60"/>
  <c r="L7" i="60" s="1"/>
  <c r="C9" i="60"/>
  <c r="W62" i="61"/>
  <c r="X63" i="61" s="1"/>
  <c r="F26" i="61"/>
  <c r="T11" i="59"/>
  <c r="W36" i="59"/>
  <c r="T32" i="59"/>
  <c r="G55" i="60"/>
  <c r="Q65" i="60"/>
  <c r="R65" i="60" s="1"/>
  <c r="T6" i="62"/>
  <c r="W6" i="62"/>
  <c r="K25" i="62"/>
  <c r="L25" i="62" s="1"/>
  <c r="Q25" i="62"/>
  <c r="R25" i="62" s="1"/>
  <c r="G25" i="62"/>
  <c r="Y25" i="62"/>
  <c r="F16" i="62"/>
  <c r="C16" i="62"/>
  <c r="U18" i="62"/>
  <c r="W18" i="62"/>
  <c r="T18" i="62"/>
  <c r="W53" i="62"/>
  <c r="T53" i="62"/>
  <c r="K32" i="62"/>
  <c r="L32" i="62" s="1"/>
  <c r="Y32" i="62"/>
  <c r="Q32" i="62"/>
  <c r="R32" i="62" s="1"/>
  <c r="G32" i="62"/>
  <c r="F4" i="62"/>
  <c r="T32" i="53"/>
  <c r="G7" i="56"/>
  <c r="C18" i="57"/>
  <c r="T62" i="57"/>
  <c r="W14" i="58"/>
  <c r="K17" i="58"/>
  <c r="L17" i="58" s="1"/>
  <c r="T7" i="59"/>
  <c r="T5" i="60"/>
  <c r="W31" i="60"/>
  <c r="AA31" i="60" s="1"/>
  <c r="F9" i="60"/>
  <c r="Y16" i="59"/>
  <c r="U16" i="59" s="1"/>
  <c r="K28" i="59"/>
  <c r="L28" i="59" s="1"/>
  <c r="T30" i="60"/>
  <c r="W65" i="62"/>
  <c r="T65" i="62"/>
  <c r="G30" i="62"/>
  <c r="K30" i="62"/>
  <c r="L30" i="62" s="1"/>
  <c r="Q30" i="62"/>
  <c r="R30" i="62" s="1"/>
  <c r="Y30" i="62"/>
  <c r="Y21" i="62"/>
  <c r="U21" i="62" s="1"/>
  <c r="G21" i="62"/>
  <c r="Q21" i="62"/>
  <c r="R21" i="62" s="1"/>
  <c r="K21" i="62"/>
  <c r="L21" i="62" s="1"/>
  <c r="C19" i="62"/>
  <c r="F19" i="62"/>
  <c r="Q55" i="62"/>
  <c r="R55" i="62" s="1"/>
  <c r="G55" i="62"/>
  <c r="Y55" i="62"/>
  <c r="Z56" i="62" s="1"/>
  <c r="K55" i="62"/>
  <c r="L55" i="62" s="1"/>
  <c r="T41" i="62"/>
  <c r="W41" i="62"/>
  <c r="Q10" i="54"/>
  <c r="R10" i="54" s="1"/>
  <c r="G32" i="59"/>
  <c r="W19" i="59"/>
  <c r="T12" i="59"/>
  <c r="Y14" i="59"/>
  <c r="U14" i="59" s="1"/>
  <c r="F20" i="59"/>
  <c r="Y24" i="60"/>
  <c r="Z25" i="60" s="1"/>
  <c r="W5" i="59"/>
  <c r="T40" i="60"/>
  <c r="E14" i="61"/>
  <c r="X9" i="61"/>
  <c r="Q4" i="59"/>
  <c r="R4" i="59" s="1"/>
  <c r="Y9" i="60"/>
  <c r="AN9" i="60" s="1"/>
  <c r="Y6" i="60"/>
  <c r="U6" i="60" s="1"/>
  <c r="K13" i="60"/>
  <c r="L13" i="60" s="1"/>
  <c r="T58" i="62"/>
  <c r="W58" i="62"/>
  <c r="Y41" i="62"/>
  <c r="K41" i="62"/>
  <c r="L41" i="62" s="1"/>
  <c r="Q41" i="62"/>
  <c r="R41" i="62" s="1"/>
  <c r="G41" i="62"/>
  <c r="W34" i="62"/>
  <c r="T34" i="62"/>
  <c r="F23" i="62"/>
  <c r="C23" i="62"/>
  <c r="F59" i="62"/>
  <c r="C59" i="62"/>
  <c r="G59" i="62"/>
  <c r="H59" i="62" s="1"/>
  <c r="I59" i="62" s="1"/>
  <c r="C44" i="62"/>
  <c r="F44" i="62"/>
  <c r="AA7" i="61"/>
  <c r="AD7" i="61" s="1"/>
  <c r="AM7" i="61" s="1"/>
  <c r="C52" i="62"/>
  <c r="C22" i="56"/>
  <c r="C39" i="59"/>
  <c r="Y49" i="61"/>
  <c r="AN49" i="61" s="1"/>
  <c r="AM8" i="61"/>
  <c r="F50" i="62"/>
  <c r="C50" i="62"/>
  <c r="W47" i="62"/>
  <c r="T47" i="62"/>
  <c r="Y42" i="62"/>
  <c r="U42" i="62" s="1"/>
  <c r="V43" i="62" s="1"/>
  <c r="G42" i="62"/>
  <c r="Q42" i="62"/>
  <c r="R42" i="62" s="1"/>
  <c r="K42" i="62"/>
  <c r="L42" i="62" s="1"/>
  <c r="K43" i="62"/>
  <c r="L43" i="62" s="1"/>
  <c r="Q43" i="62"/>
  <c r="R43" i="62" s="1"/>
  <c r="C26" i="62"/>
  <c r="F26" i="62"/>
  <c r="Q63" i="62"/>
  <c r="R63" i="62" s="1"/>
  <c r="G63" i="62"/>
  <c r="Y63" i="62"/>
  <c r="U63" i="62" s="1"/>
  <c r="K63" i="62"/>
  <c r="L63" i="62" s="1"/>
  <c r="K52" i="62"/>
  <c r="L52" i="62" s="1"/>
  <c r="G52" i="62"/>
  <c r="Q52" i="62"/>
  <c r="R52" i="62" s="1"/>
  <c r="Y52" i="62"/>
  <c r="U52" i="62" s="1"/>
  <c r="T55" i="59"/>
  <c r="W46" i="62"/>
  <c r="T46" i="62"/>
  <c r="Q64" i="62"/>
  <c r="R64" i="62" s="1"/>
  <c r="K64" i="62"/>
  <c r="L64" i="62" s="1"/>
  <c r="G64" i="62"/>
  <c r="Y64" i="62"/>
  <c r="U64" i="62" s="1"/>
  <c r="T63" i="62"/>
  <c r="W63" i="62"/>
  <c r="F28" i="62"/>
  <c r="C28" i="62"/>
  <c r="Y6" i="62"/>
  <c r="Q6" i="62"/>
  <c r="R6" i="62" s="1"/>
  <c r="G6" i="62"/>
  <c r="K6" i="62"/>
  <c r="L6" i="62" s="1"/>
  <c r="T61" i="62"/>
  <c r="U61" i="62"/>
  <c r="W61" i="62"/>
  <c r="AA36" i="62"/>
  <c r="Y44" i="62"/>
  <c r="U44" i="62" s="1"/>
  <c r="V44" i="62" s="1"/>
  <c r="G44" i="62"/>
  <c r="H45" i="62" s="1"/>
  <c r="I45" i="62" s="1"/>
  <c r="K44" i="62"/>
  <c r="L44" i="62" s="1"/>
  <c r="Q44" i="62"/>
  <c r="R44" i="62" s="1"/>
  <c r="F57" i="62"/>
  <c r="C57" i="62"/>
  <c r="C66" i="62"/>
  <c r="F66" i="62"/>
  <c r="F67" i="62"/>
  <c r="C67" i="62"/>
  <c r="W35" i="62"/>
  <c r="X36" i="62" s="1"/>
  <c r="T35" i="62"/>
  <c r="T15" i="62"/>
  <c r="W15" i="62"/>
  <c r="C64" i="62"/>
  <c r="F64" i="62"/>
  <c r="Q6" i="57"/>
  <c r="R6" i="57" s="1"/>
  <c r="Q9" i="59"/>
  <c r="R9" i="59" s="1"/>
  <c r="K9" i="59"/>
  <c r="L9" i="59" s="1"/>
  <c r="G30" i="59"/>
  <c r="K5" i="62"/>
  <c r="L5" i="62" s="1"/>
  <c r="Y5" i="62"/>
  <c r="G5" i="62"/>
  <c r="H5" i="62" s="1"/>
  <c r="I5" i="62" s="1"/>
  <c r="D5" i="62" s="1"/>
  <c r="Q5" i="62"/>
  <c r="R5" i="62" s="1"/>
  <c r="W39" i="62"/>
  <c r="T39" i="62"/>
  <c r="U59" i="62"/>
  <c r="W59" i="62"/>
  <c r="T59" i="62"/>
  <c r="F18" i="62"/>
  <c r="G18" i="62"/>
  <c r="C18" i="62"/>
  <c r="Q31" i="62"/>
  <c r="R31" i="62" s="1"/>
  <c r="K31" i="62"/>
  <c r="L31" i="62" s="1"/>
  <c r="G31" i="62"/>
  <c r="Y31" i="62"/>
  <c r="U31" i="62" s="1"/>
  <c r="F15" i="62"/>
  <c r="C15" i="62"/>
  <c r="W28" i="45"/>
  <c r="Y54" i="52"/>
  <c r="W12" i="56"/>
  <c r="C65" i="59"/>
  <c r="Q17" i="59"/>
  <c r="R17" i="59" s="1"/>
  <c r="K20" i="59"/>
  <c r="L20" i="59" s="1"/>
  <c r="Z24" i="59"/>
  <c r="T25" i="60"/>
  <c r="C32" i="60"/>
  <c r="G29" i="62"/>
  <c r="Q29" i="62"/>
  <c r="R29" i="62" s="1"/>
  <c r="K29" i="62"/>
  <c r="L29" i="62" s="1"/>
  <c r="Y29" i="62"/>
  <c r="U29" i="62" s="1"/>
  <c r="F14" i="62"/>
  <c r="C14" i="62"/>
  <c r="G14" i="62"/>
  <c r="T56" i="62"/>
  <c r="W56" i="62"/>
  <c r="U56" i="62"/>
  <c r="Y8" i="62"/>
  <c r="G8" i="62"/>
  <c r="Q8" i="62"/>
  <c r="R8" i="62" s="1"/>
  <c r="K8" i="62"/>
  <c r="L8" i="62" s="1"/>
  <c r="W26" i="62"/>
  <c r="T26" i="62"/>
  <c r="T40" i="62"/>
  <c r="W40" i="62"/>
  <c r="AN66" i="62"/>
  <c r="G28" i="62"/>
  <c r="Y28" i="62"/>
  <c r="U28" i="62" s="1"/>
  <c r="V28" i="62" s="1"/>
  <c r="K28" i="62"/>
  <c r="L28" i="62" s="1"/>
  <c r="Q28" i="62"/>
  <c r="R28" i="62" s="1"/>
  <c r="T31" i="62"/>
  <c r="W31" i="62"/>
  <c r="X32" i="62" s="1"/>
  <c r="G23" i="62"/>
  <c r="K23" i="62"/>
  <c r="L23" i="62" s="1"/>
  <c r="Y23" i="62"/>
  <c r="Q23" i="62"/>
  <c r="R23" i="62" s="1"/>
  <c r="F60" i="62"/>
  <c r="C60" i="62"/>
  <c r="F12" i="62"/>
  <c r="C12" i="62"/>
  <c r="G48" i="62"/>
  <c r="H48" i="62" s="1"/>
  <c r="I48" i="62" s="1"/>
  <c r="D48" i="62" s="1"/>
  <c r="Y48" i="62"/>
  <c r="Q48" i="62"/>
  <c r="R48" i="62" s="1"/>
  <c r="K48" i="62"/>
  <c r="L48" i="62" s="1"/>
  <c r="F43" i="62"/>
  <c r="C43" i="62"/>
  <c r="W43" i="62"/>
  <c r="W12" i="62"/>
  <c r="T12" i="62"/>
  <c r="Y7" i="56"/>
  <c r="AN7" i="56" s="1"/>
  <c r="K26" i="59"/>
  <c r="L26" i="59" s="1"/>
  <c r="T41" i="59"/>
  <c r="C42" i="59"/>
  <c r="C19" i="59"/>
  <c r="V41" i="61"/>
  <c r="U36" i="61"/>
  <c r="G43" i="58"/>
  <c r="T19" i="58"/>
  <c r="C37" i="58"/>
  <c r="K25" i="60"/>
  <c r="L25" i="60" s="1"/>
  <c r="W20" i="62"/>
  <c r="T20" i="62"/>
  <c r="F27" i="62"/>
  <c r="C27" i="62"/>
  <c r="W28" i="62"/>
  <c r="T28" i="62"/>
  <c r="C13" i="62"/>
  <c r="G13" i="62"/>
  <c r="F13" i="62"/>
  <c r="G20" i="62"/>
  <c r="Q20" i="62"/>
  <c r="R20" i="62" s="1"/>
  <c r="K20" i="62"/>
  <c r="L20" i="62" s="1"/>
  <c r="Y20" i="62"/>
  <c r="U20" i="62" s="1"/>
  <c r="F53" i="62"/>
  <c r="C53" i="62"/>
  <c r="K51" i="62"/>
  <c r="L51" i="62" s="1"/>
  <c r="Y51" i="62"/>
  <c r="Q51" i="62"/>
  <c r="R51" i="62" s="1"/>
  <c r="G51" i="62"/>
  <c r="G16" i="62"/>
  <c r="Q9" i="62"/>
  <c r="R9" i="62" s="1"/>
  <c r="W59" i="59"/>
  <c r="K36" i="59"/>
  <c r="L36" i="59" s="1"/>
  <c r="W23" i="59"/>
  <c r="AA23" i="59" s="1"/>
  <c r="W37" i="59"/>
  <c r="H64" i="61"/>
  <c r="I64" i="61" s="1"/>
  <c r="D64" i="61" s="1"/>
  <c r="E64" i="61" s="1"/>
  <c r="Q34" i="58"/>
  <c r="R34" i="58" s="1"/>
  <c r="T25" i="58"/>
  <c r="K44" i="58"/>
  <c r="L44" i="58" s="1"/>
  <c r="F19" i="58"/>
  <c r="C51" i="59"/>
  <c r="Q6" i="59"/>
  <c r="R6" i="59" s="1"/>
  <c r="F36" i="62"/>
  <c r="C36" i="62"/>
  <c r="F30" i="62"/>
  <c r="C30" i="62"/>
  <c r="W30" i="62"/>
  <c r="G24" i="62"/>
  <c r="Y24" i="62"/>
  <c r="K24" i="62"/>
  <c r="L24" i="62" s="1"/>
  <c r="Q24" i="62"/>
  <c r="R24" i="62" s="1"/>
  <c r="W55" i="62"/>
  <c r="T55" i="62"/>
  <c r="W60" i="62"/>
  <c r="T60" i="62"/>
  <c r="F7" i="62"/>
  <c r="C7" i="62"/>
  <c r="W23" i="62"/>
  <c r="AN11" i="62"/>
  <c r="AN43" i="62"/>
  <c r="AN27" i="62"/>
  <c r="Y13" i="59"/>
  <c r="U13" i="59" s="1"/>
  <c r="T29" i="62"/>
  <c r="T30" i="62"/>
  <c r="W29" i="62"/>
  <c r="Q10" i="59"/>
  <c r="R10" i="59" s="1"/>
  <c r="C5" i="62"/>
  <c r="F6" i="62"/>
  <c r="C6" i="62"/>
  <c r="F5" i="62"/>
  <c r="T7" i="62"/>
  <c r="W7" i="62"/>
  <c r="Q40" i="62"/>
  <c r="R40" i="62" s="1"/>
  <c r="K40" i="62"/>
  <c r="L40" i="62" s="1"/>
  <c r="Y40" i="62"/>
  <c r="G40" i="62"/>
  <c r="H40" i="62" s="1"/>
  <c r="I40" i="62" s="1"/>
  <c r="D40" i="62" s="1"/>
  <c r="T52" i="62"/>
  <c r="W52" i="62"/>
  <c r="W64" i="62"/>
  <c r="T64" i="62"/>
  <c r="Y12" i="62"/>
  <c r="Y13" i="62"/>
  <c r="U13" i="62" s="1"/>
  <c r="F63" i="62"/>
  <c r="C63" i="62"/>
  <c r="AN4" i="62"/>
  <c r="W57" i="58"/>
  <c r="T33" i="59"/>
  <c r="K7" i="62"/>
  <c r="L7" i="62" s="1"/>
  <c r="G7" i="62"/>
  <c r="Q7" i="62"/>
  <c r="R7" i="62" s="1"/>
  <c r="Y7" i="62"/>
  <c r="C8" i="62"/>
  <c r="F8" i="62"/>
  <c r="C41" i="62"/>
  <c r="F41" i="62"/>
  <c r="Q60" i="62"/>
  <c r="R60" i="62" s="1"/>
  <c r="K60" i="62"/>
  <c r="L60" i="62" s="1"/>
  <c r="G60" i="62"/>
  <c r="H61" i="62" s="1"/>
  <c r="I61" i="62" s="1"/>
  <c r="D61" i="62" s="1"/>
  <c r="Y60" i="62"/>
  <c r="U60" i="62" s="1"/>
  <c r="C25" i="62"/>
  <c r="F25" i="62"/>
  <c r="F9" i="62"/>
  <c r="Y39" i="62"/>
  <c r="U39" i="62" s="1"/>
  <c r="Y20" i="59"/>
  <c r="AN20" i="59" s="1"/>
  <c r="G43" i="62"/>
  <c r="Y7" i="53"/>
  <c r="U7" i="53" s="1"/>
  <c r="C32" i="58"/>
  <c r="W28" i="58"/>
  <c r="F32" i="58"/>
  <c r="K45" i="59"/>
  <c r="L45" i="59" s="1"/>
  <c r="Y58" i="59"/>
  <c r="AN58" i="59" s="1"/>
  <c r="T14" i="59"/>
  <c r="Q23" i="57"/>
  <c r="R23" i="57" s="1"/>
  <c r="H49" i="61"/>
  <c r="I49" i="61" s="1"/>
  <c r="D49" i="61" s="1"/>
  <c r="E49" i="61" s="1"/>
  <c r="F61" i="57"/>
  <c r="Y53" i="58"/>
  <c r="Y3" i="58"/>
  <c r="U3" i="58" s="1"/>
  <c r="T34" i="59"/>
  <c r="C56" i="62"/>
  <c r="G56" i="62"/>
  <c r="F56" i="62"/>
  <c r="W14" i="62"/>
  <c r="U14" i="62"/>
  <c r="T14" i="62"/>
  <c r="Q17" i="62"/>
  <c r="R17" i="62" s="1"/>
  <c r="K17" i="62"/>
  <c r="L17" i="62" s="1"/>
  <c r="Q18" i="62"/>
  <c r="R18" i="62" s="1"/>
  <c r="G17" i="62"/>
  <c r="Y17" i="62"/>
  <c r="W44" i="62"/>
  <c r="T44" i="62"/>
  <c r="G65" i="62"/>
  <c r="K65" i="62"/>
  <c r="L65" i="62" s="1"/>
  <c r="Q65" i="62"/>
  <c r="R65" i="62" s="1"/>
  <c r="Y65" i="62"/>
  <c r="U65" i="62" s="1"/>
  <c r="K33" i="62"/>
  <c r="L33" i="62" s="1"/>
  <c r="Q33" i="62"/>
  <c r="R33" i="62" s="1"/>
  <c r="Y33" i="62"/>
  <c r="G33" i="62"/>
  <c r="W67" i="62"/>
  <c r="Y34" i="62"/>
  <c r="U4" i="62"/>
  <c r="T37" i="62"/>
  <c r="T38" i="62"/>
  <c r="Y37" i="62"/>
  <c r="W37" i="62"/>
  <c r="C4" i="62"/>
  <c r="W57" i="62"/>
  <c r="G58" i="55"/>
  <c r="T9" i="55"/>
  <c r="G62" i="57"/>
  <c r="T48" i="57"/>
  <c r="G5" i="57"/>
  <c r="G45" i="58"/>
  <c r="Y5" i="57"/>
  <c r="AN5" i="57" s="1"/>
  <c r="H33" i="61"/>
  <c r="I33" i="61" s="1"/>
  <c r="D33" i="61" s="1"/>
  <c r="E33" i="61" s="1"/>
  <c r="Q5" i="61"/>
  <c r="R5" i="61" s="1"/>
  <c r="Q45" i="57"/>
  <c r="R45" i="57" s="1"/>
  <c r="Y42" i="58"/>
  <c r="AN42" i="58" s="1"/>
  <c r="G19" i="58"/>
  <c r="T37" i="58"/>
  <c r="F57" i="58"/>
  <c r="K28" i="58"/>
  <c r="L28" i="58" s="1"/>
  <c r="K17" i="60"/>
  <c r="L17" i="60" s="1"/>
  <c r="Q38" i="62"/>
  <c r="R38" i="62" s="1"/>
  <c r="G38" i="62"/>
  <c r="H38" i="62" s="1"/>
  <c r="I38" i="62" s="1"/>
  <c r="D38" i="62" s="1"/>
  <c r="E38" i="62" s="1"/>
  <c r="Y38" i="62"/>
  <c r="K38" i="62"/>
  <c r="L38" i="62" s="1"/>
  <c r="F17" i="62"/>
  <c r="C17" i="62"/>
  <c r="Q19" i="62"/>
  <c r="R19" i="62" s="1"/>
  <c r="Y19" i="62"/>
  <c r="K19" i="62"/>
  <c r="L19" i="62" s="1"/>
  <c r="G19" i="62"/>
  <c r="F48" i="62"/>
  <c r="C48" i="62"/>
  <c r="W48" i="62"/>
  <c r="W21" i="62"/>
  <c r="T21" i="62"/>
  <c r="T42" i="62"/>
  <c r="W42" i="62"/>
  <c r="T66" i="62"/>
  <c r="AN36" i="62"/>
  <c r="U36" i="62"/>
  <c r="F52" i="62"/>
  <c r="F61" i="62"/>
  <c r="AA4" i="62"/>
  <c r="T5" i="53"/>
  <c r="Q12" i="60"/>
  <c r="R12" i="60" s="1"/>
  <c r="H15" i="61"/>
  <c r="I15" i="61" s="1"/>
  <c r="D15" i="61" s="1"/>
  <c r="K5" i="57"/>
  <c r="L5" i="57" s="1"/>
  <c r="C13" i="58"/>
  <c r="F9" i="54"/>
  <c r="T30" i="53"/>
  <c r="T29" i="53"/>
  <c r="Y59" i="57"/>
  <c r="U59" i="57" s="1"/>
  <c r="H1" i="57"/>
  <c r="T28" i="58"/>
  <c r="C33" i="58"/>
  <c r="W57" i="59"/>
  <c r="Q22" i="59"/>
  <c r="R22" i="59" s="1"/>
  <c r="W39" i="60"/>
  <c r="AA39" i="60" s="1"/>
  <c r="Q39" i="60"/>
  <c r="R39" i="60" s="1"/>
  <c r="G42" i="60"/>
  <c r="U56" i="61"/>
  <c r="V57" i="61" s="1"/>
  <c r="F33" i="58"/>
  <c r="W7" i="60"/>
  <c r="AA7" i="60" s="1"/>
  <c r="Q22" i="62"/>
  <c r="R22" i="62" s="1"/>
  <c r="Y22" i="62"/>
  <c r="K22" i="62"/>
  <c r="L22" i="62" s="1"/>
  <c r="G22" i="62"/>
  <c r="F29" i="62"/>
  <c r="C29" i="62"/>
  <c r="C31" i="62"/>
  <c r="F31" i="62"/>
  <c r="G50" i="62"/>
  <c r="K50" i="62"/>
  <c r="L50" i="62" s="1"/>
  <c r="Y50" i="62"/>
  <c r="AA50" i="62" s="1"/>
  <c r="Q50" i="62"/>
  <c r="R50" i="62" s="1"/>
  <c r="F24" i="62"/>
  <c r="C24" i="62"/>
  <c r="C45" i="62"/>
  <c r="F45" i="62"/>
  <c r="F46" i="62"/>
  <c r="U66" i="62"/>
  <c r="Y58" i="62"/>
  <c r="W5" i="62"/>
  <c r="G36" i="62"/>
  <c r="K61" i="62"/>
  <c r="L61" i="62" s="1"/>
  <c r="G49" i="62"/>
  <c r="Q49" i="62"/>
  <c r="R49" i="62" s="1"/>
  <c r="K49" i="62"/>
  <c r="L49" i="62" s="1"/>
  <c r="Y49" i="62"/>
  <c r="AA49" i="62" s="1"/>
  <c r="C66" i="58"/>
  <c r="W16" i="53"/>
  <c r="W14" i="53"/>
  <c r="C12" i="53"/>
  <c r="Q44" i="57"/>
  <c r="R44" i="57" s="1"/>
  <c r="K62" i="57"/>
  <c r="L62" i="57" s="1"/>
  <c r="C36" i="58"/>
  <c r="Y63" i="59"/>
  <c r="U63" i="59" s="1"/>
  <c r="W33" i="59"/>
  <c r="T6" i="59"/>
  <c r="Y19" i="60"/>
  <c r="AN19" i="60" s="1"/>
  <c r="Q54" i="60"/>
  <c r="R54" i="60" s="1"/>
  <c r="C33" i="60"/>
  <c r="V33" i="61"/>
  <c r="F4" i="61"/>
  <c r="W49" i="58"/>
  <c r="Y37" i="58"/>
  <c r="AN37" i="58" s="1"/>
  <c r="Y34" i="58"/>
  <c r="AN34" i="58" s="1"/>
  <c r="T6" i="58"/>
  <c r="T51" i="59"/>
  <c r="Q38" i="59"/>
  <c r="R38" i="59" s="1"/>
  <c r="Y56" i="59"/>
  <c r="AN56" i="59" s="1"/>
  <c r="G8" i="59"/>
  <c r="K63" i="59"/>
  <c r="L63" i="59" s="1"/>
  <c r="G60" i="59"/>
  <c r="H60" i="59" s="1"/>
  <c r="I60" i="59" s="1"/>
  <c r="F34" i="62"/>
  <c r="C34" i="62"/>
  <c r="C35" i="62"/>
  <c r="K3" i="62"/>
  <c r="L3" i="62" s="1"/>
  <c r="G3" i="62"/>
  <c r="H3" i="62" s="1"/>
  <c r="I3" i="62" s="1"/>
  <c r="AG3" i="62" s="1"/>
  <c r="Y3" i="62"/>
  <c r="U3" i="62" s="1"/>
  <c r="Q4" i="62"/>
  <c r="R4" i="62" s="1"/>
  <c r="T54" i="62"/>
  <c r="W54" i="62"/>
  <c r="F42" i="62"/>
  <c r="C42" i="62"/>
  <c r="K53" i="62"/>
  <c r="L53" i="62" s="1"/>
  <c r="Y53" i="62"/>
  <c r="U53" i="62" s="1"/>
  <c r="G53" i="62"/>
  <c r="Q53" i="62"/>
  <c r="R53" i="62" s="1"/>
  <c r="W66" i="62"/>
  <c r="AN14" i="62"/>
  <c r="C37" i="62"/>
  <c r="W16" i="62"/>
  <c r="C9" i="62"/>
  <c r="Y45" i="53"/>
  <c r="U45" i="53" s="1"/>
  <c r="T9" i="62"/>
  <c r="T10" i="62"/>
  <c r="W9" i="62"/>
  <c r="G57" i="62"/>
  <c r="Q57" i="62"/>
  <c r="R57" i="62" s="1"/>
  <c r="K57" i="62"/>
  <c r="L57" i="62" s="1"/>
  <c r="Y57" i="62"/>
  <c r="K54" i="52"/>
  <c r="L54" i="52" s="1"/>
  <c r="W18" i="54"/>
  <c r="K54" i="53"/>
  <c r="L54" i="53" s="1"/>
  <c r="T28" i="54"/>
  <c r="W55" i="59"/>
  <c r="T63" i="60"/>
  <c r="C4" i="61"/>
  <c r="Q11" i="58"/>
  <c r="R11" i="58" s="1"/>
  <c r="K39" i="58"/>
  <c r="L39" i="58" s="1"/>
  <c r="T60" i="58"/>
  <c r="W39" i="59"/>
  <c r="Q29" i="59"/>
  <c r="R29" i="59" s="1"/>
  <c r="F46" i="59"/>
  <c r="C57" i="59"/>
  <c r="F55" i="59"/>
  <c r="F52" i="59"/>
  <c r="C22" i="60"/>
  <c r="K15" i="62"/>
  <c r="L15" i="62" s="1"/>
  <c r="G15" i="62"/>
  <c r="Y15" i="62"/>
  <c r="U15" i="62" s="1"/>
  <c r="Q15" i="62"/>
  <c r="R15" i="62" s="1"/>
  <c r="Q16" i="62"/>
  <c r="R16" i="62" s="1"/>
  <c r="K54" i="62"/>
  <c r="L54" i="62" s="1"/>
  <c r="G54" i="62"/>
  <c r="Y54" i="62"/>
  <c r="Q54" i="62"/>
  <c r="R54" i="62" s="1"/>
  <c r="F11" i="62"/>
  <c r="C11" i="62"/>
  <c r="C58" i="62"/>
  <c r="F58" i="62"/>
  <c r="Y46" i="62"/>
  <c r="U46" i="62" s="1"/>
  <c r="Q46" i="62"/>
  <c r="R46" i="62" s="1"/>
  <c r="G46" i="62"/>
  <c r="H46" i="62" s="1"/>
  <c r="I46" i="62" s="1"/>
  <c r="D46" i="62" s="1"/>
  <c r="K46" i="62"/>
  <c r="L46" i="62" s="1"/>
  <c r="T62" i="62"/>
  <c r="W62" i="62"/>
  <c r="Q45" i="62"/>
  <c r="R45" i="62" s="1"/>
  <c r="W17" i="62"/>
  <c r="F37" i="62"/>
  <c r="Q58" i="62"/>
  <c r="R58" i="62" s="1"/>
  <c r="T16" i="62"/>
  <c r="Q61" i="62"/>
  <c r="R61" i="62" s="1"/>
  <c r="W3" i="62"/>
  <c r="Q26" i="62"/>
  <c r="R26" i="62" s="1"/>
  <c r="K65" i="60"/>
  <c r="L65" i="60" s="1"/>
  <c r="G31" i="60"/>
  <c r="G54" i="60"/>
  <c r="K9" i="60"/>
  <c r="L9" i="60" s="1"/>
  <c r="Y65" i="60"/>
  <c r="AN65" i="60" s="1"/>
  <c r="Q9" i="60"/>
  <c r="R9" i="60" s="1"/>
  <c r="G9" i="60"/>
  <c r="Q7" i="60"/>
  <c r="R7" i="60" s="1"/>
  <c r="Y42" i="60"/>
  <c r="U42" i="60" s="1"/>
  <c r="G13" i="60"/>
  <c r="G16" i="60"/>
  <c r="T7" i="60"/>
  <c r="K55" i="60"/>
  <c r="L55" i="60" s="1"/>
  <c r="Q16" i="60"/>
  <c r="R16" i="60" s="1"/>
  <c r="K14" i="60"/>
  <c r="L14" i="60" s="1"/>
  <c r="Y41" i="60"/>
  <c r="U41" i="60" s="1"/>
  <c r="T31" i="60"/>
  <c r="K15" i="60"/>
  <c r="L15" i="60" s="1"/>
  <c r="Q42" i="60"/>
  <c r="R42" i="60" s="1"/>
  <c r="Y55" i="60"/>
  <c r="U55" i="60" s="1"/>
  <c r="W63" i="60"/>
  <c r="Q15" i="60"/>
  <c r="R15" i="60" s="1"/>
  <c r="Q55" i="60"/>
  <c r="R55" i="60" s="1"/>
  <c r="T38" i="60"/>
  <c r="K19" i="60"/>
  <c r="L19" i="60" s="1"/>
  <c r="C35" i="60"/>
  <c r="F32" i="60"/>
  <c r="K16" i="60"/>
  <c r="L16" i="60" s="1"/>
  <c r="W30" i="60"/>
  <c r="F23" i="60"/>
  <c r="Q44" i="60"/>
  <c r="R44" i="60" s="1"/>
  <c r="C54" i="60"/>
  <c r="F8" i="60"/>
  <c r="Y54" i="60"/>
  <c r="AN54" i="60" s="1"/>
  <c r="G15" i="60"/>
  <c r="W40" i="60"/>
  <c r="T50" i="59"/>
  <c r="Y38" i="59"/>
  <c r="AN38" i="59" s="1"/>
  <c r="T39" i="59"/>
  <c r="K38" i="59"/>
  <c r="L38" i="59" s="1"/>
  <c r="W13" i="59"/>
  <c r="X13" i="59" s="1"/>
  <c r="F48" i="59"/>
  <c r="G21" i="59"/>
  <c r="G56" i="59"/>
  <c r="C8" i="59"/>
  <c r="F9" i="59"/>
  <c r="G52" i="59"/>
  <c r="F21" i="59"/>
  <c r="G12" i="59"/>
  <c r="H13" i="59" s="1"/>
  <c r="I13" i="59" s="1"/>
  <c r="D13" i="59" s="1"/>
  <c r="Y3" i="59"/>
  <c r="H6" i="59"/>
  <c r="I6" i="59" s="1"/>
  <c r="D6" i="59" s="1"/>
  <c r="E6" i="59" s="1"/>
  <c r="K10" i="59"/>
  <c r="L10" i="59" s="1"/>
  <c r="Q60" i="59"/>
  <c r="R60" i="59" s="1"/>
  <c r="T8" i="59"/>
  <c r="T35" i="59"/>
  <c r="C59" i="59"/>
  <c r="W54" i="59"/>
  <c r="Y8" i="59"/>
  <c r="Z9" i="59" s="1"/>
  <c r="W58" i="59"/>
  <c r="C60" i="59"/>
  <c r="K4" i="59"/>
  <c r="L4" i="59" s="1"/>
  <c r="F47" i="59"/>
  <c r="T38" i="59"/>
  <c r="Q23" i="59"/>
  <c r="R23" i="59" s="1"/>
  <c r="C58" i="59"/>
  <c r="G46" i="59"/>
  <c r="H46" i="59" s="1"/>
  <c r="I46" i="59" s="1"/>
  <c r="D46" i="59" s="1"/>
  <c r="F31" i="59"/>
  <c r="Q62" i="59"/>
  <c r="R62" i="59" s="1"/>
  <c r="C52" i="59"/>
  <c r="Y29" i="59"/>
  <c r="U29" i="59" s="1"/>
  <c r="T36" i="59"/>
  <c r="G14" i="59"/>
  <c r="F58" i="59"/>
  <c r="Q30" i="59"/>
  <c r="R30" i="59" s="1"/>
  <c r="W18" i="59"/>
  <c r="C46" i="59"/>
  <c r="Q27" i="59"/>
  <c r="R27" i="59" s="1"/>
  <c r="Y17" i="59"/>
  <c r="AN17" i="59" s="1"/>
  <c r="K62" i="59"/>
  <c r="L62" i="59" s="1"/>
  <c r="Y62" i="59"/>
  <c r="F14" i="59"/>
  <c r="Q19" i="59"/>
  <c r="R19" i="59" s="1"/>
  <c r="Y22" i="59"/>
  <c r="U22" i="59" s="1"/>
  <c r="Y10" i="59"/>
  <c r="U10" i="59" s="1"/>
  <c r="V10" i="59" s="1"/>
  <c r="F42" i="59"/>
  <c r="W24" i="59"/>
  <c r="C13" i="59"/>
  <c r="Q20" i="59"/>
  <c r="R20" i="59" s="1"/>
  <c r="Q28" i="59"/>
  <c r="R28" i="59" s="1"/>
  <c r="Y36" i="59"/>
  <c r="AN36" i="59" s="1"/>
  <c r="K19" i="59"/>
  <c r="L19" i="59" s="1"/>
  <c r="Q43" i="59"/>
  <c r="R43" i="59" s="1"/>
  <c r="F13" i="59"/>
  <c r="Y19" i="59"/>
  <c r="W17" i="59"/>
  <c r="Y27" i="59"/>
  <c r="U27" i="59" s="1"/>
  <c r="T31" i="59"/>
  <c r="Y18" i="59"/>
  <c r="U18" i="59" s="1"/>
  <c r="T56" i="59"/>
  <c r="Q61" i="59"/>
  <c r="R61" i="59" s="1"/>
  <c r="K61" i="59"/>
  <c r="L61" i="59" s="1"/>
  <c r="G54" i="59"/>
  <c r="K27" i="59"/>
  <c r="L27" i="59" s="1"/>
  <c r="Q45" i="59"/>
  <c r="R45" i="59" s="1"/>
  <c r="T17" i="59"/>
  <c r="K18" i="59"/>
  <c r="L18" i="59" s="1"/>
  <c r="C9" i="59"/>
  <c r="W50" i="59"/>
  <c r="G17" i="59"/>
  <c r="H18" i="59" s="1"/>
  <c r="I18" i="59" s="1"/>
  <c r="T9" i="59"/>
  <c r="G27" i="59"/>
  <c r="Q18" i="59"/>
  <c r="R18" i="59" s="1"/>
  <c r="C55" i="59"/>
  <c r="U24" i="59"/>
  <c r="G19" i="59"/>
  <c r="H19" i="59" s="1"/>
  <c r="I19" i="59" s="1"/>
  <c r="Y30" i="59"/>
  <c r="AN30" i="59" s="1"/>
  <c r="W42" i="59"/>
  <c r="K17" i="59"/>
  <c r="L17" i="59" s="1"/>
  <c r="Y50" i="59"/>
  <c r="AN50" i="59" s="1"/>
  <c r="T24" i="59"/>
  <c r="W65" i="58"/>
  <c r="AA65" i="58" s="1"/>
  <c r="T44" i="58"/>
  <c r="C58" i="58"/>
  <c r="Q16" i="58"/>
  <c r="R16" i="58" s="1"/>
  <c r="T66" i="58"/>
  <c r="Q40" i="58"/>
  <c r="R40" i="58" s="1"/>
  <c r="F58" i="58"/>
  <c r="T7" i="58"/>
  <c r="T45" i="58"/>
  <c r="W21" i="58"/>
  <c r="F56" i="58"/>
  <c r="Y10" i="58"/>
  <c r="K45" i="58"/>
  <c r="L45" i="58" s="1"/>
  <c r="G65" i="58"/>
  <c r="C21" i="58"/>
  <c r="Q28" i="58"/>
  <c r="R28" i="58" s="1"/>
  <c r="Y28" i="58"/>
  <c r="U28" i="58" s="1"/>
  <c r="C49" i="58"/>
  <c r="F4" i="58"/>
  <c r="Y45" i="58"/>
  <c r="AN45" i="58" s="1"/>
  <c r="T53" i="58"/>
  <c r="W7" i="58"/>
  <c r="K27" i="58"/>
  <c r="L27" i="58" s="1"/>
  <c r="W44" i="58"/>
  <c r="T8" i="58"/>
  <c r="Q43" i="58"/>
  <c r="R43" i="58" s="1"/>
  <c r="Q39" i="58"/>
  <c r="R39" i="58" s="1"/>
  <c r="C56" i="58"/>
  <c r="T10" i="58"/>
  <c r="W56" i="58"/>
  <c r="F60" i="58"/>
  <c r="Y49" i="58"/>
  <c r="U49" i="58" s="1"/>
  <c r="C16" i="58"/>
  <c r="T57" i="58"/>
  <c r="T56" i="58"/>
  <c r="Q24" i="58"/>
  <c r="R24" i="58" s="1"/>
  <c r="K20" i="58"/>
  <c r="L20" i="58" s="1"/>
  <c r="W4" i="58"/>
  <c r="K61" i="58"/>
  <c r="L61" i="58" s="1"/>
  <c r="K36" i="58"/>
  <c r="L36" i="58" s="1"/>
  <c r="Q60" i="58"/>
  <c r="R60" i="58" s="1"/>
  <c r="Y40" i="58"/>
  <c r="U40" i="58" s="1"/>
  <c r="F40" i="58"/>
  <c r="G38" i="58"/>
  <c r="G42" i="58"/>
  <c r="Q53" i="58"/>
  <c r="R53" i="58" s="1"/>
  <c r="T4" i="58"/>
  <c r="AH3" i="58" s="1"/>
  <c r="W53" i="58"/>
  <c r="T16" i="58"/>
  <c r="F26" i="58"/>
  <c r="W43" i="58"/>
  <c r="AA43" i="58" s="1"/>
  <c r="Y16" i="58"/>
  <c r="U16" i="58" s="1"/>
  <c r="T21" i="58"/>
  <c r="K35" i="58"/>
  <c r="L35" i="58" s="1"/>
  <c r="G39" i="58"/>
  <c r="K21" i="58"/>
  <c r="L21" i="58" s="1"/>
  <c r="Q21" i="58"/>
  <c r="R21" i="58" s="1"/>
  <c r="G16" i="58"/>
  <c r="C50" i="58"/>
  <c r="G63" i="58"/>
  <c r="Y33" i="58"/>
  <c r="U33" i="58" s="1"/>
  <c r="Q64" i="58"/>
  <c r="R64" i="58" s="1"/>
  <c r="K54" i="58"/>
  <c r="L54" i="58" s="1"/>
  <c r="F37" i="58"/>
  <c r="G4" i="58"/>
  <c r="C26" i="58"/>
  <c r="W19" i="58"/>
  <c r="C18" i="58"/>
  <c r="T38" i="58"/>
  <c r="Y4" i="58"/>
  <c r="Y7" i="58"/>
  <c r="U7" i="58" s="1"/>
  <c r="G56" i="58"/>
  <c r="H57" i="58" s="1"/>
  <c r="I57" i="58" s="1"/>
  <c r="D57" i="58" s="1"/>
  <c r="K34" i="58"/>
  <c r="L34" i="58" s="1"/>
  <c r="Y44" i="58"/>
  <c r="Z44" i="58" s="1"/>
  <c r="Q19" i="58"/>
  <c r="R19" i="58" s="1"/>
  <c r="Q49" i="58"/>
  <c r="R49" i="58" s="1"/>
  <c r="Y38" i="58"/>
  <c r="AN38" i="58" s="1"/>
  <c r="Q36" i="58"/>
  <c r="R36" i="58" s="1"/>
  <c r="T24" i="58"/>
  <c r="Q61" i="58"/>
  <c r="R61" i="58" s="1"/>
  <c r="Y19" i="58"/>
  <c r="U19" i="58" s="1"/>
  <c r="V20" i="58" s="1"/>
  <c r="K4" i="58"/>
  <c r="L4" i="58" s="1"/>
  <c r="T9" i="58"/>
  <c r="T12" i="58"/>
  <c r="Y64" i="58"/>
  <c r="AN64" i="58" s="1"/>
  <c r="W37" i="58"/>
  <c r="K57" i="58"/>
  <c r="L57" i="58" s="1"/>
  <c r="Y54" i="58"/>
  <c r="U54" i="58" s="1"/>
  <c r="Q56" i="58"/>
  <c r="R56" i="58" s="1"/>
  <c r="K11" i="58"/>
  <c r="L11" i="58" s="1"/>
  <c r="K40" i="58"/>
  <c r="L40" i="58" s="1"/>
  <c r="T15" i="58"/>
  <c r="Q29" i="58"/>
  <c r="R29" i="58" s="1"/>
  <c r="W40" i="58"/>
  <c r="T20" i="58"/>
  <c r="W10" i="58"/>
  <c r="X10" i="58" s="1"/>
  <c r="T42" i="58"/>
  <c r="G24" i="58"/>
  <c r="K47" i="58"/>
  <c r="L47" i="58" s="1"/>
  <c r="C57" i="58"/>
  <c r="C39" i="58"/>
  <c r="T46" i="58"/>
  <c r="Y56" i="58"/>
  <c r="U56" i="58" s="1"/>
  <c r="C38" i="58"/>
  <c r="C19" i="58"/>
  <c r="Y57" i="58"/>
  <c r="AN57" i="58" s="1"/>
  <c r="G29" i="58"/>
  <c r="Q45" i="58"/>
  <c r="R45" i="58" s="1"/>
  <c r="Y47" i="58"/>
  <c r="K7" i="58"/>
  <c r="L7" i="58" s="1"/>
  <c r="W52" i="58"/>
  <c r="F43" i="58"/>
  <c r="G37" i="58"/>
  <c r="Q20" i="58"/>
  <c r="R20" i="58" s="1"/>
  <c r="F16" i="58"/>
  <c r="W66" i="58"/>
  <c r="G40" i="58"/>
  <c r="W18" i="58"/>
  <c r="W62" i="58"/>
  <c r="T43" i="58"/>
  <c r="Y21" i="58"/>
  <c r="U21" i="58" s="1"/>
  <c r="V21" i="58" s="1"/>
  <c r="W36" i="58"/>
  <c r="F38" i="58"/>
  <c r="C40" i="58"/>
  <c r="T47" i="58"/>
  <c r="F66" i="58"/>
  <c r="Y36" i="58"/>
  <c r="G60" i="58"/>
  <c r="T11" i="58"/>
  <c r="Y46" i="58"/>
  <c r="AN46" i="58" s="1"/>
  <c r="Y63" i="58"/>
  <c r="AN63" i="58" s="1"/>
  <c r="Q65" i="58"/>
  <c r="R65" i="58" s="1"/>
  <c r="W25" i="58"/>
  <c r="W46" i="58"/>
  <c r="Q44" i="58"/>
  <c r="R44" i="58" s="1"/>
  <c r="G33" i="58"/>
  <c r="H34" i="58" s="1"/>
  <c r="I34" i="58" s="1"/>
  <c r="D34" i="58" s="1"/>
  <c r="Q14" i="58"/>
  <c r="R14" i="58" s="1"/>
  <c r="K64" i="58"/>
  <c r="L64" i="58" s="1"/>
  <c r="W11" i="58"/>
  <c r="F31" i="58"/>
  <c r="C47" i="57"/>
  <c r="C61" i="57"/>
  <c r="T44" i="57"/>
  <c r="F47" i="57"/>
  <c r="Y65" i="57"/>
  <c r="AN65" i="57" s="1"/>
  <c r="K4" i="57"/>
  <c r="L4" i="57" s="1"/>
  <c r="F66" i="57"/>
  <c r="G23" i="57"/>
  <c r="H23" i="57" s="1"/>
  <c r="I23" i="57" s="1"/>
  <c r="D23" i="57" s="1"/>
  <c r="Y4" i="57"/>
  <c r="AN4" i="57" s="1"/>
  <c r="Y23" i="57"/>
  <c r="U23" i="57" s="1"/>
  <c r="K24" i="57"/>
  <c r="L24" i="57" s="1"/>
  <c r="K28" i="57"/>
  <c r="L28" i="57" s="1"/>
  <c r="G4" i="57"/>
  <c r="W43" i="57"/>
  <c r="W39" i="57"/>
  <c r="Q24" i="57"/>
  <c r="R24" i="57" s="1"/>
  <c r="F8" i="57"/>
  <c r="T12" i="56"/>
  <c r="Z47" i="61"/>
  <c r="AN47" i="61"/>
  <c r="Z48" i="61"/>
  <c r="AD10" i="61"/>
  <c r="Z15" i="61"/>
  <c r="AN15" i="61"/>
  <c r="K5" i="53"/>
  <c r="L5" i="53" s="1"/>
  <c r="F54" i="60"/>
  <c r="K20" i="61"/>
  <c r="L20" i="61" s="1"/>
  <c r="Y20" i="61"/>
  <c r="Q20" i="61"/>
  <c r="R20" i="61" s="1"/>
  <c r="Q21" i="61"/>
  <c r="R21" i="61" s="1"/>
  <c r="G20" i="61"/>
  <c r="Q45" i="61"/>
  <c r="R45" i="61" s="1"/>
  <c r="K45" i="61"/>
  <c r="L45" i="61" s="1"/>
  <c r="G45" i="61"/>
  <c r="H45" i="61" s="1"/>
  <c r="I45" i="61" s="1"/>
  <c r="D45" i="61" s="1"/>
  <c r="E45" i="61" s="1"/>
  <c r="Q46" i="61"/>
  <c r="R46" i="61" s="1"/>
  <c r="Y45" i="61"/>
  <c r="AA45" i="61" s="1"/>
  <c r="G35" i="61"/>
  <c r="Y35" i="61"/>
  <c r="Z36" i="61" s="1"/>
  <c r="Q35" i="61"/>
  <c r="R35" i="61" s="1"/>
  <c r="K35" i="61"/>
  <c r="L35" i="61" s="1"/>
  <c r="AA55" i="61"/>
  <c r="G23" i="54"/>
  <c r="T11" i="55"/>
  <c r="K7" i="55"/>
  <c r="L7" i="55" s="1"/>
  <c r="K56" i="58"/>
  <c r="L56" i="58" s="1"/>
  <c r="Y16" i="61"/>
  <c r="Q16" i="61"/>
  <c r="R16" i="61" s="1"/>
  <c r="K16" i="61"/>
  <c r="L16" i="61" s="1"/>
  <c r="G16" i="61"/>
  <c r="W42" i="61"/>
  <c r="X43" i="61" s="1"/>
  <c r="T42" i="61"/>
  <c r="W38" i="61"/>
  <c r="T38" i="61"/>
  <c r="AN26" i="61"/>
  <c r="AN32" i="61"/>
  <c r="AA32" i="61"/>
  <c r="AN14" i="61"/>
  <c r="Z14" i="61"/>
  <c r="X52" i="61"/>
  <c r="AA14" i="61"/>
  <c r="AN67" i="61"/>
  <c r="Z61" i="61"/>
  <c r="AN61" i="61"/>
  <c r="G10" i="54"/>
  <c r="C41" i="53"/>
  <c r="W23" i="55"/>
  <c r="K12" i="61"/>
  <c r="L12" i="61" s="1"/>
  <c r="Y12" i="61"/>
  <c r="Z13" i="61" s="1"/>
  <c r="Q12" i="61"/>
  <c r="R12" i="61" s="1"/>
  <c r="G12" i="61"/>
  <c r="Q13" i="61"/>
  <c r="R13" i="61" s="1"/>
  <c r="F41" i="61"/>
  <c r="W41" i="61"/>
  <c r="C41" i="61"/>
  <c r="Y42" i="61"/>
  <c r="U42" i="61" s="1"/>
  <c r="V42" i="61" s="1"/>
  <c r="Q42" i="61"/>
  <c r="R42" i="61" s="1"/>
  <c r="K42" i="61"/>
  <c r="L42" i="61" s="1"/>
  <c r="G42" i="61"/>
  <c r="K21" i="61"/>
  <c r="L21" i="61" s="1"/>
  <c r="H44" i="61"/>
  <c r="I44" i="61" s="1"/>
  <c r="T48" i="61"/>
  <c r="Z7" i="61"/>
  <c r="AN55" i="61"/>
  <c r="Z55" i="61"/>
  <c r="X40" i="61"/>
  <c r="AA40" i="61"/>
  <c r="AN13" i="61"/>
  <c r="AN64" i="61"/>
  <c r="Y65" i="61"/>
  <c r="U65" i="61" s="1"/>
  <c r="W65" i="61"/>
  <c r="T65" i="61"/>
  <c r="G7" i="50"/>
  <c r="W24" i="53"/>
  <c r="W54" i="55"/>
  <c r="K14" i="58"/>
  <c r="L14" i="58" s="1"/>
  <c r="K52" i="59"/>
  <c r="L52" i="59" s="1"/>
  <c r="Y61" i="59"/>
  <c r="AN61" i="59" s="1"/>
  <c r="G46" i="61"/>
  <c r="F46" i="61"/>
  <c r="C46" i="61"/>
  <c r="X12" i="61"/>
  <c r="F53" i="61"/>
  <c r="C53" i="61"/>
  <c r="AA44" i="61"/>
  <c r="X44" i="61"/>
  <c r="AN22" i="61"/>
  <c r="Z54" i="61"/>
  <c r="AN54" i="61"/>
  <c r="F20" i="61"/>
  <c r="C21" i="61"/>
  <c r="C20" i="61"/>
  <c r="AN43" i="61"/>
  <c r="Z33" i="61"/>
  <c r="AN33" i="61"/>
  <c r="AA17" i="61"/>
  <c r="X36" i="61"/>
  <c r="AA36" i="61"/>
  <c r="X31" i="59"/>
  <c r="H8" i="61"/>
  <c r="I8" i="61" s="1"/>
  <c r="D8" i="61" s="1"/>
  <c r="E8" i="61" s="1"/>
  <c r="W20" i="61"/>
  <c r="X21" i="61" s="1"/>
  <c r="T20" i="61"/>
  <c r="F50" i="61"/>
  <c r="C50" i="61"/>
  <c r="X64" i="61"/>
  <c r="AA64" i="61"/>
  <c r="U6" i="61"/>
  <c r="K17" i="61"/>
  <c r="L17" i="61" s="1"/>
  <c r="AN36" i="61"/>
  <c r="AN46" i="61"/>
  <c r="K4" i="61"/>
  <c r="L4" i="61" s="1"/>
  <c r="Q4" i="61"/>
  <c r="R4" i="61" s="1"/>
  <c r="G4" i="61"/>
  <c r="Y4" i="61"/>
  <c r="K58" i="61"/>
  <c r="L58" i="61" s="1"/>
  <c r="G58" i="61"/>
  <c r="Q58" i="61"/>
  <c r="R58" i="61" s="1"/>
  <c r="Q59" i="61"/>
  <c r="R59" i="61" s="1"/>
  <c r="Y58" i="61"/>
  <c r="AN63" i="61"/>
  <c r="U64" i="61"/>
  <c r="K36" i="61"/>
  <c r="L36" i="61" s="1"/>
  <c r="W46" i="61"/>
  <c r="AN24" i="61"/>
  <c r="Q17" i="61"/>
  <c r="R17" i="61" s="1"/>
  <c r="U60" i="61"/>
  <c r="V60" i="61" s="1"/>
  <c r="W19" i="61"/>
  <c r="T19" i="61"/>
  <c r="AA48" i="61"/>
  <c r="U22" i="61"/>
  <c r="W13" i="61"/>
  <c r="X14" i="61" s="1"/>
  <c r="U13" i="61"/>
  <c r="T13" i="61"/>
  <c r="U67" i="61"/>
  <c r="W67" i="61"/>
  <c r="T67" i="61"/>
  <c r="AA57" i="61"/>
  <c r="AN59" i="61"/>
  <c r="W53" i="61"/>
  <c r="AN29" i="61"/>
  <c r="X45" i="61"/>
  <c r="H61" i="61"/>
  <c r="I61" i="61" s="1"/>
  <c r="D61" i="61" s="1"/>
  <c r="E61" i="61" s="1"/>
  <c r="W25" i="60"/>
  <c r="AA25" i="60" s="1"/>
  <c r="Y66" i="61"/>
  <c r="U66" i="61" s="1"/>
  <c r="W66" i="61"/>
  <c r="T66" i="61"/>
  <c r="C16" i="61"/>
  <c r="F16" i="61"/>
  <c r="W16" i="61"/>
  <c r="X17" i="61" s="1"/>
  <c r="K59" i="61"/>
  <c r="L59" i="61" s="1"/>
  <c r="X35" i="61"/>
  <c r="X59" i="61"/>
  <c r="AA59" i="61"/>
  <c r="U63" i="61"/>
  <c r="Q15" i="54"/>
  <c r="R15" i="54" s="1"/>
  <c r="W59" i="60"/>
  <c r="F65" i="61"/>
  <c r="G65" i="61"/>
  <c r="C65" i="61"/>
  <c r="C66" i="61"/>
  <c r="Q23" i="61"/>
  <c r="R23" i="61" s="1"/>
  <c r="G23" i="61"/>
  <c r="H23" i="61" s="1"/>
  <c r="I23" i="61" s="1"/>
  <c r="D23" i="61" s="1"/>
  <c r="E23" i="61" s="1"/>
  <c r="K23" i="61"/>
  <c r="L23" i="61" s="1"/>
  <c r="Q24" i="61"/>
  <c r="R24" i="61" s="1"/>
  <c r="Y23" i="61"/>
  <c r="Z24" i="61" s="1"/>
  <c r="G53" i="61"/>
  <c r="H53" i="61" s="1"/>
  <c r="I53" i="61" s="1"/>
  <c r="D53" i="61" s="1"/>
  <c r="C54" i="61"/>
  <c r="U10" i="61"/>
  <c r="V10" i="61" s="1"/>
  <c r="AA22" i="61"/>
  <c r="Z56" i="61"/>
  <c r="AN56" i="61"/>
  <c r="K24" i="61"/>
  <c r="L24" i="61" s="1"/>
  <c r="W28" i="54"/>
  <c r="C26" i="45"/>
  <c r="K42" i="59"/>
  <c r="L42" i="59" s="1"/>
  <c r="Q62" i="61"/>
  <c r="R62" i="61" s="1"/>
  <c r="Y62" i="61"/>
  <c r="K62" i="61"/>
  <c r="L62" i="61" s="1"/>
  <c r="G62" i="61"/>
  <c r="H62" i="61" s="1"/>
  <c r="I62" i="61" s="1"/>
  <c r="D62" i="61" s="1"/>
  <c r="G28" i="61"/>
  <c r="H28" i="61" s="1"/>
  <c r="I28" i="61" s="1"/>
  <c r="D28" i="61" s="1"/>
  <c r="F28" i="61"/>
  <c r="C28" i="61"/>
  <c r="K43" i="61"/>
  <c r="L43" i="61" s="1"/>
  <c r="Z41" i="61"/>
  <c r="AN41" i="61"/>
  <c r="U26" i="61"/>
  <c r="Y19" i="61"/>
  <c r="T61" i="61"/>
  <c r="U61" i="61"/>
  <c r="W61" i="61"/>
  <c r="F35" i="61"/>
  <c r="C35" i="61"/>
  <c r="AN53" i="61"/>
  <c r="Z53" i="61"/>
  <c r="X26" i="61"/>
  <c r="AA26" i="61"/>
  <c r="C29" i="61"/>
  <c r="T21" i="61"/>
  <c r="AE8" i="61"/>
  <c r="X33" i="61"/>
  <c r="AA33" i="61"/>
  <c r="U14" i="61"/>
  <c r="G41" i="61"/>
  <c r="H41" i="61" s="1"/>
  <c r="I41" i="61" s="1"/>
  <c r="D41" i="61" s="1"/>
  <c r="T27" i="61"/>
  <c r="W27" i="61"/>
  <c r="F30" i="61"/>
  <c r="C30" i="61"/>
  <c r="W30" i="61"/>
  <c r="X31" i="61" s="1"/>
  <c r="G30" i="61"/>
  <c r="Q38" i="61"/>
  <c r="R38" i="61" s="1"/>
  <c r="K38" i="61"/>
  <c r="L38" i="61" s="1"/>
  <c r="G38" i="61"/>
  <c r="H38" i="61" s="1"/>
  <c r="I38" i="61" s="1"/>
  <c r="D38" i="61" s="1"/>
  <c r="Y38" i="61"/>
  <c r="Q39" i="61"/>
  <c r="R39" i="61" s="1"/>
  <c r="AN10" i="61"/>
  <c r="Z10" i="61"/>
  <c r="Q11" i="61"/>
  <c r="R11" i="61" s="1"/>
  <c r="Y11" i="61"/>
  <c r="K11" i="61"/>
  <c r="L11" i="61" s="1"/>
  <c r="G11" i="61"/>
  <c r="K21" i="55"/>
  <c r="L21" i="55" s="1"/>
  <c r="C15" i="58"/>
  <c r="F46" i="58"/>
  <c r="Q51" i="61"/>
  <c r="R51" i="61" s="1"/>
  <c r="G51" i="61"/>
  <c r="Y51" i="61"/>
  <c r="AA51" i="61" s="1"/>
  <c r="K51" i="61"/>
  <c r="L51" i="61" s="1"/>
  <c r="Q52" i="61"/>
  <c r="R52" i="61" s="1"/>
  <c r="W50" i="61"/>
  <c r="X51" i="61" s="1"/>
  <c r="F54" i="61"/>
  <c r="Q36" i="61"/>
  <c r="R36" i="61" s="1"/>
  <c r="AN40" i="61"/>
  <c r="C31" i="61"/>
  <c r="F29" i="61"/>
  <c r="K46" i="61"/>
  <c r="L46" i="61" s="1"/>
  <c r="U34" i="61"/>
  <c r="V34" i="61" s="1"/>
  <c r="AN60" i="61"/>
  <c r="Z60" i="61"/>
  <c r="Q20" i="48"/>
  <c r="R20" i="48" s="1"/>
  <c r="C28" i="57"/>
  <c r="K12" i="60"/>
  <c r="L12" i="60" s="1"/>
  <c r="C25" i="61"/>
  <c r="G25" i="61"/>
  <c r="H25" i="61" s="1"/>
  <c r="I25" i="61" s="1"/>
  <c r="D25" i="61" s="1"/>
  <c r="F25" i="61"/>
  <c r="G50" i="61"/>
  <c r="H50" i="61" s="1"/>
  <c r="I50" i="61" s="1"/>
  <c r="D50" i="61" s="1"/>
  <c r="Q50" i="61"/>
  <c r="R50" i="61" s="1"/>
  <c r="Y50" i="61"/>
  <c r="K50" i="61"/>
  <c r="L50" i="61" s="1"/>
  <c r="W54" i="61"/>
  <c r="U54" i="61"/>
  <c r="V54" i="61" s="1"/>
  <c r="T54" i="61"/>
  <c r="C47" i="61"/>
  <c r="T55" i="61"/>
  <c r="F31" i="61"/>
  <c r="X60" i="61"/>
  <c r="Z44" i="61"/>
  <c r="Y27" i="61"/>
  <c r="AA29" i="61"/>
  <c r="K13" i="61"/>
  <c r="L13" i="61" s="1"/>
  <c r="H9" i="61"/>
  <c r="I9" i="61" s="1"/>
  <c r="D9" i="61" s="1"/>
  <c r="U15" i="61"/>
  <c r="W15" i="61"/>
  <c r="T15" i="61"/>
  <c r="T16" i="61"/>
  <c r="U43" i="61"/>
  <c r="AN6" i="61"/>
  <c r="H1" i="61"/>
  <c r="G3" i="61"/>
  <c r="H3" i="61" s="1"/>
  <c r="I3" i="61" s="1"/>
  <c r="W47" i="61"/>
  <c r="X48" i="61" s="1"/>
  <c r="U47" i="61"/>
  <c r="V47" i="61" s="1"/>
  <c r="T47" i="61"/>
  <c r="N34" i="61"/>
  <c r="M34" i="61"/>
  <c r="P34" i="61" s="1"/>
  <c r="F17" i="53"/>
  <c r="T15" i="53"/>
  <c r="G65" i="55"/>
  <c r="K8" i="55"/>
  <c r="L8" i="55" s="1"/>
  <c r="U65" i="58"/>
  <c r="T49" i="61"/>
  <c r="W49" i="61"/>
  <c r="F62" i="61"/>
  <c r="C63" i="61"/>
  <c r="C62" i="61"/>
  <c r="AA43" i="61"/>
  <c r="F47" i="61"/>
  <c r="K63" i="61"/>
  <c r="L63" i="61" s="1"/>
  <c r="U55" i="61"/>
  <c r="K39" i="61"/>
  <c r="L39" i="61" s="1"/>
  <c r="W28" i="61"/>
  <c r="M18" i="61"/>
  <c r="P18" i="61" s="1"/>
  <c r="N18" i="61"/>
  <c r="O18" i="61" s="1"/>
  <c r="F42" i="61"/>
  <c r="H27" i="61"/>
  <c r="I27" i="61" s="1"/>
  <c r="D27" i="61" s="1"/>
  <c r="E27" i="61" s="1"/>
  <c r="M14" i="61"/>
  <c r="P14" i="61" s="1"/>
  <c r="N14" i="61"/>
  <c r="O14" i="61" s="1"/>
  <c r="X37" i="61"/>
  <c r="AN51" i="60"/>
  <c r="AN44" i="60"/>
  <c r="Q63" i="60"/>
  <c r="R63" i="60" s="1"/>
  <c r="Y63" i="60"/>
  <c r="K63" i="60"/>
  <c r="L63" i="60" s="1"/>
  <c r="G63" i="60"/>
  <c r="Q64" i="60"/>
  <c r="R64" i="60" s="1"/>
  <c r="F19" i="60"/>
  <c r="C19" i="60"/>
  <c r="F6" i="60"/>
  <c r="C6" i="60"/>
  <c r="C50" i="60"/>
  <c r="F50" i="60"/>
  <c r="K34" i="60"/>
  <c r="L34" i="60" s="1"/>
  <c r="Y34" i="60"/>
  <c r="Q34" i="60"/>
  <c r="R34" i="60" s="1"/>
  <c r="G34" i="60"/>
  <c r="W16" i="60"/>
  <c r="T16" i="60"/>
  <c r="Y5" i="60"/>
  <c r="Q5" i="60"/>
  <c r="R5" i="60" s="1"/>
  <c r="K5" i="60"/>
  <c r="L5" i="60" s="1"/>
  <c r="G5" i="60"/>
  <c r="Q6" i="60"/>
  <c r="R6" i="60" s="1"/>
  <c r="K58" i="60"/>
  <c r="L58" i="60" s="1"/>
  <c r="G58" i="60"/>
  <c r="Q58" i="60"/>
  <c r="R58" i="60" s="1"/>
  <c r="Y58" i="60"/>
  <c r="U58" i="60" s="1"/>
  <c r="X35" i="53"/>
  <c r="T36" i="60"/>
  <c r="W36" i="60"/>
  <c r="C58" i="60"/>
  <c r="F58" i="60"/>
  <c r="C24" i="60"/>
  <c r="F24" i="60"/>
  <c r="W53" i="60"/>
  <c r="T53" i="60"/>
  <c r="T14" i="60"/>
  <c r="W14" i="60"/>
  <c r="Q60" i="60"/>
  <c r="R60" i="60" s="1"/>
  <c r="G60" i="60"/>
  <c r="Y60" i="60"/>
  <c r="K60" i="60"/>
  <c r="L60" i="60" s="1"/>
  <c r="W67" i="60"/>
  <c r="U67" i="60"/>
  <c r="T67" i="60"/>
  <c r="Y8" i="60"/>
  <c r="U8" i="60" s="1"/>
  <c r="V8" i="60" s="1"/>
  <c r="Q8" i="60"/>
  <c r="R8" i="60" s="1"/>
  <c r="K8" i="60"/>
  <c r="L8" i="60" s="1"/>
  <c r="G8" i="60"/>
  <c r="H8" i="60" s="1"/>
  <c r="I8" i="60" s="1"/>
  <c r="D8" i="60" s="1"/>
  <c r="E8" i="60" s="1"/>
  <c r="F20" i="60"/>
  <c r="C20" i="60"/>
  <c r="Y48" i="60"/>
  <c r="U48" i="60" s="1"/>
  <c r="G48" i="60"/>
  <c r="K48" i="60"/>
  <c r="L48" i="60" s="1"/>
  <c r="Q48" i="60"/>
  <c r="R48" i="60" s="1"/>
  <c r="Y43" i="55"/>
  <c r="AN43" i="55" s="1"/>
  <c r="F36" i="58"/>
  <c r="C39" i="60"/>
  <c r="F39" i="60"/>
  <c r="G39" i="60"/>
  <c r="T22" i="60"/>
  <c r="W22" i="60"/>
  <c r="W49" i="60"/>
  <c r="T49" i="60"/>
  <c r="T62" i="53"/>
  <c r="T23" i="53"/>
  <c r="W13" i="55"/>
  <c r="X14" i="55" s="1"/>
  <c r="G54" i="58"/>
  <c r="H54" i="58" s="1"/>
  <c r="I54" i="58" s="1"/>
  <c r="D54" i="58" s="1"/>
  <c r="W24" i="58"/>
  <c r="T5" i="59"/>
  <c r="G67" i="59"/>
  <c r="F27" i="60"/>
  <c r="C27" i="60"/>
  <c r="W3" i="60"/>
  <c r="T34" i="60"/>
  <c r="W34" i="60"/>
  <c r="X35" i="60" s="1"/>
  <c r="F12" i="60"/>
  <c r="C12" i="60"/>
  <c r="C17" i="60"/>
  <c r="F17" i="60"/>
  <c r="G17" i="60"/>
  <c r="Q66" i="60"/>
  <c r="R66" i="60" s="1"/>
  <c r="Y66" i="60"/>
  <c r="K66" i="60"/>
  <c r="L66" i="60" s="1"/>
  <c r="G66" i="60"/>
  <c r="C25" i="60"/>
  <c r="F25" i="60"/>
  <c r="G19" i="60"/>
  <c r="C7" i="60"/>
  <c r="AN39" i="60"/>
  <c r="F52" i="60"/>
  <c r="C52" i="60"/>
  <c r="T64" i="60"/>
  <c r="W64" i="60"/>
  <c r="W32" i="60"/>
  <c r="T32" i="60"/>
  <c r="T8" i="60"/>
  <c r="W8" i="60"/>
  <c r="Q62" i="60"/>
  <c r="R62" i="60" s="1"/>
  <c r="G62" i="60"/>
  <c r="Y62" i="60"/>
  <c r="U62" i="60" s="1"/>
  <c r="K62" i="60"/>
  <c r="L62" i="60" s="1"/>
  <c r="F64" i="60"/>
  <c r="C64" i="60"/>
  <c r="K32" i="60"/>
  <c r="L32" i="60" s="1"/>
  <c r="G32" i="60"/>
  <c r="Y32" i="60"/>
  <c r="U32" i="60" s="1"/>
  <c r="V32" i="60" s="1"/>
  <c r="Q32" i="60"/>
  <c r="R32" i="60" s="1"/>
  <c r="C45" i="60"/>
  <c r="F45" i="60"/>
  <c r="W20" i="60"/>
  <c r="AN25" i="60"/>
  <c r="U25" i="60"/>
  <c r="H42" i="60"/>
  <c r="I42" i="60" s="1"/>
  <c r="D42" i="60" s="1"/>
  <c r="Y43" i="45"/>
  <c r="U43" i="45" s="1"/>
  <c r="Q54" i="53"/>
  <c r="R54" i="53" s="1"/>
  <c r="C46" i="60"/>
  <c r="F46" i="60"/>
  <c r="W33" i="60"/>
  <c r="T33" i="60"/>
  <c r="C11" i="60"/>
  <c r="F11" i="60"/>
  <c r="T19" i="60"/>
  <c r="W19" i="60"/>
  <c r="C66" i="60"/>
  <c r="F66" i="60"/>
  <c r="W46" i="60"/>
  <c r="T46" i="60"/>
  <c r="Y53" i="60"/>
  <c r="K53" i="60"/>
  <c r="L53" i="60" s="1"/>
  <c r="Q53" i="60"/>
  <c r="R53" i="60" s="1"/>
  <c r="G53" i="60"/>
  <c r="W11" i="60"/>
  <c r="AN7" i="60"/>
  <c r="T20" i="60"/>
  <c r="AN12" i="60"/>
  <c r="W6" i="60"/>
  <c r="K11" i="53"/>
  <c r="L11" i="53" s="1"/>
  <c r="C36" i="55"/>
  <c r="Q32" i="59"/>
  <c r="R32" i="59" s="1"/>
  <c r="F14" i="60"/>
  <c r="C14" i="60"/>
  <c r="W52" i="60"/>
  <c r="T52" i="60"/>
  <c r="F13" i="60"/>
  <c r="C13" i="60"/>
  <c r="C26" i="60"/>
  <c r="F26" i="60"/>
  <c r="F16" i="60"/>
  <c r="C16" i="60"/>
  <c r="W50" i="60"/>
  <c r="T50" i="60"/>
  <c r="G65" i="60"/>
  <c r="C65" i="60"/>
  <c r="F65" i="60"/>
  <c r="Y3" i="60"/>
  <c r="U3" i="60" s="1"/>
  <c r="K41" i="60"/>
  <c r="L41" i="60" s="1"/>
  <c r="F7" i="60"/>
  <c r="T35" i="60"/>
  <c r="G12" i="60"/>
  <c r="K61" i="60"/>
  <c r="L61" i="60" s="1"/>
  <c r="Q61" i="60"/>
  <c r="R61" i="60" s="1"/>
  <c r="G61" i="60"/>
  <c r="Y61" i="60"/>
  <c r="AN15" i="60"/>
  <c r="U18" i="53"/>
  <c r="C43" i="58"/>
  <c r="K49" i="58"/>
  <c r="L49" i="58" s="1"/>
  <c r="G20" i="58"/>
  <c r="W22" i="59"/>
  <c r="W9" i="60"/>
  <c r="U9" i="60"/>
  <c r="T9" i="60"/>
  <c r="W23" i="60"/>
  <c r="T23" i="60"/>
  <c r="F48" i="60"/>
  <c r="C48" i="60"/>
  <c r="K23" i="60"/>
  <c r="L23" i="60" s="1"/>
  <c r="G23" i="60"/>
  <c r="Q23" i="60"/>
  <c r="R23" i="60" s="1"/>
  <c r="Y23" i="60"/>
  <c r="Q27" i="60"/>
  <c r="R27" i="60" s="1"/>
  <c r="G27" i="60"/>
  <c r="Y27" i="60"/>
  <c r="U27" i="60" s="1"/>
  <c r="K27" i="60"/>
  <c r="L27" i="60" s="1"/>
  <c r="C57" i="60"/>
  <c r="F57" i="60"/>
  <c r="C51" i="60"/>
  <c r="F51" i="60"/>
  <c r="G24" i="60"/>
  <c r="H25" i="60" s="1"/>
  <c r="I25" i="60" s="1"/>
  <c r="Y47" i="60"/>
  <c r="G47" i="60"/>
  <c r="K47" i="60"/>
  <c r="L47" i="60" s="1"/>
  <c r="Q47" i="60"/>
  <c r="R47" i="60" s="1"/>
  <c r="U15" i="60"/>
  <c r="T15" i="60"/>
  <c r="W15" i="60"/>
  <c r="T57" i="60"/>
  <c r="W57" i="60"/>
  <c r="Y28" i="60"/>
  <c r="U28" i="60" s="1"/>
  <c r="Q28" i="60"/>
  <c r="R28" i="60" s="1"/>
  <c r="G28" i="60"/>
  <c r="K28" i="60"/>
  <c r="L28" i="60" s="1"/>
  <c r="AN31" i="60"/>
  <c r="Q46" i="51"/>
  <c r="R46" i="51" s="1"/>
  <c r="W44" i="45"/>
  <c r="Q18" i="55"/>
  <c r="R18" i="55" s="1"/>
  <c r="K53" i="58"/>
  <c r="L53" i="58" s="1"/>
  <c r="C18" i="60"/>
  <c r="F18" i="60"/>
  <c r="Q40" i="60"/>
  <c r="R40" i="60" s="1"/>
  <c r="Y40" i="60"/>
  <c r="K40" i="60"/>
  <c r="L40" i="60" s="1"/>
  <c r="G40" i="60"/>
  <c r="H41" i="60" s="1"/>
  <c r="I41" i="60" s="1"/>
  <c r="D41" i="60" s="1"/>
  <c r="W26" i="60"/>
  <c r="T26" i="60"/>
  <c r="T13" i="60"/>
  <c r="W13" i="60"/>
  <c r="C47" i="60"/>
  <c r="F47" i="60"/>
  <c r="Y13" i="60"/>
  <c r="W59" i="53"/>
  <c r="Q60" i="56"/>
  <c r="R60" i="56" s="1"/>
  <c r="G16" i="53"/>
  <c r="G14" i="53"/>
  <c r="K30" i="57"/>
  <c r="L30" i="57" s="1"/>
  <c r="F30" i="59"/>
  <c r="T4" i="60"/>
  <c r="AH3" i="60" s="1"/>
  <c r="W4" i="60"/>
  <c r="C31" i="60"/>
  <c r="F31" i="60"/>
  <c r="F29" i="60"/>
  <c r="C29" i="60"/>
  <c r="G21" i="60"/>
  <c r="Y21" i="60"/>
  <c r="U21" i="60" s="1"/>
  <c r="K21" i="60"/>
  <c r="L21" i="60" s="1"/>
  <c r="Q21" i="60"/>
  <c r="R21" i="60" s="1"/>
  <c r="T54" i="60"/>
  <c r="W54" i="60"/>
  <c r="C60" i="60"/>
  <c r="K24" i="60"/>
  <c r="L24" i="60" s="1"/>
  <c r="G6" i="60"/>
  <c r="F61" i="60"/>
  <c r="C61" i="60"/>
  <c r="T61" i="60"/>
  <c r="W61" i="60"/>
  <c r="T42" i="60"/>
  <c r="W42" i="60"/>
  <c r="Y43" i="60"/>
  <c r="U43" i="60" s="1"/>
  <c r="G43" i="60"/>
  <c r="K43" i="60"/>
  <c r="L43" i="60" s="1"/>
  <c r="Q43" i="60"/>
  <c r="R43" i="60" s="1"/>
  <c r="F21" i="60"/>
  <c r="C21" i="60"/>
  <c r="W62" i="60"/>
  <c r="T62" i="60"/>
  <c r="K15" i="54"/>
  <c r="L15" i="54" s="1"/>
  <c r="T60" i="60"/>
  <c r="W60" i="60"/>
  <c r="Y57" i="60"/>
  <c r="U57" i="60" s="1"/>
  <c r="Q57" i="60"/>
  <c r="R57" i="60" s="1"/>
  <c r="K57" i="60"/>
  <c r="L57" i="60" s="1"/>
  <c r="G57" i="60"/>
  <c r="C5" i="60"/>
  <c r="F5" i="60"/>
  <c r="Y37" i="60"/>
  <c r="G37" i="60"/>
  <c r="Q37" i="60"/>
  <c r="R37" i="60" s="1"/>
  <c r="K37" i="60"/>
  <c r="L37" i="60" s="1"/>
  <c r="G30" i="60"/>
  <c r="Q30" i="60"/>
  <c r="R30" i="60" s="1"/>
  <c r="Y30" i="60"/>
  <c r="K30" i="60"/>
  <c r="L30" i="60" s="1"/>
  <c r="K31" i="60"/>
  <c r="L31" i="60" s="1"/>
  <c r="W24" i="60"/>
  <c r="T24" i="60"/>
  <c r="F55" i="60"/>
  <c r="C55" i="60"/>
  <c r="Q24" i="60"/>
  <c r="R24" i="60" s="1"/>
  <c r="K67" i="60"/>
  <c r="L67" i="60" s="1"/>
  <c r="W5" i="60"/>
  <c r="Y16" i="60"/>
  <c r="U16" i="60" s="1"/>
  <c r="C33" i="51"/>
  <c r="Y53" i="53"/>
  <c r="U53" i="53" s="1"/>
  <c r="W20" i="58"/>
  <c r="Q36" i="59"/>
  <c r="R36" i="59" s="1"/>
  <c r="C43" i="60"/>
  <c r="F43" i="60"/>
  <c r="W37" i="60"/>
  <c r="T37" i="60"/>
  <c r="W55" i="60"/>
  <c r="T55" i="60"/>
  <c r="F67" i="60"/>
  <c r="G67" i="60"/>
  <c r="C67" i="60"/>
  <c r="F41" i="60"/>
  <c r="C41" i="60"/>
  <c r="F42" i="60"/>
  <c r="C42" i="60"/>
  <c r="Y29" i="60"/>
  <c r="K29" i="60"/>
  <c r="L29" i="60" s="1"/>
  <c r="G29" i="60"/>
  <c r="Q29" i="60"/>
  <c r="R29" i="60" s="1"/>
  <c r="C63" i="60"/>
  <c r="F63" i="60"/>
  <c r="Q67" i="60"/>
  <c r="R67" i="60" s="1"/>
  <c r="W12" i="60"/>
  <c r="T17" i="60"/>
  <c r="Y52" i="60"/>
  <c r="F12" i="55"/>
  <c r="Q10" i="60"/>
  <c r="R10" i="60" s="1"/>
  <c r="K10" i="60"/>
  <c r="L10" i="60" s="1"/>
  <c r="G10" i="60"/>
  <c r="Y10" i="60"/>
  <c r="K46" i="60"/>
  <c r="L46" i="60" s="1"/>
  <c r="G46" i="60"/>
  <c r="Y46" i="60"/>
  <c r="U46" i="60" s="1"/>
  <c r="Q46" i="60"/>
  <c r="R46" i="60" s="1"/>
  <c r="Y33" i="60"/>
  <c r="U33" i="60" s="1"/>
  <c r="Q33" i="60"/>
  <c r="R33" i="60" s="1"/>
  <c r="K33" i="60"/>
  <c r="L33" i="60" s="1"/>
  <c r="G33" i="60"/>
  <c r="F56" i="60"/>
  <c r="C56" i="60"/>
  <c r="Q45" i="60"/>
  <c r="R45" i="60" s="1"/>
  <c r="Y45" i="60"/>
  <c r="U45" i="60" s="1"/>
  <c r="K45" i="60"/>
  <c r="L45" i="60" s="1"/>
  <c r="G45" i="60"/>
  <c r="T43" i="60"/>
  <c r="W43" i="60"/>
  <c r="Y26" i="60"/>
  <c r="Q26" i="60"/>
  <c r="R26" i="60" s="1"/>
  <c r="K26" i="60"/>
  <c r="L26" i="60" s="1"/>
  <c r="G26" i="60"/>
  <c r="H26" i="60" s="1"/>
  <c r="I26" i="60" s="1"/>
  <c r="D26" i="60" s="1"/>
  <c r="AN67" i="60"/>
  <c r="G50" i="60"/>
  <c r="Y50" i="60"/>
  <c r="Z51" i="60" s="1"/>
  <c r="K50" i="60"/>
  <c r="L50" i="60" s="1"/>
  <c r="Q50" i="60"/>
  <c r="R50" i="60" s="1"/>
  <c r="Q51" i="60"/>
  <c r="R51" i="60" s="1"/>
  <c r="K51" i="60"/>
  <c r="L51" i="60" s="1"/>
  <c r="F49" i="60"/>
  <c r="C49" i="60"/>
  <c r="U44" i="60"/>
  <c r="W44" i="60"/>
  <c r="T44" i="60"/>
  <c r="C38" i="60"/>
  <c r="W38" i="60"/>
  <c r="F38" i="60"/>
  <c r="C59" i="60"/>
  <c r="F59" i="60"/>
  <c r="G3" i="60"/>
  <c r="H3" i="60" s="1"/>
  <c r="I3" i="60" s="1"/>
  <c r="AG3" i="60" s="1"/>
  <c r="W56" i="59"/>
  <c r="T28" i="60"/>
  <c r="W28" i="60"/>
  <c r="Y18" i="60"/>
  <c r="Q18" i="60"/>
  <c r="R18" i="60" s="1"/>
  <c r="G18" i="60"/>
  <c r="Q19" i="60"/>
  <c r="R19" i="60" s="1"/>
  <c r="K18" i="60"/>
  <c r="L18" i="60" s="1"/>
  <c r="F34" i="60"/>
  <c r="C34" i="60"/>
  <c r="G52" i="60"/>
  <c r="H52" i="60" s="1"/>
  <c r="I52" i="60" s="1"/>
  <c r="H1" i="54"/>
  <c r="F41" i="59"/>
  <c r="G20" i="60"/>
  <c r="Y20" i="60"/>
  <c r="K20" i="60"/>
  <c r="L20" i="60" s="1"/>
  <c r="Q20" i="60"/>
  <c r="R20" i="60" s="1"/>
  <c r="F62" i="60"/>
  <c r="C62" i="60"/>
  <c r="W21" i="60"/>
  <c r="T21" i="60"/>
  <c r="Q49" i="60"/>
  <c r="R49" i="60" s="1"/>
  <c r="K49" i="60"/>
  <c r="L49" i="60" s="1"/>
  <c r="G49" i="60"/>
  <c r="Y49" i="60"/>
  <c r="G35" i="60"/>
  <c r="Y35" i="60"/>
  <c r="Q35" i="60"/>
  <c r="R35" i="60" s="1"/>
  <c r="K35" i="60"/>
  <c r="L35" i="60" s="1"/>
  <c r="F30" i="60"/>
  <c r="C30" i="60"/>
  <c r="W41" i="60"/>
  <c r="F35" i="60"/>
  <c r="Y64" i="60"/>
  <c r="U64" i="60" s="1"/>
  <c r="W17" i="60"/>
  <c r="G14" i="60"/>
  <c r="Q44" i="55"/>
  <c r="R44" i="55" s="1"/>
  <c r="AN24" i="60"/>
  <c r="F44" i="60"/>
  <c r="C44" i="60"/>
  <c r="K22" i="60"/>
  <c r="L22" i="60" s="1"/>
  <c r="Q22" i="60"/>
  <c r="R22" i="60" s="1"/>
  <c r="G22" i="60"/>
  <c r="Y22" i="60"/>
  <c r="U11" i="59"/>
  <c r="W51" i="60"/>
  <c r="U51" i="60"/>
  <c r="T51" i="60"/>
  <c r="T58" i="60"/>
  <c r="W58" i="60"/>
  <c r="K64" i="60"/>
  <c r="L64" i="60" s="1"/>
  <c r="T59" i="60"/>
  <c r="F28" i="60"/>
  <c r="C28" i="60"/>
  <c r="AN17" i="60"/>
  <c r="F36" i="60"/>
  <c r="C36" i="60"/>
  <c r="W45" i="60"/>
  <c r="T45" i="60"/>
  <c r="K11" i="60"/>
  <c r="L11" i="60" s="1"/>
  <c r="G11" i="60"/>
  <c r="Y11" i="60"/>
  <c r="Q11" i="60"/>
  <c r="R11" i="60" s="1"/>
  <c r="T29" i="60"/>
  <c r="T10" i="60"/>
  <c r="W10" i="60"/>
  <c r="T48" i="60"/>
  <c r="W48" i="60"/>
  <c r="F53" i="60"/>
  <c r="C53" i="60"/>
  <c r="F37" i="60"/>
  <c r="C37" i="60"/>
  <c r="G38" i="60"/>
  <c r="Y38" i="60"/>
  <c r="Q38" i="60"/>
  <c r="R38" i="60" s="1"/>
  <c r="K38" i="60"/>
  <c r="L38" i="60" s="1"/>
  <c r="T11" i="60"/>
  <c r="W66" i="60"/>
  <c r="T65" i="60"/>
  <c r="C4" i="60"/>
  <c r="Q36" i="60"/>
  <c r="R36" i="60" s="1"/>
  <c r="K36" i="60"/>
  <c r="L36" i="60" s="1"/>
  <c r="G36" i="60"/>
  <c r="Y36" i="60"/>
  <c r="U36" i="60" s="1"/>
  <c r="F65" i="57"/>
  <c r="K59" i="60"/>
  <c r="L59" i="60" s="1"/>
  <c r="Y59" i="60"/>
  <c r="Q59" i="60"/>
  <c r="R59" i="60" s="1"/>
  <c r="G59" i="60"/>
  <c r="T27" i="60"/>
  <c r="W27" i="60"/>
  <c r="G18" i="53"/>
  <c r="Y48" i="53"/>
  <c r="AN48" i="53" s="1"/>
  <c r="T42" i="53"/>
  <c r="G11" i="53"/>
  <c r="Q4" i="60"/>
  <c r="R4" i="60" s="1"/>
  <c r="K4" i="60"/>
  <c r="L4" i="60" s="1"/>
  <c r="Y4" i="60"/>
  <c r="G4" i="60"/>
  <c r="C15" i="60"/>
  <c r="F15" i="60"/>
  <c r="T56" i="60"/>
  <c r="W56" i="60"/>
  <c r="G56" i="60"/>
  <c r="H56" i="60" s="1"/>
  <c r="I56" i="60" s="1"/>
  <c r="D56" i="60" s="1"/>
  <c r="Q56" i="60"/>
  <c r="R56" i="60" s="1"/>
  <c r="K56" i="60"/>
  <c r="L56" i="60" s="1"/>
  <c r="Y56" i="60"/>
  <c r="F40" i="60"/>
  <c r="C40" i="60"/>
  <c r="T47" i="60"/>
  <c r="W47" i="60"/>
  <c r="Y14" i="60"/>
  <c r="U14" i="60" s="1"/>
  <c r="G64" i="60"/>
  <c r="W65" i="60"/>
  <c r="F4" i="60"/>
  <c r="Y49" i="59"/>
  <c r="Q49" i="59"/>
  <c r="R49" i="59" s="1"/>
  <c r="G49" i="59"/>
  <c r="H49" i="59" s="1"/>
  <c r="I49" i="59" s="1"/>
  <c r="D49" i="59" s="1"/>
  <c r="K50" i="59"/>
  <c r="L50" i="59" s="1"/>
  <c r="K49" i="59"/>
  <c r="L49" i="59" s="1"/>
  <c r="W48" i="59"/>
  <c r="T48" i="59"/>
  <c r="AN63" i="59"/>
  <c r="Y53" i="59"/>
  <c r="Z54" i="59" s="1"/>
  <c r="K53" i="59"/>
  <c r="L53" i="59" s="1"/>
  <c r="Q53" i="59"/>
  <c r="R53" i="59" s="1"/>
  <c r="G53" i="59"/>
  <c r="W52" i="59"/>
  <c r="T52" i="59"/>
  <c r="X10" i="59"/>
  <c r="AA67" i="59"/>
  <c r="AN7" i="59"/>
  <c r="Z7" i="59"/>
  <c r="AN6" i="59"/>
  <c r="Z6" i="59"/>
  <c r="Q66" i="50"/>
  <c r="R66" i="50" s="1"/>
  <c r="W63" i="59"/>
  <c r="T63" i="59"/>
  <c r="Q55" i="59"/>
  <c r="R55" i="59" s="1"/>
  <c r="K55" i="59"/>
  <c r="L55" i="59" s="1"/>
  <c r="G55" i="59"/>
  <c r="H55" i="59" s="1"/>
  <c r="I55" i="59" s="1"/>
  <c r="D55" i="59" s="1"/>
  <c r="Y55" i="59"/>
  <c r="F53" i="59"/>
  <c r="C53" i="59"/>
  <c r="F54" i="59"/>
  <c r="U6" i="59"/>
  <c r="U7" i="59"/>
  <c r="Y27" i="58"/>
  <c r="W43" i="59"/>
  <c r="T43" i="59"/>
  <c r="W64" i="59"/>
  <c r="X65" i="59" s="1"/>
  <c r="T64" i="59"/>
  <c r="F62" i="59"/>
  <c r="W62" i="59"/>
  <c r="C62" i="59"/>
  <c r="G62" i="59"/>
  <c r="H62" i="59" s="1"/>
  <c r="I62" i="59" s="1"/>
  <c r="D62" i="59" s="1"/>
  <c r="W34" i="59"/>
  <c r="X35" i="59" s="1"/>
  <c r="W53" i="59"/>
  <c r="K40" i="59"/>
  <c r="L40" i="59" s="1"/>
  <c r="Y40" i="59"/>
  <c r="G40" i="59"/>
  <c r="Q40" i="59"/>
  <c r="R40" i="59" s="1"/>
  <c r="C24" i="59"/>
  <c r="G24" i="59"/>
  <c r="H24" i="59" s="1"/>
  <c r="I24" i="59" s="1"/>
  <c r="D24" i="59" s="1"/>
  <c r="F24" i="59"/>
  <c r="C25" i="59"/>
  <c r="Y66" i="59"/>
  <c r="Z67" i="59" s="1"/>
  <c r="G66" i="59"/>
  <c r="K66" i="59"/>
  <c r="L66" i="59" s="1"/>
  <c r="Q66" i="59"/>
  <c r="R66" i="59" s="1"/>
  <c r="K56" i="59"/>
  <c r="L56" i="59" s="1"/>
  <c r="Q44" i="45"/>
  <c r="R44" i="45" s="1"/>
  <c r="F14" i="57"/>
  <c r="C34" i="59"/>
  <c r="F34" i="59"/>
  <c r="C35" i="59"/>
  <c r="K65" i="59"/>
  <c r="L65" i="59" s="1"/>
  <c r="Y65" i="59"/>
  <c r="Q65" i="59"/>
  <c r="R65" i="59" s="1"/>
  <c r="G65" i="59"/>
  <c r="T26" i="59"/>
  <c r="W26" i="59"/>
  <c r="Q50" i="59"/>
  <c r="R50" i="59" s="1"/>
  <c r="Q56" i="59"/>
  <c r="R56" i="59" s="1"/>
  <c r="K54" i="59"/>
  <c r="L54" i="59" s="1"/>
  <c r="T53" i="59"/>
  <c r="T22" i="46"/>
  <c r="W59" i="58"/>
  <c r="W28" i="59"/>
  <c r="T28" i="59"/>
  <c r="C27" i="59"/>
  <c r="F26" i="59"/>
  <c r="G26" i="59"/>
  <c r="C26" i="59"/>
  <c r="C29" i="59"/>
  <c r="F29" i="59"/>
  <c r="W29" i="59"/>
  <c r="G29" i="59"/>
  <c r="Y52" i="59"/>
  <c r="AN59" i="59"/>
  <c r="Y46" i="51"/>
  <c r="C28" i="59"/>
  <c r="F28" i="59"/>
  <c r="G37" i="59"/>
  <c r="H37" i="59" s="1"/>
  <c r="I37" i="59" s="1"/>
  <c r="D37" i="59" s="1"/>
  <c r="E37" i="59" s="1"/>
  <c r="Y37" i="59"/>
  <c r="Q37" i="59"/>
  <c r="R37" i="59" s="1"/>
  <c r="K37" i="59"/>
  <c r="L37" i="59" s="1"/>
  <c r="AN32" i="59"/>
  <c r="AA30" i="59"/>
  <c r="K40" i="51"/>
  <c r="L40" i="51" s="1"/>
  <c r="T30" i="51"/>
  <c r="G14" i="58"/>
  <c r="C16" i="59"/>
  <c r="F16" i="59"/>
  <c r="C32" i="59"/>
  <c r="F32" i="59"/>
  <c r="C33" i="59"/>
  <c r="W32" i="59"/>
  <c r="W46" i="59"/>
  <c r="T46" i="59"/>
  <c r="F38" i="55"/>
  <c r="F21" i="58"/>
  <c r="C4" i="58"/>
  <c r="Y48" i="59"/>
  <c r="T15" i="59"/>
  <c r="W15" i="59"/>
  <c r="C38" i="59"/>
  <c r="W38" i="59"/>
  <c r="G38" i="59"/>
  <c r="F38" i="59"/>
  <c r="C49" i="59"/>
  <c r="F49" i="59"/>
  <c r="W49" i="59"/>
  <c r="Q54" i="59"/>
  <c r="R54" i="59" s="1"/>
  <c r="T44" i="59"/>
  <c r="T29" i="59"/>
  <c r="F11" i="59"/>
  <c r="C11" i="59"/>
  <c r="F40" i="59"/>
  <c r="C40" i="59"/>
  <c r="G57" i="59"/>
  <c r="K57" i="59"/>
  <c r="L57" i="59" s="1"/>
  <c r="Q57" i="59"/>
  <c r="R57" i="59" s="1"/>
  <c r="Y57" i="59"/>
  <c r="AN54" i="59"/>
  <c r="U54" i="59"/>
  <c r="F25" i="59"/>
  <c r="AN23" i="59"/>
  <c r="F33" i="59"/>
  <c r="T27" i="59"/>
  <c r="T16" i="59"/>
  <c r="F26" i="45"/>
  <c r="C4" i="59"/>
  <c r="G4" i="59"/>
  <c r="H4" i="59" s="1"/>
  <c r="I4" i="59" s="1"/>
  <c r="D4" i="59" s="1"/>
  <c r="F4" i="59"/>
  <c r="C44" i="59"/>
  <c r="F44" i="59"/>
  <c r="W66" i="59"/>
  <c r="X67" i="59" s="1"/>
  <c r="T66" i="59"/>
  <c r="K58" i="59"/>
  <c r="L58" i="59" s="1"/>
  <c r="Y28" i="59"/>
  <c r="V14" i="59"/>
  <c r="W16" i="59"/>
  <c r="Q16" i="51"/>
  <c r="R16" i="51" s="1"/>
  <c r="F65" i="51"/>
  <c r="K6" i="55"/>
  <c r="L6" i="55" s="1"/>
  <c r="W13" i="57"/>
  <c r="X14" i="57" s="1"/>
  <c r="F25" i="58"/>
  <c r="W4" i="59"/>
  <c r="U4" i="59"/>
  <c r="T4" i="59"/>
  <c r="AH3" i="59" s="1"/>
  <c r="F61" i="59"/>
  <c r="C61" i="59"/>
  <c r="T61" i="59"/>
  <c r="W61" i="59"/>
  <c r="Q58" i="59"/>
  <c r="R58" i="59" s="1"/>
  <c r="Y46" i="59"/>
  <c r="G28" i="59"/>
  <c r="C54" i="59"/>
  <c r="AA14" i="59"/>
  <c r="Y26" i="59"/>
  <c r="G7" i="59"/>
  <c r="F7" i="59"/>
  <c r="F8" i="59"/>
  <c r="C7" i="59"/>
  <c r="T21" i="59"/>
  <c r="Y21" i="59"/>
  <c r="W21" i="59"/>
  <c r="C64" i="59"/>
  <c r="F64" i="59"/>
  <c r="K67" i="59"/>
  <c r="L67" i="59" s="1"/>
  <c r="G16" i="59"/>
  <c r="U23" i="59"/>
  <c r="X9" i="59"/>
  <c r="U59" i="59"/>
  <c r="K15" i="59"/>
  <c r="L15" i="59" s="1"/>
  <c r="G15" i="59"/>
  <c r="Q16" i="59"/>
  <c r="R16" i="59" s="1"/>
  <c r="Q15" i="59"/>
  <c r="R15" i="59" s="1"/>
  <c r="Y15" i="59"/>
  <c r="F22" i="59"/>
  <c r="C22" i="59"/>
  <c r="Y31" i="59"/>
  <c r="Z32" i="59" s="1"/>
  <c r="Q31" i="59"/>
  <c r="R31" i="59" s="1"/>
  <c r="K31" i="59"/>
  <c r="L31" i="59" s="1"/>
  <c r="G31" i="59"/>
  <c r="H31" i="59" s="1"/>
  <c r="I31" i="59" s="1"/>
  <c r="D31" i="59" s="1"/>
  <c r="E31" i="59" s="1"/>
  <c r="T47" i="59"/>
  <c r="G11" i="59"/>
  <c r="H11" i="59" s="1"/>
  <c r="I11" i="59" s="1"/>
  <c r="D11" i="59" s="1"/>
  <c r="Q67" i="59"/>
  <c r="R67" i="59" s="1"/>
  <c r="C6" i="53"/>
  <c r="T4" i="53"/>
  <c r="AH3" i="53" s="1"/>
  <c r="W25" i="55"/>
  <c r="F5" i="57"/>
  <c r="G15" i="57"/>
  <c r="K24" i="58"/>
  <c r="L24" i="58" s="1"/>
  <c r="AA59" i="59"/>
  <c r="F67" i="59"/>
  <c r="C67" i="59"/>
  <c r="Q25" i="59"/>
  <c r="R25" i="59" s="1"/>
  <c r="K25" i="59"/>
  <c r="L25" i="59" s="1"/>
  <c r="G25" i="59"/>
  <c r="Q26" i="59"/>
  <c r="R26" i="59" s="1"/>
  <c r="Y25" i="59"/>
  <c r="Q64" i="59"/>
  <c r="R64" i="59" s="1"/>
  <c r="K64" i="59"/>
  <c r="L64" i="59" s="1"/>
  <c r="Y64" i="59"/>
  <c r="U64" i="59" s="1"/>
  <c r="G64" i="59"/>
  <c r="T40" i="59"/>
  <c r="W40" i="59"/>
  <c r="Y43" i="59"/>
  <c r="U43" i="59" s="1"/>
  <c r="V43" i="59" s="1"/>
  <c r="AN67" i="59"/>
  <c r="U67" i="59"/>
  <c r="K16" i="59"/>
  <c r="L16" i="59" s="1"/>
  <c r="C5" i="59"/>
  <c r="Q63" i="53"/>
  <c r="R63" i="53" s="1"/>
  <c r="W3" i="57"/>
  <c r="U62" i="57"/>
  <c r="C60" i="58"/>
  <c r="F45" i="59"/>
  <c r="Q44" i="59"/>
  <c r="R44" i="59" s="1"/>
  <c r="Y44" i="59"/>
  <c r="K44" i="59"/>
  <c r="L44" i="59" s="1"/>
  <c r="G44" i="59"/>
  <c r="Y35" i="59"/>
  <c r="AA35" i="59" s="1"/>
  <c r="AD35" i="59" s="1"/>
  <c r="Q35" i="59"/>
  <c r="R35" i="59" s="1"/>
  <c r="K35" i="59"/>
  <c r="L35" i="59" s="1"/>
  <c r="G35" i="59"/>
  <c r="F56" i="59"/>
  <c r="C56" i="59"/>
  <c r="F43" i="59"/>
  <c r="G43" i="59"/>
  <c r="H43" i="59" s="1"/>
  <c r="I43" i="59" s="1"/>
  <c r="D43" i="59" s="1"/>
  <c r="C43" i="59"/>
  <c r="T65" i="59"/>
  <c r="F65" i="59"/>
  <c r="AA12" i="59"/>
  <c r="F57" i="59"/>
  <c r="F5" i="59"/>
  <c r="H47" i="57"/>
  <c r="I47" i="57" s="1"/>
  <c r="D47" i="57" s="1"/>
  <c r="C45" i="59"/>
  <c r="G33" i="59"/>
  <c r="H33" i="59" s="1"/>
  <c r="I33" i="59" s="1"/>
  <c r="D33" i="59" s="1"/>
  <c r="K33" i="59"/>
  <c r="L33" i="59" s="1"/>
  <c r="Q33" i="59"/>
  <c r="R33" i="59" s="1"/>
  <c r="Y33" i="59"/>
  <c r="Q39" i="59"/>
  <c r="R39" i="59" s="1"/>
  <c r="K39" i="59"/>
  <c r="L39" i="59" s="1"/>
  <c r="G39" i="59"/>
  <c r="Y39" i="59"/>
  <c r="W20" i="59"/>
  <c r="U20" i="59"/>
  <c r="T20" i="59"/>
  <c r="K51" i="59"/>
  <c r="L51" i="59" s="1"/>
  <c r="Q51" i="59"/>
  <c r="R51" i="59" s="1"/>
  <c r="G51" i="59"/>
  <c r="H51" i="59" s="1"/>
  <c r="I51" i="59" s="1"/>
  <c r="D51" i="59" s="1"/>
  <c r="Y51" i="59"/>
  <c r="F50" i="59"/>
  <c r="T49" i="59"/>
  <c r="W7" i="59"/>
  <c r="W32" i="53"/>
  <c r="Y29" i="53"/>
  <c r="U29" i="53" s="1"/>
  <c r="C16" i="57"/>
  <c r="T40" i="58"/>
  <c r="T25" i="59"/>
  <c r="W25" i="59"/>
  <c r="G41" i="59"/>
  <c r="Y41" i="59"/>
  <c r="Q41" i="59"/>
  <c r="R41" i="59" s="1"/>
  <c r="K41" i="59"/>
  <c r="L41" i="59" s="1"/>
  <c r="C23" i="59"/>
  <c r="F23" i="59"/>
  <c r="T60" i="59"/>
  <c r="Y60" i="59"/>
  <c r="W60" i="59"/>
  <c r="AN11" i="59"/>
  <c r="C12" i="59"/>
  <c r="AN27" i="59"/>
  <c r="AN45" i="59"/>
  <c r="C17" i="59"/>
  <c r="W11" i="59"/>
  <c r="M3" i="59"/>
  <c r="C46" i="58"/>
  <c r="U32" i="59"/>
  <c r="K48" i="59"/>
  <c r="L48" i="59" s="1"/>
  <c r="Q47" i="59"/>
  <c r="R47" i="59" s="1"/>
  <c r="Y47" i="59"/>
  <c r="Q48" i="59"/>
  <c r="R48" i="59" s="1"/>
  <c r="G47" i="59"/>
  <c r="K47" i="59"/>
  <c r="L47" i="59" s="1"/>
  <c r="G34" i="59"/>
  <c r="Y34" i="59"/>
  <c r="Q34" i="59"/>
  <c r="R34" i="59" s="1"/>
  <c r="K34" i="59"/>
  <c r="L34" i="59" s="1"/>
  <c r="F63" i="59"/>
  <c r="C63" i="59"/>
  <c r="G63" i="59"/>
  <c r="AN4" i="59"/>
  <c r="C50" i="59"/>
  <c r="T22" i="59"/>
  <c r="AA58" i="59"/>
  <c r="F12" i="59"/>
  <c r="F17" i="59"/>
  <c r="F39" i="59"/>
  <c r="AN39" i="58"/>
  <c r="W17" i="52"/>
  <c r="K46" i="51"/>
  <c r="L46" i="51" s="1"/>
  <c r="Q38" i="55"/>
  <c r="R38" i="55" s="1"/>
  <c r="Y65" i="55"/>
  <c r="U65" i="55" s="1"/>
  <c r="C12" i="55"/>
  <c r="W7" i="53"/>
  <c r="C31" i="57"/>
  <c r="Q6" i="58"/>
  <c r="R6" i="58" s="1"/>
  <c r="K6" i="58"/>
  <c r="L6" i="58" s="1"/>
  <c r="Y6" i="58"/>
  <c r="G6" i="58"/>
  <c r="Q7" i="58"/>
  <c r="R7" i="58" s="1"/>
  <c r="C42" i="58"/>
  <c r="F42" i="58"/>
  <c r="F52" i="58"/>
  <c r="F53" i="58"/>
  <c r="C52" i="58"/>
  <c r="K52" i="58"/>
  <c r="L52" i="58" s="1"/>
  <c r="G52" i="58"/>
  <c r="H53" i="58" s="1"/>
  <c r="I53" i="58" s="1"/>
  <c r="Y52" i="58"/>
  <c r="Q52" i="58"/>
  <c r="R52" i="58" s="1"/>
  <c r="C31" i="58"/>
  <c r="C31" i="47"/>
  <c r="C25" i="45"/>
  <c r="T17" i="52"/>
  <c r="F18" i="53"/>
  <c r="K23" i="54"/>
  <c r="L23" i="54" s="1"/>
  <c r="T29" i="55"/>
  <c r="K9" i="58"/>
  <c r="L9" i="58" s="1"/>
  <c r="K10" i="58"/>
  <c r="L10" i="58" s="1"/>
  <c r="Q9" i="58"/>
  <c r="R9" i="58" s="1"/>
  <c r="Y9" i="58"/>
  <c r="Z10" i="58" s="1"/>
  <c r="G9" i="58"/>
  <c r="Q50" i="58"/>
  <c r="R50" i="58" s="1"/>
  <c r="G50" i="58"/>
  <c r="H50" i="58" s="1"/>
  <c r="I50" i="58" s="1"/>
  <c r="D50" i="58" s="1"/>
  <c r="Y50" i="58"/>
  <c r="U50" i="58" s="1"/>
  <c r="K50" i="58"/>
  <c r="L50" i="58" s="1"/>
  <c r="Q66" i="58"/>
  <c r="R66" i="58" s="1"/>
  <c r="G66" i="58"/>
  <c r="Y66" i="58"/>
  <c r="K66" i="58"/>
  <c r="L66" i="58" s="1"/>
  <c r="T61" i="58"/>
  <c r="W61" i="58"/>
  <c r="AN14" i="58"/>
  <c r="Y52" i="53"/>
  <c r="U52" i="53" s="1"/>
  <c r="Y44" i="53"/>
  <c r="C11" i="58"/>
  <c r="C12" i="58"/>
  <c r="G11" i="58"/>
  <c r="F11" i="58"/>
  <c r="F54" i="58"/>
  <c r="C54" i="58"/>
  <c r="G22" i="58"/>
  <c r="H22" i="58" s="1"/>
  <c r="I22" i="58" s="1"/>
  <c r="D22" i="58" s="1"/>
  <c r="Y22" i="58"/>
  <c r="U22" i="58" s="1"/>
  <c r="Q22" i="58"/>
  <c r="R22" i="58" s="1"/>
  <c r="K22" i="58"/>
  <c r="L22" i="58" s="1"/>
  <c r="F64" i="58"/>
  <c r="G64" i="58"/>
  <c r="C64" i="58"/>
  <c r="F65" i="58"/>
  <c r="K16" i="58"/>
  <c r="L16" i="58" s="1"/>
  <c r="AN24" i="58"/>
  <c r="Q12" i="58"/>
  <c r="R12" i="58" s="1"/>
  <c r="K12" i="58"/>
  <c r="L12" i="58" s="1"/>
  <c r="G12" i="58"/>
  <c r="Y12" i="58"/>
  <c r="W63" i="58"/>
  <c r="T63" i="58"/>
  <c r="W29" i="58"/>
  <c r="T29" i="58"/>
  <c r="C65" i="58"/>
  <c r="AN53" i="58"/>
  <c r="U53" i="58"/>
  <c r="T13" i="58"/>
  <c r="W13" i="58"/>
  <c r="T48" i="58"/>
  <c r="W48" i="58"/>
  <c r="W30" i="58"/>
  <c r="F30" i="58"/>
  <c r="C30" i="58"/>
  <c r="W15" i="51"/>
  <c r="AN20" i="58"/>
  <c r="G6" i="55"/>
  <c r="C45" i="58"/>
  <c r="F45" i="58"/>
  <c r="T55" i="58"/>
  <c r="W55" i="58"/>
  <c r="G23" i="58"/>
  <c r="K23" i="58"/>
  <c r="L23" i="58" s="1"/>
  <c r="Y23" i="58"/>
  <c r="Q23" i="58"/>
  <c r="R23" i="58" s="1"/>
  <c r="F24" i="58"/>
  <c r="C24" i="58"/>
  <c r="T62" i="58"/>
  <c r="C12" i="45"/>
  <c r="G13" i="53"/>
  <c r="C51" i="58"/>
  <c r="F51" i="58"/>
  <c r="C21" i="50"/>
  <c r="G40" i="51"/>
  <c r="C66" i="51"/>
  <c r="Y26" i="55"/>
  <c r="U26" i="55" s="1"/>
  <c r="C5" i="57"/>
  <c r="W35" i="58"/>
  <c r="Y35" i="58"/>
  <c r="U35" i="58" s="1"/>
  <c r="T35" i="58"/>
  <c r="T36" i="58"/>
  <c r="T50" i="58"/>
  <c r="W50" i="58"/>
  <c r="Q59" i="58"/>
  <c r="R59" i="58" s="1"/>
  <c r="G59" i="58"/>
  <c r="K59" i="58"/>
  <c r="L59" i="58" s="1"/>
  <c r="K60" i="58"/>
  <c r="L60" i="58" s="1"/>
  <c r="Y59" i="58"/>
  <c r="T27" i="58"/>
  <c r="W27" i="58"/>
  <c r="T22" i="58"/>
  <c r="W22" i="58"/>
  <c r="T23" i="58"/>
  <c r="Y29" i="58"/>
  <c r="U29" i="58" s="1"/>
  <c r="C17" i="58"/>
  <c r="G17" i="58"/>
  <c r="F17" i="58"/>
  <c r="C8" i="58"/>
  <c r="F8" i="58"/>
  <c r="F9" i="58"/>
  <c r="F34" i="58"/>
  <c r="C34" i="58"/>
  <c r="F41" i="53"/>
  <c r="F56" i="55"/>
  <c r="K44" i="55"/>
  <c r="L44" i="55" s="1"/>
  <c r="K13" i="58"/>
  <c r="L13" i="58" s="1"/>
  <c r="Q13" i="58"/>
  <c r="R13" i="58" s="1"/>
  <c r="Y13" i="58"/>
  <c r="Z14" i="58" s="1"/>
  <c r="G13" i="58"/>
  <c r="C47" i="58"/>
  <c r="F47" i="58"/>
  <c r="G47" i="58"/>
  <c r="T17" i="58"/>
  <c r="W17" i="58"/>
  <c r="T54" i="58"/>
  <c r="W54" i="58"/>
  <c r="T30" i="58"/>
  <c r="U14" i="58"/>
  <c r="C63" i="58"/>
  <c r="F63" i="58"/>
  <c r="G30" i="58"/>
  <c r="Y30" i="58"/>
  <c r="K30" i="58"/>
  <c r="L30" i="58" s="1"/>
  <c r="Q30" i="58"/>
  <c r="R30" i="58" s="1"/>
  <c r="Q31" i="58"/>
  <c r="R31" i="58" s="1"/>
  <c r="W31" i="58"/>
  <c r="X32" i="58" s="1"/>
  <c r="Y31" i="58"/>
  <c r="U31" i="58" s="1"/>
  <c r="T31" i="58"/>
  <c r="T16" i="53"/>
  <c r="F28" i="58"/>
  <c r="C28" i="58"/>
  <c r="F29" i="58"/>
  <c r="C29" i="58"/>
  <c r="G28" i="58"/>
  <c r="F67" i="58"/>
  <c r="C67" i="58"/>
  <c r="K31" i="58"/>
  <c r="L31" i="58" s="1"/>
  <c r="T14" i="58"/>
  <c r="Q8" i="58"/>
  <c r="R8" i="58" s="1"/>
  <c r="Y8" i="58"/>
  <c r="G8" i="58"/>
  <c r="H8" i="58" s="1"/>
  <c r="I8" i="58" s="1"/>
  <c r="D8" i="58" s="1"/>
  <c r="K8" i="58"/>
  <c r="L8" i="58" s="1"/>
  <c r="AA16" i="58"/>
  <c r="X16" i="58"/>
  <c r="G40" i="47"/>
  <c r="G63" i="50"/>
  <c r="C11" i="53"/>
  <c r="W41" i="53"/>
  <c r="F23" i="55"/>
  <c r="T48" i="55"/>
  <c r="G44" i="55"/>
  <c r="C42" i="57"/>
  <c r="F37" i="57"/>
  <c r="F6" i="58"/>
  <c r="C6" i="58"/>
  <c r="W6" i="58"/>
  <c r="F7" i="58"/>
  <c r="Y55" i="58"/>
  <c r="Q55" i="58"/>
  <c r="R55" i="58" s="1"/>
  <c r="K55" i="58"/>
  <c r="L55" i="58" s="1"/>
  <c r="G55" i="58"/>
  <c r="C20" i="58"/>
  <c r="F20" i="58"/>
  <c r="Y58" i="58"/>
  <c r="Q58" i="58"/>
  <c r="R58" i="58" s="1"/>
  <c r="K58" i="58"/>
  <c r="L58" i="58" s="1"/>
  <c r="G58" i="58"/>
  <c r="H58" i="58" s="1"/>
  <c r="I58" i="58" s="1"/>
  <c r="D58" i="58" s="1"/>
  <c r="W42" i="58"/>
  <c r="Y61" i="58"/>
  <c r="U61" i="58" s="1"/>
  <c r="Q18" i="58"/>
  <c r="R18" i="58" s="1"/>
  <c r="G18" i="58"/>
  <c r="K18" i="58"/>
  <c r="L18" i="58" s="1"/>
  <c r="Y18" i="58"/>
  <c r="F41" i="58"/>
  <c r="C41" i="58"/>
  <c r="C59" i="58"/>
  <c r="F59" i="58"/>
  <c r="C23" i="58"/>
  <c r="F22" i="58"/>
  <c r="C22" i="58"/>
  <c r="F18" i="58"/>
  <c r="K44" i="53"/>
  <c r="L44" i="53" s="1"/>
  <c r="G5" i="58"/>
  <c r="Y5" i="58"/>
  <c r="Q5" i="58"/>
  <c r="R5" i="58" s="1"/>
  <c r="K5" i="58"/>
  <c r="L5" i="58" s="1"/>
  <c r="W21" i="47"/>
  <c r="K10" i="54"/>
  <c r="L10" i="54" s="1"/>
  <c r="Y6" i="55"/>
  <c r="AN6" i="55" s="1"/>
  <c r="C14" i="58"/>
  <c r="F14" i="58"/>
  <c r="F15" i="58"/>
  <c r="Y67" i="58"/>
  <c r="U67" i="58" s="1"/>
  <c r="Q67" i="58"/>
  <c r="R67" i="58" s="1"/>
  <c r="K67" i="58"/>
  <c r="L67" i="58" s="1"/>
  <c r="G67" i="58"/>
  <c r="T26" i="58"/>
  <c r="W26" i="58"/>
  <c r="C62" i="58"/>
  <c r="F62" i="58"/>
  <c r="Y17" i="58"/>
  <c r="U17" i="58" s="1"/>
  <c r="U10" i="58"/>
  <c r="T18" i="58"/>
  <c r="T65" i="58"/>
  <c r="T64" i="58"/>
  <c r="W64" i="58"/>
  <c r="W33" i="58"/>
  <c r="T33" i="58"/>
  <c r="F61" i="58"/>
  <c r="C61" i="58"/>
  <c r="C9" i="58"/>
  <c r="Y48" i="58"/>
  <c r="Q48" i="58"/>
  <c r="R48" i="58" s="1"/>
  <c r="K48" i="58"/>
  <c r="L48" i="58" s="1"/>
  <c r="G48" i="58"/>
  <c r="G25" i="58"/>
  <c r="Y25" i="58"/>
  <c r="Q25" i="58"/>
  <c r="R25" i="58" s="1"/>
  <c r="K25" i="58"/>
  <c r="L25" i="58" s="1"/>
  <c r="F25" i="57"/>
  <c r="W50" i="57"/>
  <c r="C35" i="58"/>
  <c r="F35" i="58"/>
  <c r="Z43" i="58"/>
  <c r="AN43" i="58"/>
  <c r="K22" i="51"/>
  <c r="L22" i="51" s="1"/>
  <c r="T39" i="58"/>
  <c r="U39" i="58"/>
  <c r="W39" i="58"/>
  <c r="AA14" i="58"/>
  <c r="C59" i="51"/>
  <c r="C17" i="53"/>
  <c r="K59" i="57"/>
  <c r="L59" i="57" s="1"/>
  <c r="F48" i="58"/>
  <c r="C48" i="58"/>
  <c r="H1" i="58"/>
  <c r="W3" i="58"/>
  <c r="AA3" i="58" s="1"/>
  <c r="C27" i="58"/>
  <c r="G27" i="58"/>
  <c r="F27" i="58"/>
  <c r="Q32" i="58"/>
  <c r="R32" i="58" s="1"/>
  <c r="G32" i="58"/>
  <c r="H32" i="58" s="1"/>
  <c r="I32" i="58" s="1"/>
  <c r="D32" i="58" s="1"/>
  <c r="Y32" i="58"/>
  <c r="K32" i="58"/>
  <c r="L32" i="58" s="1"/>
  <c r="Q10" i="58"/>
  <c r="R10" i="58" s="1"/>
  <c r="C25" i="58"/>
  <c r="W45" i="58"/>
  <c r="F12" i="58"/>
  <c r="Q15" i="58"/>
  <c r="R15" i="58" s="1"/>
  <c r="K15" i="58"/>
  <c r="L15" i="58" s="1"/>
  <c r="Y15" i="58"/>
  <c r="G15" i="58"/>
  <c r="T59" i="58"/>
  <c r="W58" i="58"/>
  <c r="T58" i="58"/>
  <c r="Q4" i="57"/>
  <c r="R4" i="57" s="1"/>
  <c r="W67" i="58"/>
  <c r="T67" i="58"/>
  <c r="T35" i="53"/>
  <c r="K19" i="58"/>
  <c r="L19" i="58" s="1"/>
  <c r="T59" i="45"/>
  <c r="W25" i="53"/>
  <c r="F54" i="55"/>
  <c r="W62" i="57"/>
  <c r="X63" i="57" s="1"/>
  <c r="Q62" i="58"/>
  <c r="R62" i="58" s="1"/>
  <c r="K62" i="58"/>
  <c r="L62" i="58" s="1"/>
  <c r="Y62" i="58"/>
  <c r="K63" i="58"/>
  <c r="L63" i="58" s="1"/>
  <c r="Q63" i="58"/>
  <c r="R63" i="58" s="1"/>
  <c r="G62" i="58"/>
  <c r="G10" i="58"/>
  <c r="F10" i="58"/>
  <c r="C10" i="58"/>
  <c r="G41" i="58"/>
  <c r="Y41" i="58"/>
  <c r="Q41" i="58"/>
  <c r="R41" i="58" s="1"/>
  <c r="K41" i="58"/>
  <c r="L41" i="58" s="1"/>
  <c r="W41" i="58"/>
  <c r="T41" i="58"/>
  <c r="G61" i="58"/>
  <c r="Q33" i="58"/>
  <c r="R33" i="58" s="1"/>
  <c r="W34" i="58"/>
  <c r="Y51" i="58"/>
  <c r="U51" i="58" s="1"/>
  <c r="K51" i="58"/>
  <c r="L51" i="58" s="1"/>
  <c r="Q51" i="58"/>
  <c r="R51" i="58" s="1"/>
  <c r="G51" i="58"/>
  <c r="W8" i="58"/>
  <c r="K40" i="47"/>
  <c r="L40" i="47" s="1"/>
  <c r="F5" i="58"/>
  <c r="C5" i="58"/>
  <c r="W5" i="58"/>
  <c r="Q26" i="58"/>
  <c r="R26" i="58" s="1"/>
  <c r="Y26" i="58"/>
  <c r="U26" i="58" s="1"/>
  <c r="K26" i="58"/>
  <c r="L26" i="58" s="1"/>
  <c r="Q27" i="58"/>
  <c r="R27" i="58" s="1"/>
  <c r="G26" i="58"/>
  <c r="T51" i="58"/>
  <c r="W51" i="58"/>
  <c r="T52" i="58"/>
  <c r="C44" i="58"/>
  <c r="G44" i="58"/>
  <c r="F44" i="58"/>
  <c r="T49" i="58"/>
  <c r="G35" i="58"/>
  <c r="H35" i="58" s="1"/>
  <c r="I35" i="58" s="1"/>
  <c r="D35" i="58" s="1"/>
  <c r="G3" i="58"/>
  <c r="H3" i="58" s="1"/>
  <c r="I3" i="58" s="1"/>
  <c r="F49" i="58"/>
  <c r="Q42" i="58"/>
  <c r="R42" i="58" s="1"/>
  <c r="F55" i="58"/>
  <c r="K33" i="58"/>
  <c r="L33" i="58" s="1"/>
  <c r="T34" i="58"/>
  <c r="AN10" i="57"/>
  <c r="AN6" i="57"/>
  <c r="W30" i="51"/>
  <c r="K4" i="53"/>
  <c r="L4" i="53" s="1"/>
  <c r="Y13" i="55"/>
  <c r="U13" i="55" s="1"/>
  <c r="F32" i="57"/>
  <c r="C32" i="57"/>
  <c r="C56" i="57"/>
  <c r="F56" i="57"/>
  <c r="Y63" i="57"/>
  <c r="Q63" i="57"/>
  <c r="R63" i="57" s="1"/>
  <c r="G63" i="57"/>
  <c r="H63" i="57" s="1"/>
  <c r="I63" i="57" s="1"/>
  <c r="D63" i="57" s="1"/>
  <c r="K63" i="57"/>
  <c r="L63" i="57" s="1"/>
  <c r="G44" i="57"/>
  <c r="Q18" i="57"/>
  <c r="R18" i="57" s="1"/>
  <c r="K18" i="57"/>
  <c r="L18" i="57" s="1"/>
  <c r="Y18" i="57"/>
  <c r="G18" i="57"/>
  <c r="T49" i="57"/>
  <c r="W49" i="57"/>
  <c r="W46" i="57"/>
  <c r="T46" i="57"/>
  <c r="W23" i="57"/>
  <c r="K24" i="50"/>
  <c r="L24" i="50" s="1"/>
  <c r="W62" i="53"/>
  <c r="G4" i="53"/>
  <c r="Y5" i="53"/>
  <c r="AN5" i="53" s="1"/>
  <c r="W29" i="57"/>
  <c r="T29" i="57"/>
  <c r="U53" i="57"/>
  <c r="T53" i="57"/>
  <c r="W53" i="57"/>
  <c r="F59" i="57"/>
  <c r="C60" i="57"/>
  <c r="C59" i="57"/>
  <c r="Y26" i="57"/>
  <c r="U26" i="57" s="1"/>
  <c r="Q26" i="57"/>
  <c r="R26" i="57" s="1"/>
  <c r="K26" i="57"/>
  <c r="L26" i="57" s="1"/>
  <c r="G26" i="57"/>
  <c r="C52" i="57"/>
  <c r="F52" i="57"/>
  <c r="F49" i="57"/>
  <c r="C49" i="57"/>
  <c r="G59" i="57"/>
  <c r="Y62" i="46"/>
  <c r="U62" i="46" s="1"/>
  <c r="Y24" i="50"/>
  <c r="U24" i="50" s="1"/>
  <c r="Y4" i="53"/>
  <c r="U4" i="53" s="1"/>
  <c r="K8" i="53"/>
  <c r="L8" i="53" s="1"/>
  <c r="F49" i="54"/>
  <c r="T26" i="55"/>
  <c r="F26" i="57"/>
  <c r="C26" i="57"/>
  <c r="W24" i="57"/>
  <c r="X25" i="57" s="1"/>
  <c r="U24" i="57"/>
  <c r="T24" i="57"/>
  <c r="W56" i="57"/>
  <c r="T56" i="57"/>
  <c r="K42" i="57"/>
  <c r="L42" i="57" s="1"/>
  <c r="Q42" i="57"/>
  <c r="R42" i="57" s="1"/>
  <c r="Y42" i="57"/>
  <c r="U42" i="57" s="1"/>
  <c r="G42" i="57"/>
  <c r="H42" i="57" s="1"/>
  <c r="I42" i="57" s="1"/>
  <c r="D42" i="57" s="1"/>
  <c r="Q64" i="57"/>
  <c r="R64" i="57" s="1"/>
  <c r="K64" i="57"/>
  <c r="L64" i="57" s="1"/>
  <c r="Y64" i="57"/>
  <c r="U64" i="57" s="1"/>
  <c r="G64" i="57"/>
  <c r="G57" i="57"/>
  <c r="Y57" i="57"/>
  <c r="K57" i="57"/>
  <c r="L57" i="57" s="1"/>
  <c r="Q57" i="57"/>
  <c r="R57" i="57" s="1"/>
  <c r="T11" i="57"/>
  <c r="Y30" i="57"/>
  <c r="F67" i="46"/>
  <c r="Q62" i="46"/>
  <c r="R62" i="46" s="1"/>
  <c r="G24" i="50"/>
  <c r="Q8" i="53"/>
  <c r="R8" i="53" s="1"/>
  <c r="T25" i="55"/>
  <c r="Q25" i="57"/>
  <c r="R25" i="57" s="1"/>
  <c r="G25" i="57"/>
  <c r="Y25" i="57"/>
  <c r="AA25" i="57" s="1"/>
  <c r="K25" i="57"/>
  <c r="L25" i="57" s="1"/>
  <c r="F35" i="57"/>
  <c r="C35" i="57"/>
  <c r="W45" i="57"/>
  <c r="T45" i="57"/>
  <c r="W66" i="57"/>
  <c r="T66" i="57"/>
  <c r="F60" i="57"/>
  <c r="C53" i="57"/>
  <c r="T13" i="48"/>
  <c r="Q4" i="51"/>
  <c r="R4" i="51" s="1"/>
  <c r="F61" i="53"/>
  <c r="T59" i="53"/>
  <c r="M9" i="53"/>
  <c r="P9" i="53" s="1"/>
  <c r="C21" i="57"/>
  <c r="F21" i="57"/>
  <c r="F22" i="57"/>
  <c r="C22" i="57"/>
  <c r="F67" i="57"/>
  <c r="C67" i="57"/>
  <c r="G34" i="57"/>
  <c r="Y34" i="57"/>
  <c r="AA34" i="57" s="1"/>
  <c r="AD34" i="57" s="1"/>
  <c r="Q34" i="57"/>
  <c r="R34" i="57" s="1"/>
  <c r="K34" i="57"/>
  <c r="L34" i="57" s="1"/>
  <c r="G61" i="57"/>
  <c r="H62" i="57" s="1"/>
  <c r="I62" i="57" s="1"/>
  <c r="K61" i="57"/>
  <c r="L61" i="57" s="1"/>
  <c r="Y61" i="57"/>
  <c r="U61" i="57" s="1"/>
  <c r="Q61" i="57"/>
  <c r="R61" i="57" s="1"/>
  <c r="Q62" i="57"/>
  <c r="R62" i="57" s="1"/>
  <c r="F48" i="57"/>
  <c r="C48" i="57"/>
  <c r="G11" i="57"/>
  <c r="Q11" i="57"/>
  <c r="R11" i="57" s="1"/>
  <c r="K11" i="57"/>
  <c r="L11" i="57" s="1"/>
  <c r="Y11" i="57"/>
  <c r="K32" i="57"/>
  <c r="L32" i="57" s="1"/>
  <c r="Y32" i="57"/>
  <c r="U32" i="57" s="1"/>
  <c r="G32" i="57"/>
  <c r="Q32" i="57"/>
  <c r="R32" i="57" s="1"/>
  <c r="T50" i="57"/>
  <c r="F53" i="57"/>
  <c r="G19" i="50"/>
  <c r="C44" i="51"/>
  <c r="Q7" i="55"/>
  <c r="R7" i="55" s="1"/>
  <c r="T8" i="57"/>
  <c r="W8" i="57"/>
  <c r="F12" i="57"/>
  <c r="C12" i="57"/>
  <c r="W30" i="57"/>
  <c r="X31" i="57" s="1"/>
  <c r="T30" i="57"/>
  <c r="Y17" i="57"/>
  <c r="Q17" i="57"/>
  <c r="R17" i="57" s="1"/>
  <c r="K17" i="57"/>
  <c r="L17" i="57" s="1"/>
  <c r="G17" i="57"/>
  <c r="Q39" i="57"/>
  <c r="R39" i="57" s="1"/>
  <c r="K39" i="57"/>
  <c r="L39" i="57" s="1"/>
  <c r="Y39" i="57"/>
  <c r="G39" i="57"/>
  <c r="K52" i="57"/>
  <c r="L52" i="57" s="1"/>
  <c r="Y52" i="57"/>
  <c r="G52" i="57"/>
  <c r="H53" i="57" s="1"/>
  <c r="I53" i="57" s="1"/>
  <c r="D53" i="57" s="1"/>
  <c r="Q52" i="57"/>
  <c r="R52" i="57" s="1"/>
  <c r="K53" i="57"/>
  <c r="L53" i="57" s="1"/>
  <c r="AN28" i="57"/>
  <c r="Q19" i="50"/>
  <c r="R19" i="50" s="1"/>
  <c r="Y7" i="57"/>
  <c r="U7" i="57" s="1"/>
  <c r="K7" i="57"/>
  <c r="L7" i="57" s="1"/>
  <c r="Q7" i="57"/>
  <c r="R7" i="57" s="1"/>
  <c r="G7" i="57"/>
  <c r="H7" i="57" s="1"/>
  <c r="I7" i="57" s="1"/>
  <c r="D7" i="57" s="1"/>
  <c r="F38" i="57"/>
  <c r="C38" i="57"/>
  <c r="T9" i="57"/>
  <c r="W9" i="57"/>
  <c r="F17" i="57"/>
  <c r="C17" i="57"/>
  <c r="F18" i="57"/>
  <c r="G35" i="57"/>
  <c r="Q35" i="57"/>
  <c r="R35" i="57" s="1"/>
  <c r="Y35" i="57"/>
  <c r="U35" i="57" s="1"/>
  <c r="K35" i="57"/>
  <c r="L35" i="57" s="1"/>
  <c r="T42" i="57"/>
  <c r="W42" i="57"/>
  <c r="T61" i="57"/>
  <c r="W61" i="57"/>
  <c r="C44" i="57"/>
  <c r="F44" i="57"/>
  <c r="Q21" i="55"/>
  <c r="R21" i="55" s="1"/>
  <c r="W35" i="57"/>
  <c r="T35" i="57"/>
  <c r="G8" i="57"/>
  <c r="Y8" i="57"/>
  <c r="U8" i="57" s="1"/>
  <c r="K8" i="57"/>
  <c r="L8" i="57" s="1"/>
  <c r="Q8" i="57"/>
  <c r="R8" i="57" s="1"/>
  <c r="F15" i="57"/>
  <c r="C15" i="57"/>
  <c r="W38" i="57"/>
  <c r="T38" i="57"/>
  <c r="C45" i="57"/>
  <c r="F45" i="57"/>
  <c r="C64" i="57"/>
  <c r="F64" i="57"/>
  <c r="K65" i="57"/>
  <c r="L65" i="57" s="1"/>
  <c r="AN47" i="57"/>
  <c r="G45" i="57"/>
  <c r="W5" i="55"/>
  <c r="Y35" i="53"/>
  <c r="AA35" i="53" s="1"/>
  <c r="AD35" i="53" s="1"/>
  <c r="F7" i="53"/>
  <c r="Q5" i="53"/>
  <c r="R5" i="53" s="1"/>
  <c r="W65" i="57"/>
  <c r="T65" i="57"/>
  <c r="K20" i="57"/>
  <c r="L20" i="57" s="1"/>
  <c r="Q20" i="57"/>
  <c r="R20" i="57" s="1"/>
  <c r="Y20" i="57"/>
  <c r="U20" i="57" s="1"/>
  <c r="G20" i="57"/>
  <c r="F58" i="57"/>
  <c r="C58" i="57"/>
  <c r="W12" i="57"/>
  <c r="T12" i="57"/>
  <c r="F41" i="57"/>
  <c r="C41" i="57"/>
  <c r="T27" i="57"/>
  <c r="W27" i="57"/>
  <c r="G31" i="57"/>
  <c r="K31" i="57"/>
  <c r="L31" i="57" s="1"/>
  <c r="Q31" i="57"/>
  <c r="R31" i="57" s="1"/>
  <c r="Y31" i="57"/>
  <c r="AA31" i="57" s="1"/>
  <c r="AD31" i="57" s="1"/>
  <c r="Q65" i="57"/>
  <c r="R65" i="57" s="1"/>
  <c r="AA28" i="57"/>
  <c r="W15" i="57"/>
  <c r="AN24" i="57"/>
  <c r="Y62" i="53"/>
  <c r="AN62" i="53" s="1"/>
  <c r="G55" i="57"/>
  <c r="K55" i="57"/>
  <c r="L55" i="57" s="1"/>
  <c r="Y55" i="57"/>
  <c r="Q55" i="57"/>
  <c r="R55" i="57" s="1"/>
  <c r="F62" i="57"/>
  <c r="C62" i="57"/>
  <c r="G14" i="57"/>
  <c r="K14" i="57"/>
  <c r="L14" i="57" s="1"/>
  <c r="Q14" i="57"/>
  <c r="R14" i="57" s="1"/>
  <c r="Y14" i="57"/>
  <c r="Z15" i="57" s="1"/>
  <c r="W55" i="57"/>
  <c r="T55" i="57"/>
  <c r="Q19" i="57"/>
  <c r="R19" i="57" s="1"/>
  <c r="K19" i="57"/>
  <c r="L19" i="57" s="1"/>
  <c r="Y19" i="57"/>
  <c r="G19" i="57"/>
  <c r="W54" i="57"/>
  <c r="T54" i="57"/>
  <c r="C30" i="57"/>
  <c r="F30" i="57"/>
  <c r="W40" i="57"/>
  <c r="T40" i="57"/>
  <c r="T41" i="57"/>
  <c r="W41" i="57"/>
  <c r="Q7" i="50"/>
  <c r="R7" i="50" s="1"/>
  <c r="Y62" i="51"/>
  <c r="U62" i="51" s="1"/>
  <c r="G44" i="53"/>
  <c r="C24" i="53"/>
  <c r="T5" i="55"/>
  <c r="G49" i="57"/>
  <c r="Y49" i="57"/>
  <c r="K49" i="57"/>
  <c r="L49" i="57" s="1"/>
  <c r="Q49" i="57"/>
  <c r="R49" i="57" s="1"/>
  <c r="W59" i="57"/>
  <c r="T59" i="57"/>
  <c r="F54" i="57"/>
  <c r="C54" i="57"/>
  <c r="K33" i="57"/>
  <c r="L33" i="57" s="1"/>
  <c r="Y33" i="57"/>
  <c r="U33" i="57" s="1"/>
  <c r="Q33" i="57"/>
  <c r="R33" i="57" s="1"/>
  <c r="G33" i="57"/>
  <c r="F57" i="57"/>
  <c r="C57" i="57"/>
  <c r="Q38" i="57"/>
  <c r="R38" i="57" s="1"/>
  <c r="K38" i="57"/>
  <c r="L38" i="57" s="1"/>
  <c r="Y38" i="57"/>
  <c r="G38" i="57"/>
  <c r="F43" i="57"/>
  <c r="C43" i="57"/>
  <c r="W57" i="57"/>
  <c r="T13" i="57"/>
  <c r="U28" i="57"/>
  <c r="W17" i="57"/>
  <c r="Y18" i="51"/>
  <c r="U18" i="51" s="1"/>
  <c r="F6" i="53"/>
  <c r="Y30" i="53"/>
  <c r="U30" i="53" s="1"/>
  <c r="Y27" i="53"/>
  <c r="AN27" i="53" s="1"/>
  <c r="Y11" i="53"/>
  <c r="U11" i="53" s="1"/>
  <c r="F27" i="57"/>
  <c r="C27" i="57"/>
  <c r="K43" i="57"/>
  <c r="L43" i="57" s="1"/>
  <c r="G43" i="57"/>
  <c r="K44" i="57"/>
  <c r="L44" i="57" s="1"/>
  <c r="Q43" i="57"/>
  <c r="R43" i="57" s="1"/>
  <c r="Y43" i="57"/>
  <c r="W51" i="57"/>
  <c r="T51" i="57"/>
  <c r="W48" i="57"/>
  <c r="U36" i="57"/>
  <c r="T36" i="57"/>
  <c r="W36" i="57"/>
  <c r="T37" i="57"/>
  <c r="C4" i="57"/>
  <c r="F4" i="57"/>
  <c r="T47" i="57"/>
  <c r="W47" i="57"/>
  <c r="U47" i="57"/>
  <c r="Q51" i="57"/>
  <c r="R51" i="57" s="1"/>
  <c r="K51" i="57"/>
  <c r="L51" i="57" s="1"/>
  <c r="Y51" i="57"/>
  <c r="U51" i="57" s="1"/>
  <c r="G51" i="57"/>
  <c r="T43" i="57"/>
  <c r="T20" i="57"/>
  <c r="W20" i="57"/>
  <c r="Y16" i="53"/>
  <c r="AN16" i="53" s="1"/>
  <c r="G54" i="53"/>
  <c r="U22" i="57"/>
  <c r="T22" i="57"/>
  <c r="W22" i="57"/>
  <c r="C19" i="57"/>
  <c r="F19" i="57"/>
  <c r="AN44" i="57"/>
  <c r="U44" i="57"/>
  <c r="G21" i="57"/>
  <c r="Q21" i="57"/>
  <c r="R21" i="57" s="1"/>
  <c r="K21" i="57"/>
  <c r="L21" i="57" s="1"/>
  <c r="Y21" i="57"/>
  <c r="U21" i="57" s="1"/>
  <c r="C39" i="57"/>
  <c r="F39" i="57"/>
  <c r="F40" i="57"/>
  <c r="C40" i="57"/>
  <c r="K12" i="57"/>
  <c r="L12" i="57" s="1"/>
  <c r="Y12" i="57"/>
  <c r="U12" i="57" s="1"/>
  <c r="Q12" i="57"/>
  <c r="R12" i="57" s="1"/>
  <c r="G12" i="57"/>
  <c r="C50" i="57"/>
  <c r="F50" i="57"/>
  <c r="T60" i="57"/>
  <c r="W60" i="57"/>
  <c r="K10" i="57"/>
  <c r="L10" i="57" s="1"/>
  <c r="Y56" i="57"/>
  <c r="AN53" i="57"/>
  <c r="Y3" i="51"/>
  <c r="U3" i="51" s="1"/>
  <c r="Q23" i="53"/>
  <c r="R23" i="53" s="1"/>
  <c r="G7" i="53"/>
  <c r="H8" i="53" s="1"/>
  <c r="I8" i="53" s="1"/>
  <c r="D8" i="53" s="1"/>
  <c r="H1" i="55"/>
  <c r="T6" i="53"/>
  <c r="W5" i="53"/>
  <c r="F37" i="55"/>
  <c r="F6" i="57"/>
  <c r="C6" i="57"/>
  <c r="F13" i="57"/>
  <c r="C13" i="57"/>
  <c r="K40" i="57"/>
  <c r="L40" i="57" s="1"/>
  <c r="Y40" i="57"/>
  <c r="U40" i="57" s="1"/>
  <c r="G40" i="57"/>
  <c r="Q40" i="57"/>
  <c r="R40" i="57" s="1"/>
  <c r="K41" i="57"/>
  <c r="L41" i="57" s="1"/>
  <c r="K13" i="57"/>
  <c r="L13" i="57" s="1"/>
  <c r="Y13" i="57"/>
  <c r="G13" i="57"/>
  <c r="Q13" i="57"/>
  <c r="R13" i="57" s="1"/>
  <c r="T52" i="57"/>
  <c r="W52" i="57"/>
  <c r="T21" i="57"/>
  <c r="W21" i="57"/>
  <c r="Q58" i="57"/>
  <c r="R58" i="57" s="1"/>
  <c r="K58" i="57"/>
  <c r="L58" i="57" s="1"/>
  <c r="Y58" i="57"/>
  <c r="G58" i="57"/>
  <c r="C63" i="57"/>
  <c r="F63" i="57"/>
  <c r="Y46" i="57"/>
  <c r="Z47" i="57" s="1"/>
  <c r="C46" i="57"/>
  <c r="G27" i="57"/>
  <c r="C37" i="57"/>
  <c r="G56" i="57"/>
  <c r="T39" i="57"/>
  <c r="F36" i="50"/>
  <c r="Y18" i="52"/>
  <c r="U18" i="52" s="1"/>
  <c r="T22" i="51"/>
  <c r="Q60" i="53"/>
  <c r="R60" i="53" s="1"/>
  <c r="W61" i="53"/>
  <c r="C58" i="53"/>
  <c r="Y23" i="53"/>
  <c r="AN23" i="53" s="1"/>
  <c r="F36" i="55"/>
  <c r="W10" i="57"/>
  <c r="T10" i="57"/>
  <c r="U10" i="57"/>
  <c r="G29" i="57"/>
  <c r="H29" i="57" s="1"/>
  <c r="I29" i="57" s="1"/>
  <c r="D29" i="57" s="1"/>
  <c r="Y29" i="57"/>
  <c r="Q29" i="57"/>
  <c r="R29" i="57" s="1"/>
  <c r="K29" i="57"/>
  <c r="L29" i="57" s="1"/>
  <c r="G3" i="57"/>
  <c r="H3" i="57" s="1"/>
  <c r="I3" i="57" s="1"/>
  <c r="AG3" i="57" s="1"/>
  <c r="Y3" i="57"/>
  <c r="U3" i="57" s="1"/>
  <c r="K3" i="57"/>
  <c r="L3" i="57" s="1"/>
  <c r="C55" i="57"/>
  <c r="F55" i="57"/>
  <c r="C24" i="57"/>
  <c r="F24" i="57"/>
  <c r="G24" i="57"/>
  <c r="T67" i="57"/>
  <c r="W67" i="57"/>
  <c r="K22" i="57"/>
  <c r="L22" i="57" s="1"/>
  <c r="F46" i="57"/>
  <c r="K27" i="57"/>
  <c r="L27" i="57" s="1"/>
  <c r="Q15" i="57"/>
  <c r="R15" i="57" s="1"/>
  <c r="K56" i="57"/>
  <c r="L56" i="57" s="1"/>
  <c r="C34" i="57"/>
  <c r="G16" i="57"/>
  <c r="K16" i="57"/>
  <c r="L16" i="57" s="1"/>
  <c r="Q16" i="57"/>
  <c r="R16" i="57" s="1"/>
  <c r="Y16" i="57"/>
  <c r="AA16" i="57" s="1"/>
  <c r="AD16" i="57" s="1"/>
  <c r="F23" i="57"/>
  <c r="C23" i="57"/>
  <c r="G25" i="46"/>
  <c r="Q63" i="50"/>
  <c r="R63" i="50" s="1"/>
  <c r="Q64" i="51"/>
  <c r="R64" i="51" s="1"/>
  <c r="Y60" i="53"/>
  <c r="U60" i="53" s="1"/>
  <c r="T22" i="53"/>
  <c r="C8" i="53"/>
  <c r="K45" i="53"/>
  <c r="L45" i="53" s="1"/>
  <c r="Q60" i="57"/>
  <c r="R60" i="57" s="1"/>
  <c r="G60" i="57"/>
  <c r="K60" i="57"/>
  <c r="L60" i="57" s="1"/>
  <c r="Y60" i="57"/>
  <c r="U60" i="57" s="1"/>
  <c r="G9" i="57"/>
  <c r="K9" i="57"/>
  <c r="L9" i="57" s="1"/>
  <c r="Q9" i="57"/>
  <c r="R9" i="57" s="1"/>
  <c r="Y9" i="57"/>
  <c r="Z10" i="57" s="1"/>
  <c r="T19" i="57"/>
  <c r="W19" i="57"/>
  <c r="C51" i="57"/>
  <c r="Y67" i="57"/>
  <c r="U67" i="57" s="1"/>
  <c r="Q67" i="57"/>
  <c r="R67" i="57" s="1"/>
  <c r="K67" i="57"/>
  <c r="L67" i="57" s="1"/>
  <c r="G67" i="57"/>
  <c r="T33" i="57"/>
  <c r="W33" i="57"/>
  <c r="X34" i="57" s="1"/>
  <c r="W26" i="57"/>
  <c r="T26" i="57"/>
  <c r="F42" i="57"/>
  <c r="Q27" i="57"/>
  <c r="R27" i="57" s="1"/>
  <c r="AN36" i="57"/>
  <c r="Y66" i="57"/>
  <c r="U66" i="57" s="1"/>
  <c r="K66" i="57"/>
  <c r="L66" i="57" s="1"/>
  <c r="G66" i="57"/>
  <c r="H66" i="57" s="1"/>
  <c r="I66" i="57" s="1"/>
  <c r="D66" i="57" s="1"/>
  <c r="E66" i="57" s="1"/>
  <c r="Q66" i="57"/>
  <c r="R66" i="57" s="1"/>
  <c r="W32" i="57"/>
  <c r="T32" i="57"/>
  <c r="G50" i="57"/>
  <c r="Y50" i="57"/>
  <c r="Q50" i="57"/>
  <c r="R50" i="57" s="1"/>
  <c r="K50" i="57"/>
  <c r="L50" i="57" s="1"/>
  <c r="W6" i="57"/>
  <c r="U6" i="57"/>
  <c r="T6" i="57"/>
  <c r="C11" i="57"/>
  <c r="F11" i="57"/>
  <c r="W64" i="57"/>
  <c r="T64" i="57"/>
  <c r="F20" i="57"/>
  <c r="C20" i="57"/>
  <c r="F33" i="57"/>
  <c r="C33" i="57"/>
  <c r="F9" i="57"/>
  <c r="C9" i="57"/>
  <c r="AN22" i="57"/>
  <c r="Y14" i="45"/>
  <c r="AN14" i="45" s="1"/>
  <c r="T31" i="51"/>
  <c r="C4" i="54"/>
  <c r="C44" i="55"/>
  <c r="F6" i="55"/>
  <c r="W58" i="57"/>
  <c r="F7" i="57"/>
  <c r="C8" i="57"/>
  <c r="C7" i="57"/>
  <c r="T7" i="57"/>
  <c r="W7" i="57"/>
  <c r="C36" i="57"/>
  <c r="F36" i="57"/>
  <c r="F29" i="57"/>
  <c r="C29" i="57"/>
  <c r="T25" i="57"/>
  <c r="K15" i="57"/>
  <c r="L15" i="57" s="1"/>
  <c r="K36" i="57"/>
  <c r="L36" i="57" s="1"/>
  <c r="Q56" i="57"/>
  <c r="R56" i="57" s="1"/>
  <c r="T23" i="57"/>
  <c r="K18" i="52"/>
  <c r="L18" i="52" s="1"/>
  <c r="Q13" i="51"/>
  <c r="R13" i="51" s="1"/>
  <c r="K7" i="53"/>
  <c r="L7" i="53" s="1"/>
  <c r="F5" i="53"/>
  <c r="F4" i="54"/>
  <c r="C18" i="53"/>
  <c r="T14" i="55"/>
  <c r="G54" i="57"/>
  <c r="H54" i="57" s="1"/>
  <c r="I54" i="57" s="1"/>
  <c r="D54" i="57" s="1"/>
  <c r="Y54" i="57"/>
  <c r="U54" i="57" s="1"/>
  <c r="Q54" i="57"/>
  <c r="R54" i="57" s="1"/>
  <c r="K54" i="57"/>
  <c r="L54" i="57" s="1"/>
  <c r="W4" i="57"/>
  <c r="X5" i="57" s="1"/>
  <c r="T5" i="57"/>
  <c r="T4" i="57"/>
  <c r="AH3" i="57" s="1"/>
  <c r="C10" i="57"/>
  <c r="F10" i="57"/>
  <c r="G10" i="57"/>
  <c r="G48" i="57"/>
  <c r="H48" i="57" s="1"/>
  <c r="I48" i="57" s="1"/>
  <c r="D48" i="57" s="1"/>
  <c r="K48" i="57"/>
  <c r="L48" i="57" s="1"/>
  <c r="Y48" i="57"/>
  <c r="Q48" i="57"/>
  <c r="R48" i="57" s="1"/>
  <c r="G37" i="57"/>
  <c r="H37" i="57" s="1"/>
  <c r="I37" i="57" s="1"/>
  <c r="D37" i="57" s="1"/>
  <c r="K37" i="57"/>
  <c r="L37" i="57" s="1"/>
  <c r="Q37" i="57"/>
  <c r="R37" i="57" s="1"/>
  <c r="Y37" i="57"/>
  <c r="T57" i="57"/>
  <c r="Y27" i="57"/>
  <c r="U27" i="57" s="1"/>
  <c r="AN15" i="57"/>
  <c r="Q36" i="57"/>
  <c r="R36" i="57" s="1"/>
  <c r="Z23" i="57"/>
  <c r="G30" i="57"/>
  <c r="W11" i="55"/>
  <c r="Q24" i="55"/>
  <c r="R24" i="55" s="1"/>
  <c r="T13" i="55"/>
  <c r="Q8" i="55"/>
  <c r="R8" i="55" s="1"/>
  <c r="T32" i="55"/>
  <c r="K16" i="55"/>
  <c r="L16" i="55" s="1"/>
  <c r="F65" i="55"/>
  <c r="K13" i="55"/>
  <c r="L13" i="55" s="1"/>
  <c r="W35" i="55"/>
  <c r="X35" i="55" s="1"/>
  <c r="T10" i="55"/>
  <c r="W9" i="55"/>
  <c r="F31" i="55"/>
  <c r="C38" i="55"/>
  <c r="T23" i="55"/>
  <c r="C37" i="55"/>
  <c r="W20" i="55"/>
  <c r="G26" i="55"/>
  <c r="T27" i="54"/>
  <c r="T43" i="54"/>
  <c r="Q23" i="54"/>
  <c r="R23" i="54" s="1"/>
  <c r="T7" i="53"/>
  <c r="K30" i="53"/>
  <c r="L30" i="53" s="1"/>
  <c r="T28" i="53"/>
  <c r="Q39" i="53"/>
  <c r="R39" i="53" s="1"/>
  <c r="W44" i="53"/>
  <c r="Q45" i="53"/>
  <c r="R45" i="53" s="1"/>
  <c r="Q30" i="53"/>
  <c r="R30" i="53" s="1"/>
  <c r="T24" i="53"/>
  <c r="F12" i="53"/>
  <c r="C64" i="53"/>
  <c r="K62" i="53"/>
  <c r="L62" i="53" s="1"/>
  <c r="W28" i="53"/>
  <c r="X29" i="53" s="1"/>
  <c r="K14" i="53"/>
  <c r="L14" i="53" s="1"/>
  <c r="W6" i="53"/>
  <c r="K48" i="53"/>
  <c r="L48" i="53" s="1"/>
  <c r="F11" i="53"/>
  <c r="Q4" i="53"/>
  <c r="R4" i="53" s="1"/>
  <c r="F65" i="53"/>
  <c r="K63" i="53"/>
  <c r="L63" i="53" s="1"/>
  <c r="W30" i="53"/>
  <c r="Q14" i="53"/>
  <c r="R14" i="53" s="1"/>
  <c r="C7" i="53"/>
  <c r="T25" i="53"/>
  <c r="W27" i="53"/>
  <c r="Q29" i="53"/>
  <c r="R29" i="53" s="1"/>
  <c r="G5" i="53"/>
  <c r="Y14" i="53"/>
  <c r="Y3" i="53"/>
  <c r="U3" i="53" s="1"/>
  <c r="C65" i="53"/>
  <c r="Q48" i="53"/>
  <c r="R48" i="53" s="1"/>
  <c r="T11" i="53"/>
  <c r="C44" i="53"/>
  <c r="W11" i="53"/>
  <c r="T14" i="53"/>
  <c r="T44" i="53"/>
  <c r="C64" i="56"/>
  <c r="F64" i="56"/>
  <c r="K28" i="56"/>
  <c r="L28" i="56" s="1"/>
  <c r="Q28" i="56"/>
  <c r="R28" i="56" s="1"/>
  <c r="Y28" i="56"/>
  <c r="U28" i="56" s="1"/>
  <c r="G28" i="56"/>
  <c r="W39" i="56"/>
  <c r="T39" i="56"/>
  <c r="G19" i="56"/>
  <c r="Y19" i="56"/>
  <c r="U19" i="56" s="1"/>
  <c r="Q19" i="56"/>
  <c r="R19" i="56" s="1"/>
  <c r="K19" i="56"/>
  <c r="L19" i="56" s="1"/>
  <c r="F16" i="56"/>
  <c r="C16" i="56"/>
  <c r="K16" i="56"/>
  <c r="L16" i="56" s="1"/>
  <c r="G16" i="56"/>
  <c r="Q16" i="56"/>
  <c r="R16" i="56" s="1"/>
  <c r="Y16" i="56"/>
  <c r="K12" i="56"/>
  <c r="L12" i="56" s="1"/>
  <c r="G12" i="56"/>
  <c r="Y12" i="56"/>
  <c r="Q12" i="56"/>
  <c r="R12" i="56" s="1"/>
  <c r="Q31" i="56"/>
  <c r="R31" i="56" s="1"/>
  <c r="K31" i="56"/>
  <c r="L31" i="56" s="1"/>
  <c r="Y31" i="56"/>
  <c r="AA31" i="56" s="1"/>
  <c r="AD31" i="56" s="1"/>
  <c r="G31" i="56"/>
  <c r="W56" i="56"/>
  <c r="T56" i="56"/>
  <c r="F29" i="56"/>
  <c r="C29" i="56"/>
  <c r="W26" i="56"/>
  <c r="T26" i="56"/>
  <c r="K4" i="51"/>
  <c r="L4" i="51" s="1"/>
  <c r="F8" i="56"/>
  <c r="C8" i="56"/>
  <c r="F61" i="56"/>
  <c r="C61" i="56"/>
  <c r="Q50" i="56"/>
  <c r="R50" i="56" s="1"/>
  <c r="G50" i="56"/>
  <c r="K50" i="56"/>
  <c r="L50" i="56" s="1"/>
  <c r="Y50" i="56"/>
  <c r="U50" i="56" s="1"/>
  <c r="W19" i="56"/>
  <c r="T19" i="56"/>
  <c r="W30" i="56"/>
  <c r="X31" i="56" s="1"/>
  <c r="T30" i="56"/>
  <c r="T31" i="56"/>
  <c r="Q30" i="56"/>
  <c r="R30" i="56" s="1"/>
  <c r="K30" i="56"/>
  <c r="L30" i="56" s="1"/>
  <c r="G30" i="56"/>
  <c r="Y30" i="56"/>
  <c r="F36" i="56"/>
  <c r="C36" i="56"/>
  <c r="K58" i="56"/>
  <c r="L58" i="56" s="1"/>
  <c r="Q58" i="56"/>
  <c r="R58" i="56" s="1"/>
  <c r="Y58" i="56"/>
  <c r="U58" i="56" s="1"/>
  <c r="G58" i="56"/>
  <c r="K37" i="56"/>
  <c r="L37" i="56" s="1"/>
  <c r="Y37" i="56"/>
  <c r="U37" i="56" s="1"/>
  <c r="Q37" i="56"/>
  <c r="R37" i="56" s="1"/>
  <c r="G37" i="56"/>
  <c r="H38" i="56" s="1"/>
  <c r="I38" i="56" s="1"/>
  <c r="D38" i="56" s="1"/>
  <c r="AN38" i="56"/>
  <c r="W5" i="56"/>
  <c r="T5" i="56"/>
  <c r="Q9" i="56"/>
  <c r="R9" i="56" s="1"/>
  <c r="Y9" i="56"/>
  <c r="K9" i="56"/>
  <c r="L9" i="56" s="1"/>
  <c r="G9" i="56"/>
  <c r="Q4" i="56"/>
  <c r="R4" i="56" s="1"/>
  <c r="K4" i="56"/>
  <c r="L4" i="56" s="1"/>
  <c r="G4" i="56"/>
  <c r="Y4" i="56"/>
  <c r="U4" i="56" s="1"/>
  <c r="C62" i="56"/>
  <c r="F62" i="56"/>
  <c r="Q45" i="56"/>
  <c r="R45" i="56" s="1"/>
  <c r="G45" i="56"/>
  <c r="K45" i="56"/>
  <c r="L45" i="56" s="1"/>
  <c r="Y45" i="56"/>
  <c r="U45" i="56" s="1"/>
  <c r="K41" i="56"/>
  <c r="L41" i="56" s="1"/>
  <c r="G41" i="56"/>
  <c r="Y41" i="56"/>
  <c r="U41" i="56" s="1"/>
  <c r="Q41" i="56"/>
  <c r="R41" i="56" s="1"/>
  <c r="Y42" i="56"/>
  <c r="Q42" i="56"/>
  <c r="R42" i="56" s="1"/>
  <c r="G42" i="56"/>
  <c r="K42" i="56"/>
  <c r="L42" i="56" s="1"/>
  <c r="T38" i="56"/>
  <c r="W38" i="56"/>
  <c r="U38" i="56"/>
  <c r="T59" i="56"/>
  <c r="W59" i="56"/>
  <c r="T46" i="56"/>
  <c r="W46" i="56"/>
  <c r="W9" i="56"/>
  <c r="T9" i="56"/>
  <c r="K29" i="56"/>
  <c r="L29" i="56" s="1"/>
  <c r="Y29" i="56"/>
  <c r="U29" i="56" s="1"/>
  <c r="Q29" i="56"/>
  <c r="R29" i="56" s="1"/>
  <c r="G29" i="56"/>
  <c r="Q13" i="56"/>
  <c r="R13" i="56" s="1"/>
  <c r="K13" i="56"/>
  <c r="L13" i="56" s="1"/>
  <c r="G13" i="56"/>
  <c r="Y13" i="56"/>
  <c r="F4" i="56"/>
  <c r="C4" i="56"/>
  <c r="W28" i="56"/>
  <c r="T28" i="56"/>
  <c r="F56" i="56"/>
  <c r="C56" i="56"/>
  <c r="C58" i="56"/>
  <c r="F58" i="56"/>
  <c r="C45" i="56"/>
  <c r="F45" i="56"/>
  <c r="K40" i="56"/>
  <c r="L40" i="56" s="1"/>
  <c r="Q40" i="56"/>
  <c r="R40" i="56" s="1"/>
  <c r="G40" i="56"/>
  <c r="Y40" i="56"/>
  <c r="U40" i="56" s="1"/>
  <c r="T62" i="56"/>
  <c r="W62" i="56"/>
  <c r="F49" i="56"/>
  <c r="C49" i="56"/>
  <c r="K38" i="56"/>
  <c r="L38" i="56" s="1"/>
  <c r="G61" i="50"/>
  <c r="Y61" i="50"/>
  <c r="AN61" i="50" s="1"/>
  <c r="E9" i="53"/>
  <c r="Y24" i="55"/>
  <c r="U24" i="55" s="1"/>
  <c r="F34" i="56"/>
  <c r="C34" i="56"/>
  <c r="F20" i="56"/>
  <c r="C20" i="56"/>
  <c r="F53" i="56"/>
  <c r="C53" i="56"/>
  <c r="G62" i="56"/>
  <c r="Q62" i="56"/>
  <c r="R62" i="56" s="1"/>
  <c r="Y62" i="56"/>
  <c r="U62" i="56" s="1"/>
  <c r="K62" i="56"/>
  <c r="L62" i="56" s="1"/>
  <c r="T6" i="56"/>
  <c r="W6" i="56"/>
  <c r="G54" i="56"/>
  <c r="Y54" i="56"/>
  <c r="K54" i="56"/>
  <c r="L54" i="56" s="1"/>
  <c r="Q54" i="56"/>
  <c r="R54" i="56" s="1"/>
  <c r="C42" i="56"/>
  <c r="F42" i="56"/>
  <c r="T67" i="56"/>
  <c r="W67" i="56"/>
  <c r="Y57" i="56"/>
  <c r="U57" i="56" s="1"/>
  <c r="K57" i="56"/>
  <c r="L57" i="56" s="1"/>
  <c r="G57" i="56"/>
  <c r="Q57" i="56"/>
  <c r="R57" i="56" s="1"/>
  <c r="C59" i="56"/>
  <c r="C30" i="56"/>
  <c r="F30" i="56"/>
  <c r="K51" i="47"/>
  <c r="L51" i="47" s="1"/>
  <c r="C57" i="53"/>
  <c r="Y39" i="56"/>
  <c r="U39" i="56" s="1"/>
  <c r="Q39" i="56"/>
  <c r="R39" i="56" s="1"/>
  <c r="K39" i="56"/>
  <c r="L39" i="56" s="1"/>
  <c r="G39" i="56"/>
  <c r="H39" i="56" s="1"/>
  <c r="I39" i="56" s="1"/>
  <c r="D39" i="56" s="1"/>
  <c r="W23" i="56"/>
  <c r="T23" i="56"/>
  <c r="W55" i="56"/>
  <c r="T55" i="56"/>
  <c r="T13" i="56"/>
  <c r="W13" i="56"/>
  <c r="C9" i="56"/>
  <c r="F9" i="56"/>
  <c r="W58" i="56"/>
  <c r="T58" i="56"/>
  <c r="G43" i="56"/>
  <c r="K43" i="56"/>
  <c r="L43" i="56" s="1"/>
  <c r="Y43" i="56"/>
  <c r="U43" i="56" s="1"/>
  <c r="Q43" i="56"/>
  <c r="R43" i="56" s="1"/>
  <c r="T11" i="56"/>
  <c r="W11" i="56"/>
  <c r="W66" i="56"/>
  <c r="T66" i="56"/>
  <c r="F59" i="56"/>
  <c r="C13" i="56"/>
  <c r="F13" i="56"/>
  <c r="Y40" i="51"/>
  <c r="AN40" i="51" s="1"/>
  <c r="C45" i="51"/>
  <c r="C56" i="55"/>
  <c r="Q53" i="56"/>
  <c r="R53" i="56" s="1"/>
  <c r="K53" i="56"/>
  <c r="L53" i="56" s="1"/>
  <c r="Y53" i="56"/>
  <c r="G53" i="56"/>
  <c r="Q24" i="56"/>
  <c r="R24" i="56" s="1"/>
  <c r="G24" i="56"/>
  <c r="Y24" i="56"/>
  <c r="U24" i="56" s="1"/>
  <c r="K24" i="56"/>
  <c r="L24" i="56" s="1"/>
  <c r="C27" i="56"/>
  <c r="F27" i="56"/>
  <c r="Y6" i="56"/>
  <c r="U6" i="56" s="1"/>
  <c r="Q6" i="56"/>
  <c r="R6" i="56" s="1"/>
  <c r="K6" i="56"/>
  <c r="L6" i="56" s="1"/>
  <c r="G6" i="56"/>
  <c r="Q7" i="56"/>
  <c r="R7" i="56" s="1"/>
  <c r="W15" i="56"/>
  <c r="T15" i="56"/>
  <c r="C24" i="56"/>
  <c r="F24" i="56"/>
  <c r="Y11" i="56"/>
  <c r="Q11" i="56"/>
  <c r="R11" i="56" s="1"/>
  <c r="K11" i="56"/>
  <c r="L11" i="56" s="1"/>
  <c r="G11" i="56"/>
  <c r="T44" i="56"/>
  <c r="W44" i="56"/>
  <c r="C14" i="56"/>
  <c r="F14" i="56"/>
  <c r="K14" i="56"/>
  <c r="L14" i="56" s="1"/>
  <c r="G14" i="56"/>
  <c r="Y14" i="56"/>
  <c r="Q14" i="56"/>
  <c r="R14" i="56" s="1"/>
  <c r="W49" i="56"/>
  <c r="T49" i="56"/>
  <c r="K21" i="56"/>
  <c r="L21" i="56" s="1"/>
  <c r="Q21" i="56"/>
  <c r="R21" i="56" s="1"/>
  <c r="G21" i="56"/>
  <c r="Y21" i="56"/>
  <c r="U21" i="56" s="1"/>
  <c r="W60" i="56"/>
  <c r="T60" i="56"/>
  <c r="C10" i="56"/>
  <c r="F11" i="56"/>
  <c r="C11" i="56"/>
  <c r="F10" i="56"/>
  <c r="Q26" i="56"/>
  <c r="R26" i="56" s="1"/>
  <c r="G26" i="56"/>
  <c r="K26" i="56"/>
  <c r="L26" i="56" s="1"/>
  <c r="Y26" i="56"/>
  <c r="F38" i="56"/>
  <c r="C38" i="56"/>
  <c r="W20" i="56"/>
  <c r="T20" i="56"/>
  <c r="K46" i="56"/>
  <c r="L46" i="56" s="1"/>
  <c r="Y46" i="56"/>
  <c r="U46" i="56" s="1"/>
  <c r="Q46" i="56"/>
  <c r="R46" i="56" s="1"/>
  <c r="G46" i="56"/>
  <c r="H47" i="56" s="1"/>
  <c r="I47" i="56" s="1"/>
  <c r="D47" i="56" s="1"/>
  <c r="K22" i="56"/>
  <c r="L22" i="56" s="1"/>
  <c r="Q22" i="56"/>
  <c r="R22" i="56" s="1"/>
  <c r="G22" i="56"/>
  <c r="Y22" i="56"/>
  <c r="U22" i="56" s="1"/>
  <c r="T53" i="56"/>
  <c r="W53" i="56"/>
  <c r="Q66" i="49"/>
  <c r="R66" i="49" s="1"/>
  <c r="G30" i="55"/>
  <c r="C39" i="56"/>
  <c r="F39" i="56"/>
  <c r="F17" i="56"/>
  <c r="C17" i="56"/>
  <c r="W33" i="56"/>
  <c r="T33" i="56"/>
  <c r="Y36" i="56"/>
  <c r="K36" i="56"/>
  <c r="L36" i="56" s="1"/>
  <c r="G36" i="56"/>
  <c r="Q36" i="56"/>
  <c r="R36" i="56" s="1"/>
  <c r="K51" i="56"/>
  <c r="L51" i="56" s="1"/>
  <c r="G51" i="56"/>
  <c r="Q51" i="56"/>
  <c r="R51" i="56" s="1"/>
  <c r="Y51" i="56"/>
  <c r="U51" i="56" s="1"/>
  <c r="T25" i="56"/>
  <c r="W25" i="56"/>
  <c r="C51" i="56"/>
  <c r="F51" i="56"/>
  <c r="T40" i="56"/>
  <c r="W40" i="56"/>
  <c r="W36" i="56"/>
  <c r="Q47" i="56"/>
  <c r="R47" i="56" s="1"/>
  <c r="W10" i="56"/>
  <c r="T10" i="56"/>
  <c r="K61" i="50"/>
  <c r="L61" i="50" s="1"/>
  <c r="W34" i="56"/>
  <c r="K15" i="56"/>
  <c r="L15" i="56" s="1"/>
  <c r="Y15" i="56"/>
  <c r="U15" i="56" s="1"/>
  <c r="Q15" i="56"/>
  <c r="R15" i="56" s="1"/>
  <c r="G15" i="56"/>
  <c r="K3" i="56"/>
  <c r="L3" i="56" s="1"/>
  <c r="Y3" i="56"/>
  <c r="U3" i="56" s="1"/>
  <c r="G3" i="56"/>
  <c r="H3" i="56" s="1"/>
  <c r="I3" i="56" s="1"/>
  <c r="AG3" i="56" s="1"/>
  <c r="G27" i="56"/>
  <c r="K27" i="56"/>
  <c r="L27" i="56" s="1"/>
  <c r="Y27" i="56"/>
  <c r="Q27" i="56"/>
  <c r="R27" i="56" s="1"/>
  <c r="F41" i="56"/>
  <c r="C41" i="56"/>
  <c r="C7" i="56"/>
  <c r="F7" i="56"/>
  <c r="K56" i="56"/>
  <c r="L56" i="56" s="1"/>
  <c r="G56" i="56"/>
  <c r="Y56" i="56"/>
  <c r="U56" i="56" s="1"/>
  <c r="Q56" i="56"/>
  <c r="R56" i="56" s="1"/>
  <c r="Y33" i="56"/>
  <c r="Q33" i="56"/>
  <c r="R33" i="56" s="1"/>
  <c r="K33" i="56"/>
  <c r="L33" i="56" s="1"/>
  <c r="G33" i="56"/>
  <c r="Y52" i="56"/>
  <c r="K52" i="56"/>
  <c r="L52" i="56" s="1"/>
  <c r="G52" i="56"/>
  <c r="H52" i="56" s="1"/>
  <c r="I52" i="56" s="1"/>
  <c r="D52" i="56" s="1"/>
  <c r="Q52" i="56"/>
  <c r="R52" i="56" s="1"/>
  <c r="Q44" i="56"/>
  <c r="R44" i="56" s="1"/>
  <c r="K44" i="56"/>
  <c r="L44" i="56" s="1"/>
  <c r="Y44" i="56"/>
  <c r="U44" i="56" s="1"/>
  <c r="G44" i="56"/>
  <c r="AN47" i="56"/>
  <c r="Q62" i="53"/>
  <c r="R62" i="53" s="1"/>
  <c r="H1" i="56"/>
  <c r="Q5" i="56"/>
  <c r="R5" i="56" s="1"/>
  <c r="G5" i="56"/>
  <c r="Y5" i="56"/>
  <c r="K5" i="56"/>
  <c r="L5" i="56" s="1"/>
  <c r="Y32" i="56"/>
  <c r="U32" i="56" s="1"/>
  <c r="K32" i="56"/>
  <c r="L32" i="56" s="1"/>
  <c r="G32" i="56"/>
  <c r="Q32" i="56"/>
  <c r="R32" i="56" s="1"/>
  <c r="W43" i="56"/>
  <c r="T43" i="56"/>
  <c r="K18" i="56"/>
  <c r="L18" i="56" s="1"/>
  <c r="G18" i="56"/>
  <c r="Q18" i="56"/>
  <c r="R18" i="56" s="1"/>
  <c r="Y18" i="56"/>
  <c r="U18" i="56" s="1"/>
  <c r="Q64" i="56"/>
  <c r="R64" i="56" s="1"/>
  <c r="K64" i="56"/>
  <c r="L64" i="56" s="1"/>
  <c r="G64" i="56"/>
  <c r="Y64" i="56"/>
  <c r="T37" i="56"/>
  <c r="W37" i="56"/>
  <c r="C54" i="56"/>
  <c r="F54" i="56"/>
  <c r="T47" i="56"/>
  <c r="W47" i="56"/>
  <c r="U47" i="56"/>
  <c r="F44" i="55"/>
  <c r="AN34" i="56"/>
  <c r="G48" i="56"/>
  <c r="H48" i="56" s="1"/>
  <c r="I48" i="56" s="1"/>
  <c r="D48" i="56" s="1"/>
  <c r="Q48" i="56"/>
  <c r="R48" i="56" s="1"/>
  <c r="Y48" i="56"/>
  <c r="U48" i="56" s="1"/>
  <c r="K48" i="56"/>
  <c r="L48" i="56" s="1"/>
  <c r="C50" i="56"/>
  <c r="F50" i="56"/>
  <c r="F5" i="56"/>
  <c r="C5" i="56"/>
  <c r="C21" i="56"/>
  <c r="F21" i="56"/>
  <c r="C67" i="56"/>
  <c r="F67" i="56"/>
  <c r="Q67" i="56"/>
  <c r="R67" i="56" s="1"/>
  <c r="K67" i="56"/>
  <c r="L67" i="56" s="1"/>
  <c r="Y67" i="56"/>
  <c r="G67" i="56"/>
  <c r="C57" i="56"/>
  <c r="F57" i="56"/>
  <c r="C48" i="56"/>
  <c r="F48" i="56"/>
  <c r="W64" i="56"/>
  <c r="T16" i="56"/>
  <c r="Q34" i="56"/>
  <c r="R34" i="56" s="1"/>
  <c r="Y60" i="56"/>
  <c r="T17" i="56"/>
  <c r="W17" i="56"/>
  <c r="G55" i="56"/>
  <c r="K55" i="56"/>
  <c r="L55" i="56" s="1"/>
  <c r="Q55" i="56"/>
  <c r="R55" i="56" s="1"/>
  <c r="Y55" i="56"/>
  <c r="F18" i="56"/>
  <c r="C18" i="56"/>
  <c r="T22" i="56"/>
  <c r="W22" i="56"/>
  <c r="T14" i="56"/>
  <c r="W14" i="56"/>
  <c r="W61" i="56"/>
  <c r="T61" i="56"/>
  <c r="K61" i="56"/>
  <c r="L61" i="56" s="1"/>
  <c r="Q61" i="56"/>
  <c r="R61" i="56" s="1"/>
  <c r="G61" i="56"/>
  <c r="H61" i="56" s="1"/>
  <c r="I61" i="56" s="1"/>
  <c r="D61" i="56" s="1"/>
  <c r="Y61" i="56"/>
  <c r="C55" i="56"/>
  <c r="F55" i="56"/>
  <c r="Q37" i="46"/>
  <c r="R37" i="46" s="1"/>
  <c r="K23" i="56"/>
  <c r="L23" i="56" s="1"/>
  <c r="Q23" i="56"/>
  <c r="R23" i="56" s="1"/>
  <c r="G23" i="56"/>
  <c r="Y23" i="56"/>
  <c r="U23" i="56" s="1"/>
  <c r="G66" i="56"/>
  <c r="Q66" i="56"/>
  <c r="R66" i="56" s="1"/>
  <c r="K66" i="56"/>
  <c r="L66" i="56" s="1"/>
  <c r="Y66" i="56"/>
  <c r="F23" i="56"/>
  <c r="C23" i="56"/>
  <c r="C37" i="56"/>
  <c r="F37" i="56"/>
  <c r="C15" i="56"/>
  <c r="F15" i="56"/>
  <c r="W4" i="56"/>
  <c r="T4" i="56"/>
  <c r="AH3" i="56" s="1"/>
  <c r="F63" i="56"/>
  <c r="C63" i="56"/>
  <c r="F26" i="56"/>
  <c r="C26" i="56"/>
  <c r="G4" i="51"/>
  <c r="K34" i="56"/>
  <c r="L34" i="56" s="1"/>
  <c r="C65" i="56"/>
  <c r="F65" i="56"/>
  <c r="F25" i="56"/>
  <c r="C25" i="56"/>
  <c r="T42" i="56"/>
  <c r="W42" i="56"/>
  <c r="T24" i="56"/>
  <c r="W24" i="56"/>
  <c r="F47" i="56"/>
  <c r="C47" i="56"/>
  <c r="T18" i="56"/>
  <c r="W18" i="56"/>
  <c r="Q8" i="56"/>
  <c r="R8" i="56" s="1"/>
  <c r="K8" i="56"/>
  <c r="L8" i="56" s="1"/>
  <c r="G8" i="56"/>
  <c r="H8" i="56" s="1"/>
  <c r="I8" i="56" s="1"/>
  <c r="D8" i="56" s="1"/>
  <c r="Y8" i="56"/>
  <c r="T29" i="56"/>
  <c r="W29" i="56"/>
  <c r="F33" i="56"/>
  <c r="C33" i="56"/>
  <c r="T34" i="56"/>
  <c r="G36" i="46"/>
  <c r="H37" i="46" s="1"/>
  <c r="I37" i="46" s="1"/>
  <c r="D37" i="46" s="1"/>
  <c r="G34" i="56"/>
  <c r="T21" i="56"/>
  <c r="W21" i="56"/>
  <c r="F32" i="56"/>
  <c r="C32" i="56"/>
  <c r="W51" i="56"/>
  <c r="T51" i="56"/>
  <c r="F31" i="56"/>
  <c r="C31" i="56"/>
  <c r="T54" i="56"/>
  <c r="W54" i="56"/>
  <c r="C28" i="56"/>
  <c r="F28" i="56"/>
  <c r="F12" i="56"/>
  <c r="C12" i="56"/>
  <c r="T32" i="56"/>
  <c r="W32" i="56"/>
  <c r="W45" i="56"/>
  <c r="T45" i="56"/>
  <c r="W27" i="56"/>
  <c r="F22" i="56"/>
  <c r="T58" i="45"/>
  <c r="C54" i="55"/>
  <c r="Y17" i="56"/>
  <c r="U17" i="56" s="1"/>
  <c r="Q17" i="56"/>
  <c r="R17" i="56" s="1"/>
  <c r="K17" i="56"/>
  <c r="L17" i="56" s="1"/>
  <c r="G17" i="56"/>
  <c r="W65" i="56"/>
  <c r="T65" i="56"/>
  <c r="K59" i="56"/>
  <c r="L59" i="56" s="1"/>
  <c r="Q59" i="56"/>
  <c r="R59" i="56" s="1"/>
  <c r="G59" i="56"/>
  <c r="Y59" i="56"/>
  <c r="U59" i="56" s="1"/>
  <c r="Q35" i="56"/>
  <c r="R35" i="56" s="1"/>
  <c r="K35" i="56"/>
  <c r="L35" i="56" s="1"/>
  <c r="G35" i="56"/>
  <c r="Y35" i="56"/>
  <c r="K63" i="56"/>
  <c r="L63" i="56" s="1"/>
  <c r="Y63" i="56"/>
  <c r="Q63" i="56"/>
  <c r="R63" i="56" s="1"/>
  <c r="G63" i="56"/>
  <c r="C40" i="56"/>
  <c r="F40" i="56"/>
  <c r="F19" i="56"/>
  <c r="C19" i="56"/>
  <c r="T35" i="56"/>
  <c r="W35" i="56"/>
  <c r="K49" i="56"/>
  <c r="L49" i="56" s="1"/>
  <c r="Y49" i="56"/>
  <c r="U49" i="56" s="1"/>
  <c r="Q49" i="56"/>
  <c r="R49" i="56" s="1"/>
  <c r="G49" i="56"/>
  <c r="W16" i="56"/>
  <c r="G12" i="45"/>
  <c r="K38" i="55"/>
  <c r="L38" i="55" s="1"/>
  <c r="C65" i="55"/>
  <c r="C43" i="56"/>
  <c r="F43" i="56"/>
  <c r="C44" i="56"/>
  <c r="T7" i="56"/>
  <c r="W7" i="56"/>
  <c r="T8" i="56"/>
  <c r="W63" i="56"/>
  <c r="T63" i="56"/>
  <c r="F46" i="56"/>
  <c r="C46" i="56"/>
  <c r="C66" i="56"/>
  <c r="F66" i="56"/>
  <c r="W48" i="56"/>
  <c r="T48" i="56"/>
  <c r="Q20" i="56"/>
  <c r="R20" i="56" s="1"/>
  <c r="G20" i="56"/>
  <c r="K20" i="56"/>
  <c r="L20" i="56" s="1"/>
  <c r="Y20" i="56"/>
  <c r="U20" i="56" s="1"/>
  <c r="T41" i="56"/>
  <c r="W41" i="56"/>
  <c r="W52" i="56"/>
  <c r="T52" i="56"/>
  <c r="T27" i="56"/>
  <c r="Y16" i="51"/>
  <c r="AN16" i="51" s="1"/>
  <c r="Q13" i="55"/>
  <c r="R13" i="55" s="1"/>
  <c r="K7" i="56"/>
  <c r="L7" i="56" s="1"/>
  <c r="W57" i="56"/>
  <c r="T57" i="56"/>
  <c r="Q65" i="56"/>
  <c r="R65" i="56" s="1"/>
  <c r="K65" i="56"/>
  <c r="L65" i="56" s="1"/>
  <c r="Y65" i="56"/>
  <c r="G65" i="56"/>
  <c r="F6" i="56"/>
  <c r="C6" i="56"/>
  <c r="W3" i="56"/>
  <c r="K10" i="56"/>
  <c r="L10" i="56" s="1"/>
  <c r="G10" i="56"/>
  <c r="Q10" i="56"/>
  <c r="R10" i="56" s="1"/>
  <c r="Y10" i="56"/>
  <c r="F52" i="56"/>
  <c r="C52" i="56"/>
  <c r="K25" i="56"/>
  <c r="L25" i="56" s="1"/>
  <c r="Q25" i="56"/>
  <c r="R25" i="56" s="1"/>
  <c r="Y25" i="56"/>
  <c r="U25" i="56" s="1"/>
  <c r="G25" i="56"/>
  <c r="W50" i="56"/>
  <c r="T50" i="56"/>
  <c r="C60" i="56"/>
  <c r="F60" i="56"/>
  <c r="F35" i="56"/>
  <c r="W8" i="56"/>
  <c r="Y30" i="45"/>
  <c r="U30" i="45" s="1"/>
  <c r="K42" i="51"/>
  <c r="L42" i="51" s="1"/>
  <c r="G11" i="55"/>
  <c r="Q11" i="55"/>
  <c r="R11" i="55" s="1"/>
  <c r="K11" i="55"/>
  <c r="L11" i="55" s="1"/>
  <c r="Y11" i="55"/>
  <c r="C16" i="55"/>
  <c r="F16" i="55"/>
  <c r="G28" i="55"/>
  <c r="Y28" i="55"/>
  <c r="K28" i="55"/>
  <c r="L28" i="55" s="1"/>
  <c r="Q28" i="55"/>
  <c r="R28" i="55" s="1"/>
  <c r="T27" i="55"/>
  <c r="W27" i="55"/>
  <c r="Y50" i="55"/>
  <c r="U50" i="55" s="1"/>
  <c r="K50" i="55"/>
  <c r="L50" i="55" s="1"/>
  <c r="G50" i="55"/>
  <c r="Q50" i="55"/>
  <c r="R50" i="55" s="1"/>
  <c r="K35" i="55"/>
  <c r="L35" i="55" s="1"/>
  <c r="Q35" i="55"/>
  <c r="R35" i="55" s="1"/>
  <c r="Y35" i="55"/>
  <c r="G35" i="55"/>
  <c r="F45" i="55"/>
  <c r="C45" i="55"/>
  <c r="T28" i="55"/>
  <c r="F16" i="50"/>
  <c r="W7" i="55"/>
  <c r="T7" i="55"/>
  <c r="Y7" i="55"/>
  <c r="T8" i="55"/>
  <c r="W8" i="55"/>
  <c r="K32" i="55"/>
  <c r="L32" i="55" s="1"/>
  <c r="G32" i="55"/>
  <c r="Y32" i="55"/>
  <c r="Q32" i="55"/>
  <c r="R32" i="55" s="1"/>
  <c r="Q33" i="55"/>
  <c r="R33" i="55" s="1"/>
  <c r="C28" i="55"/>
  <c r="F28" i="55"/>
  <c r="T59" i="55"/>
  <c r="W59" i="55"/>
  <c r="W44" i="55"/>
  <c r="T44" i="55"/>
  <c r="C33" i="55"/>
  <c r="G33" i="55"/>
  <c r="F33" i="55"/>
  <c r="W28" i="55"/>
  <c r="Y4" i="55"/>
  <c r="G4" i="55"/>
  <c r="K4" i="55"/>
  <c r="L4" i="55" s="1"/>
  <c r="Q4" i="55"/>
  <c r="R4" i="55" s="1"/>
  <c r="K5" i="55"/>
  <c r="L5" i="55" s="1"/>
  <c r="Q5" i="55"/>
  <c r="R5" i="55" s="1"/>
  <c r="Y5" i="55"/>
  <c r="G5" i="55"/>
  <c r="G40" i="55"/>
  <c r="Y40" i="55"/>
  <c r="K40" i="55"/>
  <c r="L40" i="55" s="1"/>
  <c r="Q40" i="55"/>
  <c r="R40" i="55" s="1"/>
  <c r="C32" i="55"/>
  <c r="F32" i="55"/>
  <c r="C62" i="55"/>
  <c r="F62" i="55"/>
  <c r="F47" i="55"/>
  <c r="C47" i="55"/>
  <c r="F30" i="55"/>
  <c r="C30" i="55"/>
  <c r="C31" i="55"/>
  <c r="W45" i="55"/>
  <c r="Q6" i="55"/>
  <c r="R6" i="55" s="1"/>
  <c r="F17" i="55"/>
  <c r="G64" i="55"/>
  <c r="Y64" i="55"/>
  <c r="Q64" i="55"/>
  <c r="R64" i="55" s="1"/>
  <c r="K64" i="55"/>
  <c r="L64" i="55" s="1"/>
  <c r="Q62" i="55"/>
  <c r="R62" i="55" s="1"/>
  <c r="Y62" i="55"/>
  <c r="U62" i="55" s="1"/>
  <c r="G62" i="55"/>
  <c r="K62" i="55"/>
  <c r="L62" i="55" s="1"/>
  <c r="T33" i="55"/>
  <c r="W33" i="55"/>
  <c r="X34" i="55" s="1"/>
  <c r="T34" i="55"/>
  <c r="Y29" i="55"/>
  <c r="K29" i="55"/>
  <c r="L29" i="55" s="1"/>
  <c r="G29" i="55"/>
  <c r="Q29" i="55"/>
  <c r="R29" i="55" s="1"/>
  <c r="K55" i="55"/>
  <c r="L55" i="55" s="1"/>
  <c r="Q55" i="55"/>
  <c r="R55" i="55" s="1"/>
  <c r="Y55" i="55"/>
  <c r="U55" i="55" s="1"/>
  <c r="G55" i="55"/>
  <c r="F29" i="55"/>
  <c r="C29" i="55"/>
  <c r="Y8" i="55"/>
  <c r="C52" i="55"/>
  <c r="F52" i="55"/>
  <c r="W62" i="55"/>
  <c r="T62" i="55"/>
  <c r="T66" i="55"/>
  <c r="W66" i="55"/>
  <c r="T41" i="55"/>
  <c r="W41" i="55"/>
  <c r="T38" i="55"/>
  <c r="W38" i="55"/>
  <c r="W64" i="55"/>
  <c r="T64" i="55"/>
  <c r="F24" i="55"/>
  <c r="C24" i="55"/>
  <c r="W3" i="55"/>
  <c r="F13" i="45"/>
  <c r="W42" i="55"/>
  <c r="T42" i="55"/>
  <c r="W53" i="55"/>
  <c r="X54" i="55" s="1"/>
  <c r="T53" i="55"/>
  <c r="Q57" i="55"/>
  <c r="R57" i="55" s="1"/>
  <c r="Y57" i="55"/>
  <c r="G57" i="55"/>
  <c r="H58" i="55" s="1"/>
  <c r="I58" i="55" s="1"/>
  <c r="D58" i="55" s="1"/>
  <c r="K57" i="55"/>
  <c r="L57" i="55" s="1"/>
  <c r="Q42" i="55"/>
  <c r="R42" i="55" s="1"/>
  <c r="K42" i="55"/>
  <c r="L42" i="55" s="1"/>
  <c r="G42" i="55"/>
  <c r="Y42" i="55"/>
  <c r="U42" i="55" s="1"/>
  <c r="K43" i="55"/>
  <c r="L43" i="55" s="1"/>
  <c r="C41" i="55"/>
  <c r="F41" i="55"/>
  <c r="F67" i="55"/>
  <c r="C67" i="55"/>
  <c r="Y19" i="55"/>
  <c r="U19" i="55" s="1"/>
  <c r="Q19" i="55"/>
  <c r="R19" i="55" s="1"/>
  <c r="G19" i="55"/>
  <c r="K19" i="55"/>
  <c r="L19" i="55" s="1"/>
  <c r="T49" i="55"/>
  <c r="W49" i="55"/>
  <c r="G24" i="55"/>
  <c r="Y38" i="55"/>
  <c r="C25" i="55"/>
  <c r="G45" i="51"/>
  <c r="N9" i="53"/>
  <c r="O9" i="53" s="1"/>
  <c r="W21" i="55"/>
  <c r="T21" i="55"/>
  <c r="Y23" i="55"/>
  <c r="K23" i="55"/>
  <c r="L23" i="55" s="1"/>
  <c r="G23" i="55"/>
  <c r="Q23" i="55"/>
  <c r="R23" i="55" s="1"/>
  <c r="K24" i="55"/>
  <c r="L24" i="55" s="1"/>
  <c r="F34" i="55"/>
  <c r="C34" i="55"/>
  <c r="G45" i="55"/>
  <c r="Y45" i="55"/>
  <c r="K45" i="55"/>
  <c r="L45" i="55" s="1"/>
  <c r="Q45" i="55"/>
  <c r="R45" i="55" s="1"/>
  <c r="Y49" i="55"/>
  <c r="K49" i="55"/>
  <c r="L49" i="55" s="1"/>
  <c r="G49" i="55"/>
  <c r="Q49" i="55"/>
  <c r="R49" i="55" s="1"/>
  <c r="K34" i="55"/>
  <c r="L34" i="55" s="1"/>
  <c r="G34" i="55"/>
  <c r="Y34" i="55"/>
  <c r="AA34" i="55" s="1"/>
  <c r="Q34" i="55"/>
  <c r="R34" i="55" s="1"/>
  <c r="F15" i="55"/>
  <c r="C15" i="55"/>
  <c r="Q41" i="55"/>
  <c r="R41" i="55" s="1"/>
  <c r="Y41" i="55"/>
  <c r="G41" i="55"/>
  <c r="K41" i="55"/>
  <c r="L41" i="55" s="1"/>
  <c r="Y21" i="55"/>
  <c r="F25" i="55"/>
  <c r="W15" i="45"/>
  <c r="Q14" i="55"/>
  <c r="R14" i="55" s="1"/>
  <c r="K14" i="55"/>
  <c r="L14" i="55" s="1"/>
  <c r="G14" i="55"/>
  <c r="Y14" i="55"/>
  <c r="Z15" i="55" s="1"/>
  <c r="Y66" i="55"/>
  <c r="U66" i="55" s="1"/>
  <c r="G66" i="55"/>
  <c r="H66" i="55" s="1"/>
  <c r="I66" i="55" s="1"/>
  <c r="D66" i="55" s="1"/>
  <c r="K66" i="55"/>
  <c r="L66" i="55" s="1"/>
  <c r="Q66" i="55"/>
  <c r="R66" i="55" s="1"/>
  <c r="K52" i="55"/>
  <c r="L52" i="55" s="1"/>
  <c r="G52" i="55"/>
  <c r="Q52" i="55"/>
  <c r="R52" i="55" s="1"/>
  <c r="Y52" i="55"/>
  <c r="T58" i="55"/>
  <c r="W58" i="55"/>
  <c r="W43" i="55"/>
  <c r="T43" i="55"/>
  <c r="F7" i="55"/>
  <c r="C7" i="55"/>
  <c r="G7" i="55"/>
  <c r="K36" i="55"/>
  <c r="L36" i="55" s="1"/>
  <c r="Q36" i="55"/>
  <c r="R36" i="55" s="1"/>
  <c r="G36" i="55"/>
  <c r="Y36" i="55"/>
  <c r="U36" i="55" s="1"/>
  <c r="Y58" i="55"/>
  <c r="U58" i="55" s="1"/>
  <c r="T12" i="55"/>
  <c r="W12" i="55"/>
  <c r="K27" i="55"/>
  <c r="L27" i="55" s="1"/>
  <c r="Q27" i="55"/>
  <c r="R27" i="55" s="1"/>
  <c r="Y27" i="55"/>
  <c r="U27" i="55" s="1"/>
  <c r="G27" i="55"/>
  <c r="Y9" i="55"/>
  <c r="G9" i="55"/>
  <c r="Q9" i="55"/>
  <c r="R9" i="55" s="1"/>
  <c r="K9" i="55"/>
  <c r="L9" i="55" s="1"/>
  <c r="K60" i="55"/>
  <c r="L60" i="55" s="1"/>
  <c r="Y60" i="55"/>
  <c r="U60" i="55" s="1"/>
  <c r="Q60" i="55"/>
  <c r="R60" i="55" s="1"/>
  <c r="G60" i="55"/>
  <c r="C61" i="55"/>
  <c r="F61" i="55"/>
  <c r="F46" i="55"/>
  <c r="C46" i="55"/>
  <c r="F26" i="55"/>
  <c r="C26" i="55"/>
  <c r="Q58" i="55"/>
  <c r="R58" i="55" s="1"/>
  <c r="Y27" i="51"/>
  <c r="AN27" i="51" s="1"/>
  <c r="Q11" i="53"/>
  <c r="R11" i="53" s="1"/>
  <c r="C55" i="55"/>
  <c r="F55" i="55"/>
  <c r="F10" i="55"/>
  <c r="C10" i="55"/>
  <c r="T18" i="55"/>
  <c r="W18" i="55"/>
  <c r="W16" i="55"/>
  <c r="T16" i="55"/>
  <c r="W37" i="55"/>
  <c r="T37" i="55"/>
  <c r="Q54" i="55"/>
  <c r="R54" i="55" s="1"/>
  <c r="Y54" i="55"/>
  <c r="K54" i="55"/>
  <c r="L54" i="55" s="1"/>
  <c r="G54" i="55"/>
  <c r="Y63" i="55"/>
  <c r="U63" i="55" s="1"/>
  <c r="G63" i="55"/>
  <c r="K63" i="55"/>
  <c r="L63" i="55" s="1"/>
  <c r="Q63" i="55"/>
  <c r="R63" i="55" s="1"/>
  <c r="C8" i="55"/>
  <c r="G8" i="55"/>
  <c r="F8" i="55"/>
  <c r="W10" i="55"/>
  <c r="T4" i="55"/>
  <c r="AH3" i="55" s="1"/>
  <c r="F48" i="55"/>
  <c r="Q43" i="55"/>
  <c r="R43" i="55" s="1"/>
  <c r="C21" i="55"/>
  <c r="G21" i="55"/>
  <c r="F21" i="55"/>
  <c r="F19" i="55"/>
  <c r="C19" i="55"/>
  <c r="F40" i="55"/>
  <c r="C40" i="55"/>
  <c r="W63" i="55"/>
  <c r="T63" i="55"/>
  <c r="T61" i="55"/>
  <c r="W61" i="55"/>
  <c r="AN15" i="55"/>
  <c r="K65" i="55"/>
  <c r="L65" i="55" s="1"/>
  <c r="C48" i="55"/>
  <c r="Y25" i="46"/>
  <c r="U25" i="46" s="1"/>
  <c r="C15" i="51"/>
  <c r="C5" i="53"/>
  <c r="C22" i="55"/>
  <c r="F22" i="55"/>
  <c r="C23" i="55"/>
  <c r="C64" i="55"/>
  <c r="F64" i="55"/>
  <c r="K39" i="55"/>
  <c r="L39" i="55" s="1"/>
  <c r="G39" i="55"/>
  <c r="H39" i="55" s="1"/>
  <c r="I39" i="55" s="1"/>
  <c r="D39" i="55" s="1"/>
  <c r="Y39" i="55"/>
  <c r="U39" i="55" s="1"/>
  <c r="Q39" i="55"/>
  <c r="R39" i="55" s="1"/>
  <c r="K25" i="55"/>
  <c r="L25" i="55" s="1"/>
  <c r="G25" i="55"/>
  <c r="Q25" i="55"/>
  <c r="R25" i="55" s="1"/>
  <c r="Y25" i="55"/>
  <c r="K26" i="55"/>
  <c r="L26" i="55" s="1"/>
  <c r="G48" i="55"/>
  <c r="K48" i="55"/>
  <c r="L48" i="55" s="1"/>
  <c r="Q48" i="55"/>
  <c r="R48" i="55" s="1"/>
  <c r="Y48" i="55"/>
  <c r="AA48" i="55" s="1"/>
  <c r="AD48" i="55" s="1"/>
  <c r="F66" i="55"/>
  <c r="C66" i="55"/>
  <c r="T52" i="55"/>
  <c r="W52" i="55"/>
  <c r="Y33" i="55"/>
  <c r="U33" i="55" s="1"/>
  <c r="K15" i="55"/>
  <c r="L15" i="55" s="1"/>
  <c r="W32" i="55"/>
  <c r="Y12" i="45"/>
  <c r="U12" i="45" s="1"/>
  <c r="T14" i="49"/>
  <c r="Q35" i="53"/>
  <c r="R35" i="53" s="1"/>
  <c r="K17" i="55"/>
  <c r="L17" i="55" s="1"/>
  <c r="G17" i="55"/>
  <c r="K18" i="55"/>
  <c r="L18" i="55" s="1"/>
  <c r="Y17" i="55"/>
  <c r="U17" i="55" s="1"/>
  <c r="Q17" i="55"/>
  <c r="R17" i="55" s="1"/>
  <c r="T30" i="55"/>
  <c r="W30" i="55"/>
  <c r="W47" i="55"/>
  <c r="T47" i="55"/>
  <c r="T36" i="55"/>
  <c r="W36" i="55"/>
  <c r="T57" i="55"/>
  <c r="W57" i="55"/>
  <c r="G31" i="55"/>
  <c r="Q31" i="55"/>
  <c r="R31" i="55" s="1"/>
  <c r="Y31" i="55"/>
  <c r="K31" i="55"/>
  <c r="L31" i="55" s="1"/>
  <c r="F51" i="55"/>
  <c r="C51" i="55"/>
  <c r="K33" i="55"/>
  <c r="L33" i="55" s="1"/>
  <c r="Q15" i="55"/>
  <c r="R15" i="55" s="1"/>
  <c r="Y31" i="51"/>
  <c r="U31" i="51" s="1"/>
  <c r="G19" i="51"/>
  <c r="F64" i="53"/>
  <c r="AA18" i="53"/>
  <c r="AD18" i="53" s="1"/>
  <c r="AM18" i="53" s="1"/>
  <c r="U15" i="55"/>
  <c r="T15" i="55"/>
  <c r="W15" i="55"/>
  <c r="T19" i="55"/>
  <c r="W19" i="55"/>
  <c r="T20" i="55"/>
  <c r="F49" i="55"/>
  <c r="C49" i="55"/>
  <c r="K56" i="55"/>
  <c r="L56" i="55" s="1"/>
  <c r="Q56" i="55"/>
  <c r="R56" i="55" s="1"/>
  <c r="G56" i="55"/>
  <c r="Y56" i="55"/>
  <c r="U56" i="55" s="1"/>
  <c r="C60" i="55"/>
  <c r="F60" i="55"/>
  <c r="T40" i="55"/>
  <c r="W40" i="55"/>
  <c r="C39" i="55"/>
  <c r="F39" i="55"/>
  <c r="G16" i="55"/>
  <c r="H16" i="55" s="1"/>
  <c r="I16" i="55" s="1"/>
  <c r="D16" i="55" s="1"/>
  <c r="Q65" i="55"/>
  <c r="R65" i="55" s="1"/>
  <c r="C17" i="55"/>
  <c r="C13" i="55"/>
  <c r="F13" i="55"/>
  <c r="C14" i="55"/>
  <c r="Q12" i="55"/>
  <c r="R12" i="55" s="1"/>
  <c r="Y12" i="55"/>
  <c r="K12" i="55"/>
  <c r="L12" i="55" s="1"/>
  <c r="G12" i="55"/>
  <c r="W51" i="55"/>
  <c r="T51" i="55"/>
  <c r="W31" i="55"/>
  <c r="T31" i="55"/>
  <c r="G47" i="55"/>
  <c r="Y47" i="55"/>
  <c r="Q47" i="55"/>
  <c r="R47" i="55" s="1"/>
  <c r="K47" i="55"/>
  <c r="L47" i="55" s="1"/>
  <c r="C43" i="55"/>
  <c r="F43" i="55"/>
  <c r="G43" i="55"/>
  <c r="Y22" i="55"/>
  <c r="G22" i="55"/>
  <c r="K22" i="55"/>
  <c r="L22" i="55" s="1"/>
  <c r="Q22" i="55"/>
  <c r="R22" i="55" s="1"/>
  <c r="T22" i="55"/>
  <c r="T45" i="55"/>
  <c r="F14" i="55"/>
  <c r="Q52" i="53"/>
  <c r="R52" i="53" s="1"/>
  <c r="W4" i="53"/>
  <c r="C9" i="55"/>
  <c r="F9" i="55"/>
  <c r="F53" i="55"/>
  <c r="C53" i="55"/>
  <c r="F35" i="55"/>
  <c r="C35" i="55"/>
  <c r="T56" i="55"/>
  <c r="W56" i="55"/>
  <c r="G51" i="55"/>
  <c r="K51" i="55"/>
  <c r="L51" i="55" s="1"/>
  <c r="Y51" i="55"/>
  <c r="Q51" i="55"/>
  <c r="R51" i="55" s="1"/>
  <c r="Y18" i="55"/>
  <c r="U18" i="55" s="1"/>
  <c r="K58" i="55"/>
  <c r="L58" i="55" s="1"/>
  <c r="W22" i="55"/>
  <c r="X23" i="55" s="1"/>
  <c r="Y16" i="55"/>
  <c r="U16" i="55" s="1"/>
  <c r="C11" i="55"/>
  <c r="K60" i="53"/>
  <c r="L60" i="53" s="1"/>
  <c r="K3" i="55"/>
  <c r="L3" i="55" s="1"/>
  <c r="G3" i="55"/>
  <c r="H3" i="55" s="1"/>
  <c r="I3" i="55" s="1"/>
  <c r="AG3" i="55" s="1"/>
  <c r="Y3" i="55"/>
  <c r="U3" i="55" s="1"/>
  <c r="F4" i="55"/>
  <c r="C4" i="55"/>
  <c r="W55" i="55"/>
  <c r="T55" i="55"/>
  <c r="Q61" i="55"/>
  <c r="R61" i="55" s="1"/>
  <c r="G61" i="55"/>
  <c r="Y61" i="55"/>
  <c r="K61" i="55"/>
  <c r="L61" i="55" s="1"/>
  <c r="F59" i="55"/>
  <c r="C59" i="55"/>
  <c r="W60" i="55"/>
  <c r="T60" i="55"/>
  <c r="C18" i="55"/>
  <c r="G18" i="55"/>
  <c r="F18" i="55"/>
  <c r="C50" i="55"/>
  <c r="Q30" i="55"/>
  <c r="R30" i="55" s="1"/>
  <c r="C5" i="55"/>
  <c r="F11" i="55"/>
  <c r="W26" i="55"/>
  <c r="W5" i="51"/>
  <c r="W50" i="55"/>
  <c r="T50" i="55"/>
  <c r="Q37" i="55"/>
  <c r="R37" i="55" s="1"/>
  <c r="G37" i="55"/>
  <c r="H38" i="55" s="1"/>
  <c r="I38" i="55" s="1"/>
  <c r="D38" i="55" s="1"/>
  <c r="K37" i="55"/>
  <c r="L37" i="55" s="1"/>
  <c r="Y37" i="55"/>
  <c r="U37" i="55" s="1"/>
  <c r="F57" i="55"/>
  <c r="C57" i="55"/>
  <c r="T65" i="55"/>
  <c r="W65" i="55"/>
  <c r="G67" i="55"/>
  <c r="K67" i="55"/>
  <c r="L67" i="55" s="1"/>
  <c r="Y67" i="55"/>
  <c r="Q67" i="55"/>
  <c r="R67" i="55" s="1"/>
  <c r="F63" i="55"/>
  <c r="C63" i="55"/>
  <c r="K10" i="55"/>
  <c r="L10" i="55" s="1"/>
  <c r="G10" i="55"/>
  <c r="Y10" i="55"/>
  <c r="Q10" i="55"/>
  <c r="R10" i="55" s="1"/>
  <c r="F50" i="55"/>
  <c r="W29" i="55"/>
  <c r="F5" i="55"/>
  <c r="K59" i="55"/>
  <c r="L59" i="55" s="1"/>
  <c r="Q59" i="55"/>
  <c r="R59" i="55" s="1"/>
  <c r="G59" i="55"/>
  <c r="H59" i="55" s="1"/>
  <c r="I59" i="55" s="1"/>
  <c r="D59" i="55" s="1"/>
  <c r="Y59" i="55"/>
  <c r="T24" i="55"/>
  <c r="W24" i="55"/>
  <c r="Y46" i="55"/>
  <c r="U46" i="55" s="1"/>
  <c r="G46" i="55"/>
  <c r="K46" i="55"/>
  <c r="L46" i="55" s="1"/>
  <c r="Q46" i="55"/>
  <c r="R46" i="55" s="1"/>
  <c r="T17" i="55"/>
  <c r="W17" i="55"/>
  <c r="T39" i="55"/>
  <c r="W39" i="55"/>
  <c r="W67" i="55"/>
  <c r="T67" i="55"/>
  <c r="T6" i="55"/>
  <c r="W6" i="55"/>
  <c r="T54" i="55"/>
  <c r="K30" i="55"/>
  <c r="L30" i="55" s="1"/>
  <c r="G13" i="55"/>
  <c r="Q26" i="55"/>
  <c r="R26" i="55" s="1"/>
  <c r="W4" i="55"/>
  <c r="Y44" i="55"/>
  <c r="C58" i="55"/>
  <c r="F58" i="55"/>
  <c r="K20" i="55"/>
  <c r="L20" i="55" s="1"/>
  <c r="Q20" i="55"/>
  <c r="R20" i="55" s="1"/>
  <c r="Y20" i="55"/>
  <c r="G20" i="55"/>
  <c r="Q53" i="55"/>
  <c r="R53" i="55" s="1"/>
  <c r="K53" i="55"/>
  <c r="L53" i="55" s="1"/>
  <c r="Y53" i="55"/>
  <c r="U53" i="55" s="1"/>
  <c r="G53" i="55"/>
  <c r="C20" i="55"/>
  <c r="F20" i="55"/>
  <c r="C42" i="55"/>
  <c r="F42" i="55"/>
  <c r="F27" i="55"/>
  <c r="C27" i="55"/>
  <c r="W46" i="55"/>
  <c r="T46" i="55"/>
  <c r="Y30" i="55"/>
  <c r="U30" i="55" s="1"/>
  <c r="AN10" i="54"/>
  <c r="AN23" i="54"/>
  <c r="Q50" i="54"/>
  <c r="R50" i="54" s="1"/>
  <c r="G50" i="54"/>
  <c r="Y50" i="54"/>
  <c r="U50" i="54" s="1"/>
  <c r="K50" i="54"/>
  <c r="L50" i="54" s="1"/>
  <c r="K18" i="53"/>
  <c r="L18" i="53" s="1"/>
  <c r="Y3" i="54"/>
  <c r="U3" i="54" s="1"/>
  <c r="K3" i="54"/>
  <c r="L3" i="54" s="1"/>
  <c r="G3" i="54"/>
  <c r="H3" i="54" s="1"/>
  <c r="I3" i="54" s="1"/>
  <c r="AG3" i="54" s="1"/>
  <c r="K65" i="54"/>
  <c r="L65" i="54" s="1"/>
  <c r="Y65" i="54"/>
  <c r="U65" i="54" s="1"/>
  <c r="Q65" i="54"/>
  <c r="R65" i="54" s="1"/>
  <c r="G65" i="54"/>
  <c r="Q20" i="54"/>
  <c r="R20" i="54" s="1"/>
  <c r="K20" i="54"/>
  <c r="L20" i="54" s="1"/>
  <c r="G20" i="54"/>
  <c r="Y20" i="54"/>
  <c r="U20" i="54" s="1"/>
  <c r="Q58" i="54"/>
  <c r="R58" i="54" s="1"/>
  <c r="G58" i="54"/>
  <c r="Y58" i="54"/>
  <c r="U58" i="54" s="1"/>
  <c r="K58" i="54"/>
  <c r="L58" i="54" s="1"/>
  <c r="T25" i="54"/>
  <c r="W25" i="54"/>
  <c r="Q49" i="54"/>
  <c r="R49" i="54" s="1"/>
  <c r="K49" i="54"/>
  <c r="L49" i="54" s="1"/>
  <c r="Y49" i="54"/>
  <c r="U49" i="54" s="1"/>
  <c r="G49" i="54"/>
  <c r="W36" i="54"/>
  <c r="T36" i="54"/>
  <c r="T51" i="54"/>
  <c r="W51" i="54"/>
  <c r="Y18" i="54"/>
  <c r="K18" i="54"/>
  <c r="L18" i="54" s="1"/>
  <c r="Q18" i="54"/>
  <c r="R18" i="54" s="1"/>
  <c r="G18" i="54"/>
  <c r="Q5" i="54"/>
  <c r="R5" i="54" s="1"/>
  <c r="K5" i="54"/>
  <c r="L5" i="54" s="1"/>
  <c r="G5" i="54"/>
  <c r="Y5" i="54"/>
  <c r="U5" i="54" s="1"/>
  <c r="W67" i="54"/>
  <c r="T67" i="54"/>
  <c r="F29" i="54"/>
  <c r="C29" i="54"/>
  <c r="G59" i="54"/>
  <c r="K59" i="54"/>
  <c r="L59" i="54" s="1"/>
  <c r="Q59" i="54"/>
  <c r="R59" i="54" s="1"/>
  <c r="Y59" i="54"/>
  <c r="U59" i="54" s="1"/>
  <c r="K44" i="54"/>
  <c r="L44" i="54" s="1"/>
  <c r="Y44" i="54"/>
  <c r="U44" i="54" s="1"/>
  <c r="G44" i="54"/>
  <c r="Q44" i="54"/>
  <c r="R44" i="54" s="1"/>
  <c r="C50" i="54"/>
  <c r="F50" i="54"/>
  <c r="W47" i="54"/>
  <c r="T47" i="54"/>
  <c r="C54" i="54"/>
  <c r="F54" i="54"/>
  <c r="T57" i="54"/>
  <c r="W57" i="54"/>
  <c r="W8" i="54"/>
  <c r="T8" i="54"/>
  <c r="W7" i="54"/>
  <c r="T7" i="54"/>
  <c r="W3" i="54"/>
  <c r="F59" i="54"/>
  <c r="C59" i="54"/>
  <c r="C17" i="54"/>
  <c r="F17" i="54"/>
  <c r="W16" i="54"/>
  <c r="T16" i="54"/>
  <c r="T63" i="54"/>
  <c r="W63" i="54"/>
  <c r="F57" i="54"/>
  <c r="C57" i="54"/>
  <c r="K62" i="54"/>
  <c r="L62" i="54" s="1"/>
  <c r="G62" i="54"/>
  <c r="Y62" i="54"/>
  <c r="U62" i="54" s="1"/>
  <c r="Q62" i="54"/>
  <c r="R62" i="54" s="1"/>
  <c r="K7" i="54"/>
  <c r="L7" i="54" s="1"/>
  <c r="G7" i="54"/>
  <c r="Y7" i="54"/>
  <c r="Q7" i="54"/>
  <c r="R7" i="54" s="1"/>
  <c r="C10" i="46"/>
  <c r="F8" i="54"/>
  <c r="C8" i="54"/>
  <c r="W15" i="54"/>
  <c r="T15" i="54"/>
  <c r="K64" i="54"/>
  <c r="L64" i="54" s="1"/>
  <c r="Y64" i="54"/>
  <c r="U64" i="54" s="1"/>
  <c r="Q64" i="54"/>
  <c r="R64" i="54" s="1"/>
  <c r="G64" i="54"/>
  <c r="C21" i="54"/>
  <c r="F21" i="54"/>
  <c r="W20" i="54"/>
  <c r="T20" i="54"/>
  <c r="W11" i="54"/>
  <c r="T11" i="54"/>
  <c r="K67" i="54"/>
  <c r="L67" i="54" s="1"/>
  <c r="Y67" i="54"/>
  <c r="Q67" i="54"/>
  <c r="R67" i="54" s="1"/>
  <c r="G67" i="54"/>
  <c r="T30" i="54"/>
  <c r="W30" i="54"/>
  <c r="G33" i="53"/>
  <c r="Y17" i="54"/>
  <c r="U17" i="54" s="1"/>
  <c r="G17" i="54"/>
  <c r="Q17" i="54"/>
  <c r="R17" i="54" s="1"/>
  <c r="K17" i="54"/>
  <c r="L17" i="54" s="1"/>
  <c r="F11" i="54"/>
  <c r="C11" i="54"/>
  <c r="C12" i="54"/>
  <c r="T19" i="54"/>
  <c r="W19" i="54"/>
  <c r="Q8" i="54"/>
  <c r="R8" i="54" s="1"/>
  <c r="K8" i="54"/>
  <c r="L8" i="54" s="1"/>
  <c r="G8" i="54"/>
  <c r="Y8" i="54"/>
  <c r="U8" i="54" s="1"/>
  <c r="F23" i="54"/>
  <c r="C23" i="54"/>
  <c r="T26" i="54"/>
  <c r="W26" i="54"/>
  <c r="W17" i="54"/>
  <c r="T17" i="54"/>
  <c r="T18" i="54"/>
  <c r="Y26" i="54"/>
  <c r="U26" i="54" s="1"/>
  <c r="G26" i="54"/>
  <c r="K26" i="54"/>
  <c r="L26" i="54" s="1"/>
  <c r="Q26" i="54"/>
  <c r="R26" i="54" s="1"/>
  <c r="C33" i="54"/>
  <c r="F33" i="54"/>
  <c r="K42" i="54"/>
  <c r="L42" i="54" s="1"/>
  <c r="Y42" i="54"/>
  <c r="U42" i="54" s="1"/>
  <c r="Q42" i="54"/>
  <c r="R42" i="54" s="1"/>
  <c r="G42" i="54"/>
  <c r="C14" i="53"/>
  <c r="G21" i="54"/>
  <c r="Y21" i="54"/>
  <c r="U21" i="54" s="1"/>
  <c r="V21" i="54" s="1"/>
  <c r="Q21" i="54"/>
  <c r="R21" i="54" s="1"/>
  <c r="K21" i="54"/>
  <c r="L21" i="54" s="1"/>
  <c r="C14" i="54"/>
  <c r="F14" i="54"/>
  <c r="W34" i="54"/>
  <c r="T34" i="54"/>
  <c r="F10" i="54"/>
  <c r="C10" i="54"/>
  <c r="W24" i="54"/>
  <c r="T24" i="54"/>
  <c r="Q29" i="54"/>
  <c r="R29" i="54" s="1"/>
  <c r="G29" i="54"/>
  <c r="Y29" i="54"/>
  <c r="U29" i="54" s="1"/>
  <c r="K29" i="54"/>
  <c r="L29" i="54" s="1"/>
  <c r="F18" i="54"/>
  <c r="C18" i="54"/>
  <c r="W35" i="54"/>
  <c r="T35" i="54"/>
  <c r="Y41" i="54"/>
  <c r="U41" i="54" s="1"/>
  <c r="K41" i="54"/>
  <c r="L41" i="54" s="1"/>
  <c r="Q41" i="54"/>
  <c r="R41" i="54" s="1"/>
  <c r="G41" i="54"/>
  <c r="T42" i="45"/>
  <c r="C31" i="52"/>
  <c r="F67" i="54"/>
  <c r="C67" i="54"/>
  <c r="G35" i="54"/>
  <c r="Y35" i="54"/>
  <c r="U35" i="54" s="1"/>
  <c r="Q35" i="54"/>
  <c r="R35" i="54" s="1"/>
  <c r="K35" i="54"/>
  <c r="L35" i="54" s="1"/>
  <c r="F41" i="54"/>
  <c r="C41" i="54"/>
  <c r="F13" i="54"/>
  <c r="C13" i="54"/>
  <c r="W39" i="54"/>
  <c r="T39" i="54"/>
  <c r="T41" i="54"/>
  <c r="W41" i="54"/>
  <c r="W21" i="54"/>
  <c r="T21" i="54"/>
  <c r="F38" i="54"/>
  <c r="C38" i="54"/>
  <c r="W50" i="54"/>
  <c r="T50" i="54"/>
  <c r="Y22" i="54"/>
  <c r="AA22" i="54" s="1"/>
  <c r="Q22" i="54"/>
  <c r="R22" i="54" s="1"/>
  <c r="K22" i="54"/>
  <c r="L22" i="54" s="1"/>
  <c r="G22" i="54"/>
  <c r="H23" i="54" s="1"/>
  <c r="I23" i="54" s="1"/>
  <c r="D23" i="54" s="1"/>
  <c r="T7" i="51"/>
  <c r="Y6" i="54"/>
  <c r="U6" i="54" s="1"/>
  <c r="Q6" i="54"/>
  <c r="R6" i="54" s="1"/>
  <c r="K6" i="54"/>
  <c r="L6" i="54" s="1"/>
  <c r="G6" i="54"/>
  <c r="W10" i="54"/>
  <c r="U10" i="54"/>
  <c r="T10" i="54"/>
  <c r="K52" i="54"/>
  <c r="L52" i="54" s="1"/>
  <c r="G52" i="54"/>
  <c r="Y52" i="54"/>
  <c r="U52" i="54" s="1"/>
  <c r="Q52" i="54"/>
  <c r="R52" i="54" s="1"/>
  <c r="Q16" i="54"/>
  <c r="R16" i="54" s="1"/>
  <c r="K16" i="54"/>
  <c r="L16" i="54" s="1"/>
  <c r="G16" i="54"/>
  <c r="Y16" i="54"/>
  <c r="U16" i="54" s="1"/>
  <c r="T53" i="54"/>
  <c r="W53" i="54"/>
  <c r="T58" i="54"/>
  <c r="W58" i="54"/>
  <c r="C22" i="54"/>
  <c r="F22" i="54"/>
  <c r="Y46" i="54"/>
  <c r="K46" i="54"/>
  <c r="L46" i="54" s="1"/>
  <c r="Q46" i="54"/>
  <c r="R46" i="54" s="1"/>
  <c r="G46" i="54"/>
  <c r="F53" i="54"/>
  <c r="C53" i="54"/>
  <c r="Q18" i="52"/>
  <c r="R18" i="52" s="1"/>
  <c r="K67" i="53"/>
  <c r="L67" i="53" s="1"/>
  <c r="F24" i="54"/>
  <c r="C24" i="54"/>
  <c r="Q12" i="54"/>
  <c r="R12" i="54" s="1"/>
  <c r="K12" i="54"/>
  <c r="L12" i="54" s="1"/>
  <c r="G12" i="54"/>
  <c r="Y12" i="54"/>
  <c r="U12" i="54" s="1"/>
  <c r="Q53" i="54"/>
  <c r="R53" i="54" s="1"/>
  <c r="Y53" i="54"/>
  <c r="K53" i="54"/>
  <c r="L53" i="54" s="1"/>
  <c r="G53" i="54"/>
  <c r="Y55" i="54"/>
  <c r="U55" i="54" s="1"/>
  <c r="Q55" i="54"/>
  <c r="R55" i="54" s="1"/>
  <c r="K55" i="54"/>
  <c r="L55" i="54" s="1"/>
  <c r="G55" i="54"/>
  <c r="T4" i="54"/>
  <c r="AH3" i="54" s="1"/>
  <c r="W4" i="54"/>
  <c r="F27" i="54"/>
  <c r="C27" i="54"/>
  <c r="K27" i="54"/>
  <c r="L27" i="54" s="1"/>
  <c r="Q27" i="54"/>
  <c r="R27" i="54" s="1"/>
  <c r="G27" i="54"/>
  <c r="Y27" i="54"/>
  <c r="W55" i="54"/>
  <c r="T55" i="54"/>
  <c r="Y61" i="54"/>
  <c r="U61" i="54" s="1"/>
  <c r="Q61" i="54"/>
  <c r="R61" i="54" s="1"/>
  <c r="G61" i="54"/>
  <c r="K61" i="54"/>
  <c r="L61" i="54" s="1"/>
  <c r="W27" i="54"/>
  <c r="Q30" i="54"/>
  <c r="R30" i="54" s="1"/>
  <c r="K30" i="54"/>
  <c r="L30" i="54" s="1"/>
  <c r="Y30" i="54"/>
  <c r="G30" i="54"/>
  <c r="T22" i="54"/>
  <c r="K32" i="54"/>
  <c r="L32" i="54" s="1"/>
  <c r="Y32" i="54"/>
  <c r="U32" i="54" s="1"/>
  <c r="G32" i="54"/>
  <c r="Q32" i="54"/>
  <c r="R32" i="54" s="1"/>
  <c r="F20" i="54"/>
  <c r="C20" i="54"/>
  <c r="F61" i="54"/>
  <c r="C61" i="54"/>
  <c r="W65" i="54"/>
  <c r="T65" i="54"/>
  <c r="C15" i="54"/>
  <c r="F15" i="54"/>
  <c r="G15" i="54"/>
  <c r="Y37" i="54"/>
  <c r="U37" i="54" s="1"/>
  <c r="G37" i="54"/>
  <c r="Q37" i="54"/>
  <c r="R37" i="54" s="1"/>
  <c r="K37" i="54"/>
  <c r="L37" i="54" s="1"/>
  <c r="F28" i="54"/>
  <c r="C28" i="54"/>
  <c r="F58" i="54"/>
  <c r="C58" i="54"/>
  <c r="T62" i="54"/>
  <c r="W62" i="54"/>
  <c r="Q45" i="54"/>
  <c r="R45" i="54" s="1"/>
  <c r="Y45" i="54"/>
  <c r="U45" i="54" s="1"/>
  <c r="G45" i="54"/>
  <c r="K45" i="54"/>
  <c r="L45" i="54" s="1"/>
  <c r="F40" i="54"/>
  <c r="C40" i="54"/>
  <c r="C31" i="50"/>
  <c r="G30" i="53"/>
  <c r="G48" i="54"/>
  <c r="Q48" i="54"/>
  <c r="R48" i="54" s="1"/>
  <c r="Y48" i="54"/>
  <c r="K48" i="54"/>
  <c r="L48" i="54" s="1"/>
  <c r="W23" i="54"/>
  <c r="U23" i="54"/>
  <c r="T23" i="54"/>
  <c r="W6" i="54"/>
  <c r="T6" i="54"/>
  <c r="W66" i="54"/>
  <c r="T66" i="54"/>
  <c r="C19" i="54"/>
  <c r="F19" i="54"/>
  <c r="W46" i="54"/>
  <c r="T46" i="54"/>
  <c r="G40" i="54"/>
  <c r="Y40" i="54"/>
  <c r="Q40" i="54"/>
  <c r="R40" i="54" s="1"/>
  <c r="K40" i="54"/>
  <c r="L40" i="54" s="1"/>
  <c r="Y66" i="54"/>
  <c r="U66" i="54" s="1"/>
  <c r="G66" i="54"/>
  <c r="Q66" i="54"/>
  <c r="R66" i="54" s="1"/>
  <c r="K66" i="54"/>
  <c r="L66" i="54" s="1"/>
  <c r="C65" i="54"/>
  <c r="F65" i="54"/>
  <c r="G19" i="54"/>
  <c r="Y19" i="54"/>
  <c r="U19" i="54" s="1"/>
  <c r="Q19" i="54"/>
  <c r="R19" i="54" s="1"/>
  <c r="K19" i="54"/>
  <c r="L19" i="54" s="1"/>
  <c r="F45" i="54"/>
  <c r="C45" i="54"/>
  <c r="W53" i="50"/>
  <c r="W29" i="54"/>
  <c r="T29" i="54"/>
  <c r="F37" i="54"/>
  <c r="C37" i="54"/>
  <c r="C7" i="54"/>
  <c r="F7" i="54"/>
  <c r="W9" i="54"/>
  <c r="T9" i="54"/>
  <c r="G28" i="54"/>
  <c r="Q28" i="54"/>
  <c r="R28" i="54" s="1"/>
  <c r="K28" i="54"/>
  <c r="L28" i="54" s="1"/>
  <c r="Y28" i="54"/>
  <c r="K47" i="54"/>
  <c r="L47" i="54" s="1"/>
  <c r="Q47" i="54"/>
  <c r="R47" i="54" s="1"/>
  <c r="Y47" i="54"/>
  <c r="U47" i="54" s="1"/>
  <c r="G47" i="54"/>
  <c r="F47" i="54"/>
  <c r="C47" i="54"/>
  <c r="T32" i="54"/>
  <c r="W32" i="54"/>
  <c r="K31" i="54"/>
  <c r="L31" i="54" s="1"/>
  <c r="G31" i="54"/>
  <c r="Y31" i="54"/>
  <c r="U31" i="54" s="1"/>
  <c r="Q31" i="54"/>
  <c r="R31" i="54" s="1"/>
  <c r="Q33" i="54"/>
  <c r="R33" i="54" s="1"/>
  <c r="Y33" i="54"/>
  <c r="K33" i="54"/>
  <c r="L33" i="54" s="1"/>
  <c r="G33" i="54"/>
  <c r="F25" i="54"/>
  <c r="C25" i="54"/>
  <c r="F26" i="54"/>
  <c r="C26" i="54"/>
  <c r="K11" i="54"/>
  <c r="L11" i="54" s="1"/>
  <c r="G11" i="54"/>
  <c r="H11" i="54" s="1"/>
  <c r="I11" i="54" s="1"/>
  <c r="D11" i="54" s="1"/>
  <c r="Y11" i="54"/>
  <c r="U11" i="54" s="1"/>
  <c r="Q11" i="54"/>
  <c r="R11" i="54" s="1"/>
  <c r="C31" i="54"/>
  <c r="F31" i="54"/>
  <c r="F62" i="54"/>
  <c r="C62" i="54"/>
  <c r="Q60" i="54"/>
  <c r="R60" i="54" s="1"/>
  <c r="G60" i="54"/>
  <c r="Y60" i="54"/>
  <c r="K60" i="54"/>
  <c r="L60" i="54" s="1"/>
  <c r="C35" i="54"/>
  <c r="F35" i="54"/>
  <c r="W40" i="54"/>
  <c r="T40" i="54"/>
  <c r="F14" i="53"/>
  <c r="C36" i="54"/>
  <c r="F36" i="54"/>
  <c r="F39" i="54"/>
  <c r="C39" i="54"/>
  <c r="G39" i="54"/>
  <c r="K39" i="54"/>
  <c r="L39" i="54" s="1"/>
  <c r="Q39" i="54"/>
  <c r="R39" i="54" s="1"/>
  <c r="Y39" i="54"/>
  <c r="Q25" i="54"/>
  <c r="R25" i="54" s="1"/>
  <c r="K25" i="54"/>
  <c r="L25" i="54" s="1"/>
  <c r="G25" i="54"/>
  <c r="Y25" i="54"/>
  <c r="U25" i="54" s="1"/>
  <c r="C32" i="54"/>
  <c r="F32" i="54"/>
  <c r="W5" i="54"/>
  <c r="T5" i="54"/>
  <c r="W64" i="54"/>
  <c r="T64" i="54"/>
  <c r="K43" i="54"/>
  <c r="L43" i="54" s="1"/>
  <c r="G43" i="54"/>
  <c r="Q43" i="54"/>
  <c r="R43" i="54" s="1"/>
  <c r="Y43" i="54"/>
  <c r="F43" i="54"/>
  <c r="C43" i="54"/>
  <c r="F12" i="54"/>
  <c r="T5" i="51"/>
  <c r="Y63" i="51"/>
  <c r="G56" i="53"/>
  <c r="W44" i="54"/>
  <c r="T44" i="54"/>
  <c r="W48" i="54"/>
  <c r="T48" i="54"/>
  <c r="F42" i="54"/>
  <c r="C42" i="54"/>
  <c r="W37" i="54"/>
  <c r="T37" i="54"/>
  <c r="C46" i="54"/>
  <c r="F46" i="54"/>
  <c r="Q9" i="54"/>
  <c r="R9" i="54" s="1"/>
  <c r="K9" i="54"/>
  <c r="L9" i="54" s="1"/>
  <c r="G9" i="54"/>
  <c r="Y9" i="54"/>
  <c r="W13" i="54"/>
  <c r="T13" i="54"/>
  <c r="T52" i="54"/>
  <c r="W52" i="54"/>
  <c r="Y51" i="54"/>
  <c r="U51" i="54" s="1"/>
  <c r="Q51" i="54"/>
  <c r="R51" i="54" s="1"/>
  <c r="K51" i="54"/>
  <c r="L51" i="54" s="1"/>
  <c r="G51" i="54"/>
  <c r="C38" i="51"/>
  <c r="F52" i="54"/>
  <c r="C52" i="54"/>
  <c r="Q4" i="54"/>
  <c r="R4" i="54" s="1"/>
  <c r="K4" i="54"/>
  <c r="L4" i="54" s="1"/>
  <c r="G4" i="54"/>
  <c r="Y4" i="54"/>
  <c r="K54" i="54"/>
  <c r="L54" i="54" s="1"/>
  <c r="Y54" i="54"/>
  <c r="Q54" i="54"/>
  <c r="R54" i="54" s="1"/>
  <c r="G54" i="54"/>
  <c r="Y56" i="54"/>
  <c r="AA56" i="54" s="1"/>
  <c r="K56" i="54"/>
  <c r="L56" i="54" s="1"/>
  <c r="G56" i="54"/>
  <c r="Q56" i="54"/>
  <c r="R56" i="54" s="1"/>
  <c r="W54" i="54"/>
  <c r="T54" i="54"/>
  <c r="G13" i="54"/>
  <c r="Y13" i="54"/>
  <c r="U13" i="54" s="1"/>
  <c r="Q13" i="54"/>
  <c r="R13" i="54" s="1"/>
  <c r="K13" i="54"/>
  <c r="L13" i="54" s="1"/>
  <c r="F16" i="54"/>
  <c r="C16" i="54"/>
  <c r="C55" i="54"/>
  <c r="F55" i="54"/>
  <c r="T60" i="54"/>
  <c r="W60" i="54"/>
  <c r="C42" i="46"/>
  <c r="W42" i="54"/>
  <c r="T42" i="54"/>
  <c r="Y15" i="54"/>
  <c r="C66" i="54"/>
  <c r="F66" i="54"/>
  <c r="T33" i="54"/>
  <c r="W33" i="54"/>
  <c r="C56" i="54"/>
  <c r="F56" i="54"/>
  <c r="Y57" i="54"/>
  <c r="Q57" i="54"/>
  <c r="R57" i="54" s="1"/>
  <c r="K57" i="54"/>
  <c r="L57" i="54" s="1"/>
  <c r="G57" i="54"/>
  <c r="W59" i="54"/>
  <c r="T59" i="54"/>
  <c r="C44" i="54"/>
  <c r="F44" i="54"/>
  <c r="Q24" i="54"/>
  <c r="R24" i="54" s="1"/>
  <c r="K24" i="54"/>
  <c r="L24" i="54" s="1"/>
  <c r="G24" i="54"/>
  <c r="Y24" i="54"/>
  <c r="U24" i="54" s="1"/>
  <c r="K63" i="54"/>
  <c r="L63" i="54" s="1"/>
  <c r="G63" i="54"/>
  <c r="Y63" i="54"/>
  <c r="Q63" i="54"/>
  <c r="R63" i="54" s="1"/>
  <c r="C63" i="54"/>
  <c r="F63" i="54"/>
  <c r="W43" i="54"/>
  <c r="F5" i="51"/>
  <c r="C5" i="51"/>
  <c r="C51" i="54"/>
  <c r="Q34" i="54"/>
  <c r="R34" i="54" s="1"/>
  <c r="Y34" i="54"/>
  <c r="U34" i="54" s="1"/>
  <c r="K34" i="54"/>
  <c r="L34" i="54" s="1"/>
  <c r="G34" i="54"/>
  <c r="Y36" i="54"/>
  <c r="Q36" i="54"/>
  <c r="R36" i="54" s="1"/>
  <c r="K36" i="54"/>
  <c r="L36" i="54" s="1"/>
  <c r="G36" i="54"/>
  <c r="F60" i="54"/>
  <c r="C60" i="54"/>
  <c r="F6" i="54"/>
  <c r="C6" i="54"/>
  <c r="T61" i="54"/>
  <c r="W61" i="54"/>
  <c r="C64" i="54"/>
  <c r="F64" i="54"/>
  <c r="W38" i="54"/>
  <c r="T38" i="54"/>
  <c r="T31" i="54"/>
  <c r="W31" i="54"/>
  <c r="T14" i="54"/>
  <c r="W14" i="54"/>
  <c r="F48" i="54"/>
  <c r="T11" i="50"/>
  <c r="Y13" i="51"/>
  <c r="U13" i="51" s="1"/>
  <c r="K66" i="51"/>
  <c r="L66" i="51" s="1"/>
  <c r="F51" i="54"/>
  <c r="C9" i="54"/>
  <c r="T45" i="54"/>
  <c r="W45" i="54"/>
  <c r="Q38" i="54"/>
  <c r="R38" i="54" s="1"/>
  <c r="G38" i="54"/>
  <c r="Y38" i="54"/>
  <c r="U38" i="54" s="1"/>
  <c r="K38" i="54"/>
  <c r="L38" i="54" s="1"/>
  <c r="Y14" i="54"/>
  <c r="U14" i="54" s="1"/>
  <c r="Q14" i="54"/>
  <c r="R14" i="54" s="1"/>
  <c r="K14" i="54"/>
  <c r="L14" i="54" s="1"/>
  <c r="G14" i="54"/>
  <c r="F30" i="54"/>
  <c r="C30" i="54"/>
  <c r="C5" i="54"/>
  <c r="F5" i="54"/>
  <c r="T12" i="54"/>
  <c r="W12" i="54"/>
  <c r="W49" i="54"/>
  <c r="T49" i="54"/>
  <c r="C34" i="54"/>
  <c r="F34" i="54"/>
  <c r="C48" i="54"/>
  <c r="AN39" i="53"/>
  <c r="Z19" i="53"/>
  <c r="AN19" i="53"/>
  <c r="AN53" i="53"/>
  <c r="F21" i="53"/>
  <c r="C21" i="53"/>
  <c r="Q26" i="53"/>
  <c r="R26" i="53" s="1"/>
  <c r="Y26" i="53"/>
  <c r="G26" i="53"/>
  <c r="K26" i="53"/>
  <c r="L26" i="53" s="1"/>
  <c r="C36" i="53"/>
  <c r="F36" i="53"/>
  <c r="Y37" i="53"/>
  <c r="U37" i="53" s="1"/>
  <c r="Q37" i="53"/>
  <c r="R37" i="53" s="1"/>
  <c r="K37" i="53"/>
  <c r="L37" i="53" s="1"/>
  <c r="G37" i="53"/>
  <c r="C37" i="53"/>
  <c r="F37" i="53"/>
  <c r="Q27" i="53"/>
  <c r="R27" i="53" s="1"/>
  <c r="G25" i="53"/>
  <c r="Q25" i="53"/>
  <c r="R25" i="53" s="1"/>
  <c r="K25" i="53"/>
  <c r="L25" i="53" s="1"/>
  <c r="Y25" i="53"/>
  <c r="Y42" i="53"/>
  <c r="Q42" i="53"/>
  <c r="R42" i="53" s="1"/>
  <c r="G42" i="53"/>
  <c r="K42" i="53"/>
  <c r="L42" i="53" s="1"/>
  <c r="C31" i="53"/>
  <c r="F31" i="53"/>
  <c r="C39" i="53"/>
  <c r="F39" i="53"/>
  <c r="T46" i="53"/>
  <c r="W46" i="53"/>
  <c r="Y15" i="53"/>
  <c r="Q15" i="53"/>
  <c r="R15" i="53" s="1"/>
  <c r="K15" i="53"/>
  <c r="L15" i="53" s="1"/>
  <c r="K16" i="53"/>
  <c r="L16" i="53" s="1"/>
  <c r="Q16" i="53"/>
  <c r="R16" i="53" s="1"/>
  <c r="G15" i="53"/>
  <c r="AN44" i="53"/>
  <c r="G39" i="53"/>
  <c r="Y66" i="51"/>
  <c r="U66" i="51" s="1"/>
  <c r="W57" i="53"/>
  <c r="T57" i="53"/>
  <c r="W33" i="53"/>
  <c r="T33" i="53"/>
  <c r="T34" i="53"/>
  <c r="Y40" i="53"/>
  <c r="U40" i="53" s="1"/>
  <c r="Q40" i="53"/>
  <c r="R40" i="53" s="1"/>
  <c r="K40" i="53"/>
  <c r="L40" i="53" s="1"/>
  <c r="G40" i="53"/>
  <c r="C49" i="53"/>
  <c r="F49" i="53"/>
  <c r="T8" i="53"/>
  <c r="W8" i="53"/>
  <c r="K27" i="53"/>
  <c r="L27" i="53" s="1"/>
  <c r="F23" i="51"/>
  <c r="Y20" i="53"/>
  <c r="U20" i="53" s="1"/>
  <c r="W20" i="53"/>
  <c r="T20" i="53"/>
  <c r="Y66" i="53"/>
  <c r="U66" i="53" s="1"/>
  <c r="Q66" i="53"/>
  <c r="R66" i="53" s="1"/>
  <c r="G66" i="53"/>
  <c r="K66" i="53"/>
  <c r="L66" i="53" s="1"/>
  <c r="W36" i="53"/>
  <c r="T36" i="53"/>
  <c r="G43" i="53"/>
  <c r="Q43" i="53"/>
  <c r="R43" i="53" s="1"/>
  <c r="K43" i="53"/>
  <c r="L43" i="53" s="1"/>
  <c r="Y43" i="53"/>
  <c r="U43" i="53" s="1"/>
  <c r="Q57" i="53"/>
  <c r="R57" i="53" s="1"/>
  <c r="K57" i="53"/>
  <c r="L57" i="53" s="1"/>
  <c r="Y57" i="53"/>
  <c r="U57" i="53" s="1"/>
  <c r="G57" i="53"/>
  <c r="Q44" i="53"/>
  <c r="R44" i="53" s="1"/>
  <c r="W17" i="53"/>
  <c r="T17" i="53"/>
  <c r="F53" i="53"/>
  <c r="C53" i="53"/>
  <c r="Q38" i="53"/>
  <c r="R38" i="53" s="1"/>
  <c r="K38" i="53"/>
  <c r="L38" i="53" s="1"/>
  <c r="Y38" i="53"/>
  <c r="G38" i="53"/>
  <c r="G45" i="53"/>
  <c r="F45" i="53"/>
  <c r="C45" i="53"/>
  <c r="T66" i="53"/>
  <c r="W66" i="53"/>
  <c r="X67" i="53" s="1"/>
  <c r="Q55" i="53"/>
  <c r="R55" i="53" s="1"/>
  <c r="K55" i="53"/>
  <c r="L55" i="53" s="1"/>
  <c r="Y55" i="53"/>
  <c r="G55" i="53"/>
  <c r="W39" i="53"/>
  <c r="U39" i="53"/>
  <c r="T39" i="53"/>
  <c r="Y46" i="53"/>
  <c r="K46" i="53"/>
  <c r="L46" i="53" s="1"/>
  <c r="Q46" i="53"/>
  <c r="R46" i="53" s="1"/>
  <c r="G46" i="53"/>
  <c r="K31" i="53"/>
  <c r="L31" i="53" s="1"/>
  <c r="G31" i="53"/>
  <c r="Y31" i="53"/>
  <c r="U31" i="53" s="1"/>
  <c r="Q31" i="53"/>
  <c r="R31" i="53" s="1"/>
  <c r="K64" i="51"/>
  <c r="L64" i="51" s="1"/>
  <c r="C19" i="53"/>
  <c r="G19" i="53"/>
  <c r="F19" i="53"/>
  <c r="F15" i="53"/>
  <c r="C15" i="53"/>
  <c r="F16" i="53"/>
  <c r="Q41" i="53"/>
  <c r="R41" i="53" s="1"/>
  <c r="Y41" i="53"/>
  <c r="K41" i="53"/>
  <c r="L41" i="53" s="1"/>
  <c r="G41" i="53"/>
  <c r="C48" i="53"/>
  <c r="F48" i="53"/>
  <c r="W48" i="53"/>
  <c r="W40" i="53"/>
  <c r="T40" i="53"/>
  <c r="C40" i="52"/>
  <c r="K22" i="53"/>
  <c r="L22" i="53" s="1"/>
  <c r="Y22" i="53"/>
  <c r="Q22" i="53"/>
  <c r="R22" i="53" s="1"/>
  <c r="K23" i="53"/>
  <c r="L23" i="53" s="1"/>
  <c r="G22" i="53"/>
  <c r="U19" i="53"/>
  <c r="W19" i="53"/>
  <c r="T19" i="53"/>
  <c r="W45" i="53"/>
  <c r="T45" i="53"/>
  <c r="Q49" i="53"/>
  <c r="R49" i="53" s="1"/>
  <c r="K49" i="53"/>
  <c r="L49" i="53" s="1"/>
  <c r="Y49" i="53"/>
  <c r="G49" i="53"/>
  <c r="C43" i="53"/>
  <c r="F43" i="53"/>
  <c r="K50" i="53"/>
  <c r="L50" i="53" s="1"/>
  <c r="T31" i="53"/>
  <c r="W31" i="53"/>
  <c r="K56" i="53"/>
  <c r="L56" i="53" s="1"/>
  <c r="F40" i="52"/>
  <c r="F45" i="51"/>
  <c r="C25" i="53"/>
  <c r="F25" i="53"/>
  <c r="C20" i="53"/>
  <c r="F20" i="53"/>
  <c r="W63" i="53"/>
  <c r="X64" i="53" s="1"/>
  <c r="T63" i="53"/>
  <c r="K59" i="53"/>
  <c r="L59" i="53" s="1"/>
  <c r="G59" i="53"/>
  <c r="Y59" i="53"/>
  <c r="AA59" i="53" s="1"/>
  <c r="AD59" i="53" s="1"/>
  <c r="Q59" i="53"/>
  <c r="R59" i="53" s="1"/>
  <c r="Y51" i="53"/>
  <c r="Z52" i="53" s="1"/>
  <c r="K51" i="53"/>
  <c r="L51" i="53" s="1"/>
  <c r="G51" i="53"/>
  <c r="H51" i="53" s="1"/>
  <c r="I51" i="53" s="1"/>
  <c r="D51" i="53" s="1"/>
  <c r="Q51" i="53"/>
  <c r="R51" i="53" s="1"/>
  <c r="Q50" i="53"/>
  <c r="R50" i="53" s="1"/>
  <c r="F50" i="53"/>
  <c r="AA67" i="53"/>
  <c r="F54" i="53"/>
  <c r="G60" i="53"/>
  <c r="T25" i="51"/>
  <c r="F47" i="53"/>
  <c r="C47" i="53"/>
  <c r="Q24" i="53"/>
  <c r="R24" i="53" s="1"/>
  <c r="K24" i="53"/>
  <c r="L24" i="53" s="1"/>
  <c r="G24" i="53"/>
  <c r="Y24" i="53"/>
  <c r="F66" i="53"/>
  <c r="C66" i="53"/>
  <c r="C26" i="53"/>
  <c r="F26" i="53"/>
  <c r="T60" i="53"/>
  <c r="W60" i="53"/>
  <c r="T12" i="53"/>
  <c r="W12" i="53"/>
  <c r="C50" i="53"/>
  <c r="T67" i="53"/>
  <c r="W49" i="53"/>
  <c r="Y43" i="51"/>
  <c r="U43" i="51" s="1"/>
  <c r="Q22" i="51"/>
  <c r="R22" i="51" s="1"/>
  <c r="H1" i="53"/>
  <c r="W3" i="53"/>
  <c r="W37" i="53"/>
  <c r="T37" i="53"/>
  <c r="T38" i="53"/>
  <c r="C22" i="53"/>
  <c r="F22" i="53"/>
  <c r="K32" i="53"/>
  <c r="L32" i="53" s="1"/>
  <c r="Y32" i="53"/>
  <c r="Q32" i="53"/>
  <c r="R32" i="53" s="1"/>
  <c r="G32" i="53"/>
  <c r="C63" i="53"/>
  <c r="G63" i="53"/>
  <c r="F63" i="53"/>
  <c r="K33" i="53"/>
  <c r="L33" i="53" s="1"/>
  <c r="W22" i="53"/>
  <c r="Q6" i="53"/>
  <c r="R6" i="53" s="1"/>
  <c r="G6" i="53"/>
  <c r="Q7" i="53"/>
  <c r="R7" i="53" s="1"/>
  <c r="K6" i="53"/>
  <c r="L6" i="53" s="1"/>
  <c r="Y6" i="53"/>
  <c r="Z7" i="53" s="1"/>
  <c r="Q58" i="53"/>
  <c r="R58" i="53" s="1"/>
  <c r="K58" i="53"/>
  <c r="L58" i="53" s="1"/>
  <c r="Y58" i="53"/>
  <c r="G58" i="53"/>
  <c r="C42" i="53"/>
  <c r="F42" i="53"/>
  <c r="Y36" i="53"/>
  <c r="U36" i="53" s="1"/>
  <c r="K36" i="53"/>
  <c r="L36" i="53" s="1"/>
  <c r="G36" i="53"/>
  <c r="H36" i="53" s="1"/>
  <c r="I36" i="53" s="1"/>
  <c r="D36" i="53" s="1"/>
  <c r="Q36" i="53"/>
  <c r="R36" i="53" s="1"/>
  <c r="Y33" i="53"/>
  <c r="F46" i="53"/>
  <c r="G53" i="53"/>
  <c r="H53" i="53" s="1"/>
  <c r="I53" i="53" s="1"/>
  <c r="D53" i="53" s="1"/>
  <c r="W15" i="53"/>
  <c r="G3" i="53"/>
  <c r="H3" i="53" s="1"/>
  <c r="I3" i="53" s="1"/>
  <c r="AG3" i="53" s="1"/>
  <c r="K37" i="46"/>
  <c r="L37" i="46" s="1"/>
  <c r="F16" i="51"/>
  <c r="U9" i="53"/>
  <c r="W9" i="53"/>
  <c r="T10" i="53"/>
  <c r="T9" i="53"/>
  <c r="K61" i="53"/>
  <c r="L61" i="53" s="1"/>
  <c r="Y61" i="53"/>
  <c r="Q61" i="53"/>
  <c r="R61" i="53" s="1"/>
  <c r="G61" i="53"/>
  <c r="F56" i="53"/>
  <c r="C56" i="53"/>
  <c r="W50" i="53"/>
  <c r="T50" i="53"/>
  <c r="Y50" i="53"/>
  <c r="U50" i="53" s="1"/>
  <c r="U44" i="53"/>
  <c r="G48" i="53"/>
  <c r="C46" i="53"/>
  <c r="Y63" i="53"/>
  <c r="U63" i="53" s="1"/>
  <c r="C11" i="51"/>
  <c r="F15" i="51"/>
  <c r="C28" i="53"/>
  <c r="F28" i="53"/>
  <c r="C62" i="53"/>
  <c r="F62" i="53"/>
  <c r="G62" i="53"/>
  <c r="F4" i="53"/>
  <c r="C4" i="53"/>
  <c r="F51" i="53"/>
  <c r="C51" i="53"/>
  <c r="AN9" i="53"/>
  <c r="T61" i="53"/>
  <c r="Y8" i="53"/>
  <c r="Z9" i="53" s="1"/>
  <c r="T18" i="53"/>
  <c r="T13" i="49"/>
  <c r="C52" i="53"/>
  <c r="F52" i="53"/>
  <c r="W52" i="53"/>
  <c r="Q64" i="53"/>
  <c r="R64" i="53" s="1"/>
  <c r="G64" i="53"/>
  <c r="Y64" i="53"/>
  <c r="AA64" i="53" s="1"/>
  <c r="K64" i="53"/>
  <c r="L64" i="53" s="1"/>
  <c r="Q12" i="53"/>
  <c r="R12" i="53" s="1"/>
  <c r="K12" i="53"/>
  <c r="L12" i="53" s="1"/>
  <c r="Y12" i="53"/>
  <c r="U12" i="53" s="1"/>
  <c r="G12" i="53"/>
  <c r="T54" i="53"/>
  <c r="W54" i="53"/>
  <c r="T41" i="53"/>
  <c r="C54" i="53"/>
  <c r="G20" i="53"/>
  <c r="F53" i="51"/>
  <c r="Y42" i="51"/>
  <c r="U42" i="51" s="1"/>
  <c r="C67" i="51"/>
  <c r="C16" i="51"/>
  <c r="Y30" i="51"/>
  <c r="U30" i="51" s="1"/>
  <c r="W56" i="53"/>
  <c r="T56" i="53"/>
  <c r="Y56" i="53"/>
  <c r="U56" i="53" s="1"/>
  <c r="Y10" i="53"/>
  <c r="Q10" i="53"/>
  <c r="R10" i="53" s="1"/>
  <c r="K10" i="53"/>
  <c r="L10" i="53" s="1"/>
  <c r="G10" i="53"/>
  <c r="F27" i="53"/>
  <c r="C27" i="53"/>
  <c r="G27" i="53"/>
  <c r="F55" i="53"/>
  <c r="C55" i="53"/>
  <c r="Y54" i="53"/>
  <c r="U54" i="53" s="1"/>
  <c r="W55" i="53"/>
  <c r="G47" i="53"/>
  <c r="T8" i="51"/>
  <c r="W53" i="53"/>
  <c r="T53" i="53"/>
  <c r="F60" i="53"/>
  <c r="C61" i="53"/>
  <c r="C60" i="53"/>
  <c r="W13" i="53"/>
  <c r="T13" i="53"/>
  <c r="G28" i="53"/>
  <c r="K28" i="53"/>
  <c r="L28" i="53" s="1"/>
  <c r="Y28" i="53"/>
  <c r="Q28" i="53"/>
  <c r="R28" i="53" s="1"/>
  <c r="W58" i="53"/>
  <c r="T58" i="53"/>
  <c r="F32" i="53"/>
  <c r="C32" i="53"/>
  <c r="K47" i="53"/>
  <c r="L47" i="53" s="1"/>
  <c r="AN7" i="53"/>
  <c r="F44" i="53"/>
  <c r="Y13" i="53"/>
  <c r="U13" i="53" s="1"/>
  <c r="Y45" i="51"/>
  <c r="AN45" i="51" s="1"/>
  <c r="Q18" i="51"/>
  <c r="R18" i="51" s="1"/>
  <c r="K65" i="53"/>
  <c r="L65" i="53" s="1"/>
  <c r="Y65" i="53"/>
  <c r="AA65" i="53" s="1"/>
  <c r="AD65" i="53" s="1"/>
  <c r="Q65" i="53"/>
  <c r="R65" i="53" s="1"/>
  <c r="G65" i="53"/>
  <c r="Q17" i="53"/>
  <c r="R17" i="53" s="1"/>
  <c r="K17" i="53"/>
  <c r="L17" i="53" s="1"/>
  <c r="Y17" i="53"/>
  <c r="U17" i="53" s="1"/>
  <c r="G17" i="53"/>
  <c r="C30" i="53"/>
  <c r="F30" i="53"/>
  <c r="F59" i="53"/>
  <c r="C59" i="53"/>
  <c r="Q56" i="53"/>
  <c r="R56" i="53" s="1"/>
  <c r="W21" i="53"/>
  <c r="C16" i="53"/>
  <c r="F40" i="53"/>
  <c r="W42" i="53"/>
  <c r="Q47" i="53"/>
  <c r="R47" i="53" s="1"/>
  <c r="K39" i="53"/>
  <c r="L39" i="53" s="1"/>
  <c r="Q13" i="53"/>
  <c r="R13" i="53" s="1"/>
  <c r="T18" i="51"/>
  <c r="W29" i="51"/>
  <c r="F67" i="51"/>
  <c r="K63" i="51"/>
  <c r="L63" i="51" s="1"/>
  <c r="F38" i="53"/>
  <c r="W38" i="53"/>
  <c r="C38" i="53"/>
  <c r="F67" i="53"/>
  <c r="C67" i="53"/>
  <c r="G67" i="53"/>
  <c r="Y21" i="53"/>
  <c r="G21" i="53"/>
  <c r="Q21" i="53"/>
  <c r="R21" i="53" s="1"/>
  <c r="K21" i="53"/>
  <c r="L21" i="53" s="1"/>
  <c r="F33" i="53"/>
  <c r="F34" i="53"/>
  <c r="C33" i="53"/>
  <c r="W26" i="53"/>
  <c r="T26" i="53"/>
  <c r="T47" i="53"/>
  <c r="W47" i="53"/>
  <c r="T48" i="53"/>
  <c r="X65" i="53"/>
  <c r="AN67" i="53"/>
  <c r="C40" i="53"/>
  <c r="Y47" i="53"/>
  <c r="U47" i="53" s="1"/>
  <c r="T27" i="53"/>
  <c r="K13" i="53"/>
  <c r="L13" i="53" s="1"/>
  <c r="K44" i="45"/>
  <c r="L44" i="45" s="1"/>
  <c r="F61" i="51"/>
  <c r="F12" i="51"/>
  <c r="Q33" i="53"/>
  <c r="R33" i="53" s="1"/>
  <c r="F13" i="53"/>
  <c r="C13" i="53"/>
  <c r="F23" i="53"/>
  <c r="F24" i="53"/>
  <c r="C23" i="53"/>
  <c r="G23" i="53"/>
  <c r="G34" i="53"/>
  <c r="Q34" i="53"/>
  <c r="R34" i="53" s="1"/>
  <c r="K34" i="53"/>
  <c r="L34" i="53" s="1"/>
  <c r="Y34" i="53"/>
  <c r="C29" i="53"/>
  <c r="G29" i="53"/>
  <c r="F29" i="53"/>
  <c r="W23" i="53"/>
  <c r="T43" i="53"/>
  <c r="W43" i="53"/>
  <c r="T64" i="53"/>
  <c r="K29" i="53"/>
  <c r="L29" i="53" s="1"/>
  <c r="C12" i="51"/>
  <c r="Y22" i="51"/>
  <c r="U22" i="51" s="1"/>
  <c r="G16" i="51"/>
  <c r="W62" i="51"/>
  <c r="F38" i="51"/>
  <c r="K31" i="51"/>
  <c r="L31" i="51" s="1"/>
  <c r="F44" i="51"/>
  <c r="W8" i="51"/>
  <c r="K67" i="51"/>
  <c r="L67" i="51" s="1"/>
  <c r="K43" i="51"/>
  <c r="L43" i="51" s="1"/>
  <c r="G18" i="51"/>
  <c r="Q31" i="51"/>
  <c r="R31" i="51" s="1"/>
  <c r="Y6" i="51"/>
  <c r="F37" i="51"/>
  <c r="Q67" i="51"/>
  <c r="R67" i="51" s="1"/>
  <c r="Q43" i="51"/>
  <c r="R43" i="51" s="1"/>
  <c r="T10" i="51"/>
  <c r="Q19" i="51"/>
  <c r="R19" i="51" s="1"/>
  <c r="T62" i="51"/>
  <c r="G66" i="51"/>
  <c r="H67" i="51" s="1"/>
  <c r="I67" i="51" s="1"/>
  <c r="D67" i="51" s="1"/>
  <c r="Q63" i="51"/>
  <c r="R63" i="51" s="1"/>
  <c r="K45" i="51"/>
  <c r="L45" i="51" s="1"/>
  <c r="F66" i="51"/>
  <c r="Q42" i="51"/>
  <c r="R42" i="51" s="1"/>
  <c r="W22" i="51"/>
  <c r="K36" i="51"/>
  <c r="L36" i="51" s="1"/>
  <c r="C55" i="51"/>
  <c r="K19" i="51"/>
  <c r="L19" i="51" s="1"/>
  <c r="K63" i="50"/>
  <c r="L63" i="50" s="1"/>
  <c r="Y19" i="50"/>
  <c r="U19" i="50" s="1"/>
  <c r="F21" i="50"/>
  <c r="Y66" i="50"/>
  <c r="AN66" i="50" s="1"/>
  <c r="G66" i="49"/>
  <c r="G21" i="49"/>
  <c r="K6" i="49"/>
  <c r="L6" i="49" s="1"/>
  <c r="W13" i="49"/>
  <c r="Q7" i="49"/>
  <c r="R7" i="49" s="1"/>
  <c r="G11" i="49"/>
  <c r="AN54" i="52"/>
  <c r="C4" i="52"/>
  <c r="F4" i="52"/>
  <c r="W35" i="52"/>
  <c r="T35" i="52"/>
  <c r="F18" i="52"/>
  <c r="C18" i="52"/>
  <c r="G43" i="52"/>
  <c r="K43" i="52"/>
  <c r="L43" i="52" s="1"/>
  <c r="Y43" i="52"/>
  <c r="U43" i="52" s="1"/>
  <c r="Q43" i="52"/>
  <c r="R43" i="52" s="1"/>
  <c r="T29" i="52"/>
  <c r="W29" i="52"/>
  <c r="F52" i="52"/>
  <c r="C52" i="52"/>
  <c r="G41" i="52"/>
  <c r="K41" i="52"/>
  <c r="L41" i="52" s="1"/>
  <c r="Y41" i="52"/>
  <c r="U41" i="52" s="1"/>
  <c r="Q41" i="52"/>
  <c r="R41" i="52" s="1"/>
  <c r="G16" i="52"/>
  <c r="Y16" i="52"/>
  <c r="U16" i="52" s="1"/>
  <c r="Q16" i="52"/>
  <c r="R16" i="52" s="1"/>
  <c r="K16" i="52"/>
  <c r="L16" i="52" s="1"/>
  <c r="T47" i="52"/>
  <c r="W47" i="52"/>
  <c r="X8" i="52"/>
  <c r="F47" i="52"/>
  <c r="C47" i="52"/>
  <c r="Q23" i="52"/>
  <c r="R23" i="52" s="1"/>
  <c r="K23" i="52"/>
  <c r="L23" i="52" s="1"/>
  <c r="G23" i="52"/>
  <c r="Y23" i="52"/>
  <c r="U23" i="52" s="1"/>
  <c r="C62" i="52"/>
  <c r="F62" i="52"/>
  <c r="K49" i="52"/>
  <c r="L49" i="52" s="1"/>
  <c r="G49" i="52"/>
  <c r="Q49" i="52"/>
  <c r="R49" i="52" s="1"/>
  <c r="Y49" i="52"/>
  <c r="Z50" i="52" s="1"/>
  <c r="K63" i="52"/>
  <c r="L63" i="52" s="1"/>
  <c r="Y63" i="52"/>
  <c r="U63" i="52" s="1"/>
  <c r="Q63" i="52"/>
  <c r="R63" i="52" s="1"/>
  <c r="G63" i="52"/>
  <c r="T45" i="52"/>
  <c r="W45" i="52"/>
  <c r="G34" i="52"/>
  <c r="K34" i="52"/>
  <c r="L34" i="52" s="1"/>
  <c r="Y34" i="52"/>
  <c r="U34" i="52" s="1"/>
  <c r="Q34" i="52"/>
  <c r="R34" i="52" s="1"/>
  <c r="F48" i="52"/>
  <c r="C48" i="52"/>
  <c r="AN50" i="52"/>
  <c r="W42" i="48"/>
  <c r="H1" i="52"/>
  <c r="Q33" i="52"/>
  <c r="R33" i="52" s="1"/>
  <c r="K33" i="52"/>
  <c r="L33" i="52" s="1"/>
  <c r="G33" i="52"/>
  <c r="Y33" i="52"/>
  <c r="U33" i="52" s="1"/>
  <c r="F5" i="52"/>
  <c r="C5" i="52"/>
  <c r="T62" i="52"/>
  <c r="W62" i="52"/>
  <c r="G7" i="52"/>
  <c r="Y7" i="52"/>
  <c r="AA7" i="52" s="1"/>
  <c r="K7" i="52"/>
  <c r="L7" i="52" s="1"/>
  <c r="Q7" i="52"/>
  <c r="R7" i="52" s="1"/>
  <c r="K48" i="52"/>
  <c r="L48" i="52" s="1"/>
  <c r="Q48" i="52"/>
  <c r="R48" i="52" s="1"/>
  <c r="G48" i="52"/>
  <c r="Y48" i="52"/>
  <c r="U48" i="52" s="1"/>
  <c r="F56" i="52"/>
  <c r="C56" i="52"/>
  <c r="F55" i="52"/>
  <c r="C55" i="52"/>
  <c r="C48" i="49"/>
  <c r="Q40" i="51"/>
  <c r="R40" i="51" s="1"/>
  <c r="C11" i="52"/>
  <c r="F11" i="52"/>
  <c r="F39" i="52"/>
  <c r="C39" i="52"/>
  <c r="W41" i="52"/>
  <c r="T41" i="52"/>
  <c r="Q64" i="52"/>
  <c r="R64" i="52" s="1"/>
  <c r="K64" i="52"/>
  <c r="L64" i="52" s="1"/>
  <c r="G64" i="52"/>
  <c r="Y64" i="52"/>
  <c r="U64" i="52" s="1"/>
  <c r="F36" i="52"/>
  <c r="C36" i="52"/>
  <c r="Q53" i="52"/>
  <c r="R53" i="52" s="1"/>
  <c r="G53" i="52"/>
  <c r="K53" i="52"/>
  <c r="L53" i="52" s="1"/>
  <c r="Y53" i="52"/>
  <c r="U53" i="52" s="1"/>
  <c r="T28" i="52"/>
  <c r="W28" i="52"/>
  <c r="Q35" i="52"/>
  <c r="R35" i="52" s="1"/>
  <c r="G35" i="52"/>
  <c r="K35" i="52"/>
  <c r="L35" i="52" s="1"/>
  <c r="Y35" i="52"/>
  <c r="U35" i="52" s="1"/>
  <c r="K50" i="52"/>
  <c r="L50" i="52" s="1"/>
  <c r="G18" i="52"/>
  <c r="W21" i="52"/>
  <c r="X22" i="52" s="1"/>
  <c r="T21" i="52"/>
  <c r="G55" i="52"/>
  <c r="Y55" i="52"/>
  <c r="K55" i="52"/>
  <c r="L55" i="52" s="1"/>
  <c r="Q55" i="52"/>
  <c r="R55" i="52" s="1"/>
  <c r="G46" i="52"/>
  <c r="Q46" i="52"/>
  <c r="R46" i="52" s="1"/>
  <c r="K46" i="52"/>
  <c r="L46" i="52" s="1"/>
  <c r="Y46" i="52"/>
  <c r="U46" i="52" s="1"/>
  <c r="C12" i="52"/>
  <c r="F12" i="52"/>
  <c r="F13" i="52"/>
  <c r="C54" i="52"/>
  <c r="F54" i="52"/>
  <c r="T57" i="52"/>
  <c r="W57" i="52"/>
  <c r="T34" i="52"/>
  <c r="W34" i="52"/>
  <c r="W38" i="52"/>
  <c r="T38" i="52"/>
  <c r="T15" i="49"/>
  <c r="F27" i="52"/>
  <c r="C27" i="52"/>
  <c r="F28" i="52"/>
  <c r="K66" i="52"/>
  <c r="L66" i="52" s="1"/>
  <c r="Y66" i="52"/>
  <c r="G66" i="52"/>
  <c r="Q66" i="52"/>
  <c r="R66" i="52" s="1"/>
  <c r="W56" i="52"/>
  <c r="T56" i="52"/>
  <c r="W19" i="52"/>
  <c r="T19" i="52"/>
  <c r="Q9" i="52"/>
  <c r="R9" i="52" s="1"/>
  <c r="G9" i="52"/>
  <c r="K9" i="52"/>
  <c r="L9" i="52" s="1"/>
  <c r="Y9" i="52"/>
  <c r="U9" i="52" s="1"/>
  <c r="T64" i="52"/>
  <c r="W64" i="52"/>
  <c r="T49" i="52"/>
  <c r="W49" i="52"/>
  <c r="Y42" i="52"/>
  <c r="Q42" i="52"/>
  <c r="R42" i="52" s="1"/>
  <c r="G42" i="52"/>
  <c r="K42" i="52"/>
  <c r="L42" i="52" s="1"/>
  <c r="K22" i="49"/>
  <c r="L22" i="49" s="1"/>
  <c r="T28" i="45"/>
  <c r="F43" i="52"/>
  <c r="C43" i="52"/>
  <c r="G19" i="52"/>
  <c r="Q19" i="52"/>
  <c r="R19" i="52" s="1"/>
  <c r="Y19" i="52"/>
  <c r="U19" i="52" s="1"/>
  <c r="K19" i="52"/>
  <c r="L19" i="52" s="1"/>
  <c r="Q61" i="52"/>
  <c r="R61" i="52" s="1"/>
  <c r="Y61" i="52"/>
  <c r="U61" i="52" s="1"/>
  <c r="K61" i="52"/>
  <c r="L61" i="52" s="1"/>
  <c r="G61" i="52"/>
  <c r="Q20" i="52"/>
  <c r="R20" i="52" s="1"/>
  <c r="K20" i="52"/>
  <c r="L20" i="52" s="1"/>
  <c r="G20" i="52"/>
  <c r="Y20" i="52"/>
  <c r="U20" i="52" s="1"/>
  <c r="W15" i="52"/>
  <c r="T15" i="52"/>
  <c r="C6" i="52"/>
  <c r="F6" i="52"/>
  <c r="T52" i="52"/>
  <c r="W52" i="52"/>
  <c r="F46" i="52"/>
  <c r="C46" i="52"/>
  <c r="Q54" i="52"/>
  <c r="R54" i="52" s="1"/>
  <c r="Y3" i="52"/>
  <c r="U3" i="52" s="1"/>
  <c r="K3" i="52"/>
  <c r="L3" i="52" s="1"/>
  <c r="G3" i="52"/>
  <c r="H3" i="52" s="1"/>
  <c r="I3" i="52" s="1"/>
  <c r="AG3" i="52" s="1"/>
  <c r="W30" i="52"/>
  <c r="X31" i="52" s="1"/>
  <c r="T30" i="52"/>
  <c r="F66" i="52"/>
  <c r="C66" i="52"/>
  <c r="W25" i="52"/>
  <c r="T25" i="52"/>
  <c r="F16" i="52"/>
  <c r="C16" i="52"/>
  <c r="Y8" i="52"/>
  <c r="AA8" i="52" s="1"/>
  <c r="AD8" i="52" s="1"/>
  <c r="K8" i="52"/>
  <c r="L8" i="52" s="1"/>
  <c r="Q8" i="52"/>
  <c r="R8" i="52" s="1"/>
  <c r="G8" i="52"/>
  <c r="W55" i="52"/>
  <c r="T55" i="52"/>
  <c r="F53" i="52"/>
  <c r="C53" i="52"/>
  <c r="Y4" i="51"/>
  <c r="K16" i="51"/>
  <c r="L16" i="51" s="1"/>
  <c r="Q51" i="52"/>
  <c r="R51" i="52" s="1"/>
  <c r="K51" i="52"/>
  <c r="L51" i="52" s="1"/>
  <c r="G51" i="52"/>
  <c r="H51" i="52" s="1"/>
  <c r="I51" i="52" s="1"/>
  <c r="D51" i="52" s="1"/>
  <c r="Y51" i="52"/>
  <c r="U51" i="52" s="1"/>
  <c r="F19" i="52"/>
  <c r="C19" i="52"/>
  <c r="C42" i="52"/>
  <c r="F42" i="52"/>
  <c r="W3" i="52"/>
  <c r="Y30" i="52"/>
  <c r="U30" i="52" s="1"/>
  <c r="K30" i="52"/>
  <c r="L30" i="52" s="1"/>
  <c r="Q30" i="52"/>
  <c r="R30" i="52" s="1"/>
  <c r="G30" i="52"/>
  <c r="F34" i="52"/>
  <c r="C34" i="52"/>
  <c r="W14" i="52"/>
  <c r="T14" i="52"/>
  <c r="T61" i="52"/>
  <c r="W61" i="52"/>
  <c r="T65" i="52"/>
  <c r="W65" i="52"/>
  <c r="C28" i="52"/>
  <c r="G62" i="46"/>
  <c r="G43" i="51"/>
  <c r="Y67" i="52"/>
  <c r="U67" i="52" s="1"/>
  <c r="K67" i="52"/>
  <c r="L67" i="52" s="1"/>
  <c r="Q67" i="52"/>
  <c r="R67" i="52" s="1"/>
  <c r="G67" i="52"/>
  <c r="W53" i="52"/>
  <c r="T53" i="52"/>
  <c r="Y52" i="52"/>
  <c r="U52" i="52" s="1"/>
  <c r="Q52" i="52"/>
  <c r="R52" i="52" s="1"/>
  <c r="K52" i="52"/>
  <c r="L52" i="52" s="1"/>
  <c r="G52" i="52"/>
  <c r="C10" i="52"/>
  <c r="F10" i="52"/>
  <c r="Y32" i="52"/>
  <c r="G32" i="52"/>
  <c r="K32" i="52"/>
  <c r="L32" i="52" s="1"/>
  <c r="Q32" i="52"/>
  <c r="R32" i="52" s="1"/>
  <c r="K38" i="52"/>
  <c r="L38" i="52" s="1"/>
  <c r="Q38" i="52"/>
  <c r="R38" i="52" s="1"/>
  <c r="Y38" i="52"/>
  <c r="U38" i="52" s="1"/>
  <c r="G38" i="52"/>
  <c r="C15" i="52"/>
  <c r="F15" i="52"/>
  <c r="T67" i="52"/>
  <c r="W67" i="52"/>
  <c r="W26" i="52"/>
  <c r="T26" i="52"/>
  <c r="C24" i="52"/>
  <c r="G22" i="51"/>
  <c r="F11" i="51"/>
  <c r="Y17" i="52"/>
  <c r="K17" i="52"/>
  <c r="L17" i="52" s="1"/>
  <c r="G17" i="52"/>
  <c r="Q17" i="52"/>
  <c r="R17" i="52" s="1"/>
  <c r="Y25" i="52"/>
  <c r="U25" i="52" s="1"/>
  <c r="Q25" i="52"/>
  <c r="R25" i="52" s="1"/>
  <c r="K25" i="52"/>
  <c r="L25" i="52" s="1"/>
  <c r="G25" i="52"/>
  <c r="Y13" i="52"/>
  <c r="U13" i="52" s="1"/>
  <c r="Q13" i="52"/>
  <c r="R13" i="52" s="1"/>
  <c r="K13" i="52"/>
  <c r="L13" i="52" s="1"/>
  <c r="G13" i="52"/>
  <c r="T12" i="52"/>
  <c r="W12" i="52"/>
  <c r="K14" i="52"/>
  <c r="L14" i="52" s="1"/>
  <c r="Y14" i="52"/>
  <c r="U14" i="52" s="1"/>
  <c r="Q14" i="52"/>
  <c r="R14" i="52" s="1"/>
  <c r="G14" i="52"/>
  <c r="W42" i="52"/>
  <c r="T42" i="52"/>
  <c r="F41" i="52"/>
  <c r="C41" i="52"/>
  <c r="F32" i="52"/>
  <c r="C32" i="52"/>
  <c r="T20" i="52"/>
  <c r="W20" i="52"/>
  <c r="F29" i="52"/>
  <c r="C29" i="52"/>
  <c r="G54" i="52"/>
  <c r="Y56" i="52"/>
  <c r="Q56" i="52"/>
  <c r="R56" i="52" s="1"/>
  <c r="K56" i="52"/>
  <c r="L56" i="52" s="1"/>
  <c r="G56" i="52"/>
  <c r="T9" i="52"/>
  <c r="W9" i="52"/>
  <c r="C30" i="52"/>
  <c r="F30" i="52"/>
  <c r="C26" i="52"/>
  <c r="F26" i="52"/>
  <c r="K31" i="52"/>
  <c r="L31" i="52" s="1"/>
  <c r="Q31" i="52"/>
  <c r="R31" i="52" s="1"/>
  <c r="G31" i="52"/>
  <c r="Y31" i="52"/>
  <c r="AA31" i="52" s="1"/>
  <c r="AD31" i="52" s="1"/>
  <c r="T43" i="52"/>
  <c r="W43" i="52"/>
  <c r="K45" i="52"/>
  <c r="L45" i="52" s="1"/>
  <c r="Q45" i="52"/>
  <c r="R45" i="52" s="1"/>
  <c r="G45" i="52"/>
  <c r="Y45" i="52"/>
  <c r="C37" i="52"/>
  <c r="F37" i="52"/>
  <c r="T5" i="52"/>
  <c r="W5" i="52"/>
  <c r="Y37" i="52"/>
  <c r="U37" i="52" s="1"/>
  <c r="Q37" i="52"/>
  <c r="R37" i="52" s="1"/>
  <c r="K37" i="52"/>
  <c r="L37" i="52" s="1"/>
  <c r="G37" i="52"/>
  <c r="G15" i="52"/>
  <c r="F33" i="51"/>
  <c r="W23" i="52"/>
  <c r="T23" i="52"/>
  <c r="T36" i="52"/>
  <c r="W36" i="52"/>
  <c r="W50" i="52"/>
  <c r="U50" i="52"/>
  <c r="T50" i="52"/>
  <c r="T37" i="52"/>
  <c r="W37" i="52"/>
  <c r="C35" i="52"/>
  <c r="F35" i="52"/>
  <c r="G47" i="52"/>
  <c r="K47" i="52"/>
  <c r="L47" i="52" s="1"/>
  <c r="Y47" i="52"/>
  <c r="U47" i="52" s="1"/>
  <c r="Q47" i="52"/>
  <c r="R47" i="52" s="1"/>
  <c r="T54" i="52"/>
  <c r="W54" i="52"/>
  <c r="U54" i="52"/>
  <c r="F44" i="52"/>
  <c r="C44" i="52"/>
  <c r="K10" i="52"/>
  <c r="L10" i="52" s="1"/>
  <c r="G10" i="52"/>
  <c r="Q10" i="52"/>
  <c r="R10" i="52" s="1"/>
  <c r="Y10" i="52"/>
  <c r="W46" i="52"/>
  <c r="T46" i="52"/>
  <c r="K15" i="52"/>
  <c r="L15" i="52" s="1"/>
  <c r="F41" i="48"/>
  <c r="C60" i="52"/>
  <c r="F60" i="52"/>
  <c r="K39" i="52"/>
  <c r="L39" i="52" s="1"/>
  <c r="Y39" i="52"/>
  <c r="G39" i="52"/>
  <c r="Q39" i="52"/>
  <c r="R39" i="52" s="1"/>
  <c r="W24" i="52"/>
  <c r="T24" i="52"/>
  <c r="F57" i="52"/>
  <c r="C57" i="52"/>
  <c r="W44" i="52"/>
  <c r="T44" i="52"/>
  <c r="T58" i="52"/>
  <c r="W58" i="52"/>
  <c r="F58" i="52"/>
  <c r="C58" i="52"/>
  <c r="K60" i="52"/>
  <c r="L60" i="52" s="1"/>
  <c r="G60" i="52"/>
  <c r="Y60" i="52"/>
  <c r="U60" i="52" s="1"/>
  <c r="Q60" i="52"/>
  <c r="R60" i="52" s="1"/>
  <c r="T13" i="52"/>
  <c r="W13" i="52"/>
  <c r="C49" i="52"/>
  <c r="F49" i="52"/>
  <c r="C7" i="52"/>
  <c r="Q15" i="52"/>
  <c r="R15" i="52" s="1"/>
  <c r="C40" i="48"/>
  <c r="F45" i="52"/>
  <c r="C45" i="52"/>
  <c r="G27" i="52"/>
  <c r="Y27" i="52"/>
  <c r="U27" i="52" s="1"/>
  <c r="Q27" i="52"/>
  <c r="R27" i="52" s="1"/>
  <c r="K27" i="52"/>
  <c r="L27" i="52" s="1"/>
  <c r="W63" i="52"/>
  <c r="T63" i="52"/>
  <c r="C50" i="52"/>
  <c r="F50" i="52"/>
  <c r="W60" i="52"/>
  <c r="T60" i="52"/>
  <c r="F65" i="52"/>
  <c r="C65" i="52"/>
  <c r="F61" i="52"/>
  <c r="C61" i="52"/>
  <c r="C21" i="52"/>
  <c r="F21" i="52"/>
  <c r="K57" i="52"/>
  <c r="L57" i="52" s="1"/>
  <c r="Y57" i="52"/>
  <c r="U57" i="52" s="1"/>
  <c r="Q57" i="52"/>
  <c r="R57" i="52" s="1"/>
  <c r="G57" i="52"/>
  <c r="F7" i="52"/>
  <c r="W48" i="52"/>
  <c r="T48" i="52"/>
  <c r="G5" i="52"/>
  <c r="Y5" i="52"/>
  <c r="Q5" i="52"/>
  <c r="R5" i="52" s="1"/>
  <c r="K5" i="52"/>
  <c r="L5" i="52" s="1"/>
  <c r="F33" i="52"/>
  <c r="C33" i="52"/>
  <c r="Q59" i="52"/>
  <c r="R59" i="52" s="1"/>
  <c r="Y59" i="52"/>
  <c r="U59" i="52" s="1"/>
  <c r="K59" i="52"/>
  <c r="L59" i="52" s="1"/>
  <c r="G59" i="52"/>
  <c r="T59" i="52"/>
  <c r="W59" i="52"/>
  <c r="Q62" i="52"/>
  <c r="R62" i="52" s="1"/>
  <c r="K62" i="52"/>
  <c r="L62" i="52" s="1"/>
  <c r="G62" i="52"/>
  <c r="Y62" i="52"/>
  <c r="K24" i="52"/>
  <c r="L24" i="52" s="1"/>
  <c r="Y24" i="52"/>
  <c r="U24" i="52" s="1"/>
  <c r="Q24" i="52"/>
  <c r="R24" i="52" s="1"/>
  <c r="G24" i="52"/>
  <c r="K65" i="52"/>
  <c r="L65" i="52" s="1"/>
  <c r="G65" i="52"/>
  <c r="Y65" i="52"/>
  <c r="U65" i="52" s="1"/>
  <c r="Q65" i="52"/>
  <c r="R65" i="52" s="1"/>
  <c r="T11" i="52"/>
  <c r="W11" i="52"/>
  <c r="T66" i="52"/>
  <c r="W66" i="52"/>
  <c r="C59" i="52"/>
  <c r="Y15" i="52"/>
  <c r="U15" i="52" s="1"/>
  <c r="Q26" i="52"/>
  <c r="R26" i="52" s="1"/>
  <c r="G26" i="52"/>
  <c r="K26" i="52"/>
  <c r="L26" i="52" s="1"/>
  <c r="Y26" i="52"/>
  <c r="U26" i="52" s="1"/>
  <c r="Y40" i="52"/>
  <c r="U40" i="52" s="1"/>
  <c r="Q40" i="52"/>
  <c r="R40" i="52" s="1"/>
  <c r="K40" i="52"/>
  <c r="L40" i="52" s="1"/>
  <c r="G40" i="52"/>
  <c r="F64" i="52"/>
  <c r="C64" i="52"/>
  <c r="C67" i="52"/>
  <c r="F67" i="52"/>
  <c r="T4" i="52"/>
  <c r="AH3" i="52" s="1"/>
  <c r="W4" i="52"/>
  <c r="C25" i="52"/>
  <c r="F25" i="52"/>
  <c r="T18" i="52"/>
  <c r="W18" i="52"/>
  <c r="F14" i="52"/>
  <c r="C14" i="52"/>
  <c r="W32" i="52"/>
  <c r="T39" i="52"/>
  <c r="C36" i="50"/>
  <c r="W51" i="52"/>
  <c r="T51" i="52"/>
  <c r="F38" i="52"/>
  <c r="C38" i="52"/>
  <c r="K58" i="52"/>
  <c r="L58" i="52" s="1"/>
  <c r="G58" i="52"/>
  <c r="Y58" i="52"/>
  <c r="U58" i="52" s="1"/>
  <c r="Q58" i="52"/>
  <c r="R58" i="52" s="1"/>
  <c r="Q4" i="52"/>
  <c r="R4" i="52" s="1"/>
  <c r="K4" i="52"/>
  <c r="L4" i="52" s="1"/>
  <c r="G4" i="52"/>
  <c r="Y4" i="52"/>
  <c r="U4" i="52" s="1"/>
  <c r="T6" i="52"/>
  <c r="W6" i="52"/>
  <c r="X7" i="52" s="1"/>
  <c r="F17" i="52"/>
  <c r="C17" i="52"/>
  <c r="G29" i="52"/>
  <c r="K29" i="52"/>
  <c r="L29" i="52" s="1"/>
  <c r="Q29" i="52"/>
  <c r="R29" i="52" s="1"/>
  <c r="Y29" i="52"/>
  <c r="F51" i="52"/>
  <c r="C51" i="52"/>
  <c r="Y22" i="52"/>
  <c r="AA22" i="52" s="1"/>
  <c r="K22" i="52"/>
  <c r="L22" i="52" s="1"/>
  <c r="G22" i="52"/>
  <c r="Q22" i="52"/>
  <c r="R22" i="52" s="1"/>
  <c r="T31" i="52"/>
  <c r="F24" i="49"/>
  <c r="Q43" i="45"/>
  <c r="R43" i="45" s="1"/>
  <c r="W14" i="46"/>
  <c r="T22" i="52"/>
  <c r="W16" i="52"/>
  <c r="T16" i="52"/>
  <c r="F8" i="52"/>
  <c r="C8" i="52"/>
  <c r="Y11" i="52"/>
  <c r="U11" i="52" s="1"/>
  <c r="Q11" i="52"/>
  <c r="R11" i="52" s="1"/>
  <c r="K11" i="52"/>
  <c r="L11" i="52" s="1"/>
  <c r="G11" i="52"/>
  <c r="C22" i="52"/>
  <c r="F22" i="52"/>
  <c r="K21" i="52"/>
  <c r="L21" i="52" s="1"/>
  <c r="Y21" i="52"/>
  <c r="U21" i="52" s="1"/>
  <c r="Q21" i="52"/>
  <c r="R21" i="52" s="1"/>
  <c r="G21" i="52"/>
  <c r="T33" i="52"/>
  <c r="W33" i="52"/>
  <c r="F63" i="52"/>
  <c r="C63" i="52"/>
  <c r="T40" i="52"/>
  <c r="W40" i="52"/>
  <c r="W10" i="52"/>
  <c r="T7" i="52"/>
  <c r="T10" i="49"/>
  <c r="G47" i="49"/>
  <c r="Q6" i="52"/>
  <c r="R6" i="52" s="1"/>
  <c r="G6" i="52"/>
  <c r="Y6" i="52"/>
  <c r="U6" i="52" s="1"/>
  <c r="K6" i="52"/>
  <c r="L6" i="52" s="1"/>
  <c r="F20" i="52"/>
  <c r="C20" i="52"/>
  <c r="F9" i="52"/>
  <c r="C9" i="52"/>
  <c r="Y28" i="52"/>
  <c r="U28" i="52" s="1"/>
  <c r="Q28" i="52"/>
  <c r="R28" i="52" s="1"/>
  <c r="K28" i="52"/>
  <c r="L28" i="52" s="1"/>
  <c r="G28" i="52"/>
  <c r="C23" i="52"/>
  <c r="F23" i="52"/>
  <c r="T27" i="52"/>
  <c r="W27" i="52"/>
  <c r="K36" i="52"/>
  <c r="L36" i="52" s="1"/>
  <c r="Q36" i="52"/>
  <c r="R36" i="52" s="1"/>
  <c r="G36" i="52"/>
  <c r="Y36" i="52"/>
  <c r="U36" i="52" s="1"/>
  <c r="G12" i="52"/>
  <c r="Y12" i="52"/>
  <c r="U12" i="52" s="1"/>
  <c r="Q12" i="52"/>
  <c r="R12" i="52" s="1"/>
  <c r="K12" i="52"/>
  <c r="L12" i="52" s="1"/>
  <c r="Q44" i="52"/>
  <c r="R44" i="52" s="1"/>
  <c r="Y44" i="52"/>
  <c r="U44" i="52" s="1"/>
  <c r="K44" i="52"/>
  <c r="L44" i="52" s="1"/>
  <c r="G44" i="52"/>
  <c r="T10" i="52"/>
  <c r="C13" i="52"/>
  <c r="W26" i="51"/>
  <c r="T26" i="51"/>
  <c r="K20" i="46"/>
  <c r="L20" i="46" s="1"/>
  <c r="K65" i="48"/>
  <c r="L65" i="48" s="1"/>
  <c r="T4" i="45"/>
  <c r="AH3" i="45" s="1"/>
  <c r="C60" i="51"/>
  <c r="F60" i="51"/>
  <c r="C61" i="51"/>
  <c r="F57" i="51"/>
  <c r="C57" i="51"/>
  <c r="T57" i="51"/>
  <c r="W57" i="51"/>
  <c r="G5" i="51"/>
  <c r="K5" i="51"/>
  <c r="L5" i="51" s="1"/>
  <c r="Q5" i="51"/>
  <c r="R5" i="51" s="1"/>
  <c r="Y5" i="51"/>
  <c r="T41" i="51"/>
  <c r="W41" i="51"/>
  <c r="C42" i="51"/>
  <c r="F42" i="51"/>
  <c r="T58" i="51"/>
  <c r="W58" i="51"/>
  <c r="K6" i="51"/>
  <c r="L6" i="51" s="1"/>
  <c r="W20" i="51"/>
  <c r="T21" i="51"/>
  <c r="T20" i="51"/>
  <c r="W28" i="46"/>
  <c r="X28" i="46" s="1"/>
  <c r="F36" i="46"/>
  <c r="F62" i="45"/>
  <c r="Y27" i="45"/>
  <c r="AN27" i="45" s="1"/>
  <c r="W4" i="51"/>
  <c r="T4" i="51"/>
  <c r="AH3" i="51" s="1"/>
  <c r="K12" i="51"/>
  <c r="L12" i="51" s="1"/>
  <c r="Q12" i="51"/>
  <c r="R12" i="51" s="1"/>
  <c r="G12" i="51"/>
  <c r="Y12" i="51"/>
  <c r="U12" i="51" s="1"/>
  <c r="C7" i="51"/>
  <c r="F7" i="51"/>
  <c r="W7" i="51"/>
  <c r="W48" i="51"/>
  <c r="T48" i="51"/>
  <c r="F46" i="51"/>
  <c r="C46" i="51"/>
  <c r="K60" i="51"/>
  <c r="L60" i="51" s="1"/>
  <c r="Y60" i="51"/>
  <c r="Q60" i="51"/>
  <c r="R60" i="51" s="1"/>
  <c r="G60" i="51"/>
  <c r="W57" i="46"/>
  <c r="T28" i="46"/>
  <c r="Y39" i="51"/>
  <c r="U39" i="51" s="1"/>
  <c r="K39" i="51"/>
  <c r="L39" i="51" s="1"/>
  <c r="G39" i="51"/>
  <c r="Q39" i="51"/>
  <c r="R39" i="51" s="1"/>
  <c r="K9" i="51"/>
  <c r="L9" i="51" s="1"/>
  <c r="Q9" i="51"/>
  <c r="R9" i="51" s="1"/>
  <c r="G9" i="51"/>
  <c r="Y9" i="51"/>
  <c r="K29" i="51"/>
  <c r="L29" i="51" s="1"/>
  <c r="Y29" i="51"/>
  <c r="Q29" i="51"/>
  <c r="R29" i="51" s="1"/>
  <c r="G29" i="51"/>
  <c r="C10" i="51"/>
  <c r="F10" i="51"/>
  <c r="K53" i="51"/>
  <c r="L53" i="51" s="1"/>
  <c r="Q53" i="51"/>
  <c r="R53" i="51" s="1"/>
  <c r="G53" i="51"/>
  <c r="Y53" i="51"/>
  <c r="U53" i="51" s="1"/>
  <c r="F48" i="51"/>
  <c r="C48" i="51"/>
  <c r="W64" i="51"/>
  <c r="T64" i="51"/>
  <c r="Q30" i="51"/>
  <c r="R30" i="51" s="1"/>
  <c r="G46" i="51"/>
  <c r="F19" i="51"/>
  <c r="C37" i="51"/>
  <c r="K8" i="51"/>
  <c r="L8" i="51" s="1"/>
  <c r="Q8" i="51"/>
  <c r="R8" i="51" s="1"/>
  <c r="Y8" i="51"/>
  <c r="G8" i="51"/>
  <c r="W5" i="45"/>
  <c r="AA5" i="45" s="1"/>
  <c r="C32" i="51"/>
  <c r="F32" i="51"/>
  <c r="W16" i="51"/>
  <c r="T16" i="51"/>
  <c r="W54" i="51"/>
  <c r="T54" i="51"/>
  <c r="C13" i="51"/>
  <c r="F13" i="51"/>
  <c r="C14" i="51"/>
  <c r="G13" i="51"/>
  <c r="F58" i="51"/>
  <c r="C58" i="51"/>
  <c r="C50" i="51"/>
  <c r="F50" i="51"/>
  <c r="T67" i="51"/>
  <c r="U67" i="51"/>
  <c r="W67" i="51"/>
  <c r="Q6" i="51"/>
  <c r="R6" i="51" s="1"/>
  <c r="F14" i="51"/>
  <c r="K24" i="51"/>
  <c r="L24" i="51" s="1"/>
  <c r="Y24" i="51"/>
  <c r="U24" i="51" s="1"/>
  <c r="G24" i="51"/>
  <c r="Q24" i="51"/>
  <c r="R24" i="51" s="1"/>
  <c r="C21" i="51"/>
  <c r="F21" i="51"/>
  <c r="C20" i="51"/>
  <c r="F20" i="51"/>
  <c r="G5" i="45"/>
  <c r="Y7" i="51"/>
  <c r="K7" i="51"/>
  <c r="L7" i="51" s="1"/>
  <c r="Q7" i="51"/>
  <c r="R7" i="51" s="1"/>
  <c r="G7" i="51"/>
  <c r="W53" i="51"/>
  <c r="T53" i="51"/>
  <c r="K49" i="51"/>
  <c r="L49" i="51" s="1"/>
  <c r="Y49" i="51"/>
  <c r="U49" i="51" s="1"/>
  <c r="Q49" i="51"/>
  <c r="R49" i="51" s="1"/>
  <c r="G49" i="51"/>
  <c r="W24" i="51"/>
  <c r="T24" i="51"/>
  <c r="C30" i="51"/>
  <c r="F30" i="51"/>
  <c r="T46" i="51"/>
  <c r="W46" i="51"/>
  <c r="U46" i="51"/>
  <c r="G30" i="51"/>
  <c r="C17" i="51"/>
  <c r="F17" i="51"/>
  <c r="T37" i="51"/>
  <c r="W37" i="51"/>
  <c r="G54" i="51"/>
  <c r="Q54" i="51"/>
  <c r="R54" i="51" s="1"/>
  <c r="K54" i="51"/>
  <c r="L54" i="51" s="1"/>
  <c r="Y54" i="51"/>
  <c r="W44" i="51"/>
  <c r="T44" i="51"/>
  <c r="G37" i="51"/>
  <c r="Y37" i="51"/>
  <c r="U37" i="51" s="1"/>
  <c r="Q37" i="51"/>
  <c r="R37" i="51" s="1"/>
  <c r="K37" i="51"/>
  <c r="L37" i="51" s="1"/>
  <c r="W11" i="51"/>
  <c r="T11" i="51"/>
  <c r="C8" i="51"/>
  <c r="F8" i="51"/>
  <c r="K61" i="51"/>
  <c r="L61" i="51" s="1"/>
  <c r="Y61" i="51"/>
  <c r="Q61" i="51"/>
  <c r="R61" i="51" s="1"/>
  <c r="G61" i="51"/>
  <c r="K62" i="51"/>
  <c r="L62" i="51" s="1"/>
  <c r="K26" i="51"/>
  <c r="L26" i="51" s="1"/>
  <c r="Q26" i="51"/>
  <c r="R26" i="51" s="1"/>
  <c r="G26" i="51"/>
  <c r="Y26" i="51"/>
  <c r="W35" i="51"/>
  <c r="T35" i="51"/>
  <c r="F49" i="51"/>
  <c r="C49" i="51"/>
  <c r="G42" i="51"/>
  <c r="K30" i="51"/>
  <c r="L30" i="51" s="1"/>
  <c r="AN46" i="51"/>
  <c r="K14" i="51"/>
  <c r="L14" i="51" s="1"/>
  <c r="Q14" i="51"/>
  <c r="R14" i="51" s="1"/>
  <c r="Y14" i="51"/>
  <c r="G14" i="51"/>
  <c r="W56" i="51"/>
  <c r="T56" i="51"/>
  <c r="Q65" i="51"/>
  <c r="R65" i="51" s="1"/>
  <c r="Y65" i="51"/>
  <c r="G65" i="51"/>
  <c r="K65" i="51"/>
  <c r="L65" i="51" s="1"/>
  <c r="Q66" i="51"/>
  <c r="R66" i="51" s="1"/>
  <c r="C51" i="51"/>
  <c r="F51" i="51"/>
  <c r="W57" i="47"/>
  <c r="F28" i="49"/>
  <c r="T49" i="51"/>
  <c r="W49" i="51"/>
  <c r="T19" i="51"/>
  <c r="W19" i="51"/>
  <c r="W28" i="51"/>
  <c r="T28" i="51"/>
  <c r="W6" i="51"/>
  <c r="T6" i="51"/>
  <c r="F31" i="51"/>
  <c r="C31" i="51"/>
  <c r="G31" i="51"/>
  <c r="C36" i="51"/>
  <c r="F36" i="51"/>
  <c r="K57" i="51"/>
  <c r="L57" i="51" s="1"/>
  <c r="Q57" i="51"/>
  <c r="R57" i="51" s="1"/>
  <c r="G57" i="51"/>
  <c r="Y57" i="51"/>
  <c r="U57" i="51" s="1"/>
  <c r="Y19" i="51"/>
  <c r="U19" i="51" s="1"/>
  <c r="V19" i="51" s="1"/>
  <c r="AN67" i="51"/>
  <c r="T57" i="45"/>
  <c r="Y50" i="48"/>
  <c r="Z50" i="48" s="1"/>
  <c r="Q44" i="51"/>
  <c r="R44" i="51" s="1"/>
  <c r="G44" i="51"/>
  <c r="Y44" i="51"/>
  <c r="K44" i="51"/>
  <c r="L44" i="51" s="1"/>
  <c r="Y20" i="51"/>
  <c r="G20" i="51"/>
  <c r="Q20" i="51"/>
  <c r="R20" i="51" s="1"/>
  <c r="K20" i="51"/>
  <c r="L20" i="51" s="1"/>
  <c r="Y10" i="51"/>
  <c r="G10" i="51"/>
  <c r="K10" i="51"/>
  <c r="L10" i="51" s="1"/>
  <c r="Q10" i="51"/>
  <c r="R10" i="51" s="1"/>
  <c r="T9" i="51"/>
  <c r="W9" i="51"/>
  <c r="W33" i="51"/>
  <c r="T33" i="51"/>
  <c r="W39" i="51"/>
  <c r="T39" i="51"/>
  <c r="W66" i="51"/>
  <c r="T66" i="51"/>
  <c r="Q45" i="51"/>
  <c r="R45" i="51" s="1"/>
  <c r="K27" i="51"/>
  <c r="L27" i="51" s="1"/>
  <c r="T17" i="51"/>
  <c r="W17" i="51"/>
  <c r="F41" i="51"/>
  <c r="C41" i="51"/>
  <c r="Q58" i="51"/>
  <c r="R58" i="51" s="1"/>
  <c r="K58" i="51"/>
  <c r="L58" i="51" s="1"/>
  <c r="G58" i="51"/>
  <c r="Y58" i="51"/>
  <c r="U58" i="51" s="1"/>
  <c r="W14" i="51"/>
  <c r="T14" i="51"/>
  <c r="K11" i="51"/>
  <c r="L11" i="51" s="1"/>
  <c r="Y11" i="51"/>
  <c r="U11" i="51" s="1"/>
  <c r="Q11" i="51"/>
  <c r="R11" i="51" s="1"/>
  <c r="G11" i="51"/>
  <c r="Q55" i="51"/>
  <c r="R55" i="51" s="1"/>
  <c r="Y55" i="51"/>
  <c r="U55" i="51" s="1"/>
  <c r="G55" i="51"/>
  <c r="K55" i="51"/>
  <c r="L55" i="51" s="1"/>
  <c r="C40" i="51"/>
  <c r="F40" i="51"/>
  <c r="T61" i="51"/>
  <c r="W61" i="51"/>
  <c r="Q27" i="51"/>
  <c r="R27" i="51" s="1"/>
  <c r="T29" i="51"/>
  <c r="C53" i="51"/>
  <c r="F59" i="51"/>
  <c r="G51" i="47"/>
  <c r="Y35" i="49"/>
  <c r="U35" i="49" s="1"/>
  <c r="Q61" i="50"/>
  <c r="R61" i="50" s="1"/>
  <c r="F9" i="51"/>
  <c r="C9" i="51"/>
  <c r="G41" i="51"/>
  <c r="K41" i="51"/>
  <c r="L41" i="51" s="1"/>
  <c r="Q41" i="51"/>
  <c r="R41" i="51" s="1"/>
  <c r="Y41" i="51"/>
  <c r="U41" i="51" s="1"/>
  <c r="G34" i="51"/>
  <c r="K34" i="51"/>
  <c r="L34" i="51" s="1"/>
  <c r="Y34" i="51"/>
  <c r="U34" i="51" s="1"/>
  <c r="Q34" i="51"/>
  <c r="R34" i="51" s="1"/>
  <c r="F22" i="51"/>
  <c r="C22" i="51"/>
  <c r="Q28" i="51"/>
  <c r="R28" i="51" s="1"/>
  <c r="G28" i="51"/>
  <c r="Y28" i="51"/>
  <c r="K28" i="51"/>
  <c r="L28" i="51" s="1"/>
  <c r="C6" i="51"/>
  <c r="G6" i="51"/>
  <c r="F6" i="51"/>
  <c r="F28" i="51"/>
  <c r="C28" i="51"/>
  <c r="C43" i="51"/>
  <c r="F43" i="51"/>
  <c r="W43" i="51"/>
  <c r="W31" i="51"/>
  <c r="K18" i="51"/>
  <c r="L18" i="51" s="1"/>
  <c r="T34" i="51"/>
  <c r="W34" i="51"/>
  <c r="Y32" i="51"/>
  <c r="U32" i="51" s="1"/>
  <c r="Q32" i="51"/>
  <c r="R32" i="51" s="1"/>
  <c r="K32" i="51"/>
  <c r="L32" i="51" s="1"/>
  <c r="G32" i="51"/>
  <c r="C54" i="51"/>
  <c r="F54" i="51"/>
  <c r="W21" i="51"/>
  <c r="W25" i="49"/>
  <c r="Q47" i="51"/>
  <c r="R47" i="51" s="1"/>
  <c r="Y47" i="51"/>
  <c r="U47" i="51" s="1"/>
  <c r="G47" i="51"/>
  <c r="K47" i="51"/>
  <c r="L47" i="51" s="1"/>
  <c r="T47" i="51"/>
  <c r="W47" i="51"/>
  <c r="W51" i="51"/>
  <c r="T51" i="51"/>
  <c r="W32" i="51"/>
  <c r="T32" i="51"/>
  <c r="W23" i="51"/>
  <c r="T23" i="51"/>
  <c r="C35" i="51"/>
  <c r="F35" i="51"/>
  <c r="Q51" i="51"/>
  <c r="R51" i="51" s="1"/>
  <c r="Y51" i="51"/>
  <c r="U51" i="51" s="1"/>
  <c r="K51" i="51"/>
  <c r="L51" i="51" s="1"/>
  <c r="G51" i="51"/>
  <c r="T15" i="51"/>
  <c r="K13" i="51"/>
  <c r="L13" i="51" s="1"/>
  <c r="Y64" i="51"/>
  <c r="Q62" i="51"/>
  <c r="R62" i="51" s="1"/>
  <c r="W55" i="51"/>
  <c r="T55" i="51"/>
  <c r="C34" i="51"/>
  <c r="F34" i="51"/>
  <c r="W13" i="51"/>
  <c r="T13" i="51"/>
  <c r="T63" i="51"/>
  <c r="W63" i="51"/>
  <c r="T59" i="51"/>
  <c r="W59" i="51"/>
  <c r="F29" i="51"/>
  <c r="C29" i="51"/>
  <c r="Q59" i="51"/>
  <c r="R59" i="51" s="1"/>
  <c r="Y59" i="51"/>
  <c r="G59" i="51"/>
  <c r="K59" i="51"/>
  <c r="L59" i="51" s="1"/>
  <c r="T12" i="51"/>
  <c r="W12" i="51"/>
  <c r="Y23" i="51"/>
  <c r="K23" i="51"/>
  <c r="L23" i="51" s="1"/>
  <c r="Q23" i="51"/>
  <c r="R23" i="51" s="1"/>
  <c r="G23" i="51"/>
  <c r="W36" i="51"/>
  <c r="Y36" i="51"/>
  <c r="T36" i="51"/>
  <c r="W65" i="51"/>
  <c r="T65" i="51"/>
  <c r="F55" i="51"/>
  <c r="G40" i="46"/>
  <c r="K40" i="46"/>
  <c r="L40" i="46" s="1"/>
  <c r="Q50" i="48"/>
  <c r="R50" i="48" s="1"/>
  <c r="H1" i="51"/>
  <c r="G3" i="51"/>
  <c r="H3" i="51" s="1"/>
  <c r="I3" i="51" s="1"/>
  <c r="AG3" i="51" s="1"/>
  <c r="G48" i="51"/>
  <c r="Q48" i="51"/>
  <c r="R48" i="51" s="1"/>
  <c r="Y48" i="51"/>
  <c r="U48" i="51" s="1"/>
  <c r="K48" i="51"/>
  <c r="L48" i="51" s="1"/>
  <c r="W50" i="51"/>
  <c r="T50" i="51"/>
  <c r="Q56" i="51"/>
  <c r="R56" i="51" s="1"/>
  <c r="K56" i="51"/>
  <c r="L56" i="51" s="1"/>
  <c r="G56" i="51"/>
  <c r="Y56" i="51"/>
  <c r="U56" i="51" s="1"/>
  <c r="Q35" i="51"/>
  <c r="R35" i="51" s="1"/>
  <c r="K35" i="51"/>
  <c r="L35" i="51" s="1"/>
  <c r="G35" i="51"/>
  <c r="Y35" i="51"/>
  <c r="Q36" i="51"/>
  <c r="R36" i="51" s="1"/>
  <c r="F24" i="51"/>
  <c r="C24" i="51"/>
  <c r="T38" i="51"/>
  <c r="W38" i="51"/>
  <c r="T60" i="51"/>
  <c r="W60" i="51"/>
  <c r="W10" i="51"/>
  <c r="C23" i="51"/>
  <c r="Q33" i="51"/>
  <c r="R33" i="51" s="1"/>
  <c r="G33" i="51"/>
  <c r="K33" i="51"/>
  <c r="L33" i="51" s="1"/>
  <c r="Y33" i="51"/>
  <c r="W3" i="51"/>
  <c r="F52" i="51"/>
  <c r="C52" i="51"/>
  <c r="W42" i="51"/>
  <c r="T42" i="51"/>
  <c r="G25" i="51"/>
  <c r="Y25" i="51"/>
  <c r="K25" i="51"/>
  <c r="L25" i="51" s="1"/>
  <c r="Q25" i="51"/>
  <c r="R25" i="51" s="1"/>
  <c r="C26" i="51"/>
  <c r="F26" i="51"/>
  <c r="F47" i="51"/>
  <c r="C47" i="51"/>
  <c r="W45" i="51"/>
  <c r="T45" i="51"/>
  <c r="Q17" i="51"/>
  <c r="R17" i="51" s="1"/>
  <c r="K17" i="51"/>
  <c r="L17" i="51" s="1"/>
  <c r="G17" i="51"/>
  <c r="Y17" i="51"/>
  <c r="U17" i="51" s="1"/>
  <c r="K52" i="51"/>
  <c r="L52" i="51" s="1"/>
  <c r="Y52" i="51"/>
  <c r="U52" i="51" s="1"/>
  <c r="G52" i="51"/>
  <c r="Q52" i="51"/>
  <c r="R52" i="51" s="1"/>
  <c r="C18" i="51"/>
  <c r="F18" i="51"/>
  <c r="C19" i="51"/>
  <c r="Q15" i="51"/>
  <c r="R15" i="51" s="1"/>
  <c r="Y15" i="51"/>
  <c r="G15" i="51"/>
  <c r="K15" i="51"/>
  <c r="L15" i="51" s="1"/>
  <c r="C64" i="51"/>
  <c r="F64" i="51"/>
  <c r="W18" i="51"/>
  <c r="C25" i="51"/>
  <c r="F25" i="51"/>
  <c r="W25" i="51"/>
  <c r="G21" i="51"/>
  <c r="Y21" i="51"/>
  <c r="K21" i="51"/>
  <c r="L21" i="51" s="1"/>
  <c r="Q21" i="51"/>
  <c r="R21" i="51" s="1"/>
  <c r="F56" i="51"/>
  <c r="C56" i="51"/>
  <c r="T27" i="51"/>
  <c r="W27" i="51"/>
  <c r="T40" i="51"/>
  <c r="W40" i="51"/>
  <c r="T43" i="51"/>
  <c r="G64" i="51"/>
  <c r="F62" i="51"/>
  <c r="C62" i="51"/>
  <c r="Q50" i="51"/>
  <c r="R50" i="51" s="1"/>
  <c r="K50" i="51"/>
  <c r="L50" i="51" s="1"/>
  <c r="Y50" i="51"/>
  <c r="G50" i="51"/>
  <c r="W52" i="51"/>
  <c r="T52" i="51"/>
  <c r="F4" i="51"/>
  <c r="C4" i="51"/>
  <c r="Q38" i="51"/>
  <c r="R38" i="51" s="1"/>
  <c r="K38" i="51"/>
  <c r="L38" i="51" s="1"/>
  <c r="Y38" i="51"/>
  <c r="G38" i="51"/>
  <c r="G27" i="51"/>
  <c r="F27" i="51"/>
  <c r="C27" i="51"/>
  <c r="C39" i="51"/>
  <c r="F39" i="51"/>
  <c r="F63" i="51"/>
  <c r="C63" i="51"/>
  <c r="G63" i="51"/>
  <c r="G36" i="51"/>
  <c r="C65" i="51"/>
  <c r="G62" i="51"/>
  <c r="Y42" i="45"/>
  <c r="U42" i="45" s="1"/>
  <c r="W15" i="49"/>
  <c r="Q9" i="50"/>
  <c r="R9" i="50" s="1"/>
  <c r="K9" i="50"/>
  <c r="L9" i="50" s="1"/>
  <c r="Y9" i="50"/>
  <c r="G9" i="50"/>
  <c r="K19" i="50"/>
  <c r="L19" i="50" s="1"/>
  <c r="W28" i="50"/>
  <c r="T28" i="50"/>
  <c r="F28" i="50"/>
  <c r="C28" i="50"/>
  <c r="F41" i="50"/>
  <c r="C41" i="50"/>
  <c r="Y43" i="50"/>
  <c r="U43" i="50" s="1"/>
  <c r="Q43" i="50"/>
  <c r="R43" i="50" s="1"/>
  <c r="G43" i="50"/>
  <c r="K43" i="50"/>
  <c r="L43" i="50" s="1"/>
  <c r="W51" i="50"/>
  <c r="T51" i="50"/>
  <c r="F30" i="50"/>
  <c r="C30" i="50"/>
  <c r="F26" i="50"/>
  <c r="C26" i="50"/>
  <c r="K28" i="45"/>
  <c r="L28" i="45" s="1"/>
  <c r="G10" i="46"/>
  <c r="W49" i="50"/>
  <c r="T49" i="50"/>
  <c r="W31" i="50"/>
  <c r="T31" i="50"/>
  <c r="K5" i="50"/>
  <c r="L5" i="50" s="1"/>
  <c r="G5" i="50"/>
  <c r="Q5" i="50"/>
  <c r="R5" i="50" s="1"/>
  <c r="Y5" i="50"/>
  <c r="Q14" i="50"/>
  <c r="R14" i="50" s="1"/>
  <c r="K14" i="50"/>
  <c r="L14" i="50" s="1"/>
  <c r="G14" i="50"/>
  <c r="Y14" i="50"/>
  <c r="Y50" i="50"/>
  <c r="G50" i="50"/>
  <c r="K50" i="50"/>
  <c r="L50" i="50" s="1"/>
  <c r="Q50" i="50"/>
  <c r="R50" i="50" s="1"/>
  <c r="F53" i="50"/>
  <c r="C53" i="50"/>
  <c r="Q38" i="50"/>
  <c r="R38" i="50" s="1"/>
  <c r="K38" i="50"/>
  <c r="L38" i="50" s="1"/>
  <c r="G38" i="50"/>
  <c r="Y38" i="50"/>
  <c r="U38" i="50" s="1"/>
  <c r="G34" i="50"/>
  <c r="Q34" i="50"/>
  <c r="R34" i="50" s="1"/>
  <c r="K34" i="50"/>
  <c r="L34" i="50" s="1"/>
  <c r="Y34" i="50"/>
  <c r="U34" i="50" s="1"/>
  <c r="C9" i="50"/>
  <c r="F9" i="50"/>
  <c r="Q39" i="50"/>
  <c r="R39" i="50" s="1"/>
  <c r="K39" i="50"/>
  <c r="L39" i="50" s="1"/>
  <c r="Y39" i="50"/>
  <c r="U39" i="50" s="1"/>
  <c r="G39" i="50"/>
  <c r="K43" i="45"/>
  <c r="L43" i="45" s="1"/>
  <c r="T32" i="50"/>
  <c r="W32" i="50"/>
  <c r="F48" i="50"/>
  <c r="C48" i="50"/>
  <c r="W47" i="50"/>
  <c r="T47" i="50"/>
  <c r="W50" i="50"/>
  <c r="T50" i="50"/>
  <c r="C62" i="45"/>
  <c r="Y56" i="49"/>
  <c r="U56" i="49" s="1"/>
  <c r="W4" i="45"/>
  <c r="F31" i="50"/>
  <c r="T35" i="50"/>
  <c r="W35" i="50"/>
  <c r="F34" i="50"/>
  <c r="C34" i="50"/>
  <c r="F54" i="50"/>
  <c r="C54" i="50"/>
  <c r="F56" i="50"/>
  <c r="C56" i="50"/>
  <c r="C57" i="50"/>
  <c r="F57" i="50"/>
  <c r="F50" i="50"/>
  <c r="C50" i="50"/>
  <c r="C46" i="50"/>
  <c r="F46" i="50"/>
  <c r="T62" i="50"/>
  <c r="W62" i="50"/>
  <c r="W23" i="50"/>
  <c r="T23" i="50"/>
  <c r="F63" i="50"/>
  <c r="C63" i="50"/>
  <c r="G28" i="50"/>
  <c r="K28" i="50"/>
  <c r="L28" i="50" s="1"/>
  <c r="Y28" i="50"/>
  <c r="U28" i="50" s="1"/>
  <c r="Q28" i="50"/>
  <c r="R28" i="50" s="1"/>
  <c r="T5" i="45"/>
  <c r="W13" i="50"/>
  <c r="T13" i="50"/>
  <c r="F33" i="50"/>
  <c r="C33" i="50"/>
  <c r="C52" i="50"/>
  <c r="F52" i="50"/>
  <c r="T55" i="50"/>
  <c r="W55" i="50"/>
  <c r="W43" i="50"/>
  <c r="T43" i="50"/>
  <c r="C24" i="48"/>
  <c r="F4" i="50"/>
  <c r="C4" i="50"/>
  <c r="T38" i="50"/>
  <c r="W38" i="50"/>
  <c r="C37" i="50"/>
  <c r="F37" i="50"/>
  <c r="C58" i="50"/>
  <c r="F58" i="50"/>
  <c r="C65" i="50"/>
  <c r="F65" i="50"/>
  <c r="W15" i="50"/>
  <c r="T15" i="50"/>
  <c r="Q58" i="50"/>
  <c r="R58" i="50" s="1"/>
  <c r="K58" i="50"/>
  <c r="L58" i="50" s="1"/>
  <c r="Y58" i="50"/>
  <c r="U58" i="50" s="1"/>
  <c r="G58" i="50"/>
  <c r="G54" i="50"/>
  <c r="Q54" i="50"/>
  <c r="R54" i="50" s="1"/>
  <c r="Y54" i="50"/>
  <c r="U54" i="50" s="1"/>
  <c r="K54" i="50"/>
  <c r="L54" i="50" s="1"/>
  <c r="Y22" i="50"/>
  <c r="U22" i="50" s="1"/>
  <c r="G22" i="50"/>
  <c r="Q22" i="50"/>
  <c r="R22" i="50" s="1"/>
  <c r="K22" i="50"/>
  <c r="L22" i="50" s="1"/>
  <c r="Q25" i="50"/>
  <c r="R25" i="50" s="1"/>
  <c r="Y25" i="50"/>
  <c r="U25" i="50" s="1"/>
  <c r="K25" i="50"/>
  <c r="L25" i="50" s="1"/>
  <c r="G25" i="50"/>
  <c r="Q18" i="50"/>
  <c r="R18" i="50" s="1"/>
  <c r="G18" i="50"/>
  <c r="K18" i="50"/>
  <c r="L18" i="50" s="1"/>
  <c r="Y18" i="50"/>
  <c r="W63" i="50"/>
  <c r="T63" i="50"/>
  <c r="F38" i="46"/>
  <c r="Q59" i="50"/>
  <c r="R59" i="50" s="1"/>
  <c r="K59" i="50"/>
  <c r="L59" i="50" s="1"/>
  <c r="Y59" i="50"/>
  <c r="U59" i="50" s="1"/>
  <c r="G59" i="50"/>
  <c r="Q10" i="50"/>
  <c r="R10" i="50" s="1"/>
  <c r="Y10" i="50"/>
  <c r="K10" i="50"/>
  <c r="L10" i="50" s="1"/>
  <c r="G10" i="50"/>
  <c r="W48" i="50"/>
  <c r="T48" i="50"/>
  <c r="C8" i="50"/>
  <c r="F8" i="50"/>
  <c r="C40" i="50"/>
  <c r="F40" i="50"/>
  <c r="C13" i="50"/>
  <c r="F13" i="50"/>
  <c r="W20" i="50"/>
  <c r="T20" i="50"/>
  <c r="W25" i="50"/>
  <c r="T25" i="50"/>
  <c r="T26" i="50"/>
  <c r="W26" i="50"/>
  <c r="F66" i="50"/>
  <c r="C66" i="50"/>
  <c r="K66" i="50"/>
  <c r="L66" i="50" s="1"/>
  <c r="W33" i="50"/>
  <c r="T33" i="50"/>
  <c r="Q17" i="50"/>
  <c r="R17" i="50" s="1"/>
  <c r="Y17" i="50"/>
  <c r="G17" i="50"/>
  <c r="K17" i="50"/>
  <c r="L17" i="50" s="1"/>
  <c r="F18" i="50"/>
  <c r="C18" i="50"/>
  <c r="Q6" i="50"/>
  <c r="R6" i="50" s="1"/>
  <c r="K6" i="50"/>
  <c r="L6" i="50" s="1"/>
  <c r="Y6" i="50"/>
  <c r="U6" i="50" s="1"/>
  <c r="K7" i="50"/>
  <c r="L7" i="50" s="1"/>
  <c r="G6" i="50"/>
  <c r="T7" i="50"/>
  <c r="W7" i="50"/>
  <c r="T14" i="50"/>
  <c r="W14" i="50"/>
  <c r="W3" i="50"/>
  <c r="K36" i="50"/>
  <c r="L36" i="50" s="1"/>
  <c r="G36" i="50"/>
  <c r="Q36" i="50"/>
  <c r="R36" i="50" s="1"/>
  <c r="Y36" i="50"/>
  <c r="U36" i="50" s="1"/>
  <c r="F23" i="50"/>
  <c r="C23" i="50"/>
  <c r="Q41" i="50"/>
  <c r="R41" i="50" s="1"/>
  <c r="K41" i="50"/>
  <c r="L41" i="50" s="1"/>
  <c r="G41" i="50"/>
  <c r="Y41" i="50"/>
  <c r="F29" i="50"/>
  <c r="C29" i="50"/>
  <c r="K32" i="50"/>
  <c r="L32" i="50" s="1"/>
  <c r="G32" i="50"/>
  <c r="Y32" i="50"/>
  <c r="U32" i="50" s="1"/>
  <c r="Q32" i="50"/>
  <c r="R32" i="50" s="1"/>
  <c r="Y67" i="50"/>
  <c r="U67" i="50" s="1"/>
  <c r="K67" i="50"/>
  <c r="L67" i="50" s="1"/>
  <c r="G67" i="50"/>
  <c r="Q67" i="50"/>
  <c r="R67" i="50" s="1"/>
  <c r="F67" i="50"/>
  <c r="C67" i="50"/>
  <c r="C38" i="50"/>
  <c r="F38" i="50"/>
  <c r="F14" i="50"/>
  <c r="C14" i="50"/>
  <c r="C13" i="45"/>
  <c r="G66" i="50"/>
  <c r="Y63" i="50"/>
  <c r="U63" i="50" s="1"/>
  <c r="T12" i="50"/>
  <c r="W12" i="50"/>
  <c r="C17" i="50"/>
  <c r="F17" i="50"/>
  <c r="W10" i="50"/>
  <c r="T10" i="50"/>
  <c r="Q42" i="50"/>
  <c r="R42" i="50" s="1"/>
  <c r="Y42" i="50"/>
  <c r="U42" i="50" s="1"/>
  <c r="K42" i="50"/>
  <c r="L42" i="50" s="1"/>
  <c r="G42" i="50"/>
  <c r="Q40" i="50"/>
  <c r="R40" i="50" s="1"/>
  <c r="G40" i="50"/>
  <c r="K40" i="50"/>
  <c r="L40" i="50" s="1"/>
  <c r="Y40" i="50"/>
  <c r="Q45" i="50"/>
  <c r="R45" i="50" s="1"/>
  <c r="G45" i="50"/>
  <c r="K45" i="50"/>
  <c r="L45" i="50" s="1"/>
  <c r="Y45" i="50"/>
  <c r="U45" i="50" s="1"/>
  <c r="K37" i="50"/>
  <c r="L37" i="50" s="1"/>
  <c r="Q37" i="50"/>
  <c r="R37" i="50" s="1"/>
  <c r="G37" i="50"/>
  <c r="Y37" i="50"/>
  <c r="T41" i="50"/>
  <c r="W41" i="50"/>
  <c r="Q8" i="50"/>
  <c r="R8" i="50" s="1"/>
  <c r="G8" i="50"/>
  <c r="Y8" i="50"/>
  <c r="U8" i="50" s="1"/>
  <c r="K8" i="50"/>
  <c r="L8" i="50" s="1"/>
  <c r="Y30" i="50"/>
  <c r="U30" i="50" s="1"/>
  <c r="K30" i="50"/>
  <c r="L30" i="50" s="1"/>
  <c r="G30" i="50"/>
  <c r="Q30" i="50"/>
  <c r="R30" i="50" s="1"/>
  <c r="T5" i="50"/>
  <c r="W5" i="50"/>
  <c r="T9" i="50"/>
  <c r="W9" i="50"/>
  <c r="W67" i="50"/>
  <c r="T67" i="50"/>
  <c r="K53" i="48"/>
  <c r="L53" i="48" s="1"/>
  <c r="Y21" i="49"/>
  <c r="AN21" i="49" s="1"/>
  <c r="Q48" i="49"/>
  <c r="R48" i="49" s="1"/>
  <c r="Q13" i="50"/>
  <c r="R13" i="50" s="1"/>
  <c r="Y13" i="50"/>
  <c r="U13" i="50" s="1"/>
  <c r="G13" i="50"/>
  <c r="K13" i="50"/>
  <c r="L13" i="50" s="1"/>
  <c r="C15" i="50"/>
  <c r="F15" i="50"/>
  <c r="C16" i="50"/>
  <c r="T39" i="50"/>
  <c r="W39" i="50"/>
  <c r="F11" i="50"/>
  <c r="C11" i="50"/>
  <c r="Y46" i="50"/>
  <c r="U46" i="50" s="1"/>
  <c r="K46" i="50"/>
  <c r="L46" i="50" s="1"/>
  <c r="G46" i="50"/>
  <c r="Q46" i="50"/>
  <c r="R46" i="50" s="1"/>
  <c r="Q44" i="50"/>
  <c r="R44" i="50" s="1"/>
  <c r="G44" i="50"/>
  <c r="K44" i="50"/>
  <c r="L44" i="50" s="1"/>
  <c r="Y44" i="50"/>
  <c r="K56" i="50"/>
  <c r="L56" i="50" s="1"/>
  <c r="G56" i="50"/>
  <c r="Y56" i="50"/>
  <c r="U56" i="50" s="1"/>
  <c r="Q56" i="50"/>
  <c r="R56" i="50" s="1"/>
  <c r="W46" i="50"/>
  <c r="T46" i="50"/>
  <c r="C44" i="50"/>
  <c r="F44" i="50"/>
  <c r="T18" i="50"/>
  <c r="W18" i="50"/>
  <c r="Y11" i="50"/>
  <c r="K11" i="50"/>
  <c r="L11" i="50" s="1"/>
  <c r="G11" i="50"/>
  <c r="Q11" i="50"/>
  <c r="R11" i="50" s="1"/>
  <c r="F19" i="49"/>
  <c r="Y44" i="45"/>
  <c r="U44" i="45" s="1"/>
  <c r="W19" i="50"/>
  <c r="T19" i="50"/>
  <c r="T4" i="50"/>
  <c r="AH3" i="50" s="1"/>
  <c r="W4" i="50"/>
  <c r="K12" i="50"/>
  <c r="L12" i="50" s="1"/>
  <c r="Q12" i="50"/>
  <c r="R12" i="50" s="1"/>
  <c r="G12" i="50"/>
  <c r="Y12" i="50"/>
  <c r="U12" i="50" s="1"/>
  <c r="G49" i="50"/>
  <c r="Y49" i="50"/>
  <c r="K49" i="50"/>
  <c r="L49" i="50" s="1"/>
  <c r="Q49" i="50"/>
  <c r="R49" i="50" s="1"/>
  <c r="C45" i="50"/>
  <c r="F45" i="50"/>
  <c r="T59" i="50"/>
  <c r="W59" i="50"/>
  <c r="F49" i="50"/>
  <c r="C49" i="50"/>
  <c r="K52" i="50"/>
  <c r="L52" i="50" s="1"/>
  <c r="G52" i="50"/>
  <c r="Y52" i="50"/>
  <c r="U52" i="50" s="1"/>
  <c r="Q52" i="50"/>
  <c r="R52" i="50" s="1"/>
  <c r="F6" i="50"/>
  <c r="C6" i="50"/>
  <c r="Y44" i="48"/>
  <c r="U44" i="48" s="1"/>
  <c r="K42" i="49"/>
  <c r="L42" i="49" s="1"/>
  <c r="T64" i="49"/>
  <c r="T59" i="46"/>
  <c r="W45" i="50"/>
  <c r="T45" i="50"/>
  <c r="Q15" i="50"/>
  <c r="R15" i="50" s="1"/>
  <c r="Y15" i="50"/>
  <c r="U15" i="50" s="1"/>
  <c r="K15" i="50"/>
  <c r="L15" i="50" s="1"/>
  <c r="G15" i="50"/>
  <c r="Y7" i="50"/>
  <c r="F22" i="50"/>
  <c r="C22" i="50"/>
  <c r="C7" i="50"/>
  <c r="F7" i="50"/>
  <c r="G29" i="50"/>
  <c r="Y29" i="50"/>
  <c r="U29" i="50" s="1"/>
  <c r="Q29" i="50"/>
  <c r="R29" i="50" s="1"/>
  <c r="K29" i="50"/>
  <c r="L29" i="50" s="1"/>
  <c r="F51" i="50"/>
  <c r="C51" i="50"/>
  <c r="W58" i="50"/>
  <c r="T58" i="50"/>
  <c r="C61" i="50"/>
  <c r="F61" i="50"/>
  <c r="Y57" i="50"/>
  <c r="K57" i="50"/>
  <c r="L57" i="50" s="1"/>
  <c r="G57" i="50"/>
  <c r="Q57" i="50"/>
  <c r="R57" i="50" s="1"/>
  <c r="T61" i="50"/>
  <c r="W61" i="50"/>
  <c r="T26" i="49"/>
  <c r="Q65" i="50"/>
  <c r="R65" i="50" s="1"/>
  <c r="G65" i="50"/>
  <c r="K65" i="50"/>
  <c r="L65" i="50" s="1"/>
  <c r="Y65" i="50"/>
  <c r="W54" i="50"/>
  <c r="T54" i="50"/>
  <c r="W30" i="50"/>
  <c r="T30" i="50"/>
  <c r="Y20" i="50"/>
  <c r="U20" i="50" s="1"/>
  <c r="Q20" i="50"/>
  <c r="R20" i="50" s="1"/>
  <c r="G20" i="50"/>
  <c r="K20" i="50"/>
  <c r="L20" i="50" s="1"/>
  <c r="G23" i="50"/>
  <c r="Y23" i="50"/>
  <c r="U23" i="50" s="1"/>
  <c r="K23" i="50"/>
  <c r="L23" i="50" s="1"/>
  <c r="Q23" i="50"/>
  <c r="R23" i="50" s="1"/>
  <c r="C55" i="50"/>
  <c r="F55" i="50"/>
  <c r="C60" i="50"/>
  <c r="F60" i="50"/>
  <c r="Y27" i="50"/>
  <c r="U27" i="50" s="1"/>
  <c r="Q27" i="50"/>
  <c r="R27" i="50" s="1"/>
  <c r="K27" i="50"/>
  <c r="L27" i="50" s="1"/>
  <c r="G27" i="50"/>
  <c r="T66" i="50"/>
  <c r="W66" i="50"/>
  <c r="C64" i="50"/>
  <c r="F64" i="50"/>
  <c r="T57" i="50"/>
  <c r="W57" i="50"/>
  <c r="F32" i="50"/>
  <c r="C32" i="50"/>
  <c r="Y3" i="50"/>
  <c r="U3" i="50" s="1"/>
  <c r="G3" i="50"/>
  <c r="H3" i="50" s="1"/>
  <c r="I3" i="50" s="1"/>
  <c r="AG3" i="50" s="1"/>
  <c r="K3" i="50"/>
  <c r="L3" i="50" s="1"/>
  <c r="T34" i="50"/>
  <c r="W34" i="50"/>
  <c r="W21" i="50"/>
  <c r="T21" i="50"/>
  <c r="W24" i="50"/>
  <c r="T24" i="50"/>
  <c r="C62" i="50"/>
  <c r="F62" i="50"/>
  <c r="T17" i="50"/>
  <c r="W17" i="50"/>
  <c r="T36" i="50"/>
  <c r="W36" i="50"/>
  <c r="F27" i="50"/>
  <c r="C27" i="50"/>
  <c r="G31" i="50"/>
  <c r="Q31" i="50"/>
  <c r="R31" i="50" s="1"/>
  <c r="K31" i="50"/>
  <c r="L31" i="50" s="1"/>
  <c r="Y31" i="50"/>
  <c r="F5" i="50"/>
  <c r="G61" i="45"/>
  <c r="H61" i="45" s="1"/>
  <c r="I61" i="45" s="1"/>
  <c r="D61" i="45" s="1"/>
  <c r="F35" i="50"/>
  <c r="C35" i="50"/>
  <c r="F12" i="50"/>
  <c r="C12" i="50"/>
  <c r="T37" i="50"/>
  <c r="W37" i="50"/>
  <c r="F24" i="50"/>
  <c r="C24" i="50"/>
  <c r="K33" i="50"/>
  <c r="L33" i="50" s="1"/>
  <c r="Y33" i="50"/>
  <c r="Q33" i="50"/>
  <c r="R33" i="50" s="1"/>
  <c r="G33" i="50"/>
  <c r="W8" i="50"/>
  <c r="T8" i="50"/>
  <c r="C20" i="50"/>
  <c r="F20" i="50"/>
  <c r="F39" i="50"/>
  <c r="C39" i="50"/>
  <c r="K35" i="50"/>
  <c r="L35" i="50" s="1"/>
  <c r="G35" i="50"/>
  <c r="Y35" i="50"/>
  <c r="Q35" i="50"/>
  <c r="R35" i="50" s="1"/>
  <c r="W40" i="50"/>
  <c r="T40" i="50"/>
  <c r="H1" i="50"/>
  <c r="Q62" i="50"/>
  <c r="R62" i="50" s="1"/>
  <c r="Y62" i="50"/>
  <c r="U62" i="50" s="1"/>
  <c r="G62" i="50"/>
  <c r="K62" i="50"/>
  <c r="L62" i="50" s="1"/>
  <c r="G48" i="50"/>
  <c r="K48" i="50"/>
  <c r="L48" i="50" s="1"/>
  <c r="Q48" i="50"/>
  <c r="R48" i="50" s="1"/>
  <c r="Y48" i="50"/>
  <c r="U48" i="50" s="1"/>
  <c r="T42" i="50"/>
  <c r="W42" i="50"/>
  <c r="K4" i="50"/>
  <c r="L4" i="50" s="1"/>
  <c r="Q4" i="50"/>
  <c r="R4" i="50" s="1"/>
  <c r="G4" i="50"/>
  <c r="Y4" i="50"/>
  <c r="U4" i="50" s="1"/>
  <c r="F10" i="50"/>
  <c r="C10" i="50"/>
  <c r="Y26" i="50"/>
  <c r="U26" i="50" s="1"/>
  <c r="K26" i="50"/>
  <c r="L26" i="50" s="1"/>
  <c r="Q26" i="50"/>
  <c r="R26" i="50" s="1"/>
  <c r="G26" i="50"/>
  <c r="Y47" i="50"/>
  <c r="U47" i="50" s="1"/>
  <c r="G47" i="50"/>
  <c r="K47" i="50"/>
  <c r="L47" i="50" s="1"/>
  <c r="Q47" i="50"/>
  <c r="R47" i="50" s="1"/>
  <c r="W44" i="50"/>
  <c r="T44" i="50"/>
  <c r="F43" i="50"/>
  <c r="C43" i="50"/>
  <c r="W64" i="50"/>
  <c r="T64" i="50"/>
  <c r="F47" i="49"/>
  <c r="T25" i="49"/>
  <c r="T52" i="50"/>
  <c r="W52" i="50"/>
  <c r="T53" i="50"/>
  <c r="K53" i="50"/>
  <c r="L53" i="50" s="1"/>
  <c r="Y53" i="50"/>
  <c r="G53" i="50"/>
  <c r="Q53" i="50"/>
  <c r="R53" i="50" s="1"/>
  <c r="G60" i="50"/>
  <c r="K60" i="50"/>
  <c r="L60" i="50" s="1"/>
  <c r="Y60" i="50"/>
  <c r="U60" i="50" s="1"/>
  <c r="Q60" i="50"/>
  <c r="R60" i="50" s="1"/>
  <c r="Y21" i="50"/>
  <c r="U21" i="50" s="1"/>
  <c r="K21" i="50"/>
  <c r="L21" i="50" s="1"/>
  <c r="Q21" i="50"/>
  <c r="R21" i="50" s="1"/>
  <c r="G21" i="50"/>
  <c r="G16" i="50"/>
  <c r="Y16" i="50"/>
  <c r="K16" i="50"/>
  <c r="L16" i="50" s="1"/>
  <c r="Q16" i="50"/>
  <c r="R16" i="50" s="1"/>
  <c r="C42" i="50"/>
  <c r="F42" i="50"/>
  <c r="W56" i="50"/>
  <c r="T56" i="50"/>
  <c r="F47" i="50"/>
  <c r="C47" i="50"/>
  <c r="G51" i="50"/>
  <c r="K51" i="50"/>
  <c r="L51" i="50" s="1"/>
  <c r="Y51" i="50"/>
  <c r="U51" i="50" s="1"/>
  <c r="Q51" i="50"/>
  <c r="R51" i="50" s="1"/>
  <c r="C19" i="50"/>
  <c r="F19" i="50"/>
  <c r="W27" i="50"/>
  <c r="T27" i="50"/>
  <c r="Q45" i="49"/>
  <c r="R45" i="49" s="1"/>
  <c r="K58" i="49"/>
  <c r="L58" i="49" s="1"/>
  <c r="C25" i="50"/>
  <c r="F25" i="50"/>
  <c r="Q24" i="50"/>
  <c r="R24" i="50" s="1"/>
  <c r="W11" i="50"/>
  <c r="T6" i="50"/>
  <c r="W6" i="50"/>
  <c r="Q64" i="50"/>
  <c r="R64" i="50" s="1"/>
  <c r="G64" i="50"/>
  <c r="Y64" i="50"/>
  <c r="U64" i="50" s="1"/>
  <c r="K64" i="50"/>
  <c r="L64" i="50" s="1"/>
  <c r="W22" i="50"/>
  <c r="T22" i="50"/>
  <c r="W29" i="50"/>
  <c r="T29" i="50"/>
  <c r="T16" i="50"/>
  <c r="W16" i="50"/>
  <c r="C59" i="50"/>
  <c r="F59" i="50"/>
  <c r="K55" i="50"/>
  <c r="L55" i="50" s="1"/>
  <c r="G55" i="50"/>
  <c r="Q55" i="50"/>
  <c r="R55" i="50" s="1"/>
  <c r="Y55" i="50"/>
  <c r="W60" i="50"/>
  <c r="T60" i="50"/>
  <c r="W65" i="50"/>
  <c r="K44" i="48"/>
  <c r="L44" i="48" s="1"/>
  <c r="F40" i="48"/>
  <c r="F9" i="48"/>
  <c r="Y12" i="48"/>
  <c r="U12" i="48" s="1"/>
  <c r="K12" i="48"/>
  <c r="L12" i="48" s="1"/>
  <c r="F42" i="48"/>
  <c r="C42" i="48"/>
  <c r="W19" i="48"/>
  <c r="G47" i="48"/>
  <c r="H1" i="47"/>
  <c r="Y37" i="47"/>
  <c r="AN37" i="47" s="1"/>
  <c r="K37" i="47"/>
  <c r="L37" i="47" s="1"/>
  <c r="W51" i="46"/>
  <c r="C62" i="46"/>
  <c r="C38" i="46"/>
  <c r="W18" i="46"/>
  <c r="W59" i="46"/>
  <c r="T18" i="46"/>
  <c r="F10" i="46"/>
  <c r="H1" i="46"/>
  <c r="K48" i="46"/>
  <c r="L48" i="46" s="1"/>
  <c r="F42" i="46"/>
  <c r="T51" i="46"/>
  <c r="Q28" i="45"/>
  <c r="R28" i="45" s="1"/>
  <c r="C5" i="45"/>
  <c r="Q14" i="45"/>
  <c r="R14" i="45" s="1"/>
  <c r="Y28" i="45"/>
  <c r="AN28" i="45" s="1"/>
  <c r="F61" i="45"/>
  <c r="F5" i="45"/>
  <c r="H1" i="45"/>
  <c r="Q39" i="45"/>
  <c r="R39" i="45" s="1"/>
  <c r="K61" i="45"/>
  <c r="L61" i="45" s="1"/>
  <c r="C61" i="45"/>
  <c r="G16" i="45"/>
  <c r="W42" i="45"/>
  <c r="K16" i="45"/>
  <c r="L16" i="45" s="1"/>
  <c r="C6" i="45"/>
  <c r="K12" i="45"/>
  <c r="L12" i="45" s="1"/>
  <c r="C62" i="49"/>
  <c r="K7" i="49"/>
  <c r="L7" i="49" s="1"/>
  <c r="W32" i="49"/>
  <c r="Y39" i="49"/>
  <c r="U39" i="49" s="1"/>
  <c r="F15" i="49"/>
  <c r="G58" i="49"/>
  <c r="T48" i="49"/>
  <c r="K48" i="49"/>
  <c r="L48" i="49" s="1"/>
  <c r="G35" i="49"/>
  <c r="Y67" i="49"/>
  <c r="AN67" i="49" s="1"/>
  <c r="G67" i="49"/>
  <c r="T30" i="49"/>
  <c r="W35" i="49"/>
  <c r="W26" i="49"/>
  <c r="Y7" i="49"/>
  <c r="U7" i="49" s="1"/>
  <c r="Q58" i="49"/>
  <c r="R58" i="49" s="1"/>
  <c r="T35" i="49"/>
  <c r="Y58" i="49"/>
  <c r="U58" i="49" s="1"/>
  <c r="Q67" i="49"/>
  <c r="R67" i="49" s="1"/>
  <c r="K4" i="49"/>
  <c r="L4" i="49" s="1"/>
  <c r="K56" i="49"/>
  <c r="L56" i="49" s="1"/>
  <c r="Q23" i="49"/>
  <c r="R23" i="49" s="1"/>
  <c r="K45" i="49"/>
  <c r="L45" i="49" s="1"/>
  <c r="K23" i="49"/>
  <c r="L23" i="49" s="1"/>
  <c r="G48" i="49"/>
  <c r="C47" i="49"/>
  <c r="Q4" i="49"/>
  <c r="R4" i="49" s="1"/>
  <c r="Y48" i="49"/>
  <c r="U48" i="49" s="1"/>
  <c r="K66" i="49"/>
  <c r="L66" i="49" s="1"/>
  <c r="W14" i="49"/>
  <c r="K67" i="49"/>
  <c r="L67" i="49" s="1"/>
  <c r="Y22" i="49"/>
  <c r="U22" i="49" s="1"/>
  <c r="Q22" i="49"/>
  <c r="R22" i="49" s="1"/>
  <c r="F58" i="49"/>
  <c r="Q21" i="49"/>
  <c r="R21" i="49" s="1"/>
  <c r="G56" i="49"/>
  <c r="C15" i="49"/>
  <c r="C8" i="49"/>
  <c r="W10" i="49"/>
  <c r="Q60" i="49"/>
  <c r="R60" i="49" s="1"/>
  <c r="G60" i="49"/>
  <c r="Y60" i="49"/>
  <c r="U60" i="49" s="1"/>
  <c r="K60" i="49"/>
  <c r="L60" i="49" s="1"/>
  <c r="W60" i="49"/>
  <c r="T60" i="49"/>
  <c r="Q61" i="49"/>
  <c r="R61" i="49" s="1"/>
  <c r="K61" i="49"/>
  <c r="L61" i="49" s="1"/>
  <c r="G61" i="49"/>
  <c r="Y61" i="49"/>
  <c r="T51" i="48"/>
  <c r="W67" i="49"/>
  <c r="T67" i="49"/>
  <c r="T55" i="49"/>
  <c r="W55" i="49"/>
  <c r="G30" i="49"/>
  <c r="Y30" i="49"/>
  <c r="K30" i="49"/>
  <c r="L30" i="49" s="1"/>
  <c r="Q30" i="49"/>
  <c r="R30" i="49" s="1"/>
  <c r="K15" i="49"/>
  <c r="L15" i="49" s="1"/>
  <c r="Y15" i="49"/>
  <c r="K16" i="49"/>
  <c r="L16" i="49" s="1"/>
  <c r="Q15" i="49"/>
  <c r="R15" i="49" s="1"/>
  <c r="G15" i="49"/>
  <c r="K62" i="49"/>
  <c r="L62" i="49" s="1"/>
  <c r="G62" i="49"/>
  <c r="Y62" i="49"/>
  <c r="U62" i="49" s="1"/>
  <c r="Q62" i="49"/>
  <c r="R62" i="49" s="1"/>
  <c r="F35" i="49"/>
  <c r="C35" i="49"/>
  <c r="Y10" i="49"/>
  <c r="G10" i="49"/>
  <c r="K10" i="49"/>
  <c r="L10" i="49" s="1"/>
  <c r="Q10" i="49"/>
  <c r="R10" i="49" s="1"/>
  <c r="T42" i="49"/>
  <c r="W42" i="49"/>
  <c r="G7" i="49"/>
  <c r="C12" i="49"/>
  <c r="F12" i="49"/>
  <c r="F11" i="49"/>
  <c r="F61" i="49"/>
  <c r="C61" i="49"/>
  <c r="T37" i="49"/>
  <c r="W37" i="49"/>
  <c r="Y28" i="49"/>
  <c r="Q28" i="49"/>
  <c r="R28" i="49" s="1"/>
  <c r="K28" i="49"/>
  <c r="L28" i="49" s="1"/>
  <c r="G28" i="49"/>
  <c r="Y36" i="49"/>
  <c r="U36" i="49" s="1"/>
  <c r="Q36" i="49"/>
  <c r="R36" i="49" s="1"/>
  <c r="K36" i="49"/>
  <c r="L36" i="49" s="1"/>
  <c r="G36" i="49"/>
  <c r="Q38" i="49"/>
  <c r="R38" i="49" s="1"/>
  <c r="G38" i="49"/>
  <c r="Y38" i="49"/>
  <c r="U38" i="49" s="1"/>
  <c r="K38" i="49"/>
  <c r="L38" i="49" s="1"/>
  <c r="W19" i="49"/>
  <c r="T19" i="49"/>
  <c r="C45" i="49"/>
  <c r="F45" i="49"/>
  <c r="K39" i="49"/>
  <c r="L39" i="49" s="1"/>
  <c r="F62" i="49"/>
  <c r="K27" i="49"/>
  <c r="L27" i="49" s="1"/>
  <c r="G27" i="49"/>
  <c r="Y27" i="49"/>
  <c r="Q27" i="49"/>
  <c r="R27" i="49" s="1"/>
  <c r="K24" i="49"/>
  <c r="L24" i="49" s="1"/>
  <c r="Q24" i="49"/>
  <c r="R24" i="49" s="1"/>
  <c r="G24" i="49"/>
  <c r="Y24" i="49"/>
  <c r="G33" i="49"/>
  <c r="K33" i="49"/>
  <c r="L33" i="49" s="1"/>
  <c r="Y33" i="49"/>
  <c r="Q33" i="49"/>
  <c r="R33" i="49" s="1"/>
  <c r="G52" i="44"/>
  <c r="W49" i="49"/>
  <c r="T49" i="49"/>
  <c r="T52" i="49"/>
  <c r="W52" i="49"/>
  <c r="F29" i="49"/>
  <c r="C29" i="49"/>
  <c r="C37" i="49"/>
  <c r="F37" i="49"/>
  <c r="F53" i="49"/>
  <c r="C53" i="49"/>
  <c r="F22" i="49"/>
  <c r="C22" i="49"/>
  <c r="K53" i="49"/>
  <c r="L53" i="49" s="1"/>
  <c r="Y53" i="49"/>
  <c r="U53" i="49" s="1"/>
  <c r="Q53" i="49"/>
  <c r="R53" i="49" s="1"/>
  <c r="G53" i="49"/>
  <c r="T56" i="49"/>
  <c r="C58" i="49"/>
  <c r="W18" i="49"/>
  <c r="T18" i="49"/>
  <c r="K34" i="49"/>
  <c r="L34" i="49" s="1"/>
  <c r="Q34" i="49"/>
  <c r="R34" i="49" s="1"/>
  <c r="Y34" i="49"/>
  <c r="G34" i="49"/>
  <c r="K43" i="49"/>
  <c r="L43" i="49" s="1"/>
  <c r="G43" i="49"/>
  <c r="Q43" i="49"/>
  <c r="R43" i="49" s="1"/>
  <c r="Y43" i="49"/>
  <c r="U43" i="49" s="1"/>
  <c r="G37" i="49"/>
  <c r="K37" i="49"/>
  <c r="L37" i="49" s="1"/>
  <c r="Q37" i="49"/>
  <c r="R37" i="49" s="1"/>
  <c r="Y37" i="49"/>
  <c r="U37" i="49" s="1"/>
  <c r="C41" i="49"/>
  <c r="F41" i="49"/>
  <c r="F55" i="49"/>
  <c r="C55" i="49"/>
  <c r="F42" i="49"/>
  <c r="C42" i="49"/>
  <c r="T62" i="49"/>
  <c r="W62" i="49"/>
  <c r="T17" i="49"/>
  <c r="W17" i="49"/>
  <c r="C23" i="49"/>
  <c r="F23" i="49"/>
  <c r="Q64" i="49"/>
  <c r="R64" i="49" s="1"/>
  <c r="G64" i="49"/>
  <c r="K64" i="49"/>
  <c r="L64" i="49" s="1"/>
  <c r="Y64" i="49"/>
  <c r="C39" i="49"/>
  <c r="F39" i="49"/>
  <c r="C52" i="49"/>
  <c r="F52" i="49"/>
  <c r="F57" i="49"/>
  <c r="C57" i="49"/>
  <c r="Y46" i="49"/>
  <c r="U46" i="49" s="1"/>
  <c r="Q46" i="49"/>
  <c r="R46" i="49" s="1"/>
  <c r="K46" i="49"/>
  <c r="L46" i="49" s="1"/>
  <c r="G46" i="49"/>
  <c r="C65" i="49"/>
  <c r="F65" i="49"/>
  <c r="G39" i="49"/>
  <c r="W3" i="49"/>
  <c r="Y18" i="49"/>
  <c r="U18" i="49" s="1"/>
  <c r="G18" i="49"/>
  <c r="Q18" i="49"/>
  <c r="R18" i="49" s="1"/>
  <c r="K18" i="49"/>
  <c r="L18" i="49" s="1"/>
  <c r="W66" i="49"/>
  <c r="T66" i="49"/>
  <c r="W59" i="49"/>
  <c r="T59" i="49"/>
  <c r="C56" i="49"/>
  <c r="F56" i="49"/>
  <c r="H1" i="49"/>
  <c r="F51" i="49"/>
  <c r="C51" i="49"/>
  <c r="T41" i="49"/>
  <c r="W41" i="49"/>
  <c r="Y66" i="49"/>
  <c r="U66" i="49" s="1"/>
  <c r="Q39" i="49"/>
  <c r="R39" i="49" s="1"/>
  <c r="W29" i="49"/>
  <c r="W45" i="49"/>
  <c r="T45" i="49"/>
  <c r="Q52" i="49"/>
  <c r="R52" i="49" s="1"/>
  <c r="Y52" i="49"/>
  <c r="G52" i="49"/>
  <c r="K52" i="49"/>
  <c r="L52" i="49" s="1"/>
  <c r="F4" i="48"/>
  <c r="W23" i="49"/>
  <c r="T23" i="49"/>
  <c r="F34" i="49"/>
  <c r="C34" i="49"/>
  <c r="F49" i="49"/>
  <c r="C49" i="49"/>
  <c r="F4" i="49"/>
  <c r="C4" i="49"/>
  <c r="T39" i="49"/>
  <c r="W39" i="49"/>
  <c r="W40" i="49"/>
  <c r="T40" i="49"/>
  <c r="C20" i="49"/>
  <c r="F20" i="49"/>
  <c r="W61" i="49"/>
  <c r="T61" i="49"/>
  <c r="K47" i="49"/>
  <c r="L47" i="49" s="1"/>
  <c r="F5" i="49"/>
  <c r="Q35" i="49"/>
  <c r="R35" i="49" s="1"/>
  <c r="F10" i="49"/>
  <c r="C10" i="49"/>
  <c r="F59" i="49"/>
  <c r="C59" i="49"/>
  <c r="C36" i="49"/>
  <c r="F36" i="49"/>
  <c r="T51" i="49"/>
  <c r="W51" i="49"/>
  <c r="T6" i="49"/>
  <c r="W6" i="49"/>
  <c r="F67" i="49"/>
  <c r="C67" i="49"/>
  <c r="T50" i="49"/>
  <c r="W50" i="49"/>
  <c r="F30" i="49"/>
  <c r="C30" i="49"/>
  <c r="F64" i="49"/>
  <c r="C64" i="49"/>
  <c r="C31" i="49"/>
  <c r="F31" i="49"/>
  <c r="W57" i="49"/>
  <c r="T57" i="49"/>
  <c r="G51" i="49"/>
  <c r="Y51" i="49"/>
  <c r="U51" i="49" s="1"/>
  <c r="K51" i="49"/>
  <c r="L51" i="49" s="1"/>
  <c r="Q51" i="49"/>
  <c r="R51" i="49" s="1"/>
  <c r="Q8" i="49"/>
  <c r="R8" i="49" s="1"/>
  <c r="K8" i="49"/>
  <c r="L8" i="49" s="1"/>
  <c r="Y8" i="49"/>
  <c r="U8" i="49" s="1"/>
  <c r="G8" i="49"/>
  <c r="T11" i="49"/>
  <c r="W11" i="49"/>
  <c r="T12" i="49"/>
  <c r="C17" i="49"/>
  <c r="F17" i="49"/>
  <c r="G63" i="49"/>
  <c r="K63" i="49"/>
  <c r="L63" i="49" s="1"/>
  <c r="Y63" i="49"/>
  <c r="U63" i="49" s="1"/>
  <c r="Q63" i="49"/>
  <c r="R63" i="49" s="1"/>
  <c r="W38" i="49"/>
  <c r="T38" i="49"/>
  <c r="Y11" i="49"/>
  <c r="U11" i="49" s="1"/>
  <c r="W12" i="49"/>
  <c r="K35" i="49"/>
  <c r="L35" i="49" s="1"/>
  <c r="W53" i="49"/>
  <c r="T53" i="49"/>
  <c r="K20" i="48"/>
  <c r="L20" i="48" s="1"/>
  <c r="W34" i="49"/>
  <c r="T34" i="49"/>
  <c r="W4" i="49"/>
  <c r="T4" i="49"/>
  <c r="AH3" i="49" s="1"/>
  <c r="T9" i="49"/>
  <c r="W9" i="49"/>
  <c r="C14" i="49"/>
  <c r="F14" i="49"/>
  <c r="K29" i="49"/>
  <c r="L29" i="49" s="1"/>
  <c r="G29" i="49"/>
  <c r="Q29" i="49"/>
  <c r="R29" i="49" s="1"/>
  <c r="Y29" i="49"/>
  <c r="Y65" i="49"/>
  <c r="Q65" i="49"/>
  <c r="R65" i="49" s="1"/>
  <c r="K65" i="49"/>
  <c r="L65" i="49" s="1"/>
  <c r="G65" i="49"/>
  <c r="Q40" i="49"/>
  <c r="R40" i="49" s="1"/>
  <c r="K40" i="49"/>
  <c r="L40" i="49" s="1"/>
  <c r="G40" i="49"/>
  <c r="Y40" i="49"/>
  <c r="G42" i="49"/>
  <c r="Q47" i="49"/>
  <c r="R47" i="49" s="1"/>
  <c r="Q11" i="49"/>
  <c r="R11" i="49" s="1"/>
  <c r="Y45" i="49"/>
  <c r="U45" i="49" s="1"/>
  <c r="C13" i="49"/>
  <c r="F44" i="49"/>
  <c r="C44" i="49"/>
  <c r="Q41" i="49"/>
  <c r="R41" i="49" s="1"/>
  <c r="G41" i="49"/>
  <c r="K41" i="49"/>
  <c r="L41" i="49" s="1"/>
  <c r="Y41" i="49"/>
  <c r="U41" i="49" s="1"/>
  <c r="Q42" i="49"/>
  <c r="R42" i="49" s="1"/>
  <c r="C26" i="49"/>
  <c r="F26" i="49"/>
  <c r="F6" i="49"/>
  <c r="C6" i="49"/>
  <c r="K13" i="49"/>
  <c r="L13" i="49" s="1"/>
  <c r="Q13" i="49"/>
  <c r="R13" i="49" s="1"/>
  <c r="G13" i="49"/>
  <c r="Y13" i="49"/>
  <c r="T24" i="49"/>
  <c r="W24" i="49"/>
  <c r="W33" i="49"/>
  <c r="T33" i="49"/>
  <c r="Y5" i="49"/>
  <c r="K5" i="49"/>
  <c r="L5" i="49" s="1"/>
  <c r="G5" i="49"/>
  <c r="Q5" i="49"/>
  <c r="R5" i="49" s="1"/>
  <c r="W47" i="49"/>
  <c r="T47" i="49"/>
  <c r="Y47" i="49"/>
  <c r="U47" i="49" s="1"/>
  <c r="Y23" i="49"/>
  <c r="F13" i="49"/>
  <c r="W64" i="49"/>
  <c r="Q31" i="49"/>
  <c r="R31" i="49" s="1"/>
  <c r="G31" i="49"/>
  <c r="K31" i="49"/>
  <c r="L31" i="49" s="1"/>
  <c r="Y31" i="49"/>
  <c r="U31" i="49" s="1"/>
  <c r="K26" i="49"/>
  <c r="L26" i="49" s="1"/>
  <c r="G26" i="49"/>
  <c r="Q26" i="49"/>
  <c r="R26" i="49" s="1"/>
  <c r="Y26" i="49"/>
  <c r="Q17" i="49"/>
  <c r="R17" i="49" s="1"/>
  <c r="K17" i="49"/>
  <c r="L17" i="49" s="1"/>
  <c r="G17" i="49"/>
  <c r="Y17" i="49"/>
  <c r="U17" i="49" s="1"/>
  <c r="G25" i="49"/>
  <c r="Q25" i="49"/>
  <c r="R25" i="49" s="1"/>
  <c r="K25" i="49"/>
  <c r="L25" i="49" s="1"/>
  <c r="Y25" i="49"/>
  <c r="T54" i="49"/>
  <c r="W54" i="49"/>
  <c r="T8" i="49"/>
  <c r="W8" i="49"/>
  <c r="T43" i="49"/>
  <c r="W43" i="49"/>
  <c r="Y42" i="49"/>
  <c r="U42" i="49" s="1"/>
  <c r="K11" i="49"/>
  <c r="L11" i="49" s="1"/>
  <c r="C11" i="49"/>
  <c r="W16" i="49"/>
  <c r="T16" i="49"/>
  <c r="W28" i="49"/>
  <c r="T28" i="49"/>
  <c r="T20" i="49"/>
  <c r="W20" i="49"/>
  <c r="F32" i="49"/>
  <c r="C32" i="49"/>
  <c r="K19" i="49"/>
  <c r="L19" i="49" s="1"/>
  <c r="Q19" i="49"/>
  <c r="R19" i="49" s="1"/>
  <c r="G19" i="49"/>
  <c r="Y19" i="49"/>
  <c r="U19" i="49" s="1"/>
  <c r="T31" i="49"/>
  <c r="W31" i="49"/>
  <c r="T32" i="49"/>
  <c r="W58" i="49"/>
  <c r="T58" i="49"/>
  <c r="Y12" i="49"/>
  <c r="Q12" i="49"/>
  <c r="R12" i="49" s="1"/>
  <c r="G12" i="49"/>
  <c r="K12" i="49"/>
  <c r="L12" i="49" s="1"/>
  <c r="C46" i="49"/>
  <c r="F46" i="49"/>
  <c r="F43" i="49"/>
  <c r="C43" i="49"/>
  <c r="F21" i="49"/>
  <c r="G45" i="49"/>
  <c r="T29" i="49"/>
  <c r="C5" i="49"/>
  <c r="Q40" i="47"/>
  <c r="R40" i="47" s="1"/>
  <c r="W7" i="49"/>
  <c r="T7" i="49"/>
  <c r="Q44" i="49"/>
  <c r="R44" i="49" s="1"/>
  <c r="G44" i="49"/>
  <c r="Y44" i="49"/>
  <c r="U44" i="49" s="1"/>
  <c r="K44" i="49"/>
  <c r="L44" i="49" s="1"/>
  <c r="T27" i="49"/>
  <c r="W27" i="49"/>
  <c r="F33" i="49"/>
  <c r="C33" i="49"/>
  <c r="F60" i="49"/>
  <c r="C60" i="49"/>
  <c r="C16" i="49"/>
  <c r="F16" i="49"/>
  <c r="K54" i="49"/>
  <c r="L54" i="49" s="1"/>
  <c r="Q54" i="49"/>
  <c r="R54" i="49" s="1"/>
  <c r="Y54" i="49"/>
  <c r="G54" i="49"/>
  <c r="F9" i="49"/>
  <c r="C9" i="49"/>
  <c r="C21" i="49"/>
  <c r="Y4" i="49"/>
  <c r="U4" i="49" s="1"/>
  <c r="W30" i="49"/>
  <c r="Y6" i="49"/>
  <c r="G23" i="49"/>
  <c r="K55" i="49"/>
  <c r="L55" i="49" s="1"/>
  <c r="G55" i="49"/>
  <c r="Y55" i="49"/>
  <c r="Q55" i="49"/>
  <c r="R55" i="49" s="1"/>
  <c r="Y65" i="48"/>
  <c r="AN65" i="48" s="1"/>
  <c r="G3" i="49"/>
  <c r="H3" i="49" s="1"/>
  <c r="I3" i="49" s="1"/>
  <c r="AG3" i="49" s="1"/>
  <c r="Y3" i="49"/>
  <c r="U3" i="49" s="1"/>
  <c r="K3" i="49"/>
  <c r="L3" i="49" s="1"/>
  <c r="F50" i="49"/>
  <c r="C50" i="49"/>
  <c r="G32" i="49"/>
  <c r="K32" i="49"/>
  <c r="L32" i="49" s="1"/>
  <c r="Y32" i="49"/>
  <c r="Q32" i="49"/>
  <c r="R32" i="49" s="1"/>
  <c r="F40" i="49"/>
  <c r="C40" i="49"/>
  <c r="W65" i="49"/>
  <c r="T65" i="49"/>
  <c r="W36" i="49"/>
  <c r="T36" i="49"/>
  <c r="T63" i="49"/>
  <c r="W63" i="49"/>
  <c r="F38" i="49"/>
  <c r="C38" i="49"/>
  <c r="G16" i="49"/>
  <c r="G4" i="49"/>
  <c r="W56" i="49"/>
  <c r="T44" i="49"/>
  <c r="W44" i="49"/>
  <c r="C7" i="49"/>
  <c r="F7" i="49"/>
  <c r="F8" i="49"/>
  <c r="W21" i="49"/>
  <c r="T21" i="49"/>
  <c r="C54" i="49"/>
  <c r="F54" i="49"/>
  <c r="K9" i="49"/>
  <c r="L9" i="49" s="1"/>
  <c r="G9" i="49"/>
  <c r="Y9" i="49"/>
  <c r="Q9" i="49"/>
  <c r="R9" i="49" s="1"/>
  <c r="G49" i="49"/>
  <c r="Y49" i="49"/>
  <c r="U49" i="49" s="1"/>
  <c r="K49" i="49"/>
  <c r="L49" i="49" s="1"/>
  <c r="Q49" i="49"/>
  <c r="R49" i="49" s="1"/>
  <c r="W46" i="49"/>
  <c r="T46" i="49"/>
  <c r="F18" i="49"/>
  <c r="C18" i="49"/>
  <c r="C19" i="49"/>
  <c r="Y57" i="49"/>
  <c r="G57" i="49"/>
  <c r="Q57" i="49"/>
  <c r="R57" i="49" s="1"/>
  <c r="K57" i="49"/>
  <c r="L57" i="49" s="1"/>
  <c r="C66" i="49"/>
  <c r="F66" i="49"/>
  <c r="Q14" i="49"/>
  <c r="R14" i="49" s="1"/>
  <c r="Y14" i="49"/>
  <c r="G14" i="49"/>
  <c r="K14" i="49"/>
  <c r="L14" i="49" s="1"/>
  <c r="Y16" i="49"/>
  <c r="U16" i="49" s="1"/>
  <c r="G22" i="49"/>
  <c r="G6" i="49"/>
  <c r="Q56" i="49"/>
  <c r="R56" i="49" s="1"/>
  <c r="T5" i="49"/>
  <c r="W5" i="49"/>
  <c r="C27" i="49"/>
  <c r="F27" i="49"/>
  <c r="T22" i="49"/>
  <c r="W22" i="49"/>
  <c r="F63" i="49"/>
  <c r="C63" i="49"/>
  <c r="G50" i="49"/>
  <c r="Q50" i="49"/>
  <c r="R50" i="49" s="1"/>
  <c r="K50" i="49"/>
  <c r="L50" i="49" s="1"/>
  <c r="Y50" i="49"/>
  <c r="U50" i="49" s="1"/>
  <c r="K20" i="49"/>
  <c r="L20" i="49" s="1"/>
  <c r="Y20" i="49"/>
  <c r="U20" i="49" s="1"/>
  <c r="Q20" i="49"/>
  <c r="R20" i="49" s="1"/>
  <c r="G20" i="49"/>
  <c r="K21" i="49"/>
  <c r="L21" i="49" s="1"/>
  <c r="Q59" i="49"/>
  <c r="R59" i="49" s="1"/>
  <c r="G59" i="49"/>
  <c r="Y59" i="49"/>
  <c r="U59" i="49" s="1"/>
  <c r="K59" i="49"/>
  <c r="L59" i="49" s="1"/>
  <c r="F25" i="49"/>
  <c r="C25" i="49"/>
  <c r="Q16" i="49"/>
  <c r="R16" i="49" s="1"/>
  <c r="C28" i="49"/>
  <c r="C24" i="49"/>
  <c r="Q6" i="49"/>
  <c r="R6" i="49" s="1"/>
  <c r="AN37" i="48"/>
  <c r="T36" i="48"/>
  <c r="W36" i="48"/>
  <c r="F10" i="48"/>
  <c r="C10" i="48"/>
  <c r="W59" i="48"/>
  <c r="T59" i="48"/>
  <c r="C17" i="48"/>
  <c r="F17" i="48"/>
  <c r="W33" i="48"/>
  <c r="X34" i="48" s="1"/>
  <c r="T33" i="48"/>
  <c r="T34" i="48"/>
  <c r="K32" i="48"/>
  <c r="L32" i="48" s="1"/>
  <c r="G32" i="48"/>
  <c r="Q32" i="48"/>
  <c r="R32" i="48" s="1"/>
  <c r="Y32" i="48"/>
  <c r="AN49" i="48"/>
  <c r="X57" i="48"/>
  <c r="F31" i="47"/>
  <c r="Y46" i="48"/>
  <c r="U46" i="48" s="1"/>
  <c r="Q46" i="48"/>
  <c r="R46" i="48" s="1"/>
  <c r="G46" i="48"/>
  <c r="K46" i="48"/>
  <c r="L46" i="48" s="1"/>
  <c r="K47" i="48"/>
  <c r="L47" i="48" s="1"/>
  <c r="Q39" i="48"/>
  <c r="R39" i="48" s="1"/>
  <c r="K39" i="48"/>
  <c r="L39" i="48" s="1"/>
  <c r="Y39" i="48"/>
  <c r="G39" i="48"/>
  <c r="F19" i="48"/>
  <c r="C19" i="48"/>
  <c r="Y60" i="48"/>
  <c r="U60" i="48" s="1"/>
  <c r="K60" i="48"/>
  <c r="L60" i="48" s="1"/>
  <c r="Q60" i="48"/>
  <c r="R60" i="48" s="1"/>
  <c r="G60" i="48"/>
  <c r="H61" i="48" s="1"/>
  <c r="I61" i="48" s="1"/>
  <c r="D61" i="48" s="1"/>
  <c r="E61" i="48" s="1"/>
  <c r="T20" i="48"/>
  <c r="W20" i="48"/>
  <c r="F36" i="48"/>
  <c r="C36" i="48"/>
  <c r="F37" i="48"/>
  <c r="G36" i="48"/>
  <c r="T41" i="48"/>
  <c r="W41" i="48"/>
  <c r="G8" i="48"/>
  <c r="K8" i="48"/>
  <c r="L8" i="48" s="1"/>
  <c r="Y8" i="48"/>
  <c r="Q8" i="48"/>
  <c r="R8" i="48" s="1"/>
  <c r="G48" i="48"/>
  <c r="K48" i="48"/>
  <c r="L48" i="48" s="1"/>
  <c r="Q48" i="48"/>
  <c r="R48" i="48" s="1"/>
  <c r="Y48" i="48"/>
  <c r="U48" i="48" s="1"/>
  <c r="F56" i="48"/>
  <c r="C56" i="48"/>
  <c r="C22" i="48"/>
  <c r="F22" i="48"/>
  <c r="F23" i="48"/>
  <c r="C62" i="48"/>
  <c r="F62" i="48"/>
  <c r="F21" i="48"/>
  <c r="C21" i="48"/>
  <c r="C44" i="48"/>
  <c r="F44" i="48"/>
  <c r="G44" i="48"/>
  <c r="Q47" i="48"/>
  <c r="R47" i="48" s="1"/>
  <c r="Y5" i="48"/>
  <c r="K5" i="48"/>
  <c r="L5" i="48" s="1"/>
  <c r="G5" i="48"/>
  <c r="H5" i="48" s="1"/>
  <c r="I5" i="48" s="1"/>
  <c r="D5" i="48" s="1"/>
  <c r="Q5" i="48"/>
  <c r="R5" i="48" s="1"/>
  <c r="AN47" i="48"/>
  <c r="C11" i="48"/>
  <c r="Q40" i="46"/>
  <c r="R40" i="46" s="1"/>
  <c r="T9" i="48"/>
  <c r="W9" i="48"/>
  <c r="Q62" i="48"/>
  <c r="R62" i="48" s="1"/>
  <c r="Y62" i="48"/>
  <c r="U62" i="48" s="1"/>
  <c r="K62" i="48"/>
  <c r="L62" i="48" s="1"/>
  <c r="G62" i="48"/>
  <c r="H62" i="48" s="1"/>
  <c r="I62" i="48" s="1"/>
  <c r="D62" i="48" s="1"/>
  <c r="F32" i="48"/>
  <c r="C32" i="48"/>
  <c r="C33" i="48"/>
  <c r="Y66" i="48"/>
  <c r="AA66" i="48" s="1"/>
  <c r="AD66" i="48" s="1"/>
  <c r="K66" i="48"/>
  <c r="L66" i="48" s="1"/>
  <c r="G66" i="48"/>
  <c r="Q66" i="48"/>
  <c r="R66" i="48" s="1"/>
  <c r="C25" i="48"/>
  <c r="F25" i="48"/>
  <c r="T49" i="48"/>
  <c r="U49" i="48"/>
  <c r="W49" i="48"/>
  <c r="K52" i="48"/>
  <c r="L52" i="48" s="1"/>
  <c r="G52" i="48"/>
  <c r="Q52" i="48"/>
  <c r="R52" i="48" s="1"/>
  <c r="Y52" i="48"/>
  <c r="Z53" i="48" s="1"/>
  <c r="C48" i="48"/>
  <c r="F11" i="48"/>
  <c r="W11" i="48"/>
  <c r="T11" i="48"/>
  <c r="K15" i="48"/>
  <c r="L15" i="48" s="1"/>
  <c r="Y15" i="48"/>
  <c r="U15" i="48" s="1"/>
  <c r="Q15" i="48"/>
  <c r="R15" i="48" s="1"/>
  <c r="G15" i="48"/>
  <c r="W39" i="48"/>
  <c r="T39" i="48"/>
  <c r="Q7" i="48"/>
  <c r="R7" i="48" s="1"/>
  <c r="Y7" i="48"/>
  <c r="U7" i="48" s="1"/>
  <c r="K7" i="48"/>
  <c r="L7" i="48" s="1"/>
  <c r="G7" i="48"/>
  <c r="F31" i="48"/>
  <c r="C31" i="48"/>
  <c r="C52" i="48"/>
  <c r="F52" i="48"/>
  <c r="T61" i="48"/>
  <c r="W61" i="48"/>
  <c r="Q64" i="48"/>
  <c r="R64" i="48" s="1"/>
  <c r="K64" i="48"/>
  <c r="L64" i="48" s="1"/>
  <c r="Y64" i="48"/>
  <c r="U64" i="48" s="1"/>
  <c r="G64" i="48"/>
  <c r="W10" i="48"/>
  <c r="T10" i="48"/>
  <c r="G43" i="48"/>
  <c r="K43" i="48"/>
  <c r="L43" i="48" s="1"/>
  <c r="Y43" i="48"/>
  <c r="Q43" i="48"/>
  <c r="R43" i="48" s="1"/>
  <c r="K18" i="48"/>
  <c r="L18" i="48" s="1"/>
  <c r="G18" i="48"/>
  <c r="Q18" i="48"/>
  <c r="R18" i="48" s="1"/>
  <c r="Y18" i="48"/>
  <c r="U18" i="48" s="1"/>
  <c r="W21" i="48"/>
  <c r="T21" i="48"/>
  <c r="Q25" i="48"/>
  <c r="R25" i="48" s="1"/>
  <c r="Y25" i="48"/>
  <c r="K25" i="48"/>
  <c r="L25" i="48" s="1"/>
  <c r="G25" i="48"/>
  <c r="T26" i="48"/>
  <c r="W26" i="48"/>
  <c r="K56" i="48"/>
  <c r="L56" i="48" s="1"/>
  <c r="G56" i="48"/>
  <c r="Q56" i="48"/>
  <c r="R56" i="48" s="1"/>
  <c r="Y56" i="48"/>
  <c r="AA56" i="48" s="1"/>
  <c r="AD56" i="48" s="1"/>
  <c r="W17" i="48"/>
  <c r="T17" i="48"/>
  <c r="K40" i="48"/>
  <c r="L40" i="48" s="1"/>
  <c r="Q40" i="48"/>
  <c r="R40" i="48" s="1"/>
  <c r="G40" i="48"/>
  <c r="Y40" i="48"/>
  <c r="U40" i="48" s="1"/>
  <c r="F27" i="48"/>
  <c r="C27" i="48"/>
  <c r="W40" i="48"/>
  <c r="T40" i="48"/>
  <c r="AN53" i="48"/>
  <c r="W31" i="48"/>
  <c r="F5" i="48"/>
  <c r="C5" i="48"/>
  <c r="W29" i="48"/>
  <c r="T29" i="48"/>
  <c r="T38" i="48"/>
  <c r="W38" i="48"/>
  <c r="Q9" i="48"/>
  <c r="R9" i="48" s="1"/>
  <c r="K9" i="48"/>
  <c r="L9" i="48" s="1"/>
  <c r="Y9" i="48"/>
  <c r="U9" i="48" s="1"/>
  <c r="G9" i="48"/>
  <c r="G20" i="48"/>
  <c r="F20" i="48"/>
  <c r="C20" i="48"/>
  <c r="F49" i="48"/>
  <c r="C49" i="48"/>
  <c r="K35" i="48"/>
  <c r="L35" i="48" s="1"/>
  <c r="Q35" i="48"/>
  <c r="R35" i="48" s="1"/>
  <c r="Y35" i="48"/>
  <c r="AA35" i="48" s="1"/>
  <c r="G35" i="48"/>
  <c r="Q36" i="48"/>
  <c r="R36" i="48" s="1"/>
  <c r="C43" i="48"/>
  <c r="F43" i="48"/>
  <c r="C23" i="48"/>
  <c r="W30" i="48"/>
  <c r="T30" i="48"/>
  <c r="C54" i="48"/>
  <c r="F54" i="48"/>
  <c r="K14" i="48"/>
  <c r="L14" i="48" s="1"/>
  <c r="Y14" i="48"/>
  <c r="U14" i="48" s="1"/>
  <c r="Q14" i="48"/>
  <c r="R14" i="48" s="1"/>
  <c r="G14" i="48"/>
  <c r="W24" i="48"/>
  <c r="T24" i="48"/>
  <c r="C55" i="48"/>
  <c r="F55" i="48"/>
  <c r="W44" i="48"/>
  <c r="T44" i="48"/>
  <c r="G51" i="48"/>
  <c r="Q51" i="48"/>
  <c r="R51" i="48" s="1"/>
  <c r="K51" i="48"/>
  <c r="L51" i="48" s="1"/>
  <c r="Y51" i="48"/>
  <c r="AA51" i="48" s="1"/>
  <c r="AD51" i="48" s="1"/>
  <c r="G10" i="48"/>
  <c r="K33" i="48"/>
  <c r="L33" i="48" s="1"/>
  <c r="Q33" i="48"/>
  <c r="R33" i="48" s="1"/>
  <c r="G33" i="48"/>
  <c r="Y33" i="48"/>
  <c r="U33" i="48" s="1"/>
  <c r="F8" i="48"/>
  <c r="C8" i="48"/>
  <c r="T15" i="48"/>
  <c r="W15" i="48"/>
  <c r="Y30" i="48"/>
  <c r="U30" i="48" s="1"/>
  <c r="K30" i="48"/>
  <c r="L30" i="48" s="1"/>
  <c r="G30" i="48"/>
  <c r="Q30" i="48"/>
  <c r="R30" i="48" s="1"/>
  <c r="F53" i="48"/>
  <c r="C53" i="48"/>
  <c r="G53" i="48"/>
  <c r="F47" i="48"/>
  <c r="C47" i="48"/>
  <c r="T60" i="48"/>
  <c r="W60" i="48"/>
  <c r="G27" i="48"/>
  <c r="K10" i="48"/>
  <c r="L10" i="48" s="1"/>
  <c r="W25" i="48"/>
  <c r="W53" i="48"/>
  <c r="Y3" i="48"/>
  <c r="U3" i="48" s="1"/>
  <c r="G3" i="48"/>
  <c r="K3" i="48"/>
  <c r="L3" i="48" s="1"/>
  <c r="C16" i="48"/>
  <c r="F16" i="48"/>
  <c r="Y24" i="48"/>
  <c r="U24" i="48" s="1"/>
  <c r="G24" i="48"/>
  <c r="Q24" i="48"/>
  <c r="R24" i="48" s="1"/>
  <c r="K24" i="48"/>
  <c r="L24" i="48" s="1"/>
  <c r="K13" i="48"/>
  <c r="L13" i="48" s="1"/>
  <c r="G13" i="48"/>
  <c r="H13" i="48" s="1"/>
  <c r="I13" i="48" s="1"/>
  <c r="D13" i="48" s="1"/>
  <c r="E13" i="48" s="1"/>
  <c r="Y13" i="48"/>
  <c r="Q13" i="48"/>
  <c r="R13" i="48" s="1"/>
  <c r="T58" i="48"/>
  <c r="W58" i="48"/>
  <c r="K55" i="48"/>
  <c r="L55" i="48" s="1"/>
  <c r="G55" i="48"/>
  <c r="Y55" i="48"/>
  <c r="AA55" i="48" s="1"/>
  <c r="Q55" i="48"/>
  <c r="R55" i="48" s="1"/>
  <c r="F63" i="48"/>
  <c r="C63" i="48"/>
  <c r="Y10" i="48"/>
  <c r="U10" i="48" s="1"/>
  <c r="T25" i="48"/>
  <c r="K49" i="48"/>
  <c r="L49" i="48" s="1"/>
  <c r="Q42" i="48"/>
  <c r="R42" i="48" s="1"/>
  <c r="G42" i="48"/>
  <c r="Y42" i="48"/>
  <c r="K42" i="48"/>
  <c r="L42" i="48" s="1"/>
  <c r="W65" i="48"/>
  <c r="X66" i="48" s="1"/>
  <c r="T65" i="48"/>
  <c r="T6" i="48"/>
  <c r="W6" i="48"/>
  <c r="F30" i="48"/>
  <c r="C30" i="48"/>
  <c r="Y26" i="48"/>
  <c r="U26" i="48" s="1"/>
  <c r="G26" i="48"/>
  <c r="Q26" i="48"/>
  <c r="R26" i="48" s="1"/>
  <c r="K26" i="48"/>
  <c r="L26" i="48" s="1"/>
  <c r="G23" i="48"/>
  <c r="Y23" i="48"/>
  <c r="U23" i="48" s="1"/>
  <c r="Q23" i="48"/>
  <c r="R23" i="48" s="1"/>
  <c r="K23" i="48"/>
  <c r="L23" i="48" s="1"/>
  <c r="Y67" i="48"/>
  <c r="U67" i="48" s="1"/>
  <c r="Q67" i="48"/>
  <c r="R67" i="48" s="1"/>
  <c r="G67" i="48"/>
  <c r="K67" i="48"/>
  <c r="L67" i="48" s="1"/>
  <c r="W64" i="48"/>
  <c r="T64" i="48"/>
  <c r="Q65" i="48"/>
  <c r="R65" i="48" s="1"/>
  <c r="Q10" i="48"/>
  <c r="R10" i="48" s="1"/>
  <c r="W18" i="48"/>
  <c r="T18" i="48"/>
  <c r="G31" i="48"/>
  <c r="Y31" i="48"/>
  <c r="Q31" i="48"/>
  <c r="R31" i="48" s="1"/>
  <c r="K31" i="48"/>
  <c r="L31" i="48" s="1"/>
  <c r="W45" i="48"/>
  <c r="T45" i="48"/>
  <c r="Y6" i="48"/>
  <c r="U6" i="48" s="1"/>
  <c r="K6" i="48"/>
  <c r="L6" i="48" s="1"/>
  <c r="G6" i="48"/>
  <c r="Q6" i="48"/>
  <c r="R6" i="48" s="1"/>
  <c r="F50" i="48"/>
  <c r="C50" i="48"/>
  <c r="G57" i="48"/>
  <c r="Q57" i="48"/>
  <c r="R57" i="48" s="1"/>
  <c r="K57" i="48"/>
  <c r="L57" i="48" s="1"/>
  <c r="Y57" i="48"/>
  <c r="W14" i="48"/>
  <c r="T14" i="48"/>
  <c r="F67" i="48"/>
  <c r="C67" i="48"/>
  <c r="F6" i="48"/>
  <c r="K27" i="48"/>
  <c r="L27" i="48" s="1"/>
  <c r="T27" i="48"/>
  <c r="W32" i="48"/>
  <c r="T32" i="48"/>
  <c r="W46" i="48"/>
  <c r="T46" i="48"/>
  <c r="K21" i="48"/>
  <c r="L21" i="48" s="1"/>
  <c r="G21" i="48"/>
  <c r="Q21" i="48"/>
  <c r="R21" i="48" s="1"/>
  <c r="Y21" i="48"/>
  <c r="W4" i="48"/>
  <c r="T4" i="48"/>
  <c r="AH3" i="48" s="1"/>
  <c r="Y4" i="48"/>
  <c r="U4" i="48" s="1"/>
  <c r="F58" i="48"/>
  <c r="C58" i="48"/>
  <c r="C59" i="48"/>
  <c r="T22" i="48"/>
  <c r="W22" i="48"/>
  <c r="G34" i="48"/>
  <c r="Y34" i="48"/>
  <c r="AA34" i="48" s="1"/>
  <c r="Q34" i="48"/>
  <c r="R34" i="48" s="1"/>
  <c r="K34" i="48"/>
  <c r="L34" i="48" s="1"/>
  <c r="Q44" i="48"/>
  <c r="R44" i="48" s="1"/>
  <c r="Q4" i="48"/>
  <c r="R4" i="48" s="1"/>
  <c r="Y20" i="48"/>
  <c r="U20" i="48" s="1"/>
  <c r="W27" i="48"/>
  <c r="W5" i="48"/>
  <c r="X35" i="48"/>
  <c r="C64" i="48"/>
  <c r="F64" i="48"/>
  <c r="W37" i="48"/>
  <c r="U37" i="48"/>
  <c r="T37" i="48"/>
  <c r="W48" i="48"/>
  <c r="T48" i="48"/>
  <c r="T23" i="48"/>
  <c r="W23" i="48"/>
  <c r="F18" i="48"/>
  <c r="C18" i="48"/>
  <c r="T62" i="48"/>
  <c r="W62" i="48"/>
  <c r="G28" i="48"/>
  <c r="K28" i="48"/>
  <c r="L28" i="48" s="1"/>
  <c r="Y28" i="48"/>
  <c r="AA28" i="48" s="1"/>
  <c r="AD28" i="48" s="1"/>
  <c r="Q28" i="48"/>
  <c r="R28" i="48" s="1"/>
  <c r="W43" i="48"/>
  <c r="T43" i="48"/>
  <c r="Y61" i="48"/>
  <c r="U61" i="48" s="1"/>
  <c r="C57" i="48"/>
  <c r="X56" i="48"/>
  <c r="Y36" i="48"/>
  <c r="U36" i="48" s="1"/>
  <c r="T52" i="48"/>
  <c r="W52" i="48"/>
  <c r="G29" i="48"/>
  <c r="Y29" i="48"/>
  <c r="U29" i="48" s="1"/>
  <c r="Q29" i="48"/>
  <c r="R29" i="48" s="1"/>
  <c r="K29" i="48"/>
  <c r="L29" i="48" s="1"/>
  <c r="Q41" i="48"/>
  <c r="R41" i="48" s="1"/>
  <c r="G41" i="48"/>
  <c r="Y41" i="48"/>
  <c r="U41" i="48" s="1"/>
  <c r="K41" i="48"/>
  <c r="L41" i="48" s="1"/>
  <c r="Y63" i="48"/>
  <c r="U63" i="48" s="1"/>
  <c r="Q63" i="48"/>
  <c r="R63" i="48" s="1"/>
  <c r="K63" i="48"/>
  <c r="L63" i="48" s="1"/>
  <c r="G63" i="48"/>
  <c r="F39" i="48"/>
  <c r="C39" i="48"/>
  <c r="C46" i="48"/>
  <c r="F46" i="48"/>
  <c r="C26" i="48"/>
  <c r="F26" i="48"/>
  <c r="F57" i="48"/>
  <c r="T19" i="48"/>
  <c r="G50" i="48"/>
  <c r="H50" i="48" s="1"/>
  <c r="I50" i="48" s="1"/>
  <c r="D50" i="48" s="1"/>
  <c r="Q16" i="48"/>
  <c r="R16" i="48" s="1"/>
  <c r="Y16" i="48"/>
  <c r="G16" i="48"/>
  <c r="K16" i="48"/>
  <c r="L16" i="48" s="1"/>
  <c r="K9" i="45"/>
  <c r="L9" i="45" s="1"/>
  <c r="W38" i="45"/>
  <c r="C41" i="46"/>
  <c r="Q38" i="48"/>
  <c r="R38" i="48" s="1"/>
  <c r="G38" i="48"/>
  <c r="H38" i="48" s="1"/>
  <c r="I38" i="48" s="1"/>
  <c r="D38" i="48" s="1"/>
  <c r="E38" i="48" s="1"/>
  <c r="K38" i="48"/>
  <c r="L38" i="48" s="1"/>
  <c r="Y38" i="48"/>
  <c r="C65" i="48"/>
  <c r="F65" i="48"/>
  <c r="G65" i="48"/>
  <c r="C45" i="48"/>
  <c r="F45" i="48"/>
  <c r="K45" i="48"/>
  <c r="L45" i="48" s="1"/>
  <c r="G45" i="48"/>
  <c r="Y45" i="48"/>
  <c r="U45" i="48" s="1"/>
  <c r="Q45" i="48"/>
  <c r="R45" i="48" s="1"/>
  <c r="H1" i="48"/>
  <c r="W3" i="48"/>
  <c r="T50" i="48"/>
  <c r="W50" i="48"/>
  <c r="X51" i="48" s="1"/>
  <c r="Q54" i="48"/>
  <c r="R54" i="48" s="1"/>
  <c r="G54" i="48"/>
  <c r="Y54" i="48"/>
  <c r="U54" i="48" s="1"/>
  <c r="V54" i="48" s="1"/>
  <c r="K54" i="48"/>
  <c r="L54" i="48" s="1"/>
  <c r="G22" i="48"/>
  <c r="Y22" i="48"/>
  <c r="K22" i="48"/>
  <c r="L22" i="48" s="1"/>
  <c r="Q22" i="48"/>
  <c r="R22" i="48" s="1"/>
  <c r="W67" i="48"/>
  <c r="T67" i="48"/>
  <c r="K61" i="48"/>
  <c r="L61" i="48" s="1"/>
  <c r="AN27" i="48"/>
  <c r="W12" i="48"/>
  <c r="X13" i="48" s="1"/>
  <c r="T12" i="48"/>
  <c r="Q58" i="48"/>
  <c r="R58" i="48" s="1"/>
  <c r="Y58" i="48"/>
  <c r="K58" i="48"/>
  <c r="L58" i="48" s="1"/>
  <c r="G58" i="48"/>
  <c r="F51" i="48"/>
  <c r="C51" i="48"/>
  <c r="Q11" i="48"/>
  <c r="R11" i="48" s="1"/>
  <c r="K11" i="48"/>
  <c r="L11" i="48" s="1"/>
  <c r="G11" i="48"/>
  <c r="H12" i="48" s="1"/>
  <c r="I12" i="48" s="1"/>
  <c r="D12" i="48" s="1"/>
  <c r="E12" i="48" s="1"/>
  <c r="Y11" i="48"/>
  <c r="U11" i="48" s="1"/>
  <c r="Q59" i="48"/>
  <c r="R59" i="48" s="1"/>
  <c r="K59" i="48"/>
  <c r="L59" i="48" s="1"/>
  <c r="G59" i="48"/>
  <c r="Y59" i="48"/>
  <c r="U59" i="48" s="1"/>
  <c r="W63" i="48"/>
  <c r="T63" i="48"/>
  <c r="Y17" i="48"/>
  <c r="U17" i="48" s="1"/>
  <c r="Q17" i="48"/>
  <c r="R17" i="48" s="1"/>
  <c r="K17" i="48"/>
  <c r="L17" i="48" s="1"/>
  <c r="G17" i="48"/>
  <c r="W47" i="48"/>
  <c r="U47" i="48"/>
  <c r="T47" i="48"/>
  <c r="Q61" i="48"/>
  <c r="R61" i="48" s="1"/>
  <c r="C6" i="48"/>
  <c r="T42" i="48"/>
  <c r="K4" i="48"/>
  <c r="L4" i="48" s="1"/>
  <c r="F23" i="45"/>
  <c r="C15" i="48"/>
  <c r="F15" i="48"/>
  <c r="F29" i="48"/>
  <c r="C29" i="48"/>
  <c r="T7" i="48"/>
  <c r="W7" i="48"/>
  <c r="T8" i="48"/>
  <c r="T54" i="48"/>
  <c r="W54" i="48"/>
  <c r="X55" i="48" s="1"/>
  <c r="T55" i="48"/>
  <c r="T16" i="48"/>
  <c r="W16" i="48"/>
  <c r="Q19" i="48"/>
  <c r="R19" i="48" s="1"/>
  <c r="G19" i="48"/>
  <c r="Y19" i="48"/>
  <c r="K19" i="48"/>
  <c r="L19" i="48" s="1"/>
  <c r="F66" i="48"/>
  <c r="C66" i="48"/>
  <c r="Q49" i="48"/>
  <c r="R49" i="48" s="1"/>
  <c r="F59" i="48"/>
  <c r="W8" i="48"/>
  <c r="F28" i="48"/>
  <c r="T62" i="47"/>
  <c r="W62" i="47"/>
  <c r="F32" i="47"/>
  <c r="C32" i="47"/>
  <c r="W15" i="47"/>
  <c r="T15" i="47"/>
  <c r="W23" i="47"/>
  <c r="T23" i="47"/>
  <c r="T7" i="47"/>
  <c r="W7" i="47"/>
  <c r="K12" i="47"/>
  <c r="L12" i="47" s="1"/>
  <c r="Q12" i="47"/>
  <c r="R12" i="47" s="1"/>
  <c r="Y12" i="47"/>
  <c r="G12" i="47"/>
  <c r="K19" i="47"/>
  <c r="L19" i="47" s="1"/>
  <c r="G19" i="47"/>
  <c r="Q19" i="47"/>
  <c r="R19" i="47" s="1"/>
  <c r="Y19" i="47"/>
  <c r="F8" i="47"/>
  <c r="C8" i="47"/>
  <c r="F48" i="47"/>
  <c r="C48" i="47"/>
  <c r="F37" i="47"/>
  <c r="C37" i="47"/>
  <c r="Q43" i="47"/>
  <c r="R43" i="47" s="1"/>
  <c r="G43" i="47"/>
  <c r="K43" i="47"/>
  <c r="L43" i="47" s="1"/>
  <c r="Y43" i="47"/>
  <c r="U43" i="47" s="1"/>
  <c r="F41" i="47"/>
  <c r="C41" i="47"/>
  <c r="Q53" i="45"/>
  <c r="R53" i="45" s="1"/>
  <c r="C67" i="46"/>
  <c r="Y22" i="47"/>
  <c r="U22" i="47" s="1"/>
  <c r="Q22" i="47"/>
  <c r="R22" i="47" s="1"/>
  <c r="G22" i="47"/>
  <c r="K22" i="47"/>
  <c r="L22" i="47" s="1"/>
  <c r="T33" i="47"/>
  <c r="W33" i="47"/>
  <c r="Y28" i="47"/>
  <c r="U28" i="47" s="1"/>
  <c r="K28" i="47"/>
  <c r="L28" i="47" s="1"/>
  <c r="Q28" i="47"/>
  <c r="R28" i="47" s="1"/>
  <c r="G28" i="47"/>
  <c r="Y20" i="47"/>
  <c r="U20" i="47" s="1"/>
  <c r="Q20" i="47"/>
  <c r="R20" i="47" s="1"/>
  <c r="K20" i="47"/>
  <c r="L20" i="47" s="1"/>
  <c r="G20" i="47"/>
  <c r="F21" i="47"/>
  <c r="C21" i="47"/>
  <c r="W20" i="47"/>
  <c r="T20" i="47"/>
  <c r="G16" i="47"/>
  <c r="K16" i="47"/>
  <c r="L16" i="47" s="1"/>
  <c r="Y16" i="47"/>
  <c r="Q16" i="47"/>
  <c r="R16" i="47" s="1"/>
  <c r="G56" i="47"/>
  <c r="Q56" i="47"/>
  <c r="R56" i="47" s="1"/>
  <c r="Y56" i="47"/>
  <c r="U56" i="47" s="1"/>
  <c r="K56" i="47"/>
  <c r="L56" i="47" s="1"/>
  <c r="T6" i="47"/>
  <c r="U6" i="47"/>
  <c r="W6" i="47"/>
  <c r="W48" i="47"/>
  <c r="T48" i="47"/>
  <c r="C14" i="47"/>
  <c r="F14" i="47"/>
  <c r="F11" i="47"/>
  <c r="C11" i="47"/>
  <c r="F51" i="47"/>
  <c r="C51" i="47"/>
  <c r="W24" i="47"/>
  <c r="T24" i="47"/>
  <c r="G24" i="47"/>
  <c r="K24" i="47"/>
  <c r="L24" i="47" s="1"/>
  <c r="Q24" i="47"/>
  <c r="R24" i="47" s="1"/>
  <c r="Y24" i="47"/>
  <c r="F23" i="47"/>
  <c r="C23" i="47"/>
  <c r="C66" i="47"/>
  <c r="F66" i="47"/>
  <c r="W65" i="47"/>
  <c r="T65" i="47"/>
  <c r="W10" i="47"/>
  <c r="T10" i="47"/>
  <c r="F5" i="47"/>
  <c r="C5" i="47"/>
  <c r="C55" i="47"/>
  <c r="F55" i="47"/>
  <c r="F29" i="47"/>
  <c r="C29" i="47"/>
  <c r="G13" i="47"/>
  <c r="K13" i="47"/>
  <c r="L13" i="47" s="1"/>
  <c r="Q13" i="47"/>
  <c r="R13" i="47" s="1"/>
  <c r="Y13" i="47"/>
  <c r="F54" i="47"/>
  <c r="C54" i="47"/>
  <c r="G29" i="47"/>
  <c r="Q29" i="47"/>
  <c r="R29" i="47" s="1"/>
  <c r="K29" i="47"/>
  <c r="L29" i="47" s="1"/>
  <c r="Y29" i="47"/>
  <c r="U29" i="47" s="1"/>
  <c r="K35" i="47"/>
  <c r="L35" i="47" s="1"/>
  <c r="G35" i="47"/>
  <c r="Q35" i="47"/>
  <c r="R35" i="47" s="1"/>
  <c r="Y35" i="47"/>
  <c r="C33" i="47"/>
  <c r="F33" i="47"/>
  <c r="C20" i="47"/>
  <c r="F20" i="47"/>
  <c r="C25" i="47"/>
  <c r="F25" i="47"/>
  <c r="F26" i="47"/>
  <c r="Y58" i="47"/>
  <c r="U58" i="47" s="1"/>
  <c r="K58" i="47"/>
  <c r="L58" i="47" s="1"/>
  <c r="G58" i="47"/>
  <c r="Q58" i="47"/>
  <c r="R58" i="47" s="1"/>
  <c r="Y5" i="44"/>
  <c r="U5" i="44" s="1"/>
  <c r="W38" i="47"/>
  <c r="T38" i="47"/>
  <c r="C24" i="47"/>
  <c r="F24" i="47"/>
  <c r="T27" i="47"/>
  <c r="W27" i="47"/>
  <c r="F38" i="47"/>
  <c r="C38" i="47"/>
  <c r="Q39" i="47"/>
  <c r="R39" i="47" s="1"/>
  <c r="K39" i="47"/>
  <c r="L39" i="47" s="1"/>
  <c r="G39" i="47"/>
  <c r="Y39" i="47"/>
  <c r="U39" i="47" s="1"/>
  <c r="W40" i="47"/>
  <c r="T40" i="47"/>
  <c r="C39" i="47"/>
  <c r="F39" i="47"/>
  <c r="G45" i="47"/>
  <c r="K45" i="47"/>
  <c r="L45" i="47" s="1"/>
  <c r="Y45" i="47"/>
  <c r="U45" i="47" s="1"/>
  <c r="Q45" i="47"/>
  <c r="R45" i="47" s="1"/>
  <c r="K33" i="47"/>
  <c r="L33" i="47" s="1"/>
  <c r="G33" i="47"/>
  <c r="Q33" i="47"/>
  <c r="R33" i="47" s="1"/>
  <c r="Y33" i="47"/>
  <c r="U33" i="47" s="1"/>
  <c r="C26" i="47"/>
  <c r="F34" i="47"/>
  <c r="C34" i="47"/>
  <c r="Y42" i="47"/>
  <c r="U42" i="47" s="1"/>
  <c r="K42" i="47"/>
  <c r="L42" i="47" s="1"/>
  <c r="G42" i="47"/>
  <c r="Q42" i="47"/>
  <c r="R42" i="47" s="1"/>
  <c r="C35" i="47"/>
  <c r="F35" i="47"/>
  <c r="C36" i="47"/>
  <c r="F36" i="47"/>
  <c r="F41" i="46"/>
  <c r="T47" i="47"/>
  <c r="W47" i="47"/>
  <c r="W56" i="47"/>
  <c r="T56" i="47"/>
  <c r="W9" i="47"/>
  <c r="T9" i="47"/>
  <c r="W12" i="47"/>
  <c r="T12" i="47"/>
  <c r="K38" i="47"/>
  <c r="L38" i="47" s="1"/>
  <c r="G38" i="47"/>
  <c r="Q38" i="47"/>
  <c r="R38" i="47" s="1"/>
  <c r="Y38" i="47"/>
  <c r="U38" i="47" s="1"/>
  <c r="Y11" i="47"/>
  <c r="G11" i="47"/>
  <c r="Q11" i="47"/>
  <c r="R11" i="47" s="1"/>
  <c r="K11" i="47"/>
  <c r="L11" i="47" s="1"/>
  <c r="Y25" i="47"/>
  <c r="U25" i="47" s="1"/>
  <c r="K25" i="47"/>
  <c r="L25" i="47" s="1"/>
  <c r="G25" i="47"/>
  <c r="Q25" i="47"/>
  <c r="R25" i="47" s="1"/>
  <c r="Y32" i="47"/>
  <c r="U32" i="47" s="1"/>
  <c r="K32" i="47"/>
  <c r="L32" i="47" s="1"/>
  <c r="G32" i="47"/>
  <c r="Q32" i="47"/>
  <c r="R32" i="47" s="1"/>
  <c r="T21" i="47"/>
  <c r="Y9" i="47"/>
  <c r="Q9" i="47"/>
  <c r="R9" i="47" s="1"/>
  <c r="G9" i="47"/>
  <c r="K9" i="47"/>
  <c r="L9" i="47" s="1"/>
  <c r="C46" i="47"/>
  <c r="F46" i="47"/>
  <c r="C36" i="46"/>
  <c r="W67" i="47"/>
  <c r="T67" i="47"/>
  <c r="F67" i="47"/>
  <c r="C67" i="47"/>
  <c r="W30" i="47"/>
  <c r="T30" i="47"/>
  <c r="F16" i="47"/>
  <c r="C16" i="47"/>
  <c r="W29" i="47"/>
  <c r="T29" i="47"/>
  <c r="T43" i="47"/>
  <c r="W43" i="47"/>
  <c r="C18" i="47"/>
  <c r="F18" i="47"/>
  <c r="F27" i="47"/>
  <c r="C27" i="47"/>
  <c r="T41" i="47"/>
  <c r="W41" i="47"/>
  <c r="W50" i="47"/>
  <c r="T50" i="47"/>
  <c r="K21" i="47"/>
  <c r="L21" i="47" s="1"/>
  <c r="G21" i="47"/>
  <c r="Y21" i="47"/>
  <c r="Q21" i="47"/>
  <c r="R21" i="47" s="1"/>
  <c r="W59" i="47"/>
  <c r="T59" i="47"/>
  <c r="W44" i="47"/>
  <c r="T44" i="47"/>
  <c r="Y23" i="47"/>
  <c r="Q23" i="47"/>
  <c r="R23" i="47" s="1"/>
  <c r="K23" i="47"/>
  <c r="L23" i="47" s="1"/>
  <c r="G23" i="47"/>
  <c r="W16" i="47"/>
  <c r="T16" i="47"/>
  <c r="Q7" i="47"/>
  <c r="R7" i="47" s="1"/>
  <c r="G7" i="47"/>
  <c r="Y7" i="47"/>
  <c r="K7" i="47"/>
  <c r="L7" i="47" s="1"/>
  <c r="W31" i="47"/>
  <c r="T31" i="47"/>
  <c r="W18" i="47"/>
  <c r="T18" i="47"/>
  <c r="K34" i="47"/>
  <c r="L34" i="47" s="1"/>
  <c r="Y34" i="47"/>
  <c r="U34" i="47" s="1"/>
  <c r="G34" i="47"/>
  <c r="Q34" i="47"/>
  <c r="R34" i="47" s="1"/>
  <c r="Q61" i="47"/>
  <c r="R61" i="47" s="1"/>
  <c r="K61" i="47"/>
  <c r="L61" i="47" s="1"/>
  <c r="Y61" i="47"/>
  <c r="U61" i="47" s="1"/>
  <c r="G61" i="47"/>
  <c r="Y47" i="47"/>
  <c r="U47" i="47" s="1"/>
  <c r="G47" i="47"/>
  <c r="K47" i="47"/>
  <c r="L47" i="47" s="1"/>
  <c r="Q47" i="47"/>
  <c r="R47" i="47" s="1"/>
  <c r="F30" i="47"/>
  <c r="C30" i="47"/>
  <c r="C44" i="47"/>
  <c r="F44" i="47"/>
  <c r="T19" i="47"/>
  <c r="T11" i="47"/>
  <c r="G4" i="47"/>
  <c r="Y4" i="47"/>
  <c r="U4" i="47" s="1"/>
  <c r="K4" i="47"/>
  <c r="L4" i="47" s="1"/>
  <c r="Q4" i="47"/>
  <c r="R4" i="47" s="1"/>
  <c r="F43" i="47"/>
  <c r="C43" i="47"/>
  <c r="K5" i="47"/>
  <c r="L5" i="47" s="1"/>
  <c r="Q5" i="47"/>
  <c r="R5" i="47" s="1"/>
  <c r="Y5" i="47"/>
  <c r="G5" i="47"/>
  <c r="C58" i="47"/>
  <c r="F58" i="47"/>
  <c r="K23" i="45"/>
  <c r="L23" i="45" s="1"/>
  <c r="F10" i="45"/>
  <c r="Y62" i="47"/>
  <c r="U62" i="47" s="1"/>
  <c r="G62" i="47"/>
  <c r="K62" i="47"/>
  <c r="L62" i="47" s="1"/>
  <c r="Q62" i="47"/>
  <c r="R62" i="47" s="1"/>
  <c r="K54" i="47"/>
  <c r="L54" i="47" s="1"/>
  <c r="G54" i="47"/>
  <c r="Y54" i="47"/>
  <c r="Q54" i="47"/>
  <c r="R54" i="47" s="1"/>
  <c r="W36" i="47"/>
  <c r="T36" i="47"/>
  <c r="Q26" i="47"/>
  <c r="R26" i="47" s="1"/>
  <c r="K26" i="47"/>
  <c r="L26" i="47" s="1"/>
  <c r="G26" i="47"/>
  <c r="Y26" i="47"/>
  <c r="U26" i="47" s="1"/>
  <c r="Y48" i="47"/>
  <c r="U48" i="47" s="1"/>
  <c r="G48" i="47"/>
  <c r="K48" i="47"/>
  <c r="L48" i="47" s="1"/>
  <c r="Q48" i="47"/>
  <c r="R48" i="47" s="1"/>
  <c r="C62" i="47"/>
  <c r="F62" i="47"/>
  <c r="W49" i="47"/>
  <c r="T49" i="47"/>
  <c r="W32" i="47"/>
  <c r="T32" i="47"/>
  <c r="Q52" i="47"/>
  <c r="R52" i="47" s="1"/>
  <c r="Y52" i="47"/>
  <c r="U52" i="47" s="1"/>
  <c r="K52" i="47"/>
  <c r="L52" i="47" s="1"/>
  <c r="G52" i="47"/>
  <c r="T57" i="47"/>
  <c r="C7" i="47"/>
  <c r="F7" i="47"/>
  <c r="W53" i="47"/>
  <c r="T53" i="47"/>
  <c r="C56" i="47"/>
  <c r="F56" i="47"/>
  <c r="K6" i="47"/>
  <c r="L6" i="47" s="1"/>
  <c r="C65" i="47"/>
  <c r="F65" i="47"/>
  <c r="Y14" i="47"/>
  <c r="Q14" i="47"/>
  <c r="R14" i="47" s="1"/>
  <c r="K14" i="47"/>
  <c r="L14" i="47" s="1"/>
  <c r="G14" i="47"/>
  <c r="Y31" i="47"/>
  <c r="U31" i="47" s="1"/>
  <c r="K31" i="47"/>
  <c r="L31" i="47" s="1"/>
  <c r="G31" i="47"/>
  <c r="Q31" i="47"/>
  <c r="R31" i="47" s="1"/>
  <c r="F61" i="47"/>
  <c r="C61" i="47"/>
  <c r="G50" i="47"/>
  <c r="K50" i="47"/>
  <c r="L50" i="47" s="1"/>
  <c r="Y50" i="47"/>
  <c r="Q50" i="47"/>
  <c r="R50" i="47" s="1"/>
  <c r="Y27" i="47"/>
  <c r="U27" i="47" s="1"/>
  <c r="Q27" i="47"/>
  <c r="R27" i="47" s="1"/>
  <c r="G27" i="47"/>
  <c r="K27" i="47"/>
  <c r="L27" i="47" s="1"/>
  <c r="Q60" i="47"/>
  <c r="R60" i="47" s="1"/>
  <c r="Y60" i="47"/>
  <c r="U60" i="47" s="1"/>
  <c r="G60" i="47"/>
  <c r="K60" i="47"/>
  <c r="L60" i="47" s="1"/>
  <c r="F49" i="47"/>
  <c r="C49" i="47"/>
  <c r="F10" i="47"/>
  <c r="C10" i="47"/>
  <c r="W34" i="47"/>
  <c r="T34" i="47"/>
  <c r="W55" i="47"/>
  <c r="T55" i="47"/>
  <c r="Q63" i="47"/>
  <c r="R63" i="47" s="1"/>
  <c r="G63" i="47"/>
  <c r="K63" i="47"/>
  <c r="L63" i="47" s="1"/>
  <c r="Y63" i="47"/>
  <c r="C64" i="47"/>
  <c r="F64" i="47"/>
  <c r="G37" i="47"/>
  <c r="Q6" i="47"/>
  <c r="R6" i="47" s="1"/>
  <c r="T42" i="47"/>
  <c r="W42" i="47"/>
  <c r="Q20" i="46"/>
  <c r="R20" i="46" s="1"/>
  <c r="C45" i="47"/>
  <c r="F45" i="47"/>
  <c r="Q18" i="47"/>
  <c r="R18" i="47" s="1"/>
  <c r="Y18" i="47"/>
  <c r="G18" i="47"/>
  <c r="K18" i="47"/>
  <c r="L18" i="47" s="1"/>
  <c r="F50" i="47"/>
  <c r="C50" i="47"/>
  <c r="Q8" i="47"/>
  <c r="R8" i="47" s="1"/>
  <c r="G8" i="47"/>
  <c r="Y8" i="47"/>
  <c r="K8" i="47"/>
  <c r="L8" i="47" s="1"/>
  <c r="C63" i="47"/>
  <c r="F63" i="47"/>
  <c r="W51" i="47"/>
  <c r="T51" i="47"/>
  <c r="C19" i="47"/>
  <c r="F19" i="47"/>
  <c r="Q59" i="47"/>
  <c r="R59" i="47" s="1"/>
  <c r="Y59" i="47"/>
  <c r="U59" i="47" s="1"/>
  <c r="K59" i="47"/>
  <c r="L59" i="47" s="1"/>
  <c r="G59" i="47"/>
  <c r="W39" i="47"/>
  <c r="T39" i="47"/>
  <c r="Q64" i="47"/>
  <c r="R64" i="47" s="1"/>
  <c r="K64" i="47"/>
  <c r="L64" i="47" s="1"/>
  <c r="G64" i="47"/>
  <c r="Y64" i="47"/>
  <c r="C59" i="47"/>
  <c r="F59" i="47"/>
  <c r="G24" i="44"/>
  <c r="W52" i="47"/>
  <c r="T52" i="47"/>
  <c r="W54" i="47"/>
  <c r="T54" i="47"/>
  <c r="Q65" i="47"/>
  <c r="R65" i="47" s="1"/>
  <c r="G65" i="47"/>
  <c r="Y65" i="47"/>
  <c r="K65" i="47"/>
  <c r="L65" i="47" s="1"/>
  <c r="F52" i="47"/>
  <c r="C52" i="47"/>
  <c r="T28" i="47"/>
  <c r="W28" i="47"/>
  <c r="K3" i="47"/>
  <c r="L3" i="47" s="1"/>
  <c r="G3" i="47"/>
  <c r="H3" i="47" s="1"/>
  <c r="I3" i="47" s="1"/>
  <c r="AG3" i="47" s="1"/>
  <c r="Y3" i="47"/>
  <c r="U3" i="47" s="1"/>
  <c r="Q17" i="47"/>
  <c r="R17" i="47" s="1"/>
  <c r="Y17" i="47"/>
  <c r="U17" i="47" s="1"/>
  <c r="G17" i="47"/>
  <c r="K17" i="47"/>
  <c r="L17" i="47" s="1"/>
  <c r="W25" i="47"/>
  <c r="T25" i="47"/>
  <c r="Q51" i="47"/>
  <c r="R51" i="47" s="1"/>
  <c r="Q15" i="47"/>
  <c r="R15" i="47" s="1"/>
  <c r="T13" i="47"/>
  <c r="T35" i="47"/>
  <c r="W35" i="47"/>
  <c r="F22" i="47"/>
  <c r="C22" i="47"/>
  <c r="K66" i="47"/>
  <c r="L66" i="47" s="1"/>
  <c r="Q66" i="47"/>
  <c r="R66" i="47" s="1"/>
  <c r="Y66" i="47"/>
  <c r="G66" i="47"/>
  <c r="C47" i="47"/>
  <c r="F47" i="47"/>
  <c r="F17" i="47"/>
  <c r="C17" i="47"/>
  <c r="K53" i="47"/>
  <c r="L53" i="47" s="1"/>
  <c r="G53" i="47"/>
  <c r="Y53" i="47"/>
  <c r="U53" i="47" s="1"/>
  <c r="Q53" i="47"/>
  <c r="R53" i="47" s="1"/>
  <c r="T8" i="47"/>
  <c r="W8" i="47"/>
  <c r="W26" i="47"/>
  <c r="T26" i="47"/>
  <c r="Y46" i="47"/>
  <c r="U46" i="47" s="1"/>
  <c r="Q46" i="47"/>
  <c r="R46" i="47" s="1"/>
  <c r="G46" i="47"/>
  <c r="K46" i="47"/>
  <c r="L46" i="47" s="1"/>
  <c r="W4" i="47"/>
  <c r="T4" i="47"/>
  <c r="AH3" i="47" s="1"/>
  <c r="C57" i="47"/>
  <c r="F57" i="47"/>
  <c r="W37" i="47"/>
  <c r="T37" i="47"/>
  <c r="C9" i="47"/>
  <c r="F9" i="47"/>
  <c r="Q55" i="47"/>
  <c r="R55" i="47" s="1"/>
  <c r="K55" i="47"/>
  <c r="L55" i="47" s="1"/>
  <c r="G55" i="47"/>
  <c r="Y55" i="47"/>
  <c r="U55" i="47" s="1"/>
  <c r="F28" i="47"/>
  <c r="C28" i="47"/>
  <c r="W58" i="47"/>
  <c r="T58" i="47"/>
  <c r="Y15" i="47"/>
  <c r="U15" i="47" s="1"/>
  <c r="W46" i="47"/>
  <c r="T46" i="47"/>
  <c r="F42" i="47"/>
  <c r="C42" i="47"/>
  <c r="Y44" i="47"/>
  <c r="K44" i="47"/>
  <c r="L44" i="47" s="1"/>
  <c r="G44" i="47"/>
  <c r="Q44" i="47"/>
  <c r="R44" i="47" s="1"/>
  <c r="W66" i="47"/>
  <c r="T66" i="47"/>
  <c r="AN6" i="47"/>
  <c r="T61" i="47"/>
  <c r="W61" i="47"/>
  <c r="Y40" i="47"/>
  <c r="U40" i="47" s="1"/>
  <c r="G30" i="47"/>
  <c r="Y30" i="47"/>
  <c r="K30" i="47"/>
  <c r="L30" i="47" s="1"/>
  <c r="Q30" i="47"/>
  <c r="R30" i="47" s="1"/>
  <c r="C6" i="47"/>
  <c r="G6" i="47"/>
  <c r="F6" i="47"/>
  <c r="C60" i="47"/>
  <c r="F60" i="47"/>
  <c r="F53" i="47"/>
  <c r="C53" i="47"/>
  <c r="T14" i="47"/>
  <c r="W14" i="47"/>
  <c r="K57" i="47"/>
  <c r="L57" i="47" s="1"/>
  <c r="Q57" i="47"/>
  <c r="R57" i="47" s="1"/>
  <c r="Y57" i="47"/>
  <c r="G57" i="47"/>
  <c r="Y36" i="47"/>
  <c r="K36" i="47"/>
  <c r="L36" i="47" s="1"/>
  <c r="G36" i="47"/>
  <c r="Q36" i="47"/>
  <c r="R36" i="47" s="1"/>
  <c r="Y51" i="47"/>
  <c r="G49" i="47"/>
  <c r="K49" i="47"/>
  <c r="L49" i="47" s="1"/>
  <c r="Q49" i="47"/>
  <c r="R49" i="47" s="1"/>
  <c r="Y49" i="47"/>
  <c r="W64" i="47"/>
  <c r="K41" i="47"/>
  <c r="L41" i="47" s="1"/>
  <c r="G41" i="47"/>
  <c r="Y41" i="47"/>
  <c r="U41" i="47" s="1"/>
  <c r="Q41" i="47"/>
  <c r="R41" i="47" s="1"/>
  <c r="F13" i="47"/>
  <c r="C13" i="47"/>
  <c r="T63" i="47"/>
  <c r="W63" i="47"/>
  <c r="W3" i="47"/>
  <c r="W13" i="47"/>
  <c r="T17" i="47"/>
  <c r="W17" i="47"/>
  <c r="Y67" i="47"/>
  <c r="Q67" i="47"/>
  <c r="R67" i="47" s="1"/>
  <c r="K67" i="47"/>
  <c r="L67" i="47" s="1"/>
  <c r="G67" i="47"/>
  <c r="T22" i="47"/>
  <c r="W22" i="47"/>
  <c r="K39" i="45"/>
  <c r="L39" i="45" s="1"/>
  <c r="Q37" i="47"/>
  <c r="R37" i="47" s="1"/>
  <c r="F12" i="47"/>
  <c r="C12" i="47"/>
  <c r="G10" i="47"/>
  <c r="Y10" i="47"/>
  <c r="U10" i="47" s="1"/>
  <c r="K10" i="47"/>
  <c r="L10" i="47" s="1"/>
  <c r="Q10" i="47"/>
  <c r="R10" i="47" s="1"/>
  <c r="F4" i="47"/>
  <c r="C4" i="47"/>
  <c r="T60" i="47"/>
  <c r="W60" i="47"/>
  <c r="F15" i="47"/>
  <c r="C15" i="47"/>
  <c r="G15" i="47"/>
  <c r="W5" i="47"/>
  <c r="T5" i="47"/>
  <c r="W45" i="47"/>
  <c r="T45" i="47"/>
  <c r="F40" i="47"/>
  <c r="C40" i="47"/>
  <c r="W11" i="47"/>
  <c r="Y15" i="46"/>
  <c r="U15" i="46" s="1"/>
  <c r="Q15" i="46"/>
  <c r="R15" i="46" s="1"/>
  <c r="K15" i="46"/>
  <c r="L15" i="46" s="1"/>
  <c r="G15" i="46"/>
  <c r="T61" i="46"/>
  <c r="W61" i="46"/>
  <c r="K54" i="46"/>
  <c r="L54" i="46" s="1"/>
  <c r="Q54" i="46"/>
  <c r="R54" i="46" s="1"/>
  <c r="G54" i="46"/>
  <c r="Y54" i="46"/>
  <c r="U54" i="46" s="1"/>
  <c r="C64" i="46"/>
  <c r="F64" i="46"/>
  <c r="G14" i="46"/>
  <c r="Q14" i="46"/>
  <c r="R14" i="46" s="1"/>
  <c r="Y14" i="46"/>
  <c r="K14" i="46"/>
  <c r="L14" i="46" s="1"/>
  <c r="W44" i="46"/>
  <c r="T44" i="46"/>
  <c r="F39" i="46"/>
  <c r="C39" i="46"/>
  <c r="K53" i="46"/>
  <c r="L53" i="46" s="1"/>
  <c r="Q53" i="46"/>
  <c r="R53" i="46" s="1"/>
  <c r="G53" i="46"/>
  <c r="Y53" i="46"/>
  <c r="U53" i="46" s="1"/>
  <c r="AN62" i="46"/>
  <c r="C56" i="46"/>
  <c r="F56" i="46"/>
  <c r="G63" i="46"/>
  <c r="K63" i="46"/>
  <c r="L63" i="46" s="1"/>
  <c r="Y63" i="46"/>
  <c r="Q63" i="46"/>
  <c r="R63" i="46" s="1"/>
  <c r="F60" i="46"/>
  <c r="C60" i="46"/>
  <c r="C5" i="46"/>
  <c r="F5" i="46"/>
  <c r="W15" i="46"/>
  <c r="T15" i="46"/>
  <c r="Q55" i="46"/>
  <c r="R55" i="46" s="1"/>
  <c r="K55" i="46"/>
  <c r="L55" i="46" s="1"/>
  <c r="G55" i="46"/>
  <c r="Y55" i="46"/>
  <c r="U55" i="46" s="1"/>
  <c r="K57" i="46"/>
  <c r="L57" i="46" s="1"/>
  <c r="Q57" i="46"/>
  <c r="R57" i="46" s="1"/>
  <c r="Y57" i="46"/>
  <c r="G57" i="46"/>
  <c r="T62" i="46"/>
  <c r="W62" i="46"/>
  <c r="Y26" i="46"/>
  <c r="U26" i="46" s="1"/>
  <c r="G26" i="46"/>
  <c r="K26" i="46"/>
  <c r="L26" i="46" s="1"/>
  <c r="Q26" i="46"/>
  <c r="R26" i="46" s="1"/>
  <c r="C60" i="45"/>
  <c r="W56" i="46"/>
  <c r="T56" i="46"/>
  <c r="F22" i="46"/>
  <c r="C22" i="46"/>
  <c r="Y13" i="46"/>
  <c r="K13" i="46"/>
  <c r="L13" i="46" s="1"/>
  <c r="G13" i="46"/>
  <c r="Q13" i="46"/>
  <c r="R13" i="46" s="1"/>
  <c r="C8" i="46"/>
  <c r="F8" i="46"/>
  <c r="Y35" i="46"/>
  <c r="U35" i="46" s="1"/>
  <c r="G35" i="46"/>
  <c r="Q35" i="46"/>
  <c r="R35" i="46" s="1"/>
  <c r="K35" i="46"/>
  <c r="L35" i="46" s="1"/>
  <c r="W20" i="46"/>
  <c r="T20" i="46"/>
  <c r="K65" i="46"/>
  <c r="L65" i="46" s="1"/>
  <c r="Y65" i="46"/>
  <c r="G65" i="46"/>
  <c r="Q65" i="46"/>
  <c r="R65" i="46" s="1"/>
  <c r="G31" i="46"/>
  <c r="H31" i="46" s="1"/>
  <c r="I31" i="46" s="1"/>
  <c r="D31" i="46" s="1"/>
  <c r="K31" i="46"/>
  <c r="L31" i="46" s="1"/>
  <c r="Y31" i="46"/>
  <c r="U31" i="46" s="1"/>
  <c r="Q31" i="46"/>
  <c r="R31" i="46" s="1"/>
  <c r="Y27" i="46"/>
  <c r="AA27" i="46" s="1"/>
  <c r="K27" i="46"/>
  <c r="L27" i="46" s="1"/>
  <c r="Q27" i="46"/>
  <c r="R27" i="46" s="1"/>
  <c r="G27" i="46"/>
  <c r="F60" i="45"/>
  <c r="T67" i="46"/>
  <c r="W67" i="46"/>
  <c r="F7" i="46"/>
  <c r="C7" i="46"/>
  <c r="C26" i="46"/>
  <c r="F26" i="46"/>
  <c r="Y9" i="46"/>
  <c r="K9" i="46"/>
  <c r="L9" i="46" s="1"/>
  <c r="Q9" i="46"/>
  <c r="R9" i="46" s="1"/>
  <c r="G9" i="46"/>
  <c r="W66" i="46"/>
  <c r="T66" i="46"/>
  <c r="F21" i="46"/>
  <c r="C21" i="46"/>
  <c r="W10" i="46"/>
  <c r="T10" i="46"/>
  <c r="W40" i="46"/>
  <c r="T40" i="46"/>
  <c r="F19" i="46"/>
  <c r="C19" i="46"/>
  <c r="Y5" i="46"/>
  <c r="G5" i="46"/>
  <c r="K5" i="46"/>
  <c r="L5" i="46" s="1"/>
  <c r="Q5" i="46"/>
  <c r="R5" i="46" s="1"/>
  <c r="Y16" i="46"/>
  <c r="U16" i="46" s="1"/>
  <c r="G16" i="46"/>
  <c r="Q16" i="46"/>
  <c r="R16" i="46" s="1"/>
  <c r="K16" i="46"/>
  <c r="L16" i="46" s="1"/>
  <c r="T49" i="46"/>
  <c r="W49" i="46"/>
  <c r="C11" i="46"/>
  <c r="F11" i="46"/>
  <c r="Y67" i="46"/>
  <c r="U67" i="46" s="1"/>
  <c r="Q67" i="46"/>
  <c r="R67" i="46" s="1"/>
  <c r="K67" i="46"/>
  <c r="L67" i="46" s="1"/>
  <c r="G67" i="46"/>
  <c r="T24" i="46"/>
  <c r="W24" i="46"/>
  <c r="C13" i="46"/>
  <c r="F13" i="46"/>
  <c r="C43" i="46"/>
  <c r="F43" i="46"/>
  <c r="C15" i="46"/>
  <c r="F15" i="46"/>
  <c r="C9" i="46"/>
  <c r="G18" i="46"/>
  <c r="K18" i="46"/>
  <c r="L18" i="46" s="1"/>
  <c r="Y18" i="46"/>
  <c r="Q18" i="46"/>
  <c r="R18" i="46" s="1"/>
  <c r="W33" i="46"/>
  <c r="T33" i="46"/>
  <c r="Q58" i="46"/>
  <c r="R58" i="46" s="1"/>
  <c r="Y58" i="46"/>
  <c r="U58" i="46" s="1"/>
  <c r="K58" i="46"/>
  <c r="L58" i="46" s="1"/>
  <c r="G58" i="46"/>
  <c r="K24" i="46"/>
  <c r="L24" i="46" s="1"/>
  <c r="Y24" i="46"/>
  <c r="U24" i="46" s="1"/>
  <c r="G24" i="46"/>
  <c r="Q24" i="46"/>
  <c r="R24" i="46" s="1"/>
  <c r="F17" i="46"/>
  <c r="C17" i="46"/>
  <c r="G28" i="46"/>
  <c r="Y28" i="46"/>
  <c r="K28" i="46"/>
  <c r="L28" i="46" s="1"/>
  <c r="Q28" i="46"/>
  <c r="R28" i="46" s="1"/>
  <c r="Q21" i="46"/>
  <c r="R21" i="46" s="1"/>
  <c r="G21" i="46"/>
  <c r="K21" i="46"/>
  <c r="L21" i="46" s="1"/>
  <c r="Y21" i="46"/>
  <c r="U21" i="46" s="1"/>
  <c r="G51" i="46"/>
  <c r="Y51" i="46"/>
  <c r="Q51" i="46"/>
  <c r="R51" i="46" s="1"/>
  <c r="K51" i="46"/>
  <c r="L51" i="46" s="1"/>
  <c r="Y11" i="46"/>
  <c r="Q11" i="46"/>
  <c r="R11" i="46" s="1"/>
  <c r="K11" i="46"/>
  <c r="L11" i="46" s="1"/>
  <c r="G11" i="46"/>
  <c r="F9" i="46"/>
  <c r="Y20" i="46"/>
  <c r="U20" i="46" s="1"/>
  <c r="K10" i="46"/>
  <c r="L10" i="46" s="1"/>
  <c r="F48" i="46"/>
  <c r="C48" i="46"/>
  <c r="Q29" i="46"/>
  <c r="R29" i="46" s="1"/>
  <c r="Y29" i="46"/>
  <c r="Z30" i="46" s="1"/>
  <c r="K29" i="46"/>
  <c r="L29" i="46" s="1"/>
  <c r="G29" i="46"/>
  <c r="H30" i="46" s="1"/>
  <c r="I30" i="46" s="1"/>
  <c r="D30" i="46" s="1"/>
  <c r="K30" i="46"/>
  <c r="L30" i="46" s="1"/>
  <c r="W35" i="46"/>
  <c r="T35" i="46"/>
  <c r="Q60" i="46"/>
  <c r="R60" i="46" s="1"/>
  <c r="G60" i="46"/>
  <c r="K60" i="46"/>
  <c r="L60" i="46" s="1"/>
  <c r="Y60" i="46"/>
  <c r="F32" i="46"/>
  <c r="C32" i="46"/>
  <c r="T19" i="46"/>
  <c r="W19" i="46"/>
  <c r="T36" i="46"/>
  <c r="W36" i="46"/>
  <c r="K32" i="46"/>
  <c r="L32" i="46" s="1"/>
  <c r="G32" i="46"/>
  <c r="Y32" i="46"/>
  <c r="Q32" i="46"/>
  <c r="R32" i="46" s="1"/>
  <c r="W60" i="46"/>
  <c r="T60" i="46"/>
  <c r="W9" i="46"/>
  <c r="T9" i="46"/>
  <c r="C33" i="46"/>
  <c r="Q17" i="46"/>
  <c r="R17" i="46" s="1"/>
  <c r="K17" i="46"/>
  <c r="L17" i="46" s="1"/>
  <c r="G17" i="46"/>
  <c r="Y17" i="46"/>
  <c r="U17" i="46" s="1"/>
  <c r="G44" i="46"/>
  <c r="Y44" i="46"/>
  <c r="Q44" i="46"/>
  <c r="R44" i="46" s="1"/>
  <c r="K44" i="46"/>
  <c r="L44" i="46" s="1"/>
  <c r="C52" i="46"/>
  <c r="F52" i="46"/>
  <c r="Y3" i="46"/>
  <c r="U3" i="46" s="1"/>
  <c r="W3" i="46"/>
  <c r="T41" i="46"/>
  <c r="W41" i="46"/>
  <c r="T31" i="46"/>
  <c r="W31" i="46"/>
  <c r="C44" i="46"/>
  <c r="F44" i="46"/>
  <c r="W46" i="46"/>
  <c r="T46" i="46"/>
  <c r="F63" i="46"/>
  <c r="C63" i="46"/>
  <c r="F6" i="46"/>
  <c r="C6" i="46"/>
  <c r="G3" i="46"/>
  <c r="H3" i="46" s="1"/>
  <c r="I3" i="46" s="1"/>
  <c r="AG3" i="46" s="1"/>
  <c r="K61" i="46"/>
  <c r="L61" i="46" s="1"/>
  <c r="G61" i="46"/>
  <c r="Q61" i="46"/>
  <c r="R61" i="46" s="1"/>
  <c r="Y61" i="46"/>
  <c r="U61" i="46" s="1"/>
  <c r="W23" i="46"/>
  <c r="T23" i="46"/>
  <c r="F58" i="46"/>
  <c r="C58" i="46"/>
  <c r="F29" i="46"/>
  <c r="C29" i="46"/>
  <c r="Q42" i="46"/>
  <c r="R42" i="46" s="1"/>
  <c r="G42" i="46"/>
  <c r="Y42" i="46"/>
  <c r="K42" i="46"/>
  <c r="L42" i="46" s="1"/>
  <c r="K34" i="46"/>
  <c r="L34" i="46" s="1"/>
  <c r="Q34" i="46"/>
  <c r="R34" i="46" s="1"/>
  <c r="Y34" i="46"/>
  <c r="U34" i="46" s="1"/>
  <c r="G34" i="46"/>
  <c r="Y47" i="46"/>
  <c r="U47" i="46" s="1"/>
  <c r="Q47" i="46"/>
  <c r="R47" i="46" s="1"/>
  <c r="K47" i="46"/>
  <c r="L47" i="46" s="1"/>
  <c r="G47" i="46"/>
  <c r="F47" i="46"/>
  <c r="C47" i="46"/>
  <c r="K62" i="46"/>
  <c r="L62" i="46" s="1"/>
  <c r="W5" i="46"/>
  <c r="W64" i="46"/>
  <c r="T64" i="46"/>
  <c r="F23" i="46"/>
  <c r="C23" i="46"/>
  <c r="W52" i="46"/>
  <c r="T52" i="46"/>
  <c r="C50" i="46"/>
  <c r="F50" i="46"/>
  <c r="Y46" i="46"/>
  <c r="U46" i="46" s="1"/>
  <c r="Q46" i="46"/>
  <c r="R46" i="46" s="1"/>
  <c r="K46" i="46"/>
  <c r="L46" i="46" s="1"/>
  <c r="G46" i="46"/>
  <c r="T48" i="46"/>
  <c r="W48" i="46"/>
  <c r="T50" i="46"/>
  <c r="W50" i="46"/>
  <c r="T63" i="46"/>
  <c r="C17" i="45"/>
  <c r="G65" i="45"/>
  <c r="H66" i="45" s="1"/>
  <c r="I66" i="45" s="1"/>
  <c r="C35" i="45"/>
  <c r="AN30" i="46"/>
  <c r="Y66" i="46"/>
  <c r="Q66" i="46"/>
  <c r="R66" i="46" s="1"/>
  <c r="K66" i="46"/>
  <c r="L66" i="46" s="1"/>
  <c r="G66" i="46"/>
  <c r="W39" i="46"/>
  <c r="T39" i="46"/>
  <c r="W53" i="46"/>
  <c r="T53" i="46"/>
  <c r="W13" i="46"/>
  <c r="T13" i="46"/>
  <c r="F49" i="46"/>
  <c r="C49" i="46"/>
  <c r="Y59" i="46"/>
  <c r="Q59" i="46"/>
  <c r="R59" i="46" s="1"/>
  <c r="G59" i="46"/>
  <c r="K59" i="46"/>
  <c r="L59" i="46" s="1"/>
  <c r="F51" i="46"/>
  <c r="C51" i="46"/>
  <c r="Y40" i="46"/>
  <c r="U40" i="46" s="1"/>
  <c r="Y46" i="45"/>
  <c r="Q30" i="46"/>
  <c r="R30" i="46" s="1"/>
  <c r="T8" i="46"/>
  <c r="W8" i="46"/>
  <c r="K41" i="46"/>
  <c r="L41" i="46" s="1"/>
  <c r="Q41" i="46"/>
  <c r="R41" i="46" s="1"/>
  <c r="Y41" i="46"/>
  <c r="U41" i="46" s="1"/>
  <c r="G41" i="46"/>
  <c r="G64" i="46"/>
  <c r="Y64" i="46"/>
  <c r="U64" i="46" s="1"/>
  <c r="Q64" i="46"/>
  <c r="R64" i="46" s="1"/>
  <c r="K64" i="46"/>
  <c r="L64" i="46" s="1"/>
  <c r="F16" i="46"/>
  <c r="C16" i="46"/>
  <c r="F61" i="46"/>
  <c r="C61" i="46"/>
  <c r="K23" i="46"/>
  <c r="L23" i="46" s="1"/>
  <c r="G23" i="46"/>
  <c r="Y23" i="46"/>
  <c r="U23" i="46" s="1"/>
  <c r="Q23" i="46"/>
  <c r="R23" i="46" s="1"/>
  <c r="W54" i="46"/>
  <c r="T54" i="46"/>
  <c r="Q25" i="46"/>
  <c r="R25" i="46" s="1"/>
  <c r="Y36" i="46"/>
  <c r="U36" i="46" s="1"/>
  <c r="C4" i="46"/>
  <c r="W22" i="46"/>
  <c r="W9" i="45"/>
  <c r="X9" i="45" s="1"/>
  <c r="F12" i="46"/>
  <c r="C12" i="46"/>
  <c r="G50" i="46"/>
  <c r="Q50" i="46"/>
  <c r="R50" i="46" s="1"/>
  <c r="K50" i="46"/>
  <c r="L50" i="46" s="1"/>
  <c r="Y50" i="46"/>
  <c r="U50" i="46" s="1"/>
  <c r="K12" i="46"/>
  <c r="L12" i="46" s="1"/>
  <c r="Q12" i="46"/>
  <c r="R12" i="46" s="1"/>
  <c r="G12" i="46"/>
  <c r="Y12" i="46"/>
  <c r="W37" i="46"/>
  <c r="T37" i="46"/>
  <c r="Y37" i="46"/>
  <c r="T12" i="46"/>
  <c r="W12" i="46"/>
  <c r="W26" i="46"/>
  <c r="X27" i="46" s="1"/>
  <c r="T26" i="46"/>
  <c r="C55" i="46"/>
  <c r="F55" i="46"/>
  <c r="F4" i="46"/>
  <c r="F33" i="46"/>
  <c r="F65" i="46"/>
  <c r="C65" i="46"/>
  <c r="T25" i="46"/>
  <c r="C34" i="46"/>
  <c r="F34" i="46"/>
  <c r="F53" i="46"/>
  <c r="C53" i="46"/>
  <c r="F18" i="46"/>
  <c r="C18" i="46"/>
  <c r="K45" i="46"/>
  <c r="L45" i="46" s="1"/>
  <c r="Y45" i="46"/>
  <c r="U45" i="46" s="1"/>
  <c r="G45" i="46"/>
  <c r="Q45" i="46"/>
  <c r="R45" i="46" s="1"/>
  <c r="W16" i="46"/>
  <c r="T16" i="46"/>
  <c r="F27" i="46"/>
  <c r="C27" i="46"/>
  <c r="W58" i="46"/>
  <c r="T58" i="46"/>
  <c r="Q48" i="46"/>
  <c r="R48" i="46" s="1"/>
  <c r="Q36" i="46"/>
  <c r="R36" i="46" s="1"/>
  <c r="T65" i="46"/>
  <c r="K22" i="46"/>
  <c r="L22" i="46" s="1"/>
  <c r="G22" i="46"/>
  <c r="Q22" i="46"/>
  <c r="R22" i="46" s="1"/>
  <c r="Y22" i="46"/>
  <c r="Q35" i="45"/>
  <c r="R35" i="45" s="1"/>
  <c r="T57" i="46"/>
  <c r="C40" i="46"/>
  <c r="F40" i="46"/>
  <c r="T6" i="46"/>
  <c r="W6" i="46"/>
  <c r="C20" i="46"/>
  <c r="F20" i="46"/>
  <c r="C46" i="46"/>
  <c r="F46" i="46"/>
  <c r="Y39" i="46"/>
  <c r="Q39" i="46"/>
  <c r="R39" i="46" s="1"/>
  <c r="K39" i="46"/>
  <c r="L39" i="46" s="1"/>
  <c r="G39" i="46"/>
  <c r="U30" i="46"/>
  <c r="W30" i="46"/>
  <c r="T30" i="46"/>
  <c r="F59" i="46"/>
  <c r="C59" i="46"/>
  <c r="Y48" i="46"/>
  <c r="U48" i="46" s="1"/>
  <c r="K36" i="46"/>
  <c r="L36" i="46" s="1"/>
  <c r="T14" i="46"/>
  <c r="C66" i="46"/>
  <c r="F66" i="46"/>
  <c r="T15" i="45"/>
  <c r="T17" i="46"/>
  <c r="W17" i="46"/>
  <c r="W47" i="46"/>
  <c r="T47" i="46"/>
  <c r="C24" i="46"/>
  <c r="F24" i="46"/>
  <c r="T21" i="46"/>
  <c r="W21" i="46"/>
  <c r="W55" i="46"/>
  <c r="T55" i="46"/>
  <c r="F54" i="46"/>
  <c r="C54" i="46"/>
  <c r="F31" i="46"/>
  <c r="C31" i="46"/>
  <c r="C25" i="46"/>
  <c r="F25" i="46"/>
  <c r="W25" i="46"/>
  <c r="G48" i="46"/>
  <c r="F62" i="46"/>
  <c r="T11" i="46"/>
  <c r="W11" i="46"/>
  <c r="Q4" i="46"/>
  <c r="R4" i="46" s="1"/>
  <c r="G4" i="46"/>
  <c r="Y4" i="46"/>
  <c r="U4" i="46" s="1"/>
  <c r="K4" i="46"/>
  <c r="L4" i="46" s="1"/>
  <c r="T43" i="46"/>
  <c r="W43" i="46"/>
  <c r="Q38" i="46"/>
  <c r="R38" i="46" s="1"/>
  <c r="G38" i="46"/>
  <c r="H38" i="46" s="1"/>
  <c r="I38" i="46" s="1"/>
  <c r="D38" i="46" s="1"/>
  <c r="K38" i="46"/>
  <c r="L38" i="46" s="1"/>
  <c r="Y38" i="46"/>
  <c r="G56" i="46"/>
  <c r="K56" i="46"/>
  <c r="L56" i="46" s="1"/>
  <c r="Q56" i="46"/>
  <c r="R56" i="46" s="1"/>
  <c r="Y56" i="46"/>
  <c r="U56" i="46" s="1"/>
  <c r="Q19" i="46"/>
  <c r="R19" i="46" s="1"/>
  <c r="Y19" i="46"/>
  <c r="U19" i="46" s="1"/>
  <c r="K19" i="46"/>
  <c r="L19" i="46" s="1"/>
  <c r="G19" i="46"/>
  <c r="W34" i="46"/>
  <c r="T34" i="46"/>
  <c r="K33" i="46"/>
  <c r="L33" i="46" s="1"/>
  <c r="Y33" i="46"/>
  <c r="U33" i="46" s="1"/>
  <c r="Q33" i="46"/>
  <c r="R33" i="46" s="1"/>
  <c r="G33" i="46"/>
  <c r="C30" i="46"/>
  <c r="K25" i="46"/>
  <c r="L25" i="46" s="1"/>
  <c r="F14" i="46"/>
  <c r="W63" i="46"/>
  <c r="W65" i="46"/>
  <c r="Q7" i="46"/>
  <c r="R7" i="46" s="1"/>
  <c r="G7" i="46"/>
  <c r="K7" i="46"/>
  <c r="L7" i="46" s="1"/>
  <c r="Y7" i="46"/>
  <c r="U7" i="46" s="1"/>
  <c r="C28" i="46"/>
  <c r="F28" i="46"/>
  <c r="W45" i="46"/>
  <c r="T45" i="46"/>
  <c r="K49" i="46"/>
  <c r="L49" i="46" s="1"/>
  <c r="Q49" i="46"/>
  <c r="R49" i="46" s="1"/>
  <c r="G49" i="46"/>
  <c r="Y49" i="46"/>
  <c r="W4" i="46"/>
  <c r="T5" i="46"/>
  <c r="T4" i="46"/>
  <c r="AH3" i="46" s="1"/>
  <c r="T32" i="46"/>
  <c r="W32" i="46"/>
  <c r="F35" i="46"/>
  <c r="C35" i="46"/>
  <c r="T42" i="46"/>
  <c r="W42" i="46"/>
  <c r="C14" i="46"/>
  <c r="Y10" i="46"/>
  <c r="U10" i="46" s="1"/>
  <c r="G20" i="46"/>
  <c r="K6" i="46"/>
  <c r="L6" i="46" s="1"/>
  <c r="Q6" i="46"/>
  <c r="R6" i="46" s="1"/>
  <c r="G6" i="46"/>
  <c r="Y6" i="46"/>
  <c r="U6" i="46" s="1"/>
  <c r="Q12" i="45"/>
  <c r="R12" i="45" s="1"/>
  <c r="Q8" i="46"/>
  <c r="R8" i="46" s="1"/>
  <c r="Y8" i="46"/>
  <c r="U8" i="46" s="1"/>
  <c r="K8" i="46"/>
  <c r="L8" i="46" s="1"/>
  <c r="G8" i="46"/>
  <c r="F37" i="46"/>
  <c r="C37" i="46"/>
  <c r="K52" i="46"/>
  <c r="L52" i="46" s="1"/>
  <c r="G52" i="46"/>
  <c r="Q52" i="46"/>
  <c r="R52" i="46" s="1"/>
  <c r="Y52" i="46"/>
  <c r="F57" i="46"/>
  <c r="C57" i="46"/>
  <c r="T7" i="46"/>
  <c r="W7" i="46"/>
  <c r="Q43" i="46"/>
  <c r="R43" i="46" s="1"/>
  <c r="Y43" i="46"/>
  <c r="K43" i="46"/>
  <c r="L43" i="46" s="1"/>
  <c r="G43" i="46"/>
  <c r="W38" i="46"/>
  <c r="T38" i="46"/>
  <c r="F45" i="46"/>
  <c r="C45" i="46"/>
  <c r="W29" i="46"/>
  <c r="Q10" i="46"/>
  <c r="R10" i="46" s="1"/>
  <c r="C64" i="45"/>
  <c r="F64" i="45"/>
  <c r="W64" i="45"/>
  <c r="X65" i="45" s="1"/>
  <c r="T64" i="45"/>
  <c r="W35" i="45"/>
  <c r="X36" i="45" s="1"/>
  <c r="T35" i="45"/>
  <c r="T36" i="45"/>
  <c r="Q10" i="45"/>
  <c r="R10" i="45" s="1"/>
  <c r="K10" i="45"/>
  <c r="L10" i="45" s="1"/>
  <c r="Y10" i="45"/>
  <c r="G10" i="45"/>
  <c r="T40" i="45"/>
  <c r="W40" i="45"/>
  <c r="AN60" i="45"/>
  <c r="F37" i="45"/>
  <c r="C37" i="45"/>
  <c r="F53" i="45"/>
  <c r="C53" i="45"/>
  <c r="W53" i="45"/>
  <c r="W19" i="45"/>
  <c r="T19" i="45"/>
  <c r="F43" i="45"/>
  <c r="C43" i="45"/>
  <c r="G43" i="45"/>
  <c r="AN66" i="45"/>
  <c r="Z66" i="45"/>
  <c r="T65" i="45"/>
  <c r="Y56" i="45"/>
  <c r="AA56" i="45" s="1"/>
  <c r="AD56" i="45" s="1"/>
  <c r="Q56" i="45"/>
  <c r="R56" i="45" s="1"/>
  <c r="K56" i="45"/>
  <c r="L56" i="45" s="1"/>
  <c r="G56" i="45"/>
  <c r="K50" i="45"/>
  <c r="L50" i="45" s="1"/>
  <c r="G50" i="45"/>
  <c r="Y50" i="45"/>
  <c r="Q50" i="45"/>
  <c r="R50" i="45" s="1"/>
  <c r="K54" i="45"/>
  <c r="L54" i="45" s="1"/>
  <c r="Y54" i="45"/>
  <c r="Q54" i="45"/>
  <c r="R54" i="45" s="1"/>
  <c r="G54" i="45"/>
  <c r="X37" i="45"/>
  <c r="F67" i="45"/>
  <c r="C67" i="45"/>
  <c r="T46" i="45"/>
  <c r="W46" i="45"/>
  <c r="T54" i="45"/>
  <c r="W54" i="45"/>
  <c r="X55" i="45" s="1"/>
  <c r="T55" i="45"/>
  <c r="Y24" i="45"/>
  <c r="U24" i="45" s="1"/>
  <c r="K24" i="45"/>
  <c r="L24" i="45" s="1"/>
  <c r="G24" i="45"/>
  <c r="H24" i="45" s="1"/>
  <c r="I24" i="45" s="1"/>
  <c r="D24" i="45" s="1"/>
  <c r="E24" i="45" s="1"/>
  <c r="Q24" i="45"/>
  <c r="R24" i="45" s="1"/>
  <c r="Y51" i="45"/>
  <c r="U51" i="45" s="1"/>
  <c r="Q51" i="45"/>
  <c r="R51" i="45" s="1"/>
  <c r="G51" i="45"/>
  <c r="K51" i="45"/>
  <c r="L51" i="45" s="1"/>
  <c r="F40" i="45"/>
  <c r="C40" i="45"/>
  <c r="C54" i="45"/>
  <c r="AN65" i="45"/>
  <c r="F66" i="45"/>
  <c r="C66" i="45"/>
  <c r="G48" i="45"/>
  <c r="K48" i="45"/>
  <c r="L48" i="45" s="1"/>
  <c r="Y48" i="45"/>
  <c r="U48" i="45" s="1"/>
  <c r="Q48" i="45"/>
  <c r="R48" i="45" s="1"/>
  <c r="K29" i="45"/>
  <c r="L29" i="45" s="1"/>
  <c r="G29" i="45"/>
  <c r="Y29" i="45"/>
  <c r="U29" i="45" s="1"/>
  <c r="Q29" i="45"/>
  <c r="R29" i="45" s="1"/>
  <c r="W26" i="45"/>
  <c r="T26" i="45"/>
  <c r="T27" i="45"/>
  <c r="W60" i="45"/>
  <c r="U60" i="45"/>
  <c r="T60" i="45"/>
  <c r="T34" i="45"/>
  <c r="W34" i="45"/>
  <c r="G53" i="45"/>
  <c r="F54" i="45"/>
  <c r="AA65" i="45"/>
  <c r="AN5" i="45"/>
  <c r="G63" i="45"/>
  <c r="Y63" i="45"/>
  <c r="K63" i="45"/>
  <c r="L63" i="45" s="1"/>
  <c r="Q63" i="45"/>
  <c r="R63" i="45" s="1"/>
  <c r="F63" i="45"/>
  <c r="C63" i="45"/>
  <c r="W63" i="45"/>
  <c r="Q59" i="45"/>
  <c r="R59" i="45" s="1"/>
  <c r="G59" i="45"/>
  <c r="Y59" i="45"/>
  <c r="K59" i="45"/>
  <c r="L59" i="45" s="1"/>
  <c r="Q60" i="45"/>
  <c r="R60" i="45" s="1"/>
  <c r="Y67" i="45"/>
  <c r="G67" i="45"/>
  <c r="H67" i="45" s="1"/>
  <c r="I67" i="45" s="1"/>
  <c r="D67" i="45" s="1"/>
  <c r="K67" i="45"/>
  <c r="L67" i="45" s="1"/>
  <c r="Q67" i="45"/>
  <c r="R67" i="45" s="1"/>
  <c r="T49" i="45"/>
  <c r="W49" i="45"/>
  <c r="Y41" i="45"/>
  <c r="Q41" i="45"/>
  <c r="R41" i="45" s="1"/>
  <c r="K41" i="45"/>
  <c r="L41" i="45" s="1"/>
  <c r="G41" i="45"/>
  <c r="W24" i="45"/>
  <c r="T24" i="45"/>
  <c r="AN32" i="45"/>
  <c r="AN53" i="45"/>
  <c r="G64" i="45"/>
  <c r="Q42" i="45"/>
  <c r="R42" i="45" s="1"/>
  <c r="C45" i="45"/>
  <c r="F47" i="45"/>
  <c r="C47" i="45"/>
  <c r="C52" i="45"/>
  <c r="F52" i="45"/>
  <c r="C42" i="45"/>
  <c r="F42" i="45"/>
  <c r="G42" i="45"/>
  <c r="W51" i="45"/>
  <c r="T51" i="45"/>
  <c r="F27" i="45"/>
  <c r="C27" i="45"/>
  <c r="Y26" i="45"/>
  <c r="K26" i="45"/>
  <c r="L26" i="45" s="1"/>
  <c r="Q26" i="45"/>
  <c r="R26" i="45" s="1"/>
  <c r="G26" i="45"/>
  <c r="W49" i="44"/>
  <c r="W50" i="45"/>
  <c r="T50" i="45"/>
  <c r="G57" i="45"/>
  <c r="K57" i="45"/>
  <c r="L57" i="45" s="1"/>
  <c r="Q57" i="45"/>
  <c r="R57" i="45" s="1"/>
  <c r="Y57" i="45"/>
  <c r="AA57" i="45" s="1"/>
  <c r="K4" i="45"/>
  <c r="L4" i="45" s="1"/>
  <c r="G4" i="45"/>
  <c r="Y4" i="45"/>
  <c r="Q4" i="45"/>
  <c r="R4" i="45" s="1"/>
  <c r="K13" i="45"/>
  <c r="L13" i="45" s="1"/>
  <c r="Y13" i="45"/>
  <c r="U13" i="45" s="1"/>
  <c r="Q13" i="45"/>
  <c r="R13" i="45" s="1"/>
  <c r="G13" i="45"/>
  <c r="Q38" i="45"/>
  <c r="R38" i="45" s="1"/>
  <c r="Y38" i="45"/>
  <c r="G38" i="45"/>
  <c r="K38" i="45"/>
  <c r="L38" i="45" s="1"/>
  <c r="W12" i="45"/>
  <c r="T12" i="45"/>
  <c r="Y8" i="45"/>
  <c r="AA8" i="45" s="1"/>
  <c r="Q8" i="45"/>
  <c r="R8" i="45" s="1"/>
  <c r="G8" i="45"/>
  <c r="H8" i="45" s="1"/>
  <c r="I8" i="45" s="1"/>
  <c r="D8" i="45" s="1"/>
  <c r="E8" i="45" s="1"/>
  <c r="K8" i="45"/>
  <c r="L8" i="45" s="1"/>
  <c r="T13" i="45"/>
  <c r="W13" i="45"/>
  <c r="K6" i="45"/>
  <c r="L6" i="45" s="1"/>
  <c r="Q6" i="45"/>
  <c r="R6" i="45" s="1"/>
  <c r="G6" i="45"/>
  <c r="Y6" i="45"/>
  <c r="Z7" i="45" s="1"/>
  <c r="Y64" i="45"/>
  <c r="Z65" i="45" s="1"/>
  <c r="Y19" i="45"/>
  <c r="K64" i="45"/>
  <c r="L64" i="45" s="1"/>
  <c r="K42" i="45"/>
  <c r="L42" i="45" s="1"/>
  <c r="AA23" i="45"/>
  <c r="W39" i="45"/>
  <c r="T39" i="45"/>
  <c r="Y39" i="45"/>
  <c r="U39" i="45" s="1"/>
  <c r="F38" i="45"/>
  <c r="C38" i="45"/>
  <c r="F16" i="45"/>
  <c r="C16" i="45"/>
  <c r="W16" i="45"/>
  <c r="X17" i="45" s="1"/>
  <c r="AN36" i="45"/>
  <c r="U36" i="45"/>
  <c r="U53" i="45"/>
  <c r="G44" i="45"/>
  <c r="K14" i="45"/>
  <c r="L14" i="45" s="1"/>
  <c r="X8" i="45"/>
  <c r="F48" i="45"/>
  <c r="C48" i="45"/>
  <c r="X57" i="45"/>
  <c r="T25" i="45"/>
  <c r="W25" i="45"/>
  <c r="K40" i="45"/>
  <c r="L40" i="45" s="1"/>
  <c r="Y40" i="45"/>
  <c r="U40" i="45" s="1"/>
  <c r="Q40" i="45"/>
  <c r="R40" i="45" s="1"/>
  <c r="G40" i="45"/>
  <c r="H40" i="45" s="1"/>
  <c r="I40" i="45" s="1"/>
  <c r="D40" i="45" s="1"/>
  <c r="F46" i="45"/>
  <c r="C46" i="45"/>
  <c r="G22" i="45"/>
  <c r="Y22" i="45"/>
  <c r="Z23" i="45" s="1"/>
  <c r="Q22" i="45"/>
  <c r="R22" i="45" s="1"/>
  <c r="K22" i="45"/>
  <c r="L22" i="45" s="1"/>
  <c r="G49" i="45"/>
  <c r="Q49" i="45"/>
  <c r="R49" i="45" s="1"/>
  <c r="K49" i="45"/>
  <c r="L49" i="45" s="1"/>
  <c r="Y49" i="45"/>
  <c r="F17" i="45"/>
  <c r="T44" i="45"/>
  <c r="K30" i="45"/>
  <c r="L30" i="45" s="1"/>
  <c r="Q11" i="45"/>
  <c r="R11" i="45" s="1"/>
  <c r="K11" i="45"/>
  <c r="L11" i="45" s="1"/>
  <c r="Y11" i="45"/>
  <c r="AA11" i="45" s="1"/>
  <c r="G11" i="45"/>
  <c r="C41" i="45"/>
  <c r="F41" i="45"/>
  <c r="F58" i="45"/>
  <c r="C58" i="45"/>
  <c r="W29" i="45"/>
  <c r="T29" i="45"/>
  <c r="Y47" i="45"/>
  <c r="G47" i="45"/>
  <c r="H47" i="45" s="1"/>
  <c r="I47" i="45" s="1"/>
  <c r="D47" i="45" s="1"/>
  <c r="Q47" i="45"/>
  <c r="R47" i="45" s="1"/>
  <c r="K47" i="45"/>
  <c r="L47" i="45" s="1"/>
  <c r="AN9" i="45"/>
  <c r="W27" i="45"/>
  <c r="X28" i="45" s="1"/>
  <c r="W41" i="45"/>
  <c r="F4" i="45"/>
  <c r="G27" i="45"/>
  <c r="T61" i="45"/>
  <c r="W61" i="45"/>
  <c r="X62" i="45" s="1"/>
  <c r="Y61" i="45"/>
  <c r="G31" i="45"/>
  <c r="K31" i="45"/>
  <c r="L31" i="45" s="1"/>
  <c r="Q32" i="45"/>
  <c r="R32" i="45" s="1"/>
  <c r="Y31" i="45"/>
  <c r="U31" i="45" s="1"/>
  <c r="Q31" i="45"/>
  <c r="R31" i="45" s="1"/>
  <c r="T6" i="45"/>
  <c r="W6" i="45"/>
  <c r="X7" i="45" s="1"/>
  <c r="F49" i="45"/>
  <c r="C50" i="45"/>
  <c r="C49" i="45"/>
  <c r="K62" i="45"/>
  <c r="L62" i="45" s="1"/>
  <c r="G62" i="45"/>
  <c r="Y62" i="45"/>
  <c r="AA62" i="45" s="1"/>
  <c r="Q62" i="45"/>
  <c r="R62" i="45" s="1"/>
  <c r="C30" i="45"/>
  <c r="G30" i="45"/>
  <c r="F30" i="45"/>
  <c r="F31" i="45"/>
  <c r="C31" i="45"/>
  <c r="Q58" i="45"/>
  <c r="R58" i="45" s="1"/>
  <c r="K58" i="45"/>
  <c r="L58" i="45" s="1"/>
  <c r="G58" i="45"/>
  <c r="Y58" i="45"/>
  <c r="T7" i="45"/>
  <c r="F50" i="45"/>
  <c r="U5" i="45"/>
  <c r="T41" i="45"/>
  <c r="C4" i="45"/>
  <c r="K27" i="45"/>
  <c r="L27" i="45" s="1"/>
  <c r="X56" i="45"/>
  <c r="C9" i="45"/>
  <c r="G9" i="45"/>
  <c r="F9" i="45"/>
  <c r="F59" i="45"/>
  <c r="C59" i="45"/>
  <c r="C65" i="45"/>
  <c r="F65" i="45"/>
  <c r="W33" i="45"/>
  <c r="T33" i="45"/>
  <c r="W52" i="45"/>
  <c r="T52" i="45"/>
  <c r="T53" i="45"/>
  <c r="Q34" i="45"/>
  <c r="R34" i="45" s="1"/>
  <c r="Y34" i="45"/>
  <c r="G34" i="45"/>
  <c r="K34" i="45"/>
  <c r="L34" i="45" s="1"/>
  <c r="AA36" i="45"/>
  <c r="W58" i="45"/>
  <c r="X59" i="45" s="1"/>
  <c r="K7" i="45"/>
  <c r="L7" i="45" s="1"/>
  <c r="AA7" i="45"/>
  <c r="Q27" i="45"/>
  <c r="R27" i="45" s="1"/>
  <c r="T10" i="45"/>
  <c r="W10" i="45"/>
  <c r="X11" i="45" s="1"/>
  <c r="G55" i="45"/>
  <c r="Y55" i="45"/>
  <c r="AA55" i="45" s="1"/>
  <c r="AD55" i="45" s="1"/>
  <c r="Q55" i="45"/>
  <c r="R55" i="45" s="1"/>
  <c r="K55" i="45"/>
  <c r="L55" i="45" s="1"/>
  <c r="Q17" i="45"/>
  <c r="R17" i="45" s="1"/>
  <c r="G17" i="45"/>
  <c r="Y17" i="45"/>
  <c r="AA17" i="45" s="1"/>
  <c r="K17" i="45"/>
  <c r="L17" i="45" s="1"/>
  <c r="G3" i="45"/>
  <c r="H3" i="45" s="1"/>
  <c r="I3" i="45" s="1"/>
  <c r="AG3" i="45" s="1"/>
  <c r="K3" i="45"/>
  <c r="L3" i="45" s="1"/>
  <c r="Y3" i="45"/>
  <c r="U3" i="45" s="1"/>
  <c r="T66" i="45"/>
  <c r="T67" i="45"/>
  <c r="W66" i="45"/>
  <c r="X67" i="45" s="1"/>
  <c r="U66" i="45"/>
  <c r="V66" i="45" s="1"/>
  <c r="F34" i="45"/>
  <c r="C34" i="45"/>
  <c r="W48" i="45"/>
  <c r="T48" i="45"/>
  <c r="W31" i="45"/>
  <c r="X32" i="45" s="1"/>
  <c r="T31" i="45"/>
  <c r="AN16" i="45"/>
  <c r="W47" i="45"/>
  <c r="AN23" i="45"/>
  <c r="Q7" i="45"/>
  <c r="R7" i="45" s="1"/>
  <c r="K37" i="45"/>
  <c r="L37" i="45" s="1"/>
  <c r="G37" i="45"/>
  <c r="H37" i="45" s="1"/>
  <c r="I37" i="45" s="1"/>
  <c r="D37" i="45" s="1"/>
  <c r="Y37" i="45"/>
  <c r="Q37" i="45"/>
  <c r="R37" i="45" s="1"/>
  <c r="K25" i="45"/>
  <c r="L25" i="45" s="1"/>
  <c r="Q25" i="45"/>
  <c r="R25" i="45" s="1"/>
  <c r="G25" i="45"/>
  <c r="Y25" i="45"/>
  <c r="U25" i="45" s="1"/>
  <c r="C44" i="45"/>
  <c r="F44" i="45"/>
  <c r="AA32" i="45"/>
  <c r="G5" i="44"/>
  <c r="G21" i="45"/>
  <c r="Q21" i="45"/>
  <c r="R21" i="45" s="1"/>
  <c r="K21" i="45"/>
  <c r="L21" i="45" s="1"/>
  <c r="Y21" i="45"/>
  <c r="AA21" i="45" s="1"/>
  <c r="T14" i="45"/>
  <c r="W14" i="45"/>
  <c r="T20" i="45"/>
  <c r="W20" i="45"/>
  <c r="X21" i="45" s="1"/>
  <c r="F29" i="45"/>
  <c r="C29" i="45"/>
  <c r="F28" i="45"/>
  <c r="C28" i="45"/>
  <c r="U23" i="45"/>
  <c r="C39" i="45"/>
  <c r="AN7" i="45"/>
  <c r="U7" i="45"/>
  <c r="G28" i="45"/>
  <c r="K20" i="45"/>
  <c r="L20" i="45" s="1"/>
  <c r="Q20" i="45"/>
  <c r="R20" i="45" s="1"/>
  <c r="G20" i="45"/>
  <c r="Y20" i="45"/>
  <c r="U20" i="45" s="1"/>
  <c r="T43" i="45"/>
  <c r="W43" i="45"/>
  <c r="Q5" i="44"/>
  <c r="R5" i="44" s="1"/>
  <c r="W30" i="45"/>
  <c r="T30" i="45"/>
  <c r="T18" i="45"/>
  <c r="W18" i="45"/>
  <c r="C22" i="45"/>
  <c r="F22" i="45"/>
  <c r="Y45" i="45"/>
  <c r="U45" i="45" s="1"/>
  <c r="Q46" i="45"/>
  <c r="R46" i="45" s="1"/>
  <c r="Q45" i="45"/>
  <c r="R45" i="45" s="1"/>
  <c r="G45" i="45"/>
  <c r="K45" i="45"/>
  <c r="L45" i="45" s="1"/>
  <c r="G18" i="45"/>
  <c r="K18" i="45"/>
  <c r="L18" i="45" s="1"/>
  <c r="K19" i="45"/>
  <c r="L19" i="45" s="1"/>
  <c r="Y18" i="45"/>
  <c r="Q18" i="45"/>
  <c r="R18" i="45" s="1"/>
  <c r="Y15" i="45"/>
  <c r="Z16" i="45" s="1"/>
  <c r="Q15" i="45"/>
  <c r="R15" i="45" s="1"/>
  <c r="G15" i="45"/>
  <c r="K15" i="45"/>
  <c r="L15" i="45" s="1"/>
  <c r="Q16" i="45"/>
  <c r="R16" i="45" s="1"/>
  <c r="H36" i="45"/>
  <c r="I36" i="45" s="1"/>
  <c r="D36" i="45" s="1"/>
  <c r="E36" i="45" s="1"/>
  <c r="W22" i="45"/>
  <c r="Q30" i="45"/>
  <c r="R30" i="45" s="1"/>
  <c r="T32" i="45"/>
  <c r="W3" i="45"/>
  <c r="F45" i="45"/>
  <c r="W45" i="45"/>
  <c r="T45" i="45"/>
  <c r="C19" i="45"/>
  <c r="G19" i="45"/>
  <c r="F19" i="45"/>
  <c r="C20" i="45"/>
  <c r="K33" i="45"/>
  <c r="L33" i="45" s="1"/>
  <c r="Y33" i="45"/>
  <c r="Q33" i="45"/>
  <c r="R33" i="45" s="1"/>
  <c r="G33" i="45"/>
  <c r="H33" i="45" s="1"/>
  <c r="I33" i="45" s="1"/>
  <c r="D33" i="45" s="1"/>
  <c r="E33" i="45" s="1"/>
  <c r="K52" i="45"/>
  <c r="L52" i="45" s="1"/>
  <c r="Q52" i="45"/>
  <c r="R52" i="45" s="1"/>
  <c r="G52" i="45"/>
  <c r="Y52" i="45"/>
  <c r="Z53" i="45" s="1"/>
  <c r="C14" i="45"/>
  <c r="G14" i="45"/>
  <c r="F15" i="45"/>
  <c r="F14" i="45"/>
  <c r="C15" i="45"/>
  <c r="Q5" i="45"/>
  <c r="R5" i="45" s="1"/>
  <c r="T11" i="45"/>
  <c r="Y35" i="45"/>
  <c r="U35" i="45" s="1"/>
  <c r="K24" i="44"/>
  <c r="L24" i="44" s="1"/>
  <c r="H1" i="44"/>
  <c r="F60" i="44"/>
  <c r="C60" i="44"/>
  <c r="F62" i="44"/>
  <c r="C62" i="44"/>
  <c r="C40" i="44"/>
  <c r="F40" i="44"/>
  <c r="W40" i="44"/>
  <c r="T40" i="44"/>
  <c r="W26" i="44"/>
  <c r="T26" i="44"/>
  <c r="K38" i="44"/>
  <c r="L38" i="44" s="1"/>
  <c r="Q38" i="44"/>
  <c r="R38" i="44" s="1"/>
  <c r="Y38" i="44"/>
  <c r="U38" i="44" s="1"/>
  <c r="G38" i="44"/>
  <c r="W22" i="44"/>
  <c r="T22" i="44"/>
  <c r="Y36" i="44"/>
  <c r="U36" i="44" s="1"/>
  <c r="Q36" i="44"/>
  <c r="R36" i="44" s="1"/>
  <c r="K36" i="44"/>
  <c r="L36" i="44" s="1"/>
  <c r="G36" i="44"/>
  <c r="K6" i="44"/>
  <c r="L6" i="44" s="1"/>
  <c r="G6" i="44"/>
  <c r="Y6" i="44"/>
  <c r="U6" i="44" s="1"/>
  <c r="Q6" i="44"/>
  <c r="R6" i="44" s="1"/>
  <c r="C50" i="44"/>
  <c r="F50" i="44"/>
  <c r="F42" i="44"/>
  <c r="C42" i="44"/>
  <c r="Y28" i="44"/>
  <c r="Q28" i="44"/>
  <c r="R28" i="44" s="1"/>
  <c r="G28" i="44"/>
  <c r="K28" i="44"/>
  <c r="L28" i="44" s="1"/>
  <c r="C44" i="44"/>
  <c r="F44" i="44"/>
  <c r="F29" i="44"/>
  <c r="C29" i="44"/>
  <c r="W25" i="44"/>
  <c r="T25" i="44"/>
  <c r="Y26" i="44"/>
  <c r="U26" i="44" s="1"/>
  <c r="G26" i="44"/>
  <c r="Q26" i="44"/>
  <c r="R26" i="44" s="1"/>
  <c r="K26" i="44"/>
  <c r="L26" i="44" s="1"/>
  <c r="Y48" i="44"/>
  <c r="U48" i="44" s="1"/>
  <c r="G48" i="44"/>
  <c r="Q48" i="44"/>
  <c r="R48" i="44" s="1"/>
  <c r="K48" i="44"/>
  <c r="L48" i="44" s="1"/>
  <c r="W64" i="44"/>
  <c r="T64" i="44"/>
  <c r="G50" i="44"/>
  <c r="Y50" i="44"/>
  <c r="U50" i="44" s="1"/>
  <c r="K50" i="44"/>
  <c r="L50" i="44" s="1"/>
  <c r="Q50" i="44"/>
  <c r="R50" i="44" s="1"/>
  <c r="F10" i="44"/>
  <c r="C10" i="44"/>
  <c r="Q17" i="44"/>
  <c r="R17" i="44" s="1"/>
  <c r="G17" i="44"/>
  <c r="Y17" i="44"/>
  <c r="U17" i="44" s="1"/>
  <c r="K17" i="44"/>
  <c r="L17" i="44" s="1"/>
  <c r="C58" i="44"/>
  <c r="F58" i="44"/>
  <c r="Q40" i="44"/>
  <c r="R40" i="44" s="1"/>
  <c r="Y40" i="44"/>
  <c r="G40" i="44"/>
  <c r="K40" i="44"/>
  <c r="L40" i="44" s="1"/>
  <c r="K62" i="44"/>
  <c r="L62" i="44" s="1"/>
  <c r="G62" i="44"/>
  <c r="Y62" i="44"/>
  <c r="U62" i="44" s="1"/>
  <c r="Q62" i="44"/>
  <c r="R62" i="44" s="1"/>
  <c r="W46" i="44"/>
  <c r="T46" i="44"/>
  <c r="G18" i="44"/>
  <c r="Y18" i="44"/>
  <c r="U18" i="44" s="1"/>
  <c r="Q18" i="44"/>
  <c r="R18" i="44" s="1"/>
  <c r="K18" i="44"/>
  <c r="L18" i="44" s="1"/>
  <c r="W48" i="44"/>
  <c r="T48" i="44"/>
  <c r="W60" i="44"/>
  <c r="T60" i="44"/>
  <c r="C21" i="44"/>
  <c r="F21" i="44"/>
  <c r="F11" i="44"/>
  <c r="C11" i="44"/>
  <c r="W55" i="44"/>
  <c r="T55" i="44"/>
  <c r="W14" i="44"/>
  <c r="T14" i="44"/>
  <c r="W21" i="44"/>
  <c r="T21" i="44"/>
  <c r="Q63" i="44"/>
  <c r="R63" i="44" s="1"/>
  <c r="K63" i="44"/>
  <c r="L63" i="44" s="1"/>
  <c r="Y63" i="44"/>
  <c r="U63" i="44" s="1"/>
  <c r="G63" i="44"/>
  <c r="W52" i="44"/>
  <c r="T52" i="44"/>
  <c r="Q66" i="44"/>
  <c r="R66" i="44" s="1"/>
  <c r="K66" i="44"/>
  <c r="L66" i="44" s="1"/>
  <c r="Y66" i="44"/>
  <c r="U66" i="44" s="1"/>
  <c r="G66" i="44"/>
  <c r="F49" i="44"/>
  <c r="C49" i="44"/>
  <c r="F9" i="44"/>
  <c r="C9" i="44"/>
  <c r="T39" i="44"/>
  <c r="W39" i="44"/>
  <c r="T67" i="44"/>
  <c r="W67" i="44"/>
  <c r="K46" i="44"/>
  <c r="L46" i="44" s="1"/>
  <c r="Q46" i="44"/>
  <c r="R46" i="44" s="1"/>
  <c r="G46" i="44"/>
  <c r="Y46" i="44"/>
  <c r="U46" i="44" s="1"/>
  <c r="C56" i="44"/>
  <c r="F56" i="44"/>
  <c r="C46" i="44"/>
  <c r="F46" i="44"/>
  <c r="F13" i="44"/>
  <c r="C13" i="44"/>
  <c r="W30" i="44"/>
  <c r="T30" i="44"/>
  <c r="Q61" i="44"/>
  <c r="R61" i="44" s="1"/>
  <c r="K61" i="44"/>
  <c r="L61" i="44" s="1"/>
  <c r="G61" i="44"/>
  <c r="Y61" i="44"/>
  <c r="C64" i="44"/>
  <c r="F64" i="44"/>
  <c r="Q65" i="44"/>
  <c r="R65" i="44" s="1"/>
  <c r="Y65" i="44"/>
  <c r="U65" i="44" s="1"/>
  <c r="G65" i="44"/>
  <c r="K65" i="44"/>
  <c r="L65" i="44" s="1"/>
  <c r="Y3" i="44"/>
  <c r="U3" i="44" s="1"/>
  <c r="K3" i="44"/>
  <c r="L3" i="44" s="1"/>
  <c r="G3" i="44"/>
  <c r="H3" i="44" s="1"/>
  <c r="I3" i="44" s="1"/>
  <c r="AG3" i="44" s="1"/>
  <c r="Q57" i="44"/>
  <c r="R57" i="44" s="1"/>
  <c r="K57" i="44"/>
  <c r="L57" i="44" s="1"/>
  <c r="G57" i="44"/>
  <c r="Y57" i="44"/>
  <c r="U57" i="44" s="1"/>
  <c r="G30" i="44"/>
  <c r="Q30" i="44"/>
  <c r="R30" i="44" s="1"/>
  <c r="Y30" i="44"/>
  <c r="K30" i="44"/>
  <c r="L30" i="44" s="1"/>
  <c r="W51" i="44"/>
  <c r="T51" i="44"/>
  <c r="C38" i="44"/>
  <c r="F38" i="44"/>
  <c r="T47" i="44"/>
  <c r="W47" i="44"/>
  <c r="W41" i="44"/>
  <c r="T41" i="44"/>
  <c r="K13" i="44"/>
  <c r="L13" i="44" s="1"/>
  <c r="G13" i="44"/>
  <c r="Y13" i="44"/>
  <c r="U13" i="44" s="1"/>
  <c r="Q13" i="44"/>
  <c r="R13" i="44" s="1"/>
  <c r="G27" i="44"/>
  <c r="Y27" i="44"/>
  <c r="K27" i="44"/>
  <c r="L27" i="44" s="1"/>
  <c r="Q27" i="44"/>
  <c r="R27" i="44" s="1"/>
  <c r="C67" i="44"/>
  <c r="F67" i="44"/>
  <c r="Y67" i="44"/>
  <c r="U67" i="44" s="1"/>
  <c r="Q67" i="44"/>
  <c r="R67" i="44" s="1"/>
  <c r="K67" i="44"/>
  <c r="L67" i="44" s="1"/>
  <c r="G67" i="44"/>
  <c r="Y7" i="44"/>
  <c r="Q7" i="44"/>
  <c r="R7" i="44" s="1"/>
  <c r="G7" i="44"/>
  <c r="K7" i="44"/>
  <c r="L7" i="44" s="1"/>
  <c r="W66" i="44"/>
  <c r="T66" i="44"/>
  <c r="F23" i="44"/>
  <c r="C23" i="44"/>
  <c r="K5" i="44"/>
  <c r="L5" i="44" s="1"/>
  <c r="F43" i="44"/>
  <c r="C43" i="44"/>
  <c r="C6" i="44"/>
  <c r="F6" i="44"/>
  <c r="Q55" i="44"/>
  <c r="R55" i="44" s="1"/>
  <c r="G55" i="44"/>
  <c r="Y55" i="44"/>
  <c r="K55" i="44"/>
  <c r="L55" i="44" s="1"/>
  <c r="C4" i="44"/>
  <c r="F4" i="44"/>
  <c r="W18" i="44"/>
  <c r="T18" i="44"/>
  <c r="K34" i="44"/>
  <c r="L34" i="44" s="1"/>
  <c r="G34" i="44"/>
  <c r="Y34" i="44"/>
  <c r="Q34" i="44"/>
  <c r="R34" i="44" s="1"/>
  <c r="F7" i="44"/>
  <c r="C7" i="44"/>
  <c r="W23" i="44"/>
  <c r="T23" i="44"/>
  <c r="W16" i="44"/>
  <c r="T16" i="44"/>
  <c r="C25" i="44"/>
  <c r="F25" i="44"/>
  <c r="W11" i="44"/>
  <c r="T11" i="44"/>
  <c r="Y23" i="44"/>
  <c r="Q23" i="44"/>
  <c r="R23" i="44" s="1"/>
  <c r="K23" i="44"/>
  <c r="L23" i="44" s="1"/>
  <c r="G23" i="44"/>
  <c r="T24" i="44"/>
  <c r="W24" i="44"/>
  <c r="W37" i="44"/>
  <c r="T37" i="44"/>
  <c r="C28" i="44"/>
  <c r="F28" i="44"/>
  <c r="C66" i="44"/>
  <c r="F66" i="44"/>
  <c r="G49" i="44"/>
  <c r="K49" i="44"/>
  <c r="L49" i="44" s="1"/>
  <c r="Y49" i="44"/>
  <c r="Q49" i="44"/>
  <c r="R49" i="44" s="1"/>
  <c r="C41" i="44"/>
  <c r="F41" i="44"/>
  <c r="C37" i="44"/>
  <c r="F37" i="44"/>
  <c r="F22" i="44"/>
  <c r="C22" i="44"/>
  <c r="F24" i="44"/>
  <c r="C24" i="44"/>
  <c r="F19" i="44"/>
  <c r="C19" i="44"/>
  <c r="K33" i="44"/>
  <c r="L33" i="44" s="1"/>
  <c r="G33" i="44"/>
  <c r="Y33" i="44"/>
  <c r="U33" i="44" s="1"/>
  <c r="Q33" i="44"/>
  <c r="R33" i="44" s="1"/>
  <c r="C59" i="44"/>
  <c r="F59" i="44"/>
  <c r="Q64" i="44"/>
  <c r="R64" i="44" s="1"/>
  <c r="G64" i="44"/>
  <c r="K64" i="44"/>
  <c r="L64" i="44" s="1"/>
  <c r="Y64" i="44"/>
  <c r="C30" i="44"/>
  <c r="F30" i="44"/>
  <c r="K58" i="44"/>
  <c r="L58" i="44" s="1"/>
  <c r="Q58" i="44"/>
  <c r="R58" i="44" s="1"/>
  <c r="G58" i="44"/>
  <c r="Y58" i="44"/>
  <c r="U58" i="44" s="1"/>
  <c r="C47" i="44"/>
  <c r="F47" i="44"/>
  <c r="C26" i="44"/>
  <c r="F26" i="44"/>
  <c r="Q11" i="44"/>
  <c r="R11" i="44" s="1"/>
  <c r="K11" i="44"/>
  <c r="L11" i="44" s="1"/>
  <c r="G11" i="44"/>
  <c r="Y11" i="44"/>
  <c r="U11" i="44" s="1"/>
  <c r="Q47" i="44"/>
  <c r="R47" i="44" s="1"/>
  <c r="K47" i="44"/>
  <c r="L47" i="44" s="1"/>
  <c r="G47" i="44"/>
  <c r="Y47" i="44"/>
  <c r="U47" i="44" s="1"/>
  <c r="K54" i="44"/>
  <c r="L54" i="44" s="1"/>
  <c r="G54" i="44"/>
  <c r="Y54" i="44"/>
  <c r="Q54" i="44"/>
  <c r="R54" i="44" s="1"/>
  <c r="C35" i="44"/>
  <c r="F35" i="44"/>
  <c r="Y32" i="44"/>
  <c r="U32" i="44" s="1"/>
  <c r="Q32" i="44"/>
  <c r="R32" i="44" s="1"/>
  <c r="K32" i="44"/>
  <c r="L32" i="44" s="1"/>
  <c r="G32" i="44"/>
  <c r="K25" i="44"/>
  <c r="L25" i="44" s="1"/>
  <c r="G25" i="44"/>
  <c r="Y25" i="44"/>
  <c r="Q25" i="44"/>
  <c r="R25" i="44" s="1"/>
  <c r="W42" i="44"/>
  <c r="T42" i="44"/>
  <c r="Q14" i="44"/>
  <c r="R14" i="44" s="1"/>
  <c r="Y14" i="44"/>
  <c r="G14" i="44"/>
  <c r="K14" i="44"/>
  <c r="L14" i="44" s="1"/>
  <c r="Q31" i="44"/>
  <c r="R31" i="44" s="1"/>
  <c r="Y31" i="44"/>
  <c r="U31" i="44" s="1"/>
  <c r="K31" i="44"/>
  <c r="L31" i="44" s="1"/>
  <c r="G31" i="44"/>
  <c r="W53" i="44"/>
  <c r="T53" i="44"/>
  <c r="W29" i="44"/>
  <c r="T29" i="44"/>
  <c r="W44" i="44"/>
  <c r="T44" i="44"/>
  <c r="W28" i="44"/>
  <c r="T28" i="44"/>
  <c r="Q12" i="44"/>
  <c r="R12" i="44" s="1"/>
  <c r="Y12" i="44"/>
  <c r="G12" i="44"/>
  <c r="K12" i="44"/>
  <c r="L12" i="44" s="1"/>
  <c r="T9" i="44"/>
  <c r="W9" i="44"/>
  <c r="W56" i="44"/>
  <c r="T56" i="44"/>
  <c r="G39" i="44"/>
  <c r="Y39" i="44"/>
  <c r="U39" i="44" s="1"/>
  <c r="Q39" i="44"/>
  <c r="R39" i="44" s="1"/>
  <c r="K39" i="44"/>
  <c r="L39" i="44" s="1"/>
  <c r="W33" i="44"/>
  <c r="T33" i="44"/>
  <c r="Y29" i="44"/>
  <c r="Q29" i="44"/>
  <c r="R29" i="44" s="1"/>
  <c r="G29" i="44"/>
  <c r="K29" i="44"/>
  <c r="L29" i="44" s="1"/>
  <c r="F45" i="44"/>
  <c r="C45" i="44"/>
  <c r="C57" i="44"/>
  <c r="K56" i="44"/>
  <c r="L56" i="44" s="1"/>
  <c r="Y51" i="44"/>
  <c r="U51" i="44" s="1"/>
  <c r="Q51" i="44"/>
  <c r="R51" i="44" s="1"/>
  <c r="G51" i="44"/>
  <c r="K51" i="44"/>
  <c r="L51" i="44" s="1"/>
  <c r="W32" i="44"/>
  <c r="T32" i="44"/>
  <c r="W36" i="44"/>
  <c r="T36" i="44"/>
  <c r="C27" i="44"/>
  <c r="F27" i="44"/>
  <c r="Q60" i="44"/>
  <c r="R60" i="44" s="1"/>
  <c r="G60" i="44"/>
  <c r="K60" i="44"/>
  <c r="L60" i="44" s="1"/>
  <c r="Y60" i="44"/>
  <c r="F61" i="44"/>
  <c r="C61" i="44"/>
  <c r="Q44" i="44"/>
  <c r="R44" i="44" s="1"/>
  <c r="Y44" i="44"/>
  <c r="U44" i="44" s="1"/>
  <c r="G44" i="44"/>
  <c r="K44" i="44"/>
  <c r="L44" i="44" s="1"/>
  <c r="T43" i="44"/>
  <c r="W43" i="44"/>
  <c r="G53" i="44"/>
  <c r="Y53" i="44"/>
  <c r="Q53" i="44"/>
  <c r="R53" i="44" s="1"/>
  <c r="K53" i="44"/>
  <c r="L53" i="44" s="1"/>
  <c r="C39" i="44"/>
  <c r="Q56" i="44"/>
  <c r="R56" i="44" s="1"/>
  <c r="W5" i="44"/>
  <c r="T5" i="44"/>
  <c r="G41" i="44"/>
  <c r="K41" i="44"/>
  <c r="L41" i="44" s="1"/>
  <c r="Q41" i="44"/>
  <c r="R41" i="44" s="1"/>
  <c r="Y41" i="44"/>
  <c r="U41" i="44" s="1"/>
  <c r="G45" i="44"/>
  <c r="Y45" i="44"/>
  <c r="U45" i="44" s="1"/>
  <c r="Q45" i="44"/>
  <c r="R45" i="44" s="1"/>
  <c r="K45" i="44"/>
  <c r="L45" i="44" s="1"/>
  <c r="C34" i="44"/>
  <c r="F34" i="44"/>
  <c r="T65" i="44"/>
  <c r="W65" i="44"/>
  <c r="C5" i="44"/>
  <c r="F5" i="44"/>
  <c r="F52" i="44"/>
  <c r="C52" i="44"/>
  <c r="C48" i="44"/>
  <c r="F48" i="44"/>
  <c r="W62" i="44"/>
  <c r="T62" i="44"/>
  <c r="F18" i="44"/>
  <c r="C18" i="44"/>
  <c r="Y56" i="44"/>
  <c r="U56" i="44" s="1"/>
  <c r="F33" i="44"/>
  <c r="C33" i="44"/>
  <c r="T17" i="44"/>
  <c r="W17" i="44"/>
  <c r="K8" i="44"/>
  <c r="L8" i="44" s="1"/>
  <c r="Y8" i="44"/>
  <c r="G8" i="44"/>
  <c r="Q8" i="44"/>
  <c r="R8" i="44" s="1"/>
  <c r="T34" i="44"/>
  <c r="W34" i="44"/>
  <c r="W59" i="44"/>
  <c r="T59" i="44"/>
  <c r="G4" i="44"/>
  <c r="Q4" i="44"/>
  <c r="R4" i="44" s="1"/>
  <c r="Y4" i="44"/>
  <c r="U4" i="44" s="1"/>
  <c r="K4" i="44"/>
  <c r="L4" i="44" s="1"/>
  <c r="T57" i="44"/>
  <c r="W57" i="44"/>
  <c r="T6" i="44"/>
  <c r="W6" i="44"/>
  <c r="F17" i="44"/>
  <c r="C17" i="44"/>
  <c r="F54" i="44"/>
  <c r="C54" i="44"/>
  <c r="W50" i="44"/>
  <c r="T50" i="44"/>
  <c r="F65" i="44"/>
  <c r="C65" i="44"/>
  <c r="F57" i="44"/>
  <c r="G56" i="44"/>
  <c r="Y24" i="44"/>
  <c r="U24" i="44" s="1"/>
  <c r="T45" i="44"/>
  <c r="W45" i="44"/>
  <c r="Q24" i="44"/>
  <c r="R24" i="44" s="1"/>
  <c r="Q52" i="44"/>
  <c r="R52" i="44" s="1"/>
  <c r="T63" i="44"/>
  <c r="W63" i="44"/>
  <c r="F8" i="44"/>
  <c r="C8" i="44"/>
  <c r="Q59" i="44"/>
  <c r="R59" i="44" s="1"/>
  <c r="K59" i="44"/>
  <c r="L59" i="44" s="1"/>
  <c r="G59" i="44"/>
  <c r="Y59" i="44"/>
  <c r="U59" i="44" s="1"/>
  <c r="K10" i="44"/>
  <c r="L10" i="44" s="1"/>
  <c r="Q10" i="44"/>
  <c r="R10" i="44" s="1"/>
  <c r="G10" i="44"/>
  <c r="Y10" i="44"/>
  <c r="Y22" i="44"/>
  <c r="G22" i="44"/>
  <c r="Q22" i="44"/>
  <c r="R22" i="44" s="1"/>
  <c r="K22" i="44"/>
  <c r="L22" i="44" s="1"/>
  <c r="T27" i="44"/>
  <c r="W27" i="44"/>
  <c r="F51" i="44"/>
  <c r="C51" i="44"/>
  <c r="Y43" i="44"/>
  <c r="U43" i="44" s="1"/>
  <c r="Q43" i="44"/>
  <c r="R43" i="44" s="1"/>
  <c r="G43" i="44"/>
  <c r="K43" i="44"/>
  <c r="L43" i="44" s="1"/>
  <c r="W10" i="44"/>
  <c r="K19" i="44"/>
  <c r="L19" i="44" s="1"/>
  <c r="G19" i="44"/>
  <c r="Y19" i="44"/>
  <c r="U19" i="44" s="1"/>
  <c r="Q19" i="44"/>
  <c r="R19" i="44" s="1"/>
  <c r="F53" i="44"/>
  <c r="C53" i="44"/>
  <c r="W15" i="44"/>
  <c r="T15" i="44"/>
  <c r="T8" i="44"/>
  <c r="W8" i="44"/>
  <c r="F15" i="44"/>
  <c r="C15" i="44"/>
  <c r="F16" i="44"/>
  <c r="W3" i="44"/>
  <c r="C14" i="44"/>
  <c r="F14" i="44"/>
  <c r="F31" i="44"/>
  <c r="C31" i="44"/>
  <c r="T31" i="44"/>
  <c r="W31" i="44"/>
  <c r="W54" i="44"/>
  <c r="T54" i="44"/>
  <c r="W61" i="44"/>
  <c r="T61" i="44"/>
  <c r="T10" i="44"/>
  <c r="F20" i="44"/>
  <c r="W12" i="44"/>
  <c r="T12" i="44"/>
  <c r="W38" i="44"/>
  <c r="T38" i="44"/>
  <c r="W7" i="44"/>
  <c r="T7" i="44"/>
  <c r="Y52" i="44"/>
  <c r="G9" i="44"/>
  <c r="Q9" i="44"/>
  <c r="R9" i="44" s="1"/>
  <c r="K9" i="44"/>
  <c r="L9" i="44" s="1"/>
  <c r="Y9" i="44"/>
  <c r="W20" i="44"/>
  <c r="T20" i="44"/>
  <c r="C12" i="44"/>
  <c r="F12" i="44"/>
  <c r="K16" i="44"/>
  <c r="L16" i="44" s="1"/>
  <c r="Y16" i="44"/>
  <c r="U16" i="44" s="1"/>
  <c r="Q16" i="44"/>
  <c r="R16" i="44" s="1"/>
  <c r="G16" i="44"/>
  <c r="G35" i="44"/>
  <c r="K35" i="44"/>
  <c r="L35" i="44" s="1"/>
  <c r="Q35" i="44"/>
  <c r="R35" i="44" s="1"/>
  <c r="Y35" i="44"/>
  <c r="U35" i="44" s="1"/>
  <c r="C32" i="44"/>
  <c r="F32" i="44"/>
  <c r="C55" i="44"/>
  <c r="F55" i="44"/>
  <c r="T13" i="44"/>
  <c r="W13" i="44"/>
  <c r="C20" i="44"/>
  <c r="C36" i="44"/>
  <c r="F36" i="44"/>
  <c r="C63" i="44"/>
  <c r="F63" i="44"/>
  <c r="G37" i="44"/>
  <c r="Q37" i="44"/>
  <c r="R37" i="44" s="1"/>
  <c r="Y37" i="44"/>
  <c r="K37" i="44"/>
  <c r="L37" i="44" s="1"/>
  <c r="T49" i="44"/>
  <c r="T19" i="44"/>
  <c r="W19" i="44"/>
  <c r="Q21" i="44"/>
  <c r="R21" i="44" s="1"/>
  <c r="Y21" i="44"/>
  <c r="U21" i="44" s="1"/>
  <c r="K21" i="44"/>
  <c r="L21" i="44" s="1"/>
  <c r="G21" i="44"/>
  <c r="K15" i="44"/>
  <c r="L15" i="44" s="1"/>
  <c r="G15" i="44"/>
  <c r="Y15" i="44"/>
  <c r="U15" i="44" s="1"/>
  <c r="Q15" i="44"/>
  <c r="R15" i="44" s="1"/>
  <c r="Q20" i="44"/>
  <c r="R20" i="44" s="1"/>
  <c r="K20" i="44"/>
  <c r="L20" i="44" s="1"/>
  <c r="Y20" i="44"/>
  <c r="U20" i="44" s="1"/>
  <c r="G20" i="44"/>
  <c r="Y42" i="44"/>
  <c r="U42" i="44" s="1"/>
  <c r="Q42" i="44"/>
  <c r="R42" i="44" s="1"/>
  <c r="K42" i="44"/>
  <c r="L42" i="44" s="1"/>
  <c r="G42" i="44"/>
  <c r="T35" i="44"/>
  <c r="W35" i="44"/>
  <c r="T58" i="44"/>
  <c r="W58" i="44"/>
  <c r="T4" i="44"/>
  <c r="AH3" i="44" s="1"/>
  <c r="W4" i="44"/>
  <c r="K52" i="44"/>
  <c r="L52" i="44" s="1"/>
  <c r="C16" i="44"/>
  <c r="AM107" i="42"/>
  <c r="AB100" i="42"/>
  <c r="AC100" i="42" s="1"/>
  <c r="AE232" i="42"/>
  <c r="AD194" i="42"/>
  <c r="AE194" i="42" s="1"/>
  <c r="AM213" i="42"/>
  <c r="AM232" i="42"/>
  <c r="AM142" i="42"/>
  <c r="AM130" i="42"/>
  <c r="AE213" i="42"/>
  <c r="AE100" i="42"/>
  <c r="N90" i="42"/>
  <c r="O90" i="42" s="1"/>
  <c r="N180" i="42"/>
  <c r="O180" i="42" s="1"/>
  <c r="AE112" i="42"/>
  <c r="AM147" i="42"/>
  <c r="N75" i="42"/>
  <c r="O75" i="42" s="1"/>
  <c r="AE133" i="42"/>
  <c r="M75" i="42"/>
  <c r="AB121" i="42"/>
  <c r="AC121" i="42" s="1"/>
  <c r="AM115" i="42"/>
  <c r="AE111" i="42"/>
  <c r="AM112" i="42"/>
  <c r="AM111" i="42"/>
  <c r="M244" i="42"/>
  <c r="N72" i="42"/>
  <c r="O72" i="42" s="1"/>
  <c r="M123" i="42"/>
  <c r="M72" i="42"/>
  <c r="N224" i="42"/>
  <c r="O224" i="42" s="1"/>
  <c r="D161" i="42"/>
  <c r="E161" i="42" s="1"/>
  <c r="M178" i="42"/>
  <c r="M224" i="42"/>
  <c r="N151" i="42"/>
  <c r="O151" i="42" s="1"/>
  <c r="N122" i="42"/>
  <c r="O122" i="42" s="1"/>
  <c r="AM180" i="42"/>
  <c r="M122" i="42"/>
  <c r="M106" i="42"/>
  <c r="D117" i="42"/>
  <c r="E117" i="42" s="1"/>
  <c r="AB225" i="42"/>
  <c r="AC225" i="42" s="1"/>
  <c r="AB157" i="42"/>
  <c r="AC157" i="42" s="1"/>
  <c r="AB244" i="42"/>
  <c r="AC244" i="42" s="1"/>
  <c r="AE117" i="42"/>
  <c r="M151" i="42"/>
  <c r="AE218" i="42"/>
  <c r="M90" i="42"/>
  <c r="AB112" i="42"/>
  <c r="AC112" i="42" s="1"/>
  <c r="N148" i="42"/>
  <c r="O148" i="42" s="1"/>
  <c r="AB115" i="42"/>
  <c r="AC115" i="42" s="1"/>
  <c r="M81" i="42"/>
  <c r="AM195" i="42"/>
  <c r="AB200" i="42"/>
  <c r="AC200" i="42" s="1"/>
  <c r="AE200" i="42"/>
  <c r="AB133" i="42"/>
  <c r="AC133" i="42" s="1"/>
  <c r="AM133" i="42"/>
  <c r="AB134" i="42"/>
  <c r="AC134" i="42" s="1"/>
  <c r="N73" i="42"/>
  <c r="O73" i="42" s="1"/>
  <c r="N93" i="42"/>
  <c r="O93" i="42" s="1"/>
  <c r="AB180" i="42"/>
  <c r="AC180" i="42" s="1"/>
  <c r="N177" i="42"/>
  <c r="O177" i="42" s="1"/>
  <c r="N168" i="42"/>
  <c r="O168" i="42" s="1"/>
  <c r="N195" i="42"/>
  <c r="O195" i="42" s="1"/>
  <c r="M177" i="42"/>
  <c r="AB213" i="42"/>
  <c r="AC213" i="42" s="1"/>
  <c r="M168" i="42"/>
  <c r="N201" i="42"/>
  <c r="O201" i="42" s="1"/>
  <c r="M222" i="42"/>
  <c r="N96" i="42"/>
  <c r="O96" i="42" s="1"/>
  <c r="M204" i="42"/>
  <c r="M113" i="42"/>
  <c r="AB156" i="42"/>
  <c r="AC156" i="42" s="1"/>
  <c r="AM82" i="42"/>
  <c r="M215" i="42"/>
  <c r="D93" i="42"/>
  <c r="E93" i="42" s="1"/>
  <c r="N89" i="42"/>
  <c r="O89" i="42" s="1"/>
  <c r="AB72" i="42"/>
  <c r="AC72" i="42" s="1"/>
  <c r="N143" i="42"/>
  <c r="O143" i="42" s="1"/>
  <c r="N106" i="42"/>
  <c r="O106" i="42" s="1"/>
  <c r="AM98" i="42"/>
  <c r="M200" i="42"/>
  <c r="AB89" i="42"/>
  <c r="AC89" i="42" s="1"/>
  <c r="AB230" i="42"/>
  <c r="AC230" i="42" s="1"/>
  <c r="M89" i="42"/>
  <c r="N123" i="42"/>
  <c r="O123" i="42" s="1"/>
  <c r="M117" i="42"/>
  <c r="AM97" i="42"/>
  <c r="N140" i="42"/>
  <c r="O140" i="42" s="1"/>
  <c r="M148" i="42"/>
  <c r="M152" i="42"/>
  <c r="M140" i="42"/>
  <c r="M139" i="42"/>
  <c r="V224" i="42"/>
  <c r="AE97" i="42"/>
  <c r="AE205" i="42"/>
  <c r="N113" i="42"/>
  <c r="O113" i="42" s="1"/>
  <c r="N107" i="42"/>
  <c r="O107" i="42" s="1"/>
  <c r="N127" i="42"/>
  <c r="O127" i="42" s="1"/>
  <c r="M221" i="42"/>
  <c r="M107" i="42"/>
  <c r="N221" i="42"/>
  <c r="O221" i="42" s="1"/>
  <c r="AM198" i="42"/>
  <c r="AM205" i="42"/>
  <c r="N244" i="42"/>
  <c r="O244" i="42" s="1"/>
  <c r="AM117" i="42"/>
  <c r="V86" i="42"/>
  <c r="AM177" i="42"/>
  <c r="V223" i="42"/>
  <c r="N100" i="42"/>
  <c r="O100" i="42" s="1"/>
  <c r="N178" i="42"/>
  <c r="O178" i="42" s="1"/>
  <c r="N112" i="42"/>
  <c r="O112" i="42" s="1"/>
  <c r="N193" i="42"/>
  <c r="O193" i="42" s="1"/>
  <c r="M100" i="42"/>
  <c r="AB223" i="42"/>
  <c r="AC223" i="42" s="1"/>
  <c r="N222" i="42"/>
  <c r="O222" i="42" s="1"/>
  <c r="N212" i="42"/>
  <c r="O212" i="42" s="1"/>
  <c r="AB222" i="42"/>
  <c r="AC222" i="42" s="1"/>
  <c r="AA8" i="42"/>
  <c r="AD8" i="42" s="1"/>
  <c r="N137" i="42"/>
  <c r="O137" i="42" s="1"/>
  <c r="D137" i="42"/>
  <c r="E137" i="42" s="1"/>
  <c r="AD225" i="42"/>
  <c r="AM225" i="42" s="1"/>
  <c r="M219" i="42"/>
  <c r="V69" i="42"/>
  <c r="N229" i="42"/>
  <c r="O229" i="42" s="1"/>
  <c r="AM95" i="42"/>
  <c r="AE190" i="42"/>
  <c r="M229" i="42"/>
  <c r="M143" i="42"/>
  <c r="N139" i="42"/>
  <c r="O139" i="42" s="1"/>
  <c r="AD221" i="42"/>
  <c r="AE221" i="42" s="1"/>
  <c r="AB221" i="42"/>
  <c r="AC221" i="42" s="1"/>
  <c r="AD134" i="42"/>
  <c r="AE134" i="42" s="1"/>
  <c r="AB224" i="42"/>
  <c r="AC224" i="42" s="1"/>
  <c r="N218" i="42"/>
  <c r="O218" i="42" s="1"/>
  <c r="AE82" i="42"/>
  <c r="N130" i="42"/>
  <c r="O130" i="42" s="1"/>
  <c r="V211" i="42"/>
  <c r="N105" i="42"/>
  <c r="O105" i="42" s="1"/>
  <c r="N126" i="42"/>
  <c r="O126" i="42" s="1"/>
  <c r="D127" i="42"/>
  <c r="E127" i="42" s="1"/>
  <c r="M130" i="42"/>
  <c r="N76" i="42"/>
  <c r="O76" i="42" s="1"/>
  <c r="V194" i="42"/>
  <c r="N203" i="42"/>
  <c r="O203" i="42" s="1"/>
  <c r="AB143" i="42"/>
  <c r="AC143" i="42" s="1"/>
  <c r="AE198" i="42"/>
  <c r="AD114" i="42"/>
  <c r="AM114" i="42" s="1"/>
  <c r="M203" i="42"/>
  <c r="D81" i="42"/>
  <c r="E81" i="42" s="1"/>
  <c r="V237" i="42"/>
  <c r="N129" i="42"/>
  <c r="O129" i="42" s="1"/>
  <c r="N163" i="42"/>
  <c r="O163" i="42" s="1"/>
  <c r="AB177" i="42"/>
  <c r="AC177" i="42" s="1"/>
  <c r="M129" i="42"/>
  <c r="N125" i="42"/>
  <c r="O125" i="42" s="1"/>
  <c r="N232" i="42"/>
  <c r="O232" i="42" s="1"/>
  <c r="M163" i="42"/>
  <c r="D126" i="42"/>
  <c r="E126" i="42" s="1"/>
  <c r="M201" i="42"/>
  <c r="M232" i="42"/>
  <c r="D196" i="42"/>
  <c r="E196" i="42" s="1"/>
  <c r="AM156" i="42"/>
  <c r="V107" i="42"/>
  <c r="M161" i="42"/>
  <c r="M108" i="42"/>
  <c r="N184" i="42"/>
  <c r="O184" i="42" s="1"/>
  <c r="M180" i="42"/>
  <c r="D233" i="42"/>
  <c r="E233" i="42" s="1"/>
  <c r="M193" i="42"/>
  <c r="AD105" i="42"/>
  <c r="AM105" i="42" s="1"/>
  <c r="V106" i="42"/>
  <c r="M225" i="42"/>
  <c r="AM187" i="42"/>
  <c r="V96" i="42"/>
  <c r="N225" i="42"/>
  <c r="O225" i="42" s="1"/>
  <c r="N104" i="42"/>
  <c r="O104" i="42" s="1"/>
  <c r="N197" i="42"/>
  <c r="O197" i="42" s="1"/>
  <c r="N209" i="42"/>
  <c r="O209" i="42" s="1"/>
  <c r="N233" i="42"/>
  <c r="O233" i="42" s="1"/>
  <c r="N227" i="42"/>
  <c r="O227" i="42" s="1"/>
  <c r="V192" i="42"/>
  <c r="M209" i="42"/>
  <c r="N152" i="42"/>
  <c r="O152" i="42" s="1"/>
  <c r="M197" i="42"/>
  <c r="M73" i="42"/>
  <c r="AD223" i="42"/>
  <c r="AE223" i="42" s="1"/>
  <c r="AF223" i="42" s="1"/>
  <c r="AB212" i="42"/>
  <c r="AC212" i="42" s="1"/>
  <c r="AM124" i="42"/>
  <c r="V95" i="42"/>
  <c r="M128" i="42"/>
  <c r="N136" i="42"/>
  <c r="O136" i="42" s="1"/>
  <c r="AB70" i="42"/>
  <c r="AC70" i="42" s="1"/>
  <c r="D108" i="42"/>
  <c r="E108" i="42" s="1"/>
  <c r="N200" i="42"/>
  <c r="O200" i="42" s="1"/>
  <c r="N103" i="42"/>
  <c r="O103" i="42" s="1"/>
  <c r="V165" i="42"/>
  <c r="M101" i="42"/>
  <c r="AM203" i="42"/>
  <c r="AM126" i="42"/>
  <c r="M165" i="42"/>
  <c r="AB71" i="42"/>
  <c r="AC71" i="42" s="1"/>
  <c r="AE197" i="42"/>
  <c r="V229" i="42"/>
  <c r="AE137" i="42"/>
  <c r="AB198" i="42"/>
  <c r="AC198" i="42" s="1"/>
  <c r="M220" i="42"/>
  <c r="AE208" i="42"/>
  <c r="N115" i="42"/>
  <c r="O115" i="42" s="1"/>
  <c r="N121" i="42"/>
  <c r="O121" i="42" s="1"/>
  <c r="AE126" i="42"/>
  <c r="AB197" i="42"/>
  <c r="AC197" i="42" s="1"/>
  <c r="N147" i="42"/>
  <c r="O147" i="42" s="1"/>
  <c r="AE123" i="42"/>
  <c r="N159" i="42"/>
  <c r="O159" i="42" s="1"/>
  <c r="AB106" i="42"/>
  <c r="AC106" i="42" s="1"/>
  <c r="M69" i="42"/>
  <c r="Z27" i="42"/>
  <c r="N91" i="42"/>
  <c r="O91" i="42" s="1"/>
  <c r="D136" i="42"/>
  <c r="E136" i="42" s="1"/>
  <c r="M115" i="42"/>
  <c r="AB82" i="42"/>
  <c r="AC82" i="42" s="1"/>
  <c r="V70" i="42"/>
  <c r="M121" i="42"/>
  <c r="N237" i="42"/>
  <c r="O237" i="42" s="1"/>
  <c r="AE238" i="42"/>
  <c r="M159" i="42"/>
  <c r="N102" i="42"/>
  <c r="O102" i="42" s="1"/>
  <c r="M102" i="42"/>
  <c r="V105" i="42"/>
  <c r="M142" i="42"/>
  <c r="N85" i="42"/>
  <c r="O85" i="42" s="1"/>
  <c r="N138" i="42"/>
  <c r="O138" i="42" s="1"/>
  <c r="D86" i="42"/>
  <c r="E86" i="42" s="1"/>
  <c r="V121" i="42"/>
  <c r="V202" i="42"/>
  <c r="M237" i="42"/>
  <c r="AB229" i="42"/>
  <c r="AC229" i="42" s="1"/>
  <c r="AB208" i="42"/>
  <c r="AC208" i="42" s="1"/>
  <c r="AE77" i="42"/>
  <c r="M227" i="42"/>
  <c r="M103" i="42"/>
  <c r="M91" i="42"/>
  <c r="N101" i="42"/>
  <c r="O101" i="42" s="1"/>
  <c r="AB86" i="42"/>
  <c r="AC86" i="42" s="1"/>
  <c r="M85" i="42"/>
  <c r="M138" i="42"/>
  <c r="N86" i="42"/>
  <c r="O86" i="42" s="1"/>
  <c r="AM220" i="42"/>
  <c r="AB195" i="42"/>
  <c r="AC195" i="42" s="1"/>
  <c r="M195" i="42"/>
  <c r="AB117" i="42"/>
  <c r="AC117" i="42" s="1"/>
  <c r="N219" i="42"/>
  <c r="O219" i="42" s="1"/>
  <c r="V218" i="42"/>
  <c r="N131" i="42"/>
  <c r="O131" i="42" s="1"/>
  <c r="V115" i="42"/>
  <c r="X8" i="42"/>
  <c r="N80" i="42"/>
  <c r="O80" i="42" s="1"/>
  <c r="M131" i="42"/>
  <c r="D162" i="42"/>
  <c r="E162" i="42" s="1"/>
  <c r="M80" i="42"/>
  <c r="N204" i="42"/>
  <c r="O204" i="42" s="1"/>
  <c r="N162" i="42"/>
  <c r="O162" i="42" s="1"/>
  <c r="N181" i="42"/>
  <c r="O181" i="42" s="1"/>
  <c r="N220" i="42"/>
  <c r="O220" i="42" s="1"/>
  <c r="M79" i="42"/>
  <c r="N216" i="42"/>
  <c r="O216" i="42" s="1"/>
  <c r="AB130" i="42"/>
  <c r="AC130" i="42" s="1"/>
  <c r="AB139" i="42"/>
  <c r="AC139" i="42" s="1"/>
  <c r="M216" i="42"/>
  <c r="N215" i="42"/>
  <c r="O215" i="42" s="1"/>
  <c r="AD143" i="42"/>
  <c r="AE143" i="42" s="1"/>
  <c r="M147" i="42"/>
  <c r="AB88" i="42"/>
  <c r="AC88" i="42" s="1"/>
  <c r="AM101" i="42"/>
  <c r="V216" i="42"/>
  <c r="AM190" i="42"/>
  <c r="M207" i="42"/>
  <c r="AN27" i="42"/>
  <c r="N120" i="42"/>
  <c r="O120" i="42" s="1"/>
  <c r="N207" i="42"/>
  <c r="O207" i="42" s="1"/>
  <c r="M70" i="42"/>
  <c r="N78" i="42"/>
  <c r="O78" i="42" s="1"/>
  <c r="N242" i="42"/>
  <c r="O242" i="42" s="1"/>
  <c r="D190" i="42"/>
  <c r="E190" i="42" s="1"/>
  <c r="AB153" i="42"/>
  <c r="AC153" i="42" s="1"/>
  <c r="AM229" i="42"/>
  <c r="D214" i="42"/>
  <c r="E214" i="42" s="1"/>
  <c r="N214" i="42"/>
  <c r="O214" i="42" s="1"/>
  <c r="N70" i="42"/>
  <c r="O70" i="42" s="1"/>
  <c r="M112" i="42"/>
  <c r="M95" i="42"/>
  <c r="M158" i="42"/>
  <c r="M78" i="42"/>
  <c r="N69" i="42"/>
  <c r="O69" i="42" s="1"/>
  <c r="M242" i="42"/>
  <c r="N156" i="42"/>
  <c r="O156" i="42" s="1"/>
  <c r="N190" i="42"/>
  <c r="O190" i="42" s="1"/>
  <c r="M196" i="42"/>
  <c r="AB124" i="42"/>
  <c r="AC124" i="42" s="1"/>
  <c r="N228" i="42"/>
  <c r="O228" i="42" s="1"/>
  <c r="AM123" i="42"/>
  <c r="V87" i="42"/>
  <c r="M104" i="42"/>
  <c r="V111" i="42"/>
  <c r="AD165" i="42"/>
  <c r="AM165" i="42" s="1"/>
  <c r="D228" i="42"/>
  <c r="E228" i="42" s="1"/>
  <c r="M214" i="42"/>
  <c r="D240" i="42"/>
  <c r="E240" i="42" s="1"/>
  <c r="N240" i="42"/>
  <c r="O240" i="42" s="1"/>
  <c r="AB83" i="42"/>
  <c r="AC83" i="42" s="1"/>
  <c r="V162" i="42"/>
  <c r="D234" i="42"/>
  <c r="E234" i="42" s="1"/>
  <c r="M76" i="42"/>
  <c r="N142" i="42"/>
  <c r="O142" i="42" s="1"/>
  <c r="AD207" i="42"/>
  <c r="AM207" i="42" s="1"/>
  <c r="M191" i="42"/>
  <c r="M234" i="42"/>
  <c r="M230" i="42"/>
  <c r="D96" i="42"/>
  <c r="E96" i="42" s="1"/>
  <c r="AM77" i="42"/>
  <c r="AE195" i="42"/>
  <c r="M109" i="42"/>
  <c r="V230" i="42"/>
  <c r="N95" i="42"/>
  <c r="O95" i="42" s="1"/>
  <c r="AB107" i="42"/>
  <c r="AC107" i="42" s="1"/>
  <c r="V97" i="42"/>
  <c r="V238" i="42"/>
  <c r="AB165" i="42"/>
  <c r="AC165" i="42" s="1"/>
  <c r="AD157" i="42"/>
  <c r="AM157" i="42" s="1"/>
  <c r="N191" i="42"/>
  <c r="O191" i="42" s="1"/>
  <c r="D230" i="42"/>
  <c r="E230" i="42" s="1"/>
  <c r="N109" i="42"/>
  <c r="O109" i="42" s="1"/>
  <c r="M208" i="42"/>
  <c r="N158" i="42"/>
  <c r="O158" i="42" s="1"/>
  <c r="AB190" i="42"/>
  <c r="AC190" i="42" s="1"/>
  <c r="N165" i="42"/>
  <c r="O165" i="42" s="1"/>
  <c r="AM75" i="42"/>
  <c r="M184" i="42"/>
  <c r="AM212" i="42"/>
  <c r="AD89" i="42"/>
  <c r="AM89" i="42" s="1"/>
  <c r="AM87" i="42"/>
  <c r="X37" i="42"/>
  <c r="V71" i="42"/>
  <c r="V84" i="42"/>
  <c r="AM234" i="42"/>
  <c r="V217" i="42"/>
  <c r="AA67" i="42"/>
  <c r="AD67" i="42" s="1"/>
  <c r="V184" i="42"/>
  <c r="V94" i="42"/>
  <c r="AB73" i="42"/>
  <c r="AC73" i="42" s="1"/>
  <c r="AB141" i="42"/>
  <c r="AC141" i="42" s="1"/>
  <c r="V167" i="42"/>
  <c r="AB218" i="42"/>
  <c r="AC218" i="42" s="1"/>
  <c r="AM244" i="42"/>
  <c r="AM155" i="42"/>
  <c r="AD106" i="42"/>
  <c r="AE106" i="42" s="1"/>
  <c r="AE153" i="42"/>
  <c r="V190" i="42"/>
  <c r="AD108" i="42"/>
  <c r="AE108" i="42" s="1"/>
  <c r="AF108" i="42" s="1"/>
  <c r="AJ108" i="42" s="1"/>
  <c r="V89" i="42"/>
  <c r="AE130" i="42"/>
  <c r="V157" i="42"/>
  <c r="AM86" i="42"/>
  <c r="AE152" i="42"/>
  <c r="V92" i="42"/>
  <c r="AD186" i="42"/>
  <c r="AM186" i="42" s="1"/>
  <c r="X68" i="42"/>
  <c r="AB186" i="42"/>
  <c r="AC186" i="42" s="1"/>
  <c r="AM172" i="42"/>
  <c r="V75" i="42"/>
  <c r="V201" i="42"/>
  <c r="V160" i="42"/>
  <c r="AB142" i="42"/>
  <c r="AC142" i="42" s="1"/>
  <c r="AE180" i="42"/>
  <c r="AB175" i="42"/>
  <c r="AC175" i="42" s="1"/>
  <c r="AM174" i="42"/>
  <c r="AE174" i="42"/>
  <c r="AM73" i="42"/>
  <c r="AE73" i="42"/>
  <c r="AM141" i="42"/>
  <c r="AE141" i="42"/>
  <c r="AM240" i="42"/>
  <c r="AE240" i="42"/>
  <c r="D146" i="42"/>
  <c r="E146" i="42" s="1"/>
  <c r="M146" i="42"/>
  <c r="D144" i="42"/>
  <c r="E144" i="42" s="1"/>
  <c r="M144" i="42"/>
  <c r="N144" i="42"/>
  <c r="O144" i="42" s="1"/>
  <c r="AE101" i="42"/>
  <c r="AE156" i="42"/>
  <c r="AF156" i="42" s="1"/>
  <c r="AG156" i="42" s="1"/>
  <c r="AK156" i="42" s="1"/>
  <c r="AL156" i="42" s="1"/>
  <c r="AE83" i="42"/>
  <c r="V81" i="42"/>
  <c r="AE187" i="42"/>
  <c r="AB102" i="42"/>
  <c r="AC102" i="42" s="1"/>
  <c r="AE212" i="42"/>
  <c r="AF213" i="42" s="1"/>
  <c r="AE229" i="42"/>
  <c r="AB101" i="42"/>
  <c r="AC101" i="42" s="1"/>
  <c r="AE244" i="42"/>
  <c r="AD72" i="42"/>
  <c r="AM72" i="42" s="1"/>
  <c r="AB206" i="42"/>
  <c r="AC206" i="42" s="1"/>
  <c r="AD206" i="42"/>
  <c r="AE206" i="42" s="1"/>
  <c r="H17" i="42"/>
  <c r="I17" i="42" s="1"/>
  <c r="D17" i="42" s="1"/>
  <c r="E17" i="42" s="1"/>
  <c r="AB217" i="42"/>
  <c r="AC217" i="42" s="1"/>
  <c r="N150" i="42"/>
  <c r="O150" i="42" s="1"/>
  <c r="U57" i="42"/>
  <c r="V57" i="42" s="1"/>
  <c r="AD217" i="42"/>
  <c r="AM217" i="42" s="1"/>
  <c r="M150" i="42"/>
  <c r="AD230" i="42"/>
  <c r="AM230" i="42" s="1"/>
  <c r="M141" i="42"/>
  <c r="D236" i="42"/>
  <c r="E236" i="42" s="1"/>
  <c r="N236" i="42"/>
  <c r="O236" i="42" s="1"/>
  <c r="AD110" i="42"/>
  <c r="AE110" i="42" s="1"/>
  <c r="AB111" i="42"/>
  <c r="AC111" i="42" s="1"/>
  <c r="N128" i="42"/>
  <c r="O128" i="42" s="1"/>
  <c r="D68" i="42"/>
  <c r="E68" i="42" s="1"/>
  <c r="M68" i="42"/>
  <c r="N68" i="42"/>
  <c r="O68" i="42" s="1"/>
  <c r="N160" i="42"/>
  <c r="O160" i="42" s="1"/>
  <c r="AD132" i="42"/>
  <c r="AM132" i="42" s="1"/>
  <c r="V195" i="42"/>
  <c r="M105" i="42"/>
  <c r="AE183" i="42"/>
  <c r="V244" i="42"/>
  <c r="M186" i="42"/>
  <c r="AM236" i="42"/>
  <c r="N133" i="42"/>
  <c r="O133" i="42" s="1"/>
  <c r="V109" i="42"/>
  <c r="V108" i="42"/>
  <c r="N170" i="42"/>
  <c r="O170" i="42" s="1"/>
  <c r="AD185" i="42"/>
  <c r="AM185" i="42" s="1"/>
  <c r="N186" i="42"/>
  <c r="O186" i="42" s="1"/>
  <c r="AB207" i="42"/>
  <c r="AC207" i="42" s="1"/>
  <c r="V170" i="42"/>
  <c r="N198" i="42"/>
  <c r="O198" i="42" s="1"/>
  <c r="AB199" i="42"/>
  <c r="AC199" i="42" s="1"/>
  <c r="M133" i="42"/>
  <c r="D74" i="42"/>
  <c r="E74" i="42" s="1"/>
  <c r="M74" i="42"/>
  <c r="N74" i="42"/>
  <c r="O74" i="42" s="1"/>
  <c r="AM137" i="42"/>
  <c r="D116" i="42"/>
  <c r="E116" i="42" s="1"/>
  <c r="M116" i="42"/>
  <c r="N146" i="42"/>
  <c r="O146" i="42" s="1"/>
  <c r="M120" i="42"/>
  <c r="D118" i="42"/>
  <c r="E118" i="42" s="1"/>
  <c r="M118" i="42"/>
  <c r="N118" i="42"/>
  <c r="O118" i="42" s="1"/>
  <c r="AB87" i="42"/>
  <c r="AC87" i="42" s="1"/>
  <c r="V79" i="42"/>
  <c r="H5" i="42"/>
  <c r="I5" i="42" s="1"/>
  <c r="D5" i="42" s="1"/>
  <c r="V100" i="42"/>
  <c r="N149" i="42"/>
  <c r="O149" i="42" s="1"/>
  <c r="M218" i="42"/>
  <c r="M198" i="42"/>
  <c r="N189" i="42"/>
  <c r="O189" i="42" s="1"/>
  <c r="V219" i="42"/>
  <c r="D153" i="42"/>
  <c r="E153" i="42" s="1"/>
  <c r="M153" i="42"/>
  <c r="M149" i="42"/>
  <c r="M172" i="42"/>
  <c r="N166" i="42"/>
  <c r="O166" i="42" s="1"/>
  <c r="AD179" i="42"/>
  <c r="AM179" i="42" s="1"/>
  <c r="N206" i="42"/>
  <c r="O206" i="42" s="1"/>
  <c r="N157" i="42"/>
  <c r="O157" i="42" s="1"/>
  <c r="AE87" i="42"/>
  <c r="AD199" i="42"/>
  <c r="AM199" i="42" s="1"/>
  <c r="V206" i="42"/>
  <c r="M189" i="42"/>
  <c r="D187" i="42"/>
  <c r="E187" i="42" s="1"/>
  <c r="M187" i="42"/>
  <c r="AD92" i="42"/>
  <c r="AM92" i="42" s="1"/>
  <c r="D135" i="42"/>
  <c r="E135" i="42" s="1"/>
  <c r="M135" i="42"/>
  <c r="N135" i="42"/>
  <c r="O135" i="42" s="1"/>
  <c r="AD139" i="42"/>
  <c r="AM139" i="42" s="1"/>
  <c r="M160" i="42"/>
  <c r="V88" i="42"/>
  <c r="V119" i="42"/>
  <c r="M166" i="42"/>
  <c r="M206" i="42"/>
  <c r="AE145" i="42"/>
  <c r="D92" i="42"/>
  <c r="E92" i="42" s="1"/>
  <c r="M92" i="42"/>
  <c r="D192" i="42"/>
  <c r="E192" i="42" s="1"/>
  <c r="M192" i="42"/>
  <c r="N192" i="42"/>
  <c r="O192" i="42" s="1"/>
  <c r="V183" i="42"/>
  <c r="V182" i="42"/>
  <c r="AM238" i="42"/>
  <c r="H44" i="42"/>
  <c r="I44" i="42" s="1"/>
  <c r="D44" i="42" s="1"/>
  <c r="E44" i="42" s="1"/>
  <c r="V77" i="42"/>
  <c r="V130" i="42"/>
  <c r="AE98" i="42"/>
  <c r="N134" i="42"/>
  <c r="O134" i="42" s="1"/>
  <c r="M94" i="42"/>
  <c r="V222" i="42"/>
  <c r="M171" i="42"/>
  <c r="D124" i="42"/>
  <c r="E124" i="42" s="1"/>
  <c r="M124" i="42"/>
  <c r="N124" i="42"/>
  <c r="O124" i="42" s="1"/>
  <c r="M119" i="42"/>
  <c r="D119" i="42"/>
  <c r="E119" i="42" s="1"/>
  <c r="N119" i="42"/>
  <c r="O119" i="42" s="1"/>
  <c r="D99" i="42"/>
  <c r="E99" i="42" s="1"/>
  <c r="M99" i="42"/>
  <c r="M170" i="42"/>
  <c r="AD188" i="42"/>
  <c r="AE188" i="42" s="1"/>
  <c r="AB188" i="42"/>
  <c r="AC188" i="42" s="1"/>
  <c r="H43" i="42"/>
  <c r="I43" i="42" s="1"/>
  <c r="D43" i="42" s="1"/>
  <c r="E43" i="42" s="1"/>
  <c r="H18" i="42"/>
  <c r="I18" i="42" s="1"/>
  <c r="D18" i="42" s="1"/>
  <c r="E18" i="42" s="1"/>
  <c r="AB98" i="42"/>
  <c r="AC98" i="42" s="1"/>
  <c r="N188" i="42"/>
  <c r="O188" i="42" s="1"/>
  <c r="M134" i="42"/>
  <c r="D167" i="42"/>
  <c r="E167" i="42" s="1"/>
  <c r="N94" i="42"/>
  <c r="O94" i="42" s="1"/>
  <c r="N171" i="42"/>
  <c r="O171" i="42" s="1"/>
  <c r="M84" i="42"/>
  <c r="D84" i="42"/>
  <c r="E84" i="42" s="1"/>
  <c r="N84" i="42"/>
  <c r="O84" i="42" s="1"/>
  <c r="D141" i="42"/>
  <c r="E141" i="42" s="1"/>
  <c r="V90" i="42"/>
  <c r="V117" i="42"/>
  <c r="M188" i="42"/>
  <c r="AD88" i="42"/>
  <c r="AM88" i="42" s="1"/>
  <c r="N145" i="42"/>
  <c r="O145" i="42" s="1"/>
  <c r="AM145" i="42"/>
  <c r="N167" i="42"/>
  <c r="O167" i="42" s="1"/>
  <c r="N217" i="42"/>
  <c r="O217" i="42" s="1"/>
  <c r="V210" i="42"/>
  <c r="N155" i="42"/>
  <c r="O155" i="42" s="1"/>
  <c r="D114" i="42"/>
  <c r="E114" i="42" s="1"/>
  <c r="N114" i="42"/>
  <c r="O114" i="42" s="1"/>
  <c r="AB140" i="42"/>
  <c r="AC140" i="42" s="1"/>
  <c r="AM119" i="42"/>
  <c r="N208" i="42"/>
  <c r="O208" i="42" s="1"/>
  <c r="AD140" i="42"/>
  <c r="AM140" i="42" s="1"/>
  <c r="M145" i="42"/>
  <c r="M217" i="42"/>
  <c r="AE86" i="42"/>
  <c r="N79" i="42"/>
  <c r="O79" i="42" s="1"/>
  <c r="M181" i="42"/>
  <c r="M212" i="42"/>
  <c r="M236" i="42"/>
  <c r="AM218" i="42"/>
  <c r="V200" i="42"/>
  <c r="AD241" i="42"/>
  <c r="AM241" i="42" s="1"/>
  <c r="AB241" i="42"/>
  <c r="AC241" i="42" s="1"/>
  <c r="AD120" i="42"/>
  <c r="AM120" i="42" s="1"/>
  <c r="AB120" i="42"/>
  <c r="AC120" i="42" s="1"/>
  <c r="N231" i="42"/>
  <c r="O231" i="42" s="1"/>
  <c r="D231" i="42"/>
  <c r="E231" i="42" s="1"/>
  <c r="AB80" i="42"/>
  <c r="AC80" i="42" s="1"/>
  <c r="AD80" i="42"/>
  <c r="AM80" i="42" s="1"/>
  <c r="V198" i="42"/>
  <c r="V197" i="42"/>
  <c r="AD90" i="42"/>
  <c r="AM90" i="42" s="1"/>
  <c r="AB90" i="42"/>
  <c r="AC90" i="42" s="1"/>
  <c r="M71" i="42"/>
  <c r="AB167" i="42"/>
  <c r="AC167" i="42" s="1"/>
  <c r="AD167" i="42"/>
  <c r="AM167" i="42" s="1"/>
  <c r="V193" i="42"/>
  <c r="AD159" i="42"/>
  <c r="AM159" i="42" s="1"/>
  <c r="AB159" i="42"/>
  <c r="AC159" i="42" s="1"/>
  <c r="D241" i="42"/>
  <c r="E241" i="42" s="1"/>
  <c r="M241" i="42"/>
  <c r="N241" i="42"/>
  <c r="O241" i="42" s="1"/>
  <c r="D77" i="42"/>
  <c r="E77" i="42" s="1"/>
  <c r="M77" i="42"/>
  <c r="D226" i="42"/>
  <c r="E226" i="42" s="1"/>
  <c r="M226" i="42"/>
  <c r="AB160" i="42"/>
  <c r="AC160" i="42" s="1"/>
  <c r="AD160" i="42"/>
  <c r="AM160" i="42" s="1"/>
  <c r="AB166" i="42"/>
  <c r="AC166" i="42" s="1"/>
  <c r="AD166" i="42"/>
  <c r="AM166" i="42" s="1"/>
  <c r="M111" i="42"/>
  <c r="N111" i="42"/>
  <c r="O111" i="42" s="1"/>
  <c r="D111" i="42"/>
  <c r="E111" i="42" s="1"/>
  <c r="N71" i="42"/>
  <c r="O71" i="42" s="1"/>
  <c r="N77" i="42"/>
  <c r="O77" i="42" s="1"/>
  <c r="V155" i="42"/>
  <c r="N164" i="42"/>
  <c r="O164" i="42" s="1"/>
  <c r="AD136" i="42"/>
  <c r="AM136" i="42" s="1"/>
  <c r="AB136" i="42"/>
  <c r="AC136" i="42" s="1"/>
  <c r="AB137" i="42"/>
  <c r="AC137" i="42" s="1"/>
  <c r="AB168" i="42"/>
  <c r="AC168" i="42" s="1"/>
  <c r="AD168" i="42"/>
  <c r="AM168" i="42" s="1"/>
  <c r="AB191" i="42"/>
  <c r="AC191" i="42" s="1"/>
  <c r="AD191" i="42"/>
  <c r="AM191" i="42" s="1"/>
  <c r="AD74" i="42"/>
  <c r="AM74" i="42" s="1"/>
  <c r="AB74" i="42"/>
  <c r="AC74" i="42" s="1"/>
  <c r="V146" i="42"/>
  <c r="D154" i="42"/>
  <c r="E154" i="42" s="1"/>
  <c r="M154" i="42"/>
  <c r="N154" i="42"/>
  <c r="O154" i="42" s="1"/>
  <c r="AD202" i="42"/>
  <c r="AM202" i="42" s="1"/>
  <c r="AB202" i="42"/>
  <c r="AC202" i="42" s="1"/>
  <c r="AB203" i="42"/>
  <c r="AC203" i="42" s="1"/>
  <c r="AB171" i="42"/>
  <c r="AC171" i="42" s="1"/>
  <c r="AD171" i="42"/>
  <c r="AM171" i="42" s="1"/>
  <c r="AB172" i="42"/>
  <c r="AC172" i="42" s="1"/>
  <c r="AD154" i="42"/>
  <c r="AM154" i="42" s="1"/>
  <c r="AB154" i="42"/>
  <c r="AC154" i="42" s="1"/>
  <c r="AB85" i="42"/>
  <c r="AC85" i="42" s="1"/>
  <c r="AD85" i="42"/>
  <c r="AM85" i="42" s="1"/>
  <c r="D185" i="42"/>
  <c r="E185" i="42" s="1"/>
  <c r="M185" i="42"/>
  <c r="AB237" i="42"/>
  <c r="AC237" i="42" s="1"/>
  <c r="AB238" i="42"/>
  <c r="AC238" i="42" s="1"/>
  <c r="AD237" i="42"/>
  <c r="AM237" i="42" s="1"/>
  <c r="V168" i="42"/>
  <c r="V169" i="42"/>
  <c r="M239" i="42"/>
  <c r="N239" i="42"/>
  <c r="O239" i="42" s="1"/>
  <c r="D239" i="42"/>
  <c r="E239" i="42" s="1"/>
  <c r="AB75" i="42"/>
  <c r="AC75" i="42" s="1"/>
  <c r="M169" i="42"/>
  <c r="D169" i="42"/>
  <c r="E169" i="42" s="1"/>
  <c r="N169" i="42"/>
  <c r="O169" i="42" s="1"/>
  <c r="AD84" i="42"/>
  <c r="AM84" i="42" s="1"/>
  <c r="AB84" i="42"/>
  <c r="AC84" i="42" s="1"/>
  <c r="AD99" i="42"/>
  <c r="AM99" i="42" s="1"/>
  <c r="AB99" i="42"/>
  <c r="AC99" i="42" s="1"/>
  <c r="N172" i="42"/>
  <c r="O172" i="42" s="1"/>
  <c r="N175" i="42"/>
  <c r="O175" i="42" s="1"/>
  <c r="AE69" i="42"/>
  <c r="V174" i="42"/>
  <c r="AB113" i="42"/>
  <c r="AC113" i="42" s="1"/>
  <c r="AB114" i="42"/>
  <c r="AC114" i="42" s="1"/>
  <c r="AD113" i="42"/>
  <c r="AM113" i="42" s="1"/>
  <c r="AB103" i="42"/>
  <c r="AC103" i="42" s="1"/>
  <c r="AD103" i="42"/>
  <c r="AM103" i="42" s="1"/>
  <c r="AB138" i="42"/>
  <c r="AC138" i="42" s="1"/>
  <c r="AD138" i="42"/>
  <c r="AM138" i="42" s="1"/>
  <c r="AD226" i="42"/>
  <c r="AM226" i="42" s="1"/>
  <c r="AB226" i="42"/>
  <c r="AC226" i="42" s="1"/>
  <c r="AB170" i="42"/>
  <c r="AC170" i="42" s="1"/>
  <c r="AD170" i="42"/>
  <c r="AM170" i="42" s="1"/>
  <c r="V149" i="42"/>
  <c r="V150" i="42"/>
  <c r="AD209" i="42"/>
  <c r="AM209" i="42" s="1"/>
  <c r="AB209" i="42"/>
  <c r="AC209" i="42" s="1"/>
  <c r="AD79" i="42"/>
  <c r="AM79" i="42" s="1"/>
  <c r="AB79" i="42"/>
  <c r="AC79" i="42" s="1"/>
  <c r="AB173" i="42"/>
  <c r="AC173" i="42" s="1"/>
  <c r="AD173" i="42"/>
  <c r="AM173" i="42" s="1"/>
  <c r="AB174" i="42"/>
  <c r="AC174" i="42" s="1"/>
  <c r="M175" i="42"/>
  <c r="AE147" i="42"/>
  <c r="AB151" i="42"/>
  <c r="AC151" i="42" s="1"/>
  <c r="AD151" i="42"/>
  <c r="AM151" i="42" s="1"/>
  <c r="AB152" i="42"/>
  <c r="AC152" i="42" s="1"/>
  <c r="AB181" i="42"/>
  <c r="AC181" i="42" s="1"/>
  <c r="AD181" i="42"/>
  <c r="AM181" i="42" s="1"/>
  <c r="V171" i="42"/>
  <c r="V85" i="42"/>
  <c r="AB219" i="42"/>
  <c r="AC219" i="42" s="1"/>
  <c r="AD219" i="42"/>
  <c r="AM219" i="42" s="1"/>
  <c r="AB215" i="42"/>
  <c r="AC215" i="42" s="1"/>
  <c r="AD215" i="42"/>
  <c r="AM215" i="42" s="1"/>
  <c r="V152" i="42"/>
  <c r="AB158" i="42"/>
  <c r="AC158" i="42" s="1"/>
  <c r="AD158" i="42"/>
  <c r="AM158" i="42" s="1"/>
  <c r="AE102" i="42"/>
  <c r="D98" i="42"/>
  <c r="E98" i="42" s="1"/>
  <c r="M98" i="42"/>
  <c r="N98" i="42"/>
  <c r="O98" i="42" s="1"/>
  <c r="AE142" i="42"/>
  <c r="AD164" i="42"/>
  <c r="AM164" i="42" s="1"/>
  <c r="AB164" i="42"/>
  <c r="AC164" i="42" s="1"/>
  <c r="V185" i="42"/>
  <c r="AB210" i="42"/>
  <c r="AC210" i="42" s="1"/>
  <c r="AD210" i="42"/>
  <c r="AM210" i="42" s="1"/>
  <c r="AM121" i="42"/>
  <c r="AB122" i="42"/>
  <c r="AC122" i="42" s="1"/>
  <c r="AD122" i="42"/>
  <c r="AM122" i="42" s="1"/>
  <c r="AB123" i="42"/>
  <c r="AC123" i="42" s="1"/>
  <c r="AB214" i="42"/>
  <c r="AC214" i="42" s="1"/>
  <c r="AD214" i="42"/>
  <c r="AM214" i="42" s="1"/>
  <c r="D210" i="42"/>
  <c r="E210" i="42" s="1"/>
  <c r="M210" i="42"/>
  <c r="N210" i="42"/>
  <c r="O210" i="42" s="1"/>
  <c r="AE236" i="42"/>
  <c r="V239" i="42"/>
  <c r="V240" i="42"/>
  <c r="AD231" i="42"/>
  <c r="AM231" i="42" s="1"/>
  <c r="AB231" i="42"/>
  <c r="AC231" i="42" s="1"/>
  <c r="AB232" i="42"/>
  <c r="AC232" i="42" s="1"/>
  <c r="V203" i="42"/>
  <c r="V204" i="42"/>
  <c r="V126" i="42"/>
  <c r="V127" i="42"/>
  <c r="AB150" i="42"/>
  <c r="AC150" i="42" s="1"/>
  <c r="AD150" i="42"/>
  <c r="AM150" i="42" s="1"/>
  <c r="AB211" i="42"/>
  <c r="AC211" i="42" s="1"/>
  <c r="AM216" i="42"/>
  <c r="AE216" i="42"/>
  <c r="M155" i="42"/>
  <c r="M174" i="42"/>
  <c r="N174" i="42"/>
  <c r="O174" i="42" s="1"/>
  <c r="D174" i="42"/>
  <c r="E174" i="42" s="1"/>
  <c r="AE70" i="42"/>
  <c r="M194" i="42"/>
  <c r="D194" i="42"/>
  <c r="E194" i="42" s="1"/>
  <c r="N194" i="42"/>
  <c r="O194" i="42" s="1"/>
  <c r="D173" i="42"/>
  <c r="E173" i="42" s="1"/>
  <c r="N173" i="42"/>
  <c r="O173" i="42" s="1"/>
  <c r="AB135" i="42"/>
  <c r="AC135" i="42" s="1"/>
  <c r="AD135" i="42"/>
  <c r="AM135" i="42" s="1"/>
  <c r="D243" i="42"/>
  <c r="E243" i="42" s="1"/>
  <c r="M243" i="42"/>
  <c r="N243" i="42"/>
  <c r="O243" i="42" s="1"/>
  <c r="M87" i="42"/>
  <c r="N87" i="42"/>
  <c r="O87" i="42" s="1"/>
  <c r="D87" i="42"/>
  <c r="E87" i="42" s="1"/>
  <c r="AM197" i="42"/>
  <c r="V132" i="42"/>
  <c r="AE211" i="42"/>
  <c r="AE124" i="42"/>
  <c r="AE177" i="42"/>
  <c r="AB216" i="42"/>
  <c r="AC216" i="42" s="1"/>
  <c r="AB235" i="42"/>
  <c r="AC235" i="42" s="1"/>
  <c r="AD235" i="42"/>
  <c r="AM235" i="42" s="1"/>
  <c r="AB236" i="42"/>
  <c r="AC236" i="42" s="1"/>
  <c r="D179" i="42"/>
  <c r="E179" i="42" s="1"/>
  <c r="N179" i="42"/>
  <c r="O179" i="42" s="1"/>
  <c r="AB148" i="42"/>
  <c r="AC148" i="42" s="1"/>
  <c r="AD148" i="42"/>
  <c r="AM148" i="42" s="1"/>
  <c r="AB178" i="42"/>
  <c r="AC178" i="42" s="1"/>
  <c r="AD178" i="42"/>
  <c r="AM178" i="42" s="1"/>
  <c r="AB201" i="42"/>
  <c r="AC201" i="42" s="1"/>
  <c r="AD201" i="42"/>
  <c r="AM201" i="42" s="1"/>
  <c r="V145" i="42"/>
  <c r="AB227" i="42"/>
  <c r="AC227" i="42" s="1"/>
  <c r="AD227" i="42"/>
  <c r="AM227" i="42" s="1"/>
  <c r="V175" i="42"/>
  <c r="V176" i="42"/>
  <c r="V122" i="42"/>
  <c r="M199" i="42"/>
  <c r="N199" i="42"/>
  <c r="O199" i="42" s="1"/>
  <c r="D199" i="42"/>
  <c r="E199" i="42" s="1"/>
  <c r="V161" i="42"/>
  <c r="AM153" i="42"/>
  <c r="V225" i="42"/>
  <c r="V142" i="42"/>
  <c r="M88" i="42"/>
  <c r="AB118" i="42"/>
  <c r="AC118" i="42" s="1"/>
  <c r="AD118" i="42"/>
  <c r="AM118" i="42" s="1"/>
  <c r="AB119" i="42"/>
  <c r="AC119" i="42" s="1"/>
  <c r="AB77" i="42"/>
  <c r="AC77" i="42" s="1"/>
  <c r="AB76" i="42"/>
  <c r="AC76" i="42" s="1"/>
  <c r="AD76" i="42"/>
  <c r="AM76" i="42" s="1"/>
  <c r="AD94" i="42"/>
  <c r="AM94" i="42" s="1"/>
  <c r="AB94" i="42"/>
  <c r="AC94" i="42" s="1"/>
  <c r="AB95" i="42"/>
  <c r="AC95" i="42" s="1"/>
  <c r="M110" i="42"/>
  <c r="V102" i="42"/>
  <c r="AB176" i="42"/>
  <c r="AC176" i="42" s="1"/>
  <c r="AD176" i="42"/>
  <c r="AM176" i="42" s="1"/>
  <c r="N88" i="42"/>
  <c r="O88" i="42" s="1"/>
  <c r="AB129" i="42"/>
  <c r="AC129" i="42" s="1"/>
  <c r="AD129" i="42"/>
  <c r="AM129" i="42" s="1"/>
  <c r="AB146" i="42"/>
  <c r="AC146" i="42" s="1"/>
  <c r="AD146" i="42"/>
  <c r="AM146" i="42" s="1"/>
  <c r="N183" i="42"/>
  <c r="O183" i="42" s="1"/>
  <c r="AB234" i="42"/>
  <c r="AC234" i="42" s="1"/>
  <c r="AD233" i="42"/>
  <c r="AM233" i="42" s="1"/>
  <c r="AB233" i="42"/>
  <c r="AC233" i="42" s="1"/>
  <c r="V172" i="42"/>
  <c r="AD96" i="42"/>
  <c r="AM96" i="42" s="1"/>
  <c r="AB97" i="42"/>
  <c r="AC97" i="42" s="1"/>
  <c r="AB96" i="42"/>
  <c r="AC96" i="42" s="1"/>
  <c r="AB179" i="42"/>
  <c r="AC179" i="42" s="1"/>
  <c r="AB162" i="42"/>
  <c r="AC162" i="42" s="1"/>
  <c r="AD162" i="42"/>
  <c r="AM162" i="42" s="1"/>
  <c r="D213" i="42"/>
  <c r="E213" i="42" s="1"/>
  <c r="N213" i="42"/>
  <c r="O213" i="42" s="1"/>
  <c r="V135" i="42"/>
  <c r="V136" i="42"/>
  <c r="M173" i="42"/>
  <c r="V163" i="42"/>
  <c r="V164" i="42"/>
  <c r="M183" i="42"/>
  <c r="AM222" i="42"/>
  <c r="AD192" i="42"/>
  <c r="AM192" i="42" s="1"/>
  <c r="AB192" i="42"/>
  <c r="AC192" i="42" s="1"/>
  <c r="V231" i="42"/>
  <c r="V232" i="42"/>
  <c r="AD239" i="42"/>
  <c r="AM239" i="42" s="1"/>
  <c r="AB239" i="42"/>
  <c r="AC239" i="42" s="1"/>
  <c r="V82" i="42"/>
  <c r="AB131" i="42"/>
  <c r="AC131" i="42" s="1"/>
  <c r="AD131" i="42"/>
  <c r="AM131" i="42" s="1"/>
  <c r="AB185" i="42"/>
  <c r="AC185" i="42" s="1"/>
  <c r="AB184" i="42"/>
  <c r="AC184" i="42" s="1"/>
  <c r="AD184" i="42"/>
  <c r="AM184" i="42" s="1"/>
  <c r="AD68" i="42"/>
  <c r="AM68" i="42" s="1"/>
  <c r="AB69" i="42"/>
  <c r="AC69" i="42" s="1"/>
  <c r="AD243" i="42"/>
  <c r="AM243" i="42" s="1"/>
  <c r="AB243" i="42"/>
  <c r="AC243" i="42" s="1"/>
  <c r="AB78" i="42"/>
  <c r="AC78" i="42" s="1"/>
  <c r="AD78" i="42"/>
  <c r="AM78" i="42" s="1"/>
  <c r="AD104" i="42"/>
  <c r="AM104" i="42" s="1"/>
  <c r="AB104" i="42"/>
  <c r="AC104" i="42" s="1"/>
  <c r="AB105" i="42"/>
  <c r="AC105" i="42" s="1"/>
  <c r="AB127" i="42"/>
  <c r="AC127" i="42" s="1"/>
  <c r="AD127" i="42"/>
  <c r="AM127" i="42" s="1"/>
  <c r="AB189" i="42"/>
  <c r="AC189" i="42" s="1"/>
  <c r="AD189" i="42"/>
  <c r="AM189" i="42" s="1"/>
  <c r="V209" i="42"/>
  <c r="V179" i="42"/>
  <c r="AE220" i="42"/>
  <c r="AE71" i="42"/>
  <c r="M205" i="42"/>
  <c r="N205" i="42"/>
  <c r="O205" i="42" s="1"/>
  <c r="D205" i="42"/>
  <c r="E205" i="42" s="1"/>
  <c r="M182" i="42"/>
  <c r="N182" i="42"/>
  <c r="O182" i="42" s="1"/>
  <c r="D182" i="42"/>
  <c r="E182" i="42" s="1"/>
  <c r="V215" i="42"/>
  <c r="AM224" i="42"/>
  <c r="AB161" i="42"/>
  <c r="AC161" i="42" s="1"/>
  <c r="AD161" i="42"/>
  <c r="AM161" i="42" s="1"/>
  <c r="AD149" i="42"/>
  <c r="AM149" i="42" s="1"/>
  <c r="AB149" i="42"/>
  <c r="AC149" i="42" s="1"/>
  <c r="AB155" i="42"/>
  <c r="AC155" i="42" s="1"/>
  <c r="N110" i="42"/>
  <c r="O110" i="42" s="1"/>
  <c r="V212" i="42"/>
  <c r="V213" i="42"/>
  <c r="D235" i="42"/>
  <c r="E235" i="42" s="1"/>
  <c r="N235" i="42"/>
  <c r="O235" i="42" s="1"/>
  <c r="AB242" i="42"/>
  <c r="AC242" i="42" s="1"/>
  <c r="V72" i="42"/>
  <c r="V112" i="42"/>
  <c r="AB132" i="42"/>
  <c r="AC132" i="42" s="1"/>
  <c r="AD144" i="42"/>
  <c r="AM144" i="42" s="1"/>
  <c r="AB144" i="42"/>
  <c r="AC144" i="42" s="1"/>
  <c r="AB145" i="42"/>
  <c r="AC145" i="42" s="1"/>
  <c r="V139" i="42"/>
  <c r="V140" i="42"/>
  <c r="AD116" i="42"/>
  <c r="AM116" i="42" s="1"/>
  <c r="AB116" i="42"/>
  <c r="AC116" i="42" s="1"/>
  <c r="N82" i="42"/>
  <c r="O82" i="42" s="1"/>
  <c r="D82" i="42"/>
  <c r="E82" i="42" s="1"/>
  <c r="M223" i="42"/>
  <c r="N223" i="42"/>
  <c r="O223" i="42" s="1"/>
  <c r="D223" i="42"/>
  <c r="E223" i="42" s="1"/>
  <c r="N97" i="42"/>
  <c r="O97" i="42" s="1"/>
  <c r="N176" i="42"/>
  <c r="O176" i="42" s="1"/>
  <c r="M238" i="42"/>
  <c r="D238" i="42"/>
  <c r="E238" i="42" s="1"/>
  <c r="AD109" i="42"/>
  <c r="AM109" i="42" s="1"/>
  <c r="AB109" i="42"/>
  <c r="AC109" i="42" s="1"/>
  <c r="AB110" i="42"/>
  <c r="AC110" i="42" s="1"/>
  <c r="M202" i="42"/>
  <c r="D202" i="42"/>
  <c r="E202" i="42" s="1"/>
  <c r="N202" i="42"/>
  <c r="O202" i="42" s="1"/>
  <c r="AB163" i="42"/>
  <c r="AC163" i="42" s="1"/>
  <c r="AD163" i="42"/>
  <c r="AM163" i="42" s="1"/>
  <c r="AB92" i="42"/>
  <c r="AC92" i="42" s="1"/>
  <c r="AB91" i="42"/>
  <c r="AC91" i="42" s="1"/>
  <c r="AD91" i="42"/>
  <c r="AM91" i="42" s="1"/>
  <c r="D211" i="42"/>
  <c r="E211" i="42" s="1"/>
  <c r="M211" i="42"/>
  <c r="N211" i="42"/>
  <c r="O211" i="42" s="1"/>
  <c r="V123" i="42"/>
  <c r="AB240" i="42"/>
  <c r="AC240" i="42" s="1"/>
  <c r="AM242" i="42"/>
  <c r="AD169" i="42"/>
  <c r="AM169" i="42" s="1"/>
  <c r="AB169" i="42"/>
  <c r="AC169" i="42" s="1"/>
  <c r="AB196" i="42"/>
  <c r="AC196" i="42" s="1"/>
  <c r="AD196" i="42"/>
  <c r="AM196" i="42" s="1"/>
  <c r="M156" i="42"/>
  <c r="AB125" i="42"/>
  <c r="AC125" i="42" s="1"/>
  <c r="AB126" i="42"/>
  <c r="AC126" i="42" s="1"/>
  <c r="AD125" i="42"/>
  <c r="AM125" i="42" s="1"/>
  <c r="AD81" i="42"/>
  <c r="AM81" i="42" s="1"/>
  <c r="AB81" i="42"/>
  <c r="AC81" i="42" s="1"/>
  <c r="AE119" i="42"/>
  <c r="AB93" i="42"/>
  <c r="AC93" i="42" s="1"/>
  <c r="AD93" i="42"/>
  <c r="AM93" i="42" s="1"/>
  <c r="AD182" i="42"/>
  <c r="AM182" i="42" s="1"/>
  <c r="AB182" i="42"/>
  <c r="AC182" i="42" s="1"/>
  <c r="AB220" i="42"/>
  <c r="AC220" i="42" s="1"/>
  <c r="AM175" i="42"/>
  <c r="AE175" i="42"/>
  <c r="AE172" i="42"/>
  <c r="D83" i="42"/>
  <c r="E83" i="42" s="1"/>
  <c r="N83" i="42"/>
  <c r="O83" i="42" s="1"/>
  <c r="M164" i="42"/>
  <c r="M157" i="42"/>
  <c r="AB228" i="42"/>
  <c r="AC228" i="42" s="1"/>
  <c r="AD228" i="42"/>
  <c r="AM228" i="42" s="1"/>
  <c r="AB128" i="42"/>
  <c r="AC128" i="42" s="1"/>
  <c r="AD128" i="42"/>
  <c r="AM128" i="42" s="1"/>
  <c r="M132" i="42"/>
  <c r="D132" i="42"/>
  <c r="E132" i="42" s="1"/>
  <c r="N132" i="42"/>
  <c r="O132" i="42" s="1"/>
  <c r="V166" i="42"/>
  <c r="AD204" i="42"/>
  <c r="AM204" i="42" s="1"/>
  <c r="AB205" i="42"/>
  <c r="AC205" i="42" s="1"/>
  <c r="AB204" i="42"/>
  <c r="AC204" i="42" s="1"/>
  <c r="V228" i="42"/>
  <c r="M97" i="42"/>
  <c r="M176" i="42"/>
  <c r="H11" i="42"/>
  <c r="I11" i="42" s="1"/>
  <c r="D11" i="42" s="1"/>
  <c r="E11" i="42" s="1"/>
  <c r="U15" i="42"/>
  <c r="V15" i="42" s="1"/>
  <c r="V4" i="42"/>
  <c r="AA30" i="42"/>
  <c r="AD30" i="42" s="1"/>
  <c r="H58" i="42"/>
  <c r="I58" i="42" s="1"/>
  <c r="D58" i="42" s="1"/>
  <c r="E58" i="42" s="1"/>
  <c r="H7" i="42"/>
  <c r="I7" i="42" s="1"/>
  <c r="V5" i="42"/>
  <c r="H65" i="42"/>
  <c r="I65" i="42" s="1"/>
  <c r="D65" i="42" s="1"/>
  <c r="E65" i="42" s="1"/>
  <c r="H26" i="42"/>
  <c r="I26" i="42" s="1"/>
  <c r="D26" i="42" s="1"/>
  <c r="E26" i="42" s="1"/>
  <c r="X17" i="42"/>
  <c r="H22" i="42"/>
  <c r="I22" i="42" s="1"/>
  <c r="D22" i="42" s="1"/>
  <c r="AA66" i="42"/>
  <c r="Z45" i="42"/>
  <c r="Y18" i="42"/>
  <c r="U18" i="42" s="1"/>
  <c r="AN50" i="42"/>
  <c r="AN15" i="42"/>
  <c r="E15" i="42"/>
  <c r="U11" i="42"/>
  <c r="X45" i="42"/>
  <c r="H12" i="42"/>
  <c r="I12" i="42" s="1"/>
  <c r="U20" i="42"/>
  <c r="V20" i="42" s="1"/>
  <c r="X67" i="42"/>
  <c r="AA63" i="42"/>
  <c r="AD63" i="42" s="1"/>
  <c r="M8" i="42"/>
  <c r="AD15" i="42"/>
  <c r="V35" i="42"/>
  <c r="V6" i="42"/>
  <c r="N8" i="42"/>
  <c r="O8" i="42" s="1"/>
  <c r="K40" i="42"/>
  <c r="L40" i="42" s="1"/>
  <c r="Q14" i="42"/>
  <c r="R14" i="42" s="1"/>
  <c r="X30" i="42"/>
  <c r="AN20" i="42"/>
  <c r="X63" i="42"/>
  <c r="E8" i="42"/>
  <c r="Z11" i="42"/>
  <c r="Q60" i="42"/>
  <c r="R60" i="42" s="1"/>
  <c r="N48" i="42"/>
  <c r="O48" i="42" s="1"/>
  <c r="H66" i="42"/>
  <c r="I66" i="42" s="1"/>
  <c r="D66" i="42" s="1"/>
  <c r="E66" i="42" s="1"/>
  <c r="M3" i="42"/>
  <c r="M48" i="42"/>
  <c r="N15" i="42"/>
  <c r="O15" i="42" s="1"/>
  <c r="H19" i="42"/>
  <c r="I19" i="42" s="1"/>
  <c r="D19" i="42" s="1"/>
  <c r="E19" i="42" s="1"/>
  <c r="V47" i="42"/>
  <c r="H16" i="42"/>
  <c r="I16" i="42" s="1"/>
  <c r="D16" i="42" s="1"/>
  <c r="E16" i="42" s="1"/>
  <c r="F6" i="42"/>
  <c r="M15" i="42"/>
  <c r="C6" i="42"/>
  <c r="H63" i="42"/>
  <c r="I63" i="42" s="1"/>
  <c r="D63" i="42" s="1"/>
  <c r="E63" i="42" s="1"/>
  <c r="AN64" i="42"/>
  <c r="Z64" i="42"/>
  <c r="AN38" i="42"/>
  <c r="AN52" i="42"/>
  <c r="Z53" i="42"/>
  <c r="V45" i="42"/>
  <c r="AD24" i="42"/>
  <c r="G33" i="42"/>
  <c r="H33" i="42" s="1"/>
  <c r="I33" i="42" s="1"/>
  <c r="D33" i="42" s="1"/>
  <c r="E33" i="42" s="1"/>
  <c r="Y33" i="42"/>
  <c r="Z34" i="42" s="1"/>
  <c r="Q33" i="42"/>
  <c r="R33" i="42" s="1"/>
  <c r="K33" i="42"/>
  <c r="L33" i="42" s="1"/>
  <c r="AN40" i="42"/>
  <c r="AN7" i="42"/>
  <c r="Z7" i="42"/>
  <c r="H64" i="42"/>
  <c r="I64" i="42" s="1"/>
  <c r="D64" i="42" s="1"/>
  <c r="E64" i="42" s="1"/>
  <c r="X9" i="42"/>
  <c r="AA9" i="42"/>
  <c r="Q37" i="42"/>
  <c r="R37" i="42" s="1"/>
  <c r="G37" i="42"/>
  <c r="Y37" i="42"/>
  <c r="K37" i="42"/>
  <c r="L37" i="42" s="1"/>
  <c r="H46" i="42"/>
  <c r="I46" i="42" s="1"/>
  <c r="Z15" i="42"/>
  <c r="AA27" i="42"/>
  <c r="X27" i="42"/>
  <c r="W5" i="42"/>
  <c r="U8" i="42"/>
  <c r="U21" i="42"/>
  <c r="Z21" i="42"/>
  <c r="AN21" i="42"/>
  <c r="X33" i="42"/>
  <c r="X4" i="42"/>
  <c r="AA4" i="42"/>
  <c r="T51" i="42"/>
  <c r="W51" i="42"/>
  <c r="Y51" i="42"/>
  <c r="Z52" i="42" s="1"/>
  <c r="U7" i="42"/>
  <c r="V7" i="42" s="1"/>
  <c r="C52" i="42"/>
  <c r="F53" i="42"/>
  <c r="G52" i="42"/>
  <c r="F52" i="42"/>
  <c r="AA46" i="42"/>
  <c r="X46" i="42"/>
  <c r="H20" i="42"/>
  <c r="I20" i="42" s="1"/>
  <c r="D20" i="42" s="1"/>
  <c r="E20" i="42" s="1"/>
  <c r="Z5" i="42"/>
  <c r="AN5" i="42"/>
  <c r="AN17" i="42"/>
  <c r="Z17" i="42"/>
  <c r="H67" i="42"/>
  <c r="I67" i="42" s="1"/>
  <c r="T55" i="42"/>
  <c r="W55" i="42"/>
  <c r="U55" i="42"/>
  <c r="V55" i="42" s="1"/>
  <c r="H45" i="42"/>
  <c r="I45" i="42" s="1"/>
  <c r="D45" i="42" s="1"/>
  <c r="E45" i="42" s="1"/>
  <c r="AN41" i="42"/>
  <c r="Z41" i="42"/>
  <c r="U41" i="42"/>
  <c r="V42" i="42" s="1"/>
  <c r="N51" i="42"/>
  <c r="M51" i="42"/>
  <c r="H55" i="42"/>
  <c r="I55" i="42" s="1"/>
  <c r="D55" i="42" s="1"/>
  <c r="E55" i="42" s="1"/>
  <c r="AA42" i="42"/>
  <c r="F42" i="42"/>
  <c r="T61" i="42"/>
  <c r="Y61" i="42"/>
  <c r="Z62" i="42" s="1"/>
  <c r="W61" i="42"/>
  <c r="X62" i="42" s="1"/>
  <c r="W41" i="42"/>
  <c r="X42" i="42" s="1"/>
  <c r="C60" i="42"/>
  <c r="F60" i="42"/>
  <c r="Z66" i="42"/>
  <c r="AN66" i="42"/>
  <c r="E48" i="42"/>
  <c r="K38" i="42"/>
  <c r="L38" i="42" s="1"/>
  <c r="AN44" i="42"/>
  <c r="AA6" i="42"/>
  <c r="E54" i="42"/>
  <c r="Z25" i="42"/>
  <c r="AN25" i="42"/>
  <c r="X13" i="42"/>
  <c r="F56" i="42"/>
  <c r="C56" i="42"/>
  <c r="AM45" i="42"/>
  <c r="Z16" i="42"/>
  <c r="AN16" i="42"/>
  <c r="U16" i="42"/>
  <c r="Z55" i="42"/>
  <c r="AN55" i="42"/>
  <c r="K29" i="42"/>
  <c r="L29" i="42" s="1"/>
  <c r="Q29" i="42"/>
  <c r="R29" i="42" s="1"/>
  <c r="G29" i="42"/>
  <c r="H29" i="42" s="1"/>
  <c r="I29" i="42" s="1"/>
  <c r="D29" i="42" s="1"/>
  <c r="E29" i="42" s="1"/>
  <c r="Y29" i="42"/>
  <c r="AA29" i="42" s="1"/>
  <c r="Q38" i="42"/>
  <c r="R38" i="42" s="1"/>
  <c r="X24" i="42"/>
  <c r="W56" i="42"/>
  <c r="W64" i="42"/>
  <c r="U64" i="42"/>
  <c r="T65" i="42"/>
  <c r="T64" i="42"/>
  <c r="W38" i="42"/>
  <c r="X39" i="42" s="1"/>
  <c r="T38" i="42"/>
  <c r="U38" i="42"/>
  <c r="H25" i="42"/>
  <c r="I25" i="42" s="1"/>
  <c r="D25" i="42" s="1"/>
  <c r="E25" i="42" s="1"/>
  <c r="U66" i="42"/>
  <c r="T39" i="42"/>
  <c r="U17" i="42"/>
  <c r="AA50" i="42"/>
  <c r="G56" i="42"/>
  <c r="H56" i="42" s="1"/>
  <c r="I56" i="42" s="1"/>
  <c r="D56" i="42" s="1"/>
  <c r="M9" i="42"/>
  <c r="N9" i="42"/>
  <c r="O9" i="42" s="1"/>
  <c r="AA14" i="42"/>
  <c r="X14" i="42"/>
  <c r="T58" i="42"/>
  <c r="W58" i="42"/>
  <c r="X59" i="42" s="1"/>
  <c r="Y58" i="42"/>
  <c r="U58" i="42" s="1"/>
  <c r="AA47" i="42"/>
  <c r="X47" i="42"/>
  <c r="C57" i="42"/>
  <c r="AA53" i="42"/>
  <c r="AN14" i="42"/>
  <c r="K34" i="42"/>
  <c r="L34" i="42" s="1"/>
  <c r="Z56" i="42"/>
  <c r="AN56" i="42"/>
  <c r="Z57" i="42"/>
  <c r="Q30" i="42"/>
  <c r="R30" i="42" s="1"/>
  <c r="AN60" i="42"/>
  <c r="U24" i="42"/>
  <c r="AN24" i="42"/>
  <c r="Q49" i="42"/>
  <c r="R49" i="42" s="1"/>
  <c r="K49" i="42"/>
  <c r="L49" i="42" s="1"/>
  <c r="G49" i="42"/>
  <c r="Y49" i="42"/>
  <c r="Q50" i="42"/>
  <c r="R50" i="42" s="1"/>
  <c r="AN8" i="42"/>
  <c r="Z8" i="42"/>
  <c r="AA62" i="42"/>
  <c r="Z26" i="42"/>
  <c r="AN26" i="42"/>
  <c r="X7" i="42"/>
  <c r="AA7" i="42"/>
  <c r="T43" i="42"/>
  <c r="W43" i="42"/>
  <c r="X44" i="42" s="1"/>
  <c r="Y43" i="42"/>
  <c r="U43" i="42" s="1"/>
  <c r="F61" i="42"/>
  <c r="C61" i="42"/>
  <c r="F62" i="42"/>
  <c r="AN34" i="42"/>
  <c r="AE45" i="42"/>
  <c r="AN30" i="42"/>
  <c r="AN62" i="42"/>
  <c r="AA25" i="42"/>
  <c r="M54" i="42"/>
  <c r="N54" i="42"/>
  <c r="O54" i="42" s="1"/>
  <c r="W60" i="42"/>
  <c r="W52" i="42"/>
  <c r="U52" i="42"/>
  <c r="T52" i="42"/>
  <c r="T49" i="42"/>
  <c r="W49" i="42"/>
  <c r="X50" i="42" s="1"/>
  <c r="U40" i="42"/>
  <c r="W40" i="42"/>
  <c r="T40" i="42"/>
  <c r="T28" i="42"/>
  <c r="W28" i="42"/>
  <c r="X29" i="42" s="1"/>
  <c r="Y28" i="42"/>
  <c r="U28" i="42" s="1"/>
  <c r="V28" i="42" s="1"/>
  <c r="AA32" i="42"/>
  <c r="F57" i="42"/>
  <c r="T62" i="42"/>
  <c r="T44" i="42"/>
  <c r="F23" i="42"/>
  <c r="AA17" i="42"/>
  <c r="AA16" i="42"/>
  <c r="X16" i="42"/>
  <c r="V54" i="42"/>
  <c r="Z54" i="42"/>
  <c r="AN54" i="42"/>
  <c r="U60" i="42"/>
  <c r="E9" i="42"/>
  <c r="W31" i="42"/>
  <c r="X32" i="42" s="1"/>
  <c r="T31" i="42"/>
  <c r="T32" i="42"/>
  <c r="Y31" i="42"/>
  <c r="F31" i="42"/>
  <c r="C31" i="42"/>
  <c r="G31" i="42"/>
  <c r="H31" i="42" s="1"/>
  <c r="I31" i="42" s="1"/>
  <c r="D31" i="42" s="1"/>
  <c r="F32" i="42"/>
  <c r="U26" i="42"/>
  <c r="AA54" i="42"/>
  <c r="X54" i="42"/>
  <c r="AE12" i="42"/>
  <c r="W22" i="42"/>
  <c r="X23" i="42" s="1"/>
  <c r="G41" i="42"/>
  <c r="H41" i="42" s="1"/>
  <c r="I41" i="42" s="1"/>
  <c r="D41" i="42" s="1"/>
  <c r="F41" i="42"/>
  <c r="C41" i="42"/>
  <c r="AA35" i="42"/>
  <c r="X35" i="42"/>
  <c r="AA34" i="42"/>
  <c r="X34" i="42"/>
  <c r="G39" i="42"/>
  <c r="K39" i="42"/>
  <c r="L39" i="42" s="1"/>
  <c r="Y39" i="42"/>
  <c r="AA39" i="42" s="1"/>
  <c r="AD39" i="42" s="1"/>
  <c r="Q39" i="42"/>
  <c r="R39" i="42" s="1"/>
  <c r="T53" i="42"/>
  <c r="Z6" i="42"/>
  <c r="AN6" i="42"/>
  <c r="Z65" i="42"/>
  <c r="AN65" i="42"/>
  <c r="W18" i="42"/>
  <c r="T18" i="42"/>
  <c r="W48" i="42"/>
  <c r="T48" i="42"/>
  <c r="AA19" i="42"/>
  <c r="Z22" i="42"/>
  <c r="AN22" i="42"/>
  <c r="Y48" i="42"/>
  <c r="Z42" i="42"/>
  <c r="AN42" i="42"/>
  <c r="AN4" i="42"/>
  <c r="Z4" i="42"/>
  <c r="H6" i="42"/>
  <c r="I6" i="42" s="1"/>
  <c r="D6" i="42" s="1"/>
  <c r="AA26" i="42"/>
  <c r="X26" i="42"/>
  <c r="U65" i="42"/>
  <c r="AA21" i="42"/>
  <c r="H35" i="42"/>
  <c r="I35" i="42" s="1"/>
  <c r="Z36" i="42"/>
  <c r="AN36" i="42"/>
  <c r="F51" i="42"/>
  <c r="C51" i="42"/>
  <c r="E51" i="42" s="1"/>
  <c r="E47" i="42"/>
  <c r="AN10" i="42"/>
  <c r="Z10" i="42"/>
  <c r="AA57" i="42"/>
  <c r="X20" i="42"/>
  <c r="AA20" i="42"/>
  <c r="X21" i="42"/>
  <c r="U10" i="42"/>
  <c r="Z35" i="42"/>
  <c r="AN35" i="42"/>
  <c r="U36" i="42"/>
  <c r="V36" i="42" s="1"/>
  <c r="Z9" i="42"/>
  <c r="AN9" i="42"/>
  <c r="K50" i="42"/>
  <c r="L50" i="42" s="1"/>
  <c r="C22" i="42"/>
  <c r="C23" i="42"/>
  <c r="F22" i="42"/>
  <c r="K13" i="42"/>
  <c r="L13" i="42" s="1"/>
  <c r="G13" i="42"/>
  <c r="Q13" i="42"/>
  <c r="R13" i="42" s="1"/>
  <c r="Y13" i="42"/>
  <c r="Z14" i="42" s="1"/>
  <c r="Y59" i="42"/>
  <c r="Z60" i="42" s="1"/>
  <c r="Q59" i="42"/>
  <c r="R59" i="42" s="1"/>
  <c r="K59" i="42"/>
  <c r="L59" i="42" s="1"/>
  <c r="G59" i="42"/>
  <c r="H59" i="42" s="1"/>
  <c r="I59" i="42" s="1"/>
  <c r="D59" i="42" s="1"/>
  <c r="E59" i="42" s="1"/>
  <c r="G61" i="42"/>
  <c r="H61" i="42" s="1"/>
  <c r="I61" i="42" s="1"/>
  <c r="D61" i="42" s="1"/>
  <c r="H27" i="42"/>
  <c r="I27" i="42" s="1"/>
  <c r="D27" i="42" s="1"/>
  <c r="E27" i="42" s="1"/>
  <c r="H28" i="42"/>
  <c r="I28" i="42" s="1"/>
  <c r="D28" i="42" s="1"/>
  <c r="E28" i="42" s="1"/>
  <c r="H10" i="42"/>
  <c r="I10" i="42" s="1"/>
  <c r="X11" i="42"/>
  <c r="AA11" i="42"/>
  <c r="AB12" i="42" s="1"/>
  <c r="AC12" i="42" s="1"/>
  <c r="AN63" i="42"/>
  <c r="Z63" i="42"/>
  <c r="U63" i="42"/>
  <c r="V63" i="42" s="1"/>
  <c r="AA65" i="42"/>
  <c r="AN67" i="42"/>
  <c r="Z67" i="42"/>
  <c r="U67" i="42"/>
  <c r="V68" i="42" s="1"/>
  <c r="H4" i="42"/>
  <c r="I4" i="42" s="1"/>
  <c r="D4" i="42" s="1"/>
  <c r="E4" i="42" s="1"/>
  <c r="Z12" i="42"/>
  <c r="AN12" i="42"/>
  <c r="AM12" i="42" s="1"/>
  <c r="U12" i="42"/>
  <c r="H36" i="42"/>
  <c r="I36" i="42" s="1"/>
  <c r="D36" i="42" s="1"/>
  <c r="E36" i="42" s="1"/>
  <c r="AA36" i="42"/>
  <c r="X36" i="42"/>
  <c r="AA10" i="42"/>
  <c r="X10" i="42"/>
  <c r="K23" i="42"/>
  <c r="L23" i="42" s="1"/>
  <c r="Y23" i="42"/>
  <c r="AA23" i="42" s="1"/>
  <c r="AB24" i="42" s="1"/>
  <c r="AC24" i="42" s="1"/>
  <c r="K24" i="42"/>
  <c r="L24" i="42" s="1"/>
  <c r="Q23" i="42"/>
  <c r="R23" i="42" s="1"/>
  <c r="G23" i="42"/>
  <c r="H23" i="42" s="1"/>
  <c r="I23" i="42" s="1"/>
  <c r="D23" i="42" s="1"/>
  <c r="F5" i="42"/>
  <c r="C5" i="42"/>
  <c r="C53" i="42"/>
  <c r="N47" i="42"/>
  <c r="O47" i="42" s="1"/>
  <c r="M47" i="42"/>
  <c r="U9" i="42"/>
  <c r="AA44" i="42"/>
  <c r="AB45" i="42" s="1"/>
  <c r="AC45" i="42" s="1"/>
  <c r="H21" i="42"/>
  <c r="Q34" i="42"/>
  <c r="R34" i="42" s="1"/>
  <c r="U25" i="42"/>
  <c r="F135" i="22"/>
  <c r="AM34" i="22"/>
  <c r="AB108" i="22"/>
  <c r="AC108" i="22" s="1"/>
  <c r="AB20" i="22"/>
  <c r="AC20" i="22" s="1"/>
  <c r="I221" i="22"/>
  <c r="J221" i="22" s="1"/>
  <c r="AM221" i="22" s="1"/>
  <c r="I141" i="22"/>
  <c r="J141" i="22" s="1"/>
  <c r="AM141" i="22" s="1"/>
  <c r="I121" i="22"/>
  <c r="J121" i="22" s="1"/>
  <c r="AM121" i="22" s="1"/>
  <c r="I101" i="22"/>
  <c r="J101" i="22" s="1"/>
  <c r="AM101" i="22" s="1"/>
  <c r="AB232" i="22"/>
  <c r="AC232" i="22" s="1"/>
  <c r="F20" i="22"/>
  <c r="K55" i="40"/>
  <c r="L55" i="40" s="1"/>
  <c r="Y27" i="40"/>
  <c r="U27" i="40" s="1"/>
  <c r="T22" i="40"/>
  <c r="T49" i="40"/>
  <c r="T64" i="40"/>
  <c r="T6" i="40"/>
  <c r="T5" i="40"/>
  <c r="T4" i="40"/>
  <c r="AH3" i="40" s="1"/>
  <c r="T44" i="40"/>
  <c r="K23" i="40"/>
  <c r="L23" i="40" s="1"/>
  <c r="G52" i="40"/>
  <c r="T14" i="40"/>
  <c r="AN4" i="40"/>
  <c r="T55" i="40"/>
  <c r="T17" i="40"/>
  <c r="T20" i="40"/>
  <c r="K58" i="40"/>
  <c r="L58" i="40" s="1"/>
  <c r="T24" i="40"/>
  <c r="T9" i="40"/>
  <c r="G12" i="40"/>
  <c r="T67" i="40"/>
  <c r="T52" i="40"/>
  <c r="T18" i="40"/>
  <c r="T15" i="40"/>
  <c r="T36" i="40"/>
  <c r="F62" i="40"/>
  <c r="T65" i="40"/>
  <c r="F39" i="40"/>
  <c r="F65" i="40"/>
  <c r="F9" i="40"/>
  <c r="T31" i="40"/>
  <c r="T33" i="40"/>
  <c r="F26" i="40"/>
  <c r="F11" i="40"/>
  <c r="F54" i="40"/>
  <c r="F31" i="40"/>
  <c r="T43" i="40"/>
  <c r="F14" i="40"/>
  <c r="F6" i="40"/>
  <c r="F13" i="40"/>
  <c r="F33" i="40"/>
  <c r="T61" i="40"/>
  <c r="F53" i="40"/>
  <c r="T29" i="40"/>
  <c r="F56" i="40"/>
  <c r="F34" i="40"/>
  <c r="F36" i="40"/>
  <c r="T27" i="40"/>
  <c r="T42" i="40"/>
  <c r="T62" i="40"/>
  <c r="Y45" i="40"/>
  <c r="U45" i="40" s="1"/>
  <c r="T45" i="40"/>
  <c r="F29" i="40"/>
  <c r="W32" i="40"/>
  <c r="T32" i="40"/>
  <c r="W12" i="40"/>
  <c r="T12" i="40"/>
  <c r="F67" i="40"/>
  <c r="T34" i="40"/>
  <c r="T53" i="40"/>
  <c r="T35" i="40"/>
  <c r="K56" i="40"/>
  <c r="L56" i="40" s="1"/>
  <c r="T39" i="40"/>
  <c r="F41" i="40"/>
  <c r="T41" i="40"/>
  <c r="T63" i="40"/>
  <c r="T23" i="40"/>
  <c r="Y57" i="40"/>
  <c r="U57" i="40" s="1"/>
  <c r="T57" i="40"/>
  <c r="T40" i="40"/>
  <c r="T21" i="40"/>
  <c r="T13" i="40"/>
  <c r="T38" i="40"/>
  <c r="T26" i="40"/>
  <c r="T10" i="40"/>
  <c r="W30" i="40"/>
  <c r="T30" i="40"/>
  <c r="Y37" i="40"/>
  <c r="U37" i="40" s="1"/>
  <c r="T37" i="40"/>
  <c r="T66" i="40"/>
  <c r="T54" i="40"/>
  <c r="T8" i="40"/>
  <c r="T50" i="40"/>
  <c r="T11" i="40"/>
  <c r="T16" i="40"/>
  <c r="T19" i="40"/>
  <c r="T46" i="40"/>
  <c r="T56" i="40"/>
  <c r="T28" i="40"/>
  <c r="T51" i="40"/>
  <c r="T58" i="40"/>
  <c r="T7" i="40"/>
  <c r="T48" i="40"/>
  <c r="T59" i="40"/>
  <c r="T25" i="40"/>
  <c r="Y47" i="40"/>
  <c r="U47" i="40" s="1"/>
  <c r="T47" i="40"/>
  <c r="T60" i="40"/>
  <c r="F19" i="40"/>
  <c r="F46" i="40"/>
  <c r="F61" i="40"/>
  <c r="F38" i="40"/>
  <c r="F18" i="40"/>
  <c r="H1" i="40"/>
  <c r="F43" i="40"/>
  <c r="F42" i="40"/>
  <c r="C45" i="40"/>
  <c r="F45" i="40"/>
  <c r="F48" i="40"/>
  <c r="F20" i="40"/>
  <c r="F17" i="40"/>
  <c r="F59" i="40"/>
  <c r="F40" i="40"/>
  <c r="F37" i="40"/>
  <c r="F60" i="40"/>
  <c r="G16" i="40"/>
  <c r="F16" i="40"/>
  <c r="F57" i="40"/>
  <c r="C50" i="40"/>
  <c r="F49" i="40"/>
  <c r="F63" i="40"/>
  <c r="F66" i="40"/>
  <c r="C51" i="40"/>
  <c r="F51" i="40"/>
  <c r="F21" i="40"/>
  <c r="F24" i="40"/>
  <c r="F15" i="40"/>
  <c r="F64" i="40"/>
  <c r="AA4" i="40"/>
  <c r="F4" i="40"/>
  <c r="F27" i="40"/>
  <c r="F35" i="40"/>
  <c r="F12" i="40"/>
  <c r="C23" i="40"/>
  <c r="F23" i="40"/>
  <c r="F55" i="40"/>
  <c r="F10" i="40"/>
  <c r="F32" i="40"/>
  <c r="F7" i="40"/>
  <c r="F58" i="40"/>
  <c r="F47" i="40"/>
  <c r="F5" i="40"/>
  <c r="F8" i="40"/>
  <c r="F30" i="40"/>
  <c r="F52" i="40"/>
  <c r="F44" i="40"/>
  <c r="F22" i="40"/>
  <c r="F25" i="40"/>
  <c r="F28" i="40"/>
  <c r="F50" i="40"/>
  <c r="W48" i="40"/>
  <c r="Y8" i="40"/>
  <c r="U8" i="40" s="1"/>
  <c r="C65" i="40"/>
  <c r="Y35" i="40"/>
  <c r="U35" i="40" s="1"/>
  <c r="W66" i="40"/>
  <c r="W18" i="40"/>
  <c r="Y40" i="40"/>
  <c r="U40" i="40" s="1"/>
  <c r="W38" i="40"/>
  <c r="C53" i="40"/>
  <c r="W8" i="40"/>
  <c r="W5" i="40"/>
  <c r="X5" i="40" s="1"/>
  <c r="C19" i="40"/>
  <c r="C62" i="40"/>
  <c r="C39" i="40"/>
  <c r="W20" i="40"/>
  <c r="C42" i="40"/>
  <c r="Q35" i="40"/>
  <c r="R35" i="40" s="1"/>
  <c r="K17" i="40"/>
  <c r="L17" i="40" s="1"/>
  <c r="W22" i="40"/>
  <c r="Y5" i="40"/>
  <c r="U5" i="40" s="1"/>
  <c r="V5" i="40" s="1"/>
  <c r="Q27" i="40"/>
  <c r="R27" i="40" s="1"/>
  <c r="C10" i="40"/>
  <c r="C29" i="40"/>
  <c r="K25" i="40"/>
  <c r="L25" i="40" s="1"/>
  <c r="W3" i="40"/>
  <c r="X4" i="40" s="1"/>
  <c r="G55" i="40"/>
  <c r="C8" i="40"/>
  <c r="G15" i="40"/>
  <c r="Y54" i="40"/>
  <c r="U54" i="40" s="1"/>
  <c r="G35" i="40"/>
  <c r="C56" i="40"/>
  <c r="C25" i="40"/>
  <c r="W67" i="40"/>
  <c r="Y42" i="40"/>
  <c r="U42" i="40" s="1"/>
  <c r="Y13" i="40"/>
  <c r="U13" i="40" s="1"/>
  <c r="K21" i="40"/>
  <c r="L21" i="40" s="1"/>
  <c r="Y50" i="40"/>
  <c r="U50" i="40" s="1"/>
  <c r="G29" i="40"/>
  <c r="K49" i="40"/>
  <c r="L49" i="40" s="1"/>
  <c r="C59" i="40"/>
  <c r="G37" i="40"/>
  <c r="K20" i="40"/>
  <c r="L20" i="40" s="1"/>
  <c r="Y36" i="40"/>
  <c r="U36" i="40" s="1"/>
  <c r="Q64" i="40"/>
  <c r="R64" i="40" s="1"/>
  <c r="Q30" i="40"/>
  <c r="R30" i="40" s="1"/>
  <c r="W13" i="40"/>
  <c r="C33" i="40"/>
  <c r="W27" i="40"/>
  <c r="Y16" i="40"/>
  <c r="U16" i="40" s="1"/>
  <c r="G27" i="40"/>
  <c r="Q55" i="40"/>
  <c r="R55" i="40" s="1"/>
  <c r="W31" i="40"/>
  <c r="W61" i="40"/>
  <c r="Y6" i="40"/>
  <c r="U6" i="40" s="1"/>
  <c r="W57" i="40"/>
  <c r="G32" i="40"/>
  <c r="K63" i="40"/>
  <c r="L63" i="40" s="1"/>
  <c r="Q45" i="40"/>
  <c r="R45" i="40" s="1"/>
  <c r="W15" i="40"/>
  <c r="K44" i="40"/>
  <c r="L44" i="40" s="1"/>
  <c r="C64" i="40"/>
  <c r="Y30" i="40"/>
  <c r="U30" i="40" s="1"/>
  <c r="Y62" i="40"/>
  <c r="U62" i="40" s="1"/>
  <c r="K16" i="40"/>
  <c r="L16" i="40" s="1"/>
  <c r="G61" i="40"/>
  <c r="Q46" i="40"/>
  <c r="R46" i="40" s="1"/>
  <c r="C58" i="40"/>
  <c r="G67" i="40"/>
  <c r="Q66" i="40"/>
  <c r="R66" i="40" s="1"/>
  <c r="K64" i="40"/>
  <c r="L64" i="40" s="1"/>
  <c r="C14" i="40"/>
  <c r="C36" i="40"/>
  <c r="W33" i="40"/>
  <c r="G6" i="40"/>
  <c r="G28" i="40"/>
  <c r="K41" i="40"/>
  <c r="L41" i="40" s="1"/>
  <c r="Q11" i="40"/>
  <c r="R11" i="40" s="1"/>
  <c r="Y18" i="40"/>
  <c r="U18" i="40" s="1"/>
  <c r="C35" i="40"/>
  <c r="C44" i="40"/>
  <c r="W26" i="40"/>
  <c r="Q60" i="40"/>
  <c r="R60" i="40" s="1"/>
  <c r="W11" i="40"/>
  <c r="C13" i="40"/>
  <c r="W40" i="40"/>
  <c r="Y64" i="40"/>
  <c r="U64" i="40" s="1"/>
  <c r="C54" i="40"/>
  <c r="W53" i="40"/>
  <c r="G63" i="40"/>
  <c r="Q48" i="40"/>
  <c r="R48" i="40" s="1"/>
  <c r="K38" i="40"/>
  <c r="L38" i="40" s="1"/>
  <c r="G53" i="40"/>
  <c r="G18" i="40"/>
  <c r="K65" i="40"/>
  <c r="L65" i="40" s="1"/>
  <c r="Y53" i="40"/>
  <c r="U53" i="40" s="1"/>
  <c r="Y29" i="40"/>
  <c r="U29" i="40" s="1"/>
  <c r="Q23" i="40"/>
  <c r="R23" i="40" s="1"/>
  <c r="W21" i="40"/>
  <c r="C4" i="40"/>
  <c r="K35" i="40"/>
  <c r="L35" i="40" s="1"/>
  <c r="Y32" i="40"/>
  <c r="U32" i="40" s="1"/>
  <c r="G64" i="40"/>
  <c r="C41" i="40"/>
  <c r="W51" i="40"/>
  <c r="G47" i="40"/>
  <c r="G44" i="40"/>
  <c r="K10" i="40"/>
  <c r="L10" i="40" s="1"/>
  <c r="Y15" i="40"/>
  <c r="U15" i="40" s="1"/>
  <c r="C30" i="40"/>
  <c r="K22" i="40"/>
  <c r="L22" i="40" s="1"/>
  <c r="Q67" i="40"/>
  <c r="R67" i="40" s="1"/>
  <c r="W37" i="40"/>
  <c r="G30" i="40"/>
  <c r="W58" i="40"/>
  <c r="C52" i="40"/>
  <c r="Y31" i="40"/>
  <c r="U31" i="40" s="1"/>
  <c r="C5" i="40"/>
  <c r="G66" i="40"/>
  <c r="C40" i="40"/>
  <c r="Q19" i="40"/>
  <c r="R19" i="40" s="1"/>
  <c r="G17" i="40"/>
  <c r="W60" i="40"/>
  <c r="W43" i="40"/>
  <c r="W63" i="40"/>
  <c r="G45" i="40"/>
  <c r="C43" i="40"/>
  <c r="K32" i="40"/>
  <c r="L32" i="40" s="1"/>
  <c r="K53" i="40"/>
  <c r="L53" i="40" s="1"/>
  <c r="Q42" i="40"/>
  <c r="R42" i="40" s="1"/>
  <c r="C18" i="40"/>
  <c r="Q49" i="40"/>
  <c r="R49" i="40" s="1"/>
  <c r="W36" i="40"/>
  <c r="K24" i="40"/>
  <c r="L24" i="40" s="1"/>
  <c r="Q24" i="40"/>
  <c r="R24" i="40" s="1"/>
  <c r="Y56" i="40"/>
  <c r="U56" i="40" s="1"/>
  <c r="K9" i="40"/>
  <c r="L9" i="40" s="1"/>
  <c r="W23" i="40"/>
  <c r="C38" i="40"/>
  <c r="Q18" i="40"/>
  <c r="R18" i="40" s="1"/>
  <c r="K57" i="40"/>
  <c r="L57" i="40" s="1"/>
  <c r="Q28" i="40"/>
  <c r="R28" i="40" s="1"/>
  <c r="K13" i="40"/>
  <c r="L13" i="40" s="1"/>
  <c r="Y66" i="40"/>
  <c r="U66" i="40" s="1"/>
  <c r="Q7" i="40"/>
  <c r="R7" i="40" s="1"/>
  <c r="C21" i="40"/>
  <c r="C49" i="40"/>
  <c r="G24" i="40"/>
  <c r="Q62" i="40"/>
  <c r="R62" i="40" s="1"/>
  <c r="Y11" i="40"/>
  <c r="U11" i="40" s="1"/>
  <c r="G4" i="40"/>
  <c r="W39" i="40"/>
  <c r="G7" i="40"/>
  <c r="K66" i="40"/>
  <c r="L66" i="40" s="1"/>
  <c r="K60" i="40"/>
  <c r="L60" i="40" s="1"/>
  <c r="Q12" i="40"/>
  <c r="R12" i="40" s="1"/>
  <c r="C61" i="40"/>
  <c r="Q14" i="40"/>
  <c r="R14" i="40" s="1"/>
  <c r="Q17" i="40"/>
  <c r="R17" i="40" s="1"/>
  <c r="Y58" i="40"/>
  <c r="U58" i="40" s="1"/>
  <c r="G9" i="40"/>
  <c r="C17" i="40"/>
  <c r="Y52" i="40"/>
  <c r="U52" i="40" s="1"/>
  <c r="G31" i="40"/>
  <c r="Q53" i="40"/>
  <c r="R53" i="40" s="1"/>
  <c r="W55" i="40"/>
  <c r="G59" i="40"/>
  <c r="Q22" i="40"/>
  <c r="R22" i="40" s="1"/>
  <c r="G22" i="40"/>
  <c r="Q38" i="40"/>
  <c r="R38" i="40" s="1"/>
  <c r="Y23" i="40"/>
  <c r="U23" i="40" s="1"/>
  <c r="K5" i="40"/>
  <c r="L5" i="40" s="1"/>
  <c r="Y10" i="40"/>
  <c r="U10" i="40" s="1"/>
  <c r="Q32" i="40"/>
  <c r="R32" i="40" s="1"/>
  <c r="W47" i="40"/>
  <c r="K45" i="40"/>
  <c r="L45" i="40" s="1"/>
  <c r="G39" i="40"/>
  <c r="K67" i="40"/>
  <c r="L67" i="40" s="1"/>
  <c r="W34" i="40"/>
  <c r="C67" i="40"/>
  <c r="Q26" i="40"/>
  <c r="R26" i="40" s="1"/>
  <c r="C15" i="40"/>
  <c r="K39" i="40"/>
  <c r="L39" i="40" s="1"/>
  <c r="K62" i="40"/>
  <c r="L62" i="40" s="1"/>
  <c r="W16" i="40"/>
  <c r="Y19" i="40"/>
  <c r="U19" i="40" s="1"/>
  <c r="W65" i="40"/>
  <c r="C16" i="40"/>
  <c r="C46" i="40"/>
  <c r="W6" i="40"/>
  <c r="C9" i="40"/>
  <c r="G46" i="40"/>
  <c r="Y25" i="40"/>
  <c r="U25" i="40" s="1"/>
  <c r="Y7" i="40"/>
  <c r="U7" i="40" s="1"/>
  <c r="Q52" i="40"/>
  <c r="R52" i="40" s="1"/>
  <c r="Y17" i="40"/>
  <c r="U17" i="40" s="1"/>
  <c r="W9" i="40"/>
  <c r="G11" i="40"/>
  <c r="K30" i="40"/>
  <c r="L30" i="40" s="1"/>
  <c r="G25" i="40"/>
  <c r="Y21" i="40"/>
  <c r="U21" i="40" s="1"/>
  <c r="K48" i="40"/>
  <c r="L48" i="40" s="1"/>
  <c r="G10" i="40"/>
  <c r="Q16" i="40"/>
  <c r="R16" i="40" s="1"/>
  <c r="Y55" i="40"/>
  <c r="U55" i="40" s="1"/>
  <c r="W25" i="40"/>
  <c r="W28" i="40"/>
  <c r="C31" i="40"/>
  <c r="C7" i="40"/>
  <c r="C26" i="40"/>
  <c r="C20" i="40"/>
  <c r="G26" i="40"/>
  <c r="G42" i="40"/>
  <c r="K29" i="40"/>
  <c r="L29" i="40" s="1"/>
  <c r="W35" i="40"/>
  <c r="Q39" i="40"/>
  <c r="R39" i="40" s="1"/>
  <c r="Q56" i="40"/>
  <c r="R56" i="40" s="1"/>
  <c r="W62" i="40"/>
  <c r="Q29" i="40"/>
  <c r="R29" i="40" s="1"/>
  <c r="C12" i="40"/>
  <c r="G34" i="40"/>
  <c r="C60" i="40"/>
  <c r="Q40" i="40"/>
  <c r="R40" i="40" s="1"/>
  <c r="K59" i="40"/>
  <c r="L59" i="40" s="1"/>
  <c r="K61" i="40"/>
  <c r="L61" i="40" s="1"/>
  <c r="Q13" i="40"/>
  <c r="R13" i="40" s="1"/>
  <c r="K28" i="40"/>
  <c r="L28" i="40" s="1"/>
  <c r="G36" i="40"/>
  <c r="Q59" i="40"/>
  <c r="R59" i="40" s="1"/>
  <c r="G20" i="40"/>
  <c r="Y22" i="40"/>
  <c r="U22" i="40" s="1"/>
  <c r="W17" i="40"/>
  <c r="Y28" i="40"/>
  <c r="U28" i="40" s="1"/>
  <c r="K26" i="40"/>
  <c r="L26" i="40" s="1"/>
  <c r="Y34" i="40"/>
  <c r="U34" i="40" s="1"/>
  <c r="Y38" i="40"/>
  <c r="U38" i="40" s="1"/>
  <c r="Q10" i="40"/>
  <c r="R10" i="40" s="1"/>
  <c r="C24" i="40"/>
  <c r="Q50" i="40"/>
  <c r="R50" i="40" s="1"/>
  <c r="Q20" i="40"/>
  <c r="R20" i="40" s="1"/>
  <c r="G56" i="40"/>
  <c r="Q47" i="40"/>
  <c r="R47" i="40" s="1"/>
  <c r="K31" i="40"/>
  <c r="L31" i="40" s="1"/>
  <c r="C57" i="40"/>
  <c r="W49" i="40"/>
  <c r="Y14" i="40"/>
  <c r="U14" i="40" s="1"/>
  <c r="Q8" i="40"/>
  <c r="R8" i="40" s="1"/>
  <c r="C6" i="40"/>
  <c r="G5" i="40"/>
  <c r="C34" i="40"/>
  <c r="K52" i="40"/>
  <c r="L52" i="40" s="1"/>
  <c r="K8" i="40"/>
  <c r="L8" i="40" s="1"/>
  <c r="G65" i="40"/>
  <c r="W42" i="40"/>
  <c r="K43" i="40"/>
  <c r="L43" i="40" s="1"/>
  <c r="Q41" i="40"/>
  <c r="R41" i="40" s="1"/>
  <c r="G14" i="40"/>
  <c r="C66" i="40"/>
  <c r="Q43" i="40"/>
  <c r="R43" i="40" s="1"/>
  <c r="W14" i="40"/>
  <c r="C63" i="40"/>
  <c r="G62" i="40"/>
  <c r="W56" i="40"/>
  <c r="Q33" i="40"/>
  <c r="R33" i="40" s="1"/>
  <c r="K33" i="40"/>
  <c r="L33" i="40" s="1"/>
  <c r="G38" i="40"/>
  <c r="W59" i="40"/>
  <c r="G48" i="40"/>
  <c r="Y48" i="40"/>
  <c r="U48" i="40" s="1"/>
  <c r="Y33" i="40"/>
  <c r="U33" i="40" s="1"/>
  <c r="K6" i="40"/>
  <c r="L6" i="40" s="1"/>
  <c r="Q34" i="40"/>
  <c r="R34" i="40" s="1"/>
  <c r="Q61" i="40"/>
  <c r="R61" i="40" s="1"/>
  <c r="W46" i="40"/>
  <c r="K15" i="40"/>
  <c r="L15" i="40" s="1"/>
  <c r="C11" i="40"/>
  <c r="G40" i="40"/>
  <c r="G58" i="40"/>
  <c r="K42" i="40"/>
  <c r="L42" i="40" s="1"/>
  <c r="K50" i="40"/>
  <c r="L50" i="40" s="1"/>
  <c r="K37" i="40"/>
  <c r="L37" i="40" s="1"/>
  <c r="C47" i="40"/>
  <c r="K40" i="40"/>
  <c r="L40" i="40" s="1"/>
  <c r="Y24" i="40"/>
  <c r="U24" i="40" s="1"/>
  <c r="Y43" i="40"/>
  <c r="U43" i="40" s="1"/>
  <c r="C37" i="40"/>
  <c r="C55" i="40"/>
  <c r="Q51" i="40"/>
  <c r="R51" i="40" s="1"/>
  <c r="W54" i="40"/>
  <c r="W52" i="40"/>
  <c r="Q6" i="40"/>
  <c r="R6" i="40" s="1"/>
  <c r="K14" i="40"/>
  <c r="L14" i="40" s="1"/>
  <c r="Y39" i="40"/>
  <c r="U39" i="40" s="1"/>
  <c r="Y41" i="40"/>
  <c r="U41" i="40" s="1"/>
  <c r="G23" i="40"/>
  <c r="K7" i="40"/>
  <c r="L7" i="40" s="1"/>
  <c r="K18" i="40"/>
  <c r="L18" i="40" s="1"/>
  <c r="Y49" i="40"/>
  <c r="U49" i="40" s="1"/>
  <c r="Y46" i="40"/>
  <c r="U46" i="40" s="1"/>
  <c r="K36" i="40"/>
  <c r="L36" i="40" s="1"/>
  <c r="Q5" i="40"/>
  <c r="R5" i="40" s="1"/>
  <c r="K34" i="40"/>
  <c r="L34" i="40" s="1"/>
  <c r="Q36" i="40"/>
  <c r="R36" i="40" s="1"/>
  <c r="K46" i="40"/>
  <c r="L46" i="40" s="1"/>
  <c r="W24" i="40"/>
  <c r="C27" i="40"/>
  <c r="Y61" i="40"/>
  <c r="U61" i="40" s="1"/>
  <c r="W41" i="40"/>
  <c r="Y26" i="40"/>
  <c r="K51" i="40"/>
  <c r="L51" i="40" s="1"/>
  <c r="Y12" i="40"/>
  <c r="U12" i="40" s="1"/>
  <c r="K12" i="40"/>
  <c r="L12" i="40" s="1"/>
  <c r="Q9" i="40"/>
  <c r="R9" i="40" s="1"/>
  <c r="Y9" i="40"/>
  <c r="U9" i="40" s="1"/>
  <c r="G8" i="40"/>
  <c r="Q63" i="40"/>
  <c r="R63" i="40" s="1"/>
  <c r="W44" i="40"/>
  <c r="W19" i="40"/>
  <c r="C22" i="40"/>
  <c r="G13" i="40"/>
  <c r="G51" i="40"/>
  <c r="Y67" i="40"/>
  <c r="U67" i="40" s="1"/>
  <c r="W29" i="40"/>
  <c r="G54" i="40"/>
  <c r="Q44" i="40"/>
  <c r="R44" i="40" s="1"/>
  <c r="Q37" i="40"/>
  <c r="R37" i="40" s="1"/>
  <c r="W64" i="40"/>
  <c r="Y65" i="40"/>
  <c r="U65" i="40" s="1"/>
  <c r="G41" i="40"/>
  <c r="G21" i="40"/>
  <c r="K47" i="40"/>
  <c r="L47" i="40" s="1"/>
  <c r="Y51" i="40"/>
  <c r="U51" i="40" s="1"/>
  <c r="W7" i="40"/>
  <c r="Q21" i="40"/>
  <c r="R21" i="40" s="1"/>
  <c r="Q57" i="40"/>
  <c r="R57" i="40" s="1"/>
  <c r="G43" i="40"/>
  <c r="K27" i="40"/>
  <c r="L27" i="40" s="1"/>
  <c r="Q58" i="40"/>
  <c r="R58" i="40" s="1"/>
  <c r="G57" i="40"/>
  <c r="G49" i="40"/>
  <c r="K19" i="40"/>
  <c r="L19" i="40" s="1"/>
  <c r="W10" i="40"/>
  <c r="C32" i="40"/>
  <c r="G19" i="40"/>
  <c r="Q54" i="40"/>
  <c r="R54" i="40" s="1"/>
  <c r="K54" i="40"/>
  <c r="L54" i="40" s="1"/>
  <c r="Y63" i="40"/>
  <c r="U63" i="40" s="1"/>
  <c r="Q31" i="40"/>
  <c r="R31" i="40" s="1"/>
  <c r="G50" i="40"/>
  <c r="Q65" i="40"/>
  <c r="R65" i="40" s="1"/>
  <c r="Q25" i="40"/>
  <c r="R25" i="40" s="1"/>
  <c r="G33" i="40"/>
  <c r="C28" i="40"/>
  <c r="W50" i="40"/>
  <c r="Y59" i="40"/>
  <c r="U59" i="40" s="1"/>
  <c r="Y44" i="40"/>
  <c r="U44" i="40" s="1"/>
  <c r="Q15" i="40"/>
  <c r="R15" i="40" s="1"/>
  <c r="K11" i="40"/>
  <c r="L11" i="40" s="1"/>
  <c r="Y20" i="40"/>
  <c r="U20" i="40" s="1"/>
  <c r="G60" i="40"/>
  <c r="W45" i="40"/>
  <c r="C48" i="40"/>
  <c r="Y60" i="40"/>
  <c r="U60" i="40" s="1"/>
  <c r="AM75" i="22"/>
  <c r="AM18" i="22"/>
  <c r="AM189" i="22"/>
  <c r="AM169" i="22"/>
  <c r="AM149" i="22"/>
  <c r="AM89" i="22"/>
  <c r="AM69" i="22"/>
  <c r="AM70" i="22"/>
  <c r="AM50" i="22"/>
  <c r="AM30" i="22"/>
  <c r="AN20" i="22"/>
  <c r="AM28" i="22"/>
  <c r="G136" i="22"/>
  <c r="G247" i="22" s="1"/>
  <c r="G255" i="22" s="1"/>
  <c r="F136" i="22"/>
  <c r="G237" i="22"/>
  <c r="F237" i="22"/>
  <c r="G137" i="22"/>
  <c r="L251" i="22" s="1"/>
  <c r="F137" i="22"/>
  <c r="F142" i="22"/>
  <c r="G142" i="22"/>
  <c r="AM138" i="22"/>
  <c r="AM58" i="22"/>
  <c r="AM139" i="22"/>
  <c r="AM59" i="22"/>
  <c r="AM19" i="22"/>
  <c r="I23" i="22"/>
  <c r="J23" i="22" s="1"/>
  <c r="AM23" i="22" s="1"/>
  <c r="AM192" i="22"/>
  <c r="AM172" i="22"/>
  <c r="AM152" i="22"/>
  <c r="AM72" i="22"/>
  <c r="AM171" i="22"/>
  <c r="AM131" i="22"/>
  <c r="AM111" i="22"/>
  <c r="AM91" i="22"/>
  <c r="AM71" i="22"/>
  <c r="I14" i="22"/>
  <c r="J14" i="22" s="1"/>
  <c r="AM14" i="22" s="1"/>
  <c r="F52" i="22"/>
  <c r="I189" i="22"/>
  <c r="J189" i="22" s="1"/>
  <c r="P189" i="22" s="1"/>
  <c r="F35" i="22"/>
  <c r="F213" i="22"/>
  <c r="F134" i="22"/>
  <c r="F34" i="22"/>
  <c r="F196" i="22"/>
  <c r="F97" i="22"/>
  <c r="F195" i="22"/>
  <c r="F96" i="22"/>
  <c r="F194" i="22"/>
  <c r="F95" i="22"/>
  <c r="AB3" i="22"/>
  <c r="AC3" i="22" s="1"/>
  <c r="F193" i="22"/>
  <c r="F94" i="22"/>
  <c r="I41" i="22"/>
  <c r="J41" i="22" s="1"/>
  <c r="F177" i="22"/>
  <c r="F93" i="22"/>
  <c r="F176" i="22"/>
  <c r="F92" i="22"/>
  <c r="F77" i="22"/>
  <c r="F17" i="22"/>
  <c r="F155" i="22"/>
  <c r="F76" i="22"/>
  <c r="F151" i="22"/>
  <c r="F51" i="22"/>
  <c r="F214" i="22"/>
  <c r="F212" i="22"/>
  <c r="F133" i="22"/>
  <c r="F33" i="22"/>
  <c r="F211" i="22"/>
  <c r="F117" i="22"/>
  <c r="F32" i="22"/>
  <c r="F197" i="22"/>
  <c r="F111" i="22"/>
  <c r="F31" i="22"/>
  <c r="F19" i="22"/>
  <c r="F157" i="22"/>
  <c r="F91" i="22"/>
  <c r="F18" i="22"/>
  <c r="F156" i="22"/>
  <c r="I18" i="22"/>
  <c r="J18" i="22" s="1"/>
  <c r="P18" i="22" s="1"/>
  <c r="F16" i="22"/>
  <c r="F154" i="22"/>
  <c r="F75" i="22"/>
  <c r="I55" i="22"/>
  <c r="J55" i="22" s="1"/>
  <c r="Q55" i="22" s="1"/>
  <c r="D55" i="22" s="1"/>
  <c r="I35" i="22"/>
  <c r="J35" i="22" s="1"/>
  <c r="P35" i="22" s="1"/>
  <c r="F15" i="22"/>
  <c r="F153" i="22"/>
  <c r="F74" i="22"/>
  <c r="G12" i="22"/>
  <c r="F12" i="22"/>
  <c r="AB209" i="22"/>
  <c r="AC209" i="22" s="1"/>
  <c r="I199" i="22"/>
  <c r="J199" i="22" s="1"/>
  <c r="AM199" i="22" s="1"/>
  <c r="G24" i="22"/>
  <c r="F24" i="22"/>
  <c r="F21" i="22"/>
  <c r="F234" i="22"/>
  <c r="F175" i="22"/>
  <c r="F116" i="22"/>
  <c r="F57" i="22"/>
  <c r="F131" i="22"/>
  <c r="F72" i="22"/>
  <c r="F233" i="22"/>
  <c r="F174" i="22"/>
  <c r="F115" i="22"/>
  <c r="F56" i="22"/>
  <c r="F192" i="22"/>
  <c r="F191" i="22"/>
  <c r="F132" i="22"/>
  <c r="F73" i="22"/>
  <c r="F235" i="22"/>
  <c r="F71" i="22"/>
  <c r="F232" i="22"/>
  <c r="F173" i="22"/>
  <c r="F114" i="22"/>
  <c r="F55" i="22"/>
  <c r="F231" i="22"/>
  <c r="F172" i="22"/>
  <c r="F113" i="22"/>
  <c r="F54" i="22"/>
  <c r="F217" i="22"/>
  <c r="F171" i="22"/>
  <c r="F112" i="22"/>
  <c r="F53" i="22"/>
  <c r="F210" i="22"/>
  <c r="F46" i="22"/>
  <c r="I205" i="22"/>
  <c r="J205" i="22" s="1"/>
  <c r="Q205" i="22" s="1"/>
  <c r="D205" i="22" s="1"/>
  <c r="F23" i="22"/>
  <c r="F225" i="22"/>
  <c r="F205" i="22"/>
  <c r="F185" i="22"/>
  <c r="F165" i="22"/>
  <c r="F145" i="22"/>
  <c r="F125" i="22"/>
  <c r="F105" i="22"/>
  <c r="F85" i="22"/>
  <c r="F65" i="22"/>
  <c r="F45" i="22"/>
  <c r="F230" i="22"/>
  <c r="F106" i="22"/>
  <c r="F22" i="22"/>
  <c r="F224" i="22"/>
  <c r="F204" i="22"/>
  <c r="F184" i="22"/>
  <c r="F164" i="22"/>
  <c r="F144" i="22"/>
  <c r="F124" i="22"/>
  <c r="F104" i="22"/>
  <c r="F84" i="22"/>
  <c r="F64" i="22"/>
  <c r="F44" i="22"/>
  <c r="F150" i="22"/>
  <c r="F66" i="22"/>
  <c r="F243" i="22"/>
  <c r="F223" i="22"/>
  <c r="F203" i="22"/>
  <c r="F183" i="22"/>
  <c r="F163" i="22"/>
  <c r="F143" i="22"/>
  <c r="F123" i="22"/>
  <c r="F103" i="22"/>
  <c r="F83" i="22"/>
  <c r="F63" i="22"/>
  <c r="F43" i="22"/>
  <c r="F170" i="22"/>
  <c r="F186" i="22"/>
  <c r="F242" i="22"/>
  <c r="F222" i="22"/>
  <c r="F202" i="22"/>
  <c r="F182" i="22"/>
  <c r="F162" i="22"/>
  <c r="F122" i="22"/>
  <c r="F102" i="22"/>
  <c r="F82" i="22"/>
  <c r="F62" i="22"/>
  <c r="F42" i="22"/>
  <c r="F30" i="22"/>
  <c r="F86" i="22"/>
  <c r="F241" i="22"/>
  <c r="F221" i="22"/>
  <c r="F201" i="22"/>
  <c r="F181" i="22"/>
  <c r="F161" i="22"/>
  <c r="F141" i="22"/>
  <c r="F121" i="22"/>
  <c r="F101" i="22"/>
  <c r="F81" i="22"/>
  <c r="F61" i="22"/>
  <c r="F41" i="22"/>
  <c r="F50" i="22"/>
  <c r="F146" i="22"/>
  <c r="F240" i="22"/>
  <c r="F220" i="22"/>
  <c r="F200" i="22"/>
  <c r="F180" i="22"/>
  <c r="F160" i="22"/>
  <c r="F140" i="22"/>
  <c r="F120" i="22"/>
  <c r="F100" i="22"/>
  <c r="F80" i="22"/>
  <c r="F60" i="22"/>
  <c r="F40" i="22"/>
  <c r="F90" i="22"/>
  <c r="F166" i="22"/>
  <c r="F239" i="22"/>
  <c r="F219" i="22"/>
  <c r="F199" i="22"/>
  <c r="F179" i="22"/>
  <c r="F159" i="22"/>
  <c r="F139" i="22"/>
  <c r="F119" i="22"/>
  <c r="F99" i="22"/>
  <c r="F79" i="22"/>
  <c r="F59" i="22"/>
  <c r="F39" i="22"/>
  <c r="F190" i="22"/>
  <c r="F126" i="22"/>
  <c r="F238" i="22"/>
  <c r="F218" i="22"/>
  <c r="F198" i="22"/>
  <c r="F178" i="22"/>
  <c r="F158" i="22"/>
  <c r="F138" i="22"/>
  <c r="F118" i="22"/>
  <c r="F98" i="22"/>
  <c r="F78" i="22"/>
  <c r="F58" i="22"/>
  <c r="F38" i="22"/>
  <c r="F70" i="22"/>
  <c r="F206" i="22"/>
  <c r="F110" i="22"/>
  <c r="AB227" i="22"/>
  <c r="AC227" i="22" s="1"/>
  <c r="W31" i="22"/>
  <c r="X31" i="22" s="1"/>
  <c r="W63" i="22"/>
  <c r="X63" i="22" s="1"/>
  <c r="Y63" i="22" s="1"/>
  <c r="Z63" i="22" s="1"/>
  <c r="F130" i="22"/>
  <c r="W234" i="22"/>
  <c r="X234" i="22" s="1"/>
  <c r="F14" i="22"/>
  <c r="F229" i="22"/>
  <c r="F209" i="22"/>
  <c r="F189" i="22"/>
  <c r="F169" i="22"/>
  <c r="F149" i="22"/>
  <c r="F129" i="22"/>
  <c r="F109" i="22"/>
  <c r="F89" i="22"/>
  <c r="F69" i="22"/>
  <c r="F49" i="22"/>
  <c r="F29" i="22"/>
  <c r="F13" i="22"/>
  <c r="F228" i="22"/>
  <c r="F208" i="22"/>
  <c r="F188" i="22"/>
  <c r="F168" i="22"/>
  <c r="F148" i="22"/>
  <c r="F128" i="22"/>
  <c r="F108" i="22"/>
  <c r="F88" i="22"/>
  <c r="F68" i="22"/>
  <c r="F48" i="22"/>
  <c r="F28" i="22"/>
  <c r="F25" i="22"/>
  <c r="F227" i="22"/>
  <c r="F207" i="22"/>
  <c r="F187" i="22"/>
  <c r="F167" i="22"/>
  <c r="F147" i="22"/>
  <c r="F127" i="22"/>
  <c r="F107" i="22"/>
  <c r="F87" i="22"/>
  <c r="F67" i="22"/>
  <c r="F47" i="22"/>
  <c r="F27" i="22"/>
  <c r="F226" i="22"/>
  <c r="F26" i="22"/>
  <c r="I236" i="22"/>
  <c r="J236" i="22" s="1"/>
  <c r="Q236" i="22" s="1"/>
  <c r="D236" i="22" s="1"/>
  <c r="I162" i="22"/>
  <c r="J162" i="22" s="1"/>
  <c r="AD218" i="22"/>
  <c r="AI218" i="22" s="1"/>
  <c r="W188" i="22"/>
  <c r="X188" i="22" s="1"/>
  <c r="AB91" i="22"/>
  <c r="AC91" i="22" s="1"/>
  <c r="W68" i="22"/>
  <c r="X68" i="22" s="1"/>
  <c r="AB15" i="22"/>
  <c r="AC15" i="22" s="1"/>
  <c r="I138" i="22"/>
  <c r="J138" i="22" s="1"/>
  <c r="P138" i="22" s="1"/>
  <c r="AB239" i="22"/>
  <c r="AC239" i="22" s="1"/>
  <c r="AB229" i="22"/>
  <c r="AC229" i="22" s="1"/>
  <c r="AB219" i="22"/>
  <c r="AC219" i="22" s="1"/>
  <c r="W210" i="22"/>
  <c r="X210" i="22" s="1"/>
  <c r="W167" i="22"/>
  <c r="X167" i="22" s="1"/>
  <c r="AB17" i="22"/>
  <c r="AC17" i="22" s="1"/>
  <c r="I241" i="22"/>
  <c r="J241" i="22" s="1"/>
  <c r="I222" i="22"/>
  <c r="J222" i="22" s="1"/>
  <c r="I203" i="22"/>
  <c r="J203" i="22" s="1"/>
  <c r="I86" i="22"/>
  <c r="J86" i="22" s="1"/>
  <c r="P86" i="22" s="1"/>
  <c r="W219" i="22"/>
  <c r="X219" i="22" s="1"/>
  <c r="W130" i="22"/>
  <c r="X130" i="22" s="1"/>
  <c r="Y130" i="22" s="1"/>
  <c r="Z130" i="22" s="1"/>
  <c r="W70" i="22"/>
  <c r="X70" i="22" s="1"/>
  <c r="W40" i="22"/>
  <c r="X40" i="22" s="1"/>
  <c r="W135" i="22"/>
  <c r="X135" i="22" s="1"/>
  <c r="W6" i="22"/>
  <c r="X6" i="22" s="1"/>
  <c r="AB238" i="22"/>
  <c r="AC238" i="22" s="1"/>
  <c r="AB228" i="22"/>
  <c r="AC228" i="22" s="1"/>
  <c r="W162" i="22"/>
  <c r="X162" i="22" s="1"/>
  <c r="AB128" i="22"/>
  <c r="AC128" i="22" s="1"/>
  <c r="W32" i="22"/>
  <c r="X32" i="22" s="1"/>
  <c r="W122" i="22"/>
  <c r="X122" i="22" s="1"/>
  <c r="W238" i="22"/>
  <c r="X238" i="22" s="1"/>
  <c r="Y238" i="22" s="1"/>
  <c r="Z238" i="22" s="1"/>
  <c r="W228" i="22"/>
  <c r="X228" i="22" s="1"/>
  <c r="AB188" i="22"/>
  <c r="AC188" i="22" s="1"/>
  <c r="W129" i="22"/>
  <c r="X129" i="22" s="1"/>
  <c r="AB68" i="22"/>
  <c r="AC68" i="22" s="1"/>
  <c r="W16" i="22"/>
  <c r="X16" i="22" s="1"/>
  <c r="W123" i="22"/>
  <c r="X123" i="22" s="1"/>
  <c r="I83" i="22"/>
  <c r="J83" i="22" s="1"/>
  <c r="AB197" i="22"/>
  <c r="AC197" i="22" s="1"/>
  <c r="AB151" i="22"/>
  <c r="AC151" i="22" s="1"/>
  <c r="W91" i="22"/>
  <c r="X91" i="22" s="1"/>
  <c r="Y91" i="22" s="1"/>
  <c r="Z91" i="22" s="1"/>
  <c r="AB67" i="22"/>
  <c r="AC67" i="22" s="1"/>
  <c r="W15" i="22"/>
  <c r="X15" i="22" s="1"/>
  <c r="AB90" i="22"/>
  <c r="AC90" i="22" s="1"/>
  <c r="W64" i="22"/>
  <c r="X64" i="22" s="1"/>
  <c r="W87" i="22"/>
  <c r="X87" i="22" s="1"/>
  <c r="AB127" i="22"/>
  <c r="AC127" i="22" s="1"/>
  <c r="AB225" i="22"/>
  <c r="AC225" i="22" s="1"/>
  <c r="W216" i="22"/>
  <c r="X216" i="22" s="1"/>
  <c r="AB13" i="22"/>
  <c r="AC13" i="22" s="1"/>
  <c r="W235" i="22"/>
  <c r="X235" i="22" s="1"/>
  <c r="W225" i="22"/>
  <c r="X225" i="22" s="1"/>
  <c r="AB215" i="22"/>
  <c r="AC215" i="22" s="1"/>
  <c r="AB111" i="22"/>
  <c r="AC111" i="22" s="1"/>
  <c r="W13" i="22"/>
  <c r="X13" i="22" s="1"/>
  <c r="I194" i="22"/>
  <c r="J194" i="22" s="1"/>
  <c r="Q194" i="22" s="1"/>
  <c r="D194" i="22" s="1"/>
  <c r="I116" i="22"/>
  <c r="J116" i="22" s="1"/>
  <c r="P116" i="22" s="1"/>
  <c r="AB212" i="22"/>
  <c r="AC212" i="22" s="1"/>
  <c r="AB192" i="22"/>
  <c r="AC192" i="22" s="1"/>
  <c r="W108" i="22"/>
  <c r="X108" i="22" s="1"/>
  <c r="Y108" i="22" s="1"/>
  <c r="Z108" i="22" s="1"/>
  <c r="AB48" i="22"/>
  <c r="AC48" i="22" s="1"/>
  <c r="W114" i="22"/>
  <c r="X114" i="22" s="1"/>
  <c r="I208" i="22"/>
  <c r="J208" i="22" s="1"/>
  <c r="I71" i="22"/>
  <c r="J71" i="22" s="1"/>
  <c r="P71" i="22" s="1"/>
  <c r="AD2" i="22"/>
  <c r="AI2" i="22" s="1"/>
  <c r="AB231" i="22"/>
  <c r="AC231" i="22" s="1"/>
  <c r="AB221" i="22"/>
  <c r="AC221" i="22" s="1"/>
  <c r="I168" i="22"/>
  <c r="J168" i="22" s="1"/>
  <c r="I149" i="22"/>
  <c r="J149" i="22" s="1"/>
  <c r="P149" i="22" s="1"/>
  <c r="P29" i="22"/>
  <c r="Q28" i="22"/>
  <c r="D28" i="22" s="1"/>
  <c r="W35" i="22"/>
  <c r="X35" i="22" s="1"/>
  <c r="Y35" i="22" s="1"/>
  <c r="Z35" i="22" s="1"/>
  <c r="I142" i="22"/>
  <c r="J142" i="22" s="1"/>
  <c r="I44" i="22"/>
  <c r="J44" i="22" s="1"/>
  <c r="Q91" i="22"/>
  <c r="D91" i="22" s="1"/>
  <c r="I128" i="22"/>
  <c r="J128" i="22" s="1"/>
  <c r="P34" i="22"/>
  <c r="Q189" i="22"/>
  <c r="D189" i="22" s="1"/>
  <c r="I186" i="22"/>
  <c r="J186" i="22" s="1"/>
  <c r="Q186" i="22" s="1"/>
  <c r="D186" i="22" s="1"/>
  <c r="W45" i="22"/>
  <c r="X45" i="22" s="1"/>
  <c r="AB44" i="22"/>
  <c r="AC44" i="22" s="1"/>
  <c r="I185" i="22"/>
  <c r="J185" i="22" s="1"/>
  <c r="I146" i="22"/>
  <c r="J146" i="22" s="1"/>
  <c r="Q146" i="22" s="1"/>
  <c r="D146" i="22" s="1"/>
  <c r="I68" i="22"/>
  <c r="J68" i="22" s="1"/>
  <c r="I48" i="22"/>
  <c r="J48" i="22" s="1"/>
  <c r="I152" i="22"/>
  <c r="J152" i="22" s="1"/>
  <c r="Q152" i="22" s="1"/>
  <c r="D152" i="22" s="1"/>
  <c r="I132" i="22"/>
  <c r="J132" i="22" s="1"/>
  <c r="Q132" i="22" s="1"/>
  <c r="D132" i="22" s="1"/>
  <c r="AB4" i="22"/>
  <c r="AC4" i="22" s="1"/>
  <c r="P28" i="22"/>
  <c r="M250" i="22"/>
  <c r="P121" i="22"/>
  <c r="P101" i="22"/>
  <c r="P91" i="22"/>
  <c r="P141" i="22"/>
  <c r="Q29" i="22"/>
  <c r="D29" i="22" s="1"/>
  <c r="Q34" i="22"/>
  <c r="D34" i="22" s="1"/>
  <c r="W217" i="22"/>
  <c r="X217" i="22" s="1"/>
  <c r="W207" i="22"/>
  <c r="X207" i="22" s="1"/>
  <c r="W236" i="22"/>
  <c r="X236" i="22" s="1"/>
  <c r="W226" i="22"/>
  <c r="X226" i="22" s="1"/>
  <c r="AB216" i="22"/>
  <c r="AC216" i="22" s="1"/>
  <c r="I158" i="22"/>
  <c r="J158" i="22" s="1"/>
  <c r="I119" i="22"/>
  <c r="J119" i="22" s="1"/>
  <c r="I43" i="22"/>
  <c r="J43" i="22" s="1"/>
  <c r="I118" i="22"/>
  <c r="J118" i="22" s="1"/>
  <c r="P14" i="22"/>
  <c r="W205" i="22"/>
  <c r="X205" i="22" s="1"/>
  <c r="I213" i="22"/>
  <c r="J213" i="22" s="1"/>
  <c r="Q213" i="22" s="1"/>
  <c r="D213" i="22" s="1"/>
  <c r="I79" i="22"/>
  <c r="J79" i="22" s="1"/>
  <c r="I231" i="22"/>
  <c r="J231" i="22" s="1"/>
  <c r="Q231" i="22" s="1"/>
  <c r="D231" i="22" s="1"/>
  <c r="I58" i="22"/>
  <c r="J58" i="22" s="1"/>
  <c r="P58" i="22" s="1"/>
  <c r="AB214" i="22"/>
  <c r="AC214" i="22" s="1"/>
  <c r="AB194" i="22"/>
  <c r="AC194" i="22" s="1"/>
  <c r="AB148" i="22"/>
  <c r="AC148" i="22" s="1"/>
  <c r="AB109" i="22"/>
  <c r="AC109" i="22" s="1"/>
  <c r="AB50" i="22"/>
  <c r="AC50" i="22" s="1"/>
  <c r="AD215" i="22"/>
  <c r="AI215" i="22" s="1"/>
  <c r="I233" i="22"/>
  <c r="J233" i="22" s="1"/>
  <c r="P233" i="22" s="1"/>
  <c r="AD224" i="22"/>
  <c r="AI224" i="22" s="1"/>
  <c r="W46" i="22"/>
  <c r="X46" i="22" s="1"/>
  <c r="Y46" i="22" s="1"/>
  <c r="Z46" i="22" s="1"/>
  <c r="W145" i="22"/>
  <c r="X145" i="22" s="1"/>
  <c r="I211" i="22"/>
  <c r="J211" i="22" s="1"/>
  <c r="Q211" i="22" s="1"/>
  <c r="D211" i="22" s="1"/>
  <c r="I173" i="22"/>
  <c r="J173" i="22" s="1"/>
  <c r="Q173" i="22" s="1"/>
  <c r="D173" i="22" s="1"/>
  <c r="I99" i="22"/>
  <c r="J99" i="22" s="1"/>
  <c r="G250" i="22"/>
  <c r="AB170" i="22"/>
  <c r="AC170" i="22" s="1"/>
  <c r="W142" i="22"/>
  <c r="X142" i="22" s="1"/>
  <c r="W192" i="22"/>
  <c r="X192" i="22" s="1"/>
  <c r="W48" i="22"/>
  <c r="X48" i="22" s="1"/>
  <c r="Y48" i="22" s="1"/>
  <c r="Z48" i="22" s="1"/>
  <c r="AB19" i="22"/>
  <c r="AC19" i="22" s="1"/>
  <c r="W103" i="22"/>
  <c r="X103" i="22" s="1"/>
  <c r="W184" i="22"/>
  <c r="X184" i="22" s="1"/>
  <c r="W62" i="22"/>
  <c r="X62" i="22" s="1"/>
  <c r="I169" i="22"/>
  <c r="J169" i="22" s="1"/>
  <c r="Q169" i="22" s="1"/>
  <c r="D169" i="22" s="1"/>
  <c r="AB211" i="22"/>
  <c r="AC211" i="22" s="1"/>
  <c r="AB191" i="22"/>
  <c r="AC191" i="22" s="1"/>
  <c r="W169" i="22"/>
  <c r="X169" i="22" s="1"/>
  <c r="Y169" i="22" s="1"/>
  <c r="Z169" i="22" s="1"/>
  <c r="AB105" i="22"/>
  <c r="AC105" i="22" s="1"/>
  <c r="W19" i="22"/>
  <c r="X19" i="22" s="1"/>
  <c r="I188" i="22"/>
  <c r="J188" i="22" s="1"/>
  <c r="Q188" i="22" s="1"/>
  <c r="D188" i="22" s="1"/>
  <c r="S250" i="22"/>
  <c r="I105" i="22"/>
  <c r="J105" i="22" s="1"/>
  <c r="AB240" i="22"/>
  <c r="AC240" i="22" s="1"/>
  <c r="AB220" i="22"/>
  <c r="AC220" i="22" s="1"/>
  <c r="W191" i="22"/>
  <c r="X191" i="22" s="1"/>
  <c r="AB168" i="22"/>
  <c r="AC168" i="22" s="1"/>
  <c r="AB131" i="22"/>
  <c r="AC131" i="22" s="1"/>
  <c r="AB71" i="22"/>
  <c r="AC71" i="22" s="1"/>
  <c r="AB18" i="22"/>
  <c r="AC18" i="22" s="1"/>
  <c r="AB30" i="22"/>
  <c r="AC30" i="22" s="1"/>
  <c r="I131" i="22"/>
  <c r="J131" i="22" s="1"/>
  <c r="Q131" i="22" s="1"/>
  <c r="D131" i="22" s="1"/>
  <c r="I113" i="22"/>
  <c r="J113" i="22" s="1"/>
  <c r="Q113" i="22" s="1"/>
  <c r="D113" i="22" s="1"/>
  <c r="I21" i="22"/>
  <c r="J21" i="22" s="1"/>
  <c r="W179" i="22"/>
  <c r="X179" i="22" s="1"/>
  <c r="I94" i="22"/>
  <c r="J94" i="22" s="1"/>
  <c r="W144" i="22"/>
  <c r="X144" i="22" s="1"/>
  <c r="AB8" i="22"/>
  <c r="AC8" i="22" s="1"/>
  <c r="I219" i="22"/>
  <c r="J219" i="22" s="1"/>
  <c r="P219" i="22" s="1"/>
  <c r="W44" i="22"/>
  <c r="X44" i="22" s="1"/>
  <c r="AB196" i="22"/>
  <c r="AC196" i="22" s="1"/>
  <c r="AB184" i="22"/>
  <c r="AC184" i="22" s="1"/>
  <c r="AB150" i="22"/>
  <c r="AC150" i="22" s="1"/>
  <c r="W28" i="22"/>
  <c r="X28" i="22" s="1"/>
  <c r="W93" i="22"/>
  <c r="X93" i="22" s="1"/>
  <c r="W133" i="22"/>
  <c r="X133" i="22" s="1"/>
  <c r="AB175" i="22"/>
  <c r="AC175" i="22" s="1"/>
  <c r="I124" i="22"/>
  <c r="J124" i="22" s="1"/>
  <c r="AB203" i="22"/>
  <c r="AC203" i="22" s="1"/>
  <c r="W213" i="22"/>
  <c r="X213" i="22" s="1"/>
  <c r="Y213" i="22" s="1"/>
  <c r="Z213" i="22" s="1"/>
  <c r="AB82" i="22"/>
  <c r="AC82" i="22" s="1"/>
  <c r="W73" i="22"/>
  <c r="X73" i="22" s="1"/>
  <c r="AB5" i="22"/>
  <c r="AC5" i="22" s="1"/>
  <c r="AB190" i="22"/>
  <c r="AC190" i="22" s="1"/>
  <c r="AB100" i="22"/>
  <c r="AC100" i="22" s="1"/>
  <c r="W195" i="22"/>
  <c r="X195" i="22" s="1"/>
  <c r="W149" i="22"/>
  <c r="X149" i="22" s="1"/>
  <c r="W111" i="22"/>
  <c r="X111" i="22" s="1"/>
  <c r="Y111" i="22" s="1"/>
  <c r="Z111" i="22" s="1"/>
  <c r="AB87" i="22"/>
  <c r="AC87" i="22" s="1"/>
  <c r="AB12" i="22"/>
  <c r="AC12" i="22" s="1"/>
  <c r="I69" i="22"/>
  <c r="J69" i="22" s="1"/>
  <c r="Q69" i="22" s="1"/>
  <c r="D69" i="22" s="1"/>
  <c r="W99" i="22"/>
  <c r="X99" i="22" s="1"/>
  <c r="I202" i="22"/>
  <c r="J202" i="22" s="1"/>
  <c r="W146" i="22"/>
  <c r="X146" i="22" s="1"/>
  <c r="Y146" i="22" s="1"/>
  <c r="Z146" i="22" s="1"/>
  <c r="AB110" i="22"/>
  <c r="AC110" i="22" s="1"/>
  <c r="AD50" i="22"/>
  <c r="AI50" i="22" s="1"/>
  <c r="W7" i="22"/>
  <c r="X7" i="22" s="1"/>
  <c r="W239" i="22"/>
  <c r="X239" i="22" s="1"/>
  <c r="W229" i="22"/>
  <c r="X229" i="22" s="1"/>
  <c r="AB210" i="22"/>
  <c r="AC210" i="22" s="1"/>
  <c r="AB200" i="22"/>
  <c r="AC200" i="22" s="1"/>
  <c r="I172" i="22"/>
  <c r="J172" i="22" s="1"/>
  <c r="Q172" i="22" s="1"/>
  <c r="D172" i="22" s="1"/>
  <c r="AB236" i="22"/>
  <c r="AC236" i="22" s="1"/>
  <c r="AB169" i="22"/>
  <c r="AC169" i="22" s="1"/>
  <c r="AB206" i="22"/>
  <c r="AC206" i="22" s="1"/>
  <c r="AB66" i="22"/>
  <c r="AC66" i="22" s="1"/>
  <c r="I45" i="22"/>
  <c r="J45" i="22" s="1"/>
  <c r="W206" i="22"/>
  <c r="X206" i="22" s="1"/>
  <c r="Y206" i="22" s="1"/>
  <c r="Z206" i="22" s="1"/>
  <c r="W197" i="22"/>
  <c r="X197" i="22" s="1"/>
  <c r="W65" i="22"/>
  <c r="X65" i="22" s="1"/>
  <c r="AB29" i="22"/>
  <c r="AC29" i="22" s="1"/>
  <c r="AB14" i="22"/>
  <c r="AC14" i="22" s="1"/>
  <c r="AB70" i="22"/>
  <c r="AC70" i="22" s="1"/>
  <c r="AB41" i="22"/>
  <c r="AC41" i="22" s="1"/>
  <c r="W132" i="22"/>
  <c r="X132" i="22" s="1"/>
  <c r="Y132" i="22" s="1"/>
  <c r="Z132" i="22" s="1"/>
  <c r="I235" i="22"/>
  <c r="J235" i="22" s="1"/>
  <c r="Q235" i="22" s="1"/>
  <c r="D235" i="22" s="1"/>
  <c r="I218" i="22"/>
  <c r="J218" i="22" s="1"/>
  <c r="P218" i="22" s="1"/>
  <c r="I62" i="22"/>
  <c r="J62" i="22" s="1"/>
  <c r="U247" i="22"/>
  <c r="U255" i="22" s="1"/>
  <c r="W128" i="22"/>
  <c r="X128" i="22" s="1"/>
  <c r="AB202" i="22"/>
  <c r="AC202" i="22" s="1"/>
  <c r="W3" i="22"/>
  <c r="X3" i="22" s="1"/>
  <c r="W233" i="22"/>
  <c r="X233" i="22" s="1"/>
  <c r="AB223" i="22"/>
  <c r="AC223" i="22" s="1"/>
  <c r="AB204" i="22"/>
  <c r="AC204" i="22" s="1"/>
  <c r="W12" i="22"/>
  <c r="X12" i="22" s="1"/>
  <c r="I234" i="22"/>
  <c r="J234" i="22" s="1"/>
  <c r="I181" i="22"/>
  <c r="J181" i="22" s="1"/>
  <c r="I129" i="22"/>
  <c r="J129" i="22" s="1"/>
  <c r="Q129" i="22" s="1"/>
  <c r="D129" i="22" s="1"/>
  <c r="I59" i="22"/>
  <c r="J59" i="22" s="1"/>
  <c r="Q59" i="22" s="1"/>
  <c r="D59" i="22" s="1"/>
  <c r="U248" i="22"/>
  <c r="U256" i="22" s="1"/>
  <c r="AB6" i="22"/>
  <c r="AC6" i="22" s="1"/>
  <c r="W54" i="22"/>
  <c r="X54" i="22" s="1"/>
  <c r="AB9" i="22"/>
  <c r="AC9" i="22" s="1"/>
  <c r="AB237" i="22"/>
  <c r="AC237" i="22" s="1"/>
  <c r="AD198" i="22"/>
  <c r="AI198" i="22" s="1"/>
  <c r="AB31" i="22"/>
  <c r="AC31" i="22" s="1"/>
  <c r="W125" i="22"/>
  <c r="X125" i="22" s="1"/>
  <c r="Y125" i="22" s="1"/>
  <c r="Z125" i="22" s="1"/>
  <c r="I33" i="22"/>
  <c r="J33" i="22" s="1"/>
  <c r="P33" i="22" s="1"/>
  <c r="W10" i="22"/>
  <c r="X10" i="22" s="1"/>
  <c r="AB208" i="22"/>
  <c r="AC208" i="22" s="1"/>
  <c r="W126" i="22"/>
  <c r="X126" i="22" s="1"/>
  <c r="I66" i="22"/>
  <c r="J66" i="22" s="1"/>
  <c r="P66" i="22" s="1"/>
  <c r="AB83" i="22"/>
  <c r="AC83" i="22" s="1"/>
  <c r="W164" i="22"/>
  <c r="X164" i="22" s="1"/>
  <c r="W27" i="22"/>
  <c r="X27" i="22" s="1"/>
  <c r="AB233" i="22"/>
  <c r="AC233" i="22" s="1"/>
  <c r="W223" i="22"/>
  <c r="X223" i="22" s="1"/>
  <c r="Y223" i="22" s="1"/>
  <c r="Z223" i="22" s="1"/>
  <c r="W214" i="22"/>
  <c r="X214" i="22" s="1"/>
  <c r="W204" i="22"/>
  <c r="X204" i="22" s="1"/>
  <c r="I179" i="22"/>
  <c r="J179" i="22" s="1"/>
  <c r="I161" i="22"/>
  <c r="J161" i="22" s="1"/>
  <c r="I143" i="22"/>
  <c r="J143" i="22" s="1"/>
  <c r="AB171" i="22"/>
  <c r="AC171" i="22" s="1"/>
  <c r="W74" i="22"/>
  <c r="X74" i="22" s="1"/>
  <c r="Y74" i="22" s="1"/>
  <c r="Z74" i="22" s="1"/>
  <c r="W140" i="22"/>
  <c r="X140" i="22" s="1"/>
  <c r="W5" i="22"/>
  <c r="X5" i="22" s="1"/>
  <c r="W232" i="22"/>
  <c r="X232" i="22" s="1"/>
  <c r="Y232" i="22" s="1"/>
  <c r="Z232" i="22" s="1"/>
  <c r="AB222" i="22"/>
  <c r="AC222" i="22" s="1"/>
  <c r="AB193" i="22"/>
  <c r="AC193" i="22" s="1"/>
  <c r="AB49" i="22"/>
  <c r="AC49" i="22" s="1"/>
  <c r="I75" i="22"/>
  <c r="J75" i="22" s="1"/>
  <c r="P75" i="22" s="1"/>
  <c r="W183" i="22"/>
  <c r="X183" i="22" s="1"/>
  <c r="W212" i="22"/>
  <c r="X212" i="22" s="1"/>
  <c r="H247" i="22"/>
  <c r="H255" i="22" s="1"/>
  <c r="AB213" i="22"/>
  <c r="AC213" i="22" s="1"/>
  <c r="I154" i="22"/>
  <c r="J154" i="22" s="1"/>
  <c r="AB241" i="22"/>
  <c r="AC241" i="22" s="1"/>
  <c r="I74" i="22"/>
  <c r="J74" i="22" s="1"/>
  <c r="I24" i="22"/>
  <c r="J24" i="22" s="1"/>
  <c r="W51" i="22"/>
  <c r="AB84" i="22"/>
  <c r="AC84" i="22" s="1"/>
  <c r="W43" i="22"/>
  <c r="X43" i="22" s="1"/>
  <c r="W134" i="22"/>
  <c r="X134" i="22" s="1"/>
  <c r="W182" i="22"/>
  <c r="X182" i="22" s="1"/>
  <c r="Y182" i="22" s="1"/>
  <c r="Z182" i="22" s="1"/>
  <c r="AB207" i="22"/>
  <c r="AC207" i="22" s="1"/>
  <c r="E247" i="22"/>
  <c r="E255" i="22" s="1"/>
  <c r="W89" i="22"/>
  <c r="X89" i="22" s="1"/>
  <c r="Y89" i="22" s="1"/>
  <c r="Z89" i="22" s="1"/>
  <c r="W88" i="22"/>
  <c r="X88" i="22" s="1"/>
  <c r="Y88" i="22" s="1"/>
  <c r="Z88" i="22" s="1"/>
  <c r="N51" i="22"/>
  <c r="M248" i="22"/>
  <c r="M256" i="22" s="1"/>
  <c r="I164" i="22"/>
  <c r="J164" i="22" s="1"/>
  <c r="I46" i="22"/>
  <c r="J46" i="22" s="1"/>
  <c r="Q46" i="22" s="1"/>
  <c r="D46" i="22" s="1"/>
  <c r="I163" i="22"/>
  <c r="J163" i="22" s="1"/>
  <c r="T248" i="22"/>
  <c r="T256" i="22" s="1"/>
  <c r="AB7" i="22"/>
  <c r="AC7" i="22" s="1"/>
  <c r="H248" i="22"/>
  <c r="H256" i="22" s="1"/>
  <c r="I175" i="22"/>
  <c r="J175" i="22" s="1"/>
  <c r="Q175" i="22" s="1"/>
  <c r="D175" i="22" s="1"/>
  <c r="I176" i="22"/>
  <c r="J176" i="22" s="1"/>
  <c r="P176" i="22" s="1"/>
  <c r="I56" i="22"/>
  <c r="J56" i="22" s="1"/>
  <c r="P56" i="22" s="1"/>
  <c r="W131" i="22"/>
  <c r="X131" i="22" s="1"/>
  <c r="I212" i="22"/>
  <c r="J212" i="22" s="1"/>
  <c r="Q212" i="22" s="1"/>
  <c r="D212" i="22" s="1"/>
  <c r="AB162" i="22"/>
  <c r="AC162" i="22" s="1"/>
  <c r="W17" i="22"/>
  <c r="X17" i="22" s="1"/>
  <c r="W30" i="22"/>
  <c r="X30" i="22" s="1"/>
  <c r="W29" i="22"/>
  <c r="X29" i="22" s="1"/>
  <c r="I242" i="22"/>
  <c r="J242" i="22" s="1"/>
  <c r="AM242" i="22" s="1"/>
  <c r="AB230" i="22"/>
  <c r="AC230" i="22" s="1"/>
  <c r="AB226" i="22"/>
  <c r="AC226" i="22" s="1"/>
  <c r="AB218" i="22"/>
  <c r="AC218" i="22" s="1"/>
  <c r="AB217" i="22"/>
  <c r="AC217" i="22" s="1"/>
  <c r="W208" i="22"/>
  <c r="X208" i="22" s="1"/>
  <c r="AB199" i="22"/>
  <c r="AC199" i="22" s="1"/>
  <c r="AB198" i="22"/>
  <c r="AC198" i="22" s="1"/>
  <c r="W189" i="22"/>
  <c r="X189" i="22" s="1"/>
  <c r="W100" i="22"/>
  <c r="X100" i="22" s="1"/>
  <c r="W69" i="22"/>
  <c r="X69" i="22" s="1"/>
  <c r="AB16" i="22"/>
  <c r="AC16" i="22" s="1"/>
  <c r="W55" i="22"/>
  <c r="X55" i="22" s="1"/>
  <c r="W75" i="22"/>
  <c r="X75" i="22" s="1"/>
  <c r="W163" i="22"/>
  <c r="X163" i="22" s="1"/>
  <c r="I54" i="22"/>
  <c r="J54" i="22" s="1"/>
  <c r="Q54" i="22" s="1"/>
  <c r="D54" i="22" s="1"/>
  <c r="AB189" i="22"/>
  <c r="AC189" i="22" s="1"/>
  <c r="AB11" i="22"/>
  <c r="AC11" i="22" s="1"/>
  <c r="AB10" i="22"/>
  <c r="AC10" i="22" s="1"/>
  <c r="AD197" i="22"/>
  <c r="AI197" i="22" s="1"/>
  <c r="W161" i="22"/>
  <c r="X161" i="22" s="1"/>
  <c r="W127" i="22"/>
  <c r="X127" i="22" s="1"/>
  <c r="AB61" i="22"/>
  <c r="AC61" i="22" s="1"/>
  <c r="W141" i="22"/>
  <c r="X141" i="22" s="1"/>
  <c r="Y141" i="22" s="1"/>
  <c r="Z141" i="22" s="1"/>
  <c r="W80" i="22"/>
  <c r="X80" i="22" s="1"/>
  <c r="W166" i="22"/>
  <c r="X166" i="22" s="1"/>
  <c r="I223" i="22"/>
  <c r="J223" i="22" s="1"/>
  <c r="I103" i="22"/>
  <c r="J103" i="22" s="1"/>
  <c r="I36" i="22"/>
  <c r="J36" i="22" s="1"/>
  <c r="P36" i="22" s="1"/>
  <c r="AB149" i="22"/>
  <c r="AC149" i="22" s="1"/>
  <c r="AB195" i="22"/>
  <c r="AC195" i="22" s="1"/>
  <c r="AB235" i="22"/>
  <c r="AC235" i="22" s="1"/>
  <c r="U244" i="22"/>
  <c r="U253" i="22" s="1"/>
  <c r="M245" i="22"/>
  <c r="M254" i="22" s="1"/>
  <c r="W199" i="22"/>
  <c r="X199" i="22" s="1"/>
  <c r="W198" i="22"/>
  <c r="X198" i="22" s="1"/>
  <c r="W165" i="22"/>
  <c r="X165" i="22" s="1"/>
  <c r="W143" i="22"/>
  <c r="X143" i="22" s="1"/>
  <c r="L244" i="22"/>
  <c r="L253" i="22" s="1"/>
  <c r="AD234" i="22"/>
  <c r="AI234" i="22" s="1"/>
  <c r="AB234" i="22"/>
  <c r="AC234" i="22" s="1"/>
  <c r="W151" i="22"/>
  <c r="X151" i="22" s="1"/>
  <c r="AB122" i="22"/>
  <c r="AC122" i="22" s="1"/>
  <c r="W86" i="22"/>
  <c r="X86" i="22" s="1"/>
  <c r="Y86" i="22" s="1"/>
  <c r="Z86" i="22" s="1"/>
  <c r="M247" i="22"/>
  <c r="M255" i="22" s="1"/>
  <c r="I198" i="22"/>
  <c r="J198" i="22" s="1"/>
  <c r="AB224" i="22"/>
  <c r="AC224" i="22" s="1"/>
  <c r="AB205" i="22"/>
  <c r="AC205" i="22" s="1"/>
  <c r="AB89" i="22"/>
  <c r="AC89" i="22" s="1"/>
  <c r="W14" i="22"/>
  <c r="X14" i="22" s="1"/>
  <c r="I238" i="22"/>
  <c r="J238" i="22" s="1"/>
  <c r="W196" i="22"/>
  <c r="X196" i="22" s="1"/>
  <c r="AB201" i="22"/>
  <c r="AC201" i="22" s="1"/>
  <c r="AD201" i="22"/>
  <c r="AI201" i="22" s="1"/>
  <c r="I178" i="22"/>
  <c r="J178" i="22" s="1"/>
  <c r="T247" i="22"/>
  <c r="T255" i="22" s="1"/>
  <c r="AB69" i="22"/>
  <c r="AC69" i="22" s="1"/>
  <c r="W215" i="22"/>
  <c r="X215" i="22" s="1"/>
  <c r="W150" i="22"/>
  <c r="X150" i="22" s="1"/>
  <c r="AB88" i="22"/>
  <c r="AC88" i="22" s="1"/>
  <c r="W92" i="22"/>
  <c r="X92" i="22" s="1"/>
  <c r="AB28" i="22"/>
  <c r="AC28" i="22" s="1"/>
  <c r="AB242" i="22"/>
  <c r="AC242" i="22" s="1"/>
  <c r="W39" i="22"/>
  <c r="X39" i="22" s="1"/>
  <c r="I53" i="22"/>
  <c r="J53" i="22" s="1"/>
  <c r="Q53" i="22" s="1"/>
  <c r="D53" i="22" s="1"/>
  <c r="I22" i="22"/>
  <c r="J22" i="22" s="1"/>
  <c r="E248" i="22"/>
  <c r="E256" i="22" s="1"/>
  <c r="W224" i="22"/>
  <c r="X224" i="22" s="1"/>
  <c r="W90" i="22"/>
  <c r="X90" i="22" s="1"/>
  <c r="W174" i="22"/>
  <c r="X174" i="22" s="1"/>
  <c r="I193" i="22"/>
  <c r="J193" i="22" s="1"/>
  <c r="P193" i="22" s="1"/>
  <c r="I115" i="22"/>
  <c r="J115" i="22" s="1"/>
  <c r="P115" i="22" s="1"/>
  <c r="I98" i="22"/>
  <c r="J98" i="22" s="1"/>
  <c r="I51" i="22"/>
  <c r="U245" i="22"/>
  <c r="U254" i="22" s="1"/>
  <c r="T244" i="22"/>
  <c r="T253" i="22" s="1"/>
  <c r="W175" i="22"/>
  <c r="X175" i="22" s="1"/>
  <c r="Y175" i="22" s="1"/>
  <c r="Z175" i="22" s="1"/>
  <c r="I61" i="22"/>
  <c r="J61" i="22" s="1"/>
  <c r="T245" i="22"/>
  <c r="T254" i="22" s="1"/>
  <c r="S244" i="22"/>
  <c r="S253" i="22" s="1"/>
  <c r="W83" i="22"/>
  <c r="X83" i="22" s="1"/>
  <c r="W11" i="22"/>
  <c r="X11" i="22" s="1"/>
  <c r="W52" i="22"/>
  <c r="X52" i="22" s="1"/>
  <c r="W109" i="22"/>
  <c r="X109" i="22" s="1"/>
  <c r="S245" i="22"/>
  <c r="S254" i="22" s="1"/>
  <c r="W193" i="22"/>
  <c r="X193" i="22" s="1"/>
  <c r="W21" i="22"/>
  <c r="X21" i="22" s="1"/>
  <c r="W101" i="22"/>
  <c r="X101" i="22" s="1"/>
  <c r="Y101" i="22" s="1"/>
  <c r="Z101" i="22" s="1"/>
  <c r="W180" i="22"/>
  <c r="X180" i="22" s="1"/>
  <c r="W112" i="22"/>
  <c r="X112" i="22" s="1"/>
  <c r="Y112" i="22" s="1"/>
  <c r="Z112" i="22" s="1"/>
  <c r="W152" i="22"/>
  <c r="X152" i="22" s="1"/>
  <c r="I139" i="22"/>
  <c r="J139" i="22" s="1"/>
  <c r="P139" i="22" s="1"/>
  <c r="M244" i="22"/>
  <c r="M253" i="22" s="1"/>
  <c r="L245" i="22"/>
  <c r="L254" i="22" s="1"/>
  <c r="W139" i="22"/>
  <c r="X139" i="22" s="1"/>
  <c r="Y139" i="22" s="1"/>
  <c r="Z139" i="22" s="1"/>
  <c r="W25" i="22"/>
  <c r="X25" i="22" s="1"/>
  <c r="W185" i="22"/>
  <c r="X185" i="22" s="1"/>
  <c r="Y185" i="22" s="1"/>
  <c r="Z185" i="22" s="1"/>
  <c r="W115" i="22"/>
  <c r="X115" i="22" s="1"/>
  <c r="Y115" i="22" s="1"/>
  <c r="Z115" i="22" s="1"/>
  <c r="I123" i="22"/>
  <c r="J123" i="22" s="1"/>
  <c r="W8" i="22"/>
  <c r="X8" i="22" s="1"/>
  <c r="W201" i="22"/>
  <c r="X201" i="22" s="1"/>
  <c r="Y201" i="22" s="1"/>
  <c r="Z201" i="22" s="1"/>
  <c r="W106" i="22"/>
  <c r="X106" i="22" s="1"/>
  <c r="Y106" i="22" s="1"/>
  <c r="Z106" i="22" s="1"/>
  <c r="W47" i="22"/>
  <c r="X47" i="22" s="1"/>
  <c r="Y47" i="22" s="1"/>
  <c r="Z47" i="22" s="1"/>
  <c r="W107" i="22"/>
  <c r="X107" i="22" s="1"/>
  <c r="Y107" i="22" s="1"/>
  <c r="Z107" i="22" s="1"/>
  <c r="W187" i="22"/>
  <c r="X187" i="22" s="1"/>
  <c r="W67" i="22"/>
  <c r="X67" i="22" s="1"/>
  <c r="W104" i="22"/>
  <c r="X104" i="22" s="1"/>
  <c r="W155" i="22"/>
  <c r="X155" i="22" s="1"/>
  <c r="W209" i="22"/>
  <c r="X209" i="22" s="1"/>
  <c r="W168" i="22"/>
  <c r="X168" i="22" s="1"/>
  <c r="W71" i="22"/>
  <c r="X71" i="22" s="1"/>
  <c r="Y71" i="22" s="1"/>
  <c r="Z71" i="22" s="1"/>
  <c r="W18" i="22"/>
  <c r="X18" i="22" s="1"/>
  <c r="W124" i="22"/>
  <c r="X124" i="22" s="1"/>
  <c r="W72" i="22"/>
  <c r="X72" i="22" s="1"/>
  <c r="Y72" i="22" s="1"/>
  <c r="Z72" i="22" s="1"/>
  <c r="W118" i="22"/>
  <c r="X118" i="22" s="1"/>
  <c r="I215" i="22"/>
  <c r="J215" i="22" s="1"/>
  <c r="Q215" i="22" s="1"/>
  <c r="D215" i="22" s="1"/>
  <c r="I182" i="22"/>
  <c r="J182" i="22" s="1"/>
  <c r="I166" i="22"/>
  <c r="J166" i="22" s="1"/>
  <c r="Q166" i="22" s="1"/>
  <c r="D166" i="22" s="1"/>
  <c r="I151" i="22"/>
  <c r="J151" i="22" s="1"/>
  <c r="Q151" i="22" s="1"/>
  <c r="D151" i="22" s="1"/>
  <c r="I104" i="22"/>
  <c r="J104" i="22" s="1"/>
  <c r="E244" i="22"/>
  <c r="E253" i="22" s="1"/>
  <c r="H244" i="22"/>
  <c r="H253" i="22" s="1"/>
  <c r="W24" i="22"/>
  <c r="X24" i="22" s="1"/>
  <c r="W154" i="22"/>
  <c r="X154" i="22" s="1"/>
  <c r="I153" i="22"/>
  <c r="J153" i="22" s="1"/>
  <c r="Q153" i="22" s="1"/>
  <c r="D153" i="22" s="1"/>
  <c r="AD9" i="22"/>
  <c r="AI9" i="22" s="1"/>
  <c r="W237" i="22"/>
  <c r="X237" i="22" s="1"/>
  <c r="W227" i="22"/>
  <c r="X227" i="22" s="1"/>
  <c r="W218" i="22"/>
  <c r="X218" i="22" s="1"/>
  <c r="W190" i="22"/>
  <c r="X190" i="22" s="1"/>
  <c r="E245" i="22"/>
  <c r="E254" i="22" s="1"/>
  <c r="H245" i="22"/>
  <c r="H254" i="22" s="1"/>
  <c r="W82" i="22"/>
  <c r="X82" i="22" s="1"/>
  <c r="W81" i="22"/>
  <c r="X81" i="22" s="1"/>
  <c r="W26" i="22"/>
  <c r="X26" i="22" s="1"/>
  <c r="W102" i="22"/>
  <c r="X102" i="22" s="1"/>
  <c r="Y102" i="22" s="1"/>
  <c r="Z102" i="22" s="1"/>
  <c r="W53" i="22"/>
  <c r="X53" i="22" s="1"/>
  <c r="I165" i="22"/>
  <c r="J165" i="22" s="1"/>
  <c r="W211" i="22"/>
  <c r="X211" i="22" s="1"/>
  <c r="Y211" i="22" s="1"/>
  <c r="Z211" i="22" s="1"/>
  <c r="I81" i="22"/>
  <c r="J81" i="22" s="1"/>
  <c r="I82" i="22"/>
  <c r="J82" i="22" s="1"/>
  <c r="W181" i="22"/>
  <c r="X181" i="22" s="1"/>
  <c r="I224" i="22"/>
  <c r="J224" i="22" s="1"/>
  <c r="I225" i="22"/>
  <c r="J225" i="22" s="1"/>
  <c r="W110" i="22"/>
  <c r="X110" i="22" s="1"/>
  <c r="I111" i="22"/>
  <c r="J111" i="22" s="1"/>
  <c r="Q111" i="22" s="1"/>
  <c r="D111" i="22" s="1"/>
  <c r="I112" i="22"/>
  <c r="J112" i="22" s="1"/>
  <c r="Q112" i="22" s="1"/>
  <c r="D112" i="22" s="1"/>
  <c r="W222" i="22"/>
  <c r="X222" i="22" s="1"/>
  <c r="W221" i="22"/>
  <c r="X221" i="22" s="1"/>
  <c r="W202" i="22"/>
  <c r="X202" i="22" s="1"/>
  <c r="W203" i="22"/>
  <c r="X203" i="22" s="1"/>
  <c r="W22" i="22"/>
  <c r="X22" i="22" s="1"/>
  <c r="W148" i="22"/>
  <c r="X148" i="22" s="1"/>
  <c r="Y148" i="22" s="1"/>
  <c r="Z148" i="22" s="1"/>
  <c r="W147" i="22"/>
  <c r="X147" i="22" s="1"/>
  <c r="Y147" i="22" s="1"/>
  <c r="Z147" i="22" s="1"/>
  <c r="W194" i="22"/>
  <c r="X194" i="22" s="1"/>
  <c r="W220" i="22"/>
  <c r="X220" i="22" s="1"/>
  <c r="Y220" i="22" s="1"/>
  <c r="Z220" i="22" s="1"/>
  <c r="W20" i="22"/>
  <c r="X20" i="22" s="1"/>
  <c r="W23" i="22"/>
  <c r="X23" i="22" s="1"/>
  <c r="W113" i="22"/>
  <c r="X113" i="22" s="1"/>
  <c r="W153" i="22"/>
  <c r="X153" i="22" s="1"/>
  <c r="Y153" i="22" s="1"/>
  <c r="Z153" i="22" s="1"/>
  <c r="I108" i="22"/>
  <c r="J108" i="22" s="1"/>
  <c r="Q108" i="22" s="1"/>
  <c r="D108" i="22" s="1"/>
  <c r="I109" i="22"/>
  <c r="J109" i="22" s="1"/>
  <c r="Q109" i="22" s="1"/>
  <c r="D109" i="22" s="1"/>
  <c r="W240" i="22"/>
  <c r="X240" i="22" s="1"/>
  <c r="W241" i="22"/>
  <c r="X241" i="22" s="1"/>
  <c r="Y241" i="22" s="1"/>
  <c r="Z241" i="22" s="1"/>
  <c r="W231" i="22"/>
  <c r="X231" i="22" s="1"/>
  <c r="W230" i="22"/>
  <c r="X230" i="22" s="1"/>
  <c r="W172" i="22"/>
  <c r="X172" i="22" s="1"/>
  <c r="Y172" i="22" s="1"/>
  <c r="Z172" i="22" s="1"/>
  <c r="W171" i="22"/>
  <c r="X171" i="22" s="1"/>
  <c r="Y171" i="22" s="1"/>
  <c r="Z171" i="22" s="1"/>
  <c r="W50" i="22"/>
  <c r="X50" i="22" s="1"/>
  <c r="W49" i="22"/>
  <c r="X49" i="22" s="1"/>
  <c r="W170" i="22"/>
  <c r="X170" i="22" s="1"/>
  <c r="I63" i="22"/>
  <c r="J63" i="22" s="1"/>
  <c r="I78" i="22"/>
  <c r="J78" i="22" s="1"/>
  <c r="I88" i="22"/>
  <c r="J88" i="22" s="1"/>
  <c r="I32" i="22"/>
  <c r="J32" i="22" s="1"/>
  <c r="Q32" i="22" s="1"/>
  <c r="D32" i="22" s="1"/>
  <c r="I92" i="22"/>
  <c r="J92" i="22" s="1"/>
  <c r="Q92" i="22" s="1"/>
  <c r="D92" i="22" s="1"/>
  <c r="W66" i="22"/>
  <c r="X66" i="22" s="1"/>
  <c r="W200" i="22"/>
  <c r="X200" i="22" s="1"/>
  <c r="I214" i="22"/>
  <c r="J214" i="22" s="1"/>
  <c r="W9" i="22"/>
  <c r="X9" i="22" s="1"/>
  <c r="W242" i="22"/>
  <c r="X242" i="22" s="1"/>
  <c r="Y242" i="22" s="1"/>
  <c r="Z242" i="22" s="1"/>
  <c r="W186" i="22"/>
  <c r="X186" i="22" s="1"/>
  <c r="W4" i="22"/>
  <c r="X4" i="22" s="1"/>
  <c r="W121" i="22"/>
  <c r="X121" i="22" s="1"/>
  <c r="Y121" i="22" s="1"/>
  <c r="Z121" i="22" s="1"/>
  <c r="AD67" i="22"/>
  <c r="AI67" i="22" s="1"/>
  <c r="W105" i="22"/>
  <c r="X105" i="22" s="1"/>
  <c r="I27" i="22"/>
  <c r="J27" i="22" s="1"/>
  <c r="AM27" i="22" s="1"/>
  <c r="I135" i="22"/>
  <c r="J135" i="22" s="1"/>
  <c r="Q135" i="22" s="1"/>
  <c r="D135" i="22" s="1"/>
  <c r="I148" i="22"/>
  <c r="J148" i="22" s="1"/>
  <c r="AD196" i="22"/>
  <c r="AI196" i="22" s="1"/>
  <c r="I201" i="22"/>
  <c r="J201" i="22" s="1"/>
  <c r="W173" i="22"/>
  <c r="X173" i="22" s="1"/>
  <c r="I13" i="22"/>
  <c r="J13" i="22" s="1"/>
  <c r="P13" i="22" s="1"/>
  <c r="I25" i="22"/>
  <c r="J25" i="22" s="1"/>
  <c r="I220" i="22"/>
  <c r="J220" i="22" s="1"/>
  <c r="P220" i="22" s="1"/>
  <c r="I125" i="22"/>
  <c r="J125" i="22" s="1"/>
  <c r="I243" i="22"/>
  <c r="J243" i="22" s="1"/>
  <c r="P243" i="22" s="1"/>
  <c r="I174" i="22"/>
  <c r="J174" i="22" s="1"/>
  <c r="P174" i="22" s="1"/>
  <c r="I122" i="22"/>
  <c r="J122" i="22" s="1"/>
  <c r="I110" i="22"/>
  <c r="J110" i="22" s="1"/>
  <c r="Q110" i="22" s="1"/>
  <c r="D110" i="22" s="1"/>
  <c r="I42" i="22"/>
  <c r="J42" i="22" s="1"/>
  <c r="I159" i="22"/>
  <c r="J159" i="22" s="1"/>
  <c r="I195" i="22"/>
  <c r="J195" i="22" s="1"/>
  <c r="Q195" i="22" s="1"/>
  <c r="D195" i="22" s="1"/>
  <c r="I167" i="22"/>
  <c r="J167" i="22" s="1"/>
  <c r="Q167" i="22" s="1"/>
  <c r="D167" i="22" s="1"/>
  <c r="I97" i="22"/>
  <c r="J97" i="22" s="1"/>
  <c r="P97" i="22" s="1"/>
  <c r="I137" i="22"/>
  <c r="J137" i="22" s="1"/>
  <c r="P137" i="22" s="1"/>
  <c r="I93" i="22"/>
  <c r="J93" i="22" s="1"/>
  <c r="Q93" i="22" s="1"/>
  <c r="D93" i="22" s="1"/>
  <c r="I52" i="22"/>
  <c r="J52" i="22" s="1"/>
  <c r="Q52" i="22" s="1"/>
  <c r="D52" i="22" s="1"/>
  <c r="I171" i="22"/>
  <c r="J171" i="22" s="1"/>
  <c r="Q171" i="22" s="1"/>
  <c r="D171" i="22" s="1"/>
  <c r="AD12" i="22"/>
  <c r="AI12" i="22" s="1"/>
  <c r="I76" i="22"/>
  <c r="J76" i="22" s="1"/>
  <c r="AD69" i="22"/>
  <c r="AI69" i="22" s="1"/>
  <c r="I232" i="22"/>
  <c r="J232" i="22" s="1"/>
  <c r="Q232" i="22" s="1"/>
  <c r="D232" i="22" s="1"/>
  <c r="I12" i="22"/>
  <c r="J12" i="22" s="1"/>
  <c r="Q12" i="22" s="1"/>
  <c r="D12" i="22" s="1"/>
  <c r="I84" i="22"/>
  <c r="J84" i="22" s="1"/>
  <c r="I19" i="22"/>
  <c r="J19" i="22" s="1"/>
  <c r="P19" i="22" s="1"/>
  <c r="I31" i="22"/>
  <c r="J31" i="22" s="1"/>
  <c r="AM31" i="22" s="1"/>
  <c r="I64" i="22"/>
  <c r="J64" i="22" s="1"/>
  <c r="I133" i="22"/>
  <c r="J133" i="22" s="1"/>
  <c r="Q133" i="22" s="1"/>
  <c r="D133" i="22" s="1"/>
  <c r="I134" i="22"/>
  <c r="J134" i="22" s="1"/>
  <c r="Q134" i="22" s="1"/>
  <c r="D134" i="22" s="1"/>
  <c r="I38" i="22"/>
  <c r="J38" i="22" s="1"/>
  <c r="I39" i="22"/>
  <c r="J39" i="22" s="1"/>
  <c r="I240" i="22"/>
  <c r="J240" i="22" s="1"/>
  <c r="I239" i="22"/>
  <c r="J239" i="22" s="1"/>
  <c r="P239" i="22" s="1"/>
  <c r="I155" i="22"/>
  <c r="J155" i="22" s="1"/>
  <c r="Q155" i="22" s="1"/>
  <c r="D155" i="22" s="1"/>
  <c r="I156" i="22"/>
  <c r="J156" i="22" s="1"/>
  <c r="Q156" i="22" s="1"/>
  <c r="D156" i="22" s="1"/>
  <c r="I144" i="22"/>
  <c r="J144" i="22" s="1"/>
  <c r="I145" i="22"/>
  <c r="J145" i="22" s="1"/>
  <c r="I50" i="22"/>
  <c r="J50" i="22" s="1"/>
  <c r="Q50" i="22" s="1"/>
  <c r="D50" i="22" s="1"/>
  <c r="I49" i="22"/>
  <c r="J49" i="22" s="1"/>
  <c r="Q49" i="22" s="1"/>
  <c r="D49" i="22" s="1"/>
  <c r="I72" i="22"/>
  <c r="J72" i="22" s="1"/>
  <c r="Q72" i="22" s="1"/>
  <c r="D72" i="22" s="1"/>
  <c r="I73" i="22"/>
  <c r="J73" i="22" s="1"/>
  <c r="Q73" i="22" s="1"/>
  <c r="D73" i="22" s="1"/>
  <c r="I191" i="22"/>
  <c r="J191" i="22" s="1"/>
  <c r="Q191" i="22" s="1"/>
  <c r="D191" i="22" s="1"/>
  <c r="I192" i="22"/>
  <c r="J192" i="22" s="1"/>
  <c r="Q192" i="22" s="1"/>
  <c r="D192" i="22" s="1"/>
  <c r="I217" i="22"/>
  <c r="J217" i="22" s="1"/>
  <c r="P217" i="22" s="1"/>
  <c r="I216" i="22"/>
  <c r="J216" i="22" s="1"/>
  <c r="P216" i="22" s="1"/>
  <c r="I228" i="22"/>
  <c r="J228" i="22" s="1"/>
  <c r="I229" i="22"/>
  <c r="J229" i="22" s="1"/>
  <c r="Q229" i="22" s="1"/>
  <c r="D229" i="22" s="1"/>
  <c r="I140" i="22"/>
  <c r="J140" i="22" s="1"/>
  <c r="P140" i="22" s="1"/>
  <c r="I117" i="22"/>
  <c r="J117" i="22" s="1"/>
  <c r="P117" i="22" s="1"/>
  <c r="AD235" i="22"/>
  <c r="AI235" i="22" s="1"/>
  <c r="AD216" i="22"/>
  <c r="AD100" i="22"/>
  <c r="AI100" i="22" s="1"/>
  <c r="I67" i="22"/>
  <c r="J67" i="22" s="1"/>
  <c r="Q67" i="22" s="1"/>
  <c r="D67" i="22" s="1"/>
  <c r="I209" i="22"/>
  <c r="J209" i="22" s="1"/>
  <c r="Q209" i="22" s="1"/>
  <c r="D209" i="22" s="1"/>
  <c r="I183" i="22"/>
  <c r="J183" i="22" s="1"/>
  <c r="I150" i="22"/>
  <c r="J150" i="22" s="1"/>
  <c r="Q150" i="22" s="1"/>
  <c r="D150" i="22" s="1"/>
  <c r="I127" i="22"/>
  <c r="J127" i="22" s="1"/>
  <c r="Q127" i="22" s="1"/>
  <c r="D127" i="22" s="1"/>
  <c r="I114" i="22"/>
  <c r="J114" i="22" s="1"/>
  <c r="P114" i="22" s="1"/>
  <c r="I102" i="22"/>
  <c r="J102" i="22" s="1"/>
  <c r="I89" i="22"/>
  <c r="J89" i="22" s="1"/>
  <c r="Q89" i="22" s="1"/>
  <c r="D89" i="22" s="1"/>
  <c r="I65" i="22"/>
  <c r="J65" i="22" s="1"/>
  <c r="AD68" i="22"/>
  <c r="I210" i="22"/>
  <c r="J210" i="22" s="1"/>
  <c r="Q210" i="22" s="1"/>
  <c r="D210" i="22" s="1"/>
  <c r="I197" i="22"/>
  <c r="J197" i="22" s="1"/>
  <c r="P197" i="22" s="1"/>
  <c r="I184" i="22"/>
  <c r="J184" i="22" s="1"/>
  <c r="I90" i="22"/>
  <c r="J90" i="22" s="1"/>
  <c r="Q90" i="22" s="1"/>
  <c r="D90" i="22" s="1"/>
  <c r="AD16" i="22"/>
  <c r="AI16" i="22" s="1"/>
  <c r="I160" i="22"/>
  <c r="J160" i="22" s="1"/>
  <c r="I136" i="22"/>
  <c r="J136" i="22" s="1"/>
  <c r="P136" i="22" s="1"/>
  <c r="I77" i="22"/>
  <c r="J77" i="22" s="1"/>
  <c r="I20" i="22"/>
  <c r="J20" i="22" s="1"/>
  <c r="P20" i="22" s="1"/>
  <c r="I227" i="22"/>
  <c r="J227" i="22" s="1"/>
  <c r="I60" i="22"/>
  <c r="J60" i="22" s="1"/>
  <c r="P60" i="22" s="1"/>
  <c r="AD210" i="22"/>
  <c r="AI210" i="22" s="1"/>
  <c r="I190" i="22"/>
  <c r="J190" i="22" s="1"/>
  <c r="Q190" i="22" s="1"/>
  <c r="D190" i="22" s="1"/>
  <c r="I37" i="22"/>
  <c r="J37" i="22" s="1"/>
  <c r="P37" i="22" s="1"/>
  <c r="I177" i="22"/>
  <c r="J177" i="22" s="1"/>
  <c r="I120" i="22"/>
  <c r="J120" i="22" s="1"/>
  <c r="I95" i="22"/>
  <c r="J95" i="22" s="1"/>
  <c r="P95" i="22" s="1"/>
  <c r="I237" i="22"/>
  <c r="J237" i="22" s="1"/>
  <c r="I107" i="22"/>
  <c r="J107" i="22" s="1"/>
  <c r="Q107" i="22" s="1"/>
  <c r="D107" i="22" s="1"/>
  <c r="I70" i="22"/>
  <c r="J70" i="22" s="1"/>
  <c r="Q70" i="22" s="1"/>
  <c r="D70" i="22" s="1"/>
  <c r="I47" i="22"/>
  <c r="J47" i="22" s="1"/>
  <c r="I130" i="22"/>
  <c r="J130" i="22" s="1"/>
  <c r="Q130" i="22" s="1"/>
  <c r="D130" i="22" s="1"/>
  <c r="I106" i="22"/>
  <c r="J106" i="22" s="1"/>
  <c r="P106" i="22" s="1"/>
  <c r="I57" i="22"/>
  <c r="J57" i="22" s="1"/>
  <c r="P57" i="22" s="1"/>
  <c r="AD19" i="22"/>
  <c r="AI19" i="22" s="1"/>
  <c r="I200" i="22"/>
  <c r="J200" i="22" s="1"/>
  <c r="I187" i="22"/>
  <c r="J187" i="22" s="1"/>
  <c r="Q187" i="22" s="1"/>
  <c r="D187" i="22" s="1"/>
  <c r="I80" i="22"/>
  <c r="J80" i="22" s="1"/>
  <c r="I100" i="22"/>
  <c r="J100" i="22" s="1"/>
  <c r="I87" i="22"/>
  <c r="J87" i="22" s="1"/>
  <c r="Q87" i="22" s="1"/>
  <c r="D87" i="22" s="1"/>
  <c r="I17" i="22"/>
  <c r="J17" i="22" s="1"/>
  <c r="Q17" i="22" s="1"/>
  <c r="D17" i="22" s="1"/>
  <c r="I230" i="22"/>
  <c r="J230" i="22" s="1"/>
  <c r="I206" i="22"/>
  <c r="J206" i="22" s="1"/>
  <c r="P206" i="22" s="1"/>
  <c r="I157" i="22"/>
  <c r="J157" i="22" s="1"/>
  <c r="I85" i="22"/>
  <c r="J85" i="22" s="1"/>
  <c r="I40" i="22"/>
  <c r="J40" i="22" s="1"/>
  <c r="I16" i="22"/>
  <c r="J16" i="22" s="1"/>
  <c r="P16" i="22" s="1"/>
  <c r="I207" i="22"/>
  <c r="J207" i="22" s="1"/>
  <c r="Q207" i="22" s="1"/>
  <c r="D207" i="22" s="1"/>
  <c r="I170" i="22"/>
  <c r="J170" i="22" s="1"/>
  <c r="Q170" i="22" s="1"/>
  <c r="D170" i="22" s="1"/>
  <c r="I147" i="22"/>
  <c r="J147" i="22" s="1"/>
  <c r="Q147" i="22" s="1"/>
  <c r="D147" i="22" s="1"/>
  <c r="I30" i="22"/>
  <c r="J30" i="22" s="1"/>
  <c r="I204" i="22"/>
  <c r="J204" i="22" s="1"/>
  <c r="I180" i="22"/>
  <c r="J180" i="22" s="1"/>
  <c r="P180" i="22" s="1"/>
  <c r="I226" i="22"/>
  <c r="J226" i="22" s="1"/>
  <c r="Q226" i="22" s="1"/>
  <c r="D226" i="22" s="1"/>
  <c r="I126" i="22"/>
  <c r="J126" i="22" s="1"/>
  <c r="I26" i="22"/>
  <c r="J26" i="22" s="1"/>
  <c r="P26" i="22" s="1"/>
  <c r="I15" i="22"/>
  <c r="J15" i="22" s="1"/>
  <c r="P15" i="22" s="1"/>
  <c r="AD203" i="22"/>
  <c r="AI203" i="22" s="1"/>
  <c r="AD221" i="22"/>
  <c r="AI221" i="22" s="1"/>
  <c r="AD230" i="22"/>
  <c r="AI230" i="22" s="1"/>
  <c r="AD7" i="22"/>
  <c r="AI7" i="22" s="1"/>
  <c r="AD150" i="22"/>
  <c r="AI150" i="22" s="1"/>
  <c r="AD223" i="22"/>
  <c r="AI223" i="22" s="1"/>
  <c r="I196" i="22"/>
  <c r="J196" i="22" s="1"/>
  <c r="P196" i="22" s="1"/>
  <c r="I96" i="22"/>
  <c r="J96" i="22" s="1"/>
  <c r="P96" i="22" s="1"/>
  <c r="AD229" i="22"/>
  <c r="AI229" i="22" s="1"/>
  <c r="AD4" i="22"/>
  <c r="AI4" i="22" s="1"/>
  <c r="AD179" i="22"/>
  <c r="AI179" i="22" s="1"/>
  <c r="AD28" i="22"/>
  <c r="AI28" i="22" s="1"/>
  <c r="AD209" i="22"/>
  <c r="AI209" i="22" s="1"/>
  <c r="AD192" i="22"/>
  <c r="AI192" i="22" s="1"/>
  <c r="AD6" i="22"/>
  <c r="AI6" i="22" s="1"/>
  <c r="AD225" i="22"/>
  <c r="AD239" i="22"/>
  <c r="AD200" i="22"/>
  <c r="AD238" i="22"/>
  <c r="AI238" i="22" s="1"/>
  <c r="AD15" i="22"/>
  <c r="AI15" i="22" s="1"/>
  <c r="AD10" i="22"/>
  <c r="AI10" i="22" s="1"/>
  <c r="AD206" i="22"/>
  <c r="AI206" i="22" s="1"/>
  <c r="AD227" i="22"/>
  <c r="AI227" i="22" s="1"/>
  <c r="AD5" i="22"/>
  <c r="AI5" i="22" s="1"/>
  <c r="AD226" i="22"/>
  <c r="AI226" i="22" s="1"/>
  <c r="AD211" i="22"/>
  <c r="AI211" i="22" s="1"/>
  <c r="AD219" i="22"/>
  <c r="AD232" i="22"/>
  <c r="AI232" i="22" s="1"/>
  <c r="AD189" i="22"/>
  <c r="AI189" i="22" s="1"/>
  <c r="AD20" i="22"/>
  <c r="AI20" i="22" s="1"/>
  <c r="AD187" i="22"/>
  <c r="AI187" i="22" s="1"/>
  <c r="AD8" i="22"/>
  <c r="AI8" i="22" s="1"/>
  <c r="AD242" i="22"/>
  <c r="AI242" i="22" s="1"/>
  <c r="AD241" i="22"/>
  <c r="AD208" i="22"/>
  <c r="AD202" i="22"/>
  <c r="AD204" i="22"/>
  <c r="AD240" i="22"/>
  <c r="AD212" i="22"/>
  <c r="AI212" i="22" s="1"/>
  <c r="AD207" i="22"/>
  <c r="AD231" i="22"/>
  <c r="AD199" i="22"/>
  <c r="AI199" i="22" s="1"/>
  <c r="AD194" i="22"/>
  <c r="AI194" i="22" s="1"/>
  <c r="AD236" i="22"/>
  <c r="AI236" i="22" s="1"/>
  <c r="AD220" i="22"/>
  <c r="AD233" i="22"/>
  <c r="AD213" i="22"/>
  <c r="AD228" i="22"/>
  <c r="AD222" i="22"/>
  <c r="AD188" i="22"/>
  <c r="AI188" i="22" s="1"/>
  <c r="AD161" i="22"/>
  <c r="AI161" i="22" s="1"/>
  <c r="AD128" i="22"/>
  <c r="AI128" i="22" s="1"/>
  <c r="AD29" i="22"/>
  <c r="AI29" i="22" s="1"/>
  <c r="AD108" i="22"/>
  <c r="AI108" i="22" s="1"/>
  <c r="AD86" i="22"/>
  <c r="AI86" i="22" s="1"/>
  <c r="AD49" i="22"/>
  <c r="AI49" i="22" s="1"/>
  <c r="AJ50" i="22" s="1"/>
  <c r="AD88" i="22"/>
  <c r="AI88" i="22" s="1"/>
  <c r="AD121" i="22"/>
  <c r="AI121" i="22" s="1"/>
  <c r="AD70" i="22"/>
  <c r="AI70" i="22" s="1"/>
  <c r="AD89" i="22"/>
  <c r="AA95" i="22"/>
  <c r="AD151" i="22"/>
  <c r="AA132" i="22"/>
  <c r="AD48" i="22"/>
  <c r="AI48" i="22" s="1"/>
  <c r="AD25" i="22"/>
  <c r="AI25" i="22" s="1"/>
  <c r="AA72" i="22"/>
  <c r="V94" i="22"/>
  <c r="AA80" i="22"/>
  <c r="AA73" i="22"/>
  <c r="AD170" i="22"/>
  <c r="AA93" i="22"/>
  <c r="AD131" i="22"/>
  <c r="AI131" i="22" s="1"/>
  <c r="AA75" i="22"/>
  <c r="AA45" i="22"/>
  <c r="V33" i="22"/>
  <c r="AA34" i="22"/>
  <c r="AB35" i="22" s="1"/>
  <c r="AC35" i="22" s="1"/>
  <c r="AA115" i="22"/>
  <c r="AA173" i="22"/>
  <c r="AB174" i="22" s="1"/>
  <c r="AC174" i="22" s="1"/>
  <c r="AA155" i="22"/>
  <c r="AA134" i="22"/>
  <c r="AB135" i="22" s="1"/>
  <c r="AC135" i="22" s="1"/>
  <c r="AD168" i="22"/>
  <c r="AI168" i="22" s="1"/>
  <c r="AA129" i="22"/>
  <c r="V41" i="22"/>
  <c r="W42" i="22" s="1"/>
  <c r="X42" i="22" s="1"/>
  <c r="Y42" i="22" s="1"/>
  <c r="Z42" i="22" s="1"/>
  <c r="AA59" i="22"/>
  <c r="AB60" i="22" s="1"/>
  <c r="AC60" i="22" s="1"/>
  <c r="AA42" i="22"/>
  <c r="AA163" i="22"/>
  <c r="AD130" i="22"/>
  <c r="AI130" i="22" s="1"/>
  <c r="AA182" i="22"/>
  <c r="AA166" i="22"/>
  <c r="AA106" i="22"/>
  <c r="AB107" i="22" s="1"/>
  <c r="AC107" i="22" s="1"/>
  <c r="AA26" i="22"/>
  <c r="AA52" i="22"/>
  <c r="AD126" i="22"/>
  <c r="AI126" i="22" s="1"/>
  <c r="AD83" i="22"/>
  <c r="AI83" i="22" s="1"/>
  <c r="AD135" i="22"/>
  <c r="AI135" i="22" s="1"/>
  <c r="AD174" i="22"/>
  <c r="AI174" i="22" s="1"/>
  <c r="AD35" i="22"/>
  <c r="AI35" i="22" s="1"/>
  <c r="AD55" i="22"/>
  <c r="AI55" i="22" s="1"/>
  <c r="AD175" i="22"/>
  <c r="AI175" i="22" s="1"/>
  <c r="AD169" i="22"/>
  <c r="AI169" i="22" s="1"/>
  <c r="AD104" i="22"/>
  <c r="AI104" i="22" s="1"/>
  <c r="AD107" i="22"/>
  <c r="AD183" i="22"/>
  <c r="AD65" i="22"/>
  <c r="AI65" i="22" s="1"/>
  <c r="AD147" i="22"/>
  <c r="AI147" i="22" s="1"/>
  <c r="AD127" i="22"/>
  <c r="AD190" i="22"/>
  <c r="AD90" i="22"/>
  <c r="AI90" i="22" s="1"/>
  <c r="AD61" i="22"/>
  <c r="AI61" i="22" s="1"/>
  <c r="AD149" i="22"/>
  <c r="AD109" i="22"/>
  <c r="AD99" i="22"/>
  <c r="AA137" i="22"/>
  <c r="V137" i="22"/>
  <c r="AA36" i="22"/>
  <c r="AB36" i="22" s="1"/>
  <c r="AC36" i="22" s="1"/>
  <c r="V36" i="22"/>
  <c r="W36" i="22" s="1"/>
  <c r="X36" i="22" s="1"/>
  <c r="AA56" i="22"/>
  <c r="AB56" i="22" s="1"/>
  <c r="AC56" i="22" s="1"/>
  <c r="V56" i="22"/>
  <c r="V76" i="22"/>
  <c r="W76" i="22" s="1"/>
  <c r="X76" i="22" s="1"/>
  <c r="Y76" i="22" s="1"/>
  <c r="Z76" i="22" s="1"/>
  <c r="AA76" i="22"/>
  <c r="V96" i="22"/>
  <c r="W96" i="22" s="1"/>
  <c r="X96" i="22" s="1"/>
  <c r="AA96" i="22"/>
  <c r="V116" i="22"/>
  <c r="W116" i="22" s="1"/>
  <c r="X116" i="22" s="1"/>
  <c r="Y116" i="22" s="1"/>
  <c r="Z116" i="22" s="1"/>
  <c r="AA116" i="22"/>
  <c r="V136" i="22"/>
  <c r="W136" i="22" s="1"/>
  <c r="X136" i="22" s="1"/>
  <c r="AA136" i="22"/>
  <c r="AB136" i="22" s="1"/>
  <c r="AC136" i="22" s="1"/>
  <c r="V156" i="22"/>
  <c r="W156" i="22" s="1"/>
  <c r="X156" i="22" s="1"/>
  <c r="Y156" i="22" s="1"/>
  <c r="Z156" i="22" s="1"/>
  <c r="AA156" i="22"/>
  <c r="V176" i="22"/>
  <c r="W176" i="22" s="1"/>
  <c r="X176" i="22" s="1"/>
  <c r="AA176" i="22"/>
  <c r="AB176" i="22" s="1"/>
  <c r="AC176" i="22" s="1"/>
  <c r="V57" i="22"/>
  <c r="AA57" i="22"/>
  <c r="AA77" i="22"/>
  <c r="V77" i="22"/>
  <c r="AD184" i="22"/>
  <c r="AI184" i="22" s="1"/>
  <c r="AD105" i="22"/>
  <c r="AD44" i="22"/>
  <c r="V177" i="22"/>
  <c r="AA177" i="22"/>
  <c r="V58" i="22"/>
  <c r="W59" i="22" s="1"/>
  <c r="X59" i="22" s="1"/>
  <c r="AA58" i="22"/>
  <c r="V78" i="22"/>
  <c r="AA78" i="22"/>
  <c r="AD181" i="22"/>
  <c r="AA117" i="22"/>
  <c r="AA37" i="22"/>
  <c r="V37" i="22"/>
  <c r="V157" i="22"/>
  <c r="V97" i="22"/>
  <c r="AA97" i="22"/>
  <c r="AD139" i="22"/>
  <c r="AI139" i="22" s="1"/>
  <c r="AA164" i="22"/>
  <c r="V159" i="22"/>
  <c r="W160" i="22" s="1"/>
  <c r="X160" i="22" s="1"/>
  <c r="AD145" i="22"/>
  <c r="AI145" i="22" s="1"/>
  <c r="AA124" i="22"/>
  <c r="V119" i="22"/>
  <c r="V84" i="22"/>
  <c r="AA185" i="22"/>
  <c r="AA158" i="22"/>
  <c r="AA118" i="22"/>
  <c r="AA180" i="22"/>
  <c r="AB181" i="22" s="1"/>
  <c r="AC181" i="22" s="1"/>
  <c r="AA152" i="22"/>
  <c r="AA144" i="22"/>
  <c r="AA140" i="22"/>
  <c r="AA123" i="22"/>
  <c r="AA112" i="22"/>
  <c r="V60" i="22"/>
  <c r="AA21" i="22"/>
  <c r="AD51" i="22"/>
  <c r="AD162" i="22"/>
  <c r="AI162" i="22" s="1"/>
  <c r="AD111" i="22"/>
  <c r="AI111" i="22" s="1"/>
  <c r="AA178" i="22"/>
  <c r="AA138" i="22"/>
  <c r="AB139" i="22" s="1"/>
  <c r="AC139" i="22" s="1"/>
  <c r="AD122" i="22"/>
  <c r="AD110" i="22"/>
  <c r="AA172" i="22"/>
  <c r="AA143" i="22"/>
  <c r="AA92" i="22"/>
  <c r="AD71" i="22"/>
  <c r="AI71" i="22" s="1"/>
  <c r="AD66" i="22"/>
  <c r="AD27" i="22"/>
  <c r="AD167" i="22"/>
  <c r="AD43" i="22"/>
  <c r="AI43" i="22" s="1"/>
  <c r="AA98" i="22"/>
  <c r="AB99" i="22" s="1"/>
  <c r="AC99" i="22" s="1"/>
  <c r="AD87" i="22"/>
  <c r="AD40" i="22"/>
  <c r="AI40" i="22" s="1"/>
  <c r="AD191" i="22"/>
  <c r="AI191" i="22" s="1"/>
  <c r="AD142" i="22"/>
  <c r="AI142" i="22" s="1"/>
  <c r="AA79" i="22"/>
  <c r="AA64" i="22"/>
  <c r="AD148" i="22"/>
  <c r="AI148" i="22" s="1"/>
  <c r="AA141" i="22"/>
  <c r="AA103" i="22"/>
  <c r="AA186" i="22"/>
  <c r="AB187" i="22" s="1"/>
  <c r="AC187" i="22" s="1"/>
  <c r="AD171" i="22"/>
  <c r="AA114" i="22"/>
  <c r="AA63" i="22"/>
  <c r="AA39" i="22"/>
  <c r="AA32" i="22"/>
  <c r="AA24" i="22"/>
  <c r="AA160" i="22"/>
  <c r="AA154" i="22"/>
  <c r="AA85" i="22"/>
  <c r="AA54" i="22"/>
  <c r="AA165" i="22"/>
  <c r="AA146" i="22"/>
  <c r="AB147" i="22" s="1"/>
  <c r="AC147" i="22" s="1"/>
  <c r="AA125" i="22"/>
  <c r="AA120" i="22"/>
  <c r="AB121" i="22" s="1"/>
  <c r="AC121" i="22" s="1"/>
  <c r="AA113" i="22"/>
  <c r="AD102" i="22"/>
  <c r="AI102" i="22" s="1"/>
  <c r="AA74" i="22"/>
  <c r="AA62" i="22"/>
  <c r="AA46" i="22"/>
  <c r="AB47" i="22" s="1"/>
  <c r="AC47" i="22" s="1"/>
  <c r="AA38" i="22"/>
  <c r="AA153" i="22"/>
  <c r="AA101" i="22"/>
  <c r="AB102" i="22" s="1"/>
  <c r="AC102" i="22" s="1"/>
  <c r="AA53" i="22"/>
  <c r="AD31" i="22"/>
  <c r="AI31" i="22" s="1"/>
  <c r="AA23" i="22"/>
  <c r="AD82" i="22"/>
  <c r="AI82" i="22" s="1"/>
  <c r="AD91" i="22"/>
  <c r="AI91" i="22" s="1"/>
  <c r="AD14" i="22"/>
  <c r="AD18" i="22"/>
  <c r="AD17" i="22"/>
  <c r="AD47" i="22"/>
  <c r="AI47" i="22" s="1"/>
  <c r="AD22" i="22"/>
  <c r="AD11" i="22"/>
  <c r="AD237" i="22"/>
  <c r="AD195" i="22"/>
  <c r="AD205" i="22"/>
  <c r="AD81" i="22"/>
  <c r="AD13" i="22"/>
  <c r="AD214" i="22"/>
  <c r="AD217" i="22"/>
  <c r="AD30" i="22"/>
  <c r="AD193" i="22"/>
  <c r="AD133" i="22"/>
  <c r="AD3" i="22"/>
  <c r="D61" i="69" l="1"/>
  <c r="N61" i="69"/>
  <c r="M61" i="69"/>
  <c r="X51" i="69"/>
  <c r="U14" i="69"/>
  <c r="M35" i="69"/>
  <c r="P35" i="69" s="1"/>
  <c r="X9" i="69"/>
  <c r="E61" i="69"/>
  <c r="X50" i="69"/>
  <c r="H21" i="69"/>
  <c r="I21" i="69" s="1"/>
  <c r="AN50" i="69"/>
  <c r="H31" i="69"/>
  <c r="I31" i="69" s="1"/>
  <c r="D31" i="69" s="1"/>
  <c r="E31" i="69" s="1"/>
  <c r="AN19" i="69"/>
  <c r="U19" i="69"/>
  <c r="V20" i="69" s="1"/>
  <c r="AA47" i="69"/>
  <c r="AD47" i="69" s="1"/>
  <c r="AM47" i="69" s="1"/>
  <c r="U30" i="69"/>
  <c r="Z50" i="69"/>
  <c r="AE12" i="69"/>
  <c r="AM36" i="69"/>
  <c r="P41" i="69"/>
  <c r="V59" i="69"/>
  <c r="AN9" i="69"/>
  <c r="Z9" i="69"/>
  <c r="Z20" i="69"/>
  <c r="Z47" i="69"/>
  <c r="V18" i="69"/>
  <c r="AA20" i="69"/>
  <c r="AM15" i="69"/>
  <c r="AN20" i="69"/>
  <c r="X28" i="69"/>
  <c r="Z21" i="69"/>
  <c r="AA3" i="69"/>
  <c r="AD3" i="69" s="1"/>
  <c r="AE3" i="69" s="1"/>
  <c r="E56" i="69"/>
  <c r="E57" i="69"/>
  <c r="Z15" i="69"/>
  <c r="D12" i="68"/>
  <c r="E12" i="68" s="1"/>
  <c r="N12" i="68"/>
  <c r="O12" i="68" s="1"/>
  <c r="M12" i="68"/>
  <c r="P12" i="68" s="1"/>
  <c r="D4" i="68"/>
  <c r="E4" i="68" s="1"/>
  <c r="N4" i="68"/>
  <c r="O4" i="68" s="1"/>
  <c r="M4" i="68"/>
  <c r="P4" i="68" s="1"/>
  <c r="Z8" i="68"/>
  <c r="AA43" i="68"/>
  <c r="AA54" i="68"/>
  <c r="AN43" i="68"/>
  <c r="AA36" i="68"/>
  <c r="U8" i="68"/>
  <c r="AN8" i="68"/>
  <c r="H60" i="68"/>
  <c r="I60" i="68" s="1"/>
  <c r="D60" i="68" s="1"/>
  <c r="H23" i="68"/>
  <c r="I23" i="68" s="1"/>
  <c r="D23" i="68" s="1"/>
  <c r="E23" i="68" s="1"/>
  <c r="X22" i="68"/>
  <c r="V30" i="68"/>
  <c r="AB14" i="68"/>
  <c r="AC14" i="68" s="1"/>
  <c r="U54" i="68"/>
  <c r="X14" i="68"/>
  <c r="Z41" i="68"/>
  <c r="X13" i="68"/>
  <c r="AA19" i="68"/>
  <c r="N22" i="68"/>
  <c r="O22" i="68" s="1"/>
  <c r="H44" i="68"/>
  <c r="I44" i="68" s="1"/>
  <c r="D44" i="68" s="1"/>
  <c r="E44" i="68" s="1"/>
  <c r="M11" i="68"/>
  <c r="P11" i="68" s="1"/>
  <c r="N17" i="68"/>
  <c r="O17" i="68" s="1"/>
  <c r="U19" i="68"/>
  <c r="H13" i="68"/>
  <c r="I13" i="68" s="1"/>
  <c r="Z16" i="68"/>
  <c r="AA29" i="68"/>
  <c r="AD29" i="68" s="1"/>
  <c r="E37" i="68"/>
  <c r="M22" i="68"/>
  <c r="P22" i="68" s="1"/>
  <c r="AN29" i="68"/>
  <c r="U29" i="68"/>
  <c r="AN24" i="68"/>
  <c r="X17" i="68"/>
  <c r="AA7" i="68"/>
  <c r="AD7" i="68" s="1"/>
  <c r="AM7" i="68" s="1"/>
  <c r="U12" i="68"/>
  <c r="V12" i="68" s="1"/>
  <c r="H31" i="67"/>
  <c r="I31" i="67" s="1"/>
  <c r="D31" i="67" s="1"/>
  <c r="H15" i="67"/>
  <c r="I15" i="67" s="1"/>
  <c r="D15" i="67" s="1"/>
  <c r="AD3" i="66"/>
  <c r="AE3" i="66"/>
  <c r="AE14" i="66"/>
  <c r="AB57" i="66"/>
  <c r="AC57" i="66" s="1"/>
  <c r="V10" i="66"/>
  <c r="V9" i="66"/>
  <c r="AB15" i="66"/>
  <c r="AC15" i="66" s="1"/>
  <c r="X16" i="66"/>
  <c r="O4" i="66"/>
  <c r="AM21" i="66"/>
  <c r="AD16" i="66"/>
  <c r="V25" i="66"/>
  <c r="M28" i="66"/>
  <c r="P28" i="66" s="1"/>
  <c r="P24" i="66"/>
  <c r="N28" i="66"/>
  <c r="O28" i="66" s="1"/>
  <c r="Z10" i="66"/>
  <c r="E18" i="66"/>
  <c r="H43" i="65"/>
  <c r="I43" i="65" s="1"/>
  <c r="D43" i="65" s="1"/>
  <c r="X25" i="65"/>
  <c r="AN61" i="65"/>
  <c r="AN23" i="65"/>
  <c r="U23" i="65"/>
  <c r="AN15" i="65"/>
  <c r="Z23" i="65"/>
  <c r="E19" i="65"/>
  <c r="X63" i="65"/>
  <c r="V64" i="65"/>
  <c r="AN50" i="65"/>
  <c r="AA34" i="65"/>
  <c r="AD34" i="65" s="1"/>
  <c r="H42" i="65"/>
  <c r="I42" i="65" s="1"/>
  <c r="D42" i="65" s="1"/>
  <c r="E42" i="65" s="1"/>
  <c r="AA45" i="65"/>
  <c r="X22" i="65"/>
  <c r="E7" i="65"/>
  <c r="U54" i="65"/>
  <c r="H62" i="65"/>
  <c r="I62" i="65" s="1"/>
  <c r="D62" i="65" s="1"/>
  <c r="E62" i="65" s="1"/>
  <c r="E55" i="65"/>
  <c r="AN54" i="65"/>
  <c r="AM54" i="65" s="1"/>
  <c r="AA62" i="65"/>
  <c r="Z61" i="65"/>
  <c r="X42" i="65"/>
  <c r="AE54" i="65"/>
  <c r="D40" i="61"/>
  <c r="E40" i="61" s="1"/>
  <c r="N40" i="61"/>
  <c r="O40" i="61" s="1"/>
  <c r="M40" i="61"/>
  <c r="P40" i="61" s="1"/>
  <c r="N10" i="61"/>
  <c r="O10" i="61" s="1"/>
  <c r="AN28" i="61"/>
  <c r="AN39" i="61"/>
  <c r="Z39" i="61"/>
  <c r="M50" i="69"/>
  <c r="E38" i="61"/>
  <c r="H6" i="57"/>
  <c r="I6" i="57" s="1"/>
  <c r="D6" i="57" s="1"/>
  <c r="AN8" i="65"/>
  <c r="V19" i="68"/>
  <c r="M20" i="68"/>
  <c r="P20" i="68" s="1"/>
  <c r="V10" i="69"/>
  <c r="Z22" i="65"/>
  <c r="AN45" i="53"/>
  <c r="Z38" i="63"/>
  <c r="Z9" i="65"/>
  <c r="Z45" i="53"/>
  <c r="U15" i="65"/>
  <c r="V15" i="65" s="1"/>
  <c r="H53" i="67"/>
  <c r="I53" i="67" s="1"/>
  <c r="D53" i="67" s="1"/>
  <c r="E53" i="67" s="1"/>
  <c r="U19" i="60"/>
  <c r="X8" i="68"/>
  <c r="AA63" i="61"/>
  <c r="AA38" i="62"/>
  <c r="AA51" i="62"/>
  <c r="Z5" i="59"/>
  <c r="U38" i="63"/>
  <c r="H48" i="64"/>
  <c r="I48" i="64" s="1"/>
  <c r="D48" i="64" s="1"/>
  <c r="X38" i="62"/>
  <c r="X7" i="68"/>
  <c r="E50" i="69"/>
  <c r="Z45" i="57"/>
  <c r="AN45" i="57"/>
  <c r="U28" i="61"/>
  <c r="AA35" i="60"/>
  <c r="H20" i="61"/>
  <c r="I20" i="61" s="1"/>
  <c r="D20" i="61" s="1"/>
  <c r="AA44" i="57"/>
  <c r="H64" i="68"/>
  <c r="I64" i="68" s="1"/>
  <c r="D64" i="68" s="1"/>
  <c r="AA6" i="59"/>
  <c r="H18" i="60"/>
  <c r="I18" i="60" s="1"/>
  <c r="D18" i="60" s="1"/>
  <c r="H14" i="59"/>
  <c r="I14" i="59" s="1"/>
  <c r="U50" i="65"/>
  <c r="V50" i="65" s="1"/>
  <c r="M47" i="66"/>
  <c r="P47" i="66" s="1"/>
  <c r="H45" i="68"/>
  <c r="I45" i="68" s="1"/>
  <c r="D45" i="68" s="1"/>
  <c r="E45" i="68" s="1"/>
  <c r="N45" i="69"/>
  <c r="O45" i="69" s="1"/>
  <c r="H26" i="69"/>
  <c r="I26" i="69" s="1"/>
  <c r="D26" i="69" s="1"/>
  <c r="E26" i="69" s="1"/>
  <c r="AA39" i="61"/>
  <c r="Z28" i="61"/>
  <c r="AA34" i="61"/>
  <c r="X36" i="59"/>
  <c r="AA28" i="63"/>
  <c r="N47" i="66"/>
  <c r="O47" i="66" s="1"/>
  <c r="AN41" i="57"/>
  <c r="H11" i="61"/>
  <c r="I11" i="61" s="1"/>
  <c r="D11" i="61" s="1"/>
  <c r="E11" i="61" s="1"/>
  <c r="AE7" i="61"/>
  <c r="Z46" i="69"/>
  <c r="U7" i="56"/>
  <c r="AN52" i="53"/>
  <c r="AN46" i="69"/>
  <c r="H4" i="69"/>
  <c r="I4" i="69" s="1"/>
  <c r="D4" i="69" s="1"/>
  <c r="AA17" i="52"/>
  <c r="AD17" i="52" s="1"/>
  <c r="AA12" i="61"/>
  <c r="N49" i="61"/>
  <c r="O49" i="61" s="1"/>
  <c r="H13" i="65"/>
  <c r="I13" i="65" s="1"/>
  <c r="D13" i="65" s="1"/>
  <c r="AA8" i="65"/>
  <c r="E60" i="66"/>
  <c r="Z40" i="61"/>
  <c r="Z34" i="61"/>
  <c r="H50" i="67"/>
  <c r="I50" i="67" s="1"/>
  <c r="D50" i="67" s="1"/>
  <c r="E50" i="67" s="1"/>
  <c r="AA28" i="68"/>
  <c r="AD28" i="68" s="1"/>
  <c r="X28" i="68"/>
  <c r="D34" i="69"/>
  <c r="E34" i="69" s="1"/>
  <c r="N34" i="69"/>
  <c r="O34" i="69" s="1"/>
  <c r="N11" i="68"/>
  <c r="O11" i="68" s="1"/>
  <c r="V8" i="69"/>
  <c r="AM12" i="66"/>
  <c r="E53" i="69"/>
  <c r="H9" i="67"/>
  <c r="I9" i="67" s="1"/>
  <c r="D9" i="67" s="1"/>
  <c r="E9" i="67" s="1"/>
  <c r="AD36" i="68"/>
  <c r="AM36" i="68" s="1"/>
  <c r="H16" i="57"/>
  <c r="I16" i="57" s="1"/>
  <c r="D16" i="57" s="1"/>
  <c r="X29" i="65"/>
  <c r="X66" i="65"/>
  <c r="N11" i="69"/>
  <c r="O11" i="69" s="1"/>
  <c r="U28" i="63"/>
  <c r="X5" i="61"/>
  <c r="E55" i="66"/>
  <c r="V22" i="66"/>
  <c r="X46" i="65"/>
  <c r="N35" i="66"/>
  <c r="U43" i="55"/>
  <c r="X23" i="65"/>
  <c r="M9" i="69"/>
  <c r="Z28" i="63"/>
  <c r="H61" i="67"/>
  <c r="I61" i="67" s="1"/>
  <c r="D61" i="67" s="1"/>
  <c r="E61" i="67" s="1"/>
  <c r="N9" i="69"/>
  <c r="O9" i="69" s="1"/>
  <c r="AN29" i="59"/>
  <c r="AA49" i="58"/>
  <c r="AA61" i="65"/>
  <c r="M30" i="66"/>
  <c r="P30" i="66" s="1"/>
  <c r="AA15" i="65"/>
  <c r="U21" i="68"/>
  <c r="V21" i="68" s="1"/>
  <c r="E62" i="69"/>
  <c r="V60" i="69"/>
  <c r="M42" i="69"/>
  <c r="P42" i="69" s="1"/>
  <c r="AA47" i="59"/>
  <c r="H64" i="69"/>
  <c r="I64" i="69" s="1"/>
  <c r="D64" i="69" s="1"/>
  <c r="E64" i="69" s="1"/>
  <c r="V23" i="57"/>
  <c r="AN14" i="59"/>
  <c r="E42" i="69"/>
  <c r="N46" i="69"/>
  <c r="O46" i="69" s="1"/>
  <c r="H43" i="69"/>
  <c r="I43" i="69" s="1"/>
  <c r="D43" i="69" s="1"/>
  <c r="E43" i="69" s="1"/>
  <c r="Z30" i="61"/>
  <c r="M39" i="68"/>
  <c r="P39" i="68" s="1"/>
  <c r="N35" i="69"/>
  <c r="P61" i="69"/>
  <c r="V7" i="66"/>
  <c r="O61" i="69"/>
  <c r="Z59" i="59"/>
  <c r="H10" i="59"/>
  <c r="I10" i="59" s="1"/>
  <c r="D10" i="59" s="1"/>
  <c r="E10" i="59" s="1"/>
  <c r="V7" i="60"/>
  <c r="E35" i="69"/>
  <c r="H38" i="69"/>
  <c r="I38" i="69" s="1"/>
  <c r="D38" i="69" s="1"/>
  <c r="E38" i="69" s="1"/>
  <c r="E5" i="67"/>
  <c r="H33" i="67"/>
  <c r="I33" i="67" s="1"/>
  <c r="D33" i="67" s="1"/>
  <c r="E33" i="67" s="1"/>
  <c r="H32" i="69"/>
  <c r="I32" i="69" s="1"/>
  <c r="D32" i="69" s="1"/>
  <c r="E32" i="69" s="1"/>
  <c r="H58" i="69"/>
  <c r="I58" i="69" s="1"/>
  <c r="N58" i="69" s="1"/>
  <c r="O58" i="69" s="1"/>
  <c r="H65" i="69"/>
  <c r="I65" i="69" s="1"/>
  <c r="U58" i="59"/>
  <c r="H65" i="63"/>
  <c r="I65" i="63" s="1"/>
  <c r="D65" i="63" s="1"/>
  <c r="AA60" i="58"/>
  <c r="AN8" i="64"/>
  <c r="X23" i="61"/>
  <c r="H13" i="67"/>
  <c r="I13" i="67" s="1"/>
  <c r="D13" i="67" s="1"/>
  <c r="E13" i="67" s="1"/>
  <c r="Z57" i="68"/>
  <c r="AA54" i="55"/>
  <c r="AD54" i="55" s="1"/>
  <c r="X12" i="56"/>
  <c r="H36" i="64"/>
  <c r="I36" i="64" s="1"/>
  <c r="D36" i="64" s="1"/>
  <c r="E36" i="64" s="1"/>
  <c r="H55" i="67"/>
  <c r="I55" i="67" s="1"/>
  <c r="D55" i="67" s="1"/>
  <c r="N20" i="68"/>
  <c r="O20" i="68" s="1"/>
  <c r="H10" i="69"/>
  <c r="I10" i="69" s="1"/>
  <c r="M10" i="69" s="1"/>
  <c r="P10" i="69" s="1"/>
  <c r="H22" i="69"/>
  <c r="I22" i="69" s="1"/>
  <c r="D22" i="69" s="1"/>
  <c r="M21" i="68"/>
  <c r="P21" i="68" s="1"/>
  <c r="E32" i="58"/>
  <c r="X57" i="58"/>
  <c r="U52" i="65"/>
  <c r="V53" i="65" s="1"/>
  <c r="H61" i="65"/>
  <c r="I61" i="65" s="1"/>
  <c r="D61" i="65" s="1"/>
  <c r="E61" i="65" s="1"/>
  <c r="H27" i="67"/>
  <c r="I27" i="67" s="1"/>
  <c r="D27" i="67" s="1"/>
  <c r="E27" i="67" s="1"/>
  <c r="Z60" i="68"/>
  <c r="N21" i="68"/>
  <c r="O21" i="68" s="1"/>
  <c r="AA14" i="53"/>
  <c r="AA3" i="59"/>
  <c r="AD3" i="59" s="1"/>
  <c r="AE3" i="59" s="1"/>
  <c r="AA5" i="59"/>
  <c r="AD5" i="59" s="1"/>
  <c r="AN63" i="65"/>
  <c r="H57" i="67"/>
  <c r="I57" i="67" s="1"/>
  <c r="D57" i="67" s="1"/>
  <c r="E29" i="68"/>
  <c r="N16" i="68"/>
  <c r="O16" i="68" s="1"/>
  <c r="M10" i="61"/>
  <c r="P10" i="61" s="1"/>
  <c r="E46" i="62"/>
  <c r="N22" i="66"/>
  <c r="H42" i="67"/>
  <c r="I42" i="67" s="1"/>
  <c r="D42" i="67" s="1"/>
  <c r="E42" i="67" s="1"/>
  <c r="M16" i="68"/>
  <c r="P16" i="68" s="1"/>
  <c r="H44" i="69"/>
  <c r="I44" i="69" s="1"/>
  <c r="D44" i="69" s="1"/>
  <c r="E44" i="69" s="1"/>
  <c r="H17" i="69"/>
  <c r="I17" i="69" s="1"/>
  <c r="D17" i="69" s="1"/>
  <c r="E17" i="69" s="1"/>
  <c r="N33" i="61"/>
  <c r="O33" i="61" s="1"/>
  <c r="M8" i="66"/>
  <c r="P8" i="66" s="1"/>
  <c r="N29" i="66"/>
  <c r="O29" i="66" s="1"/>
  <c r="Z22" i="68"/>
  <c r="N42" i="69"/>
  <c r="O42" i="69" s="1"/>
  <c r="H38" i="60"/>
  <c r="I38" i="60" s="1"/>
  <c r="D38" i="60" s="1"/>
  <c r="V9" i="67"/>
  <c r="U55" i="69"/>
  <c r="V56" i="69" s="1"/>
  <c r="H37" i="66"/>
  <c r="I37" i="66" s="1"/>
  <c r="D37" i="66" s="1"/>
  <c r="H18" i="67"/>
  <c r="I18" i="67" s="1"/>
  <c r="D18" i="67" s="1"/>
  <c r="AN29" i="53"/>
  <c r="Z58" i="59"/>
  <c r="H38" i="65"/>
  <c r="I38" i="65" s="1"/>
  <c r="D38" i="65" s="1"/>
  <c r="E38" i="65" s="1"/>
  <c r="N30" i="66"/>
  <c r="O30" i="66" s="1"/>
  <c r="E7" i="68"/>
  <c r="E67" i="69"/>
  <c r="M46" i="69"/>
  <c r="P46" i="69" s="1"/>
  <c r="N50" i="69"/>
  <c r="O50" i="69" s="1"/>
  <c r="Z4" i="69"/>
  <c r="V63" i="67"/>
  <c r="D65" i="66"/>
  <c r="E65" i="66" s="1"/>
  <c r="M65" i="66"/>
  <c r="N65" i="66"/>
  <c r="U65" i="57"/>
  <c r="AN37" i="69"/>
  <c r="Z37" i="69"/>
  <c r="U37" i="69"/>
  <c r="AA37" i="69"/>
  <c r="AB38" i="69" s="1"/>
  <c r="AC38" i="69" s="1"/>
  <c r="AD30" i="69"/>
  <c r="AM30" i="69" s="1"/>
  <c r="AB16" i="69"/>
  <c r="AC16" i="69" s="1"/>
  <c r="AE16" i="69"/>
  <c r="M16" i="69"/>
  <c r="P16" i="69" s="1"/>
  <c r="N16" i="69"/>
  <c r="O16" i="69" s="1"/>
  <c r="AN41" i="69"/>
  <c r="Z41" i="69"/>
  <c r="AN29" i="69"/>
  <c r="Z29" i="69"/>
  <c r="H36" i="46"/>
  <c r="I36" i="46" s="1"/>
  <c r="D36" i="46" s="1"/>
  <c r="AA59" i="69"/>
  <c r="X59" i="69"/>
  <c r="AD45" i="69"/>
  <c r="AM45" i="69" s="1"/>
  <c r="AB11" i="69"/>
  <c r="AC11" i="69" s="1"/>
  <c r="AD11" i="69"/>
  <c r="AM11" i="69" s="1"/>
  <c r="X23" i="69"/>
  <c r="AA23" i="69"/>
  <c r="X24" i="69"/>
  <c r="H39" i="69"/>
  <c r="I39" i="69" s="1"/>
  <c r="D39" i="69" s="1"/>
  <c r="E39" i="69" s="1"/>
  <c r="H40" i="69"/>
  <c r="I40" i="69" s="1"/>
  <c r="D40" i="69" s="1"/>
  <c r="E40" i="69" s="1"/>
  <c r="AB4" i="69"/>
  <c r="AC4" i="69" s="1"/>
  <c r="AD4" i="69"/>
  <c r="AM4" i="69" s="1"/>
  <c r="V41" i="69"/>
  <c r="U29" i="69"/>
  <c r="V29" i="69" s="1"/>
  <c r="H41" i="51"/>
  <c r="I41" i="51" s="1"/>
  <c r="D41" i="51" s="1"/>
  <c r="AN65" i="55"/>
  <c r="AA23" i="58"/>
  <c r="AD23" i="58" s="1"/>
  <c r="U42" i="58"/>
  <c r="V43" i="58" s="1"/>
  <c r="H61" i="59"/>
  <c r="I61" i="59" s="1"/>
  <c r="D61" i="59" s="1"/>
  <c r="V11" i="67"/>
  <c r="Z33" i="69"/>
  <c r="U33" i="69"/>
  <c r="AN33" i="69"/>
  <c r="Z34" i="69"/>
  <c r="M34" i="69"/>
  <c r="P34" i="69" s="1"/>
  <c r="Z31" i="69"/>
  <c r="AN31" i="69"/>
  <c r="U31" i="69"/>
  <c r="AA31" i="69"/>
  <c r="X61" i="69"/>
  <c r="AA61" i="69"/>
  <c r="AA41" i="69"/>
  <c r="X41" i="69"/>
  <c r="AD50" i="69"/>
  <c r="U48" i="61"/>
  <c r="E55" i="68"/>
  <c r="Z5" i="69"/>
  <c r="AN5" i="69"/>
  <c r="Z6" i="69"/>
  <c r="AA5" i="69"/>
  <c r="U5" i="69"/>
  <c r="P9" i="69"/>
  <c r="AE15" i="69"/>
  <c r="AD38" i="69"/>
  <c r="AM38" i="69" s="1"/>
  <c r="AA52" i="69"/>
  <c r="X52" i="69"/>
  <c r="P50" i="69"/>
  <c r="AD7" i="69"/>
  <c r="AM7" i="69" s="1"/>
  <c r="AB7" i="69"/>
  <c r="AC7" i="69" s="1"/>
  <c r="V42" i="69"/>
  <c r="E9" i="69"/>
  <c r="AN61" i="69"/>
  <c r="Z61" i="69"/>
  <c r="N56" i="69"/>
  <c r="O56" i="69" s="1"/>
  <c r="M56" i="69"/>
  <c r="P56" i="69" s="1"/>
  <c r="AA29" i="69"/>
  <c r="AB30" i="69" s="1"/>
  <c r="AC30" i="69" s="1"/>
  <c r="X29" i="69"/>
  <c r="X30" i="69"/>
  <c r="AA18" i="54"/>
  <c r="AD18" i="54" s="1"/>
  <c r="Z13" i="59"/>
  <c r="AA52" i="61"/>
  <c r="V21" i="67"/>
  <c r="H52" i="67"/>
  <c r="I52" i="67" s="1"/>
  <c r="D52" i="67" s="1"/>
  <c r="E52" i="67" s="1"/>
  <c r="V43" i="68"/>
  <c r="N5" i="69"/>
  <c r="O5" i="69" s="1"/>
  <c r="M5" i="69"/>
  <c r="P5" i="69" s="1"/>
  <c r="X55" i="69"/>
  <c r="AA55" i="69"/>
  <c r="AB56" i="69" s="1"/>
  <c r="AC56" i="69" s="1"/>
  <c r="V61" i="69"/>
  <c r="M66" i="69"/>
  <c r="P66" i="69" s="1"/>
  <c r="N66" i="69"/>
  <c r="O66" i="69" s="1"/>
  <c r="V17" i="58"/>
  <c r="AA65" i="59"/>
  <c r="AD65" i="59" s="1"/>
  <c r="H9" i="59"/>
  <c r="I9" i="59" s="1"/>
  <c r="D9" i="59" s="1"/>
  <c r="X49" i="62"/>
  <c r="U16" i="62"/>
  <c r="AD56" i="69"/>
  <c r="AM56" i="69" s="1"/>
  <c r="AN54" i="69"/>
  <c r="Z54" i="69"/>
  <c r="N62" i="69"/>
  <c r="O62" i="69" s="1"/>
  <c r="M62" i="69"/>
  <c r="P62" i="69" s="1"/>
  <c r="Z26" i="69"/>
  <c r="AN26" i="69"/>
  <c r="AN65" i="69"/>
  <c r="Z65" i="69"/>
  <c r="AD28" i="69"/>
  <c r="AM28" i="69" s="1"/>
  <c r="AA58" i="69"/>
  <c r="X58" i="69"/>
  <c r="AN66" i="69"/>
  <c r="Z66" i="69"/>
  <c r="U24" i="60"/>
  <c r="AA30" i="65"/>
  <c r="AD30" i="65" s="1"/>
  <c r="H64" i="67"/>
  <c r="I64" i="67" s="1"/>
  <c r="D64" i="67" s="1"/>
  <c r="E64" i="67" s="1"/>
  <c r="Z43" i="68"/>
  <c r="AA64" i="69"/>
  <c r="X64" i="69"/>
  <c r="V47" i="69"/>
  <c r="M23" i="69"/>
  <c r="P23" i="69" s="1"/>
  <c r="N23" i="69"/>
  <c r="O23" i="69" s="1"/>
  <c r="AN62" i="69"/>
  <c r="AM62" i="69" s="1"/>
  <c r="Z62" i="69"/>
  <c r="U62" i="69"/>
  <c r="V62" i="69" s="1"/>
  <c r="AA60" i="69"/>
  <c r="X60" i="69"/>
  <c r="AA49" i="69"/>
  <c r="AB50" i="69" s="1"/>
  <c r="AC50" i="69" s="1"/>
  <c r="X49" i="69"/>
  <c r="Z39" i="69"/>
  <c r="AN39" i="69"/>
  <c r="U39" i="69"/>
  <c r="V39" i="69" s="1"/>
  <c r="X12" i="58"/>
  <c r="U60" i="58"/>
  <c r="AD34" i="69"/>
  <c r="AM34" i="69" s="1"/>
  <c r="Z22" i="69"/>
  <c r="U22" i="69"/>
  <c r="V22" i="69" s="1"/>
  <c r="AN22" i="69"/>
  <c r="AN60" i="69"/>
  <c r="Z60" i="69"/>
  <c r="X17" i="69"/>
  <c r="AA17" i="69"/>
  <c r="M4" i="69"/>
  <c r="P4" i="69" s="1"/>
  <c r="N4" i="69"/>
  <c r="O4" i="69" s="1"/>
  <c r="N67" i="69"/>
  <c r="O67" i="69" s="1"/>
  <c r="M67" i="69"/>
  <c r="P67" i="69" s="1"/>
  <c r="AA21" i="69"/>
  <c r="X21" i="69"/>
  <c r="X66" i="69"/>
  <c r="AA66" i="69"/>
  <c r="AN57" i="69"/>
  <c r="Z57" i="69"/>
  <c r="Z58" i="69"/>
  <c r="AB9" i="69"/>
  <c r="AC9" i="69" s="1"/>
  <c r="AD9" i="69"/>
  <c r="AM9" i="69" s="1"/>
  <c r="U14" i="45"/>
  <c r="V43" i="66"/>
  <c r="H46" i="68"/>
  <c r="I46" i="68" s="1"/>
  <c r="D46" i="68" s="1"/>
  <c r="E46" i="68" s="1"/>
  <c r="U38" i="68"/>
  <c r="V39" i="68" s="1"/>
  <c r="H56" i="68"/>
  <c r="I56" i="68" s="1"/>
  <c r="D56" i="68" s="1"/>
  <c r="E56" i="68" s="1"/>
  <c r="X46" i="69"/>
  <c r="AA46" i="69"/>
  <c r="AA22" i="69"/>
  <c r="Z48" i="69"/>
  <c r="AN48" i="69"/>
  <c r="U48" i="69"/>
  <c r="AA48" i="69"/>
  <c r="Z49" i="69"/>
  <c r="M17" i="69"/>
  <c r="P17" i="69" s="1"/>
  <c r="Z67" i="69"/>
  <c r="AN67" i="69"/>
  <c r="U67" i="69"/>
  <c r="U44" i="69"/>
  <c r="E22" i="69"/>
  <c r="U66" i="69"/>
  <c r="Z42" i="58"/>
  <c r="Z8" i="65"/>
  <c r="M10" i="66"/>
  <c r="P10" i="66" s="1"/>
  <c r="E64" i="68"/>
  <c r="V22" i="68"/>
  <c r="M12" i="69"/>
  <c r="P12" i="69" s="1"/>
  <c r="H54" i="69"/>
  <c r="I54" i="69" s="1"/>
  <c r="D54" i="69" s="1"/>
  <c r="E54" i="69" s="1"/>
  <c r="M22" i="69"/>
  <c r="P22" i="69" s="1"/>
  <c r="Z25" i="69"/>
  <c r="AN25" i="69"/>
  <c r="AA39" i="69"/>
  <c r="D21" i="69"/>
  <c r="E21" i="69" s="1"/>
  <c r="N21" i="69"/>
  <c r="O21" i="69" s="1"/>
  <c r="M21" i="69"/>
  <c r="P21" i="69" s="1"/>
  <c r="X44" i="69"/>
  <c r="AA44" i="69"/>
  <c r="AB45" i="69" s="1"/>
  <c r="AC45" i="69" s="1"/>
  <c r="M30" i="69"/>
  <c r="P30" i="69" s="1"/>
  <c r="AN35" i="69"/>
  <c r="Z35" i="69"/>
  <c r="V29" i="67"/>
  <c r="H14" i="68"/>
  <c r="I14" i="68" s="1"/>
  <c r="D14" i="68" s="1"/>
  <c r="E14" i="68" s="1"/>
  <c r="Z38" i="69"/>
  <c r="N12" i="69"/>
  <c r="O12" i="69" s="1"/>
  <c r="H27" i="69"/>
  <c r="I27" i="69" s="1"/>
  <c r="D27" i="69" s="1"/>
  <c r="E27" i="69" s="1"/>
  <c r="H49" i="69"/>
  <c r="I49" i="69" s="1"/>
  <c r="D49" i="69" s="1"/>
  <c r="E49" i="69" s="1"/>
  <c r="N48" i="69"/>
  <c r="O48" i="69" s="1"/>
  <c r="M48" i="69"/>
  <c r="P48" i="69" s="1"/>
  <c r="D25" i="69"/>
  <c r="M25" i="69"/>
  <c r="P25" i="69" s="1"/>
  <c r="N25" i="69"/>
  <c r="O25" i="69" s="1"/>
  <c r="V24" i="69"/>
  <c r="M3" i="69"/>
  <c r="N44" i="69"/>
  <c r="O44" i="69" s="1"/>
  <c r="N30" i="69"/>
  <c r="O30" i="69" s="1"/>
  <c r="M57" i="69"/>
  <c r="P57" i="69" s="1"/>
  <c r="N57" i="69"/>
  <c r="O57" i="69" s="1"/>
  <c r="E66" i="69"/>
  <c r="M28" i="69"/>
  <c r="P28" i="69" s="1"/>
  <c r="U34" i="58"/>
  <c r="X27" i="62"/>
  <c r="U29" i="61"/>
  <c r="U18" i="61"/>
  <c r="V18" i="61" s="1"/>
  <c r="M58" i="68"/>
  <c r="Z44" i="69"/>
  <c r="AN44" i="69"/>
  <c r="AA14" i="69"/>
  <c r="X14" i="69"/>
  <c r="X15" i="69"/>
  <c r="E25" i="69"/>
  <c r="V4" i="69"/>
  <c r="AN13" i="69"/>
  <c r="U13" i="69"/>
  <c r="V13" i="69" s="1"/>
  <c r="Z13" i="69"/>
  <c r="H18" i="69"/>
  <c r="I18" i="69" s="1"/>
  <c r="AA35" i="69"/>
  <c r="X35" i="69"/>
  <c r="X36" i="69"/>
  <c r="N28" i="69"/>
  <c r="O28" i="69" s="1"/>
  <c r="U36" i="63"/>
  <c r="V37" i="63" s="1"/>
  <c r="X45" i="65"/>
  <c r="E35" i="66"/>
  <c r="H36" i="66"/>
  <c r="I36" i="66" s="1"/>
  <c r="D36" i="66" s="1"/>
  <c r="E36" i="66" s="1"/>
  <c r="H26" i="68"/>
  <c r="I26" i="68" s="1"/>
  <c r="N26" i="68" s="1"/>
  <c r="O26" i="68" s="1"/>
  <c r="N58" i="68"/>
  <c r="O58" i="68" s="1"/>
  <c r="H59" i="69"/>
  <c r="I59" i="69" s="1"/>
  <c r="H60" i="69"/>
  <c r="I60" i="69" s="1"/>
  <c r="X19" i="69"/>
  <c r="AA19" i="69"/>
  <c r="X20" i="69"/>
  <c r="Z40" i="69"/>
  <c r="AN40" i="69"/>
  <c r="H14" i="69"/>
  <c r="I14" i="69" s="1"/>
  <c r="D14" i="69" s="1"/>
  <c r="E14" i="69" s="1"/>
  <c r="H15" i="69"/>
  <c r="I15" i="69" s="1"/>
  <c r="X40" i="69"/>
  <c r="AA40" i="69"/>
  <c r="N13" i="69"/>
  <c r="O13" i="69" s="1"/>
  <c r="M13" i="69"/>
  <c r="P13" i="69" s="1"/>
  <c r="P29" i="69"/>
  <c r="AN43" i="69"/>
  <c r="Z43" i="69"/>
  <c r="U35" i="69"/>
  <c r="V35" i="69" s="1"/>
  <c r="H46" i="67"/>
  <c r="I46" i="67" s="1"/>
  <c r="D46" i="67" s="1"/>
  <c r="E46" i="67" s="1"/>
  <c r="AE62" i="69"/>
  <c r="AA67" i="69"/>
  <c r="X67" i="69"/>
  <c r="AB20" i="69"/>
  <c r="AC20" i="69" s="1"/>
  <c r="AD20" i="69"/>
  <c r="AM20" i="69" s="1"/>
  <c r="Z53" i="69"/>
  <c r="AN53" i="69"/>
  <c r="U53" i="69"/>
  <c r="AN55" i="69"/>
  <c r="Z55" i="69"/>
  <c r="X27" i="69"/>
  <c r="AA27" i="69"/>
  <c r="AB28" i="69" s="1"/>
  <c r="AC28" i="69" s="1"/>
  <c r="Z63" i="69"/>
  <c r="AN63" i="69"/>
  <c r="H64" i="50"/>
  <c r="I64" i="50" s="1"/>
  <c r="D64" i="50" s="1"/>
  <c r="X18" i="54"/>
  <c r="H47" i="58"/>
  <c r="I47" i="58" s="1"/>
  <c r="D47" i="58" s="1"/>
  <c r="U56" i="59"/>
  <c r="X40" i="60"/>
  <c r="H22" i="64"/>
  <c r="I22" i="64" s="1"/>
  <c r="D22" i="64" s="1"/>
  <c r="E22" i="64" s="1"/>
  <c r="H60" i="65"/>
  <c r="I60" i="65" s="1"/>
  <c r="D60" i="65" s="1"/>
  <c r="E60" i="65" s="1"/>
  <c r="V8" i="68"/>
  <c r="H24" i="68"/>
  <c r="I24" i="68" s="1"/>
  <c r="D24" i="68" s="1"/>
  <c r="E24" i="68" s="1"/>
  <c r="X62" i="69"/>
  <c r="N53" i="69"/>
  <c r="O53" i="69" s="1"/>
  <c r="M53" i="69"/>
  <c r="P53" i="69" s="1"/>
  <c r="X47" i="69"/>
  <c r="AN27" i="69"/>
  <c r="Z27" i="69"/>
  <c r="H55" i="69"/>
  <c r="I55" i="69" s="1"/>
  <c r="D55" i="69" s="1"/>
  <c r="E55" i="69" s="1"/>
  <c r="U27" i="69"/>
  <c r="AN51" i="69"/>
  <c r="Z51" i="69"/>
  <c r="U51" i="69"/>
  <c r="V51" i="69" s="1"/>
  <c r="AA51" i="69"/>
  <c r="O29" i="69"/>
  <c r="AN32" i="69"/>
  <c r="Z32" i="69"/>
  <c r="H52" i="69"/>
  <c r="I52" i="69" s="1"/>
  <c r="D52" i="69" s="1"/>
  <c r="E52" i="69" s="1"/>
  <c r="U32" i="69"/>
  <c r="Z30" i="69"/>
  <c r="H8" i="50"/>
  <c r="I8" i="50" s="1"/>
  <c r="D8" i="50" s="1"/>
  <c r="H7" i="56"/>
  <c r="I7" i="56" s="1"/>
  <c r="D7" i="56" s="1"/>
  <c r="X60" i="58"/>
  <c r="H24" i="62"/>
  <c r="I24" i="62" s="1"/>
  <c r="D24" i="62" s="1"/>
  <c r="N50" i="66"/>
  <c r="O50" i="66" s="1"/>
  <c r="N38" i="68"/>
  <c r="O38" i="68" s="1"/>
  <c r="O35" i="69"/>
  <c r="AA26" i="69"/>
  <c r="X26" i="69"/>
  <c r="D19" i="69"/>
  <c r="E19" i="69" s="1"/>
  <c r="N19" i="69"/>
  <c r="O19" i="69" s="1"/>
  <c r="M19" i="69"/>
  <c r="P19" i="69" s="1"/>
  <c r="H63" i="69"/>
  <c r="I63" i="69" s="1"/>
  <c r="V15" i="69"/>
  <c r="X63" i="69"/>
  <c r="AA63" i="69"/>
  <c r="U43" i="69"/>
  <c r="V43" i="69" s="1"/>
  <c r="H6" i="69"/>
  <c r="I6" i="69" s="1"/>
  <c r="N43" i="69"/>
  <c r="O43" i="69" s="1"/>
  <c r="AA32" i="69"/>
  <c r="X32" i="69"/>
  <c r="X33" i="69"/>
  <c r="X53" i="69"/>
  <c r="Z11" i="58"/>
  <c r="Z20" i="59"/>
  <c r="X8" i="61"/>
  <c r="M38" i="68"/>
  <c r="P38" i="68" s="1"/>
  <c r="AB18" i="69"/>
  <c r="AC18" i="69" s="1"/>
  <c r="AD18" i="69"/>
  <c r="AM18" i="69" s="1"/>
  <c r="AE8" i="69"/>
  <c r="AA42" i="69"/>
  <c r="X42" i="69"/>
  <c r="AB12" i="69"/>
  <c r="AC12" i="69" s="1"/>
  <c r="U54" i="69"/>
  <c r="AA13" i="69"/>
  <c r="U57" i="69"/>
  <c r="M51" i="69"/>
  <c r="P51" i="69" s="1"/>
  <c r="N51" i="69"/>
  <c r="O51" i="69" s="1"/>
  <c r="Z14" i="69"/>
  <c r="U63" i="69"/>
  <c r="V12" i="69"/>
  <c r="X43" i="69"/>
  <c r="AA43" i="69"/>
  <c r="AN52" i="69"/>
  <c r="Z52" i="69"/>
  <c r="U52" i="69"/>
  <c r="H36" i="69"/>
  <c r="I36" i="69" s="1"/>
  <c r="U25" i="69"/>
  <c r="V25" i="69" s="1"/>
  <c r="AA33" i="69"/>
  <c r="AA53" i="69"/>
  <c r="Z45" i="59"/>
  <c r="X33" i="62"/>
  <c r="P25" i="66"/>
  <c r="V13" i="67"/>
  <c r="AA53" i="68"/>
  <c r="AB54" i="68" s="1"/>
  <c r="AC54" i="68" s="1"/>
  <c r="X18" i="69"/>
  <c r="M37" i="69"/>
  <c r="P37" i="69" s="1"/>
  <c r="N37" i="69"/>
  <c r="O37" i="69" s="1"/>
  <c r="AB8" i="69"/>
  <c r="AC8" i="69" s="1"/>
  <c r="AA54" i="69"/>
  <c r="X54" i="69"/>
  <c r="AA57" i="69"/>
  <c r="X57" i="69"/>
  <c r="N7" i="69"/>
  <c r="O7" i="69" s="1"/>
  <c r="E4" i="69"/>
  <c r="X25" i="69"/>
  <c r="AA25" i="69"/>
  <c r="U65" i="69"/>
  <c r="V65" i="69" s="1"/>
  <c r="H55" i="61"/>
  <c r="I55" i="61" s="1"/>
  <c r="D55" i="61" s="1"/>
  <c r="E55" i="61" s="1"/>
  <c r="E53" i="65"/>
  <c r="H51" i="68"/>
  <c r="I51" i="68" s="1"/>
  <c r="D51" i="68" s="1"/>
  <c r="E51" i="68" s="1"/>
  <c r="H20" i="69"/>
  <c r="I20" i="69" s="1"/>
  <c r="AB10" i="69"/>
  <c r="AC10" i="69" s="1"/>
  <c r="AD10" i="69"/>
  <c r="AM10" i="69" s="1"/>
  <c r="H33" i="69"/>
  <c r="I33" i="69" s="1"/>
  <c r="D33" i="69" s="1"/>
  <c r="E33" i="69" s="1"/>
  <c r="AN23" i="69"/>
  <c r="Z24" i="69"/>
  <c r="Z23" i="69"/>
  <c r="M7" i="69"/>
  <c r="P7" i="69" s="1"/>
  <c r="Z16" i="69"/>
  <c r="AN16" i="69"/>
  <c r="AM16" i="69" s="1"/>
  <c r="Z17" i="69"/>
  <c r="U16" i="69"/>
  <c r="M65" i="69"/>
  <c r="P65" i="69" s="1"/>
  <c r="X65" i="69"/>
  <c r="AA65" i="69"/>
  <c r="AD33" i="68"/>
  <c r="AE33" i="68" s="1"/>
  <c r="N29" i="68"/>
  <c r="O29" i="68" s="1"/>
  <c r="M29" i="68"/>
  <c r="P29" i="68" s="1"/>
  <c r="X32" i="68"/>
  <c r="AA32" i="68"/>
  <c r="AB33" i="68" s="1"/>
  <c r="AC33" i="68" s="1"/>
  <c r="AN25" i="68"/>
  <c r="Z25" i="68"/>
  <c r="AA55" i="68"/>
  <c r="X55" i="68"/>
  <c r="P58" i="68"/>
  <c r="AN46" i="68"/>
  <c r="Z46" i="68"/>
  <c r="U46" i="68"/>
  <c r="AN31" i="68"/>
  <c r="Z31" i="68"/>
  <c r="Z32" i="68"/>
  <c r="E67" i="68"/>
  <c r="AA52" i="68"/>
  <c r="AB53" i="68" s="1"/>
  <c r="AC53" i="68" s="1"/>
  <c r="X52" i="68"/>
  <c r="U25" i="68"/>
  <c r="V25" i="68" s="1"/>
  <c r="H34" i="68"/>
  <c r="I34" i="68" s="1"/>
  <c r="H32" i="68"/>
  <c r="I32" i="68" s="1"/>
  <c r="AB20" i="68"/>
  <c r="AC20" i="68" s="1"/>
  <c r="AD20" i="68"/>
  <c r="AM20" i="68" s="1"/>
  <c r="AA65" i="68"/>
  <c r="X65" i="68"/>
  <c r="Z27" i="68"/>
  <c r="AN27" i="68"/>
  <c r="Z4" i="68"/>
  <c r="AN4" i="68"/>
  <c r="U27" i="68"/>
  <c r="V27" i="68" s="1"/>
  <c r="AA25" i="68"/>
  <c r="X25" i="68"/>
  <c r="AB12" i="68"/>
  <c r="AC12" i="68" s="1"/>
  <c r="AD12" i="68"/>
  <c r="AM12" i="68" s="1"/>
  <c r="AN63" i="68"/>
  <c r="Z63" i="68"/>
  <c r="U63" i="68"/>
  <c r="V63" i="68" s="1"/>
  <c r="AB7" i="68"/>
  <c r="AC7" i="68" s="1"/>
  <c r="Z55" i="68"/>
  <c r="AN55" i="68"/>
  <c r="U55" i="68"/>
  <c r="AA4" i="68"/>
  <c r="X4" i="68"/>
  <c r="AD60" i="68"/>
  <c r="AM60" i="68" s="1"/>
  <c r="H37" i="63"/>
  <c r="I37" i="63" s="1"/>
  <c r="D37" i="63" s="1"/>
  <c r="U67" i="65"/>
  <c r="M49" i="66"/>
  <c r="P49" i="66" s="1"/>
  <c r="H23" i="66"/>
  <c r="I23" i="66" s="1"/>
  <c r="N23" i="66" s="1"/>
  <c r="O23" i="66" s="1"/>
  <c r="H45" i="67"/>
  <c r="I45" i="67" s="1"/>
  <c r="D45" i="67" s="1"/>
  <c r="H17" i="67"/>
  <c r="I17" i="67" s="1"/>
  <c r="D17" i="67" s="1"/>
  <c r="E17" i="67" s="1"/>
  <c r="H49" i="67"/>
  <c r="I49" i="67" s="1"/>
  <c r="D49" i="67" s="1"/>
  <c r="E49" i="67" s="1"/>
  <c r="AN50" i="68"/>
  <c r="AM50" i="68" s="1"/>
  <c r="Z50" i="68"/>
  <c r="U50" i="68"/>
  <c r="V51" i="68" s="1"/>
  <c r="AD24" i="68"/>
  <c r="AM24" i="68" s="1"/>
  <c r="AB8" i="68"/>
  <c r="AC8" i="68" s="1"/>
  <c r="AD8" i="68"/>
  <c r="AM8" i="68" s="1"/>
  <c r="X27" i="68"/>
  <c r="AA27" i="68"/>
  <c r="X18" i="68"/>
  <c r="AA18" i="68"/>
  <c r="N63" i="68"/>
  <c r="O63" i="68" s="1"/>
  <c r="M63" i="68"/>
  <c r="P63" i="68" s="1"/>
  <c r="M31" i="68"/>
  <c r="P31" i="68" s="1"/>
  <c r="AA30" i="68"/>
  <c r="X30" i="68"/>
  <c r="M37" i="68"/>
  <c r="P37" i="68" s="1"/>
  <c r="V35" i="68"/>
  <c r="V36" i="68"/>
  <c r="AA7" i="65"/>
  <c r="AD7" i="65" s="1"/>
  <c r="AM7" i="65" s="1"/>
  <c r="M5" i="66"/>
  <c r="P5" i="66" s="1"/>
  <c r="H40" i="68"/>
  <c r="I40" i="68" s="1"/>
  <c r="D40" i="68" s="1"/>
  <c r="E40" i="68" s="1"/>
  <c r="H41" i="68"/>
  <c r="I41" i="68" s="1"/>
  <c r="E60" i="68"/>
  <c r="Z34" i="68"/>
  <c r="AN34" i="68"/>
  <c r="U15" i="68"/>
  <c r="V15" i="68" s="1"/>
  <c r="AD35" i="68"/>
  <c r="AM35" i="68" s="1"/>
  <c r="AB36" i="68"/>
  <c r="AC36" i="68" s="1"/>
  <c r="V60" i="68"/>
  <c r="N31" i="68"/>
  <c r="O31" i="68" s="1"/>
  <c r="Z30" i="68"/>
  <c r="AN30" i="68"/>
  <c r="V14" i="68"/>
  <c r="N37" i="68"/>
  <c r="O37" i="68" s="1"/>
  <c r="Z35" i="68"/>
  <c r="U4" i="68"/>
  <c r="V4" i="68" s="1"/>
  <c r="H32" i="63"/>
  <c r="I32" i="63" s="1"/>
  <c r="D32" i="63" s="1"/>
  <c r="AM16" i="66"/>
  <c r="H7" i="67"/>
  <c r="I7" i="67" s="1"/>
  <c r="D7" i="67" s="1"/>
  <c r="E7" i="67" s="1"/>
  <c r="AN40" i="68"/>
  <c r="Z40" i="68"/>
  <c r="U40" i="68"/>
  <c r="V40" i="68" s="1"/>
  <c r="AD41" i="68"/>
  <c r="AM41" i="68" s="1"/>
  <c r="X34" i="68"/>
  <c r="AA34" i="68"/>
  <c r="AB35" i="68" s="1"/>
  <c r="AC35" i="68" s="1"/>
  <c r="D30" i="68"/>
  <c r="E30" i="68" s="1"/>
  <c r="N30" i="68"/>
  <c r="O30" i="68" s="1"/>
  <c r="M30" i="68"/>
  <c r="P30" i="68" s="1"/>
  <c r="E63" i="68"/>
  <c r="X57" i="68"/>
  <c r="AA57" i="68"/>
  <c r="Z18" i="65"/>
  <c r="H40" i="67"/>
  <c r="I40" i="67" s="1"/>
  <c r="D40" i="67" s="1"/>
  <c r="E40" i="67" s="1"/>
  <c r="AA38" i="68"/>
  <c r="X38" i="68"/>
  <c r="X31" i="68"/>
  <c r="AA31" i="68"/>
  <c r="AE29" i="68"/>
  <c r="AA15" i="68"/>
  <c r="X15" i="68"/>
  <c r="X16" i="68"/>
  <c r="X35" i="68"/>
  <c r="E39" i="68"/>
  <c r="M14" i="68"/>
  <c r="P14" i="68" s="1"/>
  <c r="E27" i="68"/>
  <c r="H8" i="68"/>
  <c r="I8" i="68" s="1"/>
  <c r="V57" i="68"/>
  <c r="V42" i="68"/>
  <c r="X33" i="65"/>
  <c r="H50" i="68"/>
  <c r="I50" i="68" s="1"/>
  <c r="D50" i="68" s="1"/>
  <c r="E50" i="68" s="1"/>
  <c r="D25" i="68"/>
  <c r="E25" i="68" s="1"/>
  <c r="N25" i="68"/>
  <c r="O25" i="68" s="1"/>
  <c r="M25" i="68"/>
  <c r="P25" i="68" s="1"/>
  <c r="Z38" i="68"/>
  <c r="AN38" i="68"/>
  <c r="U31" i="68"/>
  <c r="AA56" i="68"/>
  <c r="X56" i="68"/>
  <c r="AN66" i="68"/>
  <c r="Z66" i="68"/>
  <c r="AA48" i="68"/>
  <c r="X48" i="68"/>
  <c r="H5" i="68"/>
  <c r="I5" i="68" s="1"/>
  <c r="H6" i="68"/>
  <c r="I6" i="68" s="1"/>
  <c r="H36" i="68"/>
  <c r="I36" i="68" s="1"/>
  <c r="AE14" i="68"/>
  <c r="AN52" i="68"/>
  <c r="Z52" i="68"/>
  <c r="X42" i="68"/>
  <c r="AA42" i="68"/>
  <c r="AB43" i="68" s="1"/>
  <c r="AC43" i="68" s="1"/>
  <c r="V58" i="68"/>
  <c r="M59" i="59"/>
  <c r="P59" i="59" s="1"/>
  <c r="Z4" i="58"/>
  <c r="X19" i="59"/>
  <c r="V61" i="63"/>
  <c r="AB17" i="68"/>
  <c r="AC17" i="68" s="1"/>
  <c r="AD17" i="68"/>
  <c r="AM17" i="68" s="1"/>
  <c r="E66" i="68"/>
  <c r="AB13" i="68"/>
  <c r="AC13" i="68" s="1"/>
  <c r="AD13" i="68"/>
  <c r="AM13" i="68" s="1"/>
  <c r="D13" i="68"/>
  <c r="E13" i="68" s="1"/>
  <c r="N13" i="68"/>
  <c r="O13" i="68" s="1"/>
  <c r="M13" i="68"/>
  <c r="P13" i="68" s="1"/>
  <c r="V66" i="68"/>
  <c r="H10" i="68"/>
  <c r="I10" i="68" s="1"/>
  <c r="D10" i="68" s="1"/>
  <c r="E10" i="68" s="1"/>
  <c r="AN26" i="68"/>
  <c r="Z26" i="68"/>
  <c r="M66" i="68"/>
  <c r="P66" i="68" s="1"/>
  <c r="X33" i="68"/>
  <c r="U57" i="58"/>
  <c r="AN55" i="60"/>
  <c r="X15" i="58"/>
  <c r="Z32" i="65"/>
  <c r="H35" i="62"/>
  <c r="I35" i="62" s="1"/>
  <c r="D35" i="62" s="1"/>
  <c r="AA37" i="65"/>
  <c r="AA33" i="66"/>
  <c r="AB33" i="66" s="1"/>
  <c r="AC33" i="66" s="1"/>
  <c r="O35" i="66"/>
  <c r="M22" i="66"/>
  <c r="H26" i="67"/>
  <c r="I26" i="67" s="1"/>
  <c r="D26" i="67" s="1"/>
  <c r="E26" i="67" s="1"/>
  <c r="V50" i="67"/>
  <c r="Z45" i="68"/>
  <c r="AN45" i="68"/>
  <c r="AD43" i="68"/>
  <c r="AM43" i="68" s="1"/>
  <c r="U45" i="68"/>
  <c r="X44" i="68"/>
  <c r="AA44" i="68"/>
  <c r="AN42" i="68"/>
  <c r="Z42" i="68"/>
  <c r="AA59" i="68"/>
  <c r="X59" i="68"/>
  <c r="X47" i="68"/>
  <c r="AA47" i="68"/>
  <c r="N8" i="66"/>
  <c r="O8" i="66" s="1"/>
  <c r="N66" i="68"/>
  <c r="O66" i="68" s="1"/>
  <c r="AN12" i="45"/>
  <c r="H45" i="65"/>
  <c r="I45" i="65" s="1"/>
  <c r="D45" i="65" s="1"/>
  <c r="E45" i="65" s="1"/>
  <c r="U20" i="65"/>
  <c r="V26" i="67"/>
  <c r="H48" i="67"/>
  <c r="I48" i="67" s="1"/>
  <c r="D48" i="67" s="1"/>
  <c r="H42" i="68"/>
  <c r="I42" i="68" s="1"/>
  <c r="H43" i="68"/>
  <c r="I43" i="68" s="1"/>
  <c r="AA45" i="68"/>
  <c r="X45" i="68"/>
  <c r="M44" i="68"/>
  <c r="P44" i="68" s="1"/>
  <c r="H49" i="68"/>
  <c r="I49" i="68" s="1"/>
  <c r="D49" i="68" s="1"/>
  <c r="E49" i="68" s="1"/>
  <c r="X66" i="68"/>
  <c r="AA66" i="68"/>
  <c r="AA5" i="68"/>
  <c r="AB6" i="68" s="1"/>
  <c r="AC6" i="68" s="1"/>
  <c r="X5" i="68"/>
  <c r="N15" i="68"/>
  <c r="O15" i="68" s="1"/>
  <c r="X26" i="68"/>
  <c r="AA26" i="68"/>
  <c r="H52" i="68"/>
  <c r="I52" i="68" s="1"/>
  <c r="D52" i="68" s="1"/>
  <c r="E52" i="68" s="1"/>
  <c r="AD22" i="68"/>
  <c r="AM22" i="68" s="1"/>
  <c r="X51" i="68"/>
  <c r="AA51" i="68"/>
  <c r="AA5" i="57"/>
  <c r="M6" i="59"/>
  <c r="P6" i="59" s="1"/>
  <c r="E45" i="67"/>
  <c r="X53" i="68"/>
  <c r="AN44" i="68"/>
  <c r="Z44" i="68"/>
  <c r="U44" i="68"/>
  <c r="V44" i="68" s="1"/>
  <c r="AN64" i="68"/>
  <c r="AM64" i="68" s="1"/>
  <c r="Z64" i="68"/>
  <c r="U64" i="68"/>
  <c r="M15" i="68"/>
  <c r="P15" i="68" s="1"/>
  <c r="H65" i="68"/>
  <c r="I65" i="68" s="1"/>
  <c r="D65" i="68" s="1"/>
  <c r="E65" i="68" s="1"/>
  <c r="H61" i="68"/>
  <c r="I61" i="68" s="1"/>
  <c r="D61" i="68" s="1"/>
  <c r="E61" i="68" s="1"/>
  <c r="AA62" i="68"/>
  <c r="X62" i="68"/>
  <c r="AD58" i="68"/>
  <c r="AM58" i="68" s="1"/>
  <c r="M52" i="68"/>
  <c r="P52" i="68" s="1"/>
  <c r="V36" i="67"/>
  <c r="E15" i="67"/>
  <c r="V64" i="67"/>
  <c r="H47" i="68"/>
  <c r="I47" i="68" s="1"/>
  <c r="D47" i="68" s="1"/>
  <c r="E47" i="68" s="1"/>
  <c r="Z49" i="68"/>
  <c r="AN49" i="68"/>
  <c r="U49" i="68"/>
  <c r="V49" i="68" s="1"/>
  <c r="M27" i="68"/>
  <c r="P27" i="68" s="1"/>
  <c r="AD19" i="68"/>
  <c r="AM19" i="68" s="1"/>
  <c r="AN62" i="68"/>
  <c r="Z62" i="68"/>
  <c r="AN13" i="51"/>
  <c r="AA43" i="57"/>
  <c r="AD43" i="57" s="1"/>
  <c r="V42" i="67"/>
  <c r="Z5" i="68"/>
  <c r="AN33" i="68"/>
  <c r="Z33" i="68"/>
  <c r="U33" i="68"/>
  <c r="V33" i="68" s="1"/>
  <c r="AA49" i="68"/>
  <c r="AB50" i="68" s="1"/>
  <c r="AC50" i="68" s="1"/>
  <c r="X49" i="68"/>
  <c r="N57" i="68"/>
  <c r="O57" i="68" s="1"/>
  <c r="E31" i="68"/>
  <c r="N24" i="68"/>
  <c r="O24" i="68" s="1"/>
  <c r="N27" i="68"/>
  <c r="O27" i="68" s="1"/>
  <c r="Z65" i="68"/>
  <c r="V23" i="68"/>
  <c r="Z29" i="53"/>
  <c r="U45" i="58"/>
  <c r="AA45" i="62"/>
  <c r="H58" i="65"/>
  <c r="I58" i="65" s="1"/>
  <c r="D58" i="65" s="1"/>
  <c r="E58" i="65" s="1"/>
  <c r="AA52" i="65"/>
  <c r="AD52" i="65" s="1"/>
  <c r="AM52" i="65" s="1"/>
  <c r="E10" i="66"/>
  <c r="M3" i="67"/>
  <c r="H11" i="67"/>
  <c r="I11" i="67" s="1"/>
  <c r="D11" i="67" s="1"/>
  <c r="E11" i="67" s="1"/>
  <c r="N33" i="68"/>
  <c r="O33" i="68" s="1"/>
  <c r="M33" i="68"/>
  <c r="P33" i="68" s="1"/>
  <c r="AD54" i="68"/>
  <c r="AM54" i="68" s="1"/>
  <c r="AA61" i="68"/>
  <c r="X61" i="68"/>
  <c r="AN56" i="68"/>
  <c r="Z56" i="68"/>
  <c r="X46" i="68"/>
  <c r="X40" i="68"/>
  <c r="AA40" i="68"/>
  <c r="AB41" i="68" s="1"/>
  <c r="AC41" i="68" s="1"/>
  <c r="X41" i="68"/>
  <c r="M9" i="68"/>
  <c r="P9" i="68" s="1"/>
  <c r="N9" i="68"/>
  <c r="O9" i="68" s="1"/>
  <c r="Z61" i="68"/>
  <c r="AN61" i="68"/>
  <c r="U61" i="68"/>
  <c r="V61" i="68" s="1"/>
  <c r="E57" i="68"/>
  <c r="H53" i="68"/>
  <c r="I53" i="68" s="1"/>
  <c r="D53" i="68" s="1"/>
  <c r="E53" i="68" s="1"/>
  <c r="H54" i="68"/>
  <c r="I54" i="68" s="1"/>
  <c r="AD67" i="68"/>
  <c r="AM67" i="68" s="1"/>
  <c r="AA63" i="68"/>
  <c r="AB64" i="68" s="1"/>
  <c r="AC64" i="68" s="1"/>
  <c r="Z6" i="57"/>
  <c r="D35" i="68"/>
  <c r="E35" i="68" s="1"/>
  <c r="N35" i="68"/>
  <c r="O35" i="68" s="1"/>
  <c r="M35" i="68"/>
  <c r="P35" i="68" s="1"/>
  <c r="N56" i="68"/>
  <c r="O56" i="68" s="1"/>
  <c r="AA46" i="68"/>
  <c r="H28" i="68"/>
  <c r="I28" i="68" s="1"/>
  <c r="D28" i="68" s="1"/>
  <c r="E28" i="68" s="1"/>
  <c r="E33" i="68"/>
  <c r="N64" i="68"/>
  <c r="O64" i="68" s="1"/>
  <c r="M64" i="68"/>
  <c r="P64" i="68" s="1"/>
  <c r="N39" i="68"/>
  <c r="O39" i="68" s="1"/>
  <c r="M7" i="68"/>
  <c r="P7" i="68" s="1"/>
  <c r="Z15" i="68"/>
  <c r="AN15" i="68"/>
  <c r="AN53" i="68"/>
  <c r="Z53" i="68"/>
  <c r="U53" i="68"/>
  <c r="V53" i="68" s="1"/>
  <c r="X67" i="68"/>
  <c r="X63" i="68"/>
  <c r="AA3" i="61"/>
  <c r="H19" i="67"/>
  <c r="I19" i="67" s="1"/>
  <c r="D19" i="67" s="1"/>
  <c r="E19" i="67" s="1"/>
  <c r="H66" i="67"/>
  <c r="I66" i="67" s="1"/>
  <c r="D66" i="67" s="1"/>
  <c r="E66" i="67" s="1"/>
  <c r="H35" i="67"/>
  <c r="I35" i="67" s="1"/>
  <c r="D35" i="67" s="1"/>
  <c r="E35" i="67" s="1"/>
  <c r="V46" i="67"/>
  <c r="AA37" i="68"/>
  <c r="X37" i="68"/>
  <c r="Z9" i="68"/>
  <c r="U9" i="68"/>
  <c r="V9" i="68" s="1"/>
  <c r="AN9" i="68"/>
  <c r="AA9" i="68"/>
  <c r="AB10" i="68" s="1"/>
  <c r="AC10" i="68" s="1"/>
  <c r="N7" i="68"/>
  <c r="O7" i="68" s="1"/>
  <c r="AD6" i="68"/>
  <c r="AM6" i="68" s="1"/>
  <c r="AN59" i="68"/>
  <c r="Z59" i="68"/>
  <c r="X50" i="68"/>
  <c r="V67" i="68"/>
  <c r="AM16" i="68"/>
  <c r="V33" i="67"/>
  <c r="X23" i="68"/>
  <c r="AA23" i="68"/>
  <c r="X24" i="68"/>
  <c r="Z37" i="68"/>
  <c r="AN37" i="68"/>
  <c r="AN47" i="68"/>
  <c r="Z47" i="68"/>
  <c r="U47" i="68"/>
  <c r="AD10" i="68"/>
  <c r="AM10" i="68" s="1"/>
  <c r="AA21" i="68"/>
  <c r="X21" i="68"/>
  <c r="AE64" i="68"/>
  <c r="AE50" i="68"/>
  <c r="M60" i="68"/>
  <c r="P60" i="68" s="1"/>
  <c r="N60" i="68"/>
  <c r="O60" i="68" s="1"/>
  <c r="V52" i="68"/>
  <c r="H18" i="68"/>
  <c r="I18" i="68" s="1"/>
  <c r="H19" i="68"/>
  <c r="I19" i="68" s="1"/>
  <c r="N67" i="68"/>
  <c r="O67" i="68" s="1"/>
  <c r="H48" i="68"/>
  <c r="I48" i="68" s="1"/>
  <c r="D48" i="68" s="1"/>
  <c r="E48" i="68" s="1"/>
  <c r="AD53" i="68"/>
  <c r="AE53" i="68" s="1"/>
  <c r="V20" i="68"/>
  <c r="H22" i="67"/>
  <c r="I22" i="67" s="1"/>
  <c r="D22" i="67" s="1"/>
  <c r="E22" i="67" s="1"/>
  <c r="V59" i="67"/>
  <c r="H56" i="67"/>
  <c r="I56" i="67" s="1"/>
  <c r="D56" i="67" s="1"/>
  <c r="E56" i="67" s="1"/>
  <c r="U37" i="68"/>
  <c r="V37" i="68" s="1"/>
  <c r="AA39" i="68"/>
  <c r="X39" i="68"/>
  <c r="AE28" i="68"/>
  <c r="AN28" i="68"/>
  <c r="AM28" i="68" s="1"/>
  <c r="Z28" i="68"/>
  <c r="U28" i="68"/>
  <c r="Z29" i="68"/>
  <c r="AN51" i="68"/>
  <c r="Z51" i="68"/>
  <c r="M67" i="68"/>
  <c r="P67" i="68" s="1"/>
  <c r="H62" i="68"/>
  <c r="I62" i="68" s="1"/>
  <c r="D62" i="68" s="1"/>
  <c r="E62" i="68" s="1"/>
  <c r="Z48" i="68"/>
  <c r="N59" i="68"/>
  <c r="O59" i="68" s="1"/>
  <c r="M59" i="68"/>
  <c r="P59" i="68" s="1"/>
  <c r="N55" i="68"/>
  <c r="O55" i="68" s="1"/>
  <c r="M55" i="68"/>
  <c r="P55" i="68" s="1"/>
  <c r="H57" i="68"/>
  <c r="I57" i="68" s="1"/>
  <c r="D57" i="68" s="1"/>
  <c r="V52" i="67"/>
  <c r="V12" i="67"/>
  <c r="Z47" i="67"/>
  <c r="AN47" i="67"/>
  <c r="X42" i="67"/>
  <c r="AA42" i="67"/>
  <c r="AB43" i="67" s="1"/>
  <c r="AC43" i="67" s="1"/>
  <c r="AN40" i="67"/>
  <c r="Z40" i="67"/>
  <c r="Z6" i="67"/>
  <c r="AN6" i="67"/>
  <c r="X24" i="67"/>
  <c r="AA24" i="67"/>
  <c r="V32" i="67"/>
  <c r="X30" i="67"/>
  <c r="AA30" i="67"/>
  <c r="H60" i="67"/>
  <c r="I60" i="67" s="1"/>
  <c r="D60" i="67" s="1"/>
  <c r="E60" i="67" s="1"/>
  <c r="V53" i="67"/>
  <c r="H23" i="67"/>
  <c r="I23" i="67" s="1"/>
  <c r="D23" i="67" s="1"/>
  <c r="E23" i="67" s="1"/>
  <c r="X26" i="67"/>
  <c r="AA26" i="67"/>
  <c r="AA12" i="67"/>
  <c r="X12" i="67"/>
  <c r="H6" i="67"/>
  <c r="I6" i="67" s="1"/>
  <c r="D6" i="67" s="1"/>
  <c r="E6" i="67" s="1"/>
  <c r="H28" i="67"/>
  <c r="I28" i="67" s="1"/>
  <c r="D28" i="67" s="1"/>
  <c r="E28" i="67" s="1"/>
  <c r="AA59" i="67"/>
  <c r="X59" i="67"/>
  <c r="AA35" i="67"/>
  <c r="X35" i="67"/>
  <c r="U6" i="67"/>
  <c r="H41" i="67"/>
  <c r="I41" i="67" s="1"/>
  <c r="D41" i="67" s="1"/>
  <c r="E41" i="67" s="1"/>
  <c r="AA51" i="67"/>
  <c r="X51" i="67"/>
  <c r="AE21" i="66"/>
  <c r="M12" i="66"/>
  <c r="P12" i="66" s="1"/>
  <c r="Z27" i="67"/>
  <c r="AN27" i="67"/>
  <c r="AA3" i="67"/>
  <c r="Z22" i="67"/>
  <c r="AN22" i="67"/>
  <c r="H25" i="67"/>
  <c r="I25" i="67" s="1"/>
  <c r="D25" i="67" s="1"/>
  <c r="E25" i="67" s="1"/>
  <c r="H8" i="67"/>
  <c r="I8" i="67" s="1"/>
  <c r="Z44" i="67"/>
  <c r="AN44" i="67"/>
  <c r="X52" i="67"/>
  <c r="AA52" i="67"/>
  <c r="Z65" i="67"/>
  <c r="AN65" i="67"/>
  <c r="X46" i="67"/>
  <c r="AA46" i="67"/>
  <c r="H38" i="67"/>
  <c r="I38" i="67" s="1"/>
  <c r="D38" i="67" s="1"/>
  <c r="E38" i="67" s="1"/>
  <c r="AA6" i="67"/>
  <c r="X6" i="67"/>
  <c r="N12" i="66"/>
  <c r="O12" i="66" s="1"/>
  <c r="AA60" i="67"/>
  <c r="X60" i="67"/>
  <c r="Z26" i="67"/>
  <c r="AN26" i="67"/>
  <c r="AN25" i="67"/>
  <c r="Z25" i="67"/>
  <c r="AA4" i="67"/>
  <c r="X4" i="67"/>
  <c r="X66" i="67"/>
  <c r="AA66" i="67"/>
  <c r="H67" i="67"/>
  <c r="I67" i="67" s="1"/>
  <c r="D67" i="67" s="1"/>
  <c r="E67" i="67" s="1"/>
  <c r="H65" i="67"/>
  <c r="I65" i="67" s="1"/>
  <c r="D65" i="67" s="1"/>
  <c r="E65" i="67" s="1"/>
  <c r="X64" i="67"/>
  <c r="AA64" i="67"/>
  <c r="AA57" i="67"/>
  <c r="X57" i="67"/>
  <c r="AN60" i="67"/>
  <c r="Z60" i="67"/>
  <c r="V35" i="67"/>
  <c r="AN49" i="67"/>
  <c r="Z49" i="67"/>
  <c r="AN41" i="67"/>
  <c r="Z41" i="67"/>
  <c r="N24" i="67"/>
  <c r="O24" i="67" s="1"/>
  <c r="M24" i="67"/>
  <c r="P24" i="67" s="1"/>
  <c r="N5" i="67"/>
  <c r="O5" i="67" s="1"/>
  <c r="M5" i="67"/>
  <c r="P5" i="67" s="1"/>
  <c r="Z19" i="67"/>
  <c r="AN19" i="67"/>
  <c r="AA9" i="67"/>
  <c r="X9" i="67"/>
  <c r="M65" i="67"/>
  <c r="P65" i="67" s="1"/>
  <c r="U65" i="67"/>
  <c r="V65" i="67" s="1"/>
  <c r="Z38" i="67"/>
  <c r="AN38" i="67"/>
  <c r="V37" i="67"/>
  <c r="U50" i="48"/>
  <c r="AN6" i="60"/>
  <c r="AA3" i="64"/>
  <c r="AD3" i="64" s="1"/>
  <c r="U47" i="67"/>
  <c r="V47" i="67" s="1"/>
  <c r="V60" i="67"/>
  <c r="Z24" i="67"/>
  <c r="AN24" i="67"/>
  <c r="AA29" i="67"/>
  <c r="X29" i="67"/>
  <c r="Z55" i="67"/>
  <c r="AN55" i="67"/>
  <c r="V4" i="67"/>
  <c r="AA28" i="67"/>
  <c r="X28" i="67"/>
  <c r="H58" i="67"/>
  <c r="I58" i="67" s="1"/>
  <c r="D58" i="67" s="1"/>
  <c r="E58" i="67" s="1"/>
  <c r="H12" i="67"/>
  <c r="I12" i="67" s="1"/>
  <c r="D12" i="67" s="1"/>
  <c r="E12" i="67" s="1"/>
  <c r="AA37" i="67"/>
  <c r="X37" i="67"/>
  <c r="H27" i="59"/>
  <c r="I27" i="59" s="1"/>
  <c r="M27" i="59" s="1"/>
  <c r="P27" i="59" s="1"/>
  <c r="AA63" i="60"/>
  <c r="AD63" i="60" s="1"/>
  <c r="Z67" i="61"/>
  <c r="U7" i="61"/>
  <c r="V8" i="61" s="1"/>
  <c r="H9" i="63"/>
  <c r="I9" i="63" s="1"/>
  <c r="D9" i="63" s="1"/>
  <c r="V28" i="64"/>
  <c r="AA36" i="64"/>
  <c r="AD36" i="64" s="1"/>
  <c r="H55" i="64"/>
  <c r="I55" i="64" s="1"/>
  <c r="D55" i="64" s="1"/>
  <c r="E55" i="64" s="1"/>
  <c r="AA47" i="67"/>
  <c r="X47" i="67"/>
  <c r="N9" i="67"/>
  <c r="O9" i="67" s="1"/>
  <c r="AA33" i="67"/>
  <c r="X33" i="67"/>
  <c r="X36" i="67"/>
  <c r="AA36" i="67"/>
  <c r="AA18" i="67"/>
  <c r="X18" i="67"/>
  <c r="AA13" i="67"/>
  <c r="X13" i="67"/>
  <c r="X45" i="67"/>
  <c r="AA45" i="67"/>
  <c r="Z58" i="67"/>
  <c r="AN58" i="67"/>
  <c r="X65" i="67"/>
  <c r="AA65" i="67"/>
  <c r="AA62" i="67"/>
  <c r="X62" i="67"/>
  <c r="AA32" i="53"/>
  <c r="AD32" i="53" s="1"/>
  <c r="AN9" i="67"/>
  <c r="Z9" i="67"/>
  <c r="Z5" i="67"/>
  <c r="AN5" i="67"/>
  <c r="AA23" i="67"/>
  <c r="X23" i="67"/>
  <c r="V61" i="67"/>
  <c r="Z57" i="67"/>
  <c r="AN57" i="67"/>
  <c r="Z18" i="67"/>
  <c r="AN18" i="67"/>
  <c r="U18" i="67"/>
  <c r="V18" i="67" s="1"/>
  <c r="N29" i="67"/>
  <c r="O29" i="67" s="1"/>
  <c r="M29" i="67"/>
  <c r="P29" i="67" s="1"/>
  <c r="X34" i="67"/>
  <c r="AA34" i="67"/>
  <c r="M50" i="67"/>
  <c r="P50" i="67" s="1"/>
  <c r="Z67" i="67"/>
  <c r="AN67" i="67"/>
  <c r="AN42" i="67"/>
  <c r="Z42" i="67"/>
  <c r="AA49" i="67"/>
  <c r="X49" i="67"/>
  <c r="AN12" i="67"/>
  <c r="Z12" i="67"/>
  <c r="V58" i="67"/>
  <c r="U55" i="67"/>
  <c r="AA5" i="67"/>
  <c r="X5" i="67"/>
  <c r="X11" i="67"/>
  <c r="AA11" i="67"/>
  <c r="AA61" i="67"/>
  <c r="X61" i="67"/>
  <c r="AN33" i="67"/>
  <c r="Z33" i="67"/>
  <c r="M18" i="67"/>
  <c r="P18" i="67" s="1"/>
  <c r="AN29" i="67"/>
  <c r="Z29" i="67"/>
  <c r="V34" i="67"/>
  <c r="E18" i="67"/>
  <c r="N50" i="67"/>
  <c r="O50" i="67" s="1"/>
  <c r="AN30" i="67"/>
  <c r="Z30" i="67"/>
  <c r="AA7" i="67"/>
  <c r="X7" i="67"/>
  <c r="X8" i="67"/>
  <c r="AA8" i="67"/>
  <c r="V62" i="67"/>
  <c r="AA23" i="55"/>
  <c r="X14" i="58"/>
  <c r="V51" i="66"/>
  <c r="X58" i="67"/>
  <c r="AA58" i="67"/>
  <c r="AA55" i="67"/>
  <c r="X55" i="67"/>
  <c r="N31" i="67"/>
  <c r="O31" i="67" s="1"/>
  <c r="M31" i="67"/>
  <c r="P31" i="67" s="1"/>
  <c r="X17" i="67"/>
  <c r="AA17" i="67"/>
  <c r="Z52" i="67"/>
  <c r="AN52" i="67"/>
  <c r="AN32" i="67"/>
  <c r="Z32" i="67"/>
  <c r="U22" i="67"/>
  <c r="V22" i="67" s="1"/>
  <c r="E31" i="67"/>
  <c r="AN61" i="67"/>
  <c r="Z61" i="67"/>
  <c r="H30" i="67"/>
  <c r="I30" i="67" s="1"/>
  <c r="D30" i="67" s="1"/>
  <c r="E30" i="67" s="1"/>
  <c r="AA45" i="59"/>
  <c r="AD45" i="59" s="1"/>
  <c r="AE45" i="59" s="1"/>
  <c r="U56" i="65"/>
  <c r="E12" i="65"/>
  <c r="H59" i="66"/>
  <c r="I59" i="66" s="1"/>
  <c r="N15" i="67"/>
  <c r="O15" i="67" s="1"/>
  <c r="M15" i="67"/>
  <c r="P15" i="67" s="1"/>
  <c r="H51" i="67"/>
  <c r="I51" i="67" s="1"/>
  <c r="D51" i="67" s="1"/>
  <c r="E51" i="67" s="1"/>
  <c r="Z4" i="67"/>
  <c r="AN4" i="67"/>
  <c r="AA21" i="67"/>
  <c r="X21" i="67"/>
  <c r="AN31" i="67"/>
  <c r="Z31" i="67"/>
  <c r="U5" i="67"/>
  <c r="V5" i="67" s="1"/>
  <c r="V17" i="67"/>
  <c r="E37" i="67"/>
  <c r="H32" i="67"/>
  <c r="I32" i="67" s="1"/>
  <c r="D32" i="67" s="1"/>
  <c r="E32" i="67" s="1"/>
  <c r="X22" i="67"/>
  <c r="AA22" i="67"/>
  <c r="H59" i="67"/>
  <c r="I59" i="67" s="1"/>
  <c r="D59" i="67" s="1"/>
  <c r="E59" i="67" s="1"/>
  <c r="AN64" i="67"/>
  <c r="Z64" i="67"/>
  <c r="AA50" i="67"/>
  <c r="X50" i="67"/>
  <c r="Z56" i="67"/>
  <c r="AN56" i="67"/>
  <c r="V8" i="67"/>
  <c r="AN15" i="67"/>
  <c r="Z15" i="67"/>
  <c r="X63" i="67"/>
  <c r="AA63" i="67"/>
  <c r="Z11" i="67"/>
  <c r="AN11" i="67"/>
  <c r="AN51" i="67"/>
  <c r="Z51" i="67"/>
  <c r="AN59" i="67"/>
  <c r="Z59" i="67"/>
  <c r="Z39" i="67"/>
  <c r="AN39" i="67"/>
  <c r="Z47" i="65"/>
  <c r="M42" i="66"/>
  <c r="P42" i="66" s="1"/>
  <c r="V10" i="67"/>
  <c r="AN53" i="67"/>
  <c r="Z53" i="67"/>
  <c r="AA31" i="67"/>
  <c r="X31" i="67"/>
  <c r="U40" i="67"/>
  <c r="V40" i="67" s="1"/>
  <c r="X20" i="67"/>
  <c r="AA20" i="67"/>
  <c r="AN66" i="67"/>
  <c r="Z66" i="67"/>
  <c r="AN35" i="67"/>
  <c r="Z35" i="67"/>
  <c r="N48" i="67"/>
  <c r="O48" i="67" s="1"/>
  <c r="AA56" i="67"/>
  <c r="X56" i="67"/>
  <c r="AN54" i="67"/>
  <c r="Z54" i="67"/>
  <c r="U54" i="67"/>
  <c r="V54" i="67" s="1"/>
  <c r="E55" i="67"/>
  <c r="N42" i="66"/>
  <c r="O42" i="66" s="1"/>
  <c r="AA10" i="67"/>
  <c r="X10" i="67"/>
  <c r="AA40" i="67"/>
  <c r="X40" i="67"/>
  <c r="M7" i="67"/>
  <c r="P7" i="67" s="1"/>
  <c r="Z34" i="67"/>
  <c r="AN34" i="67"/>
  <c r="Z45" i="67"/>
  <c r="AN45" i="67"/>
  <c r="U44" i="67"/>
  <c r="V45" i="67" s="1"/>
  <c r="H39" i="67"/>
  <c r="I39" i="67" s="1"/>
  <c r="D39" i="67" s="1"/>
  <c r="E39" i="67" s="1"/>
  <c r="Z63" i="67"/>
  <c r="AN63" i="67"/>
  <c r="U37" i="65"/>
  <c r="V37" i="65" s="1"/>
  <c r="U44" i="61"/>
  <c r="V44" i="61" s="1"/>
  <c r="AN7" i="67"/>
  <c r="Z7" i="67"/>
  <c r="Z20" i="67"/>
  <c r="AN20" i="67"/>
  <c r="Z48" i="67"/>
  <c r="AN48" i="67"/>
  <c r="U19" i="67"/>
  <c r="V20" i="67" s="1"/>
  <c r="H34" i="67"/>
  <c r="I34" i="67" s="1"/>
  <c r="D34" i="67" s="1"/>
  <c r="E34" i="67" s="1"/>
  <c r="E57" i="67"/>
  <c r="U56" i="67"/>
  <c r="H62" i="67"/>
  <c r="I62" i="67" s="1"/>
  <c r="D62" i="67" s="1"/>
  <c r="E62" i="67" s="1"/>
  <c r="N54" i="67"/>
  <c r="O54" i="67" s="1"/>
  <c r="AA44" i="67"/>
  <c r="X44" i="67"/>
  <c r="U48" i="67"/>
  <c r="H63" i="67"/>
  <c r="I63" i="67" s="1"/>
  <c r="D63" i="67" s="1"/>
  <c r="E63" i="67" s="1"/>
  <c r="H6" i="66"/>
  <c r="I6" i="66" s="1"/>
  <c r="D6" i="66" s="1"/>
  <c r="E6" i="66" s="1"/>
  <c r="X16" i="67"/>
  <c r="AA16" i="67"/>
  <c r="AD43" i="67"/>
  <c r="AE43" i="67" s="1"/>
  <c r="Z13" i="67"/>
  <c r="AN13" i="67"/>
  <c r="X25" i="67"/>
  <c r="AA25" i="67"/>
  <c r="Z14" i="67"/>
  <c r="AN14" i="67"/>
  <c r="AA39" i="67"/>
  <c r="X39" i="67"/>
  <c r="H20" i="67"/>
  <c r="I20" i="67" s="1"/>
  <c r="D20" i="67" s="1"/>
  <c r="E20" i="67" s="1"/>
  <c r="AA41" i="67"/>
  <c r="X41" i="67"/>
  <c r="Z46" i="67"/>
  <c r="AN46" i="67"/>
  <c r="Z16" i="67"/>
  <c r="AN16" i="67"/>
  <c r="H54" i="67"/>
  <c r="I54" i="67" s="1"/>
  <c r="D54" i="67" s="1"/>
  <c r="E54" i="67" s="1"/>
  <c r="U14" i="67"/>
  <c r="V14" i="67" s="1"/>
  <c r="AA48" i="67"/>
  <c r="X48" i="67"/>
  <c r="H11" i="66"/>
  <c r="I11" i="66" s="1"/>
  <c r="D11" i="66" s="1"/>
  <c r="E11" i="66" s="1"/>
  <c r="H19" i="66"/>
  <c r="I19" i="66" s="1"/>
  <c r="D19" i="66" s="1"/>
  <c r="E19" i="66" s="1"/>
  <c r="AN21" i="67"/>
  <c r="Z21" i="67"/>
  <c r="X19" i="67"/>
  <c r="AA19" i="67"/>
  <c r="E29" i="67"/>
  <c r="Z36" i="67"/>
  <c r="AN36" i="67"/>
  <c r="AD54" i="67"/>
  <c r="U38" i="67"/>
  <c r="V38" i="67" s="1"/>
  <c r="AN17" i="67"/>
  <c r="Z17" i="67"/>
  <c r="H4" i="67"/>
  <c r="I4" i="67" s="1"/>
  <c r="Z53" i="53"/>
  <c r="AA42" i="59"/>
  <c r="Z18" i="61"/>
  <c r="U13" i="63"/>
  <c r="U18" i="65"/>
  <c r="Z54" i="65"/>
  <c r="AA3" i="65"/>
  <c r="AD3" i="65" s="1"/>
  <c r="AE3" i="65" s="1"/>
  <c r="H46" i="65"/>
  <c r="I46" i="65" s="1"/>
  <c r="M46" i="65" s="1"/>
  <c r="P46" i="65" s="1"/>
  <c r="O25" i="66"/>
  <c r="AN43" i="67"/>
  <c r="Z43" i="67"/>
  <c r="U43" i="67"/>
  <c r="V43" i="67" s="1"/>
  <c r="H21" i="67"/>
  <c r="I21" i="67" s="1"/>
  <c r="D21" i="67" s="1"/>
  <c r="E21" i="67" s="1"/>
  <c r="AN37" i="67"/>
  <c r="Z37" i="67"/>
  <c r="H36" i="67"/>
  <c r="I36" i="67" s="1"/>
  <c r="D36" i="67" s="1"/>
  <c r="E36" i="67" s="1"/>
  <c r="AN62" i="67"/>
  <c r="Z62" i="67"/>
  <c r="AA14" i="67"/>
  <c r="X14" i="67"/>
  <c r="X38" i="67"/>
  <c r="AA38" i="67"/>
  <c r="U15" i="67"/>
  <c r="V16" i="67" s="1"/>
  <c r="N17" i="66"/>
  <c r="O17" i="66" s="1"/>
  <c r="X32" i="53"/>
  <c r="X24" i="65"/>
  <c r="H15" i="65"/>
  <c r="I15" i="65" s="1"/>
  <c r="D15" i="65" s="1"/>
  <c r="E15" i="65" s="1"/>
  <c r="X38" i="65"/>
  <c r="V49" i="66"/>
  <c r="V27" i="66"/>
  <c r="N60" i="66"/>
  <c r="O60" i="66" s="1"/>
  <c r="N61" i="66"/>
  <c r="O61" i="66" s="1"/>
  <c r="N27" i="67"/>
  <c r="O27" i="67" s="1"/>
  <c r="M27" i="67"/>
  <c r="P27" i="67" s="1"/>
  <c r="H43" i="67"/>
  <c r="I43" i="67" s="1"/>
  <c r="D43" i="67" s="1"/>
  <c r="E43" i="67" s="1"/>
  <c r="H14" i="67"/>
  <c r="I14" i="67" s="1"/>
  <c r="D14" i="67" s="1"/>
  <c r="E14" i="67" s="1"/>
  <c r="Z10" i="67"/>
  <c r="AN10" i="67"/>
  <c r="AA27" i="67"/>
  <c r="X27" i="67"/>
  <c r="U67" i="67"/>
  <c r="V67" i="67" s="1"/>
  <c r="X32" i="67"/>
  <c r="AA32" i="67"/>
  <c r="U30" i="67"/>
  <c r="V30" i="67" s="1"/>
  <c r="Z28" i="67"/>
  <c r="AN28" i="67"/>
  <c r="Z8" i="67"/>
  <c r="AA53" i="67"/>
  <c r="X53" i="67"/>
  <c r="AN23" i="67"/>
  <c r="Z23" i="67"/>
  <c r="U23" i="67"/>
  <c r="X15" i="67"/>
  <c r="AA15" i="67"/>
  <c r="AA27" i="59"/>
  <c r="M3" i="63"/>
  <c r="H17" i="64"/>
  <c r="I17" i="64" s="1"/>
  <c r="D17" i="64" s="1"/>
  <c r="N5" i="66"/>
  <c r="O5" i="66" s="1"/>
  <c r="V35" i="66"/>
  <c r="H41" i="66"/>
  <c r="I41" i="66" s="1"/>
  <c r="M41" i="66" s="1"/>
  <c r="P41" i="66" s="1"/>
  <c r="M61" i="66"/>
  <c r="P61" i="66" s="1"/>
  <c r="AD24" i="66"/>
  <c r="AM24" i="66" s="1"/>
  <c r="M37" i="67"/>
  <c r="P37" i="67" s="1"/>
  <c r="N37" i="67"/>
  <c r="O37" i="67" s="1"/>
  <c r="E48" i="67"/>
  <c r="H47" i="67"/>
  <c r="I47" i="67" s="1"/>
  <c r="D47" i="67" s="1"/>
  <c r="E47" i="67" s="1"/>
  <c r="M17" i="66"/>
  <c r="P17" i="66" s="1"/>
  <c r="H10" i="67"/>
  <c r="I10" i="67" s="1"/>
  <c r="D10" i="67" s="1"/>
  <c r="E10" i="67" s="1"/>
  <c r="U27" i="67"/>
  <c r="V27" i="67" s="1"/>
  <c r="H44" i="67"/>
  <c r="I44" i="67" s="1"/>
  <c r="D44" i="67" s="1"/>
  <c r="E44" i="67" s="1"/>
  <c r="E24" i="67"/>
  <c r="U24" i="67"/>
  <c r="H16" i="67"/>
  <c r="I16" i="67" s="1"/>
  <c r="D16" i="67" s="1"/>
  <c r="E16" i="67" s="1"/>
  <c r="X67" i="67"/>
  <c r="AA67" i="67"/>
  <c r="Z50" i="67"/>
  <c r="AD38" i="66"/>
  <c r="V58" i="66"/>
  <c r="V59" i="66"/>
  <c r="D22" i="61"/>
  <c r="E22" i="61" s="1"/>
  <c r="M22" i="61"/>
  <c r="P22" i="61" s="1"/>
  <c r="N22" i="61"/>
  <c r="O22" i="61" s="1"/>
  <c r="D60" i="61"/>
  <c r="E60" i="61" s="1"/>
  <c r="N60" i="61"/>
  <c r="O60" i="61" s="1"/>
  <c r="M60" i="61"/>
  <c r="P60" i="61" s="1"/>
  <c r="X36" i="66"/>
  <c r="AA36" i="66"/>
  <c r="V8" i="66"/>
  <c r="AD11" i="66"/>
  <c r="AM11" i="66" s="1"/>
  <c r="H13" i="66"/>
  <c r="I13" i="66" s="1"/>
  <c r="D13" i="66" s="1"/>
  <c r="E13" i="66" s="1"/>
  <c r="H14" i="66"/>
  <c r="I14" i="66" s="1"/>
  <c r="X63" i="66"/>
  <c r="AA63" i="66"/>
  <c r="Z54" i="66"/>
  <c r="AN54" i="66"/>
  <c r="U54" i="66"/>
  <c r="V48" i="66"/>
  <c r="V44" i="66"/>
  <c r="V45" i="66"/>
  <c r="V30" i="66"/>
  <c r="H63" i="66"/>
  <c r="I63" i="66" s="1"/>
  <c r="AA50" i="66"/>
  <c r="X50" i="66"/>
  <c r="Z57" i="65"/>
  <c r="AD8" i="66"/>
  <c r="AM8" i="66" s="1"/>
  <c r="M32" i="66"/>
  <c r="P32" i="66" s="1"/>
  <c r="N37" i="66"/>
  <c r="O37" i="66" s="1"/>
  <c r="M37" i="66"/>
  <c r="P37" i="66" s="1"/>
  <c r="Z13" i="66"/>
  <c r="AN13" i="66"/>
  <c r="U13" i="66"/>
  <c r="Z14" i="66"/>
  <c r="AA13" i="66"/>
  <c r="X58" i="66"/>
  <c r="AA58" i="66"/>
  <c r="V20" i="66"/>
  <c r="AD26" i="66"/>
  <c r="AM26" i="66" s="1"/>
  <c r="V12" i="66"/>
  <c r="AB65" i="66"/>
  <c r="AC65" i="66" s="1"/>
  <c r="AD65" i="66"/>
  <c r="AM65" i="66" s="1"/>
  <c r="V50" i="66"/>
  <c r="N53" i="66"/>
  <c r="O53" i="66" s="1"/>
  <c r="M53" i="66"/>
  <c r="P53" i="66" s="1"/>
  <c r="AA45" i="66"/>
  <c r="X45" i="66"/>
  <c r="N59" i="66"/>
  <c r="O59" i="66" s="1"/>
  <c r="N32" i="66"/>
  <c r="O32" i="66" s="1"/>
  <c r="AD52" i="66"/>
  <c r="AM52" i="66" s="1"/>
  <c r="AA55" i="66"/>
  <c r="AB56" i="66" s="1"/>
  <c r="AC56" i="66" s="1"/>
  <c r="X55" i="66"/>
  <c r="AN50" i="66"/>
  <c r="Z50" i="66"/>
  <c r="H58" i="64"/>
  <c r="I58" i="64" s="1"/>
  <c r="D58" i="64" s="1"/>
  <c r="AN18" i="65"/>
  <c r="AA25" i="66"/>
  <c r="AB26" i="66" s="1"/>
  <c r="AC26" i="66" s="1"/>
  <c r="X25" i="66"/>
  <c r="Z53" i="66"/>
  <c r="AN53" i="66"/>
  <c r="U53" i="66"/>
  <c r="V53" i="66" s="1"/>
  <c r="V16" i="66"/>
  <c r="V17" i="66"/>
  <c r="V45" i="57"/>
  <c r="X25" i="62"/>
  <c r="V62" i="66"/>
  <c r="V63" i="66"/>
  <c r="X40" i="66"/>
  <c r="AA40" i="66"/>
  <c r="AB41" i="66" s="1"/>
  <c r="AC41" i="66" s="1"/>
  <c r="AD61" i="66"/>
  <c r="AM61" i="66" s="1"/>
  <c r="Z58" i="66"/>
  <c r="AN58" i="66"/>
  <c r="Z59" i="66"/>
  <c r="AA60" i="66"/>
  <c r="AB61" i="66" s="1"/>
  <c r="AC61" i="66" s="1"/>
  <c r="X60" i="66"/>
  <c r="AN36" i="66"/>
  <c r="Z36" i="66"/>
  <c r="U36" i="66"/>
  <c r="Z37" i="66"/>
  <c r="X62" i="66"/>
  <c r="AA62" i="66"/>
  <c r="Z39" i="66"/>
  <c r="AN39" i="66"/>
  <c r="Z40" i="66"/>
  <c r="H45" i="66"/>
  <c r="I45" i="66" s="1"/>
  <c r="M58" i="66"/>
  <c r="P58" i="66" s="1"/>
  <c r="N58" i="66"/>
  <c r="O58" i="66" s="1"/>
  <c r="M6" i="66"/>
  <c r="P6" i="66" s="1"/>
  <c r="AE16" i="66"/>
  <c r="AB29" i="66"/>
  <c r="AC29" i="66" s="1"/>
  <c r="AD29" i="66"/>
  <c r="AM29" i="66" s="1"/>
  <c r="AN60" i="66"/>
  <c r="Z60" i="66"/>
  <c r="AA53" i="66"/>
  <c r="AN60" i="53"/>
  <c r="U12" i="59"/>
  <c r="V13" i="59" s="1"/>
  <c r="U7" i="65"/>
  <c r="V8" i="65" s="1"/>
  <c r="AA9" i="65"/>
  <c r="AD9" i="65" s="1"/>
  <c r="X31" i="65"/>
  <c r="AN62" i="66"/>
  <c r="Z62" i="66"/>
  <c r="Z63" i="66"/>
  <c r="D44" i="66"/>
  <c r="E44" i="66" s="1"/>
  <c r="N44" i="66"/>
  <c r="O44" i="66" s="1"/>
  <c r="M44" i="66"/>
  <c r="P44" i="66" s="1"/>
  <c r="E40" i="66"/>
  <c r="AE46" i="66"/>
  <c r="AD46" i="66"/>
  <c r="AM46" i="66" s="1"/>
  <c r="M36" i="66"/>
  <c r="P36" i="66" s="1"/>
  <c r="X58" i="59"/>
  <c r="H52" i="65"/>
  <c r="I52" i="65" s="1"/>
  <c r="D52" i="65" s="1"/>
  <c r="E52" i="65" s="1"/>
  <c r="AD17" i="66"/>
  <c r="AM17" i="66" s="1"/>
  <c r="AB17" i="66"/>
  <c r="AC17" i="66" s="1"/>
  <c r="AB12" i="66"/>
  <c r="AC12" i="66" s="1"/>
  <c r="X46" i="66"/>
  <c r="AE9" i="66"/>
  <c r="E50" i="66"/>
  <c r="Z47" i="66"/>
  <c r="AN47" i="66"/>
  <c r="P46" i="66"/>
  <c r="M23" i="66"/>
  <c r="P23" i="66" s="1"/>
  <c r="U60" i="66"/>
  <c r="V60" i="66" s="1"/>
  <c r="AE15" i="66"/>
  <c r="AF15" i="66" s="1"/>
  <c r="X41" i="53"/>
  <c r="AN59" i="57"/>
  <c r="AN10" i="58"/>
  <c r="AN42" i="59"/>
  <c r="AA37" i="61"/>
  <c r="H19" i="61"/>
  <c r="I19" i="61" s="1"/>
  <c r="D19" i="61" s="1"/>
  <c r="E19" i="61" s="1"/>
  <c r="AA56" i="61"/>
  <c r="E4" i="65"/>
  <c r="AB9" i="66"/>
  <c r="AC9" i="66" s="1"/>
  <c r="V23" i="66"/>
  <c r="V24" i="66"/>
  <c r="AB49" i="66"/>
  <c r="AC49" i="66" s="1"/>
  <c r="AD49" i="66"/>
  <c r="AM49" i="66" s="1"/>
  <c r="E51" i="59"/>
  <c r="Z14" i="59"/>
  <c r="M64" i="63"/>
  <c r="P64" i="63" s="1"/>
  <c r="AB9" i="61"/>
  <c r="AC9" i="61" s="1"/>
  <c r="Z7" i="65"/>
  <c r="N62" i="66"/>
  <c r="O62" i="66" s="1"/>
  <c r="M62" i="66"/>
  <c r="P62" i="66" s="1"/>
  <c r="Z31" i="66"/>
  <c r="AN31" i="66"/>
  <c r="X47" i="66"/>
  <c r="AA47" i="66"/>
  <c r="AB48" i="66" s="1"/>
  <c r="AC48" i="66" s="1"/>
  <c r="M60" i="66"/>
  <c r="P60" i="66" s="1"/>
  <c r="O65" i="66"/>
  <c r="Z8" i="66"/>
  <c r="M31" i="66"/>
  <c r="P31" i="66" s="1"/>
  <c r="AB4" i="66"/>
  <c r="AC4" i="66" s="1"/>
  <c r="AD4" i="66"/>
  <c r="AM4" i="66" s="1"/>
  <c r="AB22" i="66"/>
  <c r="AC22" i="66" s="1"/>
  <c r="AD22" i="66"/>
  <c r="AM22" i="66" s="1"/>
  <c r="E64" i="63"/>
  <c r="H40" i="64"/>
  <c r="I40" i="64" s="1"/>
  <c r="D40" i="64" s="1"/>
  <c r="E40" i="64" s="1"/>
  <c r="V50" i="64"/>
  <c r="H31" i="64"/>
  <c r="I31" i="64" s="1"/>
  <c r="D31" i="64" s="1"/>
  <c r="E31" i="64" s="1"/>
  <c r="Z37" i="61"/>
  <c r="D43" i="66"/>
  <c r="E43" i="66" s="1"/>
  <c r="N43" i="66"/>
  <c r="O43" i="66" s="1"/>
  <c r="M43" i="66"/>
  <c r="P43" i="66" s="1"/>
  <c r="AA35" i="66"/>
  <c r="X35" i="66"/>
  <c r="AD34" i="66"/>
  <c r="AM34" i="66" s="1"/>
  <c r="X31" i="66"/>
  <c r="AA31" i="66"/>
  <c r="AB32" i="66" s="1"/>
  <c r="AC32" i="66" s="1"/>
  <c r="H26" i="66"/>
  <c r="I26" i="66" s="1"/>
  <c r="H27" i="66"/>
  <c r="I27" i="66" s="1"/>
  <c r="AA5" i="66"/>
  <c r="AB6" i="66" s="1"/>
  <c r="AC6" i="66" s="1"/>
  <c r="X5" i="66"/>
  <c r="P65" i="66"/>
  <c r="N10" i="66"/>
  <c r="O10" i="66" s="1"/>
  <c r="H51" i="66"/>
  <c r="I51" i="66" s="1"/>
  <c r="H52" i="66"/>
  <c r="I52" i="66" s="1"/>
  <c r="N31" i="66"/>
  <c r="O31" i="66" s="1"/>
  <c r="V28" i="66"/>
  <c r="X45" i="59"/>
  <c r="H10" i="60"/>
  <c r="I10" i="60" s="1"/>
  <c r="D10" i="60" s="1"/>
  <c r="E10" i="60" s="1"/>
  <c r="X63" i="60"/>
  <c r="X7" i="60"/>
  <c r="AN52" i="61"/>
  <c r="H22" i="59"/>
  <c r="I22" i="59" s="1"/>
  <c r="D22" i="59" s="1"/>
  <c r="E22" i="59" s="1"/>
  <c r="E40" i="62"/>
  <c r="E29" i="64"/>
  <c r="E50" i="64"/>
  <c r="E20" i="64"/>
  <c r="AA5" i="61"/>
  <c r="AD5" i="61" s="1"/>
  <c r="H27" i="65"/>
  <c r="I27" i="65" s="1"/>
  <c r="D27" i="65" s="1"/>
  <c r="E27" i="65" s="1"/>
  <c r="H66" i="65"/>
  <c r="I66" i="65" s="1"/>
  <c r="D66" i="65" s="1"/>
  <c r="V25" i="61"/>
  <c r="AA18" i="61"/>
  <c r="AD18" i="61" s="1"/>
  <c r="AM18" i="61" s="1"/>
  <c r="H12" i="62"/>
  <c r="I12" i="62" s="1"/>
  <c r="D12" i="62" s="1"/>
  <c r="E12" i="62" s="1"/>
  <c r="X52" i="65"/>
  <c r="AN66" i="66"/>
  <c r="AM66" i="66" s="1"/>
  <c r="Z66" i="66"/>
  <c r="U66" i="66"/>
  <c r="V66" i="66" s="1"/>
  <c r="N40" i="66"/>
  <c r="O40" i="66" s="1"/>
  <c r="AB23" i="66"/>
  <c r="AC23" i="66" s="1"/>
  <c r="AB24" i="66"/>
  <c r="AC24" i="66" s="1"/>
  <c r="AD23" i="66"/>
  <c r="AM23" i="66" s="1"/>
  <c r="X42" i="66"/>
  <c r="AA42" i="66"/>
  <c r="AB43" i="66" s="1"/>
  <c r="AC43" i="66" s="1"/>
  <c r="X43" i="66"/>
  <c r="AN67" i="66"/>
  <c r="Z67" i="66"/>
  <c r="E5" i="66"/>
  <c r="H38" i="66"/>
  <c r="I38" i="66" s="1"/>
  <c r="D38" i="66" s="1"/>
  <c r="E38" i="66" s="1"/>
  <c r="X59" i="66"/>
  <c r="AA59" i="66"/>
  <c r="Z51" i="66"/>
  <c r="V52" i="66"/>
  <c r="AA29" i="53"/>
  <c r="H46" i="58"/>
  <c r="I46" i="58" s="1"/>
  <c r="D46" i="58" s="1"/>
  <c r="E48" i="64"/>
  <c r="U59" i="65"/>
  <c r="V59" i="65" s="1"/>
  <c r="H56" i="61"/>
  <c r="I56" i="61" s="1"/>
  <c r="D56" i="61" s="1"/>
  <c r="E56" i="61" s="1"/>
  <c r="AA6" i="65"/>
  <c r="AD6" i="65" s="1"/>
  <c r="AM6" i="65" s="1"/>
  <c r="M40" i="66"/>
  <c r="P40" i="66" s="1"/>
  <c r="D57" i="66"/>
  <c r="E57" i="66" s="1"/>
  <c r="N57" i="66"/>
  <c r="O57" i="66" s="1"/>
  <c r="M57" i="66"/>
  <c r="P57" i="66" s="1"/>
  <c r="H64" i="66"/>
  <c r="I64" i="66" s="1"/>
  <c r="V42" i="66"/>
  <c r="H33" i="66"/>
  <c r="I33" i="66" s="1"/>
  <c r="D33" i="66" s="1"/>
  <c r="E33" i="66" s="1"/>
  <c r="H34" i="66"/>
  <c r="I34" i="66" s="1"/>
  <c r="AD32" i="66"/>
  <c r="AM32" i="66" s="1"/>
  <c r="H56" i="66"/>
  <c r="I56" i="66" s="1"/>
  <c r="D56" i="66" s="1"/>
  <c r="E56" i="66" s="1"/>
  <c r="P22" i="66"/>
  <c r="Z18" i="66"/>
  <c r="U18" i="66"/>
  <c r="V18" i="66" s="1"/>
  <c r="AN18" i="66"/>
  <c r="AA18" i="66"/>
  <c r="AB19" i="66" s="1"/>
  <c r="AC19" i="66" s="1"/>
  <c r="AB20" i="66"/>
  <c r="AC20" i="66" s="1"/>
  <c r="AD20" i="66"/>
  <c r="AM20" i="66" s="1"/>
  <c r="M20" i="66"/>
  <c r="P20" i="66" s="1"/>
  <c r="E34" i="61"/>
  <c r="D7" i="66"/>
  <c r="E7" i="66" s="1"/>
  <c r="M7" i="66"/>
  <c r="P7" i="66" s="1"/>
  <c r="N7" i="66"/>
  <c r="O7" i="66" s="1"/>
  <c r="X67" i="66"/>
  <c r="AA67" i="66"/>
  <c r="X32" i="66"/>
  <c r="AN38" i="66"/>
  <c r="Z38" i="66"/>
  <c r="U38" i="66"/>
  <c r="V38" i="66" s="1"/>
  <c r="E37" i="66"/>
  <c r="O22" i="66"/>
  <c r="N18" i="66"/>
  <c r="O18" i="66" s="1"/>
  <c r="M18" i="66"/>
  <c r="P18" i="66" s="1"/>
  <c r="N20" i="66"/>
  <c r="O20" i="66" s="1"/>
  <c r="X37" i="59"/>
  <c r="H14" i="65"/>
  <c r="I14" i="65" s="1"/>
  <c r="D14" i="65" s="1"/>
  <c r="E14" i="65" s="1"/>
  <c r="AN20" i="65"/>
  <c r="X24" i="61"/>
  <c r="H66" i="66"/>
  <c r="I66" i="66" s="1"/>
  <c r="D66" i="66" s="1"/>
  <c r="E66" i="66" s="1"/>
  <c r="H67" i="66"/>
  <c r="I67" i="66" s="1"/>
  <c r="U39" i="66"/>
  <c r="M50" i="66"/>
  <c r="P50" i="66" s="1"/>
  <c r="AD27" i="66"/>
  <c r="AM27" i="66" s="1"/>
  <c r="AB27" i="66"/>
  <c r="AC27" i="66" s="1"/>
  <c r="AD43" i="66"/>
  <c r="AM43" i="66" s="1"/>
  <c r="X7" i="66"/>
  <c r="AA7" i="66"/>
  <c r="X41" i="66"/>
  <c r="AE57" i="66"/>
  <c r="V32" i="66"/>
  <c r="V60" i="57"/>
  <c r="N64" i="61"/>
  <c r="O64" i="61" s="1"/>
  <c r="H54" i="62"/>
  <c r="I54" i="62" s="1"/>
  <c r="D54" i="62" s="1"/>
  <c r="E54" i="62" s="1"/>
  <c r="H20" i="63"/>
  <c r="I20" i="63" s="1"/>
  <c r="D20" i="63" s="1"/>
  <c r="E20" i="63" s="1"/>
  <c r="X36" i="65"/>
  <c r="AA39" i="66"/>
  <c r="X39" i="66"/>
  <c r="AN33" i="66"/>
  <c r="Z33" i="66"/>
  <c r="U33" i="66"/>
  <c r="V33" i="66" s="1"/>
  <c r="AA37" i="66"/>
  <c r="X37" i="66"/>
  <c r="AN7" i="66"/>
  <c r="Z7" i="66"/>
  <c r="AD41" i="66"/>
  <c r="AM41" i="66" s="1"/>
  <c r="AE66" i="66"/>
  <c r="AB66" i="66"/>
  <c r="AC66" i="66" s="1"/>
  <c r="X64" i="66"/>
  <c r="X44" i="66"/>
  <c r="AA44" i="66"/>
  <c r="AN16" i="59"/>
  <c r="N59" i="59"/>
  <c r="O59" i="59" s="1"/>
  <c r="AN8" i="59"/>
  <c r="M64" i="61"/>
  <c r="P64" i="61" s="1"/>
  <c r="AA3" i="62"/>
  <c r="AB4" i="62" s="1"/>
  <c r="AC4" i="62" s="1"/>
  <c r="AN47" i="65"/>
  <c r="AN37" i="65"/>
  <c r="X28" i="65"/>
  <c r="H65" i="65"/>
  <c r="I65" i="65" s="1"/>
  <c r="D65" i="65" s="1"/>
  <c r="E65" i="65" s="1"/>
  <c r="AA63" i="65"/>
  <c r="AD63" i="65" s="1"/>
  <c r="AM63" i="65" s="1"/>
  <c r="AD30" i="66"/>
  <c r="AM30" i="66" s="1"/>
  <c r="AB30" i="66"/>
  <c r="AC30" i="66" s="1"/>
  <c r="M9" i="66"/>
  <c r="P9" i="66" s="1"/>
  <c r="AD56" i="66"/>
  <c r="AM56" i="66" s="1"/>
  <c r="M39" i="66"/>
  <c r="P39" i="66" s="1"/>
  <c r="N39" i="66"/>
  <c r="O39" i="66" s="1"/>
  <c r="AD48" i="66"/>
  <c r="AM48" i="66" s="1"/>
  <c r="AD33" i="66"/>
  <c r="AE33" i="66" s="1"/>
  <c r="V26" i="66"/>
  <c r="E32" i="66"/>
  <c r="Z32" i="66"/>
  <c r="M35" i="66"/>
  <c r="P35" i="66" s="1"/>
  <c r="N49" i="66"/>
  <c r="O49" i="66" s="1"/>
  <c r="AA51" i="66"/>
  <c r="X51" i="66"/>
  <c r="H54" i="66"/>
  <c r="I54" i="66" s="1"/>
  <c r="X6" i="66"/>
  <c r="X54" i="66"/>
  <c r="AA54" i="66"/>
  <c r="AD64" i="66"/>
  <c r="AM64" i="66" s="1"/>
  <c r="Z44" i="66"/>
  <c r="AN44" i="66"/>
  <c r="Z45" i="66"/>
  <c r="N55" i="66"/>
  <c r="O55" i="66" s="1"/>
  <c r="M55" i="66"/>
  <c r="P55" i="66" s="1"/>
  <c r="AN49" i="58"/>
  <c r="U61" i="59"/>
  <c r="Z8" i="59"/>
  <c r="X23" i="59"/>
  <c r="AN18" i="59"/>
  <c r="AA54" i="59"/>
  <c r="AD54" i="59" s="1"/>
  <c r="AN5" i="59"/>
  <c r="AM5" i="59" s="1"/>
  <c r="Z27" i="62"/>
  <c r="H5" i="64"/>
  <c r="I5" i="64" s="1"/>
  <c r="D5" i="64" s="1"/>
  <c r="E5" i="64" s="1"/>
  <c r="AD19" i="66"/>
  <c r="AM19" i="66" s="1"/>
  <c r="N9" i="66"/>
  <c r="O9" i="66" s="1"/>
  <c r="M29" i="66"/>
  <c r="P29" i="66" s="1"/>
  <c r="D21" i="66"/>
  <c r="E21" i="66" s="1"/>
  <c r="M21" i="66"/>
  <c r="P21" i="66" s="1"/>
  <c r="N21" i="66"/>
  <c r="O21" i="66" s="1"/>
  <c r="AD6" i="66"/>
  <c r="AM6" i="66" s="1"/>
  <c r="AA10" i="66"/>
  <c r="AB11" i="66" s="1"/>
  <c r="AC11" i="66" s="1"/>
  <c r="X10" i="66"/>
  <c r="Z48" i="66"/>
  <c r="AB28" i="66"/>
  <c r="AC28" i="66" s="1"/>
  <c r="AD28" i="66"/>
  <c r="AM28" i="66" s="1"/>
  <c r="Z55" i="66"/>
  <c r="U55" i="66"/>
  <c r="AN55" i="66"/>
  <c r="Z56" i="66"/>
  <c r="H47" i="65"/>
  <c r="I47" i="65" s="1"/>
  <c r="D47" i="65" s="1"/>
  <c r="E47" i="65" s="1"/>
  <c r="E13" i="65"/>
  <c r="X62" i="65"/>
  <c r="AA56" i="65"/>
  <c r="AD56" i="65" s="1"/>
  <c r="AM56" i="65" s="1"/>
  <c r="H35" i="65"/>
  <c r="I35" i="65" s="1"/>
  <c r="D35" i="65" s="1"/>
  <c r="E35" i="65" s="1"/>
  <c r="H57" i="65"/>
  <c r="I57" i="65" s="1"/>
  <c r="D57" i="65" s="1"/>
  <c r="E57" i="65" s="1"/>
  <c r="AN32" i="65"/>
  <c r="H20" i="65"/>
  <c r="I20" i="65" s="1"/>
  <c r="AA32" i="65"/>
  <c r="AD32" i="65" s="1"/>
  <c r="Z41" i="65"/>
  <c r="X37" i="65"/>
  <c r="AN40" i="65"/>
  <c r="X51" i="65"/>
  <c r="AA59" i="65"/>
  <c r="AD59" i="65" s="1"/>
  <c r="AM59" i="65" s="1"/>
  <c r="X7" i="65"/>
  <c r="H32" i="65"/>
  <c r="I32" i="65" s="1"/>
  <c r="D32" i="65" s="1"/>
  <c r="E32" i="65" s="1"/>
  <c r="AA36" i="65"/>
  <c r="AD36" i="65" s="1"/>
  <c r="AM36" i="65" s="1"/>
  <c r="Z45" i="65"/>
  <c r="Z56" i="65"/>
  <c r="N42" i="65"/>
  <c r="O42" i="65" s="1"/>
  <c r="E23" i="65"/>
  <c r="Z48" i="65"/>
  <c r="Z20" i="65"/>
  <c r="M42" i="65"/>
  <c r="P42" i="65" s="1"/>
  <c r="E29" i="65"/>
  <c r="M21" i="65"/>
  <c r="P21" i="65" s="1"/>
  <c r="N19" i="65"/>
  <c r="O19" i="65" s="1"/>
  <c r="X8" i="65"/>
  <c r="M24" i="65"/>
  <c r="P24" i="65" s="1"/>
  <c r="H16" i="65"/>
  <c r="I16" i="65" s="1"/>
  <c r="D16" i="65" s="1"/>
  <c r="E16" i="65" s="1"/>
  <c r="N24" i="65"/>
  <c r="O24" i="65" s="1"/>
  <c r="H10" i="65"/>
  <c r="I10" i="65" s="1"/>
  <c r="D10" i="65" s="1"/>
  <c r="E10" i="65" s="1"/>
  <c r="U17" i="65"/>
  <c r="N60" i="65"/>
  <c r="O60" i="65" s="1"/>
  <c r="M60" i="65"/>
  <c r="P60" i="65" s="1"/>
  <c r="AA46" i="65"/>
  <c r="U46" i="65"/>
  <c r="AA31" i="65"/>
  <c r="AD31" i="65" s="1"/>
  <c r="H59" i="65"/>
  <c r="I59" i="65" s="1"/>
  <c r="D59" i="65" s="1"/>
  <c r="E59" i="65" s="1"/>
  <c r="M4" i="65"/>
  <c r="P4" i="65" s="1"/>
  <c r="X9" i="65"/>
  <c r="M23" i="65"/>
  <c r="P23" i="65" s="1"/>
  <c r="U6" i="65"/>
  <c r="V6" i="65" s="1"/>
  <c r="U34" i="65"/>
  <c r="V35" i="65" s="1"/>
  <c r="AN34" i="65"/>
  <c r="AM34" i="65" s="1"/>
  <c r="X18" i="65"/>
  <c r="H8" i="65"/>
  <c r="I8" i="65" s="1"/>
  <c r="N8" i="65" s="1"/>
  <c r="O8" i="65" s="1"/>
  <c r="V4" i="65"/>
  <c r="Z59" i="65"/>
  <c r="N23" i="65"/>
  <c r="O23" i="65" s="1"/>
  <c r="X32" i="65"/>
  <c r="AA17" i="65"/>
  <c r="X17" i="65"/>
  <c r="AN24" i="65"/>
  <c r="Z24" i="65"/>
  <c r="M19" i="65"/>
  <c r="P19" i="65" s="1"/>
  <c r="Z44" i="65"/>
  <c r="N7" i="65"/>
  <c r="O7" i="65" s="1"/>
  <c r="AE34" i="65"/>
  <c r="E66" i="65"/>
  <c r="N12" i="65"/>
  <c r="O12" i="65" s="1"/>
  <c r="M12" i="65"/>
  <c r="P12" i="65" s="1"/>
  <c r="U57" i="65"/>
  <c r="V58" i="65" s="1"/>
  <c r="U43" i="65"/>
  <c r="V43" i="65" s="1"/>
  <c r="AN12" i="65"/>
  <c r="Z12" i="65"/>
  <c r="AA57" i="65"/>
  <c r="U21" i="65"/>
  <c r="Z4" i="65"/>
  <c r="Z36" i="65"/>
  <c r="U16" i="65"/>
  <c r="Z17" i="65"/>
  <c r="AN16" i="65"/>
  <c r="AA16" i="65"/>
  <c r="U24" i="65"/>
  <c r="V24" i="65" s="1"/>
  <c r="H5" i="65"/>
  <c r="I5" i="65" s="1"/>
  <c r="AN4" i="65"/>
  <c r="H26" i="65"/>
  <c r="I26" i="65" s="1"/>
  <c r="D26" i="65" s="1"/>
  <c r="E26" i="65" s="1"/>
  <c r="V5" i="65"/>
  <c r="Z21" i="65"/>
  <c r="H64" i="65"/>
  <c r="I64" i="65" s="1"/>
  <c r="D64" i="65" s="1"/>
  <c r="E64" i="65" s="1"/>
  <c r="AA4" i="65"/>
  <c r="AD4" i="65" s="1"/>
  <c r="AA24" i="65"/>
  <c r="AB24" i="65" s="1"/>
  <c r="AC24" i="65" s="1"/>
  <c r="U11" i="65"/>
  <c r="V12" i="65" s="1"/>
  <c r="AN11" i="65"/>
  <c r="AA11" i="65"/>
  <c r="V48" i="65"/>
  <c r="Z5" i="65"/>
  <c r="AA18" i="65"/>
  <c r="X50" i="65"/>
  <c r="X4" i="65"/>
  <c r="H17" i="65"/>
  <c r="I17" i="65" s="1"/>
  <c r="H18" i="65"/>
  <c r="I18" i="65" s="1"/>
  <c r="M7" i="65"/>
  <c r="P7" i="65" s="1"/>
  <c r="H44" i="65"/>
  <c r="I44" i="65" s="1"/>
  <c r="D44" i="65" s="1"/>
  <c r="E44" i="65" s="1"/>
  <c r="U44" i="65"/>
  <c r="AA50" i="65"/>
  <c r="U60" i="65"/>
  <c r="M53" i="65"/>
  <c r="P53" i="65" s="1"/>
  <c r="Z6" i="65"/>
  <c r="AA12" i="65"/>
  <c r="X12" i="65"/>
  <c r="X13" i="65"/>
  <c r="AN46" i="65"/>
  <c r="X6" i="65"/>
  <c r="M6" i="65"/>
  <c r="P6" i="65" s="1"/>
  <c r="AN45" i="65"/>
  <c r="U45" i="65"/>
  <c r="U9" i="65"/>
  <c r="V9" i="65" s="1"/>
  <c r="AN9" i="65"/>
  <c r="N4" i="65"/>
  <c r="O4" i="65" s="1"/>
  <c r="V36" i="65"/>
  <c r="N53" i="65"/>
  <c r="O53" i="65" s="1"/>
  <c r="Z46" i="65"/>
  <c r="X57" i="65"/>
  <c r="N6" i="65"/>
  <c r="O6" i="65" s="1"/>
  <c r="V54" i="65"/>
  <c r="H9" i="65"/>
  <c r="I9" i="65" s="1"/>
  <c r="D9" i="65" s="1"/>
  <c r="E9" i="65" s="1"/>
  <c r="U55" i="64"/>
  <c r="V55" i="64" s="1"/>
  <c r="V31" i="64"/>
  <c r="H23" i="64"/>
  <c r="I23" i="64" s="1"/>
  <c r="D23" i="64" s="1"/>
  <c r="H44" i="64"/>
  <c r="I44" i="64" s="1"/>
  <c r="D44" i="64" s="1"/>
  <c r="E44" i="64" s="1"/>
  <c r="V20" i="64"/>
  <c r="V9" i="64"/>
  <c r="U46" i="64"/>
  <c r="V46" i="64" s="1"/>
  <c r="V25" i="64"/>
  <c r="V22" i="64"/>
  <c r="H54" i="64"/>
  <c r="I54" i="64" s="1"/>
  <c r="D54" i="64" s="1"/>
  <c r="E54" i="64" s="1"/>
  <c r="U42" i="63"/>
  <c r="V42" i="63" s="1"/>
  <c r="H40" i="63"/>
  <c r="I40" i="63" s="1"/>
  <c r="D40" i="63" s="1"/>
  <c r="E40" i="63" s="1"/>
  <c r="E35" i="63"/>
  <c r="H43" i="63"/>
  <c r="I43" i="63" s="1"/>
  <c r="D43" i="63" s="1"/>
  <c r="H13" i="63"/>
  <c r="I13" i="63" s="1"/>
  <c r="D13" i="63" s="1"/>
  <c r="E13" i="63" s="1"/>
  <c r="H36" i="63"/>
  <c r="I36" i="63" s="1"/>
  <c r="D36" i="63" s="1"/>
  <c r="E36" i="63" s="1"/>
  <c r="H22" i="63"/>
  <c r="I22" i="63" s="1"/>
  <c r="D22" i="63" s="1"/>
  <c r="H22" i="62"/>
  <c r="I22" i="62" s="1"/>
  <c r="D22" i="62" s="1"/>
  <c r="E22" i="62" s="1"/>
  <c r="H13" i="62"/>
  <c r="I13" i="62" s="1"/>
  <c r="U45" i="62"/>
  <c r="V46" i="62" s="1"/>
  <c r="AA32" i="62"/>
  <c r="U26" i="62"/>
  <c r="V27" i="62" s="1"/>
  <c r="U47" i="62"/>
  <c r="Z36" i="62"/>
  <c r="AN26" i="62"/>
  <c r="AA11" i="62"/>
  <c r="E61" i="62"/>
  <c r="Z43" i="62"/>
  <c r="Z11" i="62"/>
  <c r="X51" i="62"/>
  <c r="H10" i="62"/>
  <c r="I10" i="62" s="1"/>
  <c r="D10" i="62" s="1"/>
  <c r="E10" i="62" s="1"/>
  <c r="AA24" i="62"/>
  <c r="AD24" i="62" s="1"/>
  <c r="H53" i="62"/>
  <c r="I53" i="62" s="1"/>
  <c r="D53" i="62" s="1"/>
  <c r="X50" i="62"/>
  <c r="X8" i="62"/>
  <c r="H15" i="62"/>
  <c r="I15" i="62" s="1"/>
  <c r="D15" i="62" s="1"/>
  <c r="E15" i="62" s="1"/>
  <c r="X45" i="62"/>
  <c r="H27" i="62"/>
  <c r="I27" i="62" s="1"/>
  <c r="D27" i="62" s="1"/>
  <c r="X11" i="62"/>
  <c r="AA33" i="62"/>
  <c r="E35" i="62"/>
  <c r="H64" i="62"/>
  <c r="I64" i="62" s="1"/>
  <c r="D64" i="62" s="1"/>
  <c r="H36" i="62"/>
  <c r="I36" i="62" s="1"/>
  <c r="D36" i="62" s="1"/>
  <c r="E36" i="62" s="1"/>
  <c r="H57" i="62"/>
  <c r="I57" i="62" s="1"/>
  <c r="D57" i="62" s="1"/>
  <c r="E57" i="62" s="1"/>
  <c r="H28" i="62"/>
  <c r="I28" i="62" s="1"/>
  <c r="D28" i="62" s="1"/>
  <c r="E28" i="62" s="1"/>
  <c r="D67" i="61"/>
  <c r="E67" i="61" s="1"/>
  <c r="M67" i="61"/>
  <c r="P67" i="61" s="1"/>
  <c r="N67" i="61"/>
  <c r="O67" i="61" s="1"/>
  <c r="D48" i="61"/>
  <c r="E48" i="61" s="1"/>
  <c r="M48" i="61"/>
  <c r="P48" i="61" s="1"/>
  <c r="N48" i="61"/>
  <c r="O48" i="61" s="1"/>
  <c r="D32" i="61"/>
  <c r="E32" i="61" s="1"/>
  <c r="M32" i="61"/>
  <c r="P32" i="61" s="1"/>
  <c r="N32" i="61"/>
  <c r="O32" i="61" s="1"/>
  <c r="D6" i="61"/>
  <c r="E6" i="61" s="1"/>
  <c r="N6" i="61"/>
  <c r="O6" i="61" s="1"/>
  <c r="M6" i="61"/>
  <c r="P6" i="61" s="1"/>
  <c r="V26" i="61"/>
  <c r="X57" i="61"/>
  <c r="Z22" i="61"/>
  <c r="E9" i="61"/>
  <c r="AB60" i="61"/>
  <c r="AC60" i="61" s="1"/>
  <c r="X56" i="61"/>
  <c r="AA6" i="61"/>
  <c r="X18" i="61"/>
  <c r="Z21" i="61"/>
  <c r="N37" i="61"/>
  <c r="O37" i="61" s="1"/>
  <c r="M55" i="61"/>
  <c r="P55" i="61" s="1"/>
  <c r="X6" i="61"/>
  <c r="O34" i="61"/>
  <c r="H57" i="61"/>
  <c r="I57" i="61" s="1"/>
  <c r="U21" i="61"/>
  <c r="V22" i="61" s="1"/>
  <c r="X25" i="61"/>
  <c r="Z32" i="61"/>
  <c r="X4" i="61"/>
  <c r="AN25" i="61"/>
  <c r="AA25" i="61"/>
  <c r="M37" i="61"/>
  <c r="P37" i="61" s="1"/>
  <c r="Z25" i="61"/>
  <c r="AA62" i="61"/>
  <c r="Z8" i="61"/>
  <c r="AN5" i="61"/>
  <c r="AA31" i="61"/>
  <c r="Z26" i="61"/>
  <c r="E15" i="61"/>
  <c r="H7" i="61"/>
  <c r="I7" i="61" s="1"/>
  <c r="D7" i="61" s="1"/>
  <c r="E7" i="61" s="1"/>
  <c r="Z43" i="61"/>
  <c r="AB10" i="61"/>
  <c r="AC10" i="61" s="1"/>
  <c r="Z6" i="61"/>
  <c r="AN31" i="61"/>
  <c r="M33" i="61"/>
  <c r="P33" i="61" s="1"/>
  <c r="U30" i="61"/>
  <c r="V31" i="61" s="1"/>
  <c r="Z31" i="61"/>
  <c r="U37" i="61"/>
  <c r="V37" i="61" s="1"/>
  <c r="H47" i="61"/>
  <c r="I47" i="61" s="1"/>
  <c r="AA21" i="61"/>
  <c r="V6" i="61"/>
  <c r="V65" i="65"/>
  <c r="H45" i="64"/>
  <c r="I45" i="64" s="1"/>
  <c r="X35" i="65"/>
  <c r="AA35" i="65"/>
  <c r="AB62" i="65"/>
  <c r="AC62" i="65" s="1"/>
  <c r="X44" i="65"/>
  <c r="AA44" i="65"/>
  <c r="AB45" i="65" s="1"/>
  <c r="AC45" i="65" s="1"/>
  <c r="H41" i="65"/>
  <c r="I41" i="65" s="1"/>
  <c r="V14" i="64"/>
  <c r="H36" i="65"/>
  <c r="I36" i="65" s="1"/>
  <c r="Z31" i="65"/>
  <c r="AN31" i="65"/>
  <c r="U31" i="65"/>
  <c r="H37" i="65"/>
  <c r="I37" i="65" s="1"/>
  <c r="AA53" i="65"/>
  <c r="X53" i="65"/>
  <c r="X54" i="65"/>
  <c r="M66" i="65"/>
  <c r="P66" i="65" s="1"/>
  <c r="H11" i="65"/>
  <c r="I11" i="65" s="1"/>
  <c r="D11" i="65" s="1"/>
  <c r="E11" i="65" s="1"/>
  <c r="V11" i="59"/>
  <c r="AN41" i="60"/>
  <c r="V48" i="64"/>
  <c r="V63" i="64"/>
  <c r="AB42" i="65"/>
  <c r="AC42" i="65" s="1"/>
  <c r="AD42" i="65"/>
  <c r="AM42" i="65" s="1"/>
  <c r="AA58" i="65"/>
  <c r="X58" i="65"/>
  <c r="X59" i="65"/>
  <c r="Z66" i="65"/>
  <c r="AN66" i="65"/>
  <c r="U66" i="65"/>
  <c r="V66" i="65" s="1"/>
  <c r="V49" i="64"/>
  <c r="H60" i="64"/>
  <c r="I60" i="64" s="1"/>
  <c r="D60" i="64" s="1"/>
  <c r="E60" i="64" s="1"/>
  <c r="H48" i="65"/>
  <c r="I48" i="65" s="1"/>
  <c r="H30" i="65"/>
  <c r="I30" i="65" s="1"/>
  <c r="D30" i="65" s="1"/>
  <c r="E30" i="65" s="1"/>
  <c r="AE9" i="59"/>
  <c r="U5" i="57"/>
  <c r="V6" i="57" s="1"/>
  <c r="AA53" i="58"/>
  <c r="X19" i="62"/>
  <c r="N50" i="65"/>
  <c r="O50" i="65" s="1"/>
  <c r="AD48" i="65"/>
  <c r="AM48" i="65" s="1"/>
  <c r="Z38" i="65"/>
  <c r="AN38" i="65"/>
  <c r="U38" i="65"/>
  <c r="AA38" i="65"/>
  <c r="AD22" i="65"/>
  <c r="AM22" i="65" s="1"/>
  <c r="AN10" i="65"/>
  <c r="Z10" i="65"/>
  <c r="AA10" i="65"/>
  <c r="U10" i="65"/>
  <c r="Z11" i="65"/>
  <c r="AA33" i="59"/>
  <c r="AD33" i="59" s="1"/>
  <c r="AE33" i="59" s="1"/>
  <c r="H28" i="59"/>
  <c r="I28" i="59" s="1"/>
  <c r="D28" i="59" s="1"/>
  <c r="E28" i="59" s="1"/>
  <c r="H22" i="60"/>
  <c r="I22" i="60" s="1"/>
  <c r="D22" i="60" s="1"/>
  <c r="E22" i="60" s="1"/>
  <c r="U49" i="61"/>
  <c r="V49" i="61" s="1"/>
  <c r="H44" i="63"/>
  <c r="I44" i="63" s="1"/>
  <c r="D44" i="63" s="1"/>
  <c r="E44" i="63" s="1"/>
  <c r="V8" i="64"/>
  <c r="M50" i="65"/>
  <c r="P50" i="65" s="1"/>
  <c r="Z27" i="65"/>
  <c r="AN27" i="65"/>
  <c r="Z28" i="65"/>
  <c r="U27" i="65"/>
  <c r="D49" i="65"/>
  <c r="E49" i="65" s="1"/>
  <c r="M49" i="65"/>
  <c r="P49" i="65" s="1"/>
  <c r="N49" i="65"/>
  <c r="O49" i="65" s="1"/>
  <c r="D40" i="65"/>
  <c r="E40" i="65" s="1"/>
  <c r="N40" i="65"/>
  <c r="O40" i="65" s="1"/>
  <c r="M40" i="65"/>
  <c r="P40" i="65" s="1"/>
  <c r="AD45" i="65"/>
  <c r="Z24" i="57"/>
  <c r="Z16" i="58"/>
  <c r="M38" i="65"/>
  <c r="P38" i="65" s="1"/>
  <c r="N38" i="65"/>
  <c r="O38" i="65" s="1"/>
  <c r="D46" i="65"/>
  <c r="E46" i="65" s="1"/>
  <c r="AN31" i="51"/>
  <c r="H12" i="53"/>
  <c r="I12" i="53" s="1"/>
  <c r="D12" i="53" s="1"/>
  <c r="E12" i="53" s="1"/>
  <c r="U3" i="59"/>
  <c r="H57" i="59"/>
  <c r="I57" i="59" s="1"/>
  <c r="D57" i="59" s="1"/>
  <c r="E57" i="59" s="1"/>
  <c r="M9" i="59"/>
  <c r="P9" i="59" s="1"/>
  <c r="H43" i="58"/>
  <c r="I43" i="58" s="1"/>
  <c r="D43" i="58" s="1"/>
  <c r="E43" i="58" s="1"/>
  <c r="V44" i="63"/>
  <c r="H41" i="64"/>
  <c r="I41" i="64" s="1"/>
  <c r="D41" i="64" s="1"/>
  <c r="E41" i="64" s="1"/>
  <c r="AN30" i="65"/>
  <c r="AM30" i="65" s="1"/>
  <c r="Z30" i="65"/>
  <c r="U30" i="65"/>
  <c r="AB29" i="65"/>
  <c r="AC29" i="65" s="1"/>
  <c r="AN55" i="65"/>
  <c r="Z55" i="65"/>
  <c r="U55" i="65"/>
  <c r="V55" i="65" s="1"/>
  <c r="AA55" i="65"/>
  <c r="X43" i="65"/>
  <c r="AA43" i="65"/>
  <c r="N21" i="65"/>
  <c r="O21" i="65" s="1"/>
  <c r="AN16" i="58"/>
  <c r="Z49" i="58"/>
  <c r="H17" i="59"/>
  <c r="I17" i="59" s="1"/>
  <c r="D17" i="59" s="1"/>
  <c r="U54" i="60"/>
  <c r="X30" i="60"/>
  <c r="H17" i="62"/>
  <c r="I17" i="62" s="1"/>
  <c r="D17" i="62" s="1"/>
  <c r="E17" i="62" s="1"/>
  <c r="H7" i="62"/>
  <c r="I7" i="62" s="1"/>
  <c r="D7" i="62" s="1"/>
  <c r="E7" i="62" s="1"/>
  <c r="V62" i="63"/>
  <c r="V30" i="63"/>
  <c r="M3" i="64"/>
  <c r="V40" i="65"/>
  <c r="V23" i="65"/>
  <c r="V49" i="65"/>
  <c r="E21" i="65"/>
  <c r="H54" i="63"/>
  <c r="I54" i="63" s="1"/>
  <c r="D54" i="63" s="1"/>
  <c r="E54" i="63" s="1"/>
  <c r="V23" i="64"/>
  <c r="AD41" i="65"/>
  <c r="AM41" i="65" s="1"/>
  <c r="X40" i="65"/>
  <c r="AA40" i="65"/>
  <c r="AB41" i="65" s="1"/>
  <c r="AC41" i="65" s="1"/>
  <c r="N55" i="65"/>
  <c r="O55" i="65" s="1"/>
  <c r="M55" i="65"/>
  <c r="P55" i="65" s="1"/>
  <c r="E47" i="57"/>
  <c r="AN19" i="59"/>
  <c r="AA35" i="61"/>
  <c r="AB36" i="61" s="1"/>
  <c r="AC36" i="61" s="1"/>
  <c r="H15" i="63"/>
  <c r="I15" i="63" s="1"/>
  <c r="D15" i="63" s="1"/>
  <c r="E15" i="63" s="1"/>
  <c r="V10" i="63"/>
  <c r="AB15" i="65"/>
  <c r="AC15" i="65" s="1"/>
  <c r="AD15" i="65"/>
  <c r="AM15" i="65" s="1"/>
  <c r="X41" i="65"/>
  <c r="Z40" i="65"/>
  <c r="Z35" i="65"/>
  <c r="AN35" i="65"/>
  <c r="AN62" i="65"/>
  <c r="Z62" i="65"/>
  <c r="U62" i="65"/>
  <c r="Z63" i="65"/>
  <c r="AA5" i="65"/>
  <c r="X5" i="65"/>
  <c r="AA27" i="65"/>
  <c r="X27" i="65"/>
  <c r="AD26" i="65"/>
  <c r="AM26" i="65" s="1"/>
  <c r="H56" i="65"/>
  <c r="I56" i="65" s="1"/>
  <c r="AD62" i="65"/>
  <c r="AE62" i="65" s="1"/>
  <c r="V32" i="51"/>
  <c r="AN23" i="57"/>
  <c r="AA19" i="59"/>
  <c r="V6" i="59"/>
  <c r="V30" i="64"/>
  <c r="AB49" i="65"/>
  <c r="AC49" i="65" s="1"/>
  <c r="AD49" i="65"/>
  <c r="AM49" i="65" s="1"/>
  <c r="AD28" i="65"/>
  <c r="AM28" i="65" s="1"/>
  <c r="AD37" i="65"/>
  <c r="AM37" i="65" s="1"/>
  <c r="AB23" i="65"/>
  <c r="AC23" i="65" s="1"/>
  <c r="AD23" i="65"/>
  <c r="AM23" i="65" s="1"/>
  <c r="AD20" i="65"/>
  <c r="N25" i="65"/>
  <c r="O25" i="65" s="1"/>
  <c r="M25" i="65"/>
  <c r="P25" i="65" s="1"/>
  <c r="H20" i="50"/>
  <c r="I20" i="50" s="1"/>
  <c r="D20" i="50" s="1"/>
  <c r="H19" i="50"/>
  <c r="I19" i="50" s="1"/>
  <c r="D19" i="50" s="1"/>
  <c r="Z5" i="57"/>
  <c r="Z22" i="59"/>
  <c r="U55" i="62"/>
  <c r="V56" i="62" s="1"/>
  <c r="AN60" i="65"/>
  <c r="Z60" i="65"/>
  <c r="AD29" i="65"/>
  <c r="AB8" i="65"/>
  <c r="AC8" i="65" s="1"/>
  <c r="AD8" i="65"/>
  <c r="AM8" i="65" s="1"/>
  <c r="AN33" i="65"/>
  <c r="Z33" i="65"/>
  <c r="AA33" i="65"/>
  <c r="U33" i="65"/>
  <c r="Z34" i="65"/>
  <c r="AA47" i="65"/>
  <c r="AB48" i="65" s="1"/>
  <c r="AC48" i="65" s="1"/>
  <c r="X47" i="65"/>
  <c r="H44" i="58"/>
  <c r="I44" i="58" s="1"/>
  <c r="D44" i="58" s="1"/>
  <c r="H14" i="53"/>
  <c r="I14" i="53" s="1"/>
  <c r="D14" i="53" s="1"/>
  <c r="AN11" i="58"/>
  <c r="X47" i="59"/>
  <c r="H45" i="60"/>
  <c r="I45" i="60" s="1"/>
  <c r="D45" i="60" s="1"/>
  <c r="E45" i="60" s="1"/>
  <c r="H31" i="60"/>
  <c r="I31" i="60" s="1"/>
  <c r="D31" i="60" s="1"/>
  <c r="H43" i="60"/>
  <c r="I43" i="60" s="1"/>
  <c r="D43" i="60" s="1"/>
  <c r="H55" i="60"/>
  <c r="I55" i="60" s="1"/>
  <c r="D55" i="60" s="1"/>
  <c r="E55" i="60" s="1"/>
  <c r="H9" i="64"/>
  <c r="I9" i="64" s="1"/>
  <c r="D9" i="64" s="1"/>
  <c r="E9" i="64" s="1"/>
  <c r="E57" i="64"/>
  <c r="H33" i="64"/>
  <c r="I33" i="64" s="1"/>
  <c r="D33" i="64" s="1"/>
  <c r="E33" i="64" s="1"/>
  <c r="M13" i="65"/>
  <c r="P13" i="65" s="1"/>
  <c r="N13" i="65"/>
  <c r="O13" i="65" s="1"/>
  <c r="M43" i="65"/>
  <c r="P43" i="65" s="1"/>
  <c r="N43" i="65"/>
  <c r="O43" i="65" s="1"/>
  <c r="X65" i="65"/>
  <c r="AA65" i="65"/>
  <c r="H28" i="65"/>
  <c r="I28" i="65" s="1"/>
  <c r="AA19" i="65"/>
  <c r="AB20" i="65" s="1"/>
  <c r="AC20" i="65" s="1"/>
  <c r="X19" i="65"/>
  <c r="Z63" i="59"/>
  <c r="AD9" i="61"/>
  <c r="AA67" i="65"/>
  <c r="X67" i="65"/>
  <c r="Z51" i="65"/>
  <c r="AN51" i="65"/>
  <c r="Z52" i="65"/>
  <c r="U51" i="65"/>
  <c r="AA64" i="65"/>
  <c r="X64" i="65"/>
  <c r="AN43" i="65"/>
  <c r="Z43" i="65"/>
  <c r="AN65" i="65"/>
  <c r="Z65" i="65"/>
  <c r="AN25" i="65"/>
  <c r="Z25" i="65"/>
  <c r="U25" i="65"/>
  <c r="AN19" i="65"/>
  <c r="Z19" i="65"/>
  <c r="AN30" i="45"/>
  <c r="H40" i="51"/>
  <c r="I40" i="51" s="1"/>
  <c r="H15" i="53"/>
  <c r="I15" i="53" s="1"/>
  <c r="D15" i="53" s="1"/>
  <c r="U37" i="58"/>
  <c r="AA7" i="53"/>
  <c r="AD7" i="53" s="1"/>
  <c r="U19" i="59"/>
  <c r="V19" i="59" s="1"/>
  <c r="AN13" i="59"/>
  <c r="Z49" i="61"/>
  <c r="E53" i="61"/>
  <c r="X44" i="57"/>
  <c r="X47" i="58"/>
  <c r="Z14" i="62"/>
  <c r="H56" i="62"/>
  <c r="I56" i="62" s="1"/>
  <c r="D56" i="62" s="1"/>
  <c r="E56" i="62" s="1"/>
  <c r="H27" i="63"/>
  <c r="I27" i="63" s="1"/>
  <c r="D27" i="63" s="1"/>
  <c r="E27" i="63" s="1"/>
  <c r="N64" i="63"/>
  <c r="O64" i="63" s="1"/>
  <c r="H65" i="64"/>
  <c r="I65" i="64" s="1"/>
  <c r="D65" i="64" s="1"/>
  <c r="E65" i="64" s="1"/>
  <c r="V15" i="64"/>
  <c r="AA60" i="65"/>
  <c r="AB61" i="65" s="1"/>
  <c r="AC61" i="65" s="1"/>
  <c r="X60" i="65"/>
  <c r="M29" i="65"/>
  <c r="P29" i="65" s="1"/>
  <c r="N29" i="65"/>
  <c r="O29" i="65" s="1"/>
  <c r="Z13" i="65"/>
  <c r="AN13" i="65"/>
  <c r="U13" i="65"/>
  <c r="AA13" i="65"/>
  <c r="AB14" i="65" s="1"/>
  <c r="AC14" i="65" s="1"/>
  <c r="AA25" i="65"/>
  <c r="H39" i="65"/>
  <c r="I39" i="65" s="1"/>
  <c r="D39" i="65" s="1"/>
  <c r="E39" i="65" s="1"/>
  <c r="U19" i="65"/>
  <c r="AN58" i="65"/>
  <c r="Z58" i="65"/>
  <c r="H5" i="53"/>
  <c r="I5" i="53" s="1"/>
  <c r="X25" i="53"/>
  <c r="V31" i="51"/>
  <c r="H14" i="57"/>
  <c r="I14" i="57" s="1"/>
  <c r="D14" i="57" s="1"/>
  <c r="E14" i="57" s="1"/>
  <c r="E58" i="58"/>
  <c r="E55" i="59"/>
  <c r="Z7" i="60"/>
  <c r="X62" i="61"/>
  <c r="H21" i="59"/>
  <c r="I21" i="59" s="1"/>
  <c r="N21" i="59" s="1"/>
  <c r="O21" i="59" s="1"/>
  <c r="H54" i="61"/>
  <c r="I54" i="61" s="1"/>
  <c r="D54" i="61" s="1"/>
  <c r="E54" i="61" s="1"/>
  <c r="H11" i="62"/>
  <c r="I11" i="62" s="1"/>
  <c r="D11" i="62" s="1"/>
  <c r="E11" i="62" s="1"/>
  <c r="E67" i="62"/>
  <c r="H4" i="63"/>
  <c r="I4" i="63" s="1"/>
  <c r="D4" i="63" s="1"/>
  <c r="E4" i="63" s="1"/>
  <c r="V61" i="64"/>
  <c r="V4" i="64"/>
  <c r="H21" i="64"/>
  <c r="I21" i="64" s="1"/>
  <c r="D21" i="64" s="1"/>
  <c r="E21" i="64" s="1"/>
  <c r="AN29" i="65"/>
  <c r="Z29" i="65"/>
  <c r="U29" i="65"/>
  <c r="V29" i="65" s="1"/>
  <c r="M51" i="65"/>
  <c r="P51" i="65" s="1"/>
  <c r="N51" i="65"/>
  <c r="O51" i="65" s="1"/>
  <c r="AA51" i="65"/>
  <c r="H33" i="65"/>
  <c r="I33" i="65" s="1"/>
  <c r="D33" i="65" s="1"/>
  <c r="E33" i="65" s="1"/>
  <c r="H34" i="65"/>
  <c r="I34" i="65" s="1"/>
  <c r="D34" i="65" s="1"/>
  <c r="E34" i="65" s="1"/>
  <c r="AA66" i="65"/>
  <c r="AN53" i="65"/>
  <c r="Z53" i="65"/>
  <c r="Z67" i="65"/>
  <c r="AD14" i="65"/>
  <c r="AM14" i="65" s="1"/>
  <c r="H67" i="65"/>
  <c r="I67" i="65" s="1"/>
  <c r="AN10" i="59"/>
  <c r="H59" i="63"/>
  <c r="I59" i="63" s="1"/>
  <c r="D59" i="63" s="1"/>
  <c r="V56" i="63"/>
  <c r="H31" i="63"/>
  <c r="I31" i="63" s="1"/>
  <c r="D31" i="63" s="1"/>
  <c r="E31" i="63" s="1"/>
  <c r="H67" i="64"/>
  <c r="I67" i="64" s="1"/>
  <c r="D67" i="64" s="1"/>
  <c r="E67" i="64" s="1"/>
  <c r="H4" i="64"/>
  <c r="I4" i="64" s="1"/>
  <c r="D4" i="64" s="1"/>
  <c r="E4" i="64" s="1"/>
  <c r="H49" i="64"/>
  <c r="I49" i="64" s="1"/>
  <c r="D49" i="64" s="1"/>
  <c r="E49" i="64" s="1"/>
  <c r="V32" i="64"/>
  <c r="AN39" i="65"/>
  <c r="Z39" i="65"/>
  <c r="AN64" i="65"/>
  <c r="Z64" i="65"/>
  <c r="X61" i="65"/>
  <c r="N54" i="65"/>
  <c r="O54" i="65" s="1"/>
  <c r="H63" i="65"/>
  <c r="I63" i="65" s="1"/>
  <c r="Z10" i="59"/>
  <c r="E48" i="62"/>
  <c r="Z26" i="62"/>
  <c r="H30" i="64"/>
  <c r="I30" i="64" s="1"/>
  <c r="D30" i="64" s="1"/>
  <c r="E30" i="64" s="1"/>
  <c r="AA39" i="65"/>
  <c r="X39" i="65"/>
  <c r="M45" i="65"/>
  <c r="P45" i="65" s="1"/>
  <c r="E43" i="65"/>
  <c r="H31" i="65"/>
  <c r="I31" i="65" s="1"/>
  <c r="D31" i="65" s="1"/>
  <c r="E31" i="65" s="1"/>
  <c r="Z26" i="65"/>
  <c r="X21" i="65"/>
  <c r="AA21" i="65"/>
  <c r="AD61" i="65"/>
  <c r="AM61" i="65" s="1"/>
  <c r="M54" i="65"/>
  <c r="P54" i="65" s="1"/>
  <c r="V41" i="65"/>
  <c r="H22" i="65"/>
  <c r="I22" i="65" s="1"/>
  <c r="V24" i="64"/>
  <c r="V62" i="64"/>
  <c r="D28" i="64"/>
  <c r="E28" i="64" s="1"/>
  <c r="M28" i="64"/>
  <c r="P28" i="64" s="1"/>
  <c r="N28" i="64"/>
  <c r="O28" i="64" s="1"/>
  <c r="V44" i="64"/>
  <c r="V45" i="64"/>
  <c r="X62" i="53"/>
  <c r="V29" i="63"/>
  <c r="AN34" i="64"/>
  <c r="Z34" i="64"/>
  <c r="N38" i="64"/>
  <c r="O38" i="64" s="1"/>
  <c r="M38" i="64"/>
  <c r="P38" i="64" s="1"/>
  <c r="AA55" i="64"/>
  <c r="AB56" i="64" s="1"/>
  <c r="AC56" i="64" s="1"/>
  <c r="X55" i="64"/>
  <c r="H61" i="64"/>
  <c r="I61" i="64" s="1"/>
  <c r="D61" i="64" s="1"/>
  <c r="E61" i="64" s="1"/>
  <c r="Z33" i="64"/>
  <c r="AN33" i="64"/>
  <c r="X8" i="64"/>
  <c r="AA8" i="64"/>
  <c r="H56" i="64"/>
  <c r="I56" i="64" s="1"/>
  <c r="X35" i="64"/>
  <c r="AA35" i="64"/>
  <c r="AB36" i="64" s="1"/>
  <c r="AC36" i="64" s="1"/>
  <c r="H16" i="63"/>
  <c r="I16" i="63" s="1"/>
  <c r="D16" i="63" s="1"/>
  <c r="E16" i="63" s="1"/>
  <c r="E61" i="63"/>
  <c r="AA7" i="64"/>
  <c r="X7" i="64"/>
  <c r="N55" i="64"/>
  <c r="O55" i="64" s="1"/>
  <c r="M42" i="64"/>
  <c r="P42" i="64" s="1"/>
  <c r="N42" i="64"/>
  <c r="O42" i="64" s="1"/>
  <c r="N50" i="64"/>
  <c r="O50" i="64" s="1"/>
  <c r="M50" i="64"/>
  <c r="P50" i="64" s="1"/>
  <c r="AA48" i="64"/>
  <c r="X48" i="64"/>
  <c r="N16" i="64"/>
  <c r="O16" i="64" s="1"/>
  <c r="M16" i="64"/>
  <c r="P16" i="64" s="1"/>
  <c r="M31" i="64"/>
  <c r="P31" i="64" s="1"/>
  <c r="N43" i="64"/>
  <c r="O43" i="64" s="1"/>
  <c r="M43" i="64"/>
  <c r="P43" i="64" s="1"/>
  <c r="X23" i="64"/>
  <c r="AA23" i="64"/>
  <c r="H53" i="59"/>
  <c r="I53" i="59" s="1"/>
  <c r="D53" i="59" s="1"/>
  <c r="H10" i="63"/>
  <c r="I10" i="63" s="1"/>
  <c r="D10" i="63" s="1"/>
  <c r="E10" i="63" s="1"/>
  <c r="H11" i="63"/>
  <c r="I11" i="63" s="1"/>
  <c r="D11" i="63" s="1"/>
  <c r="E11" i="63" s="1"/>
  <c r="E19" i="64"/>
  <c r="AN41" i="64"/>
  <c r="Z41" i="64"/>
  <c r="AN36" i="64"/>
  <c r="AM36" i="64" s="1"/>
  <c r="Z36" i="64"/>
  <c r="U36" i="64"/>
  <c r="V37" i="64" s="1"/>
  <c r="H35" i="64"/>
  <c r="I35" i="64" s="1"/>
  <c r="D35" i="64" s="1"/>
  <c r="E35" i="64" s="1"/>
  <c r="X47" i="64"/>
  <c r="AA47" i="64"/>
  <c r="AA40" i="64"/>
  <c r="X40" i="64"/>
  <c r="X20" i="64"/>
  <c r="AA20" i="64"/>
  <c r="AD11" i="64"/>
  <c r="AM11" i="64" s="1"/>
  <c r="X38" i="64"/>
  <c r="AA38" i="64"/>
  <c r="E8" i="64"/>
  <c r="X34" i="64"/>
  <c r="AA34" i="64"/>
  <c r="H34" i="64"/>
  <c r="I34" i="64" s="1"/>
  <c r="D34" i="64" s="1"/>
  <c r="E34" i="64" s="1"/>
  <c r="AA4" i="64"/>
  <c r="X4" i="64"/>
  <c r="H66" i="64"/>
  <c r="I66" i="64" s="1"/>
  <c r="D66" i="64" s="1"/>
  <c r="E66" i="64" s="1"/>
  <c r="Z15" i="64"/>
  <c r="AN15" i="64"/>
  <c r="Z5" i="64"/>
  <c r="AN5" i="64"/>
  <c r="U5" i="64"/>
  <c r="V5" i="64" s="1"/>
  <c r="AN17" i="64"/>
  <c r="Z17" i="64"/>
  <c r="Z35" i="64"/>
  <c r="AN35" i="64"/>
  <c r="X60" i="64"/>
  <c r="AA60" i="64"/>
  <c r="H59" i="64"/>
  <c r="I59" i="64" s="1"/>
  <c r="D59" i="64" s="1"/>
  <c r="E59" i="64" s="1"/>
  <c r="E23" i="64"/>
  <c r="AA66" i="64"/>
  <c r="X66" i="64"/>
  <c r="AD56" i="64"/>
  <c r="AM56" i="64" s="1"/>
  <c r="AN58" i="64"/>
  <c r="Z58" i="64"/>
  <c r="H26" i="64"/>
  <c r="I26" i="64" s="1"/>
  <c r="D26" i="64" s="1"/>
  <c r="E26" i="64" s="1"/>
  <c r="AA15" i="64"/>
  <c r="X15" i="64"/>
  <c r="AA9" i="64"/>
  <c r="X9" i="64"/>
  <c r="U16" i="51"/>
  <c r="X50" i="59"/>
  <c r="V9" i="63"/>
  <c r="N36" i="64"/>
  <c r="O36" i="64" s="1"/>
  <c r="M36" i="64"/>
  <c r="P36" i="64" s="1"/>
  <c r="AN4" i="64"/>
  <c r="Z4" i="64"/>
  <c r="N5" i="64"/>
  <c r="O5" i="64" s="1"/>
  <c r="X56" i="64"/>
  <c r="N58" i="64"/>
  <c r="O58" i="64" s="1"/>
  <c r="M58" i="64"/>
  <c r="P58" i="64" s="1"/>
  <c r="H37" i="64"/>
  <c r="I37" i="64" s="1"/>
  <c r="M15" i="61"/>
  <c r="P15" i="61" s="1"/>
  <c r="Z67" i="64"/>
  <c r="AN67" i="64"/>
  <c r="Z39" i="64"/>
  <c r="AN39" i="64"/>
  <c r="U39" i="64"/>
  <c r="V40" i="64" s="1"/>
  <c r="X65" i="64"/>
  <c r="AA65" i="64"/>
  <c r="H6" i="64"/>
  <c r="I6" i="64" s="1"/>
  <c r="D6" i="64" s="1"/>
  <c r="E6" i="64" s="1"/>
  <c r="H7" i="64"/>
  <c r="I7" i="64" s="1"/>
  <c r="D7" i="64" s="1"/>
  <c r="E7" i="64" s="1"/>
  <c r="V66" i="64"/>
  <c r="X45" i="64"/>
  <c r="AA45" i="64"/>
  <c r="AN26" i="64"/>
  <c r="Z26" i="64"/>
  <c r="U26" i="64"/>
  <c r="V26" i="64" s="1"/>
  <c r="Z52" i="64"/>
  <c r="AN52" i="64"/>
  <c r="X62" i="64"/>
  <c r="AA62" i="64"/>
  <c r="N40" i="64"/>
  <c r="O40" i="64" s="1"/>
  <c r="Z6" i="64"/>
  <c r="AN6" i="64"/>
  <c r="M29" i="64"/>
  <c r="P29" i="64" s="1"/>
  <c r="N29" i="64"/>
  <c r="O29" i="64" s="1"/>
  <c r="AA50" i="64"/>
  <c r="X50" i="64"/>
  <c r="E38" i="64"/>
  <c r="X58" i="64"/>
  <c r="AA58" i="64"/>
  <c r="U67" i="64"/>
  <c r="V67" i="64" s="1"/>
  <c r="X49" i="64"/>
  <c r="AA49" i="64"/>
  <c r="AN54" i="58"/>
  <c r="H30" i="62"/>
  <c r="I30" i="62" s="1"/>
  <c r="D30" i="62" s="1"/>
  <c r="E30" i="62" s="1"/>
  <c r="Z16" i="63"/>
  <c r="H50" i="63"/>
  <c r="I50" i="63" s="1"/>
  <c r="D50" i="63" s="1"/>
  <c r="E50" i="63" s="1"/>
  <c r="H39" i="64"/>
  <c r="I39" i="64" s="1"/>
  <c r="D39" i="64" s="1"/>
  <c r="E39" i="64" s="1"/>
  <c r="Z40" i="64"/>
  <c r="AN40" i="64"/>
  <c r="Z66" i="64"/>
  <c r="AN66" i="64"/>
  <c r="Z12" i="64"/>
  <c r="AN12" i="64"/>
  <c r="U12" i="64"/>
  <c r="V12" i="64" s="1"/>
  <c r="M11" i="64"/>
  <c r="P11" i="64" s="1"/>
  <c r="N11" i="64"/>
  <c r="O11" i="64" s="1"/>
  <c r="Z51" i="64"/>
  <c r="AN51" i="64"/>
  <c r="U51" i="64"/>
  <c r="V51" i="64" s="1"/>
  <c r="AA44" i="64"/>
  <c r="X44" i="64"/>
  <c r="AN29" i="64"/>
  <c r="Z29" i="64"/>
  <c r="H32" i="64"/>
  <c r="I32" i="64" s="1"/>
  <c r="D32" i="64" s="1"/>
  <c r="E32" i="64" s="1"/>
  <c r="X22" i="64"/>
  <c r="AA22" i="64"/>
  <c r="AA24" i="64"/>
  <c r="X24" i="64"/>
  <c r="AA67" i="64"/>
  <c r="X67" i="64"/>
  <c r="E16" i="64"/>
  <c r="E11" i="64"/>
  <c r="H43" i="62"/>
  <c r="I43" i="62" s="1"/>
  <c r="D43" i="62" s="1"/>
  <c r="E43" i="62" s="1"/>
  <c r="H62" i="63"/>
  <c r="I62" i="63" s="1"/>
  <c r="D62" i="63" s="1"/>
  <c r="E62" i="63" s="1"/>
  <c r="H26" i="63"/>
  <c r="I26" i="63" s="1"/>
  <c r="D26" i="63" s="1"/>
  <c r="E26" i="63" s="1"/>
  <c r="E58" i="64"/>
  <c r="AA14" i="64"/>
  <c r="X14" i="64"/>
  <c r="E47" i="64"/>
  <c r="AA61" i="64"/>
  <c r="X61" i="64"/>
  <c r="M12" i="64"/>
  <c r="P12" i="64" s="1"/>
  <c r="N12" i="64"/>
  <c r="O12" i="64" s="1"/>
  <c r="AA13" i="64"/>
  <c r="X13" i="64"/>
  <c r="H52" i="64"/>
  <c r="I52" i="64" s="1"/>
  <c r="D52" i="64" s="1"/>
  <c r="E52" i="64" s="1"/>
  <c r="E12" i="64"/>
  <c r="U58" i="64"/>
  <c r="AA16" i="53"/>
  <c r="M49" i="61"/>
  <c r="P49" i="61" s="1"/>
  <c r="H52" i="62"/>
  <c r="I52" i="62" s="1"/>
  <c r="D52" i="62" s="1"/>
  <c r="E52" i="62" s="1"/>
  <c r="H19" i="63"/>
  <c r="I19" i="63" s="1"/>
  <c r="AN22" i="64"/>
  <c r="Z22" i="64"/>
  <c r="V21" i="64"/>
  <c r="AA5" i="64"/>
  <c r="X5" i="64"/>
  <c r="H10" i="64"/>
  <c r="I10" i="64" s="1"/>
  <c r="D10" i="64" s="1"/>
  <c r="E10" i="64" s="1"/>
  <c r="X25" i="64"/>
  <c r="AA25" i="64"/>
  <c r="Z62" i="64"/>
  <c r="AN62" i="64"/>
  <c r="AA63" i="64"/>
  <c r="AB64" i="64" s="1"/>
  <c r="AC64" i="64" s="1"/>
  <c r="X63" i="64"/>
  <c r="H27" i="64"/>
  <c r="I27" i="64" s="1"/>
  <c r="D27" i="64" s="1"/>
  <c r="E27" i="64" s="1"/>
  <c r="H46" i="64"/>
  <c r="I46" i="64" s="1"/>
  <c r="D46" i="64" s="1"/>
  <c r="E46" i="64" s="1"/>
  <c r="V65" i="61"/>
  <c r="V41" i="63"/>
  <c r="V13" i="63"/>
  <c r="AA21" i="64"/>
  <c r="X21" i="64"/>
  <c r="V29" i="64"/>
  <c r="H51" i="64"/>
  <c r="I51" i="64" s="1"/>
  <c r="D51" i="64" s="1"/>
  <c r="E51" i="64" s="1"/>
  <c r="AN59" i="64"/>
  <c r="Z59" i="64"/>
  <c r="N20" i="64"/>
  <c r="O20" i="64" s="1"/>
  <c r="M20" i="64"/>
  <c r="P20" i="64" s="1"/>
  <c r="H62" i="64"/>
  <c r="I62" i="64" s="1"/>
  <c r="D62" i="64" s="1"/>
  <c r="E62" i="64" s="1"/>
  <c r="Z57" i="64"/>
  <c r="AN57" i="64"/>
  <c r="V43" i="64"/>
  <c r="AA33" i="64"/>
  <c r="X33" i="64"/>
  <c r="M61" i="61"/>
  <c r="P61" i="61" s="1"/>
  <c r="N62" i="59"/>
  <c r="O62" i="59" s="1"/>
  <c r="H50" i="62"/>
  <c r="I50" i="62" s="1"/>
  <c r="D50" i="62" s="1"/>
  <c r="E50" i="62" s="1"/>
  <c r="N35" i="62"/>
  <c r="O35" i="62" s="1"/>
  <c r="N61" i="63"/>
  <c r="O61" i="63" s="1"/>
  <c r="H14" i="63"/>
  <c r="I14" i="63" s="1"/>
  <c r="D14" i="63" s="1"/>
  <c r="E14" i="63" s="1"/>
  <c r="V14" i="63"/>
  <c r="N23" i="64"/>
  <c r="O23" i="64" s="1"/>
  <c r="Z24" i="64"/>
  <c r="AN24" i="64"/>
  <c r="X46" i="64"/>
  <c r="AA46" i="64"/>
  <c r="AA12" i="64"/>
  <c r="X12" i="64"/>
  <c r="X29" i="64"/>
  <c r="AA29" i="64"/>
  <c r="Z21" i="64"/>
  <c r="AN21" i="64"/>
  <c r="Z10" i="64"/>
  <c r="AN10" i="64"/>
  <c r="U10" i="64"/>
  <c r="V10" i="64" s="1"/>
  <c r="X18" i="64"/>
  <c r="AA18" i="64"/>
  <c r="V19" i="64"/>
  <c r="H63" i="64"/>
  <c r="I63" i="64" s="1"/>
  <c r="D63" i="64" s="1"/>
  <c r="E63" i="64" s="1"/>
  <c r="AN20" i="64"/>
  <c r="Z20" i="64"/>
  <c r="H14" i="64"/>
  <c r="I14" i="64" s="1"/>
  <c r="D14" i="64" s="1"/>
  <c r="E14" i="64" s="1"/>
  <c r="H15" i="64"/>
  <c r="I15" i="64" s="1"/>
  <c r="D15" i="64" s="1"/>
  <c r="E15" i="64" s="1"/>
  <c r="M57" i="64"/>
  <c r="P57" i="64" s="1"/>
  <c r="N57" i="64"/>
  <c r="O57" i="64" s="1"/>
  <c r="Z27" i="64"/>
  <c r="AA43" i="64"/>
  <c r="X43" i="64"/>
  <c r="AA26" i="64"/>
  <c r="AA32" i="64"/>
  <c r="X32" i="64"/>
  <c r="H49" i="60"/>
  <c r="I49" i="60" s="1"/>
  <c r="D49" i="60" s="1"/>
  <c r="E49" i="60" s="1"/>
  <c r="Z54" i="60"/>
  <c r="Z55" i="60"/>
  <c r="M61" i="63"/>
  <c r="P61" i="63" s="1"/>
  <c r="N22" i="64"/>
  <c r="O22" i="64" s="1"/>
  <c r="M22" i="64"/>
  <c r="P22" i="64" s="1"/>
  <c r="AA28" i="64"/>
  <c r="X28" i="64"/>
  <c r="H24" i="64"/>
  <c r="I24" i="64" s="1"/>
  <c r="D24" i="64" s="1"/>
  <c r="E24" i="64" s="1"/>
  <c r="AA31" i="64"/>
  <c r="X31" i="64"/>
  <c r="AA10" i="64"/>
  <c r="X10" i="64"/>
  <c r="AA19" i="64"/>
  <c r="X19" i="64"/>
  <c r="AN18" i="64"/>
  <c r="Z18" i="64"/>
  <c r="X26" i="64"/>
  <c r="U33" i="64"/>
  <c r="V33" i="64" s="1"/>
  <c r="H63" i="62"/>
  <c r="I63" i="62" s="1"/>
  <c r="D63" i="62" s="1"/>
  <c r="E63" i="62" s="1"/>
  <c r="H48" i="63"/>
  <c r="I48" i="63" s="1"/>
  <c r="D48" i="63" s="1"/>
  <c r="E48" i="63" s="1"/>
  <c r="H42" i="63"/>
  <c r="I42" i="63" s="1"/>
  <c r="D42" i="63" s="1"/>
  <c r="E42" i="63" s="1"/>
  <c r="H53" i="63"/>
  <c r="I53" i="63" s="1"/>
  <c r="D53" i="63" s="1"/>
  <c r="E53" i="63" s="1"/>
  <c r="Z23" i="64"/>
  <c r="AN23" i="64"/>
  <c r="X36" i="64"/>
  <c r="AE3" i="64"/>
  <c r="AA30" i="64"/>
  <c r="X30" i="64"/>
  <c r="H64" i="64"/>
  <c r="I64" i="64" s="1"/>
  <c r="D64" i="64" s="1"/>
  <c r="E64" i="64" s="1"/>
  <c r="AN19" i="64"/>
  <c r="Z19" i="64"/>
  <c r="Z54" i="64"/>
  <c r="AN54" i="64"/>
  <c r="AA59" i="64"/>
  <c r="X59" i="64"/>
  <c r="AN46" i="64"/>
  <c r="Z46" i="64"/>
  <c r="AE36" i="64"/>
  <c r="Z49" i="64"/>
  <c r="AN49" i="64"/>
  <c r="X42" i="64"/>
  <c r="AA42" i="64"/>
  <c r="N8" i="64"/>
  <c r="O8" i="64" s="1"/>
  <c r="AN63" i="64"/>
  <c r="Z63" i="64"/>
  <c r="U57" i="64"/>
  <c r="V57" i="64" s="1"/>
  <c r="AA53" i="64"/>
  <c r="X53" i="64"/>
  <c r="AN14" i="64"/>
  <c r="Z14" i="64"/>
  <c r="X6" i="64"/>
  <c r="AA6" i="64"/>
  <c r="H18" i="64"/>
  <c r="I18" i="64" s="1"/>
  <c r="D18" i="64" s="1"/>
  <c r="E18" i="64" s="1"/>
  <c r="AN53" i="64"/>
  <c r="Z53" i="64"/>
  <c r="H47" i="62"/>
  <c r="I47" i="62" s="1"/>
  <c r="D47" i="62" s="1"/>
  <c r="E47" i="62" s="1"/>
  <c r="N47" i="64"/>
  <c r="O47" i="64" s="1"/>
  <c r="M47" i="64"/>
  <c r="P47" i="64" s="1"/>
  <c r="AN44" i="64"/>
  <c r="Z44" i="64"/>
  <c r="Z45" i="64"/>
  <c r="X52" i="64"/>
  <c r="AA52" i="64"/>
  <c r="AN65" i="64"/>
  <c r="Z65" i="64"/>
  <c r="V42" i="64"/>
  <c r="M8" i="64"/>
  <c r="P8" i="64" s="1"/>
  <c r="AN32" i="64"/>
  <c r="Z32" i="64"/>
  <c r="X57" i="64"/>
  <c r="AA57" i="64"/>
  <c r="H25" i="64"/>
  <c r="I25" i="64" s="1"/>
  <c r="D25" i="64" s="1"/>
  <c r="E25" i="64" s="1"/>
  <c r="V53" i="64"/>
  <c r="U6" i="64"/>
  <c r="Z7" i="64"/>
  <c r="U59" i="64"/>
  <c r="H30" i="53"/>
  <c r="I30" i="53" s="1"/>
  <c r="H19" i="62"/>
  <c r="I19" i="62" s="1"/>
  <c r="D19" i="62" s="1"/>
  <c r="E19" i="62" s="1"/>
  <c r="AE64" i="64"/>
  <c r="U17" i="64"/>
  <c r="AN64" i="64"/>
  <c r="AM64" i="64" s="1"/>
  <c r="Z64" i="64"/>
  <c r="U64" i="64"/>
  <c r="V64" i="64" s="1"/>
  <c r="AA16" i="64"/>
  <c r="X16" i="64"/>
  <c r="Z25" i="64"/>
  <c r="AN25" i="64"/>
  <c r="AA51" i="64"/>
  <c r="X51" i="64"/>
  <c r="AN38" i="64"/>
  <c r="Z38" i="64"/>
  <c r="U38" i="64"/>
  <c r="V38" i="64" s="1"/>
  <c r="Z50" i="64"/>
  <c r="AN50" i="64"/>
  <c r="X41" i="64"/>
  <c r="AA41" i="64"/>
  <c r="Z16" i="64"/>
  <c r="AN16" i="64"/>
  <c r="AB37" i="64"/>
  <c r="AC37" i="64" s="1"/>
  <c r="AD37" i="64"/>
  <c r="AM37" i="64" s="1"/>
  <c r="AN43" i="64"/>
  <c r="Z43" i="64"/>
  <c r="V54" i="64"/>
  <c r="H13" i="64"/>
  <c r="I13" i="64" s="1"/>
  <c r="D13" i="64" s="1"/>
  <c r="E13" i="64" s="1"/>
  <c r="H38" i="63"/>
  <c r="I38" i="63" s="1"/>
  <c r="D38" i="63" s="1"/>
  <c r="E38" i="63" s="1"/>
  <c r="AN55" i="64"/>
  <c r="Z55" i="64"/>
  <c r="X39" i="64"/>
  <c r="AA39" i="64"/>
  <c r="Z42" i="64"/>
  <c r="AN42" i="64"/>
  <c r="N45" i="64"/>
  <c r="O45" i="64" s="1"/>
  <c r="M19" i="64"/>
  <c r="P19" i="64" s="1"/>
  <c r="N19" i="64"/>
  <c r="O19" i="64" s="1"/>
  <c r="X17" i="64"/>
  <c r="AA17" i="64"/>
  <c r="E43" i="64"/>
  <c r="U16" i="64"/>
  <c r="V16" i="64" s="1"/>
  <c r="Z48" i="64"/>
  <c r="AN48" i="64"/>
  <c r="X54" i="64"/>
  <c r="AA54" i="64"/>
  <c r="U35" i="64"/>
  <c r="V35" i="64" s="1"/>
  <c r="AN13" i="64"/>
  <c r="Z13" i="64"/>
  <c r="AN30" i="64"/>
  <c r="Z30" i="64"/>
  <c r="H53" i="64"/>
  <c r="I53" i="64" s="1"/>
  <c r="D53" i="64" s="1"/>
  <c r="E53" i="64" s="1"/>
  <c r="V64" i="61"/>
  <c r="E56" i="63"/>
  <c r="AN9" i="64"/>
  <c r="Z9" i="64"/>
  <c r="AN61" i="64"/>
  <c r="Z61" i="64"/>
  <c r="AA27" i="64"/>
  <c r="X27" i="64"/>
  <c r="Z60" i="64"/>
  <c r="AN60" i="64"/>
  <c r="AN31" i="64"/>
  <c r="Z31" i="64"/>
  <c r="N48" i="64"/>
  <c r="O48" i="64" s="1"/>
  <c r="M48" i="64"/>
  <c r="P48" i="64" s="1"/>
  <c r="E17" i="64"/>
  <c r="AB52" i="63"/>
  <c r="AC52" i="63" s="1"/>
  <c r="AD52" i="63"/>
  <c r="AE52" i="63" s="1"/>
  <c r="AB5" i="63"/>
  <c r="AC5" i="63" s="1"/>
  <c r="AD5" i="63"/>
  <c r="AB15" i="63"/>
  <c r="AC15" i="63" s="1"/>
  <c r="AD15" i="63"/>
  <c r="AD51" i="63"/>
  <c r="V21" i="62"/>
  <c r="V14" i="61"/>
  <c r="H65" i="62"/>
  <c r="I65" i="62" s="1"/>
  <c r="D65" i="62" s="1"/>
  <c r="E65" i="62" s="1"/>
  <c r="Z66" i="62"/>
  <c r="Z47" i="62"/>
  <c r="AA37" i="63"/>
  <c r="X37" i="63"/>
  <c r="N65" i="63"/>
  <c r="O65" i="63" s="1"/>
  <c r="M65" i="63"/>
  <c r="P65" i="63" s="1"/>
  <c r="AA34" i="63"/>
  <c r="X34" i="63"/>
  <c r="AA60" i="63"/>
  <c r="X60" i="63"/>
  <c r="Z46" i="63"/>
  <c r="AN46" i="63"/>
  <c r="U46" i="63"/>
  <c r="AA26" i="63"/>
  <c r="X26" i="63"/>
  <c r="X62" i="63"/>
  <c r="AA62" i="63"/>
  <c r="Z63" i="63"/>
  <c r="AN63" i="63"/>
  <c r="H50" i="57"/>
  <c r="I50" i="57" s="1"/>
  <c r="D50" i="57" s="1"/>
  <c r="E50" i="57" s="1"/>
  <c r="AA56" i="59"/>
  <c r="AD56" i="59" s="1"/>
  <c r="AM56" i="59" s="1"/>
  <c r="V47" i="62"/>
  <c r="E37" i="63"/>
  <c r="AD37" i="61"/>
  <c r="AM37" i="61" s="1"/>
  <c r="AA55" i="63"/>
  <c r="X55" i="63"/>
  <c r="AE45" i="63"/>
  <c r="AD28" i="63"/>
  <c r="AM28" i="63" s="1"/>
  <c r="AN18" i="63"/>
  <c r="AM18" i="63" s="1"/>
  <c r="Z18" i="63"/>
  <c r="U18" i="63"/>
  <c r="AN41" i="63"/>
  <c r="Z41" i="63"/>
  <c r="Z25" i="63"/>
  <c r="AN25" i="63"/>
  <c r="U25" i="63"/>
  <c r="V25" i="63" s="1"/>
  <c r="AN13" i="63"/>
  <c r="Z13" i="63"/>
  <c r="V66" i="62"/>
  <c r="AA20" i="63"/>
  <c r="X20" i="63"/>
  <c r="Z22" i="63"/>
  <c r="AN22" i="63"/>
  <c r="AN36" i="63"/>
  <c r="Z36" i="63"/>
  <c r="AA32" i="63"/>
  <c r="X32" i="63"/>
  <c r="H25" i="63"/>
  <c r="I25" i="63" s="1"/>
  <c r="D25" i="63" s="1"/>
  <c r="E25" i="63" s="1"/>
  <c r="M20" i="63"/>
  <c r="P20" i="63" s="1"/>
  <c r="M7" i="63"/>
  <c r="P7" i="63" s="1"/>
  <c r="N7" i="63"/>
  <c r="O7" i="63" s="1"/>
  <c r="AN49" i="63"/>
  <c r="Z49" i="63"/>
  <c r="U49" i="63"/>
  <c r="V49" i="63" s="1"/>
  <c r="Z53" i="63"/>
  <c r="AN53" i="63"/>
  <c r="U53" i="63"/>
  <c r="V54" i="63" s="1"/>
  <c r="H64" i="60"/>
  <c r="I64" i="60" s="1"/>
  <c r="D64" i="60" s="1"/>
  <c r="E64" i="60" s="1"/>
  <c r="X8" i="63"/>
  <c r="AA8" i="63"/>
  <c r="Z65" i="63"/>
  <c r="AN65" i="63"/>
  <c r="V55" i="63"/>
  <c r="X27" i="63"/>
  <c r="AA27" i="63"/>
  <c r="AB28" i="63" s="1"/>
  <c r="AC28" i="63" s="1"/>
  <c r="M36" i="63"/>
  <c r="P36" i="63" s="1"/>
  <c r="N18" i="63"/>
  <c r="O18" i="63" s="1"/>
  <c r="M18" i="63"/>
  <c r="P18" i="63" s="1"/>
  <c r="N20" i="63"/>
  <c r="O20" i="63" s="1"/>
  <c r="AN6" i="63"/>
  <c r="AM6" i="63" s="1"/>
  <c r="Z6" i="63"/>
  <c r="U6" i="63"/>
  <c r="AA56" i="63"/>
  <c r="X56" i="63"/>
  <c r="H49" i="63"/>
  <c r="I49" i="63" s="1"/>
  <c r="D49" i="63" s="1"/>
  <c r="E49" i="63" s="1"/>
  <c r="U16" i="53"/>
  <c r="V8" i="63"/>
  <c r="AN64" i="63"/>
  <c r="Z64" i="63"/>
  <c r="AN32" i="63"/>
  <c r="Z32" i="63"/>
  <c r="Z66" i="63"/>
  <c r="U27" i="63"/>
  <c r="V27" i="63" s="1"/>
  <c r="E65" i="63"/>
  <c r="E43" i="63"/>
  <c r="X61" i="63"/>
  <c r="AA61" i="63"/>
  <c r="AA13" i="63"/>
  <c r="AB14" i="63" s="1"/>
  <c r="AC14" i="63" s="1"/>
  <c r="X13" i="63"/>
  <c r="X66" i="63"/>
  <c r="AA66" i="63"/>
  <c r="AB67" i="63" s="1"/>
  <c r="AC67" i="63" s="1"/>
  <c r="AA29" i="63"/>
  <c r="X29" i="63"/>
  <c r="E5" i="63"/>
  <c r="M57" i="63"/>
  <c r="P57" i="63" s="1"/>
  <c r="N57" i="63"/>
  <c r="O57" i="63" s="1"/>
  <c r="Z29" i="63"/>
  <c r="AN29" i="63"/>
  <c r="AE67" i="63"/>
  <c r="H6" i="63"/>
  <c r="I6" i="63" s="1"/>
  <c r="D6" i="63" s="1"/>
  <c r="E6" i="63" s="1"/>
  <c r="U6" i="55"/>
  <c r="AA28" i="58"/>
  <c r="AD28" i="58" s="1"/>
  <c r="X64" i="63"/>
  <c r="AA64" i="63"/>
  <c r="Z57" i="63"/>
  <c r="AN57" i="63"/>
  <c r="U57" i="63"/>
  <c r="V57" i="63" s="1"/>
  <c r="AA53" i="63"/>
  <c r="X53" i="63"/>
  <c r="AN39" i="63"/>
  <c r="Z39" i="63"/>
  <c r="U39" i="63"/>
  <c r="V39" i="63" s="1"/>
  <c r="X9" i="63"/>
  <c r="AA9" i="63"/>
  <c r="X44" i="63"/>
  <c r="AA44" i="63"/>
  <c r="X36" i="63"/>
  <c r="AA36" i="63"/>
  <c r="H45" i="63"/>
  <c r="I45" i="63" s="1"/>
  <c r="D45" i="63" s="1"/>
  <c r="E45" i="63" s="1"/>
  <c r="M29" i="63"/>
  <c r="P29" i="63" s="1"/>
  <c r="N29" i="63"/>
  <c r="O29" i="63" s="1"/>
  <c r="V48" i="63"/>
  <c r="X17" i="63"/>
  <c r="AA17" i="63"/>
  <c r="H60" i="63"/>
  <c r="I60" i="63" s="1"/>
  <c r="X55" i="59"/>
  <c r="H8" i="62"/>
  <c r="I8" i="62" s="1"/>
  <c r="D8" i="62" s="1"/>
  <c r="E8" i="62" s="1"/>
  <c r="V33" i="63"/>
  <c r="AA39" i="63"/>
  <c r="AB46" i="63"/>
  <c r="AC46" i="63" s="1"/>
  <c r="AA48" i="63"/>
  <c r="X48" i="63"/>
  <c r="Z31" i="63"/>
  <c r="AN31" i="63"/>
  <c r="U31" i="63"/>
  <c r="V31" i="63" s="1"/>
  <c r="H39" i="63"/>
  <c r="I39" i="63" s="1"/>
  <c r="D39" i="63" s="1"/>
  <c r="E39" i="63" s="1"/>
  <c r="E9" i="63"/>
  <c r="AN43" i="51"/>
  <c r="V45" i="60"/>
  <c r="AA33" i="63"/>
  <c r="X33" i="63"/>
  <c r="N32" i="63"/>
  <c r="O32" i="63" s="1"/>
  <c r="M32" i="63"/>
  <c r="P32" i="63" s="1"/>
  <c r="AN45" i="63"/>
  <c r="AM45" i="63" s="1"/>
  <c r="Z45" i="63"/>
  <c r="U45" i="63"/>
  <c r="V45" i="63" s="1"/>
  <c r="E22" i="63"/>
  <c r="X7" i="63"/>
  <c r="AA7" i="63"/>
  <c r="U65" i="63"/>
  <c r="H58" i="63"/>
  <c r="I58" i="63" s="1"/>
  <c r="D58" i="63" s="1"/>
  <c r="E58" i="63" s="1"/>
  <c r="E5" i="62"/>
  <c r="Z27" i="63"/>
  <c r="AN27" i="63"/>
  <c r="AN11" i="63"/>
  <c r="Z11" i="63"/>
  <c r="U11" i="63"/>
  <c r="V11" i="63" s="1"/>
  <c r="X30" i="63"/>
  <c r="AA30" i="63"/>
  <c r="AN42" i="63"/>
  <c r="Z42" i="63"/>
  <c r="X12" i="63"/>
  <c r="AA12" i="63"/>
  <c r="X65" i="63"/>
  <c r="AA65" i="63"/>
  <c r="H23" i="63"/>
  <c r="I23" i="63" s="1"/>
  <c r="X47" i="63"/>
  <c r="AA47" i="63"/>
  <c r="X18" i="59"/>
  <c r="AA59" i="63"/>
  <c r="X59" i="63"/>
  <c r="Z5" i="63"/>
  <c r="AN5" i="63"/>
  <c r="U5" i="63"/>
  <c r="V5" i="63" s="1"/>
  <c r="Z17" i="63"/>
  <c r="AN17" i="63"/>
  <c r="AA57" i="63"/>
  <c r="X57" i="63"/>
  <c r="E59" i="63"/>
  <c r="V24" i="63"/>
  <c r="AA21" i="63"/>
  <c r="X21" i="63"/>
  <c r="AD14" i="63"/>
  <c r="AM14" i="63" s="1"/>
  <c r="AN58" i="63"/>
  <c r="Z58" i="63"/>
  <c r="Z35" i="63"/>
  <c r="AN35" i="63"/>
  <c r="U35" i="63"/>
  <c r="V35" i="63" s="1"/>
  <c r="Z33" i="63"/>
  <c r="M53" i="61"/>
  <c r="P53" i="61" s="1"/>
  <c r="AN7" i="63"/>
  <c r="Z7" i="63"/>
  <c r="N5" i="63"/>
  <c r="O5" i="63" s="1"/>
  <c r="M5" i="63"/>
  <c r="P5" i="63" s="1"/>
  <c r="M37" i="63"/>
  <c r="P37" i="63" s="1"/>
  <c r="N37" i="63"/>
  <c r="O37" i="63" s="1"/>
  <c r="AA58" i="63"/>
  <c r="X58" i="63"/>
  <c r="M9" i="63"/>
  <c r="P9" i="63" s="1"/>
  <c r="N9" i="63"/>
  <c r="O9" i="63" s="1"/>
  <c r="X24" i="63"/>
  <c r="AA24" i="63"/>
  <c r="V21" i="63"/>
  <c r="U3" i="63"/>
  <c r="V4" i="63" s="1"/>
  <c r="N8" i="63"/>
  <c r="O8" i="63" s="1"/>
  <c r="M8" i="63"/>
  <c r="P8" i="63" s="1"/>
  <c r="H21" i="63"/>
  <c r="I21" i="63" s="1"/>
  <c r="D21" i="63" s="1"/>
  <c r="E21" i="63" s="1"/>
  <c r="N35" i="63"/>
  <c r="O35" i="63" s="1"/>
  <c r="M35" i="63"/>
  <c r="P35" i="63" s="1"/>
  <c r="N9" i="61"/>
  <c r="O9" i="61" s="1"/>
  <c r="V15" i="62"/>
  <c r="H33" i="62"/>
  <c r="I33" i="62" s="1"/>
  <c r="D33" i="62" s="1"/>
  <c r="E33" i="62" s="1"/>
  <c r="AA43" i="63"/>
  <c r="X43" i="63"/>
  <c r="AN59" i="63"/>
  <c r="Z59" i="63"/>
  <c r="U59" i="63"/>
  <c r="V59" i="63" s="1"/>
  <c r="H66" i="63"/>
  <c r="I66" i="63" s="1"/>
  <c r="D66" i="63" s="1"/>
  <c r="E66" i="63" s="1"/>
  <c r="H17" i="63"/>
  <c r="I17" i="63" s="1"/>
  <c r="AA35" i="63"/>
  <c r="X35" i="63"/>
  <c r="AA3" i="63"/>
  <c r="AB4" i="63" s="1"/>
  <c r="AC4" i="63" s="1"/>
  <c r="X4" i="63"/>
  <c r="H12" i="63"/>
  <c r="I12" i="63" s="1"/>
  <c r="D12" i="63" s="1"/>
  <c r="E12" i="63" s="1"/>
  <c r="AN8" i="63"/>
  <c r="Z8" i="63"/>
  <c r="Z60" i="63"/>
  <c r="M62" i="59"/>
  <c r="P62" i="59" s="1"/>
  <c r="H57" i="60"/>
  <c r="I57" i="60" s="1"/>
  <c r="D57" i="60" s="1"/>
  <c r="E57" i="60" s="1"/>
  <c r="AM24" i="61"/>
  <c r="H33" i="63"/>
  <c r="I33" i="63" s="1"/>
  <c r="H34" i="63"/>
  <c r="I34" i="63" s="1"/>
  <c r="H28" i="63"/>
  <c r="I28" i="63" s="1"/>
  <c r="X54" i="63"/>
  <c r="AA54" i="63"/>
  <c r="AN9" i="63"/>
  <c r="Z9" i="63"/>
  <c r="AA11" i="63"/>
  <c r="AA50" i="59"/>
  <c r="AD50" i="59" s="1"/>
  <c r="AM50" i="59" s="1"/>
  <c r="M44" i="63"/>
  <c r="P44" i="63" s="1"/>
  <c r="N56" i="63"/>
  <c r="O56" i="63" s="1"/>
  <c r="M56" i="63"/>
  <c r="P56" i="63" s="1"/>
  <c r="Z10" i="63"/>
  <c r="AN10" i="63"/>
  <c r="AA22" i="63"/>
  <c r="AB23" i="63" s="1"/>
  <c r="AC23" i="63" s="1"/>
  <c r="X22" i="63"/>
  <c r="AA10" i="63"/>
  <c r="X10" i="63"/>
  <c r="AA49" i="63"/>
  <c r="X49" i="63"/>
  <c r="AE6" i="63"/>
  <c r="AB6" i="63"/>
  <c r="AC6" i="63" s="1"/>
  <c r="E32" i="63"/>
  <c r="Z23" i="63"/>
  <c r="Z21" i="63"/>
  <c r="AN21" i="63"/>
  <c r="E9" i="59"/>
  <c r="V64" i="62"/>
  <c r="AN54" i="63"/>
  <c r="Z54" i="63"/>
  <c r="AN62" i="63"/>
  <c r="Z62" i="63"/>
  <c r="AE18" i="63"/>
  <c r="Z55" i="63"/>
  <c r="AN55" i="63"/>
  <c r="V38" i="63"/>
  <c r="N43" i="63"/>
  <c r="O43" i="63" s="1"/>
  <c r="M43" i="63"/>
  <c r="P43" i="63" s="1"/>
  <c r="AN51" i="63"/>
  <c r="Z51" i="63"/>
  <c r="U51" i="63"/>
  <c r="V51" i="63" s="1"/>
  <c r="X25" i="63"/>
  <c r="AA25" i="63"/>
  <c r="AN52" i="63"/>
  <c r="Z52" i="63"/>
  <c r="U52" i="63"/>
  <c r="X50" i="63"/>
  <c r="AA50" i="63"/>
  <c r="AB51" i="63" s="1"/>
  <c r="AC51" i="63" s="1"/>
  <c r="Z30" i="63"/>
  <c r="AN30" i="63"/>
  <c r="X38" i="63"/>
  <c r="AA38" i="63"/>
  <c r="AD4" i="63"/>
  <c r="AM4" i="63" s="1"/>
  <c r="U22" i="63"/>
  <c r="V22" i="63" s="1"/>
  <c r="Z48" i="63"/>
  <c r="AN48" i="63"/>
  <c r="N24" i="63"/>
  <c r="O24" i="63" s="1"/>
  <c r="M24" i="63"/>
  <c r="P24" i="63" s="1"/>
  <c r="AD46" i="63"/>
  <c r="Z12" i="63"/>
  <c r="H52" i="63"/>
  <c r="I52" i="63" s="1"/>
  <c r="D52" i="63" s="1"/>
  <c r="E52" i="63" s="1"/>
  <c r="H67" i="63"/>
  <c r="I67" i="63" s="1"/>
  <c r="D67" i="63" s="1"/>
  <c r="E67" i="63" s="1"/>
  <c r="X23" i="63"/>
  <c r="AA63" i="63"/>
  <c r="X63" i="63"/>
  <c r="H47" i="63"/>
  <c r="I47" i="63" s="1"/>
  <c r="D47" i="63" s="1"/>
  <c r="E47" i="63" s="1"/>
  <c r="V62" i="62"/>
  <c r="H42" i="62"/>
  <c r="I42" i="62" s="1"/>
  <c r="D42" i="62" s="1"/>
  <c r="E42" i="62" s="1"/>
  <c r="AN44" i="63"/>
  <c r="Z44" i="63"/>
  <c r="AN15" i="63"/>
  <c r="Z15" i="63"/>
  <c r="U15" i="63"/>
  <c r="AN61" i="63"/>
  <c r="Z61" i="63"/>
  <c r="X42" i="63"/>
  <c r="AA42" i="63"/>
  <c r="H51" i="63"/>
  <c r="I51" i="63" s="1"/>
  <c r="D51" i="63" s="1"/>
  <c r="E51" i="63" s="1"/>
  <c r="Z56" i="63"/>
  <c r="AN56" i="63"/>
  <c r="AN24" i="63"/>
  <c r="Z24" i="63"/>
  <c r="H46" i="63"/>
  <c r="I46" i="63" s="1"/>
  <c r="D46" i="63" s="1"/>
  <c r="E46" i="63" s="1"/>
  <c r="Z19" i="63"/>
  <c r="Z67" i="63"/>
  <c r="AN67" i="63"/>
  <c r="AM67" i="63" s="1"/>
  <c r="U67" i="63"/>
  <c r="V67" i="63" s="1"/>
  <c r="AD23" i="63"/>
  <c r="AM23" i="63" s="1"/>
  <c r="U63" i="63"/>
  <c r="V63" i="63" s="1"/>
  <c r="Z47" i="63"/>
  <c r="AN47" i="63"/>
  <c r="U38" i="59"/>
  <c r="Z30" i="59"/>
  <c r="E29" i="63"/>
  <c r="H55" i="63"/>
  <c r="I55" i="63" s="1"/>
  <c r="D55" i="63" s="1"/>
  <c r="E55" i="63" s="1"/>
  <c r="AN40" i="63"/>
  <c r="Z40" i="63"/>
  <c r="H30" i="63"/>
  <c r="I30" i="63" s="1"/>
  <c r="D30" i="63" s="1"/>
  <c r="E30" i="63" s="1"/>
  <c r="AA31" i="63"/>
  <c r="X31" i="63"/>
  <c r="V34" i="63"/>
  <c r="X19" i="63"/>
  <c r="AA19" i="63"/>
  <c r="Z50" i="63"/>
  <c r="AN50" i="63"/>
  <c r="AA40" i="63"/>
  <c r="X40" i="63"/>
  <c r="H41" i="63"/>
  <c r="I41" i="63" s="1"/>
  <c r="D41" i="63" s="1"/>
  <c r="E41" i="63" s="1"/>
  <c r="E57" i="63"/>
  <c r="X41" i="63"/>
  <c r="AA41" i="63"/>
  <c r="H63" i="63"/>
  <c r="I63" i="63" s="1"/>
  <c r="N13" i="63"/>
  <c r="O13" i="63" s="1"/>
  <c r="M13" i="63"/>
  <c r="P13" i="63" s="1"/>
  <c r="AB16" i="63"/>
  <c r="AC16" i="63" s="1"/>
  <c r="AD16" i="63"/>
  <c r="AM16" i="63" s="1"/>
  <c r="AB50" i="62"/>
  <c r="AC50" i="62" s="1"/>
  <c r="AD50" i="62"/>
  <c r="AE50" i="62" s="1"/>
  <c r="D45" i="62"/>
  <c r="E45" i="62" s="1"/>
  <c r="N45" i="62"/>
  <c r="O45" i="62" s="1"/>
  <c r="M45" i="62"/>
  <c r="P45" i="62" s="1"/>
  <c r="AB51" i="62"/>
  <c r="AC51" i="62" s="1"/>
  <c r="AD51" i="62"/>
  <c r="D60" i="59"/>
  <c r="E60" i="59" s="1"/>
  <c r="N60" i="59"/>
  <c r="O60" i="59" s="1"/>
  <c r="Z52" i="61"/>
  <c r="AM10" i="61"/>
  <c r="Z54" i="62"/>
  <c r="AN54" i="62"/>
  <c r="AD3" i="62"/>
  <c r="AE3" i="62" s="1"/>
  <c r="AA5" i="62"/>
  <c r="X5" i="62"/>
  <c r="X21" i="62"/>
  <c r="AA21" i="62"/>
  <c r="V4" i="62"/>
  <c r="Z17" i="62"/>
  <c r="AN17" i="62"/>
  <c r="U17" i="62"/>
  <c r="V17" i="62" s="1"/>
  <c r="Z12" i="62"/>
  <c r="AN12" i="62"/>
  <c r="AN8" i="62"/>
  <c r="U8" i="62"/>
  <c r="Z8" i="62"/>
  <c r="Z21" i="62"/>
  <c r="AN21" i="62"/>
  <c r="Z34" i="62"/>
  <c r="AN34" i="62"/>
  <c r="AN7" i="62"/>
  <c r="Z7" i="62"/>
  <c r="AA29" i="62"/>
  <c r="X29" i="62"/>
  <c r="AA60" i="62"/>
  <c r="X60" i="62"/>
  <c r="X39" i="62"/>
  <c r="AA39" i="62"/>
  <c r="AN41" i="62"/>
  <c r="Z41" i="62"/>
  <c r="AN30" i="62"/>
  <c r="Z30" i="62"/>
  <c r="U30" i="62"/>
  <c r="V30" i="62" s="1"/>
  <c r="AD27" i="62"/>
  <c r="AM27" i="62" s="1"/>
  <c r="M3" i="62"/>
  <c r="AN58" i="62"/>
  <c r="Z58" i="62"/>
  <c r="AA48" i="62"/>
  <c r="AB49" i="62" s="1"/>
  <c r="AC49" i="62" s="1"/>
  <c r="X48" i="62"/>
  <c r="H39" i="62"/>
  <c r="I39" i="62" s="1"/>
  <c r="V60" i="62"/>
  <c r="H20" i="62"/>
  <c r="I20" i="62" s="1"/>
  <c r="D20" i="62" s="1"/>
  <c r="E20" i="62" s="1"/>
  <c r="Z48" i="62"/>
  <c r="AN48" i="62"/>
  <c r="U48" i="62"/>
  <c r="V48" i="62" s="1"/>
  <c r="X56" i="62"/>
  <c r="AA56" i="62"/>
  <c r="E64" i="62"/>
  <c r="AD36" i="62"/>
  <c r="AM36" i="62" s="1"/>
  <c r="U58" i="62"/>
  <c r="N6" i="59"/>
  <c r="O6" i="59" s="1"/>
  <c r="Z9" i="60"/>
  <c r="M54" i="62"/>
  <c r="P54" i="62" s="1"/>
  <c r="X16" i="62"/>
  <c r="AA16" i="62"/>
  <c r="M22" i="62"/>
  <c r="P22" i="62" s="1"/>
  <c r="X64" i="62"/>
  <c r="AA64" i="62"/>
  <c r="V29" i="62"/>
  <c r="AA15" i="62"/>
  <c r="X15" i="62"/>
  <c r="AA61" i="62"/>
  <c r="X61" i="62"/>
  <c r="X46" i="62"/>
  <c r="AA46" i="62"/>
  <c r="AA58" i="62"/>
  <c r="X58" i="62"/>
  <c r="H4" i="62"/>
  <c r="I4" i="62" s="1"/>
  <c r="AN25" i="62"/>
  <c r="Z25" i="62"/>
  <c r="U25" i="62"/>
  <c r="N10" i="62"/>
  <c r="O10" i="62" s="1"/>
  <c r="AA44" i="53"/>
  <c r="Z22" i="62"/>
  <c r="AN22" i="62"/>
  <c r="U22" i="62"/>
  <c r="V22" i="62" s="1"/>
  <c r="AA22" i="62"/>
  <c r="AA52" i="62"/>
  <c r="X52" i="62"/>
  <c r="H14" i="62"/>
  <c r="I14" i="62" s="1"/>
  <c r="Z5" i="62"/>
  <c r="AN5" i="62"/>
  <c r="U5" i="62"/>
  <c r="V5" i="62" s="1"/>
  <c r="V61" i="62"/>
  <c r="M35" i="62"/>
  <c r="P35" i="62" s="1"/>
  <c r="H25" i="62"/>
  <c r="I25" i="62" s="1"/>
  <c r="D25" i="62" s="1"/>
  <c r="E25" i="62" s="1"/>
  <c r="M23" i="57"/>
  <c r="E43" i="59"/>
  <c r="N53" i="61"/>
  <c r="O53" i="61" s="1"/>
  <c r="X17" i="62"/>
  <c r="AA17" i="62"/>
  <c r="X22" i="62"/>
  <c r="AA55" i="62"/>
  <c r="X55" i="62"/>
  <c r="D13" i="62"/>
  <c r="E13" i="62" s="1"/>
  <c r="M13" i="62"/>
  <c r="P13" i="62" s="1"/>
  <c r="N13" i="62"/>
  <c r="O13" i="62" s="1"/>
  <c r="AN15" i="62"/>
  <c r="Z15" i="62"/>
  <c r="AD45" i="62"/>
  <c r="AM45" i="62" s="1"/>
  <c r="X67" i="62"/>
  <c r="AA67" i="62"/>
  <c r="M5" i="62"/>
  <c r="P5" i="62" s="1"/>
  <c r="N5" i="62"/>
  <c r="O5" i="62" s="1"/>
  <c r="X41" i="62"/>
  <c r="AA41" i="62"/>
  <c r="V65" i="62"/>
  <c r="AD11" i="62"/>
  <c r="AM11" i="62" s="1"/>
  <c r="V61" i="61"/>
  <c r="AA62" i="62"/>
  <c r="X62" i="62"/>
  <c r="X66" i="62"/>
  <c r="AA66" i="62"/>
  <c r="V14" i="62"/>
  <c r="N24" i="62"/>
  <c r="O24" i="62" s="1"/>
  <c r="M24" i="62"/>
  <c r="P24" i="62" s="1"/>
  <c r="Z29" i="62"/>
  <c r="AN29" i="62"/>
  <c r="AA35" i="62"/>
  <c r="X35" i="62"/>
  <c r="H6" i="62"/>
  <c r="I6" i="62" s="1"/>
  <c r="D6" i="62" s="1"/>
  <c r="E6" i="62" s="1"/>
  <c r="U41" i="62"/>
  <c r="H16" i="60"/>
  <c r="I16" i="60" s="1"/>
  <c r="D16" i="60" s="1"/>
  <c r="X4" i="62"/>
  <c r="Z19" i="62"/>
  <c r="AN19" i="62"/>
  <c r="U19" i="62"/>
  <c r="V19" i="62" s="1"/>
  <c r="Z33" i="62"/>
  <c r="AN33" i="62"/>
  <c r="U33" i="62"/>
  <c r="AA14" i="62"/>
  <c r="X14" i="62"/>
  <c r="Z39" i="62"/>
  <c r="AN39" i="62"/>
  <c r="H9" i="62"/>
  <c r="I9" i="62" s="1"/>
  <c r="Z24" i="62"/>
  <c r="AN24" i="62"/>
  <c r="U24" i="62"/>
  <c r="AN31" i="62"/>
  <c r="Z31" i="62"/>
  <c r="X65" i="62"/>
  <c r="AA65" i="62"/>
  <c r="AA6" i="62"/>
  <c r="X6" i="62"/>
  <c r="N67" i="62"/>
  <c r="O67" i="62" s="1"/>
  <c r="M67" i="62"/>
  <c r="P67" i="62" s="1"/>
  <c r="H66" i="60"/>
  <c r="I66" i="60" s="1"/>
  <c r="D66" i="60" s="1"/>
  <c r="Z63" i="61"/>
  <c r="E13" i="59"/>
  <c r="AD4" i="62"/>
  <c r="AM4" i="62" s="1"/>
  <c r="Z4" i="62"/>
  <c r="AN40" i="62"/>
  <c r="Z40" i="62"/>
  <c r="AA28" i="62"/>
  <c r="X28" i="62"/>
  <c r="Z18" i="62"/>
  <c r="Z23" i="62"/>
  <c r="AN23" i="62"/>
  <c r="U23" i="62"/>
  <c r="H31" i="62"/>
  <c r="I31" i="62" s="1"/>
  <c r="D31" i="62" s="1"/>
  <c r="E31" i="62" s="1"/>
  <c r="AN6" i="62"/>
  <c r="Z6" i="62"/>
  <c r="D59" i="62"/>
  <c r="E59" i="62" s="1"/>
  <c r="M59" i="62"/>
  <c r="P59" i="62" s="1"/>
  <c r="N59" i="62"/>
  <c r="O59" i="62" s="1"/>
  <c r="U6" i="62"/>
  <c r="Z67" i="62"/>
  <c r="AN67" i="62"/>
  <c r="U67" i="62"/>
  <c r="V67" i="62" s="1"/>
  <c r="V24" i="57"/>
  <c r="X56" i="58"/>
  <c r="AA36" i="59"/>
  <c r="AB36" i="59" s="1"/>
  <c r="AC36" i="59" s="1"/>
  <c r="Z38" i="59"/>
  <c r="N9" i="59"/>
  <c r="O9" i="59" s="1"/>
  <c r="X21" i="58"/>
  <c r="X24" i="59"/>
  <c r="E46" i="59"/>
  <c r="N46" i="62"/>
  <c r="O46" i="62" s="1"/>
  <c r="M46" i="62"/>
  <c r="P46" i="62" s="1"/>
  <c r="AN57" i="62"/>
  <c r="Z57" i="62"/>
  <c r="U57" i="62"/>
  <c r="V57" i="62" s="1"/>
  <c r="Z53" i="62"/>
  <c r="AN53" i="62"/>
  <c r="E24" i="62"/>
  <c r="N40" i="62"/>
  <c r="O40" i="62" s="1"/>
  <c r="M40" i="62"/>
  <c r="P40" i="62" s="1"/>
  <c r="H16" i="62"/>
  <c r="I16" i="62" s="1"/>
  <c r="E27" i="62"/>
  <c r="AA40" i="62"/>
  <c r="X40" i="62"/>
  <c r="H32" i="62"/>
  <c r="I32" i="62" s="1"/>
  <c r="D32" i="62" s="1"/>
  <c r="E32" i="62" s="1"/>
  <c r="Z59" i="62"/>
  <c r="H63" i="61"/>
  <c r="I63" i="61" s="1"/>
  <c r="D63" i="61" s="1"/>
  <c r="E63" i="61" s="1"/>
  <c r="AA30" i="62"/>
  <c r="X30" i="62"/>
  <c r="H29" i="62"/>
  <c r="I29" i="62" s="1"/>
  <c r="D29" i="62" s="1"/>
  <c r="E29" i="62" s="1"/>
  <c r="AN42" i="62"/>
  <c r="Z42" i="62"/>
  <c r="AN55" i="62"/>
  <c r="Z55" i="62"/>
  <c r="U30" i="59"/>
  <c r="V30" i="59" s="1"/>
  <c r="H20" i="58"/>
  <c r="I20" i="58" s="1"/>
  <c r="D20" i="58" s="1"/>
  <c r="E20" i="58" s="1"/>
  <c r="H54" i="60"/>
  <c r="I54" i="60" s="1"/>
  <c r="D54" i="60" s="1"/>
  <c r="E54" i="60" s="1"/>
  <c r="V25" i="60"/>
  <c r="H5" i="60"/>
  <c r="I5" i="60" s="1"/>
  <c r="D5" i="60" s="1"/>
  <c r="E5" i="60" s="1"/>
  <c r="V7" i="61"/>
  <c r="N61" i="61"/>
  <c r="O61" i="61" s="1"/>
  <c r="E59" i="59"/>
  <c r="N53" i="62"/>
  <c r="O53" i="62" s="1"/>
  <c r="M53" i="62"/>
  <c r="P53" i="62" s="1"/>
  <c r="H37" i="62"/>
  <c r="I37" i="62" s="1"/>
  <c r="V36" i="62"/>
  <c r="AD38" i="62"/>
  <c r="AE38" i="62" s="1"/>
  <c r="Z65" i="62"/>
  <c r="AN65" i="62"/>
  <c r="AN60" i="62"/>
  <c r="Z60" i="62"/>
  <c r="U7" i="62"/>
  <c r="H51" i="62"/>
  <c r="I51" i="62" s="1"/>
  <c r="D51" i="62" s="1"/>
  <c r="E51" i="62" s="1"/>
  <c r="H23" i="62"/>
  <c r="I23" i="62" s="1"/>
  <c r="D23" i="62" s="1"/>
  <c r="E23" i="62" s="1"/>
  <c r="U40" i="62"/>
  <c r="V40" i="62" s="1"/>
  <c r="AA19" i="62"/>
  <c r="H55" i="62"/>
  <c r="I55" i="62" s="1"/>
  <c r="D55" i="62" s="1"/>
  <c r="E55" i="62" s="1"/>
  <c r="Z32" i="62"/>
  <c r="AN32" i="62"/>
  <c r="U32" i="62"/>
  <c r="V32" i="62" s="1"/>
  <c r="X13" i="62"/>
  <c r="AA13" i="62"/>
  <c r="Z18" i="59"/>
  <c r="Z49" i="62"/>
  <c r="AN49" i="62"/>
  <c r="U49" i="62"/>
  <c r="AN50" i="62"/>
  <c r="Z50" i="62"/>
  <c r="U50" i="62"/>
  <c r="N38" i="62"/>
  <c r="O38" i="62" s="1"/>
  <c r="M38" i="62"/>
  <c r="P38" i="62" s="1"/>
  <c r="AA57" i="62"/>
  <c r="X57" i="62"/>
  <c r="AA7" i="62"/>
  <c r="X7" i="62"/>
  <c r="AA63" i="62"/>
  <c r="X63" i="62"/>
  <c r="AN52" i="62"/>
  <c r="Z52" i="62"/>
  <c r="AD32" i="62"/>
  <c r="AE32" i="62" s="1"/>
  <c r="AB8" i="61"/>
  <c r="AC8" i="61" s="1"/>
  <c r="H66" i="62"/>
  <c r="I66" i="62" s="1"/>
  <c r="H6" i="55"/>
  <c r="I6" i="55" s="1"/>
  <c r="D6" i="55" s="1"/>
  <c r="E6" i="55" s="1"/>
  <c r="U8" i="59"/>
  <c r="V9" i="59" s="1"/>
  <c r="V55" i="61"/>
  <c r="H46" i="61"/>
  <c r="I46" i="61" s="1"/>
  <c r="D46" i="61" s="1"/>
  <c r="E46" i="61" s="1"/>
  <c r="X66" i="58"/>
  <c r="N61" i="59"/>
  <c r="O61" i="59" s="1"/>
  <c r="Z46" i="62"/>
  <c r="AN46" i="62"/>
  <c r="AD49" i="62"/>
  <c r="AN38" i="62"/>
  <c r="Z38" i="62"/>
  <c r="U38" i="62"/>
  <c r="V39" i="62" s="1"/>
  <c r="H60" i="62"/>
  <c r="I60" i="62" s="1"/>
  <c r="D60" i="62" s="1"/>
  <c r="E60" i="62" s="1"/>
  <c r="AA23" i="62"/>
  <c r="AB24" i="62" s="1"/>
  <c r="AC24" i="62" s="1"/>
  <c r="X23" i="62"/>
  <c r="AN51" i="62"/>
  <c r="Z51" i="62"/>
  <c r="U51" i="62"/>
  <c r="X20" i="62"/>
  <c r="AA20" i="62"/>
  <c r="U12" i="62"/>
  <c r="V12" i="62" s="1"/>
  <c r="AA31" i="62"/>
  <c r="AB32" i="62" s="1"/>
  <c r="AC32" i="62" s="1"/>
  <c r="X31" i="62"/>
  <c r="H18" i="62"/>
  <c r="I18" i="62" s="1"/>
  <c r="X47" i="62"/>
  <c r="AA47" i="62"/>
  <c r="AA25" i="62"/>
  <c r="Z61" i="62"/>
  <c r="M8" i="61"/>
  <c r="P8" i="61" s="1"/>
  <c r="X9" i="62"/>
  <c r="AA9" i="62"/>
  <c r="X10" i="62"/>
  <c r="U54" i="62"/>
  <c r="V54" i="62" s="1"/>
  <c r="AA37" i="62"/>
  <c r="AB38" i="62" s="1"/>
  <c r="AC38" i="62" s="1"/>
  <c r="X37" i="62"/>
  <c r="V16" i="62"/>
  <c r="X12" i="62"/>
  <c r="AA12" i="62"/>
  <c r="X26" i="62"/>
  <c r="AA26" i="62"/>
  <c r="V63" i="62"/>
  <c r="U34" i="62"/>
  <c r="V35" i="62" s="1"/>
  <c r="N8" i="53"/>
  <c r="AA54" i="62"/>
  <c r="X54" i="62"/>
  <c r="AA42" i="62"/>
  <c r="X42" i="62"/>
  <c r="AN37" i="62"/>
  <c r="Z37" i="62"/>
  <c r="Z16" i="62"/>
  <c r="AA43" i="62"/>
  <c r="X43" i="62"/>
  <c r="M8" i="62"/>
  <c r="P8" i="62" s="1"/>
  <c r="AE24" i="62"/>
  <c r="AN64" i="62"/>
  <c r="Z64" i="62"/>
  <c r="AA34" i="62"/>
  <c r="X34" i="62"/>
  <c r="V53" i="62"/>
  <c r="AN62" i="62"/>
  <c r="Z62" i="62"/>
  <c r="H26" i="62"/>
  <c r="I26" i="62" s="1"/>
  <c r="AA41" i="53"/>
  <c r="X51" i="59"/>
  <c r="AA8" i="59"/>
  <c r="AB9" i="59" s="1"/>
  <c r="AC9" i="59" s="1"/>
  <c r="Z19" i="60"/>
  <c r="N15" i="61"/>
  <c r="O15" i="61" s="1"/>
  <c r="H5" i="57"/>
  <c r="I5" i="57" s="1"/>
  <c r="D5" i="57" s="1"/>
  <c r="E5" i="57" s="1"/>
  <c r="H39" i="58"/>
  <c r="I39" i="58" s="1"/>
  <c r="D39" i="58" s="1"/>
  <c r="E39" i="58" s="1"/>
  <c r="X59" i="59"/>
  <c r="AA13" i="59"/>
  <c r="AB14" i="59" s="1"/>
  <c r="AC14" i="59" s="1"/>
  <c r="H49" i="62"/>
  <c r="I49" i="62" s="1"/>
  <c r="D49" i="62" s="1"/>
  <c r="E49" i="62" s="1"/>
  <c r="U37" i="62"/>
  <c r="V37" i="62" s="1"/>
  <c r="E53" i="62"/>
  <c r="M28" i="62"/>
  <c r="P28" i="62" s="1"/>
  <c r="AA59" i="62"/>
  <c r="X59" i="62"/>
  <c r="X24" i="62"/>
  <c r="H41" i="62"/>
  <c r="I41" i="62" s="1"/>
  <c r="D41" i="62" s="1"/>
  <c r="E41" i="62" s="1"/>
  <c r="AA53" i="62"/>
  <c r="X53" i="62"/>
  <c r="V45" i="62"/>
  <c r="N62" i="62"/>
  <c r="O62" i="62" s="1"/>
  <c r="M62" i="62"/>
  <c r="P62" i="62" s="1"/>
  <c r="H58" i="62"/>
  <c r="I58" i="62" s="1"/>
  <c r="M61" i="62"/>
  <c r="P61" i="62" s="1"/>
  <c r="N61" i="62"/>
  <c r="O61" i="62" s="1"/>
  <c r="Z13" i="62"/>
  <c r="AN13" i="62"/>
  <c r="H44" i="62"/>
  <c r="I44" i="62" s="1"/>
  <c r="D44" i="62" s="1"/>
  <c r="E44" i="62" s="1"/>
  <c r="AN35" i="62"/>
  <c r="Z35" i="62"/>
  <c r="H63" i="59"/>
  <c r="I63" i="59" s="1"/>
  <c r="D63" i="59" s="1"/>
  <c r="E63" i="59" s="1"/>
  <c r="M9" i="61"/>
  <c r="P9" i="61" s="1"/>
  <c r="AA44" i="62"/>
  <c r="AB45" i="62" s="1"/>
  <c r="AC45" i="62" s="1"/>
  <c r="X44" i="62"/>
  <c r="AN20" i="62"/>
  <c r="Z20" i="62"/>
  <c r="N48" i="62"/>
  <c r="O48" i="62" s="1"/>
  <c r="M48" i="62"/>
  <c r="P48" i="62" s="1"/>
  <c r="Z28" i="62"/>
  <c r="AN28" i="62"/>
  <c r="AN44" i="62"/>
  <c r="Z44" i="62"/>
  <c r="Z45" i="62"/>
  <c r="M64" i="62"/>
  <c r="P64" i="62" s="1"/>
  <c r="AN63" i="62"/>
  <c r="Z63" i="62"/>
  <c r="H21" i="62"/>
  <c r="I21" i="62" s="1"/>
  <c r="D21" i="62" s="1"/>
  <c r="E21" i="62" s="1"/>
  <c r="X18" i="62"/>
  <c r="AA18" i="62"/>
  <c r="AA8" i="62"/>
  <c r="AN10" i="62"/>
  <c r="AA10" i="62"/>
  <c r="AB11" i="62" s="1"/>
  <c r="AC11" i="62" s="1"/>
  <c r="Z10" i="62"/>
  <c r="U10" i="62"/>
  <c r="V10" i="62" s="1"/>
  <c r="Z9" i="62"/>
  <c r="H34" i="62"/>
  <c r="I34" i="62" s="1"/>
  <c r="V42" i="60"/>
  <c r="AN42" i="60"/>
  <c r="Z41" i="60"/>
  <c r="Z42" i="60"/>
  <c r="U65" i="60"/>
  <c r="V65" i="60" s="1"/>
  <c r="X31" i="60"/>
  <c r="H17" i="60"/>
  <c r="I17" i="60" s="1"/>
  <c r="N17" i="60" s="1"/>
  <c r="O17" i="60" s="1"/>
  <c r="H59" i="60"/>
  <c r="I59" i="60" s="1"/>
  <c r="D59" i="60" s="1"/>
  <c r="E59" i="60" s="1"/>
  <c r="H14" i="60"/>
  <c r="I14" i="60" s="1"/>
  <c r="D14" i="60" s="1"/>
  <c r="E14" i="60" s="1"/>
  <c r="H60" i="60"/>
  <c r="I60" i="60" s="1"/>
  <c r="D60" i="60" s="1"/>
  <c r="E60" i="60" s="1"/>
  <c r="H27" i="60"/>
  <c r="I27" i="60" s="1"/>
  <c r="D27" i="60" s="1"/>
  <c r="E27" i="60" s="1"/>
  <c r="H12" i="60"/>
  <c r="I12" i="60" s="1"/>
  <c r="D12" i="60" s="1"/>
  <c r="E12" i="60" s="1"/>
  <c r="AA30" i="60"/>
  <c r="AB31" i="60" s="1"/>
  <c r="AC31" i="60" s="1"/>
  <c r="H32" i="60"/>
  <c r="I32" i="60" s="1"/>
  <c r="D32" i="60" s="1"/>
  <c r="E32" i="60" s="1"/>
  <c r="H21" i="60"/>
  <c r="I21" i="60" s="1"/>
  <c r="D21" i="60" s="1"/>
  <c r="E21" i="60" s="1"/>
  <c r="V43" i="60"/>
  <c r="D14" i="59"/>
  <c r="E14" i="59" s="1"/>
  <c r="N14" i="59"/>
  <c r="O14" i="59" s="1"/>
  <c r="M22" i="59"/>
  <c r="P22" i="59" s="1"/>
  <c r="N19" i="59"/>
  <c r="O19" i="59" s="1"/>
  <c r="D19" i="59"/>
  <c r="E19" i="59" s="1"/>
  <c r="M19" i="59"/>
  <c r="P19" i="59" s="1"/>
  <c r="E23" i="59"/>
  <c r="Z17" i="59"/>
  <c r="AN22" i="59"/>
  <c r="H47" i="59"/>
  <c r="I47" i="59" s="1"/>
  <c r="D47" i="59" s="1"/>
  <c r="E47" i="59" s="1"/>
  <c r="X42" i="59"/>
  <c r="X14" i="59"/>
  <c r="AA10" i="59"/>
  <c r="AB10" i="59" s="1"/>
  <c r="AC10" i="59" s="1"/>
  <c r="AA17" i="59"/>
  <c r="Z23" i="59"/>
  <c r="Z19" i="59"/>
  <c r="Z4" i="59"/>
  <c r="Z62" i="59"/>
  <c r="H20" i="59"/>
  <c r="I20" i="59" s="1"/>
  <c r="H44" i="59"/>
  <c r="I44" i="59" s="1"/>
  <c r="D44" i="59" s="1"/>
  <c r="E44" i="59" s="1"/>
  <c r="AE5" i="59"/>
  <c r="M10" i="59"/>
  <c r="P10" i="59" s="1"/>
  <c r="Z11" i="59"/>
  <c r="U62" i="59"/>
  <c r="V62" i="59" s="1"/>
  <c r="H15" i="59"/>
  <c r="I15" i="59" s="1"/>
  <c r="D15" i="59" s="1"/>
  <c r="E15" i="59" s="1"/>
  <c r="AA24" i="59"/>
  <c r="AD24" i="59" s="1"/>
  <c r="AM24" i="59" s="1"/>
  <c r="AN62" i="59"/>
  <c r="E61" i="59"/>
  <c r="U50" i="59"/>
  <c r="Z61" i="59"/>
  <c r="U36" i="59"/>
  <c r="AA18" i="59"/>
  <c r="H34" i="59"/>
  <c r="I34" i="59" s="1"/>
  <c r="D34" i="59" s="1"/>
  <c r="E34" i="59" s="1"/>
  <c r="Z27" i="59"/>
  <c r="U26" i="59"/>
  <c r="V27" i="59" s="1"/>
  <c r="U17" i="59"/>
  <c r="V17" i="59" s="1"/>
  <c r="U63" i="58"/>
  <c r="AA25" i="58"/>
  <c r="AD25" i="58" s="1"/>
  <c r="H66" i="58"/>
  <c r="I66" i="58" s="1"/>
  <c r="D66" i="58" s="1"/>
  <c r="E66" i="58" s="1"/>
  <c r="AA44" i="58"/>
  <c r="AB44" i="58" s="1"/>
  <c r="AC44" i="58" s="1"/>
  <c r="V50" i="58"/>
  <c r="H38" i="58"/>
  <c r="I38" i="58" s="1"/>
  <c r="D38" i="58" s="1"/>
  <c r="E38" i="58" s="1"/>
  <c r="V57" i="58"/>
  <c r="X7" i="58"/>
  <c r="Z28" i="58"/>
  <c r="H17" i="58"/>
  <c r="I17" i="58" s="1"/>
  <c r="D17" i="58" s="1"/>
  <c r="E17" i="58" s="1"/>
  <c r="X37" i="58"/>
  <c r="AN56" i="58"/>
  <c r="H13" i="58"/>
  <c r="I13" i="58" s="1"/>
  <c r="D13" i="58" s="1"/>
  <c r="E13" i="58" s="1"/>
  <c r="AN28" i="58"/>
  <c r="Z21" i="58"/>
  <c r="X44" i="58"/>
  <c r="AN21" i="58"/>
  <c r="H40" i="58"/>
  <c r="I40" i="58" s="1"/>
  <c r="D40" i="58" s="1"/>
  <c r="E40" i="58" s="1"/>
  <c r="Z45" i="58"/>
  <c r="H30" i="58"/>
  <c r="I30" i="58" s="1"/>
  <c r="D30" i="58" s="1"/>
  <c r="E30" i="58" s="1"/>
  <c r="E57" i="58"/>
  <c r="X53" i="58"/>
  <c r="AA40" i="58"/>
  <c r="AD40" i="58" s="1"/>
  <c r="H51" i="58"/>
  <c r="I51" i="58" s="1"/>
  <c r="D51" i="58" s="1"/>
  <c r="E51" i="58" s="1"/>
  <c r="Z56" i="58"/>
  <c r="H24" i="58"/>
  <c r="I24" i="58" s="1"/>
  <c r="D24" i="58" s="1"/>
  <c r="E24" i="58" s="1"/>
  <c r="AN40" i="58"/>
  <c r="H63" i="58"/>
  <c r="I63" i="58" s="1"/>
  <c r="D63" i="58" s="1"/>
  <c r="E63" i="58" s="1"/>
  <c r="AA11" i="58"/>
  <c r="U64" i="58"/>
  <c r="V65" i="58" s="1"/>
  <c r="X11" i="58"/>
  <c r="X52" i="58"/>
  <c r="U38" i="58"/>
  <c r="V39" i="58" s="1"/>
  <c r="X62" i="58"/>
  <c r="Z19" i="58"/>
  <c r="AA62" i="58"/>
  <c r="AD62" i="58" s="1"/>
  <c r="H25" i="58"/>
  <c r="I25" i="58" s="1"/>
  <c r="D25" i="58" s="1"/>
  <c r="E25" i="58" s="1"/>
  <c r="V61" i="58"/>
  <c r="X38" i="58"/>
  <c r="H37" i="58"/>
  <c r="I37" i="58" s="1"/>
  <c r="D37" i="58" s="1"/>
  <c r="E37" i="58" s="1"/>
  <c r="AN19" i="58"/>
  <c r="Z38" i="58"/>
  <c r="Z20" i="58"/>
  <c r="AA10" i="58"/>
  <c r="AD10" i="58" s="1"/>
  <c r="AM10" i="58" s="1"/>
  <c r="V22" i="58"/>
  <c r="AA52" i="58"/>
  <c r="AB53" i="58" s="1"/>
  <c r="AC53" i="58" s="1"/>
  <c r="Z47" i="58"/>
  <c r="AA4" i="58"/>
  <c r="AD4" i="58" s="1"/>
  <c r="AA59" i="58"/>
  <c r="AD59" i="58" s="1"/>
  <c r="Z39" i="58"/>
  <c r="AA19" i="58"/>
  <c r="AD19" i="58" s="1"/>
  <c r="X18" i="58"/>
  <c r="AA38" i="58"/>
  <c r="AD38" i="58" s="1"/>
  <c r="AM38" i="58" s="1"/>
  <c r="H41" i="58"/>
  <c r="I41" i="58" s="1"/>
  <c r="D41" i="58" s="1"/>
  <c r="E41" i="58" s="1"/>
  <c r="E50" i="58"/>
  <c r="Z40" i="58"/>
  <c r="AN33" i="58"/>
  <c r="Z34" i="58"/>
  <c r="AN44" i="58"/>
  <c r="U44" i="58"/>
  <c r="V44" i="58" s="1"/>
  <c r="M34" i="58"/>
  <c r="P34" i="58" s="1"/>
  <c r="AN4" i="58"/>
  <c r="H61" i="58"/>
  <c r="I61" i="58" s="1"/>
  <c r="D61" i="58" s="1"/>
  <c r="E61" i="58" s="1"/>
  <c r="AA56" i="58"/>
  <c r="AD56" i="58" s="1"/>
  <c r="U4" i="58"/>
  <c r="V4" i="58" s="1"/>
  <c r="Z54" i="58"/>
  <c r="AA57" i="58"/>
  <c r="AD57" i="58" s="1"/>
  <c r="AM57" i="58" s="1"/>
  <c r="AN7" i="58"/>
  <c r="AN47" i="58"/>
  <c r="N34" i="58"/>
  <c r="O34" i="58" s="1"/>
  <c r="H29" i="58"/>
  <c r="I29" i="58" s="1"/>
  <c r="M29" i="58" s="1"/>
  <c r="P29" i="58" s="1"/>
  <c r="Z57" i="58"/>
  <c r="H60" i="58"/>
  <c r="I60" i="58" s="1"/>
  <c r="D60" i="58" s="1"/>
  <c r="E60" i="58" s="1"/>
  <c r="U47" i="58"/>
  <c r="Z46" i="58"/>
  <c r="U36" i="58"/>
  <c r="AN36" i="58"/>
  <c r="E34" i="58"/>
  <c r="AA36" i="58"/>
  <c r="X59" i="58"/>
  <c r="H5" i="58"/>
  <c r="I5" i="58" s="1"/>
  <c r="D5" i="58" s="1"/>
  <c r="E5" i="58" s="1"/>
  <c r="H11" i="58"/>
  <c r="I11" i="58" s="1"/>
  <c r="D11" i="58" s="1"/>
  <c r="E11" i="58" s="1"/>
  <c r="AA7" i="58"/>
  <c r="AD7" i="58" s="1"/>
  <c r="X20" i="58"/>
  <c r="X19" i="58"/>
  <c r="U46" i="58"/>
  <c r="V46" i="58" s="1"/>
  <c r="Z65" i="58"/>
  <c r="AA46" i="58"/>
  <c r="AD46" i="58" s="1"/>
  <c r="AM46" i="58" s="1"/>
  <c r="Z7" i="58"/>
  <c r="AA47" i="58"/>
  <c r="Z37" i="58"/>
  <c r="AA37" i="58"/>
  <c r="Z64" i="58"/>
  <c r="AA21" i="58"/>
  <c r="AD21" i="58" s="1"/>
  <c r="X25" i="58"/>
  <c r="X13" i="57"/>
  <c r="U4" i="57"/>
  <c r="V4" i="57" s="1"/>
  <c r="H24" i="57"/>
  <c r="I24" i="57" s="1"/>
  <c r="D24" i="57" s="1"/>
  <c r="E24" i="57" s="1"/>
  <c r="V62" i="57"/>
  <c r="H64" i="56"/>
  <c r="I64" i="56" s="1"/>
  <c r="D64" i="56" s="1"/>
  <c r="AD62" i="61"/>
  <c r="V66" i="61"/>
  <c r="U48" i="53"/>
  <c r="U27" i="53"/>
  <c r="U14" i="53"/>
  <c r="Z30" i="53"/>
  <c r="H56" i="55"/>
  <c r="I56" i="55" s="1"/>
  <c r="D56" i="55" s="1"/>
  <c r="E56" i="55" s="1"/>
  <c r="Z24" i="58"/>
  <c r="X56" i="59"/>
  <c r="H48" i="59"/>
  <c r="I48" i="59" s="1"/>
  <c r="D48" i="59" s="1"/>
  <c r="E48" i="59" s="1"/>
  <c r="M42" i="60"/>
  <c r="P42" i="60" s="1"/>
  <c r="AA54" i="61"/>
  <c r="AB55" i="61" s="1"/>
  <c r="AC55" i="61" s="1"/>
  <c r="X54" i="61"/>
  <c r="N56" i="61"/>
  <c r="O56" i="61" s="1"/>
  <c r="AD59" i="61"/>
  <c r="AM59" i="61" s="1"/>
  <c r="AB45" i="61"/>
  <c r="AC45" i="61" s="1"/>
  <c r="AN45" i="61"/>
  <c r="Z45" i="61"/>
  <c r="U45" i="61"/>
  <c r="X27" i="53"/>
  <c r="AA20" i="58"/>
  <c r="X25" i="60"/>
  <c r="U53" i="60"/>
  <c r="V54" i="60" s="1"/>
  <c r="N50" i="61"/>
  <c r="O50" i="61" s="1"/>
  <c r="M50" i="61"/>
  <c r="P50" i="61" s="1"/>
  <c r="AN38" i="61"/>
  <c r="Z38" i="61"/>
  <c r="AF8" i="61"/>
  <c r="Z19" i="61"/>
  <c r="AN19" i="61"/>
  <c r="U23" i="61"/>
  <c r="Z23" i="61"/>
  <c r="AN23" i="61"/>
  <c r="AA23" i="61"/>
  <c r="D47" i="61"/>
  <c r="E47" i="61" s="1"/>
  <c r="N47" i="61"/>
  <c r="O47" i="61" s="1"/>
  <c r="M47" i="61"/>
  <c r="P47" i="61" s="1"/>
  <c r="Z12" i="61"/>
  <c r="U12" i="61"/>
  <c r="AN12" i="61"/>
  <c r="Z16" i="61"/>
  <c r="AN16" i="61"/>
  <c r="U16" i="61"/>
  <c r="Z17" i="61"/>
  <c r="AA41" i="61"/>
  <c r="X41" i="61"/>
  <c r="H48" i="60"/>
  <c r="I48" i="60" s="1"/>
  <c r="D48" i="60" s="1"/>
  <c r="E48" i="60" s="1"/>
  <c r="AA28" i="61"/>
  <c r="AB29" i="61" s="1"/>
  <c r="AC29" i="61" s="1"/>
  <c r="X28" i="61"/>
  <c r="X29" i="61"/>
  <c r="AN50" i="61"/>
  <c r="Z50" i="61"/>
  <c r="U50" i="61"/>
  <c r="AD21" i="61"/>
  <c r="AM21" i="61" s="1"/>
  <c r="H29" i="61"/>
  <c r="I29" i="61" s="1"/>
  <c r="AA65" i="61"/>
  <c r="X65" i="61"/>
  <c r="AD45" i="61"/>
  <c r="X61" i="53"/>
  <c r="Z27" i="53"/>
  <c r="H27" i="57"/>
  <c r="I27" i="57" s="1"/>
  <c r="D27" i="57" s="1"/>
  <c r="E27" i="57" s="1"/>
  <c r="N22" i="59"/>
  <c r="O22" i="59" s="1"/>
  <c r="V64" i="59"/>
  <c r="Z31" i="60"/>
  <c r="H62" i="60"/>
  <c r="I62" i="60" s="1"/>
  <c r="D62" i="60" s="1"/>
  <c r="E62" i="60" s="1"/>
  <c r="H34" i="60"/>
  <c r="I34" i="60" s="1"/>
  <c r="D34" i="60" s="1"/>
  <c r="E34" i="60" s="1"/>
  <c r="AD29" i="61"/>
  <c r="AM29" i="61" s="1"/>
  <c r="N38" i="61"/>
  <c r="O38" i="61" s="1"/>
  <c r="M38" i="61"/>
  <c r="P38" i="61" s="1"/>
  <c r="N23" i="61"/>
  <c r="O23" i="61" s="1"/>
  <c r="M23" i="61"/>
  <c r="P23" i="61" s="1"/>
  <c r="AB37" i="61"/>
  <c r="AC37" i="61" s="1"/>
  <c r="AD36" i="61"/>
  <c r="AM36" i="61" s="1"/>
  <c r="Z27" i="61"/>
  <c r="AN27" i="61"/>
  <c r="AB26" i="61"/>
  <c r="AC26" i="61" s="1"/>
  <c r="AD26" i="61"/>
  <c r="AM26" i="61" s="1"/>
  <c r="AB35" i="61"/>
  <c r="AC35" i="61" s="1"/>
  <c r="AN65" i="61"/>
  <c r="Z65" i="61"/>
  <c r="N45" i="61"/>
  <c r="O45" i="61" s="1"/>
  <c r="M45" i="61"/>
  <c r="P45" i="61" s="1"/>
  <c r="Z15" i="60"/>
  <c r="N63" i="61"/>
  <c r="O63" i="61" s="1"/>
  <c r="AB25" i="61"/>
  <c r="AC25" i="61" s="1"/>
  <c r="AD25" i="61"/>
  <c r="AD31" i="61"/>
  <c r="AB32" i="61"/>
  <c r="AC32" i="61" s="1"/>
  <c r="AD32" i="61"/>
  <c r="AM32" i="61" s="1"/>
  <c r="AE10" i="61"/>
  <c r="AA53" i="61"/>
  <c r="X53" i="61"/>
  <c r="H26" i="61"/>
  <c r="I26" i="61" s="1"/>
  <c r="Z58" i="61"/>
  <c r="AN58" i="61"/>
  <c r="AA58" i="61"/>
  <c r="U58" i="61"/>
  <c r="AB56" i="61"/>
  <c r="AC56" i="61" s="1"/>
  <c r="AD56" i="61"/>
  <c r="AM56" i="61" s="1"/>
  <c r="D44" i="61"/>
  <c r="E44" i="61" s="1"/>
  <c r="N44" i="61"/>
  <c r="O44" i="61" s="1"/>
  <c r="M44" i="61"/>
  <c r="P44" i="61" s="1"/>
  <c r="AE18" i="61"/>
  <c r="M24" i="59"/>
  <c r="P24" i="59" s="1"/>
  <c r="AD43" i="61"/>
  <c r="AM43" i="61" s="1"/>
  <c r="AB34" i="61"/>
  <c r="AC34" i="61" s="1"/>
  <c r="AD34" i="61"/>
  <c r="AM34" i="61" s="1"/>
  <c r="N41" i="61"/>
  <c r="O41" i="61" s="1"/>
  <c r="H65" i="61"/>
  <c r="I65" i="61" s="1"/>
  <c r="H66" i="61"/>
  <c r="I66" i="61" s="1"/>
  <c r="H58" i="61"/>
  <c r="I58" i="61" s="1"/>
  <c r="D58" i="61" s="1"/>
  <c r="E58" i="61" s="1"/>
  <c r="H59" i="61"/>
  <c r="I59" i="61" s="1"/>
  <c r="D59" i="61" s="1"/>
  <c r="E59" i="61" s="1"/>
  <c r="M27" i="61"/>
  <c r="P27" i="61" s="1"/>
  <c r="H42" i="61"/>
  <c r="I42" i="61" s="1"/>
  <c r="D42" i="61" s="1"/>
  <c r="E42" i="61" s="1"/>
  <c r="AE24" i="61"/>
  <c r="AN14" i="53"/>
  <c r="AA5" i="53"/>
  <c r="H43" i="57"/>
  <c r="I43" i="57" s="1"/>
  <c r="D43" i="57" s="1"/>
  <c r="E43" i="57" s="1"/>
  <c r="N24" i="59"/>
  <c r="O24" i="59" s="1"/>
  <c r="H21" i="61"/>
  <c r="I21" i="61" s="1"/>
  <c r="D21" i="61" s="1"/>
  <c r="E21" i="61" s="1"/>
  <c r="M41" i="61"/>
  <c r="P41" i="61" s="1"/>
  <c r="AB57" i="61"/>
  <c r="AC57" i="61" s="1"/>
  <c r="AD57" i="61"/>
  <c r="AM57" i="61" s="1"/>
  <c r="AD48" i="61"/>
  <c r="AM48" i="61" s="1"/>
  <c r="N27" i="61"/>
  <c r="O27" i="61" s="1"/>
  <c r="X55" i="61"/>
  <c r="Z20" i="61"/>
  <c r="AN20" i="61"/>
  <c r="Z59" i="61"/>
  <c r="AD17" i="61"/>
  <c r="AM17" i="61" s="1"/>
  <c r="AN43" i="45"/>
  <c r="X28" i="54"/>
  <c r="AA30" i="53"/>
  <c r="AB30" i="53" s="1"/>
  <c r="AC30" i="53" s="1"/>
  <c r="H29" i="60"/>
  <c r="I29" i="60" s="1"/>
  <c r="D29" i="60" s="1"/>
  <c r="E29" i="60" s="1"/>
  <c r="V58" i="60"/>
  <c r="AA27" i="61"/>
  <c r="X27" i="61"/>
  <c r="AB40" i="61"/>
  <c r="AC40" i="61" s="1"/>
  <c r="AD40" i="61"/>
  <c r="AM40" i="61" s="1"/>
  <c r="AD55" i="61"/>
  <c r="AM55" i="61" s="1"/>
  <c r="N20" i="61"/>
  <c r="O20" i="61" s="1"/>
  <c r="M20" i="61"/>
  <c r="P20" i="61" s="1"/>
  <c r="X47" i="61"/>
  <c r="AA47" i="61"/>
  <c r="AB48" i="61" s="1"/>
  <c r="AC48" i="61" s="1"/>
  <c r="H30" i="61"/>
  <c r="I30" i="61" s="1"/>
  <c r="H31" i="61"/>
  <c r="I31" i="61" s="1"/>
  <c r="X13" i="55"/>
  <c r="E24" i="59"/>
  <c r="AD39" i="61"/>
  <c r="AM39" i="61" s="1"/>
  <c r="AG3" i="61"/>
  <c r="M3" i="61"/>
  <c r="E25" i="61"/>
  <c r="AA30" i="61"/>
  <c r="X30" i="61"/>
  <c r="AA16" i="61"/>
  <c r="AB17" i="61" s="1"/>
  <c r="AC17" i="61" s="1"/>
  <c r="X16" i="61"/>
  <c r="V48" i="61"/>
  <c r="AA5" i="51"/>
  <c r="AD5" i="51" s="1"/>
  <c r="X25" i="55"/>
  <c r="H20" i="57"/>
  <c r="I20" i="57" s="1"/>
  <c r="D20" i="57" s="1"/>
  <c r="E20" i="57" s="1"/>
  <c r="M14" i="59"/>
  <c r="P14" i="59" s="1"/>
  <c r="H40" i="60"/>
  <c r="I40" i="60" s="1"/>
  <c r="D40" i="60" s="1"/>
  <c r="E40" i="60" s="1"/>
  <c r="H13" i="60"/>
  <c r="I13" i="60" s="1"/>
  <c r="N13" i="60" s="1"/>
  <c r="O13" i="60" s="1"/>
  <c r="V29" i="61"/>
  <c r="E62" i="61"/>
  <c r="H39" i="61"/>
  <c r="I39" i="61" s="1"/>
  <c r="D39" i="61" s="1"/>
  <c r="E39" i="61" s="1"/>
  <c r="X50" i="61"/>
  <c r="AA50" i="61"/>
  <c r="N11" i="61"/>
  <c r="O11" i="61" s="1"/>
  <c r="M11" i="61"/>
  <c r="P11" i="61" s="1"/>
  <c r="U27" i="61"/>
  <c r="V27" i="61" s="1"/>
  <c r="U19" i="61"/>
  <c r="V19" i="61" s="1"/>
  <c r="Z4" i="61"/>
  <c r="AN4" i="61"/>
  <c r="AA4" i="61"/>
  <c r="Z5" i="61"/>
  <c r="U4" i="61"/>
  <c r="N8" i="61"/>
  <c r="O8" i="61" s="1"/>
  <c r="Z42" i="61"/>
  <c r="AN42" i="61"/>
  <c r="U38" i="61"/>
  <c r="H55" i="53"/>
  <c r="I55" i="53" s="1"/>
  <c r="D55" i="53" s="1"/>
  <c r="H24" i="54"/>
  <c r="I24" i="54" s="1"/>
  <c r="D24" i="54" s="1"/>
  <c r="H36" i="58"/>
  <c r="I36" i="58" s="1"/>
  <c r="M36" i="58" s="1"/>
  <c r="P36" i="58" s="1"/>
  <c r="U66" i="59"/>
  <c r="V67" i="59" s="1"/>
  <c r="Z11" i="61"/>
  <c r="AN11" i="61"/>
  <c r="U11" i="61"/>
  <c r="V11" i="61" s="1"/>
  <c r="AA11" i="61"/>
  <c r="AB12" i="61" s="1"/>
  <c r="AC12" i="61" s="1"/>
  <c r="E28" i="61"/>
  <c r="AA66" i="61"/>
  <c r="X66" i="61"/>
  <c r="AA67" i="61"/>
  <c r="X67" i="61"/>
  <c r="AA19" i="61"/>
  <c r="X19" i="61"/>
  <c r="H4" i="61"/>
  <c r="I4" i="61" s="1"/>
  <c r="D4" i="61" s="1"/>
  <c r="E4" i="61" s="1"/>
  <c r="H5" i="61"/>
  <c r="I5" i="61" s="1"/>
  <c r="AB64" i="61"/>
  <c r="AC64" i="61" s="1"/>
  <c r="AD64" i="61"/>
  <c r="AM64" i="61" s="1"/>
  <c r="AA38" i="61"/>
  <c r="X38" i="61"/>
  <c r="X39" i="61"/>
  <c r="M28" i="61"/>
  <c r="P28" i="61" s="1"/>
  <c r="AA3" i="53"/>
  <c r="Z16" i="53"/>
  <c r="H23" i="56"/>
  <c r="I23" i="56" s="1"/>
  <c r="D23" i="56" s="1"/>
  <c r="E23" i="56" s="1"/>
  <c r="E46" i="58"/>
  <c r="H39" i="59"/>
  <c r="I39" i="59" s="1"/>
  <c r="D39" i="59" s="1"/>
  <c r="E39" i="59" s="1"/>
  <c r="X57" i="59"/>
  <c r="M60" i="59"/>
  <c r="P60" i="59" s="1"/>
  <c r="E42" i="60"/>
  <c r="V43" i="61"/>
  <c r="N25" i="61"/>
  <c r="O25" i="61" s="1"/>
  <c r="AB63" i="61"/>
  <c r="AC63" i="61" s="1"/>
  <c r="AD63" i="61"/>
  <c r="AM63" i="61" s="1"/>
  <c r="Z66" i="61"/>
  <c r="AN66" i="61"/>
  <c r="V67" i="61"/>
  <c r="AB44" i="61"/>
  <c r="AC44" i="61" s="1"/>
  <c r="AD44" i="61"/>
  <c r="AM44" i="61" s="1"/>
  <c r="E41" i="61"/>
  <c r="AD14" i="61"/>
  <c r="AM14" i="61" s="1"/>
  <c r="N28" i="61"/>
  <c r="O28" i="61" s="1"/>
  <c r="AM60" i="61"/>
  <c r="H36" i="60"/>
  <c r="I36" i="60" s="1"/>
  <c r="D36" i="60" s="1"/>
  <c r="E36" i="60" s="1"/>
  <c r="AA49" i="61"/>
  <c r="X49" i="61"/>
  <c r="AA61" i="61"/>
  <c r="X61" i="61"/>
  <c r="Z44" i="57"/>
  <c r="AB22" i="61"/>
  <c r="AC22" i="61" s="1"/>
  <c r="AD22" i="61"/>
  <c r="AM22" i="61" s="1"/>
  <c r="X42" i="61"/>
  <c r="AA42" i="61"/>
  <c r="H19" i="53"/>
  <c r="I19" i="53" s="1"/>
  <c r="D19" i="53" s="1"/>
  <c r="E19" i="53" s="1"/>
  <c r="H25" i="59"/>
  <c r="I25" i="59" s="1"/>
  <c r="D25" i="59" s="1"/>
  <c r="E25" i="59" s="1"/>
  <c r="H46" i="60"/>
  <c r="I46" i="60" s="1"/>
  <c r="D46" i="60" s="1"/>
  <c r="E46" i="60" s="1"/>
  <c r="AA15" i="61"/>
  <c r="X15" i="61"/>
  <c r="AD51" i="61"/>
  <c r="AB33" i="61"/>
  <c r="AC33" i="61" s="1"/>
  <c r="AD33" i="61"/>
  <c r="AM33" i="61" s="1"/>
  <c r="N62" i="61"/>
  <c r="O62" i="61" s="1"/>
  <c r="M62" i="61"/>
  <c r="P62" i="61" s="1"/>
  <c r="AA13" i="61"/>
  <c r="AB14" i="61" s="1"/>
  <c r="AC14" i="61" s="1"/>
  <c r="X13" i="61"/>
  <c r="Z46" i="61"/>
  <c r="E20" i="61"/>
  <c r="AD52" i="61"/>
  <c r="AM52" i="61" s="1"/>
  <c r="AB52" i="61"/>
  <c r="AC52" i="61" s="1"/>
  <c r="Z35" i="61"/>
  <c r="AN35" i="61"/>
  <c r="U35" i="61"/>
  <c r="AN24" i="50"/>
  <c r="M25" i="61"/>
  <c r="P25" i="61" s="1"/>
  <c r="E50" i="61"/>
  <c r="H56" i="59"/>
  <c r="I56" i="59" s="1"/>
  <c r="D56" i="59" s="1"/>
  <c r="E56" i="59" s="1"/>
  <c r="M46" i="59"/>
  <c r="P46" i="59" s="1"/>
  <c r="H65" i="60"/>
  <c r="I65" i="60" s="1"/>
  <c r="D65" i="60" s="1"/>
  <c r="E65" i="60" s="1"/>
  <c r="V15" i="61"/>
  <c r="AN51" i="61"/>
  <c r="Z51" i="61"/>
  <c r="U51" i="61"/>
  <c r="H43" i="61"/>
  <c r="I43" i="61" s="1"/>
  <c r="D43" i="61" s="1"/>
  <c r="E43" i="61" s="1"/>
  <c r="Z62" i="61"/>
  <c r="AN62" i="61"/>
  <c r="U62" i="61"/>
  <c r="V62" i="61" s="1"/>
  <c r="H24" i="61"/>
  <c r="I24" i="61" s="1"/>
  <c r="D24" i="61" s="1"/>
  <c r="E24" i="61" s="1"/>
  <c r="V56" i="61"/>
  <c r="AA46" i="61"/>
  <c r="X46" i="61"/>
  <c r="U20" i="61"/>
  <c r="AD12" i="61"/>
  <c r="H16" i="61"/>
  <c r="I16" i="61" s="1"/>
  <c r="D16" i="61" s="1"/>
  <c r="E16" i="61" s="1"/>
  <c r="H17" i="61"/>
  <c r="I17" i="61" s="1"/>
  <c r="D17" i="61" s="1"/>
  <c r="E17" i="61" s="1"/>
  <c r="AN25" i="46"/>
  <c r="AA14" i="46"/>
  <c r="AD14" i="46" s="1"/>
  <c r="AN30" i="53"/>
  <c r="H6" i="60"/>
  <c r="I6" i="60" s="1"/>
  <c r="AA3" i="60"/>
  <c r="AD3" i="60" s="1"/>
  <c r="M3" i="60"/>
  <c r="H51" i="61"/>
  <c r="I51" i="61" s="1"/>
  <c r="D51" i="61" s="1"/>
  <c r="E51" i="61" s="1"/>
  <c r="H52" i="61"/>
  <c r="I52" i="61" s="1"/>
  <c r="M56" i="61"/>
  <c r="P56" i="61" s="1"/>
  <c r="X20" i="61"/>
  <c r="AA20" i="61"/>
  <c r="AB21" i="61" s="1"/>
  <c r="AC21" i="61" s="1"/>
  <c r="H12" i="61"/>
  <c r="I12" i="61" s="1"/>
  <c r="D12" i="61" s="1"/>
  <c r="E12" i="61" s="1"/>
  <c r="H13" i="61"/>
  <c r="I13" i="61" s="1"/>
  <c r="D13" i="61" s="1"/>
  <c r="E13" i="61" s="1"/>
  <c r="H35" i="61"/>
  <c r="I35" i="61" s="1"/>
  <c r="D35" i="61" s="1"/>
  <c r="E35" i="61" s="1"/>
  <c r="H36" i="61"/>
  <c r="I36" i="61" s="1"/>
  <c r="D36" i="61" s="1"/>
  <c r="E36" i="61" s="1"/>
  <c r="AD3" i="61"/>
  <c r="AE3" i="61" s="1"/>
  <c r="V46" i="60"/>
  <c r="D27" i="59"/>
  <c r="E27" i="59" s="1"/>
  <c r="N27" i="59"/>
  <c r="O27" i="59" s="1"/>
  <c r="H13" i="45"/>
  <c r="I13" i="45" s="1"/>
  <c r="D13" i="45" s="1"/>
  <c r="AA62" i="51"/>
  <c r="AA27" i="53"/>
  <c r="AN4" i="53"/>
  <c r="H28" i="56"/>
  <c r="I28" i="56" s="1"/>
  <c r="D28" i="56" s="1"/>
  <c r="E28" i="56" s="1"/>
  <c r="E6" i="57"/>
  <c r="Z49" i="60"/>
  <c r="AN49" i="60"/>
  <c r="D52" i="60"/>
  <c r="E52" i="60" s="1"/>
  <c r="M52" i="60"/>
  <c r="P52" i="60" s="1"/>
  <c r="N52" i="60"/>
  <c r="O52" i="60" s="1"/>
  <c r="AN33" i="60"/>
  <c r="Z33" i="60"/>
  <c r="AA57" i="60"/>
  <c r="X57" i="60"/>
  <c r="H39" i="60"/>
  <c r="I39" i="60" s="1"/>
  <c r="Z8" i="60"/>
  <c r="AN8" i="60"/>
  <c r="AA16" i="60"/>
  <c r="X16" i="60"/>
  <c r="AN63" i="60"/>
  <c r="AM63" i="60" s="1"/>
  <c r="Z63" i="60"/>
  <c r="U63" i="60"/>
  <c r="V63" i="60" s="1"/>
  <c r="V27" i="55"/>
  <c r="Z62" i="51"/>
  <c r="X30" i="51"/>
  <c r="AA28" i="46"/>
  <c r="Z4" i="53"/>
  <c r="M8" i="53"/>
  <c r="P8" i="53" s="1"/>
  <c r="H34" i="56"/>
  <c r="I34" i="56" s="1"/>
  <c r="D34" i="56" s="1"/>
  <c r="E34" i="56" s="1"/>
  <c r="Z53" i="58"/>
  <c r="Z53" i="60"/>
  <c r="AN53" i="60"/>
  <c r="V16" i="60"/>
  <c r="N57" i="58"/>
  <c r="O57" i="58" s="1"/>
  <c r="AN56" i="60"/>
  <c r="Z56" i="60"/>
  <c r="X27" i="60"/>
  <c r="AA27" i="60"/>
  <c r="AA66" i="60"/>
  <c r="X66" i="60"/>
  <c r="Z11" i="60"/>
  <c r="AN11" i="60"/>
  <c r="U11" i="60"/>
  <c r="X38" i="60"/>
  <c r="AA38" i="60"/>
  <c r="AB39" i="60" s="1"/>
  <c r="AC39" i="60" s="1"/>
  <c r="Z40" i="60"/>
  <c r="AN40" i="60"/>
  <c r="U40" i="60"/>
  <c r="M57" i="58"/>
  <c r="P57" i="58" s="1"/>
  <c r="H54" i="59"/>
  <c r="I54" i="59" s="1"/>
  <c r="D54" i="59" s="1"/>
  <c r="E54" i="59" s="1"/>
  <c r="N46" i="59"/>
  <c r="O46" i="59" s="1"/>
  <c r="M56" i="60"/>
  <c r="P56" i="60" s="1"/>
  <c r="N56" i="60"/>
  <c r="O56" i="60" s="1"/>
  <c r="H11" i="60"/>
  <c r="I11" i="60" s="1"/>
  <c r="D11" i="60" s="1"/>
  <c r="E11" i="60" s="1"/>
  <c r="M18" i="60"/>
  <c r="P18" i="60" s="1"/>
  <c r="N18" i="60"/>
  <c r="O18" i="60" s="1"/>
  <c r="E38" i="60"/>
  <c r="Z29" i="60"/>
  <c r="AN29" i="60"/>
  <c r="U29" i="60"/>
  <c r="V29" i="60" s="1"/>
  <c r="AN16" i="60"/>
  <c r="Z16" i="60"/>
  <c r="H37" i="60"/>
  <c r="I37" i="60" s="1"/>
  <c r="D37" i="60" s="1"/>
  <c r="E37" i="60" s="1"/>
  <c r="AA15" i="60"/>
  <c r="X15" i="60"/>
  <c r="AN27" i="60"/>
  <c r="Z27" i="60"/>
  <c r="X8" i="60"/>
  <c r="AA8" i="60"/>
  <c r="H19" i="60"/>
  <c r="I19" i="60" s="1"/>
  <c r="X67" i="60"/>
  <c r="AA67" i="60"/>
  <c r="H15" i="60"/>
  <c r="I15" i="60" s="1"/>
  <c r="H60" i="57"/>
  <c r="I60" i="57" s="1"/>
  <c r="D60" i="57" s="1"/>
  <c r="E60" i="57" s="1"/>
  <c r="H21" i="58"/>
  <c r="I21" i="58" s="1"/>
  <c r="D21" i="58" s="1"/>
  <c r="E21" i="58" s="1"/>
  <c r="AA24" i="58"/>
  <c r="E17" i="59"/>
  <c r="N38" i="60"/>
  <c r="O38" i="60" s="1"/>
  <c r="M38" i="60"/>
  <c r="P38" i="60" s="1"/>
  <c r="AA58" i="60"/>
  <c r="X58" i="60"/>
  <c r="M26" i="60"/>
  <c r="P26" i="60" s="1"/>
  <c r="N26" i="60"/>
  <c r="O26" i="60" s="1"/>
  <c r="AN46" i="60"/>
  <c r="Z46" i="60"/>
  <c r="Z37" i="60"/>
  <c r="AN37" i="60"/>
  <c r="AA50" i="60"/>
  <c r="X50" i="60"/>
  <c r="X6" i="60"/>
  <c r="AA6" i="60"/>
  <c r="H41" i="47"/>
  <c r="I41" i="47" s="1"/>
  <c r="D41" i="47" s="1"/>
  <c r="AN18" i="52"/>
  <c r="U23" i="53"/>
  <c r="U41" i="58"/>
  <c r="V41" i="58" s="1"/>
  <c r="AN27" i="58"/>
  <c r="X24" i="58"/>
  <c r="X17" i="60"/>
  <c r="AA17" i="60"/>
  <c r="AA44" i="60"/>
  <c r="X44" i="60"/>
  <c r="X54" i="60"/>
  <c r="AA54" i="60"/>
  <c r="V15" i="60"/>
  <c r="U50" i="60"/>
  <c r="X46" i="60"/>
  <c r="AA46" i="60"/>
  <c r="AA20" i="60"/>
  <c r="X20" i="60"/>
  <c r="Z34" i="60"/>
  <c r="AN34" i="60"/>
  <c r="V21" i="57"/>
  <c r="H33" i="57"/>
  <c r="I33" i="57" s="1"/>
  <c r="D33" i="57" s="1"/>
  <c r="E33" i="57" s="1"/>
  <c r="N6" i="57"/>
  <c r="O6" i="57" s="1"/>
  <c r="Z38" i="60"/>
  <c r="AN38" i="60"/>
  <c r="U38" i="60"/>
  <c r="Z64" i="60"/>
  <c r="AN64" i="60"/>
  <c r="Z65" i="60"/>
  <c r="V44" i="60"/>
  <c r="Z26" i="60"/>
  <c r="AN26" i="60"/>
  <c r="E41" i="60"/>
  <c r="X5" i="60"/>
  <c r="AA5" i="60"/>
  <c r="AN43" i="60"/>
  <c r="Z43" i="60"/>
  <c r="E18" i="60"/>
  <c r="E16" i="60"/>
  <c r="Z60" i="60"/>
  <c r="AN60" i="60"/>
  <c r="V17" i="60"/>
  <c r="AN58" i="60"/>
  <c r="Z58" i="60"/>
  <c r="U56" i="60"/>
  <c r="V56" i="60" s="1"/>
  <c r="V28" i="60"/>
  <c r="N10" i="60"/>
  <c r="O10" i="60" s="1"/>
  <c r="M10" i="60"/>
  <c r="P10" i="60" s="1"/>
  <c r="H67" i="60"/>
  <c r="I67" i="60" s="1"/>
  <c r="D67" i="60" s="1"/>
  <c r="E67" i="60" s="1"/>
  <c r="X42" i="60"/>
  <c r="AA42" i="60"/>
  <c r="Z13" i="60"/>
  <c r="AN13" i="60"/>
  <c r="H47" i="60"/>
  <c r="I47" i="60" s="1"/>
  <c r="D47" i="60" s="1"/>
  <c r="E47" i="60" s="1"/>
  <c r="E26" i="60"/>
  <c r="Z12" i="60"/>
  <c r="X19" i="60"/>
  <c r="AA19" i="60"/>
  <c r="AA64" i="60"/>
  <c r="X64" i="60"/>
  <c r="AN66" i="60"/>
  <c r="Z66" i="60"/>
  <c r="U66" i="60"/>
  <c r="AA14" i="60"/>
  <c r="X14" i="60"/>
  <c r="X39" i="60"/>
  <c r="AD25" i="60"/>
  <c r="AM25" i="60" s="1"/>
  <c r="Z47" i="60"/>
  <c r="AN47" i="60"/>
  <c r="H23" i="60"/>
  <c r="I23" i="60" s="1"/>
  <c r="D23" i="60" s="1"/>
  <c r="E23" i="60" s="1"/>
  <c r="H61" i="60"/>
  <c r="I61" i="60" s="1"/>
  <c r="D61" i="60" s="1"/>
  <c r="E61" i="60" s="1"/>
  <c r="AN48" i="60"/>
  <c r="Z48" i="60"/>
  <c r="H58" i="60"/>
  <c r="I58" i="60" s="1"/>
  <c r="D58" i="60" s="1"/>
  <c r="E58" i="60" s="1"/>
  <c r="AD39" i="60"/>
  <c r="AM39" i="60" s="1"/>
  <c r="Z44" i="60"/>
  <c r="AN10" i="60"/>
  <c r="Z10" i="60"/>
  <c r="M48" i="60"/>
  <c r="P48" i="60" s="1"/>
  <c r="H66" i="59"/>
  <c r="I66" i="59" s="1"/>
  <c r="D66" i="59" s="1"/>
  <c r="E66" i="59" s="1"/>
  <c r="AN59" i="60"/>
  <c r="Z59" i="60"/>
  <c r="U59" i="60"/>
  <c r="V59" i="60" s="1"/>
  <c r="X51" i="60"/>
  <c r="AA51" i="60"/>
  <c r="AN18" i="60"/>
  <c r="Z18" i="60"/>
  <c r="U18" i="60"/>
  <c r="V18" i="60" s="1"/>
  <c r="AA43" i="60"/>
  <c r="X43" i="60"/>
  <c r="AD7" i="60"/>
  <c r="AM7" i="60" s="1"/>
  <c r="AN61" i="60"/>
  <c r="Z61" i="60"/>
  <c r="X32" i="60"/>
  <c r="AA32" i="60"/>
  <c r="U5" i="53"/>
  <c r="V5" i="53" s="1"/>
  <c r="H35" i="57"/>
  <c r="I35" i="57" s="1"/>
  <c r="D35" i="57" s="1"/>
  <c r="E35" i="57" s="1"/>
  <c r="N47" i="57"/>
  <c r="O47" i="57" s="1"/>
  <c r="H5" i="51"/>
  <c r="I5" i="51" s="1"/>
  <c r="D5" i="51" s="1"/>
  <c r="E5" i="51" s="1"/>
  <c r="AA4" i="53"/>
  <c r="H49" i="56"/>
  <c r="I49" i="56" s="1"/>
  <c r="D49" i="56" s="1"/>
  <c r="E49" i="56" s="1"/>
  <c r="AA9" i="58"/>
  <c r="AD9" i="58" s="1"/>
  <c r="H35" i="59"/>
  <c r="I35" i="59" s="1"/>
  <c r="D35" i="59" s="1"/>
  <c r="E35" i="59" s="1"/>
  <c r="AD31" i="60"/>
  <c r="AM31" i="60" s="1"/>
  <c r="X28" i="60"/>
  <c r="AA28" i="60"/>
  <c r="Z21" i="60"/>
  <c r="AN21" i="60"/>
  <c r="AA3" i="51"/>
  <c r="AA61" i="53"/>
  <c r="AD61" i="53" s="1"/>
  <c r="Z63" i="51"/>
  <c r="H42" i="55"/>
  <c r="I42" i="55" s="1"/>
  <c r="D42" i="55" s="1"/>
  <c r="E42" i="55" s="1"/>
  <c r="AA13" i="57"/>
  <c r="AD13" i="57" s="1"/>
  <c r="U27" i="58"/>
  <c r="V27" i="58" s="1"/>
  <c r="AN36" i="60"/>
  <c r="Z36" i="60"/>
  <c r="AA45" i="60"/>
  <c r="X45" i="60"/>
  <c r="Z57" i="60"/>
  <c r="AN57" i="60"/>
  <c r="AA40" i="60"/>
  <c r="Z4" i="57"/>
  <c r="E4" i="59"/>
  <c r="N10" i="59"/>
  <c r="O10" i="59" s="1"/>
  <c r="H4" i="60"/>
  <c r="I4" i="60" s="1"/>
  <c r="D4" i="60" s="1"/>
  <c r="E4" i="60" s="1"/>
  <c r="Z22" i="60"/>
  <c r="AN22" i="60"/>
  <c r="AA41" i="60"/>
  <c r="X41" i="60"/>
  <c r="V55" i="60"/>
  <c r="U60" i="60"/>
  <c r="AA61" i="60"/>
  <c r="X61" i="60"/>
  <c r="N42" i="60"/>
  <c r="O42" i="60" s="1"/>
  <c r="AA18" i="60"/>
  <c r="AA21" i="60"/>
  <c r="X21" i="60"/>
  <c r="AE63" i="60"/>
  <c r="Z23" i="60"/>
  <c r="AN23" i="60"/>
  <c r="AN4" i="60"/>
  <c r="Z4" i="60"/>
  <c r="AN50" i="60"/>
  <c r="Z50" i="60"/>
  <c r="Z45" i="60"/>
  <c r="AN45" i="60"/>
  <c r="Z52" i="60"/>
  <c r="AN52" i="60"/>
  <c r="AA55" i="60"/>
  <c r="X55" i="60"/>
  <c r="X24" i="60"/>
  <c r="AA24" i="60"/>
  <c r="AB25" i="60" s="1"/>
  <c r="AC25" i="60" s="1"/>
  <c r="X60" i="60"/>
  <c r="AA60" i="60"/>
  <c r="U52" i="60"/>
  <c r="V52" i="60" s="1"/>
  <c r="Z32" i="60"/>
  <c r="AN32" i="60"/>
  <c r="AA53" i="60"/>
  <c r="X53" i="60"/>
  <c r="U61" i="50"/>
  <c r="V62" i="50" s="1"/>
  <c r="H17" i="53"/>
  <c r="I17" i="53" s="1"/>
  <c r="D17" i="53" s="1"/>
  <c r="E17" i="53" s="1"/>
  <c r="H19" i="54"/>
  <c r="I19" i="54" s="1"/>
  <c r="D19" i="54" s="1"/>
  <c r="E19" i="54" s="1"/>
  <c r="H20" i="55"/>
  <c r="I20" i="55" s="1"/>
  <c r="D20" i="55" s="1"/>
  <c r="E20" i="55" s="1"/>
  <c r="AA50" i="57"/>
  <c r="AD50" i="57" s="1"/>
  <c r="AA65" i="60"/>
  <c r="X65" i="60"/>
  <c r="X48" i="60"/>
  <c r="AA48" i="60"/>
  <c r="Z20" i="60"/>
  <c r="AN20" i="60"/>
  <c r="U20" i="60"/>
  <c r="V20" i="60" s="1"/>
  <c r="U61" i="60"/>
  <c r="V62" i="60" s="1"/>
  <c r="AA13" i="60"/>
  <c r="X13" i="60"/>
  <c r="X52" i="60"/>
  <c r="AA52" i="60"/>
  <c r="V33" i="60"/>
  <c r="X14" i="46"/>
  <c r="E48" i="56"/>
  <c r="H40" i="57"/>
  <c r="I40" i="57" s="1"/>
  <c r="D40" i="57" s="1"/>
  <c r="E40" i="57" s="1"/>
  <c r="H40" i="59"/>
  <c r="I40" i="59" s="1"/>
  <c r="D40" i="59" s="1"/>
  <c r="E40" i="59" s="1"/>
  <c r="Z17" i="60"/>
  <c r="M22" i="60"/>
  <c r="P22" i="60" s="1"/>
  <c r="N22" i="60"/>
  <c r="O22" i="60" s="1"/>
  <c r="AD35" i="60"/>
  <c r="H20" i="60"/>
  <c r="I20" i="60" s="1"/>
  <c r="D20" i="60" s="1"/>
  <c r="E20" i="60" s="1"/>
  <c r="H50" i="60"/>
  <c r="I50" i="60" s="1"/>
  <c r="D50" i="60" s="1"/>
  <c r="E50" i="60" s="1"/>
  <c r="E56" i="60"/>
  <c r="AA12" i="60"/>
  <c r="X12" i="60"/>
  <c r="U37" i="60"/>
  <c r="V37" i="60" s="1"/>
  <c r="AA23" i="60"/>
  <c r="X23" i="60"/>
  <c r="AA29" i="60"/>
  <c r="AA33" i="60"/>
  <c r="X33" i="60"/>
  <c r="X49" i="60"/>
  <c r="AA49" i="60"/>
  <c r="N5" i="60"/>
  <c r="O5" i="60" s="1"/>
  <c r="X18" i="60"/>
  <c r="AA22" i="59"/>
  <c r="AB23" i="59" s="1"/>
  <c r="AC23" i="59" s="1"/>
  <c r="AN14" i="60"/>
  <c r="Z14" i="60"/>
  <c r="AA10" i="60"/>
  <c r="X10" i="60"/>
  <c r="X37" i="60"/>
  <c r="AA37" i="60"/>
  <c r="AN30" i="60"/>
  <c r="Z30" i="60"/>
  <c r="U30" i="60"/>
  <c r="H7" i="60"/>
  <c r="I7" i="60" s="1"/>
  <c r="E31" i="60"/>
  <c r="U13" i="60"/>
  <c r="V13" i="60" s="1"/>
  <c r="U23" i="60"/>
  <c r="X29" i="60"/>
  <c r="D25" i="60"/>
  <c r="E25" i="60" s="1"/>
  <c r="N25" i="60"/>
  <c r="O25" i="60" s="1"/>
  <c r="M25" i="60"/>
  <c r="P25" i="60" s="1"/>
  <c r="U49" i="60"/>
  <c r="V49" i="60" s="1"/>
  <c r="E66" i="60"/>
  <c r="U60" i="59"/>
  <c r="V60" i="59" s="1"/>
  <c r="X47" i="60"/>
  <c r="AA47" i="60"/>
  <c r="U10" i="60"/>
  <c r="V10" i="60" s="1"/>
  <c r="H33" i="60"/>
  <c r="I33" i="60" s="1"/>
  <c r="D33" i="60" s="1"/>
  <c r="E33" i="60" s="1"/>
  <c r="AA59" i="60"/>
  <c r="AA4" i="60"/>
  <c r="X4" i="60"/>
  <c r="H28" i="60"/>
  <c r="I28" i="60" s="1"/>
  <c r="D28" i="60" s="1"/>
  <c r="E28" i="60" s="1"/>
  <c r="H24" i="60"/>
  <c r="I24" i="60" s="1"/>
  <c r="D24" i="60" s="1"/>
  <c r="E24" i="60" s="1"/>
  <c r="AA11" i="60"/>
  <c r="X11" i="60"/>
  <c r="Z39" i="60"/>
  <c r="U34" i="60"/>
  <c r="V34" i="60" s="1"/>
  <c r="AA22" i="60"/>
  <c r="X22" i="60"/>
  <c r="M8" i="60"/>
  <c r="P8" i="60" s="1"/>
  <c r="N8" i="60"/>
  <c r="O8" i="60" s="1"/>
  <c r="Z5" i="60"/>
  <c r="AN5" i="60"/>
  <c r="Z6" i="60"/>
  <c r="U5" i="60"/>
  <c r="X56" i="60"/>
  <c r="AA56" i="60"/>
  <c r="Z4" i="51"/>
  <c r="H26" i="58"/>
  <c r="I26" i="58" s="1"/>
  <c r="D26" i="58" s="1"/>
  <c r="E26" i="58" s="1"/>
  <c r="AA13" i="55"/>
  <c r="Z6" i="55"/>
  <c r="V19" i="53"/>
  <c r="Z65" i="55"/>
  <c r="E16" i="57"/>
  <c r="N35" i="58"/>
  <c r="O35" i="58" s="1"/>
  <c r="M23" i="59"/>
  <c r="P23" i="59" s="1"/>
  <c r="E53" i="59"/>
  <c r="AN35" i="60"/>
  <c r="Z35" i="60"/>
  <c r="U35" i="60"/>
  <c r="Z67" i="60"/>
  <c r="E43" i="60"/>
  <c r="X59" i="60"/>
  <c r="U26" i="60"/>
  <c r="V26" i="60" s="1"/>
  <c r="V9" i="60"/>
  <c r="M41" i="60"/>
  <c r="P41" i="60" s="1"/>
  <c r="N41" i="60"/>
  <c r="O41" i="60" s="1"/>
  <c r="H53" i="60"/>
  <c r="I53" i="60" s="1"/>
  <c r="D53" i="60" s="1"/>
  <c r="E53" i="60" s="1"/>
  <c r="X34" i="60"/>
  <c r="AA34" i="60"/>
  <c r="AB35" i="60" s="1"/>
  <c r="AC35" i="60" s="1"/>
  <c r="U22" i="60"/>
  <c r="V22" i="60" s="1"/>
  <c r="H63" i="60"/>
  <c r="I63" i="60" s="1"/>
  <c r="D63" i="60" s="1"/>
  <c r="E63" i="60" s="1"/>
  <c r="AN62" i="51"/>
  <c r="U26" i="53"/>
  <c r="H6" i="53"/>
  <c r="I6" i="53" s="1"/>
  <c r="D6" i="53" s="1"/>
  <c r="E6" i="53" s="1"/>
  <c r="Z26" i="55"/>
  <c r="Z27" i="58"/>
  <c r="M35" i="58"/>
  <c r="P35" i="58" s="1"/>
  <c r="N23" i="59"/>
  <c r="O23" i="59" s="1"/>
  <c r="U47" i="60"/>
  <c r="V47" i="60" s="1"/>
  <c r="H51" i="60"/>
  <c r="I51" i="60" s="1"/>
  <c r="D51" i="60" s="1"/>
  <c r="E51" i="60" s="1"/>
  <c r="Z24" i="60"/>
  <c r="H35" i="60"/>
  <c r="I35" i="60" s="1"/>
  <c r="D35" i="60" s="1"/>
  <c r="E35" i="60" s="1"/>
  <c r="H30" i="60"/>
  <c r="I30" i="60" s="1"/>
  <c r="D30" i="60" s="1"/>
  <c r="E30" i="60" s="1"/>
  <c r="AA62" i="60"/>
  <c r="AB63" i="60" s="1"/>
  <c r="AC63" i="60" s="1"/>
  <c r="X62" i="60"/>
  <c r="U4" i="60"/>
  <c r="V4" i="60" s="1"/>
  <c r="AA26" i="60"/>
  <c r="X26" i="60"/>
  <c r="AN28" i="60"/>
  <c r="Z28" i="60"/>
  <c r="AA9" i="60"/>
  <c r="X9" i="60"/>
  <c r="AN62" i="60"/>
  <c r="Z62" i="60"/>
  <c r="H9" i="60"/>
  <c r="I9" i="60" s="1"/>
  <c r="AA36" i="60"/>
  <c r="X36" i="60"/>
  <c r="H44" i="60"/>
  <c r="I44" i="60" s="1"/>
  <c r="D53" i="58"/>
  <c r="E53" i="58" s="1"/>
  <c r="N53" i="58"/>
  <c r="O53" i="58" s="1"/>
  <c r="E8" i="58"/>
  <c r="AN15" i="59"/>
  <c r="Z15" i="59"/>
  <c r="AD14" i="59"/>
  <c r="AM14" i="59" s="1"/>
  <c r="X62" i="59"/>
  <c r="AA62" i="59"/>
  <c r="H45" i="59"/>
  <c r="I45" i="59" s="1"/>
  <c r="N49" i="59"/>
  <c r="O49" i="59" s="1"/>
  <c r="M49" i="59"/>
  <c r="P49" i="59" s="1"/>
  <c r="AA20" i="55"/>
  <c r="AD20" i="55" s="1"/>
  <c r="AA62" i="57"/>
  <c r="AD62" i="57" s="1"/>
  <c r="AM62" i="57" s="1"/>
  <c r="AN55" i="59"/>
  <c r="Z55" i="59"/>
  <c r="U55" i="59"/>
  <c r="V55" i="59" s="1"/>
  <c r="AA55" i="59"/>
  <c r="AB6" i="59"/>
  <c r="AC6" i="59" s="1"/>
  <c r="AD6" i="59"/>
  <c r="AM6" i="59" s="1"/>
  <c r="V48" i="56"/>
  <c r="Z28" i="57"/>
  <c r="AN51" i="59"/>
  <c r="Z51" i="59"/>
  <c r="U51" i="59"/>
  <c r="AA51" i="59"/>
  <c r="AN25" i="59"/>
  <c r="Z25" i="59"/>
  <c r="O8" i="53"/>
  <c r="AA11" i="59"/>
  <c r="X11" i="59"/>
  <c r="AN57" i="59"/>
  <c r="Z57" i="59"/>
  <c r="U57" i="59"/>
  <c r="V57" i="59" s="1"/>
  <c r="Z40" i="59"/>
  <c r="AN40" i="59"/>
  <c r="AD67" i="59"/>
  <c r="AM67" i="59" s="1"/>
  <c r="E47" i="58"/>
  <c r="AN35" i="59"/>
  <c r="AM35" i="59" s="1"/>
  <c r="Z35" i="59"/>
  <c r="U35" i="59"/>
  <c r="N37" i="59"/>
  <c r="O37" i="59" s="1"/>
  <c r="M37" i="59"/>
  <c r="P37" i="59" s="1"/>
  <c r="Z52" i="59"/>
  <c r="AN52" i="59"/>
  <c r="AA57" i="59"/>
  <c r="AB58" i="59" s="1"/>
  <c r="AC58" i="59" s="1"/>
  <c r="X64" i="59"/>
  <c r="AA64" i="59"/>
  <c r="AB65" i="59" s="1"/>
  <c r="AC65" i="59" s="1"/>
  <c r="N55" i="59"/>
  <c r="O55" i="59" s="1"/>
  <c r="M55" i="59"/>
  <c r="P55" i="59" s="1"/>
  <c r="N51" i="59"/>
  <c r="O51" i="59" s="1"/>
  <c r="M51" i="59"/>
  <c r="P51" i="59" s="1"/>
  <c r="X12" i="59"/>
  <c r="AA21" i="59"/>
  <c r="X21" i="59"/>
  <c r="AA16" i="59"/>
  <c r="X16" i="59"/>
  <c r="N57" i="59"/>
  <c r="O57" i="59" s="1"/>
  <c r="M57" i="59"/>
  <c r="P57" i="59" s="1"/>
  <c r="AE35" i="59"/>
  <c r="H29" i="59"/>
  <c r="I29" i="59" s="1"/>
  <c r="H30" i="59"/>
  <c r="I30" i="59" s="1"/>
  <c r="M13" i="59"/>
  <c r="P13" i="59" s="1"/>
  <c r="AN49" i="59"/>
  <c r="Z49" i="59"/>
  <c r="U49" i="59"/>
  <c r="Z50" i="59"/>
  <c r="H17" i="56"/>
  <c r="I17" i="56" s="1"/>
  <c r="D17" i="56" s="1"/>
  <c r="E17" i="56" s="1"/>
  <c r="H9" i="54"/>
  <c r="I9" i="54" s="1"/>
  <c r="D9" i="54" s="1"/>
  <c r="E9" i="54" s="1"/>
  <c r="H21" i="57"/>
  <c r="I21" i="57" s="1"/>
  <c r="D21" i="57" s="1"/>
  <c r="E21" i="57" s="1"/>
  <c r="AD12" i="59"/>
  <c r="AM12" i="59" s="1"/>
  <c r="Z16" i="59"/>
  <c r="AN21" i="59"/>
  <c r="Z21" i="59"/>
  <c r="Z37" i="59"/>
  <c r="AN37" i="59"/>
  <c r="U37" i="59"/>
  <c r="AA29" i="59"/>
  <c r="AB30" i="59" s="1"/>
  <c r="AC30" i="59" s="1"/>
  <c r="X29" i="59"/>
  <c r="X30" i="59"/>
  <c r="N13" i="59"/>
  <c r="O13" i="59" s="1"/>
  <c r="AB24" i="59"/>
  <c r="AC24" i="59" s="1"/>
  <c r="AN41" i="59"/>
  <c r="Z41" i="59"/>
  <c r="AA41" i="59"/>
  <c r="AB42" i="59" s="1"/>
  <c r="AC42" i="59" s="1"/>
  <c r="U41" i="59"/>
  <c r="U21" i="59"/>
  <c r="Z46" i="59"/>
  <c r="AN46" i="59"/>
  <c r="AA43" i="59"/>
  <c r="X43" i="59"/>
  <c r="X63" i="59"/>
  <c r="AA63" i="59"/>
  <c r="H28" i="54"/>
  <c r="I28" i="54" s="1"/>
  <c r="D28" i="54" s="1"/>
  <c r="E28" i="54" s="1"/>
  <c r="H24" i="55"/>
  <c r="I24" i="55" s="1"/>
  <c r="D24" i="55" s="1"/>
  <c r="E24" i="55" s="1"/>
  <c r="M3" i="57"/>
  <c r="H41" i="59"/>
  <c r="I41" i="59" s="1"/>
  <c r="D41" i="59" s="1"/>
  <c r="E41" i="59" s="1"/>
  <c r="AN44" i="59"/>
  <c r="Z44" i="59"/>
  <c r="U44" i="59"/>
  <c r="V59" i="59"/>
  <c r="AD23" i="59"/>
  <c r="AM23" i="59" s="1"/>
  <c r="H52" i="59"/>
  <c r="I52" i="59" s="1"/>
  <c r="X22" i="59"/>
  <c r="E23" i="57"/>
  <c r="M47" i="57"/>
  <c r="P47" i="57" s="1"/>
  <c r="X25" i="59"/>
  <c r="AA25" i="59"/>
  <c r="AA20" i="59"/>
  <c r="X20" i="59"/>
  <c r="Z28" i="59"/>
  <c r="AN28" i="59"/>
  <c r="AA49" i="59"/>
  <c r="X49" i="59"/>
  <c r="Z36" i="59"/>
  <c r="AA26" i="59"/>
  <c r="AB27" i="59" s="1"/>
  <c r="AC27" i="59" s="1"/>
  <c r="X26" i="59"/>
  <c r="H42" i="59"/>
  <c r="I42" i="59" s="1"/>
  <c r="AN39" i="59"/>
  <c r="Z39" i="59"/>
  <c r="U39" i="59"/>
  <c r="V39" i="59" s="1"/>
  <c r="M28" i="59"/>
  <c r="P28" i="59" s="1"/>
  <c r="AD59" i="59"/>
  <c r="AM59" i="59" s="1"/>
  <c r="AB59" i="59"/>
  <c r="AC59" i="59" s="1"/>
  <c r="AA37" i="59"/>
  <c r="D18" i="59"/>
  <c r="E18" i="59" s="1"/>
  <c r="M18" i="59"/>
  <c r="P18" i="59" s="1"/>
  <c r="N18" i="59"/>
  <c r="O18" i="59" s="1"/>
  <c r="E11" i="59"/>
  <c r="AD30" i="59"/>
  <c r="AM30" i="59" s="1"/>
  <c r="H26" i="59"/>
  <c r="I26" i="59" s="1"/>
  <c r="X53" i="59"/>
  <c r="AA53" i="59"/>
  <c r="X54" i="59"/>
  <c r="V7" i="59"/>
  <c r="U52" i="59"/>
  <c r="H4" i="54"/>
  <c r="I4" i="54" s="1"/>
  <c r="D4" i="54" s="1"/>
  <c r="E4" i="54" s="1"/>
  <c r="H5" i="56"/>
  <c r="I5" i="56" s="1"/>
  <c r="D5" i="56" s="1"/>
  <c r="E5" i="56" s="1"/>
  <c r="Z34" i="59"/>
  <c r="AN34" i="59"/>
  <c r="U34" i="59"/>
  <c r="U25" i="59"/>
  <c r="V25" i="59" s="1"/>
  <c r="N28" i="59"/>
  <c r="O28" i="59" s="1"/>
  <c r="E49" i="59"/>
  <c r="AA52" i="59"/>
  <c r="X52" i="59"/>
  <c r="Z22" i="57"/>
  <c r="H14" i="58"/>
  <c r="I14" i="58" s="1"/>
  <c r="M14" i="58" s="1"/>
  <c r="P14" i="58" s="1"/>
  <c r="AN43" i="59"/>
  <c r="Z43" i="59"/>
  <c r="V23" i="59"/>
  <c r="V24" i="59"/>
  <c r="H7" i="59"/>
  <c r="I7" i="59" s="1"/>
  <c r="H8" i="59"/>
  <c r="I8" i="59" s="1"/>
  <c r="AA61" i="59"/>
  <c r="X61" i="59"/>
  <c r="AA34" i="59"/>
  <c r="X34" i="59"/>
  <c r="H67" i="59"/>
  <c r="I67" i="59" s="1"/>
  <c r="D67" i="59" s="1"/>
  <c r="E67" i="59" s="1"/>
  <c r="H60" i="55"/>
  <c r="I60" i="55" s="1"/>
  <c r="D60" i="55" s="1"/>
  <c r="E60" i="55" s="1"/>
  <c r="H30" i="55"/>
  <c r="I30" i="55" s="1"/>
  <c r="D30" i="55" s="1"/>
  <c r="E30" i="55" s="1"/>
  <c r="U9" i="57"/>
  <c r="V10" i="57" s="1"/>
  <c r="X50" i="57"/>
  <c r="H67" i="58"/>
  <c r="I67" i="58" s="1"/>
  <c r="D67" i="58" s="1"/>
  <c r="E67" i="58" s="1"/>
  <c r="Z63" i="58"/>
  <c r="AD47" i="59"/>
  <c r="AE47" i="59" s="1"/>
  <c r="H50" i="59"/>
  <c r="I50" i="59" s="1"/>
  <c r="D50" i="59" s="1"/>
  <c r="E50" i="59" s="1"/>
  <c r="X17" i="59"/>
  <c r="AN26" i="59"/>
  <c r="Z26" i="59"/>
  <c r="H5" i="59"/>
  <c r="I5" i="59" s="1"/>
  <c r="N17" i="59"/>
  <c r="O17" i="59" s="1"/>
  <c r="X27" i="59"/>
  <c r="H38" i="59"/>
  <c r="I38" i="59" s="1"/>
  <c r="H65" i="59"/>
  <c r="I65" i="59" s="1"/>
  <c r="D65" i="59" s="1"/>
  <c r="E65" i="59" s="1"/>
  <c r="AM45" i="59"/>
  <c r="X44" i="59"/>
  <c r="AE65" i="59"/>
  <c r="AD42" i="59"/>
  <c r="AM42" i="59" s="1"/>
  <c r="AA40" i="59"/>
  <c r="X40" i="59"/>
  <c r="X41" i="59"/>
  <c r="N31" i="59"/>
  <c r="O31" i="59" s="1"/>
  <c r="M31" i="59"/>
  <c r="P31" i="59" s="1"/>
  <c r="Z29" i="59"/>
  <c r="AD27" i="59"/>
  <c r="AM27" i="59" s="1"/>
  <c r="AA38" i="59"/>
  <c r="X38" i="59"/>
  <c r="AA28" i="59"/>
  <c r="X28" i="59"/>
  <c r="AA44" i="59"/>
  <c r="H62" i="46"/>
  <c r="I62" i="46" s="1"/>
  <c r="D62" i="46" s="1"/>
  <c r="U27" i="51"/>
  <c r="H44" i="52"/>
  <c r="I44" i="52" s="1"/>
  <c r="D44" i="52" s="1"/>
  <c r="N23" i="57"/>
  <c r="O23" i="57" s="1"/>
  <c r="N47" i="58"/>
  <c r="O47" i="58" s="1"/>
  <c r="Z33" i="59"/>
  <c r="AN33" i="59"/>
  <c r="U33" i="59"/>
  <c r="V33" i="59" s="1"/>
  <c r="U46" i="59"/>
  <c r="V46" i="59" s="1"/>
  <c r="Z56" i="59"/>
  <c r="N11" i="59"/>
  <c r="O11" i="59" s="1"/>
  <c r="U28" i="59"/>
  <c r="V28" i="59" s="1"/>
  <c r="Z65" i="59"/>
  <c r="AN65" i="59"/>
  <c r="AM65" i="59" s="1"/>
  <c r="U65" i="59"/>
  <c r="V65" i="59" s="1"/>
  <c r="M53" i="59"/>
  <c r="P53" i="59" s="1"/>
  <c r="U63" i="51"/>
  <c r="V63" i="51" s="1"/>
  <c r="E63" i="57"/>
  <c r="M47" i="58"/>
  <c r="P47" i="58" s="1"/>
  <c r="AA7" i="59"/>
  <c r="AB8" i="59" s="1"/>
  <c r="AC8" i="59" s="1"/>
  <c r="X7" i="59"/>
  <c r="U40" i="59"/>
  <c r="AN31" i="59"/>
  <c r="Z31" i="59"/>
  <c r="U31" i="59"/>
  <c r="AA31" i="59"/>
  <c r="H16" i="59"/>
  <c r="I16" i="59" s="1"/>
  <c r="D16" i="59" s="1"/>
  <c r="E16" i="59" s="1"/>
  <c r="Z42" i="59"/>
  <c r="X66" i="59"/>
  <c r="AA66" i="59"/>
  <c r="X8" i="59"/>
  <c r="X15" i="59"/>
  <c r="AA15" i="59"/>
  <c r="AA46" i="59"/>
  <c r="AB47" i="59" s="1"/>
  <c r="AC47" i="59" s="1"/>
  <c r="X46" i="59"/>
  <c r="N4" i="59"/>
  <c r="O4" i="59" s="1"/>
  <c r="M11" i="59"/>
  <c r="P11" i="59" s="1"/>
  <c r="Z66" i="59"/>
  <c r="AN66" i="59"/>
  <c r="H12" i="59"/>
  <c r="I12" i="59" s="1"/>
  <c r="Z53" i="59"/>
  <c r="AN53" i="59"/>
  <c r="U53" i="59"/>
  <c r="V54" i="59" s="1"/>
  <c r="AM54" i="59"/>
  <c r="E29" i="57"/>
  <c r="H9" i="57"/>
  <c r="I9" i="57" s="1"/>
  <c r="D9" i="57" s="1"/>
  <c r="E9" i="57" s="1"/>
  <c r="H58" i="57"/>
  <c r="I58" i="57" s="1"/>
  <c r="D58" i="57" s="1"/>
  <c r="E58" i="57" s="1"/>
  <c r="Z47" i="59"/>
  <c r="AN47" i="59"/>
  <c r="U47" i="59"/>
  <c r="N33" i="59"/>
  <c r="O33" i="59" s="1"/>
  <c r="M33" i="59"/>
  <c r="P33" i="59" s="1"/>
  <c r="AD8" i="59"/>
  <c r="AM8" i="59" s="1"/>
  <c r="AA32" i="59"/>
  <c r="AB33" i="59" s="1"/>
  <c r="AC33" i="59" s="1"/>
  <c r="X32" i="59"/>
  <c r="M4" i="59"/>
  <c r="P4" i="59" s="1"/>
  <c r="AE54" i="59"/>
  <c r="V66" i="57"/>
  <c r="H62" i="58"/>
  <c r="I62" i="58" s="1"/>
  <c r="D62" i="58" s="1"/>
  <c r="E62" i="58" s="1"/>
  <c r="H59" i="58"/>
  <c r="I59" i="58" s="1"/>
  <c r="D59" i="58" s="1"/>
  <c r="E59" i="58" s="1"/>
  <c r="H9" i="58"/>
  <c r="I9" i="58" s="1"/>
  <c r="D9" i="58" s="1"/>
  <c r="E9" i="58" s="1"/>
  <c r="AD58" i="59"/>
  <c r="AM58" i="59" s="1"/>
  <c r="AA60" i="59"/>
  <c r="X60" i="59"/>
  <c r="H64" i="59"/>
  <c r="I64" i="59" s="1"/>
  <c r="D64" i="59" s="1"/>
  <c r="E64" i="59" s="1"/>
  <c r="M43" i="59"/>
  <c r="P43" i="59" s="1"/>
  <c r="V4" i="59"/>
  <c r="V5" i="59"/>
  <c r="U15" i="59"/>
  <c r="E33" i="59"/>
  <c r="AA39" i="59"/>
  <c r="H36" i="59"/>
  <c r="I36" i="59" s="1"/>
  <c r="AA48" i="59"/>
  <c r="X48" i="59"/>
  <c r="V59" i="56"/>
  <c r="V7" i="57"/>
  <c r="E48" i="57"/>
  <c r="H48" i="58"/>
  <c r="I48" i="58" s="1"/>
  <c r="D48" i="58" s="1"/>
  <c r="E48" i="58" s="1"/>
  <c r="AN60" i="59"/>
  <c r="Z60" i="59"/>
  <c r="AD19" i="59"/>
  <c r="AN64" i="59"/>
  <c r="Z64" i="59"/>
  <c r="N43" i="59"/>
  <c r="O43" i="59" s="1"/>
  <c r="X4" i="59"/>
  <c r="AA4" i="59"/>
  <c r="X5" i="59"/>
  <c r="H58" i="59"/>
  <c r="I58" i="59" s="1"/>
  <c r="D58" i="59" s="1"/>
  <c r="E58" i="59" s="1"/>
  <c r="Z48" i="59"/>
  <c r="AN48" i="59"/>
  <c r="X39" i="59"/>
  <c r="X33" i="59"/>
  <c r="E62" i="59"/>
  <c r="U48" i="59"/>
  <c r="H32" i="59"/>
  <c r="I32" i="59" s="1"/>
  <c r="D62" i="57"/>
  <c r="E62" i="57" s="1"/>
  <c r="N62" i="57"/>
  <c r="O62" i="57" s="1"/>
  <c r="V35" i="58"/>
  <c r="H32" i="57"/>
  <c r="I32" i="57" s="1"/>
  <c r="D32" i="57" s="1"/>
  <c r="E32" i="57" s="1"/>
  <c r="AD43" i="58"/>
  <c r="AM43" i="58" s="1"/>
  <c r="AN55" i="58"/>
  <c r="Z55" i="58"/>
  <c r="V54" i="58"/>
  <c r="X22" i="58"/>
  <c r="AA22" i="58"/>
  <c r="AB23" i="58" s="1"/>
  <c r="AC23" i="58" s="1"/>
  <c r="N50" i="58"/>
  <c r="O50" i="58" s="1"/>
  <c r="M50" i="58"/>
  <c r="P50" i="58" s="1"/>
  <c r="H26" i="46"/>
  <c r="I26" i="46" s="1"/>
  <c r="D26" i="46" s="1"/>
  <c r="V33" i="57"/>
  <c r="H45" i="57"/>
  <c r="I45" i="57" s="1"/>
  <c r="D45" i="57" s="1"/>
  <c r="E45" i="57" s="1"/>
  <c r="AG3" i="58"/>
  <c r="M3" i="58"/>
  <c r="X54" i="58"/>
  <c r="AA54" i="58"/>
  <c r="AA55" i="58"/>
  <c r="X55" i="58"/>
  <c r="H64" i="58"/>
  <c r="I64" i="58" s="1"/>
  <c r="H65" i="58"/>
  <c r="I65" i="58" s="1"/>
  <c r="AN50" i="58"/>
  <c r="Z50" i="58"/>
  <c r="H12" i="49"/>
  <c r="I12" i="49" s="1"/>
  <c r="D12" i="49" s="1"/>
  <c r="E12" i="49" s="1"/>
  <c r="H64" i="53"/>
  <c r="I64" i="53" s="1"/>
  <c r="D64" i="53" s="1"/>
  <c r="E64" i="53" s="1"/>
  <c r="AA25" i="53"/>
  <c r="AD25" i="53" s="1"/>
  <c r="AE25" i="53" s="1"/>
  <c r="AN13" i="55"/>
  <c r="E52" i="56"/>
  <c r="V24" i="56"/>
  <c r="X62" i="57"/>
  <c r="N32" i="58"/>
  <c r="O32" i="58" s="1"/>
  <c r="M32" i="58"/>
  <c r="P32" i="58" s="1"/>
  <c r="AA18" i="58"/>
  <c r="X6" i="58"/>
  <c r="AA6" i="58"/>
  <c r="M53" i="58"/>
  <c r="P53" i="58" s="1"/>
  <c r="AN18" i="51"/>
  <c r="E39" i="56"/>
  <c r="AD60" i="58"/>
  <c r="AM60" i="58" s="1"/>
  <c r="H15" i="58"/>
  <c r="I15" i="58" s="1"/>
  <c r="D15" i="58" s="1"/>
  <c r="E15" i="58" s="1"/>
  <c r="H16" i="58"/>
  <c r="I16" i="58" s="1"/>
  <c r="D16" i="58" s="1"/>
  <c r="E16" i="58" s="1"/>
  <c r="AN32" i="58"/>
  <c r="Z32" i="58"/>
  <c r="U32" i="58"/>
  <c r="V32" i="58" s="1"/>
  <c r="U55" i="58"/>
  <c r="AA32" i="58"/>
  <c r="AD53" i="58"/>
  <c r="AM53" i="58" s="1"/>
  <c r="N22" i="58"/>
  <c r="O22" i="58" s="1"/>
  <c r="M22" i="58"/>
  <c r="P22" i="58" s="1"/>
  <c r="H4" i="58"/>
  <c r="I4" i="58" s="1"/>
  <c r="V11" i="58"/>
  <c r="X8" i="58"/>
  <c r="AA8" i="58"/>
  <c r="Z15" i="58"/>
  <c r="AN15" i="58"/>
  <c r="U15" i="58"/>
  <c r="AA15" i="58"/>
  <c r="X17" i="58"/>
  <c r="AA17" i="58"/>
  <c r="X27" i="58"/>
  <c r="AA27" i="58"/>
  <c r="AA39" i="58"/>
  <c r="X39" i="58"/>
  <c r="AN30" i="58"/>
  <c r="Z30" i="58"/>
  <c r="U30" i="58"/>
  <c r="V30" i="58" s="1"/>
  <c r="X9" i="58"/>
  <c r="Z22" i="58"/>
  <c r="AN22" i="58"/>
  <c r="X5" i="53"/>
  <c r="H11" i="56"/>
  <c r="I11" i="56" s="1"/>
  <c r="D11" i="56" s="1"/>
  <c r="E11" i="56" s="1"/>
  <c r="V67" i="57"/>
  <c r="H11" i="57"/>
  <c r="I11" i="57" s="1"/>
  <c r="D11" i="57" s="1"/>
  <c r="E11" i="57" s="1"/>
  <c r="X41" i="58"/>
  <c r="AA41" i="58"/>
  <c r="AA33" i="58"/>
  <c r="X33" i="58"/>
  <c r="M44" i="58"/>
  <c r="P44" i="58" s="1"/>
  <c r="Z61" i="58"/>
  <c r="AN61" i="58"/>
  <c r="Z9" i="58"/>
  <c r="AN9" i="58"/>
  <c r="U9" i="58"/>
  <c r="X64" i="58"/>
  <c r="AA64" i="58"/>
  <c r="N44" i="58"/>
  <c r="O44" i="58" s="1"/>
  <c r="X42" i="58"/>
  <c r="AA42" i="58"/>
  <c r="AB43" i="58" s="1"/>
  <c r="AC43" i="58" s="1"/>
  <c r="AN59" i="58"/>
  <c r="Z59" i="58"/>
  <c r="U59" i="58"/>
  <c r="Z60" i="58"/>
  <c r="H6" i="58"/>
  <c r="I6" i="58" s="1"/>
  <c r="D6" i="58" s="1"/>
  <c r="E6" i="58" s="1"/>
  <c r="H7" i="58"/>
  <c r="I7" i="58" s="1"/>
  <c r="AN19" i="50"/>
  <c r="V16" i="55"/>
  <c r="H20" i="56"/>
  <c r="I20" i="56" s="1"/>
  <c r="D20" i="56" s="1"/>
  <c r="E20" i="56" s="1"/>
  <c r="E44" i="58"/>
  <c r="H27" i="58"/>
  <c r="I27" i="58" s="1"/>
  <c r="Z25" i="58"/>
  <c r="AN25" i="58"/>
  <c r="U25" i="58"/>
  <c r="V25" i="58" s="1"/>
  <c r="Z17" i="58"/>
  <c r="AN17" i="58"/>
  <c r="E54" i="58"/>
  <c r="AB4" i="58"/>
  <c r="AC4" i="58" s="1"/>
  <c r="Z6" i="58"/>
  <c r="AN6" i="58"/>
  <c r="U6" i="58"/>
  <c r="V7" i="58" s="1"/>
  <c r="Z33" i="58"/>
  <c r="H25" i="46"/>
  <c r="I25" i="46" s="1"/>
  <c r="D25" i="46" s="1"/>
  <c r="Z51" i="58"/>
  <c r="AN51" i="58"/>
  <c r="H33" i="58"/>
  <c r="I33" i="58" s="1"/>
  <c r="D33" i="58" s="1"/>
  <c r="E33" i="58" s="1"/>
  <c r="H28" i="58"/>
  <c r="I28" i="58" s="1"/>
  <c r="X23" i="58"/>
  <c r="X4" i="58"/>
  <c r="U45" i="51"/>
  <c r="V46" i="51" s="1"/>
  <c r="X44" i="53"/>
  <c r="V42" i="57"/>
  <c r="V51" i="58"/>
  <c r="AN41" i="58"/>
  <c r="Z41" i="58"/>
  <c r="AD3" i="58"/>
  <c r="AE3" i="58" s="1"/>
  <c r="H42" i="58"/>
  <c r="I42" i="58" s="1"/>
  <c r="AN13" i="58"/>
  <c r="Z13" i="58"/>
  <c r="AE23" i="58"/>
  <c r="AA51" i="58"/>
  <c r="X51" i="58"/>
  <c r="X26" i="58"/>
  <c r="AA26" i="58"/>
  <c r="M58" i="58"/>
  <c r="P58" i="58" s="1"/>
  <c r="N58" i="58"/>
  <c r="O58" i="58" s="1"/>
  <c r="V29" i="58"/>
  <c r="Z5" i="53"/>
  <c r="U62" i="53"/>
  <c r="V63" i="53" s="1"/>
  <c r="X65" i="58"/>
  <c r="AN5" i="58"/>
  <c r="Z5" i="58"/>
  <c r="U5" i="58"/>
  <c r="AA50" i="58"/>
  <c r="X50" i="58"/>
  <c r="X30" i="58"/>
  <c r="AA30" i="58"/>
  <c r="H25" i="50"/>
  <c r="I25" i="50" s="1"/>
  <c r="D25" i="50" s="1"/>
  <c r="Z31" i="51"/>
  <c r="AA62" i="53"/>
  <c r="AB62" i="53" s="1"/>
  <c r="AC62" i="53" s="1"/>
  <c r="M3" i="56"/>
  <c r="H57" i="57"/>
  <c r="I57" i="57" s="1"/>
  <c r="D57" i="57" s="1"/>
  <c r="E57" i="57" s="1"/>
  <c r="AD65" i="58"/>
  <c r="AM65" i="58" s="1"/>
  <c r="AN58" i="58"/>
  <c r="Z58" i="58"/>
  <c r="X28" i="58"/>
  <c r="AA48" i="58"/>
  <c r="X48" i="58"/>
  <c r="AA29" i="58"/>
  <c r="X29" i="58"/>
  <c r="X61" i="58"/>
  <c r="AA61" i="58"/>
  <c r="AA45" i="58"/>
  <c r="X45" i="58"/>
  <c r="H20" i="51"/>
  <c r="I20" i="51" s="1"/>
  <c r="D20" i="51" s="1"/>
  <c r="E20" i="51" s="1"/>
  <c r="V31" i="53"/>
  <c r="H40" i="54"/>
  <c r="I40" i="54" s="1"/>
  <c r="D40" i="54" s="1"/>
  <c r="E40" i="54" s="1"/>
  <c r="H64" i="55"/>
  <c r="I64" i="55" s="1"/>
  <c r="D64" i="55" s="1"/>
  <c r="E64" i="55" s="1"/>
  <c r="V45" i="56"/>
  <c r="X6" i="53"/>
  <c r="V27" i="57"/>
  <c r="H19" i="57"/>
  <c r="I19" i="57" s="1"/>
  <c r="D19" i="57" s="1"/>
  <c r="E19" i="57" s="1"/>
  <c r="M6" i="57"/>
  <c r="P6" i="57" s="1"/>
  <c r="X34" i="58"/>
  <c r="AA34" i="58"/>
  <c r="H10" i="58"/>
  <c r="I10" i="58" s="1"/>
  <c r="D10" i="58" s="1"/>
  <c r="E10" i="58" s="1"/>
  <c r="X67" i="58"/>
  <c r="AA67" i="58"/>
  <c r="E35" i="58"/>
  <c r="Z48" i="58"/>
  <c r="AN48" i="58"/>
  <c r="AD16" i="58"/>
  <c r="AM16" i="58" s="1"/>
  <c r="AN29" i="58"/>
  <c r="Z29" i="58"/>
  <c r="H31" i="58"/>
  <c r="I31" i="58" s="1"/>
  <c r="D31" i="58" s="1"/>
  <c r="E31" i="58" s="1"/>
  <c r="U48" i="58"/>
  <c r="AA63" i="58"/>
  <c r="X63" i="58"/>
  <c r="H62" i="50"/>
  <c r="I62" i="50" s="1"/>
  <c r="D62" i="50" s="1"/>
  <c r="E62" i="50" s="1"/>
  <c r="H13" i="55"/>
  <c r="I13" i="55" s="1"/>
  <c r="D13" i="55" s="1"/>
  <c r="E13" i="55" s="1"/>
  <c r="AN26" i="55"/>
  <c r="V39" i="56"/>
  <c r="AA11" i="53"/>
  <c r="AD11" i="53" s="1"/>
  <c r="V54" i="57"/>
  <c r="H49" i="57"/>
  <c r="I49" i="57" s="1"/>
  <c r="D49" i="57" s="1"/>
  <c r="E49" i="57" s="1"/>
  <c r="H8" i="57"/>
  <c r="I8" i="57" s="1"/>
  <c r="D8" i="57" s="1"/>
  <c r="E8" i="57" s="1"/>
  <c r="X40" i="58"/>
  <c r="N8" i="58"/>
  <c r="O8" i="58" s="1"/>
  <c r="M8" i="58"/>
  <c r="P8" i="58" s="1"/>
  <c r="N54" i="58"/>
  <c r="O54" i="58" s="1"/>
  <c r="V34" i="58"/>
  <c r="AA13" i="58"/>
  <c r="AB14" i="58" s="1"/>
  <c r="AC14" i="58" s="1"/>
  <c r="X13" i="58"/>
  <c r="N66" i="58"/>
  <c r="O66" i="58" s="1"/>
  <c r="AN52" i="58"/>
  <c r="Z52" i="58"/>
  <c r="U52" i="58"/>
  <c r="V52" i="58" s="1"/>
  <c r="V40" i="58"/>
  <c r="X46" i="58"/>
  <c r="H11" i="49"/>
  <c r="I11" i="49" s="1"/>
  <c r="D11" i="49" s="1"/>
  <c r="E11" i="49" s="1"/>
  <c r="H67" i="49"/>
  <c r="I67" i="49" s="1"/>
  <c r="D67" i="49" s="1"/>
  <c r="U40" i="51"/>
  <c r="V40" i="51" s="1"/>
  <c r="AN63" i="51"/>
  <c r="V12" i="53"/>
  <c r="H32" i="56"/>
  <c r="I32" i="56" s="1"/>
  <c r="D32" i="56" s="1"/>
  <c r="E32" i="56" s="1"/>
  <c r="H40" i="56"/>
  <c r="I40" i="56" s="1"/>
  <c r="D40" i="56" s="1"/>
  <c r="E40" i="56" s="1"/>
  <c r="N5" i="57"/>
  <c r="O5" i="57" s="1"/>
  <c r="Z26" i="58"/>
  <c r="AN26" i="58"/>
  <c r="AD14" i="58"/>
  <c r="AM14" i="58" s="1"/>
  <c r="E22" i="58"/>
  <c r="H18" i="58"/>
  <c r="I18" i="58" s="1"/>
  <c r="D18" i="58" s="1"/>
  <c r="E18" i="58" s="1"/>
  <c r="H19" i="58"/>
  <c r="I19" i="58" s="1"/>
  <c r="D19" i="58" s="1"/>
  <c r="E19" i="58" s="1"/>
  <c r="H55" i="58"/>
  <c r="I55" i="58" s="1"/>
  <c r="D55" i="58" s="1"/>
  <c r="E55" i="58" s="1"/>
  <c r="H56" i="58"/>
  <c r="I56" i="58" s="1"/>
  <c r="Z31" i="58"/>
  <c r="AN31" i="58"/>
  <c r="M54" i="58"/>
  <c r="P54" i="58" s="1"/>
  <c r="AN23" i="58"/>
  <c r="AM23" i="58" s="1"/>
  <c r="Z23" i="58"/>
  <c r="U23" i="58"/>
  <c r="AN12" i="58"/>
  <c r="AA12" i="58"/>
  <c r="Z12" i="58"/>
  <c r="U12" i="58"/>
  <c r="V12" i="58" s="1"/>
  <c r="H49" i="58"/>
  <c r="I49" i="58" s="1"/>
  <c r="Z66" i="58"/>
  <c r="AN66" i="58"/>
  <c r="AA66" i="58"/>
  <c r="U66" i="58"/>
  <c r="V66" i="58" s="1"/>
  <c r="H52" i="58"/>
  <c r="I52" i="58" s="1"/>
  <c r="D52" i="58" s="1"/>
  <c r="E52" i="58" s="1"/>
  <c r="H45" i="58"/>
  <c r="I45" i="58" s="1"/>
  <c r="AN18" i="58"/>
  <c r="Z18" i="58"/>
  <c r="U18" i="58"/>
  <c r="AN50" i="48"/>
  <c r="X14" i="49"/>
  <c r="H61" i="50"/>
  <c r="I61" i="50" s="1"/>
  <c r="D61" i="50" s="1"/>
  <c r="E61" i="50" s="1"/>
  <c r="H7" i="55"/>
  <c r="I7" i="55" s="1"/>
  <c r="D7" i="55" s="1"/>
  <c r="E7" i="55" s="1"/>
  <c r="H45" i="55"/>
  <c r="I45" i="55" s="1"/>
  <c r="D45" i="55" s="1"/>
  <c r="E45" i="55" s="1"/>
  <c r="AN24" i="55"/>
  <c r="E7" i="57"/>
  <c r="E42" i="57"/>
  <c r="U58" i="58"/>
  <c r="V58" i="58" s="1"/>
  <c r="X49" i="58"/>
  <c r="M46" i="58"/>
  <c r="P46" i="58" s="1"/>
  <c r="AN67" i="58"/>
  <c r="Z67" i="58"/>
  <c r="Z8" i="58"/>
  <c r="AN8" i="58"/>
  <c r="U8" i="58"/>
  <c r="V8" i="58" s="1"/>
  <c r="AA31" i="58"/>
  <c r="X31" i="58"/>
  <c r="AN35" i="58"/>
  <c r="Z35" i="58"/>
  <c r="Z36" i="58"/>
  <c r="U13" i="58"/>
  <c r="AD24" i="58"/>
  <c r="AM24" i="58" s="1"/>
  <c r="H34" i="53"/>
  <c r="I34" i="53" s="1"/>
  <c r="D34" i="53" s="1"/>
  <c r="E34" i="53" s="1"/>
  <c r="AA5" i="58"/>
  <c r="X5" i="58"/>
  <c r="AN62" i="58"/>
  <c r="Z62" i="58"/>
  <c r="U62" i="58"/>
  <c r="V62" i="58" s="1"/>
  <c r="X58" i="58"/>
  <c r="AA58" i="58"/>
  <c r="X43" i="58"/>
  <c r="AD49" i="58"/>
  <c r="AM49" i="58" s="1"/>
  <c r="N46" i="58"/>
  <c r="O46" i="58" s="1"/>
  <c r="AA35" i="58"/>
  <c r="X36" i="58"/>
  <c r="X35" i="58"/>
  <c r="H23" i="58"/>
  <c r="I23" i="58" s="1"/>
  <c r="D23" i="58" s="1"/>
  <c r="E23" i="58" s="1"/>
  <c r="H12" i="58"/>
  <c r="I12" i="58" s="1"/>
  <c r="D12" i="58" s="1"/>
  <c r="E12" i="58" s="1"/>
  <c r="V57" i="56"/>
  <c r="V46" i="56"/>
  <c r="Z48" i="57"/>
  <c r="AN48" i="57"/>
  <c r="U48" i="57"/>
  <c r="V48" i="57" s="1"/>
  <c r="X6" i="57"/>
  <c r="AA6" i="57"/>
  <c r="X57" i="57"/>
  <c r="AA57" i="57"/>
  <c r="Z8" i="57"/>
  <c r="AN8" i="57"/>
  <c r="X42" i="57"/>
  <c r="AA42" i="57"/>
  <c r="AB43" i="57" s="1"/>
  <c r="AC43" i="57" s="1"/>
  <c r="Z7" i="57"/>
  <c r="AN7" i="57"/>
  <c r="Z17" i="57"/>
  <c r="AN17" i="57"/>
  <c r="U17" i="57"/>
  <c r="X56" i="57"/>
  <c r="AA56" i="57"/>
  <c r="H41" i="57"/>
  <c r="I41" i="57" s="1"/>
  <c r="D41" i="57" s="1"/>
  <c r="E41" i="57" s="1"/>
  <c r="Z44" i="48"/>
  <c r="X28" i="53"/>
  <c r="V21" i="56"/>
  <c r="H13" i="56"/>
  <c r="I13" i="56" s="1"/>
  <c r="D13" i="56" s="1"/>
  <c r="E13" i="56" s="1"/>
  <c r="M48" i="57"/>
  <c r="P48" i="57" s="1"/>
  <c r="N48" i="57"/>
  <c r="O48" i="57" s="1"/>
  <c r="AN60" i="57"/>
  <c r="Z60" i="57"/>
  <c r="Z29" i="57"/>
  <c r="AN29" i="57"/>
  <c r="AE43" i="57"/>
  <c r="X27" i="57"/>
  <c r="AA27" i="57"/>
  <c r="AB28" i="57" s="1"/>
  <c r="AC28" i="57" s="1"/>
  <c r="U35" i="53"/>
  <c r="V36" i="53" s="1"/>
  <c r="AN35" i="53"/>
  <c r="AM35" i="53" s="1"/>
  <c r="Z34" i="57"/>
  <c r="AN34" i="57"/>
  <c r="AM34" i="57" s="1"/>
  <c r="U34" i="57"/>
  <c r="V34" i="57" s="1"/>
  <c r="AN30" i="57"/>
  <c r="Z30" i="57"/>
  <c r="AN44" i="48"/>
  <c r="X22" i="51"/>
  <c r="AE31" i="57"/>
  <c r="N50" i="57"/>
  <c r="O50" i="57" s="1"/>
  <c r="Z46" i="57"/>
  <c r="AN46" i="57"/>
  <c r="X43" i="57"/>
  <c r="X51" i="57"/>
  <c r="AA51" i="57"/>
  <c r="AN49" i="57"/>
  <c r="Z49" i="57"/>
  <c r="AA40" i="57"/>
  <c r="X40" i="57"/>
  <c r="H26" i="57"/>
  <c r="I26" i="57" s="1"/>
  <c r="D26" i="57" s="1"/>
  <c r="E26" i="57" s="1"/>
  <c r="H15" i="57"/>
  <c r="I15" i="57" s="1"/>
  <c r="D15" i="57" s="1"/>
  <c r="E15" i="57" s="1"/>
  <c r="H19" i="51"/>
  <c r="I19" i="51" s="1"/>
  <c r="D19" i="51" s="1"/>
  <c r="E19" i="51" s="1"/>
  <c r="H30" i="57"/>
  <c r="I30" i="57" s="1"/>
  <c r="H10" i="57"/>
  <c r="I10" i="57" s="1"/>
  <c r="D10" i="57" s="1"/>
  <c r="E10" i="57" s="1"/>
  <c r="X26" i="57"/>
  <c r="AA26" i="57"/>
  <c r="N27" i="57"/>
  <c r="O27" i="57" s="1"/>
  <c r="AN56" i="57"/>
  <c r="Z56" i="57"/>
  <c r="AN21" i="57"/>
  <c r="Z21" i="57"/>
  <c r="AN43" i="57"/>
  <c r="AM43" i="57" s="1"/>
  <c r="Z43" i="57"/>
  <c r="U43" i="57"/>
  <c r="V43" i="57" s="1"/>
  <c r="H38" i="57"/>
  <c r="I38" i="57" s="1"/>
  <c r="D38" i="57" s="1"/>
  <c r="E38" i="57" s="1"/>
  <c r="U30" i="57"/>
  <c r="Z32" i="57"/>
  <c r="AN32" i="57"/>
  <c r="H34" i="57"/>
  <c r="I34" i="57" s="1"/>
  <c r="D34" i="57" s="1"/>
  <c r="E34" i="57" s="1"/>
  <c r="X66" i="57"/>
  <c r="AA66" i="57"/>
  <c r="X24" i="57"/>
  <c r="AA24" i="57"/>
  <c r="AB25" i="57" s="1"/>
  <c r="AC25" i="57" s="1"/>
  <c r="M62" i="57"/>
  <c r="P62" i="57" s="1"/>
  <c r="H44" i="57"/>
  <c r="I44" i="57" s="1"/>
  <c r="D44" i="57" s="1"/>
  <c r="E44" i="57" s="1"/>
  <c r="H63" i="54"/>
  <c r="I63" i="54" s="1"/>
  <c r="D63" i="54" s="1"/>
  <c r="E63" i="54" s="1"/>
  <c r="AN50" i="57"/>
  <c r="Z50" i="57"/>
  <c r="U50" i="57"/>
  <c r="X33" i="57"/>
  <c r="AA33" i="57"/>
  <c r="Z38" i="57"/>
  <c r="AN38" i="57"/>
  <c r="Z55" i="57"/>
  <c r="AN55" i="57"/>
  <c r="AA35" i="57"/>
  <c r="X35" i="57"/>
  <c r="Z35" i="57"/>
  <c r="AN35" i="57"/>
  <c r="AA30" i="57"/>
  <c r="X30" i="57"/>
  <c r="N63" i="57"/>
  <c r="O63" i="57" s="1"/>
  <c r="M63" i="57"/>
  <c r="P63" i="57" s="1"/>
  <c r="AE18" i="53"/>
  <c r="H12" i="56"/>
  <c r="I12" i="56" s="1"/>
  <c r="D12" i="56" s="1"/>
  <c r="E12" i="56" s="1"/>
  <c r="AA10" i="57"/>
  <c r="X10" i="57"/>
  <c r="AN40" i="57"/>
  <c r="Z40" i="57"/>
  <c r="H51" i="57"/>
  <c r="I51" i="57" s="1"/>
  <c r="D51" i="57" s="1"/>
  <c r="E51" i="57" s="1"/>
  <c r="Z57" i="57"/>
  <c r="U57" i="57"/>
  <c r="AN57" i="57"/>
  <c r="AN26" i="57"/>
  <c r="Z26" i="57"/>
  <c r="Z58" i="57"/>
  <c r="AN58" i="57"/>
  <c r="U58" i="57"/>
  <c r="Z51" i="57"/>
  <c r="AN51" i="57"/>
  <c r="N53" i="57"/>
  <c r="O53" i="57" s="1"/>
  <c r="M53" i="57"/>
  <c r="P53" i="57" s="1"/>
  <c r="AN11" i="57"/>
  <c r="Z11" i="57"/>
  <c r="U11" i="57"/>
  <c r="V11" i="57" s="1"/>
  <c r="X45" i="57"/>
  <c r="AA45" i="57"/>
  <c r="V58" i="56"/>
  <c r="AA67" i="57"/>
  <c r="X67" i="57"/>
  <c r="AE34" i="57"/>
  <c r="AA54" i="57"/>
  <c r="X54" i="57"/>
  <c r="H55" i="57"/>
  <c r="I55" i="57" s="1"/>
  <c r="D55" i="57" s="1"/>
  <c r="E55" i="57" s="1"/>
  <c r="AA8" i="57"/>
  <c r="X8" i="57"/>
  <c r="AD5" i="57"/>
  <c r="AM5" i="57" s="1"/>
  <c r="AB44" i="57"/>
  <c r="AC44" i="57" s="1"/>
  <c r="AD44" i="57"/>
  <c r="AM44" i="57" s="1"/>
  <c r="H59" i="56"/>
  <c r="I59" i="56" s="1"/>
  <c r="D59" i="56" s="1"/>
  <c r="E59" i="56" s="1"/>
  <c r="E8" i="56"/>
  <c r="X32" i="57"/>
  <c r="AA32" i="57"/>
  <c r="H67" i="57"/>
  <c r="I67" i="57" s="1"/>
  <c r="D67" i="57" s="1"/>
  <c r="E67" i="57" s="1"/>
  <c r="H46" i="57"/>
  <c r="I46" i="57" s="1"/>
  <c r="X12" i="57"/>
  <c r="AA12" i="57"/>
  <c r="H52" i="57"/>
  <c r="I52" i="57" s="1"/>
  <c r="D52" i="57" s="1"/>
  <c r="E52" i="57" s="1"/>
  <c r="Z59" i="57"/>
  <c r="Z63" i="57"/>
  <c r="AN63" i="57"/>
  <c r="U63" i="57"/>
  <c r="V63" i="57" s="1"/>
  <c r="P23" i="57"/>
  <c r="H65" i="56"/>
  <c r="I65" i="56" s="1"/>
  <c r="D65" i="56" s="1"/>
  <c r="E65" i="56" s="1"/>
  <c r="Z27" i="57"/>
  <c r="AN27" i="57"/>
  <c r="AA4" i="57"/>
  <c r="AB5" i="57" s="1"/>
  <c r="AC5" i="57" s="1"/>
  <c r="X4" i="57"/>
  <c r="AA60" i="57"/>
  <c r="X60" i="57"/>
  <c r="Z19" i="57"/>
  <c r="AN19" i="57"/>
  <c r="H28" i="57"/>
  <c r="I28" i="57" s="1"/>
  <c r="Z52" i="57"/>
  <c r="AN52" i="57"/>
  <c r="V8" i="57"/>
  <c r="H64" i="57"/>
  <c r="I64" i="57" s="1"/>
  <c r="D64" i="57" s="1"/>
  <c r="E64" i="57" s="1"/>
  <c r="H65" i="57"/>
  <c r="I65" i="57" s="1"/>
  <c r="D65" i="57" s="1"/>
  <c r="E65" i="57" s="1"/>
  <c r="X53" i="57"/>
  <c r="AA53" i="57"/>
  <c r="H28" i="53"/>
  <c r="I28" i="53" s="1"/>
  <c r="D28" i="53" s="1"/>
  <c r="E28" i="53" s="1"/>
  <c r="AA21" i="57"/>
  <c r="X21" i="57"/>
  <c r="AN64" i="57"/>
  <c r="Z64" i="57"/>
  <c r="M54" i="57"/>
  <c r="P54" i="57" s="1"/>
  <c r="N54" i="57"/>
  <c r="O54" i="57" s="1"/>
  <c r="Z67" i="57"/>
  <c r="AN67" i="57"/>
  <c r="X47" i="57"/>
  <c r="AA47" i="57"/>
  <c r="AA15" i="57"/>
  <c r="X15" i="57"/>
  <c r="AA9" i="57"/>
  <c r="X9" i="57"/>
  <c r="AD25" i="57"/>
  <c r="AE25" i="57" s="1"/>
  <c r="H22" i="49"/>
  <c r="I22" i="49" s="1"/>
  <c r="D22" i="49" s="1"/>
  <c r="AN30" i="51"/>
  <c r="Z43" i="51"/>
  <c r="AN42" i="51"/>
  <c r="H45" i="53"/>
  <c r="I45" i="53" s="1"/>
  <c r="M45" i="53" s="1"/>
  <c r="P45" i="53" s="1"/>
  <c r="H55" i="56"/>
  <c r="I55" i="56" s="1"/>
  <c r="D55" i="56" s="1"/>
  <c r="E55" i="56" s="1"/>
  <c r="H57" i="56"/>
  <c r="I57" i="56" s="1"/>
  <c r="D57" i="56" s="1"/>
  <c r="E57" i="56" s="1"/>
  <c r="H4" i="56"/>
  <c r="I4" i="56" s="1"/>
  <c r="D4" i="56" s="1"/>
  <c r="E4" i="56" s="1"/>
  <c r="N66" i="57"/>
  <c r="O66" i="57" s="1"/>
  <c r="M66" i="57"/>
  <c r="P66" i="57" s="1"/>
  <c r="X41" i="57"/>
  <c r="AA41" i="57"/>
  <c r="X28" i="57"/>
  <c r="AN20" i="57"/>
  <c r="Z20" i="57"/>
  <c r="H39" i="57"/>
  <c r="I39" i="57" s="1"/>
  <c r="D39" i="57" s="1"/>
  <c r="E39" i="57" s="1"/>
  <c r="Z41" i="57"/>
  <c r="AN37" i="57"/>
  <c r="Z37" i="57"/>
  <c r="U37" i="57"/>
  <c r="V37" i="57" s="1"/>
  <c r="AA37" i="57"/>
  <c r="Z54" i="57"/>
  <c r="AN54" i="57"/>
  <c r="Z66" i="57"/>
  <c r="AN66" i="57"/>
  <c r="AA19" i="57"/>
  <c r="X19" i="57"/>
  <c r="X52" i="57"/>
  <c r="AA52" i="57"/>
  <c r="X22" i="57"/>
  <c r="AA22" i="57"/>
  <c r="Z33" i="57"/>
  <c r="AN33" i="57"/>
  <c r="V41" i="57"/>
  <c r="AD28" i="57"/>
  <c r="AM28" i="57" s="1"/>
  <c r="X38" i="57"/>
  <c r="AA38" i="57"/>
  <c r="H4" i="57"/>
  <c r="I4" i="57" s="1"/>
  <c r="Z39" i="57"/>
  <c r="AN39" i="57"/>
  <c r="U39" i="57"/>
  <c r="Z25" i="57"/>
  <c r="AN25" i="57"/>
  <c r="U25" i="57"/>
  <c r="V25" i="57" s="1"/>
  <c r="AA29" i="57"/>
  <c r="X29" i="57"/>
  <c r="U46" i="57"/>
  <c r="V46" i="57" s="1"/>
  <c r="Z27" i="51"/>
  <c r="H27" i="56"/>
  <c r="I27" i="56" s="1"/>
  <c r="D27" i="56" s="1"/>
  <c r="E27" i="56" s="1"/>
  <c r="AA7" i="57"/>
  <c r="X7" i="57"/>
  <c r="H12" i="57"/>
  <c r="I12" i="57" s="1"/>
  <c r="D12" i="57" s="1"/>
  <c r="E12" i="57" s="1"/>
  <c r="U55" i="57"/>
  <c r="V55" i="57" s="1"/>
  <c r="U38" i="57"/>
  <c r="H22" i="57"/>
  <c r="I22" i="57" s="1"/>
  <c r="D22" i="57" s="1"/>
  <c r="E22" i="57" s="1"/>
  <c r="H25" i="57"/>
  <c r="I25" i="57" s="1"/>
  <c r="D25" i="57" s="1"/>
  <c r="E25" i="57" s="1"/>
  <c r="U29" i="57"/>
  <c r="V29" i="57" s="1"/>
  <c r="X46" i="57"/>
  <c r="AA46" i="57"/>
  <c r="Z19" i="50"/>
  <c r="E38" i="55"/>
  <c r="V51" i="56"/>
  <c r="H9" i="56"/>
  <c r="I9" i="56" s="1"/>
  <c r="D9" i="56" s="1"/>
  <c r="E9" i="56" s="1"/>
  <c r="V4" i="53"/>
  <c r="N37" i="57"/>
  <c r="O37" i="57" s="1"/>
  <c r="M37" i="57"/>
  <c r="P37" i="57" s="1"/>
  <c r="AA64" i="57"/>
  <c r="X64" i="57"/>
  <c r="Z36" i="57"/>
  <c r="U19" i="57"/>
  <c r="AN16" i="57"/>
  <c r="AM16" i="57" s="1"/>
  <c r="Z16" i="57"/>
  <c r="U16" i="57"/>
  <c r="V16" i="57" s="1"/>
  <c r="U52" i="57"/>
  <c r="V52" i="57" s="1"/>
  <c r="E8" i="53"/>
  <c r="V22" i="57"/>
  <c r="E54" i="57"/>
  <c r="AA3" i="57"/>
  <c r="AA55" i="57"/>
  <c r="X55" i="57"/>
  <c r="Z65" i="57"/>
  <c r="AN61" i="57"/>
  <c r="Z61" i="57"/>
  <c r="Z62" i="57"/>
  <c r="E53" i="57"/>
  <c r="AN42" i="57"/>
  <c r="Z42" i="57"/>
  <c r="AA49" i="57"/>
  <c r="X49" i="57"/>
  <c r="H46" i="51"/>
  <c r="I46" i="51" s="1"/>
  <c r="D46" i="51" s="1"/>
  <c r="H28" i="55"/>
  <c r="I28" i="55" s="1"/>
  <c r="D28" i="55" s="1"/>
  <c r="E28" i="55" s="1"/>
  <c r="H25" i="56"/>
  <c r="I25" i="56" s="1"/>
  <c r="D25" i="56" s="1"/>
  <c r="E25" i="56" s="1"/>
  <c r="H19" i="56"/>
  <c r="I19" i="56" s="1"/>
  <c r="D19" i="56" s="1"/>
  <c r="E19" i="56" s="1"/>
  <c r="AN12" i="57"/>
  <c r="Z12" i="57"/>
  <c r="AA36" i="57"/>
  <c r="X36" i="57"/>
  <c r="X37" i="57"/>
  <c r="X17" i="57"/>
  <c r="AA17" i="57"/>
  <c r="X18" i="57"/>
  <c r="X16" i="57"/>
  <c r="Z14" i="57"/>
  <c r="AN14" i="57"/>
  <c r="U14" i="57"/>
  <c r="AA14" i="57"/>
  <c r="AN31" i="57"/>
  <c r="AM31" i="57" s="1"/>
  <c r="Z31" i="57"/>
  <c r="U31" i="57"/>
  <c r="H59" i="57"/>
  <c r="I59" i="57" s="1"/>
  <c r="X39" i="57"/>
  <c r="V25" i="56"/>
  <c r="AN9" i="57"/>
  <c r="Z9" i="57"/>
  <c r="AE16" i="57"/>
  <c r="V65" i="57"/>
  <c r="AA61" i="57"/>
  <c r="X61" i="57"/>
  <c r="H17" i="57"/>
  <c r="I17" i="57" s="1"/>
  <c r="D17" i="57" s="1"/>
  <c r="E17" i="57" s="1"/>
  <c r="N42" i="57"/>
  <c r="O42" i="57" s="1"/>
  <c r="M42" i="57"/>
  <c r="P42" i="57" s="1"/>
  <c r="U49" i="57"/>
  <c r="AA39" i="57"/>
  <c r="AN11" i="53"/>
  <c r="H15" i="56"/>
  <c r="I15" i="56" s="1"/>
  <c r="D15" i="56" s="1"/>
  <c r="E15" i="56" s="1"/>
  <c r="H46" i="56"/>
  <c r="I46" i="56" s="1"/>
  <c r="D46" i="56" s="1"/>
  <c r="E46" i="56" s="1"/>
  <c r="H42" i="56"/>
  <c r="I42" i="56" s="1"/>
  <c r="D42" i="56" s="1"/>
  <c r="E42" i="56" s="1"/>
  <c r="N16" i="57"/>
  <c r="O16" i="57" s="1"/>
  <c r="M16" i="57"/>
  <c r="P16" i="57" s="1"/>
  <c r="N29" i="57"/>
  <c r="O29" i="57" s="1"/>
  <c r="M29" i="57"/>
  <c r="P29" i="57" s="1"/>
  <c r="H56" i="57"/>
  <c r="I56" i="57" s="1"/>
  <c r="D56" i="57" s="1"/>
  <c r="E56" i="57" s="1"/>
  <c r="H13" i="57"/>
  <c r="I13" i="57" s="1"/>
  <c r="D13" i="57" s="1"/>
  <c r="E13" i="57" s="1"/>
  <c r="V36" i="57"/>
  <c r="V28" i="57"/>
  <c r="AA63" i="57"/>
  <c r="X65" i="57"/>
  <c r="AA65" i="57"/>
  <c r="V61" i="57"/>
  <c r="H61" i="57"/>
  <c r="I61" i="57" s="1"/>
  <c r="D61" i="57" s="1"/>
  <c r="E61" i="57" s="1"/>
  <c r="H18" i="57"/>
  <c r="I18" i="57" s="1"/>
  <c r="D18" i="57" s="1"/>
  <c r="E18" i="57" s="1"/>
  <c r="AA11" i="57"/>
  <c r="H36" i="57"/>
  <c r="I36" i="57" s="1"/>
  <c r="D36" i="57" s="1"/>
  <c r="E36" i="57" s="1"/>
  <c r="V47" i="51"/>
  <c r="E47" i="56"/>
  <c r="H33" i="56"/>
  <c r="I33" i="56" s="1"/>
  <c r="D33" i="56" s="1"/>
  <c r="E33" i="56" s="1"/>
  <c r="V19" i="56"/>
  <c r="H31" i="56"/>
  <c r="I31" i="56" s="1"/>
  <c r="D31" i="56" s="1"/>
  <c r="E31" i="56" s="1"/>
  <c r="X58" i="57"/>
  <c r="AA58" i="57"/>
  <c r="M5" i="57"/>
  <c r="P5" i="57" s="1"/>
  <c r="E37" i="57"/>
  <c r="Z13" i="57"/>
  <c r="AN13" i="57"/>
  <c r="U13" i="57"/>
  <c r="V13" i="57" s="1"/>
  <c r="Z53" i="57"/>
  <c r="AA20" i="57"/>
  <c r="X20" i="57"/>
  <c r="AA48" i="57"/>
  <c r="X48" i="57"/>
  <c r="X59" i="57"/>
  <c r="AA59" i="57"/>
  <c r="M14" i="57"/>
  <c r="P14" i="57" s="1"/>
  <c r="N14" i="57"/>
  <c r="O14" i="57" s="1"/>
  <c r="H31" i="57"/>
  <c r="I31" i="57" s="1"/>
  <c r="D31" i="57" s="1"/>
  <c r="E31" i="57" s="1"/>
  <c r="M7" i="57"/>
  <c r="P7" i="57" s="1"/>
  <c r="N7" i="57"/>
  <c r="O7" i="57" s="1"/>
  <c r="U56" i="57"/>
  <c r="AA23" i="57"/>
  <c r="X23" i="57"/>
  <c r="AN18" i="57"/>
  <c r="Z18" i="57"/>
  <c r="U18" i="57"/>
  <c r="AA18" i="57"/>
  <c r="X11" i="57"/>
  <c r="AA5" i="55"/>
  <c r="AD5" i="55" s="1"/>
  <c r="H54" i="55"/>
  <c r="I54" i="55" s="1"/>
  <c r="D54" i="55" s="1"/>
  <c r="E54" i="55" s="1"/>
  <c r="H21" i="55"/>
  <c r="I21" i="55" s="1"/>
  <c r="N21" i="55" s="1"/>
  <c r="O21" i="55" s="1"/>
  <c r="X20" i="55"/>
  <c r="H46" i="55"/>
  <c r="I46" i="55" s="1"/>
  <c r="D46" i="55" s="1"/>
  <c r="E46" i="55" s="1"/>
  <c r="H27" i="55"/>
  <c r="I27" i="55" s="1"/>
  <c r="D27" i="55" s="1"/>
  <c r="E27" i="55" s="1"/>
  <c r="H33" i="55"/>
  <c r="I33" i="55" s="1"/>
  <c r="D33" i="55" s="1"/>
  <c r="E33" i="55" s="1"/>
  <c r="H31" i="55"/>
  <c r="I31" i="55" s="1"/>
  <c r="D31" i="55" s="1"/>
  <c r="E31" i="55" s="1"/>
  <c r="H35" i="55"/>
  <c r="I35" i="55" s="1"/>
  <c r="D35" i="55" s="1"/>
  <c r="E35" i="55" s="1"/>
  <c r="H67" i="54"/>
  <c r="I67" i="54" s="1"/>
  <c r="D67" i="54" s="1"/>
  <c r="E67" i="54" s="1"/>
  <c r="H60" i="54"/>
  <c r="I60" i="54" s="1"/>
  <c r="D60" i="54" s="1"/>
  <c r="E60" i="54" s="1"/>
  <c r="H14" i="54"/>
  <c r="I14" i="54" s="1"/>
  <c r="D14" i="54" s="1"/>
  <c r="E14" i="54" s="1"/>
  <c r="H51" i="54"/>
  <c r="I51" i="54" s="1"/>
  <c r="D51" i="54" s="1"/>
  <c r="E51" i="54" s="1"/>
  <c r="H64" i="54"/>
  <c r="I64" i="54" s="1"/>
  <c r="D64" i="54" s="1"/>
  <c r="E64" i="54" s="1"/>
  <c r="X7" i="53"/>
  <c r="X11" i="53"/>
  <c r="H41" i="53"/>
  <c r="I41" i="53" s="1"/>
  <c r="D41" i="53" s="1"/>
  <c r="E41" i="53" s="1"/>
  <c r="M53" i="53"/>
  <c r="P53" i="53" s="1"/>
  <c r="X30" i="53"/>
  <c r="E14" i="53"/>
  <c r="V37" i="55"/>
  <c r="AA22" i="51"/>
  <c r="AD22" i="51" s="1"/>
  <c r="Z63" i="56"/>
  <c r="AN63" i="56"/>
  <c r="X51" i="56"/>
  <c r="AA51" i="56"/>
  <c r="N8" i="56"/>
  <c r="O8" i="56" s="1"/>
  <c r="M8" i="56"/>
  <c r="P8" i="56" s="1"/>
  <c r="AN67" i="56"/>
  <c r="Z67" i="56"/>
  <c r="AA47" i="56"/>
  <c r="X47" i="56"/>
  <c r="AN27" i="56"/>
  <c r="Z27" i="56"/>
  <c r="U27" i="56"/>
  <c r="V40" i="56"/>
  <c r="AA33" i="56"/>
  <c r="X33" i="56"/>
  <c r="Z21" i="56"/>
  <c r="AN21" i="56"/>
  <c r="Z54" i="56"/>
  <c r="AN54" i="56"/>
  <c r="Z19" i="56"/>
  <c r="AN19" i="56"/>
  <c r="X40" i="56"/>
  <c r="AA40" i="56"/>
  <c r="AN46" i="56"/>
  <c r="Z46" i="56"/>
  <c r="H21" i="56"/>
  <c r="I21" i="56" s="1"/>
  <c r="D21" i="56" s="1"/>
  <c r="E21" i="56" s="1"/>
  <c r="H53" i="56"/>
  <c r="I53" i="56" s="1"/>
  <c r="D53" i="56" s="1"/>
  <c r="E53" i="56" s="1"/>
  <c r="Z39" i="56"/>
  <c r="AN39" i="56"/>
  <c r="H54" i="56"/>
  <c r="I54" i="56" s="1"/>
  <c r="D54" i="56" s="1"/>
  <c r="E54" i="56" s="1"/>
  <c r="X28" i="56"/>
  <c r="AA28" i="56"/>
  <c r="AN37" i="56"/>
  <c r="Z37" i="56"/>
  <c r="H26" i="53"/>
  <c r="I26" i="53" s="1"/>
  <c r="D26" i="53" s="1"/>
  <c r="E26" i="53" s="1"/>
  <c r="E58" i="55"/>
  <c r="H67" i="55"/>
  <c r="I67" i="55" s="1"/>
  <c r="D67" i="55" s="1"/>
  <c r="E67" i="55" s="1"/>
  <c r="AN65" i="56"/>
  <c r="Z65" i="56"/>
  <c r="AN35" i="56"/>
  <c r="Z35" i="56"/>
  <c r="X18" i="56"/>
  <c r="AA18" i="56"/>
  <c r="AN55" i="56"/>
  <c r="Z55" i="56"/>
  <c r="Z11" i="56"/>
  <c r="AN11" i="56"/>
  <c r="Z53" i="56"/>
  <c r="AN53" i="56"/>
  <c r="H43" i="56"/>
  <c r="I43" i="56" s="1"/>
  <c r="D43" i="56" s="1"/>
  <c r="E43" i="56" s="1"/>
  <c r="AA59" i="56"/>
  <c r="X59" i="56"/>
  <c r="AA19" i="56"/>
  <c r="X19" i="56"/>
  <c r="H65" i="52"/>
  <c r="I65" i="52" s="1"/>
  <c r="D65" i="52" s="1"/>
  <c r="E65" i="52" s="1"/>
  <c r="V50" i="56"/>
  <c r="H35" i="56"/>
  <c r="I35" i="56" s="1"/>
  <c r="D35" i="56" s="1"/>
  <c r="E35" i="56" s="1"/>
  <c r="AA27" i="56"/>
  <c r="X27" i="56"/>
  <c r="V18" i="56"/>
  <c r="H60" i="56"/>
  <c r="I60" i="56" s="1"/>
  <c r="N52" i="56"/>
  <c r="O52" i="56" s="1"/>
  <c r="M52" i="56"/>
  <c r="P52" i="56" s="1"/>
  <c r="AA6" i="56"/>
  <c r="X6" i="56"/>
  <c r="M38" i="56"/>
  <c r="P38" i="56" s="1"/>
  <c r="N38" i="56"/>
  <c r="O38" i="56" s="1"/>
  <c r="Z31" i="56"/>
  <c r="AN31" i="56"/>
  <c r="AM31" i="56" s="1"/>
  <c r="U31" i="56"/>
  <c r="V32" i="56" s="1"/>
  <c r="AA50" i="56"/>
  <c r="X50" i="56"/>
  <c r="X16" i="56"/>
  <c r="AA16" i="56"/>
  <c r="X21" i="56"/>
  <c r="AA21" i="56"/>
  <c r="V4" i="56"/>
  <c r="AA37" i="56"/>
  <c r="X37" i="56"/>
  <c r="AN32" i="56"/>
  <c r="Z32" i="56"/>
  <c r="AN52" i="56"/>
  <c r="Z52" i="56"/>
  <c r="V20" i="56"/>
  <c r="V38" i="56"/>
  <c r="AN4" i="56"/>
  <c r="Z4" i="56"/>
  <c r="Z50" i="56"/>
  <c r="AN50" i="56"/>
  <c r="AA39" i="56"/>
  <c r="X39" i="56"/>
  <c r="AA48" i="56"/>
  <c r="X48" i="56"/>
  <c r="X4" i="56"/>
  <c r="AA4" i="56"/>
  <c r="AA20" i="56"/>
  <c r="X20" i="56"/>
  <c r="X58" i="56"/>
  <c r="AA58" i="56"/>
  <c r="Z13" i="56"/>
  <c r="AN13" i="56"/>
  <c r="AA38" i="56"/>
  <c r="X38" i="56"/>
  <c r="H58" i="56"/>
  <c r="I58" i="56" s="1"/>
  <c r="D58" i="56" s="1"/>
  <c r="E58" i="56" s="1"/>
  <c r="V35" i="54"/>
  <c r="AN25" i="56"/>
  <c r="Z25" i="56"/>
  <c r="AA45" i="56"/>
  <c r="X45" i="56"/>
  <c r="Z61" i="56"/>
  <c r="AN61" i="56"/>
  <c r="Z5" i="56"/>
  <c r="AN5" i="56"/>
  <c r="AA25" i="56"/>
  <c r="X25" i="56"/>
  <c r="E38" i="56"/>
  <c r="V49" i="56"/>
  <c r="Z58" i="56"/>
  <c r="AN58" i="56"/>
  <c r="H50" i="56"/>
  <c r="I50" i="56" s="1"/>
  <c r="D50" i="56" s="1"/>
  <c r="E50" i="56" s="1"/>
  <c r="H52" i="47"/>
  <c r="I52" i="47" s="1"/>
  <c r="D52" i="47" s="1"/>
  <c r="E52" i="47" s="1"/>
  <c r="H61" i="53"/>
  <c r="I61" i="53" s="1"/>
  <c r="D61" i="53" s="1"/>
  <c r="E61" i="53" s="1"/>
  <c r="V65" i="54"/>
  <c r="E59" i="55"/>
  <c r="AA57" i="56"/>
  <c r="X57" i="56"/>
  <c r="Z49" i="56"/>
  <c r="AN49" i="56"/>
  <c r="AN59" i="56"/>
  <c r="Z59" i="56"/>
  <c r="AN64" i="56"/>
  <c r="Z64" i="56"/>
  <c r="U64" i="56"/>
  <c r="X49" i="56"/>
  <c r="AA49" i="56"/>
  <c r="AA15" i="56"/>
  <c r="X15" i="56"/>
  <c r="Z62" i="56"/>
  <c r="AN62" i="56"/>
  <c r="X62" i="56"/>
  <c r="AA62" i="56"/>
  <c r="AN12" i="56"/>
  <c r="Z12" i="56"/>
  <c r="U12" i="56"/>
  <c r="Z28" i="56"/>
  <c r="AN28" i="56"/>
  <c r="X32" i="56"/>
  <c r="AA32" i="56"/>
  <c r="X24" i="56"/>
  <c r="AA24" i="56"/>
  <c r="X17" i="56"/>
  <c r="AA17" i="56"/>
  <c r="Z33" i="56"/>
  <c r="AN33" i="56"/>
  <c r="Z51" i="56"/>
  <c r="AN51" i="56"/>
  <c r="AN26" i="56"/>
  <c r="Z26" i="56"/>
  <c r="X13" i="56"/>
  <c r="AA13" i="56"/>
  <c r="E61" i="56"/>
  <c r="H43" i="55"/>
  <c r="I43" i="55" s="1"/>
  <c r="D43" i="55" s="1"/>
  <c r="E43" i="55" s="1"/>
  <c r="H62" i="55"/>
  <c r="I62" i="55" s="1"/>
  <c r="D62" i="55" s="1"/>
  <c r="E62" i="55" s="1"/>
  <c r="M7" i="56"/>
  <c r="P7" i="56" s="1"/>
  <c r="N7" i="56"/>
  <c r="O7" i="56" s="1"/>
  <c r="N64" i="56"/>
  <c r="O64" i="56" s="1"/>
  <c r="M64" i="56"/>
  <c r="P64" i="56" s="1"/>
  <c r="AA53" i="56"/>
  <c r="X53" i="56"/>
  <c r="Z14" i="56"/>
  <c r="AN14" i="56"/>
  <c r="H6" i="56"/>
  <c r="I6" i="56" s="1"/>
  <c r="D6" i="56" s="1"/>
  <c r="E6" i="56" s="1"/>
  <c r="H62" i="56"/>
  <c r="I62" i="56" s="1"/>
  <c r="D62" i="56" s="1"/>
  <c r="E62" i="56" s="1"/>
  <c r="AN40" i="56"/>
  <c r="Z40" i="56"/>
  <c r="U27" i="45"/>
  <c r="V14" i="54"/>
  <c r="H37" i="55"/>
  <c r="I37" i="55" s="1"/>
  <c r="D37" i="55" s="1"/>
  <c r="E37" i="55" s="1"/>
  <c r="E66" i="55"/>
  <c r="X35" i="56"/>
  <c r="AA35" i="56"/>
  <c r="AE31" i="56"/>
  <c r="AA42" i="56"/>
  <c r="X42" i="56"/>
  <c r="N61" i="56"/>
  <c r="O61" i="56" s="1"/>
  <c r="M61" i="56"/>
  <c r="P61" i="56" s="1"/>
  <c r="Z60" i="56"/>
  <c r="AN60" i="56"/>
  <c r="U13" i="56"/>
  <c r="Z57" i="56"/>
  <c r="AN57" i="56"/>
  <c r="H29" i="56"/>
  <c r="I29" i="56" s="1"/>
  <c r="D29" i="56" s="1"/>
  <c r="E29" i="56" s="1"/>
  <c r="Z42" i="56"/>
  <c r="AN42" i="56"/>
  <c r="U37" i="47"/>
  <c r="AN22" i="51"/>
  <c r="N48" i="56"/>
  <c r="O48" i="56" s="1"/>
  <c r="M48" i="56"/>
  <c r="P48" i="56" s="1"/>
  <c r="Z15" i="56"/>
  <c r="AN15" i="56"/>
  <c r="H51" i="56"/>
  <c r="I51" i="56" s="1"/>
  <c r="D51" i="56" s="1"/>
  <c r="E51" i="56" s="1"/>
  <c r="U53" i="56"/>
  <c r="H26" i="56"/>
  <c r="I26" i="56" s="1"/>
  <c r="D26" i="56" s="1"/>
  <c r="E26" i="56" s="1"/>
  <c r="H14" i="56"/>
  <c r="I14" i="56" s="1"/>
  <c r="D14" i="56" s="1"/>
  <c r="E14" i="56" s="1"/>
  <c r="Z30" i="56"/>
  <c r="AN30" i="56"/>
  <c r="Z16" i="56"/>
  <c r="AN16" i="56"/>
  <c r="U16" i="56"/>
  <c r="V16" i="56" s="1"/>
  <c r="AA35" i="49"/>
  <c r="V38" i="54"/>
  <c r="Z10" i="56"/>
  <c r="AN10" i="56"/>
  <c r="AA63" i="56"/>
  <c r="X63" i="56"/>
  <c r="U35" i="56"/>
  <c r="V35" i="56" s="1"/>
  <c r="U42" i="56"/>
  <c r="V42" i="56" s="1"/>
  <c r="AN66" i="56"/>
  <c r="Z66" i="56"/>
  <c r="X61" i="56"/>
  <c r="AA61" i="56"/>
  <c r="Z48" i="56"/>
  <c r="AN48" i="56"/>
  <c r="Z18" i="56"/>
  <c r="AN18" i="56"/>
  <c r="Z56" i="56"/>
  <c r="AN56" i="56"/>
  <c r="U55" i="56"/>
  <c r="U67" i="56"/>
  <c r="Z9" i="56"/>
  <c r="AN9" i="56"/>
  <c r="H30" i="56"/>
  <c r="I30" i="56" s="1"/>
  <c r="D30" i="56" s="1"/>
  <c r="E30" i="56" s="1"/>
  <c r="AA12" i="56"/>
  <c r="H12" i="52"/>
  <c r="I12" i="52" s="1"/>
  <c r="D12" i="52" s="1"/>
  <c r="E12" i="52" s="1"/>
  <c r="H38" i="54"/>
  <c r="I38" i="54" s="1"/>
  <c r="D38" i="54" s="1"/>
  <c r="E38" i="54" s="1"/>
  <c r="H50" i="55"/>
  <c r="I50" i="55" s="1"/>
  <c r="D50" i="55" s="1"/>
  <c r="E50" i="55" s="1"/>
  <c r="U63" i="56"/>
  <c r="V63" i="56" s="1"/>
  <c r="U65" i="56"/>
  <c r="U61" i="56"/>
  <c r="AA64" i="56"/>
  <c r="X64" i="56"/>
  <c r="Z47" i="56"/>
  <c r="H56" i="56"/>
  <c r="I56" i="56" s="1"/>
  <c r="D56" i="56" s="1"/>
  <c r="E56" i="56" s="1"/>
  <c r="AA34" i="56"/>
  <c r="X34" i="56"/>
  <c r="AN22" i="56"/>
  <c r="Z22" i="56"/>
  <c r="AN6" i="56"/>
  <c r="Z6" i="56"/>
  <c r="AA66" i="56"/>
  <c r="X66" i="56"/>
  <c r="X55" i="56"/>
  <c r="AA55" i="56"/>
  <c r="X67" i="56"/>
  <c r="AA67" i="56"/>
  <c r="Z29" i="56"/>
  <c r="AN29" i="56"/>
  <c r="U26" i="56"/>
  <c r="V26" i="56" s="1"/>
  <c r="H16" i="56"/>
  <c r="I16" i="56" s="1"/>
  <c r="D16" i="56" s="1"/>
  <c r="E16" i="56" s="1"/>
  <c r="H62" i="45"/>
  <c r="I62" i="45" s="1"/>
  <c r="D62" i="45" s="1"/>
  <c r="E62" i="45" s="1"/>
  <c r="H49" i="52"/>
  <c r="I49" i="52" s="1"/>
  <c r="D49" i="52" s="1"/>
  <c r="E49" i="52" s="1"/>
  <c r="H16" i="53"/>
  <c r="I16" i="53" s="1"/>
  <c r="D16" i="53" s="1"/>
  <c r="E16" i="53" s="1"/>
  <c r="H56" i="54"/>
  <c r="I56" i="54" s="1"/>
  <c r="D56" i="54" s="1"/>
  <c r="E56" i="54" s="1"/>
  <c r="E39" i="55"/>
  <c r="H8" i="55"/>
  <c r="I8" i="55" s="1"/>
  <c r="N8" i="55" s="1"/>
  <c r="O8" i="55" s="1"/>
  <c r="H10" i="56"/>
  <c r="I10" i="56" s="1"/>
  <c r="D10" i="56" s="1"/>
  <c r="E10" i="56" s="1"/>
  <c r="U52" i="56"/>
  <c r="V52" i="56" s="1"/>
  <c r="X65" i="56"/>
  <c r="AA65" i="56"/>
  <c r="AA54" i="56"/>
  <c r="X54" i="56"/>
  <c r="AA29" i="56"/>
  <c r="X29" i="56"/>
  <c r="U14" i="56"/>
  <c r="H18" i="56"/>
  <c r="I18" i="56" s="1"/>
  <c r="D18" i="56" s="1"/>
  <c r="E18" i="56" s="1"/>
  <c r="H22" i="56"/>
  <c r="I22" i="56" s="1"/>
  <c r="D22" i="56" s="1"/>
  <c r="E22" i="56" s="1"/>
  <c r="U66" i="56"/>
  <c r="AN41" i="56"/>
  <c r="Z41" i="56"/>
  <c r="U5" i="56"/>
  <c r="V5" i="56" s="1"/>
  <c r="E64" i="56"/>
  <c r="H59" i="52"/>
  <c r="I59" i="52" s="1"/>
  <c r="D59" i="52" s="1"/>
  <c r="E59" i="52" s="1"/>
  <c r="H35" i="52"/>
  <c r="I35" i="52" s="1"/>
  <c r="D35" i="52" s="1"/>
  <c r="E35" i="52" s="1"/>
  <c r="H10" i="55"/>
  <c r="I10" i="55" s="1"/>
  <c r="D10" i="55" s="1"/>
  <c r="E10" i="55" s="1"/>
  <c r="V43" i="55"/>
  <c r="X52" i="56"/>
  <c r="AA52" i="56"/>
  <c r="AA7" i="56"/>
  <c r="X7" i="56"/>
  <c r="U54" i="56"/>
  <c r="AA14" i="56"/>
  <c r="X14" i="56"/>
  <c r="H36" i="56"/>
  <c r="I36" i="56" s="1"/>
  <c r="D36" i="56" s="1"/>
  <c r="E36" i="56" s="1"/>
  <c r="V44" i="56"/>
  <c r="U11" i="56"/>
  <c r="X23" i="56"/>
  <c r="AA23" i="56"/>
  <c r="H41" i="56"/>
  <c r="I41" i="56" s="1"/>
  <c r="D41" i="56" s="1"/>
  <c r="E41" i="56" s="1"/>
  <c r="AA26" i="56"/>
  <c r="X26" i="56"/>
  <c r="N47" i="56"/>
  <c r="O47" i="56" s="1"/>
  <c r="H21" i="54"/>
  <c r="I21" i="54" s="1"/>
  <c r="D21" i="54" s="1"/>
  <c r="E21" i="54" s="1"/>
  <c r="H48" i="55"/>
  <c r="I48" i="55" s="1"/>
  <c r="D48" i="55" s="1"/>
  <c r="E48" i="55" s="1"/>
  <c r="M16" i="55"/>
  <c r="P16" i="55" s="1"/>
  <c r="AA41" i="56"/>
  <c r="X41" i="56"/>
  <c r="V29" i="56"/>
  <c r="H66" i="56"/>
  <c r="I66" i="56" s="1"/>
  <c r="D66" i="56" s="1"/>
  <c r="E66" i="56" s="1"/>
  <c r="H44" i="56"/>
  <c r="I44" i="56" s="1"/>
  <c r="D44" i="56" s="1"/>
  <c r="E44" i="56" s="1"/>
  <c r="E7" i="56"/>
  <c r="U10" i="56"/>
  <c r="X44" i="56"/>
  <c r="AA44" i="56"/>
  <c r="AA11" i="56"/>
  <c r="X11" i="56"/>
  <c r="V23" i="56"/>
  <c r="U9" i="56"/>
  <c r="AA5" i="56"/>
  <c r="X5" i="56"/>
  <c r="M47" i="56"/>
  <c r="P47" i="56" s="1"/>
  <c r="H11" i="46"/>
  <c r="I11" i="46" s="1"/>
  <c r="D11" i="46" s="1"/>
  <c r="E11" i="46" s="1"/>
  <c r="H32" i="54"/>
  <c r="I32" i="54" s="1"/>
  <c r="D32" i="54" s="1"/>
  <c r="E32" i="54" s="1"/>
  <c r="H65" i="55"/>
  <c r="I65" i="55" s="1"/>
  <c r="D65" i="55" s="1"/>
  <c r="E65" i="55" s="1"/>
  <c r="V17" i="55"/>
  <c r="H41" i="55"/>
  <c r="I41" i="55" s="1"/>
  <c r="D41" i="55" s="1"/>
  <c r="E41" i="55" s="1"/>
  <c r="AA3" i="56"/>
  <c r="V7" i="56"/>
  <c r="H63" i="56"/>
  <c r="I63" i="56" s="1"/>
  <c r="D63" i="56" s="1"/>
  <c r="E63" i="56" s="1"/>
  <c r="AN8" i="56"/>
  <c r="Z8" i="56"/>
  <c r="U8" i="56"/>
  <c r="V8" i="56" s="1"/>
  <c r="AN23" i="56"/>
  <c r="Z23" i="56"/>
  <c r="AA22" i="56"/>
  <c r="X22" i="56"/>
  <c r="Z34" i="56"/>
  <c r="AN44" i="56"/>
  <c r="Z44" i="56"/>
  <c r="AA10" i="56"/>
  <c r="X10" i="56"/>
  <c r="Z36" i="56"/>
  <c r="AN36" i="56"/>
  <c r="U36" i="56"/>
  <c r="V37" i="56" s="1"/>
  <c r="X9" i="56"/>
  <c r="AA9" i="56"/>
  <c r="AN45" i="56"/>
  <c r="Z45" i="56"/>
  <c r="V24" i="54"/>
  <c r="AA3" i="55"/>
  <c r="AD3" i="55" s="1"/>
  <c r="AE3" i="55" s="1"/>
  <c r="AA8" i="56"/>
  <c r="X8" i="56"/>
  <c r="V41" i="56"/>
  <c r="H67" i="56"/>
  <c r="I67" i="56" s="1"/>
  <c r="D67" i="56" s="1"/>
  <c r="E67" i="56" s="1"/>
  <c r="U60" i="56"/>
  <c r="V60" i="56" s="1"/>
  <c r="Z24" i="56"/>
  <c r="AN24" i="56"/>
  <c r="AA46" i="56"/>
  <c r="X46" i="56"/>
  <c r="Z38" i="56"/>
  <c r="U30" i="56"/>
  <c r="V30" i="56" s="1"/>
  <c r="H17" i="51"/>
  <c r="I17" i="51" s="1"/>
  <c r="D17" i="51" s="1"/>
  <c r="E17" i="51" s="1"/>
  <c r="AA8" i="51"/>
  <c r="AD8" i="51" s="1"/>
  <c r="AA29" i="51"/>
  <c r="AD29" i="51" s="1"/>
  <c r="X8" i="51"/>
  <c r="V54" i="53"/>
  <c r="H6" i="54"/>
  <c r="I6" i="54" s="1"/>
  <c r="D6" i="54" s="1"/>
  <c r="E6" i="54" s="1"/>
  <c r="H17" i="55"/>
  <c r="I17" i="55" s="1"/>
  <c r="D17" i="55" s="1"/>
  <c r="E17" i="55" s="1"/>
  <c r="V63" i="55"/>
  <c r="Z20" i="56"/>
  <c r="AN20" i="56"/>
  <c r="AN17" i="56"/>
  <c r="Z17" i="56"/>
  <c r="V22" i="56"/>
  <c r="V47" i="56"/>
  <c r="X43" i="56"/>
  <c r="AA43" i="56"/>
  <c r="AA36" i="56"/>
  <c r="X36" i="56"/>
  <c r="U33" i="56"/>
  <c r="AA60" i="56"/>
  <c r="X60" i="56"/>
  <c r="H24" i="56"/>
  <c r="I24" i="56" s="1"/>
  <c r="D24" i="56" s="1"/>
  <c r="E24" i="56" s="1"/>
  <c r="Z43" i="56"/>
  <c r="AN43" i="56"/>
  <c r="N39" i="56"/>
  <c r="O39" i="56" s="1"/>
  <c r="M39" i="56"/>
  <c r="P39" i="56" s="1"/>
  <c r="H45" i="56"/>
  <c r="I45" i="56" s="1"/>
  <c r="D45" i="56" s="1"/>
  <c r="E45" i="56" s="1"/>
  <c r="H37" i="56"/>
  <c r="I37" i="56" s="1"/>
  <c r="D37" i="56" s="1"/>
  <c r="E37" i="56" s="1"/>
  <c r="AA30" i="56"/>
  <c r="AB31" i="56" s="1"/>
  <c r="AC31" i="56" s="1"/>
  <c r="X30" i="56"/>
  <c r="AA56" i="56"/>
  <c r="X56" i="56"/>
  <c r="Z7" i="56"/>
  <c r="AD23" i="55"/>
  <c r="V45" i="54"/>
  <c r="H26" i="52"/>
  <c r="I26" i="52" s="1"/>
  <c r="D26" i="52" s="1"/>
  <c r="E26" i="52" s="1"/>
  <c r="V13" i="54"/>
  <c r="H45" i="54"/>
  <c r="I45" i="54" s="1"/>
  <c r="D45" i="54" s="1"/>
  <c r="E45" i="54" s="1"/>
  <c r="H18" i="54"/>
  <c r="I18" i="54" s="1"/>
  <c r="D18" i="54" s="1"/>
  <c r="E18" i="54" s="1"/>
  <c r="AA47" i="55"/>
  <c r="AB48" i="55" s="1"/>
  <c r="AC48" i="55" s="1"/>
  <c r="X47" i="55"/>
  <c r="Z54" i="55"/>
  <c r="AN54" i="55"/>
  <c r="AM54" i="55" s="1"/>
  <c r="U54" i="55"/>
  <c r="V54" i="55" s="1"/>
  <c r="H49" i="55"/>
  <c r="I49" i="55" s="1"/>
  <c r="D49" i="55" s="1"/>
  <c r="E49" i="55" s="1"/>
  <c r="N6" i="55"/>
  <c r="O6" i="55" s="1"/>
  <c r="X62" i="55"/>
  <c r="AA62" i="55"/>
  <c r="AA33" i="55"/>
  <c r="X33" i="55"/>
  <c r="Z32" i="55"/>
  <c r="AN32" i="55"/>
  <c r="U32" i="55"/>
  <c r="Z11" i="55"/>
  <c r="AN11" i="55"/>
  <c r="U11" i="55"/>
  <c r="AA11" i="55"/>
  <c r="V12" i="54"/>
  <c r="V17" i="54"/>
  <c r="Z30" i="55"/>
  <c r="AN30" i="55"/>
  <c r="AN61" i="55"/>
  <c r="Z61" i="55"/>
  <c r="Z51" i="55"/>
  <c r="AN51" i="55"/>
  <c r="H22" i="55"/>
  <c r="I22" i="55" s="1"/>
  <c r="D22" i="55" s="1"/>
  <c r="E22" i="55" s="1"/>
  <c r="AN12" i="55"/>
  <c r="Z12" i="55"/>
  <c r="AA30" i="55"/>
  <c r="X30" i="55"/>
  <c r="U12" i="55"/>
  <c r="H4" i="55"/>
  <c r="I4" i="55" s="1"/>
  <c r="D4" i="55" s="1"/>
  <c r="E4" i="55" s="1"/>
  <c r="Z35" i="55"/>
  <c r="AN35" i="55"/>
  <c r="U35" i="55"/>
  <c r="V36" i="55" s="1"/>
  <c r="AN44" i="45"/>
  <c r="H54" i="49"/>
  <c r="I54" i="49" s="1"/>
  <c r="D54" i="49" s="1"/>
  <c r="E54" i="49" s="1"/>
  <c r="X17" i="55"/>
  <c r="AA17" i="55"/>
  <c r="Z10" i="55"/>
  <c r="AN10" i="55"/>
  <c r="U10" i="55"/>
  <c r="H61" i="55"/>
  <c r="I61" i="55" s="1"/>
  <c r="D61" i="55" s="1"/>
  <c r="E61" i="55" s="1"/>
  <c r="AN48" i="55"/>
  <c r="AM48" i="55" s="1"/>
  <c r="Z48" i="55"/>
  <c r="U48" i="55"/>
  <c r="X12" i="55"/>
  <c r="AA12" i="55"/>
  <c r="X43" i="55"/>
  <c r="AA43" i="55"/>
  <c r="AN42" i="55"/>
  <c r="Z42" i="55"/>
  <c r="Z24" i="55"/>
  <c r="H32" i="55"/>
  <c r="I32" i="55" s="1"/>
  <c r="D32" i="55" s="1"/>
  <c r="E32" i="55" s="1"/>
  <c r="Z44" i="45"/>
  <c r="H44" i="54"/>
  <c r="I44" i="54" s="1"/>
  <c r="D44" i="54" s="1"/>
  <c r="E44" i="54" s="1"/>
  <c r="AE54" i="55"/>
  <c r="AA50" i="55"/>
  <c r="X50" i="55"/>
  <c r="H51" i="55"/>
  <c r="I51" i="55" s="1"/>
  <c r="D51" i="55" s="1"/>
  <c r="E51" i="55" s="1"/>
  <c r="Z22" i="55"/>
  <c r="AN22" i="55"/>
  <c r="U22" i="55"/>
  <c r="Z56" i="55"/>
  <c r="AN56" i="55"/>
  <c r="AA58" i="55"/>
  <c r="X58" i="55"/>
  <c r="X48" i="55"/>
  <c r="AN49" i="55"/>
  <c r="Z49" i="55"/>
  <c r="Z4" i="55"/>
  <c r="AN4" i="55"/>
  <c r="U4" i="55"/>
  <c r="V4" i="55" s="1"/>
  <c r="H11" i="55"/>
  <c r="I11" i="55" s="1"/>
  <c r="D11" i="55" s="1"/>
  <c r="E11" i="55" s="1"/>
  <c r="U66" i="50"/>
  <c r="V67" i="50" s="1"/>
  <c r="AE48" i="55"/>
  <c r="M38" i="55"/>
  <c r="P38" i="55" s="1"/>
  <c r="X8" i="55"/>
  <c r="AA8" i="55"/>
  <c r="AA46" i="55"/>
  <c r="X46" i="55"/>
  <c r="X56" i="55"/>
  <c r="AA56" i="55"/>
  <c r="AN17" i="55"/>
  <c r="Z17" i="55"/>
  <c r="AA37" i="55"/>
  <c r="X37" i="55"/>
  <c r="AN38" i="55"/>
  <c r="Z38" i="55"/>
  <c r="N38" i="55"/>
  <c r="O38" i="55" s="1"/>
  <c r="AA28" i="55"/>
  <c r="X28" i="55"/>
  <c r="AA44" i="45"/>
  <c r="H10" i="51"/>
  <c r="I10" i="51" s="1"/>
  <c r="D10" i="51" s="1"/>
  <c r="E10" i="51" s="1"/>
  <c r="AN44" i="55"/>
  <c r="Z44" i="55"/>
  <c r="AA26" i="55"/>
  <c r="X26" i="55"/>
  <c r="AA55" i="55"/>
  <c r="X55" i="55"/>
  <c r="M56" i="55"/>
  <c r="P56" i="55" s="1"/>
  <c r="AN52" i="55"/>
  <c r="Z52" i="55"/>
  <c r="AN21" i="55"/>
  <c r="Z21" i="55"/>
  <c r="AN8" i="55"/>
  <c r="Z8" i="55"/>
  <c r="AN62" i="55"/>
  <c r="Z62" i="55"/>
  <c r="U8" i="55"/>
  <c r="H34" i="54"/>
  <c r="I34" i="54" s="1"/>
  <c r="D34" i="54" s="1"/>
  <c r="E34" i="54" s="1"/>
  <c r="V6" i="54"/>
  <c r="AA4" i="55"/>
  <c r="X4" i="55"/>
  <c r="V56" i="55"/>
  <c r="AN45" i="55"/>
  <c r="Z45" i="55"/>
  <c r="U45" i="55"/>
  <c r="V46" i="55" s="1"/>
  <c r="H57" i="55"/>
  <c r="I57" i="55" s="1"/>
  <c r="D57" i="55" s="1"/>
  <c r="E57" i="55" s="1"/>
  <c r="U64" i="55"/>
  <c r="V64" i="55" s="1"/>
  <c r="AN7" i="55"/>
  <c r="Z7" i="55"/>
  <c r="M3" i="54"/>
  <c r="Z46" i="55"/>
  <c r="AN46" i="55"/>
  <c r="Z67" i="55"/>
  <c r="AN67" i="55"/>
  <c r="Z31" i="55"/>
  <c r="AN31" i="55"/>
  <c r="AN25" i="55"/>
  <c r="Z25" i="55"/>
  <c r="U25" i="55"/>
  <c r="AA16" i="55"/>
  <c r="X16" i="55"/>
  <c r="AD13" i="55"/>
  <c r="X49" i="55"/>
  <c r="AA49" i="55"/>
  <c r="AN57" i="55"/>
  <c r="Z57" i="55"/>
  <c r="AA13" i="49"/>
  <c r="AD13" i="49" s="1"/>
  <c r="AE13" i="49" s="1"/>
  <c r="H59" i="53"/>
  <c r="I59" i="53" s="1"/>
  <c r="D59" i="53" s="1"/>
  <c r="E59" i="53" s="1"/>
  <c r="Z60" i="53"/>
  <c r="H30" i="54"/>
  <c r="I30" i="54" s="1"/>
  <c r="D30" i="54" s="1"/>
  <c r="E30" i="54" s="1"/>
  <c r="H59" i="54"/>
  <c r="I59" i="54" s="1"/>
  <c r="D59" i="54" s="1"/>
  <c r="E59" i="54" s="1"/>
  <c r="AA24" i="55"/>
  <c r="X24" i="55"/>
  <c r="Z47" i="55"/>
  <c r="AN47" i="55"/>
  <c r="N16" i="55"/>
  <c r="O16" i="55" s="1"/>
  <c r="AA10" i="55"/>
  <c r="X10" i="55"/>
  <c r="X11" i="55"/>
  <c r="X18" i="55"/>
  <c r="AA18" i="55"/>
  <c r="AN60" i="55"/>
  <c r="Z60" i="55"/>
  <c r="AN58" i="55"/>
  <c r="Z58" i="55"/>
  <c r="H52" i="55"/>
  <c r="I52" i="55" s="1"/>
  <c r="D52" i="55" s="1"/>
  <c r="E52" i="55" s="1"/>
  <c r="AA64" i="55"/>
  <c r="X64" i="55"/>
  <c r="H55" i="55"/>
  <c r="I55" i="55" s="1"/>
  <c r="D55" i="55" s="1"/>
  <c r="E55" i="55" s="1"/>
  <c r="U7" i="55"/>
  <c r="V7" i="55" s="1"/>
  <c r="Z50" i="55"/>
  <c r="AN50" i="55"/>
  <c r="H57" i="54"/>
  <c r="I57" i="54" s="1"/>
  <c r="D57" i="54" s="1"/>
  <c r="E57" i="54" s="1"/>
  <c r="H47" i="55"/>
  <c r="I47" i="55" s="1"/>
  <c r="D47" i="55" s="1"/>
  <c r="E47" i="55" s="1"/>
  <c r="AA19" i="55"/>
  <c r="X19" i="55"/>
  <c r="H25" i="55"/>
  <c r="I25" i="55" s="1"/>
  <c r="D25" i="55" s="1"/>
  <c r="E25" i="55" s="1"/>
  <c r="AN41" i="55"/>
  <c r="Z41" i="55"/>
  <c r="U49" i="55"/>
  <c r="U38" i="55"/>
  <c r="V38" i="55" s="1"/>
  <c r="Z55" i="55"/>
  <c r="AN55" i="55"/>
  <c r="U44" i="55"/>
  <c r="V44" i="55" s="1"/>
  <c r="AA7" i="55"/>
  <c r="X7" i="55"/>
  <c r="V21" i="52"/>
  <c r="H33" i="54"/>
  <c r="I33" i="54" s="1"/>
  <c r="D33" i="54" s="1"/>
  <c r="E33" i="54" s="1"/>
  <c r="V18" i="55"/>
  <c r="N24" i="55"/>
  <c r="O24" i="55" s="1"/>
  <c r="AA38" i="55"/>
  <c r="X38" i="55"/>
  <c r="AN64" i="55"/>
  <c r="Z64" i="55"/>
  <c r="AN40" i="55"/>
  <c r="Z40" i="55"/>
  <c r="AA27" i="55"/>
  <c r="X27" i="55"/>
  <c r="H37" i="54"/>
  <c r="I37" i="54" s="1"/>
  <c r="D37" i="54" s="1"/>
  <c r="E37" i="54" s="1"/>
  <c r="V42" i="54"/>
  <c r="AA6" i="55"/>
  <c r="X6" i="55"/>
  <c r="AN59" i="55"/>
  <c r="Z59" i="55"/>
  <c r="X65" i="55"/>
  <c r="AA65" i="55"/>
  <c r="H18" i="55"/>
  <c r="I18" i="55" s="1"/>
  <c r="D18" i="55" s="1"/>
  <c r="E18" i="55" s="1"/>
  <c r="M3" i="55"/>
  <c r="V19" i="55"/>
  <c r="U57" i="55"/>
  <c r="V57" i="55" s="1"/>
  <c r="U61" i="55"/>
  <c r="V61" i="55" s="1"/>
  <c r="H19" i="55"/>
  <c r="I19" i="55" s="1"/>
  <c r="D19" i="55" s="1"/>
  <c r="E19" i="55" s="1"/>
  <c r="X44" i="55"/>
  <c r="AA44" i="55"/>
  <c r="AA30" i="51"/>
  <c r="AD30" i="51" s="1"/>
  <c r="H52" i="52"/>
  <c r="I52" i="52" s="1"/>
  <c r="D52" i="52" s="1"/>
  <c r="E52" i="52" s="1"/>
  <c r="V34" i="52"/>
  <c r="H31" i="53"/>
  <c r="I31" i="53" s="1"/>
  <c r="D31" i="53" s="1"/>
  <c r="E31" i="53" s="1"/>
  <c r="H13" i="54"/>
  <c r="I13" i="54" s="1"/>
  <c r="D13" i="54" s="1"/>
  <c r="E13" i="54" s="1"/>
  <c r="H53" i="54"/>
  <c r="I53" i="54" s="1"/>
  <c r="D53" i="54" s="1"/>
  <c r="E53" i="54" s="1"/>
  <c r="H53" i="55"/>
  <c r="I53" i="55" s="1"/>
  <c r="D53" i="55" s="1"/>
  <c r="E53" i="55" s="1"/>
  <c r="U31" i="55"/>
  <c r="V31" i="55" s="1"/>
  <c r="X5" i="55"/>
  <c r="X15" i="55"/>
  <c r="AA15" i="55"/>
  <c r="AA57" i="55"/>
  <c r="X57" i="55"/>
  <c r="X61" i="55"/>
  <c r="AA61" i="55"/>
  <c r="H9" i="55"/>
  <c r="I9" i="55" s="1"/>
  <c r="D9" i="55" s="1"/>
  <c r="E9" i="55" s="1"/>
  <c r="AN36" i="55"/>
  <c r="Z36" i="55"/>
  <c r="N66" i="55"/>
  <c r="O66" i="55" s="1"/>
  <c r="M66" i="55"/>
  <c r="P66" i="55" s="1"/>
  <c r="H23" i="55"/>
  <c r="I23" i="55" s="1"/>
  <c r="D23" i="55" s="1"/>
  <c r="E23" i="55" s="1"/>
  <c r="AA53" i="55"/>
  <c r="X53" i="55"/>
  <c r="U41" i="55"/>
  <c r="V42" i="55" s="1"/>
  <c r="H40" i="55"/>
  <c r="I40" i="55" s="1"/>
  <c r="D40" i="55" s="1"/>
  <c r="E40" i="55" s="1"/>
  <c r="X59" i="55"/>
  <c r="AA59" i="55"/>
  <c r="X29" i="51"/>
  <c r="V51" i="54"/>
  <c r="H48" i="54"/>
  <c r="I48" i="54" s="1"/>
  <c r="D48" i="54" s="1"/>
  <c r="E48" i="54" s="1"/>
  <c r="AN53" i="55"/>
  <c r="Z53" i="55"/>
  <c r="H44" i="55"/>
  <c r="I44" i="55" s="1"/>
  <c r="AA31" i="55"/>
  <c r="X31" i="55"/>
  <c r="AA32" i="55"/>
  <c r="X32" i="55"/>
  <c r="AN39" i="55"/>
  <c r="Z39" i="55"/>
  <c r="Z9" i="55"/>
  <c r="AN9" i="55"/>
  <c r="U9" i="55"/>
  <c r="H36" i="55"/>
  <c r="I36" i="55" s="1"/>
  <c r="D36" i="55" s="1"/>
  <c r="E36" i="55" s="1"/>
  <c r="X41" i="55"/>
  <c r="AA41" i="55"/>
  <c r="H5" i="55"/>
  <c r="I5" i="55" s="1"/>
  <c r="D5" i="55" s="1"/>
  <c r="E5" i="55" s="1"/>
  <c r="AA35" i="55"/>
  <c r="H46" i="53"/>
  <c r="I46" i="53" s="1"/>
  <c r="D46" i="53" s="1"/>
  <c r="E46" i="53" s="1"/>
  <c r="U67" i="55"/>
  <c r="V67" i="55" s="1"/>
  <c r="X36" i="55"/>
  <c r="AA36" i="55"/>
  <c r="H63" i="55"/>
  <c r="I63" i="55" s="1"/>
  <c r="D63" i="55" s="1"/>
  <c r="E63" i="55" s="1"/>
  <c r="Z66" i="55"/>
  <c r="AN66" i="55"/>
  <c r="AN34" i="55"/>
  <c r="Z34" i="55"/>
  <c r="U34" i="55"/>
  <c r="V34" i="55" s="1"/>
  <c r="AN19" i="55"/>
  <c r="Z19" i="55"/>
  <c r="X42" i="55"/>
  <c r="AA42" i="55"/>
  <c r="H29" i="55"/>
  <c r="I29" i="55" s="1"/>
  <c r="D29" i="55" s="1"/>
  <c r="E29" i="55" s="1"/>
  <c r="Z5" i="55"/>
  <c r="AN5" i="55"/>
  <c r="U5" i="55"/>
  <c r="U59" i="55"/>
  <c r="V59" i="55" s="1"/>
  <c r="Z28" i="55"/>
  <c r="AN28" i="55"/>
  <c r="U28" i="55"/>
  <c r="V28" i="55" s="1"/>
  <c r="H27" i="53"/>
  <c r="I27" i="53" s="1"/>
  <c r="D27" i="53" s="1"/>
  <c r="E27" i="53" s="1"/>
  <c r="H35" i="53"/>
  <c r="I35" i="53" s="1"/>
  <c r="D35" i="53" s="1"/>
  <c r="E35" i="53" s="1"/>
  <c r="M14" i="53"/>
  <c r="P14" i="53" s="1"/>
  <c r="H37" i="53"/>
  <c r="I37" i="53" s="1"/>
  <c r="D37" i="53" s="1"/>
  <c r="E37" i="53" s="1"/>
  <c r="N59" i="55"/>
  <c r="O59" i="55" s="1"/>
  <c r="M59" i="55"/>
  <c r="P59" i="55" s="1"/>
  <c r="X60" i="55"/>
  <c r="AA60" i="55"/>
  <c r="Z16" i="55"/>
  <c r="AN16" i="55"/>
  <c r="U51" i="55"/>
  <c r="V51" i="55" s="1"/>
  <c r="Z33" i="55"/>
  <c r="AN33" i="55"/>
  <c r="H34" i="55"/>
  <c r="I34" i="55" s="1"/>
  <c r="D34" i="55" s="1"/>
  <c r="E34" i="55" s="1"/>
  <c r="Z23" i="55"/>
  <c r="AN23" i="55"/>
  <c r="U23" i="55"/>
  <c r="AA66" i="55"/>
  <c r="X66" i="55"/>
  <c r="Z13" i="55"/>
  <c r="AN66" i="51"/>
  <c r="H62" i="52"/>
  <c r="I62" i="52" s="1"/>
  <c r="D62" i="52" s="1"/>
  <c r="E62" i="52" s="1"/>
  <c r="AA67" i="55"/>
  <c r="X67" i="55"/>
  <c r="AN37" i="55"/>
  <c r="Z37" i="55"/>
  <c r="X22" i="55"/>
  <c r="AA22" i="55"/>
  <c r="AA51" i="55"/>
  <c r="X51" i="55"/>
  <c r="X40" i="55"/>
  <c r="AA40" i="55"/>
  <c r="AA52" i="55"/>
  <c r="X52" i="55"/>
  <c r="N39" i="55"/>
  <c r="O39" i="55" s="1"/>
  <c r="M39" i="55"/>
  <c r="P39" i="55" s="1"/>
  <c r="X63" i="55"/>
  <c r="AA63" i="55"/>
  <c r="Z63" i="55"/>
  <c r="AN63" i="55"/>
  <c r="Z27" i="55"/>
  <c r="AN27" i="55"/>
  <c r="AN14" i="55"/>
  <c r="Z14" i="55"/>
  <c r="U14" i="55"/>
  <c r="V14" i="55" s="1"/>
  <c r="AA14" i="55"/>
  <c r="U21" i="55"/>
  <c r="X45" i="55"/>
  <c r="AA45" i="55"/>
  <c r="H26" i="54"/>
  <c r="I26" i="54" s="1"/>
  <c r="D26" i="54" s="1"/>
  <c r="E26" i="54" s="1"/>
  <c r="AA39" i="55"/>
  <c r="X39" i="55"/>
  <c r="X29" i="55"/>
  <c r="AA29" i="55"/>
  <c r="N58" i="55"/>
  <c r="O58" i="55" s="1"/>
  <c r="M58" i="55"/>
  <c r="P58" i="55" s="1"/>
  <c r="H14" i="55"/>
  <c r="I14" i="55" s="1"/>
  <c r="D14" i="55" s="1"/>
  <c r="E14" i="55" s="1"/>
  <c r="AD34" i="55"/>
  <c r="H15" i="55"/>
  <c r="I15" i="55" s="1"/>
  <c r="D15" i="55" s="1"/>
  <c r="E15" i="55" s="1"/>
  <c r="V66" i="55"/>
  <c r="AN29" i="55"/>
  <c r="Z29" i="55"/>
  <c r="U29" i="55"/>
  <c r="AA9" i="55"/>
  <c r="Z43" i="55"/>
  <c r="Z67" i="51"/>
  <c r="H56" i="52"/>
  <c r="I56" i="52" s="1"/>
  <c r="D56" i="52" s="1"/>
  <c r="E56" i="52" s="1"/>
  <c r="E67" i="51"/>
  <c r="H16" i="54"/>
  <c r="I16" i="54" s="1"/>
  <c r="D16" i="54" s="1"/>
  <c r="E16" i="54" s="1"/>
  <c r="AA25" i="55"/>
  <c r="AN20" i="55"/>
  <c r="Z20" i="55"/>
  <c r="U20" i="55"/>
  <c r="V20" i="55" s="1"/>
  <c r="AN18" i="55"/>
  <c r="Z18" i="55"/>
  <c r="H12" i="55"/>
  <c r="I12" i="55" s="1"/>
  <c r="D12" i="55" s="1"/>
  <c r="E12" i="55" s="1"/>
  <c r="U40" i="55"/>
  <c r="V40" i="55" s="1"/>
  <c r="U47" i="55"/>
  <c r="V47" i="55" s="1"/>
  <c r="U52" i="55"/>
  <c r="X21" i="55"/>
  <c r="AA21" i="55"/>
  <c r="M6" i="55"/>
  <c r="P6" i="55" s="1"/>
  <c r="X9" i="55"/>
  <c r="E16" i="55"/>
  <c r="H26" i="55"/>
  <c r="I26" i="55" s="1"/>
  <c r="D26" i="55" s="1"/>
  <c r="E26" i="55" s="1"/>
  <c r="AD56" i="54"/>
  <c r="AE56" i="54" s="1"/>
  <c r="Z54" i="54"/>
  <c r="AN54" i="54"/>
  <c r="AN28" i="54"/>
  <c r="Z28" i="54"/>
  <c r="U28" i="54"/>
  <c r="AN55" i="54"/>
  <c r="Z55" i="54"/>
  <c r="H5" i="54"/>
  <c r="I5" i="54" s="1"/>
  <c r="D5" i="54" s="1"/>
  <c r="E5" i="54" s="1"/>
  <c r="V47" i="52"/>
  <c r="E53" i="53"/>
  <c r="X45" i="54"/>
  <c r="AA45" i="54"/>
  <c r="AN9" i="54"/>
  <c r="Z9" i="54"/>
  <c r="Z19" i="54"/>
  <c r="AN19" i="54"/>
  <c r="V66" i="54"/>
  <c r="X65" i="54"/>
  <c r="AA65" i="54"/>
  <c r="AN61" i="54"/>
  <c r="Z61" i="54"/>
  <c r="AN46" i="54"/>
  <c r="Z46" i="54"/>
  <c r="H10" i="54"/>
  <c r="I10" i="54" s="1"/>
  <c r="Z67" i="54"/>
  <c r="AN67" i="54"/>
  <c r="X16" i="54"/>
  <c r="AA16" i="54"/>
  <c r="AA47" i="54"/>
  <c r="X47" i="54"/>
  <c r="H66" i="53"/>
  <c r="I66" i="53" s="1"/>
  <c r="D66" i="53" s="1"/>
  <c r="E66" i="53" s="1"/>
  <c r="AA49" i="54"/>
  <c r="X49" i="54"/>
  <c r="AA61" i="54"/>
  <c r="X61" i="54"/>
  <c r="AA43" i="54"/>
  <c r="X43" i="54"/>
  <c r="AN4" i="54"/>
  <c r="Z4" i="54"/>
  <c r="AN33" i="54"/>
  <c r="Z33" i="54"/>
  <c r="N28" i="54"/>
  <c r="O28" i="54" s="1"/>
  <c r="M28" i="54"/>
  <c r="P28" i="54" s="1"/>
  <c r="AA66" i="54"/>
  <c r="X66" i="54"/>
  <c r="AN45" i="54"/>
  <c r="Z45" i="54"/>
  <c r="AA10" i="54"/>
  <c r="X10" i="54"/>
  <c r="X24" i="54"/>
  <c r="AA24" i="54"/>
  <c r="Z39" i="54"/>
  <c r="AN39" i="54"/>
  <c r="AN60" i="54"/>
  <c r="Z60" i="54"/>
  <c r="AA21" i="54"/>
  <c r="AB22" i="54" s="1"/>
  <c r="AC22" i="54" s="1"/>
  <c r="X21" i="54"/>
  <c r="AA19" i="54"/>
  <c r="X19" i="54"/>
  <c r="X25" i="54"/>
  <c r="AA25" i="54"/>
  <c r="H48" i="52"/>
  <c r="I48" i="52" s="1"/>
  <c r="D48" i="52" s="1"/>
  <c r="E48" i="52" s="1"/>
  <c r="H4" i="53"/>
  <c r="I4" i="53" s="1"/>
  <c r="AE35" i="53"/>
  <c r="V57" i="53"/>
  <c r="Z57" i="54"/>
  <c r="AN57" i="54"/>
  <c r="AA6" i="54"/>
  <c r="X6" i="54"/>
  <c r="AA62" i="54"/>
  <c r="X62" i="54"/>
  <c r="AN53" i="54"/>
  <c r="Z53" i="54"/>
  <c r="V25" i="54"/>
  <c r="H38" i="51"/>
  <c r="I38" i="51" s="1"/>
  <c r="D38" i="51" s="1"/>
  <c r="E38" i="51" s="1"/>
  <c r="M3" i="53"/>
  <c r="AA12" i="54"/>
  <c r="X12" i="54"/>
  <c r="N4" i="54"/>
  <c r="O4" i="54" s="1"/>
  <c r="M4" i="54"/>
  <c r="P4" i="54" s="1"/>
  <c r="AN43" i="54"/>
  <c r="Z43" i="54"/>
  <c r="U43" i="54"/>
  <c r="V43" i="54" s="1"/>
  <c r="X55" i="54"/>
  <c r="AA55" i="54"/>
  <c r="AB56" i="54" s="1"/>
  <c r="AC56" i="54" s="1"/>
  <c r="AA58" i="54"/>
  <c r="X58" i="54"/>
  <c r="AA41" i="54"/>
  <c r="X41" i="54"/>
  <c r="H41" i="54"/>
  <c r="I41" i="54" s="1"/>
  <c r="D41" i="54" s="1"/>
  <c r="E41" i="54" s="1"/>
  <c r="V11" i="54"/>
  <c r="Z7" i="54"/>
  <c r="AN7" i="54"/>
  <c r="H42" i="52"/>
  <c r="I42" i="52" s="1"/>
  <c r="D42" i="52" s="1"/>
  <c r="E42" i="52" s="1"/>
  <c r="V20" i="53"/>
  <c r="AA51" i="53"/>
  <c r="AD51" i="53" s="1"/>
  <c r="AN63" i="54"/>
  <c r="Z63" i="54"/>
  <c r="Z13" i="54"/>
  <c r="AN13" i="54"/>
  <c r="AN31" i="54"/>
  <c r="Z31" i="54"/>
  <c r="U9" i="54"/>
  <c r="V9" i="54" s="1"/>
  <c r="V62" i="54"/>
  <c r="Z27" i="54"/>
  <c r="AN27" i="54"/>
  <c r="U27" i="54"/>
  <c r="V27" i="54" s="1"/>
  <c r="AN12" i="54"/>
  <c r="Z12" i="54"/>
  <c r="E11" i="54"/>
  <c r="AA11" i="54"/>
  <c r="X11" i="54"/>
  <c r="H7" i="54"/>
  <c r="I7" i="54" s="1"/>
  <c r="D7" i="54" s="1"/>
  <c r="E7" i="54" s="1"/>
  <c r="H31" i="51"/>
  <c r="I31" i="51" s="1"/>
  <c r="D31" i="51" s="1"/>
  <c r="E31" i="51" s="1"/>
  <c r="H21" i="53"/>
  <c r="I21" i="53" s="1"/>
  <c r="D21" i="53" s="1"/>
  <c r="E21" i="53" s="1"/>
  <c r="AA33" i="54"/>
  <c r="X33" i="54"/>
  <c r="H43" i="54"/>
  <c r="I43" i="54" s="1"/>
  <c r="D43" i="54" s="1"/>
  <c r="E43" i="54" s="1"/>
  <c r="H39" i="54"/>
  <c r="I39" i="54" s="1"/>
  <c r="D39" i="54" s="1"/>
  <c r="E39" i="54" s="1"/>
  <c r="H31" i="54"/>
  <c r="I31" i="54" s="1"/>
  <c r="D31" i="54" s="1"/>
  <c r="E31" i="54" s="1"/>
  <c r="X9" i="54"/>
  <c r="AA9" i="54"/>
  <c r="H66" i="54"/>
  <c r="I66" i="54" s="1"/>
  <c r="D66" i="54" s="1"/>
  <c r="E66" i="54" s="1"/>
  <c r="H12" i="54"/>
  <c r="I12" i="54" s="1"/>
  <c r="D12" i="54" s="1"/>
  <c r="E12" i="54" s="1"/>
  <c r="AA53" i="54"/>
  <c r="X53" i="54"/>
  <c r="Z6" i="54"/>
  <c r="AN6" i="54"/>
  <c r="AA34" i="54"/>
  <c r="X34" i="54"/>
  <c r="AN26" i="54"/>
  <c r="Z26" i="54"/>
  <c r="AA3" i="54"/>
  <c r="AN44" i="54"/>
  <c r="Z44" i="54"/>
  <c r="Z66" i="51"/>
  <c r="H64" i="52"/>
  <c r="I64" i="52" s="1"/>
  <c r="D64" i="52" s="1"/>
  <c r="E64" i="52" s="1"/>
  <c r="V35" i="52"/>
  <c r="V13" i="53"/>
  <c r="AA23" i="54"/>
  <c r="X23" i="54"/>
  <c r="H27" i="54"/>
  <c r="I27" i="54" s="1"/>
  <c r="D27" i="54" s="1"/>
  <c r="E27" i="54" s="1"/>
  <c r="U39" i="54"/>
  <c r="V39" i="54" s="1"/>
  <c r="AN41" i="54"/>
  <c r="Z41" i="54"/>
  <c r="V20" i="54"/>
  <c r="Z58" i="54"/>
  <c r="AN58" i="54"/>
  <c r="Z50" i="54"/>
  <c r="AN50" i="54"/>
  <c r="H54" i="52"/>
  <c r="I54" i="52" s="1"/>
  <c r="D54" i="52" s="1"/>
  <c r="E54" i="52" s="1"/>
  <c r="H67" i="53"/>
  <c r="I67" i="53" s="1"/>
  <c r="M67" i="53" s="1"/>
  <c r="P67" i="53" s="1"/>
  <c r="H32" i="53"/>
  <c r="I32" i="53" s="1"/>
  <c r="D32" i="53" s="1"/>
  <c r="E32" i="53" s="1"/>
  <c r="M19" i="53"/>
  <c r="P19" i="53" s="1"/>
  <c r="H36" i="54"/>
  <c r="I36" i="54" s="1"/>
  <c r="D36" i="54" s="1"/>
  <c r="E36" i="54" s="1"/>
  <c r="U33" i="54"/>
  <c r="V33" i="54" s="1"/>
  <c r="X37" i="54"/>
  <c r="AA37" i="54"/>
  <c r="AN66" i="54"/>
  <c r="Z66" i="54"/>
  <c r="AN32" i="54"/>
  <c r="Z32" i="54"/>
  <c r="U53" i="54"/>
  <c r="V53" i="54" s="1"/>
  <c r="H22" i="54"/>
  <c r="I22" i="54" s="1"/>
  <c r="D22" i="54" s="1"/>
  <c r="E22" i="54" s="1"/>
  <c r="AA39" i="54"/>
  <c r="X39" i="54"/>
  <c r="AA20" i="54"/>
  <c r="X20" i="54"/>
  <c r="U7" i="54"/>
  <c r="V7" i="54" s="1"/>
  <c r="Z59" i="54"/>
  <c r="AN59" i="54"/>
  <c r="Z18" i="54"/>
  <c r="AN18" i="54"/>
  <c r="AM18" i="54" s="1"/>
  <c r="U18" i="54"/>
  <c r="V18" i="54" s="1"/>
  <c r="H58" i="54"/>
  <c r="I58" i="54" s="1"/>
  <c r="D58" i="54" s="1"/>
  <c r="E58" i="54" s="1"/>
  <c r="V38" i="52"/>
  <c r="Z67" i="53"/>
  <c r="N19" i="53"/>
  <c r="O19" i="53" s="1"/>
  <c r="V45" i="53"/>
  <c r="H25" i="53"/>
  <c r="I25" i="53" s="1"/>
  <c r="D25" i="53" s="1"/>
  <c r="E25" i="53" s="1"/>
  <c r="AN24" i="54"/>
  <c r="Z24" i="54"/>
  <c r="U54" i="54"/>
  <c r="V55" i="54" s="1"/>
  <c r="X32" i="54"/>
  <c r="AA32" i="54"/>
  <c r="AN48" i="54"/>
  <c r="Z48" i="54"/>
  <c r="AN16" i="54"/>
  <c r="Z16" i="54"/>
  <c r="Z62" i="54"/>
  <c r="AN62" i="54"/>
  <c r="X7" i="54"/>
  <c r="AA7" i="54"/>
  <c r="H50" i="54"/>
  <c r="I50" i="54" s="1"/>
  <c r="D50" i="54" s="1"/>
  <c r="E50" i="54" s="1"/>
  <c r="H7" i="53"/>
  <c r="I7" i="53" s="1"/>
  <c r="D7" i="53" s="1"/>
  <c r="E7" i="53" s="1"/>
  <c r="H57" i="53"/>
  <c r="I57" i="53" s="1"/>
  <c r="D57" i="53" s="1"/>
  <c r="E57" i="53" s="1"/>
  <c r="X54" i="54"/>
  <c r="AA54" i="54"/>
  <c r="E24" i="54"/>
  <c r="AA17" i="54"/>
  <c r="AB18" i="54" s="1"/>
  <c r="AC18" i="54" s="1"/>
  <c r="X17" i="54"/>
  <c r="H17" i="54"/>
  <c r="I17" i="54" s="1"/>
  <c r="D17" i="54" s="1"/>
  <c r="E17" i="54" s="1"/>
  <c r="H62" i="54"/>
  <c r="I62" i="54" s="1"/>
  <c r="D62" i="54" s="1"/>
  <c r="E62" i="54" s="1"/>
  <c r="AA28" i="54"/>
  <c r="Z20" i="54"/>
  <c r="AN20" i="54"/>
  <c r="H23" i="53"/>
  <c r="I23" i="53" s="1"/>
  <c r="D23" i="53" s="1"/>
  <c r="E23" i="53" s="1"/>
  <c r="H47" i="53"/>
  <c r="I47" i="53" s="1"/>
  <c r="D47" i="53" s="1"/>
  <c r="E47" i="53" s="1"/>
  <c r="AA14" i="54"/>
  <c r="X14" i="54"/>
  <c r="Z15" i="54"/>
  <c r="AN15" i="54"/>
  <c r="AA64" i="54"/>
  <c r="X64" i="54"/>
  <c r="AN11" i="54"/>
  <c r="Z11" i="54"/>
  <c r="V32" i="54"/>
  <c r="AN22" i="54"/>
  <c r="Z22" i="54"/>
  <c r="U22" i="54"/>
  <c r="V22" i="54" s="1"/>
  <c r="X35" i="54"/>
  <c r="AA35" i="54"/>
  <c r="AN21" i="54"/>
  <c r="Z21" i="54"/>
  <c r="AA26" i="54"/>
  <c r="X26" i="54"/>
  <c r="AN17" i="54"/>
  <c r="Z17" i="54"/>
  <c r="AA42" i="45"/>
  <c r="H18" i="52"/>
  <c r="I18" i="52" s="1"/>
  <c r="D18" i="52" s="1"/>
  <c r="E18" i="52" s="1"/>
  <c r="H16" i="52"/>
  <c r="I16" i="52" s="1"/>
  <c r="D16" i="52" s="1"/>
  <c r="E16" i="52" s="1"/>
  <c r="AN36" i="54"/>
  <c r="Z36" i="54"/>
  <c r="AN51" i="54"/>
  <c r="Z51" i="54"/>
  <c r="X22" i="54"/>
  <c r="X29" i="54"/>
  <c r="AA29" i="54"/>
  <c r="AN40" i="54"/>
  <c r="Z40" i="54"/>
  <c r="AN30" i="54"/>
  <c r="Z30" i="54"/>
  <c r="AA4" i="54"/>
  <c r="X4" i="54"/>
  <c r="AD22" i="54"/>
  <c r="AA8" i="54"/>
  <c r="X8" i="54"/>
  <c r="X51" i="54"/>
  <c r="AA51" i="54"/>
  <c r="H20" i="54"/>
  <c r="I20" i="54" s="1"/>
  <c r="D20" i="54" s="1"/>
  <c r="E20" i="54" s="1"/>
  <c r="Z23" i="54"/>
  <c r="H24" i="52"/>
  <c r="I24" i="52" s="1"/>
  <c r="D24" i="52" s="1"/>
  <c r="E24" i="52" s="1"/>
  <c r="AA42" i="54"/>
  <c r="X42" i="54"/>
  <c r="AA48" i="54"/>
  <c r="X48" i="54"/>
  <c r="V26" i="54"/>
  <c r="X57" i="54"/>
  <c r="AA57" i="54"/>
  <c r="V51" i="52"/>
  <c r="H9" i="52"/>
  <c r="I9" i="52" s="1"/>
  <c r="D9" i="52" s="1"/>
  <c r="E9" i="52" s="1"/>
  <c r="H54" i="53"/>
  <c r="I54" i="53" s="1"/>
  <c r="D54" i="53" s="1"/>
  <c r="E54" i="53" s="1"/>
  <c r="AM7" i="53"/>
  <c r="AN14" i="54"/>
  <c r="Z14" i="54"/>
  <c r="AA31" i="54"/>
  <c r="X31" i="54"/>
  <c r="AA52" i="54"/>
  <c r="X52" i="54"/>
  <c r="U48" i="54"/>
  <c r="V48" i="54" s="1"/>
  <c r="X5" i="54"/>
  <c r="AA5" i="54"/>
  <c r="AE18" i="54"/>
  <c r="N11" i="54"/>
  <c r="O11" i="54" s="1"/>
  <c r="M11" i="54"/>
  <c r="P11" i="54" s="1"/>
  <c r="H47" i="54"/>
  <c r="I47" i="54" s="1"/>
  <c r="D47" i="54" s="1"/>
  <c r="E47" i="54" s="1"/>
  <c r="Z37" i="54"/>
  <c r="AN37" i="54"/>
  <c r="U4" i="54"/>
  <c r="V4" i="54" s="1"/>
  <c r="X56" i="54"/>
  <c r="E23" i="54"/>
  <c r="AN64" i="54"/>
  <c r="Z64" i="54"/>
  <c r="U36" i="54"/>
  <c r="V36" i="54" s="1"/>
  <c r="Z10" i="54"/>
  <c r="H23" i="51"/>
  <c r="I23" i="51" s="1"/>
  <c r="D23" i="51" s="1"/>
  <c r="E23" i="51" s="1"/>
  <c r="V24" i="52"/>
  <c r="H20" i="53"/>
  <c r="I20" i="53" s="1"/>
  <c r="D20" i="53" s="1"/>
  <c r="E20" i="53" s="1"/>
  <c r="Z34" i="54"/>
  <c r="AN34" i="54"/>
  <c r="AN56" i="54"/>
  <c r="Z56" i="54"/>
  <c r="U56" i="54"/>
  <c r="V56" i="54" s="1"/>
  <c r="Z47" i="54"/>
  <c r="AN47" i="54"/>
  <c r="AA46" i="54"/>
  <c r="X46" i="54"/>
  <c r="H15" i="54"/>
  <c r="I15" i="54" s="1"/>
  <c r="H55" i="54"/>
  <c r="I55" i="54" s="1"/>
  <c r="D55" i="54" s="1"/>
  <c r="E55" i="54" s="1"/>
  <c r="Z35" i="54"/>
  <c r="AN35" i="54"/>
  <c r="Z29" i="54"/>
  <c r="AN29" i="54"/>
  <c r="H42" i="54"/>
  <c r="I42" i="54" s="1"/>
  <c r="D42" i="54" s="1"/>
  <c r="E42" i="54" s="1"/>
  <c r="U30" i="54"/>
  <c r="V30" i="54" s="1"/>
  <c r="U63" i="54"/>
  <c r="V63" i="54" s="1"/>
  <c r="U57" i="54"/>
  <c r="H65" i="54"/>
  <c r="I65" i="54" s="1"/>
  <c r="D65" i="54" s="1"/>
  <c r="E65" i="54" s="1"/>
  <c r="M23" i="54"/>
  <c r="P23" i="54" s="1"/>
  <c r="H38" i="53"/>
  <c r="I38" i="53" s="1"/>
  <c r="D38" i="53" s="1"/>
  <c r="E38" i="53" s="1"/>
  <c r="U60" i="54"/>
  <c r="V60" i="54" s="1"/>
  <c r="V52" i="54"/>
  <c r="U46" i="54"/>
  <c r="V46" i="54" s="1"/>
  <c r="X27" i="54"/>
  <c r="AA27" i="54"/>
  <c r="H46" i="54"/>
  <c r="I46" i="54" s="1"/>
  <c r="D46" i="54" s="1"/>
  <c r="E46" i="54" s="1"/>
  <c r="AN52" i="54"/>
  <c r="Z52" i="54"/>
  <c r="V50" i="54"/>
  <c r="AN8" i="54"/>
  <c r="Z8" i="54"/>
  <c r="AA30" i="54"/>
  <c r="X30" i="54"/>
  <c r="AA63" i="54"/>
  <c r="X63" i="54"/>
  <c r="U67" i="54"/>
  <c r="V67" i="54" s="1"/>
  <c r="X36" i="54"/>
  <c r="AA36" i="54"/>
  <c r="N23" i="54"/>
  <c r="O23" i="54" s="1"/>
  <c r="H43" i="53"/>
  <c r="I43" i="53" s="1"/>
  <c r="D43" i="53" s="1"/>
  <c r="E43" i="53" s="1"/>
  <c r="Z38" i="54"/>
  <c r="AN38" i="54"/>
  <c r="AA38" i="54"/>
  <c r="X38" i="54"/>
  <c r="V59" i="54"/>
  <c r="AA60" i="54"/>
  <c r="X60" i="54"/>
  <c r="H54" i="54"/>
  <c r="I54" i="54" s="1"/>
  <c r="D54" i="54" s="1"/>
  <c r="E54" i="54" s="1"/>
  <c r="AA44" i="54"/>
  <c r="X44" i="54"/>
  <c r="AN25" i="54"/>
  <c r="Z25" i="54"/>
  <c r="U40" i="54"/>
  <c r="V41" i="54" s="1"/>
  <c r="N19" i="54"/>
  <c r="O19" i="54" s="1"/>
  <c r="M19" i="54"/>
  <c r="P19" i="54" s="1"/>
  <c r="H52" i="54"/>
  <c r="I52" i="54" s="1"/>
  <c r="D52" i="54" s="1"/>
  <c r="E52" i="54" s="1"/>
  <c r="AA50" i="54"/>
  <c r="X50" i="54"/>
  <c r="H35" i="54"/>
  <c r="I35" i="54" s="1"/>
  <c r="D35" i="54" s="1"/>
  <c r="E35" i="54" s="1"/>
  <c r="H29" i="54"/>
  <c r="I29" i="54" s="1"/>
  <c r="D29" i="54" s="1"/>
  <c r="E29" i="54" s="1"/>
  <c r="Z42" i="54"/>
  <c r="AN42" i="54"/>
  <c r="H8" i="54"/>
  <c r="I8" i="54" s="1"/>
  <c r="D8" i="54" s="1"/>
  <c r="E8" i="54" s="1"/>
  <c r="U15" i="54"/>
  <c r="V15" i="54" s="1"/>
  <c r="X67" i="54"/>
  <c r="AA67" i="54"/>
  <c r="H49" i="54"/>
  <c r="I49" i="54" s="1"/>
  <c r="D49" i="54" s="1"/>
  <c r="E49" i="54" s="1"/>
  <c r="Z65" i="54"/>
  <c r="AN65" i="54"/>
  <c r="V26" i="52"/>
  <c r="H37" i="52"/>
  <c r="I37" i="52" s="1"/>
  <c r="D37" i="52" s="1"/>
  <c r="E37" i="52" s="1"/>
  <c r="AA59" i="54"/>
  <c r="X59" i="54"/>
  <c r="AA13" i="54"/>
  <c r="X13" i="54"/>
  <c r="H25" i="54"/>
  <c r="I25" i="54" s="1"/>
  <c r="D25" i="54" s="1"/>
  <c r="E25" i="54" s="1"/>
  <c r="AA40" i="54"/>
  <c r="X40" i="54"/>
  <c r="H61" i="54"/>
  <c r="I61" i="54" s="1"/>
  <c r="D61" i="54" s="1"/>
  <c r="E61" i="54" s="1"/>
  <c r="AA15" i="54"/>
  <c r="X15" i="54"/>
  <c r="AN5" i="54"/>
  <c r="Z5" i="54"/>
  <c r="Z49" i="54"/>
  <c r="AN49" i="54"/>
  <c r="V53" i="52"/>
  <c r="V17" i="53"/>
  <c r="V18" i="53"/>
  <c r="D30" i="53"/>
  <c r="E30" i="53" s="1"/>
  <c r="N30" i="53"/>
  <c r="O30" i="53" s="1"/>
  <c r="M30" i="53"/>
  <c r="P30" i="53" s="1"/>
  <c r="V67" i="53"/>
  <c r="AN35" i="49"/>
  <c r="V61" i="52"/>
  <c r="Z34" i="53"/>
  <c r="AN34" i="53"/>
  <c r="Z35" i="53"/>
  <c r="U34" i="53"/>
  <c r="AA34" i="53"/>
  <c r="Z47" i="53"/>
  <c r="AN47" i="53"/>
  <c r="D5" i="53"/>
  <c r="E5" i="53" s="1"/>
  <c r="N5" i="53"/>
  <c r="O5" i="53" s="1"/>
  <c r="M5" i="53"/>
  <c r="P5" i="53" s="1"/>
  <c r="AA15" i="53"/>
  <c r="AB16" i="53" s="1"/>
  <c r="AC16" i="53" s="1"/>
  <c r="X15" i="53"/>
  <c r="X16" i="53"/>
  <c r="AN58" i="53"/>
  <c r="Z58" i="53"/>
  <c r="AA48" i="53"/>
  <c r="X48" i="53"/>
  <c r="AA46" i="53"/>
  <c r="X46" i="53"/>
  <c r="U4" i="51"/>
  <c r="V4" i="51" s="1"/>
  <c r="H4" i="52"/>
  <c r="I4" i="52" s="1"/>
  <c r="D4" i="52" s="1"/>
  <c r="E4" i="52" s="1"/>
  <c r="V16" i="52"/>
  <c r="Z65" i="53"/>
  <c r="AN65" i="53"/>
  <c r="AM65" i="53" s="1"/>
  <c r="U65" i="53"/>
  <c r="V66" i="53" s="1"/>
  <c r="Z28" i="53"/>
  <c r="AN28" i="53"/>
  <c r="U28" i="53"/>
  <c r="V28" i="53" s="1"/>
  <c r="E55" i="53"/>
  <c r="AN55" i="53"/>
  <c r="Z55" i="53"/>
  <c r="U55" i="53"/>
  <c r="V55" i="53" s="1"/>
  <c r="AN38" i="53"/>
  <c r="Z38" i="53"/>
  <c r="U38" i="53"/>
  <c r="V38" i="53" s="1"/>
  <c r="H28" i="52"/>
  <c r="I28" i="52" s="1"/>
  <c r="D28" i="52" s="1"/>
  <c r="E28" i="52" s="1"/>
  <c r="V59" i="52"/>
  <c r="V19" i="52"/>
  <c r="Z21" i="53"/>
  <c r="AN21" i="53"/>
  <c r="U21" i="53"/>
  <c r="V21" i="53" s="1"/>
  <c r="H62" i="53"/>
  <c r="I62" i="53" s="1"/>
  <c r="X50" i="53"/>
  <c r="AA50" i="53"/>
  <c r="X12" i="53"/>
  <c r="AA12" i="53"/>
  <c r="X31" i="53"/>
  <c r="AA31" i="53"/>
  <c r="AB32" i="53" s="1"/>
  <c r="AC32" i="53" s="1"/>
  <c r="AN22" i="53"/>
  <c r="Z22" i="53"/>
  <c r="U22" i="53"/>
  <c r="M55" i="53"/>
  <c r="P55" i="53" s="1"/>
  <c r="H47" i="52"/>
  <c r="I47" i="52" s="1"/>
  <c r="D47" i="52" s="1"/>
  <c r="E47" i="52" s="1"/>
  <c r="M28" i="53"/>
  <c r="P28" i="53" s="1"/>
  <c r="AN6" i="53"/>
  <c r="Z6" i="53"/>
  <c r="AA6" i="53"/>
  <c r="U6" i="53"/>
  <c r="AN32" i="53"/>
  <c r="AM32" i="53" s="1"/>
  <c r="Z32" i="53"/>
  <c r="U32" i="53"/>
  <c r="V32" i="53" s="1"/>
  <c r="N14" i="53"/>
  <c r="O14" i="53" s="1"/>
  <c r="Z43" i="53"/>
  <c r="AN43" i="53"/>
  <c r="X51" i="53"/>
  <c r="AE65" i="53"/>
  <c r="AB65" i="53"/>
  <c r="AC65" i="53" s="1"/>
  <c r="V48" i="53"/>
  <c r="H60" i="53"/>
  <c r="I60" i="53" s="1"/>
  <c r="M41" i="53"/>
  <c r="P41" i="53" s="1"/>
  <c r="X8" i="53"/>
  <c r="AA8" i="53"/>
  <c r="H39" i="53"/>
  <c r="I39" i="53" s="1"/>
  <c r="D39" i="53" s="1"/>
  <c r="E39" i="53" s="1"/>
  <c r="V28" i="52"/>
  <c r="AD16" i="53"/>
  <c r="AM16" i="53" s="1"/>
  <c r="AA21" i="53"/>
  <c r="X21" i="53"/>
  <c r="X60" i="53"/>
  <c r="AA60" i="53"/>
  <c r="X63" i="53"/>
  <c r="AA63" i="53"/>
  <c r="AN41" i="53"/>
  <c r="Z41" i="53"/>
  <c r="U41" i="53"/>
  <c r="V41" i="53" s="1"/>
  <c r="AA28" i="53"/>
  <c r="AB29" i="53" s="1"/>
  <c r="AC29" i="53" s="1"/>
  <c r="V50" i="48"/>
  <c r="X5" i="45"/>
  <c r="Z46" i="51"/>
  <c r="H21" i="52"/>
  <c r="I21" i="52" s="1"/>
  <c r="D21" i="52" s="1"/>
  <c r="E21" i="52" s="1"/>
  <c r="H58" i="52"/>
  <c r="I58" i="52" s="1"/>
  <c r="D58" i="52" s="1"/>
  <c r="E58" i="52" s="1"/>
  <c r="H60" i="52"/>
  <c r="I60" i="52" s="1"/>
  <c r="D60" i="52" s="1"/>
  <c r="E60" i="52" s="1"/>
  <c r="H10" i="53"/>
  <c r="I10" i="53" s="1"/>
  <c r="D10" i="53" s="1"/>
  <c r="E10" i="53" s="1"/>
  <c r="H11" i="53"/>
  <c r="I11" i="53" s="1"/>
  <c r="AA54" i="53"/>
  <c r="X54" i="53"/>
  <c r="Z8" i="53"/>
  <c r="AN8" i="53"/>
  <c r="AD41" i="53"/>
  <c r="AE41" i="53" s="1"/>
  <c r="U8" i="53"/>
  <c r="V8" i="53" s="1"/>
  <c r="V44" i="52"/>
  <c r="AB5" i="53"/>
  <c r="AC5" i="53" s="1"/>
  <c r="AD5" i="53"/>
  <c r="AM5" i="53" s="1"/>
  <c r="X47" i="53"/>
  <c r="AA47" i="53"/>
  <c r="AA38" i="53"/>
  <c r="X38" i="53"/>
  <c r="X13" i="53"/>
  <c r="AA13" i="53"/>
  <c r="X14" i="53"/>
  <c r="AN61" i="53"/>
  <c r="Z61" i="53"/>
  <c r="U61" i="53"/>
  <c r="V61" i="53" s="1"/>
  <c r="Z31" i="53"/>
  <c r="AN31" i="53"/>
  <c r="H56" i="53"/>
  <c r="I56" i="53" s="1"/>
  <c r="D56" i="53" s="1"/>
  <c r="E56" i="53" s="1"/>
  <c r="AN13" i="53"/>
  <c r="Z13" i="53"/>
  <c r="Z48" i="53"/>
  <c r="AD67" i="53"/>
  <c r="AM67" i="53" s="1"/>
  <c r="H49" i="53"/>
  <c r="I49" i="53" s="1"/>
  <c r="D49" i="53" s="1"/>
  <c r="E49" i="53" s="1"/>
  <c r="H50" i="53"/>
  <c r="I50" i="53" s="1"/>
  <c r="D50" i="53" s="1"/>
  <c r="E50" i="53" s="1"/>
  <c r="Z23" i="53"/>
  <c r="Z44" i="53"/>
  <c r="H42" i="53"/>
  <c r="I42" i="53" s="1"/>
  <c r="D42" i="53" s="1"/>
  <c r="E42" i="53" s="1"/>
  <c r="H6" i="51"/>
  <c r="I6" i="51" s="1"/>
  <c r="D6" i="51" s="1"/>
  <c r="E6" i="51" s="1"/>
  <c r="H5" i="52"/>
  <c r="I5" i="52" s="1"/>
  <c r="D5" i="52" s="1"/>
  <c r="E5" i="52" s="1"/>
  <c r="H13" i="52"/>
  <c r="I13" i="52" s="1"/>
  <c r="D13" i="52" s="1"/>
  <c r="E13" i="52" s="1"/>
  <c r="H67" i="52"/>
  <c r="I67" i="52" s="1"/>
  <c r="D67" i="52" s="1"/>
  <c r="E67" i="52" s="1"/>
  <c r="H18" i="53"/>
  <c r="I18" i="53" s="1"/>
  <c r="N53" i="53"/>
  <c r="O53" i="53" s="1"/>
  <c r="X22" i="53"/>
  <c r="AA22" i="53"/>
  <c r="X37" i="53"/>
  <c r="AA37" i="53"/>
  <c r="Z49" i="53"/>
  <c r="AN49" i="53"/>
  <c r="U49" i="53"/>
  <c r="E15" i="53"/>
  <c r="AA17" i="53"/>
  <c r="X17" i="53"/>
  <c r="X18" i="53"/>
  <c r="H40" i="53"/>
  <c r="I40" i="53" s="1"/>
  <c r="D40" i="53" s="1"/>
  <c r="E40" i="53" s="1"/>
  <c r="AA3" i="52"/>
  <c r="AD3" i="52" s="1"/>
  <c r="AN10" i="53"/>
  <c r="Z10" i="53"/>
  <c r="U10" i="53"/>
  <c r="AN12" i="53"/>
  <c r="Z12" i="53"/>
  <c r="Z63" i="53"/>
  <c r="AN63" i="53"/>
  <c r="Z33" i="53"/>
  <c r="AN33" i="53"/>
  <c r="V37" i="53"/>
  <c r="X36" i="53"/>
  <c r="AA36" i="53"/>
  <c r="Z42" i="53"/>
  <c r="AN42" i="53"/>
  <c r="U42" i="53"/>
  <c r="V43" i="53" s="1"/>
  <c r="Z37" i="53"/>
  <c r="AN37" i="53"/>
  <c r="V48" i="52"/>
  <c r="Z6" i="51"/>
  <c r="AE32" i="53"/>
  <c r="Z56" i="53"/>
  <c r="AN56" i="53"/>
  <c r="N12" i="53"/>
  <c r="O12" i="53" s="1"/>
  <c r="M12" i="53"/>
  <c r="P12" i="53" s="1"/>
  <c r="AD3" i="53"/>
  <c r="AE3" i="53" s="1"/>
  <c r="V14" i="53"/>
  <c r="V30" i="53"/>
  <c r="AN25" i="53"/>
  <c r="Z25" i="53"/>
  <c r="U25" i="53"/>
  <c r="H11" i="52"/>
  <c r="I11" i="52" s="1"/>
  <c r="D11" i="52" s="1"/>
  <c r="E11" i="52" s="1"/>
  <c r="V13" i="52"/>
  <c r="AA53" i="53"/>
  <c r="X53" i="53"/>
  <c r="H33" i="53"/>
  <c r="I33" i="53" s="1"/>
  <c r="D33" i="53" s="1"/>
  <c r="E33" i="53" s="1"/>
  <c r="AA9" i="53"/>
  <c r="X9" i="53"/>
  <c r="AN24" i="53"/>
  <c r="Z24" i="53"/>
  <c r="U24" i="53"/>
  <c r="V24" i="53" s="1"/>
  <c r="AA24" i="53"/>
  <c r="AD14" i="53"/>
  <c r="AM14" i="53" s="1"/>
  <c r="Z62" i="53"/>
  <c r="X4" i="53"/>
  <c r="Z40" i="53"/>
  <c r="AN40" i="53"/>
  <c r="E13" i="45"/>
  <c r="H43" i="51"/>
  <c r="I43" i="51" s="1"/>
  <c r="D43" i="51" s="1"/>
  <c r="E43" i="51" s="1"/>
  <c r="AA43" i="53"/>
  <c r="AB44" i="53" s="1"/>
  <c r="AC44" i="53" s="1"/>
  <c r="X43" i="53"/>
  <c r="V53" i="53"/>
  <c r="AA56" i="53"/>
  <c r="X56" i="53"/>
  <c r="N36" i="53"/>
  <c r="O36" i="53" s="1"/>
  <c r="M36" i="53"/>
  <c r="P36" i="53" s="1"/>
  <c r="X10" i="53"/>
  <c r="H24" i="53"/>
  <c r="I24" i="53" s="1"/>
  <c r="D24" i="53" s="1"/>
  <c r="E24" i="53" s="1"/>
  <c r="AD62" i="53"/>
  <c r="AM62" i="53" s="1"/>
  <c r="AB4" i="53"/>
  <c r="AC4" i="53" s="1"/>
  <c r="AD4" i="53"/>
  <c r="E36" i="53"/>
  <c r="AN4" i="51"/>
  <c r="V64" i="52"/>
  <c r="AA26" i="53"/>
  <c r="AB27" i="53" s="1"/>
  <c r="AC27" i="53" s="1"/>
  <c r="X26" i="53"/>
  <c r="AA10" i="53"/>
  <c r="X45" i="53"/>
  <c r="AA45" i="53"/>
  <c r="M15" i="53"/>
  <c r="P15" i="53" s="1"/>
  <c r="H35" i="51"/>
  <c r="I35" i="51" s="1"/>
  <c r="D35" i="51" s="1"/>
  <c r="E35" i="51" s="1"/>
  <c r="X62" i="51"/>
  <c r="AN17" i="53"/>
  <c r="Z17" i="53"/>
  <c r="Z18" i="53"/>
  <c r="AD64" i="53"/>
  <c r="H48" i="53"/>
  <c r="I48" i="53" s="1"/>
  <c r="Z36" i="53"/>
  <c r="AN36" i="53"/>
  <c r="M51" i="53"/>
  <c r="P51" i="53" s="1"/>
  <c r="N51" i="53"/>
  <c r="O51" i="53" s="1"/>
  <c r="Z46" i="53"/>
  <c r="AN46" i="53"/>
  <c r="AA66" i="53"/>
  <c r="AB67" i="53" s="1"/>
  <c r="AC67" i="53" s="1"/>
  <c r="X66" i="53"/>
  <c r="AD29" i="53"/>
  <c r="AM29" i="53" s="1"/>
  <c r="AN66" i="53"/>
  <c r="Z66" i="53"/>
  <c r="U61" i="51"/>
  <c r="V62" i="51" s="1"/>
  <c r="H31" i="52"/>
  <c r="I31" i="52" s="1"/>
  <c r="D31" i="52" s="1"/>
  <c r="E31" i="52" s="1"/>
  <c r="AA23" i="53"/>
  <c r="X23" i="53"/>
  <c r="X24" i="53"/>
  <c r="AD27" i="53"/>
  <c r="AM27" i="53" s="1"/>
  <c r="N17" i="53"/>
  <c r="O17" i="53" s="1"/>
  <c r="M17" i="53"/>
  <c r="P17" i="53" s="1"/>
  <c r="AN64" i="53"/>
  <c r="Z64" i="53"/>
  <c r="U64" i="53"/>
  <c r="V64" i="53" s="1"/>
  <c r="AD44" i="53"/>
  <c r="AM44" i="53" s="1"/>
  <c r="AE7" i="53"/>
  <c r="Z51" i="53"/>
  <c r="AN51" i="53"/>
  <c r="U51" i="53"/>
  <c r="V51" i="53" s="1"/>
  <c r="X33" i="53"/>
  <c r="AA33" i="53"/>
  <c r="X34" i="53"/>
  <c r="AN15" i="53"/>
  <c r="Z15" i="53"/>
  <c r="U15" i="53"/>
  <c r="Z39" i="53"/>
  <c r="V54" i="52"/>
  <c r="AA19" i="53"/>
  <c r="X19" i="53"/>
  <c r="H52" i="53"/>
  <c r="I52" i="53" s="1"/>
  <c r="U33" i="53"/>
  <c r="AE59" i="53"/>
  <c r="Z14" i="53"/>
  <c r="AN26" i="53"/>
  <c r="Z26" i="53"/>
  <c r="N37" i="46"/>
  <c r="U6" i="51"/>
  <c r="H54" i="51"/>
  <c r="I54" i="51" s="1"/>
  <c r="D54" i="51" s="1"/>
  <c r="E54" i="51" s="1"/>
  <c r="H7" i="52"/>
  <c r="I7" i="52" s="1"/>
  <c r="D7" i="52" s="1"/>
  <c r="E7" i="52" s="1"/>
  <c r="H29" i="53"/>
  <c r="I29" i="53" s="1"/>
  <c r="D29" i="53" s="1"/>
  <c r="E29" i="53" s="1"/>
  <c r="X58" i="53"/>
  <c r="AA58" i="53"/>
  <c r="AB59" i="53" s="1"/>
  <c r="AC59" i="53" s="1"/>
  <c r="X55" i="53"/>
  <c r="AA55" i="53"/>
  <c r="E51" i="53"/>
  <c r="V44" i="53"/>
  <c r="H63" i="53"/>
  <c r="I63" i="53" s="1"/>
  <c r="Z11" i="53"/>
  <c r="V40" i="53"/>
  <c r="H44" i="53"/>
  <c r="I44" i="53" s="1"/>
  <c r="X39" i="53"/>
  <c r="AA39" i="53"/>
  <c r="X20" i="53"/>
  <c r="AA20" i="53"/>
  <c r="X59" i="53"/>
  <c r="U67" i="49"/>
  <c r="V67" i="49" s="1"/>
  <c r="Z45" i="51"/>
  <c r="H15" i="52"/>
  <c r="I15" i="52" s="1"/>
  <c r="D15" i="52" s="1"/>
  <c r="E15" i="52" s="1"/>
  <c r="AA42" i="53"/>
  <c r="X42" i="53"/>
  <c r="H65" i="53"/>
  <c r="I65" i="53" s="1"/>
  <c r="D65" i="53" s="1"/>
  <c r="E65" i="53" s="1"/>
  <c r="U58" i="53"/>
  <c r="V58" i="53" s="1"/>
  <c r="AN54" i="53"/>
  <c r="Z54" i="53"/>
  <c r="AA52" i="53"/>
  <c r="X52" i="53"/>
  <c r="AN50" i="53"/>
  <c r="Z50" i="53"/>
  <c r="H58" i="53"/>
  <c r="I58" i="53" s="1"/>
  <c r="D58" i="53" s="1"/>
  <c r="E58" i="53" s="1"/>
  <c r="AA49" i="53"/>
  <c r="X49" i="53"/>
  <c r="AN59" i="53"/>
  <c r="AM59" i="53" s="1"/>
  <c r="Z59" i="53"/>
  <c r="U59" i="53"/>
  <c r="H22" i="53"/>
  <c r="I22" i="53" s="1"/>
  <c r="D22" i="53" s="1"/>
  <c r="E22" i="53" s="1"/>
  <c r="AA40" i="53"/>
  <c r="AB41" i="53" s="1"/>
  <c r="AC41" i="53" s="1"/>
  <c r="X40" i="53"/>
  <c r="AN57" i="53"/>
  <c r="Z57" i="53"/>
  <c r="Z20" i="53"/>
  <c r="AN20" i="53"/>
  <c r="X57" i="53"/>
  <c r="AA57" i="53"/>
  <c r="U46" i="53"/>
  <c r="V46" i="53" s="1"/>
  <c r="H13" i="53"/>
  <c r="I13" i="53" s="1"/>
  <c r="D13" i="53" s="1"/>
  <c r="E13" i="53" s="1"/>
  <c r="H15" i="51"/>
  <c r="I15" i="51" s="1"/>
  <c r="D15" i="51" s="1"/>
  <c r="E15" i="51" s="1"/>
  <c r="V48" i="51"/>
  <c r="H44" i="51"/>
  <c r="I44" i="51" s="1"/>
  <c r="D44" i="51" s="1"/>
  <c r="E44" i="51" s="1"/>
  <c r="AN6" i="51"/>
  <c r="V57" i="51"/>
  <c r="V12" i="51"/>
  <c r="H50" i="51"/>
  <c r="I50" i="51" s="1"/>
  <c r="D50" i="51" s="1"/>
  <c r="E50" i="51" s="1"/>
  <c r="H60" i="51"/>
  <c r="I60" i="51" s="1"/>
  <c r="D60" i="51" s="1"/>
  <c r="E60" i="51" s="1"/>
  <c r="H62" i="51"/>
  <c r="I62" i="51" s="1"/>
  <c r="D62" i="51" s="1"/>
  <c r="E62" i="51" s="1"/>
  <c r="H28" i="51"/>
  <c r="I28" i="51" s="1"/>
  <c r="D28" i="51" s="1"/>
  <c r="E28" i="51" s="1"/>
  <c r="H33" i="51"/>
  <c r="I33" i="51" s="1"/>
  <c r="D33" i="51" s="1"/>
  <c r="E33" i="51" s="1"/>
  <c r="H45" i="51"/>
  <c r="I45" i="51" s="1"/>
  <c r="D45" i="51" s="1"/>
  <c r="E45" i="51" s="1"/>
  <c r="H42" i="51"/>
  <c r="I42" i="51" s="1"/>
  <c r="V46" i="50"/>
  <c r="H40" i="50"/>
  <c r="I40" i="50" s="1"/>
  <c r="D40" i="50" s="1"/>
  <c r="E40" i="50" s="1"/>
  <c r="H30" i="50"/>
  <c r="I30" i="50" s="1"/>
  <c r="D30" i="50" s="1"/>
  <c r="E30" i="50" s="1"/>
  <c r="H38" i="50"/>
  <c r="I38" i="50" s="1"/>
  <c r="D38" i="50" s="1"/>
  <c r="E38" i="50" s="1"/>
  <c r="U18" i="50"/>
  <c r="V19" i="50" s="1"/>
  <c r="V30" i="50"/>
  <c r="X26" i="49"/>
  <c r="X35" i="49"/>
  <c r="H41" i="49"/>
  <c r="I41" i="49" s="1"/>
  <c r="D41" i="49" s="1"/>
  <c r="E41" i="49" s="1"/>
  <c r="Z35" i="49"/>
  <c r="V65" i="52"/>
  <c r="V4" i="52"/>
  <c r="V52" i="51"/>
  <c r="AA11" i="52"/>
  <c r="X11" i="52"/>
  <c r="H27" i="52"/>
  <c r="I27" i="52" s="1"/>
  <c r="D27" i="52" s="1"/>
  <c r="E27" i="52" s="1"/>
  <c r="V58" i="52"/>
  <c r="AA46" i="52"/>
  <c r="X46" i="52"/>
  <c r="V37" i="52"/>
  <c r="H63" i="52"/>
  <c r="I63" i="52" s="1"/>
  <c r="D63" i="52" s="1"/>
  <c r="E63" i="52" s="1"/>
  <c r="AE8" i="52"/>
  <c r="AB8" i="52"/>
  <c r="AC8" i="52" s="1"/>
  <c r="AA27" i="52"/>
  <c r="X27" i="52"/>
  <c r="AN29" i="52"/>
  <c r="Z29" i="52"/>
  <c r="Z10" i="52"/>
  <c r="AN10" i="52"/>
  <c r="U10" i="52"/>
  <c r="V10" i="52" s="1"/>
  <c r="H14" i="52"/>
  <c r="I14" i="52" s="1"/>
  <c r="D14" i="52" s="1"/>
  <c r="E14" i="52" s="1"/>
  <c r="H32" i="52"/>
  <c r="I32" i="52" s="1"/>
  <c r="D32" i="52" s="1"/>
  <c r="E32" i="52" s="1"/>
  <c r="H46" i="52"/>
  <c r="I46" i="52" s="1"/>
  <c r="D46" i="52" s="1"/>
  <c r="E46" i="52" s="1"/>
  <c r="Z53" i="52"/>
  <c r="AN53" i="52"/>
  <c r="X47" i="52"/>
  <c r="AA47" i="52"/>
  <c r="AN43" i="52"/>
  <c r="Z43" i="52"/>
  <c r="AA42" i="48"/>
  <c r="AD42" i="48" s="1"/>
  <c r="X42" i="48"/>
  <c r="Z30" i="51"/>
  <c r="H16" i="51"/>
  <c r="I16" i="51" s="1"/>
  <c r="D16" i="51" s="1"/>
  <c r="E16" i="51" s="1"/>
  <c r="V27" i="52"/>
  <c r="Z17" i="52"/>
  <c r="AN17" i="52"/>
  <c r="AM17" i="52" s="1"/>
  <c r="U17" i="52"/>
  <c r="V17" i="52" s="1"/>
  <c r="Z19" i="52"/>
  <c r="AN19" i="52"/>
  <c r="AN9" i="52"/>
  <c r="Z9" i="52"/>
  <c r="Z18" i="52"/>
  <c r="Z33" i="52"/>
  <c r="AN33" i="52"/>
  <c r="Z63" i="52"/>
  <c r="AN63" i="52"/>
  <c r="V25" i="50"/>
  <c r="H14" i="51"/>
  <c r="I14" i="51" s="1"/>
  <c r="D14" i="51" s="1"/>
  <c r="E14" i="51" s="1"/>
  <c r="AA10" i="52"/>
  <c r="X10" i="52"/>
  <c r="Z11" i="52"/>
  <c r="AN11" i="52"/>
  <c r="AA44" i="52"/>
  <c r="X44" i="52"/>
  <c r="H10" i="52"/>
  <c r="I10" i="52" s="1"/>
  <c r="D10" i="52" s="1"/>
  <c r="E10" i="52" s="1"/>
  <c r="AA50" i="52"/>
  <c r="X50" i="52"/>
  <c r="AN45" i="52"/>
  <c r="Z45" i="52"/>
  <c r="AN14" i="52"/>
  <c r="Z14" i="52"/>
  <c r="AN32" i="52"/>
  <c r="Z32" i="52"/>
  <c r="U32" i="52"/>
  <c r="AA65" i="52"/>
  <c r="X65" i="52"/>
  <c r="AN8" i="52"/>
  <c r="AM8" i="52" s="1"/>
  <c r="Z8" i="52"/>
  <c r="U8" i="52"/>
  <c r="X52" i="52"/>
  <c r="AA52" i="52"/>
  <c r="H53" i="52"/>
  <c r="I53" i="52" s="1"/>
  <c r="D53" i="52" s="1"/>
  <c r="E53" i="52" s="1"/>
  <c r="H33" i="52"/>
  <c r="I33" i="52" s="1"/>
  <c r="D33" i="52" s="1"/>
  <c r="E33" i="52" s="1"/>
  <c r="H43" i="52"/>
  <c r="I43" i="52" s="1"/>
  <c r="D43" i="52" s="1"/>
  <c r="E43" i="52" s="1"/>
  <c r="X40" i="52"/>
  <c r="AA40" i="52"/>
  <c r="H29" i="52"/>
  <c r="I29" i="52" s="1"/>
  <c r="D29" i="52" s="1"/>
  <c r="E29" i="52" s="1"/>
  <c r="AN65" i="52"/>
  <c r="Z65" i="52"/>
  <c r="Z59" i="52"/>
  <c r="AN59" i="52"/>
  <c r="AA36" i="52"/>
  <c r="X36" i="52"/>
  <c r="H45" i="52"/>
  <c r="I45" i="52" s="1"/>
  <c r="D45" i="52" s="1"/>
  <c r="E45" i="52" s="1"/>
  <c r="Z51" i="52"/>
  <c r="AN51" i="52"/>
  <c r="V52" i="52"/>
  <c r="AN55" i="52"/>
  <c r="Z55" i="52"/>
  <c r="H63" i="46"/>
  <c r="I63" i="46" s="1"/>
  <c r="D63" i="46" s="1"/>
  <c r="E63" i="46" s="1"/>
  <c r="AA3" i="47"/>
  <c r="AD3" i="47" s="1"/>
  <c r="AE3" i="47" s="1"/>
  <c r="AA57" i="47"/>
  <c r="AD57" i="47" s="1"/>
  <c r="X51" i="52"/>
  <c r="AA51" i="52"/>
  <c r="H40" i="52"/>
  <c r="I40" i="52" s="1"/>
  <c r="D40" i="52" s="1"/>
  <c r="E40" i="52" s="1"/>
  <c r="Z56" i="52"/>
  <c r="AN56" i="52"/>
  <c r="V12" i="52"/>
  <c r="AA61" i="52"/>
  <c r="X61" i="52"/>
  <c r="H19" i="52"/>
  <c r="I19" i="52" s="1"/>
  <c r="D19" i="52" s="1"/>
  <c r="E19" i="52" s="1"/>
  <c r="AA38" i="52"/>
  <c r="X38" i="52"/>
  <c r="H55" i="52"/>
  <c r="I55" i="52" s="1"/>
  <c r="D55" i="52" s="1"/>
  <c r="E55" i="52" s="1"/>
  <c r="Z49" i="52"/>
  <c r="AN49" i="52"/>
  <c r="V23" i="50"/>
  <c r="Z44" i="52"/>
  <c r="AN44" i="52"/>
  <c r="X16" i="52"/>
  <c r="AA16" i="52"/>
  <c r="AB17" i="52" s="1"/>
  <c r="AC17" i="52" s="1"/>
  <c r="V60" i="52"/>
  <c r="X13" i="52"/>
  <c r="AA13" i="52"/>
  <c r="AA24" i="52"/>
  <c r="X24" i="52"/>
  <c r="X26" i="52"/>
  <c r="AA26" i="52"/>
  <c r="V14" i="52"/>
  <c r="V25" i="52"/>
  <c r="V15" i="52"/>
  <c r="AA19" i="52"/>
  <c r="X19" i="52"/>
  <c r="AN64" i="52"/>
  <c r="Z64" i="52"/>
  <c r="X35" i="52"/>
  <c r="AA35" i="52"/>
  <c r="AA57" i="46"/>
  <c r="AD57" i="46" s="1"/>
  <c r="AN28" i="52"/>
  <c r="Z28" i="52"/>
  <c r="X33" i="52"/>
  <c r="AA33" i="52"/>
  <c r="X6" i="52"/>
  <c r="AA6" i="52"/>
  <c r="AB7" i="52" s="1"/>
  <c r="AC7" i="52" s="1"/>
  <c r="AN40" i="52"/>
  <c r="Z40" i="52"/>
  <c r="AA54" i="52"/>
  <c r="X54" i="52"/>
  <c r="X23" i="52"/>
  <c r="AA23" i="52"/>
  <c r="AA67" i="52"/>
  <c r="X67" i="52"/>
  <c r="X57" i="52"/>
  <c r="AA57" i="52"/>
  <c r="AA21" i="52"/>
  <c r="AB22" i="52" s="1"/>
  <c r="AC22" i="52" s="1"/>
  <c r="X21" i="52"/>
  <c r="H31" i="50"/>
  <c r="I31" i="50" s="1"/>
  <c r="D31" i="50" s="1"/>
  <c r="E31" i="50" s="1"/>
  <c r="H42" i="50"/>
  <c r="I42" i="50" s="1"/>
  <c r="D42" i="50" s="1"/>
  <c r="E42" i="50" s="1"/>
  <c r="V59" i="50"/>
  <c r="AA32" i="52"/>
  <c r="X32" i="52"/>
  <c r="Z26" i="52"/>
  <c r="AN26" i="52"/>
  <c r="AN5" i="52"/>
  <c r="Z5" i="52"/>
  <c r="X60" i="52"/>
  <c r="AA60" i="52"/>
  <c r="H39" i="52"/>
  <c r="I39" i="52" s="1"/>
  <c r="D39" i="52" s="1"/>
  <c r="E39" i="52" s="1"/>
  <c r="AN31" i="52"/>
  <c r="AM31" i="52" s="1"/>
  <c r="Z31" i="52"/>
  <c r="U31" i="52"/>
  <c r="V31" i="52" s="1"/>
  <c r="AA20" i="52"/>
  <c r="X20" i="52"/>
  <c r="AN52" i="52"/>
  <c r="Z52" i="52"/>
  <c r="AA14" i="52"/>
  <c r="X14" i="52"/>
  <c r="AA15" i="52"/>
  <c r="X15" i="52"/>
  <c r="U56" i="52"/>
  <c r="V57" i="52" s="1"/>
  <c r="Z41" i="52"/>
  <c r="AN41" i="52"/>
  <c r="V20" i="50"/>
  <c r="Z40" i="51"/>
  <c r="H53" i="51"/>
  <c r="I53" i="51" s="1"/>
  <c r="D53" i="51" s="1"/>
  <c r="E53" i="51" s="1"/>
  <c r="AN12" i="52"/>
  <c r="Z12" i="52"/>
  <c r="AA18" i="52"/>
  <c r="X18" i="52"/>
  <c r="AN62" i="52"/>
  <c r="Z62" i="52"/>
  <c r="AN60" i="52"/>
  <c r="Z60" i="52"/>
  <c r="H25" i="52"/>
  <c r="I25" i="52" s="1"/>
  <c r="D25" i="52" s="1"/>
  <c r="E25" i="52" s="1"/>
  <c r="X53" i="52"/>
  <c r="AA53" i="52"/>
  <c r="H30" i="52"/>
  <c r="I30" i="52" s="1"/>
  <c r="D30" i="52" s="1"/>
  <c r="E30" i="52" s="1"/>
  <c r="AA30" i="52"/>
  <c r="X30" i="52"/>
  <c r="H20" i="52"/>
  <c r="I20" i="52" s="1"/>
  <c r="D20" i="52" s="1"/>
  <c r="E20" i="52" s="1"/>
  <c r="AN35" i="52"/>
  <c r="Z35" i="52"/>
  <c r="Z7" i="52"/>
  <c r="AN7" i="52"/>
  <c r="U7" i="52"/>
  <c r="V7" i="52" s="1"/>
  <c r="AN34" i="52"/>
  <c r="Z34" i="52"/>
  <c r="H23" i="52"/>
  <c r="I23" i="52" s="1"/>
  <c r="D23" i="52" s="1"/>
  <c r="E23" i="52" s="1"/>
  <c r="H41" i="52"/>
  <c r="I41" i="52" s="1"/>
  <c r="D41" i="52" s="1"/>
  <c r="E41" i="52" s="1"/>
  <c r="X17" i="52"/>
  <c r="H15" i="50"/>
  <c r="I15" i="50" s="1"/>
  <c r="D15" i="50" s="1"/>
  <c r="E15" i="50" s="1"/>
  <c r="Z39" i="52"/>
  <c r="AN39" i="52"/>
  <c r="U39" i="52"/>
  <c r="V39" i="52" s="1"/>
  <c r="AA56" i="52"/>
  <c r="X56" i="52"/>
  <c r="N67" i="49"/>
  <c r="O67" i="49" s="1"/>
  <c r="Z23" i="52"/>
  <c r="AN23" i="52"/>
  <c r="H6" i="50"/>
  <c r="I6" i="50" s="1"/>
  <c r="D6" i="50" s="1"/>
  <c r="E6" i="50" s="1"/>
  <c r="Z42" i="52"/>
  <c r="AN42" i="52"/>
  <c r="V41" i="52"/>
  <c r="H22" i="52"/>
  <c r="I22" i="52" s="1"/>
  <c r="D22" i="52" s="1"/>
  <c r="E22" i="52" s="1"/>
  <c r="Z15" i="52"/>
  <c r="AN15" i="52"/>
  <c r="AA63" i="52"/>
  <c r="X63" i="52"/>
  <c r="Z37" i="52"/>
  <c r="AN37" i="52"/>
  <c r="AN38" i="52"/>
  <c r="Z38" i="52"/>
  <c r="M3" i="52"/>
  <c r="AA49" i="52"/>
  <c r="X49" i="52"/>
  <c r="Z66" i="52"/>
  <c r="AN66" i="52"/>
  <c r="AA41" i="52"/>
  <c r="X41" i="52"/>
  <c r="H50" i="52"/>
  <c r="I50" i="52" s="1"/>
  <c r="D50" i="52" s="1"/>
  <c r="E50" i="52" s="1"/>
  <c r="N51" i="52"/>
  <c r="O51" i="52" s="1"/>
  <c r="M51" i="52"/>
  <c r="P51" i="52" s="1"/>
  <c r="AA25" i="52"/>
  <c r="X25" i="52"/>
  <c r="AN47" i="52"/>
  <c r="Z47" i="52"/>
  <c r="E62" i="46"/>
  <c r="H24" i="51"/>
  <c r="I24" i="51" s="1"/>
  <c r="D24" i="51" s="1"/>
  <c r="E24" i="51" s="1"/>
  <c r="Z21" i="52"/>
  <c r="AN21" i="52"/>
  <c r="AA48" i="52"/>
  <c r="X48" i="52"/>
  <c r="AE17" i="52"/>
  <c r="H59" i="51"/>
  <c r="I59" i="51" s="1"/>
  <c r="D59" i="51" s="1"/>
  <c r="E59" i="51" s="1"/>
  <c r="H65" i="51"/>
  <c r="I65" i="51" s="1"/>
  <c r="D65" i="51" s="1"/>
  <c r="E65" i="51" s="1"/>
  <c r="AN36" i="52"/>
  <c r="Z36" i="52"/>
  <c r="AN6" i="52"/>
  <c r="Z6" i="52"/>
  <c r="Z25" i="52"/>
  <c r="AN25" i="52"/>
  <c r="Z30" i="52"/>
  <c r="AN30" i="52"/>
  <c r="H61" i="52"/>
  <c r="I61" i="52" s="1"/>
  <c r="D61" i="52" s="1"/>
  <c r="E61" i="52" s="1"/>
  <c r="U62" i="52"/>
  <c r="V62" i="52" s="1"/>
  <c r="H34" i="52"/>
  <c r="I34" i="52" s="1"/>
  <c r="D34" i="52" s="1"/>
  <c r="E34" i="52" s="1"/>
  <c r="U29" i="52"/>
  <c r="V29" i="52" s="1"/>
  <c r="E44" i="52"/>
  <c r="V36" i="52"/>
  <c r="AA12" i="52"/>
  <c r="X12" i="52"/>
  <c r="AA34" i="52"/>
  <c r="X34" i="52"/>
  <c r="AN48" i="52"/>
  <c r="Z48" i="52"/>
  <c r="AN16" i="52"/>
  <c r="Z16" i="52"/>
  <c r="E36" i="46"/>
  <c r="V20" i="52"/>
  <c r="AN13" i="52"/>
  <c r="Z13" i="52"/>
  <c r="H38" i="52"/>
  <c r="I38" i="52" s="1"/>
  <c r="D38" i="52" s="1"/>
  <c r="E38" i="52" s="1"/>
  <c r="H66" i="52"/>
  <c r="I66" i="52" s="1"/>
  <c r="D66" i="52" s="1"/>
  <c r="E66" i="52" s="1"/>
  <c r="H49" i="51"/>
  <c r="I49" i="51" s="1"/>
  <c r="D49" i="51" s="1"/>
  <c r="E49" i="51" s="1"/>
  <c r="H6" i="52"/>
  <c r="I6" i="52" s="1"/>
  <c r="D6" i="52" s="1"/>
  <c r="E6" i="52" s="1"/>
  <c r="Z22" i="52"/>
  <c r="AN22" i="52"/>
  <c r="U22" i="52"/>
  <c r="V22" i="52" s="1"/>
  <c r="U66" i="52"/>
  <c r="V66" i="52" s="1"/>
  <c r="H57" i="52"/>
  <c r="I57" i="52" s="1"/>
  <c r="D57" i="52" s="1"/>
  <c r="E57" i="52" s="1"/>
  <c r="AA5" i="52"/>
  <c r="X5" i="52"/>
  <c r="U42" i="52"/>
  <c r="V42" i="52" s="1"/>
  <c r="U55" i="52"/>
  <c r="V55" i="52" s="1"/>
  <c r="U49" i="52"/>
  <c r="V49" i="52" s="1"/>
  <c r="X62" i="52"/>
  <c r="AA62" i="52"/>
  <c r="X45" i="52"/>
  <c r="AA45" i="52"/>
  <c r="AA29" i="52"/>
  <c r="X29" i="52"/>
  <c r="AD7" i="52"/>
  <c r="H53" i="44"/>
  <c r="I53" i="44" s="1"/>
  <c r="D53" i="44" s="1"/>
  <c r="E53" i="44" s="1"/>
  <c r="AA51" i="46"/>
  <c r="AD51" i="46" s="1"/>
  <c r="AN58" i="49"/>
  <c r="H48" i="49"/>
  <c r="I48" i="49" s="1"/>
  <c r="D48" i="49" s="1"/>
  <c r="E48" i="49" s="1"/>
  <c r="H27" i="50"/>
  <c r="I27" i="50" s="1"/>
  <c r="D27" i="50" s="1"/>
  <c r="E27" i="50" s="1"/>
  <c r="H56" i="50"/>
  <c r="I56" i="50" s="1"/>
  <c r="D56" i="50" s="1"/>
  <c r="E56" i="50" s="1"/>
  <c r="H47" i="51"/>
  <c r="I47" i="51" s="1"/>
  <c r="D47" i="51" s="1"/>
  <c r="E47" i="51" s="1"/>
  <c r="H29" i="51"/>
  <c r="I29" i="51" s="1"/>
  <c r="D29" i="51" s="1"/>
  <c r="E29" i="51" s="1"/>
  <c r="E46" i="51"/>
  <c r="H18" i="51"/>
  <c r="I18" i="51" s="1"/>
  <c r="D18" i="51" s="1"/>
  <c r="E18" i="51" s="1"/>
  <c r="H36" i="52"/>
  <c r="I36" i="52" s="1"/>
  <c r="D36" i="52" s="1"/>
  <c r="E36" i="52" s="1"/>
  <c r="AD22" i="52"/>
  <c r="Z58" i="52"/>
  <c r="AN58" i="52"/>
  <c r="AA4" i="52"/>
  <c r="X4" i="52"/>
  <c r="AA66" i="52"/>
  <c r="X66" i="52"/>
  <c r="AA59" i="52"/>
  <c r="X59" i="52"/>
  <c r="AN27" i="52"/>
  <c r="Z27" i="52"/>
  <c r="X58" i="52"/>
  <c r="AA58" i="52"/>
  <c r="AA37" i="52"/>
  <c r="X37" i="52"/>
  <c r="AN67" i="52"/>
  <c r="Z67" i="52"/>
  <c r="AA55" i="52"/>
  <c r="X55" i="52"/>
  <c r="X39" i="52"/>
  <c r="Z61" i="52"/>
  <c r="AN61" i="52"/>
  <c r="X64" i="52"/>
  <c r="AA64" i="52"/>
  <c r="Z46" i="52"/>
  <c r="AN46" i="52"/>
  <c r="X28" i="52"/>
  <c r="AA28" i="52"/>
  <c r="U45" i="52"/>
  <c r="V45" i="52" s="1"/>
  <c r="H57" i="51"/>
  <c r="I57" i="51" s="1"/>
  <c r="D57" i="51" s="1"/>
  <c r="E57" i="51" s="1"/>
  <c r="AE31" i="52"/>
  <c r="X43" i="52"/>
  <c r="AA43" i="52"/>
  <c r="E61" i="45"/>
  <c r="AN4" i="52"/>
  <c r="Z4" i="52"/>
  <c r="AN24" i="52"/>
  <c r="Z24" i="52"/>
  <c r="AN20" i="52"/>
  <c r="Z20" i="52"/>
  <c r="H14" i="49"/>
  <c r="I14" i="49" s="1"/>
  <c r="D14" i="49" s="1"/>
  <c r="E14" i="49" s="1"/>
  <c r="H9" i="49"/>
  <c r="I9" i="49" s="1"/>
  <c r="D9" i="49" s="1"/>
  <c r="E9" i="49" s="1"/>
  <c r="X32" i="49"/>
  <c r="V64" i="50"/>
  <c r="AA15" i="49"/>
  <c r="AD15" i="49" s="1"/>
  <c r="H52" i="51"/>
  <c r="I52" i="51" s="1"/>
  <c r="D52" i="51" s="1"/>
  <c r="E52" i="51" s="1"/>
  <c r="E51" i="52"/>
  <c r="Z57" i="52"/>
  <c r="AN57" i="52"/>
  <c r="U5" i="52"/>
  <c r="V5" i="52" s="1"/>
  <c r="X9" i="52"/>
  <c r="AA9" i="52"/>
  <c r="AA42" i="52"/>
  <c r="X42" i="52"/>
  <c r="H17" i="52"/>
  <c r="I17" i="52" s="1"/>
  <c r="D17" i="52" s="1"/>
  <c r="E17" i="52" s="1"/>
  <c r="H8" i="52"/>
  <c r="I8" i="52" s="1"/>
  <c r="D8" i="52" s="1"/>
  <c r="E8" i="52" s="1"/>
  <c r="AA39" i="52"/>
  <c r="Z54" i="52"/>
  <c r="D40" i="51"/>
  <c r="E40" i="51" s="1"/>
  <c r="M40" i="51"/>
  <c r="P40" i="51" s="1"/>
  <c r="N40" i="51"/>
  <c r="O40" i="51" s="1"/>
  <c r="X23" i="51"/>
  <c r="AA23" i="51"/>
  <c r="AN65" i="51"/>
  <c r="Z65" i="51"/>
  <c r="H48" i="50"/>
  <c r="I48" i="50" s="1"/>
  <c r="D48" i="50" s="1"/>
  <c r="E48" i="50" s="1"/>
  <c r="H23" i="50"/>
  <c r="I23" i="50" s="1"/>
  <c r="D23" i="50" s="1"/>
  <c r="E23" i="50" s="1"/>
  <c r="Z38" i="51"/>
  <c r="AN38" i="51"/>
  <c r="X45" i="51"/>
  <c r="AA45" i="51"/>
  <c r="Z33" i="51"/>
  <c r="AN33" i="51"/>
  <c r="AN35" i="51"/>
  <c r="Z35" i="51"/>
  <c r="H32" i="51"/>
  <c r="I32" i="51" s="1"/>
  <c r="D32" i="51" s="1"/>
  <c r="E32" i="51" s="1"/>
  <c r="V17" i="51"/>
  <c r="Z10" i="51"/>
  <c r="AN10" i="51"/>
  <c r="U10" i="51"/>
  <c r="V53" i="51"/>
  <c r="Z53" i="51"/>
  <c r="AN53" i="51"/>
  <c r="AA17" i="51"/>
  <c r="X17" i="51"/>
  <c r="H33" i="50"/>
  <c r="I33" i="50" s="1"/>
  <c r="D33" i="50" s="1"/>
  <c r="E33" i="50" s="1"/>
  <c r="X40" i="51"/>
  <c r="AA40" i="51"/>
  <c r="H55" i="51"/>
  <c r="I55" i="51" s="1"/>
  <c r="D55" i="51" s="1"/>
  <c r="E55" i="51" s="1"/>
  <c r="V18" i="51"/>
  <c r="X11" i="51"/>
  <c r="AA11" i="51"/>
  <c r="AA53" i="51"/>
  <c r="X53" i="51"/>
  <c r="X16" i="51"/>
  <c r="AA16" i="51"/>
  <c r="Z39" i="51"/>
  <c r="AN39" i="51"/>
  <c r="H39" i="51"/>
  <c r="I39" i="51" s="1"/>
  <c r="D39" i="51" s="1"/>
  <c r="E39" i="51" s="1"/>
  <c r="H47" i="50"/>
  <c r="I47" i="50" s="1"/>
  <c r="D47" i="50" s="1"/>
  <c r="E47" i="50" s="1"/>
  <c r="AN12" i="51"/>
  <c r="Z12" i="51"/>
  <c r="H51" i="50"/>
  <c r="I51" i="50" s="1"/>
  <c r="D51" i="50" s="1"/>
  <c r="E51" i="50" s="1"/>
  <c r="X27" i="51"/>
  <c r="AA27" i="51"/>
  <c r="X49" i="51"/>
  <c r="AA49" i="51"/>
  <c r="V56" i="51"/>
  <c r="H66" i="51"/>
  <c r="I66" i="51" s="1"/>
  <c r="AN32" i="51"/>
  <c r="Z32" i="51"/>
  <c r="AA56" i="51"/>
  <c r="X56" i="51"/>
  <c r="H30" i="51"/>
  <c r="I30" i="51" s="1"/>
  <c r="D30" i="51" s="1"/>
  <c r="E30" i="51" s="1"/>
  <c r="H12" i="51"/>
  <c r="I12" i="51" s="1"/>
  <c r="D12" i="51" s="1"/>
  <c r="E12" i="51" s="1"/>
  <c r="M3" i="51"/>
  <c r="AN57" i="51"/>
  <c r="Z57" i="51"/>
  <c r="Z56" i="51"/>
  <c r="AN56" i="51"/>
  <c r="U65" i="51"/>
  <c r="Z59" i="51"/>
  <c r="AN59" i="51"/>
  <c r="X55" i="51"/>
  <c r="AA55" i="51"/>
  <c r="X51" i="51"/>
  <c r="AA51" i="51"/>
  <c r="H11" i="51"/>
  <c r="I11" i="51" s="1"/>
  <c r="D11" i="51" s="1"/>
  <c r="E11" i="51" s="1"/>
  <c r="U35" i="51"/>
  <c r="V35" i="51" s="1"/>
  <c r="AA67" i="51"/>
  <c r="X67" i="51"/>
  <c r="H8" i="51"/>
  <c r="I8" i="51" s="1"/>
  <c r="D8" i="51" s="1"/>
  <c r="E8" i="51" s="1"/>
  <c r="X58" i="51"/>
  <c r="AA58" i="51"/>
  <c r="AA37" i="51"/>
  <c r="X37" i="51"/>
  <c r="Z58" i="49"/>
  <c r="AA52" i="51"/>
  <c r="X52" i="51"/>
  <c r="H56" i="51"/>
  <c r="I56" i="51" s="1"/>
  <c r="D56" i="51" s="1"/>
  <c r="E56" i="51" s="1"/>
  <c r="X65" i="51"/>
  <c r="AA65" i="51"/>
  <c r="AA34" i="51"/>
  <c r="X34" i="51"/>
  <c r="Z20" i="51"/>
  <c r="AN20" i="51"/>
  <c r="X35" i="51"/>
  <c r="AA35" i="51"/>
  <c r="Z7" i="51"/>
  <c r="AN7" i="51"/>
  <c r="U7" i="51"/>
  <c r="V67" i="51"/>
  <c r="Z8" i="51"/>
  <c r="AN8" i="51"/>
  <c r="U8" i="51"/>
  <c r="H4" i="51"/>
  <c r="I4" i="51" s="1"/>
  <c r="V58" i="51"/>
  <c r="AN28" i="51"/>
  <c r="Z28" i="51"/>
  <c r="X10" i="49"/>
  <c r="V26" i="50"/>
  <c r="Z25" i="51"/>
  <c r="AN25" i="51"/>
  <c r="U25" i="51"/>
  <c r="V25" i="51" s="1"/>
  <c r="AN64" i="51"/>
  <c r="Z64" i="51"/>
  <c r="X47" i="51"/>
  <c r="AA47" i="51"/>
  <c r="AN11" i="51"/>
  <c r="Z11" i="51"/>
  <c r="X66" i="51"/>
  <c r="AA66" i="51"/>
  <c r="Z14" i="51"/>
  <c r="AN14" i="51"/>
  <c r="AN26" i="51"/>
  <c r="Z26" i="51"/>
  <c r="AA46" i="51"/>
  <c r="X46" i="51"/>
  <c r="V43" i="45"/>
  <c r="Z36" i="51"/>
  <c r="AN36" i="51"/>
  <c r="H26" i="51"/>
  <c r="I26" i="51" s="1"/>
  <c r="D26" i="51" s="1"/>
  <c r="E26" i="51" s="1"/>
  <c r="AN37" i="51"/>
  <c r="Z37" i="51"/>
  <c r="AA54" i="51"/>
  <c r="X54" i="51"/>
  <c r="X13" i="51"/>
  <c r="AA13" i="51"/>
  <c r="AA19" i="51"/>
  <c r="X19" i="51"/>
  <c r="X12" i="51"/>
  <c r="AA12" i="51"/>
  <c r="AN42" i="45"/>
  <c r="H55" i="48"/>
  <c r="I55" i="48" s="1"/>
  <c r="D55" i="48" s="1"/>
  <c r="E55" i="48" s="1"/>
  <c r="H58" i="50"/>
  <c r="I58" i="50" s="1"/>
  <c r="D58" i="50" s="1"/>
  <c r="E58" i="50" s="1"/>
  <c r="AN50" i="51"/>
  <c r="Z50" i="51"/>
  <c r="H25" i="51"/>
  <c r="I25" i="51" s="1"/>
  <c r="D25" i="51" s="1"/>
  <c r="E25" i="51" s="1"/>
  <c r="AA10" i="51"/>
  <c r="X10" i="51"/>
  <c r="X36" i="51"/>
  <c r="AA36" i="51"/>
  <c r="Z34" i="51"/>
  <c r="AN34" i="51"/>
  <c r="Z44" i="51"/>
  <c r="AN44" i="51"/>
  <c r="H37" i="51"/>
  <c r="I37" i="51" s="1"/>
  <c r="D37" i="51" s="1"/>
  <c r="E37" i="51" s="1"/>
  <c r="AA4" i="51"/>
  <c r="AB5" i="51" s="1"/>
  <c r="AC5" i="51" s="1"/>
  <c r="X4" i="51"/>
  <c r="M67" i="51"/>
  <c r="P67" i="51" s="1"/>
  <c r="AN12" i="48"/>
  <c r="H55" i="50"/>
  <c r="I55" i="50" s="1"/>
  <c r="D55" i="50" s="1"/>
  <c r="E55" i="50" s="1"/>
  <c r="V52" i="50"/>
  <c r="H13" i="50"/>
  <c r="I13" i="50" s="1"/>
  <c r="D13" i="50" s="1"/>
  <c r="E13" i="50" s="1"/>
  <c r="H63" i="51"/>
  <c r="I63" i="51" s="1"/>
  <c r="AN21" i="51"/>
  <c r="Z21" i="51"/>
  <c r="U21" i="51"/>
  <c r="U36" i="51"/>
  <c r="V37" i="51" s="1"/>
  <c r="AA59" i="51"/>
  <c r="X59" i="51"/>
  <c r="H51" i="51"/>
  <c r="I51" i="51" s="1"/>
  <c r="D51" i="51" s="1"/>
  <c r="E51" i="51" s="1"/>
  <c r="U14" i="51"/>
  <c r="V14" i="51" s="1"/>
  <c r="X39" i="51"/>
  <c r="AA39" i="51"/>
  <c r="Z29" i="51"/>
  <c r="AN29" i="51"/>
  <c r="U29" i="51"/>
  <c r="AA41" i="51"/>
  <c r="X41" i="51"/>
  <c r="N67" i="51"/>
  <c r="O67" i="51" s="1"/>
  <c r="H45" i="47"/>
  <c r="I45" i="47" s="1"/>
  <c r="D45" i="47" s="1"/>
  <c r="E45" i="47" s="1"/>
  <c r="H21" i="51"/>
  <c r="I21" i="51" s="1"/>
  <c r="D21" i="51" s="1"/>
  <c r="E21" i="51" s="1"/>
  <c r="AN52" i="51"/>
  <c r="Z52" i="51"/>
  <c r="X60" i="51"/>
  <c r="AA60" i="51"/>
  <c r="U50" i="51"/>
  <c r="V50" i="51" s="1"/>
  <c r="Z47" i="51"/>
  <c r="AN47" i="51"/>
  <c r="AA14" i="51"/>
  <c r="X14" i="51"/>
  <c r="U33" i="51"/>
  <c r="V33" i="51" s="1"/>
  <c r="H22" i="51"/>
  <c r="I22" i="51" s="1"/>
  <c r="U44" i="51"/>
  <c r="V44" i="51" s="1"/>
  <c r="AN60" i="51"/>
  <c r="Z60" i="51"/>
  <c r="V41" i="51"/>
  <c r="Z13" i="51"/>
  <c r="H7" i="51"/>
  <c r="I7" i="51" s="1"/>
  <c r="D7" i="51" s="1"/>
  <c r="E7" i="51" s="1"/>
  <c r="AA50" i="51"/>
  <c r="X50" i="51"/>
  <c r="U59" i="51"/>
  <c r="V59" i="51" s="1"/>
  <c r="AN51" i="51"/>
  <c r="Z51" i="51"/>
  <c r="X31" i="51"/>
  <c r="AA31" i="51"/>
  <c r="H34" i="51"/>
  <c r="I34" i="51" s="1"/>
  <c r="D34" i="51" s="1"/>
  <c r="E34" i="51" s="1"/>
  <c r="Z58" i="51"/>
  <c r="AN58" i="51"/>
  <c r="H13" i="51"/>
  <c r="I13" i="51" s="1"/>
  <c r="D13" i="51" s="1"/>
  <c r="E13" i="51" s="1"/>
  <c r="AN9" i="51"/>
  <c r="Z9" i="51"/>
  <c r="U26" i="51"/>
  <c r="V29" i="50"/>
  <c r="Z15" i="51"/>
  <c r="AN15" i="51"/>
  <c r="U15" i="51"/>
  <c r="V16" i="51" s="1"/>
  <c r="AD62" i="51"/>
  <c r="AM62" i="51" s="1"/>
  <c r="AA32" i="51"/>
  <c r="X32" i="51"/>
  <c r="Z55" i="51"/>
  <c r="AN55" i="51"/>
  <c r="V49" i="51"/>
  <c r="H6" i="45"/>
  <c r="I6" i="45" s="1"/>
  <c r="D6" i="45" s="1"/>
  <c r="E6" i="45" s="1"/>
  <c r="Z43" i="45"/>
  <c r="E38" i="46"/>
  <c r="H25" i="47"/>
  <c r="I25" i="47" s="1"/>
  <c r="D25" i="47" s="1"/>
  <c r="E25" i="47" s="1"/>
  <c r="Z56" i="49"/>
  <c r="AN56" i="49"/>
  <c r="H37" i="50"/>
  <c r="I37" i="50" s="1"/>
  <c r="D37" i="50" s="1"/>
  <c r="E37" i="50" s="1"/>
  <c r="AA25" i="51"/>
  <c r="X25" i="51"/>
  <c r="AN17" i="51"/>
  <c r="Z17" i="51"/>
  <c r="Z18" i="51"/>
  <c r="AA42" i="51"/>
  <c r="X42" i="51"/>
  <c r="U60" i="51"/>
  <c r="V43" i="51"/>
  <c r="X63" i="51"/>
  <c r="AA63" i="51"/>
  <c r="X43" i="51"/>
  <c r="AA43" i="51"/>
  <c r="Z22" i="51"/>
  <c r="H58" i="51"/>
  <c r="I58" i="51" s="1"/>
  <c r="D58" i="51" s="1"/>
  <c r="E58" i="51" s="1"/>
  <c r="X33" i="51"/>
  <c r="AA33" i="51"/>
  <c r="H61" i="51"/>
  <c r="I61" i="51" s="1"/>
  <c r="D61" i="51" s="1"/>
  <c r="E61" i="51" s="1"/>
  <c r="X44" i="51"/>
  <c r="AA44" i="51"/>
  <c r="X24" i="51"/>
  <c r="AA24" i="51"/>
  <c r="H9" i="51"/>
  <c r="I9" i="51" s="1"/>
  <c r="D9" i="51" s="1"/>
  <c r="E9" i="51" s="1"/>
  <c r="AN5" i="51"/>
  <c r="AM5" i="51" s="1"/>
  <c r="Z5" i="51"/>
  <c r="U5" i="51"/>
  <c r="AA26" i="51"/>
  <c r="X26" i="51"/>
  <c r="H15" i="47"/>
  <c r="I15" i="47" s="1"/>
  <c r="D15" i="47" s="1"/>
  <c r="E15" i="47" s="1"/>
  <c r="H16" i="50"/>
  <c r="I16" i="50" s="1"/>
  <c r="D16" i="50" s="1"/>
  <c r="E16" i="50" s="1"/>
  <c r="H52" i="50"/>
  <c r="I52" i="50" s="1"/>
  <c r="D52" i="50" s="1"/>
  <c r="E52" i="50" s="1"/>
  <c r="H41" i="50"/>
  <c r="I41" i="50" s="1"/>
  <c r="D41" i="50" s="1"/>
  <c r="E41" i="50" s="1"/>
  <c r="H9" i="50"/>
  <c r="I9" i="50" s="1"/>
  <c r="D9" i="50" s="1"/>
  <c r="E9" i="50" s="1"/>
  <c r="V42" i="51"/>
  <c r="X38" i="51"/>
  <c r="AA38" i="51"/>
  <c r="Z48" i="51"/>
  <c r="AN48" i="51"/>
  <c r="X5" i="51"/>
  <c r="AN41" i="51"/>
  <c r="Z41" i="51"/>
  <c r="AA61" i="51"/>
  <c r="X61" i="51"/>
  <c r="AA9" i="51"/>
  <c r="X9" i="51"/>
  <c r="AA6" i="51"/>
  <c r="X6" i="51"/>
  <c r="AN54" i="51"/>
  <c r="Z54" i="51"/>
  <c r="Z42" i="51"/>
  <c r="AA57" i="51"/>
  <c r="X57" i="51"/>
  <c r="Z24" i="51"/>
  <c r="AN24" i="51"/>
  <c r="H40" i="46"/>
  <c r="I40" i="46" s="1"/>
  <c r="D40" i="46" s="1"/>
  <c r="E40" i="46" s="1"/>
  <c r="H41" i="46"/>
  <c r="I41" i="46" s="1"/>
  <c r="D41" i="46" s="1"/>
  <c r="E41" i="46" s="1"/>
  <c r="H36" i="47"/>
  <c r="I36" i="47" s="1"/>
  <c r="D36" i="47" s="1"/>
  <c r="E36" i="47" s="1"/>
  <c r="H34" i="47"/>
  <c r="I34" i="47" s="1"/>
  <c r="D34" i="47" s="1"/>
  <c r="E34" i="47" s="1"/>
  <c r="AA10" i="49"/>
  <c r="AD10" i="49" s="1"/>
  <c r="AE10" i="49" s="1"/>
  <c r="H21" i="50"/>
  <c r="I21" i="50" s="1"/>
  <c r="D21" i="50" s="1"/>
  <c r="E21" i="50" s="1"/>
  <c r="H44" i="50"/>
  <c r="I44" i="50" s="1"/>
  <c r="D44" i="50" s="1"/>
  <c r="E44" i="50" s="1"/>
  <c r="H64" i="51"/>
  <c r="I64" i="51" s="1"/>
  <c r="U38" i="51"/>
  <c r="V38" i="51" s="1"/>
  <c r="AE5" i="51"/>
  <c r="U9" i="51"/>
  <c r="X15" i="51"/>
  <c r="U64" i="51"/>
  <c r="V64" i="51" s="1"/>
  <c r="AA7" i="51"/>
  <c r="X7" i="51"/>
  <c r="H55" i="47"/>
  <c r="I55" i="47" s="1"/>
  <c r="D55" i="47" s="1"/>
  <c r="E55" i="47" s="1"/>
  <c r="H63" i="47"/>
  <c r="I63" i="47" s="1"/>
  <c r="D63" i="47" s="1"/>
  <c r="E63" i="47" s="1"/>
  <c r="X15" i="49"/>
  <c r="AA18" i="51"/>
  <c r="X18" i="51"/>
  <c r="N41" i="51"/>
  <c r="O41" i="51" s="1"/>
  <c r="M41" i="51"/>
  <c r="P41" i="51" s="1"/>
  <c r="AA28" i="51"/>
  <c r="X28" i="51"/>
  <c r="AA15" i="51"/>
  <c r="AN61" i="51"/>
  <c r="Z61" i="51"/>
  <c r="U20" i="51"/>
  <c r="V20" i="51" s="1"/>
  <c r="N5" i="51"/>
  <c r="O5" i="51" s="1"/>
  <c r="M5" i="51"/>
  <c r="P5" i="51" s="1"/>
  <c r="H36" i="51"/>
  <c r="I36" i="51" s="1"/>
  <c r="AA4" i="45"/>
  <c r="AD4" i="45" s="1"/>
  <c r="X59" i="46"/>
  <c r="V36" i="49"/>
  <c r="E20" i="50"/>
  <c r="M3" i="50"/>
  <c r="H27" i="51"/>
  <c r="I27" i="51" s="1"/>
  <c r="D27" i="51" s="1"/>
  <c r="E27" i="51" s="1"/>
  <c r="AD3" i="51"/>
  <c r="AE3" i="51" s="1"/>
  <c r="H48" i="51"/>
  <c r="I48" i="51" s="1"/>
  <c r="D48" i="51" s="1"/>
  <c r="E48" i="51" s="1"/>
  <c r="AN23" i="51"/>
  <c r="Z23" i="51"/>
  <c r="V13" i="51"/>
  <c r="U23" i="51"/>
  <c r="V23" i="51" s="1"/>
  <c r="AA21" i="51"/>
  <c r="X21" i="51"/>
  <c r="E41" i="51"/>
  <c r="Z19" i="51"/>
  <c r="AN19" i="51"/>
  <c r="U28" i="51"/>
  <c r="V28" i="51" s="1"/>
  <c r="AN49" i="51"/>
  <c r="Z49" i="51"/>
  <c r="U54" i="51"/>
  <c r="V54" i="51" s="1"/>
  <c r="AA64" i="51"/>
  <c r="X64" i="51"/>
  <c r="AA48" i="51"/>
  <c r="X48" i="51"/>
  <c r="AA20" i="51"/>
  <c r="X20" i="51"/>
  <c r="Z16" i="51"/>
  <c r="AN55" i="50"/>
  <c r="Z55" i="50"/>
  <c r="AA44" i="50"/>
  <c r="X44" i="50"/>
  <c r="H35" i="50"/>
  <c r="I35" i="50" s="1"/>
  <c r="D35" i="50" s="1"/>
  <c r="E35" i="50" s="1"/>
  <c r="H7" i="50"/>
  <c r="I7" i="50" s="1"/>
  <c r="D7" i="50" s="1"/>
  <c r="E7" i="50" s="1"/>
  <c r="N20" i="50"/>
  <c r="O20" i="50" s="1"/>
  <c r="M20" i="50"/>
  <c r="P20" i="50" s="1"/>
  <c r="AA4" i="50"/>
  <c r="X4" i="50"/>
  <c r="V39" i="50"/>
  <c r="AA7" i="50"/>
  <c r="X7" i="50"/>
  <c r="H10" i="50"/>
  <c r="I10" i="50" s="1"/>
  <c r="D10" i="50" s="1"/>
  <c r="E10" i="50" s="1"/>
  <c r="AN14" i="50"/>
  <c r="Z14" i="50"/>
  <c r="Z35" i="50"/>
  <c r="AN35" i="50"/>
  <c r="H63" i="50"/>
  <c r="I63" i="50" s="1"/>
  <c r="X61" i="50"/>
  <c r="AA61" i="50"/>
  <c r="V4" i="50"/>
  <c r="X46" i="50"/>
  <c r="AA46" i="50"/>
  <c r="AA5" i="50"/>
  <c r="X5" i="50"/>
  <c r="AN45" i="50"/>
  <c r="Z45" i="50"/>
  <c r="AA12" i="50"/>
  <c r="X12" i="50"/>
  <c r="AA48" i="50"/>
  <c r="X48" i="50"/>
  <c r="X62" i="50"/>
  <c r="AA62" i="50"/>
  <c r="Z50" i="50"/>
  <c r="AN50" i="50"/>
  <c r="H25" i="44"/>
  <c r="I25" i="44" s="1"/>
  <c r="D25" i="44" s="1"/>
  <c r="E25" i="44" s="1"/>
  <c r="AA28" i="45"/>
  <c r="AD28" i="45" s="1"/>
  <c r="AM28" i="45" s="1"/>
  <c r="AA6" i="50"/>
  <c r="X6" i="50"/>
  <c r="H60" i="50"/>
  <c r="I60" i="50" s="1"/>
  <c r="D60" i="50" s="1"/>
  <c r="E60" i="50" s="1"/>
  <c r="Z48" i="50"/>
  <c r="AN48" i="50"/>
  <c r="N25" i="50"/>
  <c r="O25" i="50" s="1"/>
  <c r="M25" i="50"/>
  <c r="P25" i="50" s="1"/>
  <c r="X15" i="50"/>
  <c r="AA15" i="50"/>
  <c r="AN16" i="50"/>
  <c r="Z16" i="50"/>
  <c r="X58" i="50"/>
  <c r="AA58" i="50"/>
  <c r="Z11" i="50"/>
  <c r="AN11" i="50"/>
  <c r="U11" i="50"/>
  <c r="Z54" i="50"/>
  <c r="AN54" i="50"/>
  <c r="H48" i="48"/>
  <c r="I48" i="48" s="1"/>
  <c r="D48" i="48" s="1"/>
  <c r="E48" i="48" s="1"/>
  <c r="V49" i="49"/>
  <c r="AA28" i="50"/>
  <c r="X28" i="50"/>
  <c r="H41" i="45"/>
  <c r="I41" i="45" s="1"/>
  <c r="D41" i="45" s="1"/>
  <c r="E41" i="45" s="1"/>
  <c r="AN39" i="49"/>
  <c r="AN7" i="49"/>
  <c r="V24" i="50"/>
  <c r="E64" i="50"/>
  <c r="H57" i="50"/>
  <c r="I57" i="50" s="1"/>
  <c r="D57" i="50" s="1"/>
  <c r="E57" i="50" s="1"/>
  <c r="AN7" i="50"/>
  <c r="Z7" i="50"/>
  <c r="AN56" i="50"/>
  <c r="Z56" i="50"/>
  <c r="H45" i="50"/>
  <c r="I45" i="50" s="1"/>
  <c r="D45" i="50" s="1"/>
  <c r="E45" i="50" s="1"/>
  <c r="Z63" i="50"/>
  <c r="AN63" i="50"/>
  <c r="U7" i="50"/>
  <c r="V7" i="50" s="1"/>
  <c r="X26" i="50"/>
  <c r="AA26" i="50"/>
  <c r="AN25" i="50"/>
  <c r="Z25" i="50"/>
  <c r="H14" i="50"/>
  <c r="I14" i="50" s="1"/>
  <c r="D14" i="50" s="1"/>
  <c r="E14" i="50" s="1"/>
  <c r="N19" i="50"/>
  <c r="O19" i="50" s="1"/>
  <c r="M19" i="50"/>
  <c r="P19" i="50" s="1"/>
  <c r="AA60" i="50"/>
  <c r="X60" i="50"/>
  <c r="AA59" i="46"/>
  <c r="AD59" i="46" s="1"/>
  <c r="H8" i="48"/>
  <c r="I8" i="48" s="1"/>
  <c r="D8" i="48" s="1"/>
  <c r="E8" i="48" s="1"/>
  <c r="AA24" i="50"/>
  <c r="X24" i="50"/>
  <c r="X66" i="50"/>
  <c r="AA66" i="50"/>
  <c r="Z20" i="50"/>
  <c r="AN20" i="50"/>
  <c r="H66" i="50"/>
  <c r="I66" i="50" s="1"/>
  <c r="D66" i="50" s="1"/>
  <c r="E66" i="50" s="1"/>
  <c r="AN41" i="50"/>
  <c r="Z41" i="50"/>
  <c r="AN10" i="50"/>
  <c r="Z10" i="50"/>
  <c r="U50" i="50"/>
  <c r="V51" i="50" s="1"/>
  <c r="Z34" i="50"/>
  <c r="AN34" i="50"/>
  <c r="Z28" i="45"/>
  <c r="H47" i="48"/>
  <c r="I47" i="48" s="1"/>
  <c r="D47" i="48" s="1"/>
  <c r="E47" i="48" s="1"/>
  <c r="H65" i="49"/>
  <c r="I65" i="49" s="1"/>
  <c r="D65" i="49" s="1"/>
  <c r="E65" i="49" s="1"/>
  <c r="H51" i="49"/>
  <c r="I51" i="49" s="1"/>
  <c r="D51" i="49" s="1"/>
  <c r="E51" i="49" s="1"/>
  <c r="AA11" i="50"/>
  <c r="X11" i="50"/>
  <c r="AA56" i="50"/>
  <c r="X56" i="50"/>
  <c r="H53" i="50"/>
  <c r="I53" i="50" s="1"/>
  <c r="D53" i="50" s="1"/>
  <c r="E53" i="50" s="1"/>
  <c r="V21" i="50"/>
  <c r="AN57" i="50"/>
  <c r="Z57" i="50"/>
  <c r="X19" i="50"/>
  <c r="AA19" i="50"/>
  <c r="AA8" i="50"/>
  <c r="X8" i="50"/>
  <c r="U28" i="45"/>
  <c r="V29" i="45" s="1"/>
  <c r="H21" i="48"/>
  <c r="I21" i="48" s="1"/>
  <c r="D21" i="48" s="1"/>
  <c r="E21" i="48" s="1"/>
  <c r="H36" i="49"/>
  <c r="I36" i="49" s="1"/>
  <c r="D36" i="49" s="1"/>
  <c r="E36" i="49" s="1"/>
  <c r="Z53" i="50"/>
  <c r="AN53" i="50"/>
  <c r="U53" i="50"/>
  <c r="V53" i="50" s="1"/>
  <c r="Z47" i="50"/>
  <c r="AN47" i="50"/>
  <c r="AA59" i="50"/>
  <c r="X59" i="50"/>
  <c r="Z30" i="50"/>
  <c r="AN30" i="50"/>
  <c r="AN40" i="50"/>
  <c r="Z40" i="50"/>
  <c r="AN6" i="50"/>
  <c r="Z6" i="50"/>
  <c r="H59" i="50"/>
  <c r="I59" i="50" s="1"/>
  <c r="D59" i="50" s="1"/>
  <c r="E59" i="50" s="1"/>
  <c r="AA50" i="50"/>
  <c r="X50" i="50"/>
  <c r="AN5" i="50"/>
  <c r="Z5" i="50"/>
  <c r="AN9" i="50"/>
  <c r="Z9" i="50"/>
  <c r="U16" i="50"/>
  <c r="V16" i="50" s="1"/>
  <c r="E25" i="50"/>
  <c r="H26" i="50"/>
  <c r="I26" i="50" s="1"/>
  <c r="D26" i="50" s="1"/>
  <c r="E26" i="50" s="1"/>
  <c r="Z24" i="50"/>
  <c r="AA34" i="50"/>
  <c r="X34" i="50"/>
  <c r="X30" i="50"/>
  <c r="AA30" i="50"/>
  <c r="Z13" i="50"/>
  <c r="AN13" i="50"/>
  <c r="AN8" i="50"/>
  <c r="Z8" i="50"/>
  <c r="X25" i="50"/>
  <c r="AA25" i="50"/>
  <c r="H22" i="50"/>
  <c r="I22" i="50" s="1"/>
  <c r="D22" i="50" s="1"/>
  <c r="E22" i="50" s="1"/>
  <c r="AA13" i="50"/>
  <c r="X13" i="50"/>
  <c r="H5" i="50"/>
  <c r="I5" i="50" s="1"/>
  <c r="D5" i="50" s="1"/>
  <c r="E5" i="50" s="1"/>
  <c r="AA51" i="50"/>
  <c r="X51" i="50"/>
  <c r="H43" i="50"/>
  <c r="I43" i="50" s="1"/>
  <c r="D43" i="50" s="1"/>
  <c r="E43" i="50" s="1"/>
  <c r="Z31" i="50"/>
  <c r="AN31" i="50"/>
  <c r="X21" i="50"/>
  <c r="AA21" i="50"/>
  <c r="AN15" i="50"/>
  <c r="Z15" i="50"/>
  <c r="AN44" i="50"/>
  <c r="Z44" i="50"/>
  <c r="N8" i="50"/>
  <c r="O8" i="50" s="1"/>
  <c r="M8" i="50"/>
  <c r="P8" i="50" s="1"/>
  <c r="AN59" i="50"/>
  <c r="Z59" i="50"/>
  <c r="V13" i="50"/>
  <c r="V47" i="50"/>
  <c r="H34" i="50"/>
  <c r="I34" i="50" s="1"/>
  <c r="D34" i="50" s="1"/>
  <c r="E34" i="50" s="1"/>
  <c r="H33" i="48"/>
  <c r="I33" i="48" s="1"/>
  <c r="D33" i="48" s="1"/>
  <c r="E33" i="48" s="1"/>
  <c r="U21" i="49"/>
  <c r="V21" i="49" s="1"/>
  <c r="H19" i="49"/>
  <c r="I19" i="49" s="1"/>
  <c r="D19" i="49" s="1"/>
  <c r="E19" i="49" s="1"/>
  <c r="X16" i="50"/>
  <c r="AA16" i="50"/>
  <c r="AA52" i="50"/>
  <c r="X52" i="50"/>
  <c r="H11" i="50"/>
  <c r="I11" i="50" s="1"/>
  <c r="D11" i="50" s="1"/>
  <c r="E11" i="50" s="1"/>
  <c r="Z22" i="50"/>
  <c r="AN22" i="50"/>
  <c r="AA38" i="50"/>
  <c r="X38" i="50"/>
  <c r="X47" i="50"/>
  <c r="AA47" i="50"/>
  <c r="AN38" i="50"/>
  <c r="Z38" i="50"/>
  <c r="X41" i="50"/>
  <c r="AA41" i="50"/>
  <c r="AN36" i="50"/>
  <c r="Z36" i="50"/>
  <c r="Z28" i="50"/>
  <c r="AN28" i="50"/>
  <c r="AA32" i="50"/>
  <c r="X32" i="50"/>
  <c r="U31" i="50"/>
  <c r="V31" i="50" s="1"/>
  <c r="AN49" i="50"/>
  <c r="Z49" i="50"/>
  <c r="AA18" i="50"/>
  <c r="X18" i="50"/>
  <c r="H46" i="50"/>
  <c r="I46" i="50" s="1"/>
  <c r="D46" i="50" s="1"/>
  <c r="E46" i="50" s="1"/>
  <c r="U41" i="50"/>
  <c r="V42" i="50" s="1"/>
  <c r="AN42" i="50"/>
  <c r="Z42" i="50"/>
  <c r="H67" i="50"/>
  <c r="I67" i="50" s="1"/>
  <c r="D67" i="50" s="1"/>
  <c r="E67" i="50" s="1"/>
  <c r="X63" i="50"/>
  <c r="AA63" i="50"/>
  <c r="H54" i="50"/>
  <c r="I54" i="50" s="1"/>
  <c r="D54" i="50" s="1"/>
  <c r="E54" i="50" s="1"/>
  <c r="AA31" i="50"/>
  <c r="X31" i="50"/>
  <c r="Z43" i="50"/>
  <c r="AN43" i="50"/>
  <c r="N62" i="50"/>
  <c r="O62" i="50" s="1"/>
  <c r="M62" i="50"/>
  <c r="P62" i="50" s="1"/>
  <c r="AA27" i="50"/>
  <c r="X27" i="50"/>
  <c r="AN62" i="50"/>
  <c r="Z62" i="50"/>
  <c r="AN65" i="50"/>
  <c r="Z65" i="50"/>
  <c r="U65" i="50"/>
  <c r="V65" i="50" s="1"/>
  <c r="H8" i="47"/>
  <c r="I8" i="47" s="1"/>
  <c r="D8" i="47" s="1"/>
  <c r="E8" i="47" s="1"/>
  <c r="Z4" i="50"/>
  <c r="AN4" i="50"/>
  <c r="Z33" i="50"/>
  <c r="AN33" i="50"/>
  <c r="X36" i="50"/>
  <c r="AA36" i="50"/>
  <c r="H49" i="50"/>
  <c r="I49" i="50" s="1"/>
  <c r="D49" i="50" s="1"/>
  <c r="E49" i="50" s="1"/>
  <c r="H36" i="50"/>
  <c r="I36" i="50" s="1"/>
  <c r="D36" i="50" s="1"/>
  <c r="E36" i="50" s="1"/>
  <c r="H17" i="50"/>
  <c r="I17" i="50" s="1"/>
  <c r="D17" i="50" s="1"/>
  <c r="E17" i="50" s="1"/>
  <c r="V63" i="50"/>
  <c r="H28" i="50"/>
  <c r="I28" i="50" s="1"/>
  <c r="D28" i="50" s="1"/>
  <c r="E28" i="50" s="1"/>
  <c r="X53" i="50"/>
  <c r="M61" i="50"/>
  <c r="P61" i="50" s="1"/>
  <c r="H34" i="48"/>
  <c r="I34" i="48" s="1"/>
  <c r="D34" i="48" s="1"/>
  <c r="E34" i="48" s="1"/>
  <c r="X22" i="50"/>
  <c r="AA22" i="50"/>
  <c r="E19" i="50"/>
  <c r="H4" i="50"/>
  <c r="I4" i="50" s="1"/>
  <c r="D4" i="50" s="1"/>
  <c r="E4" i="50" s="1"/>
  <c r="H65" i="50"/>
  <c r="I65" i="50" s="1"/>
  <c r="D65" i="50" s="1"/>
  <c r="E65" i="50" s="1"/>
  <c r="AN12" i="50"/>
  <c r="Z12" i="50"/>
  <c r="AA67" i="50"/>
  <c r="X67" i="50"/>
  <c r="AN37" i="50"/>
  <c r="Z37" i="50"/>
  <c r="AN17" i="50"/>
  <c r="Z17" i="50"/>
  <c r="AN18" i="50"/>
  <c r="Z18" i="50"/>
  <c r="AA35" i="50"/>
  <c r="X35" i="50"/>
  <c r="AA53" i="50"/>
  <c r="N61" i="50"/>
  <c r="O61" i="50" s="1"/>
  <c r="H29" i="48"/>
  <c r="I29" i="48" s="1"/>
  <c r="D29" i="48" s="1"/>
  <c r="E29" i="48" s="1"/>
  <c r="E67" i="49"/>
  <c r="AN48" i="49"/>
  <c r="V22" i="50"/>
  <c r="AA64" i="50"/>
  <c r="X64" i="50"/>
  <c r="H24" i="50"/>
  <c r="I24" i="50" s="1"/>
  <c r="Z46" i="50"/>
  <c r="AN46" i="50"/>
  <c r="U9" i="50"/>
  <c r="V9" i="50" s="1"/>
  <c r="U10" i="50"/>
  <c r="Z67" i="50"/>
  <c r="AN67" i="50"/>
  <c r="AN58" i="50"/>
  <c r="Z58" i="50"/>
  <c r="AA43" i="50"/>
  <c r="X43" i="50"/>
  <c r="Z66" i="50"/>
  <c r="V27" i="50"/>
  <c r="AN26" i="50"/>
  <c r="Z26" i="50"/>
  <c r="Z27" i="50"/>
  <c r="AN27" i="50"/>
  <c r="X45" i="50"/>
  <c r="AA45" i="50"/>
  <c r="X20" i="50"/>
  <c r="AA20" i="50"/>
  <c r="AA29" i="50"/>
  <c r="X29" i="50"/>
  <c r="AA54" i="50"/>
  <c r="X54" i="50"/>
  <c r="X65" i="50"/>
  <c r="AA65" i="50"/>
  <c r="M64" i="50"/>
  <c r="P64" i="50" s="1"/>
  <c r="N64" i="50"/>
  <c r="O64" i="50" s="1"/>
  <c r="Z51" i="50"/>
  <c r="AN51" i="50"/>
  <c r="AN21" i="50"/>
  <c r="Z21" i="50"/>
  <c r="U40" i="50"/>
  <c r="V40" i="50" s="1"/>
  <c r="AA17" i="50"/>
  <c r="X17" i="50"/>
  <c r="U57" i="50"/>
  <c r="V57" i="50" s="1"/>
  <c r="Z29" i="50"/>
  <c r="AN29" i="50"/>
  <c r="H12" i="50"/>
  <c r="I12" i="50" s="1"/>
  <c r="D12" i="50" s="1"/>
  <c r="E12" i="50" s="1"/>
  <c r="X9" i="50"/>
  <c r="AA9" i="50"/>
  <c r="AA10" i="50"/>
  <c r="X10" i="50"/>
  <c r="AA3" i="50"/>
  <c r="E8" i="50"/>
  <c r="V43" i="50"/>
  <c r="U35" i="50"/>
  <c r="V35" i="50" s="1"/>
  <c r="AA49" i="50"/>
  <c r="X49" i="50"/>
  <c r="M3" i="46"/>
  <c r="U52" i="48"/>
  <c r="V53" i="48" s="1"/>
  <c r="AN64" i="50"/>
  <c r="Z64" i="50"/>
  <c r="X40" i="50"/>
  <c r="AA40" i="50"/>
  <c r="U37" i="50"/>
  <c r="V37" i="50" s="1"/>
  <c r="AA57" i="50"/>
  <c r="X57" i="50"/>
  <c r="H29" i="50"/>
  <c r="I29" i="50" s="1"/>
  <c r="D29" i="50" s="1"/>
  <c r="E29" i="50" s="1"/>
  <c r="Z32" i="50"/>
  <c r="AN32" i="50"/>
  <c r="U14" i="50"/>
  <c r="V14" i="50" s="1"/>
  <c r="U33" i="50"/>
  <c r="V33" i="50" s="1"/>
  <c r="H18" i="50"/>
  <c r="I18" i="50" s="1"/>
  <c r="D18" i="50" s="1"/>
  <c r="E18" i="50" s="1"/>
  <c r="U55" i="50"/>
  <c r="V55" i="50" s="1"/>
  <c r="H39" i="50"/>
  <c r="I39" i="50" s="1"/>
  <c r="D39" i="50" s="1"/>
  <c r="E39" i="50" s="1"/>
  <c r="H50" i="50"/>
  <c r="I50" i="50" s="1"/>
  <c r="D50" i="50" s="1"/>
  <c r="E50" i="50" s="1"/>
  <c r="U49" i="50"/>
  <c r="V49" i="50" s="1"/>
  <c r="V60" i="50"/>
  <c r="AN60" i="50"/>
  <c r="Z60" i="50"/>
  <c r="U44" i="50"/>
  <c r="V44" i="50" s="1"/>
  <c r="AA42" i="50"/>
  <c r="X42" i="50"/>
  <c r="AA37" i="50"/>
  <c r="X37" i="50"/>
  <c r="U17" i="50"/>
  <c r="Z23" i="50"/>
  <c r="AN23" i="50"/>
  <c r="V61" i="50"/>
  <c r="AN52" i="50"/>
  <c r="Z52" i="50"/>
  <c r="AA39" i="50"/>
  <c r="X39" i="50"/>
  <c r="U5" i="50"/>
  <c r="V5" i="50" s="1"/>
  <c r="H32" i="50"/>
  <c r="I32" i="50" s="1"/>
  <c r="D32" i="50" s="1"/>
  <c r="E32" i="50" s="1"/>
  <c r="AA14" i="50"/>
  <c r="X14" i="50"/>
  <c r="AA33" i="50"/>
  <c r="X33" i="50"/>
  <c r="V48" i="50"/>
  <c r="AA55" i="50"/>
  <c r="X55" i="50"/>
  <c r="AA23" i="50"/>
  <c r="X23" i="50"/>
  <c r="Z61" i="50"/>
  <c r="Z39" i="50"/>
  <c r="AN39" i="50"/>
  <c r="V28" i="50"/>
  <c r="H17" i="48"/>
  <c r="I17" i="48" s="1"/>
  <c r="D17" i="48" s="1"/>
  <c r="E17" i="48" s="1"/>
  <c r="H45" i="48"/>
  <c r="I45" i="48" s="1"/>
  <c r="D45" i="48" s="1"/>
  <c r="E45" i="48" s="1"/>
  <c r="E5" i="48"/>
  <c r="H59" i="48"/>
  <c r="I59" i="48" s="1"/>
  <c r="D59" i="48" s="1"/>
  <c r="E59" i="48" s="1"/>
  <c r="H49" i="48"/>
  <c r="I49" i="48" s="1"/>
  <c r="D49" i="48" s="1"/>
  <c r="E49" i="48" s="1"/>
  <c r="Z27" i="48"/>
  <c r="V24" i="48"/>
  <c r="V62" i="48"/>
  <c r="H24" i="48"/>
  <c r="I24" i="48" s="1"/>
  <c r="D24" i="48" s="1"/>
  <c r="E24" i="48" s="1"/>
  <c r="H54" i="48"/>
  <c r="I54" i="48" s="1"/>
  <c r="D54" i="48" s="1"/>
  <c r="E54" i="48" s="1"/>
  <c r="H6" i="48"/>
  <c r="I6" i="48" s="1"/>
  <c r="D6" i="48" s="1"/>
  <c r="E6" i="48" s="1"/>
  <c r="V10" i="48"/>
  <c r="H43" i="47"/>
  <c r="I43" i="47" s="1"/>
  <c r="D43" i="47" s="1"/>
  <c r="E43" i="47" s="1"/>
  <c r="H9" i="47"/>
  <c r="I9" i="47" s="1"/>
  <c r="D9" i="47" s="1"/>
  <c r="E9" i="47" s="1"/>
  <c r="H23" i="47"/>
  <c r="I23" i="47" s="1"/>
  <c r="D23" i="47" s="1"/>
  <c r="E23" i="47" s="1"/>
  <c r="V39" i="47"/>
  <c r="H65" i="47"/>
  <c r="I65" i="47" s="1"/>
  <c r="D65" i="47" s="1"/>
  <c r="E65" i="47" s="1"/>
  <c r="H29" i="47"/>
  <c r="I29" i="47" s="1"/>
  <c r="D29" i="47" s="1"/>
  <c r="E29" i="47" s="1"/>
  <c r="E37" i="46"/>
  <c r="M37" i="46"/>
  <c r="P37" i="46" s="1"/>
  <c r="E26" i="46"/>
  <c r="H15" i="46"/>
  <c r="I15" i="46" s="1"/>
  <c r="D15" i="46" s="1"/>
  <c r="E15" i="46" s="1"/>
  <c r="H67" i="46"/>
  <c r="I67" i="46" s="1"/>
  <c r="D67" i="46" s="1"/>
  <c r="E67" i="46" s="1"/>
  <c r="AA38" i="45"/>
  <c r="AD38" i="45" s="1"/>
  <c r="H17" i="45"/>
  <c r="I17" i="45" s="1"/>
  <c r="D17" i="45" s="1"/>
  <c r="E17" i="45" s="1"/>
  <c r="H31" i="45"/>
  <c r="I31" i="45" s="1"/>
  <c r="D31" i="45" s="1"/>
  <c r="E31" i="45" s="1"/>
  <c r="V51" i="49"/>
  <c r="H59" i="49"/>
  <c r="I59" i="49" s="1"/>
  <c r="D59" i="49" s="1"/>
  <c r="E59" i="49" s="1"/>
  <c r="H49" i="49"/>
  <c r="I49" i="49" s="1"/>
  <c r="D49" i="49" s="1"/>
  <c r="E49" i="49" s="1"/>
  <c r="H43" i="49"/>
  <c r="I43" i="49" s="1"/>
  <c r="D43" i="49" s="1"/>
  <c r="E43" i="49" s="1"/>
  <c r="Z7" i="49"/>
  <c r="H33" i="49"/>
  <c r="I33" i="49" s="1"/>
  <c r="D33" i="49" s="1"/>
  <c r="E33" i="49" s="1"/>
  <c r="AA26" i="49"/>
  <c r="AD26" i="49" s="1"/>
  <c r="H34" i="49"/>
  <c r="I34" i="49" s="1"/>
  <c r="D34" i="49" s="1"/>
  <c r="E34" i="49" s="1"/>
  <c r="H8" i="49"/>
  <c r="I8" i="49" s="1"/>
  <c r="D8" i="49" s="1"/>
  <c r="E8" i="49" s="1"/>
  <c r="V48" i="49"/>
  <c r="V19" i="49"/>
  <c r="H30" i="49"/>
  <c r="I30" i="49" s="1"/>
  <c r="D30" i="49" s="1"/>
  <c r="E30" i="49" s="1"/>
  <c r="H45" i="49"/>
  <c r="I45" i="49" s="1"/>
  <c r="D45" i="49" s="1"/>
  <c r="E45" i="49" s="1"/>
  <c r="U55" i="49"/>
  <c r="V56" i="49" s="1"/>
  <c r="M67" i="49"/>
  <c r="P67" i="49" s="1"/>
  <c r="V39" i="49"/>
  <c r="H16" i="49"/>
  <c r="I16" i="49" s="1"/>
  <c r="D16" i="49" s="1"/>
  <c r="E16" i="49" s="1"/>
  <c r="Z48" i="49"/>
  <c r="H37" i="49"/>
  <c r="I37" i="49" s="1"/>
  <c r="D37" i="49" s="1"/>
  <c r="E37" i="49" s="1"/>
  <c r="E22" i="49"/>
  <c r="AN22" i="49"/>
  <c r="H62" i="49"/>
  <c r="I62" i="49" s="1"/>
  <c r="D62" i="49" s="1"/>
  <c r="E62" i="49" s="1"/>
  <c r="M22" i="49"/>
  <c r="P22" i="49" s="1"/>
  <c r="H23" i="49"/>
  <c r="I23" i="49" s="1"/>
  <c r="D23" i="49" s="1"/>
  <c r="E23" i="49" s="1"/>
  <c r="H63" i="49"/>
  <c r="I63" i="49" s="1"/>
  <c r="D63" i="49" s="1"/>
  <c r="E63" i="49" s="1"/>
  <c r="Z22" i="49"/>
  <c r="V46" i="49"/>
  <c r="V17" i="49"/>
  <c r="H25" i="49"/>
  <c r="I25" i="49" s="1"/>
  <c r="D25" i="49" s="1"/>
  <c r="E25" i="49" s="1"/>
  <c r="N22" i="49"/>
  <c r="O22" i="49" s="1"/>
  <c r="V44" i="49"/>
  <c r="V60" i="49"/>
  <c r="V63" i="49"/>
  <c r="H15" i="49"/>
  <c r="I15" i="49" s="1"/>
  <c r="D15" i="49" s="1"/>
  <c r="E15" i="49" s="1"/>
  <c r="H57" i="49"/>
  <c r="I57" i="49" s="1"/>
  <c r="D57" i="49" s="1"/>
  <c r="E57" i="49" s="1"/>
  <c r="H42" i="49"/>
  <c r="I42" i="49" s="1"/>
  <c r="D42" i="49" s="1"/>
  <c r="E42" i="49" s="1"/>
  <c r="H60" i="49"/>
  <c r="I60" i="49" s="1"/>
  <c r="D60" i="49" s="1"/>
  <c r="E60" i="49" s="1"/>
  <c r="U34" i="49"/>
  <c r="V35" i="49" s="1"/>
  <c r="AA48" i="49"/>
  <c r="AD48" i="49" s="1"/>
  <c r="V38" i="49"/>
  <c r="H40" i="49"/>
  <c r="I40" i="49" s="1"/>
  <c r="D40" i="49" s="1"/>
  <c r="E40" i="49" s="1"/>
  <c r="V59" i="49"/>
  <c r="V8" i="49"/>
  <c r="V30" i="48"/>
  <c r="V42" i="49"/>
  <c r="H4" i="49"/>
  <c r="I4" i="49" s="1"/>
  <c r="AA6" i="49"/>
  <c r="X6" i="49"/>
  <c r="AN15" i="49"/>
  <c r="Z15" i="49"/>
  <c r="U15" i="49"/>
  <c r="X38" i="45"/>
  <c r="H49" i="47"/>
  <c r="I49" i="47" s="1"/>
  <c r="D49" i="47" s="1"/>
  <c r="E49" i="47" s="1"/>
  <c r="V60" i="47"/>
  <c r="U65" i="48"/>
  <c r="V65" i="48" s="1"/>
  <c r="Z14" i="49"/>
  <c r="AN14" i="49"/>
  <c r="U14" i="49"/>
  <c r="X58" i="49"/>
  <c r="AA58" i="49"/>
  <c r="Z23" i="49"/>
  <c r="AN23" i="49"/>
  <c r="AN40" i="49"/>
  <c r="Z40" i="49"/>
  <c r="H52" i="49"/>
  <c r="I52" i="49" s="1"/>
  <c r="D52" i="49" s="1"/>
  <c r="E52" i="49" s="1"/>
  <c r="AA49" i="49"/>
  <c r="X49" i="49"/>
  <c r="H27" i="49"/>
  <c r="I27" i="49" s="1"/>
  <c r="D27" i="49" s="1"/>
  <c r="E27" i="49" s="1"/>
  <c r="Z27" i="49"/>
  <c r="AN27" i="49"/>
  <c r="AN36" i="49"/>
  <c r="Z36" i="49"/>
  <c r="V31" i="46"/>
  <c r="H41" i="48"/>
  <c r="I41" i="48" s="1"/>
  <c r="D41" i="48" s="1"/>
  <c r="E41" i="48" s="1"/>
  <c r="N50" i="48"/>
  <c r="O50" i="48" s="1"/>
  <c r="H51" i="48"/>
  <c r="I51" i="48" s="1"/>
  <c r="D51" i="48" s="1"/>
  <c r="E51" i="48" s="1"/>
  <c r="M3" i="49"/>
  <c r="Z54" i="49"/>
  <c r="AN54" i="49"/>
  <c r="AA7" i="49"/>
  <c r="X7" i="49"/>
  <c r="Z17" i="49"/>
  <c r="AN17" i="49"/>
  <c r="AN47" i="49"/>
  <c r="Z47" i="49"/>
  <c r="V4" i="49"/>
  <c r="AN63" i="49"/>
  <c r="Z63" i="49"/>
  <c r="AA51" i="49"/>
  <c r="X51" i="49"/>
  <c r="AA40" i="49"/>
  <c r="X40" i="49"/>
  <c r="AN52" i="49"/>
  <c r="Z52" i="49"/>
  <c r="X17" i="49"/>
  <c r="AA17" i="49"/>
  <c r="AN43" i="49"/>
  <c r="Z43" i="49"/>
  <c r="H28" i="49"/>
  <c r="I28" i="49" s="1"/>
  <c r="D28" i="49" s="1"/>
  <c r="E28" i="49" s="1"/>
  <c r="AA42" i="49"/>
  <c r="X42" i="49"/>
  <c r="X60" i="49"/>
  <c r="AA60" i="49"/>
  <c r="H66" i="49"/>
  <c r="I66" i="49" s="1"/>
  <c r="H16" i="48"/>
  <c r="I16" i="48" s="1"/>
  <c r="D16" i="48" s="1"/>
  <c r="E16" i="48" s="1"/>
  <c r="H28" i="48"/>
  <c r="I28" i="48" s="1"/>
  <c r="D28" i="48" s="1"/>
  <c r="E28" i="48" s="1"/>
  <c r="X22" i="49"/>
  <c r="AA22" i="49"/>
  <c r="AN9" i="49"/>
  <c r="Z9" i="49"/>
  <c r="AA16" i="49"/>
  <c r="X16" i="49"/>
  <c r="H17" i="49"/>
  <c r="I17" i="49" s="1"/>
  <c r="D17" i="49" s="1"/>
  <c r="E17" i="49" s="1"/>
  <c r="V47" i="49"/>
  <c r="X4" i="49"/>
  <c r="AA4" i="49"/>
  <c r="U57" i="49"/>
  <c r="V57" i="49" s="1"/>
  <c r="U40" i="49"/>
  <c r="V40" i="49" s="1"/>
  <c r="H46" i="49"/>
  <c r="I46" i="49" s="1"/>
  <c r="D46" i="49" s="1"/>
  <c r="E46" i="49" s="1"/>
  <c r="H53" i="49"/>
  <c r="I53" i="49" s="1"/>
  <c r="D53" i="49" s="1"/>
  <c r="E53" i="49" s="1"/>
  <c r="H20" i="49"/>
  <c r="I20" i="49" s="1"/>
  <c r="D20" i="49" s="1"/>
  <c r="E20" i="49" s="1"/>
  <c r="H21" i="49"/>
  <c r="I21" i="49" s="1"/>
  <c r="D21" i="49" s="1"/>
  <c r="E21" i="49" s="1"/>
  <c r="AA21" i="49"/>
  <c r="X21" i="49"/>
  <c r="H55" i="49"/>
  <c r="I55" i="49" s="1"/>
  <c r="D55" i="49" s="1"/>
  <c r="E55" i="49" s="1"/>
  <c r="X8" i="49"/>
  <c r="AA8" i="49"/>
  <c r="Z5" i="49"/>
  <c r="AN5" i="49"/>
  <c r="Z65" i="49"/>
  <c r="AN65" i="49"/>
  <c r="AA11" i="49"/>
  <c r="X11" i="49"/>
  <c r="X29" i="49"/>
  <c r="AA29" i="49"/>
  <c r="AN33" i="49"/>
  <c r="Z33" i="49"/>
  <c r="H14" i="48"/>
  <c r="I14" i="48" s="1"/>
  <c r="D14" i="48" s="1"/>
  <c r="E14" i="48" s="1"/>
  <c r="U5" i="49"/>
  <c r="V5" i="49" s="1"/>
  <c r="U65" i="49"/>
  <c r="V66" i="49" s="1"/>
  <c r="Z31" i="49"/>
  <c r="AN31" i="49"/>
  <c r="Z29" i="49"/>
  <c r="AN29" i="49"/>
  <c r="U29" i="49"/>
  <c r="H18" i="49"/>
  <c r="I18" i="49" s="1"/>
  <c r="D18" i="49" s="1"/>
  <c r="E18" i="49" s="1"/>
  <c r="AA57" i="49"/>
  <c r="X57" i="49"/>
  <c r="X47" i="49"/>
  <c r="AA47" i="49"/>
  <c r="V37" i="49"/>
  <c r="V11" i="48"/>
  <c r="H65" i="48"/>
  <c r="I65" i="48" s="1"/>
  <c r="Z49" i="48"/>
  <c r="Z37" i="48"/>
  <c r="AN20" i="49"/>
  <c r="Z20" i="49"/>
  <c r="AA5" i="49"/>
  <c r="X5" i="49"/>
  <c r="X65" i="49"/>
  <c r="AA65" i="49"/>
  <c r="X27" i="49"/>
  <c r="AA27" i="49"/>
  <c r="AA33" i="49"/>
  <c r="X33" i="49"/>
  <c r="AA12" i="49"/>
  <c r="X12" i="49"/>
  <c r="AN66" i="49"/>
  <c r="Z66" i="49"/>
  <c r="Z18" i="49"/>
  <c r="AN18" i="49"/>
  <c r="Z21" i="49"/>
  <c r="AA19" i="49"/>
  <c r="X19" i="49"/>
  <c r="H31" i="48"/>
  <c r="I31" i="48" s="1"/>
  <c r="D31" i="48" s="1"/>
  <c r="E31" i="48" s="1"/>
  <c r="H26" i="48"/>
  <c r="I26" i="48" s="1"/>
  <c r="D26" i="48" s="1"/>
  <c r="E26" i="48" s="1"/>
  <c r="H52" i="48"/>
  <c r="I52" i="48" s="1"/>
  <c r="D52" i="48" s="1"/>
  <c r="E52" i="48" s="1"/>
  <c r="V20" i="49"/>
  <c r="U54" i="49"/>
  <c r="V54" i="49" s="1"/>
  <c r="U33" i="49"/>
  <c r="AN8" i="49"/>
  <c r="Z8" i="49"/>
  <c r="H58" i="49"/>
  <c r="I58" i="49" s="1"/>
  <c r="V18" i="49"/>
  <c r="AN38" i="49"/>
  <c r="Z38" i="49"/>
  <c r="AN62" i="49"/>
  <c r="Z62" i="49"/>
  <c r="X67" i="49"/>
  <c r="AA67" i="49"/>
  <c r="Z60" i="49"/>
  <c r="AN60" i="49"/>
  <c r="M11" i="49"/>
  <c r="P11" i="49" s="1"/>
  <c r="AN28" i="49"/>
  <c r="Z28" i="49"/>
  <c r="V45" i="49"/>
  <c r="X37" i="49"/>
  <c r="AA37" i="49"/>
  <c r="V46" i="48"/>
  <c r="Z46" i="49"/>
  <c r="AN46" i="49"/>
  <c r="AA44" i="49"/>
  <c r="X44" i="49"/>
  <c r="Z6" i="49"/>
  <c r="AN6" i="49"/>
  <c r="U27" i="49"/>
  <c r="M12" i="49"/>
  <c r="P12" i="49" s="1"/>
  <c r="AA20" i="49"/>
  <c r="X20" i="49"/>
  <c r="AA54" i="49"/>
  <c r="X54" i="49"/>
  <c r="H31" i="49"/>
  <c r="I31" i="49" s="1"/>
  <c r="D31" i="49" s="1"/>
  <c r="E31" i="49" s="1"/>
  <c r="X24" i="49"/>
  <c r="AA24" i="49"/>
  <c r="H29" i="49"/>
  <c r="I29" i="49" s="1"/>
  <c r="D29" i="49" s="1"/>
  <c r="E29" i="49" s="1"/>
  <c r="V50" i="49"/>
  <c r="U23" i="49"/>
  <c r="V23" i="49" s="1"/>
  <c r="AA41" i="49"/>
  <c r="X41" i="49"/>
  <c r="AA3" i="49"/>
  <c r="AN64" i="49"/>
  <c r="Z64" i="49"/>
  <c r="U64" i="49"/>
  <c r="V64" i="49" s="1"/>
  <c r="AA18" i="49"/>
  <c r="X18" i="49"/>
  <c r="Z24" i="49"/>
  <c r="AN24" i="49"/>
  <c r="H38" i="49"/>
  <c r="I38" i="49" s="1"/>
  <c r="D38" i="49" s="1"/>
  <c r="E38" i="49" s="1"/>
  <c r="AA43" i="49"/>
  <c r="X43" i="49"/>
  <c r="H64" i="46"/>
  <c r="I64" i="46" s="1"/>
  <c r="D64" i="46" s="1"/>
  <c r="E64" i="46" s="1"/>
  <c r="M3" i="47"/>
  <c r="H18" i="47"/>
  <c r="I18" i="47" s="1"/>
  <c r="D18" i="47" s="1"/>
  <c r="E18" i="47" s="1"/>
  <c r="H11" i="47"/>
  <c r="I11" i="47" s="1"/>
  <c r="D11" i="47" s="1"/>
  <c r="E11" i="47" s="1"/>
  <c r="Z65" i="48"/>
  <c r="H7" i="48"/>
  <c r="I7" i="48" s="1"/>
  <c r="D7" i="48" s="1"/>
  <c r="E7" i="48" s="1"/>
  <c r="H6" i="49"/>
  <c r="I6" i="49" s="1"/>
  <c r="X46" i="49"/>
  <c r="AA46" i="49"/>
  <c r="AA30" i="49"/>
  <c r="X30" i="49"/>
  <c r="Z45" i="49"/>
  <c r="AN45" i="49"/>
  <c r="Z11" i="49"/>
  <c r="AN11" i="49"/>
  <c r="AA50" i="49"/>
  <c r="X50" i="49"/>
  <c r="AA23" i="49"/>
  <c r="X23" i="49"/>
  <c r="X48" i="49"/>
  <c r="AN61" i="49"/>
  <c r="Z61" i="49"/>
  <c r="X63" i="49"/>
  <c r="AA63" i="49"/>
  <c r="X59" i="49"/>
  <c r="AA59" i="49"/>
  <c r="Z26" i="49"/>
  <c r="AN26" i="49"/>
  <c r="U26" i="49"/>
  <c r="Z62" i="46"/>
  <c r="AA53" i="49"/>
  <c r="X53" i="49"/>
  <c r="X62" i="49"/>
  <c r="AA62" i="49"/>
  <c r="H8" i="46"/>
  <c r="I8" i="46" s="1"/>
  <c r="D8" i="46" s="1"/>
  <c r="E8" i="46" s="1"/>
  <c r="H19" i="48"/>
  <c r="I19" i="48" s="1"/>
  <c r="D19" i="48" s="1"/>
  <c r="E19" i="48" s="1"/>
  <c r="Z50" i="49"/>
  <c r="AN50" i="49"/>
  <c r="Z32" i="49"/>
  <c r="AN32" i="49"/>
  <c r="U32" i="49"/>
  <c r="V32" i="49" s="1"/>
  <c r="Z25" i="49"/>
  <c r="AN25" i="49"/>
  <c r="U25" i="49"/>
  <c r="U24" i="49"/>
  <c r="H47" i="49"/>
  <c r="I47" i="49" s="1"/>
  <c r="D47" i="49" s="1"/>
  <c r="E47" i="49" s="1"/>
  <c r="AA32" i="49"/>
  <c r="H64" i="49"/>
  <c r="I64" i="49" s="1"/>
  <c r="D64" i="49" s="1"/>
  <c r="E64" i="49" s="1"/>
  <c r="U52" i="49"/>
  <c r="V52" i="49" s="1"/>
  <c r="H24" i="49"/>
  <c r="I24" i="49" s="1"/>
  <c r="D24" i="49" s="1"/>
  <c r="E24" i="49" s="1"/>
  <c r="H61" i="49"/>
  <c r="I61" i="49" s="1"/>
  <c r="D61" i="49" s="1"/>
  <c r="E61" i="49" s="1"/>
  <c r="X31" i="49"/>
  <c r="AA31" i="49"/>
  <c r="AD35" i="49"/>
  <c r="AM35" i="49" s="1"/>
  <c r="Z53" i="49"/>
  <c r="AN53" i="49"/>
  <c r="AN59" i="49"/>
  <c r="Z59" i="49"/>
  <c r="AN42" i="49"/>
  <c r="Z42" i="49"/>
  <c r="X66" i="49"/>
  <c r="AA66" i="49"/>
  <c r="H10" i="49"/>
  <c r="I10" i="49" s="1"/>
  <c r="D10" i="49" s="1"/>
  <c r="E10" i="49" s="1"/>
  <c r="V4" i="46"/>
  <c r="M12" i="48"/>
  <c r="P12" i="48" s="1"/>
  <c r="V60" i="48"/>
  <c r="Z16" i="49"/>
  <c r="AN16" i="49"/>
  <c r="X56" i="49"/>
  <c r="AA56" i="49"/>
  <c r="Z4" i="49"/>
  <c r="AN4" i="49"/>
  <c r="AN44" i="49"/>
  <c r="Z44" i="49"/>
  <c r="Z12" i="49"/>
  <c r="U12" i="49"/>
  <c r="V12" i="49" s="1"/>
  <c r="AN12" i="49"/>
  <c r="U28" i="49"/>
  <c r="U61" i="49"/>
  <c r="V61" i="49" s="1"/>
  <c r="H35" i="49"/>
  <c r="I35" i="49" s="1"/>
  <c r="D35" i="49" s="1"/>
  <c r="E35" i="49" s="1"/>
  <c r="AA14" i="49"/>
  <c r="Z37" i="49"/>
  <c r="AN37" i="49"/>
  <c r="Z39" i="49"/>
  <c r="AA52" i="49"/>
  <c r="X52" i="49"/>
  <c r="H7" i="49"/>
  <c r="I7" i="49" s="1"/>
  <c r="V7" i="48"/>
  <c r="AN19" i="49"/>
  <c r="Z19" i="49"/>
  <c r="Z30" i="49"/>
  <c r="AN30" i="49"/>
  <c r="U30" i="49"/>
  <c r="Z41" i="49"/>
  <c r="AN41" i="49"/>
  <c r="AA45" i="49"/>
  <c r="X45" i="49"/>
  <c r="E62" i="48"/>
  <c r="H5" i="49"/>
  <c r="I5" i="49" s="1"/>
  <c r="D5" i="49" s="1"/>
  <c r="E5" i="49" s="1"/>
  <c r="AN34" i="49"/>
  <c r="Z34" i="49"/>
  <c r="AN10" i="49"/>
  <c r="Z10" i="49"/>
  <c r="U10" i="49"/>
  <c r="V11" i="49" s="1"/>
  <c r="H58" i="47"/>
  <c r="I58" i="47" s="1"/>
  <c r="D58" i="47" s="1"/>
  <c r="E58" i="47" s="1"/>
  <c r="Z57" i="49"/>
  <c r="AN57" i="49"/>
  <c r="Z55" i="49"/>
  <c r="AN55" i="49"/>
  <c r="H4" i="46"/>
  <c r="I4" i="46" s="1"/>
  <c r="D4" i="46" s="1"/>
  <c r="E4" i="46" s="1"/>
  <c r="H6" i="47"/>
  <c r="I6" i="47" s="1"/>
  <c r="D6" i="47" s="1"/>
  <c r="E6" i="47" s="1"/>
  <c r="H59" i="47"/>
  <c r="I59" i="47" s="1"/>
  <c r="D59" i="47" s="1"/>
  <c r="E59" i="47" s="1"/>
  <c r="H62" i="47"/>
  <c r="I62" i="47" s="1"/>
  <c r="D62" i="47" s="1"/>
  <c r="E62" i="47" s="1"/>
  <c r="H58" i="48"/>
  <c r="I58" i="48" s="1"/>
  <c r="D58" i="48" s="1"/>
  <c r="E58" i="48" s="1"/>
  <c r="H32" i="49"/>
  <c r="I32" i="49" s="1"/>
  <c r="D32" i="49" s="1"/>
  <c r="E32" i="49" s="1"/>
  <c r="H44" i="49"/>
  <c r="I44" i="49" s="1"/>
  <c r="D44" i="49" s="1"/>
  <c r="E44" i="49" s="1"/>
  <c r="AA28" i="49"/>
  <c r="X28" i="49"/>
  <c r="X64" i="49"/>
  <c r="AA64" i="49"/>
  <c r="AN13" i="49"/>
  <c r="Z13" i="49"/>
  <c r="U13" i="49"/>
  <c r="U9" i="49"/>
  <c r="V9" i="49" s="1"/>
  <c r="X61" i="49"/>
  <c r="AA61" i="49"/>
  <c r="X25" i="49"/>
  <c r="H56" i="49"/>
  <c r="I56" i="49" s="1"/>
  <c r="X39" i="49"/>
  <c r="AA39" i="49"/>
  <c r="X34" i="49"/>
  <c r="AA34" i="49"/>
  <c r="H26" i="49"/>
  <c r="I26" i="49" s="1"/>
  <c r="D26" i="49" s="1"/>
  <c r="E26" i="49" s="1"/>
  <c r="X36" i="49"/>
  <c r="AA36" i="49"/>
  <c r="V43" i="49"/>
  <c r="AA55" i="49"/>
  <c r="X55" i="49"/>
  <c r="H49" i="46"/>
  <c r="I49" i="46" s="1"/>
  <c r="D49" i="46" s="1"/>
  <c r="E49" i="46" s="1"/>
  <c r="H38" i="47"/>
  <c r="I38" i="47" s="1"/>
  <c r="D38" i="47" s="1"/>
  <c r="E38" i="47" s="1"/>
  <c r="H43" i="48"/>
  <c r="I43" i="48" s="1"/>
  <c r="D43" i="48" s="1"/>
  <c r="E43" i="48" s="1"/>
  <c r="H50" i="49"/>
  <c r="I50" i="49" s="1"/>
  <c r="D50" i="49" s="1"/>
  <c r="E50" i="49" s="1"/>
  <c r="Z49" i="49"/>
  <c r="AN49" i="49"/>
  <c r="X13" i="49"/>
  <c r="H13" i="49"/>
  <c r="I13" i="49" s="1"/>
  <c r="D13" i="49" s="1"/>
  <c r="E13" i="49" s="1"/>
  <c r="X9" i="49"/>
  <c r="AA9" i="49"/>
  <c r="AA38" i="49"/>
  <c r="X38" i="49"/>
  <c r="Z51" i="49"/>
  <c r="AN51" i="49"/>
  <c r="U6" i="49"/>
  <c r="Z67" i="49"/>
  <c r="H39" i="49"/>
  <c r="I39" i="49" s="1"/>
  <c r="D39" i="49" s="1"/>
  <c r="E39" i="49" s="1"/>
  <c r="AA25" i="49"/>
  <c r="V43" i="47"/>
  <c r="AD34" i="48"/>
  <c r="AD55" i="48"/>
  <c r="V27" i="48"/>
  <c r="X27" i="48"/>
  <c r="AA27" i="48"/>
  <c r="AB28" i="48" s="1"/>
  <c r="AC28" i="48" s="1"/>
  <c r="V62" i="47"/>
  <c r="X54" i="48"/>
  <c r="AA54" i="48"/>
  <c r="AB55" i="48" s="1"/>
  <c r="AC55" i="48" s="1"/>
  <c r="V47" i="48"/>
  <c r="AN41" i="48"/>
  <c r="Z41" i="48"/>
  <c r="U43" i="48"/>
  <c r="X45" i="48"/>
  <c r="AA45" i="48"/>
  <c r="AN13" i="48"/>
  <c r="Z13" i="48"/>
  <c r="U13" i="48"/>
  <c r="V13" i="48" s="1"/>
  <c r="AA60" i="48"/>
  <c r="X60" i="48"/>
  <c r="H48" i="46"/>
  <c r="I48" i="46" s="1"/>
  <c r="N48" i="46" s="1"/>
  <c r="O48" i="46" s="1"/>
  <c r="Z46" i="45"/>
  <c r="X47" i="48"/>
  <c r="AA47" i="48"/>
  <c r="AA67" i="48"/>
  <c r="X67" i="48"/>
  <c r="Z67" i="48"/>
  <c r="AN67" i="48"/>
  <c r="AN42" i="48"/>
  <c r="Z42" i="48"/>
  <c r="U42" i="48"/>
  <c r="V42" i="48" s="1"/>
  <c r="H66" i="48"/>
  <c r="I66" i="48" s="1"/>
  <c r="D66" i="48" s="1"/>
  <c r="E66" i="48" s="1"/>
  <c r="X20" i="48"/>
  <c r="AA20" i="48"/>
  <c r="AN46" i="48"/>
  <c r="Z46" i="48"/>
  <c r="H42" i="46"/>
  <c r="I42" i="46" s="1"/>
  <c r="D42" i="46" s="1"/>
  <c r="E42" i="46" s="1"/>
  <c r="V34" i="47"/>
  <c r="Z28" i="48"/>
  <c r="AN28" i="48"/>
  <c r="AM28" i="48" s="1"/>
  <c r="U28" i="48"/>
  <c r="V28" i="48" s="1"/>
  <c r="AN4" i="48"/>
  <c r="Z4" i="48"/>
  <c r="M13" i="48"/>
  <c r="P13" i="48" s="1"/>
  <c r="N13" i="48"/>
  <c r="O13" i="48" s="1"/>
  <c r="H35" i="48"/>
  <c r="I35" i="48" s="1"/>
  <c r="D35" i="48" s="1"/>
  <c r="E35" i="48" s="1"/>
  <c r="AA29" i="48"/>
  <c r="X29" i="48"/>
  <c r="X17" i="48"/>
  <c r="AA17" i="48"/>
  <c r="H18" i="48"/>
  <c r="I18" i="48" s="1"/>
  <c r="D18" i="48" s="1"/>
  <c r="E18" i="48" s="1"/>
  <c r="AA61" i="48"/>
  <c r="X61" i="48"/>
  <c r="AA59" i="48"/>
  <c r="X59" i="48"/>
  <c r="V33" i="47"/>
  <c r="AB35" i="48"/>
  <c r="AC35" i="48" s="1"/>
  <c r="Z31" i="48"/>
  <c r="AN31" i="48"/>
  <c r="U31" i="48"/>
  <c r="V31" i="48" s="1"/>
  <c r="H42" i="48"/>
  <c r="I42" i="48" s="1"/>
  <c r="D42" i="48" s="1"/>
  <c r="E42" i="48" s="1"/>
  <c r="AA24" i="48"/>
  <c r="X24" i="48"/>
  <c r="AN35" i="48"/>
  <c r="Z35" i="48"/>
  <c r="U35" i="48"/>
  <c r="AN56" i="48"/>
  <c r="AM56" i="48" s="1"/>
  <c r="Z56" i="48"/>
  <c r="U56" i="48"/>
  <c r="V61" i="48"/>
  <c r="N5" i="48"/>
  <c r="O5" i="48" s="1"/>
  <c r="M5" i="48"/>
  <c r="P5" i="48" s="1"/>
  <c r="X28" i="48"/>
  <c r="H23" i="46"/>
  <c r="I23" i="46" s="1"/>
  <c r="D23" i="46" s="1"/>
  <c r="E23" i="46" s="1"/>
  <c r="V46" i="47"/>
  <c r="AN22" i="48"/>
  <c r="Z22" i="48"/>
  <c r="V4" i="48"/>
  <c r="X11" i="48"/>
  <c r="AA11" i="48"/>
  <c r="AN66" i="48"/>
  <c r="AM66" i="48" s="1"/>
  <c r="Z66" i="48"/>
  <c r="U66" i="48"/>
  <c r="Z5" i="48"/>
  <c r="AN5" i="48"/>
  <c r="U5" i="48"/>
  <c r="V5" i="48" s="1"/>
  <c r="AE28" i="48"/>
  <c r="AA9" i="45"/>
  <c r="AB9" i="45" s="1"/>
  <c r="AC9" i="45" s="1"/>
  <c r="H4" i="47"/>
  <c r="I4" i="47" s="1"/>
  <c r="D4" i="47" s="1"/>
  <c r="E4" i="47" s="1"/>
  <c r="AA8" i="48"/>
  <c r="X8" i="48"/>
  <c r="X7" i="48"/>
  <c r="AA7" i="48"/>
  <c r="Z58" i="48"/>
  <c r="AN58" i="48"/>
  <c r="M50" i="48"/>
  <c r="P50" i="48" s="1"/>
  <c r="AA4" i="48"/>
  <c r="X4" i="48"/>
  <c r="AA14" i="48"/>
  <c r="X14" i="48"/>
  <c r="Z23" i="48"/>
  <c r="AN23" i="48"/>
  <c r="H53" i="48"/>
  <c r="I53" i="48" s="1"/>
  <c r="AD35" i="48"/>
  <c r="AA31" i="48"/>
  <c r="X31" i="48"/>
  <c r="H60" i="48"/>
  <c r="I60" i="48" s="1"/>
  <c r="D60" i="48" s="1"/>
  <c r="E60" i="48" s="1"/>
  <c r="H12" i="46"/>
  <c r="I12" i="46" s="1"/>
  <c r="D12" i="46" s="1"/>
  <c r="E12" i="46" s="1"/>
  <c r="H21" i="47"/>
  <c r="I21" i="47" s="1"/>
  <c r="D21" i="47" s="1"/>
  <c r="E21" i="47" s="1"/>
  <c r="AN17" i="48"/>
  <c r="Z17" i="48"/>
  <c r="H22" i="48"/>
  <c r="I22" i="48" s="1"/>
  <c r="D22" i="48" s="1"/>
  <c r="E22" i="48" s="1"/>
  <c r="AA13" i="48"/>
  <c r="Z29" i="48"/>
  <c r="AN29" i="48"/>
  <c r="X62" i="48"/>
  <c r="AA62" i="48"/>
  <c r="X5" i="48"/>
  <c r="AA5" i="48"/>
  <c r="AN21" i="48"/>
  <c r="Z21" i="48"/>
  <c r="Z57" i="48"/>
  <c r="AN57" i="48"/>
  <c r="U57" i="48"/>
  <c r="H23" i="48"/>
  <c r="I23" i="48" s="1"/>
  <c r="D23" i="48" s="1"/>
  <c r="E23" i="48" s="1"/>
  <c r="H56" i="48"/>
  <c r="I56" i="48" s="1"/>
  <c r="D56" i="48" s="1"/>
  <c r="E56" i="48" s="1"/>
  <c r="H44" i="48"/>
  <c r="I44" i="48" s="1"/>
  <c r="AA57" i="48"/>
  <c r="AA36" i="48"/>
  <c r="X36" i="48"/>
  <c r="H16" i="47"/>
  <c r="I16" i="47" s="1"/>
  <c r="D16" i="47" s="1"/>
  <c r="E16" i="47" s="1"/>
  <c r="AA63" i="48"/>
  <c r="X63" i="48"/>
  <c r="V12" i="48"/>
  <c r="AN54" i="48"/>
  <c r="Z54" i="48"/>
  <c r="N38" i="48"/>
  <c r="O38" i="48" s="1"/>
  <c r="M38" i="48"/>
  <c r="P38" i="48" s="1"/>
  <c r="AA52" i="48"/>
  <c r="X52" i="48"/>
  <c r="Z20" i="48"/>
  <c r="AN20" i="48"/>
  <c r="AA18" i="48"/>
  <c r="X18" i="48"/>
  <c r="AN10" i="48"/>
  <c r="Z10" i="48"/>
  <c r="AN24" i="48"/>
  <c r="Z24" i="48"/>
  <c r="X26" i="48"/>
  <c r="AA26" i="48"/>
  <c r="AE66" i="48"/>
  <c r="AN60" i="48"/>
  <c r="Z60" i="48"/>
  <c r="H14" i="47"/>
  <c r="I14" i="47" s="1"/>
  <c r="D14" i="47" s="1"/>
  <c r="E14" i="47" s="1"/>
  <c r="V32" i="47"/>
  <c r="V63" i="48"/>
  <c r="X12" i="48"/>
  <c r="AA12" i="48"/>
  <c r="N12" i="48"/>
  <c r="O12" i="48" s="1"/>
  <c r="N62" i="48"/>
  <c r="O62" i="48" s="1"/>
  <c r="M62" i="48"/>
  <c r="P62" i="48" s="1"/>
  <c r="Z8" i="48"/>
  <c r="AN8" i="48"/>
  <c r="U8" i="48"/>
  <c r="V8" i="48" s="1"/>
  <c r="AN32" i="48"/>
  <c r="Z32" i="48"/>
  <c r="H19" i="45"/>
  <c r="I19" i="45" s="1"/>
  <c r="D19" i="45" s="1"/>
  <c r="E19" i="45" s="1"/>
  <c r="H33" i="46"/>
  <c r="I33" i="46" s="1"/>
  <c r="D33" i="46" s="1"/>
  <c r="E33" i="46" s="1"/>
  <c r="H42" i="47"/>
  <c r="I42" i="47" s="1"/>
  <c r="D42" i="47" s="1"/>
  <c r="E42" i="47" s="1"/>
  <c r="H39" i="47"/>
  <c r="I39" i="47" s="1"/>
  <c r="D39" i="47" s="1"/>
  <c r="E39" i="47" s="1"/>
  <c r="Z59" i="48"/>
  <c r="AN59" i="48"/>
  <c r="H57" i="48"/>
  <c r="I57" i="48" s="1"/>
  <c r="D57" i="48" s="1"/>
  <c r="E57" i="48" s="1"/>
  <c r="H30" i="48"/>
  <c r="I30" i="48" s="1"/>
  <c r="D30" i="48" s="1"/>
  <c r="E30" i="48" s="1"/>
  <c r="H10" i="48"/>
  <c r="I10" i="48" s="1"/>
  <c r="D10" i="48" s="1"/>
  <c r="E10" i="48" s="1"/>
  <c r="Z52" i="48"/>
  <c r="AN52" i="48"/>
  <c r="AN62" i="48"/>
  <c r="Z62" i="48"/>
  <c r="H29" i="45"/>
  <c r="I29" i="45" s="1"/>
  <c r="D29" i="45" s="1"/>
  <c r="E29" i="45" s="1"/>
  <c r="E41" i="47"/>
  <c r="Z36" i="48"/>
  <c r="AN36" i="48"/>
  <c r="E50" i="48"/>
  <c r="AE51" i="48"/>
  <c r="Z26" i="48"/>
  <c r="AN26" i="48"/>
  <c r="Z51" i="48"/>
  <c r="AN51" i="48"/>
  <c r="AM51" i="48" s="1"/>
  <c r="U51" i="48"/>
  <c r="V51" i="48" s="1"/>
  <c r="H20" i="48"/>
  <c r="I20" i="48" s="1"/>
  <c r="H25" i="48"/>
  <c r="I25" i="48" s="1"/>
  <c r="D25" i="48" s="1"/>
  <c r="E25" i="48" s="1"/>
  <c r="Z7" i="48"/>
  <c r="AN7" i="48"/>
  <c r="H39" i="48"/>
  <c r="I39" i="48" s="1"/>
  <c r="D39" i="48" s="1"/>
  <c r="E39" i="48" s="1"/>
  <c r="H32" i="48"/>
  <c r="I32" i="48" s="1"/>
  <c r="D32" i="48" s="1"/>
  <c r="E32" i="48" s="1"/>
  <c r="X50" i="48"/>
  <c r="AA50" i="48"/>
  <c r="AB51" i="48" s="1"/>
  <c r="AC51" i="48" s="1"/>
  <c r="AN25" i="48"/>
  <c r="Z25" i="48"/>
  <c r="U25" i="48"/>
  <c r="V25" i="48" s="1"/>
  <c r="X10" i="48"/>
  <c r="AA10" i="48"/>
  <c r="V41" i="48"/>
  <c r="AN38" i="48"/>
  <c r="Z38" i="48"/>
  <c r="AN14" i="48"/>
  <c r="Z14" i="48"/>
  <c r="Z19" i="48"/>
  <c r="AN19" i="48"/>
  <c r="U19" i="48"/>
  <c r="V19" i="48" s="1"/>
  <c r="AA23" i="48"/>
  <c r="X23" i="48"/>
  <c r="Z39" i="48"/>
  <c r="AN39" i="48"/>
  <c r="AN34" i="48"/>
  <c r="Z34" i="48"/>
  <c r="U34" i="48"/>
  <c r="V34" i="48" s="1"/>
  <c r="H9" i="48"/>
  <c r="I9" i="48" s="1"/>
  <c r="D9" i="48" s="1"/>
  <c r="E9" i="48" s="1"/>
  <c r="AA9" i="48"/>
  <c r="X9" i="48"/>
  <c r="AA41" i="48"/>
  <c r="X41" i="48"/>
  <c r="U46" i="45"/>
  <c r="V46" i="45" s="1"/>
  <c r="H58" i="46"/>
  <c r="I58" i="46" s="1"/>
  <c r="D58" i="46" s="1"/>
  <c r="E58" i="46" s="1"/>
  <c r="H13" i="46"/>
  <c r="I13" i="46" s="1"/>
  <c r="D13" i="46" s="1"/>
  <c r="E13" i="46" s="1"/>
  <c r="H48" i="47"/>
  <c r="I48" i="47" s="1"/>
  <c r="D48" i="47" s="1"/>
  <c r="E48" i="47" s="1"/>
  <c r="V48" i="47"/>
  <c r="AA16" i="48"/>
  <c r="X16" i="48"/>
  <c r="H11" i="48"/>
  <c r="I11" i="48" s="1"/>
  <c r="D11" i="48" s="1"/>
  <c r="E11" i="48" s="1"/>
  <c r="AA48" i="48"/>
  <c r="X48" i="48"/>
  <c r="U22" i="48"/>
  <c r="V23" i="48" s="1"/>
  <c r="AA32" i="48"/>
  <c r="X32" i="48"/>
  <c r="AA64" i="48"/>
  <c r="X64" i="48"/>
  <c r="U58" i="48"/>
  <c r="V59" i="48" s="1"/>
  <c r="AA53" i="48"/>
  <c r="X53" i="48"/>
  <c r="U21" i="48"/>
  <c r="V21" i="48" s="1"/>
  <c r="H64" i="48"/>
  <c r="I64" i="48" s="1"/>
  <c r="D64" i="48" s="1"/>
  <c r="E64" i="48" s="1"/>
  <c r="AA39" i="48"/>
  <c r="X39" i="48"/>
  <c r="V49" i="48"/>
  <c r="AA30" i="48"/>
  <c r="X30" i="48"/>
  <c r="V64" i="48"/>
  <c r="AA6" i="48"/>
  <c r="X6" i="48"/>
  <c r="X15" i="48"/>
  <c r="AA15" i="48"/>
  <c r="AN9" i="48"/>
  <c r="Z9" i="48"/>
  <c r="X19" i="48"/>
  <c r="V48" i="48"/>
  <c r="U32" i="48"/>
  <c r="AN40" i="48"/>
  <c r="Z40" i="48"/>
  <c r="AA49" i="48"/>
  <c r="X49" i="48"/>
  <c r="M36" i="45"/>
  <c r="P36" i="45" s="1"/>
  <c r="Z16" i="48"/>
  <c r="AN16" i="48"/>
  <c r="AN63" i="48"/>
  <c r="Z63" i="48"/>
  <c r="AN61" i="48"/>
  <c r="Z61" i="48"/>
  <c r="AA22" i="48"/>
  <c r="X22" i="48"/>
  <c r="Z6" i="48"/>
  <c r="AN6" i="48"/>
  <c r="X58" i="48"/>
  <c r="AA58" i="48"/>
  <c r="AA25" i="48"/>
  <c r="X25" i="48"/>
  <c r="X38" i="48"/>
  <c r="AA38" i="48"/>
  <c r="H40" i="48"/>
  <c r="I40" i="48" s="1"/>
  <c r="D40" i="48" s="1"/>
  <c r="E40" i="48" s="1"/>
  <c r="AN64" i="48"/>
  <c r="Z64" i="48"/>
  <c r="H15" i="48"/>
  <c r="I15" i="48" s="1"/>
  <c r="D15" i="48" s="1"/>
  <c r="E15" i="48" s="1"/>
  <c r="H36" i="48"/>
  <c r="I36" i="48" s="1"/>
  <c r="H37" i="48"/>
  <c r="I37" i="48" s="1"/>
  <c r="X33" i="48"/>
  <c r="AA33" i="48"/>
  <c r="V18" i="48"/>
  <c r="Z43" i="48"/>
  <c r="AN43" i="48"/>
  <c r="V41" i="47"/>
  <c r="AE56" i="48"/>
  <c r="AB56" i="48"/>
  <c r="AC56" i="48" s="1"/>
  <c r="X46" i="48"/>
  <c r="AA46" i="48"/>
  <c r="Z55" i="48"/>
  <c r="AN55" i="48"/>
  <c r="U55" i="48"/>
  <c r="V55" i="48" s="1"/>
  <c r="H3" i="48"/>
  <c r="I3" i="48" s="1"/>
  <c r="AG3" i="48" s="1"/>
  <c r="H4" i="48"/>
  <c r="I4" i="48" s="1"/>
  <c r="D4" i="48" s="1"/>
  <c r="E4" i="48" s="1"/>
  <c r="Z30" i="48"/>
  <c r="AN30" i="48"/>
  <c r="AA40" i="48"/>
  <c r="X40" i="48"/>
  <c r="H63" i="48"/>
  <c r="I63" i="48" s="1"/>
  <c r="D63" i="48" s="1"/>
  <c r="E63" i="48" s="1"/>
  <c r="V15" i="48"/>
  <c r="AN11" i="48"/>
  <c r="Z11" i="48"/>
  <c r="AA3" i="48"/>
  <c r="U39" i="48"/>
  <c r="V40" i="48" s="1"/>
  <c r="H14" i="45"/>
  <c r="I14" i="45" s="1"/>
  <c r="D14" i="45" s="1"/>
  <c r="E14" i="45" s="1"/>
  <c r="H53" i="47"/>
  <c r="I53" i="47" s="1"/>
  <c r="D53" i="47" s="1"/>
  <c r="E53" i="47" s="1"/>
  <c r="V27" i="47"/>
  <c r="V29" i="47"/>
  <c r="U16" i="48"/>
  <c r="V16" i="48" s="1"/>
  <c r="N61" i="48"/>
  <c r="O61" i="48" s="1"/>
  <c r="M61" i="48"/>
  <c r="P61" i="48" s="1"/>
  <c r="AN45" i="48"/>
  <c r="Z45" i="48"/>
  <c r="V37" i="48"/>
  <c r="Z33" i="48"/>
  <c r="AN33" i="48"/>
  <c r="AA44" i="48"/>
  <c r="X44" i="48"/>
  <c r="Z12" i="48"/>
  <c r="X21" i="48"/>
  <c r="AA21" i="48"/>
  <c r="Z48" i="48"/>
  <c r="AN48" i="48"/>
  <c r="H46" i="48"/>
  <c r="I46" i="48" s="1"/>
  <c r="D46" i="48" s="1"/>
  <c r="E46" i="48" s="1"/>
  <c r="AA19" i="48"/>
  <c r="Z36" i="45"/>
  <c r="V13" i="45"/>
  <c r="V17" i="46"/>
  <c r="H17" i="47"/>
  <c r="I17" i="47" s="1"/>
  <c r="D17" i="47" s="1"/>
  <c r="E17" i="47" s="1"/>
  <c r="H26" i="47"/>
  <c r="I26" i="47" s="1"/>
  <c r="D26" i="47" s="1"/>
  <c r="E26" i="47" s="1"/>
  <c r="H32" i="47"/>
  <c r="I32" i="47" s="1"/>
  <c r="D32" i="47" s="1"/>
  <c r="E32" i="47" s="1"/>
  <c r="X43" i="48"/>
  <c r="AA43" i="48"/>
  <c r="X37" i="48"/>
  <c r="AA37" i="48"/>
  <c r="V45" i="48"/>
  <c r="H67" i="48"/>
  <c r="I67" i="48" s="1"/>
  <c r="D67" i="48" s="1"/>
  <c r="E67" i="48" s="1"/>
  <c r="X65" i="48"/>
  <c r="AA65" i="48"/>
  <c r="AB66" i="48" s="1"/>
  <c r="AC66" i="48" s="1"/>
  <c r="H27" i="48"/>
  <c r="I27" i="48" s="1"/>
  <c r="D27" i="48" s="1"/>
  <c r="E27" i="48" s="1"/>
  <c r="U38" i="48"/>
  <c r="V38" i="48" s="1"/>
  <c r="Z18" i="48"/>
  <c r="AN18" i="48"/>
  <c r="AN15" i="48"/>
  <c r="Z15" i="48"/>
  <c r="Z47" i="48"/>
  <c r="H37" i="44"/>
  <c r="I37" i="44" s="1"/>
  <c r="D37" i="44" s="1"/>
  <c r="E37" i="44" s="1"/>
  <c r="V33" i="44"/>
  <c r="V53" i="47"/>
  <c r="AA35" i="47"/>
  <c r="X35" i="47"/>
  <c r="Z64" i="47"/>
  <c r="AN64" i="47"/>
  <c r="U64" i="47"/>
  <c r="AN8" i="47"/>
  <c r="Z8" i="47"/>
  <c r="AA32" i="47"/>
  <c r="X32" i="47"/>
  <c r="AA16" i="47"/>
  <c r="X16" i="47"/>
  <c r="X41" i="47"/>
  <c r="AA41" i="47"/>
  <c r="X56" i="47"/>
  <c r="AA56" i="47"/>
  <c r="AN35" i="47"/>
  <c r="Z35" i="47"/>
  <c r="AA24" i="47"/>
  <c r="X24" i="47"/>
  <c r="AN16" i="47"/>
  <c r="Z16" i="47"/>
  <c r="H60" i="46"/>
  <c r="I60" i="46" s="1"/>
  <c r="D60" i="46" s="1"/>
  <c r="E60" i="46" s="1"/>
  <c r="Z49" i="47"/>
  <c r="AN49" i="47"/>
  <c r="AA8" i="47"/>
  <c r="X8" i="47"/>
  <c r="U35" i="47"/>
  <c r="V35" i="47" s="1"/>
  <c r="H64" i="47"/>
  <c r="I64" i="47" s="1"/>
  <c r="D64" i="47" s="1"/>
  <c r="E64" i="47" s="1"/>
  <c r="AN63" i="47"/>
  <c r="Z63" i="47"/>
  <c r="X67" i="47"/>
  <c r="AA67" i="47"/>
  <c r="Z25" i="47"/>
  <c r="AN25" i="47"/>
  <c r="X47" i="47"/>
  <c r="AA47" i="47"/>
  <c r="H22" i="46"/>
  <c r="I22" i="46" s="1"/>
  <c r="D22" i="46" s="1"/>
  <c r="E22" i="46" s="1"/>
  <c r="X60" i="47"/>
  <c r="AA60" i="47"/>
  <c r="AN67" i="47"/>
  <c r="Z67" i="47"/>
  <c r="AN14" i="47"/>
  <c r="Z14" i="47"/>
  <c r="Z54" i="47"/>
  <c r="AN54" i="47"/>
  <c r="U67" i="47"/>
  <c r="X15" i="47"/>
  <c r="AA15" i="47"/>
  <c r="M3" i="45"/>
  <c r="AA17" i="47"/>
  <c r="X17" i="47"/>
  <c r="H44" i="47"/>
  <c r="I44" i="47" s="1"/>
  <c r="D44" i="47" s="1"/>
  <c r="E44" i="47" s="1"/>
  <c r="U8" i="47"/>
  <c r="H27" i="47"/>
  <c r="I27" i="47" s="1"/>
  <c r="D27" i="47" s="1"/>
  <c r="E27" i="47" s="1"/>
  <c r="U49" i="47"/>
  <c r="V49" i="47" s="1"/>
  <c r="H54" i="47"/>
  <c r="I54" i="47" s="1"/>
  <c r="D54" i="47" s="1"/>
  <c r="E54" i="47" s="1"/>
  <c r="Z4" i="47"/>
  <c r="AN4" i="47"/>
  <c r="V47" i="47"/>
  <c r="AN45" i="47"/>
  <c r="Z45" i="47"/>
  <c r="H35" i="47"/>
  <c r="I35" i="47" s="1"/>
  <c r="D35" i="47" s="1"/>
  <c r="E35" i="47" s="1"/>
  <c r="H22" i="47"/>
  <c r="I22" i="47" s="1"/>
  <c r="D22" i="47" s="1"/>
  <c r="E22" i="47" s="1"/>
  <c r="Z10" i="47"/>
  <c r="AN10" i="47"/>
  <c r="Z18" i="47"/>
  <c r="AN18" i="47"/>
  <c r="U18" i="47"/>
  <c r="V18" i="47" s="1"/>
  <c r="AN5" i="44"/>
  <c r="H28" i="46"/>
  <c r="I28" i="46" s="1"/>
  <c r="D28" i="46" s="1"/>
  <c r="E28" i="46" s="1"/>
  <c r="H65" i="46"/>
  <c r="I65" i="46" s="1"/>
  <c r="D65" i="46" s="1"/>
  <c r="E65" i="46" s="1"/>
  <c r="H10" i="47"/>
  <c r="I10" i="47" s="1"/>
  <c r="D10" i="47" s="1"/>
  <c r="E10" i="47" s="1"/>
  <c r="X63" i="47"/>
  <c r="AA63" i="47"/>
  <c r="AN36" i="47"/>
  <c r="Z36" i="47"/>
  <c r="Z30" i="47"/>
  <c r="AN30" i="47"/>
  <c r="X46" i="47"/>
  <c r="AA46" i="47"/>
  <c r="X54" i="47"/>
  <c r="AA54" i="47"/>
  <c r="AN59" i="47"/>
  <c r="Z59" i="47"/>
  <c r="H50" i="47"/>
  <c r="I50" i="47" s="1"/>
  <c r="D50" i="47" s="1"/>
  <c r="E50" i="47" s="1"/>
  <c r="AA53" i="47"/>
  <c r="X53" i="47"/>
  <c r="Z9" i="47"/>
  <c r="AN9" i="47"/>
  <c r="V40" i="47"/>
  <c r="H40" i="47"/>
  <c r="I40" i="47" s="1"/>
  <c r="H20" i="47"/>
  <c r="I20" i="47" s="1"/>
  <c r="D20" i="47" s="1"/>
  <c r="E20" i="47" s="1"/>
  <c r="Z12" i="47"/>
  <c r="AN12" i="47"/>
  <c r="Z37" i="47"/>
  <c r="O37" i="46"/>
  <c r="AN44" i="47"/>
  <c r="Z44" i="47"/>
  <c r="Z27" i="47"/>
  <c r="AN27" i="47"/>
  <c r="Z11" i="47"/>
  <c r="AN11" i="47"/>
  <c r="U11" i="47"/>
  <c r="V11" i="47" s="1"/>
  <c r="X20" i="47"/>
  <c r="AA20" i="47"/>
  <c r="AA13" i="47"/>
  <c r="X13" i="47"/>
  <c r="X44" i="47"/>
  <c r="AA44" i="47"/>
  <c r="AA25" i="47"/>
  <c r="X25" i="47"/>
  <c r="AA55" i="47"/>
  <c r="X55" i="47"/>
  <c r="X18" i="47"/>
  <c r="AA18" i="47"/>
  <c r="U44" i="47"/>
  <c r="V44" i="47" s="1"/>
  <c r="H11" i="45"/>
  <c r="I11" i="45" s="1"/>
  <c r="D11" i="45" s="1"/>
  <c r="E11" i="45" s="1"/>
  <c r="AA11" i="47"/>
  <c r="X11" i="47"/>
  <c r="U54" i="47"/>
  <c r="V54" i="47" s="1"/>
  <c r="AN62" i="47"/>
  <c r="Z62" i="47"/>
  <c r="V59" i="47"/>
  <c r="AA48" i="47"/>
  <c r="X48" i="47"/>
  <c r="H12" i="47"/>
  <c r="I12" i="47" s="1"/>
  <c r="D12" i="47" s="1"/>
  <c r="E12" i="47" s="1"/>
  <c r="V40" i="45"/>
  <c r="V47" i="46"/>
  <c r="H30" i="47"/>
  <c r="I30" i="47" s="1"/>
  <c r="D30" i="47" s="1"/>
  <c r="E30" i="47" s="1"/>
  <c r="Z15" i="47"/>
  <c r="AN15" i="47"/>
  <c r="V4" i="47"/>
  <c r="X34" i="47"/>
  <c r="AA34" i="47"/>
  <c r="Z48" i="47"/>
  <c r="AN48" i="47"/>
  <c r="X59" i="47"/>
  <c r="AA59" i="47"/>
  <c r="AA40" i="47"/>
  <c r="X40" i="47"/>
  <c r="AA6" i="47"/>
  <c r="X6" i="47"/>
  <c r="AN43" i="47"/>
  <c r="Z43" i="47"/>
  <c r="H20" i="46"/>
  <c r="I20" i="46" s="1"/>
  <c r="D20" i="46" s="1"/>
  <c r="E20" i="46" s="1"/>
  <c r="U63" i="47"/>
  <c r="V63" i="47" s="1"/>
  <c r="H57" i="47"/>
  <c r="I57" i="47" s="1"/>
  <c r="D57" i="47" s="1"/>
  <c r="E57" i="47" s="1"/>
  <c r="Z40" i="47"/>
  <c r="AN40" i="47"/>
  <c r="AA4" i="47"/>
  <c r="X4" i="47"/>
  <c r="AN17" i="47"/>
  <c r="Z17" i="47"/>
  <c r="AN26" i="47"/>
  <c r="Z26" i="47"/>
  <c r="X31" i="47"/>
  <c r="AA31" i="47"/>
  <c r="AA29" i="47"/>
  <c r="X29" i="47"/>
  <c r="U12" i="47"/>
  <c r="AN42" i="47"/>
  <c r="Z42" i="47"/>
  <c r="AN39" i="47"/>
  <c r="Z39" i="47"/>
  <c r="AN58" i="47"/>
  <c r="Z58" i="47"/>
  <c r="AN13" i="47"/>
  <c r="Z13" i="47"/>
  <c r="U13" i="47"/>
  <c r="X64" i="47"/>
  <c r="AA64" i="47"/>
  <c r="AN65" i="47"/>
  <c r="Z65" i="47"/>
  <c r="AA49" i="47"/>
  <c r="X49" i="47"/>
  <c r="Z34" i="47"/>
  <c r="AN34" i="47"/>
  <c r="X10" i="47"/>
  <c r="AA10" i="47"/>
  <c r="AN51" i="47"/>
  <c r="Z51" i="47"/>
  <c r="Z21" i="47"/>
  <c r="AN21" i="47"/>
  <c r="U21" i="47"/>
  <c r="V21" i="47" s="1"/>
  <c r="V16" i="46"/>
  <c r="V61" i="47"/>
  <c r="H51" i="47"/>
  <c r="I51" i="47" s="1"/>
  <c r="H46" i="47"/>
  <c r="I46" i="47" s="1"/>
  <c r="D46" i="47" s="1"/>
  <c r="E46" i="47" s="1"/>
  <c r="AN66" i="47"/>
  <c r="Z66" i="47"/>
  <c r="AA21" i="47"/>
  <c r="U51" i="47"/>
  <c r="AA42" i="47"/>
  <c r="X42" i="47"/>
  <c r="H31" i="47"/>
  <c r="I31" i="47" s="1"/>
  <c r="D31" i="47" s="1"/>
  <c r="E31" i="47" s="1"/>
  <c r="N52" i="47"/>
  <c r="O52" i="47" s="1"/>
  <c r="M52" i="47"/>
  <c r="P52" i="47" s="1"/>
  <c r="AN5" i="47"/>
  <c r="Z5" i="47"/>
  <c r="H47" i="47"/>
  <c r="I47" i="47" s="1"/>
  <c r="D47" i="47" s="1"/>
  <c r="E47" i="47" s="1"/>
  <c r="Z7" i="47"/>
  <c r="AN7" i="47"/>
  <c r="U30" i="47"/>
  <c r="V30" i="47" s="1"/>
  <c r="Z32" i="47"/>
  <c r="AN32" i="47"/>
  <c r="Z56" i="47"/>
  <c r="AN56" i="47"/>
  <c r="H28" i="47"/>
  <c r="I28" i="47" s="1"/>
  <c r="D28" i="47" s="1"/>
  <c r="E28" i="47" s="1"/>
  <c r="AN53" i="47"/>
  <c r="Z53" i="47"/>
  <c r="Z23" i="47"/>
  <c r="AN23" i="47"/>
  <c r="AA38" i="47"/>
  <c r="X38" i="47"/>
  <c r="Z29" i="47"/>
  <c r="AN29" i="47"/>
  <c r="AN50" i="47"/>
  <c r="Z50" i="47"/>
  <c r="AA43" i="47"/>
  <c r="X43" i="47"/>
  <c r="AA52" i="47"/>
  <c r="X52" i="47"/>
  <c r="H66" i="47"/>
  <c r="I66" i="47" s="1"/>
  <c r="D66" i="47" s="1"/>
  <c r="E66" i="47" s="1"/>
  <c r="H51" i="45"/>
  <c r="I51" i="45" s="1"/>
  <c r="D51" i="45" s="1"/>
  <c r="E51" i="45" s="1"/>
  <c r="U5" i="47"/>
  <c r="V5" i="47" s="1"/>
  <c r="AA22" i="47"/>
  <c r="X22" i="47"/>
  <c r="Z6" i="47"/>
  <c r="X21" i="47"/>
  <c r="AA51" i="47"/>
  <c r="X51" i="47"/>
  <c r="Z52" i="47"/>
  <c r="AN52" i="47"/>
  <c r="AN47" i="47"/>
  <c r="Z47" i="47"/>
  <c r="H7" i="47"/>
  <c r="I7" i="47" s="1"/>
  <c r="D7" i="47" s="1"/>
  <c r="E7" i="47" s="1"/>
  <c r="U9" i="47"/>
  <c r="H13" i="47"/>
  <c r="I13" i="47" s="1"/>
  <c r="D13" i="47" s="1"/>
  <c r="E13" i="47" s="1"/>
  <c r="U7" i="47"/>
  <c r="V7" i="47" s="1"/>
  <c r="X66" i="47"/>
  <c r="AA66" i="47"/>
  <c r="AN19" i="47"/>
  <c r="Z19" i="47"/>
  <c r="U19" i="47"/>
  <c r="V20" i="47" s="1"/>
  <c r="M34" i="47"/>
  <c r="P34" i="47" s="1"/>
  <c r="V38" i="47"/>
  <c r="AN22" i="47"/>
  <c r="Z22" i="47"/>
  <c r="U65" i="47"/>
  <c r="AA61" i="47"/>
  <c r="X61" i="47"/>
  <c r="H5" i="46"/>
  <c r="I5" i="46" s="1"/>
  <c r="D5" i="46" s="1"/>
  <c r="E5" i="46" s="1"/>
  <c r="H5" i="47"/>
  <c r="I5" i="47" s="1"/>
  <c r="D5" i="47" s="1"/>
  <c r="E5" i="47" s="1"/>
  <c r="X12" i="47"/>
  <c r="AA12" i="47"/>
  <c r="V45" i="45"/>
  <c r="AN46" i="45"/>
  <c r="H44" i="46"/>
  <c r="I44" i="46" s="1"/>
  <c r="D44" i="46" s="1"/>
  <c r="E44" i="46" s="1"/>
  <c r="H35" i="46"/>
  <c r="I35" i="46" s="1"/>
  <c r="D35" i="46" s="1"/>
  <c r="E35" i="46" s="1"/>
  <c r="AA5" i="47"/>
  <c r="X5" i="47"/>
  <c r="AN41" i="47"/>
  <c r="Z41" i="47"/>
  <c r="U14" i="47"/>
  <c r="AN46" i="47"/>
  <c r="Z46" i="47"/>
  <c r="AN31" i="47"/>
  <c r="Z31" i="47"/>
  <c r="H61" i="47"/>
  <c r="I61" i="47" s="1"/>
  <c r="D61" i="47" s="1"/>
  <c r="E61" i="47" s="1"/>
  <c r="AA30" i="47"/>
  <c r="X30" i="47"/>
  <c r="X9" i="47"/>
  <c r="AA9" i="47"/>
  <c r="Z33" i="47"/>
  <c r="AN33" i="47"/>
  <c r="H24" i="47"/>
  <c r="I24" i="47" s="1"/>
  <c r="D24" i="47" s="1"/>
  <c r="E24" i="47" s="1"/>
  <c r="H56" i="47"/>
  <c r="I56" i="47" s="1"/>
  <c r="D56" i="47" s="1"/>
  <c r="E56" i="47" s="1"/>
  <c r="X26" i="47"/>
  <c r="AA26" i="47"/>
  <c r="AA39" i="47"/>
  <c r="X39" i="47"/>
  <c r="X37" i="47"/>
  <c r="AA37" i="47"/>
  <c r="Z38" i="47"/>
  <c r="AN38" i="47"/>
  <c r="H19" i="47"/>
  <c r="I19" i="47" s="1"/>
  <c r="D19" i="47" s="1"/>
  <c r="E19" i="47" s="1"/>
  <c r="AA65" i="47"/>
  <c r="X65" i="47"/>
  <c r="V20" i="46"/>
  <c r="X57" i="47"/>
  <c r="AA45" i="47"/>
  <c r="X45" i="47"/>
  <c r="AN57" i="47"/>
  <c r="Z57" i="47"/>
  <c r="U57" i="47"/>
  <c r="V57" i="47" s="1"/>
  <c r="X58" i="47"/>
  <c r="AA58" i="47"/>
  <c r="V42" i="47"/>
  <c r="Z24" i="47"/>
  <c r="AN24" i="47"/>
  <c r="AA7" i="47"/>
  <c r="X7" i="47"/>
  <c r="AA3" i="45"/>
  <c r="AD3" i="45" s="1"/>
  <c r="V25" i="45"/>
  <c r="H52" i="46"/>
  <c r="I52" i="46" s="1"/>
  <c r="D52" i="46" s="1"/>
  <c r="E52" i="46" s="1"/>
  <c r="E25" i="46"/>
  <c r="V35" i="46"/>
  <c r="V54" i="46"/>
  <c r="AA14" i="47"/>
  <c r="X14" i="47"/>
  <c r="U66" i="47"/>
  <c r="V26" i="47"/>
  <c r="V28" i="47"/>
  <c r="H37" i="47"/>
  <c r="I37" i="47" s="1"/>
  <c r="H60" i="47"/>
  <c r="I60" i="47" s="1"/>
  <c r="D60" i="47" s="1"/>
  <c r="E60" i="47" s="1"/>
  <c r="U36" i="47"/>
  <c r="AN61" i="47"/>
  <c r="Z61" i="47"/>
  <c r="U50" i="47"/>
  <c r="U24" i="47"/>
  <c r="V25" i="47" s="1"/>
  <c r="Z28" i="47"/>
  <c r="AN28" i="47"/>
  <c r="AA23" i="47"/>
  <c r="X23" i="47"/>
  <c r="X19" i="47"/>
  <c r="AA62" i="47"/>
  <c r="X62" i="47"/>
  <c r="AN20" i="47"/>
  <c r="Z20" i="47"/>
  <c r="H17" i="46"/>
  <c r="I17" i="46" s="1"/>
  <c r="D17" i="46" s="1"/>
  <c r="E17" i="46" s="1"/>
  <c r="H54" i="46"/>
  <c r="I54" i="46" s="1"/>
  <c r="D54" i="46" s="1"/>
  <c r="E54" i="46" s="1"/>
  <c r="H67" i="47"/>
  <c r="I67" i="47" s="1"/>
  <c r="D67" i="47" s="1"/>
  <c r="E67" i="47" s="1"/>
  <c r="M41" i="47"/>
  <c r="P41" i="47" s="1"/>
  <c r="N41" i="47"/>
  <c r="O41" i="47" s="1"/>
  <c r="AN55" i="47"/>
  <c r="Z55" i="47"/>
  <c r="X28" i="47"/>
  <c r="AA28" i="47"/>
  <c r="AN60" i="47"/>
  <c r="Z60" i="47"/>
  <c r="AA36" i="47"/>
  <c r="X36" i="47"/>
  <c r="U16" i="47"/>
  <c r="V16" i="47" s="1"/>
  <c r="AA50" i="47"/>
  <c r="X50" i="47"/>
  <c r="V56" i="47"/>
  <c r="H33" i="47"/>
  <c r="I33" i="47" s="1"/>
  <c r="D33" i="47" s="1"/>
  <c r="E33" i="47" s="1"/>
  <c r="X27" i="47"/>
  <c r="AA27" i="47"/>
  <c r="AA33" i="47"/>
  <c r="X33" i="47"/>
  <c r="U23" i="47"/>
  <c r="V23" i="47" s="1"/>
  <c r="AA19" i="47"/>
  <c r="V41" i="46"/>
  <c r="D66" i="45"/>
  <c r="E66" i="45" s="1"/>
  <c r="N66" i="45"/>
  <c r="O66" i="45" s="1"/>
  <c r="M66" i="45"/>
  <c r="P66" i="45" s="1"/>
  <c r="V21" i="46"/>
  <c r="V55" i="46"/>
  <c r="AN43" i="46"/>
  <c r="Z43" i="46"/>
  <c r="AA4" i="46"/>
  <c r="X4" i="46"/>
  <c r="AB28" i="46"/>
  <c r="AC28" i="46" s="1"/>
  <c r="Z39" i="46"/>
  <c r="AN39" i="46"/>
  <c r="AN12" i="46"/>
  <c r="Z12" i="46"/>
  <c r="AA50" i="46"/>
  <c r="X50" i="46"/>
  <c r="AA64" i="46"/>
  <c r="X64" i="46"/>
  <c r="Z44" i="46"/>
  <c r="AN44" i="46"/>
  <c r="X33" i="46"/>
  <c r="AA33" i="46"/>
  <c r="H7" i="45"/>
  <c r="I7" i="45" s="1"/>
  <c r="D7" i="45" s="1"/>
  <c r="E7" i="45" s="1"/>
  <c r="H56" i="46"/>
  <c r="I56" i="46" s="1"/>
  <c r="D56" i="46" s="1"/>
  <c r="E56" i="46" s="1"/>
  <c r="X17" i="46"/>
  <c r="AA17" i="46"/>
  <c r="V36" i="46"/>
  <c r="V24" i="46"/>
  <c r="Z5" i="46"/>
  <c r="AN5" i="46"/>
  <c r="U5" i="46"/>
  <c r="V5" i="46" s="1"/>
  <c r="AN13" i="46"/>
  <c r="Z13" i="46"/>
  <c r="N36" i="45"/>
  <c r="O36" i="45" s="1"/>
  <c r="E37" i="45"/>
  <c r="Z49" i="46"/>
  <c r="AN49" i="46"/>
  <c r="N25" i="46"/>
  <c r="O25" i="46" s="1"/>
  <c r="M25" i="46"/>
  <c r="P25" i="46" s="1"/>
  <c r="AN38" i="46"/>
  <c r="Z38" i="46"/>
  <c r="AA54" i="46"/>
  <c r="X54" i="46"/>
  <c r="V8" i="46"/>
  <c r="X53" i="46"/>
  <c r="AA53" i="46"/>
  <c r="V46" i="46"/>
  <c r="Z17" i="46"/>
  <c r="AN17" i="46"/>
  <c r="AD28" i="46"/>
  <c r="AE28" i="46" s="1"/>
  <c r="Z18" i="46"/>
  <c r="AN18" i="46"/>
  <c r="U18" i="46"/>
  <c r="V18" i="46" s="1"/>
  <c r="X51" i="46"/>
  <c r="AA24" i="46"/>
  <c r="X24" i="46"/>
  <c r="E30" i="46"/>
  <c r="V7" i="46"/>
  <c r="X6" i="46"/>
  <c r="AA6" i="46"/>
  <c r="AN50" i="46"/>
  <c r="Z50" i="46"/>
  <c r="X39" i="46"/>
  <c r="AA39" i="46"/>
  <c r="V48" i="46"/>
  <c r="H18" i="46"/>
  <c r="I18" i="46" s="1"/>
  <c r="D18" i="46" s="1"/>
  <c r="E18" i="46" s="1"/>
  <c r="AN65" i="46"/>
  <c r="Z65" i="46"/>
  <c r="U65" i="46"/>
  <c r="V65" i="46" s="1"/>
  <c r="AA56" i="46"/>
  <c r="X56" i="46"/>
  <c r="AN53" i="46"/>
  <c r="Z53" i="46"/>
  <c r="U39" i="46"/>
  <c r="N62" i="46"/>
  <c r="O62" i="46" s="1"/>
  <c r="M62" i="46"/>
  <c r="P62" i="46" s="1"/>
  <c r="H67" i="44"/>
  <c r="I67" i="44" s="1"/>
  <c r="D67" i="44" s="1"/>
  <c r="E67" i="44" s="1"/>
  <c r="V30" i="45"/>
  <c r="H9" i="45"/>
  <c r="I9" i="45" s="1"/>
  <c r="H56" i="45"/>
  <c r="I56" i="45" s="1"/>
  <c r="D56" i="45" s="1"/>
  <c r="E56" i="45" s="1"/>
  <c r="Z12" i="45"/>
  <c r="Z33" i="46"/>
  <c r="AN33" i="46"/>
  <c r="E31" i="46"/>
  <c r="H66" i="46"/>
  <c r="I66" i="46" s="1"/>
  <c r="D66" i="46" s="1"/>
  <c r="E66" i="46" s="1"/>
  <c r="Z67" i="46"/>
  <c r="AN67" i="46"/>
  <c r="X67" i="46"/>
  <c r="AA67" i="46"/>
  <c r="V56" i="46"/>
  <c r="H53" i="46"/>
  <c r="I53" i="46" s="1"/>
  <c r="D53" i="46" s="1"/>
  <c r="E53" i="46" s="1"/>
  <c r="Z30" i="45"/>
  <c r="U43" i="46"/>
  <c r="AA16" i="46"/>
  <c r="X16" i="46"/>
  <c r="Z40" i="46"/>
  <c r="AN40" i="46"/>
  <c r="H46" i="46"/>
  <c r="I46" i="46" s="1"/>
  <c r="D46" i="46" s="1"/>
  <c r="E46" i="46" s="1"/>
  <c r="H47" i="46"/>
  <c r="I47" i="46" s="1"/>
  <c r="D47" i="46" s="1"/>
  <c r="E47" i="46" s="1"/>
  <c r="X23" i="46"/>
  <c r="AA23" i="46"/>
  <c r="X31" i="46"/>
  <c r="AA31" i="46"/>
  <c r="AN60" i="46"/>
  <c r="Z60" i="46"/>
  <c r="AA40" i="46"/>
  <c r="X40" i="46"/>
  <c r="X61" i="46"/>
  <c r="AA61" i="46"/>
  <c r="M31" i="46"/>
  <c r="P31" i="46" s="1"/>
  <c r="N31" i="46"/>
  <c r="O31" i="46" s="1"/>
  <c r="Z9" i="46"/>
  <c r="AN9" i="46"/>
  <c r="H42" i="45"/>
  <c r="I42" i="45" s="1"/>
  <c r="D42" i="45" s="1"/>
  <c r="E42" i="45" s="1"/>
  <c r="AN52" i="46"/>
  <c r="Z52" i="46"/>
  <c r="AN10" i="46"/>
  <c r="Z10" i="46"/>
  <c r="X43" i="46"/>
  <c r="AA43" i="46"/>
  <c r="M11" i="46"/>
  <c r="P11" i="46" s="1"/>
  <c r="X18" i="46"/>
  <c r="M61" i="45"/>
  <c r="P61" i="45" s="1"/>
  <c r="X4" i="45"/>
  <c r="X45" i="46"/>
  <c r="AA45" i="46"/>
  <c r="M36" i="46"/>
  <c r="P36" i="46" s="1"/>
  <c r="N36" i="46"/>
  <c r="O36" i="46" s="1"/>
  <c r="H50" i="46"/>
  <c r="I50" i="46" s="1"/>
  <c r="D50" i="46" s="1"/>
  <c r="E50" i="46" s="1"/>
  <c r="AA41" i="46"/>
  <c r="X41" i="46"/>
  <c r="U9" i="46"/>
  <c r="V9" i="46" s="1"/>
  <c r="H24" i="46"/>
  <c r="I24" i="46" s="1"/>
  <c r="D24" i="46" s="1"/>
  <c r="E24" i="46" s="1"/>
  <c r="AA18" i="46"/>
  <c r="U49" i="46"/>
  <c r="V49" i="46" s="1"/>
  <c r="V25" i="46"/>
  <c r="AA20" i="46"/>
  <c r="X20" i="46"/>
  <c r="M26" i="46"/>
  <c r="P26" i="46" s="1"/>
  <c r="N26" i="46"/>
  <c r="O26" i="46" s="1"/>
  <c r="X15" i="46"/>
  <c r="AA15" i="46"/>
  <c r="N61" i="45"/>
  <c r="O61" i="45" s="1"/>
  <c r="X42" i="46"/>
  <c r="AA42" i="46"/>
  <c r="X34" i="46"/>
  <c r="AA34" i="46"/>
  <c r="AN48" i="46"/>
  <c r="Z48" i="46"/>
  <c r="H45" i="46"/>
  <c r="I45" i="46" s="1"/>
  <c r="D45" i="46" s="1"/>
  <c r="E45" i="46" s="1"/>
  <c r="Z66" i="46"/>
  <c r="AN66" i="46"/>
  <c r="AN46" i="46"/>
  <c r="Z46" i="46"/>
  <c r="AN61" i="46"/>
  <c r="Z61" i="46"/>
  <c r="AA9" i="46"/>
  <c r="X9" i="46"/>
  <c r="AN11" i="46"/>
  <c r="Z11" i="46"/>
  <c r="AN24" i="46"/>
  <c r="Z24" i="46"/>
  <c r="X49" i="46"/>
  <c r="AA49" i="46"/>
  <c r="AA10" i="46"/>
  <c r="X10" i="46"/>
  <c r="Z25" i="46"/>
  <c r="Z20" i="46"/>
  <c r="AN20" i="46"/>
  <c r="H12" i="45"/>
  <c r="I12" i="45" s="1"/>
  <c r="D12" i="45" s="1"/>
  <c r="E12" i="45" s="1"/>
  <c r="V34" i="46"/>
  <c r="AN4" i="46"/>
  <c r="Z4" i="46"/>
  <c r="Z45" i="46"/>
  <c r="AN45" i="46"/>
  <c r="V26" i="46"/>
  <c r="Z47" i="46"/>
  <c r="AN47" i="46"/>
  <c r="AA37" i="46"/>
  <c r="X37" i="46"/>
  <c r="AN41" i="46"/>
  <c r="Z41" i="46"/>
  <c r="AN42" i="46"/>
  <c r="Z42" i="46"/>
  <c r="AA58" i="46"/>
  <c r="X58" i="46"/>
  <c r="AA5" i="46"/>
  <c r="X5" i="46"/>
  <c r="H55" i="46"/>
  <c r="I55" i="46" s="1"/>
  <c r="D55" i="46" s="1"/>
  <c r="E55" i="46" s="1"/>
  <c r="H31" i="44"/>
  <c r="I31" i="44" s="1"/>
  <c r="D31" i="44" s="1"/>
  <c r="E31" i="44" s="1"/>
  <c r="AA29" i="46"/>
  <c r="X29" i="46"/>
  <c r="U42" i="46"/>
  <c r="V42" i="46" s="1"/>
  <c r="AN7" i="46"/>
  <c r="Z7" i="46"/>
  <c r="H19" i="46"/>
  <c r="I19" i="46" s="1"/>
  <c r="D19" i="46" s="1"/>
  <c r="E19" i="46" s="1"/>
  <c r="X55" i="46"/>
  <c r="AA55" i="46"/>
  <c r="AN22" i="46"/>
  <c r="Z22" i="46"/>
  <c r="U22" i="46"/>
  <c r="V22" i="46" s="1"/>
  <c r="X26" i="46"/>
  <c r="AA26" i="46"/>
  <c r="AB27" i="46" s="1"/>
  <c r="AC27" i="46" s="1"/>
  <c r="H59" i="46"/>
  <c r="I59" i="46" s="1"/>
  <c r="D59" i="46" s="1"/>
  <c r="E59" i="46" s="1"/>
  <c r="H34" i="46"/>
  <c r="I34" i="46" s="1"/>
  <c r="D34" i="46" s="1"/>
  <c r="E34" i="46" s="1"/>
  <c r="H61" i="46"/>
  <c r="I61" i="46" s="1"/>
  <c r="D61" i="46" s="1"/>
  <c r="E61" i="46" s="1"/>
  <c r="AA3" i="46"/>
  <c r="AA60" i="46"/>
  <c r="X60" i="46"/>
  <c r="H27" i="46"/>
  <c r="I27" i="46" s="1"/>
  <c r="D27" i="46" s="1"/>
  <c r="E27" i="46" s="1"/>
  <c r="Z26" i="46"/>
  <c r="AN26" i="46"/>
  <c r="Z14" i="45"/>
  <c r="H34" i="45"/>
  <c r="I34" i="45" s="1"/>
  <c r="D34" i="45" s="1"/>
  <c r="E34" i="45" s="1"/>
  <c r="X21" i="46"/>
  <c r="AA21" i="46"/>
  <c r="X12" i="46"/>
  <c r="AA12" i="46"/>
  <c r="AN34" i="46"/>
  <c r="Z34" i="46"/>
  <c r="U60" i="46"/>
  <c r="Z51" i="46"/>
  <c r="AN51" i="46"/>
  <c r="U51" i="46"/>
  <c r="V51" i="46" s="1"/>
  <c r="AD27" i="46"/>
  <c r="AE27" i="46" s="1"/>
  <c r="U44" i="46"/>
  <c r="Z28" i="46"/>
  <c r="AN28" i="46"/>
  <c r="U28" i="46"/>
  <c r="H38" i="45"/>
  <c r="I38" i="45" s="1"/>
  <c r="D38" i="45" s="1"/>
  <c r="E38" i="45" s="1"/>
  <c r="H43" i="45"/>
  <c r="I43" i="45" s="1"/>
  <c r="D43" i="45" s="1"/>
  <c r="E43" i="45" s="1"/>
  <c r="AN19" i="46"/>
  <c r="Z19" i="46"/>
  <c r="AA30" i="46"/>
  <c r="X30" i="46"/>
  <c r="X22" i="46"/>
  <c r="AA22" i="46"/>
  <c r="AN64" i="46"/>
  <c r="Z64" i="46"/>
  <c r="Z59" i="46"/>
  <c r="AN59" i="46"/>
  <c r="U59" i="46"/>
  <c r="V59" i="46" s="1"/>
  <c r="U52" i="46"/>
  <c r="X35" i="46"/>
  <c r="AA35" i="46"/>
  <c r="H51" i="46"/>
  <c r="I51" i="46" s="1"/>
  <c r="D51" i="46" s="1"/>
  <c r="E51" i="46" s="1"/>
  <c r="U66" i="46"/>
  <c r="V67" i="46" s="1"/>
  <c r="Z35" i="46"/>
  <c r="AN35" i="46"/>
  <c r="X62" i="46"/>
  <c r="AA62" i="46"/>
  <c r="AA44" i="46"/>
  <c r="X44" i="46"/>
  <c r="Z15" i="46"/>
  <c r="AN15" i="46"/>
  <c r="X13" i="46"/>
  <c r="AA13" i="46"/>
  <c r="AA36" i="46"/>
  <c r="X36" i="46"/>
  <c r="AN6" i="46"/>
  <c r="Z6" i="46"/>
  <c r="X25" i="46"/>
  <c r="AA25" i="46"/>
  <c r="AA19" i="46"/>
  <c r="X19" i="46"/>
  <c r="AA49" i="44"/>
  <c r="AD49" i="44" s="1"/>
  <c r="H27" i="44"/>
  <c r="I27" i="44" s="1"/>
  <c r="D27" i="44" s="1"/>
  <c r="E27" i="44" s="1"/>
  <c r="H63" i="44"/>
  <c r="I63" i="44" s="1"/>
  <c r="D63" i="44" s="1"/>
  <c r="E63" i="44" s="1"/>
  <c r="H49" i="45"/>
  <c r="I49" i="45" s="1"/>
  <c r="D49" i="45" s="1"/>
  <c r="E49" i="45" s="1"/>
  <c r="AA32" i="46"/>
  <c r="X32" i="46"/>
  <c r="H7" i="46"/>
  <c r="I7" i="46" s="1"/>
  <c r="D7" i="46" s="1"/>
  <c r="E7" i="46" s="1"/>
  <c r="U11" i="46"/>
  <c r="V11" i="46" s="1"/>
  <c r="U12" i="46"/>
  <c r="AA52" i="46"/>
  <c r="X52" i="46"/>
  <c r="Z32" i="46"/>
  <c r="AN32" i="46"/>
  <c r="N30" i="46"/>
  <c r="O30" i="46" s="1"/>
  <c r="M30" i="46"/>
  <c r="P30" i="46" s="1"/>
  <c r="H16" i="46"/>
  <c r="I16" i="46" s="1"/>
  <c r="D16" i="46" s="1"/>
  <c r="E16" i="46" s="1"/>
  <c r="AA66" i="46"/>
  <c r="X66" i="46"/>
  <c r="AN63" i="46"/>
  <c r="Z63" i="46"/>
  <c r="U63" i="46"/>
  <c r="V63" i="46" s="1"/>
  <c r="X57" i="46"/>
  <c r="X8" i="46"/>
  <c r="AA8" i="46"/>
  <c r="Z23" i="46"/>
  <c r="AN23" i="46"/>
  <c r="AA38" i="46"/>
  <c r="X38" i="46"/>
  <c r="AA11" i="46"/>
  <c r="X11" i="46"/>
  <c r="H39" i="46"/>
  <c r="I39" i="46" s="1"/>
  <c r="D39" i="46" s="1"/>
  <c r="E39" i="46" s="1"/>
  <c r="Z37" i="46"/>
  <c r="AN37" i="46"/>
  <c r="H32" i="46"/>
  <c r="I32" i="46" s="1"/>
  <c r="D32" i="46" s="1"/>
  <c r="E32" i="46" s="1"/>
  <c r="H29" i="46"/>
  <c r="I29" i="46" s="1"/>
  <c r="D29" i="46" s="1"/>
  <c r="E29" i="46" s="1"/>
  <c r="AN21" i="46"/>
  <c r="Z21" i="46"/>
  <c r="Z58" i="46"/>
  <c r="AN58" i="46"/>
  <c r="AN16" i="46"/>
  <c r="Z16" i="46"/>
  <c r="Z27" i="46"/>
  <c r="AN27" i="46"/>
  <c r="U27" i="46"/>
  <c r="V27" i="46" s="1"/>
  <c r="V62" i="46"/>
  <c r="AN14" i="46"/>
  <c r="AM14" i="46" s="1"/>
  <c r="Z14" i="46"/>
  <c r="U14" i="46"/>
  <c r="V15" i="46" s="1"/>
  <c r="AA7" i="46"/>
  <c r="X7" i="46"/>
  <c r="AA48" i="46"/>
  <c r="X48" i="46"/>
  <c r="X46" i="46"/>
  <c r="AA46" i="46"/>
  <c r="Z55" i="46"/>
  <c r="AN55" i="46"/>
  <c r="H6" i="46"/>
  <c r="I6" i="46" s="1"/>
  <c r="D6" i="46" s="1"/>
  <c r="E6" i="46" s="1"/>
  <c r="H45" i="45"/>
  <c r="I45" i="45" s="1"/>
  <c r="D45" i="45" s="1"/>
  <c r="E45" i="45" s="1"/>
  <c r="H64" i="45"/>
  <c r="I64" i="45" s="1"/>
  <c r="D64" i="45" s="1"/>
  <c r="E64" i="45" s="1"/>
  <c r="H54" i="45"/>
  <c r="I54" i="45" s="1"/>
  <c r="D54" i="45" s="1"/>
  <c r="E54" i="45" s="1"/>
  <c r="U38" i="46"/>
  <c r="U32" i="46"/>
  <c r="V32" i="46" s="1"/>
  <c r="X65" i="46"/>
  <c r="AA65" i="46"/>
  <c r="H9" i="46"/>
  <c r="I9" i="46" s="1"/>
  <c r="D9" i="46" s="1"/>
  <c r="E9" i="46" s="1"/>
  <c r="H10" i="46"/>
  <c r="I10" i="46" s="1"/>
  <c r="D10" i="46" s="1"/>
  <c r="E10" i="46" s="1"/>
  <c r="H57" i="46"/>
  <c r="I57" i="46" s="1"/>
  <c r="D57" i="46" s="1"/>
  <c r="E57" i="46" s="1"/>
  <c r="X47" i="46"/>
  <c r="AA47" i="46"/>
  <c r="H27" i="45"/>
  <c r="I27" i="45" s="1"/>
  <c r="D27" i="45" s="1"/>
  <c r="E27" i="45" s="1"/>
  <c r="Z54" i="46"/>
  <c r="AN54" i="46"/>
  <c r="M38" i="46"/>
  <c r="P38" i="46" s="1"/>
  <c r="N38" i="46"/>
  <c r="O38" i="46" s="1"/>
  <c r="H13" i="44"/>
  <c r="I13" i="44" s="1"/>
  <c r="D13" i="44" s="1"/>
  <c r="E13" i="44" s="1"/>
  <c r="H58" i="45"/>
  <c r="I58" i="45" s="1"/>
  <c r="D58" i="45" s="1"/>
  <c r="E58" i="45" s="1"/>
  <c r="H43" i="46"/>
  <c r="I43" i="46" s="1"/>
  <c r="D43" i="46" s="1"/>
  <c r="E43" i="46" s="1"/>
  <c r="Z8" i="46"/>
  <c r="AN8" i="46"/>
  <c r="X63" i="46"/>
  <c r="AA63" i="46"/>
  <c r="AN56" i="46"/>
  <c r="Z56" i="46"/>
  <c r="U37" i="46"/>
  <c r="V37" i="46" s="1"/>
  <c r="Z36" i="46"/>
  <c r="AN36" i="46"/>
  <c r="U13" i="46"/>
  <c r="Z29" i="46"/>
  <c r="AN29" i="46"/>
  <c r="U29" i="46"/>
  <c r="V30" i="46" s="1"/>
  <c r="H21" i="46"/>
  <c r="I21" i="46" s="1"/>
  <c r="D21" i="46" s="1"/>
  <c r="E21" i="46" s="1"/>
  <c r="Z31" i="46"/>
  <c r="AN31" i="46"/>
  <c r="AN57" i="46"/>
  <c r="Z57" i="46"/>
  <c r="U57" i="46"/>
  <c r="V57" i="46" s="1"/>
  <c r="H14" i="46"/>
  <c r="I14" i="46" s="1"/>
  <c r="D14" i="46" s="1"/>
  <c r="E14" i="46" s="1"/>
  <c r="AB8" i="45"/>
  <c r="AC8" i="45" s="1"/>
  <c r="AD8" i="45"/>
  <c r="AD17" i="45"/>
  <c r="V31" i="45"/>
  <c r="V32" i="45"/>
  <c r="AD11" i="45"/>
  <c r="AB57" i="45"/>
  <c r="AC57" i="45" s="1"/>
  <c r="AD57" i="45"/>
  <c r="Z26" i="45"/>
  <c r="AN26" i="45"/>
  <c r="H28" i="44"/>
  <c r="I28" i="44" s="1"/>
  <c r="D28" i="44" s="1"/>
  <c r="E28" i="44" s="1"/>
  <c r="AN18" i="45"/>
  <c r="Z18" i="45"/>
  <c r="M13" i="45"/>
  <c r="P13" i="45" s="1"/>
  <c r="N13" i="45"/>
  <c r="O13" i="45" s="1"/>
  <c r="AD65" i="45"/>
  <c r="AM65" i="45" s="1"/>
  <c r="N67" i="45"/>
  <c r="O67" i="45" s="1"/>
  <c r="M67" i="45"/>
  <c r="P67" i="45" s="1"/>
  <c r="Z67" i="45"/>
  <c r="AN67" i="45"/>
  <c r="U67" i="45"/>
  <c r="V67" i="45" s="1"/>
  <c r="X47" i="45"/>
  <c r="AA47" i="45"/>
  <c r="AA40" i="45"/>
  <c r="X40" i="45"/>
  <c r="AE56" i="45"/>
  <c r="AB56" i="45"/>
  <c r="AC56" i="45" s="1"/>
  <c r="AN61" i="45"/>
  <c r="Z61" i="45"/>
  <c r="AN64" i="45"/>
  <c r="Z64" i="45"/>
  <c r="H4" i="45"/>
  <c r="I4" i="45" s="1"/>
  <c r="D4" i="45" s="1"/>
  <c r="E4" i="45" s="1"/>
  <c r="H5" i="45"/>
  <c r="I5" i="45" s="1"/>
  <c r="Z32" i="45"/>
  <c r="N24" i="45"/>
  <c r="O24" i="45" s="1"/>
  <c r="M24" i="45"/>
  <c r="P24" i="45" s="1"/>
  <c r="H10" i="45"/>
  <c r="I10" i="45" s="1"/>
  <c r="D10" i="45" s="1"/>
  <c r="E10" i="45" s="1"/>
  <c r="X30" i="45"/>
  <c r="AA30" i="45"/>
  <c r="H65" i="45"/>
  <c r="I65" i="45" s="1"/>
  <c r="AD32" i="45"/>
  <c r="AM32" i="45" s="1"/>
  <c r="X45" i="45"/>
  <c r="AA45" i="45"/>
  <c r="AD36" i="45"/>
  <c r="AM36" i="45" s="1"/>
  <c r="AN49" i="45"/>
  <c r="Z49" i="45"/>
  <c r="Z19" i="45"/>
  <c r="AN19" i="45"/>
  <c r="Z4" i="45"/>
  <c r="AN4" i="45"/>
  <c r="U4" i="45"/>
  <c r="V4" i="45" s="1"/>
  <c r="AN59" i="45"/>
  <c r="Z59" i="45"/>
  <c r="U59" i="45"/>
  <c r="H33" i="44"/>
  <c r="I33" i="44" s="1"/>
  <c r="D33" i="44" s="1"/>
  <c r="E33" i="44" s="1"/>
  <c r="H18" i="45"/>
  <c r="I18" i="45" s="1"/>
  <c r="D18" i="45" s="1"/>
  <c r="E18" i="45" s="1"/>
  <c r="H30" i="45"/>
  <c r="I30" i="45" s="1"/>
  <c r="D30" i="45" s="1"/>
  <c r="E30" i="45" s="1"/>
  <c r="U61" i="45"/>
  <c r="V61" i="45" s="1"/>
  <c r="AA29" i="45"/>
  <c r="X29" i="45"/>
  <c r="AN39" i="45"/>
  <c r="Z39" i="45"/>
  <c r="Z6" i="45"/>
  <c r="AN6" i="45"/>
  <c r="Z38" i="45"/>
  <c r="AN38" i="45"/>
  <c r="U38" i="45"/>
  <c r="V39" i="45" s="1"/>
  <c r="X51" i="45"/>
  <c r="AA51" i="45"/>
  <c r="V24" i="45"/>
  <c r="H59" i="45"/>
  <c r="I59" i="45" s="1"/>
  <c r="D59" i="45" s="1"/>
  <c r="E59" i="45" s="1"/>
  <c r="H53" i="45"/>
  <c r="I53" i="45" s="1"/>
  <c r="H48" i="45"/>
  <c r="I48" i="45" s="1"/>
  <c r="D48" i="45" s="1"/>
  <c r="E48" i="45" s="1"/>
  <c r="AN24" i="45"/>
  <c r="Z24" i="45"/>
  <c r="U19" i="45"/>
  <c r="V20" i="45" s="1"/>
  <c r="AN10" i="45"/>
  <c r="Z10" i="45"/>
  <c r="X12" i="45"/>
  <c r="AA12" i="45"/>
  <c r="AA67" i="45"/>
  <c r="X61" i="45"/>
  <c r="AA61" i="45"/>
  <c r="AB62" i="45" s="1"/>
  <c r="AC62" i="45" s="1"/>
  <c r="X34" i="45"/>
  <c r="AA34" i="45"/>
  <c r="Z50" i="45"/>
  <c r="AN50" i="45"/>
  <c r="AD44" i="45"/>
  <c r="AM44" i="45" s="1"/>
  <c r="Z54" i="45"/>
  <c r="AN54" i="45"/>
  <c r="AA43" i="45"/>
  <c r="AB44" i="45" s="1"/>
  <c r="AC44" i="45" s="1"/>
  <c r="X43" i="45"/>
  <c r="X31" i="45"/>
  <c r="AA31" i="45"/>
  <c r="AB32" i="45" s="1"/>
  <c r="AC32" i="45" s="1"/>
  <c r="AA39" i="45"/>
  <c r="X39" i="45"/>
  <c r="AN57" i="45"/>
  <c r="Z57" i="45"/>
  <c r="U57" i="45"/>
  <c r="X24" i="45"/>
  <c r="AA24" i="45"/>
  <c r="X63" i="45"/>
  <c r="AA63" i="45"/>
  <c r="H50" i="45"/>
  <c r="I50" i="45" s="1"/>
  <c r="D50" i="45" s="1"/>
  <c r="E50" i="45" s="1"/>
  <c r="AA19" i="45"/>
  <c r="X19" i="45"/>
  <c r="X44" i="45"/>
  <c r="AN52" i="45"/>
  <c r="Z52" i="45"/>
  <c r="AA20" i="45"/>
  <c r="X20" i="45"/>
  <c r="Z25" i="45"/>
  <c r="AN25" i="45"/>
  <c r="AN34" i="45"/>
  <c r="Z34" i="45"/>
  <c r="AN62" i="45"/>
  <c r="Z62" i="45"/>
  <c r="U62" i="45"/>
  <c r="U34" i="45"/>
  <c r="U54" i="45"/>
  <c r="V54" i="45" s="1"/>
  <c r="AA53" i="45"/>
  <c r="X53" i="45"/>
  <c r="H52" i="45"/>
  <c r="I52" i="45" s="1"/>
  <c r="D52" i="45" s="1"/>
  <c r="E52" i="45" s="1"/>
  <c r="Z20" i="45"/>
  <c r="AN20" i="45"/>
  <c r="H25" i="45"/>
  <c r="I25" i="45" s="1"/>
  <c r="D25" i="45" s="1"/>
  <c r="E25" i="45" s="1"/>
  <c r="AN55" i="45"/>
  <c r="AM55" i="45" s="1"/>
  <c r="Z55" i="45"/>
  <c r="U55" i="45"/>
  <c r="AD62" i="45"/>
  <c r="Z27" i="45"/>
  <c r="AA54" i="45"/>
  <c r="X54" i="45"/>
  <c r="AN51" i="45"/>
  <c r="Z51" i="45"/>
  <c r="H6" i="44"/>
  <c r="I6" i="44" s="1"/>
  <c r="D6" i="44" s="1"/>
  <c r="E6" i="44" s="1"/>
  <c r="AN45" i="45"/>
  <c r="Z45" i="45"/>
  <c r="AA14" i="45"/>
  <c r="X14" i="45"/>
  <c r="X15" i="45"/>
  <c r="AA48" i="45"/>
  <c r="X48" i="45"/>
  <c r="H55" i="45"/>
  <c r="I55" i="45" s="1"/>
  <c r="D55" i="45" s="1"/>
  <c r="E55" i="45" s="1"/>
  <c r="AA41" i="45"/>
  <c r="X41" i="45"/>
  <c r="AN22" i="45"/>
  <c r="Z22" i="45"/>
  <c r="U22" i="45"/>
  <c r="H57" i="45"/>
  <c r="I57" i="45" s="1"/>
  <c r="D57" i="45" s="1"/>
  <c r="E57" i="45" s="1"/>
  <c r="H35" i="45"/>
  <c r="I35" i="45" s="1"/>
  <c r="AN8" i="45"/>
  <c r="Z8" i="45"/>
  <c r="U8" i="45"/>
  <c r="H20" i="45"/>
  <c r="I20" i="45" s="1"/>
  <c r="D20" i="45" s="1"/>
  <c r="E20" i="45" s="1"/>
  <c r="V14" i="45"/>
  <c r="E47" i="45"/>
  <c r="AN41" i="45"/>
  <c r="Z41" i="45"/>
  <c r="U41" i="45"/>
  <c r="X60" i="45"/>
  <c r="AA60" i="45"/>
  <c r="X46" i="45"/>
  <c r="AA46" i="45"/>
  <c r="AA35" i="45"/>
  <c r="X35" i="45"/>
  <c r="Z11" i="45"/>
  <c r="AN11" i="45"/>
  <c r="U11" i="45"/>
  <c r="V12" i="45" s="1"/>
  <c r="AA22" i="45"/>
  <c r="AB23" i="45" s="1"/>
  <c r="AC23" i="45" s="1"/>
  <c r="X22" i="45"/>
  <c r="U52" i="45"/>
  <c r="V52" i="45" s="1"/>
  <c r="H22" i="45"/>
  <c r="I22" i="45" s="1"/>
  <c r="D22" i="45" s="1"/>
  <c r="E22" i="45" s="1"/>
  <c r="H23" i="45"/>
  <c r="I23" i="45" s="1"/>
  <c r="Z63" i="45"/>
  <c r="AN63" i="45"/>
  <c r="U63" i="45"/>
  <c r="AA59" i="45"/>
  <c r="Z21" i="45"/>
  <c r="AN21" i="45"/>
  <c r="U21" i="45"/>
  <c r="V21" i="45" s="1"/>
  <c r="AN37" i="45"/>
  <c r="Z37" i="45"/>
  <c r="U37" i="45"/>
  <c r="V37" i="45" s="1"/>
  <c r="U10" i="45"/>
  <c r="V10" i="45" s="1"/>
  <c r="X52" i="45"/>
  <c r="AA52" i="45"/>
  <c r="X27" i="45"/>
  <c r="AA27" i="45"/>
  <c r="H44" i="45"/>
  <c r="I44" i="45" s="1"/>
  <c r="AA13" i="45"/>
  <c r="X13" i="45"/>
  <c r="AA50" i="45"/>
  <c r="X50" i="45"/>
  <c r="AA49" i="45"/>
  <c r="X49" i="45"/>
  <c r="H63" i="45"/>
  <c r="I63" i="45" s="1"/>
  <c r="D63" i="45" s="1"/>
  <c r="E63" i="45" s="1"/>
  <c r="Z60" i="45"/>
  <c r="AD42" i="45"/>
  <c r="X25" i="45"/>
  <c r="AA25" i="45"/>
  <c r="X16" i="45"/>
  <c r="AA16" i="45"/>
  <c r="AN17" i="45"/>
  <c r="Z17" i="45"/>
  <c r="U17" i="45"/>
  <c r="V17" i="45" s="1"/>
  <c r="U18" i="45"/>
  <c r="AD21" i="45"/>
  <c r="AE21" i="45" s="1"/>
  <c r="X66" i="45"/>
  <c r="AA66" i="45"/>
  <c r="V44" i="45"/>
  <c r="X23" i="45"/>
  <c r="Z42" i="45"/>
  <c r="U50" i="45"/>
  <c r="V51" i="45" s="1"/>
  <c r="U26" i="45"/>
  <c r="V26" i="45" s="1"/>
  <c r="E67" i="45"/>
  <c r="U64" i="45"/>
  <c r="AA58" i="45"/>
  <c r="X58" i="45"/>
  <c r="AA10" i="45"/>
  <c r="X10" i="45"/>
  <c r="X18" i="45"/>
  <c r="AA18" i="45"/>
  <c r="H28" i="45"/>
  <c r="I28" i="45" s="1"/>
  <c r="X33" i="45"/>
  <c r="AA33" i="45"/>
  <c r="AA6" i="45"/>
  <c r="X6" i="45"/>
  <c r="Z9" i="45"/>
  <c r="AD23" i="45"/>
  <c r="AM23" i="45" s="1"/>
  <c r="U49" i="45"/>
  <c r="V49" i="45" s="1"/>
  <c r="Z5" i="45"/>
  <c r="AA26" i="45"/>
  <c r="X26" i="45"/>
  <c r="E40" i="45"/>
  <c r="AN56" i="45"/>
  <c r="AM56" i="45" s="1"/>
  <c r="Z56" i="45"/>
  <c r="U56" i="45"/>
  <c r="AA64" i="45"/>
  <c r="AB65" i="45" s="1"/>
  <c r="AC65" i="45" s="1"/>
  <c r="X64" i="45"/>
  <c r="Z40" i="45"/>
  <c r="AN40" i="45"/>
  <c r="Z15" i="45"/>
  <c r="AN15" i="45"/>
  <c r="U15" i="45"/>
  <c r="AA15" i="45"/>
  <c r="Z31" i="45"/>
  <c r="AN31" i="45"/>
  <c r="N40" i="45"/>
  <c r="O40" i="45" s="1"/>
  <c r="M40" i="45"/>
  <c r="P40" i="45" s="1"/>
  <c r="AN13" i="45"/>
  <c r="Z13" i="45"/>
  <c r="Z47" i="45"/>
  <c r="AN47" i="45"/>
  <c r="U47" i="45"/>
  <c r="AE55" i="45"/>
  <c r="Z48" i="45"/>
  <c r="AN48" i="45"/>
  <c r="AD5" i="45"/>
  <c r="AM5" i="45" s="1"/>
  <c r="X49" i="44"/>
  <c r="AN35" i="45"/>
  <c r="Z35" i="45"/>
  <c r="AN33" i="45"/>
  <c r="Z33" i="45"/>
  <c r="N37" i="45"/>
  <c r="O37" i="45" s="1"/>
  <c r="M37" i="45"/>
  <c r="P37" i="45" s="1"/>
  <c r="AD7" i="45"/>
  <c r="AM7" i="45" s="1"/>
  <c r="U33" i="45"/>
  <c r="V33" i="45" s="1"/>
  <c r="N47" i="45"/>
  <c r="O47" i="45" s="1"/>
  <c r="M47" i="45"/>
  <c r="P47" i="45" s="1"/>
  <c r="H46" i="45"/>
  <c r="I46" i="45" s="1"/>
  <c r="N8" i="45"/>
  <c r="O8" i="45" s="1"/>
  <c r="M8" i="45"/>
  <c r="P8" i="45" s="1"/>
  <c r="H39" i="45"/>
  <c r="I39" i="45" s="1"/>
  <c r="Z58" i="45"/>
  <c r="AN58" i="45"/>
  <c r="U58" i="45"/>
  <c r="H32" i="45"/>
  <c r="I32" i="45" s="1"/>
  <c r="N62" i="45"/>
  <c r="O62" i="45" s="1"/>
  <c r="M62" i="45"/>
  <c r="P62" i="45" s="1"/>
  <c r="N33" i="45"/>
  <c r="O33" i="45" s="1"/>
  <c r="M33" i="45"/>
  <c r="P33" i="45" s="1"/>
  <c r="H15" i="45"/>
  <c r="I15" i="45" s="1"/>
  <c r="D15" i="45" s="1"/>
  <c r="E15" i="45" s="1"/>
  <c r="H21" i="45"/>
  <c r="I21" i="45" s="1"/>
  <c r="D21" i="45" s="1"/>
  <c r="E21" i="45" s="1"/>
  <c r="U6" i="45"/>
  <c r="V6" i="45" s="1"/>
  <c r="X42" i="45"/>
  <c r="V36" i="45"/>
  <c r="H26" i="45"/>
  <c r="I26" i="45" s="1"/>
  <c r="D26" i="45" s="1"/>
  <c r="E26" i="45" s="1"/>
  <c r="H16" i="45"/>
  <c r="I16" i="45" s="1"/>
  <c r="AN29" i="45"/>
  <c r="Z29" i="45"/>
  <c r="AA37" i="45"/>
  <c r="H60" i="45"/>
  <c r="I60" i="45" s="1"/>
  <c r="V63" i="44"/>
  <c r="H10" i="44"/>
  <c r="I10" i="44" s="1"/>
  <c r="D10" i="44" s="1"/>
  <c r="E10" i="44" s="1"/>
  <c r="AA3" i="44"/>
  <c r="AD3" i="44" s="1"/>
  <c r="V4" i="44"/>
  <c r="H41" i="44"/>
  <c r="I41" i="44" s="1"/>
  <c r="D41" i="44" s="1"/>
  <c r="E41" i="44" s="1"/>
  <c r="V45" i="44"/>
  <c r="V67" i="44"/>
  <c r="V39" i="44"/>
  <c r="H61" i="44"/>
  <c r="I61" i="44" s="1"/>
  <c r="D61" i="44" s="1"/>
  <c r="E61" i="44" s="1"/>
  <c r="H62" i="44"/>
  <c r="I62" i="44" s="1"/>
  <c r="D62" i="44" s="1"/>
  <c r="E62" i="44" s="1"/>
  <c r="H8" i="44"/>
  <c r="I8" i="44" s="1"/>
  <c r="D8" i="44" s="1"/>
  <c r="E8" i="44" s="1"/>
  <c r="H39" i="44"/>
  <c r="I39" i="44" s="1"/>
  <c r="D39" i="44" s="1"/>
  <c r="E39" i="44" s="1"/>
  <c r="V19" i="44"/>
  <c r="H55" i="44"/>
  <c r="I55" i="44" s="1"/>
  <c r="D55" i="44" s="1"/>
  <c r="E55" i="44" s="1"/>
  <c r="V6" i="44"/>
  <c r="H47" i="44"/>
  <c r="I47" i="44" s="1"/>
  <c r="D47" i="44" s="1"/>
  <c r="E47" i="44" s="1"/>
  <c r="H49" i="44"/>
  <c r="I49" i="44" s="1"/>
  <c r="D49" i="44" s="1"/>
  <c r="E49" i="44" s="1"/>
  <c r="V57" i="44"/>
  <c r="H4" i="44"/>
  <c r="I4" i="44" s="1"/>
  <c r="D4" i="44" s="1"/>
  <c r="E4" i="44" s="1"/>
  <c r="V36" i="44"/>
  <c r="V17" i="44"/>
  <c r="H51" i="44"/>
  <c r="I51" i="44" s="1"/>
  <c r="D51" i="44" s="1"/>
  <c r="E51" i="44" s="1"/>
  <c r="H14" i="44"/>
  <c r="I14" i="44" s="1"/>
  <c r="D14" i="44" s="1"/>
  <c r="E14" i="44" s="1"/>
  <c r="H30" i="44"/>
  <c r="I30" i="44" s="1"/>
  <c r="D30" i="44" s="1"/>
  <c r="E30" i="44" s="1"/>
  <c r="H44" i="44"/>
  <c r="I44" i="44" s="1"/>
  <c r="D44" i="44" s="1"/>
  <c r="E44" i="44" s="1"/>
  <c r="H57" i="44"/>
  <c r="I57" i="44" s="1"/>
  <c r="D57" i="44" s="1"/>
  <c r="E57" i="44" s="1"/>
  <c r="Z5" i="44"/>
  <c r="H34" i="44"/>
  <c r="I34" i="44" s="1"/>
  <c r="D34" i="44" s="1"/>
  <c r="E34" i="44" s="1"/>
  <c r="H18" i="44"/>
  <c r="I18" i="44" s="1"/>
  <c r="D18" i="44" s="1"/>
  <c r="E18" i="44" s="1"/>
  <c r="H59" i="44"/>
  <c r="I59" i="44" s="1"/>
  <c r="D59" i="44" s="1"/>
  <c r="E59" i="44" s="1"/>
  <c r="V44" i="44"/>
  <c r="H21" i="44"/>
  <c r="I21" i="44" s="1"/>
  <c r="D21" i="44" s="1"/>
  <c r="E21" i="44" s="1"/>
  <c r="V46" i="44"/>
  <c r="V47" i="44"/>
  <c r="AA24" i="44"/>
  <c r="X24" i="44"/>
  <c r="AN15" i="44"/>
  <c r="Z15" i="44"/>
  <c r="AA8" i="44"/>
  <c r="X8" i="44"/>
  <c r="Z29" i="44"/>
  <c r="AN29" i="44"/>
  <c r="Z14" i="44"/>
  <c r="AN14" i="44"/>
  <c r="AN30" i="44"/>
  <c r="Z30" i="44"/>
  <c r="AA4" i="44"/>
  <c r="X4" i="44"/>
  <c r="H15" i="44"/>
  <c r="I15" i="44" s="1"/>
  <c r="D15" i="44" s="1"/>
  <c r="E15" i="44" s="1"/>
  <c r="X27" i="44"/>
  <c r="AA27" i="44"/>
  <c r="Z8" i="44"/>
  <c r="AN8" i="44"/>
  <c r="H54" i="44"/>
  <c r="I54" i="44" s="1"/>
  <c r="D54" i="44" s="1"/>
  <c r="E54" i="44" s="1"/>
  <c r="AN34" i="44"/>
  <c r="Z34" i="44"/>
  <c r="AN63" i="44"/>
  <c r="Z63" i="44"/>
  <c r="X48" i="44"/>
  <c r="AA48" i="44"/>
  <c r="H48" i="44"/>
  <c r="I48" i="44" s="1"/>
  <c r="D48" i="44" s="1"/>
  <c r="E48" i="44" s="1"/>
  <c r="Z12" i="44"/>
  <c r="AN12" i="44"/>
  <c r="AA60" i="44"/>
  <c r="X60" i="44"/>
  <c r="Z40" i="44"/>
  <c r="AN40" i="44"/>
  <c r="Z28" i="44"/>
  <c r="AN28" i="44"/>
  <c r="AA65" i="44"/>
  <c r="X65" i="44"/>
  <c r="AN54" i="44"/>
  <c r="Z54" i="44"/>
  <c r="AN27" i="44"/>
  <c r="Z27" i="44"/>
  <c r="AN61" i="44"/>
  <c r="Z61" i="44"/>
  <c r="X67" i="44"/>
  <c r="AA67" i="44"/>
  <c r="U61" i="44"/>
  <c r="V62" i="44" s="1"/>
  <c r="U8" i="44"/>
  <c r="U27" i="44"/>
  <c r="V27" i="44" s="1"/>
  <c r="X63" i="44"/>
  <c r="AA63" i="44"/>
  <c r="AA6" i="44"/>
  <c r="X6" i="44"/>
  <c r="Z53" i="44"/>
  <c r="AN53" i="44"/>
  <c r="AA28" i="44"/>
  <c r="X28" i="44"/>
  <c r="H23" i="44"/>
  <c r="I23" i="44" s="1"/>
  <c r="D23" i="44" s="1"/>
  <c r="E23" i="44" s="1"/>
  <c r="V66" i="44"/>
  <c r="V48" i="44"/>
  <c r="Z48" i="44"/>
  <c r="AN48" i="44"/>
  <c r="AN13" i="44"/>
  <c r="Z13" i="44"/>
  <c r="X39" i="44"/>
  <c r="AA39" i="44"/>
  <c r="V58" i="44"/>
  <c r="AN9" i="44"/>
  <c r="Z9" i="44"/>
  <c r="AA15" i="44"/>
  <c r="X15" i="44"/>
  <c r="AA43" i="44"/>
  <c r="X43" i="44"/>
  <c r="X44" i="44"/>
  <c r="AA44" i="44"/>
  <c r="AA42" i="44"/>
  <c r="X42" i="44"/>
  <c r="V21" i="44"/>
  <c r="Z6" i="44"/>
  <c r="AN6" i="44"/>
  <c r="AA35" i="44"/>
  <c r="X35" i="44"/>
  <c r="Z21" i="44"/>
  <c r="AN21" i="44"/>
  <c r="AA54" i="44"/>
  <c r="X54" i="44"/>
  <c r="V43" i="44"/>
  <c r="V32" i="44"/>
  <c r="Z23" i="44"/>
  <c r="AN23" i="44"/>
  <c r="X18" i="44"/>
  <c r="AA18" i="44"/>
  <c r="H7" i="44"/>
  <c r="I7" i="44" s="1"/>
  <c r="D7" i="44" s="1"/>
  <c r="E7" i="44" s="1"/>
  <c r="U30" i="44"/>
  <c r="X21" i="44"/>
  <c r="AA21" i="44"/>
  <c r="Z18" i="44"/>
  <c r="AN18" i="44"/>
  <c r="H17" i="44"/>
  <c r="I17" i="44" s="1"/>
  <c r="D17" i="44" s="1"/>
  <c r="E17" i="44" s="1"/>
  <c r="H26" i="44"/>
  <c r="I26" i="44" s="1"/>
  <c r="D26" i="44" s="1"/>
  <c r="E26" i="44" s="1"/>
  <c r="U40" i="44"/>
  <c r="V40" i="44" s="1"/>
  <c r="AN57" i="44"/>
  <c r="Z57" i="44"/>
  <c r="AN25" i="44"/>
  <c r="Z25" i="44"/>
  <c r="X40" i="44"/>
  <c r="AA40" i="44"/>
  <c r="Z22" i="44"/>
  <c r="AN22" i="44"/>
  <c r="AN4" i="44"/>
  <c r="Z4" i="44"/>
  <c r="AN56" i="44"/>
  <c r="Z56" i="44"/>
  <c r="H45" i="44"/>
  <c r="I45" i="44" s="1"/>
  <c r="D45" i="44" s="1"/>
  <c r="E45" i="44" s="1"/>
  <c r="AN39" i="44"/>
  <c r="Z39" i="44"/>
  <c r="AN11" i="44"/>
  <c r="Z11" i="44"/>
  <c r="Z49" i="44"/>
  <c r="AN49" i="44"/>
  <c r="U49" i="44"/>
  <c r="V49" i="44" s="1"/>
  <c r="X11" i="44"/>
  <c r="AA11" i="44"/>
  <c r="Z7" i="44"/>
  <c r="AN7" i="44"/>
  <c r="AA41" i="44"/>
  <c r="X41" i="44"/>
  <c r="U14" i="44"/>
  <c r="V14" i="44" s="1"/>
  <c r="H42" i="44"/>
  <c r="I42" i="44" s="1"/>
  <c r="D42" i="44" s="1"/>
  <c r="E42" i="44" s="1"/>
  <c r="AA19" i="44"/>
  <c r="X19" i="44"/>
  <c r="H9" i="44"/>
  <c r="I9" i="44" s="1"/>
  <c r="D9" i="44" s="1"/>
  <c r="E9" i="44" s="1"/>
  <c r="X31" i="44"/>
  <c r="AA31" i="44"/>
  <c r="Z10" i="44"/>
  <c r="AN10" i="44"/>
  <c r="U10" i="44"/>
  <c r="Z24" i="44"/>
  <c r="AN24" i="44"/>
  <c r="AA29" i="44"/>
  <c r="X29" i="44"/>
  <c r="X14" i="44"/>
  <c r="AA14" i="44"/>
  <c r="U25" i="44"/>
  <c r="V25" i="44" s="1"/>
  <c r="H36" i="44"/>
  <c r="I36" i="44" s="1"/>
  <c r="D36" i="44" s="1"/>
  <c r="E36" i="44" s="1"/>
  <c r="V20" i="44"/>
  <c r="AN17" i="44"/>
  <c r="Z17" i="44"/>
  <c r="U54" i="44"/>
  <c r="H22" i="44"/>
  <c r="I22" i="44" s="1"/>
  <c r="D22" i="44" s="1"/>
  <c r="E22" i="44" s="1"/>
  <c r="X32" i="44"/>
  <c r="AA32" i="44"/>
  <c r="H19" i="44"/>
  <c r="I19" i="44" s="1"/>
  <c r="D19" i="44" s="1"/>
  <c r="E19" i="44" s="1"/>
  <c r="Z44" i="44"/>
  <c r="AN44" i="44"/>
  <c r="U53" i="44"/>
  <c r="H52" i="44"/>
  <c r="I52" i="44" s="1"/>
  <c r="D52" i="44" s="1"/>
  <c r="E52" i="44" s="1"/>
  <c r="AN55" i="44"/>
  <c r="Z55" i="44"/>
  <c r="X47" i="44"/>
  <c r="AA47" i="44"/>
  <c r="M3" i="44"/>
  <c r="H66" i="44"/>
  <c r="I66" i="44" s="1"/>
  <c r="D66" i="44" s="1"/>
  <c r="E66" i="44" s="1"/>
  <c r="U55" i="44"/>
  <c r="AA61" i="44"/>
  <c r="X61" i="44"/>
  <c r="X36" i="44"/>
  <c r="AA36" i="44"/>
  <c r="X33" i="44"/>
  <c r="AA33" i="44"/>
  <c r="V42" i="44"/>
  <c r="Z64" i="44"/>
  <c r="AN64" i="44"/>
  <c r="X66" i="44"/>
  <c r="AA66" i="44"/>
  <c r="X45" i="44"/>
  <c r="AA45" i="44"/>
  <c r="AN45" i="44"/>
  <c r="Z45" i="44"/>
  <c r="U29" i="44"/>
  <c r="V18" i="44"/>
  <c r="AN26" i="44"/>
  <c r="Z26" i="44"/>
  <c r="Z35" i="44"/>
  <c r="AN35" i="44"/>
  <c r="Z52" i="44"/>
  <c r="AN52" i="44"/>
  <c r="Z19" i="44"/>
  <c r="AN19" i="44"/>
  <c r="H56" i="44"/>
  <c r="I56" i="44" s="1"/>
  <c r="D56" i="44" s="1"/>
  <c r="E56" i="44" s="1"/>
  <c r="AN41" i="44"/>
  <c r="Z41" i="44"/>
  <c r="H11" i="44"/>
  <c r="I11" i="44" s="1"/>
  <c r="D11" i="44" s="1"/>
  <c r="E11" i="44" s="1"/>
  <c r="X46" i="44"/>
  <c r="AA46" i="44"/>
  <c r="AA25" i="44"/>
  <c r="X25" i="44"/>
  <c r="AN42" i="44"/>
  <c r="Z42" i="44"/>
  <c r="U7" i="44"/>
  <c r="V7" i="44" s="1"/>
  <c r="AN51" i="44"/>
  <c r="Z51" i="44"/>
  <c r="X56" i="44"/>
  <c r="AA56" i="44"/>
  <c r="AA53" i="44"/>
  <c r="X53" i="44"/>
  <c r="H32" i="44"/>
  <c r="I32" i="44" s="1"/>
  <c r="D32" i="44" s="1"/>
  <c r="E32" i="44" s="1"/>
  <c r="AN66" i="44"/>
  <c r="Z66" i="44"/>
  <c r="X55" i="44"/>
  <c r="AA55" i="44"/>
  <c r="AN62" i="44"/>
  <c r="Z62" i="44"/>
  <c r="Z36" i="44"/>
  <c r="AN36" i="44"/>
  <c r="H20" i="44"/>
  <c r="I20" i="44" s="1"/>
  <c r="D20" i="44" s="1"/>
  <c r="E20" i="44" s="1"/>
  <c r="Z37" i="44"/>
  <c r="AN37" i="44"/>
  <c r="H35" i="44"/>
  <c r="I35" i="44" s="1"/>
  <c r="D35" i="44" s="1"/>
  <c r="E35" i="44" s="1"/>
  <c r="AN59" i="44"/>
  <c r="Z59" i="44"/>
  <c r="X59" i="44"/>
  <c r="AA59" i="44"/>
  <c r="X16" i="44"/>
  <c r="AA16" i="44"/>
  <c r="H65" i="44"/>
  <c r="I65" i="44" s="1"/>
  <c r="D65" i="44" s="1"/>
  <c r="E65" i="44" s="1"/>
  <c r="AN46" i="44"/>
  <c r="Z46" i="44"/>
  <c r="H50" i="44"/>
  <c r="I50" i="44" s="1"/>
  <c r="D50" i="44" s="1"/>
  <c r="E50" i="44" s="1"/>
  <c r="H24" i="44"/>
  <c r="I24" i="44" s="1"/>
  <c r="U28" i="44"/>
  <c r="X17" i="44"/>
  <c r="AA17" i="44"/>
  <c r="H64" i="44"/>
  <c r="I64" i="44" s="1"/>
  <c r="D64" i="44" s="1"/>
  <c r="E64" i="44" s="1"/>
  <c r="X7" i="44"/>
  <c r="AA7" i="44"/>
  <c r="AA10" i="44"/>
  <c r="X10" i="44"/>
  <c r="V59" i="44"/>
  <c r="X62" i="44"/>
  <c r="AA62" i="44"/>
  <c r="AA9" i="44"/>
  <c r="X9" i="44"/>
  <c r="Z33" i="44"/>
  <c r="AN33" i="44"/>
  <c r="V16" i="44"/>
  <c r="AN67" i="44"/>
  <c r="Z67" i="44"/>
  <c r="Z50" i="44"/>
  <c r="AN50" i="44"/>
  <c r="H16" i="44"/>
  <c r="I16" i="44" s="1"/>
  <c r="D16" i="44" s="1"/>
  <c r="E16" i="44" s="1"/>
  <c r="H43" i="44"/>
  <c r="I43" i="44" s="1"/>
  <c r="D43" i="44" s="1"/>
  <c r="E43" i="44" s="1"/>
  <c r="AA34" i="44"/>
  <c r="X34" i="44"/>
  <c r="AN60" i="44"/>
  <c r="Z60" i="44"/>
  <c r="U9" i="44"/>
  <c r="Z31" i="44"/>
  <c r="AN31" i="44"/>
  <c r="Z32" i="44"/>
  <c r="AN32" i="44"/>
  <c r="U23" i="44"/>
  <c r="V24" i="44" s="1"/>
  <c r="V51" i="44"/>
  <c r="AN65" i="44"/>
  <c r="Z65" i="44"/>
  <c r="H46" i="44"/>
  <c r="I46" i="44" s="1"/>
  <c r="D46" i="44" s="1"/>
  <c r="E46" i="44" s="1"/>
  <c r="U22" i="44"/>
  <c r="V22" i="44" s="1"/>
  <c r="X12" i="44"/>
  <c r="AA12" i="44"/>
  <c r="AA13" i="44"/>
  <c r="X13" i="44"/>
  <c r="AN47" i="44"/>
  <c r="Z47" i="44"/>
  <c r="AA20" i="44"/>
  <c r="X20" i="44"/>
  <c r="AA57" i="44"/>
  <c r="X57" i="44"/>
  <c r="AA30" i="44"/>
  <c r="X30" i="44"/>
  <c r="Z20" i="44"/>
  <c r="AN20" i="44"/>
  <c r="X22" i="44"/>
  <c r="AA22" i="44"/>
  <c r="Z16" i="44"/>
  <c r="AN16" i="44"/>
  <c r="U34" i="44"/>
  <c r="V34" i="44" s="1"/>
  <c r="AA5" i="44"/>
  <c r="X5" i="44"/>
  <c r="AN58" i="44"/>
  <c r="Z58" i="44"/>
  <c r="U37" i="44"/>
  <c r="V37" i="44" s="1"/>
  <c r="AA23" i="44"/>
  <c r="X23" i="44"/>
  <c r="X51" i="44"/>
  <c r="AA51" i="44"/>
  <c r="U52" i="44"/>
  <c r="V52" i="44" s="1"/>
  <c r="U64" i="44"/>
  <c r="V64" i="44" s="1"/>
  <c r="H38" i="44"/>
  <c r="I38" i="44" s="1"/>
  <c r="D38" i="44" s="1"/>
  <c r="E38" i="44" s="1"/>
  <c r="AA58" i="44"/>
  <c r="X58" i="44"/>
  <c r="X26" i="44"/>
  <c r="AA26" i="44"/>
  <c r="X38" i="44"/>
  <c r="AA38" i="44"/>
  <c r="AA50" i="44"/>
  <c r="X50" i="44"/>
  <c r="V5" i="44"/>
  <c r="X64" i="44"/>
  <c r="AA64" i="44"/>
  <c r="U12" i="44"/>
  <c r="V12" i="44" s="1"/>
  <c r="AN43" i="44"/>
  <c r="Z43" i="44"/>
  <c r="H60" i="44"/>
  <c r="I60" i="44" s="1"/>
  <c r="D60" i="44" s="1"/>
  <c r="E60" i="44" s="1"/>
  <c r="H29" i="44"/>
  <c r="I29" i="44" s="1"/>
  <c r="D29" i="44" s="1"/>
  <c r="E29" i="44" s="1"/>
  <c r="H12" i="44"/>
  <c r="I12" i="44" s="1"/>
  <c r="D12" i="44" s="1"/>
  <c r="E12" i="44" s="1"/>
  <c r="H58" i="44"/>
  <c r="I58" i="44" s="1"/>
  <c r="D58" i="44" s="1"/>
  <c r="E58" i="44" s="1"/>
  <c r="AA37" i="44"/>
  <c r="X37" i="44"/>
  <c r="H5" i="44"/>
  <c r="I5" i="44" s="1"/>
  <c r="D5" i="44" s="1"/>
  <c r="E5" i="44" s="1"/>
  <c r="AA52" i="44"/>
  <c r="X52" i="44"/>
  <c r="U60" i="44"/>
  <c r="V60" i="44" s="1"/>
  <c r="H40" i="44"/>
  <c r="I40" i="44" s="1"/>
  <c r="D40" i="44" s="1"/>
  <c r="E40" i="44" s="1"/>
  <c r="AN38" i="44"/>
  <c r="Z38" i="44"/>
  <c r="AF112" i="42"/>
  <c r="AM194" i="42"/>
  <c r="Z27" i="40"/>
  <c r="X18" i="40"/>
  <c r="X32" i="40"/>
  <c r="AN27" i="40"/>
  <c r="AF101" i="42"/>
  <c r="AJ101" i="42" s="1"/>
  <c r="AF111" i="42"/>
  <c r="AI111" i="42" s="1"/>
  <c r="AF134" i="42"/>
  <c r="AG134" i="42" s="1"/>
  <c r="AK134" i="42" s="1"/>
  <c r="AL134" i="42" s="1"/>
  <c r="AM223" i="42"/>
  <c r="AI112" i="42"/>
  <c r="AJ112" i="42"/>
  <c r="AE149" i="42"/>
  <c r="AE241" i="42"/>
  <c r="AF241" i="42" s="1"/>
  <c r="AG241" i="42" s="1"/>
  <c r="AK241" i="42" s="1"/>
  <c r="AL241" i="42" s="1"/>
  <c r="AM134" i="42"/>
  <c r="AF124" i="42"/>
  <c r="AI124" i="42" s="1"/>
  <c r="AE227" i="42"/>
  <c r="AE76" i="42"/>
  <c r="AF76" i="42" s="1"/>
  <c r="AM221" i="42"/>
  <c r="AE181" i="42"/>
  <c r="AF181" i="42" s="1"/>
  <c r="AG181" i="42" s="1"/>
  <c r="AK181" i="42" s="1"/>
  <c r="AL181" i="42" s="1"/>
  <c r="AF153" i="42"/>
  <c r="AG153" i="42" s="1"/>
  <c r="AK153" i="42" s="1"/>
  <c r="AL153" i="42" s="1"/>
  <c r="AF98" i="42"/>
  <c r="AI98" i="42" s="1"/>
  <c r="V58" i="42"/>
  <c r="AE80" i="42"/>
  <c r="AE225" i="42"/>
  <c r="AF225" i="42" s="1"/>
  <c r="AG225" i="42" s="1"/>
  <c r="AK225" i="42" s="1"/>
  <c r="AL225" i="42" s="1"/>
  <c r="AE217" i="42"/>
  <c r="AF218" i="42" s="1"/>
  <c r="AH218" i="42" s="1"/>
  <c r="AF188" i="42"/>
  <c r="AG188" i="42" s="1"/>
  <c r="AK188" i="42" s="1"/>
  <c r="AL188" i="42" s="1"/>
  <c r="AJ156" i="42"/>
  <c r="AE168" i="42"/>
  <c r="E22" i="42"/>
  <c r="AB8" i="42"/>
  <c r="AC8" i="42" s="1"/>
  <c r="AF206" i="42"/>
  <c r="AI206" i="42" s="1"/>
  <c r="AG112" i="42"/>
  <c r="AK112" i="42" s="1"/>
  <c r="AL112" i="42" s="1"/>
  <c r="AH112" i="42"/>
  <c r="AF198" i="42"/>
  <c r="AH198" i="42" s="1"/>
  <c r="AE74" i="42"/>
  <c r="AF74" i="42" s="1"/>
  <c r="AE131" i="42"/>
  <c r="AF131" i="42" s="1"/>
  <c r="AG131" i="42" s="1"/>
  <c r="AK131" i="42" s="1"/>
  <c r="AL131" i="42" s="1"/>
  <c r="AE207" i="42"/>
  <c r="AF207" i="42" s="1"/>
  <c r="AE185" i="42"/>
  <c r="V17" i="42"/>
  <c r="AE182" i="42"/>
  <c r="AF183" i="42" s="1"/>
  <c r="AE179" i="42"/>
  <c r="AF180" i="42" s="1"/>
  <c r="AH180" i="42" s="1"/>
  <c r="M26" i="42"/>
  <c r="AE114" i="42"/>
  <c r="AF115" i="42" s="1"/>
  <c r="AJ115" i="42" s="1"/>
  <c r="AF83" i="42"/>
  <c r="AG83" i="42" s="1"/>
  <c r="AK83" i="42" s="1"/>
  <c r="AL83" i="42" s="1"/>
  <c r="AE118" i="42"/>
  <c r="AF118" i="42" s="1"/>
  <c r="AJ118" i="42" s="1"/>
  <c r="AM106" i="42"/>
  <c r="M65" i="42"/>
  <c r="AF224" i="42"/>
  <c r="AH156" i="42"/>
  <c r="AF87" i="42"/>
  <c r="AG87" i="42" s="1"/>
  <c r="AK87" i="42" s="1"/>
  <c r="AL87" i="42" s="1"/>
  <c r="N65" i="42"/>
  <c r="O65" i="42" s="1"/>
  <c r="AF175" i="42"/>
  <c r="AI175" i="42" s="1"/>
  <c r="AI156" i="42"/>
  <c r="AE105" i="42"/>
  <c r="AF106" i="42" s="1"/>
  <c r="AG106" i="42" s="1"/>
  <c r="AK106" i="42" s="1"/>
  <c r="AL106" i="42" s="1"/>
  <c r="AF107" i="42"/>
  <c r="AG107" i="42" s="1"/>
  <c r="AK107" i="42" s="1"/>
  <c r="AL107" i="42" s="1"/>
  <c r="AM108" i="42"/>
  <c r="N58" i="42"/>
  <c r="O58" i="42" s="1"/>
  <c r="AM206" i="42"/>
  <c r="M58" i="42"/>
  <c r="AB68" i="42"/>
  <c r="AC68" i="42" s="1"/>
  <c r="D7" i="42"/>
  <c r="E7" i="42" s="1"/>
  <c r="N26" i="42"/>
  <c r="O26" i="42" s="1"/>
  <c r="AE30" i="42"/>
  <c r="AE199" i="42"/>
  <c r="AF200" i="42" s="1"/>
  <c r="AI200" i="42" s="1"/>
  <c r="AE157" i="42"/>
  <c r="AF157" i="42" s="1"/>
  <c r="AJ157" i="42" s="1"/>
  <c r="D12" i="42"/>
  <c r="E12" i="42" s="1"/>
  <c r="I21" i="42"/>
  <c r="N21" i="42" s="1"/>
  <c r="O21" i="42" s="1"/>
  <c r="M5" i="42"/>
  <c r="AE88" i="42"/>
  <c r="AF88" i="42" s="1"/>
  <c r="AJ88" i="42" s="1"/>
  <c r="AM143" i="42"/>
  <c r="M11" i="42"/>
  <c r="N43" i="42"/>
  <c r="O43" i="42" s="1"/>
  <c r="N11" i="42"/>
  <c r="O11" i="42" s="1"/>
  <c r="AF212" i="42"/>
  <c r="AJ212" i="42" s="1"/>
  <c r="D10" i="42"/>
  <c r="E10" i="42" s="1"/>
  <c r="AF142" i="42"/>
  <c r="AG142" i="42" s="1"/>
  <c r="AK142" i="42" s="1"/>
  <c r="AL142" i="42" s="1"/>
  <c r="M43" i="42"/>
  <c r="M7" i="42"/>
  <c r="AE99" i="42"/>
  <c r="AF99" i="42" s="1"/>
  <c r="AE165" i="42"/>
  <c r="AE94" i="42"/>
  <c r="AF95" i="42" s="1"/>
  <c r="AE103" i="42"/>
  <c r="AF103" i="42" s="1"/>
  <c r="AE173" i="42"/>
  <c r="AF173" i="42" s="1"/>
  <c r="AI173" i="42" s="1"/>
  <c r="AE159" i="42"/>
  <c r="AE93" i="42"/>
  <c r="AE91" i="42"/>
  <c r="AE209" i="42"/>
  <c r="AF209" i="42" s="1"/>
  <c r="AH209" i="42" s="1"/>
  <c r="AG108" i="42"/>
  <c r="AK108" i="42" s="1"/>
  <c r="AL108" i="42" s="1"/>
  <c r="AE167" i="42"/>
  <c r="AE215" i="42"/>
  <c r="AF216" i="42" s="1"/>
  <c r="AE219" i="42"/>
  <c r="AF219" i="42" s="1"/>
  <c r="AJ219" i="42" s="1"/>
  <c r="AI108" i="42"/>
  <c r="AB67" i="42"/>
  <c r="AC67" i="42" s="1"/>
  <c r="AH108" i="42"/>
  <c r="AB30" i="42"/>
  <c r="AC30" i="42" s="1"/>
  <c r="AE140" i="42"/>
  <c r="AF141" i="42" s="1"/>
  <c r="AE85" i="42"/>
  <c r="AF86" i="42" s="1"/>
  <c r="AE132" i="42"/>
  <c r="AF133" i="42" s="1"/>
  <c r="AH133" i="42" s="1"/>
  <c r="AE186" i="42"/>
  <c r="AF187" i="42" s="1"/>
  <c r="AG187" i="42" s="1"/>
  <c r="AK187" i="42" s="1"/>
  <c r="AL187" i="42" s="1"/>
  <c r="AM30" i="42"/>
  <c r="AE104" i="42"/>
  <c r="AE235" i="42"/>
  <c r="AF235" i="42" s="1"/>
  <c r="AG235" i="42" s="1"/>
  <c r="AK235" i="42" s="1"/>
  <c r="AL235" i="42" s="1"/>
  <c r="AE89" i="42"/>
  <c r="AM188" i="42"/>
  <c r="M18" i="42"/>
  <c r="AE163" i="42"/>
  <c r="AE162" i="42"/>
  <c r="AE139" i="42"/>
  <c r="AE230" i="42"/>
  <c r="AF230" i="42" s="1"/>
  <c r="AG230" i="42" s="1"/>
  <c r="AK230" i="42" s="1"/>
  <c r="AL230" i="42" s="1"/>
  <c r="AF102" i="42"/>
  <c r="AG102" i="42" s="1"/>
  <c r="AK102" i="42" s="1"/>
  <c r="AL102" i="42" s="1"/>
  <c r="N18" i="42"/>
  <c r="O18" i="42" s="1"/>
  <c r="E5" i="42"/>
  <c r="AE169" i="42"/>
  <c r="AE116" i="42"/>
  <c r="AF116" i="42" s="1"/>
  <c r="AG116" i="42" s="1"/>
  <c r="AK116" i="42" s="1"/>
  <c r="AL116" i="42" s="1"/>
  <c r="AE68" i="42"/>
  <c r="AE192" i="42"/>
  <c r="AF193" i="42" s="1"/>
  <c r="AE136" i="42"/>
  <c r="AF137" i="42" s="1"/>
  <c r="AH137" i="42" s="1"/>
  <c r="AE90" i="42"/>
  <c r="AM110" i="42"/>
  <c r="AF221" i="42"/>
  <c r="AG221" i="42" s="1"/>
  <c r="AK221" i="42" s="1"/>
  <c r="AL221" i="42" s="1"/>
  <c r="Z30" i="42"/>
  <c r="N5" i="42"/>
  <c r="O5" i="42" s="1"/>
  <c r="AE204" i="42"/>
  <c r="AH101" i="42"/>
  <c r="AE92" i="42"/>
  <c r="AG101" i="42"/>
  <c r="AK101" i="42" s="1"/>
  <c r="AL101" i="42" s="1"/>
  <c r="V16" i="42"/>
  <c r="M17" i="42"/>
  <c r="AE128" i="42"/>
  <c r="AE161" i="42"/>
  <c r="AE231" i="42"/>
  <c r="AE164" i="42"/>
  <c r="AE170" i="42"/>
  <c r="AE166" i="42"/>
  <c r="AE72" i="42"/>
  <c r="AF73" i="42" s="1"/>
  <c r="N17" i="42"/>
  <c r="O17" i="42" s="1"/>
  <c r="AE144" i="42"/>
  <c r="AF144" i="42" s="1"/>
  <c r="AI144" i="42" s="1"/>
  <c r="AE146" i="42"/>
  <c r="AF146" i="42" s="1"/>
  <c r="AG146" i="42" s="1"/>
  <c r="AK146" i="42" s="1"/>
  <c r="AL146" i="42" s="1"/>
  <c r="AF70" i="42"/>
  <c r="AH70" i="42" s="1"/>
  <c r="N44" i="42"/>
  <c r="O44" i="42" s="1"/>
  <c r="AE151" i="42"/>
  <c r="AF152" i="42" s="1"/>
  <c r="AI152" i="42" s="1"/>
  <c r="AE160" i="42"/>
  <c r="AE210" i="42"/>
  <c r="M44" i="42"/>
  <c r="AE228" i="42"/>
  <c r="AF229" i="42" s="1"/>
  <c r="AJ229" i="42" s="1"/>
  <c r="AE239" i="42"/>
  <c r="AF239" i="42" s="1"/>
  <c r="AG239" i="42" s="1"/>
  <c r="AK239" i="42" s="1"/>
  <c r="AL239" i="42" s="1"/>
  <c r="AE201" i="42"/>
  <c r="AF201" i="42" s="1"/>
  <c r="AJ201" i="42" s="1"/>
  <c r="AE154" i="42"/>
  <c r="AE189" i="42"/>
  <c r="AE122" i="42"/>
  <c r="AE138" i="42"/>
  <c r="AE125" i="42"/>
  <c r="AE184" i="42"/>
  <c r="AE129" i="42"/>
  <c r="AE127" i="42"/>
  <c r="AF127" i="42" s="1"/>
  <c r="AE96" i="42"/>
  <c r="AE196" i="42"/>
  <c r="AE176" i="42"/>
  <c r="AF176" i="42" s="1"/>
  <c r="AE79" i="42"/>
  <c r="AE171" i="42"/>
  <c r="AE191" i="42"/>
  <c r="AF191" i="42" s="1"/>
  <c r="AE78" i="42"/>
  <c r="AF78" i="42" s="1"/>
  <c r="AE233" i="42"/>
  <c r="AE202" i="42"/>
  <c r="AE120" i="42"/>
  <c r="AI134" i="42"/>
  <c r="AJ134" i="42"/>
  <c r="AE178" i="42"/>
  <c r="AF178" i="42" s="1"/>
  <c r="AF71" i="42"/>
  <c r="AF143" i="42"/>
  <c r="AE237" i="42"/>
  <c r="AE113" i="42"/>
  <c r="AH213" i="42"/>
  <c r="AG213" i="42"/>
  <c r="AK213" i="42" s="1"/>
  <c r="AL213" i="42" s="1"/>
  <c r="AI213" i="42"/>
  <c r="AJ213" i="42"/>
  <c r="AF194" i="42"/>
  <c r="AF195" i="42"/>
  <c r="AE243" i="42"/>
  <c r="AE148" i="42"/>
  <c r="AF148" i="42" s="1"/>
  <c r="AE214" i="42"/>
  <c r="AF214" i="42" s="1"/>
  <c r="AE158" i="42"/>
  <c r="AE226" i="42"/>
  <c r="AE81" i="42"/>
  <c r="AE135" i="42"/>
  <c r="AF135" i="42" s="1"/>
  <c r="AE84" i="42"/>
  <c r="AF84" i="42" s="1"/>
  <c r="AG223" i="42"/>
  <c r="AK223" i="42" s="1"/>
  <c r="AL223" i="42" s="1"/>
  <c r="AJ223" i="42"/>
  <c r="AI223" i="42"/>
  <c r="AH223" i="42"/>
  <c r="AE109" i="42"/>
  <c r="AE150" i="42"/>
  <c r="AF150" i="42" s="1"/>
  <c r="AF222" i="42"/>
  <c r="N7" i="42"/>
  <c r="O7" i="42" s="1"/>
  <c r="AD66" i="42"/>
  <c r="AE66" i="42" s="1"/>
  <c r="N64" i="42"/>
  <c r="O64" i="42" s="1"/>
  <c r="N22" i="42"/>
  <c r="O22" i="42" s="1"/>
  <c r="M12" i="42"/>
  <c r="N56" i="42"/>
  <c r="O56" i="42" s="1"/>
  <c r="AA13" i="42"/>
  <c r="AD13" i="42" s="1"/>
  <c r="Z18" i="42"/>
  <c r="M22" i="42"/>
  <c r="N12" i="42"/>
  <c r="O12" i="42" s="1"/>
  <c r="AN18" i="42"/>
  <c r="AM15" i="42"/>
  <c r="V21" i="42"/>
  <c r="AA59" i="42"/>
  <c r="AD59" i="42" s="1"/>
  <c r="AE59" i="42" s="1"/>
  <c r="Z19" i="42"/>
  <c r="N6" i="42"/>
  <c r="O6" i="42" s="1"/>
  <c r="N20" i="42"/>
  <c r="O20" i="42" s="1"/>
  <c r="N28" i="42"/>
  <c r="O28" i="42" s="1"/>
  <c r="N19" i="42"/>
  <c r="O19" i="42" s="1"/>
  <c r="M20" i="42"/>
  <c r="M19" i="42"/>
  <c r="H24" i="42"/>
  <c r="I24" i="42" s="1"/>
  <c r="D24" i="42" s="1"/>
  <c r="E24" i="42" s="1"/>
  <c r="H34" i="42"/>
  <c r="I34" i="42" s="1"/>
  <c r="D34" i="42" s="1"/>
  <c r="E34" i="42" s="1"/>
  <c r="AA33" i="42"/>
  <c r="AD33" i="42" s="1"/>
  <c r="AE33" i="42" s="1"/>
  <c r="AE15" i="42"/>
  <c r="E23" i="42"/>
  <c r="AM63" i="42"/>
  <c r="AM24" i="42"/>
  <c r="M56" i="42"/>
  <c r="V11" i="42"/>
  <c r="AM67" i="42"/>
  <c r="E6" i="42"/>
  <c r="N16" i="42"/>
  <c r="O16" i="42" s="1"/>
  <c r="V12" i="42"/>
  <c r="M16" i="42"/>
  <c r="AE63" i="42"/>
  <c r="V25" i="42"/>
  <c r="AB63" i="42"/>
  <c r="AC63" i="42" s="1"/>
  <c r="V18" i="42"/>
  <c r="M36" i="42"/>
  <c r="V22" i="42"/>
  <c r="N36" i="42"/>
  <c r="O36" i="42" s="1"/>
  <c r="V8" i="42"/>
  <c r="N66" i="42"/>
  <c r="O66" i="42" s="1"/>
  <c r="M10" i="42"/>
  <c r="M63" i="42"/>
  <c r="M27" i="42"/>
  <c r="AE67" i="42"/>
  <c r="E61" i="42"/>
  <c r="N10" i="42"/>
  <c r="O10" i="42" s="1"/>
  <c r="N63" i="42"/>
  <c r="O63" i="42" s="1"/>
  <c r="M61" i="42"/>
  <c r="N61" i="42"/>
  <c r="O61" i="42" s="1"/>
  <c r="H60" i="42"/>
  <c r="I60" i="42" s="1"/>
  <c r="N60" i="42" s="1"/>
  <c r="O60" i="42" s="1"/>
  <c r="N27" i="42"/>
  <c r="O27" i="42" s="1"/>
  <c r="H42" i="42"/>
  <c r="I42" i="42" s="1"/>
  <c r="D42" i="42" s="1"/>
  <c r="E42" i="42" s="1"/>
  <c r="V66" i="42"/>
  <c r="M66" i="42"/>
  <c r="AD23" i="42"/>
  <c r="AE23" i="42" s="1"/>
  <c r="M41" i="42"/>
  <c r="H32" i="42"/>
  <c r="I32" i="42" s="1"/>
  <c r="N32" i="42" s="1"/>
  <c r="O32" i="42" s="1"/>
  <c r="N31" i="42"/>
  <c r="O31" i="42" s="1"/>
  <c r="M64" i="42"/>
  <c r="E56" i="42"/>
  <c r="M28" i="42"/>
  <c r="H57" i="42"/>
  <c r="I57" i="42" s="1"/>
  <c r="D57" i="42" s="1"/>
  <c r="E57" i="42" s="1"/>
  <c r="V43" i="42"/>
  <c r="V44" i="42"/>
  <c r="H13" i="42"/>
  <c r="I13" i="42" s="1"/>
  <c r="D13" i="42" s="1"/>
  <c r="E13" i="42" s="1"/>
  <c r="H14" i="42"/>
  <c r="I14" i="42" s="1"/>
  <c r="AA18" i="42"/>
  <c r="AB19" i="42" s="1"/>
  <c r="AC19" i="42" s="1"/>
  <c r="X18" i="42"/>
  <c r="AD50" i="42"/>
  <c r="AM50" i="42" s="1"/>
  <c r="Z23" i="42"/>
  <c r="AN23" i="42"/>
  <c r="U23" i="42"/>
  <c r="V23" i="42" s="1"/>
  <c r="AB26" i="42"/>
  <c r="AC26" i="42" s="1"/>
  <c r="AD26" i="42"/>
  <c r="AM26" i="42" s="1"/>
  <c r="AN39" i="42"/>
  <c r="AM39" i="42" s="1"/>
  <c r="Z39" i="42"/>
  <c r="U39" i="42"/>
  <c r="V39" i="42" s="1"/>
  <c r="AA52" i="42"/>
  <c r="AB53" i="42" s="1"/>
  <c r="AC53" i="42" s="1"/>
  <c r="X52" i="42"/>
  <c r="M31" i="42"/>
  <c r="AA64" i="42"/>
  <c r="AB65" i="42" s="1"/>
  <c r="AC65" i="42" s="1"/>
  <c r="X64" i="42"/>
  <c r="X65" i="42"/>
  <c r="AA5" i="42"/>
  <c r="X5" i="42"/>
  <c r="N23" i="42"/>
  <c r="O23" i="42" s="1"/>
  <c r="M23" i="42"/>
  <c r="E31" i="42"/>
  <c r="AN49" i="42"/>
  <c r="Z49" i="42"/>
  <c r="Z50" i="42"/>
  <c r="AD53" i="42"/>
  <c r="AM53" i="42" s="1"/>
  <c r="AA56" i="42"/>
  <c r="AB57" i="42" s="1"/>
  <c r="AC57" i="42" s="1"/>
  <c r="X56" i="42"/>
  <c r="Z44" i="42"/>
  <c r="AD65" i="42"/>
  <c r="AM65" i="42" s="1"/>
  <c r="AD57" i="42"/>
  <c r="AM57" i="42" s="1"/>
  <c r="AB17" i="42"/>
  <c r="AC17" i="42" s="1"/>
  <c r="AD17" i="42"/>
  <c r="AM17" i="42" s="1"/>
  <c r="V64" i="42"/>
  <c r="AE39" i="42"/>
  <c r="X22" i="42"/>
  <c r="AA22" i="42"/>
  <c r="AB23" i="42" s="1"/>
  <c r="AC23" i="42" s="1"/>
  <c r="X55" i="42"/>
  <c r="AA55" i="42"/>
  <c r="AE24" i="42"/>
  <c r="AB11" i="42"/>
  <c r="AC11" i="42" s="1"/>
  <c r="AD11" i="42"/>
  <c r="AM11" i="42" s="1"/>
  <c r="H39" i="42"/>
  <c r="I39" i="42" s="1"/>
  <c r="D39" i="42" s="1"/>
  <c r="E39" i="42" s="1"/>
  <c r="H40" i="42"/>
  <c r="I40" i="42" s="1"/>
  <c r="H49" i="42"/>
  <c r="I49" i="42" s="1"/>
  <c r="D49" i="42" s="1"/>
  <c r="E49" i="42" s="1"/>
  <c r="H50" i="42"/>
  <c r="I50" i="42" s="1"/>
  <c r="D50" i="42" s="1"/>
  <c r="E50" i="42" s="1"/>
  <c r="X53" i="42"/>
  <c r="V53" i="42"/>
  <c r="AB27" i="42"/>
  <c r="AC27" i="42" s="1"/>
  <c r="AD27" i="42"/>
  <c r="AM27" i="42" s="1"/>
  <c r="Z48" i="42"/>
  <c r="AN48" i="42"/>
  <c r="V26" i="42"/>
  <c r="Z58" i="42"/>
  <c r="AN58" i="42"/>
  <c r="AN29" i="42"/>
  <c r="Z29" i="42"/>
  <c r="U29" i="42"/>
  <c r="AN37" i="42"/>
  <c r="Z37" i="42"/>
  <c r="U37" i="42"/>
  <c r="V37" i="42" s="1"/>
  <c r="AA37" i="42"/>
  <c r="AN51" i="42"/>
  <c r="Z51" i="42"/>
  <c r="AB47" i="42"/>
  <c r="AC47" i="42" s="1"/>
  <c r="AD47" i="42"/>
  <c r="AM47" i="42" s="1"/>
  <c r="AM8" i="42"/>
  <c r="AB36" i="42"/>
  <c r="AC36" i="42" s="1"/>
  <c r="AD36" i="42"/>
  <c r="AM36" i="42" s="1"/>
  <c r="AD32" i="42"/>
  <c r="AM32" i="42" s="1"/>
  <c r="AB54" i="42"/>
  <c r="AC54" i="42" s="1"/>
  <c r="AD54" i="42"/>
  <c r="AM54" i="42" s="1"/>
  <c r="V10" i="42"/>
  <c r="V56" i="42"/>
  <c r="N4" i="42"/>
  <c r="O4" i="42" s="1"/>
  <c r="AN31" i="42"/>
  <c r="Z31" i="42"/>
  <c r="Z32" i="42"/>
  <c r="AD44" i="42"/>
  <c r="AM44" i="42" s="1"/>
  <c r="AD42" i="42"/>
  <c r="AM42" i="42" s="1"/>
  <c r="X31" i="42"/>
  <c r="AA31" i="42"/>
  <c r="AB32" i="42" s="1"/>
  <c r="AC32" i="42" s="1"/>
  <c r="Z28" i="42"/>
  <c r="AN28" i="42"/>
  <c r="M45" i="42"/>
  <c r="X43" i="42"/>
  <c r="AA43" i="42"/>
  <c r="AB44" i="42" s="1"/>
  <c r="AC44" i="42" s="1"/>
  <c r="AA58" i="42"/>
  <c r="X58" i="42"/>
  <c r="N33" i="42"/>
  <c r="O33" i="42" s="1"/>
  <c r="M33" i="42"/>
  <c r="N25" i="42"/>
  <c r="O25" i="42" s="1"/>
  <c r="N41" i="42"/>
  <c r="O41" i="42" s="1"/>
  <c r="H62" i="42"/>
  <c r="I62" i="42" s="1"/>
  <c r="AA40" i="42"/>
  <c r="X40" i="42"/>
  <c r="AB7" i="42"/>
  <c r="AC7" i="42" s="1"/>
  <c r="AD7" i="42"/>
  <c r="AM7" i="42" s="1"/>
  <c r="N29" i="42"/>
  <c r="O29" i="42" s="1"/>
  <c r="M29" i="42"/>
  <c r="M4" i="42"/>
  <c r="AN33" i="42"/>
  <c r="Z33" i="42"/>
  <c r="U33" i="42"/>
  <c r="AN61" i="42"/>
  <c r="Z61" i="42"/>
  <c r="U51" i="42"/>
  <c r="V51" i="42" s="1"/>
  <c r="X51" i="42"/>
  <c r="AA51" i="42"/>
  <c r="V9" i="42"/>
  <c r="AD34" i="42"/>
  <c r="AM34" i="42" s="1"/>
  <c r="D46" i="42"/>
  <c r="E46" i="42" s="1"/>
  <c r="M46" i="42"/>
  <c r="N46" i="42"/>
  <c r="O46" i="42" s="1"/>
  <c r="AA28" i="42"/>
  <c r="AB29" i="42" s="1"/>
  <c r="AC29" i="42" s="1"/>
  <c r="X28" i="42"/>
  <c r="Z40" i="42"/>
  <c r="N59" i="42"/>
  <c r="O59" i="42" s="1"/>
  <c r="M59" i="42"/>
  <c r="AD19" i="42"/>
  <c r="AM19" i="42" s="1"/>
  <c r="M25" i="42"/>
  <c r="H30" i="42"/>
  <c r="I30" i="42" s="1"/>
  <c r="AD29" i="42"/>
  <c r="AE29" i="42" s="1"/>
  <c r="M55" i="42"/>
  <c r="AB9" i="42"/>
  <c r="AC9" i="42" s="1"/>
  <c r="AD9" i="42"/>
  <c r="AM9" i="42" s="1"/>
  <c r="AD10" i="42"/>
  <c r="AM10" i="42" s="1"/>
  <c r="AB10" i="42"/>
  <c r="AC10" i="42" s="1"/>
  <c r="D67" i="42"/>
  <c r="E67" i="42" s="1"/>
  <c r="N67" i="42"/>
  <c r="O67" i="42" s="1"/>
  <c r="M67" i="42"/>
  <c r="AB46" i="42"/>
  <c r="AC46" i="42" s="1"/>
  <c r="AD46" i="42"/>
  <c r="AM46" i="42" s="1"/>
  <c r="U31" i="42"/>
  <c r="AN43" i="42"/>
  <c r="Z43" i="42"/>
  <c r="AB35" i="42"/>
  <c r="AC35" i="42" s="1"/>
  <c r="AD35" i="42"/>
  <c r="AM35" i="42" s="1"/>
  <c r="Z24" i="42"/>
  <c r="H37" i="42"/>
  <c r="I37" i="42" s="1"/>
  <c r="D37" i="42" s="1"/>
  <c r="E37" i="42" s="1"/>
  <c r="H38" i="42"/>
  <c r="I38" i="42" s="1"/>
  <c r="D38" i="42" s="1"/>
  <c r="E38" i="42" s="1"/>
  <c r="AB20" i="42"/>
  <c r="AC20" i="42" s="1"/>
  <c r="AD20" i="42"/>
  <c r="AM20" i="42" s="1"/>
  <c r="D35" i="42"/>
  <c r="E35" i="42" s="1"/>
  <c r="M35" i="42"/>
  <c r="N35" i="42"/>
  <c r="O35" i="42" s="1"/>
  <c r="X19" i="42"/>
  <c r="E41" i="42"/>
  <c r="U49" i="42"/>
  <c r="AD14" i="42"/>
  <c r="AM14" i="42" s="1"/>
  <c r="AB15" i="42"/>
  <c r="AC15" i="42" s="1"/>
  <c r="AA41" i="42"/>
  <c r="AB42" i="42" s="1"/>
  <c r="AC42" i="42" s="1"/>
  <c r="X41" i="42"/>
  <c r="O51" i="42"/>
  <c r="N55" i="42"/>
  <c r="O55" i="42" s="1"/>
  <c r="Z38" i="42"/>
  <c r="AE8" i="42"/>
  <c r="V67" i="42"/>
  <c r="AN59" i="42"/>
  <c r="Z59" i="42"/>
  <c r="U59" i="42"/>
  <c r="V59" i="42" s="1"/>
  <c r="AA49" i="42"/>
  <c r="AB50" i="42" s="1"/>
  <c r="AC50" i="42" s="1"/>
  <c r="X49" i="42"/>
  <c r="V27" i="42"/>
  <c r="V41" i="42"/>
  <c r="X60" i="42"/>
  <c r="AA60" i="42"/>
  <c r="AB25" i="42"/>
  <c r="AC25" i="42" s="1"/>
  <c r="AD25" i="42"/>
  <c r="AM25" i="42" s="1"/>
  <c r="N45" i="42"/>
  <c r="O45" i="42" s="1"/>
  <c r="H52" i="42"/>
  <c r="I52" i="42" s="1"/>
  <c r="H53" i="42"/>
  <c r="I53" i="42" s="1"/>
  <c r="AD4" i="42"/>
  <c r="AM4" i="42" s="1"/>
  <c r="AB4" i="42"/>
  <c r="AC4" i="42" s="1"/>
  <c r="V19" i="42"/>
  <c r="AB21" i="42"/>
  <c r="AC21" i="42" s="1"/>
  <c r="AD21" i="42"/>
  <c r="AM21" i="42" s="1"/>
  <c r="U48" i="42"/>
  <c r="V48" i="42" s="1"/>
  <c r="AA38" i="42"/>
  <c r="X38" i="42"/>
  <c r="X6" i="42"/>
  <c r="U61" i="42"/>
  <c r="AN13" i="42"/>
  <c r="Z13" i="42"/>
  <c r="U13" i="42"/>
  <c r="X57" i="42"/>
  <c r="V65" i="42"/>
  <c r="AA48" i="42"/>
  <c r="X48" i="42"/>
  <c r="AB16" i="42"/>
  <c r="AC16" i="42" s="1"/>
  <c r="AD16" i="42"/>
  <c r="AM16" i="42" s="1"/>
  <c r="AD62" i="42"/>
  <c r="AM62" i="42" s="1"/>
  <c r="AD6" i="42"/>
  <c r="AM6" i="42" s="1"/>
  <c r="AA61" i="42"/>
  <c r="X61" i="42"/>
  <c r="M6" i="42"/>
  <c r="AB66" i="42"/>
  <c r="AC66" i="42" s="1"/>
  <c r="Y151" i="22"/>
  <c r="Z151" i="22" s="1"/>
  <c r="AM151" i="22"/>
  <c r="Y92" i="22"/>
  <c r="Z92" i="22" s="1"/>
  <c r="Y161" i="22"/>
  <c r="Z161" i="22" s="1"/>
  <c r="Y205" i="22"/>
  <c r="Z205" i="22" s="1"/>
  <c r="AM130" i="22"/>
  <c r="Y123" i="22"/>
  <c r="Z123" i="22" s="1"/>
  <c r="Y59" i="22"/>
  <c r="Z59" i="22" s="1"/>
  <c r="Q121" i="22"/>
  <c r="D121" i="22" s="1"/>
  <c r="AM231" i="22"/>
  <c r="AM49" i="22"/>
  <c r="Y215" i="22"/>
  <c r="Z215" i="22" s="1"/>
  <c r="Y143" i="22"/>
  <c r="Z143" i="22" s="1"/>
  <c r="P23" i="22"/>
  <c r="AM92" i="22"/>
  <c r="Y55" i="22"/>
  <c r="Z55" i="22" s="1"/>
  <c r="Y197" i="22"/>
  <c r="Z197" i="22" s="1"/>
  <c r="Y44" i="22"/>
  <c r="Z44" i="22" s="1"/>
  <c r="AM232" i="22"/>
  <c r="AM146" i="22"/>
  <c r="AM95" i="22"/>
  <c r="AM193" i="22"/>
  <c r="AM73" i="22"/>
  <c r="AM55" i="22"/>
  <c r="P55" i="22"/>
  <c r="Y221" i="22"/>
  <c r="Z221" i="22" s="1"/>
  <c r="Y209" i="22"/>
  <c r="Z209" i="22" s="1"/>
  <c r="Y180" i="22"/>
  <c r="Z180" i="22" s="1"/>
  <c r="Y90" i="22"/>
  <c r="Z90" i="22" s="1"/>
  <c r="Y189" i="22"/>
  <c r="Z189" i="22" s="1"/>
  <c r="Q101" i="22"/>
  <c r="D101" i="22" s="1"/>
  <c r="AM37" i="22"/>
  <c r="AM175" i="22"/>
  <c r="Y222" i="22"/>
  <c r="Z222" i="22" s="1"/>
  <c r="Y227" i="22"/>
  <c r="Z227" i="22" s="1"/>
  <c r="Y155" i="22"/>
  <c r="Z155" i="22" s="1"/>
  <c r="Y212" i="22"/>
  <c r="Z212" i="22" s="1"/>
  <c r="Y179" i="22"/>
  <c r="Z179" i="22" s="1"/>
  <c r="Q35" i="22"/>
  <c r="D35" i="22" s="1"/>
  <c r="Q141" i="22"/>
  <c r="D141" i="22" s="1"/>
  <c r="Y188" i="22"/>
  <c r="Z188" i="22" s="1"/>
  <c r="AM57" i="22"/>
  <c r="G251" i="22"/>
  <c r="AM235" i="22"/>
  <c r="Y69" i="22"/>
  <c r="Z69" i="22" s="1"/>
  <c r="Y104" i="22"/>
  <c r="Z104" i="22" s="1"/>
  <c r="Y183" i="22"/>
  <c r="Z183" i="22" s="1"/>
  <c r="Y233" i="22"/>
  <c r="Z233" i="22" s="1"/>
  <c r="Q221" i="22"/>
  <c r="D221" i="22" s="1"/>
  <c r="AM117" i="22"/>
  <c r="AM207" i="22"/>
  <c r="AM16" i="22"/>
  <c r="P12" i="22"/>
  <c r="Y226" i="22"/>
  <c r="Z226" i="22" s="1"/>
  <c r="AM26" i="22"/>
  <c r="AM106" i="22"/>
  <c r="Y149" i="22"/>
  <c r="Z149" i="22" s="1"/>
  <c r="Y174" i="22"/>
  <c r="Z174" i="22" s="1"/>
  <c r="Y100" i="22"/>
  <c r="Z100" i="22" s="1"/>
  <c r="AM213" i="22"/>
  <c r="AM115" i="22"/>
  <c r="Y237" i="22"/>
  <c r="Z237" i="22" s="1"/>
  <c r="Y105" i="22"/>
  <c r="Z105" i="22" s="1"/>
  <c r="Y230" i="22"/>
  <c r="Z230" i="22" s="1"/>
  <c r="Y193" i="22"/>
  <c r="Z193" i="22" s="1"/>
  <c r="Y166" i="22"/>
  <c r="Z166" i="22" s="1"/>
  <c r="Y126" i="22"/>
  <c r="Z126" i="22" s="1"/>
  <c r="Y184" i="22"/>
  <c r="Z184" i="22" s="1"/>
  <c r="Q18" i="22"/>
  <c r="D18" i="22" s="1"/>
  <c r="Y114" i="22"/>
  <c r="Z114" i="22" s="1"/>
  <c r="Y40" i="22"/>
  <c r="Z40" i="22" s="1"/>
  <c r="AM197" i="22"/>
  <c r="AM56" i="22"/>
  <c r="AM212" i="22"/>
  <c r="Y124" i="22"/>
  <c r="Z124" i="22" s="1"/>
  <c r="Y136" i="22"/>
  <c r="Z136" i="22" s="1"/>
  <c r="AM230" i="22"/>
  <c r="P230" i="22"/>
  <c r="Y231" i="22"/>
  <c r="Z231" i="22" s="1"/>
  <c r="Y110" i="22"/>
  <c r="Z110" i="22" s="1"/>
  <c r="Y187" i="22"/>
  <c r="Z187" i="22" s="1"/>
  <c r="Y80" i="22"/>
  <c r="Z80" i="22" s="1"/>
  <c r="Y73" i="22"/>
  <c r="Z73" i="22" s="1"/>
  <c r="P221" i="22"/>
  <c r="AM217" i="22"/>
  <c r="AM216" i="22"/>
  <c r="X43" i="40"/>
  <c r="X48" i="40"/>
  <c r="X59" i="40"/>
  <c r="X40" i="40"/>
  <c r="X34" i="40"/>
  <c r="X10" i="40"/>
  <c r="X24" i="40"/>
  <c r="X63" i="40"/>
  <c r="X21" i="40"/>
  <c r="X51" i="40"/>
  <c r="X62" i="40"/>
  <c r="X54" i="40"/>
  <c r="X25" i="40"/>
  <c r="X12" i="40"/>
  <c r="X16" i="40"/>
  <c r="X36" i="40"/>
  <c r="X49" i="40"/>
  <c r="X11" i="40"/>
  <c r="X64" i="40"/>
  <c r="X28" i="40"/>
  <c r="X13" i="40"/>
  <c r="X30" i="40"/>
  <c r="V49" i="40"/>
  <c r="X23" i="40"/>
  <c r="X9" i="40"/>
  <c r="X55" i="40"/>
  <c r="V66" i="40"/>
  <c r="X53" i="40"/>
  <c r="X46" i="40"/>
  <c r="X42" i="40"/>
  <c r="X61" i="40"/>
  <c r="X39" i="40"/>
  <c r="X7" i="40"/>
  <c r="X29" i="40"/>
  <c r="X56" i="40"/>
  <c r="X60" i="40"/>
  <c r="X26" i="40"/>
  <c r="X65" i="40"/>
  <c r="AA45" i="40"/>
  <c r="AD45" i="40" s="1"/>
  <c r="AE45" i="40" s="1"/>
  <c r="X45" i="40"/>
  <c r="X14" i="40"/>
  <c r="V58" i="40"/>
  <c r="X15" i="40"/>
  <c r="X22" i="40"/>
  <c r="X19" i="40"/>
  <c r="X44" i="40"/>
  <c r="X57" i="40"/>
  <c r="X20" i="40"/>
  <c r="X35" i="40"/>
  <c r="X47" i="40"/>
  <c r="X58" i="40"/>
  <c r="V6" i="40"/>
  <c r="X50" i="40"/>
  <c r="X33" i="40"/>
  <c r="X67" i="40"/>
  <c r="X37" i="40"/>
  <c r="X31" i="40"/>
  <c r="X66" i="40"/>
  <c r="X8" i="40"/>
  <c r="X52" i="40"/>
  <c r="X6" i="40"/>
  <c r="V15" i="40"/>
  <c r="AA27" i="40"/>
  <c r="AD27" i="40" s="1"/>
  <c r="X27" i="40"/>
  <c r="X38" i="40"/>
  <c r="X17" i="40"/>
  <c r="V65" i="40"/>
  <c r="X41" i="40"/>
  <c r="V39" i="40"/>
  <c r="V25" i="40"/>
  <c r="V33" i="40"/>
  <c r="V31" i="40"/>
  <c r="V44" i="40"/>
  <c r="V63" i="40"/>
  <c r="V56" i="40"/>
  <c r="V59" i="40"/>
  <c r="V48" i="40"/>
  <c r="V42" i="40"/>
  <c r="V47" i="40"/>
  <c r="V36" i="40"/>
  <c r="V19" i="40"/>
  <c r="V51" i="40"/>
  <c r="V23" i="40"/>
  <c r="V54" i="40"/>
  <c r="V43" i="40"/>
  <c r="V8" i="40"/>
  <c r="V28" i="40"/>
  <c r="V10" i="40"/>
  <c r="V12" i="40"/>
  <c r="V32" i="40"/>
  <c r="V21" i="40"/>
  <c r="V24" i="40"/>
  <c r="V30" i="40"/>
  <c r="V38" i="40"/>
  <c r="V53" i="40"/>
  <c r="V13" i="40"/>
  <c r="V29" i="40"/>
  <c r="V34" i="40"/>
  <c r="U26" i="40"/>
  <c r="V26" i="40" s="1"/>
  <c r="V60" i="40"/>
  <c r="V17" i="40"/>
  <c r="V9" i="40"/>
  <c r="V7" i="40"/>
  <c r="V55" i="40"/>
  <c r="V40" i="40"/>
  <c r="V41" i="40"/>
  <c r="V61" i="40"/>
  <c r="V64" i="40"/>
  <c r="V37" i="40"/>
  <c r="V35" i="40"/>
  <c r="V14" i="40"/>
  <c r="V62" i="40"/>
  <c r="V50" i="40"/>
  <c r="V22" i="40"/>
  <c r="V52" i="40"/>
  <c r="V45" i="40"/>
  <c r="V16" i="40"/>
  <c r="V11" i="40"/>
  <c r="V67" i="40"/>
  <c r="V20" i="40"/>
  <c r="V46" i="40"/>
  <c r="V18" i="40"/>
  <c r="V57" i="40"/>
  <c r="Z12" i="40"/>
  <c r="H53" i="40"/>
  <c r="I53" i="40" s="1"/>
  <c r="H13" i="40"/>
  <c r="I13" i="40" s="1"/>
  <c r="H12" i="40"/>
  <c r="I12" i="40" s="1"/>
  <c r="AN29" i="40"/>
  <c r="Z29" i="40"/>
  <c r="AN44" i="40"/>
  <c r="Z44" i="40"/>
  <c r="AN38" i="40"/>
  <c r="Z38" i="40"/>
  <c r="AN17" i="40"/>
  <c r="Z17" i="40"/>
  <c r="AN56" i="40"/>
  <c r="Z56" i="40"/>
  <c r="AN53" i="40"/>
  <c r="Z53" i="40"/>
  <c r="AN13" i="40"/>
  <c r="Z13" i="40"/>
  <c r="AN59" i="40"/>
  <c r="Z59" i="40"/>
  <c r="AN34" i="40"/>
  <c r="Z34" i="40"/>
  <c r="AN6" i="40"/>
  <c r="Z6" i="40"/>
  <c r="AN42" i="40"/>
  <c r="Z42" i="40"/>
  <c r="AN9" i="40"/>
  <c r="Z9" i="40"/>
  <c r="AN41" i="40"/>
  <c r="Z41" i="40"/>
  <c r="AN7" i="40"/>
  <c r="Z7" i="40"/>
  <c r="AN33" i="40"/>
  <c r="Z33" i="40"/>
  <c r="AN11" i="40"/>
  <c r="Z11" i="40"/>
  <c r="AN16" i="40"/>
  <c r="Z16" i="40"/>
  <c r="AN54" i="40"/>
  <c r="Z54" i="40"/>
  <c r="AN40" i="40"/>
  <c r="Z40" i="40"/>
  <c r="AN22" i="40"/>
  <c r="Z22" i="40"/>
  <c r="AN64" i="40"/>
  <c r="Z64" i="40"/>
  <c r="AN14" i="40"/>
  <c r="Z14" i="40"/>
  <c r="AN19" i="40"/>
  <c r="Z19" i="40"/>
  <c r="AN49" i="40"/>
  <c r="Z49" i="40"/>
  <c r="AN50" i="40"/>
  <c r="Z50" i="40"/>
  <c r="AN39" i="40"/>
  <c r="Z39" i="40"/>
  <c r="AN28" i="40"/>
  <c r="Z28" i="40"/>
  <c r="AN25" i="40"/>
  <c r="Z25" i="40"/>
  <c r="AN10" i="40"/>
  <c r="Z10" i="40"/>
  <c r="AN51" i="40"/>
  <c r="Z51" i="40"/>
  <c r="AN23" i="40"/>
  <c r="Z23" i="40"/>
  <c r="AN26" i="40"/>
  <c r="Z26" i="40"/>
  <c r="AN48" i="40"/>
  <c r="Z48" i="40"/>
  <c r="AN15" i="40"/>
  <c r="Z15" i="40"/>
  <c r="AN37" i="40"/>
  <c r="Z37" i="40"/>
  <c r="AN65" i="40"/>
  <c r="Z65" i="40"/>
  <c r="AN63" i="40"/>
  <c r="Z63" i="40"/>
  <c r="AN61" i="40"/>
  <c r="Z61" i="40"/>
  <c r="AN47" i="40"/>
  <c r="Z47" i="40"/>
  <c r="AN43" i="40"/>
  <c r="Z43" i="40"/>
  <c r="AN55" i="40"/>
  <c r="Z55" i="40"/>
  <c r="AN35" i="40"/>
  <c r="Z35" i="40"/>
  <c r="AN24" i="40"/>
  <c r="Z24" i="40"/>
  <c r="AN66" i="40"/>
  <c r="Z66" i="40"/>
  <c r="AN62" i="40"/>
  <c r="Z62" i="40"/>
  <c r="AN36" i="40"/>
  <c r="Z36" i="40"/>
  <c r="AN60" i="40"/>
  <c r="Z60" i="40"/>
  <c r="AN52" i="40"/>
  <c r="Z52" i="40"/>
  <c r="Z30" i="40"/>
  <c r="AN8" i="40"/>
  <c r="Z8" i="40"/>
  <c r="AN31" i="40"/>
  <c r="Z31" i="40"/>
  <c r="AN67" i="40"/>
  <c r="Z67" i="40"/>
  <c r="Z32" i="40"/>
  <c r="AN21" i="40"/>
  <c r="Z21" i="40"/>
  <c r="AN5" i="40"/>
  <c r="Z5" i="40"/>
  <c r="AN45" i="40"/>
  <c r="Z45" i="40"/>
  <c r="AN58" i="40"/>
  <c r="Z58" i="40"/>
  <c r="AN20" i="40"/>
  <c r="Z20" i="40"/>
  <c r="AN46" i="40"/>
  <c r="Z46" i="40"/>
  <c r="AN18" i="40"/>
  <c r="Z18" i="40"/>
  <c r="AN57" i="40"/>
  <c r="Z57" i="40"/>
  <c r="H16" i="40"/>
  <c r="I16" i="40" s="1"/>
  <c r="AA47" i="40"/>
  <c r="AD47" i="40" s="1"/>
  <c r="AE47" i="40" s="1"/>
  <c r="AA57" i="40"/>
  <c r="AD57" i="40" s="1"/>
  <c r="AA37" i="40"/>
  <c r="AD37" i="40" s="1"/>
  <c r="AA12" i="40"/>
  <c r="AD12" i="40" s="1"/>
  <c r="AE12" i="40" s="1"/>
  <c r="AN12" i="40"/>
  <c r="AA30" i="40"/>
  <c r="AD30" i="40" s="1"/>
  <c r="AE30" i="40" s="1"/>
  <c r="AN30" i="40"/>
  <c r="AA32" i="40"/>
  <c r="AD32" i="40" s="1"/>
  <c r="AE32" i="40" s="1"/>
  <c r="AN32" i="40"/>
  <c r="AA48" i="40"/>
  <c r="AD48" i="40" s="1"/>
  <c r="AE48" i="40" s="1"/>
  <c r="AD4" i="40"/>
  <c r="AM4" i="40" s="1"/>
  <c r="AA18" i="40"/>
  <c r="H17" i="40"/>
  <c r="I17" i="40" s="1"/>
  <c r="D17" i="40" s="1"/>
  <c r="E17" i="40" s="1"/>
  <c r="AA35" i="40"/>
  <c r="AA38" i="40"/>
  <c r="AD38" i="40" s="1"/>
  <c r="AA8" i="40"/>
  <c r="AA66" i="40"/>
  <c r="AA40" i="40"/>
  <c r="AA20" i="40"/>
  <c r="AA54" i="40"/>
  <c r="AA5" i="40"/>
  <c r="AA22" i="40"/>
  <c r="H55" i="40"/>
  <c r="I55" i="40" s="1"/>
  <c r="D55" i="40" s="1"/>
  <c r="E55" i="40" s="1"/>
  <c r="AA67" i="40"/>
  <c r="H56" i="40"/>
  <c r="I56" i="40" s="1"/>
  <c r="D56" i="40" s="1"/>
  <c r="E56" i="40" s="1"/>
  <c r="AA13" i="40"/>
  <c r="H35" i="40"/>
  <c r="I35" i="40" s="1"/>
  <c r="H15" i="40"/>
  <c r="I15" i="40" s="1"/>
  <c r="AA64" i="40"/>
  <c r="AA15" i="40"/>
  <c r="H37" i="40"/>
  <c r="I37" i="40" s="1"/>
  <c r="AA42" i="40"/>
  <c r="H48" i="40"/>
  <c r="I48" i="40" s="1"/>
  <c r="AA11" i="40"/>
  <c r="H64" i="40"/>
  <c r="I64" i="40" s="1"/>
  <c r="AA36" i="40"/>
  <c r="AA31" i="40"/>
  <c r="AA23" i="40"/>
  <c r="H32" i="40"/>
  <c r="I32" i="40" s="1"/>
  <c r="AA50" i="40"/>
  <c r="H28" i="40"/>
  <c r="I28" i="40" s="1"/>
  <c r="H45" i="40"/>
  <c r="I45" i="40" s="1"/>
  <c r="H62" i="40"/>
  <c r="I62" i="40" s="1"/>
  <c r="H65" i="40"/>
  <c r="I65" i="40" s="1"/>
  <c r="H30" i="40"/>
  <c r="I30" i="40" s="1"/>
  <c r="AA6" i="40"/>
  <c r="AA61" i="40"/>
  <c r="AA53" i="40"/>
  <c r="AA16" i="40"/>
  <c r="AA60" i="40"/>
  <c r="AA10" i="40"/>
  <c r="AA34" i="40"/>
  <c r="AA58" i="40"/>
  <c r="H33" i="40"/>
  <c r="I33" i="40" s="1"/>
  <c r="AA51" i="40"/>
  <c r="H29" i="40"/>
  <c r="I29" i="40" s="1"/>
  <c r="AA52" i="40"/>
  <c r="H47" i="40"/>
  <c r="I47" i="40" s="1"/>
  <c r="H7" i="40"/>
  <c r="I7" i="40" s="1"/>
  <c r="H18" i="40"/>
  <c r="I18" i="40" s="1"/>
  <c r="AA63" i="40"/>
  <c r="AA65" i="40"/>
  <c r="H6" i="40"/>
  <c r="I6" i="40" s="1"/>
  <c r="H66" i="40"/>
  <c r="I66" i="40" s="1"/>
  <c r="AA17" i="40"/>
  <c r="AA33" i="40"/>
  <c r="AA26" i="40"/>
  <c r="H60" i="40"/>
  <c r="I60" i="40" s="1"/>
  <c r="H25" i="40"/>
  <c r="I25" i="40" s="1"/>
  <c r="AA39" i="40"/>
  <c r="H22" i="40"/>
  <c r="I22" i="40" s="1"/>
  <c r="AA21" i="40"/>
  <c r="H9" i="40"/>
  <c r="I9" i="40" s="1"/>
  <c r="H19" i="40"/>
  <c r="I19" i="40" s="1"/>
  <c r="AA29" i="40"/>
  <c r="H51" i="40"/>
  <c r="I51" i="40" s="1"/>
  <c r="H10" i="40"/>
  <c r="I10" i="40" s="1"/>
  <c r="AA46" i="40"/>
  <c r="AA62" i="40"/>
  <c r="AA25" i="40"/>
  <c r="AA49" i="40"/>
  <c r="H67" i="40"/>
  <c r="I67" i="40" s="1"/>
  <c r="AA44" i="40"/>
  <c r="H40" i="40"/>
  <c r="I40" i="40" s="1"/>
  <c r="H5" i="40"/>
  <c r="I5" i="40" s="1"/>
  <c r="AA55" i="40"/>
  <c r="AA7" i="40"/>
  <c r="H31" i="40"/>
  <c r="I31" i="40" s="1"/>
  <c r="H43" i="40"/>
  <c r="I43" i="40" s="1"/>
  <c r="H59" i="40"/>
  <c r="I59" i="40" s="1"/>
  <c r="AA9" i="40"/>
  <c r="AA19" i="40"/>
  <c r="AA14" i="40"/>
  <c r="H14" i="40"/>
  <c r="I14" i="40" s="1"/>
  <c r="H39" i="40"/>
  <c r="I39" i="40" s="1"/>
  <c r="H38" i="40"/>
  <c r="I38" i="40" s="1"/>
  <c r="H42" i="40"/>
  <c r="I42" i="40" s="1"/>
  <c r="H11" i="40"/>
  <c r="I11" i="40" s="1"/>
  <c r="H57" i="40"/>
  <c r="I57" i="40" s="1"/>
  <c r="H52" i="40"/>
  <c r="I52" i="40" s="1"/>
  <c r="AA56" i="40"/>
  <c r="H23" i="40"/>
  <c r="I23" i="40" s="1"/>
  <c r="D23" i="40" s="1"/>
  <c r="E23" i="40" s="1"/>
  <c r="H24" i="40"/>
  <c r="I24" i="40" s="1"/>
  <c r="AA41" i="40"/>
  <c r="AA28" i="40"/>
  <c r="H63" i="40"/>
  <c r="I63" i="40" s="1"/>
  <c r="H20" i="40"/>
  <c r="I20" i="40" s="1"/>
  <c r="H46" i="40"/>
  <c r="I46" i="40" s="1"/>
  <c r="H26" i="40"/>
  <c r="I26" i="40" s="1"/>
  <c r="H8" i="40"/>
  <c r="I8" i="40" s="1"/>
  <c r="AA24" i="40"/>
  <c r="AA43" i="40"/>
  <c r="H36" i="40"/>
  <c r="I36" i="40" s="1"/>
  <c r="H41" i="40"/>
  <c r="I41" i="40" s="1"/>
  <c r="H49" i="40"/>
  <c r="I49" i="40" s="1"/>
  <c r="AA59" i="40"/>
  <c r="H58" i="40"/>
  <c r="I58" i="40" s="1"/>
  <c r="D58" i="40" s="1"/>
  <c r="E58" i="40" s="1"/>
  <c r="H54" i="40"/>
  <c r="I54" i="40" s="1"/>
  <c r="H44" i="40"/>
  <c r="I44" i="40" s="1"/>
  <c r="H50" i="40"/>
  <c r="I50" i="40" s="1"/>
  <c r="H21" i="40"/>
  <c r="I21" i="40" s="1"/>
  <c r="H34" i="40"/>
  <c r="I34" i="40" s="1"/>
  <c r="H61" i="40"/>
  <c r="I61" i="40" s="1"/>
  <c r="H27" i="40"/>
  <c r="I27" i="40" s="1"/>
  <c r="P183" i="22"/>
  <c r="AM183" i="22"/>
  <c r="Y224" i="22"/>
  <c r="Z224" i="22" s="1"/>
  <c r="Q163" i="22"/>
  <c r="D163" i="22" s="1"/>
  <c r="AM163" i="22"/>
  <c r="P234" i="22"/>
  <c r="AM234" i="22"/>
  <c r="Q45" i="22"/>
  <c r="D45" i="22" s="1"/>
  <c r="AM45" i="22"/>
  <c r="P118" i="22"/>
  <c r="AM118" i="22"/>
  <c r="Q162" i="22"/>
  <c r="D162" i="22" s="1"/>
  <c r="AM162" i="22"/>
  <c r="AM112" i="22"/>
  <c r="AM108" i="22"/>
  <c r="P181" i="22"/>
  <c r="AM181" i="22"/>
  <c r="P99" i="22"/>
  <c r="AM99" i="22"/>
  <c r="Y135" i="22"/>
  <c r="Z135" i="22" s="1"/>
  <c r="Q103" i="22"/>
  <c r="D103" i="22" s="1"/>
  <c r="AM103" i="22"/>
  <c r="G244" i="22"/>
  <c r="G253" i="22" s="1"/>
  <c r="P223" i="22"/>
  <c r="AM223" i="22"/>
  <c r="Y164" i="22"/>
  <c r="Z164" i="22" s="1"/>
  <c r="Y195" i="22"/>
  <c r="Z195" i="22" s="1"/>
  <c r="Y144" i="22"/>
  <c r="Z144" i="22" s="1"/>
  <c r="P43" i="22"/>
  <c r="AM43" i="22"/>
  <c r="H251" i="22"/>
  <c r="Y45" i="22"/>
  <c r="Z45" i="22" s="1"/>
  <c r="Y70" i="22"/>
  <c r="Z70" i="22" s="1"/>
  <c r="Y234" i="22"/>
  <c r="Z234" i="22" s="1"/>
  <c r="AM132" i="22"/>
  <c r="AM137" i="22"/>
  <c r="AM66" i="22"/>
  <c r="AM188" i="22"/>
  <c r="AM109" i="22"/>
  <c r="P157" i="22"/>
  <c r="AM157" i="22"/>
  <c r="P144" i="22"/>
  <c r="AM144" i="22"/>
  <c r="Q225" i="22"/>
  <c r="D225" i="22" s="1"/>
  <c r="AM225" i="22"/>
  <c r="Q198" i="22"/>
  <c r="D198" i="22" s="1"/>
  <c r="AM198" i="22"/>
  <c r="P100" i="22"/>
  <c r="AM100" i="22"/>
  <c r="AM96" i="22"/>
  <c r="P145" i="22"/>
  <c r="AM145" i="22"/>
  <c r="Q82" i="22"/>
  <c r="D82" i="22" s="1"/>
  <c r="AM82" i="22"/>
  <c r="Y52" i="22"/>
  <c r="Z52" i="22" s="1"/>
  <c r="Y128" i="22"/>
  <c r="Z128" i="22" s="1"/>
  <c r="T251" i="22"/>
  <c r="Y207" i="22"/>
  <c r="Z207" i="22" s="1"/>
  <c r="P199" i="22"/>
  <c r="P44" i="22"/>
  <c r="AM44" i="22"/>
  <c r="P241" i="22"/>
  <c r="AM241" i="22"/>
  <c r="AM191" i="22"/>
  <c r="AM13" i="22"/>
  <c r="AM90" i="22"/>
  <c r="AM229" i="22"/>
  <c r="AM116" i="22"/>
  <c r="Y229" i="22"/>
  <c r="Z229" i="22" s="1"/>
  <c r="Y62" i="22"/>
  <c r="Z62" i="22" s="1"/>
  <c r="S251" i="22"/>
  <c r="Y217" i="22"/>
  <c r="Z217" i="22" s="1"/>
  <c r="Q199" i="22"/>
  <c r="D199" i="22" s="1"/>
  <c r="P142" i="22"/>
  <c r="AM142" i="22"/>
  <c r="Y129" i="22"/>
  <c r="Z129" i="22" s="1"/>
  <c r="AM211" i="22"/>
  <c r="AM53" i="22"/>
  <c r="AM219" i="22"/>
  <c r="AM110" i="22"/>
  <c r="AM97" i="22"/>
  <c r="AM136" i="22"/>
  <c r="P177" i="22"/>
  <c r="AM177" i="22"/>
  <c r="Q164" i="22"/>
  <c r="D164" i="22" s="1"/>
  <c r="AM164" i="22"/>
  <c r="Y96" i="22"/>
  <c r="Z96" i="22" s="1"/>
  <c r="T250" i="22"/>
  <c r="Q203" i="22"/>
  <c r="D203" i="22" s="1"/>
  <c r="AM203" i="22"/>
  <c r="Q200" i="22"/>
  <c r="D200" i="22" s="1"/>
  <c r="AM200" i="22"/>
  <c r="Y239" i="22"/>
  <c r="Z239" i="22" s="1"/>
  <c r="Y167" i="22"/>
  <c r="Z167" i="22" s="1"/>
  <c r="AM156" i="22"/>
  <c r="Y36" i="22"/>
  <c r="Z36" i="22" s="1"/>
  <c r="P184" i="22"/>
  <c r="AM184" i="22"/>
  <c r="Q125" i="22"/>
  <c r="D125" i="22" s="1"/>
  <c r="AM125" i="22"/>
  <c r="P182" i="22"/>
  <c r="AM182" i="22"/>
  <c r="P61" i="22"/>
  <c r="AM61" i="22"/>
  <c r="Y134" i="22"/>
  <c r="Z134" i="22" s="1"/>
  <c r="Y140" i="22"/>
  <c r="Z140" i="22" s="1"/>
  <c r="Q124" i="22"/>
  <c r="D124" i="22" s="1"/>
  <c r="AM124" i="22"/>
  <c r="Y103" i="22"/>
  <c r="Z103" i="22" s="1"/>
  <c r="Q14" i="22"/>
  <c r="D14" i="22" s="1"/>
  <c r="H250" i="22"/>
  <c r="Y225" i="22"/>
  <c r="Z225" i="22" s="1"/>
  <c r="Y228" i="22"/>
  <c r="Z228" i="22" s="1"/>
  <c r="Y210" i="22"/>
  <c r="Z210" i="22" s="1"/>
  <c r="AM33" i="22"/>
  <c r="AM113" i="22"/>
  <c r="AM150" i="22"/>
  <c r="AM180" i="22"/>
  <c r="AM176" i="22"/>
  <c r="Y53" i="22"/>
  <c r="Z53" i="22" s="1"/>
  <c r="Q204" i="22"/>
  <c r="D204" i="22" s="1"/>
  <c r="AM204" i="22"/>
  <c r="Q84" i="22"/>
  <c r="D84" i="22" s="1"/>
  <c r="AM84" i="22"/>
  <c r="Y194" i="22"/>
  <c r="Z194" i="22" s="1"/>
  <c r="Y165" i="22"/>
  <c r="Z165" i="22" s="1"/>
  <c r="Y43" i="22"/>
  <c r="Z43" i="22" s="1"/>
  <c r="Y235" i="22"/>
  <c r="Z235" i="22" s="1"/>
  <c r="P205" i="22"/>
  <c r="AM205" i="22"/>
  <c r="AM93" i="22"/>
  <c r="AM153" i="22"/>
  <c r="AM218" i="22"/>
  <c r="AM67" i="22"/>
  <c r="AM170" i="22"/>
  <c r="AM35" i="22"/>
  <c r="AM196" i="22"/>
  <c r="Y198" i="22"/>
  <c r="Z198" i="22" s="1"/>
  <c r="Y133" i="22"/>
  <c r="Z133" i="22" s="1"/>
  <c r="Y122" i="22"/>
  <c r="Z122" i="22" s="1"/>
  <c r="AM133" i="22"/>
  <c r="AM20" i="22"/>
  <c r="AM87" i="22"/>
  <c r="AM190" i="22"/>
  <c r="P208" i="22"/>
  <c r="AM208" i="22"/>
  <c r="L250" i="22"/>
  <c r="P39" i="22"/>
  <c r="AM39" i="22"/>
  <c r="P83" i="22"/>
  <c r="AM83" i="22"/>
  <c r="P77" i="22"/>
  <c r="AM77" i="22"/>
  <c r="P42" i="22"/>
  <c r="AM42" i="22"/>
  <c r="Q122" i="22"/>
  <c r="D122" i="22" s="1"/>
  <c r="AM122" i="22"/>
  <c r="P104" i="22"/>
  <c r="AM104" i="22"/>
  <c r="Y200" i="22"/>
  <c r="Z200" i="22" s="1"/>
  <c r="P78" i="22"/>
  <c r="AM78" i="22"/>
  <c r="Y82" i="22"/>
  <c r="Z82" i="22" s="1"/>
  <c r="P178" i="22"/>
  <c r="AM178" i="22"/>
  <c r="Y199" i="22"/>
  <c r="Z199" i="22" s="1"/>
  <c r="Y163" i="22"/>
  <c r="Z163" i="22" s="1"/>
  <c r="Y131" i="22"/>
  <c r="Z131" i="22" s="1"/>
  <c r="Q143" i="22"/>
  <c r="D143" i="22" s="1"/>
  <c r="AM143" i="22"/>
  <c r="Y54" i="22"/>
  <c r="Z54" i="22" s="1"/>
  <c r="Y93" i="22"/>
  <c r="Z93" i="22" s="1"/>
  <c r="Y191" i="22"/>
  <c r="Z191" i="22" s="1"/>
  <c r="Y192" i="22"/>
  <c r="Z192" i="22" s="1"/>
  <c r="Q48" i="22"/>
  <c r="D48" i="22" s="1"/>
  <c r="AM48" i="22"/>
  <c r="Q168" i="22"/>
  <c r="D168" i="22" s="1"/>
  <c r="AM168" i="22"/>
  <c r="Y216" i="22"/>
  <c r="Z216" i="22" s="1"/>
  <c r="Y32" i="22"/>
  <c r="Z32" i="22" s="1"/>
  <c r="AM173" i="22"/>
  <c r="AM60" i="22"/>
  <c r="AM107" i="22"/>
  <c r="AM210" i="22"/>
  <c r="AM135" i="22"/>
  <c r="AM236" i="22"/>
  <c r="AM239" i="22"/>
  <c r="Y154" i="22"/>
  <c r="Z154" i="22" s="1"/>
  <c r="Q22" i="22"/>
  <c r="D22" i="22" s="1"/>
  <c r="AM22" i="22"/>
  <c r="Y208" i="22"/>
  <c r="Z208" i="22" s="1"/>
  <c r="Y145" i="22"/>
  <c r="Z145" i="22" s="1"/>
  <c r="AM129" i="22"/>
  <c r="Q227" i="22"/>
  <c r="D227" i="22" s="1"/>
  <c r="AM227" i="22"/>
  <c r="Y240" i="22"/>
  <c r="Z240" i="22" s="1"/>
  <c r="Y39" i="22"/>
  <c r="Z39" i="22" s="1"/>
  <c r="Y83" i="22"/>
  <c r="Z83" i="22" s="1"/>
  <c r="Q165" i="22"/>
  <c r="D165" i="22" s="1"/>
  <c r="AM165" i="22"/>
  <c r="Y150" i="22"/>
  <c r="Z150" i="22" s="1"/>
  <c r="U250" i="22"/>
  <c r="Q68" i="22"/>
  <c r="D68" i="22" s="1"/>
  <c r="AM68" i="22"/>
  <c r="AM233" i="22"/>
  <c r="AM140" i="22"/>
  <c r="AM127" i="22"/>
  <c r="AM155" i="22"/>
  <c r="AM226" i="22"/>
  <c r="Y67" i="22"/>
  <c r="Z67" i="22" s="1"/>
  <c r="P240" i="22"/>
  <c r="AM240" i="22"/>
  <c r="P224" i="22"/>
  <c r="AM224" i="22"/>
  <c r="Y219" i="22"/>
  <c r="Z219" i="22" s="1"/>
  <c r="AM186" i="22"/>
  <c r="Q159" i="22"/>
  <c r="D159" i="22" s="1"/>
  <c r="AM159" i="22"/>
  <c r="P38" i="22"/>
  <c r="AM38" i="22"/>
  <c r="Q23" i="22"/>
  <c r="D23" i="22" s="1"/>
  <c r="Q128" i="22"/>
  <c r="D128" i="22" s="1"/>
  <c r="AM128" i="22"/>
  <c r="Q81" i="22"/>
  <c r="D81" i="22" s="1"/>
  <c r="AM81" i="22"/>
  <c r="Y127" i="22"/>
  <c r="Z127" i="22" s="1"/>
  <c r="Q237" i="22"/>
  <c r="D237" i="22" s="1"/>
  <c r="AM237" i="22"/>
  <c r="P76" i="22"/>
  <c r="AM76" i="22"/>
  <c r="P201" i="22"/>
  <c r="AM201" i="22"/>
  <c r="Y170" i="22"/>
  <c r="Z170" i="22" s="1"/>
  <c r="Y203" i="22"/>
  <c r="Z203" i="22" s="1"/>
  <c r="P98" i="22"/>
  <c r="AM98" i="22"/>
  <c r="P179" i="22"/>
  <c r="AM179" i="22"/>
  <c r="Y99" i="22"/>
  <c r="Z99" i="22" s="1"/>
  <c r="M251" i="22"/>
  <c r="Y162" i="22"/>
  <c r="Z162" i="22" s="1"/>
  <c r="AM12" i="22"/>
  <c r="AM114" i="22"/>
  <c r="AM220" i="22"/>
  <c r="AM147" i="22"/>
  <c r="AM54" i="22"/>
  <c r="AM195" i="22"/>
  <c r="AM46" i="22"/>
  <c r="P154" i="22"/>
  <c r="AM154" i="22"/>
  <c r="Q158" i="22"/>
  <c r="D158" i="22" s="1"/>
  <c r="AM158" i="22"/>
  <c r="Y186" i="22"/>
  <c r="Z186" i="22" s="1"/>
  <c r="Y181" i="22"/>
  <c r="Z181" i="22" s="1"/>
  <c r="Y109" i="22"/>
  <c r="Z109" i="22" s="1"/>
  <c r="AM206" i="22"/>
  <c r="G245" i="22"/>
  <c r="G254" i="22" s="1"/>
  <c r="Q21" i="22"/>
  <c r="D21" i="22" s="1"/>
  <c r="AM21" i="22"/>
  <c r="P160" i="22"/>
  <c r="AM160" i="22"/>
  <c r="Q47" i="22"/>
  <c r="D47" i="22" s="1"/>
  <c r="AM47" i="22"/>
  <c r="Q25" i="22"/>
  <c r="D25" i="22" s="1"/>
  <c r="AM25" i="22"/>
  <c r="Y81" i="22"/>
  <c r="Z81" i="22" s="1"/>
  <c r="Y118" i="22"/>
  <c r="Z118" i="22" s="1"/>
  <c r="Y75" i="22"/>
  <c r="Z75" i="22" s="1"/>
  <c r="Q161" i="22"/>
  <c r="D161" i="22" s="1"/>
  <c r="AM161" i="22"/>
  <c r="P202" i="22"/>
  <c r="AM202" i="22"/>
  <c r="P102" i="22"/>
  <c r="AM102" i="22"/>
  <c r="Y49" i="22"/>
  <c r="Z49" i="22" s="1"/>
  <c r="Y202" i="22"/>
  <c r="Z202" i="22" s="1"/>
  <c r="Y190" i="22"/>
  <c r="Z190" i="22" s="1"/>
  <c r="Y196" i="22"/>
  <c r="Z196" i="22" s="1"/>
  <c r="Q24" i="22"/>
  <c r="D24" i="22" s="1"/>
  <c r="AM24" i="22"/>
  <c r="Y204" i="22"/>
  <c r="Z204" i="22" s="1"/>
  <c r="G248" i="22"/>
  <c r="G256" i="22" s="1"/>
  <c r="Y142" i="22"/>
  <c r="Z142" i="22" s="1"/>
  <c r="P79" i="22"/>
  <c r="AM79" i="22"/>
  <c r="Q185" i="22"/>
  <c r="D185" i="22" s="1"/>
  <c r="AM185" i="22"/>
  <c r="Y87" i="22"/>
  <c r="Z87" i="22" s="1"/>
  <c r="Y68" i="22"/>
  <c r="Z68" i="22" s="1"/>
  <c r="AM32" i="22"/>
  <c r="AM194" i="22"/>
  <c r="AM167" i="22"/>
  <c r="AM134" i="22"/>
  <c r="AM215" i="22"/>
  <c r="AM86" i="22"/>
  <c r="Q85" i="22"/>
  <c r="D85" i="22" s="1"/>
  <c r="AM85" i="22"/>
  <c r="Q94" i="22"/>
  <c r="D94" i="22" s="1"/>
  <c r="AM94" i="22"/>
  <c r="P119" i="22"/>
  <c r="AM119" i="22"/>
  <c r="Q41" i="22"/>
  <c r="D41" i="22" s="1"/>
  <c r="AM41" i="22"/>
  <c r="U251" i="22"/>
  <c r="AM36" i="22"/>
  <c r="P80" i="22"/>
  <c r="AM80" i="22"/>
  <c r="Y236" i="22"/>
  <c r="Z236" i="22" s="1"/>
  <c r="P222" i="22"/>
  <c r="AM222" i="22"/>
  <c r="AM209" i="22"/>
  <c r="P214" i="22"/>
  <c r="AM214" i="22"/>
  <c r="Y113" i="22"/>
  <c r="Z113" i="22" s="1"/>
  <c r="Q126" i="22"/>
  <c r="D126" i="22" s="1"/>
  <c r="AM126" i="22"/>
  <c r="P64" i="22"/>
  <c r="AM64" i="22"/>
  <c r="Q228" i="22"/>
  <c r="D228" i="22" s="1"/>
  <c r="AM228" i="22"/>
  <c r="Y66" i="22"/>
  <c r="Z66" i="22" s="1"/>
  <c r="Q123" i="22"/>
  <c r="D123" i="22" s="1"/>
  <c r="AM123" i="22"/>
  <c r="P62" i="22"/>
  <c r="AM62" i="22"/>
  <c r="Q88" i="22"/>
  <c r="D88" i="22" s="1"/>
  <c r="AM88" i="22"/>
  <c r="Y160" i="22"/>
  <c r="Z160" i="22" s="1"/>
  <c r="P65" i="22"/>
  <c r="AM65" i="22"/>
  <c r="Y173" i="22"/>
  <c r="Z173" i="22" s="1"/>
  <c r="Q63" i="22"/>
  <c r="D63" i="22" s="1"/>
  <c r="AM63" i="22"/>
  <c r="Y176" i="22"/>
  <c r="Z176" i="22" s="1"/>
  <c r="Q40" i="22"/>
  <c r="D40" i="22" s="1"/>
  <c r="AM40" i="22"/>
  <c r="Q120" i="22"/>
  <c r="D120" i="22" s="1"/>
  <c r="AM120" i="22"/>
  <c r="Q148" i="22"/>
  <c r="D148" i="22" s="1"/>
  <c r="AM148" i="22"/>
  <c r="Y50" i="22"/>
  <c r="Z50" i="22" s="1"/>
  <c r="Y218" i="22"/>
  <c r="Z218" i="22" s="1"/>
  <c r="Y168" i="22"/>
  <c r="Z168" i="22" s="1"/>
  <c r="Y152" i="22"/>
  <c r="Z152" i="22" s="1"/>
  <c r="Q238" i="22"/>
  <c r="D238" i="22" s="1"/>
  <c r="AM238" i="22"/>
  <c r="Q74" i="22"/>
  <c r="D74" i="22" s="1"/>
  <c r="AM74" i="22"/>
  <c r="Y214" i="22"/>
  <c r="Z214" i="22" s="1"/>
  <c r="Y65" i="22"/>
  <c r="Z65" i="22" s="1"/>
  <c r="Q105" i="22"/>
  <c r="D105" i="22" s="1"/>
  <c r="AM105" i="22"/>
  <c r="Y64" i="22"/>
  <c r="Z64" i="22" s="1"/>
  <c r="AM52" i="22"/>
  <c r="AM17" i="22"/>
  <c r="AM187" i="22"/>
  <c r="AM174" i="22"/>
  <c r="AM15" i="22"/>
  <c r="AM166" i="22"/>
  <c r="P41" i="22"/>
  <c r="P236" i="22"/>
  <c r="P168" i="22"/>
  <c r="Q138" i="22"/>
  <c r="D138" i="22" s="1"/>
  <c r="P152" i="22"/>
  <c r="P161" i="22"/>
  <c r="Q241" i="22"/>
  <c r="D241" i="22" s="1"/>
  <c r="Q71" i="22"/>
  <c r="D71" i="22" s="1"/>
  <c r="Q149" i="22"/>
  <c r="D149" i="22" s="1"/>
  <c r="AE219" i="22"/>
  <c r="AF219" i="22" s="1"/>
  <c r="Q179" i="22"/>
  <c r="D179" i="22" s="1"/>
  <c r="Q208" i="22"/>
  <c r="D208" i="22" s="1"/>
  <c r="P24" i="22"/>
  <c r="Q116" i="22"/>
  <c r="D116" i="22" s="1"/>
  <c r="Q44" i="22"/>
  <c r="D44" i="22" s="1"/>
  <c r="Q76" i="22"/>
  <c r="D76" i="22" s="1"/>
  <c r="P148" i="22"/>
  <c r="P162" i="22"/>
  <c r="P232" i="22"/>
  <c r="P143" i="22"/>
  <c r="P203" i="22"/>
  <c r="P194" i="22"/>
  <c r="Q43" i="22"/>
  <c r="D43" i="22" s="1"/>
  <c r="Q218" i="22"/>
  <c r="D218" i="22" s="1"/>
  <c r="P235" i="22"/>
  <c r="P130" i="22"/>
  <c r="Q201" i="22"/>
  <c r="D201" i="22" s="1"/>
  <c r="Q142" i="22"/>
  <c r="D142" i="22" s="1"/>
  <c r="P215" i="22"/>
  <c r="P210" i="22"/>
  <c r="P84" i="22"/>
  <c r="Q222" i="22"/>
  <c r="D222" i="22" s="1"/>
  <c r="Q83" i="22"/>
  <c r="D83" i="22" s="1"/>
  <c r="Q174" i="22"/>
  <c r="D174" i="22" s="1"/>
  <c r="Q182" i="22"/>
  <c r="D182" i="22" s="1"/>
  <c r="P207" i="22"/>
  <c r="Q202" i="22"/>
  <c r="D202" i="22" s="1"/>
  <c r="Q106" i="22"/>
  <c r="D106" i="22" s="1"/>
  <c r="P186" i="22"/>
  <c r="P53" i="22"/>
  <c r="P231" i="22"/>
  <c r="Q86" i="22"/>
  <c r="D86" i="22" s="1"/>
  <c r="P73" i="22"/>
  <c r="Q197" i="22"/>
  <c r="D197" i="22" s="1"/>
  <c r="P133" i="22"/>
  <c r="P185" i="22"/>
  <c r="AE216" i="22"/>
  <c r="AF216" i="22" s="1"/>
  <c r="P192" i="22"/>
  <c r="P88" i="22"/>
  <c r="Q56" i="22"/>
  <c r="D56" i="22" s="1"/>
  <c r="P212" i="22"/>
  <c r="P108" i="22"/>
  <c r="P134" i="22"/>
  <c r="P81" i="22"/>
  <c r="Q119" i="22"/>
  <c r="D119" i="22" s="1"/>
  <c r="Q214" i="22"/>
  <c r="D214" i="22" s="1"/>
  <c r="P172" i="22"/>
  <c r="P225" i="22"/>
  <c r="Q139" i="22"/>
  <c r="D139" i="22" s="1"/>
  <c r="P126" i="22"/>
  <c r="Q15" i="22"/>
  <c r="D15" i="22" s="1"/>
  <c r="P170" i="22"/>
  <c r="Q26" i="22"/>
  <c r="D26" i="22" s="1"/>
  <c r="P159" i="22"/>
  <c r="P166" i="22"/>
  <c r="P226" i="22"/>
  <c r="Q243" i="22"/>
  <c r="D243" i="22" s="1"/>
  <c r="P17" i="22"/>
  <c r="Q77" i="22"/>
  <c r="D77" i="22" s="1"/>
  <c r="P113" i="22"/>
  <c r="Q117" i="22"/>
  <c r="D117" i="22" s="1"/>
  <c r="P146" i="22"/>
  <c r="P68" i="22"/>
  <c r="P156" i="22"/>
  <c r="P200" i="22"/>
  <c r="Q20" i="22"/>
  <c r="D20" i="22" s="1"/>
  <c r="Q13" i="22"/>
  <c r="D13" i="22" s="1"/>
  <c r="P40" i="22"/>
  <c r="P122" i="22"/>
  <c r="P131" i="22"/>
  <c r="Q80" i="22"/>
  <c r="D80" i="22" s="1"/>
  <c r="Q118" i="22"/>
  <c r="D118" i="22" s="1"/>
  <c r="Q136" i="22"/>
  <c r="D136" i="22" s="1"/>
  <c r="P151" i="22"/>
  <c r="Q100" i="22"/>
  <c r="D100" i="22" s="1"/>
  <c r="P158" i="22"/>
  <c r="P227" i="22"/>
  <c r="Q60" i="22"/>
  <c r="D60" i="22" s="1"/>
  <c r="P187" i="22"/>
  <c r="Q176" i="22"/>
  <c r="D176" i="22" s="1"/>
  <c r="P171" i="22"/>
  <c r="P120" i="22"/>
  <c r="P49" i="22"/>
  <c r="Q33" i="22"/>
  <c r="D33" i="22" s="1"/>
  <c r="P54" i="22"/>
  <c r="Q216" i="22"/>
  <c r="D216" i="22" s="1"/>
  <c r="P191" i="22"/>
  <c r="Q178" i="22"/>
  <c r="D178" i="22" s="1"/>
  <c r="P69" i="22"/>
  <c r="P74" i="22"/>
  <c r="Q140" i="22"/>
  <c r="D140" i="22" s="1"/>
  <c r="P89" i="22"/>
  <c r="P94" i="22"/>
  <c r="Q114" i="22"/>
  <c r="D114" i="22" s="1"/>
  <c r="Q160" i="22"/>
  <c r="D160" i="22" s="1"/>
  <c r="P238" i="22"/>
  <c r="P169" i="22"/>
  <c r="P48" i="22"/>
  <c r="P132" i="22"/>
  <c r="Q61" i="22"/>
  <c r="D61" i="22" s="1"/>
  <c r="Q66" i="22"/>
  <c r="D66" i="22" s="1"/>
  <c r="P128" i="22"/>
  <c r="AA250" i="22"/>
  <c r="P135" i="22"/>
  <c r="Q78" i="22"/>
  <c r="D78" i="22" s="1"/>
  <c r="P50" i="22"/>
  <c r="Q65" i="22"/>
  <c r="D65" i="22" s="1"/>
  <c r="P52" i="22"/>
  <c r="P63" i="22"/>
  <c r="Q62" i="22"/>
  <c r="D62" i="22" s="1"/>
  <c r="P45" i="22"/>
  <c r="Q79" i="22"/>
  <c r="D79" i="22" s="1"/>
  <c r="P107" i="22"/>
  <c r="P105" i="22"/>
  <c r="V250" i="22"/>
  <c r="P155" i="22"/>
  <c r="Q16" i="22"/>
  <c r="D16" i="22" s="1"/>
  <c r="P70" i="22"/>
  <c r="P46" i="22"/>
  <c r="P72" i="22"/>
  <c r="P21" i="22"/>
  <c r="P82" i="22"/>
  <c r="P85" i="22"/>
  <c r="Q99" i="22"/>
  <c r="D99" i="22" s="1"/>
  <c r="P127" i="22"/>
  <c r="P125" i="22"/>
  <c r="P175" i="22"/>
  <c r="P237" i="22"/>
  <c r="P90" i="22"/>
  <c r="P92" i="22"/>
  <c r="Q102" i="22"/>
  <c r="D102" i="22" s="1"/>
  <c r="P163" i="22"/>
  <c r="P147" i="22"/>
  <c r="P165" i="22"/>
  <c r="P195" i="22"/>
  <c r="Q36" i="22"/>
  <c r="D36" i="22" s="1"/>
  <c r="P110" i="22"/>
  <c r="P112" i="22"/>
  <c r="Q145" i="22"/>
  <c r="D145" i="22" s="1"/>
  <c r="Q98" i="22"/>
  <c r="D98" i="22" s="1"/>
  <c r="P167" i="22"/>
  <c r="Q27" i="22"/>
  <c r="D27" i="22" s="1"/>
  <c r="P27" i="22"/>
  <c r="Q37" i="22"/>
  <c r="D37" i="22" s="1"/>
  <c r="P150" i="22"/>
  <c r="P111" i="22"/>
  <c r="Q206" i="22"/>
  <c r="D206" i="22" s="1"/>
  <c r="P198" i="22"/>
  <c r="P103" i="22"/>
  <c r="P153" i="22"/>
  <c r="P188" i="22"/>
  <c r="P242" i="22"/>
  <c r="Q242" i="22"/>
  <c r="D242" i="22" s="1"/>
  <c r="P173" i="22"/>
  <c r="Q75" i="22"/>
  <c r="D75" i="22" s="1"/>
  <c r="Q217" i="22"/>
  <c r="D217" i="22" s="1"/>
  <c r="Q64" i="22"/>
  <c r="D64" i="22" s="1"/>
  <c r="P211" i="22"/>
  <c r="Q42" i="22"/>
  <c r="D42" i="22" s="1"/>
  <c r="P123" i="22"/>
  <c r="P228" i="22"/>
  <c r="P209" i="22"/>
  <c r="P93" i="22"/>
  <c r="Q234" i="22"/>
  <c r="D234" i="22" s="1"/>
  <c r="Q137" i="22"/>
  <c r="D137" i="22" s="1"/>
  <c r="P129" i="22"/>
  <c r="P164" i="22"/>
  <c r="P229" i="22"/>
  <c r="Q31" i="22"/>
  <c r="D31" i="22" s="1"/>
  <c r="P31" i="22"/>
  <c r="P213" i="22"/>
  <c r="Q193" i="22"/>
  <c r="D193" i="22" s="1"/>
  <c r="Q115" i="22"/>
  <c r="D115" i="22" s="1"/>
  <c r="Q57" i="22"/>
  <c r="D57" i="22" s="1"/>
  <c r="Q104" i="22"/>
  <c r="D104" i="22" s="1"/>
  <c r="Q180" i="22"/>
  <c r="D180" i="22" s="1"/>
  <c r="Q183" i="22"/>
  <c r="D183" i="22" s="1"/>
  <c r="Q19" i="22"/>
  <c r="D19" i="22" s="1"/>
  <c r="AE225" i="22"/>
  <c r="AF225" i="22" s="1"/>
  <c r="Q144" i="22"/>
  <c r="D144" i="22" s="1"/>
  <c r="Q223" i="22"/>
  <c r="D223" i="22" s="1"/>
  <c r="P124" i="22"/>
  <c r="Q177" i="22"/>
  <c r="D177" i="22" s="1"/>
  <c r="Q95" i="22"/>
  <c r="D95" i="22" s="1"/>
  <c r="Q233" i="22"/>
  <c r="D233" i="22" s="1"/>
  <c r="Q38" i="22"/>
  <c r="D38" i="22" s="1"/>
  <c r="Q184" i="22"/>
  <c r="D184" i="22" s="1"/>
  <c r="Q220" i="22"/>
  <c r="D220" i="22" s="1"/>
  <c r="P22" i="22"/>
  <c r="P59" i="22"/>
  <c r="Q39" i="22"/>
  <c r="D39" i="22" s="1"/>
  <c r="P47" i="22"/>
  <c r="P25" i="22"/>
  <c r="Q154" i="22"/>
  <c r="D154" i="22" s="1"/>
  <c r="Q96" i="22"/>
  <c r="D96" i="22" s="1"/>
  <c r="P190" i="22"/>
  <c r="Q157" i="22"/>
  <c r="D157" i="22" s="1"/>
  <c r="Q181" i="22"/>
  <c r="D181" i="22" s="1"/>
  <c r="Q219" i="22"/>
  <c r="D219" i="22" s="1"/>
  <c r="Q196" i="22"/>
  <c r="D196" i="22" s="1"/>
  <c r="P30" i="22"/>
  <c r="Q30" i="22"/>
  <c r="D30" i="22" s="1"/>
  <c r="Q224" i="22"/>
  <c r="D224" i="22" s="1"/>
  <c r="Q240" i="22"/>
  <c r="D240" i="22" s="1"/>
  <c r="P67" i="22"/>
  <c r="Q230" i="22"/>
  <c r="D230" i="22" s="1"/>
  <c r="Q97" i="22"/>
  <c r="D97" i="22" s="1"/>
  <c r="P109" i="22"/>
  <c r="Q239" i="22"/>
  <c r="D239" i="22" s="1"/>
  <c r="Q58" i="22"/>
  <c r="D58" i="22" s="1"/>
  <c r="P32" i="22"/>
  <c r="P204" i="22"/>
  <c r="P87" i="22"/>
  <c r="AA251" i="22"/>
  <c r="V251" i="22"/>
  <c r="I250" i="22"/>
  <c r="I251" i="22"/>
  <c r="N244" i="22"/>
  <c r="N253" i="22" s="1"/>
  <c r="N251" i="22"/>
  <c r="AE201" i="22"/>
  <c r="AF201" i="22" s="1"/>
  <c r="N250" i="22"/>
  <c r="AB37" i="22"/>
  <c r="AC37" i="22" s="1"/>
  <c r="AA247" i="22"/>
  <c r="AA255" i="22" s="1"/>
  <c r="AB116" i="22"/>
  <c r="AC116" i="22" s="1"/>
  <c r="AB78" i="22"/>
  <c r="AC78" i="22" s="1"/>
  <c r="AB76" i="22"/>
  <c r="AC76" i="22" s="1"/>
  <c r="W117" i="22"/>
  <c r="X117" i="22" s="1"/>
  <c r="Y117" i="22" s="1"/>
  <c r="Z117" i="22" s="1"/>
  <c r="AJ197" i="22"/>
  <c r="AB57" i="22"/>
  <c r="AC57" i="22" s="1"/>
  <c r="AB97" i="22"/>
  <c r="AC97" i="22" s="1"/>
  <c r="AB156" i="22"/>
  <c r="AC156" i="22" s="1"/>
  <c r="V245" i="22"/>
  <c r="V254" i="22" s="1"/>
  <c r="W37" i="22"/>
  <c r="X37" i="22" s="1"/>
  <c r="Y37" i="22" s="1"/>
  <c r="Z37" i="22" s="1"/>
  <c r="AE190" i="22"/>
  <c r="AF190" i="22" s="1"/>
  <c r="AD178" i="22"/>
  <c r="AI178" i="22" s="1"/>
  <c r="AB178" i="22"/>
  <c r="AC178" i="22" s="1"/>
  <c r="AB179" i="22"/>
  <c r="AC179" i="22" s="1"/>
  <c r="AD52" i="22"/>
  <c r="AI52" i="22" s="1"/>
  <c r="AB52" i="22"/>
  <c r="AD132" i="22"/>
  <c r="AE133" i="22" s="1"/>
  <c r="AF133" i="22" s="1"/>
  <c r="AB132" i="22"/>
  <c r="AC132" i="22" s="1"/>
  <c r="AB133" i="22"/>
  <c r="AC133" i="22" s="1"/>
  <c r="AD62" i="22"/>
  <c r="AI62" i="22" s="1"/>
  <c r="AB62" i="22"/>
  <c r="AC62" i="22" s="1"/>
  <c r="AD141" i="22"/>
  <c r="AB141" i="22"/>
  <c r="AC141" i="22" s="1"/>
  <c r="AB142" i="22"/>
  <c r="AC142" i="22" s="1"/>
  <c r="AD164" i="22"/>
  <c r="AI164" i="22" s="1"/>
  <c r="AB164" i="22"/>
  <c r="AC164" i="22" s="1"/>
  <c r="AE9" i="22"/>
  <c r="AF9" i="22" s="1"/>
  <c r="AL9" i="22" s="1"/>
  <c r="AD74" i="22"/>
  <c r="AI74" i="22" s="1"/>
  <c r="AB74" i="22"/>
  <c r="AC74" i="22" s="1"/>
  <c r="AD26" i="22"/>
  <c r="AE27" i="22" s="1"/>
  <c r="AF27" i="22" s="1"/>
  <c r="AL27" i="22" s="1"/>
  <c r="AB27" i="22"/>
  <c r="AC27" i="22" s="1"/>
  <c r="AB26" i="22"/>
  <c r="AC26" i="22" s="1"/>
  <c r="AD93" i="22"/>
  <c r="AI93" i="22" s="1"/>
  <c r="AB93" i="22"/>
  <c r="AC93" i="22" s="1"/>
  <c r="I244" i="22"/>
  <c r="I253" i="22" s="1"/>
  <c r="AD64" i="22"/>
  <c r="AE65" i="22" s="1"/>
  <c r="AF65" i="22" s="1"/>
  <c r="AB65" i="22"/>
  <c r="AC65" i="22" s="1"/>
  <c r="AB64" i="22"/>
  <c r="AC64" i="22" s="1"/>
  <c r="AD106" i="22"/>
  <c r="AI106" i="22" s="1"/>
  <c r="AB106" i="22"/>
  <c r="AC106" i="22" s="1"/>
  <c r="AD113" i="22"/>
  <c r="AB113" i="22"/>
  <c r="AC113" i="22" s="1"/>
  <c r="AD79" i="22"/>
  <c r="AI79" i="22" s="1"/>
  <c r="AB79" i="22"/>
  <c r="AC79" i="22" s="1"/>
  <c r="AI51" i="22"/>
  <c r="AD166" i="22"/>
  <c r="AI166" i="22" s="1"/>
  <c r="AB166" i="22"/>
  <c r="AC166" i="22" s="1"/>
  <c r="AD73" i="22"/>
  <c r="AI73" i="22" s="1"/>
  <c r="AB73" i="22"/>
  <c r="AC73" i="22" s="1"/>
  <c r="AA244" i="22"/>
  <c r="AA253" i="22" s="1"/>
  <c r="N248" i="22"/>
  <c r="N256" i="22" s="1"/>
  <c r="N247" i="22"/>
  <c r="N255" i="22" s="1"/>
  <c r="AD154" i="22"/>
  <c r="AI154" i="22" s="1"/>
  <c r="AB154" i="22"/>
  <c r="AC154" i="22" s="1"/>
  <c r="AD152" i="22"/>
  <c r="AI152" i="22" s="1"/>
  <c r="AB152" i="22"/>
  <c r="AC152" i="22" s="1"/>
  <c r="AB96" i="22"/>
  <c r="AC96" i="22" s="1"/>
  <c r="AD129" i="22"/>
  <c r="AE129" i="22" s="1"/>
  <c r="AF129" i="22" s="1"/>
  <c r="AB130" i="22"/>
  <c r="AC130" i="22" s="1"/>
  <c r="AB129" i="22"/>
  <c r="AC129" i="22" s="1"/>
  <c r="AD112" i="22"/>
  <c r="AE112" i="22" s="1"/>
  <c r="AF112" i="22" s="1"/>
  <c r="AB112" i="22"/>
  <c r="AC112" i="22" s="1"/>
  <c r="AD163" i="22"/>
  <c r="AE163" i="22" s="1"/>
  <c r="AF163" i="22" s="1"/>
  <c r="AB163" i="22"/>
  <c r="AC163" i="22" s="1"/>
  <c r="AD72" i="22"/>
  <c r="AB72" i="22"/>
  <c r="AC72" i="22" s="1"/>
  <c r="AE198" i="22"/>
  <c r="AF198" i="22" s="1"/>
  <c r="AD117" i="22"/>
  <c r="AI117" i="22" s="1"/>
  <c r="AB117" i="22"/>
  <c r="AC117" i="22" s="1"/>
  <c r="V244" i="22"/>
  <c r="V253" i="22" s="1"/>
  <c r="AD140" i="22"/>
  <c r="AI140" i="22" s="1"/>
  <c r="AJ140" i="22" s="1"/>
  <c r="AB140" i="22"/>
  <c r="AC140" i="22" s="1"/>
  <c r="AD23" i="22"/>
  <c r="AI23" i="22" s="1"/>
  <c r="AB23" i="22"/>
  <c r="AC23" i="22" s="1"/>
  <c r="AD32" i="22"/>
  <c r="AI32" i="22" s="1"/>
  <c r="AJ32" i="22" s="1"/>
  <c r="AB32" i="22"/>
  <c r="AC32" i="22" s="1"/>
  <c r="AB33" i="22"/>
  <c r="AC33" i="22" s="1"/>
  <c r="AD158" i="22"/>
  <c r="AI158" i="22" s="1"/>
  <c r="AB159" i="22"/>
  <c r="AC159" i="22" s="1"/>
  <c r="AB158" i="22"/>
  <c r="AC158" i="22" s="1"/>
  <c r="AB177" i="22"/>
  <c r="AC177" i="22" s="1"/>
  <c r="AD155" i="22"/>
  <c r="AI155" i="22" s="1"/>
  <c r="AB155" i="22"/>
  <c r="AC155" i="22" s="1"/>
  <c r="AE197" i="22"/>
  <c r="AF197" i="22" s="1"/>
  <c r="N245" i="22"/>
  <c r="N254" i="22" s="1"/>
  <c r="AD80" i="22"/>
  <c r="AI80" i="22" s="1"/>
  <c r="AB80" i="22"/>
  <c r="AC80" i="22" s="1"/>
  <c r="AB81" i="22"/>
  <c r="AC81" i="22" s="1"/>
  <c r="AD120" i="22"/>
  <c r="AI120" i="22" s="1"/>
  <c r="AB120" i="22"/>
  <c r="AC120" i="22" s="1"/>
  <c r="AD182" i="22"/>
  <c r="AE182" i="22" s="1"/>
  <c r="AF182" i="22" s="1"/>
  <c r="AB182" i="22"/>
  <c r="AC182" i="22" s="1"/>
  <c r="AD160" i="22"/>
  <c r="AE161" i="22" s="1"/>
  <c r="AF161" i="22" s="1"/>
  <c r="AB160" i="22"/>
  <c r="AC160" i="22" s="1"/>
  <c r="AD180" i="22"/>
  <c r="AI180" i="22" s="1"/>
  <c r="AJ180" i="22" s="1"/>
  <c r="AB180" i="22"/>
  <c r="AC180" i="22" s="1"/>
  <c r="AB58" i="22"/>
  <c r="AC58" i="22" s="1"/>
  <c r="AD95" i="22"/>
  <c r="AI95" i="22" s="1"/>
  <c r="AB95" i="22"/>
  <c r="AC95" i="22" s="1"/>
  <c r="AD118" i="22"/>
  <c r="AI118" i="22" s="1"/>
  <c r="AB118" i="22"/>
  <c r="AC118" i="22" s="1"/>
  <c r="AB119" i="22"/>
  <c r="AC119" i="22" s="1"/>
  <c r="AD134" i="22"/>
  <c r="AI134" i="22" s="1"/>
  <c r="AJ135" i="22" s="1"/>
  <c r="AB134" i="22"/>
  <c r="AC134" i="22" s="1"/>
  <c r="AD39" i="22"/>
  <c r="AE40" i="22" s="1"/>
  <c r="AF40" i="22" s="1"/>
  <c r="AL40" i="22" s="1"/>
  <c r="AB40" i="22"/>
  <c r="AC40" i="22" s="1"/>
  <c r="AB39" i="22"/>
  <c r="AC39" i="22" s="1"/>
  <c r="AD185" i="22"/>
  <c r="AE185" i="22" s="1"/>
  <c r="AF185" i="22" s="1"/>
  <c r="AB185" i="22"/>
  <c r="AC185" i="22" s="1"/>
  <c r="W56" i="22"/>
  <c r="X56" i="22" s="1"/>
  <c r="Y56" i="22" s="1"/>
  <c r="Z56" i="22" s="1"/>
  <c r="V248" i="22"/>
  <c r="V256" i="22" s="1"/>
  <c r="AB94" i="22"/>
  <c r="AC94" i="22" s="1"/>
  <c r="AD143" i="22"/>
  <c r="AE143" i="22" s="1"/>
  <c r="AF143" i="22" s="1"/>
  <c r="AB143" i="22"/>
  <c r="AC143" i="22" s="1"/>
  <c r="AD153" i="22"/>
  <c r="AB153" i="22"/>
  <c r="AC153" i="22" s="1"/>
  <c r="AD124" i="22"/>
  <c r="AI124" i="22" s="1"/>
  <c r="AB124" i="22"/>
  <c r="AC124" i="22" s="1"/>
  <c r="AB167" i="22"/>
  <c r="AC167" i="22" s="1"/>
  <c r="AD146" i="22"/>
  <c r="AI146" i="22" s="1"/>
  <c r="AJ146" i="22" s="1"/>
  <c r="AB146" i="22"/>
  <c r="AC146" i="22" s="1"/>
  <c r="AD92" i="22"/>
  <c r="AE92" i="22" s="1"/>
  <c r="AF92" i="22" s="1"/>
  <c r="AB92" i="22"/>
  <c r="AC92" i="22" s="1"/>
  <c r="AD173" i="22"/>
  <c r="AI173" i="22" s="1"/>
  <c r="AB173" i="22"/>
  <c r="AC173" i="22" s="1"/>
  <c r="AA245" i="22"/>
  <c r="AA254" i="22" s="1"/>
  <c r="AD53" i="22"/>
  <c r="AI53" i="22" s="1"/>
  <c r="AB53" i="22"/>
  <c r="AC53" i="22" s="1"/>
  <c r="J51" i="22"/>
  <c r="AM51" i="22" s="1"/>
  <c r="I245" i="22"/>
  <c r="I254" i="22" s="1"/>
  <c r="I247" i="22"/>
  <c r="I255" i="22" s="1"/>
  <c r="I248" i="22"/>
  <c r="I256" i="22" s="1"/>
  <c r="AD114" i="22"/>
  <c r="AI114" i="22" s="1"/>
  <c r="AB114" i="22"/>
  <c r="AC114" i="22" s="1"/>
  <c r="AD38" i="22"/>
  <c r="AI38" i="22" s="1"/>
  <c r="AB38" i="22"/>
  <c r="AC38" i="22" s="1"/>
  <c r="AD186" i="22"/>
  <c r="AI186" i="22" s="1"/>
  <c r="AB186" i="22"/>
  <c r="AC186" i="22" s="1"/>
  <c r="W77" i="22"/>
  <c r="X77" i="22" s="1"/>
  <c r="Y77" i="22" s="1"/>
  <c r="Z77" i="22" s="1"/>
  <c r="W137" i="22"/>
  <c r="X137" i="22" s="1"/>
  <c r="Y137" i="22" s="1"/>
  <c r="Z137" i="22" s="1"/>
  <c r="AD45" i="22"/>
  <c r="AI45" i="22" s="1"/>
  <c r="AB45" i="22"/>
  <c r="AC45" i="22" s="1"/>
  <c r="AB157" i="22"/>
  <c r="AC157" i="22" s="1"/>
  <c r="V247" i="22"/>
  <c r="V255" i="22" s="1"/>
  <c r="AD125" i="22"/>
  <c r="AI125" i="22" s="1"/>
  <c r="AJ126" i="22" s="1"/>
  <c r="AB126" i="22"/>
  <c r="AC126" i="22" s="1"/>
  <c r="AB125" i="22"/>
  <c r="AC125" i="22" s="1"/>
  <c r="AA248" i="22"/>
  <c r="AA256" i="22" s="1"/>
  <c r="AD165" i="22"/>
  <c r="AI165" i="22" s="1"/>
  <c r="AB165" i="22"/>
  <c r="AC165" i="22" s="1"/>
  <c r="AD123" i="22"/>
  <c r="AI123" i="22" s="1"/>
  <c r="AB123" i="22"/>
  <c r="AC123" i="22" s="1"/>
  <c r="AD42" i="22"/>
  <c r="AI42" i="22" s="1"/>
  <c r="AJ43" i="22" s="1"/>
  <c r="AB42" i="22"/>
  <c r="AC42" i="22" s="1"/>
  <c r="AB43" i="22"/>
  <c r="AC43" i="22" s="1"/>
  <c r="AD54" i="22"/>
  <c r="AB55" i="22"/>
  <c r="AC55" i="22" s="1"/>
  <c r="AB54" i="22"/>
  <c r="AC54" i="22" s="1"/>
  <c r="AD98" i="22"/>
  <c r="AI98" i="22" s="1"/>
  <c r="AB98" i="22"/>
  <c r="AC98" i="22" s="1"/>
  <c r="AD59" i="22"/>
  <c r="AI59" i="22" s="1"/>
  <c r="AB59" i="22"/>
  <c r="AC59" i="22" s="1"/>
  <c r="AD85" i="22"/>
  <c r="AI85" i="22" s="1"/>
  <c r="AJ86" i="22" s="1"/>
  <c r="AB86" i="22"/>
  <c r="AC86" i="22" s="1"/>
  <c r="AB85" i="22"/>
  <c r="AC85" i="22" s="1"/>
  <c r="AD144" i="22"/>
  <c r="AE145" i="22" s="1"/>
  <c r="AF145" i="22" s="1"/>
  <c r="AB145" i="22"/>
  <c r="AC145" i="22" s="1"/>
  <c r="AB144" i="22"/>
  <c r="AC144" i="22" s="1"/>
  <c r="AB183" i="22"/>
  <c r="AC183" i="22" s="1"/>
  <c r="AD24" i="22"/>
  <c r="AI24" i="22" s="1"/>
  <c r="AB25" i="22"/>
  <c r="AC25" i="22" s="1"/>
  <c r="AB24" i="22"/>
  <c r="AC24" i="22" s="1"/>
  <c r="AD63" i="22"/>
  <c r="AI63" i="22" s="1"/>
  <c r="AB63" i="22"/>
  <c r="AC63" i="22" s="1"/>
  <c r="AD115" i="22"/>
  <c r="AB115" i="22"/>
  <c r="AC115" i="22" s="1"/>
  <c r="AD101" i="22"/>
  <c r="AI101" i="22" s="1"/>
  <c r="AJ101" i="22" s="1"/>
  <c r="AB101" i="22"/>
  <c r="AC101" i="22" s="1"/>
  <c r="AD172" i="22"/>
  <c r="AE172" i="22" s="1"/>
  <c r="AF172" i="22" s="1"/>
  <c r="AB172" i="22"/>
  <c r="AC172" i="22" s="1"/>
  <c r="AD34" i="22"/>
  <c r="AI34" i="22" s="1"/>
  <c r="AJ35" i="22" s="1"/>
  <c r="AB34" i="22"/>
  <c r="AC34" i="22" s="1"/>
  <c r="AE202" i="22"/>
  <c r="AF202" i="22" s="1"/>
  <c r="AD46" i="22"/>
  <c r="AE47" i="22" s="1"/>
  <c r="AF47" i="22" s="1"/>
  <c r="AL47" i="22" s="1"/>
  <c r="AB46" i="22"/>
  <c r="AC46" i="22" s="1"/>
  <c r="AD103" i="22"/>
  <c r="AE104" i="22" s="1"/>
  <c r="AF104" i="22" s="1"/>
  <c r="AB104" i="22"/>
  <c r="AC104" i="22" s="1"/>
  <c r="AB103" i="22"/>
  <c r="AC103" i="22" s="1"/>
  <c r="AD138" i="22"/>
  <c r="AI138" i="22" s="1"/>
  <c r="AJ139" i="22" s="1"/>
  <c r="AB138" i="22"/>
  <c r="AC138" i="22" s="1"/>
  <c r="AB77" i="22"/>
  <c r="AC77" i="22" s="1"/>
  <c r="AB137" i="22"/>
  <c r="AC137" i="22" s="1"/>
  <c r="AD75" i="22"/>
  <c r="AI75" i="22" s="1"/>
  <c r="AB75" i="22"/>
  <c r="AC75" i="22" s="1"/>
  <c r="AJ29" i="22"/>
  <c r="AB161" i="22"/>
  <c r="AC161" i="22" s="1"/>
  <c r="AD21" i="22"/>
  <c r="AI21" i="22" s="1"/>
  <c r="AJ21" i="22" s="1"/>
  <c r="AB21" i="22"/>
  <c r="AC21" i="22" s="1"/>
  <c r="AB22" i="22"/>
  <c r="AC22" i="22" s="1"/>
  <c r="AD84" i="22"/>
  <c r="AI84" i="22" s="1"/>
  <c r="AJ84" i="22" s="1"/>
  <c r="W84" i="22"/>
  <c r="X84" i="22" s="1"/>
  <c r="Y84" i="22" s="1"/>
  <c r="Z84" i="22" s="1"/>
  <c r="W85" i="22"/>
  <c r="X85" i="22" s="1"/>
  <c r="Y85" i="22" s="1"/>
  <c r="Z85" i="22" s="1"/>
  <c r="W177" i="22"/>
  <c r="X177" i="22" s="1"/>
  <c r="Y177" i="22" s="1"/>
  <c r="Z177" i="22" s="1"/>
  <c r="W178" i="22"/>
  <c r="X178" i="22" s="1"/>
  <c r="Y178" i="22" s="1"/>
  <c r="Z178" i="22" s="1"/>
  <c r="AD119" i="22"/>
  <c r="AI119" i="22" s="1"/>
  <c r="W119" i="22"/>
  <c r="X119" i="22" s="1"/>
  <c r="Y119" i="22" s="1"/>
  <c r="Z119" i="22" s="1"/>
  <c r="W38" i="22"/>
  <c r="X38" i="22" s="1"/>
  <c r="Y38" i="22" s="1"/>
  <c r="Z38" i="22" s="1"/>
  <c r="AE20" i="22"/>
  <c r="AF20" i="22" s="1"/>
  <c r="AL20" i="22" s="1"/>
  <c r="W57" i="22"/>
  <c r="X57" i="22" s="1"/>
  <c r="Y57" i="22" s="1"/>
  <c r="Z57" i="22" s="1"/>
  <c r="AI225" i="22"/>
  <c r="AJ226" i="22" s="1"/>
  <c r="W138" i="22"/>
  <c r="X138" i="22" s="1"/>
  <c r="Y138" i="22" s="1"/>
  <c r="Z138" i="22" s="1"/>
  <c r="W98" i="22"/>
  <c r="X98" i="22" s="1"/>
  <c r="Y98" i="22" s="1"/>
  <c r="Z98" i="22" s="1"/>
  <c r="W97" i="22"/>
  <c r="X97" i="22" s="1"/>
  <c r="Y97" i="22" s="1"/>
  <c r="Z97" i="22" s="1"/>
  <c r="AE69" i="22"/>
  <c r="AF69" i="22" s="1"/>
  <c r="AD157" i="22"/>
  <c r="AI157" i="22" s="1"/>
  <c r="W157" i="22"/>
  <c r="X157" i="22" s="1"/>
  <c r="Y157" i="22" s="1"/>
  <c r="Z157" i="22" s="1"/>
  <c r="W120" i="22"/>
  <c r="X120" i="22" s="1"/>
  <c r="Y120" i="22" s="1"/>
  <c r="Z120" i="22" s="1"/>
  <c r="AD33" i="22"/>
  <c r="W34" i="22"/>
  <c r="X34" i="22" s="1"/>
  <c r="Y34" i="22" s="1"/>
  <c r="Z34" i="22" s="1"/>
  <c r="W33" i="22"/>
  <c r="X33" i="22" s="1"/>
  <c r="Y33" i="22" s="1"/>
  <c r="Z33" i="22" s="1"/>
  <c r="AE213" i="22"/>
  <c r="AF213" i="22" s="1"/>
  <c r="AJ49" i="22"/>
  <c r="AK50" i="22" s="1"/>
  <c r="W158" i="22"/>
  <c r="X158" i="22" s="1"/>
  <c r="Y158" i="22" s="1"/>
  <c r="Z158" i="22" s="1"/>
  <c r="AD94" i="22"/>
  <c r="AI94" i="22" s="1"/>
  <c r="W95" i="22"/>
  <c r="X95" i="22" s="1"/>
  <c r="Y95" i="22" s="1"/>
  <c r="Z95" i="22" s="1"/>
  <c r="W94" i="22"/>
  <c r="X94" i="22" s="1"/>
  <c r="Y94" i="22" s="1"/>
  <c r="Z94" i="22" s="1"/>
  <c r="AJ230" i="22"/>
  <c r="AE19" i="22"/>
  <c r="AF19" i="22" s="1"/>
  <c r="AL19" i="22" s="1"/>
  <c r="AE50" i="22"/>
  <c r="AF50" i="22" s="1"/>
  <c r="AL50" i="22" s="1"/>
  <c r="AD41" i="22"/>
  <c r="AI41" i="22" s="1"/>
  <c r="W41" i="22"/>
  <c r="X41" i="22" s="1"/>
  <c r="Y41" i="22" s="1"/>
  <c r="Z41" i="22" s="1"/>
  <c r="AD159" i="22"/>
  <c r="W159" i="22"/>
  <c r="X159" i="22" s="1"/>
  <c r="Y159" i="22" s="1"/>
  <c r="Z159" i="22" s="1"/>
  <c r="AD60" i="22"/>
  <c r="AI60" i="22" s="1"/>
  <c r="W60" i="22"/>
  <c r="X60" i="22" s="1"/>
  <c r="Y60" i="22" s="1"/>
  <c r="Z60" i="22" s="1"/>
  <c r="W61" i="22"/>
  <c r="X61" i="22" s="1"/>
  <c r="Y61" i="22" s="1"/>
  <c r="Z61" i="22" s="1"/>
  <c r="W78" i="22"/>
  <c r="X78" i="22" s="1"/>
  <c r="Y78" i="22" s="1"/>
  <c r="Z78" i="22" s="1"/>
  <c r="W79" i="22"/>
  <c r="X79" i="22" s="1"/>
  <c r="Y79" i="22" s="1"/>
  <c r="Z79" i="22" s="1"/>
  <c r="AE235" i="22"/>
  <c r="AF235" i="22" s="1"/>
  <c r="W58" i="22"/>
  <c r="X58" i="22" s="1"/>
  <c r="Y58" i="22" s="1"/>
  <c r="Z58" i="22" s="1"/>
  <c r="AJ211" i="22"/>
  <c r="AE233" i="22"/>
  <c r="AF233" i="22" s="1"/>
  <c r="AJ236" i="22"/>
  <c r="AE224" i="22"/>
  <c r="AF224" i="22" s="1"/>
  <c r="AE204" i="22"/>
  <c r="AF204" i="22" s="1"/>
  <c r="AI216" i="22"/>
  <c r="AJ216" i="22" s="1"/>
  <c r="AJ210" i="22"/>
  <c r="AE199" i="22"/>
  <c r="AF199" i="22" s="1"/>
  <c r="AE68" i="22"/>
  <c r="AF68" i="22" s="1"/>
  <c r="AE208" i="22"/>
  <c r="AF208" i="22" s="1"/>
  <c r="AE211" i="22"/>
  <c r="AF211" i="22" s="1"/>
  <c r="AI68" i="22"/>
  <c r="AJ68" i="22" s="1"/>
  <c r="AE29" i="22"/>
  <c r="AF29" i="22" s="1"/>
  <c r="AL29" i="22" s="1"/>
  <c r="AE241" i="22"/>
  <c r="AF241" i="22" s="1"/>
  <c r="AE232" i="22"/>
  <c r="AF232" i="22" s="1"/>
  <c r="AJ199" i="22"/>
  <c r="AE7" i="22"/>
  <c r="AF7" i="22" s="1"/>
  <c r="AL7" i="22" s="1"/>
  <c r="AE150" i="22"/>
  <c r="AF150" i="22" s="1"/>
  <c r="AJ188" i="22"/>
  <c r="AE226" i="22"/>
  <c r="AF226" i="22" s="1"/>
  <c r="AE239" i="22"/>
  <c r="AF239" i="22" s="1"/>
  <c r="AJ198" i="22"/>
  <c r="AE230" i="22"/>
  <c r="AF230" i="22" s="1"/>
  <c r="AI241" i="22"/>
  <c r="AJ242" i="22" s="1"/>
  <c r="AE16" i="22"/>
  <c r="AF16" i="22" s="1"/>
  <c r="AL16" i="22" s="1"/>
  <c r="AE151" i="22"/>
  <c r="AF151" i="22" s="1"/>
  <c r="AE6" i="22"/>
  <c r="AF6" i="22" s="1"/>
  <c r="AL6" i="22" s="1"/>
  <c r="AE210" i="22"/>
  <c r="AF210" i="22" s="1"/>
  <c r="AE89" i="22"/>
  <c r="AF89" i="22" s="1"/>
  <c r="AJ224" i="22"/>
  <c r="AJ131" i="22"/>
  <c r="AE128" i="22"/>
  <c r="AF128" i="22" s="1"/>
  <c r="AE5" i="22"/>
  <c r="AF5" i="22" s="1"/>
  <c r="AL5" i="22" s="1"/>
  <c r="AJ70" i="22"/>
  <c r="AJ212" i="22"/>
  <c r="AE234" i="22"/>
  <c r="AF234" i="22" s="1"/>
  <c r="AE15" i="22"/>
  <c r="AF15" i="22" s="1"/>
  <c r="AL15" i="22" s="1"/>
  <c r="AJ16" i="22"/>
  <c r="AI14" i="22"/>
  <c r="AJ15" i="22" s="1"/>
  <c r="AI219" i="22"/>
  <c r="AJ219" i="22" s="1"/>
  <c r="AJ9" i="22"/>
  <c r="AE227" i="22"/>
  <c r="AF227" i="22" s="1"/>
  <c r="AJ6" i="22"/>
  <c r="AE188" i="22"/>
  <c r="AF188" i="22" s="1"/>
  <c r="AI204" i="22"/>
  <c r="AJ204" i="22" s="1"/>
  <c r="AI200" i="22"/>
  <c r="AJ201" i="22" s="1"/>
  <c r="AJ189" i="22"/>
  <c r="AE10" i="22"/>
  <c r="AF10" i="22" s="1"/>
  <c r="AL10" i="22" s="1"/>
  <c r="AE189" i="22"/>
  <c r="AF189" i="22" s="1"/>
  <c r="AE8" i="22"/>
  <c r="AF8" i="22" s="1"/>
  <c r="AL8" i="22" s="1"/>
  <c r="AI239" i="22"/>
  <c r="AJ239" i="22" s="1"/>
  <c r="AJ5" i="22"/>
  <c r="AI233" i="22"/>
  <c r="AJ233" i="22" s="1"/>
  <c r="AE18" i="22"/>
  <c r="AF18" i="22" s="1"/>
  <c r="AL18" i="22" s="1"/>
  <c r="AI208" i="22"/>
  <c r="AJ209" i="22" s="1"/>
  <c r="AE240" i="22"/>
  <c r="AF240" i="22" s="1"/>
  <c r="AI240" i="22"/>
  <c r="AE209" i="22"/>
  <c r="AF209" i="22" s="1"/>
  <c r="AI202" i="22"/>
  <c r="AE203" i="22"/>
  <c r="AF203" i="22" s="1"/>
  <c r="AE236" i="22"/>
  <c r="AF236" i="22" s="1"/>
  <c r="AE228" i="22"/>
  <c r="AF228" i="22" s="1"/>
  <c r="AI228" i="22"/>
  <c r="AJ229" i="22" s="1"/>
  <c r="AE220" i="22"/>
  <c r="AF220" i="22" s="1"/>
  <c r="AI220" i="22"/>
  <c r="AJ221" i="22" s="1"/>
  <c r="AE194" i="22"/>
  <c r="AF194" i="22" s="1"/>
  <c r="AE229" i="22"/>
  <c r="AF229" i="22" s="1"/>
  <c r="AJ235" i="22"/>
  <c r="AE200" i="22"/>
  <c r="AF200" i="22" s="1"/>
  <c r="AE222" i="22"/>
  <c r="AF222" i="22" s="1"/>
  <c r="AI222" i="22"/>
  <c r="AJ222" i="22" s="1"/>
  <c r="AE242" i="22"/>
  <c r="AF242" i="22" s="1"/>
  <c r="AE221" i="22"/>
  <c r="AF221" i="22" s="1"/>
  <c r="AE212" i="22"/>
  <c r="AF212" i="22" s="1"/>
  <c r="AI213" i="22"/>
  <c r="AJ213" i="22" s="1"/>
  <c r="AE231" i="22"/>
  <c r="AF231" i="22" s="1"/>
  <c r="AI231" i="22"/>
  <c r="AJ231" i="22" s="1"/>
  <c r="AE223" i="22"/>
  <c r="AF223" i="22" s="1"/>
  <c r="AE207" i="22"/>
  <c r="AF207" i="22" s="1"/>
  <c r="AI207" i="22"/>
  <c r="AJ207" i="22" s="1"/>
  <c r="AD177" i="22"/>
  <c r="AI177" i="22" s="1"/>
  <c r="AE44" i="22"/>
  <c r="AF44" i="22" s="1"/>
  <c r="AL44" i="22" s="1"/>
  <c r="AI89" i="22"/>
  <c r="AJ89" i="22" s="1"/>
  <c r="AE109" i="22"/>
  <c r="AF109" i="22" s="1"/>
  <c r="AE170" i="22"/>
  <c r="AF170" i="22" s="1"/>
  <c r="AI151" i="22"/>
  <c r="AJ151" i="22" s="1"/>
  <c r="AE111" i="22"/>
  <c r="AF111" i="22" s="1"/>
  <c r="AJ71" i="22"/>
  <c r="AE90" i="22"/>
  <c r="AF90" i="22" s="1"/>
  <c r="AE191" i="22"/>
  <c r="AF191" i="22" s="1"/>
  <c r="AI109" i="22"/>
  <c r="AJ109" i="22" s="1"/>
  <c r="AE91" i="22"/>
  <c r="AF91" i="22" s="1"/>
  <c r="AE127" i="22"/>
  <c r="AF127" i="22" s="1"/>
  <c r="AD36" i="22"/>
  <c r="AE36" i="22" s="1"/>
  <c r="AF36" i="22" s="1"/>
  <c r="AL36" i="22" s="1"/>
  <c r="AI190" i="22"/>
  <c r="AJ190" i="22" s="1"/>
  <c r="AJ169" i="22"/>
  <c r="AJ175" i="22"/>
  <c r="AE83" i="22"/>
  <c r="AF83" i="22" s="1"/>
  <c r="AE148" i="22"/>
  <c r="AF148" i="22" s="1"/>
  <c r="AE184" i="22"/>
  <c r="AF184" i="22" s="1"/>
  <c r="AI127" i="22"/>
  <c r="AJ127" i="22" s="1"/>
  <c r="AI149" i="22"/>
  <c r="AJ150" i="22" s="1"/>
  <c r="AE192" i="22"/>
  <c r="AF192" i="22" s="1"/>
  <c r="AE131" i="22"/>
  <c r="AF131" i="22" s="1"/>
  <c r="AE110" i="22"/>
  <c r="AF110" i="22" s="1"/>
  <c r="AE70" i="22"/>
  <c r="AF70" i="22" s="1"/>
  <c r="AE108" i="22"/>
  <c r="AF108" i="22" s="1"/>
  <c r="AI107" i="22"/>
  <c r="AD76" i="22"/>
  <c r="AI76" i="22" s="1"/>
  <c r="AI170" i="22"/>
  <c r="AJ170" i="22" s="1"/>
  <c r="AJ148" i="22"/>
  <c r="AI183" i="22"/>
  <c r="AJ184" i="22" s="1"/>
  <c r="AE49" i="22"/>
  <c r="AF49" i="22" s="1"/>
  <c r="AL49" i="22" s="1"/>
  <c r="AI110" i="22"/>
  <c r="AE162" i="22"/>
  <c r="AF162" i="22" s="1"/>
  <c r="AE82" i="22"/>
  <c r="AF82" i="22" s="1"/>
  <c r="AJ91" i="22"/>
  <c r="AD77" i="22"/>
  <c r="AI77" i="22" s="1"/>
  <c r="AE66" i="22"/>
  <c r="AF66" i="22" s="1"/>
  <c r="AD137" i="22"/>
  <c r="AE67" i="22"/>
  <c r="AF67" i="22" s="1"/>
  <c r="AE175" i="22"/>
  <c r="AF175" i="22" s="1"/>
  <c r="AD136" i="22"/>
  <c r="AI44" i="22"/>
  <c r="AE169" i="22"/>
  <c r="AF169" i="22" s="1"/>
  <c r="AD78" i="22"/>
  <c r="AE149" i="22"/>
  <c r="AF149" i="22" s="1"/>
  <c r="AE87" i="22"/>
  <c r="AF87" i="22" s="1"/>
  <c r="AI87" i="22"/>
  <c r="AJ87" i="22" s="1"/>
  <c r="AE28" i="22"/>
  <c r="AF28" i="22" s="1"/>
  <c r="AL28" i="22" s="1"/>
  <c r="AI167" i="22"/>
  <c r="AD156" i="22"/>
  <c r="AE168" i="22"/>
  <c r="AF168" i="22" s="1"/>
  <c r="AD37" i="22"/>
  <c r="AI99" i="22"/>
  <c r="AJ100" i="22" s="1"/>
  <c r="AE100" i="22"/>
  <c r="AF100" i="22" s="1"/>
  <c r="AD57" i="22"/>
  <c r="AD58" i="22"/>
  <c r="AI66" i="22"/>
  <c r="AJ67" i="22" s="1"/>
  <c r="AE171" i="22"/>
  <c r="AF171" i="22" s="1"/>
  <c r="AI171" i="22"/>
  <c r="AE71" i="22"/>
  <c r="AF71" i="22" s="1"/>
  <c r="AD176" i="22"/>
  <c r="AD116" i="22"/>
  <c r="AE122" i="22"/>
  <c r="AF122" i="22" s="1"/>
  <c r="AI122" i="22"/>
  <c r="AJ122" i="22" s="1"/>
  <c r="AE105" i="22"/>
  <c r="AF105" i="22" s="1"/>
  <c r="AI105" i="22"/>
  <c r="AJ105" i="22" s="1"/>
  <c r="AI181" i="22"/>
  <c r="AD96" i="22"/>
  <c r="AI27" i="22"/>
  <c r="AD56" i="22"/>
  <c r="AD97" i="22"/>
  <c r="AJ192" i="22"/>
  <c r="AJ162" i="22"/>
  <c r="AE88" i="22"/>
  <c r="AF88" i="22" s="1"/>
  <c r="AJ48" i="22"/>
  <c r="AE17" i="22"/>
  <c r="AF17" i="22" s="1"/>
  <c r="AL17" i="22" s="1"/>
  <c r="AI17" i="22"/>
  <c r="AJ17" i="22" s="1"/>
  <c r="AI18" i="22"/>
  <c r="AE11" i="22"/>
  <c r="AF11" i="22" s="1"/>
  <c r="AL11" i="22" s="1"/>
  <c r="AE12" i="22"/>
  <c r="AF12" i="22" s="1"/>
  <c r="AL12" i="22" s="1"/>
  <c r="AE48" i="22"/>
  <c r="AF48" i="22" s="1"/>
  <c r="AL48" i="22" s="1"/>
  <c r="AI22" i="22"/>
  <c r="AI11" i="22"/>
  <c r="AJ12" i="22" s="1"/>
  <c r="AJ227" i="22"/>
  <c r="AE13" i="22"/>
  <c r="AF13" i="22" s="1"/>
  <c r="AL13" i="22" s="1"/>
  <c r="AI13" i="22"/>
  <c r="AJ13" i="22" s="1"/>
  <c r="AE214" i="22"/>
  <c r="AF214" i="22" s="1"/>
  <c r="AE215" i="22"/>
  <c r="AF215" i="22" s="1"/>
  <c r="AI214" i="22"/>
  <c r="AE14" i="22"/>
  <c r="AF14" i="22" s="1"/>
  <c r="AL14" i="22" s="1"/>
  <c r="AE30" i="22"/>
  <c r="AF30" i="22" s="1"/>
  <c r="AL30" i="22" s="1"/>
  <c r="AI30" i="22"/>
  <c r="AI133" i="22"/>
  <c r="AE217" i="22"/>
  <c r="AF217" i="22" s="1"/>
  <c r="AI217" i="22"/>
  <c r="AE218" i="22"/>
  <c r="AF218" i="22" s="1"/>
  <c r="AE205" i="22"/>
  <c r="AF205" i="22" s="1"/>
  <c r="AI205" i="22"/>
  <c r="AE206" i="22"/>
  <c r="AF206" i="22" s="1"/>
  <c r="AE193" i="22"/>
  <c r="AF193" i="22" s="1"/>
  <c r="AI193" i="22"/>
  <c r="AE237" i="22"/>
  <c r="AF237" i="22" s="1"/>
  <c r="AI237" i="22"/>
  <c r="AE238" i="22"/>
  <c r="AF238" i="22" s="1"/>
  <c r="AI195" i="22"/>
  <c r="AE195" i="22"/>
  <c r="AF195" i="22" s="1"/>
  <c r="AE196" i="22"/>
  <c r="AF196" i="22" s="1"/>
  <c r="AE31" i="22"/>
  <c r="AF31" i="22" s="1"/>
  <c r="AL31" i="22" s="1"/>
  <c r="AJ20" i="22"/>
  <c r="AI81" i="22"/>
  <c r="AJ83" i="22"/>
  <c r="AI3" i="22"/>
  <c r="AJ3" i="22" s="1"/>
  <c r="AE3" i="22"/>
  <c r="AF3" i="22" s="1"/>
  <c r="AL3" i="22" s="1"/>
  <c r="AJ8" i="22"/>
  <c r="AE4" i="22"/>
  <c r="AF4" i="22" s="1"/>
  <c r="AL4" i="22" s="1"/>
  <c r="AJ7" i="22"/>
  <c r="AJ10" i="22"/>
  <c r="N38" i="69" l="1"/>
  <c r="O38" i="69" s="1"/>
  <c r="AM50" i="69"/>
  <c r="N26" i="69"/>
  <c r="O26" i="69" s="1"/>
  <c r="AB47" i="69"/>
  <c r="AC47" i="69" s="1"/>
  <c r="V32" i="69"/>
  <c r="V19" i="69"/>
  <c r="N31" i="69"/>
  <c r="O31" i="69" s="1"/>
  <c r="AE4" i="69"/>
  <c r="M31" i="69"/>
  <c r="P31" i="69" s="1"/>
  <c r="V31" i="69"/>
  <c r="M38" i="69"/>
  <c r="P38" i="69" s="1"/>
  <c r="N32" i="69"/>
  <c r="O32" i="69" s="1"/>
  <c r="V13" i="68"/>
  <c r="AM29" i="68"/>
  <c r="N44" i="68"/>
  <c r="O44" i="68" s="1"/>
  <c r="AB29" i="68"/>
  <c r="AC29" i="68" s="1"/>
  <c r="V55" i="68"/>
  <c r="N23" i="68"/>
  <c r="O23" i="68" s="1"/>
  <c r="M23" i="68"/>
  <c r="P23" i="68" s="1"/>
  <c r="M52" i="67"/>
  <c r="P52" i="67" s="1"/>
  <c r="M42" i="67"/>
  <c r="P42" i="67" s="1"/>
  <c r="N42" i="67"/>
  <c r="O42" i="67" s="1"/>
  <c r="N45" i="67"/>
  <c r="O45" i="67" s="1"/>
  <c r="V56" i="67"/>
  <c r="N7" i="67"/>
  <c r="O7" i="67" s="1"/>
  <c r="N53" i="67"/>
  <c r="O53" i="67" s="1"/>
  <c r="M53" i="67"/>
  <c r="P53" i="67" s="1"/>
  <c r="N61" i="67"/>
  <c r="O61" i="67" s="1"/>
  <c r="M9" i="67"/>
  <c r="P9" i="67" s="1"/>
  <c r="M46" i="67"/>
  <c r="P46" i="67" s="1"/>
  <c r="M13" i="67"/>
  <c r="P13" i="67" s="1"/>
  <c r="N33" i="67"/>
  <c r="O33" i="67" s="1"/>
  <c r="M61" i="67"/>
  <c r="P61" i="67" s="1"/>
  <c r="N13" i="67"/>
  <c r="O13" i="67" s="1"/>
  <c r="M33" i="67"/>
  <c r="P33" i="67" s="1"/>
  <c r="M17" i="67"/>
  <c r="P17" i="67" s="1"/>
  <c r="M48" i="67"/>
  <c r="P48" i="67" s="1"/>
  <c r="N52" i="67"/>
  <c r="O52" i="67" s="1"/>
  <c r="N66" i="67"/>
  <c r="O66" i="67" s="1"/>
  <c r="AB34" i="66"/>
  <c r="AC34" i="66" s="1"/>
  <c r="M38" i="66"/>
  <c r="P38" i="66" s="1"/>
  <c r="D23" i="66"/>
  <c r="E23" i="66" s="1"/>
  <c r="AB30" i="65"/>
  <c r="AC30" i="65" s="1"/>
  <c r="AE30" i="65"/>
  <c r="M58" i="65"/>
  <c r="P58" i="65" s="1"/>
  <c r="M14" i="65"/>
  <c r="P14" i="65" s="1"/>
  <c r="M62" i="65"/>
  <c r="P62" i="65" s="1"/>
  <c r="N46" i="65"/>
  <c r="O46" i="65" s="1"/>
  <c r="N52" i="65"/>
  <c r="O52" i="65" s="1"/>
  <c r="N62" i="65"/>
  <c r="O62" i="65" s="1"/>
  <c r="N45" i="65"/>
  <c r="O45" i="65" s="1"/>
  <c r="AE52" i="65"/>
  <c r="N55" i="53"/>
  <c r="O55" i="53" s="1"/>
  <c r="M66" i="58"/>
  <c r="P66" i="58" s="1"/>
  <c r="N64" i="62"/>
  <c r="O64" i="62" s="1"/>
  <c r="M44" i="64"/>
  <c r="P44" i="64" s="1"/>
  <c r="AB33" i="62"/>
  <c r="AC33" i="62" s="1"/>
  <c r="N40" i="67"/>
  <c r="O40" i="67" s="1"/>
  <c r="AB28" i="68"/>
  <c r="AC28" i="68" s="1"/>
  <c r="N40" i="68"/>
  <c r="O40" i="68" s="1"/>
  <c r="M61" i="65"/>
  <c r="P61" i="65" s="1"/>
  <c r="N64" i="69"/>
  <c r="O64" i="69" s="1"/>
  <c r="M6" i="53"/>
  <c r="P6" i="53" s="1"/>
  <c r="N9" i="64"/>
  <c r="O9" i="64" s="1"/>
  <c r="N58" i="65"/>
  <c r="O58" i="65" s="1"/>
  <c r="N19" i="67"/>
  <c r="O19" i="67" s="1"/>
  <c r="M45" i="68"/>
  <c r="P45" i="68" s="1"/>
  <c r="M64" i="69"/>
  <c r="P64" i="69" s="1"/>
  <c r="N6" i="53"/>
  <c r="O6" i="53" s="1"/>
  <c r="N57" i="67"/>
  <c r="O57" i="67" s="1"/>
  <c r="M55" i="67"/>
  <c r="P55" i="67" s="1"/>
  <c r="N45" i="68"/>
  <c r="O45" i="68" s="1"/>
  <c r="AE36" i="68"/>
  <c r="AB31" i="61"/>
  <c r="AC31" i="61" s="1"/>
  <c r="N54" i="62"/>
  <c r="O54" i="62" s="1"/>
  <c r="M57" i="67"/>
  <c r="P57" i="67" s="1"/>
  <c r="N55" i="67"/>
  <c r="O55" i="67" s="1"/>
  <c r="M65" i="65"/>
  <c r="P65" i="65" s="1"/>
  <c r="N15" i="65"/>
  <c r="O15" i="65" s="1"/>
  <c r="M43" i="69"/>
  <c r="P43" i="69" s="1"/>
  <c r="M15" i="65"/>
  <c r="P15" i="65" s="1"/>
  <c r="AM4" i="53"/>
  <c r="M28" i="56"/>
  <c r="P28" i="56" s="1"/>
  <c r="N19" i="61"/>
  <c r="O19" i="61" s="1"/>
  <c r="M56" i="68"/>
  <c r="P56" i="68" s="1"/>
  <c r="N61" i="65"/>
  <c r="O61" i="65" s="1"/>
  <c r="M49" i="68"/>
  <c r="P49" i="68" s="1"/>
  <c r="M26" i="69"/>
  <c r="P26" i="69" s="1"/>
  <c r="N31" i="64"/>
  <c r="O31" i="64" s="1"/>
  <c r="M52" i="65"/>
  <c r="P52" i="65" s="1"/>
  <c r="M32" i="69"/>
  <c r="P32" i="69" s="1"/>
  <c r="N22" i="69"/>
  <c r="O22" i="69" s="1"/>
  <c r="D10" i="69"/>
  <c r="E10" i="69" s="1"/>
  <c r="AB37" i="65"/>
  <c r="AC37" i="65" s="1"/>
  <c r="V36" i="69"/>
  <c r="AE17" i="68"/>
  <c r="AF17" i="68" s="1"/>
  <c r="AJ17" i="68" s="1"/>
  <c r="N36" i="63"/>
  <c r="O36" i="63" s="1"/>
  <c r="AE24" i="66"/>
  <c r="N35" i="67"/>
  <c r="O35" i="67" s="1"/>
  <c r="V16" i="68"/>
  <c r="AE12" i="68"/>
  <c r="AF12" i="68" s="1"/>
  <c r="AI12" i="68" s="1"/>
  <c r="N10" i="69"/>
  <c r="O10" i="69" s="1"/>
  <c r="V64" i="63"/>
  <c r="M64" i="53"/>
  <c r="P64" i="53" s="1"/>
  <c r="N60" i="57"/>
  <c r="O60" i="57" s="1"/>
  <c r="AM20" i="65"/>
  <c r="N41" i="67"/>
  <c r="O41" i="67" s="1"/>
  <c r="V18" i="65"/>
  <c r="N56" i="62"/>
  <c r="O56" i="62" s="1"/>
  <c r="AE50" i="69"/>
  <c r="N17" i="64"/>
  <c r="O17" i="64" s="1"/>
  <c r="V43" i="63"/>
  <c r="N17" i="69"/>
  <c r="O17" i="69" s="1"/>
  <c r="M10" i="64"/>
  <c r="P10" i="64" s="1"/>
  <c r="M47" i="67"/>
  <c r="P47" i="67" s="1"/>
  <c r="N49" i="67"/>
  <c r="O49" i="67" s="1"/>
  <c r="M49" i="67"/>
  <c r="P49" i="67" s="1"/>
  <c r="M33" i="69"/>
  <c r="P33" i="69" s="1"/>
  <c r="AM30" i="51"/>
  <c r="M40" i="64"/>
  <c r="P40" i="64" s="1"/>
  <c r="AM20" i="55"/>
  <c r="M27" i="65"/>
  <c r="P27" i="65" s="1"/>
  <c r="N27" i="65"/>
  <c r="O27" i="65" s="1"/>
  <c r="M33" i="66"/>
  <c r="P33" i="66" s="1"/>
  <c r="N26" i="67"/>
  <c r="O26" i="67" s="1"/>
  <c r="N4" i="64"/>
  <c r="O4" i="64" s="1"/>
  <c r="AE48" i="65"/>
  <c r="D65" i="69"/>
  <c r="E65" i="69" s="1"/>
  <c r="N65" i="69"/>
  <c r="O65" i="69" s="1"/>
  <c r="V62" i="68"/>
  <c r="D58" i="69"/>
  <c r="E58" i="69" s="1"/>
  <c r="M58" i="69"/>
  <c r="P58" i="69" s="1"/>
  <c r="M34" i="60"/>
  <c r="P34" i="60" s="1"/>
  <c r="N54" i="63"/>
  <c r="O54" i="63" s="1"/>
  <c r="AB11" i="58"/>
  <c r="AC11" i="58" s="1"/>
  <c r="N57" i="62"/>
  <c r="O57" i="62" s="1"/>
  <c r="M52" i="69"/>
  <c r="P52" i="69" s="1"/>
  <c r="V52" i="69"/>
  <c r="AE20" i="69"/>
  <c r="M55" i="69"/>
  <c r="P55" i="69" s="1"/>
  <c r="N51" i="67"/>
  <c r="O51" i="67" s="1"/>
  <c r="N55" i="69"/>
  <c r="O55" i="69" s="1"/>
  <c r="M47" i="65"/>
  <c r="P47" i="65" s="1"/>
  <c r="N17" i="67"/>
  <c r="O17" i="67" s="1"/>
  <c r="AF4" i="69"/>
  <c r="AH4" i="69" s="1"/>
  <c r="M54" i="67"/>
  <c r="P54" i="67" s="1"/>
  <c r="AE6" i="68"/>
  <c r="M13" i="55"/>
  <c r="P13" i="55" s="1"/>
  <c r="AE13" i="68"/>
  <c r="V12" i="59"/>
  <c r="N55" i="61"/>
  <c r="O55" i="61" s="1"/>
  <c r="M45" i="67"/>
  <c r="P45" i="67" s="1"/>
  <c r="N46" i="67"/>
  <c r="O46" i="67" s="1"/>
  <c r="N18" i="67"/>
  <c r="O18" i="67" s="1"/>
  <c r="M26" i="67"/>
  <c r="P26" i="67" s="1"/>
  <c r="M51" i="68"/>
  <c r="P51" i="68" s="1"/>
  <c r="N51" i="68"/>
  <c r="O51" i="68" s="1"/>
  <c r="N33" i="69"/>
  <c r="O33" i="69" s="1"/>
  <c r="M61" i="59"/>
  <c r="P61" i="59" s="1"/>
  <c r="M36" i="60"/>
  <c r="P36" i="60" s="1"/>
  <c r="AE56" i="64"/>
  <c r="V64" i="68"/>
  <c r="AE47" i="69"/>
  <c r="AE30" i="69"/>
  <c r="V26" i="69"/>
  <c r="M4" i="64"/>
  <c r="P4" i="64" s="1"/>
  <c r="M5" i="64"/>
  <c r="P5" i="64" s="1"/>
  <c r="N14" i="65"/>
  <c r="O14" i="65" s="1"/>
  <c r="M20" i="67"/>
  <c r="P20" i="67" s="1"/>
  <c r="M44" i="69"/>
  <c r="P44" i="69" s="1"/>
  <c r="M47" i="68"/>
  <c r="P47" i="68" s="1"/>
  <c r="AB65" i="69"/>
  <c r="AC65" i="69" s="1"/>
  <c r="AD65" i="69"/>
  <c r="AM65" i="69" s="1"/>
  <c r="V54" i="69"/>
  <c r="AB55" i="69"/>
  <c r="AC55" i="69" s="1"/>
  <c r="AD55" i="69"/>
  <c r="AM55" i="69" s="1"/>
  <c r="M63" i="46"/>
  <c r="P63" i="46" s="1"/>
  <c r="AB63" i="69"/>
  <c r="AC63" i="69" s="1"/>
  <c r="AD63" i="69"/>
  <c r="AM63" i="69" s="1"/>
  <c r="D26" i="68"/>
  <c r="E26" i="68" s="1"/>
  <c r="M26" i="68"/>
  <c r="P26" i="68" s="1"/>
  <c r="AB66" i="69"/>
  <c r="AC66" i="69" s="1"/>
  <c r="AD66" i="69"/>
  <c r="AM66" i="69" s="1"/>
  <c r="AE34" i="69"/>
  <c r="AE7" i="69"/>
  <c r="AF7" i="69" s="1"/>
  <c r="AE45" i="69"/>
  <c r="V60" i="65"/>
  <c r="AB53" i="69"/>
  <c r="AC53" i="69" s="1"/>
  <c r="AD53" i="69"/>
  <c r="AM53" i="69" s="1"/>
  <c r="N30" i="67"/>
  <c r="O30" i="67" s="1"/>
  <c r="N22" i="67"/>
  <c r="O22" i="67" s="1"/>
  <c r="M61" i="68"/>
  <c r="P61" i="68" s="1"/>
  <c r="AB33" i="69"/>
  <c r="AC33" i="69" s="1"/>
  <c r="AD33" i="69"/>
  <c r="AM33" i="69" s="1"/>
  <c r="AB42" i="69"/>
  <c r="AC42" i="69" s="1"/>
  <c r="AD42" i="69"/>
  <c r="AM42" i="69" s="1"/>
  <c r="AB48" i="69"/>
  <c r="AC48" i="69" s="1"/>
  <c r="AD48" i="69"/>
  <c r="AM48" i="69" s="1"/>
  <c r="AB64" i="69"/>
  <c r="AC64" i="69" s="1"/>
  <c r="AD64" i="69"/>
  <c r="AM64" i="69" s="1"/>
  <c r="AD41" i="69"/>
  <c r="AM41" i="69" s="1"/>
  <c r="AB41" i="69"/>
  <c r="AC41" i="69" s="1"/>
  <c r="M22" i="67"/>
  <c r="P22" i="67" s="1"/>
  <c r="M53" i="68"/>
  <c r="P53" i="68" s="1"/>
  <c r="N61" i="68"/>
  <c r="O61" i="68" s="1"/>
  <c r="M10" i="68"/>
  <c r="P10" i="68" s="1"/>
  <c r="N52" i="69"/>
  <c r="O52" i="69" s="1"/>
  <c r="V48" i="69"/>
  <c r="V49" i="69"/>
  <c r="AB21" i="69"/>
  <c r="AC21" i="69" s="1"/>
  <c r="AD21" i="69"/>
  <c r="AM21" i="69" s="1"/>
  <c r="AB52" i="69"/>
  <c r="AC52" i="69" s="1"/>
  <c r="AD52" i="69"/>
  <c r="AM52" i="69" s="1"/>
  <c r="AD61" i="69"/>
  <c r="AM61" i="69" s="1"/>
  <c r="AB61" i="69"/>
  <c r="AC61" i="69" s="1"/>
  <c r="V66" i="60"/>
  <c r="M54" i="61"/>
  <c r="P54" i="61" s="1"/>
  <c r="N53" i="68"/>
  <c r="O53" i="68" s="1"/>
  <c r="AE19" i="68"/>
  <c r="V16" i="69"/>
  <c r="V17" i="69"/>
  <c r="AB25" i="69"/>
  <c r="AC25" i="69" s="1"/>
  <c r="AD25" i="69"/>
  <c r="AM25" i="69" s="1"/>
  <c r="D36" i="69"/>
  <c r="E36" i="69" s="1"/>
  <c r="M36" i="69"/>
  <c r="P36" i="69" s="1"/>
  <c r="N36" i="69"/>
  <c r="O36" i="69" s="1"/>
  <c r="AB59" i="69"/>
  <c r="AC59" i="69" s="1"/>
  <c r="AD59" i="69"/>
  <c r="AM59" i="69" s="1"/>
  <c r="AB37" i="69"/>
  <c r="AC37" i="69" s="1"/>
  <c r="AD37" i="69"/>
  <c r="AM37" i="69" s="1"/>
  <c r="D63" i="69"/>
  <c r="E63" i="69" s="1"/>
  <c r="N63" i="69"/>
  <c r="O63" i="69" s="1"/>
  <c r="M63" i="69"/>
  <c r="P63" i="69" s="1"/>
  <c r="AD40" i="69"/>
  <c r="AM40" i="69" s="1"/>
  <c r="AB40" i="69"/>
  <c r="AC40" i="69" s="1"/>
  <c r="AE56" i="69"/>
  <c r="AB31" i="69"/>
  <c r="AC31" i="69" s="1"/>
  <c r="AD31" i="69"/>
  <c r="AM31" i="69" s="1"/>
  <c r="V37" i="69"/>
  <c r="V38" i="69"/>
  <c r="AE18" i="69"/>
  <c r="V53" i="69"/>
  <c r="V14" i="69"/>
  <c r="AB22" i="69"/>
  <c r="AC22" i="69" s="1"/>
  <c r="AD22" i="69"/>
  <c r="AM22" i="69" s="1"/>
  <c r="AB63" i="65"/>
  <c r="AC63" i="65" s="1"/>
  <c r="D15" i="69"/>
  <c r="E15" i="69" s="1"/>
  <c r="N15" i="69"/>
  <c r="O15" i="69" s="1"/>
  <c r="M15" i="69"/>
  <c r="P15" i="69" s="1"/>
  <c r="AB46" i="69"/>
  <c r="AC46" i="69" s="1"/>
  <c r="AD46" i="69"/>
  <c r="AM46" i="69" s="1"/>
  <c r="AB49" i="69"/>
  <c r="AC49" i="69" s="1"/>
  <c r="AD49" i="69"/>
  <c r="AM49" i="69" s="1"/>
  <c r="AE38" i="69"/>
  <c r="AE10" i="68"/>
  <c r="AF11" i="68" s="1"/>
  <c r="N49" i="68"/>
  <c r="O49" i="68" s="1"/>
  <c r="V45" i="68"/>
  <c r="AE35" i="68"/>
  <c r="AF36" i="68" s="1"/>
  <c r="AB35" i="69"/>
  <c r="AC35" i="69" s="1"/>
  <c r="AD35" i="69"/>
  <c r="AM35" i="69" s="1"/>
  <c r="AB36" i="69"/>
  <c r="AC36" i="69" s="1"/>
  <c r="V47" i="68"/>
  <c r="M57" i="68"/>
  <c r="P57" i="68" s="1"/>
  <c r="AB57" i="69"/>
  <c r="AC57" i="69" s="1"/>
  <c r="AD57" i="69"/>
  <c r="AM57" i="69" s="1"/>
  <c r="AB43" i="69"/>
  <c r="AC43" i="69" s="1"/>
  <c r="AD43" i="69"/>
  <c r="AM43" i="69" s="1"/>
  <c r="D18" i="69"/>
  <c r="E18" i="69" s="1"/>
  <c r="N18" i="69"/>
  <c r="O18" i="69" s="1"/>
  <c r="M18" i="69"/>
  <c r="P18" i="69" s="1"/>
  <c r="AD17" i="69"/>
  <c r="AM17" i="69" s="1"/>
  <c r="AB17" i="69"/>
  <c r="AC17" i="69" s="1"/>
  <c r="AI4" i="69"/>
  <c r="AG4" i="69"/>
  <c r="AK4" i="69" s="1"/>
  <c r="AL4" i="69" s="1"/>
  <c r="AE58" i="69"/>
  <c r="AD58" i="69"/>
  <c r="AM58" i="69" s="1"/>
  <c r="AB58" i="69"/>
  <c r="AC58" i="69" s="1"/>
  <c r="V5" i="69"/>
  <c r="V6" i="69"/>
  <c r="AM42" i="45"/>
  <c r="V31" i="59"/>
  <c r="N34" i="59"/>
  <c r="O34" i="59" s="1"/>
  <c r="N66" i="60"/>
  <c r="O66" i="60" s="1"/>
  <c r="N47" i="62"/>
  <c r="O47" i="62" s="1"/>
  <c r="AM24" i="62"/>
  <c r="M26" i="65"/>
  <c r="P26" i="65" s="1"/>
  <c r="AB54" i="69"/>
  <c r="AC54" i="69" s="1"/>
  <c r="AD54" i="69"/>
  <c r="AM54" i="69" s="1"/>
  <c r="AB51" i="69"/>
  <c r="AC51" i="69" s="1"/>
  <c r="AD51" i="69"/>
  <c r="AM51" i="69" s="1"/>
  <c r="AE60" i="69"/>
  <c r="AB60" i="69"/>
  <c r="AC60" i="69" s="1"/>
  <c r="AD60" i="69"/>
  <c r="AM60" i="69" s="1"/>
  <c r="AD29" i="69"/>
  <c r="AM29" i="69" s="1"/>
  <c r="AB29" i="69"/>
  <c r="AC29" i="69" s="1"/>
  <c r="AB5" i="69"/>
  <c r="AC5" i="69" s="1"/>
  <c r="AB6" i="69"/>
  <c r="AC6" i="69" s="1"/>
  <c r="AD5" i="69"/>
  <c r="AM5" i="69" s="1"/>
  <c r="M16" i="63"/>
  <c r="P16" i="63" s="1"/>
  <c r="M16" i="67"/>
  <c r="P16" i="67" s="1"/>
  <c r="V63" i="69"/>
  <c r="V64" i="69"/>
  <c r="AB19" i="69"/>
  <c r="AC19" i="69" s="1"/>
  <c r="AD19" i="69"/>
  <c r="AM19" i="69" s="1"/>
  <c r="AB44" i="69"/>
  <c r="AC44" i="69" s="1"/>
  <c r="AD44" i="69"/>
  <c r="AM44" i="69" s="1"/>
  <c r="V66" i="69"/>
  <c r="V40" i="69"/>
  <c r="M17" i="62"/>
  <c r="P17" i="62" s="1"/>
  <c r="M32" i="65"/>
  <c r="P32" i="65" s="1"/>
  <c r="N16" i="67"/>
  <c r="O16" i="67" s="1"/>
  <c r="M64" i="67"/>
  <c r="P64" i="67" s="1"/>
  <c r="M58" i="67"/>
  <c r="P58" i="67" s="1"/>
  <c r="M40" i="68"/>
  <c r="P40" i="68" s="1"/>
  <c r="AB26" i="69"/>
  <c r="AC26" i="69" s="1"/>
  <c r="AD26" i="69"/>
  <c r="AM26" i="69" s="1"/>
  <c r="AE28" i="69"/>
  <c r="AF16" i="69"/>
  <c r="M5" i="56"/>
  <c r="P5" i="56" s="1"/>
  <c r="M63" i="61"/>
  <c r="P63" i="61" s="1"/>
  <c r="N27" i="62"/>
  <c r="O27" i="62" s="1"/>
  <c r="V19" i="65"/>
  <c r="N32" i="65"/>
  <c r="O32" i="65" s="1"/>
  <c r="M12" i="62"/>
  <c r="P12" i="62" s="1"/>
  <c r="N64" i="67"/>
  <c r="O64" i="67" s="1"/>
  <c r="M11" i="67"/>
  <c r="P11" i="67" s="1"/>
  <c r="N58" i="67"/>
  <c r="O58" i="67" s="1"/>
  <c r="M46" i="68"/>
  <c r="P46" i="68" s="1"/>
  <c r="AE7" i="68"/>
  <c r="AB32" i="69"/>
  <c r="AC32" i="69" s="1"/>
  <c r="AD32" i="69"/>
  <c r="AM32" i="69" s="1"/>
  <c r="AB67" i="69"/>
  <c r="AC67" i="69" s="1"/>
  <c r="AD67" i="69"/>
  <c r="AM67" i="69" s="1"/>
  <c r="M27" i="69"/>
  <c r="P27" i="69" s="1"/>
  <c r="V33" i="69"/>
  <c r="V34" i="69"/>
  <c r="AD23" i="69"/>
  <c r="AM23" i="69" s="1"/>
  <c r="AB23" i="69"/>
  <c r="AC23" i="69" s="1"/>
  <c r="AB24" i="69"/>
  <c r="AC24" i="69" s="1"/>
  <c r="N12" i="62"/>
  <c r="O12" i="62" s="1"/>
  <c r="N11" i="67"/>
  <c r="O11" i="67" s="1"/>
  <c r="V48" i="68"/>
  <c r="N46" i="68"/>
  <c r="O46" i="68" s="1"/>
  <c r="M24" i="68"/>
  <c r="P24" i="68" s="1"/>
  <c r="AF14" i="68"/>
  <c r="AG14" i="68" s="1"/>
  <c r="AK14" i="68" s="1"/>
  <c r="AL14" i="68" s="1"/>
  <c r="V27" i="69"/>
  <c r="V28" i="69"/>
  <c r="N27" i="69"/>
  <c r="O27" i="69" s="1"/>
  <c r="V44" i="69"/>
  <c r="V45" i="69"/>
  <c r="N40" i="69"/>
  <c r="O40" i="69" s="1"/>
  <c r="N33" i="57"/>
  <c r="O33" i="57" s="1"/>
  <c r="N43" i="60"/>
  <c r="O43" i="60" s="1"/>
  <c r="N16" i="60"/>
  <c r="O16" i="60" s="1"/>
  <c r="M7" i="62"/>
  <c r="P7" i="62" s="1"/>
  <c r="N22" i="62"/>
  <c r="O22" i="62" s="1"/>
  <c r="M22" i="63"/>
  <c r="P22" i="63" s="1"/>
  <c r="N11" i="66"/>
  <c r="O11" i="66" s="1"/>
  <c r="M28" i="67"/>
  <c r="P28" i="67" s="1"/>
  <c r="M36" i="67"/>
  <c r="P36" i="67" s="1"/>
  <c r="M34" i="67"/>
  <c r="P34" i="67" s="1"/>
  <c r="V48" i="67"/>
  <c r="N25" i="67"/>
  <c r="O25" i="67" s="1"/>
  <c r="AB62" i="69"/>
  <c r="AC62" i="69" s="1"/>
  <c r="V67" i="69"/>
  <c r="AE9" i="69"/>
  <c r="AF9" i="69" s="1"/>
  <c r="N54" i="69"/>
  <c r="O54" i="69" s="1"/>
  <c r="M40" i="69"/>
  <c r="P40" i="69" s="1"/>
  <c r="M39" i="69"/>
  <c r="P39" i="69" s="1"/>
  <c r="V55" i="69"/>
  <c r="V23" i="69"/>
  <c r="M15" i="62"/>
  <c r="P15" i="62" s="1"/>
  <c r="N7" i="62"/>
  <c r="O7" i="62" s="1"/>
  <c r="M38" i="63"/>
  <c r="P38" i="63" s="1"/>
  <c r="N22" i="63"/>
  <c r="O22" i="63" s="1"/>
  <c r="M55" i="64"/>
  <c r="P55" i="64" s="1"/>
  <c r="N66" i="65"/>
  <c r="O66" i="65" s="1"/>
  <c r="AE56" i="66"/>
  <c r="N28" i="67"/>
  <c r="O28" i="67" s="1"/>
  <c r="N36" i="67"/>
  <c r="O36" i="67" s="1"/>
  <c r="M25" i="67"/>
  <c r="P25" i="67" s="1"/>
  <c r="N6" i="67"/>
  <c r="O6" i="67" s="1"/>
  <c r="N14" i="68"/>
  <c r="O14" i="68" s="1"/>
  <c r="V26" i="68"/>
  <c r="AE10" i="69"/>
  <c r="AF10" i="69" s="1"/>
  <c r="V57" i="69"/>
  <c r="V58" i="69"/>
  <c r="AB27" i="69"/>
  <c r="AC27" i="69" s="1"/>
  <c r="AD27" i="69"/>
  <c r="AM27" i="69" s="1"/>
  <c r="D60" i="69"/>
  <c r="E60" i="69" s="1"/>
  <c r="M60" i="69"/>
  <c r="P60" i="69" s="1"/>
  <c r="N60" i="69"/>
  <c r="O60" i="69" s="1"/>
  <c r="AB14" i="69"/>
  <c r="AC14" i="69" s="1"/>
  <c r="AD14" i="69"/>
  <c r="AM14" i="69" s="1"/>
  <c r="AB15" i="69"/>
  <c r="AC15" i="69" s="1"/>
  <c r="M54" i="69"/>
  <c r="P54" i="69" s="1"/>
  <c r="N39" i="69"/>
  <c r="O39" i="69" s="1"/>
  <c r="N49" i="69"/>
  <c r="O49" i="69" s="1"/>
  <c r="AE11" i="69"/>
  <c r="M14" i="69"/>
  <c r="P14" i="69" s="1"/>
  <c r="M24" i="57"/>
  <c r="P24" i="57" s="1"/>
  <c r="N15" i="62"/>
  <c r="O15" i="62" s="1"/>
  <c r="N38" i="66"/>
  <c r="O38" i="66" s="1"/>
  <c r="N36" i="66"/>
  <c r="O36" i="66" s="1"/>
  <c r="M40" i="67"/>
  <c r="P40" i="67" s="1"/>
  <c r="M35" i="67"/>
  <c r="P35" i="67" s="1"/>
  <c r="AE58" i="68"/>
  <c r="D20" i="69"/>
  <c r="E20" i="69" s="1"/>
  <c r="M20" i="69"/>
  <c r="P20" i="69" s="1"/>
  <c r="N20" i="69"/>
  <c r="O20" i="69" s="1"/>
  <c r="AB13" i="69"/>
  <c r="AC13" i="69" s="1"/>
  <c r="AD13" i="69"/>
  <c r="AM13" i="69" s="1"/>
  <c r="D6" i="69"/>
  <c r="E6" i="69" s="1"/>
  <c r="N6" i="69"/>
  <c r="O6" i="69" s="1"/>
  <c r="M6" i="69"/>
  <c r="P6" i="69" s="1"/>
  <c r="V30" i="69"/>
  <c r="D59" i="69"/>
  <c r="E59" i="69" s="1"/>
  <c r="N59" i="69"/>
  <c r="O59" i="69" s="1"/>
  <c r="M59" i="69"/>
  <c r="P59" i="69" s="1"/>
  <c r="AB39" i="69"/>
  <c r="AC39" i="69" s="1"/>
  <c r="AD39" i="69"/>
  <c r="AM39" i="69" s="1"/>
  <c r="AB34" i="69"/>
  <c r="AC34" i="69" s="1"/>
  <c r="M49" i="69"/>
  <c r="P49" i="69" s="1"/>
  <c r="N14" i="69"/>
  <c r="O14" i="69" s="1"/>
  <c r="AE28" i="66"/>
  <c r="M19" i="67"/>
  <c r="P19" i="67" s="1"/>
  <c r="N28" i="68"/>
  <c r="O28" i="68" s="1"/>
  <c r="N48" i="68"/>
  <c r="O48" i="68" s="1"/>
  <c r="AB62" i="68"/>
  <c r="AC62" i="68" s="1"/>
  <c r="AD62" i="68"/>
  <c r="AM62" i="68" s="1"/>
  <c r="AB15" i="68"/>
  <c r="AC15" i="68" s="1"/>
  <c r="AD15" i="68"/>
  <c r="AM15" i="68" s="1"/>
  <c r="AB16" i="68"/>
  <c r="AC16" i="68" s="1"/>
  <c r="AB65" i="68"/>
  <c r="AC65" i="68" s="1"/>
  <c r="AD65" i="68"/>
  <c r="AM65" i="68" s="1"/>
  <c r="AD23" i="68"/>
  <c r="AM23" i="68" s="1"/>
  <c r="AB23" i="68"/>
  <c r="AC23" i="68" s="1"/>
  <c r="M28" i="68"/>
  <c r="P28" i="68" s="1"/>
  <c r="M48" i="68"/>
  <c r="P48" i="68" s="1"/>
  <c r="V10" i="68"/>
  <c r="AB26" i="68"/>
  <c r="AC26" i="68" s="1"/>
  <c r="AD26" i="68"/>
  <c r="AM26" i="68" s="1"/>
  <c r="AF29" i="68"/>
  <c r="AE41" i="68"/>
  <c r="AB31" i="68"/>
  <c r="AC31" i="68" s="1"/>
  <c r="AD31" i="68"/>
  <c r="AM31" i="68" s="1"/>
  <c r="AB37" i="68"/>
  <c r="AC37" i="68" s="1"/>
  <c r="AD37" i="68"/>
  <c r="AM37" i="68" s="1"/>
  <c r="AB47" i="68"/>
  <c r="AC47" i="68" s="1"/>
  <c r="AD47" i="68"/>
  <c r="AM47" i="68" s="1"/>
  <c r="N54" i="60"/>
  <c r="O54" i="60" s="1"/>
  <c r="AB39" i="68"/>
  <c r="AC39" i="68" s="1"/>
  <c r="AD39" i="68"/>
  <c r="AM39" i="68" s="1"/>
  <c r="AB46" i="68"/>
  <c r="AC46" i="68" s="1"/>
  <c r="AD46" i="68"/>
  <c r="AM46" i="68" s="1"/>
  <c r="D36" i="68"/>
  <c r="E36" i="68" s="1"/>
  <c r="M36" i="68"/>
  <c r="P36" i="68" s="1"/>
  <c r="N36" i="68"/>
  <c r="O36" i="68" s="1"/>
  <c r="AB30" i="68"/>
  <c r="AC30" i="68" s="1"/>
  <c r="AD30" i="68"/>
  <c r="AM30" i="68" s="1"/>
  <c r="V41" i="68"/>
  <c r="AE20" i="68"/>
  <c r="AB55" i="68"/>
  <c r="AC55" i="68" s="1"/>
  <c r="AD55" i="68"/>
  <c r="AM55" i="68" s="1"/>
  <c r="N56" i="55"/>
  <c r="O56" i="55" s="1"/>
  <c r="N49" i="60"/>
  <c r="O49" i="60" s="1"/>
  <c r="M54" i="60"/>
  <c r="P54" i="60" s="1"/>
  <c r="M43" i="58"/>
  <c r="P43" i="58" s="1"/>
  <c r="M10" i="62"/>
  <c r="P10" i="62" s="1"/>
  <c r="N40" i="63"/>
  <c r="O40" i="63" s="1"/>
  <c r="V56" i="64"/>
  <c r="V44" i="65"/>
  <c r="V38" i="65"/>
  <c r="N47" i="68"/>
  <c r="O47" i="68" s="1"/>
  <c r="AB49" i="68"/>
  <c r="AC49" i="68" s="1"/>
  <c r="AD49" i="68"/>
  <c r="AM49" i="68" s="1"/>
  <c r="AB5" i="68"/>
  <c r="AC5" i="68" s="1"/>
  <c r="AD5" i="68"/>
  <c r="AM5" i="68" s="1"/>
  <c r="AB38" i="68"/>
  <c r="AC38" i="68" s="1"/>
  <c r="AD38" i="68"/>
  <c r="AM38" i="68" s="1"/>
  <c r="M25" i="59"/>
  <c r="P25" i="59" s="1"/>
  <c r="AB17" i="59"/>
  <c r="AC17" i="59" s="1"/>
  <c r="AB21" i="68"/>
  <c r="AC21" i="68" s="1"/>
  <c r="AD21" i="68"/>
  <c r="AM21" i="68" s="1"/>
  <c r="AB66" i="68"/>
  <c r="AC66" i="68" s="1"/>
  <c r="AD66" i="68"/>
  <c r="AM66" i="68" s="1"/>
  <c r="AB59" i="68"/>
  <c r="AC59" i="68" s="1"/>
  <c r="AD59" i="68"/>
  <c r="AM59" i="68" s="1"/>
  <c r="D6" i="68"/>
  <c r="E6" i="68" s="1"/>
  <c r="N6" i="68"/>
  <c r="O6" i="68" s="1"/>
  <c r="M6" i="68"/>
  <c r="P6" i="68" s="1"/>
  <c r="AE9" i="65"/>
  <c r="AE64" i="66"/>
  <c r="M10" i="67"/>
  <c r="P10" i="67" s="1"/>
  <c r="D5" i="68"/>
  <c r="E5" i="68" s="1"/>
  <c r="N5" i="68"/>
  <c r="O5" i="68" s="1"/>
  <c r="M5" i="68"/>
  <c r="P5" i="68" s="1"/>
  <c r="V54" i="68"/>
  <c r="D32" i="68"/>
  <c r="E32" i="68" s="1"/>
  <c r="N32" i="68"/>
  <c r="O32" i="68" s="1"/>
  <c r="M32" i="68"/>
  <c r="P32" i="68" s="1"/>
  <c r="AB32" i="68"/>
  <c r="AC32" i="68" s="1"/>
  <c r="AD32" i="68"/>
  <c r="AM32" i="68" s="1"/>
  <c r="V6" i="67"/>
  <c r="AB40" i="68"/>
  <c r="AC40" i="68" s="1"/>
  <c r="AD40" i="68"/>
  <c r="AM40" i="68" s="1"/>
  <c r="AB18" i="68"/>
  <c r="AC18" i="68" s="1"/>
  <c r="AD18" i="68"/>
  <c r="AM18" i="68" s="1"/>
  <c r="N11" i="46"/>
  <c r="O11" i="46" s="1"/>
  <c r="N46" i="51"/>
  <c r="O46" i="51" s="1"/>
  <c r="AD44" i="58"/>
  <c r="M44" i="59"/>
  <c r="P44" i="59" s="1"/>
  <c r="M45" i="60"/>
  <c r="P45" i="60" s="1"/>
  <c r="M11" i="63"/>
  <c r="P11" i="63" s="1"/>
  <c r="M17" i="64"/>
  <c r="P17" i="64" s="1"/>
  <c r="AE5" i="61"/>
  <c r="M11" i="66"/>
  <c r="P11" i="66" s="1"/>
  <c r="AM54" i="67"/>
  <c r="M23" i="67"/>
  <c r="P23" i="67" s="1"/>
  <c r="V38" i="68"/>
  <c r="AB48" i="68"/>
  <c r="AC48" i="68" s="1"/>
  <c r="AD48" i="68"/>
  <c r="AM48" i="68" s="1"/>
  <c r="D34" i="68"/>
  <c r="E34" i="68" s="1"/>
  <c r="M34" i="68"/>
  <c r="P34" i="68" s="1"/>
  <c r="N34" i="68"/>
  <c r="O34" i="68" s="1"/>
  <c r="N43" i="57"/>
  <c r="O43" i="57" s="1"/>
  <c r="N44" i="59"/>
  <c r="O44" i="59" s="1"/>
  <c r="N39" i="58"/>
  <c r="O39" i="58" s="1"/>
  <c r="N45" i="60"/>
  <c r="O45" i="60" s="1"/>
  <c r="M32" i="62"/>
  <c r="P32" i="62" s="1"/>
  <c r="AD33" i="62"/>
  <c r="AE33" i="62" s="1"/>
  <c r="M56" i="67"/>
  <c r="P56" i="67" s="1"/>
  <c r="M30" i="67"/>
  <c r="P30" i="67" s="1"/>
  <c r="M66" i="67"/>
  <c r="P66" i="67" s="1"/>
  <c r="V5" i="68"/>
  <c r="D8" i="68"/>
  <c r="E8" i="68" s="1"/>
  <c r="M8" i="68"/>
  <c r="P8" i="68" s="1"/>
  <c r="N8" i="68"/>
  <c r="O8" i="68" s="1"/>
  <c r="AB57" i="68"/>
  <c r="AC57" i="68" s="1"/>
  <c r="AD57" i="68"/>
  <c r="AM57" i="68" s="1"/>
  <c r="AB27" i="68"/>
  <c r="AC27" i="68" s="1"/>
  <c r="AD27" i="68"/>
  <c r="AM27" i="68" s="1"/>
  <c r="AJ12" i="68"/>
  <c r="AH12" i="68"/>
  <c r="AG12" i="68"/>
  <c r="AK12" i="68" s="1"/>
  <c r="AL12" i="68" s="1"/>
  <c r="AB6" i="65"/>
  <c r="AC6" i="65" s="1"/>
  <c r="N56" i="67"/>
  <c r="O56" i="67" s="1"/>
  <c r="AB44" i="68"/>
  <c r="AC44" i="68" s="1"/>
  <c r="AD44" i="68"/>
  <c r="AM44" i="68" s="1"/>
  <c r="AM33" i="68"/>
  <c r="AM53" i="68"/>
  <c r="AB45" i="68"/>
  <c r="AC45" i="68" s="1"/>
  <c r="AD45" i="68"/>
  <c r="AM45" i="68" s="1"/>
  <c r="D41" i="68"/>
  <c r="E41" i="68" s="1"/>
  <c r="N41" i="68"/>
  <c r="O41" i="68" s="1"/>
  <c r="M41" i="68"/>
  <c r="P41" i="68" s="1"/>
  <c r="V8" i="59"/>
  <c r="D43" i="68"/>
  <c r="E43" i="68" s="1"/>
  <c r="N43" i="68"/>
  <c r="O43" i="68" s="1"/>
  <c r="M43" i="68"/>
  <c r="P43" i="68" s="1"/>
  <c r="AB56" i="68"/>
  <c r="AC56" i="68" s="1"/>
  <c r="AD56" i="68"/>
  <c r="AM56" i="68" s="1"/>
  <c r="M65" i="68"/>
  <c r="P65" i="68" s="1"/>
  <c r="AE8" i="68"/>
  <c r="AD25" i="68"/>
  <c r="AM25" i="68" s="1"/>
  <c r="AB25" i="68"/>
  <c r="AC25" i="68" s="1"/>
  <c r="AB52" i="68"/>
  <c r="AC52" i="68" s="1"/>
  <c r="AD52" i="68"/>
  <c r="AM52" i="68" s="1"/>
  <c r="N28" i="56"/>
  <c r="O28" i="56" s="1"/>
  <c r="N57" i="60"/>
  <c r="O57" i="60" s="1"/>
  <c r="M43" i="60"/>
  <c r="P43" i="60" s="1"/>
  <c r="N65" i="65"/>
  <c r="O65" i="65" s="1"/>
  <c r="N33" i="66"/>
  <c r="O33" i="66" s="1"/>
  <c r="N60" i="67"/>
  <c r="O60" i="67" s="1"/>
  <c r="AB63" i="68"/>
  <c r="AC63" i="68" s="1"/>
  <c r="AD63" i="68"/>
  <c r="AM63" i="68" s="1"/>
  <c r="AB61" i="68"/>
  <c r="AC61" i="68" s="1"/>
  <c r="AD61" i="68"/>
  <c r="AM61" i="68" s="1"/>
  <c r="N52" i="68"/>
  <c r="O52" i="68" s="1"/>
  <c r="D42" i="68"/>
  <c r="E42" i="68" s="1"/>
  <c r="M42" i="68"/>
  <c r="P42" i="68" s="1"/>
  <c r="N42" i="68"/>
  <c r="O42" i="68" s="1"/>
  <c r="V31" i="68"/>
  <c r="V32" i="68"/>
  <c r="N65" i="68"/>
  <c r="O65" i="68" s="1"/>
  <c r="N50" i="68"/>
  <c r="O50" i="68" s="1"/>
  <c r="AE60" i="68"/>
  <c r="M60" i="67"/>
  <c r="P60" i="67" s="1"/>
  <c r="D19" i="68"/>
  <c r="E19" i="68" s="1"/>
  <c r="N19" i="68"/>
  <c r="O19" i="68" s="1"/>
  <c r="M19" i="68"/>
  <c r="P19" i="68" s="1"/>
  <c r="AB51" i="68"/>
  <c r="AC51" i="68" s="1"/>
  <c r="AD51" i="68"/>
  <c r="AM51" i="68" s="1"/>
  <c r="M50" i="68"/>
  <c r="P50" i="68" s="1"/>
  <c r="AB60" i="68"/>
  <c r="AC60" i="68" s="1"/>
  <c r="M43" i="51"/>
  <c r="P43" i="51" s="1"/>
  <c r="N6" i="66"/>
  <c r="O6" i="66" s="1"/>
  <c r="D18" i="68"/>
  <c r="E18" i="68" s="1"/>
  <c r="N18" i="68"/>
  <c r="O18" i="68" s="1"/>
  <c r="M18" i="68"/>
  <c r="P18" i="68" s="1"/>
  <c r="AB9" i="68"/>
  <c r="AC9" i="68" s="1"/>
  <c r="AD9" i="68"/>
  <c r="AM9" i="68" s="1"/>
  <c r="AE67" i="68"/>
  <c r="AE43" i="68"/>
  <c r="N10" i="68"/>
  <c r="O10" i="68" s="1"/>
  <c r="AB24" i="68"/>
  <c r="AC24" i="68" s="1"/>
  <c r="V34" i="68"/>
  <c r="AB9" i="65"/>
  <c r="AC9" i="65" s="1"/>
  <c r="M10" i="65"/>
  <c r="P10" i="65" s="1"/>
  <c r="M59" i="65"/>
  <c r="P59" i="65" s="1"/>
  <c r="AM5" i="61"/>
  <c r="V15" i="67"/>
  <c r="N34" i="67"/>
  <c r="O34" i="67" s="1"/>
  <c r="V39" i="67"/>
  <c r="N20" i="67"/>
  <c r="O20" i="67" s="1"/>
  <c r="AB67" i="68"/>
  <c r="AC67" i="68" s="1"/>
  <c r="AE54" i="68"/>
  <c r="AF54" i="68" s="1"/>
  <c r="AB19" i="68"/>
  <c r="AC19" i="68" s="1"/>
  <c r="AB58" i="68"/>
  <c r="AC58" i="68" s="1"/>
  <c r="AB22" i="68"/>
  <c r="AC22" i="68" s="1"/>
  <c r="N62" i="68"/>
  <c r="O62" i="68" s="1"/>
  <c r="AE24" i="68"/>
  <c r="AB4" i="68"/>
  <c r="AC4" i="68" s="1"/>
  <c r="AD4" i="68"/>
  <c r="AM4" i="68" s="1"/>
  <c r="V24" i="67"/>
  <c r="M38" i="67"/>
  <c r="P38" i="67" s="1"/>
  <c r="V28" i="68"/>
  <c r="V29" i="68"/>
  <c r="D54" i="68"/>
  <c r="E54" i="68" s="1"/>
  <c r="N54" i="68"/>
  <c r="O54" i="68" s="1"/>
  <c r="M54" i="68"/>
  <c r="P54" i="68" s="1"/>
  <c r="M62" i="68"/>
  <c r="P62" i="68" s="1"/>
  <c r="M33" i="57"/>
  <c r="P33" i="57" s="1"/>
  <c r="N17" i="62"/>
  <c r="O17" i="62" s="1"/>
  <c r="AE22" i="68"/>
  <c r="AB42" i="68"/>
  <c r="AC42" i="68" s="1"/>
  <c r="AD42" i="68"/>
  <c r="AM42" i="68" s="1"/>
  <c r="V65" i="68"/>
  <c r="AB34" i="68"/>
  <c r="AC34" i="68" s="1"/>
  <c r="AD34" i="68"/>
  <c r="AM34" i="68" s="1"/>
  <c r="V50" i="68"/>
  <c r="V46" i="68"/>
  <c r="V56" i="68"/>
  <c r="V20" i="61"/>
  <c r="M65" i="64"/>
  <c r="P65" i="64" s="1"/>
  <c r="AB33" i="67"/>
  <c r="AC33" i="67" s="1"/>
  <c r="AD33" i="67"/>
  <c r="AM33" i="67" s="1"/>
  <c r="AB35" i="67"/>
  <c r="AC35" i="67" s="1"/>
  <c r="AD35" i="67"/>
  <c r="AM35" i="67" s="1"/>
  <c r="AB30" i="67"/>
  <c r="AC30" i="67" s="1"/>
  <c r="AD30" i="67"/>
  <c r="AM30" i="67" s="1"/>
  <c r="AE23" i="66"/>
  <c r="AB38" i="67"/>
  <c r="AC38" i="67" s="1"/>
  <c r="AD38" i="67"/>
  <c r="AM38" i="67" s="1"/>
  <c r="V44" i="67"/>
  <c r="M59" i="67"/>
  <c r="P59" i="67" s="1"/>
  <c r="AB5" i="67"/>
  <c r="AC5" i="67" s="1"/>
  <c r="AD5" i="67"/>
  <c r="AM5" i="67" s="1"/>
  <c r="N65" i="67"/>
  <c r="O65" i="67" s="1"/>
  <c r="N19" i="51"/>
  <c r="O19" i="51" s="1"/>
  <c r="M20" i="51"/>
  <c r="P20" i="51" s="1"/>
  <c r="AM32" i="65"/>
  <c r="N47" i="67"/>
  <c r="O47" i="67" s="1"/>
  <c r="V41" i="67"/>
  <c r="AB22" i="67"/>
  <c r="AC22" i="67" s="1"/>
  <c r="AD22" i="67"/>
  <c r="AM22" i="67" s="1"/>
  <c r="AB55" i="67"/>
  <c r="AC55" i="67" s="1"/>
  <c r="AD55" i="67"/>
  <c r="AM55" i="67" s="1"/>
  <c r="N59" i="67"/>
  <c r="O59" i="67" s="1"/>
  <c r="V55" i="67"/>
  <c r="AB62" i="67"/>
  <c r="AC62" i="67" s="1"/>
  <c r="AD62" i="67"/>
  <c r="AM62" i="67" s="1"/>
  <c r="AB28" i="67"/>
  <c r="AC28" i="67" s="1"/>
  <c r="AD28" i="67"/>
  <c r="AM28" i="67" s="1"/>
  <c r="M67" i="67"/>
  <c r="P67" i="67" s="1"/>
  <c r="N38" i="67"/>
  <c r="O38" i="67" s="1"/>
  <c r="AB59" i="67"/>
  <c r="AC59" i="67" s="1"/>
  <c r="AD59" i="67"/>
  <c r="AM59" i="67" s="1"/>
  <c r="N20" i="51"/>
  <c r="O20" i="51" s="1"/>
  <c r="M53" i="63"/>
  <c r="P53" i="63" s="1"/>
  <c r="V59" i="64"/>
  <c r="M26" i="64"/>
  <c r="P26" i="64" s="1"/>
  <c r="V56" i="65"/>
  <c r="M16" i="65"/>
  <c r="P16" i="65" s="1"/>
  <c r="AB53" i="67"/>
  <c r="AC53" i="67" s="1"/>
  <c r="AD53" i="67"/>
  <c r="AM53" i="67" s="1"/>
  <c r="AB19" i="67"/>
  <c r="AC19" i="67" s="1"/>
  <c r="AD19" i="67"/>
  <c r="AM19" i="67" s="1"/>
  <c r="M62" i="67"/>
  <c r="P62" i="67" s="1"/>
  <c r="AB31" i="67"/>
  <c r="AC31" i="67" s="1"/>
  <c r="AD31" i="67"/>
  <c r="AM31" i="67" s="1"/>
  <c r="M12" i="67"/>
  <c r="P12" i="67" s="1"/>
  <c r="N67" i="67"/>
  <c r="O67" i="67" s="1"/>
  <c r="D8" i="67"/>
  <c r="E8" i="67" s="1"/>
  <c r="N8" i="67"/>
  <c r="O8" i="67" s="1"/>
  <c r="M8" i="67"/>
  <c r="P8" i="67" s="1"/>
  <c r="N26" i="64"/>
  <c r="O26" i="64" s="1"/>
  <c r="AB14" i="67"/>
  <c r="AC14" i="67" s="1"/>
  <c r="AD14" i="67"/>
  <c r="AM14" i="67" s="1"/>
  <c r="V19" i="67"/>
  <c r="N62" i="67"/>
  <c r="O62" i="67" s="1"/>
  <c r="AB58" i="67"/>
  <c r="AC58" i="67" s="1"/>
  <c r="AD58" i="67"/>
  <c r="AM58" i="67" s="1"/>
  <c r="M51" i="67"/>
  <c r="P51" i="67" s="1"/>
  <c r="N12" i="67"/>
  <c r="O12" i="67" s="1"/>
  <c r="AB47" i="67"/>
  <c r="AC47" i="67" s="1"/>
  <c r="AD47" i="67"/>
  <c r="AM47" i="67" s="1"/>
  <c r="V66" i="67"/>
  <c r="AB24" i="67"/>
  <c r="AC24" i="67" s="1"/>
  <c r="AE24" i="67"/>
  <c r="AD24" i="67"/>
  <c r="AM24" i="67" s="1"/>
  <c r="N6" i="45"/>
  <c r="O6" i="45" s="1"/>
  <c r="N56" i="54"/>
  <c r="O56" i="54" s="1"/>
  <c r="AM25" i="58"/>
  <c r="AM19" i="59"/>
  <c r="M17" i="59"/>
  <c r="P17" i="59" s="1"/>
  <c r="V20" i="59"/>
  <c r="M56" i="59"/>
  <c r="P56" i="59" s="1"/>
  <c r="V26" i="62"/>
  <c r="M27" i="63"/>
  <c r="P27" i="63" s="1"/>
  <c r="N44" i="63"/>
  <c r="O44" i="63" s="1"/>
  <c r="M19" i="61"/>
  <c r="P19" i="61" s="1"/>
  <c r="AE48" i="66"/>
  <c r="AE20" i="66"/>
  <c r="AF21" i="66" s="1"/>
  <c r="M19" i="66"/>
  <c r="P19" i="66" s="1"/>
  <c r="M21" i="67"/>
  <c r="P21" i="67" s="1"/>
  <c r="AM43" i="67"/>
  <c r="AB65" i="67"/>
  <c r="AC65" i="67" s="1"/>
  <c r="AD65" i="67"/>
  <c r="AM65" i="67" s="1"/>
  <c r="V28" i="67"/>
  <c r="AD30" i="53"/>
  <c r="AM30" i="53" s="1"/>
  <c r="AM13" i="55"/>
  <c r="M57" i="60"/>
  <c r="P57" i="60" s="1"/>
  <c r="M42" i="63"/>
  <c r="P42" i="63" s="1"/>
  <c r="N19" i="66"/>
  <c r="O19" i="66" s="1"/>
  <c r="AM38" i="66"/>
  <c r="N21" i="67"/>
  <c r="O21" i="67" s="1"/>
  <c r="AB16" i="67"/>
  <c r="AC16" i="67" s="1"/>
  <c r="AD16" i="67"/>
  <c r="AM16" i="67" s="1"/>
  <c r="AB63" i="67"/>
  <c r="AC63" i="67" s="1"/>
  <c r="AD63" i="67"/>
  <c r="AM63" i="67" s="1"/>
  <c r="AE54" i="67"/>
  <c r="N56" i="66"/>
  <c r="O56" i="66" s="1"/>
  <c r="N43" i="67"/>
  <c r="O43" i="67" s="1"/>
  <c r="M32" i="67"/>
  <c r="P32" i="67" s="1"/>
  <c r="AB56" i="67"/>
  <c r="AC56" i="67" s="1"/>
  <c r="AD56" i="67"/>
  <c r="AM56" i="67" s="1"/>
  <c r="AB54" i="67"/>
  <c r="AC54" i="67" s="1"/>
  <c r="V49" i="67"/>
  <c r="AB9" i="67"/>
  <c r="AC9" i="67" s="1"/>
  <c r="AD9" i="67"/>
  <c r="AM9" i="67" s="1"/>
  <c r="AB57" i="67"/>
  <c r="AC57" i="67" s="1"/>
  <c r="AD57" i="67"/>
  <c r="AM57" i="67" s="1"/>
  <c r="AB60" i="67"/>
  <c r="AC60" i="67" s="1"/>
  <c r="AD60" i="67"/>
  <c r="AM60" i="67" s="1"/>
  <c r="M44" i="67"/>
  <c r="P44" i="67" s="1"/>
  <c r="M60" i="55"/>
  <c r="P60" i="55" s="1"/>
  <c r="M43" i="57"/>
  <c r="P43" i="57" s="1"/>
  <c r="M51" i="58"/>
  <c r="P51" i="58" s="1"/>
  <c r="M63" i="59"/>
  <c r="P63" i="59" s="1"/>
  <c r="N14" i="63"/>
  <c r="O14" i="63" s="1"/>
  <c r="M40" i="63"/>
  <c r="P40" i="63" s="1"/>
  <c r="N26" i="65"/>
  <c r="O26" i="65" s="1"/>
  <c r="AF16" i="66"/>
  <c r="AI16" i="66" s="1"/>
  <c r="AB32" i="67"/>
  <c r="AC32" i="67" s="1"/>
  <c r="AD32" i="67"/>
  <c r="AM32" i="67" s="1"/>
  <c r="M43" i="67"/>
  <c r="P43" i="67" s="1"/>
  <c r="N32" i="67"/>
  <c r="O32" i="67" s="1"/>
  <c r="AB29" i="67"/>
  <c r="AC29" i="67" s="1"/>
  <c r="AD29" i="67"/>
  <c r="AM29" i="67" s="1"/>
  <c r="AB64" i="67"/>
  <c r="AC64" i="67" s="1"/>
  <c r="AD64" i="67"/>
  <c r="AM64" i="67" s="1"/>
  <c r="AD3" i="67"/>
  <c r="AE3" i="67" s="1"/>
  <c r="N44" i="67"/>
  <c r="O44" i="67" s="1"/>
  <c r="N60" i="55"/>
  <c r="O60" i="55" s="1"/>
  <c r="M5" i="60"/>
  <c r="P5" i="60" s="1"/>
  <c r="N16" i="63"/>
  <c r="O16" i="63" s="1"/>
  <c r="AB41" i="67"/>
  <c r="AC41" i="67" s="1"/>
  <c r="AD41" i="67"/>
  <c r="AM41" i="67" s="1"/>
  <c r="AB49" i="67"/>
  <c r="AC49" i="67" s="1"/>
  <c r="AD49" i="67"/>
  <c r="AM49" i="67" s="1"/>
  <c r="M41" i="67"/>
  <c r="P41" i="67" s="1"/>
  <c r="M40" i="46"/>
  <c r="P40" i="46" s="1"/>
  <c r="V5" i="57"/>
  <c r="D41" i="66"/>
  <c r="E41" i="66" s="1"/>
  <c r="N41" i="66"/>
  <c r="O41" i="66" s="1"/>
  <c r="D4" i="67"/>
  <c r="E4" i="67" s="1"/>
  <c r="N4" i="67"/>
  <c r="O4" i="67" s="1"/>
  <c r="M4" i="67"/>
  <c r="P4" i="67" s="1"/>
  <c r="AB45" i="67"/>
  <c r="AC45" i="67" s="1"/>
  <c r="AD45" i="67"/>
  <c r="AM45" i="67" s="1"/>
  <c r="AB42" i="67"/>
  <c r="AC42" i="67" s="1"/>
  <c r="AD42" i="67"/>
  <c r="AM42" i="67" s="1"/>
  <c r="AE43" i="66"/>
  <c r="N10" i="67"/>
  <c r="O10" i="67" s="1"/>
  <c r="V25" i="67"/>
  <c r="M39" i="67"/>
  <c r="P39" i="67" s="1"/>
  <c r="AB21" i="67"/>
  <c r="AC21" i="67" s="1"/>
  <c r="AD21" i="67"/>
  <c r="AM21" i="67" s="1"/>
  <c r="M40" i="58"/>
  <c r="P40" i="58" s="1"/>
  <c r="M15" i="64"/>
  <c r="P15" i="64" s="1"/>
  <c r="AM9" i="65"/>
  <c r="AB67" i="67"/>
  <c r="AC67" i="67" s="1"/>
  <c r="AD67" i="67"/>
  <c r="AM67" i="67" s="1"/>
  <c r="M14" i="67"/>
  <c r="P14" i="67" s="1"/>
  <c r="N39" i="67"/>
  <c r="O39" i="67" s="1"/>
  <c r="AB23" i="67"/>
  <c r="AC23" i="67" s="1"/>
  <c r="AD23" i="67"/>
  <c r="AM23" i="67" s="1"/>
  <c r="AB66" i="67"/>
  <c r="AC66" i="67" s="1"/>
  <c r="AD66" i="67"/>
  <c r="AM66" i="67" s="1"/>
  <c r="AB6" i="67"/>
  <c r="AC6" i="67" s="1"/>
  <c r="AD6" i="67"/>
  <c r="AM6" i="67" s="1"/>
  <c r="AB12" i="67"/>
  <c r="AC12" i="67" s="1"/>
  <c r="AD12" i="67"/>
  <c r="AM12" i="67" s="1"/>
  <c r="M50" i="57"/>
  <c r="P50" i="57" s="1"/>
  <c r="N30" i="64"/>
  <c r="O30" i="64" s="1"/>
  <c r="AB36" i="65"/>
  <c r="AC36" i="65" s="1"/>
  <c r="AE4" i="66"/>
  <c r="AF4" i="66" s="1"/>
  <c r="AG4" i="66" s="1"/>
  <c r="AK4" i="66" s="1"/>
  <c r="AL4" i="66" s="1"/>
  <c r="N14" i="67"/>
  <c r="O14" i="67" s="1"/>
  <c r="AB44" i="67"/>
  <c r="AC44" i="67" s="1"/>
  <c r="AD44" i="67"/>
  <c r="AM44" i="67" s="1"/>
  <c r="AB13" i="67"/>
  <c r="AC13" i="67" s="1"/>
  <c r="AD13" i="67"/>
  <c r="AM13" i="67" s="1"/>
  <c r="AE57" i="46"/>
  <c r="AD13" i="59"/>
  <c r="AM13" i="59" s="1"/>
  <c r="N63" i="67"/>
  <c r="O63" i="67" s="1"/>
  <c r="AB8" i="67"/>
  <c r="AC8" i="67" s="1"/>
  <c r="AD8" i="67"/>
  <c r="AM8" i="67" s="1"/>
  <c r="AB37" i="67"/>
  <c r="AC37" i="67" s="1"/>
  <c r="AD37" i="67"/>
  <c r="AM37" i="67" s="1"/>
  <c r="M6" i="67"/>
  <c r="P6" i="67" s="1"/>
  <c r="AB46" i="67"/>
  <c r="AC46" i="67" s="1"/>
  <c r="AD46" i="67"/>
  <c r="AM46" i="67" s="1"/>
  <c r="AB51" i="67"/>
  <c r="AC51" i="67" s="1"/>
  <c r="AD51" i="67"/>
  <c r="AM51" i="67" s="1"/>
  <c r="AD17" i="59"/>
  <c r="AM17" i="59" s="1"/>
  <c r="V63" i="59"/>
  <c r="M63" i="67"/>
  <c r="P63" i="67" s="1"/>
  <c r="AB40" i="67"/>
  <c r="AC40" i="67" s="1"/>
  <c r="AD40" i="67"/>
  <c r="AM40" i="67" s="1"/>
  <c r="AB61" i="67"/>
  <c r="AC61" i="67" s="1"/>
  <c r="AD61" i="67"/>
  <c r="AM61" i="67" s="1"/>
  <c r="AB26" i="67"/>
  <c r="AC26" i="67" s="1"/>
  <c r="AD26" i="67"/>
  <c r="AM26" i="67" s="1"/>
  <c r="AB39" i="67"/>
  <c r="AC39" i="67" s="1"/>
  <c r="AD39" i="67"/>
  <c r="AM39" i="67" s="1"/>
  <c r="V31" i="67"/>
  <c r="AB11" i="67"/>
  <c r="AC11" i="67" s="1"/>
  <c r="AD11" i="67"/>
  <c r="AM11" i="67" s="1"/>
  <c r="AB18" i="67"/>
  <c r="AC18" i="67" s="1"/>
  <c r="AD18" i="67"/>
  <c r="AM18" i="67" s="1"/>
  <c r="N19" i="62"/>
  <c r="O19" i="62" s="1"/>
  <c r="AB15" i="67"/>
  <c r="AC15" i="67" s="1"/>
  <c r="AD15" i="67"/>
  <c r="AM15" i="67" s="1"/>
  <c r="AB27" i="67"/>
  <c r="AC27" i="67" s="1"/>
  <c r="AD27" i="67"/>
  <c r="AM27" i="67" s="1"/>
  <c r="AB48" i="67"/>
  <c r="AC48" i="67" s="1"/>
  <c r="AD48" i="67"/>
  <c r="AM48" i="67" s="1"/>
  <c r="AB17" i="67"/>
  <c r="AC17" i="67" s="1"/>
  <c r="AD17" i="67"/>
  <c r="AM17" i="67" s="1"/>
  <c r="AB36" i="67"/>
  <c r="AC36" i="67" s="1"/>
  <c r="AD36" i="67"/>
  <c r="AM36" i="67" s="1"/>
  <c r="AB4" i="67"/>
  <c r="AC4" i="67" s="1"/>
  <c r="AD4" i="67"/>
  <c r="AM4" i="67" s="1"/>
  <c r="V57" i="67"/>
  <c r="AB10" i="67"/>
  <c r="AC10" i="67" s="1"/>
  <c r="AD10" i="67"/>
  <c r="AM10" i="67" s="1"/>
  <c r="AB50" i="67"/>
  <c r="AC50" i="67" s="1"/>
  <c r="AD50" i="67"/>
  <c r="AM50" i="67" s="1"/>
  <c r="D59" i="66"/>
  <c r="E59" i="66" s="1"/>
  <c r="M59" i="66"/>
  <c r="P59" i="66" s="1"/>
  <c r="AB7" i="67"/>
  <c r="AC7" i="67" s="1"/>
  <c r="AD7" i="67"/>
  <c r="AM7" i="67" s="1"/>
  <c r="N23" i="67"/>
  <c r="O23" i="67" s="1"/>
  <c r="V23" i="67"/>
  <c r="AB25" i="67"/>
  <c r="AC25" i="67" s="1"/>
  <c r="AD25" i="67"/>
  <c r="AM25" i="67" s="1"/>
  <c r="AB20" i="67"/>
  <c r="AC20" i="67" s="1"/>
  <c r="AD20" i="67"/>
  <c r="AM20" i="67" s="1"/>
  <c r="AB34" i="67"/>
  <c r="AC34" i="67" s="1"/>
  <c r="AD34" i="67"/>
  <c r="AM34" i="67" s="1"/>
  <c r="AB52" i="67"/>
  <c r="AC52" i="67" s="1"/>
  <c r="AD52" i="67"/>
  <c r="AM52" i="67" s="1"/>
  <c r="V7" i="67"/>
  <c r="AD47" i="66"/>
  <c r="AM47" i="66" s="1"/>
  <c r="AB47" i="66"/>
  <c r="AC47" i="66" s="1"/>
  <c r="D54" i="66"/>
  <c r="E54" i="66" s="1"/>
  <c r="N54" i="66"/>
  <c r="O54" i="66" s="1"/>
  <c r="M54" i="66"/>
  <c r="P54" i="66" s="1"/>
  <c r="AE30" i="66"/>
  <c r="AB36" i="66"/>
  <c r="AC36" i="66" s="1"/>
  <c r="AD36" i="66"/>
  <c r="AM36" i="66" s="1"/>
  <c r="V30" i="61"/>
  <c r="AB51" i="66"/>
  <c r="AC51" i="66" s="1"/>
  <c r="AD51" i="66"/>
  <c r="AM51" i="66" s="1"/>
  <c r="AB37" i="66"/>
  <c r="AC37" i="66" s="1"/>
  <c r="AD37" i="66"/>
  <c r="AM37" i="66" s="1"/>
  <c r="D52" i="66"/>
  <c r="E52" i="66" s="1"/>
  <c r="M52" i="66"/>
  <c r="P52" i="66" s="1"/>
  <c r="N52" i="66"/>
  <c r="O52" i="66" s="1"/>
  <c r="AE61" i="66"/>
  <c r="V61" i="66"/>
  <c r="AE26" i="66"/>
  <c r="AB50" i="66"/>
  <c r="AC50" i="66" s="1"/>
  <c r="AD50" i="66"/>
  <c r="AM50" i="66" s="1"/>
  <c r="V63" i="61"/>
  <c r="AM49" i="62"/>
  <c r="M14" i="64"/>
  <c r="P14" i="64" s="1"/>
  <c r="M46" i="64"/>
  <c r="P46" i="64" s="1"/>
  <c r="AE27" i="66"/>
  <c r="D51" i="66"/>
  <c r="E51" i="66" s="1"/>
  <c r="M51" i="66"/>
  <c r="P51" i="66" s="1"/>
  <c r="N51" i="66"/>
  <c r="O51" i="66" s="1"/>
  <c r="V34" i="66"/>
  <c r="D45" i="66"/>
  <c r="E45" i="66" s="1"/>
  <c r="N45" i="66"/>
  <c r="O45" i="66" s="1"/>
  <c r="M45" i="66"/>
  <c r="P45" i="66" s="1"/>
  <c r="AD40" i="66"/>
  <c r="AM40" i="66" s="1"/>
  <c r="AB40" i="66"/>
  <c r="AC40" i="66" s="1"/>
  <c r="D63" i="66"/>
  <c r="E63" i="66" s="1"/>
  <c r="N63" i="66"/>
  <c r="O63" i="66" s="1"/>
  <c r="M63" i="66"/>
  <c r="P63" i="66" s="1"/>
  <c r="M48" i="63"/>
  <c r="P48" i="63" s="1"/>
  <c r="N46" i="64"/>
  <c r="O46" i="64" s="1"/>
  <c r="AD10" i="66"/>
  <c r="AM10" i="66" s="1"/>
  <c r="AB10" i="66"/>
  <c r="AC10" i="66" s="1"/>
  <c r="AB59" i="66"/>
  <c r="AC59" i="66" s="1"/>
  <c r="AD59" i="66"/>
  <c r="AM59" i="66" s="1"/>
  <c r="AB55" i="66"/>
  <c r="AC55" i="66" s="1"/>
  <c r="AD55" i="66"/>
  <c r="AM55" i="66" s="1"/>
  <c r="V19" i="66"/>
  <c r="N32" i="62"/>
  <c r="O32" i="62" s="1"/>
  <c r="M25" i="63"/>
  <c r="P25" i="63" s="1"/>
  <c r="M67" i="64"/>
  <c r="P67" i="64" s="1"/>
  <c r="N10" i="65"/>
  <c r="O10" i="65" s="1"/>
  <c r="AD67" i="66"/>
  <c r="AM67" i="66" s="1"/>
  <c r="AB67" i="66"/>
  <c r="AC67" i="66" s="1"/>
  <c r="AE17" i="66"/>
  <c r="AF17" i="66" s="1"/>
  <c r="AB58" i="66"/>
  <c r="AC58" i="66" s="1"/>
  <c r="AD58" i="66"/>
  <c r="AM58" i="66" s="1"/>
  <c r="V45" i="65"/>
  <c r="V46" i="65"/>
  <c r="AE32" i="66"/>
  <c r="AF33" i="66" s="1"/>
  <c r="AE56" i="65"/>
  <c r="AE6" i="66"/>
  <c r="AB39" i="66"/>
  <c r="AC39" i="66" s="1"/>
  <c r="AD39" i="66"/>
  <c r="AM39" i="66" s="1"/>
  <c r="D34" i="66"/>
  <c r="E34" i="66" s="1"/>
  <c r="N34" i="66"/>
  <c r="O34" i="66" s="1"/>
  <c r="M34" i="66"/>
  <c r="P34" i="66" s="1"/>
  <c r="AB5" i="66"/>
  <c r="AC5" i="66" s="1"/>
  <c r="AD5" i="66"/>
  <c r="AM5" i="66" s="1"/>
  <c r="AB62" i="66"/>
  <c r="AC62" i="66" s="1"/>
  <c r="AD62" i="66"/>
  <c r="AM62" i="66" s="1"/>
  <c r="AB52" i="66"/>
  <c r="AC52" i="66" s="1"/>
  <c r="AB13" i="66"/>
  <c r="AC13" i="66" s="1"/>
  <c r="AB14" i="66"/>
  <c r="AC14" i="66" s="1"/>
  <c r="AD13" i="66"/>
  <c r="AM13" i="66" s="1"/>
  <c r="N57" i="65"/>
  <c r="O57" i="65" s="1"/>
  <c r="M13" i="66"/>
  <c r="P13" i="66" s="1"/>
  <c r="AM33" i="66"/>
  <c r="D27" i="66"/>
  <c r="E27" i="66" s="1"/>
  <c r="N27" i="66"/>
  <c r="O27" i="66" s="1"/>
  <c r="M27" i="66"/>
  <c r="P27" i="66" s="1"/>
  <c r="AE22" i="66"/>
  <c r="AF22" i="66" s="1"/>
  <c r="AE52" i="66"/>
  <c r="AB7" i="65"/>
  <c r="AC7" i="65" s="1"/>
  <c r="N47" i="65"/>
  <c r="O47" i="65" s="1"/>
  <c r="N13" i="66"/>
  <c r="O13" i="66" s="1"/>
  <c r="V39" i="66"/>
  <c r="V40" i="66"/>
  <c r="D26" i="66"/>
  <c r="E26" i="66" s="1"/>
  <c r="N26" i="66"/>
  <c r="O26" i="66" s="1"/>
  <c r="M26" i="66"/>
  <c r="P26" i="66" s="1"/>
  <c r="AH15" i="66"/>
  <c r="AI15" i="66"/>
  <c r="AJ15" i="66"/>
  <c r="AG15" i="66"/>
  <c r="AK15" i="66" s="1"/>
  <c r="AL15" i="66" s="1"/>
  <c r="V13" i="66"/>
  <c r="V14" i="66"/>
  <c r="AE20" i="55"/>
  <c r="AM4" i="58"/>
  <c r="M14" i="63"/>
  <c r="P14" i="63" s="1"/>
  <c r="M27" i="62"/>
  <c r="P27" i="62" s="1"/>
  <c r="N67" i="63"/>
  <c r="O67" i="63" s="1"/>
  <c r="M64" i="64"/>
  <c r="P64" i="64" s="1"/>
  <c r="N15" i="64"/>
  <c r="O15" i="64" s="1"/>
  <c r="D67" i="66"/>
  <c r="E67" i="66" s="1"/>
  <c r="N67" i="66"/>
  <c r="O67" i="66" s="1"/>
  <c r="M67" i="66"/>
  <c r="P67" i="66" s="1"/>
  <c r="M66" i="66"/>
  <c r="P66" i="66" s="1"/>
  <c r="D64" i="66"/>
  <c r="E64" i="66" s="1"/>
  <c r="N64" i="66"/>
  <c r="O64" i="66" s="1"/>
  <c r="M64" i="66"/>
  <c r="P64" i="66" s="1"/>
  <c r="AB31" i="66"/>
  <c r="AC31" i="66" s="1"/>
  <c r="AD31" i="66"/>
  <c r="AM31" i="66" s="1"/>
  <c r="V54" i="66"/>
  <c r="N64" i="64"/>
  <c r="O64" i="64" s="1"/>
  <c r="AB44" i="66"/>
  <c r="AC44" i="66" s="1"/>
  <c r="AD44" i="66"/>
  <c r="AM44" i="66" s="1"/>
  <c r="N66" i="66"/>
  <c r="O66" i="66" s="1"/>
  <c r="AB53" i="66"/>
  <c r="AC53" i="66" s="1"/>
  <c r="AD53" i="66"/>
  <c r="AM53" i="66" s="1"/>
  <c r="V36" i="66"/>
  <c r="V37" i="66"/>
  <c r="N50" i="63"/>
  <c r="O50" i="63" s="1"/>
  <c r="AB42" i="66"/>
  <c r="AC42" i="66" s="1"/>
  <c r="AD42" i="66"/>
  <c r="AM42" i="66" s="1"/>
  <c r="AE45" i="66"/>
  <c r="AB45" i="66"/>
  <c r="AC45" i="66" s="1"/>
  <c r="AD45" i="66"/>
  <c r="AM45" i="66" s="1"/>
  <c r="M40" i="57"/>
  <c r="P40" i="57" s="1"/>
  <c r="AB63" i="66"/>
  <c r="AC63" i="66" s="1"/>
  <c r="AD63" i="66"/>
  <c r="AM63" i="66" s="1"/>
  <c r="AB64" i="66"/>
  <c r="AC64" i="66" s="1"/>
  <c r="AF57" i="66"/>
  <c r="AE34" i="66"/>
  <c r="AF34" i="66" s="1"/>
  <c r="M56" i="66"/>
  <c r="P56" i="66" s="1"/>
  <c r="AE29" i="66"/>
  <c r="N36" i="60"/>
  <c r="O36" i="60" s="1"/>
  <c r="V67" i="66"/>
  <c r="AE49" i="66"/>
  <c r="AD60" i="66"/>
  <c r="AM60" i="66" s="1"/>
  <c r="AB60" i="66"/>
  <c r="AC60" i="66" s="1"/>
  <c r="D14" i="66"/>
  <c r="E14" i="66" s="1"/>
  <c r="M14" i="66"/>
  <c r="P14" i="66" s="1"/>
  <c r="N14" i="66"/>
  <c r="O14" i="66" s="1"/>
  <c r="AB54" i="66"/>
  <c r="AC54" i="66" s="1"/>
  <c r="AD54" i="66"/>
  <c r="AM54" i="66" s="1"/>
  <c r="AD7" i="66"/>
  <c r="AM7" i="66" s="1"/>
  <c r="AB7" i="66"/>
  <c r="AC7" i="66" s="1"/>
  <c r="AB8" i="66"/>
  <c r="AC8" i="66" s="1"/>
  <c r="N21" i="60"/>
  <c r="O21" i="60" s="1"/>
  <c r="N8" i="62"/>
  <c r="O8" i="62" s="1"/>
  <c r="N27" i="63"/>
  <c r="O27" i="63" s="1"/>
  <c r="N38" i="63"/>
  <c r="O38" i="63" s="1"/>
  <c r="M59" i="63"/>
  <c r="P59" i="63" s="1"/>
  <c r="M30" i="64"/>
  <c r="P30" i="64" s="1"/>
  <c r="V55" i="66"/>
  <c r="V56" i="66"/>
  <c r="AB18" i="66"/>
  <c r="AC18" i="66" s="1"/>
  <c r="AD18" i="66"/>
  <c r="AM18" i="66" s="1"/>
  <c r="AD35" i="66"/>
  <c r="AM35" i="66" s="1"/>
  <c r="AB35" i="66"/>
  <c r="AC35" i="66" s="1"/>
  <c r="AB46" i="66"/>
  <c r="AC46" i="66" s="1"/>
  <c r="AB25" i="66"/>
  <c r="AC25" i="66" s="1"/>
  <c r="AD25" i="66"/>
  <c r="AM25" i="66" s="1"/>
  <c r="AE65" i="66"/>
  <c r="AE8" i="66"/>
  <c r="AB38" i="66"/>
  <c r="AC38" i="66" s="1"/>
  <c r="N59" i="63"/>
  <c r="O59" i="63" s="1"/>
  <c r="AE59" i="65"/>
  <c r="AB18" i="61"/>
  <c r="AC18" i="61" s="1"/>
  <c r="AE19" i="66"/>
  <c r="AE41" i="66"/>
  <c r="AE11" i="66"/>
  <c r="AE38" i="66"/>
  <c r="AM4" i="65"/>
  <c r="N9" i="65"/>
  <c r="O9" i="65" s="1"/>
  <c r="AE37" i="65"/>
  <c r="M11" i="65"/>
  <c r="P11" i="65" s="1"/>
  <c r="V20" i="65"/>
  <c r="D20" i="65"/>
  <c r="E20" i="65" s="1"/>
  <c r="N20" i="65"/>
  <c r="O20" i="65" s="1"/>
  <c r="M35" i="65"/>
  <c r="P35" i="65" s="1"/>
  <c r="V7" i="65"/>
  <c r="AE15" i="65"/>
  <c r="N44" i="65"/>
  <c r="O44" i="65" s="1"/>
  <c r="AB31" i="65"/>
  <c r="AC31" i="65" s="1"/>
  <c r="M57" i="65"/>
  <c r="P57" i="65" s="1"/>
  <c r="N35" i="65"/>
  <c r="O35" i="65" s="1"/>
  <c r="AM31" i="65"/>
  <c r="AB18" i="65"/>
  <c r="AC18" i="65" s="1"/>
  <c r="N16" i="65"/>
  <c r="O16" i="65" s="1"/>
  <c r="AE14" i="65"/>
  <c r="AM45" i="65"/>
  <c r="N59" i="65"/>
  <c r="O59" i="65" s="1"/>
  <c r="AE20" i="65"/>
  <c r="AE8" i="65"/>
  <c r="AF9" i="65" s="1"/>
  <c r="M20" i="65"/>
  <c r="P20" i="65" s="1"/>
  <c r="N64" i="65"/>
  <c r="O64" i="65" s="1"/>
  <c r="V61" i="65"/>
  <c r="AE61" i="65"/>
  <c r="AF62" i="65" s="1"/>
  <c r="M64" i="65"/>
  <c r="P64" i="65" s="1"/>
  <c r="M44" i="65"/>
  <c r="P44" i="65" s="1"/>
  <c r="V30" i="65"/>
  <c r="D18" i="65"/>
  <c r="E18" i="65" s="1"/>
  <c r="M18" i="65"/>
  <c r="P18" i="65" s="1"/>
  <c r="N18" i="65"/>
  <c r="O18" i="65" s="1"/>
  <c r="AD16" i="65"/>
  <c r="AM16" i="65" s="1"/>
  <c r="D17" i="65"/>
  <c r="E17" i="65" s="1"/>
  <c r="N17" i="65"/>
  <c r="O17" i="65" s="1"/>
  <c r="M17" i="65"/>
  <c r="P17" i="65" s="1"/>
  <c r="D5" i="65"/>
  <c r="E5" i="65" s="1"/>
  <c r="M5" i="65"/>
  <c r="P5" i="65" s="1"/>
  <c r="N5" i="65"/>
  <c r="O5" i="65" s="1"/>
  <c r="V57" i="65"/>
  <c r="AE42" i="65"/>
  <c r="AD46" i="65"/>
  <c r="AM46" i="65" s="1"/>
  <c r="V16" i="65"/>
  <c r="V17" i="65"/>
  <c r="AB17" i="65"/>
  <c r="AC17" i="65" s="1"/>
  <c r="AD17" i="65"/>
  <c r="AM17" i="65" s="1"/>
  <c r="M9" i="65"/>
  <c r="P9" i="65" s="1"/>
  <c r="AE36" i="65"/>
  <c r="AE7" i="65"/>
  <c r="AD18" i="65"/>
  <c r="AD12" i="65"/>
  <c r="AM12" i="65" s="1"/>
  <c r="AB12" i="65"/>
  <c r="AC12" i="65" s="1"/>
  <c r="V47" i="65"/>
  <c r="AB4" i="65"/>
  <c r="AC4" i="65" s="1"/>
  <c r="AD11" i="65"/>
  <c r="AM11" i="65" s="1"/>
  <c r="V22" i="65"/>
  <c r="V21" i="65"/>
  <c r="AB16" i="65"/>
  <c r="AC16" i="65" s="1"/>
  <c r="AB46" i="65"/>
  <c r="AC46" i="65" s="1"/>
  <c r="AB57" i="65"/>
  <c r="AC57" i="65" s="1"/>
  <c r="AD57" i="65"/>
  <c r="AD50" i="65"/>
  <c r="AM50" i="65" s="1"/>
  <c r="D8" i="65"/>
  <c r="E8" i="65" s="1"/>
  <c r="M8" i="65"/>
  <c r="P8" i="65" s="1"/>
  <c r="M34" i="65"/>
  <c r="P34" i="65" s="1"/>
  <c r="AB50" i="65"/>
  <c r="AC50" i="65" s="1"/>
  <c r="AD24" i="65"/>
  <c r="AM24" i="65" s="1"/>
  <c r="AB32" i="65"/>
  <c r="AC32" i="65" s="1"/>
  <c r="AE31" i="65"/>
  <c r="AF31" i="65" s="1"/>
  <c r="AJ31" i="65" s="1"/>
  <c r="N25" i="64"/>
  <c r="O25" i="64" s="1"/>
  <c r="M21" i="64"/>
  <c r="P21" i="64" s="1"/>
  <c r="N21" i="64"/>
  <c r="O21" i="64" s="1"/>
  <c r="M61" i="64"/>
  <c r="P61" i="64" s="1"/>
  <c r="M7" i="64"/>
  <c r="P7" i="64" s="1"/>
  <c r="N61" i="64"/>
  <c r="O61" i="64" s="1"/>
  <c r="N33" i="64"/>
  <c r="O33" i="64" s="1"/>
  <c r="N65" i="64"/>
  <c r="O65" i="64" s="1"/>
  <c r="N7" i="64"/>
  <c r="O7" i="64" s="1"/>
  <c r="N54" i="64"/>
  <c r="O54" i="64" s="1"/>
  <c r="V17" i="64"/>
  <c r="M33" i="64"/>
  <c r="P33" i="64" s="1"/>
  <c r="M54" i="64"/>
  <c r="P54" i="64" s="1"/>
  <c r="M41" i="64"/>
  <c r="P41" i="64" s="1"/>
  <c r="N41" i="64"/>
  <c r="O41" i="64" s="1"/>
  <c r="N35" i="64"/>
  <c r="O35" i="64" s="1"/>
  <c r="N44" i="64"/>
  <c r="O44" i="64" s="1"/>
  <c r="M18" i="64"/>
  <c r="P18" i="64" s="1"/>
  <c r="V47" i="64"/>
  <c r="N18" i="64"/>
  <c r="O18" i="64" s="1"/>
  <c r="N62" i="64"/>
  <c r="O62" i="64" s="1"/>
  <c r="N6" i="64"/>
  <c r="O6" i="64" s="1"/>
  <c r="M9" i="64"/>
  <c r="P9" i="64" s="1"/>
  <c r="M23" i="64"/>
  <c r="P23" i="64" s="1"/>
  <c r="AE16" i="63"/>
  <c r="M62" i="63"/>
  <c r="P62" i="63" s="1"/>
  <c r="N21" i="63"/>
  <c r="O21" i="63" s="1"/>
  <c r="N46" i="63"/>
  <c r="O46" i="63" s="1"/>
  <c r="N42" i="63"/>
  <c r="O42" i="63" s="1"/>
  <c r="AM46" i="63"/>
  <c r="N39" i="63"/>
  <c r="O39" i="63" s="1"/>
  <c r="V60" i="63"/>
  <c r="AE23" i="63"/>
  <c r="V23" i="62"/>
  <c r="M36" i="62"/>
  <c r="P36" i="62" s="1"/>
  <c r="N30" i="62"/>
  <c r="O30" i="62" s="1"/>
  <c r="N36" i="62"/>
  <c r="O36" i="62" s="1"/>
  <c r="N28" i="62"/>
  <c r="O28" i="62" s="1"/>
  <c r="M30" i="62"/>
  <c r="P30" i="62" s="1"/>
  <c r="M63" i="62"/>
  <c r="P63" i="62" s="1"/>
  <c r="M43" i="62"/>
  <c r="P43" i="62" s="1"/>
  <c r="N63" i="62"/>
  <c r="O63" i="62" s="1"/>
  <c r="N60" i="62"/>
  <c r="O60" i="62" s="1"/>
  <c r="M57" i="62"/>
  <c r="P57" i="62" s="1"/>
  <c r="M52" i="62"/>
  <c r="P52" i="62" s="1"/>
  <c r="N52" i="62"/>
  <c r="O52" i="62" s="1"/>
  <c r="M47" i="62"/>
  <c r="P47" i="62" s="1"/>
  <c r="V49" i="62"/>
  <c r="AM25" i="61"/>
  <c r="N7" i="61"/>
  <c r="O7" i="61" s="1"/>
  <c r="AD35" i="61"/>
  <c r="AE35" i="61" s="1"/>
  <c r="M21" i="61"/>
  <c r="P21" i="61" s="1"/>
  <c r="AD6" i="61"/>
  <c r="AB6" i="61"/>
  <c r="AC6" i="61" s="1"/>
  <c r="AB7" i="61"/>
  <c r="AC7" i="61" s="1"/>
  <c r="N54" i="61"/>
  <c r="O54" i="61" s="1"/>
  <c r="V50" i="61"/>
  <c r="M7" i="61"/>
  <c r="P7" i="61" s="1"/>
  <c r="D57" i="61"/>
  <c r="E57" i="61" s="1"/>
  <c r="N57" i="61"/>
  <c r="O57" i="61" s="1"/>
  <c r="M57" i="61"/>
  <c r="P57" i="61" s="1"/>
  <c r="AM51" i="61"/>
  <c r="AM31" i="61"/>
  <c r="M24" i="58"/>
  <c r="P24" i="58" s="1"/>
  <c r="AM5" i="63"/>
  <c r="V27" i="64"/>
  <c r="V58" i="64"/>
  <c r="D63" i="65"/>
  <c r="E63" i="65" s="1"/>
  <c r="N63" i="65"/>
  <c r="O63" i="65" s="1"/>
  <c r="M63" i="65"/>
  <c r="P63" i="65" s="1"/>
  <c r="M39" i="65"/>
  <c r="P39" i="65" s="1"/>
  <c r="V10" i="65"/>
  <c r="V11" i="65"/>
  <c r="D41" i="65"/>
  <c r="E41" i="65" s="1"/>
  <c r="N41" i="65"/>
  <c r="O41" i="65" s="1"/>
  <c r="M41" i="65"/>
  <c r="P41" i="65" s="1"/>
  <c r="M64" i="54"/>
  <c r="P64" i="54" s="1"/>
  <c r="N24" i="58"/>
  <c r="O24" i="58" s="1"/>
  <c r="M65" i="62"/>
  <c r="P65" i="62" s="1"/>
  <c r="M54" i="63"/>
  <c r="P54" i="63" s="1"/>
  <c r="N48" i="63"/>
  <c r="O48" i="63" s="1"/>
  <c r="D22" i="65"/>
  <c r="E22" i="65" s="1"/>
  <c r="N22" i="65"/>
  <c r="O22" i="65" s="1"/>
  <c r="M22" i="65"/>
  <c r="P22" i="65" s="1"/>
  <c r="N39" i="65"/>
  <c r="O39" i="65" s="1"/>
  <c r="AB10" i="65"/>
  <c r="AC10" i="65" s="1"/>
  <c r="AB11" i="65"/>
  <c r="AC11" i="65" s="1"/>
  <c r="AD10" i="65"/>
  <c r="AM10" i="65" s="1"/>
  <c r="N65" i="62"/>
  <c r="O65" i="62" s="1"/>
  <c r="N11" i="62"/>
  <c r="O11" i="62" s="1"/>
  <c r="M15" i="63"/>
  <c r="P15" i="63" s="1"/>
  <c r="N49" i="64"/>
  <c r="O49" i="64" s="1"/>
  <c r="V67" i="65"/>
  <c r="AE6" i="65"/>
  <c r="AD44" i="65"/>
  <c r="AM44" i="65" s="1"/>
  <c r="AB44" i="65"/>
  <c r="AC44" i="65" s="1"/>
  <c r="N64" i="53"/>
  <c r="O64" i="53" s="1"/>
  <c r="M49" i="60"/>
  <c r="P49" i="60" s="1"/>
  <c r="M11" i="62"/>
  <c r="P11" i="62" s="1"/>
  <c r="N15" i="63"/>
  <c r="O15" i="63" s="1"/>
  <c r="M49" i="64"/>
  <c r="P49" i="64" s="1"/>
  <c r="AD19" i="65"/>
  <c r="AM19" i="65" s="1"/>
  <c r="AB19" i="65"/>
  <c r="AC19" i="65" s="1"/>
  <c r="AE41" i="65"/>
  <c r="D48" i="65"/>
  <c r="E48" i="65" s="1"/>
  <c r="M48" i="65"/>
  <c r="P48" i="65" s="1"/>
  <c r="N48" i="65"/>
  <c r="O48" i="65" s="1"/>
  <c r="M9" i="54"/>
  <c r="P9" i="54" s="1"/>
  <c r="D28" i="65"/>
  <c r="E28" i="65" s="1"/>
  <c r="N28" i="65"/>
  <c r="O28" i="65" s="1"/>
  <c r="M28" i="65"/>
  <c r="P28" i="65" s="1"/>
  <c r="AE14" i="46"/>
  <c r="N41" i="53"/>
  <c r="O41" i="53" s="1"/>
  <c r="N46" i="61"/>
  <c r="O46" i="61" s="1"/>
  <c r="N10" i="64"/>
  <c r="O10" i="64" s="1"/>
  <c r="N67" i="64"/>
  <c r="O67" i="64" s="1"/>
  <c r="V27" i="65"/>
  <c r="V28" i="65"/>
  <c r="AB65" i="65"/>
  <c r="AC65" i="65" s="1"/>
  <c r="AD65" i="65"/>
  <c r="AM65" i="65" s="1"/>
  <c r="AM29" i="65"/>
  <c r="AM62" i="65"/>
  <c r="D56" i="65"/>
  <c r="E56" i="65" s="1"/>
  <c r="N56" i="65"/>
  <c r="O56" i="65" s="1"/>
  <c r="M56" i="65"/>
  <c r="P56" i="65" s="1"/>
  <c r="M55" i="60"/>
  <c r="P55" i="60" s="1"/>
  <c r="M50" i="63"/>
  <c r="P50" i="63" s="1"/>
  <c r="M31" i="63"/>
  <c r="P31" i="63" s="1"/>
  <c r="AB21" i="65"/>
  <c r="AC21" i="65" s="1"/>
  <c r="AD21" i="65"/>
  <c r="AM21" i="65" s="1"/>
  <c r="AB25" i="65"/>
  <c r="AC25" i="65" s="1"/>
  <c r="AD25" i="65"/>
  <c r="AM25" i="65" s="1"/>
  <c r="AB64" i="65"/>
  <c r="AC64" i="65" s="1"/>
  <c r="AD64" i="65"/>
  <c r="AM64" i="65" s="1"/>
  <c r="AE4" i="65"/>
  <c r="AF4" i="65" s="1"/>
  <c r="AB22" i="65"/>
  <c r="AC22" i="65" s="1"/>
  <c r="AB53" i="65"/>
  <c r="AC53" i="65" s="1"/>
  <c r="AD53" i="65"/>
  <c r="AM53" i="65" s="1"/>
  <c r="AB54" i="65"/>
  <c r="AC54" i="65" s="1"/>
  <c r="V27" i="53"/>
  <c r="N46" i="60"/>
  <c r="O46" i="60" s="1"/>
  <c r="N55" i="60"/>
  <c r="O55" i="60" s="1"/>
  <c r="M21" i="63"/>
  <c r="P21" i="63" s="1"/>
  <c r="N31" i="63"/>
  <c r="O31" i="63" s="1"/>
  <c r="AE11" i="64"/>
  <c r="M33" i="65"/>
  <c r="P33" i="65" s="1"/>
  <c r="AE23" i="65"/>
  <c r="AB26" i="65"/>
  <c r="AC26" i="65" s="1"/>
  <c r="AE22" i="65"/>
  <c r="D37" i="65"/>
  <c r="E37" i="65" s="1"/>
  <c r="N37" i="65"/>
  <c r="O37" i="65" s="1"/>
  <c r="M37" i="65"/>
  <c r="P37" i="65" s="1"/>
  <c r="N20" i="55"/>
  <c r="O20" i="55" s="1"/>
  <c r="N43" i="58"/>
  <c r="O43" i="58" s="1"/>
  <c r="M60" i="62"/>
  <c r="P60" i="62" s="1"/>
  <c r="M67" i="63"/>
  <c r="P67" i="63" s="1"/>
  <c r="M56" i="62"/>
  <c r="P56" i="62" s="1"/>
  <c r="D21" i="59"/>
  <c r="E21" i="59" s="1"/>
  <c r="M21" i="59"/>
  <c r="P21" i="59" s="1"/>
  <c r="AB13" i="65"/>
  <c r="AC13" i="65" s="1"/>
  <c r="AD13" i="65"/>
  <c r="AM13" i="65" s="1"/>
  <c r="N33" i="65"/>
  <c r="O33" i="65" s="1"/>
  <c r="AE26" i="65"/>
  <c r="AB43" i="65"/>
  <c r="AC43" i="65" s="1"/>
  <c r="AD43" i="65"/>
  <c r="AM43" i="65" s="1"/>
  <c r="AE45" i="65"/>
  <c r="AB38" i="65"/>
  <c r="AC38" i="65" s="1"/>
  <c r="AD38" i="65"/>
  <c r="AM38" i="65" s="1"/>
  <c r="V31" i="65"/>
  <c r="V32" i="65"/>
  <c r="M31" i="65"/>
  <c r="P31" i="65" s="1"/>
  <c r="M20" i="55"/>
  <c r="P20" i="55" s="1"/>
  <c r="N20" i="58"/>
  <c r="O20" i="58" s="1"/>
  <c r="N10" i="63"/>
  <c r="O10" i="63" s="1"/>
  <c r="M10" i="63"/>
  <c r="P10" i="63" s="1"/>
  <c r="AB66" i="65"/>
  <c r="AC66" i="65" s="1"/>
  <c r="AD66" i="65"/>
  <c r="AM66" i="65" s="1"/>
  <c r="V13" i="65"/>
  <c r="V14" i="65"/>
  <c r="V51" i="65"/>
  <c r="V52" i="65"/>
  <c r="N31" i="65"/>
  <c r="O31" i="65" s="1"/>
  <c r="N34" i="65"/>
  <c r="O34" i="65" s="1"/>
  <c r="AB27" i="65"/>
  <c r="AC27" i="65" s="1"/>
  <c r="AD27" i="65"/>
  <c r="AM27" i="65" s="1"/>
  <c r="AB35" i="65"/>
  <c r="AC35" i="65" s="1"/>
  <c r="AD35" i="65"/>
  <c r="AM35" i="65" s="1"/>
  <c r="M6" i="45"/>
  <c r="P6" i="45" s="1"/>
  <c r="N41" i="49"/>
  <c r="O41" i="49" s="1"/>
  <c r="M67" i="54"/>
  <c r="P67" i="54" s="1"/>
  <c r="N24" i="57"/>
  <c r="O24" i="57" s="1"/>
  <c r="M31" i="60"/>
  <c r="P31" i="60" s="1"/>
  <c r="M50" i="62"/>
  <c r="P50" i="62" s="1"/>
  <c r="AB51" i="65"/>
  <c r="AC51" i="65" s="1"/>
  <c r="AD51" i="65"/>
  <c r="AM51" i="65" s="1"/>
  <c r="AB52" i="65"/>
  <c r="AC52" i="65" s="1"/>
  <c r="AE28" i="65"/>
  <c r="AB5" i="65"/>
  <c r="AC5" i="65" s="1"/>
  <c r="AD5" i="65"/>
  <c r="AM5" i="65" s="1"/>
  <c r="AB55" i="65"/>
  <c r="AC55" i="65" s="1"/>
  <c r="AD55" i="65"/>
  <c r="AM55" i="65" s="1"/>
  <c r="AB58" i="65"/>
  <c r="AC58" i="65" s="1"/>
  <c r="AD58" i="65"/>
  <c r="AM58" i="65" s="1"/>
  <c r="AB59" i="65"/>
  <c r="AC59" i="65" s="1"/>
  <c r="D36" i="65"/>
  <c r="E36" i="65" s="1"/>
  <c r="N36" i="65"/>
  <c r="O36" i="65" s="1"/>
  <c r="M36" i="65"/>
  <c r="P36" i="65" s="1"/>
  <c r="M24" i="54"/>
  <c r="P24" i="54" s="1"/>
  <c r="M20" i="56"/>
  <c r="P20" i="56" s="1"/>
  <c r="M60" i="57"/>
  <c r="P60" i="57" s="1"/>
  <c r="N53" i="59"/>
  <c r="O53" i="59" s="1"/>
  <c r="N31" i="60"/>
  <c r="O31" i="60" s="1"/>
  <c r="N64" i="60"/>
  <c r="O64" i="60" s="1"/>
  <c r="M51" i="61"/>
  <c r="P51" i="61" s="1"/>
  <c r="V37" i="58"/>
  <c r="N49" i="62"/>
  <c r="O49" i="62" s="1"/>
  <c r="M60" i="64"/>
  <c r="P60" i="64" s="1"/>
  <c r="V6" i="64"/>
  <c r="AD39" i="65"/>
  <c r="AM39" i="65" s="1"/>
  <c r="AB39" i="65"/>
  <c r="AC39" i="65" s="1"/>
  <c r="AB47" i="65"/>
  <c r="AC47" i="65" s="1"/>
  <c r="AD47" i="65"/>
  <c r="AM47" i="65" s="1"/>
  <c r="AB28" i="65"/>
  <c r="AC28" i="65" s="1"/>
  <c r="AE32" i="65"/>
  <c r="N11" i="65"/>
  <c r="O11" i="65" s="1"/>
  <c r="D45" i="64"/>
  <c r="E45" i="64" s="1"/>
  <c r="M45" i="64"/>
  <c r="P45" i="64" s="1"/>
  <c r="N24" i="54"/>
  <c r="O24" i="54" s="1"/>
  <c r="M30" i="55"/>
  <c r="P30" i="55" s="1"/>
  <c r="N20" i="56"/>
  <c r="O20" i="56" s="1"/>
  <c r="N15" i="59"/>
  <c r="O15" i="59" s="1"/>
  <c r="M64" i="60"/>
  <c r="P64" i="60" s="1"/>
  <c r="M49" i="62"/>
  <c r="P49" i="62" s="1"/>
  <c r="N33" i="62"/>
  <c r="O33" i="62" s="1"/>
  <c r="V58" i="63"/>
  <c r="M4" i="63"/>
  <c r="P4" i="63" s="1"/>
  <c r="N60" i="64"/>
  <c r="O60" i="64" s="1"/>
  <c r="M59" i="64"/>
  <c r="P59" i="64" s="1"/>
  <c r="AB67" i="65"/>
  <c r="AC67" i="65" s="1"/>
  <c r="AD67" i="65"/>
  <c r="AM67" i="65" s="1"/>
  <c r="AB56" i="65"/>
  <c r="AC56" i="65" s="1"/>
  <c r="N53" i="44"/>
  <c r="O53" i="44" s="1"/>
  <c r="N54" i="49"/>
  <c r="O54" i="49" s="1"/>
  <c r="N12" i="49"/>
  <c r="O12" i="49" s="1"/>
  <c r="N44" i="52"/>
  <c r="O44" i="52" s="1"/>
  <c r="V49" i="53"/>
  <c r="N30" i="55"/>
  <c r="O30" i="55" s="1"/>
  <c r="M9" i="58"/>
  <c r="P9" i="58" s="1"/>
  <c r="AB13" i="59"/>
  <c r="AC13" i="59" s="1"/>
  <c r="M15" i="59"/>
  <c r="P15" i="59" s="1"/>
  <c r="N4" i="61"/>
  <c r="O4" i="61" s="1"/>
  <c r="M29" i="62"/>
  <c r="P29" i="62" s="1"/>
  <c r="N4" i="63"/>
  <c r="O4" i="63" s="1"/>
  <c r="N34" i="64"/>
  <c r="O34" i="64" s="1"/>
  <c r="M62" i="64"/>
  <c r="P62" i="64" s="1"/>
  <c r="AE49" i="65"/>
  <c r="AF49" i="65" s="1"/>
  <c r="M30" i="65"/>
  <c r="P30" i="65" s="1"/>
  <c r="M53" i="44"/>
  <c r="P53" i="44" s="1"/>
  <c r="M54" i="49"/>
  <c r="P54" i="49" s="1"/>
  <c r="N17" i="51"/>
  <c r="O17" i="51" s="1"/>
  <c r="M26" i="52"/>
  <c r="P26" i="52" s="1"/>
  <c r="M44" i="52"/>
  <c r="P44" i="52" s="1"/>
  <c r="M46" i="51"/>
  <c r="P46" i="51" s="1"/>
  <c r="V15" i="53"/>
  <c r="N15" i="53"/>
  <c r="O15" i="53" s="1"/>
  <c r="M39" i="59"/>
  <c r="P39" i="59" s="1"/>
  <c r="AD36" i="59"/>
  <c r="AM36" i="59" s="1"/>
  <c r="M34" i="64"/>
  <c r="P34" i="64" s="1"/>
  <c r="V52" i="64"/>
  <c r="N52" i="64"/>
  <c r="O52" i="64" s="1"/>
  <c r="V18" i="64"/>
  <c r="D67" i="65"/>
  <c r="E67" i="65" s="1"/>
  <c r="N67" i="65"/>
  <c r="O67" i="65" s="1"/>
  <c r="M67" i="65"/>
  <c r="P67" i="65" s="1"/>
  <c r="AB60" i="65"/>
  <c r="AC60" i="65" s="1"/>
  <c r="AD60" i="65"/>
  <c r="AM60" i="65" s="1"/>
  <c r="AM9" i="61"/>
  <c r="AE9" i="61"/>
  <c r="AF9" i="61" s="1"/>
  <c r="V33" i="65"/>
  <c r="V34" i="65"/>
  <c r="V62" i="65"/>
  <c r="V63" i="65"/>
  <c r="AE29" i="65"/>
  <c r="AF30" i="65" s="1"/>
  <c r="N30" i="65"/>
  <c r="O30" i="65" s="1"/>
  <c r="N5" i="56"/>
  <c r="O5" i="56" s="1"/>
  <c r="N40" i="57"/>
  <c r="O40" i="57" s="1"/>
  <c r="M21" i="58"/>
  <c r="P21" i="58" s="1"/>
  <c r="N39" i="59"/>
  <c r="O39" i="59" s="1"/>
  <c r="M66" i="60"/>
  <c r="P66" i="60" s="1"/>
  <c r="N25" i="62"/>
  <c r="O25" i="62" s="1"/>
  <c r="N43" i="62"/>
  <c r="O43" i="62" s="1"/>
  <c r="AE4" i="63"/>
  <c r="AE37" i="64"/>
  <c r="AF37" i="64" s="1"/>
  <c r="AH37" i="64" s="1"/>
  <c r="M52" i="64"/>
  <c r="P52" i="64" s="1"/>
  <c r="V25" i="65"/>
  <c r="V26" i="65"/>
  <c r="AB33" i="65"/>
  <c r="AC33" i="65" s="1"/>
  <c r="AB34" i="65"/>
  <c r="AC34" i="65" s="1"/>
  <c r="AD33" i="65"/>
  <c r="AM33" i="65" s="1"/>
  <c r="AB40" i="65"/>
  <c r="AC40" i="65" s="1"/>
  <c r="AD40" i="65"/>
  <c r="AM40" i="65" s="1"/>
  <c r="AE63" i="65"/>
  <c r="AF63" i="65" s="1"/>
  <c r="V39" i="65"/>
  <c r="N35" i="57"/>
  <c r="O35" i="57" s="1"/>
  <c r="AB6" i="64"/>
  <c r="AC6" i="64" s="1"/>
  <c r="AD6" i="64"/>
  <c r="AM6" i="64" s="1"/>
  <c r="AB22" i="64"/>
  <c r="AC22" i="64" s="1"/>
  <c r="AD22" i="64"/>
  <c r="AM22" i="64" s="1"/>
  <c r="M35" i="64"/>
  <c r="P35" i="64" s="1"/>
  <c r="AB65" i="64"/>
  <c r="AC65" i="64" s="1"/>
  <c r="AD65" i="64"/>
  <c r="AM65" i="64" s="1"/>
  <c r="AE4" i="45"/>
  <c r="AB39" i="64"/>
  <c r="AC39" i="64" s="1"/>
  <c r="AD39" i="64"/>
  <c r="AM39" i="64" s="1"/>
  <c r="AB21" i="64"/>
  <c r="AC21" i="64" s="1"/>
  <c r="AD21" i="64"/>
  <c r="AM21" i="64" s="1"/>
  <c r="AB5" i="64"/>
  <c r="AC5" i="64" s="1"/>
  <c r="AD5" i="64"/>
  <c r="AM5" i="64" s="1"/>
  <c r="AB7" i="64"/>
  <c r="AC7" i="64" s="1"/>
  <c r="AD7" i="64"/>
  <c r="AM7" i="64" s="1"/>
  <c r="N6" i="63"/>
  <c r="O6" i="63" s="1"/>
  <c r="AB28" i="64"/>
  <c r="AC28" i="64" s="1"/>
  <c r="AD28" i="64"/>
  <c r="AM28" i="64" s="1"/>
  <c r="AB46" i="64"/>
  <c r="AC46" i="64" s="1"/>
  <c r="AD46" i="64"/>
  <c r="AM46" i="64" s="1"/>
  <c r="V34" i="64"/>
  <c r="M26" i="63"/>
  <c r="P26" i="63" s="1"/>
  <c r="N11" i="63"/>
  <c r="O11" i="63" s="1"/>
  <c r="N25" i="63"/>
  <c r="O25" i="63" s="1"/>
  <c r="AB54" i="64"/>
  <c r="AC54" i="64" s="1"/>
  <c r="AD54" i="64"/>
  <c r="AM54" i="64" s="1"/>
  <c r="M24" i="64"/>
  <c r="P24" i="64" s="1"/>
  <c r="N63" i="54"/>
  <c r="O63" i="54" s="1"/>
  <c r="AE25" i="58"/>
  <c r="N34" i="60"/>
  <c r="O34" i="60" s="1"/>
  <c r="AE55" i="61"/>
  <c r="N26" i="63"/>
  <c r="O26" i="63" s="1"/>
  <c r="AB59" i="64"/>
  <c r="AC59" i="64" s="1"/>
  <c r="AD59" i="64"/>
  <c r="AM59" i="64" s="1"/>
  <c r="N24" i="64"/>
  <c r="O24" i="64" s="1"/>
  <c r="AB62" i="64"/>
  <c r="AC62" i="64" s="1"/>
  <c r="AD62" i="64"/>
  <c r="AM62" i="64" s="1"/>
  <c r="V39" i="64"/>
  <c r="AB4" i="64"/>
  <c r="AC4" i="64" s="1"/>
  <c r="AD4" i="64"/>
  <c r="AM4" i="64" s="1"/>
  <c r="V36" i="64"/>
  <c r="V7" i="64"/>
  <c r="N14" i="54"/>
  <c r="O14" i="54" s="1"/>
  <c r="V28" i="61"/>
  <c r="AB53" i="64"/>
  <c r="AC53" i="64" s="1"/>
  <c r="AD53" i="64"/>
  <c r="AM53" i="64" s="1"/>
  <c r="N32" i="64"/>
  <c r="O32" i="64" s="1"/>
  <c r="M13" i="64"/>
  <c r="P13" i="64" s="1"/>
  <c r="AB51" i="64"/>
  <c r="AC51" i="64" s="1"/>
  <c r="AD51" i="64"/>
  <c r="AM51" i="64" s="1"/>
  <c r="V11" i="64"/>
  <c r="AB61" i="64"/>
  <c r="AC61" i="64" s="1"/>
  <c r="AD61" i="64"/>
  <c r="AM61" i="64" s="1"/>
  <c r="AB44" i="64"/>
  <c r="AC44" i="64" s="1"/>
  <c r="AD44" i="64"/>
  <c r="AM44" i="64" s="1"/>
  <c r="M39" i="64"/>
  <c r="P39" i="64" s="1"/>
  <c r="AB34" i="64"/>
  <c r="AC34" i="64" s="1"/>
  <c r="AD34" i="64"/>
  <c r="AM34" i="64" s="1"/>
  <c r="M32" i="64"/>
  <c r="P32" i="64" s="1"/>
  <c r="N13" i="64"/>
  <c r="O13" i="64" s="1"/>
  <c r="N4" i="60"/>
  <c r="O4" i="60" s="1"/>
  <c r="AE45" i="62"/>
  <c r="V46" i="63"/>
  <c r="D19" i="63"/>
  <c r="E19" i="63" s="1"/>
  <c r="M19" i="63"/>
  <c r="P19" i="63" s="1"/>
  <c r="V13" i="64"/>
  <c r="AB49" i="64"/>
  <c r="AC49" i="64" s="1"/>
  <c r="AD49" i="64"/>
  <c r="AM49" i="64" s="1"/>
  <c r="N39" i="64"/>
  <c r="O39" i="64" s="1"/>
  <c r="M66" i="64"/>
  <c r="P66" i="64" s="1"/>
  <c r="AB35" i="64"/>
  <c r="AC35" i="64" s="1"/>
  <c r="AD35" i="64"/>
  <c r="AM35" i="64" s="1"/>
  <c r="N28" i="53"/>
  <c r="O28" i="53" s="1"/>
  <c r="M14" i="60"/>
  <c r="P14" i="60" s="1"/>
  <c r="M19" i="62"/>
  <c r="P19" i="62" s="1"/>
  <c r="N19" i="63"/>
  <c r="O19" i="63" s="1"/>
  <c r="AB27" i="64"/>
  <c r="AC27" i="64" s="1"/>
  <c r="AD27" i="64"/>
  <c r="AM27" i="64" s="1"/>
  <c r="M25" i="64"/>
  <c r="P25" i="64" s="1"/>
  <c r="AB52" i="64"/>
  <c r="AC52" i="64" s="1"/>
  <c r="AD52" i="64"/>
  <c r="AM52" i="64" s="1"/>
  <c r="N14" i="64"/>
  <c r="O14" i="64" s="1"/>
  <c r="N66" i="64"/>
  <c r="O66" i="64" s="1"/>
  <c r="AB66" i="64"/>
  <c r="AC66" i="64" s="1"/>
  <c r="AD66" i="64"/>
  <c r="AM66" i="64" s="1"/>
  <c r="AB37" i="58"/>
  <c r="AC37" i="58" s="1"/>
  <c r="N50" i="62"/>
  <c r="O50" i="62" s="1"/>
  <c r="M52" i="63"/>
  <c r="P52" i="63" s="1"/>
  <c r="M53" i="64"/>
  <c r="P53" i="64" s="1"/>
  <c r="M63" i="64"/>
  <c r="P63" i="64" s="1"/>
  <c r="AB18" i="64"/>
  <c r="AC18" i="64" s="1"/>
  <c r="AD18" i="64"/>
  <c r="AM18" i="64" s="1"/>
  <c r="AB14" i="64"/>
  <c r="AC14" i="64" s="1"/>
  <c r="AD14" i="64"/>
  <c r="AM14" i="64" s="1"/>
  <c r="N35" i="59"/>
  <c r="O35" i="59" s="1"/>
  <c r="N53" i="64"/>
  <c r="O53" i="64" s="1"/>
  <c r="N63" i="64"/>
  <c r="O63" i="64" s="1"/>
  <c r="AB32" i="64"/>
  <c r="AC32" i="64" s="1"/>
  <c r="AD32" i="64"/>
  <c r="AM32" i="64" s="1"/>
  <c r="AB58" i="64"/>
  <c r="AC58" i="64" s="1"/>
  <c r="AD58" i="64"/>
  <c r="AM58" i="64" s="1"/>
  <c r="AB38" i="64"/>
  <c r="AC38" i="64" s="1"/>
  <c r="AD38" i="64"/>
  <c r="AM38" i="64" s="1"/>
  <c r="AB48" i="64"/>
  <c r="AC48" i="64" s="1"/>
  <c r="AD48" i="64"/>
  <c r="AM48" i="64" s="1"/>
  <c r="N59" i="64"/>
  <c r="O59" i="64" s="1"/>
  <c r="V60" i="64"/>
  <c r="AB17" i="64"/>
  <c r="AC17" i="64" s="1"/>
  <c r="AD17" i="64"/>
  <c r="AM17" i="64" s="1"/>
  <c r="AB63" i="64"/>
  <c r="AC63" i="64" s="1"/>
  <c r="AD63" i="64"/>
  <c r="AM63" i="64" s="1"/>
  <c r="AB60" i="64"/>
  <c r="AC60" i="64" s="1"/>
  <c r="AD60" i="64"/>
  <c r="AM60" i="64" s="1"/>
  <c r="D56" i="64"/>
  <c r="E56" i="64" s="1"/>
  <c r="M56" i="64"/>
  <c r="P56" i="64" s="1"/>
  <c r="N56" i="64"/>
  <c r="O56" i="64" s="1"/>
  <c r="AB30" i="64"/>
  <c r="AC30" i="64" s="1"/>
  <c r="AD30" i="64"/>
  <c r="AM30" i="64" s="1"/>
  <c r="AB19" i="64"/>
  <c r="AC19" i="64" s="1"/>
  <c r="AD19" i="64"/>
  <c r="AM19" i="64" s="1"/>
  <c r="AB8" i="64"/>
  <c r="AC8" i="64" s="1"/>
  <c r="AD8" i="64"/>
  <c r="AM8" i="64" s="1"/>
  <c r="M64" i="55"/>
  <c r="P64" i="55" s="1"/>
  <c r="AM22" i="51"/>
  <c r="AB26" i="64"/>
  <c r="AC26" i="64" s="1"/>
  <c r="AD26" i="64"/>
  <c r="AM26" i="64" s="1"/>
  <c r="AE37" i="61"/>
  <c r="AE5" i="63"/>
  <c r="AB42" i="64"/>
  <c r="AC42" i="64" s="1"/>
  <c r="AD42" i="64"/>
  <c r="AM42" i="64" s="1"/>
  <c r="AB10" i="64"/>
  <c r="AC10" i="64" s="1"/>
  <c r="AD10" i="64"/>
  <c r="AM10" i="64" s="1"/>
  <c r="AB45" i="64"/>
  <c r="AC45" i="64" s="1"/>
  <c r="AD45" i="64"/>
  <c r="AM45" i="64" s="1"/>
  <c r="AB11" i="64"/>
  <c r="AC11" i="64" s="1"/>
  <c r="M62" i="52"/>
  <c r="P62" i="52" s="1"/>
  <c r="AB43" i="64"/>
  <c r="AC43" i="64" s="1"/>
  <c r="AD43" i="64"/>
  <c r="AM43" i="64" s="1"/>
  <c r="M51" i="64"/>
  <c r="P51" i="64" s="1"/>
  <c r="AB50" i="64"/>
  <c r="AC50" i="64" s="1"/>
  <c r="AD50" i="64"/>
  <c r="AM50" i="64" s="1"/>
  <c r="AB20" i="64"/>
  <c r="AC20" i="64" s="1"/>
  <c r="AD20" i="64"/>
  <c r="AM20" i="64" s="1"/>
  <c r="AB23" i="64"/>
  <c r="AC23" i="64" s="1"/>
  <c r="AD23" i="64"/>
  <c r="AM23" i="64" s="1"/>
  <c r="N62" i="52"/>
  <c r="O62" i="52" s="1"/>
  <c r="M28" i="55"/>
  <c r="P28" i="55" s="1"/>
  <c r="M12" i="61"/>
  <c r="P12" i="61" s="1"/>
  <c r="M38" i="58"/>
  <c r="P38" i="58" s="1"/>
  <c r="N29" i="62"/>
  <c r="O29" i="62" s="1"/>
  <c r="V52" i="63"/>
  <c r="N62" i="63"/>
  <c r="O62" i="63" s="1"/>
  <c r="N47" i="63"/>
  <c r="O47" i="63" s="1"/>
  <c r="M12" i="63"/>
  <c r="P12" i="63" s="1"/>
  <c r="M58" i="63"/>
  <c r="P58" i="63" s="1"/>
  <c r="N53" i="63"/>
  <c r="O53" i="63" s="1"/>
  <c r="AB16" i="64"/>
  <c r="AC16" i="64" s="1"/>
  <c r="AD16" i="64"/>
  <c r="AM16" i="64" s="1"/>
  <c r="AB31" i="64"/>
  <c r="AC31" i="64" s="1"/>
  <c r="AD31" i="64"/>
  <c r="AM31" i="64" s="1"/>
  <c r="AB29" i="64"/>
  <c r="AC29" i="64" s="1"/>
  <c r="AD29" i="64"/>
  <c r="AM29" i="64" s="1"/>
  <c r="N51" i="64"/>
  <c r="O51" i="64" s="1"/>
  <c r="D37" i="64"/>
  <c r="E37" i="64" s="1"/>
  <c r="M37" i="64"/>
  <c r="P37" i="64" s="1"/>
  <c r="N37" i="64"/>
  <c r="O37" i="64" s="1"/>
  <c r="N51" i="56"/>
  <c r="O51" i="56" s="1"/>
  <c r="N55" i="62"/>
  <c r="O55" i="62" s="1"/>
  <c r="N12" i="63"/>
  <c r="O12" i="63" s="1"/>
  <c r="N58" i="63"/>
  <c r="O58" i="63" s="1"/>
  <c r="AB33" i="64"/>
  <c r="AC33" i="64" s="1"/>
  <c r="AD33" i="64"/>
  <c r="AM33" i="64" s="1"/>
  <c r="AB25" i="64"/>
  <c r="AC25" i="64" s="1"/>
  <c r="AD25" i="64"/>
  <c r="AM25" i="64" s="1"/>
  <c r="AB67" i="64"/>
  <c r="AC67" i="64" s="1"/>
  <c r="AD67" i="64"/>
  <c r="AM67" i="64" s="1"/>
  <c r="AB9" i="64"/>
  <c r="AC9" i="64" s="1"/>
  <c r="AD9" i="64"/>
  <c r="AM9" i="64" s="1"/>
  <c r="N45" i="63"/>
  <c r="O45" i="63" s="1"/>
  <c r="AB41" i="64"/>
  <c r="AC41" i="64" s="1"/>
  <c r="AD41" i="64"/>
  <c r="AM41" i="64" s="1"/>
  <c r="AB57" i="64"/>
  <c r="AC57" i="64" s="1"/>
  <c r="AD57" i="64"/>
  <c r="AM57" i="64" s="1"/>
  <c r="M27" i="64"/>
  <c r="P27" i="64" s="1"/>
  <c r="AB13" i="64"/>
  <c r="AC13" i="64" s="1"/>
  <c r="AD13" i="64"/>
  <c r="AM13" i="64" s="1"/>
  <c r="AB40" i="64"/>
  <c r="AC40" i="64" s="1"/>
  <c r="AD40" i="64"/>
  <c r="AM40" i="64" s="1"/>
  <c r="AB55" i="64"/>
  <c r="AC55" i="64" s="1"/>
  <c r="AD55" i="64"/>
  <c r="AM55" i="64" s="1"/>
  <c r="N26" i="52"/>
  <c r="O26" i="52" s="1"/>
  <c r="N13" i="55"/>
  <c r="O13" i="55" s="1"/>
  <c r="V9" i="57"/>
  <c r="V20" i="62"/>
  <c r="AB12" i="64"/>
  <c r="AC12" i="64" s="1"/>
  <c r="AD12" i="64"/>
  <c r="AM12" i="64" s="1"/>
  <c r="N27" i="64"/>
  <c r="O27" i="64" s="1"/>
  <c r="M6" i="64"/>
  <c r="P6" i="64" s="1"/>
  <c r="AB24" i="64"/>
  <c r="AC24" i="64" s="1"/>
  <c r="AD24" i="64"/>
  <c r="AM24" i="64" s="1"/>
  <c r="AB15" i="64"/>
  <c r="AC15" i="64" s="1"/>
  <c r="AD15" i="64"/>
  <c r="AM15" i="64" s="1"/>
  <c r="AB47" i="64"/>
  <c r="AC47" i="64" s="1"/>
  <c r="AD47" i="64"/>
  <c r="AM47" i="64" s="1"/>
  <c r="V65" i="64"/>
  <c r="M65" i="59"/>
  <c r="P65" i="59" s="1"/>
  <c r="N42" i="62"/>
  <c r="O42" i="62" s="1"/>
  <c r="AB43" i="63"/>
  <c r="AC43" i="63" s="1"/>
  <c r="AD43" i="63"/>
  <c r="AM43" i="63" s="1"/>
  <c r="M39" i="63"/>
  <c r="P39" i="63" s="1"/>
  <c r="AB56" i="63"/>
  <c r="AC56" i="63" s="1"/>
  <c r="AD56" i="63"/>
  <c r="AM56" i="63" s="1"/>
  <c r="N66" i="63"/>
  <c r="O66" i="63" s="1"/>
  <c r="V40" i="63"/>
  <c r="M6" i="50"/>
  <c r="P6" i="50" s="1"/>
  <c r="M42" i="62"/>
  <c r="P42" i="62" s="1"/>
  <c r="M46" i="63"/>
  <c r="P46" i="63" s="1"/>
  <c r="V6" i="63"/>
  <c r="M66" i="63"/>
  <c r="P66" i="63" s="1"/>
  <c r="M63" i="54"/>
  <c r="P63" i="54" s="1"/>
  <c r="AB59" i="63"/>
  <c r="AC59" i="63" s="1"/>
  <c r="AD59" i="63"/>
  <c r="AM59" i="63" s="1"/>
  <c r="D60" i="63"/>
  <c r="E60" i="63" s="1"/>
  <c r="N60" i="63"/>
  <c r="O60" i="63" s="1"/>
  <c r="M60" i="63"/>
  <c r="P60" i="63" s="1"/>
  <c r="AB60" i="63"/>
  <c r="AC60" i="63" s="1"/>
  <c r="AD60" i="63"/>
  <c r="AM60" i="63" s="1"/>
  <c r="M41" i="55"/>
  <c r="P41" i="55" s="1"/>
  <c r="AB38" i="63"/>
  <c r="AC38" i="63" s="1"/>
  <c r="AD38" i="63"/>
  <c r="AM38" i="63" s="1"/>
  <c r="AB17" i="63"/>
  <c r="AC17" i="63" s="1"/>
  <c r="AD17" i="63"/>
  <c r="AM17" i="63" s="1"/>
  <c r="AM51" i="63"/>
  <c r="V51" i="62"/>
  <c r="AM33" i="62"/>
  <c r="AB63" i="63"/>
  <c r="AC63" i="63" s="1"/>
  <c r="AD63" i="63"/>
  <c r="AM63" i="63" s="1"/>
  <c r="AB47" i="63"/>
  <c r="AC47" i="63" s="1"/>
  <c r="AD47" i="63"/>
  <c r="AM47" i="63" s="1"/>
  <c r="V12" i="61"/>
  <c r="M23" i="62"/>
  <c r="P23" i="62" s="1"/>
  <c r="V6" i="62"/>
  <c r="M6" i="62"/>
  <c r="P6" i="62" s="1"/>
  <c r="AB40" i="63"/>
  <c r="AC40" i="63" s="1"/>
  <c r="AD40" i="63"/>
  <c r="AM40" i="63" s="1"/>
  <c r="AB58" i="63"/>
  <c r="AC58" i="63" s="1"/>
  <c r="AD58" i="63"/>
  <c r="AM58" i="63" s="1"/>
  <c r="V65" i="63"/>
  <c r="V66" i="63"/>
  <c r="AE51" i="63"/>
  <c r="AE7" i="60"/>
  <c r="N51" i="61"/>
  <c r="O51" i="61" s="1"/>
  <c r="N23" i="62"/>
  <c r="O23" i="62" s="1"/>
  <c r="AB42" i="63"/>
  <c r="AC42" i="63" s="1"/>
  <c r="AD42" i="63"/>
  <c r="AM42" i="63" s="1"/>
  <c r="AB49" i="63"/>
  <c r="AC49" i="63" s="1"/>
  <c r="AD49" i="63"/>
  <c r="AM49" i="63" s="1"/>
  <c r="AB11" i="63"/>
  <c r="AC11" i="63" s="1"/>
  <c r="AD11" i="63"/>
  <c r="AM11" i="63" s="1"/>
  <c r="AD3" i="63"/>
  <c r="AE3" i="63" s="1"/>
  <c r="AD7" i="63"/>
  <c r="AM7" i="63" s="1"/>
  <c r="AB7" i="63"/>
  <c r="AC7" i="63" s="1"/>
  <c r="AB53" i="63"/>
  <c r="AC53" i="63" s="1"/>
  <c r="AD53" i="63"/>
  <c r="AM53" i="63" s="1"/>
  <c r="M49" i="63"/>
  <c r="P49" i="63" s="1"/>
  <c r="AM15" i="63"/>
  <c r="N49" i="63"/>
  <c r="O49" i="63" s="1"/>
  <c r="AE15" i="63"/>
  <c r="AF16" i="63" s="1"/>
  <c r="M41" i="49"/>
  <c r="P41" i="49" s="1"/>
  <c r="AE30" i="59"/>
  <c r="AM56" i="58"/>
  <c r="N30" i="63"/>
  <c r="O30" i="63" s="1"/>
  <c r="AB50" i="63"/>
  <c r="AC50" i="63" s="1"/>
  <c r="AD50" i="63"/>
  <c r="AM50" i="63" s="1"/>
  <c r="AB10" i="63"/>
  <c r="AC10" i="63" s="1"/>
  <c r="AD10" i="63"/>
  <c r="AM10" i="63" s="1"/>
  <c r="AE14" i="63"/>
  <c r="D23" i="63"/>
  <c r="E23" i="63" s="1"/>
  <c r="N23" i="63"/>
  <c r="O23" i="63" s="1"/>
  <c r="M23" i="63"/>
  <c r="P23" i="63" s="1"/>
  <c r="AB48" i="63"/>
  <c r="AC48" i="63" s="1"/>
  <c r="AD48" i="63"/>
  <c r="AM48" i="63" s="1"/>
  <c r="V18" i="63"/>
  <c r="V19" i="63"/>
  <c r="AB34" i="63"/>
  <c r="AC34" i="63" s="1"/>
  <c r="AD34" i="63"/>
  <c r="AM34" i="63" s="1"/>
  <c r="M36" i="47"/>
  <c r="P36" i="47" s="1"/>
  <c r="V11" i="62"/>
  <c r="AB19" i="63"/>
  <c r="AC19" i="63" s="1"/>
  <c r="AD19" i="63"/>
  <c r="AM19" i="63" s="1"/>
  <c r="M30" i="63"/>
  <c r="P30" i="63" s="1"/>
  <c r="AB18" i="63"/>
  <c r="AC18" i="63" s="1"/>
  <c r="AB65" i="63"/>
  <c r="AC65" i="63" s="1"/>
  <c r="AD65" i="63"/>
  <c r="AM65" i="63" s="1"/>
  <c r="V12" i="63"/>
  <c r="AE46" i="63"/>
  <c r="AF46" i="63" s="1"/>
  <c r="AB27" i="63"/>
  <c r="AC27" i="63" s="1"/>
  <c r="AD27" i="63"/>
  <c r="AM27" i="63" s="1"/>
  <c r="V26" i="63"/>
  <c r="V7" i="63"/>
  <c r="N36" i="47"/>
  <c r="O36" i="47" s="1"/>
  <c r="M62" i="60"/>
  <c r="P62" i="60" s="1"/>
  <c r="M33" i="62"/>
  <c r="P33" i="62" s="1"/>
  <c r="AB22" i="63"/>
  <c r="AC22" i="63" s="1"/>
  <c r="AD22" i="63"/>
  <c r="AM22" i="63" s="1"/>
  <c r="AB35" i="63"/>
  <c r="AC35" i="63" s="1"/>
  <c r="AD35" i="63"/>
  <c r="AM35" i="63" s="1"/>
  <c r="AB21" i="63"/>
  <c r="AC21" i="63" s="1"/>
  <c r="AD21" i="63"/>
  <c r="AM21" i="63" s="1"/>
  <c r="V28" i="63"/>
  <c r="AB64" i="63"/>
  <c r="AC64" i="63" s="1"/>
  <c r="AD64" i="63"/>
  <c r="AM64" i="63" s="1"/>
  <c r="AB32" i="63"/>
  <c r="AC32" i="63" s="1"/>
  <c r="AD32" i="63"/>
  <c r="AM32" i="63" s="1"/>
  <c r="V23" i="63"/>
  <c r="V47" i="63"/>
  <c r="AB35" i="49"/>
  <c r="AC35" i="49" s="1"/>
  <c r="AB22" i="59"/>
  <c r="AC22" i="59" s="1"/>
  <c r="M39" i="58"/>
  <c r="P39" i="58" s="1"/>
  <c r="N62" i="60"/>
  <c r="O62" i="60" s="1"/>
  <c r="N67" i="60"/>
  <c r="O67" i="60" s="1"/>
  <c r="V50" i="63"/>
  <c r="AB54" i="63"/>
  <c r="AC54" i="63" s="1"/>
  <c r="AD54" i="63"/>
  <c r="AM54" i="63" s="1"/>
  <c r="AB12" i="63"/>
  <c r="AC12" i="63" s="1"/>
  <c r="AD12" i="63"/>
  <c r="AM12" i="63" s="1"/>
  <c r="AB39" i="63"/>
  <c r="AC39" i="63" s="1"/>
  <c r="AD39" i="63"/>
  <c r="AM39" i="63" s="1"/>
  <c r="AB62" i="63"/>
  <c r="AC62" i="63" s="1"/>
  <c r="AD62" i="63"/>
  <c r="AM62" i="63" s="1"/>
  <c r="M55" i="63"/>
  <c r="P55" i="63" s="1"/>
  <c r="AB60" i="58"/>
  <c r="AC60" i="58" s="1"/>
  <c r="V31" i="62"/>
  <c r="D17" i="63"/>
  <c r="E17" i="63" s="1"/>
  <c r="M17" i="63"/>
  <c r="P17" i="63" s="1"/>
  <c r="N17" i="63"/>
  <c r="O17" i="63" s="1"/>
  <c r="M45" i="63"/>
  <c r="P45" i="63" s="1"/>
  <c r="AB36" i="63"/>
  <c r="AC36" i="63" s="1"/>
  <c r="AD36" i="63"/>
  <c r="AM36" i="63" s="1"/>
  <c r="AB29" i="63"/>
  <c r="AC29" i="63" s="1"/>
  <c r="AD29" i="63"/>
  <c r="AM29" i="63" s="1"/>
  <c r="AE28" i="63"/>
  <c r="N55" i="63"/>
  <c r="O55" i="63" s="1"/>
  <c r="AB31" i="63"/>
  <c r="AC31" i="63" s="1"/>
  <c r="AD31" i="63"/>
  <c r="AM31" i="63" s="1"/>
  <c r="V15" i="63"/>
  <c r="V16" i="63"/>
  <c r="D28" i="63"/>
  <c r="E28" i="63" s="1"/>
  <c r="N28" i="63"/>
  <c r="O28" i="63" s="1"/>
  <c r="M28" i="63"/>
  <c r="P28" i="63" s="1"/>
  <c r="AB66" i="63"/>
  <c r="AC66" i="63" s="1"/>
  <c r="AD66" i="63"/>
  <c r="AM66" i="63" s="1"/>
  <c r="D34" i="63"/>
  <c r="E34" i="63" s="1"/>
  <c r="M34" i="63"/>
  <c r="P34" i="63" s="1"/>
  <c r="N34" i="63"/>
  <c r="O34" i="63" s="1"/>
  <c r="AB24" i="63"/>
  <c r="AC24" i="63" s="1"/>
  <c r="AD24" i="63"/>
  <c r="AM24" i="63" s="1"/>
  <c r="AB44" i="63"/>
  <c r="AC44" i="63" s="1"/>
  <c r="AD44" i="63"/>
  <c r="AM44" i="63" s="1"/>
  <c r="AB45" i="63"/>
  <c r="AC45" i="63" s="1"/>
  <c r="AD26" i="63"/>
  <c r="AM26" i="63" s="1"/>
  <c r="AB26" i="63"/>
  <c r="AC26" i="63" s="1"/>
  <c r="D63" i="63"/>
  <c r="E63" i="63" s="1"/>
  <c r="N63" i="63"/>
  <c r="O63" i="63" s="1"/>
  <c r="M63" i="63"/>
  <c r="P63" i="63" s="1"/>
  <c r="M51" i="63"/>
  <c r="P51" i="63" s="1"/>
  <c r="D33" i="63"/>
  <c r="E33" i="63" s="1"/>
  <c r="M33" i="63"/>
  <c r="P33" i="63" s="1"/>
  <c r="N33" i="63"/>
  <c r="O33" i="63" s="1"/>
  <c r="AB57" i="63"/>
  <c r="AC57" i="63" s="1"/>
  <c r="AD57" i="63"/>
  <c r="AM57" i="63" s="1"/>
  <c r="AB41" i="63"/>
  <c r="AC41" i="63" s="1"/>
  <c r="AD41" i="63"/>
  <c r="AM41" i="63" s="1"/>
  <c r="N51" i="63"/>
  <c r="O51" i="63" s="1"/>
  <c r="AB25" i="63"/>
  <c r="AC25" i="63" s="1"/>
  <c r="AD25" i="63"/>
  <c r="AM25" i="63" s="1"/>
  <c r="AB30" i="63"/>
  <c r="AC30" i="63" s="1"/>
  <c r="AD30" i="63"/>
  <c r="AM30" i="63" s="1"/>
  <c r="AB33" i="63"/>
  <c r="AC33" i="63" s="1"/>
  <c r="AD33" i="63"/>
  <c r="AM33" i="63" s="1"/>
  <c r="AB9" i="63"/>
  <c r="AC9" i="63" s="1"/>
  <c r="AD9" i="63"/>
  <c r="AM9" i="63" s="1"/>
  <c r="AB13" i="63"/>
  <c r="AC13" i="63" s="1"/>
  <c r="AD13" i="63"/>
  <c r="AM13" i="63" s="1"/>
  <c r="AB8" i="63"/>
  <c r="AC8" i="63" s="1"/>
  <c r="AD8" i="63"/>
  <c r="AM8" i="63" s="1"/>
  <c r="AB20" i="63"/>
  <c r="AC20" i="63" s="1"/>
  <c r="AD20" i="63"/>
  <c r="AM20" i="63" s="1"/>
  <c r="AB37" i="63"/>
  <c r="AC37" i="63" s="1"/>
  <c r="AD37" i="63"/>
  <c r="AM37" i="63" s="1"/>
  <c r="AM52" i="63"/>
  <c r="N37" i="60"/>
  <c r="O37" i="60" s="1"/>
  <c r="V8" i="62"/>
  <c r="V36" i="63"/>
  <c r="AB61" i="63"/>
  <c r="AC61" i="63" s="1"/>
  <c r="AD61" i="63"/>
  <c r="AM61" i="63" s="1"/>
  <c r="AB55" i="63"/>
  <c r="AC55" i="63" s="1"/>
  <c r="AD55" i="63"/>
  <c r="AM55" i="63" s="1"/>
  <c r="M41" i="63"/>
  <c r="P41" i="63" s="1"/>
  <c r="M51" i="56"/>
  <c r="P51" i="56" s="1"/>
  <c r="N59" i="60"/>
  <c r="O59" i="60" s="1"/>
  <c r="V41" i="62"/>
  <c r="V58" i="62"/>
  <c r="N52" i="63"/>
  <c r="O52" i="63" s="1"/>
  <c r="M47" i="63"/>
  <c r="P47" i="63" s="1"/>
  <c r="M6" i="63"/>
  <c r="P6" i="63" s="1"/>
  <c r="V53" i="63"/>
  <c r="N41" i="63"/>
  <c r="O41" i="63" s="1"/>
  <c r="V32" i="63"/>
  <c r="AB26" i="62"/>
  <c r="AC26" i="62" s="1"/>
  <c r="AD26" i="62"/>
  <c r="AM26" i="62" s="1"/>
  <c r="D37" i="62"/>
  <c r="E37" i="62" s="1"/>
  <c r="M37" i="62"/>
  <c r="P37" i="62" s="1"/>
  <c r="N37" i="62"/>
  <c r="O37" i="62" s="1"/>
  <c r="AB28" i="62"/>
  <c r="AC28" i="62" s="1"/>
  <c r="AD28" i="62"/>
  <c r="AM28" i="62" s="1"/>
  <c r="AB61" i="62"/>
  <c r="AC61" i="62" s="1"/>
  <c r="AD61" i="62"/>
  <c r="AM61" i="62" s="1"/>
  <c r="AB56" i="62"/>
  <c r="AC56" i="62" s="1"/>
  <c r="AD56" i="62"/>
  <c r="AM56" i="62" s="1"/>
  <c r="M41" i="62"/>
  <c r="P41" i="62" s="1"/>
  <c r="AE27" i="59"/>
  <c r="AB25" i="62"/>
  <c r="AC25" i="62" s="1"/>
  <c r="AD25" i="62"/>
  <c r="AM25" i="62" s="1"/>
  <c r="D16" i="62"/>
  <c r="E16" i="62" s="1"/>
  <c r="N16" i="62"/>
  <c r="O16" i="62" s="1"/>
  <c r="M16" i="62"/>
  <c r="P16" i="62" s="1"/>
  <c r="M25" i="62"/>
  <c r="P25" i="62" s="1"/>
  <c r="AE11" i="62"/>
  <c r="N60" i="51"/>
  <c r="O60" i="51" s="1"/>
  <c r="N52" i="52"/>
  <c r="O52" i="52" s="1"/>
  <c r="M7" i="55"/>
  <c r="P7" i="55" s="1"/>
  <c r="AB53" i="62"/>
  <c r="AC53" i="62" s="1"/>
  <c r="AD53" i="62"/>
  <c r="AM53" i="62" s="1"/>
  <c r="AB12" i="62"/>
  <c r="AC12" i="62" s="1"/>
  <c r="AD12" i="62"/>
  <c r="AM12" i="62" s="1"/>
  <c r="AB63" i="62"/>
  <c r="AC63" i="62" s="1"/>
  <c r="AD63" i="62"/>
  <c r="AM63" i="62" s="1"/>
  <c r="AB15" i="62"/>
  <c r="AC15" i="62" s="1"/>
  <c r="AD15" i="62"/>
  <c r="AM15" i="62" s="1"/>
  <c r="V38" i="62"/>
  <c r="AB30" i="62"/>
  <c r="AC30" i="62" s="1"/>
  <c r="AD30" i="62"/>
  <c r="AM30" i="62" s="1"/>
  <c r="AB39" i="62"/>
  <c r="AC39" i="62" s="1"/>
  <c r="AD39" i="62"/>
  <c r="AM39" i="62" s="1"/>
  <c r="AB43" i="62"/>
  <c r="AC43" i="62" s="1"/>
  <c r="AD43" i="62"/>
  <c r="AM43" i="62" s="1"/>
  <c r="M51" i="62"/>
  <c r="P51" i="62" s="1"/>
  <c r="AB47" i="62"/>
  <c r="AC47" i="62" s="1"/>
  <c r="AD47" i="62"/>
  <c r="AM47" i="62" s="1"/>
  <c r="AB64" i="62"/>
  <c r="AC64" i="62" s="1"/>
  <c r="AD64" i="62"/>
  <c r="AM64" i="62" s="1"/>
  <c r="N51" i="62"/>
  <c r="O51" i="62" s="1"/>
  <c r="AE4" i="62"/>
  <c r="AF4" i="62" s="1"/>
  <c r="V24" i="62"/>
  <c r="AB41" i="62"/>
  <c r="AC41" i="62" s="1"/>
  <c r="AD41" i="62"/>
  <c r="AM41" i="62" s="1"/>
  <c r="N20" i="62"/>
  <c r="O20" i="62" s="1"/>
  <c r="M46" i="60"/>
  <c r="P46" i="60" s="1"/>
  <c r="M4" i="61"/>
  <c r="P4" i="61" s="1"/>
  <c r="M44" i="62"/>
  <c r="P44" i="62" s="1"/>
  <c r="D18" i="62"/>
  <c r="E18" i="62" s="1"/>
  <c r="N18" i="62"/>
  <c r="O18" i="62" s="1"/>
  <c r="M18" i="62"/>
  <c r="P18" i="62" s="1"/>
  <c r="AB19" i="62"/>
  <c r="AC19" i="62" s="1"/>
  <c r="AD19" i="62"/>
  <c r="AM19" i="62" s="1"/>
  <c r="M20" i="62"/>
  <c r="P20" i="62" s="1"/>
  <c r="AM51" i="62"/>
  <c r="V50" i="60"/>
  <c r="N44" i="62"/>
  <c r="O44" i="62" s="1"/>
  <c r="AB7" i="62"/>
  <c r="AC7" i="62" s="1"/>
  <c r="AD7" i="62"/>
  <c r="AM7" i="62" s="1"/>
  <c r="D39" i="62"/>
  <c r="E39" i="62" s="1"/>
  <c r="N39" i="62"/>
  <c r="O39" i="62" s="1"/>
  <c r="M39" i="62"/>
  <c r="P39" i="62" s="1"/>
  <c r="AB60" i="62"/>
  <c r="AC60" i="62" s="1"/>
  <c r="AD60" i="62"/>
  <c r="AM60" i="62" s="1"/>
  <c r="AE51" i="62"/>
  <c r="AF51" i="62" s="1"/>
  <c r="AM38" i="45"/>
  <c r="N40" i="46"/>
  <c r="O40" i="46" s="1"/>
  <c r="N48" i="60"/>
  <c r="O48" i="60" s="1"/>
  <c r="V59" i="62"/>
  <c r="D26" i="62"/>
  <c r="E26" i="62" s="1"/>
  <c r="M26" i="62"/>
  <c r="P26" i="62" s="1"/>
  <c r="N26" i="62"/>
  <c r="O26" i="62" s="1"/>
  <c r="M16" i="60"/>
  <c r="P16" i="60" s="1"/>
  <c r="D9" i="62"/>
  <c r="E9" i="62" s="1"/>
  <c r="M9" i="62"/>
  <c r="P9" i="62" s="1"/>
  <c r="N9" i="62"/>
  <c r="O9" i="62" s="1"/>
  <c r="AB35" i="62"/>
  <c r="AC35" i="62" s="1"/>
  <c r="AD35" i="62"/>
  <c r="AM35" i="62" s="1"/>
  <c r="V25" i="62"/>
  <c r="AB16" i="62"/>
  <c r="AC16" i="62" s="1"/>
  <c r="AD16" i="62"/>
  <c r="AM16" i="62" s="1"/>
  <c r="N25" i="47"/>
  <c r="O25" i="47" s="1"/>
  <c r="N56" i="52"/>
  <c r="O56" i="52" s="1"/>
  <c r="N9" i="56"/>
  <c r="O9" i="56" s="1"/>
  <c r="V29" i="59"/>
  <c r="AB31" i="62"/>
  <c r="AC31" i="62" s="1"/>
  <c r="AD31" i="62"/>
  <c r="AM31" i="62" s="1"/>
  <c r="AB57" i="62"/>
  <c r="AC57" i="62" s="1"/>
  <c r="AD57" i="62"/>
  <c r="AM57" i="62" s="1"/>
  <c r="D14" i="62"/>
  <c r="E14" i="62" s="1"/>
  <c r="N14" i="62"/>
  <c r="O14" i="62" s="1"/>
  <c r="M14" i="62"/>
  <c r="P14" i="62" s="1"/>
  <c r="AB48" i="62"/>
  <c r="AC48" i="62" s="1"/>
  <c r="AD48" i="62"/>
  <c r="AM48" i="62" s="1"/>
  <c r="AB29" i="62"/>
  <c r="AC29" i="62" s="1"/>
  <c r="AD29" i="62"/>
  <c r="AM29" i="62" s="1"/>
  <c r="AB59" i="62"/>
  <c r="AC59" i="62" s="1"/>
  <c r="AD59" i="62"/>
  <c r="AM59" i="62" s="1"/>
  <c r="AB42" i="62"/>
  <c r="AC42" i="62" s="1"/>
  <c r="AD42" i="62"/>
  <c r="AM42" i="62" s="1"/>
  <c r="AB37" i="62"/>
  <c r="AC37" i="62" s="1"/>
  <c r="AD37" i="62"/>
  <c r="AM37" i="62" s="1"/>
  <c r="V55" i="62"/>
  <c r="N21" i="61"/>
  <c r="O21" i="61" s="1"/>
  <c r="AB20" i="62"/>
  <c r="AC20" i="62" s="1"/>
  <c r="AD20" i="62"/>
  <c r="AM20" i="62" s="1"/>
  <c r="D4" i="62"/>
  <c r="E4" i="62" s="1"/>
  <c r="N4" i="62"/>
  <c r="O4" i="62" s="1"/>
  <c r="M4" i="62"/>
  <c r="P4" i="62" s="1"/>
  <c r="M46" i="61"/>
  <c r="P46" i="61" s="1"/>
  <c r="M42" i="61"/>
  <c r="P42" i="61" s="1"/>
  <c r="AM21" i="58"/>
  <c r="V18" i="59"/>
  <c r="D34" i="62"/>
  <c r="E34" i="62" s="1"/>
  <c r="M34" i="62"/>
  <c r="P34" i="62" s="1"/>
  <c r="N34" i="62"/>
  <c r="O34" i="62" s="1"/>
  <c r="V42" i="62"/>
  <c r="AB54" i="62"/>
  <c r="AC54" i="62" s="1"/>
  <c r="AD54" i="62"/>
  <c r="AM54" i="62" s="1"/>
  <c r="V50" i="62"/>
  <c r="V7" i="62"/>
  <c r="M55" i="62"/>
  <c r="P55" i="62" s="1"/>
  <c r="AB14" i="62"/>
  <c r="AC14" i="62" s="1"/>
  <c r="AD14" i="62"/>
  <c r="AM14" i="62" s="1"/>
  <c r="N6" i="62"/>
  <c r="O6" i="62" s="1"/>
  <c r="AB55" i="62"/>
  <c r="AC55" i="62" s="1"/>
  <c r="AD55" i="62"/>
  <c r="AM55" i="62" s="1"/>
  <c r="AB52" i="62"/>
  <c r="AC52" i="62" s="1"/>
  <c r="AD52" i="62"/>
  <c r="AM52" i="62" s="1"/>
  <c r="AM11" i="53"/>
  <c r="N21" i="62"/>
  <c r="O21" i="62" s="1"/>
  <c r="V33" i="62"/>
  <c r="M58" i="61"/>
  <c r="P58" i="61" s="1"/>
  <c r="M21" i="62"/>
  <c r="P21" i="62" s="1"/>
  <c r="AB21" i="62"/>
  <c r="AC21" i="62" s="1"/>
  <c r="AD21" i="62"/>
  <c r="AM21" i="62" s="1"/>
  <c r="M34" i="57"/>
  <c r="P34" i="57" s="1"/>
  <c r="V64" i="60"/>
  <c r="N58" i="61"/>
  <c r="O58" i="61" s="1"/>
  <c r="M43" i="61"/>
  <c r="P43" i="61" s="1"/>
  <c r="AB22" i="62"/>
  <c r="AC22" i="62" s="1"/>
  <c r="AD22" i="62"/>
  <c r="AM22" i="62" s="1"/>
  <c r="AB58" i="62"/>
  <c r="AC58" i="62" s="1"/>
  <c r="AD58" i="62"/>
  <c r="AM58" i="62" s="1"/>
  <c r="AB27" i="62"/>
  <c r="AC27" i="62" s="1"/>
  <c r="AF33" i="62"/>
  <c r="M39" i="53"/>
  <c r="P39" i="53" s="1"/>
  <c r="N64" i="55"/>
  <c r="O64" i="55" s="1"/>
  <c r="M45" i="55"/>
  <c r="P45" i="55" s="1"/>
  <c r="AB13" i="55"/>
  <c r="AC13" i="55" s="1"/>
  <c r="N63" i="59"/>
  <c r="O63" i="59" s="1"/>
  <c r="M65" i="60"/>
  <c r="P65" i="60" s="1"/>
  <c r="M16" i="61"/>
  <c r="P16" i="61" s="1"/>
  <c r="AM12" i="61"/>
  <c r="AE14" i="61"/>
  <c r="AE40" i="61"/>
  <c r="AB47" i="58"/>
  <c r="AC47" i="58" s="1"/>
  <c r="AB18" i="59"/>
  <c r="AC18" i="59" s="1"/>
  <c r="AB10" i="62"/>
  <c r="AC10" i="62" s="1"/>
  <c r="AD10" i="62"/>
  <c r="AM10" i="62" s="1"/>
  <c r="AB44" i="62"/>
  <c r="AC44" i="62" s="1"/>
  <c r="AD44" i="62"/>
  <c r="AM44" i="62" s="1"/>
  <c r="V9" i="62"/>
  <c r="AB34" i="62"/>
  <c r="AC34" i="62" s="1"/>
  <c r="AD34" i="62"/>
  <c r="AM34" i="62" s="1"/>
  <c r="D66" i="62"/>
  <c r="E66" i="62" s="1"/>
  <c r="M66" i="62"/>
  <c r="P66" i="62" s="1"/>
  <c r="N66" i="62"/>
  <c r="O66" i="62" s="1"/>
  <c r="M31" i="62"/>
  <c r="P31" i="62" s="1"/>
  <c r="AB6" i="62"/>
  <c r="AC6" i="62" s="1"/>
  <c r="AD6" i="62"/>
  <c r="AM6" i="62" s="1"/>
  <c r="AB66" i="62"/>
  <c r="AC66" i="62" s="1"/>
  <c r="AD66" i="62"/>
  <c r="AM66" i="62" s="1"/>
  <c r="AB17" i="62"/>
  <c r="AC17" i="62" s="1"/>
  <c r="AD17" i="62"/>
  <c r="AM17" i="62" s="1"/>
  <c r="AE27" i="62"/>
  <c r="V18" i="62"/>
  <c r="V13" i="62"/>
  <c r="N19" i="57"/>
  <c r="O19" i="57" s="1"/>
  <c r="AD22" i="59"/>
  <c r="AM22" i="59" s="1"/>
  <c r="M20" i="58"/>
  <c r="P20" i="58" s="1"/>
  <c r="N16" i="61"/>
  <c r="O16" i="61" s="1"/>
  <c r="AE32" i="61"/>
  <c r="AM19" i="58"/>
  <c r="D58" i="62"/>
  <c r="E58" i="62" s="1"/>
  <c r="N58" i="62"/>
  <c r="O58" i="62" s="1"/>
  <c r="M58" i="62"/>
  <c r="P58" i="62" s="1"/>
  <c r="V34" i="62"/>
  <c r="AB9" i="62"/>
  <c r="AC9" i="62" s="1"/>
  <c r="AD9" i="62"/>
  <c r="AM9" i="62" s="1"/>
  <c r="N31" i="62"/>
  <c r="O31" i="62" s="1"/>
  <c r="AB65" i="62"/>
  <c r="AC65" i="62" s="1"/>
  <c r="AD65" i="62"/>
  <c r="AM65" i="62" s="1"/>
  <c r="AB46" i="62"/>
  <c r="AC46" i="62" s="1"/>
  <c r="AD46" i="62"/>
  <c r="AM46" i="62" s="1"/>
  <c r="AB36" i="62"/>
  <c r="AC36" i="62" s="1"/>
  <c r="AB5" i="62"/>
  <c r="AC5" i="62" s="1"/>
  <c r="AD5" i="62"/>
  <c r="AM5" i="62" s="1"/>
  <c r="AM50" i="62"/>
  <c r="M24" i="61"/>
  <c r="P24" i="61" s="1"/>
  <c r="AB8" i="62"/>
  <c r="AC8" i="62" s="1"/>
  <c r="AD8" i="62"/>
  <c r="AM8" i="62" s="1"/>
  <c r="AB23" i="62"/>
  <c r="AC23" i="62" s="1"/>
  <c r="AD23" i="62"/>
  <c r="AM23" i="62" s="1"/>
  <c r="AM32" i="62"/>
  <c r="AM38" i="62"/>
  <c r="V52" i="62"/>
  <c r="AE36" i="62"/>
  <c r="M23" i="46"/>
  <c r="P23" i="46" s="1"/>
  <c r="N11" i="49"/>
  <c r="O11" i="49" s="1"/>
  <c r="V5" i="51"/>
  <c r="M37" i="55"/>
  <c r="P37" i="55" s="1"/>
  <c r="M32" i="56"/>
  <c r="P32" i="56" s="1"/>
  <c r="AB40" i="58"/>
  <c r="AC40" i="58" s="1"/>
  <c r="N65" i="60"/>
  <c r="O65" i="60" s="1"/>
  <c r="M21" i="60"/>
  <c r="P21" i="60" s="1"/>
  <c r="AB25" i="58"/>
  <c r="AC25" i="58" s="1"/>
  <c r="AE44" i="61"/>
  <c r="N24" i="61"/>
  <c r="O24" i="61" s="1"/>
  <c r="AE57" i="61"/>
  <c r="AE43" i="61"/>
  <c r="AE31" i="61"/>
  <c r="AM45" i="61"/>
  <c r="AB18" i="62"/>
  <c r="AC18" i="62" s="1"/>
  <c r="AD18" i="62"/>
  <c r="AM18" i="62" s="1"/>
  <c r="AB13" i="62"/>
  <c r="AC13" i="62" s="1"/>
  <c r="AD13" i="62"/>
  <c r="AM13" i="62" s="1"/>
  <c r="AB40" i="62"/>
  <c r="AC40" i="62" s="1"/>
  <c r="AD40" i="62"/>
  <c r="AM40" i="62" s="1"/>
  <c r="AB62" i="62"/>
  <c r="AC62" i="62" s="1"/>
  <c r="AD62" i="62"/>
  <c r="AM62" i="62" s="1"/>
  <c r="AB67" i="62"/>
  <c r="AC67" i="62" s="1"/>
  <c r="AD67" i="62"/>
  <c r="AM67" i="62" s="1"/>
  <c r="AE49" i="62"/>
  <c r="N41" i="62"/>
  <c r="O41" i="62" s="1"/>
  <c r="M59" i="60"/>
  <c r="P59" i="60" s="1"/>
  <c r="M12" i="60"/>
  <c r="P12" i="60" s="1"/>
  <c r="AD30" i="60"/>
  <c r="AE30" i="60" s="1"/>
  <c r="N27" i="60"/>
  <c r="O27" i="60" s="1"/>
  <c r="N32" i="60"/>
  <c r="O32" i="60" s="1"/>
  <c r="M63" i="60"/>
  <c r="P63" i="60" s="1"/>
  <c r="N20" i="60"/>
  <c r="O20" i="60" s="1"/>
  <c r="M37" i="60"/>
  <c r="P37" i="60" s="1"/>
  <c r="AE3" i="60"/>
  <c r="N63" i="60"/>
  <c r="O63" i="60" s="1"/>
  <c r="M20" i="60"/>
  <c r="P20" i="60" s="1"/>
  <c r="M40" i="60"/>
  <c r="P40" i="60" s="1"/>
  <c r="N12" i="60"/>
  <c r="O12" i="60" s="1"/>
  <c r="AE25" i="60"/>
  <c r="M29" i="60"/>
  <c r="P29" i="60" s="1"/>
  <c r="D17" i="60"/>
  <c r="E17" i="60" s="1"/>
  <c r="M17" i="60"/>
  <c r="P17" i="60" s="1"/>
  <c r="N30" i="60"/>
  <c r="O30" i="60" s="1"/>
  <c r="N35" i="60"/>
  <c r="O35" i="60" s="1"/>
  <c r="N14" i="60"/>
  <c r="O14" i="60" s="1"/>
  <c r="M47" i="60"/>
  <c r="P47" i="60" s="1"/>
  <c r="N60" i="60"/>
  <c r="O60" i="60" s="1"/>
  <c r="M32" i="60"/>
  <c r="P32" i="60" s="1"/>
  <c r="M27" i="60"/>
  <c r="P27" i="60" s="1"/>
  <c r="M60" i="60"/>
  <c r="P60" i="60" s="1"/>
  <c r="N48" i="59"/>
  <c r="O48" i="59" s="1"/>
  <c r="AD10" i="59"/>
  <c r="AM10" i="59" s="1"/>
  <c r="V51" i="59"/>
  <c r="M48" i="59"/>
  <c r="P48" i="59" s="1"/>
  <c r="N25" i="59"/>
  <c r="O25" i="59" s="1"/>
  <c r="AD18" i="59"/>
  <c r="AM18" i="59" s="1"/>
  <c r="AE12" i="59"/>
  <c r="M66" i="59"/>
  <c r="P66" i="59" s="1"/>
  <c r="M47" i="59"/>
  <c r="P47" i="59" s="1"/>
  <c r="M34" i="59"/>
  <c r="P34" i="59" s="1"/>
  <c r="N47" i="59"/>
  <c r="O47" i="59" s="1"/>
  <c r="N56" i="59"/>
  <c r="O56" i="59" s="1"/>
  <c r="V37" i="59"/>
  <c r="D20" i="59"/>
  <c r="E20" i="59" s="1"/>
  <c r="N20" i="59"/>
  <c r="O20" i="59" s="1"/>
  <c r="M20" i="59"/>
  <c r="P20" i="59" s="1"/>
  <c r="AE19" i="59"/>
  <c r="M58" i="59"/>
  <c r="P58" i="59" s="1"/>
  <c r="AB19" i="59"/>
  <c r="AC19" i="59" s="1"/>
  <c r="AE59" i="59"/>
  <c r="N13" i="58"/>
  <c r="O13" i="58" s="1"/>
  <c r="N17" i="58"/>
  <c r="O17" i="58" s="1"/>
  <c r="M11" i="58"/>
  <c r="P11" i="58" s="1"/>
  <c r="N38" i="58"/>
  <c r="O38" i="58" s="1"/>
  <c r="V64" i="58"/>
  <c r="V38" i="58"/>
  <c r="M17" i="58"/>
  <c r="P17" i="58" s="1"/>
  <c r="AM40" i="58"/>
  <c r="AB46" i="58"/>
  <c r="AC46" i="58" s="1"/>
  <c r="N26" i="58"/>
  <c r="O26" i="58" s="1"/>
  <c r="V5" i="58"/>
  <c r="AD11" i="58"/>
  <c r="AM11" i="58" s="1"/>
  <c r="AB57" i="58"/>
  <c r="AC57" i="58" s="1"/>
  <c r="AD52" i="58"/>
  <c r="AM52" i="58" s="1"/>
  <c r="M61" i="58"/>
  <c r="P61" i="58" s="1"/>
  <c r="N11" i="58"/>
  <c r="O11" i="58" s="1"/>
  <c r="N61" i="58"/>
  <c r="O61" i="58" s="1"/>
  <c r="M63" i="58"/>
  <c r="P63" i="58" s="1"/>
  <c r="AB20" i="58"/>
  <c r="AC20" i="58" s="1"/>
  <c r="AM28" i="58"/>
  <c r="N63" i="58"/>
  <c r="O63" i="58" s="1"/>
  <c r="M13" i="58"/>
  <c r="P13" i="58" s="1"/>
  <c r="V28" i="58"/>
  <c r="AB62" i="58"/>
  <c r="AC62" i="58" s="1"/>
  <c r="M30" i="58"/>
  <c r="P30" i="58" s="1"/>
  <c r="N40" i="58"/>
  <c r="O40" i="58" s="1"/>
  <c r="AB19" i="58"/>
  <c r="AC19" i="58" s="1"/>
  <c r="AE62" i="58"/>
  <c r="M41" i="58"/>
  <c r="P41" i="58" s="1"/>
  <c r="N30" i="58"/>
  <c r="O30" i="58" s="1"/>
  <c r="D29" i="58"/>
  <c r="E29" i="58" s="1"/>
  <c r="N41" i="58"/>
  <c r="O41" i="58" s="1"/>
  <c r="AM44" i="58"/>
  <c r="N51" i="58"/>
  <c r="O51" i="58" s="1"/>
  <c r="V45" i="58"/>
  <c r="M25" i="58"/>
  <c r="P25" i="58" s="1"/>
  <c r="AB38" i="58"/>
  <c r="AC38" i="58" s="1"/>
  <c r="V36" i="58"/>
  <c r="AD37" i="58"/>
  <c r="AM37" i="58" s="1"/>
  <c r="AB21" i="58"/>
  <c r="AC21" i="58" s="1"/>
  <c r="AM7" i="58"/>
  <c r="M33" i="58"/>
  <c r="P33" i="58" s="1"/>
  <c r="AM62" i="58"/>
  <c r="N60" i="58"/>
  <c r="O60" i="58" s="1"/>
  <c r="M37" i="58"/>
  <c r="P37" i="58" s="1"/>
  <c r="N37" i="58"/>
  <c r="O37" i="58" s="1"/>
  <c r="N25" i="58"/>
  <c r="O25" i="58" s="1"/>
  <c r="M60" i="58"/>
  <c r="P60" i="58" s="1"/>
  <c r="AM59" i="58"/>
  <c r="AE59" i="58"/>
  <c r="N33" i="58"/>
  <c r="O33" i="58" s="1"/>
  <c r="N29" i="58"/>
  <c r="O29" i="58" s="1"/>
  <c r="V47" i="58"/>
  <c r="AD20" i="58"/>
  <c r="AM20" i="58" s="1"/>
  <c r="AE14" i="58"/>
  <c r="AB9" i="58"/>
  <c r="AC9" i="58" s="1"/>
  <c r="V26" i="58"/>
  <c r="M5" i="58"/>
  <c r="P5" i="58" s="1"/>
  <c r="AM9" i="58"/>
  <c r="N5" i="58"/>
  <c r="O5" i="58" s="1"/>
  <c r="V42" i="58"/>
  <c r="AD36" i="58"/>
  <c r="AM36" i="58" s="1"/>
  <c r="AD47" i="58"/>
  <c r="AM47" i="58" s="1"/>
  <c r="M26" i="58"/>
  <c r="P26" i="58" s="1"/>
  <c r="V39" i="57"/>
  <c r="V64" i="57"/>
  <c r="M27" i="57"/>
  <c r="P27" i="57" s="1"/>
  <c r="N45" i="57"/>
  <c r="O45" i="57" s="1"/>
  <c r="M35" i="57"/>
  <c r="P35" i="57" s="1"/>
  <c r="N20" i="57"/>
  <c r="O20" i="57" s="1"/>
  <c r="M21" i="57"/>
  <c r="P21" i="57" s="1"/>
  <c r="M20" i="57"/>
  <c r="P20" i="57" s="1"/>
  <c r="N58" i="57"/>
  <c r="O58" i="57" s="1"/>
  <c r="M10" i="57"/>
  <c r="P10" i="57" s="1"/>
  <c r="N21" i="57"/>
  <c r="O21" i="57" s="1"/>
  <c r="M9" i="57"/>
  <c r="P9" i="57" s="1"/>
  <c r="N9" i="57"/>
  <c r="O9" i="57" s="1"/>
  <c r="M21" i="56"/>
  <c r="P21" i="56" s="1"/>
  <c r="N23" i="56"/>
  <c r="O23" i="56" s="1"/>
  <c r="M23" i="56"/>
  <c r="P23" i="56" s="1"/>
  <c r="M34" i="56"/>
  <c r="P34" i="56" s="1"/>
  <c r="N34" i="56"/>
  <c r="O34" i="56" s="1"/>
  <c r="V51" i="61"/>
  <c r="V52" i="61"/>
  <c r="AE51" i="61"/>
  <c r="AB50" i="61"/>
  <c r="AC50" i="61" s="1"/>
  <c r="AD50" i="61"/>
  <c r="AM50" i="61" s="1"/>
  <c r="N8" i="57"/>
  <c r="O8" i="57" s="1"/>
  <c r="V48" i="59"/>
  <c r="AB38" i="61"/>
  <c r="AC38" i="61" s="1"/>
  <c r="AD38" i="61"/>
  <c r="AM38" i="61" s="1"/>
  <c r="V21" i="61"/>
  <c r="AB65" i="61"/>
  <c r="AC65" i="61" s="1"/>
  <c r="AD65" i="61"/>
  <c r="AM65" i="61" s="1"/>
  <c r="D6" i="60"/>
  <c r="E6" i="60" s="1"/>
  <c r="N6" i="60"/>
  <c r="O6" i="60" s="1"/>
  <c r="M67" i="58"/>
  <c r="P67" i="58" s="1"/>
  <c r="AE24" i="59"/>
  <c r="N47" i="60"/>
  <c r="O47" i="60" s="1"/>
  <c r="AE31" i="60"/>
  <c r="AE63" i="61"/>
  <c r="D36" i="58"/>
  <c r="E36" i="58" s="1"/>
  <c r="N36" i="58"/>
  <c r="O36" i="58" s="1"/>
  <c r="AE29" i="61"/>
  <c r="D29" i="61"/>
  <c r="E29" i="61" s="1"/>
  <c r="M29" i="61"/>
  <c r="P29" i="61" s="1"/>
  <c r="N29" i="61"/>
  <c r="O29" i="61" s="1"/>
  <c r="M13" i="61"/>
  <c r="P13" i="61" s="1"/>
  <c r="AB54" i="61"/>
  <c r="AC54" i="61" s="1"/>
  <c r="AD54" i="61"/>
  <c r="AM54" i="61" s="1"/>
  <c r="AE33" i="61"/>
  <c r="AE64" i="61"/>
  <c r="N13" i="61"/>
  <c r="O13" i="61" s="1"/>
  <c r="N31" i="45"/>
  <c r="O31" i="45" s="1"/>
  <c r="D5" i="61"/>
  <c r="E5" i="61" s="1"/>
  <c r="N5" i="61"/>
  <c r="O5" i="61" s="1"/>
  <c r="M5" i="61"/>
  <c r="P5" i="61" s="1"/>
  <c r="D13" i="60"/>
  <c r="E13" i="60" s="1"/>
  <c r="M13" i="60"/>
  <c r="P13" i="60" s="1"/>
  <c r="AB39" i="61"/>
  <c r="AC39" i="61" s="1"/>
  <c r="M39" i="61"/>
  <c r="P39" i="61" s="1"/>
  <c r="N6" i="51"/>
  <c r="O6" i="51" s="1"/>
  <c r="N58" i="59"/>
  <c r="O58" i="59" s="1"/>
  <c r="M4" i="60"/>
  <c r="P4" i="60" s="1"/>
  <c r="AB61" i="61"/>
  <c r="AC61" i="61" s="1"/>
  <c r="AD61" i="61"/>
  <c r="AM61" i="61" s="1"/>
  <c r="AE39" i="61"/>
  <c r="N42" i="61"/>
  <c r="O42" i="61" s="1"/>
  <c r="AE25" i="61"/>
  <c r="AF25" i="61" s="1"/>
  <c r="N39" i="61"/>
  <c r="O39" i="61" s="1"/>
  <c r="AE21" i="61"/>
  <c r="AE12" i="61"/>
  <c r="V38" i="61"/>
  <c r="V39" i="61"/>
  <c r="M59" i="61"/>
  <c r="P59" i="61" s="1"/>
  <c r="AE26" i="61"/>
  <c r="N36" i="61"/>
  <c r="O36" i="61" s="1"/>
  <c r="M55" i="48"/>
  <c r="P55" i="48" s="1"/>
  <c r="N45" i="55"/>
  <c r="O45" i="55" s="1"/>
  <c r="AB49" i="61"/>
  <c r="AC49" i="61" s="1"/>
  <c r="AD49" i="61"/>
  <c r="AM49" i="61" s="1"/>
  <c r="AB19" i="61"/>
  <c r="AC19" i="61" s="1"/>
  <c r="AD19" i="61"/>
  <c r="AM19" i="61" s="1"/>
  <c r="AE56" i="61"/>
  <c r="AF56" i="61" s="1"/>
  <c r="N59" i="61"/>
  <c r="O59" i="61" s="1"/>
  <c r="M36" i="61"/>
  <c r="P36" i="61" s="1"/>
  <c r="N55" i="48"/>
  <c r="O55" i="48" s="1"/>
  <c r="AB15" i="61"/>
  <c r="AC15" i="61" s="1"/>
  <c r="AD15" i="61"/>
  <c r="AM15" i="61" s="1"/>
  <c r="AB27" i="61"/>
  <c r="AC27" i="61" s="1"/>
  <c r="AD27" i="61"/>
  <c r="AM27" i="61" s="1"/>
  <c r="D66" i="61"/>
  <c r="E66" i="61" s="1"/>
  <c r="M66" i="61"/>
  <c r="P66" i="61" s="1"/>
  <c r="N66" i="61"/>
  <c r="O66" i="61" s="1"/>
  <c r="N24" i="60"/>
  <c r="O24" i="60" s="1"/>
  <c r="V35" i="61"/>
  <c r="V36" i="61"/>
  <c r="AB67" i="61"/>
  <c r="AC67" i="61" s="1"/>
  <c r="AD67" i="61"/>
  <c r="AM67" i="61" s="1"/>
  <c r="D31" i="61"/>
  <c r="E31" i="61" s="1"/>
  <c r="M31" i="61"/>
  <c r="P31" i="61" s="1"/>
  <c r="N31" i="61"/>
  <c r="O31" i="61" s="1"/>
  <c r="D65" i="61"/>
  <c r="E65" i="61" s="1"/>
  <c r="N65" i="61"/>
  <c r="O65" i="61" s="1"/>
  <c r="M65" i="61"/>
  <c r="P65" i="61" s="1"/>
  <c r="V58" i="61"/>
  <c r="V59" i="61"/>
  <c r="N63" i="46"/>
  <c r="O63" i="46" s="1"/>
  <c r="V5" i="55"/>
  <c r="V4" i="61"/>
  <c r="V5" i="61"/>
  <c r="D30" i="61"/>
  <c r="E30" i="61" s="1"/>
  <c r="N30" i="61"/>
  <c r="O30" i="61" s="1"/>
  <c r="M30" i="61"/>
  <c r="P30" i="61" s="1"/>
  <c r="AB58" i="61"/>
  <c r="AC58" i="61" s="1"/>
  <c r="AD58" i="61"/>
  <c r="AM58" i="61" s="1"/>
  <c r="V45" i="61"/>
  <c r="V46" i="61"/>
  <c r="AM5" i="55"/>
  <c r="V58" i="59"/>
  <c r="N61" i="60"/>
  <c r="O61" i="60" s="1"/>
  <c r="N58" i="60"/>
  <c r="O58" i="60" s="1"/>
  <c r="AD66" i="61"/>
  <c r="AM66" i="61" s="1"/>
  <c r="AB66" i="61"/>
  <c r="AC66" i="61" s="1"/>
  <c r="AE48" i="61"/>
  <c r="N43" i="61"/>
  <c r="O43" i="61" s="1"/>
  <c r="AB28" i="61"/>
  <c r="AC28" i="61" s="1"/>
  <c r="AD28" i="61"/>
  <c r="AM28" i="61" s="1"/>
  <c r="AB23" i="61"/>
  <c r="AC23" i="61" s="1"/>
  <c r="AB24" i="61"/>
  <c r="AC24" i="61" s="1"/>
  <c r="AD23" i="61"/>
  <c r="AM23" i="61" s="1"/>
  <c r="M30" i="60"/>
  <c r="P30" i="60" s="1"/>
  <c r="M61" i="60"/>
  <c r="P61" i="60" s="1"/>
  <c r="M58" i="60"/>
  <c r="P58" i="60" s="1"/>
  <c r="AB20" i="61"/>
  <c r="AC20" i="61" s="1"/>
  <c r="AD20" i="61"/>
  <c r="AM20" i="61" s="1"/>
  <c r="AB46" i="61"/>
  <c r="AC46" i="61" s="1"/>
  <c r="AD46" i="61"/>
  <c r="AM46" i="61" s="1"/>
  <c r="AB4" i="61"/>
  <c r="AC4" i="61" s="1"/>
  <c r="AD4" i="61"/>
  <c r="AM4" i="61" s="1"/>
  <c r="AB5" i="61"/>
  <c r="AC5" i="61" s="1"/>
  <c r="AE36" i="61"/>
  <c r="AB42" i="61"/>
  <c r="AC42" i="61" s="1"/>
  <c r="AD42" i="61"/>
  <c r="AM42" i="61" s="1"/>
  <c r="D26" i="61"/>
  <c r="E26" i="61" s="1"/>
  <c r="M26" i="61"/>
  <c r="P26" i="61" s="1"/>
  <c r="N26" i="61"/>
  <c r="O26" i="61" s="1"/>
  <c r="M35" i="61"/>
  <c r="P35" i="61" s="1"/>
  <c r="M39" i="57"/>
  <c r="P39" i="57" s="1"/>
  <c r="N62" i="58"/>
  <c r="O62" i="58" s="1"/>
  <c r="AE52" i="61"/>
  <c r="AB11" i="61"/>
  <c r="AC11" i="61" s="1"/>
  <c r="AD11" i="61"/>
  <c r="AM11" i="61" s="1"/>
  <c r="V23" i="61"/>
  <c r="V24" i="61"/>
  <c r="N35" i="61"/>
  <c r="O35" i="61" s="1"/>
  <c r="N39" i="57"/>
  <c r="O39" i="57" s="1"/>
  <c r="AB24" i="58"/>
  <c r="AC24" i="58" s="1"/>
  <c r="N59" i="58"/>
  <c r="O59" i="58" s="1"/>
  <c r="AE23" i="59"/>
  <c r="N29" i="60"/>
  <c r="O29" i="60" s="1"/>
  <c r="M53" i="60"/>
  <c r="P53" i="60" s="1"/>
  <c r="V13" i="61"/>
  <c r="AB47" i="61"/>
  <c r="AC47" i="61" s="1"/>
  <c r="AD47" i="61"/>
  <c r="AM47" i="61" s="1"/>
  <c r="AE34" i="61"/>
  <c r="AB53" i="61"/>
  <c r="AC53" i="61" s="1"/>
  <c r="AD53" i="61"/>
  <c r="AM53" i="61" s="1"/>
  <c r="AB41" i="61"/>
  <c r="AC41" i="61" s="1"/>
  <c r="AD41" i="61"/>
  <c r="AM41" i="61" s="1"/>
  <c r="AE45" i="61"/>
  <c r="V60" i="60"/>
  <c r="M23" i="60"/>
  <c r="P23" i="60" s="1"/>
  <c r="V19" i="60"/>
  <c r="N53" i="60"/>
  <c r="O53" i="60" s="1"/>
  <c r="AB16" i="61"/>
  <c r="AC16" i="61" s="1"/>
  <c r="AD16" i="61"/>
  <c r="AM16" i="61" s="1"/>
  <c r="AE17" i="61"/>
  <c r="AF18" i="61" s="1"/>
  <c r="AM62" i="61"/>
  <c r="V32" i="59"/>
  <c r="N23" i="60"/>
  <c r="O23" i="60" s="1"/>
  <c r="N40" i="60"/>
  <c r="O40" i="60" s="1"/>
  <c r="D52" i="61"/>
  <c r="E52" i="61" s="1"/>
  <c r="M52" i="61"/>
  <c r="P52" i="61" s="1"/>
  <c r="N52" i="61"/>
  <c r="O52" i="61" s="1"/>
  <c r="AE22" i="61"/>
  <c r="M17" i="61"/>
  <c r="P17" i="61" s="1"/>
  <c r="AB43" i="61"/>
  <c r="AC43" i="61" s="1"/>
  <c r="AH8" i="61"/>
  <c r="AG8" i="61"/>
  <c r="AK8" i="61" s="1"/>
  <c r="AL8" i="61" s="1"/>
  <c r="AJ8" i="61"/>
  <c r="AI8" i="61"/>
  <c r="AB59" i="61"/>
  <c r="AC59" i="61" s="1"/>
  <c r="AE62" i="61"/>
  <c r="V21" i="55"/>
  <c r="AE19" i="58"/>
  <c r="M6" i="60"/>
  <c r="P6" i="60" s="1"/>
  <c r="AB13" i="61"/>
  <c r="AC13" i="61" s="1"/>
  <c r="AD13" i="61"/>
  <c r="AM13" i="61" s="1"/>
  <c r="AB51" i="61"/>
  <c r="AC51" i="61" s="1"/>
  <c r="AB30" i="61"/>
  <c r="AC30" i="61" s="1"/>
  <c r="AD30" i="61"/>
  <c r="AM30" i="61" s="1"/>
  <c r="N17" i="61"/>
  <c r="O17" i="61" s="1"/>
  <c r="N12" i="61"/>
  <c r="O12" i="61" s="1"/>
  <c r="V16" i="61"/>
  <c r="V17" i="61"/>
  <c r="AE59" i="61"/>
  <c r="AB62" i="61"/>
  <c r="AC62" i="61" s="1"/>
  <c r="D44" i="60"/>
  <c r="E44" i="60" s="1"/>
  <c r="N44" i="60"/>
  <c r="O44" i="60" s="1"/>
  <c r="M44" i="60"/>
  <c r="P44" i="60" s="1"/>
  <c r="AB52" i="60"/>
  <c r="AC52" i="60" s="1"/>
  <c r="AD52" i="60"/>
  <c r="AM52" i="60" s="1"/>
  <c r="AB18" i="60"/>
  <c r="AC18" i="60" s="1"/>
  <c r="AD18" i="60"/>
  <c r="AM18" i="60" s="1"/>
  <c r="AB45" i="60"/>
  <c r="AC45" i="60" s="1"/>
  <c r="AD45" i="60"/>
  <c r="AM45" i="60" s="1"/>
  <c r="N51" i="60"/>
  <c r="O51" i="60" s="1"/>
  <c r="V27" i="60"/>
  <c r="V40" i="60"/>
  <c r="V41" i="60"/>
  <c r="AB16" i="60"/>
  <c r="AC16" i="60" s="1"/>
  <c r="AD16" i="60"/>
  <c r="AM16" i="60" s="1"/>
  <c r="AE43" i="58"/>
  <c r="V56" i="59"/>
  <c r="AB10" i="60"/>
  <c r="AC10" i="60" s="1"/>
  <c r="AD10" i="60"/>
  <c r="AM10" i="60" s="1"/>
  <c r="V58" i="57"/>
  <c r="AB4" i="60"/>
  <c r="AC4" i="60" s="1"/>
  <c r="AD4" i="60"/>
  <c r="AM4" i="60" s="1"/>
  <c r="AB43" i="60"/>
  <c r="AC43" i="60" s="1"/>
  <c r="AD43" i="60"/>
  <c r="AM43" i="60" s="1"/>
  <c r="AE39" i="60"/>
  <c r="AB64" i="60"/>
  <c r="AC64" i="60" s="1"/>
  <c r="AD64" i="60"/>
  <c r="AM64" i="60" s="1"/>
  <c r="N28" i="55"/>
  <c r="O28" i="55" s="1"/>
  <c r="N31" i="57"/>
  <c r="O31" i="57" s="1"/>
  <c r="N67" i="58"/>
  <c r="O67" i="58" s="1"/>
  <c r="AE56" i="58"/>
  <c r="AB56" i="60"/>
  <c r="AC56" i="60" s="1"/>
  <c r="AD56" i="60"/>
  <c r="AM56" i="60" s="1"/>
  <c r="AB59" i="60"/>
  <c r="AC59" i="60" s="1"/>
  <c r="AD59" i="60"/>
  <c r="AM59" i="60" s="1"/>
  <c r="AB19" i="60"/>
  <c r="AC19" i="60" s="1"/>
  <c r="AD19" i="60"/>
  <c r="AM19" i="60" s="1"/>
  <c r="AB20" i="60"/>
  <c r="AC20" i="60" s="1"/>
  <c r="AD20" i="60"/>
  <c r="AM20" i="60" s="1"/>
  <c r="AB6" i="60"/>
  <c r="AC6" i="60" s="1"/>
  <c r="AD6" i="60"/>
  <c r="AM6" i="60" s="1"/>
  <c r="D39" i="60"/>
  <c r="E39" i="60" s="1"/>
  <c r="N39" i="60"/>
  <c r="O39" i="60" s="1"/>
  <c r="M39" i="60"/>
  <c r="P39" i="60" s="1"/>
  <c r="AB36" i="60"/>
  <c r="AC36" i="60" s="1"/>
  <c r="AD36" i="60"/>
  <c r="AM36" i="60" s="1"/>
  <c r="V23" i="60"/>
  <c r="AB12" i="60"/>
  <c r="AC12" i="60" s="1"/>
  <c r="AD12" i="60"/>
  <c r="AM12" i="60" s="1"/>
  <c r="AB13" i="60"/>
  <c r="AC13" i="60" s="1"/>
  <c r="AD13" i="60"/>
  <c r="AM13" i="60" s="1"/>
  <c r="AB46" i="60"/>
  <c r="AC46" i="60" s="1"/>
  <c r="AD46" i="60"/>
  <c r="AM46" i="60" s="1"/>
  <c r="V40" i="59"/>
  <c r="D9" i="60"/>
  <c r="E9" i="60" s="1"/>
  <c r="N9" i="60"/>
  <c r="O9" i="60" s="1"/>
  <c r="M9" i="60"/>
  <c r="P9" i="60" s="1"/>
  <c r="V5" i="60"/>
  <c r="V6" i="60"/>
  <c r="M28" i="60"/>
  <c r="P28" i="60" s="1"/>
  <c r="V61" i="60"/>
  <c r="AB53" i="60"/>
  <c r="AC53" i="60" s="1"/>
  <c r="AD53" i="60"/>
  <c r="AM53" i="60" s="1"/>
  <c r="D15" i="60"/>
  <c r="E15" i="60" s="1"/>
  <c r="N15" i="60"/>
  <c r="O15" i="60" s="1"/>
  <c r="M15" i="60"/>
  <c r="P15" i="60" s="1"/>
  <c r="AB38" i="60"/>
  <c r="AC38" i="60" s="1"/>
  <c r="AD38" i="60"/>
  <c r="AM38" i="60" s="1"/>
  <c r="V61" i="59"/>
  <c r="N28" i="60"/>
  <c r="O28" i="60" s="1"/>
  <c r="V48" i="60"/>
  <c r="AB51" i="60"/>
  <c r="AC51" i="60" s="1"/>
  <c r="AD51" i="60"/>
  <c r="AM51" i="60" s="1"/>
  <c r="AB50" i="60"/>
  <c r="AC50" i="60" s="1"/>
  <c r="AD50" i="60"/>
  <c r="AM50" i="60" s="1"/>
  <c r="AB67" i="60"/>
  <c r="AC67" i="60" s="1"/>
  <c r="AD67" i="60"/>
  <c r="AM67" i="60" s="1"/>
  <c r="N32" i="56"/>
  <c r="O32" i="56" s="1"/>
  <c r="M33" i="60"/>
  <c r="P33" i="60" s="1"/>
  <c r="V9" i="58"/>
  <c r="N33" i="60"/>
  <c r="O33" i="60" s="1"/>
  <c r="AM35" i="60"/>
  <c r="AB54" i="60"/>
  <c r="AC54" i="60" s="1"/>
  <c r="AD54" i="60"/>
  <c r="AM54" i="60" s="1"/>
  <c r="D19" i="60"/>
  <c r="E19" i="60" s="1"/>
  <c r="M19" i="60"/>
  <c r="P19" i="60" s="1"/>
  <c r="N19" i="60"/>
  <c r="O19" i="60" s="1"/>
  <c r="V11" i="60"/>
  <c r="V12" i="60"/>
  <c r="AB57" i="60"/>
  <c r="AC57" i="60" s="1"/>
  <c r="AD57" i="60"/>
  <c r="AM57" i="60" s="1"/>
  <c r="M59" i="52"/>
  <c r="P59" i="52" s="1"/>
  <c r="N40" i="59"/>
  <c r="O40" i="59" s="1"/>
  <c r="AE67" i="59"/>
  <c r="AB9" i="60"/>
  <c r="AC9" i="60" s="1"/>
  <c r="AD9" i="60"/>
  <c r="AM9" i="60" s="1"/>
  <c r="D7" i="60"/>
  <c r="E7" i="60" s="1"/>
  <c r="N7" i="60"/>
  <c r="O7" i="60" s="1"/>
  <c r="M7" i="60"/>
  <c r="P7" i="60" s="1"/>
  <c r="AB49" i="60"/>
  <c r="AC49" i="60" s="1"/>
  <c r="AD49" i="60"/>
  <c r="AM49" i="60" s="1"/>
  <c r="AB61" i="60"/>
  <c r="AC61" i="60" s="1"/>
  <c r="AD61" i="60"/>
  <c r="AM61" i="60" s="1"/>
  <c r="AE35" i="60"/>
  <c r="AB8" i="60"/>
  <c r="AC8" i="60" s="1"/>
  <c r="AD8" i="60"/>
  <c r="AM8" i="60" s="1"/>
  <c r="M40" i="59"/>
  <c r="P40" i="59" s="1"/>
  <c r="M50" i="59"/>
  <c r="P50" i="59" s="1"/>
  <c r="V35" i="60"/>
  <c r="V30" i="60"/>
  <c r="V31" i="60"/>
  <c r="AB60" i="60"/>
  <c r="AC60" i="60" s="1"/>
  <c r="AD60" i="60"/>
  <c r="AM60" i="60" s="1"/>
  <c r="V38" i="60"/>
  <c r="V39" i="60"/>
  <c r="V47" i="57"/>
  <c r="AB47" i="60"/>
  <c r="AC47" i="60" s="1"/>
  <c r="AD47" i="60"/>
  <c r="AM47" i="60" s="1"/>
  <c r="AB48" i="60"/>
  <c r="AC48" i="60" s="1"/>
  <c r="AD48" i="60"/>
  <c r="AM48" i="60" s="1"/>
  <c r="V24" i="60"/>
  <c r="AB22" i="60"/>
  <c r="AC22" i="60" s="1"/>
  <c r="AD22" i="60"/>
  <c r="AM22" i="60" s="1"/>
  <c r="AB24" i="60"/>
  <c r="AC24" i="60" s="1"/>
  <c r="AD24" i="60"/>
  <c r="AM24" i="60" s="1"/>
  <c r="AB32" i="60"/>
  <c r="AC32" i="60" s="1"/>
  <c r="AD32" i="60"/>
  <c r="AM32" i="60" s="1"/>
  <c r="AB42" i="60"/>
  <c r="AC42" i="60" s="1"/>
  <c r="AD42" i="60"/>
  <c r="AM42" i="60" s="1"/>
  <c r="AB44" i="60"/>
  <c r="AC44" i="60" s="1"/>
  <c r="AD44" i="60"/>
  <c r="AM44" i="60" s="1"/>
  <c r="AB66" i="60"/>
  <c r="AC66" i="60" s="1"/>
  <c r="AD66" i="60"/>
  <c r="AM66" i="60" s="1"/>
  <c r="AB37" i="60"/>
  <c r="AC37" i="60" s="1"/>
  <c r="AD37" i="60"/>
  <c r="AM37" i="60" s="1"/>
  <c r="AB17" i="60"/>
  <c r="AC17" i="60" s="1"/>
  <c r="AD17" i="60"/>
  <c r="AM17" i="60" s="1"/>
  <c r="AB27" i="60"/>
  <c r="AC27" i="60" s="1"/>
  <c r="AD27" i="60"/>
  <c r="AM27" i="60" s="1"/>
  <c r="AB26" i="60"/>
  <c r="AC26" i="60" s="1"/>
  <c r="AD26" i="60"/>
  <c r="AM26" i="60" s="1"/>
  <c r="AB15" i="60"/>
  <c r="AC15" i="60" s="1"/>
  <c r="AD15" i="60"/>
  <c r="AM15" i="60" s="1"/>
  <c r="V14" i="60"/>
  <c r="M17" i="51"/>
  <c r="P17" i="51" s="1"/>
  <c r="N37" i="52"/>
  <c r="O37" i="52" s="1"/>
  <c r="M40" i="54"/>
  <c r="P40" i="54" s="1"/>
  <c r="N9" i="54"/>
  <c r="O9" i="54" s="1"/>
  <c r="M24" i="55"/>
  <c r="P24" i="55" s="1"/>
  <c r="N42" i="55"/>
  <c r="O42" i="55" s="1"/>
  <c r="N49" i="56"/>
  <c r="O49" i="56" s="1"/>
  <c r="M16" i="58"/>
  <c r="P16" i="58" s="1"/>
  <c r="AE10" i="58"/>
  <c r="N66" i="59"/>
  <c r="O66" i="59" s="1"/>
  <c r="AB34" i="60"/>
  <c r="AC34" i="60" s="1"/>
  <c r="AD34" i="60"/>
  <c r="AM34" i="60" s="1"/>
  <c r="AB33" i="60"/>
  <c r="AC33" i="60" s="1"/>
  <c r="AD33" i="60"/>
  <c r="AM33" i="60" s="1"/>
  <c r="AB55" i="60"/>
  <c r="AC55" i="60" s="1"/>
  <c r="AD55" i="60"/>
  <c r="AM55" i="60" s="1"/>
  <c r="M67" i="60"/>
  <c r="P67" i="60" s="1"/>
  <c r="M50" i="60"/>
  <c r="P50" i="60" s="1"/>
  <c r="AB40" i="60"/>
  <c r="AC40" i="60" s="1"/>
  <c r="AD40" i="60"/>
  <c r="AM40" i="60" s="1"/>
  <c r="AB58" i="60"/>
  <c r="AC58" i="60" s="1"/>
  <c r="AD58" i="60"/>
  <c r="AM58" i="60" s="1"/>
  <c r="M24" i="60"/>
  <c r="P24" i="60" s="1"/>
  <c r="V21" i="60"/>
  <c r="AB11" i="53"/>
  <c r="AC11" i="53" s="1"/>
  <c r="N40" i="54"/>
  <c r="O40" i="54" s="1"/>
  <c r="M42" i="55"/>
  <c r="P42" i="55" s="1"/>
  <c r="M11" i="56"/>
  <c r="P11" i="56" s="1"/>
  <c r="M17" i="56"/>
  <c r="P17" i="56" s="1"/>
  <c r="M49" i="56"/>
  <c r="P49" i="56" s="1"/>
  <c r="N16" i="58"/>
  <c r="O16" i="58" s="1"/>
  <c r="AB10" i="58"/>
  <c r="AC10" i="58" s="1"/>
  <c r="V47" i="59"/>
  <c r="AB29" i="60"/>
  <c r="AC29" i="60" s="1"/>
  <c r="AD29" i="60"/>
  <c r="AM29" i="60" s="1"/>
  <c r="AB65" i="60"/>
  <c r="AC65" i="60" s="1"/>
  <c r="AD65" i="60"/>
  <c r="AM65" i="60" s="1"/>
  <c r="N50" i="60"/>
  <c r="O50" i="60" s="1"/>
  <c r="AB28" i="60"/>
  <c r="AC28" i="60" s="1"/>
  <c r="AD28" i="60"/>
  <c r="AM28" i="60" s="1"/>
  <c r="M11" i="60"/>
  <c r="P11" i="60" s="1"/>
  <c r="V67" i="60"/>
  <c r="V57" i="60"/>
  <c r="M51" i="54"/>
  <c r="P51" i="54" s="1"/>
  <c r="N11" i="56"/>
  <c r="O11" i="56" s="1"/>
  <c r="N17" i="56"/>
  <c r="O17" i="56" s="1"/>
  <c r="N9" i="58"/>
  <c r="O9" i="58" s="1"/>
  <c r="AE58" i="59"/>
  <c r="AE50" i="59"/>
  <c r="N54" i="59"/>
  <c r="O54" i="59" s="1"/>
  <c r="AB62" i="60"/>
  <c r="AC62" i="60" s="1"/>
  <c r="AD62" i="60"/>
  <c r="AM62" i="60" s="1"/>
  <c r="AB11" i="60"/>
  <c r="AC11" i="60" s="1"/>
  <c r="AD11" i="60"/>
  <c r="AM11" i="60" s="1"/>
  <c r="AB30" i="60"/>
  <c r="AC30" i="60" s="1"/>
  <c r="AB14" i="60"/>
  <c r="AC14" i="60" s="1"/>
  <c r="AD14" i="60"/>
  <c r="AM14" i="60" s="1"/>
  <c r="N11" i="60"/>
  <c r="O11" i="60" s="1"/>
  <c r="M38" i="51"/>
  <c r="P38" i="51" s="1"/>
  <c r="M66" i="53"/>
  <c r="P66" i="53" s="1"/>
  <c r="N34" i="53"/>
  <c r="O34" i="53" s="1"/>
  <c r="N41" i="57"/>
  <c r="O41" i="57" s="1"/>
  <c r="AE9" i="58"/>
  <c r="M54" i="59"/>
  <c r="P54" i="59" s="1"/>
  <c r="AB23" i="60"/>
  <c r="AC23" i="60" s="1"/>
  <c r="AD23" i="60"/>
  <c r="AM23" i="60" s="1"/>
  <c r="V53" i="60"/>
  <c r="AB21" i="60"/>
  <c r="AC21" i="60" s="1"/>
  <c r="AD21" i="60"/>
  <c r="AM21" i="60" s="1"/>
  <c r="AB41" i="60"/>
  <c r="AC41" i="60" s="1"/>
  <c r="AD41" i="60"/>
  <c r="AM41" i="60" s="1"/>
  <c r="V36" i="60"/>
  <c r="M54" i="52"/>
  <c r="P54" i="52" s="1"/>
  <c r="M34" i="53"/>
  <c r="P34" i="53" s="1"/>
  <c r="M14" i="54"/>
  <c r="P14" i="54" s="1"/>
  <c r="N25" i="56"/>
  <c r="O25" i="56" s="1"/>
  <c r="V19" i="57"/>
  <c r="N21" i="58"/>
  <c r="O21" i="58" s="1"/>
  <c r="V26" i="59"/>
  <c r="M35" i="59"/>
  <c r="P35" i="59" s="1"/>
  <c r="M35" i="60"/>
  <c r="P35" i="60" s="1"/>
  <c r="V51" i="60"/>
  <c r="AB7" i="60"/>
  <c r="AC7" i="60" s="1"/>
  <c r="M51" i="60"/>
  <c r="P51" i="60" s="1"/>
  <c r="AB5" i="60"/>
  <c r="AC5" i="60" s="1"/>
  <c r="AD5" i="60"/>
  <c r="AM5" i="60" s="1"/>
  <c r="N48" i="48"/>
  <c r="O48" i="48" s="1"/>
  <c r="V13" i="58"/>
  <c r="D32" i="59"/>
  <c r="E32" i="59" s="1"/>
  <c r="N32" i="59"/>
  <c r="O32" i="59" s="1"/>
  <c r="M32" i="59"/>
  <c r="P32" i="59" s="1"/>
  <c r="AB21" i="59"/>
  <c r="AC21" i="59" s="1"/>
  <c r="AD21" i="59"/>
  <c r="AM21" i="59" s="1"/>
  <c r="V38" i="59"/>
  <c r="M12" i="58"/>
  <c r="P12" i="58" s="1"/>
  <c r="AB32" i="59"/>
  <c r="AC32" i="59" s="1"/>
  <c r="AD32" i="59"/>
  <c r="AM32" i="59" s="1"/>
  <c r="D12" i="59"/>
  <c r="E12" i="59" s="1"/>
  <c r="N12" i="59"/>
  <c r="O12" i="59" s="1"/>
  <c r="M12" i="59"/>
  <c r="P12" i="59" s="1"/>
  <c r="AB34" i="59"/>
  <c r="AC34" i="59" s="1"/>
  <c r="AD34" i="59"/>
  <c r="AM34" i="59" s="1"/>
  <c r="AD52" i="59"/>
  <c r="AM52" i="59" s="1"/>
  <c r="AB52" i="59"/>
  <c r="AC52" i="59" s="1"/>
  <c r="D42" i="59"/>
  <c r="E42" i="59" s="1"/>
  <c r="N42" i="59"/>
  <c r="O42" i="59" s="1"/>
  <c r="M42" i="59"/>
  <c r="P42" i="59" s="1"/>
  <c r="N12" i="58"/>
  <c r="O12" i="58" s="1"/>
  <c r="D38" i="59"/>
  <c r="E38" i="59" s="1"/>
  <c r="N38" i="59"/>
  <c r="O38" i="59" s="1"/>
  <c r="M38" i="59"/>
  <c r="P38" i="59" s="1"/>
  <c r="AE6" i="59"/>
  <c r="AF6" i="59" s="1"/>
  <c r="M60" i="51"/>
  <c r="P60" i="51" s="1"/>
  <c r="M67" i="52"/>
  <c r="P67" i="52" s="1"/>
  <c r="AE57" i="58"/>
  <c r="AB7" i="59"/>
  <c r="AC7" i="59" s="1"/>
  <c r="AD7" i="59"/>
  <c r="AM7" i="59" s="1"/>
  <c r="AB26" i="59"/>
  <c r="AC26" i="59" s="1"/>
  <c r="AD26" i="59"/>
  <c r="AM26" i="59" s="1"/>
  <c r="V49" i="59"/>
  <c r="V50" i="59"/>
  <c r="AD11" i="59"/>
  <c r="AM11" i="59" s="1"/>
  <c r="AB11" i="59"/>
  <c r="AC11" i="59" s="1"/>
  <c r="AB55" i="59"/>
  <c r="AC55" i="59" s="1"/>
  <c r="AD55" i="59"/>
  <c r="AM55" i="59" s="1"/>
  <c r="AM4" i="45"/>
  <c r="N23" i="46"/>
  <c r="O23" i="46" s="1"/>
  <c r="M41" i="46"/>
  <c r="P41" i="46" s="1"/>
  <c r="N38" i="50"/>
  <c r="O38" i="50" s="1"/>
  <c r="V7" i="51"/>
  <c r="N67" i="52"/>
  <c r="O67" i="52" s="1"/>
  <c r="M58" i="56"/>
  <c r="P58" i="56" s="1"/>
  <c r="AB29" i="59"/>
  <c r="AC29" i="59" s="1"/>
  <c r="AD29" i="59"/>
  <c r="AM29" i="59" s="1"/>
  <c r="M41" i="59"/>
  <c r="P41" i="59" s="1"/>
  <c r="V57" i="54"/>
  <c r="N13" i="56"/>
  <c r="O13" i="56" s="1"/>
  <c r="M4" i="56"/>
  <c r="P4" i="56" s="1"/>
  <c r="V44" i="57"/>
  <c r="V63" i="58"/>
  <c r="N65" i="59"/>
  <c r="O65" i="59" s="1"/>
  <c r="AE17" i="59"/>
  <c r="D5" i="59"/>
  <c r="E5" i="59" s="1"/>
  <c r="N5" i="59"/>
  <c r="O5" i="59" s="1"/>
  <c r="M5" i="59"/>
  <c r="P5" i="59" s="1"/>
  <c r="AB63" i="59"/>
  <c r="AC63" i="59" s="1"/>
  <c r="AD63" i="59"/>
  <c r="AM63" i="59" s="1"/>
  <c r="N41" i="59"/>
  <c r="O41" i="59" s="1"/>
  <c r="AE14" i="59"/>
  <c r="AD60" i="59"/>
  <c r="AM60" i="59" s="1"/>
  <c r="AB60" i="59"/>
  <c r="AC60" i="59" s="1"/>
  <c r="AE8" i="59"/>
  <c r="D52" i="59"/>
  <c r="E52" i="59" s="1"/>
  <c r="N52" i="59"/>
  <c r="O52" i="59" s="1"/>
  <c r="M52" i="59"/>
  <c r="P52" i="59" s="1"/>
  <c r="AE36" i="59"/>
  <c r="AF36" i="59" s="1"/>
  <c r="M45" i="47"/>
  <c r="P45" i="47" s="1"/>
  <c r="M16" i="53"/>
  <c r="P16" i="53" s="1"/>
  <c r="N54" i="53"/>
  <c r="O54" i="53" s="1"/>
  <c r="M58" i="57"/>
  <c r="P58" i="57" s="1"/>
  <c r="M15" i="57"/>
  <c r="P15" i="57" s="1"/>
  <c r="M67" i="59"/>
  <c r="P67" i="59" s="1"/>
  <c r="AB37" i="59"/>
  <c r="AC37" i="59" s="1"/>
  <c r="AD37" i="59"/>
  <c r="AM37" i="59" s="1"/>
  <c r="AB49" i="59"/>
  <c r="AC49" i="59" s="1"/>
  <c r="AD49" i="59"/>
  <c r="AM49" i="59" s="1"/>
  <c r="N25" i="44"/>
  <c r="O25" i="44" s="1"/>
  <c r="N16" i="53"/>
  <c r="O16" i="53" s="1"/>
  <c r="N43" i="55"/>
  <c r="O43" i="55" s="1"/>
  <c r="N15" i="56"/>
  <c r="O15" i="56" s="1"/>
  <c r="N57" i="56"/>
  <c r="O57" i="56" s="1"/>
  <c r="M18" i="57"/>
  <c r="P18" i="57" s="1"/>
  <c r="AE44" i="58"/>
  <c r="N67" i="59"/>
  <c r="O67" i="59" s="1"/>
  <c r="AB61" i="59"/>
  <c r="AC61" i="59" s="1"/>
  <c r="AD61" i="59"/>
  <c r="AM61" i="59" s="1"/>
  <c r="V34" i="59"/>
  <c r="AB43" i="59"/>
  <c r="AC43" i="59" s="1"/>
  <c r="AD43" i="59"/>
  <c r="AM43" i="59" s="1"/>
  <c r="AB64" i="59"/>
  <c r="AC64" i="59" s="1"/>
  <c r="AD64" i="59"/>
  <c r="AM64" i="59" s="1"/>
  <c r="V35" i="59"/>
  <c r="M64" i="59"/>
  <c r="P64" i="59" s="1"/>
  <c r="AB46" i="59"/>
  <c r="AC46" i="59" s="1"/>
  <c r="AD46" i="59"/>
  <c r="AM46" i="59" s="1"/>
  <c r="D8" i="59"/>
  <c r="E8" i="59" s="1"/>
  <c r="N8" i="59"/>
  <c r="O8" i="59" s="1"/>
  <c r="M8" i="59"/>
  <c r="P8" i="59" s="1"/>
  <c r="N64" i="59"/>
  <c r="O64" i="59" s="1"/>
  <c r="M64" i="52"/>
  <c r="P64" i="52" s="1"/>
  <c r="M11" i="52"/>
  <c r="P11" i="52" s="1"/>
  <c r="V65" i="55"/>
  <c r="M8" i="55"/>
  <c r="P8" i="55" s="1"/>
  <c r="N21" i="56"/>
  <c r="O21" i="56" s="1"/>
  <c r="AE28" i="58"/>
  <c r="M31" i="58"/>
  <c r="P31" i="58" s="1"/>
  <c r="V33" i="58"/>
  <c r="M62" i="58"/>
  <c r="P62" i="58" s="1"/>
  <c r="AB4" i="59"/>
  <c r="AC4" i="59" s="1"/>
  <c r="AD4" i="59"/>
  <c r="AM4" i="59" s="1"/>
  <c r="AB5" i="59"/>
  <c r="AC5" i="59" s="1"/>
  <c r="AB48" i="59"/>
  <c r="AC48" i="59" s="1"/>
  <c r="AD48" i="59"/>
  <c r="AM48" i="59" s="1"/>
  <c r="AB15" i="59"/>
  <c r="AC15" i="59" s="1"/>
  <c r="AD15" i="59"/>
  <c r="AM15" i="59" s="1"/>
  <c r="AB44" i="59"/>
  <c r="AC44" i="59" s="1"/>
  <c r="AB45" i="59"/>
  <c r="AC45" i="59" s="1"/>
  <c r="AD44" i="59"/>
  <c r="AM44" i="59" s="1"/>
  <c r="AB40" i="59"/>
  <c r="AC40" i="59" s="1"/>
  <c r="AD40" i="59"/>
  <c r="AM40" i="59" s="1"/>
  <c r="D7" i="59"/>
  <c r="E7" i="59" s="1"/>
  <c r="N7" i="59"/>
  <c r="O7" i="59" s="1"/>
  <c r="M7" i="59"/>
  <c r="P7" i="59" s="1"/>
  <c r="AB57" i="59"/>
  <c r="AC57" i="59" s="1"/>
  <c r="AD57" i="59"/>
  <c r="AM57" i="59" s="1"/>
  <c r="D8" i="55"/>
  <c r="E8" i="55" s="1"/>
  <c r="M52" i="57"/>
  <c r="P52" i="57" s="1"/>
  <c r="AM47" i="59"/>
  <c r="V21" i="59"/>
  <c r="V22" i="59"/>
  <c r="D30" i="59"/>
  <c r="E30" i="59" s="1"/>
  <c r="N30" i="59"/>
  <c r="O30" i="59" s="1"/>
  <c r="M30" i="59"/>
  <c r="P30" i="59" s="1"/>
  <c r="AB51" i="59"/>
  <c r="AC51" i="59" s="1"/>
  <c r="AD51" i="59"/>
  <c r="AM51" i="59" s="1"/>
  <c r="AE13" i="59"/>
  <c r="AB56" i="59"/>
  <c r="AC56" i="59" s="1"/>
  <c r="D29" i="59"/>
  <c r="E29" i="59" s="1"/>
  <c r="N29" i="59"/>
  <c r="O29" i="59" s="1"/>
  <c r="M29" i="59"/>
  <c r="P29" i="59" s="1"/>
  <c r="N43" i="51"/>
  <c r="O43" i="51" s="1"/>
  <c r="M40" i="56"/>
  <c r="P40" i="56" s="1"/>
  <c r="V65" i="56"/>
  <c r="AB66" i="59"/>
  <c r="AC66" i="59" s="1"/>
  <c r="AD66" i="59"/>
  <c r="AM66" i="59" s="1"/>
  <c r="AE42" i="59"/>
  <c r="V52" i="59"/>
  <c r="AE56" i="59"/>
  <c r="N16" i="59"/>
  <c r="O16" i="59" s="1"/>
  <c r="D36" i="59"/>
  <c r="E36" i="59" s="1"/>
  <c r="N36" i="59"/>
  <c r="O36" i="59" s="1"/>
  <c r="M36" i="59"/>
  <c r="P36" i="59" s="1"/>
  <c r="V44" i="59"/>
  <c r="V45" i="59"/>
  <c r="V41" i="59"/>
  <c r="V42" i="59"/>
  <c r="M16" i="59"/>
  <c r="P16" i="59" s="1"/>
  <c r="AB35" i="59"/>
  <c r="AC35" i="59" s="1"/>
  <c r="M37" i="52"/>
  <c r="P37" i="52" s="1"/>
  <c r="M12" i="57"/>
  <c r="P12" i="57" s="1"/>
  <c r="M59" i="58"/>
  <c r="P59" i="58" s="1"/>
  <c r="AB39" i="59"/>
  <c r="AC39" i="59" s="1"/>
  <c r="AD39" i="59"/>
  <c r="AM39" i="59" s="1"/>
  <c r="AB28" i="59"/>
  <c r="AC28" i="59" s="1"/>
  <c r="AD28" i="59"/>
  <c r="AM28" i="59" s="1"/>
  <c r="AD20" i="59"/>
  <c r="AM20" i="59" s="1"/>
  <c r="AB20" i="59"/>
  <c r="AC20" i="59" s="1"/>
  <c r="AB41" i="59"/>
  <c r="AC41" i="59" s="1"/>
  <c r="AD41" i="59"/>
  <c r="AM41" i="59" s="1"/>
  <c r="AB67" i="59"/>
  <c r="AC67" i="59" s="1"/>
  <c r="AB51" i="46"/>
  <c r="AC51" i="46" s="1"/>
  <c r="N46" i="53"/>
  <c r="O46" i="53" s="1"/>
  <c r="N32" i="54"/>
  <c r="O32" i="54" s="1"/>
  <c r="M38" i="57"/>
  <c r="P38" i="57" s="1"/>
  <c r="M48" i="58"/>
  <c r="P48" i="58" s="1"/>
  <c r="AM33" i="59"/>
  <c r="AB53" i="59"/>
  <c r="AC53" i="59" s="1"/>
  <c r="AB54" i="59"/>
  <c r="AC54" i="59" s="1"/>
  <c r="AD53" i="59"/>
  <c r="AM53" i="59" s="1"/>
  <c r="AB25" i="59"/>
  <c r="AC25" i="59" s="1"/>
  <c r="AD25" i="59"/>
  <c r="AM25" i="59" s="1"/>
  <c r="D45" i="59"/>
  <c r="E45" i="59" s="1"/>
  <c r="N45" i="59"/>
  <c r="O45" i="59" s="1"/>
  <c r="M45" i="59"/>
  <c r="P45" i="59" s="1"/>
  <c r="M12" i="45"/>
  <c r="P12" i="45" s="1"/>
  <c r="M32" i="54"/>
  <c r="P32" i="54" s="1"/>
  <c r="N7" i="55"/>
  <c r="O7" i="55" s="1"/>
  <c r="M8" i="57"/>
  <c r="P8" i="57" s="1"/>
  <c r="V59" i="57"/>
  <c r="N48" i="58"/>
  <c r="O48" i="58" s="1"/>
  <c r="N15" i="58"/>
  <c r="O15" i="58" s="1"/>
  <c r="V53" i="58"/>
  <c r="V15" i="59"/>
  <c r="V16" i="59"/>
  <c r="AB31" i="59"/>
  <c r="AC31" i="59" s="1"/>
  <c r="AD31" i="59"/>
  <c r="AM31" i="59" s="1"/>
  <c r="AB38" i="59"/>
  <c r="AC38" i="59" s="1"/>
  <c r="AD38" i="59"/>
  <c r="AM38" i="59" s="1"/>
  <c r="D14" i="58"/>
  <c r="E14" i="58" s="1"/>
  <c r="N14" i="58"/>
  <c r="O14" i="58" s="1"/>
  <c r="V36" i="59"/>
  <c r="AB12" i="59"/>
  <c r="AC12" i="59" s="1"/>
  <c r="AB50" i="59"/>
  <c r="AC50" i="59" s="1"/>
  <c r="AB62" i="59"/>
  <c r="AC62" i="59" s="1"/>
  <c r="AD62" i="59"/>
  <c r="AM62" i="59" s="1"/>
  <c r="M50" i="51"/>
  <c r="P50" i="51" s="1"/>
  <c r="AM13" i="57"/>
  <c r="N49" i="57"/>
  <c r="O49" i="57" s="1"/>
  <c r="V53" i="59"/>
  <c r="V66" i="59"/>
  <c r="D26" i="59"/>
  <c r="E26" i="59" s="1"/>
  <c r="M26" i="59"/>
  <c r="P26" i="59" s="1"/>
  <c r="N26" i="59"/>
  <c r="O26" i="59" s="1"/>
  <c r="AB16" i="59"/>
  <c r="AC16" i="59" s="1"/>
  <c r="AD16" i="59"/>
  <c r="AM16" i="59" s="1"/>
  <c r="N50" i="59"/>
  <c r="O50" i="59" s="1"/>
  <c r="AB41" i="58"/>
  <c r="AC41" i="58" s="1"/>
  <c r="AD41" i="58"/>
  <c r="AM41" i="58" s="1"/>
  <c r="AB22" i="58"/>
  <c r="AC22" i="58" s="1"/>
  <c r="AD22" i="58"/>
  <c r="AM22" i="58" s="1"/>
  <c r="V18" i="58"/>
  <c r="V19" i="58"/>
  <c r="N6" i="58"/>
  <c r="O6" i="58" s="1"/>
  <c r="AB64" i="58"/>
  <c r="AC64" i="58" s="1"/>
  <c r="AD64" i="58"/>
  <c r="AM64" i="58" s="1"/>
  <c r="V28" i="45"/>
  <c r="N10" i="51"/>
  <c r="O10" i="51" s="1"/>
  <c r="N59" i="52"/>
  <c r="O59" i="52" s="1"/>
  <c r="M37" i="54"/>
  <c r="P37" i="54" s="1"/>
  <c r="N67" i="54"/>
  <c r="O67" i="54" s="1"/>
  <c r="M15" i="56"/>
  <c r="P15" i="56" s="1"/>
  <c r="M42" i="56"/>
  <c r="P42" i="56" s="1"/>
  <c r="N27" i="56"/>
  <c r="O27" i="56" s="1"/>
  <c r="M65" i="57"/>
  <c r="P65" i="57" s="1"/>
  <c r="AE24" i="58"/>
  <c r="AF24" i="58" s="1"/>
  <c r="N55" i="58"/>
  <c r="O55" i="58" s="1"/>
  <c r="V67" i="58"/>
  <c r="AB34" i="58"/>
  <c r="AC34" i="58" s="1"/>
  <c r="AD34" i="58"/>
  <c r="AM34" i="58" s="1"/>
  <c r="AB29" i="58"/>
  <c r="AC29" i="58" s="1"/>
  <c r="AD29" i="58"/>
  <c r="AM29" i="58" s="1"/>
  <c r="M6" i="58"/>
  <c r="P6" i="58" s="1"/>
  <c r="AE53" i="58"/>
  <c r="N60" i="54"/>
  <c r="O60" i="54" s="1"/>
  <c r="N42" i="56"/>
  <c r="O42" i="56" s="1"/>
  <c r="N65" i="56"/>
  <c r="O65" i="56" s="1"/>
  <c r="N65" i="57"/>
  <c r="O65" i="57" s="1"/>
  <c r="N38" i="57"/>
  <c r="O38" i="57" s="1"/>
  <c r="AB35" i="58"/>
  <c r="AC35" i="58" s="1"/>
  <c r="AD35" i="58"/>
  <c r="AM35" i="58" s="1"/>
  <c r="AB36" i="58"/>
  <c r="AC36" i="58" s="1"/>
  <c r="N52" i="58"/>
  <c r="O52" i="58" s="1"/>
  <c r="M55" i="58"/>
  <c r="P55" i="58" s="1"/>
  <c r="D56" i="58"/>
  <c r="E56" i="58" s="1"/>
  <c r="N56" i="58"/>
  <c r="O56" i="58" s="1"/>
  <c r="M56" i="58"/>
  <c r="P56" i="58" s="1"/>
  <c r="AE4" i="58"/>
  <c r="AF4" i="58" s="1"/>
  <c r="AB32" i="58"/>
  <c r="AC32" i="58" s="1"/>
  <c r="AD32" i="58"/>
  <c r="AM32" i="58" s="1"/>
  <c r="D65" i="58"/>
  <c r="E65" i="58" s="1"/>
  <c r="N65" i="58"/>
  <c r="O65" i="58" s="1"/>
  <c r="M65" i="58"/>
  <c r="P65" i="58" s="1"/>
  <c r="M60" i="54"/>
  <c r="P60" i="54" s="1"/>
  <c r="M65" i="56"/>
  <c r="P65" i="56" s="1"/>
  <c r="M52" i="58"/>
  <c r="P52" i="58" s="1"/>
  <c r="M18" i="58"/>
  <c r="P18" i="58" s="1"/>
  <c r="AB48" i="58"/>
  <c r="AC48" i="58" s="1"/>
  <c r="AD48" i="58"/>
  <c r="AM48" i="58" s="1"/>
  <c r="N10" i="58"/>
  <c r="O10" i="58" s="1"/>
  <c r="AB27" i="58"/>
  <c r="AC27" i="58" s="1"/>
  <c r="AD27" i="58"/>
  <c r="AM27" i="58" s="1"/>
  <c r="V55" i="58"/>
  <c r="V56" i="58"/>
  <c r="D64" i="58"/>
  <c r="E64" i="58" s="1"/>
  <c r="M64" i="58"/>
  <c r="P64" i="58" s="1"/>
  <c r="N64" i="58"/>
  <c r="O64" i="58" s="1"/>
  <c r="N40" i="56"/>
  <c r="O40" i="56" s="1"/>
  <c r="N13" i="57"/>
  <c r="O13" i="57" s="1"/>
  <c r="D45" i="58"/>
  <c r="E45" i="58" s="1"/>
  <c r="M45" i="58"/>
  <c r="P45" i="58" s="1"/>
  <c r="N45" i="58"/>
  <c r="O45" i="58" s="1"/>
  <c r="N18" i="58"/>
  <c r="O18" i="58" s="1"/>
  <c r="M10" i="58"/>
  <c r="P10" i="58" s="1"/>
  <c r="D7" i="58"/>
  <c r="E7" i="58" s="1"/>
  <c r="N7" i="58"/>
  <c r="O7" i="58" s="1"/>
  <c r="M7" i="58"/>
  <c r="P7" i="58" s="1"/>
  <c r="M36" i="49"/>
  <c r="P36" i="49" s="1"/>
  <c r="AB17" i="58"/>
  <c r="AC17" i="58" s="1"/>
  <c r="AD17" i="58"/>
  <c r="AM17" i="58" s="1"/>
  <c r="AB6" i="58"/>
  <c r="AC6" i="58" s="1"/>
  <c r="AD6" i="58"/>
  <c r="AM6" i="58" s="1"/>
  <c r="AB55" i="58"/>
  <c r="AC55" i="58" s="1"/>
  <c r="AD55" i="58"/>
  <c r="AM55" i="58" s="1"/>
  <c r="N34" i="48"/>
  <c r="O34" i="48" s="1"/>
  <c r="N27" i="53"/>
  <c r="O27" i="53" s="1"/>
  <c r="N23" i="58"/>
  <c r="O23" i="58" s="1"/>
  <c r="AB63" i="58"/>
  <c r="AC63" i="58" s="1"/>
  <c r="AD63" i="58"/>
  <c r="AM63" i="58" s="1"/>
  <c r="AE21" i="58"/>
  <c r="D42" i="58"/>
  <c r="E42" i="58" s="1"/>
  <c r="M42" i="58"/>
  <c r="P42" i="58" s="1"/>
  <c r="N42" i="58"/>
  <c r="O42" i="58" s="1"/>
  <c r="AB54" i="58"/>
  <c r="AC54" i="58" s="1"/>
  <c r="AD54" i="58"/>
  <c r="AM54" i="58" s="1"/>
  <c r="N18" i="54"/>
  <c r="O18" i="54" s="1"/>
  <c r="M23" i="58"/>
  <c r="P23" i="58" s="1"/>
  <c r="AB66" i="58"/>
  <c r="AC66" i="58" s="1"/>
  <c r="AD66" i="58"/>
  <c r="AM66" i="58" s="1"/>
  <c r="V48" i="58"/>
  <c r="V49" i="58"/>
  <c r="V10" i="58"/>
  <c r="AB18" i="58"/>
  <c r="AC18" i="58" s="1"/>
  <c r="AD18" i="58"/>
  <c r="AM18" i="58" s="1"/>
  <c r="M33" i="55"/>
  <c r="P33" i="55" s="1"/>
  <c r="AB49" i="58"/>
  <c r="AC49" i="58" s="1"/>
  <c r="AB30" i="58"/>
  <c r="AC30" i="58" s="1"/>
  <c r="AD30" i="58"/>
  <c r="AM30" i="58" s="1"/>
  <c r="AE38" i="58"/>
  <c r="M19" i="57"/>
  <c r="P19" i="57" s="1"/>
  <c r="AE49" i="58"/>
  <c r="AB26" i="58"/>
  <c r="AC26" i="58" s="1"/>
  <c r="AD26" i="58"/>
  <c r="AM26" i="58" s="1"/>
  <c r="M19" i="58"/>
  <c r="P19" i="58" s="1"/>
  <c r="D28" i="58"/>
  <c r="E28" i="58" s="1"/>
  <c r="N28" i="58"/>
  <c r="O28" i="58" s="1"/>
  <c r="M28" i="58"/>
  <c r="P28" i="58" s="1"/>
  <c r="V59" i="58"/>
  <c r="V60" i="58"/>
  <c r="N31" i="58"/>
  <c r="O31" i="58" s="1"/>
  <c r="AB15" i="58"/>
  <c r="AC15" i="58" s="1"/>
  <c r="AD15" i="58"/>
  <c r="AM15" i="58" s="1"/>
  <c r="D49" i="58"/>
  <c r="E49" i="58" s="1"/>
  <c r="N49" i="58"/>
  <c r="O49" i="58" s="1"/>
  <c r="M49" i="58"/>
  <c r="P49" i="58" s="1"/>
  <c r="N19" i="58"/>
  <c r="O19" i="58" s="1"/>
  <c r="V15" i="58"/>
  <c r="V16" i="58"/>
  <c r="N57" i="54"/>
  <c r="O57" i="54" s="1"/>
  <c r="AB58" i="58"/>
  <c r="AC58" i="58" s="1"/>
  <c r="AD58" i="58"/>
  <c r="AM58" i="58" s="1"/>
  <c r="AB28" i="58"/>
  <c r="AC28" i="58" s="1"/>
  <c r="AB56" i="58"/>
  <c r="AC56" i="58" s="1"/>
  <c r="N54" i="55"/>
  <c r="O54" i="55" s="1"/>
  <c r="N15" i="57"/>
  <c r="O15" i="57" s="1"/>
  <c r="N57" i="57"/>
  <c r="O57" i="57" s="1"/>
  <c r="AE16" i="58"/>
  <c r="AM57" i="46"/>
  <c r="M19" i="51"/>
  <c r="P19" i="51" s="1"/>
  <c r="M56" i="52"/>
  <c r="P56" i="52" s="1"/>
  <c r="M54" i="55"/>
  <c r="P54" i="55" s="1"/>
  <c r="V11" i="55"/>
  <c r="M16" i="56"/>
  <c r="P16" i="56" s="1"/>
  <c r="N53" i="56"/>
  <c r="O53" i="56" s="1"/>
  <c r="M57" i="57"/>
  <c r="P57" i="57" s="1"/>
  <c r="M49" i="57"/>
  <c r="P49" i="57" s="1"/>
  <c r="AB12" i="58"/>
  <c r="AC12" i="58" s="1"/>
  <c r="AD12" i="58"/>
  <c r="AM12" i="58" s="1"/>
  <c r="AE40" i="58"/>
  <c r="AB16" i="58"/>
  <c r="AC16" i="58" s="1"/>
  <c r="AB45" i="58"/>
  <c r="AC45" i="58" s="1"/>
  <c r="AD45" i="58"/>
  <c r="AM45" i="58" s="1"/>
  <c r="AE46" i="58"/>
  <c r="AB59" i="58"/>
  <c r="AC59" i="58" s="1"/>
  <c r="AB8" i="58"/>
  <c r="AC8" i="58" s="1"/>
  <c r="AD8" i="58"/>
  <c r="AM8" i="58" s="1"/>
  <c r="AB28" i="45"/>
  <c r="AC28" i="45" s="1"/>
  <c r="M41" i="45"/>
  <c r="P41" i="45" s="1"/>
  <c r="N12" i="52"/>
  <c r="O12" i="52" s="1"/>
  <c r="N49" i="55"/>
  <c r="O49" i="55" s="1"/>
  <c r="M19" i="56"/>
  <c r="P19" i="56" s="1"/>
  <c r="N16" i="56"/>
  <c r="O16" i="56" s="1"/>
  <c r="M33" i="56"/>
  <c r="P33" i="56" s="1"/>
  <c r="M53" i="56"/>
  <c r="P53" i="56" s="1"/>
  <c r="AB61" i="58"/>
  <c r="AC61" i="58" s="1"/>
  <c r="AD61" i="58"/>
  <c r="AM61" i="58" s="1"/>
  <c r="AB50" i="58"/>
  <c r="AC50" i="58" s="1"/>
  <c r="AD50" i="58"/>
  <c r="AM50" i="58" s="1"/>
  <c r="D27" i="58"/>
  <c r="E27" i="58" s="1"/>
  <c r="N27" i="58"/>
  <c r="O27" i="58" s="1"/>
  <c r="M27" i="58"/>
  <c r="P27" i="58" s="1"/>
  <c r="AB42" i="58"/>
  <c r="AC42" i="58" s="1"/>
  <c r="AD42" i="58"/>
  <c r="AM42" i="58" s="1"/>
  <c r="V31" i="58"/>
  <c r="M31" i="45"/>
  <c r="P31" i="45" s="1"/>
  <c r="AB57" i="46"/>
  <c r="AC57" i="46" s="1"/>
  <c r="M25" i="47"/>
  <c r="P25" i="47" s="1"/>
  <c r="M12" i="52"/>
  <c r="P12" i="52" s="1"/>
  <c r="M21" i="54"/>
  <c r="P21" i="54" s="1"/>
  <c r="N19" i="56"/>
  <c r="O19" i="56" s="1"/>
  <c r="M22" i="56"/>
  <c r="P22" i="56" s="1"/>
  <c r="N33" i="56"/>
  <c r="O33" i="56" s="1"/>
  <c r="M45" i="57"/>
  <c r="P45" i="57" s="1"/>
  <c r="V23" i="58"/>
  <c r="V24" i="58"/>
  <c r="V14" i="58"/>
  <c r="AB51" i="58"/>
  <c r="AC51" i="58" s="1"/>
  <c r="AD51" i="58"/>
  <c r="AM51" i="58" s="1"/>
  <c r="AB33" i="58"/>
  <c r="AC33" i="58" s="1"/>
  <c r="AD33" i="58"/>
  <c r="AM33" i="58" s="1"/>
  <c r="AE7" i="58"/>
  <c r="N15" i="50"/>
  <c r="O15" i="50" s="1"/>
  <c r="M58" i="52"/>
  <c r="P58" i="52" s="1"/>
  <c r="N21" i="54"/>
  <c r="O21" i="54" s="1"/>
  <c r="N22" i="56"/>
  <c r="O22" i="56" s="1"/>
  <c r="M59" i="56"/>
  <c r="P59" i="56" s="1"/>
  <c r="V31" i="57"/>
  <c r="AE5" i="57"/>
  <c r="M32" i="57"/>
  <c r="P32" i="57" s="1"/>
  <c r="N26" i="57"/>
  <c r="O26" i="57" s="1"/>
  <c r="AB65" i="58"/>
  <c r="AC65" i="58" s="1"/>
  <c r="AB39" i="58"/>
  <c r="AC39" i="58" s="1"/>
  <c r="AD39" i="58"/>
  <c r="AM39" i="58" s="1"/>
  <c r="D4" i="58"/>
  <c r="E4" i="58" s="1"/>
  <c r="N4" i="58"/>
  <c r="O4" i="58" s="1"/>
  <c r="M4" i="58"/>
  <c r="P4" i="58" s="1"/>
  <c r="AB7" i="58"/>
  <c r="AC7" i="58" s="1"/>
  <c r="AB52" i="58"/>
  <c r="AC52" i="58" s="1"/>
  <c r="M11" i="57"/>
  <c r="P11" i="57" s="1"/>
  <c r="N32" i="57"/>
  <c r="O32" i="57" s="1"/>
  <c r="M26" i="57"/>
  <c r="P26" i="57" s="1"/>
  <c r="AB5" i="58"/>
  <c r="AC5" i="58" s="1"/>
  <c r="AD5" i="58"/>
  <c r="AM5" i="58" s="1"/>
  <c r="AB31" i="58"/>
  <c r="AC31" i="58" s="1"/>
  <c r="AD31" i="58"/>
  <c r="AM31" i="58" s="1"/>
  <c r="V6" i="58"/>
  <c r="AE52" i="58"/>
  <c r="M25" i="44"/>
  <c r="P25" i="44" s="1"/>
  <c r="N38" i="51"/>
  <c r="O38" i="51" s="1"/>
  <c r="N24" i="52"/>
  <c r="O24" i="52" s="1"/>
  <c r="N66" i="53"/>
  <c r="O66" i="53" s="1"/>
  <c r="V55" i="55"/>
  <c r="M29" i="56"/>
  <c r="P29" i="56" s="1"/>
  <c r="M31" i="57"/>
  <c r="P31" i="57" s="1"/>
  <c r="V38" i="57"/>
  <c r="N11" i="57"/>
  <c r="O11" i="57" s="1"/>
  <c r="N44" i="57"/>
  <c r="O44" i="57" s="1"/>
  <c r="M41" i="57"/>
  <c r="P41" i="57" s="1"/>
  <c r="AB13" i="58"/>
  <c r="AC13" i="58" s="1"/>
  <c r="AD13" i="58"/>
  <c r="AM13" i="58" s="1"/>
  <c r="AB67" i="58"/>
  <c r="AC67" i="58" s="1"/>
  <c r="AD67" i="58"/>
  <c r="AM67" i="58" s="1"/>
  <c r="AE65" i="58"/>
  <c r="M15" i="58"/>
  <c r="P15" i="58" s="1"/>
  <c r="AE60" i="58"/>
  <c r="N30" i="56"/>
  <c r="O30" i="56" s="1"/>
  <c r="V6" i="56"/>
  <c r="D59" i="57"/>
  <c r="E59" i="57" s="1"/>
  <c r="N59" i="57"/>
  <c r="O59" i="57" s="1"/>
  <c r="M59" i="57"/>
  <c r="P59" i="57" s="1"/>
  <c r="AB52" i="57"/>
  <c r="AC52" i="57" s="1"/>
  <c r="AD52" i="57"/>
  <c r="AM52" i="57" s="1"/>
  <c r="N52" i="57"/>
  <c r="O52" i="57" s="1"/>
  <c r="M44" i="57"/>
  <c r="P44" i="57" s="1"/>
  <c r="AB51" i="57"/>
  <c r="AC51" i="57" s="1"/>
  <c r="AD51" i="57"/>
  <c r="AM51" i="57" s="1"/>
  <c r="M13" i="57"/>
  <c r="P13" i="57" s="1"/>
  <c r="N40" i="50"/>
  <c r="O40" i="50" s="1"/>
  <c r="M30" i="50"/>
  <c r="P30" i="50" s="1"/>
  <c r="V14" i="56"/>
  <c r="AB41" i="57"/>
  <c r="AC41" i="57" s="1"/>
  <c r="AD41" i="57"/>
  <c r="AM41" i="57" s="1"/>
  <c r="AB67" i="57"/>
  <c r="AC67" i="57" s="1"/>
  <c r="AD67" i="57"/>
  <c r="AM67" i="57" s="1"/>
  <c r="AB27" i="57"/>
  <c r="AC27" i="57" s="1"/>
  <c r="AD27" i="57"/>
  <c r="AM27" i="57" s="1"/>
  <c r="N15" i="47"/>
  <c r="O15" i="47" s="1"/>
  <c r="M40" i="50"/>
  <c r="P40" i="50" s="1"/>
  <c r="M53" i="54"/>
  <c r="P53" i="54" s="1"/>
  <c r="M49" i="55"/>
  <c r="P49" i="55" s="1"/>
  <c r="AB63" i="57"/>
  <c r="AC63" i="57" s="1"/>
  <c r="AD63" i="57"/>
  <c r="AM63" i="57" s="1"/>
  <c r="AB30" i="57"/>
  <c r="AC30" i="57" s="1"/>
  <c r="AD30" i="57"/>
  <c r="AM30" i="57" s="1"/>
  <c r="M15" i="47"/>
  <c r="P15" i="47" s="1"/>
  <c r="N14" i="51"/>
  <c r="O14" i="51" s="1"/>
  <c r="N64" i="52"/>
  <c r="O64" i="52" s="1"/>
  <c r="N53" i="54"/>
  <c r="O53" i="54" s="1"/>
  <c r="M26" i="55"/>
  <c r="P26" i="55" s="1"/>
  <c r="N50" i="56"/>
  <c r="O50" i="56" s="1"/>
  <c r="AB58" i="57"/>
  <c r="AC58" i="57" s="1"/>
  <c r="AD58" i="57"/>
  <c r="AM58" i="57" s="1"/>
  <c r="M61" i="57"/>
  <c r="P61" i="57" s="1"/>
  <c r="AB9" i="57"/>
  <c r="AC9" i="57" s="1"/>
  <c r="AD9" i="57"/>
  <c r="AM9" i="57" s="1"/>
  <c r="AB21" i="57"/>
  <c r="AC21" i="57" s="1"/>
  <c r="AD21" i="57"/>
  <c r="AM21" i="57" s="1"/>
  <c r="AB6" i="57"/>
  <c r="AC6" i="57" s="1"/>
  <c r="AD6" i="57"/>
  <c r="AM6" i="57" s="1"/>
  <c r="M50" i="56"/>
  <c r="P50" i="56" s="1"/>
  <c r="M35" i="56"/>
  <c r="P35" i="56" s="1"/>
  <c r="N61" i="57"/>
  <c r="O61" i="57" s="1"/>
  <c r="AB49" i="57"/>
  <c r="AC49" i="57" s="1"/>
  <c r="AD49" i="57"/>
  <c r="AM49" i="57" s="1"/>
  <c r="AB19" i="57"/>
  <c r="AC19" i="57" s="1"/>
  <c r="AD19" i="57"/>
  <c r="AM19" i="57" s="1"/>
  <c r="N10" i="57"/>
  <c r="O10" i="57" s="1"/>
  <c r="N54" i="52"/>
  <c r="O54" i="52" s="1"/>
  <c r="M13" i="54"/>
  <c r="P13" i="54" s="1"/>
  <c r="M35" i="55"/>
  <c r="P35" i="55" s="1"/>
  <c r="M12" i="56"/>
  <c r="P12" i="56" s="1"/>
  <c r="N35" i="56"/>
  <c r="O35" i="56" s="1"/>
  <c r="AB14" i="57"/>
  <c r="AC14" i="57" s="1"/>
  <c r="AD14" i="57"/>
  <c r="AM14" i="57" s="1"/>
  <c r="AB15" i="57"/>
  <c r="AC15" i="57" s="1"/>
  <c r="AD15" i="57"/>
  <c r="AM15" i="57" s="1"/>
  <c r="AB12" i="57"/>
  <c r="AC12" i="57" s="1"/>
  <c r="AD12" i="57"/>
  <c r="AM12" i="57" s="1"/>
  <c r="M58" i="47"/>
  <c r="P58" i="47" s="1"/>
  <c r="N66" i="54"/>
  <c r="O66" i="54" s="1"/>
  <c r="N13" i="54"/>
  <c r="O13" i="54" s="1"/>
  <c r="AB5" i="55"/>
  <c r="AC5" i="55" s="1"/>
  <c r="N35" i="55"/>
  <c r="O35" i="55" s="1"/>
  <c r="N12" i="56"/>
  <c r="O12" i="56" s="1"/>
  <c r="M25" i="56"/>
  <c r="P25" i="56" s="1"/>
  <c r="M31" i="56"/>
  <c r="P31" i="56" s="1"/>
  <c r="M46" i="56"/>
  <c r="P46" i="56" s="1"/>
  <c r="N12" i="57"/>
  <c r="O12" i="57" s="1"/>
  <c r="V14" i="57"/>
  <c r="V15" i="57"/>
  <c r="AB60" i="57"/>
  <c r="AC60" i="57" s="1"/>
  <c r="AD60" i="57"/>
  <c r="AM60" i="57" s="1"/>
  <c r="AB35" i="57"/>
  <c r="AC35" i="57" s="1"/>
  <c r="AD35" i="57"/>
  <c r="AM35" i="57" s="1"/>
  <c r="AB24" i="57"/>
  <c r="AC24" i="57" s="1"/>
  <c r="AD24" i="57"/>
  <c r="AM24" i="57" s="1"/>
  <c r="V20" i="57"/>
  <c r="AB56" i="57"/>
  <c r="AC56" i="57" s="1"/>
  <c r="AD56" i="57"/>
  <c r="AM56" i="57" s="1"/>
  <c r="M60" i="52"/>
  <c r="P60" i="52" s="1"/>
  <c r="N31" i="56"/>
  <c r="O31" i="56" s="1"/>
  <c r="N46" i="56"/>
  <c r="O46" i="56" s="1"/>
  <c r="V43" i="56"/>
  <c r="AB61" i="57"/>
  <c r="AC61" i="57" s="1"/>
  <c r="AD61" i="57"/>
  <c r="AM61" i="57" s="1"/>
  <c r="AB8" i="57"/>
  <c r="AC8" i="57" s="1"/>
  <c r="AD8" i="57"/>
  <c r="AM8" i="57" s="1"/>
  <c r="AB13" i="57"/>
  <c r="AC13" i="57" s="1"/>
  <c r="M45" i="56"/>
  <c r="P45" i="56" s="1"/>
  <c r="AB59" i="57"/>
  <c r="AC59" i="57" s="1"/>
  <c r="AD59" i="57"/>
  <c r="AM59" i="57" s="1"/>
  <c r="D4" i="57"/>
  <c r="E4" i="57" s="1"/>
  <c r="N4" i="57"/>
  <c r="O4" i="57" s="1"/>
  <c r="M4" i="57"/>
  <c r="P4" i="57" s="1"/>
  <c r="AE13" i="57"/>
  <c r="AB10" i="57"/>
  <c r="AC10" i="57" s="1"/>
  <c r="AD10" i="57"/>
  <c r="AM10" i="57" s="1"/>
  <c r="AB66" i="57"/>
  <c r="AC66" i="57" s="1"/>
  <c r="AD66" i="57"/>
  <c r="AM66" i="57" s="1"/>
  <c r="AB26" i="57"/>
  <c r="AC26" i="57" s="1"/>
  <c r="AD26" i="57"/>
  <c r="AM26" i="57" s="1"/>
  <c r="AB31" i="57"/>
  <c r="AC31" i="57" s="1"/>
  <c r="V17" i="57"/>
  <c r="AB38" i="57"/>
  <c r="AC38" i="57" s="1"/>
  <c r="AD38" i="57"/>
  <c r="AM38" i="57" s="1"/>
  <c r="AB62" i="57"/>
  <c r="AC62" i="57" s="1"/>
  <c r="AB53" i="57"/>
  <c r="AC53" i="57" s="1"/>
  <c r="AD53" i="57"/>
  <c r="AM53" i="57" s="1"/>
  <c r="D46" i="57"/>
  <c r="E46" i="57" s="1"/>
  <c r="M46" i="57"/>
  <c r="P46" i="57" s="1"/>
  <c r="N46" i="57"/>
  <c r="O46" i="57" s="1"/>
  <c r="V32" i="57"/>
  <c r="M22" i="57"/>
  <c r="P22" i="57" s="1"/>
  <c r="V10" i="56"/>
  <c r="M9" i="56"/>
  <c r="P9" i="56" s="1"/>
  <c r="AB16" i="57"/>
  <c r="AC16" i="57" s="1"/>
  <c r="AB64" i="57"/>
  <c r="AC64" i="57" s="1"/>
  <c r="AD64" i="57"/>
  <c r="AM64" i="57" s="1"/>
  <c r="AB37" i="57"/>
  <c r="AC37" i="57" s="1"/>
  <c r="AD37" i="57"/>
  <c r="AM37" i="57" s="1"/>
  <c r="AE62" i="57"/>
  <c r="M67" i="57"/>
  <c r="P67" i="57" s="1"/>
  <c r="AB45" i="57"/>
  <c r="AC45" i="57" s="1"/>
  <c r="AD45" i="57"/>
  <c r="AM45" i="57" s="1"/>
  <c r="M36" i="57"/>
  <c r="P36" i="57" s="1"/>
  <c r="N22" i="57"/>
  <c r="O22" i="57" s="1"/>
  <c r="V35" i="57"/>
  <c r="V11" i="56"/>
  <c r="N58" i="56"/>
  <c r="O58" i="56" s="1"/>
  <c r="AB48" i="57"/>
  <c r="AC48" i="57" s="1"/>
  <c r="AD48" i="57"/>
  <c r="AM48" i="57" s="1"/>
  <c r="AB17" i="57"/>
  <c r="AC17" i="57" s="1"/>
  <c r="AD17" i="57"/>
  <c r="AM17" i="57" s="1"/>
  <c r="D45" i="53"/>
  <c r="E45" i="53" s="1"/>
  <c r="N45" i="53"/>
  <c r="O45" i="53" s="1"/>
  <c r="AB47" i="57"/>
  <c r="AC47" i="57" s="1"/>
  <c r="AD47" i="57"/>
  <c r="AM47" i="57" s="1"/>
  <c r="N67" i="57"/>
  <c r="O67" i="57" s="1"/>
  <c r="N36" i="57"/>
  <c r="O36" i="57" s="1"/>
  <c r="D30" i="57"/>
  <c r="E30" i="57" s="1"/>
  <c r="M30" i="57"/>
  <c r="P30" i="57" s="1"/>
  <c r="N30" i="57"/>
  <c r="O30" i="57" s="1"/>
  <c r="V40" i="57"/>
  <c r="AB18" i="57"/>
  <c r="AC18" i="57" s="1"/>
  <c r="AD18" i="57"/>
  <c r="AM18" i="57" s="1"/>
  <c r="AB11" i="57"/>
  <c r="AC11" i="57" s="1"/>
  <c r="AD11" i="57"/>
  <c r="AM11" i="57" s="1"/>
  <c r="AB7" i="57"/>
  <c r="AC7" i="57" s="1"/>
  <c r="AD7" i="57"/>
  <c r="AM7" i="57" s="1"/>
  <c r="AB54" i="57"/>
  <c r="AC54" i="57" s="1"/>
  <c r="AD54" i="57"/>
  <c r="AM54" i="57" s="1"/>
  <c r="N53" i="55"/>
  <c r="O53" i="55" s="1"/>
  <c r="M43" i="55"/>
  <c r="P43" i="55" s="1"/>
  <c r="V53" i="56"/>
  <c r="M57" i="56"/>
  <c r="P57" i="56" s="1"/>
  <c r="M13" i="56"/>
  <c r="P13" i="56" s="1"/>
  <c r="M27" i="56"/>
  <c r="P27" i="56" s="1"/>
  <c r="V18" i="57"/>
  <c r="AB20" i="57"/>
  <c r="AC20" i="57" s="1"/>
  <c r="AD20" i="57"/>
  <c r="AM20" i="57" s="1"/>
  <c r="AE28" i="57"/>
  <c r="AB32" i="57"/>
  <c r="AC32" i="57" s="1"/>
  <c r="AD32" i="57"/>
  <c r="AM32" i="57" s="1"/>
  <c r="V30" i="57"/>
  <c r="N18" i="57"/>
  <c r="O18" i="57" s="1"/>
  <c r="AB42" i="57"/>
  <c r="AC42" i="57" s="1"/>
  <c r="AD42" i="57"/>
  <c r="AM42" i="57" s="1"/>
  <c r="V26" i="57"/>
  <c r="M44" i="56"/>
  <c r="P44" i="56" s="1"/>
  <c r="N26" i="56"/>
  <c r="O26" i="56" s="1"/>
  <c r="AB4" i="57"/>
  <c r="AC4" i="57" s="1"/>
  <c r="AD4" i="57"/>
  <c r="AM4" i="57" s="1"/>
  <c r="M56" i="57"/>
  <c r="P56" i="57" s="1"/>
  <c r="AM50" i="57"/>
  <c r="N41" i="46"/>
  <c r="O41" i="46" s="1"/>
  <c r="N43" i="47"/>
  <c r="O43" i="47" s="1"/>
  <c r="N50" i="51"/>
  <c r="O50" i="51" s="1"/>
  <c r="AB30" i="51"/>
  <c r="AC30" i="51" s="1"/>
  <c r="M56" i="54"/>
  <c r="P56" i="54" s="1"/>
  <c r="N33" i="55"/>
  <c r="O33" i="55" s="1"/>
  <c r="M26" i="56"/>
  <c r="P26" i="56" s="1"/>
  <c r="N4" i="56"/>
  <c r="O4" i="56" s="1"/>
  <c r="M17" i="57"/>
  <c r="P17" i="57" s="1"/>
  <c r="AB36" i="57"/>
  <c r="AC36" i="57" s="1"/>
  <c r="AD36" i="57"/>
  <c r="AM36" i="57" s="1"/>
  <c r="N25" i="57"/>
  <c r="O25" i="57" s="1"/>
  <c r="M51" i="57"/>
  <c r="P51" i="57" s="1"/>
  <c r="V57" i="57"/>
  <c r="N56" i="57"/>
  <c r="O56" i="57" s="1"/>
  <c r="AE50" i="57"/>
  <c r="M9" i="47"/>
  <c r="P9" i="47" s="1"/>
  <c r="M43" i="47"/>
  <c r="P43" i="47" s="1"/>
  <c r="V61" i="51"/>
  <c r="M52" i="52"/>
  <c r="P52" i="52" s="1"/>
  <c r="N34" i="54"/>
  <c r="O34" i="54" s="1"/>
  <c r="AM34" i="55"/>
  <c r="N50" i="55"/>
  <c r="O50" i="55" s="1"/>
  <c r="V67" i="56"/>
  <c r="N17" i="57"/>
  <c r="O17" i="57" s="1"/>
  <c r="M25" i="57"/>
  <c r="P25" i="57" s="1"/>
  <c r="V53" i="57"/>
  <c r="N51" i="57"/>
  <c r="O51" i="57" s="1"/>
  <c r="AB33" i="57"/>
  <c r="AC33" i="57" s="1"/>
  <c r="AD33" i="57"/>
  <c r="AM33" i="57" s="1"/>
  <c r="AB50" i="57"/>
  <c r="AC50" i="57" s="1"/>
  <c r="M8" i="48"/>
  <c r="P8" i="48" s="1"/>
  <c r="M29" i="48"/>
  <c r="P29" i="48" s="1"/>
  <c r="M35" i="51"/>
  <c r="P35" i="51" s="1"/>
  <c r="M34" i="54"/>
  <c r="P34" i="54" s="1"/>
  <c r="AE5" i="55"/>
  <c r="M50" i="55"/>
  <c r="P50" i="55" s="1"/>
  <c r="V55" i="56"/>
  <c r="M55" i="56"/>
  <c r="P55" i="56" s="1"/>
  <c r="M37" i="56"/>
  <c r="P37" i="56" s="1"/>
  <c r="AB23" i="57"/>
  <c r="AC23" i="57" s="1"/>
  <c r="AD23" i="57"/>
  <c r="AM23" i="57" s="1"/>
  <c r="AB39" i="57"/>
  <c r="AC39" i="57" s="1"/>
  <c r="AD39" i="57"/>
  <c r="AM39" i="57" s="1"/>
  <c r="AD22" i="57"/>
  <c r="AM22" i="57" s="1"/>
  <c r="AB22" i="57"/>
  <c r="AC22" i="57" s="1"/>
  <c r="N64" i="57"/>
  <c r="O64" i="57" s="1"/>
  <c r="AB34" i="57"/>
  <c r="AC34" i="57" s="1"/>
  <c r="AB40" i="57"/>
  <c r="AC40" i="57" s="1"/>
  <c r="AD40" i="57"/>
  <c r="AM40" i="57" s="1"/>
  <c r="M56" i="56"/>
  <c r="P56" i="56" s="1"/>
  <c r="N14" i="56"/>
  <c r="O14" i="56" s="1"/>
  <c r="N55" i="56"/>
  <c r="O55" i="56" s="1"/>
  <c r="M63" i="56"/>
  <c r="P63" i="56" s="1"/>
  <c r="V56" i="57"/>
  <c r="AB65" i="57"/>
  <c r="AC65" i="57" s="1"/>
  <c r="AD65" i="57"/>
  <c r="AM65" i="57" s="1"/>
  <c r="V49" i="57"/>
  <c r="AB55" i="57"/>
  <c r="AC55" i="57" s="1"/>
  <c r="AD55" i="57"/>
  <c r="AM55" i="57" s="1"/>
  <c r="AB46" i="57"/>
  <c r="AC46" i="57" s="1"/>
  <c r="AD46" i="57"/>
  <c r="AM46" i="57" s="1"/>
  <c r="M64" i="57"/>
  <c r="P64" i="57" s="1"/>
  <c r="D28" i="57"/>
  <c r="E28" i="57" s="1"/>
  <c r="N28" i="57"/>
  <c r="O28" i="57" s="1"/>
  <c r="M28" i="57"/>
  <c r="P28" i="57" s="1"/>
  <c r="M55" i="57"/>
  <c r="P55" i="57" s="1"/>
  <c r="V50" i="57"/>
  <c r="AB57" i="57"/>
  <c r="AC57" i="57" s="1"/>
  <c r="AD57" i="57"/>
  <c r="AM57" i="57" s="1"/>
  <c r="V51" i="57"/>
  <c r="N23" i="51"/>
  <c r="O23" i="51" s="1"/>
  <c r="M10" i="51"/>
  <c r="P10" i="51" s="1"/>
  <c r="M59" i="53"/>
  <c r="P59" i="53" s="1"/>
  <c r="M18" i="54"/>
  <c r="P18" i="54" s="1"/>
  <c r="N56" i="56"/>
  <c r="O56" i="56" s="1"/>
  <c r="M30" i="56"/>
  <c r="P30" i="56" s="1"/>
  <c r="M14" i="56"/>
  <c r="P14" i="56" s="1"/>
  <c r="N59" i="56"/>
  <c r="O59" i="56" s="1"/>
  <c r="N63" i="56"/>
  <c r="O63" i="56" s="1"/>
  <c r="N34" i="57"/>
  <c r="O34" i="57" s="1"/>
  <c r="AD3" i="57"/>
  <c r="AE3" i="57" s="1"/>
  <c r="AB29" i="57"/>
  <c r="AC29" i="57" s="1"/>
  <c r="AD29" i="57"/>
  <c r="AM29" i="57" s="1"/>
  <c r="AM25" i="57"/>
  <c r="AE44" i="57"/>
  <c r="AF44" i="57" s="1"/>
  <c r="N55" i="57"/>
  <c r="O55" i="57" s="1"/>
  <c r="V12" i="57"/>
  <c r="N40" i="55"/>
  <c r="O40" i="55" s="1"/>
  <c r="N4" i="55"/>
  <c r="O4" i="55" s="1"/>
  <c r="M53" i="55"/>
  <c r="P53" i="55" s="1"/>
  <c r="M40" i="55"/>
  <c r="P40" i="55" s="1"/>
  <c r="N17" i="55"/>
  <c r="O17" i="55" s="1"/>
  <c r="N51" i="55"/>
  <c r="O51" i="55" s="1"/>
  <c r="N31" i="55"/>
  <c r="O31" i="55" s="1"/>
  <c r="M18" i="55"/>
  <c r="P18" i="55" s="1"/>
  <c r="N10" i="55"/>
  <c r="O10" i="55" s="1"/>
  <c r="M4" i="55"/>
  <c r="P4" i="55" s="1"/>
  <c r="N37" i="55"/>
  <c r="O37" i="55" s="1"/>
  <c r="M31" i="55"/>
  <c r="P31" i="55" s="1"/>
  <c r="N48" i="55"/>
  <c r="O48" i="55" s="1"/>
  <c r="M10" i="55"/>
  <c r="P10" i="55" s="1"/>
  <c r="V49" i="55"/>
  <c r="M67" i="55"/>
  <c r="P67" i="55" s="1"/>
  <c r="N67" i="55"/>
  <c r="O67" i="55" s="1"/>
  <c r="V23" i="55"/>
  <c r="D21" i="55"/>
  <c r="E21" i="55" s="1"/>
  <c r="M21" i="55"/>
  <c r="P21" i="55" s="1"/>
  <c r="V60" i="55"/>
  <c r="M27" i="55"/>
  <c r="P27" i="55" s="1"/>
  <c r="M46" i="55"/>
  <c r="P46" i="55" s="1"/>
  <c r="M62" i="55"/>
  <c r="P62" i="55" s="1"/>
  <c r="N27" i="55"/>
  <c r="O27" i="55" s="1"/>
  <c r="N46" i="55"/>
  <c r="O46" i="55" s="1"/>
  <c r="N62" i="55"/>
  <c r="O62" i="55" s="1"/>
  <c r="N64" i="54"/>
  <c r="O64" i="54" s="1"/>
  <c r="N51" i="54"/>
  <c r="O51" i="54" s="1"/>
  <c r="N30" i="54"/>
  <c r="O30" i="54" s="1"/>
  <c r="N16" i="54"/>
  <c r="O16" i="54" s="1"/>
  <c r="N46" i="54"/>
  <c r="O46" i="54" s="1"/>
  <c r="M16" i="54"/>
  <c r="P16" i="54" s="1"/>
  <c r="M38" i="54"/>
  <c r="P38" i="54" s="1"/>
  <c r="N44" i="54"/>
  <c r="O44" i="54" s="1"/>
  <c r="N38" i="54"/>
  <c r="O38" i="54" s="1"/>
  <c r="M48" i="54"/>
  <c r="P48" i="54" s="1"/>
  <c r="M44" i="54"/>
  <c r="P44" i="54" s="1"/>
  <c r="AM22" i="54"/>
  <c r="N61" i="54"/>
  <c r="O61" i="54" s="1"/>
  <c r="N6" i="54"/>
  <c r="O6" i="54" s="1"/>
  <c r="M24" i="53"/>
  <c r="P24" i="53" s="1"/>
  <c r="V9" i="53"/>
  <c r="N26" i="53"/>
  <c r="O26" i="53" s="1"/>
  <c r="N61" i="53"/>
  <c r="O61" i="53" s="1"/>
  <c r="M7" i="53"/>
  <c r="P7" i="53" s="1"/>
  <c r="M20" i="53"/>
  <c r="P20" i="53" s="1"/>
  <c r="N47" i="53"/>
  <c r="O47" i="53" s="1"/>
  <c r="N29" i="53"/>
  <c r="O29" i="53" s="1"/>
  <c r="M37" i="53"/>
  <c r="P37" i="53" s="1"/>
  <c r="N37" i="53"/>
  <c r="O37" i="53" s="1"/>
  <c r="M26" i="53"/>
  <c r="P26" i="53" s="1"/>
  <c r="N7" i="53"/>
  <c r="O7" i="53" s="1"/>
  <c r="M61" i="53"/>
  <c r="P61" i="53" s="1"/>
  <c r="V56" i="53"/>
  <c r="AM51" i="53"/>
  <c r="N23" i="53"/>
  <c r="O23" i="53" s="1"/>
  <c r="N20" i="53"/>
  <c r="O20" i="53" s="1"/>
  <c r="M32" i="53"/>
  <c r="P32" i="53" s="1"/>
  <c r="M27" i="53"/>
  <c r="P27" i="53" s="1"/>
  <c r="N48" i="52"/>
  <c r="O48" i="52" s="1"/>
  <c r="M15" i="52"/>
  <c r="P15" i="52" s="1"/>
  <c r="N65" i="52"/>
  <c r="O65" i="52" s="1"/>
  <c r="M5" i="52"/>
  <c r="P5" i="52" s="1"/>
  <c r="M21" i="52"/>
  <c r="P21" i="52" s="1"/>
  <c r="M49" i="52"/>
  <c r="P49" i="52" s="1"/>
  <c r="M48" i="52"/>
  <c r="P48" i="52" s="1"/>
  <c r="N5" i="52"/>
  <c r="O5" i="52" s="1"/>
  <c r="N18" i="52"/>
  <c r="O18" i="52" s="1"/>
  <c r="N49" i="52"/>
  <c r="O49" i="52" s="1"/>
  <c r="M65" i="52"/>
  <c r="P65" i="52" s="1"/>
  <c r="N35" i="52"/>
  <c r="O35" i="52" s="1"/>
  <c r="N16" i="52"/>
  <c r="O16" i="52" s="1"/>
  <c r="M18" i="52"/>
  <c r="P18" i="52" s="1"/>
  <c r="M35" i="52"/>
  <c r="P35" i="52" s="1"/>
  <c r="M33" i="48"/>
  <c r="P33" i="48" s="1"/>
  <c r="V8" i="55"/>
  <c r="V39" i="55"/>
  <c r="AB52" i="56"/>
  <c r="AC52" i="56" s="1"/>
  <c r="AD52" i="56"/>
  <c r="AM52" i="56" s="1"/>
  <c r="V15" i="56"/>
  <c r="AB48" i="56"/>
  <c r="AC48" i="56" s="1"/>
  <c r="AD48" i="56"/>
  <c r="AM48" i="56" s="1"/>
  <c r="AB6" i="56"/>
  <c r="AC6" i="56" s="1"/>
  <c r="AD6" i="56"/>
  <c r="AM6" i="56" s="1"/>
  <c r="M67" i="56"/>
  <c r="P67" i="56" s="1"/>
  <c r="V27" i="56"/>
  <c r="V50" i="55"/>
  <c r="M51" i="55"/>
  <c r="P51" i="55" s="1"/>
  <c r="N44" i="56"/>
  <c r="O44" i="56" s="1"/>
  <c r="V17" i="56"/>
  <c r="N67" i="56"/>
  <c r="O67" i="56" s="1"/>
  <c r="AB64" i="56"/>
  <c r="AC64" i="56" s="1"/>
  <c r="AD64" i="56"/>
  <c r="AM64" i="56" s="1"/>
  <c r="AB63" i="56"/>
  <c r="AC63" i="56" s="1"/>
  <c r="AD63" i="56"/>
  <c r="AM63" i="56" s="1"/>
  <c r="V12" i="56"/>
  <c r="AB39" i="56"/>
  <c r="AC39" i="56" s="1"/>
  <c r="AD39" i="56"/>
  <c r="AM39" i="56" s="1"/>
  <c r="AB21" i="56"/>
  <c r="AC21" i="56" s="1"/>
  <c r="AD21" i="56"/>
  <c r="AM21" i="56" s="1"/>
  <c r="AB59" i="56"/>
  <c r="AC59" i="56" s="1"/>
  <c r="AD59" i="56"/>
  <c r="AM59" i="56" s="1"/>
  <c r="N31" i="51"/>
  <c r="O31" i="51" s="1"/>
  <c r="N48" i="54"/>
  <c r="O48" i="54" s="1"/>
  <c r="V61" i="56"/>
  <c r="AB60" i="56"/>
  <c r="AC60" i="56" s="1"/>
  <c r="AD60" i="56"/>
  <c r="AM60" i="56" s="1"/>
  <c r="M36" i="56"/>
  <c r="P36" i="56" s="1"/>
  <c r="AB29" i="56"/>
  <c r="AC29" i="56" s="1"/>
  <c r="AD29" i="56"/>
  <c r="AM29" i="56" s="1"/>
  <c r="M66" i="56"/>
  <c r="P66" i="56" s="1"/>
  <c r="AB25" i="56"/>
  <c r="AC25" i="56" s="1"/>
  <c r="AD25" i="56"/>
  <c r="AM25" i="56" s="1"/>
  <c r="AB38" i="56"/>
  <c r="AC38" i="56" s="1"/>
  <c r="AD38" i="56"/>
  <c r="AM38" i="56" s="1"/>
  <c r="AB47" i="56"/>
  <c r="AC47" i="56" s="1"/>
  <c r="AD47" i="56"/>
  <c r="AM47" i="56" s="1"/>
  <c r="N17" i="45"/>
  <c r="O17" i="45" s="1"/>
  <c r="V22" i="49"/>
  <c r="N29" i="52"/>
  <c r="O29" i="52" s="1"/>
  <c r="V33" i="56"/>
  <c r="V34" i="56"/>
  <c r="N36" i="56"/>
  <c r="O36" i="56" s="1"/>
  <c r="N66" i="56"/>
  <c r="O66" i="56" s="1"/>
  <c r="AB13" i="56"/>
  <c r="AC13" i="56" s="1"/>
  <c r="AD13" i="56"/>
  <c r="AM13" i="56" s="1"/>
  <c r="AB28" i="56"/>
  <c r="AC28" i="56" s="1"/>
  <c r="AD28" i="56"/>
  <c r="AM28" i="56" s="1"/>
  <c r="M29" i="47"/>
  <c r="P29" i="47" s="1"/>
  <c r="M23" i="51"/>
  <c r="P23" i="51" s="1"/>
  <c r="M29" i="52"/>
  <c r="P29" i="52" s="1"/>
  <c r="N37" i="54"/>
  <c r="O37" i="54" s="1"/>
  <c r="V52" i="55"/>
  <c r="M29" i="55"/>
  <c r="P29" i="55" s="1"/>
  <c r="M17" i="55"/>
  <c r="P17" i="55" s="1"/>
  <c r="N41" i="55"/>
  <c r="O41" i="55" s="1"/>
  <c r="M57" i="55"/>
  <c r="P57" i="55" s="1"/>
  <c r="AB22" i="56"/>
  <c r="AC22" i="56" s="1"/>
  <c r="AD22" i="56"/>
  <c r="AM22" i="56" s="1"/>
  <c r="AB26" i="56"/>
  <c r="AC26" i="56" s="1"/>
  <c r="AD26" i="56"/>
  <c r="AM26" i="56" s="1"/>
  <c r="AB54" i="56"/>
  <c r="AC54" i="56" s="1"/>
  <c r="AD54" i="56"/>
  <c r="AM54" i="56" s="1"/>
  <c r="AB16" i="56"/>
  <c r="AC16" i="56" s="1"/>
  <c r="AD16" i="56"/>
  <c r="AM16" i="56" s="1"/>
  <c r="N28" i="52"/>
  <c r="O28" i="52" s="1"/>
  <c r="AB36" i="56"/>
  <c r="AC36" i="56" s="1"/>
  <c r="AD36" i="56"/>
  <c r="AM36" i="56" s="1"/>
  <c r="AB8" i="56"/>
  <c r="AC8" i="56" s="1"/>
  <c r="AD8" i="56"/>
  <c r="AM8" i="56" s="1"/>
  <c r="AB65" i="56"/>
  <c r="AC65" i="56" s="1"/>
  <c r="AD65" i="56"/>
  <c r="AM65" i="56" s="1"/>
  <c r="AB67" i="56"/>
  <c r="AC67" i="56" s="1"/>
  <c r="AD67" i="56"/>
  <c r="AM67" i="56" s="1"/>
  <c r="AB43" i="56"/>
  <c r="AC43" i="56" s="1"/>
  <c r="AD43" i="56"/>
  <c r="AM43" i="56" s="1"/>
  <c r="AB53" i="56"/>
  <c r="AC53" i="56" s="1"/>
  <c r="AD53" i="56"/>
  <c r="AM53" i="56" s="1"/>
  <c r="AB58" i="56"/>
  <c r="AC58" i="56" s="1"/>
  <c r="AD58" i="56"/>
  <c r="AM58" i="56" s="1"/>
  <c r="N35" i="51"/>
  <c r="O35" i="51" s="1"/>
  <c r="M25" i="52"/>
  <c r="P25" i="52" s="1"/>
  <c r="N21" i="52"/>
  <c r="O21" i="52" s="1"/>
  <c r="M47" i="52"/>
  <c r="P47" i="52" s="1"/>
  <c r="M61" i="54"/>
  <c r="P61" i="54" s="1"/>
  <c r="M30" i="54"/>
  <c r="P30" i="54" s="1"/>
  <c r="M6" i="54"/>
  <c r="P6" i="54" s="1"/>
  <c r="V28" i="54"/>
  <c r="M19" i="55"/>
  <c r="P19" i="55" s="1"/>
  <c r="M65" i="55"/>
  <c r="P65" i="55" s="1"/>
  <c r="AB56" i="56"/>
  <c r="AC56" i="56" s="1"/>
  <c r="AD56" i="56"/>
  <c r="AM56" i="56" s="1"/>
  <c r="AB5" i="56"/>
  <c r="AC5" i="56" s="1"/>
  <c r="AD5" i="56"/>
  <c r="AM5" i="56" s="1"/>
  <c r="M18" i="56"/>
  <c r="P18" i="56" s="1"/>
  <c r="AB23" i="56"/>
  <c r="AC23" i="56" s="1"/>
  <c r="AD23" i="56"/>
  <c r="AM23" i="56" s="1"/>
  <c r="AB55" i="56"/>
  <c r="AC55" i="56" s="1"/>
  <c r="AD55" i="56"/>
  <c r="AM55" i="56" s="1"/>
  <c r="AB42" i="56"/>
  <c r="AC42" i="56" s="1"/>
  <c r="AD42" i="56"/>
  <c r="AM42" i="56" s="1"/>
  <c r="AB62" i="56"/>
  <c r="AC62" i="56" s="1"/>
  <c r="AD62" i="56"/>
  <c r="AM62" i="56" s="1"/>
  <c r="AB57" i="56"/>
  <c r="AC57" i="56" s="1"/>
  <c r="AD57" i="56"/>
  <c r="AM57" i="56" s="1"/>
  <c r="M31" i="52"/>
  <c r="P31" i="52" s="1"/>
  <c r="M4" i="52"/>
  <c r="P4" i="52" s="1"/>
  <c r="N47" i="52"/>
  <c r="O47" i="52" s="1"/>
  <c r="N65" i="55"/>
  <c r="O65" i="55" s="1"/>
  <c r="M14" i="55"/>
  <c r="P14" i="55" s="1"/>
  <c r="M41" i="56"/>
  <c r="P41" i="56" s="1"/>
  <c r="N18" i="56"/>
  <c r="O18" i="56" s="1"/>
  <c r="D60" i="56"/>
  <c r="E60" i="56" s="1"/>
  <c r="M60" i="56"/>
  <c r="P60" i="56" s="1"/>
  <c r="N60" i="56"/>
  <c r="O60" i="56" s="1"/>
  <c r="N43" i="56"/>
  <c r="O43" i="56" s="1"/>
  <c r="AB51" i="56"/>
  <c r="AC51" i="56" s="1"/>
  <c r="AD51" i="56"/>
  <c r="AM51" i="56" s="1"/>
  <c r="N31" i="52"/>
  <c r="O31" i="52" s="1"/>
  <c r="AB30" i="56"/>
  <c r="AC30" i="56" s="1"/>
  <c r="AD30" i="56"/>
  <c r="AM30" i="56" s="1"/>
  <c r="N41" i="56"/>
  <c r="O41" i="56" s="1"/>
  <c r="AB20" i="56"/>
  <c r="AC20" i="56" s="1"/>
  <c r="AD20" i="56"/>
  <c r="AM20" i="56" s="1"/>
  <c r="AB50" i="56"/>
  <c r="AC50" i="56" s="1"/>
  <c r="AD50" i="56"/>
  <c r="AM50" i="56" s="1"/>
  <c r="M43" i="56"/>
  <c r="P43" i="56" s="1"/>
  <c r="AM42" i="48"/>
  <c r="N9" i="49"/>
  <c r="O9" i="49" s="1"/>
  <c r="N38" i="52"/>
  <c r="O38" i="52" s="1"/>
  <c r="N25" i="54"/>
  <c r="O25" i="54" s="1"/>
  <c r="AB9" i="56"/>
  <c r="AC9" i="56" s="1"/>
  <c r="AD9" i="56"/>
  <c r="AM9" i="56" s="1"/>
  <c r="V9" i="56"/>
  <c r="AB66" i="56"/>
  <c r="AC66" i="56" s="1"/>
  <c r="AD66" i="56"/>
  <c r="AM66" i="56" s="1"/>
  <c r="AB35" i="56"/>
  <c r="AC35" i="56" s="1"/>
  <c r="AD35" i="56"/>
  <c r="AM35" i="56" s="1"/>
  <c r="V31" i="56"/>
  <c r="V56" i="56"/>
  <c r="N11" i="55"/>
  <c r="O11" i="55" s="1"/>
  <c r="N45" i="56"/>
  <c r="O45" i="56" s="1"/>
  <c r="N29" i="56"/>
  <c r="O29" i="56" s="1"/>
  <c r="AB17" i="56"/>
  <c r="AC17" i="56" s="1"/>
  <c r="AD17" i="56"/>
  <c r="AM17" i="56" s="1"/>
  <c r="AB27" i="56"/>
  <c r="AC27" i="56" s="1"/>
  <c r="AD27" i="56"/>
  <c r="AM27" i="56" s="1"/>
  <c r="AB18" i="56"/>
  <c r="AC18" i="56" s="1"/>
  <c r="AD18" i="56"/>
  <c r="AM18" i="56" s="1"/>
  <c r="V37" i="54"/>
  <c r="M54" i="56"/>
  <c r="P54" i="56" s="1"/>
  <c r="AB61" i="56"/>
  <c r="AC61" i="56" s="1"/>
  <c r="AD61" i="56"/>
  <c r="AM61" i="56" s="1"/>
  <c r="AB15" i="56"/>
  <c r="AC15" i="56" s="1"/>
  <c r="AD15" i="56"/>
  <c r="AM15" i="56" s="1"/>
  <c r="AB45" i="56"/>
  <c r="AC45" i="56" s="1"/>
  <c r="AD45" i="56"/>
  <c r="AM45" i="56" s="1"/>
  <c r="V6" i="55"/>
  <c r="N18" i="55"/>
  <c r="O18" i="55" s="1"/>
  <c r="N54" i="56"/>
  <c r="O54" i="56" s="1"/>
  <c r="V36" i="56"/>
  <c r="V66" i="56"/>
  <c r="AB12" i="56"/>
  <c r="AC12" i="56" s="1"/>
  <c r="AD12" i="56"/>
  <c r="AM12" i="56" s="1"/>
  <c r="M6" i="56"/>
  <c r="P6" i="56" s="1"/>
  <c r="AB24" i="56"/>
  <c r="AC24" i="56" s="1"/>
  <c r="AD24" i="56"/>
  <c r="AM24" i="56" s="1"/>
  <c r="AB49" i="56"/>
  <c r="AC49" i="56" s="1"/>
  <c r="AD49" i="56"/>
  <c r="AM49" i="56" s="1"/>
  <c r="V62" i="53"/>
  <c r="V9" i="55"/>
  <c r="M25" i="55"/>
  <c r="P25" i="55" s="1"/>
  <c r="AB46" i="56"/>
  <c r="AC46" i="56" s="1"/>
  <c r="AD46" i="56"/>
  <c r="AM46" i="56" s="1"/>
  <c r="AB11" i="56"/>
  <c r="AC11" i="56" s="1"/>
  <c r="AD11" i="56"/>
  <c r="AM11" i="56" s="1"/>
  <c r="AB41" i="56"/>
  <c r="AC41" i="56" s="1"/>
  <c r="AD41" i="56"/>
  <c r="AM41" i="56" s="1"/>
  <c r="AB14" i="56"/>
  <c r="AC14" i="56" s="1"/>
  <c r="AD14" i="56"/>
  <c r="AM14" i="56" s="1"/>
  <c r="N6" i="56"/>
  <c r="O6" i="56" s="1"/>
  <c r="AB40" i="56"/>
  <c r="AC40" i="56" s="1"/>
  <c r="AD40" i="56"/>
  <c r="AM40" i="56" s="1"/>
  <c r="V62" i="56"/>
  <c r="M19" i="45"/>
  <c r="P19" i="45" s="1"/>
  <c r="M15" i="46"/>
  <c r="P15" i="46" s="1"/>
  <c r="N45" i="47"/>
  <c r="O45" i="47" s="1"/>
  <c r="N63" i="47"/>
  <c r="O63" i="47" s="1"/>
  <c r="N15" i="52"/>
  <c r="O15" i="52" s="1"/>
  <c r="M32" i="52"/>
  <c r="P32" i="52" s="1"/>
  <c r="AM64" i="53"/>
  <c r="M12" i="54"/>
  <c r="P12" i="54" s="1"/>
  <c r="N25" i="55"/>
  <c r="O25" i="55" s="1"/>
  <c r="M24" i="56"/>
  <c r="P24" i="56" s="1"/>
  <c r="M10" i="56"/>
  <c r="P10" i="56" s="1"/>
  <c r="V54" i="56"/>
  <c r="AB32" i="56"/>
  <c r="AC32" i="56" s="1"/>
  <c r="AD32" i="56"/>
  <c r="AM32" i="56" s="1"/>
  <c r="V64" i="56"/>
  <c r="N62" i="56"/>
  <c r="O62" i="56" s="1"/>
  <c r="AB4" i="56"/>
  <c r="AC4" i="56" s="1"/>
  <c r="AD4" i="56"/>
  <c r="AM4" i="56" s="1"/>
  <c r="M49" i="47"/>
  <c r="P49" i="47" s="1"/>
  <c r="N65" i="47"/>
  <c r="O65" i="47" s="1"/>
  <c r="AE42" i="48"/>
  <c r="M44" i="51"/>
  <c r="P44" i="51" s="1"/>
  <c r="M13" i="52"/>
  <c r="P13" i="52" s="1"/>
  <c r="N53" i="52"/>
  <c r="O53" i="52" s="1"/>
  <c r="N32" i="52"/>
  <c r="O32" i="52" s="1"/>
  <c r="N43" i="53"/>
  <c r="O43" i="53" s="1"/>
  <c r="N12" i="54"/>
  <c r="O12" i="54" s="1"/>
  <c r="N61" i="55"/>
  <c r="O61" i="55" s="1"/>
  <c r="N24" i="56"/>
  <c r="O24" i="56" s="1"/>
  <c r="N10" i="56"/>
  <c r="O10" i="56" s="1"/>
  <c r="AB34" i="56"/>
  <c r="AC34" i="56" s="1"/>
  <c r="AD34" i="56"/>
  <c r="AM34" i="56" s="1"/>
  <c r="M62" i="56"/>
  <c r="P62" i="56" s="1"/>
  <c r="AB19" i="56"/>
  <c r="AC19" i="56" s="1"/>
  <c r="AD19" i="56"/>
  <c r="AM19" i="56" s="1"/>
  <c r="AB33" i="56"/>
  <c r="AC33" i="56" s="1"/>
  <c r="AD33" i="56"/>
  <c r="AM33" i="56" s="1"/>
  <c r="V28" i="56"/>
  <c r="N42" i="52"/>
  <c r="O42" i="52" s="1"/>
  <c r="N13" i="52"/>
  <c r="O13" i="52" s="1"/>
  <c r="M53" i="52"/>
  <c r="P53" i="52" s="1"/>
  <c r="V52" i="53"/>
  <c r="V5" i="54"/>
  <c r="M57" i="54"/>
  <c r="P57" i="54" s="1"/>
  <c r="M48" i="55"/>
  <c r="P48" i="55" s="1"/>
  <c r="M61" i="55"/>
  <c r="P61" i="55" s="1"/>
  <c r="AB10" i="56"/>
  <c r="AC10" i="56" s="1"/>
  <c r="AD10" i="56"/>
  <c r="AM10" i="56" s="1"/>
  <c r="AD3" i="56"/>
  <c r="AE3" i="56" s="1"/>
  <c r="AB44" i="56"/>
  <c r="AC44" i="56" s="1"/>
  <c r="AD44" i="56"/>
  <c r="AM44" i="56" s="1"/>
  <c r="AB7" i="56"/>
  <c r="AC7" i="56" s="1"/>
  <c r="AD7" i="56"/>
  <c r="AM7" i="56" s="1"/>
  <c r="V13" i="56"/>
  <c r="AB37" i="56"/>
  <c r="AC37" i="56" s="1"/>
  <c r="AD37" i="56"/>
  <c r="AM37" i="56" s="1"/>
  <c r="N37" i="56"/>
  <c r="O37" i="56" s="1"/>
  <c r="AB6" i="55"/>
  <c r="AC6" i="55" s="1"/>
  <c r="AD6" i="55"/>
  <c r="AM6" i="55" s="1"/>
  <c r="V10" i="55"/>
  <c r="AB33" i="55"/>
  <c r="AC33" i="55" s="1"/>
  <c r="AD33" i="55"/>
  <c r="AM33" i="55" s="1"/>
  <c r="N12" i="55"/>
  <c r="O12" i="55" s="1"/>
  <c r="N23" i="52"/>
  <c r="O23" i="52" s="1"/>
  <c r="AD21" i="55"/>
  <c r="AM21" i="55" s="1"/>
  <c r="AB21" i="55"/>
  <c r="AC21" i="55" s="1"/>
  <c r="AB63" i="55"/>
  <c r="AC63" i="55" s="1"/>
  <c r="AD63" i="55"/>
  <c r="AM63" i="55" s="1"/>
  <c r="AB62" i="55"/>
  <c r="AC62" i="55" s="1"/>
  <c r="AD62" i="55"/>
  <c r="AM62" i="55" s="1"/>
  <c r="M22" i="55"/>
  <c r="P22" i="55" s="1"/>
  <c r="M23" i="52"/>
  <c r="P23" i="52" s="1"/>
  <c r="AE44" i="53"/>
  <c r="M58" i="54"/>
  <c r="P58" i="54" s="1"/>
  <c r="N39" i="54"/>
  <c r="O39" i="54" s="1"/>
  <c r="AB39" i="55"/>
  <c r="AC39" i="55" s="1"/>
  <c r="AD39" i="55"/>
  <c r="AM39" i="55" s="1"/>
  <c r="M23" i="55"/>
  <c r="P23" i="55" s="1"/>
  <c r="AE13" i="55"/>
  <c r="V45" i="55"/>
  <c r="AB37" i="55"/>
  <c r="AC37" i="55" s="1"/>
  <c r="AD37" i="55"/>
  <c r="AM37" i="55" s="1"/>
  <c r="N22" i="55"/>
  <c r="O22" i="55" s="1"/>
  <c r="N36" i="49"/>
  <c r="O36" i="49" s="1"/>
  <c r="M9" i="52"/>
  <c r="P9" i="52" s="1"/>
  <c r="N5" i="55"/>
  <c r="O5" i="55" s="1"/>
  <c r="N23" i="55"/>
  <c r="O23" i="55" s="1"/>
  <c r="AB31" i="55"/>
  <c r="AC31" i="55" s="1"/>
  <c r="AD31" i="55"/>
  <c r="AM31" i="55" s="1"/>
  <c r="V24" i="55"/>
  <c r="AB64" i="55"/>
  <c r="AC64" i="55" s="1"/>
  <c r="AD64" i="55"/>
  <c r="AM64" i="55" s="1"/>
  <c r="AB24" i="55"/>
  <c r="AC24" i="55" s="1"/>
  <c r="AD24" i="55"/>
  <c r="AM24" i="55" s="1"/>
  <c r="AB55" i="55"/>
  <c r="AC55" i="55" s="1"/>
  <c r="AD55" i="55"/>
  <c r="AM55" i="55" s="1"/>
  <c r="AB17" i="55"/>
  <c r="AC17" i="55" s="1"/>
  <c r="AD17" i="55"/>
  <c r="AM17" i="55" s="1"/>
  <c r="N9" i="52"/>
  <c r="O9" i="52" s="1"/>
  <c r="M5" i="55"/>
  <c r="P5" i="55" s="1"/>
  <c r="AB66" i="55"/>
  <c r="AC66" i="55" s="1"/>
  <c r="AD66" i="55"/>
  <c r="AM66" i="55" s="1"/>
  <c r="AB35" i="55"/>
  <c r="AC35" i="55" s="1"/>
  <c r="AD35" i="55"/>
  <c r="AM35" i="55" s="1"/>
  <c r="D44" i="55"/>
  <c r="E44" i="55" s="1"/>
  <c r="M44" i="55"/>
  <c r="P44" i="55" s="1"/>
  <c r="N44" i="55"/>
  <c r="O44" i="55" s="1"/>
  <c r="AB44" i="55"/>
  <c r="AC44" i="55" s="1"/>
  <c r="AD44" i="55"/>
  <c r="AM44" i="55" s="1"/>
  <c r="AB27" i="55"/>
  <c r="AC27" i="55" s="1"/>
  <c r="AD27" i="55"/>
  <c r="AM27" i="55" s="1"/>
  <c r="AB19" i="55"/>
  <c r="AC19" i="55" s="1"/>
  <c r="AD19" i="55"/>
  <c r="AM19" i="55" s="1"/>
  <c r="AB16" i="55"/>
  <c r="AC16" i="55" s="1"/>
  <c r="AD16" i="55"/>
  <c r="AM16" i="55" s="1"/>
  <c r="AE38" i="45"/>
  <c r="N29" i="47"/>
  <c r="O29" i="47" s="1"/>
  <c r="AE5" i="53"/>
  <c r="AB9" i="55"/>
  <c r="AC9" i="55" s="1"/>
  <c r="AD9" i="55"/>
  <c r="AM9" i="55" s="1"/>
  <c r="V25" i="55"/>
  <c r="V26" i="55"/>
  <c r="AB26" i="55"/>
  <c r="AC26" i="55" s="1"/>
  <c r="AD26" i="55"/>
  <c r="AM26" i="55" s="1"/>
  <c r="M15" i="50"/>
  <c r="P15" i="50" s="1"/>
  <c r="V29" i="55"/>
  <c r="AB45" i="55"/>
  <c r="AC45" i="55" s="1"/>
  <c r="AD45" i="55"/>
  <c r="AM45" i="55" s="1"/>
  <c r="AB52" i="55"/>
  <c r="AC52" i="55" s="1"/>
  <c r="AD52" i="55"/>
  <c r="AM52" i="55" s="1"/>
  <c r="AB61" i="55"/>
  <c r="AC61" i="55" s="1"/>
  <c r="AD61" i="55"/>
  <c r="AM61" i="55" s="1"/>
  <c r="N57" i="55"/>
  <c r="O57" i="55" s="1"/>
  <c r="N59" i="50"/>
  <c r="O59" i="50" s="1"/>
  <c r="AB7" i="55"/>
  <c r="AC7" i="55" s="1"/>
  <c r="AD7" i="55"/>
  <c r="AM7" i="55" s="1"/>
  <c r="AB58" i="55"/>
  <c r="AC58" i="55" s="1"/>
  <c r="AD58" i="55"/>
  <c r="AM58" i="55" s="1"/>
  <c r="N46" i="52"/>
  <c r="O46" i="52" s="1"/>
  <c r="M39" i="52"/>
  <c r="P39" i="52" s="1"/>
  <c r="M62" i="54"/>
  <c r="P62" i="54" s="1"/>
  <c r="AB40" i="55"/>
  <c r="AC40" i="55" s="1"/>
  <c r="AD40" i="55"/>
  <c r="AM40" i="55" s="1"/>
  <c r="AB41" i="55"/>
  <c r="AC41" i="55" s="1"/>
  <c r="AD41" i="55"/>
  <c r="AM41" i="55" s="1"/>
  <c r="N26" i="55"/>
  <c r="O26" i="55" s="1"/>
  <c r="AB56" i="55"/>
  <c r="AC56" i="55" s="1"/>
  <c r="AD56" i="55"/>
  <c r="AM56" i="55" s="1"/>
  <c r="V30" i="55"/>
  <c r="AB43" i="55"/>
  <c r="AC43" i="55" s="1"/>
  <c r="AD43" i="55"/>
  <c r="AM43" i="55" s="1"/>
  <c r="N14" i="55"/>
  <c r="O14" i="55" s="1"/>
  <c r="M8" i="47"/>
  <c r="P8" i="47" s="1"/>
  <c r="N47" i="48"/>
  <c r="O47" i="48" s="1"/>
  <c r="M38" i="50"/>
  <c r="P38" i="50" s="1"/>
  <c r="M46" i="52"/>
  <c r="P46" i="52" s="1"/>
  <c r="M42" i="52"/>
  <c r="P42" i="52" s="1"/>
  <c r="M47" i="53"/>
  <c r="P47" i="53" s="1"/>
  <c r="N62" i="54"/>
  <c r="O62" i="54" s="1"/>
  <c r="N29" i="55"/>
  <c r="O29" i="55" s="1"/>
  <c r="AB57" i="55"/>
  <c r="AC57" i="55" s="1"/>
  <c r="AD57" i="55"/>
  <c r="AM57" i="55" s="1"/>
  <c r="AB20" i="55"/>
  <c r="AC20" i="55" s="1"/>
  <c r="M11" i="55"/>
  <c r="P11" i="55" s="1"/>
  <c r="M32" i="51"/>
  <c r="P32" i="51" s="1"/>
  <c r="M35" i="53"/>
  <c r="P35" i="53" s="1"/>
  <c r="M5" i="54"/>
  <c r="P5" i="54" s="1"/>
  <c r="AD15" i="55"/>
  <c r="AM15" i="55" s="1"/>
  <c r="AB15" i="55"/>
  <c r="AC15" i="55" s="1"/>
  <c r="AB38" i="55"/>
  <c r="AC38" i="55" s="1"/>
  <c r="AD38" i="55"/>
  <c r="AM38" i="55" s="1"/>
  <c r="AD18" i="55"/>
  <c r="AM18" i="55" s="1"/>
  <c r="AB18" i="55"/>
  <c r="AC18" i="55" s="1"/>
  <c r="AB12" i="55"/>
  <c r="AC12" i="55" s="1"/>
  <c r="AD12" i="55"/>
  <c r="AM12" i="55" s="1"/>
  <c r="AB11" i="55"/>
  <c r="AC11" i="55" s="1"/>
  <c r="AD11" i="55"/>
  <c r="AM11" i="55" s="1"/>
  <c r="N5" i="54"/>
  <c r="O5" i="54" s="1"/>
  <c r="N34" i="55"/>
  <c r="O34" i="55" s="1"/>
  <c r="AB51" i="55"/>
  <c r="AC51" i="55" s="1"/>
  <c r="AD51" i="55"/>
  <c r="AM51" i="55" s="1"/>
  <c r="M36" i="55"/>
  <c r="P36" i="55" s="1"/>
  <c r="M15" i="55"/>
  <c r="P15" i="55" s="1"/>
  <c r="V35" i="55"/>
  <c r="V53" i="55"/>
  <c r="M48" i="48"/>
  <c r="P48" i="48" s="1"/>
  <c r="M13" i="53"/>
  <c r="P13" i="53" s="1"/>
  <c r="N25" i="53"/>
  <c r="O25" i="53" s="1"/>
  <c r="N35" i="53"/>
  <c r="O35" i="53" s="1"/>
  <c r="V22" i="53"/>
  <c r="V19" i="54"/>
  <c r="M33" i="54"/>
  <c r="P33" i="54" s="1"/>
  <c r="V34" i="54"/>
  <c r="M34" i="55"/>
  <c r="P34" i="55" s="1"/>
  <c r="AB22" i="55"/>
  <c r="AC22" i="55" s="1"/>
  <c r="AD22" i="55"/>
  <c r="AM22" i="55" s="1"/>
  <c r="N36" i="55"/>
  <c r="O36" i="55" s="1"/>
  <c r="N15" i="55"/>
  <c r="O15" i="55" s="1"/>
  <c r="AB59" i="55"/>
  <c r="AC59" i="55" s="1"/>
  <c r="AD59" i="55"/>
  <c r="AM59" i="55" s="1"/>
  <c r="N19" i="55"/>
  <c r="O19" i="55" s="1"/>
  <c r="M47" i="55"/>
  <c r="P47" i="55" s="1"/>
  <c r="V22" i="55"/>
  <c r="M25" i="53"/>
  <c r="P25" i="53" s="1"/>
  <c r="V25" i="53"/>
  <c r="M35" i="54"/>
  <c r="P35" i="54" s="1"/>
  <c r="M59" i="54"/>
  <c r="P59" i="54" s="1"/>
  <c r="N33" i="54"/>
  <c r="O33" i="54" s="1"/>
  <c r="AB14" i="55"/>
  <c r="AC14" i="55" s="1"/>
  <c r="AD14" i="55"/>
  <c r="AM14" i="55" s="1"/>
  <c r="AB36" i="55"/>
  <c r="AC36" i="55" s="1"/>
  <c r="AD36" i="55"/>
  <c r="AM36" i="55" s="1"/>
  <c r="N47" i="55"/>
  <c r="O47" i="55" s="1"/>
  <c r="AB46" i="55"/>
  <c r="AC46" i="55" s="1"/>
  <c r="AD46" i="55"/>
  <c r="AM46" i="55" s="1"/>
  <c r="M32" i="55"/>
  <c r="P32" i="55" s="1"/>
  <c r="V6" i="51"/>
  <c r="M31" i="53"/>
  <c r="P31" i="53" s="1"/>
  <c r="N57" i="53"/>
  <c r="O57" i="53" s="1"/>
  <c r="M45" i="54"/>
  <c r="P45" i="54" s="1"/>
  <c r="N35" i="54"/>
  <c r="O35" i="54" s="1"/>
  <c r="N59" i="54"/>
  <c r="O59" i="54" s="1"/>
  <c r="N63" i="55"/>
  <c r="O63" i="55" s="1"/>
  <c r="AB10" i="55"/>
  <c r="AC10" i="55" s="1"/>
  <c r="AD10" i="55"/>
  <c r="AM10" i="55" s="1"/>
  <c r="AE34" i="55"/>
  <c r="N32" i="55"/>
  <c r="O32" i="55" s="1"/>
  <c r="V48" i="55"/>
  <c r="V32" i="55"/>
  <c r="V33" i="55"/>
  <c r="M17" i="45"/>
  <c r="P17" i="45" s="1"/>
  <c r="M54" i="51"/>
  <c r="P54" i="51" s="1"/>
  <c r="N60" i="52"/>
  <c r="O60" i="52" s="1"/>
  <c r="M24" i="52"/>
  <c r="P24" i="52" s="1"/>
  <c r="N31" i="53"/>
  <c r="O31" i="53" s="1"/>
  <c r="M57" i="53"/>
  <c r="P57" i="53" s="1"/>
  <c r="N45" i="54"/>
  <c r="O45" i="54" s="1"/>
  <c r="V29" i="54"/>
  <c r="AB25" i="55"/>
  <c r="AC25" i="55" s="1"/>
  <c r="AD25" i="55"/>
  <c r="AM25" i="55" s="1"/>
  <c r="V15" i="55"/>
  <c r="M63" i="55"/>
  <c r="P63" i="55" s="1"/>
  <c r="M55" i="55"/>
  <c r="P55" i="55" s="1"/>
  <c r="AB65" i="55"/>
  <c r="AC65" i="55" s="1"/>
  <c r="AD65" i="55"/>
  <c r="AM65" i="55" s="1"/>
  <c r="M9" i="55"/>
  <c r="P9" i="55" s="1"/>
  <c r="AB34" i="55"/>
  <c r="AC34" i="55" s="1"/>
  <c r="AB28" i="55"/>
  <c r="AC28" i="55" s="1"/>
  <c r="AD28" i="55"/>
  <c r="AM28" i="55" s="1"/>
  <c r="V12" i="55"/>
  <c r="V13" i="55"/>
  <c r="M26" i="54"/>
  <c r="P26" i="54" s="1"/>
  <c r="N55" i="55"/>
  <c r="O55" i="55" s="1"/>
  <c r="N9" i="55"/>
  <c r="O9" i="55" s="1"/>
  <c r="AB49" i="55"/>
  <c r="AC49" i="55" s="1"/>
  <c r="AD49" i="55"/>
  <c r="AM49" i="55" s="1"/>
  <c r="AD8" i="55"/>
  <c r="AM8" i="55" s="1"/>
  <c r="AB8" i="55"/>
  <c r="AC8" i="55" s="1"/>
  <c r="V62" i="55"/>
  <c r="N33" i="48"/>
  <c r="O33" i="48" s="1"/>
  <c r="M38" i="53"/>
  <c r="P38" i="53" s="1"/>
  <c r="N26" i="54"/>
  <c r="O26" i="54" s="1"/>
  <c r="AB67" i="55"/>
  <c r="AC67" i="55" s="1"/>
  <c r="AD67" i="55"/>
  <c r="AM67" i="55" s="1"/>
  <c r="V41" i="55"/>
  <c r="M52" i="55"/>
  <c r="P52" i="55" s="1"/>
  <c r="AB4" i="55"/>
  <c r="AC4" i="55" s="1"/>
  <c r="AD4" i="55"/>
  <c r="AM4" i="55" s="1"/>
  <c r="AB50" i="55"/>
  <c r="AC50" i="55" s="1"/>
  <c r="AD50" i="55"/>
  <c r="AM50" i="55" s="1"/>
  <c r="AB30" i="55"/>
  <c r="AC30" i="55" s="1"/>
  <c r="AD30" i="55"/>
  <c r="AM30" i="55" s="1"/>
  <c r="AM23" i="55"/>
  <c r="M33" i="53"/>
  <c r="P33" i="53" s="1"/>
  <c r="N38" i="53"/>
  <c r="O38" i="53" s="1"/>
  <c r="AB60" i="55"/>
  <c r="AC60" i="55" s="1"/>
  <c r="AD60" i="55"/>
  <c r="AM60" i="55" s="1"/>
  <c r="AB42" i="55"/>
  <c r="AC42" i="55" s="1"/>
  <c r="AD42" i="55"/>
  <c r="AM42" i="55" s="1"/>
  <c r="N52" i="55"/>
  <c r="O52" i="55" s="1"/>
  <c r="AB47" i="55"/>
  <c r="AC47" i="55" s="1"/>
  <c r="AD47" i="55"/>
  <c r="AM47" i="55" s="1"/>
  <c r="AE23" i="55"/>
  <c r="AB5" i="45"/>
  <c r="AC5" i="45" s="1"/>
  <c r="M9" i="49"/>
  <c r="P9" i="49" s="1"/>
  <c r="AE15" i="49"/>
  <c r="N44" i="51"/>
  <c r="O44" i="51" s="1"/>
  <c r="M53" i="51"/>
  <c r="P53" i="51" s="1"/>
  <c r="M16" i="52"/>
  <c r="P16" i="52" s="1"/>
  <c r="M31" i="51"/>
  <c r="P31" i="51" s="1"/>
  <c r="N33" i="53"/>
  <c r="O33" i="53" s="1"/>
  <c r="M46" i="53"/>
  <c r="P46" i="53" s="1"/>
  <c r="AB51" i="53"/>
  <c r="AC51" i="53" s="1"/>
  <c r="N59" i="53"/>
  <c r="O59" i="53" s="1"/>
  <c r="V44" i="54"/>
  <c r="N29" i="54"/>
  <c r="O29" i="54" s="1"/>
  <c r="AB29" i="55"/>
  <c r="AC29" i="55" s="1"/>
  <c r="AD29" i="55"/>
  <c r="AM29" i="55" s="1"/>
  <c r="AB32" i="55"/>
  <c r="AC32" i="55" s="1"/>
  <c r="AD32" i="55"/>
  <c r="AM32" i="55" s="1"/>
  <c r="AB53" i="55"/>
  <c r="AC53" i="55" s="1"/>
  <c r="AD53" i="55"/>
  <c r="AM53" i="55" s="1"/>
  <c r="V58" i="55"/>
  <c r="AB54" i="55"/>
  <c r="AC54" i="55" s="1"/>
  <c r="M12" i="55"/>
  <c r="P12" i="55" s="1"/>
  <c r="AB23" i="55"/>
  <c r="AC23" i="55" s="1"/>
  <c r="AB67" i="54"/>
  <c r="AC67" i="54" s="1"/>
  <c r="AD67" i="54"/>
  <c r="AM67" i="54" s="1"/>
  <c r="AB42" i="54"/>
  <c r="AC42" i="54" s="1"/>
  <c r="AD42" i="54"/>
  <c r="AM42" i="54" s="1"/>
  <c r="AB29" i="54"/>
  <c r="AC29" i="54" s="1"/>
  <c r="AD29" i="54"/>
  <c r="AM29" i="54" s="1"/>
  <c r="AB62" i="54"/>
  <c r="AC62" i="54" s="1"/>
  <c r="AD62" i="54"/>
  <c r="AM62" i="54" s="1"/>
  <c r="V47" i="54"/>
  <c r="M54" i="53"/>
  <c r="P54" i="53" s="1"/>
  <c r="AB30" i="54"/>
  <c r="AC30" i="54" s="1"/>
  <c r="AD30" i="54"/>
  <c r="AM30" i="54" s="1"/>
  <c r="V31" i="54"/>
  <c r="AB26" i="54"/>
  <c r="AC26" i="54" s="1"/>
  <c r="AD26" i="54"/>
  <c r="AM26" i="54" s="1"/>
  <c r="M27" i="54"/>
  <c r="P27" i="54" s="1"/>
  <c r="AB24" i="54"/>
  <c r="AC24" i="54" s="1"/>
  <c r="AD24" i="54"/>
  <c r="AM24" i="54" s="1"/>
  <c r="AB61" i="54"/>
  <c r="AC61" i="54" s="1"/>
  <c r="AD61" i="54"/>
  <c r="AM61" i="54" s="1"/>
  <c r="V16" i="54"/>
  <c r="V65" i="53"/>
  <c r="AB44" i="54"/>
  <c r="AC44" i="54" s="1"/>
  <c r="AD44" i="54"/>
  <c r="AM44" i="54" s="1"/>
  <c r="AB14" i="54"/>
  <c r="AC14" i="54" s="1"/>
  <c r="AD14" i="54"/>
  <c r="AM14" i="54" s="1"/>
  <c r="AB54" i="54"/>
  <c r="AC54" i="54" s="1"/>
  <c r="AD54" i="54"/>
  <c r="AM54" i="54" s="1"/>
  <c r="N27" i="54"/>
  <c r="O27" i="54" s="1"/>
  <c r="AB6" i="54"/>
  <c r="AC6" i="54" s="1"/>
  <c r="AD6" i="54"/>
  <c r="AM6" i="54" s="1"/>
  <c r="AB19" i="54"/>
  <c r="AC19" i="54" s="1"/>
  <c r="AD19" i="54"/>
  <c r="AM19" i="54" s="1"/>
  <c r="AB53" i="54"/>
  <c r="AC53" i="54" s="1"/>
  <c r="AD53" i="54"/>
  <c r="AM53" i="54" s="1"/>
  <c r="AB49" i="54"/>
  <c r="AC49" i="54" s="1"/>
  <c r="AD49" i="54"/>
  <c r="AM49" i="54" s="1"/>
  <c r="M8" i="54"/>
  <c r="P8" i="54" s="1"/>
  <c r="AB35" i="54"/>
  <c r="AC35" i="54" s="1"/>
  <c r="AD35" i="54"/>
  <c r="AM35" i="54" s="1"/>
  <c r="AB11" i="54"/>
  <c r="AC11" i="54" s="1"/>
  <c r="AD11" i="54"/>
  <c r="AM11" i="54" s="1"/>
  <c r="AB10" i="54"/>
  <c r="AC10" i="54" s="1"/>
  <c r="AD10" i="54"/>
  <c r="AM10" i="54" s="1"/>
  <c r="N8" i="54"/>
  <c r="O8" i="54" s="1"/>
  <c r="M51" i="51"/>
  <c r="P51" i="51" s="1"/>
  <c r="M15" i="51"/>
  <c r="P15" i="51" s="1"/>
  <c r="AE3" i="52"/>
  <c r="N6" i="52"/>
  <c r="O6" i="52" s="1"/>
  <c r="N39" i="53"/>
  <c r="O39" i="53" s="1"/>
  <c r="M47" i="54"/>
  <c r="P47" i="54" s="1"/>
  <c r="AB60" i="54"/>
  <c r="AC60" i="54" s="1"/>
  <c r="AD60" i="54"/>
  <c r="AM60" i="54" s="1"/>
  <c r="AB51" i="54"/>
  <c r="AC51" i="54" s="1"/>
  <c r="AD51" i="54"/>
  <c r="AM51" i="54" s="1"/>
  <c r="M36" i="54"/>
  <c r="P36" i="54" s="1"/>
  <c r="N43" i="54"/>
  <c r="O43" i="54" s="1"/>
  <c r="AB21" i="54"/>
  <c r="AC21" i="54" s="1"/>
  <c r="AD21" i="54"/>
  <c r="AM21" i="54" s="1"/>
  <c r="N49" i="54"/>
  <c r="O49" i="54" s="1"/>
  <c r="N42" i="54"/>
  <c r="O42" i="54" s="1"/>
  <c r="M6" i="52"/>
  <c r="P6" i="52" s="1"/>
  <c r="M55" i="52"/>
  <c r="P55" i="52" s="1"/>
  <c r="AE67" i="53"/>
  <c r="N47" i="54"/>
  <c r="O47" i="54" s="1"/>
  <c r="M20" i="54"/>
  <c r="P20" i="54" s="1"/>
  <c r="N36" i="54"/>
  <c r="O36" i="54" s="1"/>
  <c r="M43" i="54"/>
  <c r="P43" i="54" s="1"/>
  <c r="M7" i="54"/>
  <c r="P7" i="54" s="1"/>
  <c r="V23" i="54"/>
  <c r="M49" i="54"/>
  <c r="P49" i="54" s="1"/>
  <c r="M42" i="54"/>
  <c r="P42" i="54" s="1"/>
  <c r="AM22" i="52"/>
  <c r="N20" i="54"/>
  <c r="O20" i="54" s="1"/>
  <c r="AB28" i="54"/>
  <c r="AC28" i="54" s="1"/>
  <c r="AD28" i="54"/>
  <c r="AM28" i="54" s="1"/>
  <c r="AB37" i="54"/>
  <c r="AC37" i="54" s="1"/>
  <c r="AD37" i="54"/>
  <c r="AM37" i="54" s="1"/>
  <c r="N7" i="54"/>
  <c r="O7" i="54" s="1"/>
  <c r="M50" i="54"/>
  <c r="P50" i="54" s="1"/>
  <c r="N15" i="46"/>
  <c r="O15" i="46" s="1"/>
  <c r="AE29" i="53"/>
  <c r="N13" i="53"/>
  <c r="O13" i="53" s="1"/>
  <c r="N10" i="53"/>
  <c r="O10" i="53" s="1"/>
  <c r="M65" i="54"/>
  <c r="P65" i="54" s="1"/>
  <c r="AB40" i="54"/>
  <c r="AC40" i="54" s="1"/>
  <c r="AD40" i="54"/>
  <c r="AM40" i="54" s="1"/>
  <c r="AB38" i="54"/>
  <c r="AC38" i="54" s="1"/>
  <c r="AD38" i="54"/>
  <c r="AM38" i="54" s="1"/>
  <c r="M55" i="54"/>
  <c r="P55" i="54" s="1"/>
  <c r="AB5" i="54"/>
  <c r="AC5" i="54" s="1"/>
  <c r="AD5" i="54"/>
  <c r="AM5" i="54" s="1"/>
  <c r="AB8" i="54"/>
  <c r="AC8" i="54" s="1"/>
  <c r="AD8" i="54"/>
  <c r="AM8" i="54" s="1"/>
  <c r="AB32" i="54"/>
  <c r="AC32" i="54" s="1"/>
  <c r="AD32" i="54"/>
  <c r="AM32" i="54" s="1"/>
  <c r="N50" i="54"/>
  <c r="O50" i="54" s="1"/>
  <c r="AB9" i="54"/>
  <c r="AC9" i="54" s="1"/>
  <c r="AD9" i="54"/>
  <c r="AM9" i="54" s="1"/>
  <c r="AB12" i="54"/>
  <c r="AC12" i="54" s="1"/>
  <c r="AD12" i="54"/>
  <c r="AM12" i="54" s="1"/>
  <c r="AB47" i="54"/>
  <c r="AC47" i="54" s="1"/>
  <c r="AD47" i="54"/>
  <c r="AM47" i="54" s="1"/>
  <c r="M61" i="52"/>
  <c r="P61" i="52" s="1"/>
  <c r="N22" i="52"/>
  <c r="O22" i="52" s="1"/>
  <c r="V33" i="53"/>
  <c r="M10" i="53"/>
  <c r="P10" i="53" s="1"/>
  <c r="N65" i="54"/>
  <c r="O65" i="54" s="1"/>
  <c r="N55" i="54"/>
  <c r="O55" i="54" s="1"/>
  <c r="AB57" i="54"/>
  <c r="AC57" i="54" s="1"/>
  <c r="AD57" i="54"/>
  <c r="AM57" i="54" s="1"/>
  <c r="AB20" i="54"/>
  <c r="AC20" i="54" s="1"/>
  <c r="AD20" i="54"/>
  <c r="AM20" i="54" s="1"/>
  <c r="M17" i="54"/>
  <c r="P17" i="54" s="1"/>
  <c r="N58" i="54"/>
  <c r="O58" i="54" s="1"/>
  <c r="AB66" i="54"/>
  <c r="AC66" i="54" s="1"/>
  <c r="AD66" i="54"/>
  <c r="AM66" i="54" s="1"/>
  <c r="AB16" i="54"/>
  <c r="AC16" i="54" s="1"/>
  <c r="AD16" i="54"/>
  <c r="AM16" i="54" s="1"/>
  <c r="N54" i="54"/>
  <c r="O54" i="54" s="1"/>
  <c r="N55" i="47"/>
  <c r="O55" i="47" s="1"/>
  <c r="N58" i="51"/>
  <c r="O58" i="51" s="1"/>
  <c r="N61" i="52"/>
  <c r="O61" i="52" s="1"/>
  <c r="AB50" i="54"/>
  <c r="AC50" i="54" s="1"/>
  <c r="AD50" i="54"/>
  <c r="AM50" i="54" s="1"/>
  <c r="AB27" i="54"/>
  <c r="AC27" i="54" s="1"/>
  <c r="AD27" i="54"/>
  <c r="AM27" i="54" s="1"/>
  <c r="AB7" i="54"/>
  <c r="AC7" i="54" s="1"/>
  <c r="AD7" i="54"/>
  <c r="AM7" i="54" s="1"/>
  <c r="N17" i="54"/>
  <c r="O17" i="54" s="1"/>
  <c r="M54" i="54"/>
  <c r="P54" i="54" s="1"/>
  <c r="M55" i="47"/>
  <c r="P55" i="47" s="1"/>
  <c r="M33" i="50"/>
  <c r="P33" i="50" s="1"/>
  <c r="V8" i="52"/>
  <c r="M43" i="53"/>
  <c r="P43" i="53" s="1"/>
  <c r="AB13" i="54"/>
  <c r="AC13" i="54" s="1"/>
  <c r="AD13" i="54"/>
  <c r="AM13" i="54" s="1"/>
  <c r="V47" i="53"/>
  <c r="AB52" i="54"/>
  <c r="AC52" i="54" s="1"/>
  <c r="AD52" i="54"/>
  <c r="AM52" i="54" s="1"/>
  <c r="AB17" i="54"/>
  <c r="AC17" i="54" s="1"/>
  <c r="AD17" i="54"/>
  <c r="AM17" i="54" s="1"/>
  <c r="V54" i="54"/>
  <c r="AB39" i="54"/>
  <c r="AC39" i="54" s="1"/>
  <c r="AD39" i="54"/>
  <c r="AM39" i="54" s="1"/>
  <c r="AB41" i="54"/>
  <c r="AC41" i="54" s="1"/>
  <c r="AD41" i="54"/>
  <c r="AM41" i="54" s="1"/>
  <c r="M25" i="54"/>
  <c r="P25" i="54" s="1"/>
  <c r="AB59" i="54"/>
  <c r="AC59" i="54" s="1"/>
  <c r="AD59" i="54"/>
  <c r="AM59" i="54" s="1"/>
  <c r="AD3" i="54"/>
  <c r="AE3" i="54" s="1"/>
  <c r="D4" i="53"/>
  <c r="E4" i="53" s="1"/>
  <c r="M4" i="53"/>
  <c r="P4" i="53" s="1"/>
  <c r="N4" i="53"/>
  <c r="O4" i="53" s="1"/>
  <c r="D10" i="54"/>
  <c r="E10" i="54" s="1"/>
  <c r="N10" i="54"/>
  <c r="O10" i="54" s="1"/>
  <c r="M10" i="54"/>
  <c r="P10" i="54" s="1"/>
  <c r="D15" i="54"/>
  <c r="E15" i="54" s="1"/>
  <c r="N15" i="54"/>
  <c r="O15" i="54" s="1"/>
  <c r="M15" i="54"/>
  <c r="P15" i="54" s="1"/>
  <c r="V10" i="54"/>
  <c r="AB45" i="54"/>
  <c r="AC45" i="54" s="1"/>
  <c r="AD45" i="54"/>
  <c r="AM45" i="54" s="1"/>
  <c r="AB15" i="54"/>
  <c r="AC15" i="54" s="1"/>
  <c r="AD15" i="54"/>
  <c r="AM15" i="54" s="1"/>
  <c r="AB36" i="54"/>
  <c r="AC36" i="54" s="1"/>
  <c r="AD36" i="54"/>
  <c r="AM36" i="54" s="1"/>
  <c r="M29" i="54"/>
  <c r="P29" i="54" s="1"/>
  <c r="AB4" i="54"/>
  <c r="AC4" i="54" s="1"/>
  <c r="AD4" i="54"/>
  <c r="AM4" i="54" s="1"/>
  <c r="AE22" i="54"/>
  <c r="M39" i="54"/>
  <c r="P39" i="54" s="1"/>
  <c r="V58" i="54"/>
  <c r="AB25" i="54"/>
  <c r="AC25" i="54" s="1"/>
  <c r="AD25" i="54"/>
  <c r="AM25" i="54" s="1"/>
  <c r="V61" i="54"/>
  <c r="M22" i="53"/>
  <c r="P22" i="53" s="1"/>
  <c r="AB46" i="54"/>
  <c r="AC46" i="54" s="1"/>
  <c r="AD46" i="54"/>
  <c r="AM46" i="54" s="1"/>
  <c r="D67" i="53"/>
  <c r="E67" i="53" s="1"/>
  <c r="N67" i="53"/>
  <c r="O67" i="53" s="1"/>
  <c r="AB23" i="54"/>
  <c r="AC23" i="54" s="1"/>
  <c r="AD23" i="54"/>
  <c r="AM23" i="54" s="1"/>
  <c r="AB58" i="54"/>
  <c r="AC58" i="54" s="1"/>
  <c r="AD58" i="54"/>
  <c r="AM58" i="54" s="1"/>
  <c r="V49" i="54"/>
  <c r="M21" i="53"/>
  <c r="P21" i="53" s="1"/>
  <c r="V23" i="53"/>
  <c r="M23" i="53"/>
  <c r="P23" i="53" s="1"/>
  <c r="M52" i="54"/>
  <c r="P52" i="54" s="1"/>
  <c r="V8" i="54"/>
  <c r="M22" i="54"/>
  <c r="P22" i="54" s="1"/>
  <c r="N31" i="54"/>
  <c r="O31" i="54" s="1"/>
  <c r="AB34" i="54"/>
  <c r="AC34" i="54" s="1"/>
  <c r="AD34" i="54"/>
  <c r="AM34" i="54" s="1"/>
  <c r="AB33" i="54"/>
  <c r="AC33" i="54" s="1"/>
  <c r="AD33" i="54"/>
  <c r="AM33" i="54" s="1"/>
  <c r="AB55" i="54"/>
  <c r="AC55" i="54" s="1"/>
  <c r="AD55" i="54"/>
  <c r="AM55" i="54" s="1"/>
  <c r="AM56" i="54"/>
  <c r="AE22" i="52"/>
  <c r="N21" i="53"/>
  <c r="O21" i="53" s="1"/>
  <c r="N49" i="53"/>
  <c r="O49" i="53" s="1"/>
  <c r="N50" i="53"/>
  <c r="O50" i="53" s="1"/>
  <c r="N52" i="54"/>
  <c r="O52" i="54" s="1"/>
  <c r="V40" i="54"/>
  <c r="AB31" i="54"/>
  <c r="AC31" i="54" s="1"/>
  <c r="AD31" i="54"/>
  <c r="AM31" i="54" s="1"/>
  <c r="AB48" i="54"/>
  <c r="AC48" i="54" s="1"/>
  <c r="AD48" i="54"/>
  <c r="AM48" i="54" s="1"/>
  <c r="AB64" i="54"/>
  <c r="AC64" i="54" s="1"/>
  <c r="AD64" i="54"/>
  <c r="AM64" i="54" s="1"/>
  <c r="V64" i="54"/>
  <c r="N22" i="54"/>
  <c r="O22" i="54" s="1"/>
  <c r="M31" i="54"/>
  <c r="P31" i="54" s="1"/>
  <c r="N41" i="54"/>
  <c r="O41" i="54" s="1"/>
  <c r="N64" i="46"/>
  <c r="O64" i="46" s="1"/>
  <c r="AM7" i="52"/>
  <c r="N58" i="52"/>
  <c r="O58" i="52" s="1"/>
  <c r="N32" i="53"/>
  <c r="O32" i="53" s="1"/>
  <c r="M46" i="54"/>
  <c r="P46" i="54" s="1"/>
  <c r="AB63" i="54"/>
  <c r="AC63" i="54" s="1"/>
  <c r="AD63" i="54"/>
  <c r="AM63" i="54" s="1"/>
  <c r="M41" i="54"/>
  <c r="P41" i="54" s="1"/>
  <c r="M66" i="54"/>
  <c r="P66" i="54" s="1"/>
  <c r="AB43" i="54"/>
  <c r="AC43" i="54" s="1"/>
  <c r="AD43" i="54"/>
  <c r="AM43" i="54" s="1"/>
  <c r="AB65" i="54"/>
  <c r="AC65" i="54" s="1"/>
  <c r="AD65" i="54"/>
  <c r="AM65" i="54" s="1"/>
  <c r="AE51" i="53"/>
  <c r="AB46" i="53"/>
  <c r="AC46" i="53" s="1"/>
  <c r="AD46" i="53"/>
  <c r="AM46" i="53" s="1"/>
  <c r="AE4" i="53"/>
  <c r="AF4" i="53" s="1"/>
  <c r="AB22" i="53"/>
  <c r="AC22" i="53" s="1"/>
  <c r="AD22" i="53"/>
  <c r="AM22" i="53" s="1"/>
  <c r="AB20" i="53"/>
  <c r="AC20" i="53" s="1"/>
  <c r="AD20" i="53"/>
  <c r="AM20" i="53" s="1"/>
  <c r="V10" i="53"/>
  <c r="V11" i="53"/>
  <c r="N58" i="53"/>
  <c r="O58" i="53" s="1"/>
  <c r="N9" i="47"/>
  <c r="O9" i="47" s="1"/>
  <c r="M10" i="52"/>
  <c r="P10" i="52" s="1"/>
  <c r="AB49" i="53"/>
  <c r="AC49" i="53" s="1"/>
  <c r="AD49" i="53"/>
  <c r="AM49" i="53" s="1"/>
  <c r="M50" i="53"/>
  <c r="P50" i="53" s="1"/>
  <c r="N22" i="53"/>
  <c r="O22" i="53" s="1"/>
  <c r="M58" i="53"/>
  <c r="P58" i="53" s="1"/>
  <c r="N59" i="48"/>
  <c r="O59" i="48" s="1"/>
  <c r="N10" i="52"/>
  <c r="O10" i="52" s="1"/>
  <c r="AB39" i="53"/>
  <c r="AC39" i="53" s="1"/>
  <c r="AD39" i="53"/>
  <c r="AM39" i="53" s="1"/>
  <c r="AB13" i="53"/>
  <c r="AC13" i="53" s="1"/>
  <c r="AD13" i="53"/>
  <c r="AM13" i="53" s="1"/>
  <c r="V50" i="53"/>
  <c r="AB48" i="53"/>
  <c r="AC48" i="53" s="1"/>
  <c r="AD48" i="53"/>
  <c r="AM48" i="53" s="1"/>
  <c r="M65" i="49"/>
  <c r="P65" i="49" s="1"/>
  <c r="AE27" i="53"/>
  <c r="D48" i="53"/>
  <c r="E48" i="53" s="1"/>
  <c r="M48" i="53"/>
  <c r="P48" i="53" s="1"/>
  <c r="N48" i="53"/>
  <c r="O48" i="53" s="1"/>
  <c r="AD45" i="53"/>
  <c r="AM45" i="53" s="1"/>
  <c r="AB45" i="53"/>
  <c r="AC45" i="53" s="1"/>
  <c r="AE62" i="53"/>
  <c r="AB63" i="53"/>
  <c r="AC63" i="53" s="1"/>
  <c r="AD63" i="53"/>
  <c r="AM63" i="53" s="1"/>
  <c r="D60" i="53"/>
  <c r="E60" i="53" s="1"/>
  <c r="N60" i="53"/>
  <c r="O60" i="53" s="1"/>
  <c r="M60" i="53"/>
  <c r="P60" i="53" s="1"/>
  <c r="AM61" i="53"/>
  <c r="N8" i="48"/>
  <c r="O8" i="48" s="1"/>
  <c r="M49" i="48"/>
  <c r="P49" i="48" s="1"/>
  <c r="N65" i="49"/>
  <c r="O65" i="49" s="1"/>
  <c r="N20" i="49"/>
  <c r="O20" i="49" s="1"/>
  <c r="M27" i="50"/>
  <c r="P27" i="50" s="1"/>
  <c r="N25" i="52"/>
  <c r="O25" i="52" s="1"/>
  <c r="M22" i="52"/>
  <c r="P22" i="52" s="1"/>
  <c r="D44" i="53"/>
  <c r="E44" i="53" s="1"/>
  <c r="M44" i="53"/>
  <c r="P44" i="53" s="1"/>
  <c r="N44" i="53"/>
  <c r="O44" i="53" s="1"/>
  <c r="AB33" i="53"/>
  <c r="AC33" i="53" s="1"/>
  <c r="AD33" i="53"/>
  <c r="AM33" i="53" s="1"/>
  <c r="AB54" i="53"/>
  <c r="AC54" i="53" s="1"/>
  <c r="AD54" i="53"/>
  <c r="AM54" i="53" s="1"/>
  <c r="V6" i="53"/>
  <c r="V7" i="53"/>
  <c r="AE61" i="53"/>
  <c r="V23" i="52"/>
  <c r="M19" i="52"/>
  <c r="P19" i="52" s="1"/>
  <c r="AB38" i="53"/>
  <c r="AC38" i="53" s="1"/>
  <c r="AD38" i="53"/>
  <c r="AM38" i="53" s="1"/>
  <c r="D11" i="53"/>
  <c r="E11" i="53" s="1"/>
  <c r="M11" i="53"/>
  <c r="P11" i="53" s="1"/>
  <c r="N11" i="53"/>
  <c r="O11" i="53" s="1"/>
  <c r="AB60" i="53"/>
  <c r="AC60" i="53" s="1"/>
  <c r="AD60" i="53"/>
  <c r="AM60" i="53" s="1"/>
  <c r="AB6" i="53"/>
  <c r="AC6" i="53" s="1"/>
  <c r="AB7" i="53"/>
  <c r="AC7" i="53" s="1"/>
  <c r="AD6" i="53"/>
  <c r="AM6" i="53" s="1"/>
  <c r="AB61" i="53"/>
  <c r="AC61" i="53" s="1"/>
  <c r="AB15" i="49"/>
  <c r="AC15" i="49" s="1"/>
  <c r="N48" i="50"/>
  <c r="O48" i="50" s="1"/>
  <c r="N57" i="50"/>
  <c r="O57" i="50" s="1"/>
  <c r="N49" i="50"/>
  <c r="O49" i="50" s="1"/>
  <c r="M8" i="51"/>
  <c r="P8" i="51" s="1"/>
  <c r="N34" i="52"/>
  <c r="O34" i="52" s="1"/>
  <c r="M28" i="52"/>
  <c r="P28" i="52" s="1"/>
  <c r="N24" i="53"/>
  <c r="O24" i="53" s="1"/>
  <c r="AE14" i="53"/>
  <c r="V42" i="53"/>
  <c r="D18" i="53"/>
  <c r="E18" i="53" s="1"/>
  <c r="N18" i="53"/>
  <c r="O18" i="53" s="1"/>
  <c r="M18" i="53"/>
  <c r="P18" i="53" s="1"/>
  <c r="AB47" i="53"/>
  <c r="AC47" i="53" s="1"/>
  <c r="AD47" i="53"/>
  <c r="AM47" i="53" s="1"/>
  <c r="M14" i="49"/>
  <c r="P14" i="49" s="1"/>
  <c r="M19" i="49"/>
  <c r="P19" i="49" s="1"/>
  <c r="N39" i="50"/>
  <c r="O39" i="50" s="1"/>
  <c r="M34" i="52"/>
  <c r="P34" i="52" s="1"/>
  <c r="V63" i="52"/>
  <c r="V32" i="52"/>
  <c r="AB52" i="53"/>
  <c r="AC52" i="53" s="1"/>
  <c r="AD52" i="53"/>
  <c r="AM52" i="53" s="1"/>
  <c r="AE30" i="53"/>
  <c r="AB23" i="53"/>
  <c r="AC23" i="53" s="1"/>
  <c r="AD23" i="53"/>
  <c r="AM23" i="53" s="1"/>
  <c r="AB10" i="53"/>
  <c r="AC10" i="53" s="1"/>
  <c r="AD10" i="53"/>
  <c r="AM10" i="53" s="1"/>
  <c r="AB14" i="53"/>
  <c r="AC14" i="53" s="1"/>
  <c r="V16" i="53"/>
  <c r="AB31" i="53"/>
  <c r="AC31" i="53" s="1"/>
  <c r="AD31" i="53"/>
  <c r="AM31" i="53" s="1"/>
  <c r="AM25" i="53"/>
  <c r="M47" i="48"/>
  <c r="P47" i="48" s="1"/>
  <c r="N14" i="49"/>
  <c r="O14" i="49" s="1"/>
  <c r="N19" i="49"/>
  <c r="O19" i="49" s="1"/>
  <c r="AM15" i="49"/>
  <c r="N15" i="51"/>
  <c r="O15" i="51" s="1"/>
  <c r="N7" i="52"/>
  <c r="O7" i="52" s="1"/>
  <c r="AB57" i="53"/>
  <c r="AC57" i="53" s="1"/>
  <c r="AD57" i="53"/>
  <c r="AM57" i="53" s="1"/>
  <c r="AB24" i="53"/>
  <c r="AC24" i="53" s="1"/>
  <c r="AD24" i="53"/>
  <c r="AM24" i="53" s="1"/>
  <c r="AB17" i="53"/>
  <c r="AC17" i="53" s="1"/>
  <c r="AB18" i="53"/>
  <c r="AC18" i="53" s="1"/>
  <c r="AD17" i="53"/>
  <c r="AM17" i="53" s="1"/>
  <c r="AB21" i="53"/>
  <c r="AC21" i="53" s="1"/>
  <c r="AD21" i="53"/>
  <c r="AM21" i="53" s="1"/>
  <c r="AB25" i="53"/>
  <c r="AC25" i="53" s="1"/>
  <c r="N21" i="48"/>
  <c r="O21" i="48" s="1"/>
  <c r="N24" i="48"/>
  <c r="O24" i="48" s="1"/>
  <c r="N52" i="51"/>
  <c r="O52" i="51" s="1"/>
  <c r="M7" i="52"/>
  <c r="P7" i="52" s="1"/>
  <c r="M49" i="53"/>
  <c r="P49" i="53" s="1"/>
  <c r="N40" i="53"/>
  <c r="O40" i="53" s="1"/>
  <c r="AB15" i="53"/>
  <c r="AC15" i="53" s="1"/>
  <c r="AD15" i="53"/>
  <c r="AM15" i="53" s="1"/>
  <c r="M21" i="48"/>
  <c r="P21" i="48" s="1"/>
  <c r="M52" i="51"/>
  <c r="P52" i="51" s="1"/>
  <c r="M63" i="52"/>
  <c r="P63" i="52" s="1"/>
  <c r="D63" i="53"/>
  <c r="E63" i="53" s="1"/>
  <c r="N63" i="53"/>
  <c r="O63" i="53" s="1"/>
  <c r="M63" i="53"/>
  <c r="P63" i="53" s="1"/>
  <c r="D52" i="53"/>
  <c r="E52" i="53" s="1"/>
  <c r="M52" i="53"/>
  <c r="P52" i="53" s="1"/>
  <c r="N52" i="53"/>
  <c r="O52" i="53" s="1"/>
  <c r="AB56" i="53"/>
  <c r="AC56" i="53" s="1"/>
  <c r="AD56" i="53"/>
  <c r="AM56" i="53" s="1"/>
  <c r="M40" i="53"/>
  <c r="P40" i="53" s="1"/>
  <c r="M29" i="53"/>
  <c r="P29" i="53" s="1"/>
  <c r="AE16" i="53"/>
  <c r="AB12" i="53"/>
  <c r="AC12" i="53" s="1"/>
  <c r="AD12" i="53"/>
  <c r="AM12" i="53" s="1"/>
  <c r="M37" i="44"/>
  <c r="P37" i="44" s="1"/>
  <c r="M21" i="50"/>
  <c r="P21" i="50" s="1"/>
  <c r="M20" i="52"/>
  <c r="P20" i="52" s="1"/>
  <c r="N63" i="52"/>
  <c r="O63" i="52" s="1"/>
  <c r="V39" i="53"/>
  <c r="AB36" i="53"/>
  <c r="AC36" i="53" s="1"/>
  <c r="AD36" i="53"/>
  <c r="AM36" i="53" s="1"/>
  <c r="N37" i="44"/>
  <c r="O37" i="44" s="1"/>
  <c r="N21" i="50"/>
  <c r="O21" i="50" s="1"/>
  <c r="N20" i="52"/>
  <c r="O20" i="52" s="1"/>
  <c r="AB26" i="53"/>
  <c r="AC26" i="53" s="1"/>
  <c r="AD26" i="53"/>
  <c r="AM26" i="53" s="1"/>
  <c r="M65" i="53"/>
  <c r="P65" i="53" s="1"/>
  <c r="AD50" i="53"/>
  <c r="AM50" i="53" s="1"/>
  <c r="AB50" i="53"/>
  <c r="AC50" i="53" s="1"/>
  <c r="M56" i="53"/>
  <c r="P56" i="53" s="1"/>
  <c r="AB42" i="53"/>
  <c r="AC42" i="53" s="1"/>
  <c r="AD42" i="53"/>
  <c r="AM42" i="53" s="1"/>
  <c r="AB55" i="53"/>
  <c r="AC55" i="53" s="1"/>
  <c r="AD55" i="53"/>
  <c r="AM55" i="53" s="1"/>
  <c r="AB19" i="53"/>
  <c r="AC19" i="53" s="1"/>
  <c r="AD19" i="53"/>
  <c r="AM19" i="53" s="1"/>
  <c r="N65" i="53"/>
  <c r="O65" i="53" s="1"/>
  <c r="N56" i="53"/>
  <c r="O56" i="53" s="1"/>
  <c r="N66" i="52"/>
  <c r="O66" i="52" s="1"/>
  <c r="N39" i="52"/>
  <c r="O39" i="52" s="1"/>
  <c r="V26" i="53"/>
  <c r="AB9" i="53"/>
  <c r="AC9" i="53" s="1"/>
  <c r="AD9" i="53"/>
  <c r="AM9" i="53" s="1"/>
  <c r="M42" i="53"/>
  <c r="P42" i="53" s="1"/>
  <c r="AB8" i="53"/>
  <c r="AC8" i="53" s="1"/>
  <c r="AD8" i="53"/>
  <c r="AM8" i="53" s="1"/>
  <c r="V29" i="53"/>
  <c r="D62" i="53"/>
  <c r="E62" i="53" s="1"/>
  <c r="N62" i="53"/>
  <c r="O62" i="53" s="1"/>
  <c r="M62" i="53"/>
  <c r="P62" i="53" s="1"/>
  <c r="N58" i="47"/>
  <c r="O58" i="47" s="1"/>
  <c r="N37" i="49"/>
  <c r="O37" i="49" s="1"/>
  <c r="M51" i="49"/>
  <c r="P51" i="49" s="1"/>
  <c r="M35" i="50"/>
  <c r="P35" i="50" s="1"/>
  <c r="N57" i="51"/>
  <c r="O57" i="51" s="1"/>
  <c r="M66" i="52"/>
  <c r="P66" i="52" s="1"/>
  <c r="N36" i="52"/>
  <c r="O36" i="52" s="1"/>
  <c r="AB40" i="53"/>
  <c r="AC40" i="53" s="1"/>
  <c r="AD40" i="53"/>
  <c r="AM40" i="53" s="1"/>
  <c r="AB58" i="53"/>
  <c r="AC58" i="53" s="1"/>
  <c r="AD58" i="53"/>
  <c r="AM58" i="53" s="1"/>
  <c r="N42" i="53"/>
  <c r="O42" i="53" s="1"/>
  <c r="AB34" i="53"/>
  <c r="AC34" i="53" s="1"/>
  <c r="AB35" i="53"/>
  <c r="AC35" i="53" s="1"/>
  <c r="AD34" i="53"/>
  <c r="AM34" i="53" s="1"/>
  <c r="N51" i="49"/>
  <c r="O51" i="49" s="1"/>
  <c r="M47" i="50"/>
  <c r="P47" i="50" s="1"/>
  <c r="M57" i="51"/>
  <c r="P57" i="51" s="1"/>
  <c r="V10" i="51"/>
  <c r="AB66" i="53"/>
  <c r="AC66" i="53" s="1"/>
  <c r="AD66" i="53"/>
  <c r="AM66" i="53" s="1"/>
  <c r="AB43" i="53"/>
  <c r="AC43" i="53" s="1"/>
  <c r="AD43" i="53"/>
  <c r="AM43" i="53" s="1"/>
  <c r="AE64" i="53"/>
  <c r="V34" i="53"/>
  <c r="V35" i="53"/>
  <c r="N41" i="45"/>
  <c r="O41" i="45" s="1"/>
  <c r="N59" i="47"/>
  <c r="O59" i="47" s="1"/>
  <c r="M59" i="50"/>
  <c r="P59" i="50" s="1"/>
  <c r="N30" i="50"/>
  <c r="O30" i="50" s="1"/>
  <c r="N47" i="50"/>
  <c r="O47" i="50" s="1"/>
  <c r="N54" i="51"/>
  <c r="O54" i="51" s="1"/>
  <c r="M6" i="51"/>
  <c r="P6" i="51" s="1"/>
  <c r="M26" i="51"/>
  <c r="P26" i="51" s="1"/>
  <c r="N4" i="52"/>
  <c r="O4" i="52" s="1"/>
  <c r="N55" i="52"/>
  <c r="O55" i="52" s="1"/>
  <c r="N11" i="52"/>
  <c r="O11" i="52" s="1"/>
  <c r="V59" i="53"/>
  <c r="AB53" i="53"/>
  <c r="AC53" i="53" s="1"/>
  <c r="AD53" i="53"/>
  <c r="AM53" i="53" s="1"/>
  <c r="AB37" i="53"/>
  <c r="AC37" i="53" s="1"/>
  <c r="AD37" i="53"/>
  <c r="AM37" i="53" s="1"/>
  <c r="V60" i="53"/>
  <c r="AM41" i="53"/>
  <c r="AB28" i="53"/>
  <c r="AC28" i="53" s="1"/>
  <c r="AD28" i="53"/>
  <c r="AM28" i="53" s="1"/>
  <c r="AB64" i="53"/>
  <c r="AC64" i="53" s="1"/>
  <c r="AE11" i="53"/>
  <c r="N12" i="51"/>
  <c r="O12" i="51" s="1"/>
  <c r="N45" i="51"/>
  <c r="O45" i="51" s="1"/>
  <c r="N16" i="51"/>
  <c r="O16" i="51" s="1"/>
  <c r="M21" i="51"/>
  <c r="P21" i="51" s="1"/>
  <c r="M62" i="51"/>
  <c r="P62" i="51" s="1"/>
  <c r="N21" i="51"/>
  <c r="O21" i="51" s="1"/>
  <c r="N62" i="51"/>
  <c r="O62" i="51" s="1"/>
  <c r="N49" i="51"/>
  <c r="O49" i="51" s="1"/>
  <c r="N28" i="51"/>
  <c r="O28" i="51" s="1"/>
  <c r="M49" i="51"/>
  <c r="P49" i="51" s="1"/>
  <c r="M28" i="51"/>
  <c r="P28" i="51" s="1"/>
  <c r="D42" i="51"/>
  <c r="E42" i="51" s="1"/>
  <c r="N42" i="51"/>
  <c r="O42" i="51" s="1"/>
  <c r="M33" i="51"/>
  <c r="P33" i="51" s="1"/>
  <c r="M61" i="51"/>
  <c r="P61" i="51" s="1"/>
  <c r="N18" i="51"/>
  <c r="O18" i="51" s="1"/>
  <c r="N33" i="51"/>
  <c r="O33" i="51" s="1"/>
  <c r="M45" i="51"/>
  <c r="P45" i="51" s="1"/>
  <c r="N65" i="51"/>
  <c r="O65" i="51" s="1"/>
  <c r="M18" i="51"/>
  <c r="P18" i="51" s="1"/>
  <c r="M65" i="51"/>
  <c r="P65" i="51" s="1"/>
  <c r="M14" i="51"/>
  <c r="P14" i="51" s="1"/>
  <c r="M42" i="51"/>
  <c r="P42" i="51" s="1"/>
  <c r="N37" i="50"/>
  <c r="O37" i="50" s="1"/>
  <c r="N6" i="50"/>
  <c r="O6" i="50" s="1"/>
  <c r="N54" i="50"/>
  <c r="O54" i="50" s="1"/>
  <c r="V58" i="50"/>
  <c r="N27" i="50"/>
  <c r="O27" i="50" s="1"/>
  <c r="N35" i="50"/>
  <c r="O35" i="50" s="1"/>
  <c r="M31" i="50"/>
  <c r="P31" i="50" s="1"/>
  <c r="N10" i="50"/>
  <c r="O10" i="50" s="1"/>
  <c r="N31" i="50"/>
  <c r="O31" i="50" s="1"/>
  <c r="M56" i="50"/>
  <c r="P56" i="50" s="1"/>
  <c r="N56" i="50"/>
  <c r="O56" i="50" s="1"/>
  <c r="N50" i="50"/>
  <c r="O50" i="50" s="1"/>
  <c r="M5" i="50"/>
  <c r="P5" i="50" s="1"/>
  <c r="M41" i="50"/>
  <c r="P41" i="50" s="1"/>
  <c r="N23" i="50"/>
  <c r="O23" i="50" s="1"/>
  <c r="M23" i="50"/>
  <c r="P23" i="50" s="1"/>
  <c r="M50" i="50"/>
  <c r="P50" i="50" s="1"/>
  <c r="M48" i="50"/>
  <c r="P48" i="50" s="1"/>
  <c r="N23" i="49"/>
  <c r="O23" i="49" s="1"/>
  <c r="N21" i="49"/>
  <c r="O21" i="49" s="1"/>
  <c r="AB10" i="49"/>
  <c r="AC10" i="49" s="1"/>
  <c r="N55" i="49"/>
  <c r="O55" i="49" s="1"/>
  <c r="N63" i="49"/>
  <c r="O63" i="49" s="1"/>
  <c r="N18" i="49"/>
  <c r="O18" i="49" s="1"/>
  <c r="AM48" i="49"/>
  <c r="M20" i="49"/>
  <c r="P20" i="49" s="1"/>
  <c r="AB49" i="52"/>
  <c r="AC49" i="52" s="1"/>
  <c r="AD49" i="52"/>
  <c r="AM49" i="52" s="1"/>
  <c r="N41" i="52"/>
  <c r="O41" i="52" s="1"/>
  <c r="N17" i="52"/>
  <c r="O17" i="52" s="1"/>
  <c r="AB15" i="52"/>
  <c r="AC15" i="52" s="1"/>
  <c r="AD15" i="52"/>
  <c r="AM15" i="52" s="1"/>
  <c r="M16" i="49"/>
  <c r="P16" i="49" s="1"/>
  <c r="N13" i="50"/>
  <c r="O13" i="50" s="1"/>
  <c r="AB37" i="52"/>
  <c r="AC37" i="52" s="1"/>
  <c r="AD37" i="52"/>
  <c r="AM37" i="52" s="1"/>
  <c r="M30" i="52"/>
  <c r="P30" i="52" s="1"/>
  <c r="AB56" i="52"/>
  <c r="AC56" i="52" s="1"/>
  <c r="AD56" i="52"/>
  <c r="AM56" i="52" s="1"/>
  <c r="AB32" i="52"/>
  <c r="AC32" i="52" s="1"/>
  <c r="AD32" i="52"/>
  <c r="AM32" i="52" s="1"/>
  <c r="AB6" i="52"/>
  <c r="AC6" i="52" s="1"/>
  <c r="AD6" i="52"/>
  <c r="AM6" i="52" s="1"/>
  <c r="AB61" i="52"/>
  <c r="AC61" i="52" s="1"/>
  <c r="AD61" i="52"/>
  <c r="AM61" i="52" s="1"/>
  <c r="M33" i="52"/>
  <c r="P33" i="52" s="1"/>
  <c r="V9" i="52"/>
  <c r="V60" i="51"/>
  <c r="AB58" i="52"/>
  <c r="AC58" i="52" s="1"/>
  <c r="AD58" i="52"/>
  <c r="AM58" i="52" s="1"/>
  <c r="N30" i="52"/>
  <c r="O30" i="52" s="1"/>
  <c r="AB18" i="52"/>
  <c r="AC18" i="52" s="1"/>
  <c r="AD18" i="52"/>
  <c r="AM18" i="52" s="1"/>
  <c r="AB14" i="52"/>
  <c r="AC14" i="52" s="1"/>
  <c r="AD14" i="52"/>
  <c r="AM14" i="52" s="1"/>
  <c r="AB24" i="52"/>
  <c r="AC24" i="52" s="1"/>
  <c r="AD24" i="52"/>
  <c r="AM24" i="52" s="1"/>
  <c r="N33" i="52"/>
  <c r="O33" i="52" s="1"/>
  <c r="AB28" i="52"/>
  <c r="AC28" i="52" s="1"/>
  <c r="AD28" i="52"/>
  <c r="AM28" i="52" s="1"/>
  <c r="N48" i="49"/>
  <c r="O48" i="49" s="1"/>
  <c r="AB33" i="52"/>
  <c r="AC33" i="52" s="1"/>
  <c r="AD33" i="52"/>
  <c r="AM33" i="52" s="1"/>
  <c r="AB13" i="52"/>
  <c r="AC13" i="52" s="1"/>
  <c r="AD13" i="52"/>
  <c r="AM13" i="52" s="1"/>
  <c r="AB46" i="52"/>
  <c r="AC46" i="52" s="1"/>
  <c r="AD46" i="52"/>
  <c r="AM46" i="52" s="1"/>
  <c r="M7" i="47"/>
  <c r="P7" i="47" s="1"/>
  <c r="N65" i="50"/>
  <c r="O65" i="50" s="1"/>
  <c r="AE62" i="51"/>
  <c r="N34" i="51"/>
  <c r="O34" i="51" s="1"/>
  <c r="AB39" i="52"/>
  <c r="AC39" i="52" s="1"/>
  <c r="AD39" i="52"/>
  <c r="AM39" i="52" s="1"/>
  <c r="AB25" i="52"/>
  <c r="AC25" i="52" s="1"/>
  <c r="AD25" i="52"/>
  <c r="AM25" i="52" s="1"/>
  <c r="AB30" i="52"/>
  <c r="AC30" i="52" s="1"/>
  <c r="AD30" i="52"/>
  <c r="AM30" i="52" s="1"/>
  <c r="AB40" i="52"/>
  <c r="AC40" i="52" s="1"/>
  <c r="AD40" i="52"/>
  <c r="AM40" i="52" s="1"/>
  <c r="AB65" i="52"/>
  <c r="AC65" i="52" s="1"/>
  <c r="AD65" i="52"/>
  <c r="AM65" i="52" s="1"/>
  <c r="M34" i="51"/>
  <c r="P34" i="51" s="1"/>
  <c r="AB34" i="52"/>
  <c r="AC34" i="52" s="1"/>
  <c r="AD34" i="52"/>
  <c r="AM34" i="52" s="1"/>
  <c r="V67" i="52"/>
  <c r="V36" i="50"/>
  <c r="M28" i="50"/>
  <c r="P28" i="50" s="1"/>
  <c r="AB5" i="52"/>
  <c r="AC5" i="52" s="1"/>
  <c r="AD5" i="52"/>
  <c r="AM5" i="52" s="1"/>
  <c r="V33" i="52"/>
  <c r="AB53" i="52"/>
  <c r="AC53" i="52" s="1"/>
  <c r="AD53" i="52"/>
  <c r="AM53" i="52" s="1"/>
  <c r="AE7" i="52"/>
  <c r="M57" i="52"/>
  <c r="P57" i="52" s="1"/>
  <c r="V30" i="49"/>
  <c r="N28" i="50"/>
  <c r="O28" i="50" s="1"/>
  <c r="M44" i="50"/>
  <c r="P44" i="50" s="1"/>
  <c r="AB59" i="52"/>
  <c r="AC59" i="52" s="1"/>
  <c r="AD59" i="52"/>
  <c r="AM59" i="52" s="1"/>
  <c r="AB48" i="52"/>
  <c r="AC48" i="52" s="1"/>
  <c r="AD48" i="52"/>
  <c r="AM48" i="52" s="1"/>
  <c r="AB47" i="52"/>
  <c r="AC47" i="52" s="1"/>
  <c r="AD47" i="52"/>
  <c r="AM47" i="52" s="1"/>
  <c r="N57" i="52"/>
  <c r="O57" i="52" s="1"/>
  <c r="M17" i="50"/>
  <c r="P17" i="50" s="1"/>
  <c r="N44" i="50"/>
  <c r="O44" i="50" s="1"/>
  <c r="V9" i="51"/>
  <c r="V65" i="51"/>
  <c r="M24" i="51"/>
  <c r="P24" i="51" s="1"/>
  <c r="AB64" i="52"/>
  <c r="AC64" i="52" s="1"/>
  <c r="AD64" i="52"/>
  <c r="AM64" i="52" s="1"/>
  <c r="AB12" i="52"/>
  <c r="AC12" i="52" s="1"/>
  <c r="AD12" i="52"/>
  <c r="AM12" i="52" s="1"/>
  <c r="AB21" i="52"/>
  <c r="AC21" i="52" s="1"/>
  <c r="AD21" i="52"/>
  <c r="AM21" i="52" s="1"/>
  <c r="V6" i="52"/>
  <c r="AB51" i="52"/>
  <c r="AC51" i="52" s="1"/>
  <c r="AD51" i="52"/>
  <c r="AM51" i="52" s="1"/>
  <c r="AB10" i="52"/>
  <c r="AC10" i="52" s="1"/>
  <c r="AD10" i="52"/>
  <c r="AM10" i="52" s="1"/>
  <c r="N8" i="52"/>
  <c r="O8" i="52" s="1"/>
  <c r="N17" i="50"/>
  <c r="O17" i="50" s="1"/>
  <c r="M56" i="51"/>
  <c r="P56" i="51" s="1"/>
  <c r="N24" i="51"/>
  <c r="O24" i="51" s="1"/>
  <c r="AB42" i="52"/>
  <c r="AC42" i="52" s="1"/>
  <c r="AD42" i="52"/>
  <c r="AM42" i="52" s="1"/>
  <c r="AB66" i="52"/>
  <c r="AC66" i="52" s="1"/>
  <c r="AD66" i="52"/>
  <c r="AM66" i="52" s="1"/>
  <c r="N45" i="52"/>
  <c r="O45" i="52" s="1"/>
  <c r="AB20" i="52"/>
  <c r="AC20" i="52" s="1"/>
  <c r="AD20" i="52"/>
  <c r="AM20" i="52" s="1"/>
  <c r="AB57" i="52"/>
  <c r="AC57" i="52" s="1"/>
  <c r="AD57" i="52"/>
  <c r="AM57" i="52" s="1"/>
  <c r="AB35" i="52"/>
  <c r="AC35" i="52" s="1"/>
  <c r="AD35" i="52"/>
  <c r="AM35" i="52" s="1"/>
  <c r="AB16" i="52"/>
  <c r="AC16" i="52" s="1"/>
  <c r="AD16" i="52"/>
  <c r="AM16" i="52" s="1"/>
  <c r="M14" i="52"/>
  <c r="P14" i="52" s="1"/>
  <c r="M8" i="52"/>
  <c r="P8" i="52" s="1"/>
  <c r="AB11" i="52"/>
  <c r="AC11" i="52" s="1"/>
  <c r="AD11" i="52"/>
  <c r="AM11" i="52" s="1"/>
  <c r="M55" i="49"/>
  <c r="P55" i="49" s="1"/>
  <c r="N56" i="51"/>
  <c r="O56" i="51" s="1"/>
  <c r="AB9" i="52"/>
  <c r="AC9" i="52" s="1"/>
  <c r="AD9" i="52"/>
  <c r="AM9" i="52" s="1"/>
  <c r="M45" i="52"/>
  <c r="P45" i="52" s="1"/>
  <c r="N14" i="52"/>
  <c r="O14" i="52" s="1"/>
  <c r="N5" i="50"/>
  <c r="O5" i="50" s="1"/>
  <c r="N33" i="50"/>
  <c r="O33" i="50" s="1"/>
  <c r="M59" i="51"/>
  <c r="P59" i="51" s="1"/>
  <c r="AB4" i="52"/>
  <c r="AC4" i="52" s="1"/>
  <c r="AD4" i="52"/>
  <c r="AM4" i="52" s="1"/>
  <c r="N59" i="51"/>
  <c r="O59" i="51" s="1"/>
  <c r="AB29" i="52"/>
  <c r="AC29" i="52" s="1"/>
  <c r="AD29" i="52"/>
  <c r="AM29" i="52" s="1"/>
  <c r="AB63" i="52"/>
  <c r="AC63" i="52" s="1"/>
  <c r="AD63" i="52"/>
  <c r="AM63" i="52" s="1"/>
  <c r="M50" i="52"/>
  <c r="P50" i="52" s="1"/>
  <c r="N27" i="44"/>
  <c r="O27" i="44" s="1"/>
  <c r="M28" i="46"/>
  <c r="P28" i="46" s="1"/>
  <c r="N45" i="48"/>
  <c r="O45" i="48" s="1"/>
  <c r="N25" i="49"/>
  <c r="O25" i="49" s="1"/>
  <c r="V17" i="50"/>
  <c r="M37" i="50"/>
  <c r="P37" i="50" s="1"/>
  <c r="M57" i="50"/>
  <c r="P57" i="50" s="1"/>
  <c r="M37" i="51"/>
  <c r="P37" i="51" s="1"/>
  <c r="V46" i="52"/>
  <c r="V30" i="52"/>
  <c r="M27" i="52"/>
  <c r="P27" i="52" s="1"/>
  <c r="AB67" i="52"/>
  <c r="AC67" i="52" s="1"/>
  <c r="AD67" i="52"/>
  <c r="AM67" i="52" s="1"/>
  <c r="AB36" i="52"/>
  <c r="AC36" i="52" s="1"/>
  <c r="AD36" i="52"/>
  <c r="AM36" i="52" s="1"/>
  <c r="N50" i="52"/>
  <c r="O50" i="52" s="1"/>
  <c r="N19" i="52"/>
  <c r="O19" i="52" s="1"/>
  <c r="AB27" i="52"/>
  <c r="AC27" i="52" s="1"/>
  <c r="AD27" i="52"/>
  <c r="AM27" i="52" s="1"/>
  <c r="M36" i="52"/>
  <c r="P36" i="52" s="1"/>
  <c r="AB55" i="52"/>
  <c r="AC55" i="52" s="1"/>
  <c r="AD55" i="52"/>
  <c r="AM55" i="52" s="1"/>
  <c r="AB45" i="52"/>
  <c r="AC45" i="52" s="1"/>
  <c r="AD45" i="52"/>
  <c r="AM45" i="52" s="1"/>
  <c r="N27" i="52"/>
  <c r="O27" i="52" s="1"/>
  <c r="AB60" i="52"/>
  <c r="AC60" i="52" s="1"/>
  <c r="AD60" i="52"/>
  <c r="AM60" i="52" s="1"/>
  <c r="V43" i="52"/>
  <c r="AB19" i="52"/>
  <c r="AC19" i="52" s="1"/>
  <c r="AD19" i="52"/>
  <c r="AM19" i="52" s="1"/>
  <c r="N43" i="52"/>
  <c r="O43" i="52" s="1"/>
  <c r="V50" i="52"/>
  <c r="N29" i="48"/>
  <c r="O29" i="48" s="1"/>
  <c r="N29" i="51"/>
  <c r="O29" i="51" s="1"/>
  <c r="M47" i="51"/>
  <c r="P47" i="51" s="1"/>
  <c r="AM8" i="51"/>
  <c r="N40" i="52"/>
  <c r="O40" i="52" s="1"/>
  <c r="AB41" i="52"/>
  <c r="AC41" i="52" s="1"/>
  <c r="AD41" i="52"/>
  <c r="AM41" i="52" s="1"/>
  <c r="AB23" i="52"/>
  <c r="AC23" i="52" s="1"/>
  <c r="AD23" i="52"/>
  <c r="AM23" i="52" s="1"/>
  <c r="AB50" i="52"/>
  <c r="AC50" i="52" s="1"/>
  <c r="AD50" i="52"/>
  <c r="AM50" i="52" s="1"/>
  <c r="M43" i="52"/>
  <c r="P43" i="52" s="1"/>
  <c r="V11" i="52"/>
  <c r="M11" i="47"/>
  <c r="P11" i="47" s="1"/>
  <c r="M48" i="49"/>
  <c r="P48" i="49" s="1"/>
  <c r="M53" i="50"/>
  <c r="P53" i="50" s="1"/>
  <c r="M55" i="50"/>
  <c r="P55" i="50" s="1"/>
  <c r="M29" i="51"/>
  <c r="P29" i="51" s="1"/>
  <c r="N47" i="51"/>
  <c r="O47" i="51" s="1"/>
  <c r="AB43" i="52"/>
  <c r="AC43" i="52" s="1"/>
  <c r="AD43" i="52"/>
  <c r="AM43" i="52" s="1"/>
  <c r="AB62" i="52"/>
  <c r="AC62" i="52" s="1"/>
  <c r="AD62" i="52"/>
  <c r="AM62" i="52" s="1"/>
  <c r="M40" i="52"/>
  <c r="P40" i="52" s="1"/>
  <c r="N11" i="47"/>
  <c r="O11" i="47" s="1"/>
  <c r="M43" i="48"/>
  <c r="P43" i="48" s="1"/>
  <c r="N53" i="50"/>
  <c r="O53" i="50" s="1"/>
  <c r="M42" i="50"/>
  <c r="P42" i="50" s="1"/>
  <c r="N9" i="51"/>
  <c r="O9" i="51" s="1"/>
  <c r="M16" i="51"/>
  <c r="P16" i="51" s="1"/>
  <c r="V40" i="52"/>
  <c r="V18" i="52"/>
  <c r="N34" i="47"/>
  <c r="O34" i="47" s="1"/>
  <c r="M17" i="48"/>
  <c r="P17" i="48" s="1"/>
  <c r="M49" i="49"/>
  <c r="P49" i="49" s="1"/>
  <c r="N42" i="50"/>
  <c r="O42" i="50" s="1"/>
  <c r="M9" i="51"/>
  <c r="P9" i="51" s="1"/>
  <c r="N8" i="51"/>
  <c r="O8" i="51" s="1"/>
  <c r="N53" i="51"/>
  <c r="O53" i="51" s="1"/>
  <c r="AB31" i="52"/>
  <c r="AC31" i="52" s="1"/>
  <c r="M38" i="52"/>
  <c r="P38" i="52" s="1"/>
  <c r="M41" i="52"/>
  <c r="P41" i="52" s="1"/>
  <c r="V56" i="52"/>
  <c r="AB54" i="52"/>
  <c r="AC54" i="52" s="1"/>
  <c r="AD54" i="52"/>
  <c r="AM54" i="52" s="1"/>
  <c r="AB26" i="52"/>
  <c r="AC26" i="52" s="1"/>
  <c r="AD26" i="52"/>
  <c r="AM26" i="52" s="1"/>
  <c r="AB38" i="52"/>
  <c r="AC38" i="52" s="1"/>
  <c r="AD38" i="52"/>
  <c r="AM38" i="52" s="1"/>
  <c r="AB52" i="52"/>
  <c r="AC52" i="52" s="1"/>
  <c r="AD52" i="52"/>
  <c r="AM52" i="52" s="1"/>
  <c r="AB44" i="52"/>
  <c r="AC44" i="52" s="1"/>
  <c r="AD44" i="52"/>
  <c r="AM44" i="52" s="1"/>
  <c r="M17" i="52"/>
  <c r="P17" i="52" s="1"/>
  <c r="M60" i="50"/>
  <c r="P60" i="50" s="1"/>
  <c r="AB18" i="51"/>
  <c r="AC18" i="51" s="1"/>
  <c r="AD18" i="51"/>
  <c r="AM18" i="51" s="1"/>
  <c r="AB41" i="51"/>
  <c r="AC41" i="51" s="1"/>
  <c r="AD41" i="51"/>
  <c r="AM41" i="51" s="1"/>
  <c r="M25" i="51"/>
  <c r="P25" i="51" s="1"/>
  <c r="M7" i="51"/>
  <c r="P7" i="51" s="1"/>
  <c r="V57" i="48"/>
  <c r="M49" i="50"/>
  <c r="P49" i="50" s="1"/>
  <c r="AB57" i="51"/>
  <c r="AC57" i="51" s="1"/>
  <c r="AD57" i="51"/>
  <c r="AM57" i="51" s="1"/>
  <c r="AB50" i="51"/>
  <c r="AC50" i="51" s="1"/>
  <c r="AD50" i="51"/>
  <c r="AM50" i="51" s="1"/>
  <c r="V29" i="51"/>
  <c r="V30" i="51"/>
  <c r="D63" i="51"/>
  <c r="E63" i="51" s="1"/>
  <c r="N63" i="51"/>
  <c r="O63" i="51" s="1"/>
  <c r="M63" i="51"/>
  <c r="P63" i="51" s="1"/>
  <c r="N7" i="51"/>
  <c r="O7" i="51" s="1"/>
  <c r="AB21" i="51"/>
  <c r="AC21" i="51" s="1"/>
  <c r="AD21" i="51"/>
  <c r="AM21" i="51" s="1"/>
  <c r="AB25" i="51"/>
  <c r="AC25" i="51" s="1"/>
  <c r="AD25" i="51"/>
  <c r="AM25" i="51" s="1"/>
  <c r="AB51" i="51"/>
  <c r="AC51" i="51" s="1"/>
  <c r="AD51" i="51"/>
  <c r="AM51" i="51" s="1"/>
  <c r="AB27" i="51"/>
  <c r="AC27" i="51" s="1"/>
  <c r="AD27" i="51"/>
  <c r="AM27" i="51" s="1"/>
  <c r="M59" i="47"/>
  <c r="P59" i="47" s="1"/>
  <c r="AE30" i="51"/>
  <c r="AB52" i="51"/>
  <c r="AC52" i="51" s="1"/>
  <c r="AD52" i="51"/>
  <c r="AM52" i="51" s="1"/>
  <c r="N30" i="51"/>
  <c r="O30" i="51" s="1"/>
  <c r="M65" i="50"/>
  <c r="P65" i="50" s="1"/>
  <c r="AB33" i="51"/>
  <c r="AC33" i="51" s="1"/>
  <c r="AD33" i="51"/>
  <c r="AM33" i="51" s="1"/>
  <c r="AM29" i="51"/>
  <c r="AB55" i="51"/>
  <c r="AC55" i="51" s="1"/>
  <c r="AD55" i="51"/>
  <c r="AM55" i="51" s="1"/>
  <c r="AB56" i="51"/>
  <c r="AC56" i="51" s="1"/>
  <c r="AD56" i="51"/>
  <c r="AM56" i="51" s="1"/>
  <c r="M30" i="51"/>
  <c r="P30" i="51" s="1"/>
  <c r="AB20" i="51"/>
  <c r="AC20" i="51" s="1"/>
  <c r="AD20" i="51"/>
  <c r="AM20" i="51" s="1"/>
  <c r="V26" i="51"/>
  <c r="M18" i="49"/>
  <c r="P18" i="49" s="1"/>
  <c r="V14" i="49"/>
  <c r="M10" i="50"/>
  <c r="P10" i="50" s="1"/>
  <c r="N51" i="51"/>
  <c r="O51" i="51" s="1"/>
  <c r="AB46" i="51"/>
  <c r="AC46" i="51" s="1"/>
  <c r="AD46" i="51"/>
  <c r="AM46" i="51" s="1"/>
  <c r="N37" i="51"/>
  <c r="O37" i="51" s="1"/>
  <c r="N32" i="51"/>
  <c r="O32" i="51" s="1"/>
  <c r="AB48" i="51"/>
  <c r="AC48" i="51" s="1"/>
  <c r="AD48" i="51"/>
  <c r="AM48" i="51" s="1"/>
  <c r="AB6" i="51"/>
  <c r="AC6" i="51" s="1"/>
  <c r="AD6" i="51"/>
  <c r="AM6" i="51" s="1"/>
  <c r="AB37" i="51"/>
  <c r="AC37" i="51" s="1"/>
  <c r="AD37" i="51"/>
  <c r="AM37" i="51" s="1"/>
  <c r="V51" i="51"/>
  <c r="M55" i="51"/>
  <c r="P55" i="51" s="1"/>
  <c r="N32" i="50"/>
  <c r="O32" i="50" s="1"/>
  <c r="AB15" i="51"/>
  <c r="AC15" i="51" s="1"/>
  <c r="AD15" i="51"/>
  <c r="AM15" i="51" s="1"/>
  <c r="D64" i="51"/>
  <c r="E64" i="51" s="1"/>
  <c r="M64" i="51"/>
  <c r="P64" i="51" s="1"/>
  <c r="N64" i="51"/>
  <c r="O64" i="51" s="1"/>
  <c r="AB26" i="51"/>
  <c r="AC26" i="51" s="1"/>
  <c r="AD26" i="51"/>
  <c r="AM26" i="51" s="1"/>
  <c r="AB43" i="51"/>
  <c r="AC43" i="51" s="1"/>
  <c r="AD43" i="51"/>
  <c r="AM43" i="51" s="1"/>
  <c r="AB60" i="51"/>
  <c r="AC60" i="51" s="1"/>
  <c r="AD60" i="51"/>
  <c r="AM60" i="51" s="1"/>
  <c r="AB4" i="51"/>
  <c r="AC4" i="51" s="1"/>
  <c r="AD4" i="51"/>
  <c r="AM4" i="51" s="1"/>
  <c r="V39" i="51"/>
  <c r="AB35" i="51"/>
  <c r="AC35" i="51" s="1"/>
  <c r="AD35" i="51"/>
  <c r="AM35" i="51" s="1"/>
  <c r="N55" i="51"/>
  <c r="O55" i="51" s="1"/>
  <c r="N41" i="50"/>
  <c r="O41" i="50" s="1"/>
  <c r="V54" i="50"/>
  <c r="N55" i="50"/>
  <c r="O55" i="50" s="1"/>
  <c r="M52" i="50"/>
  <c r="P52" i="50" s="1"/>
  <c r="AB64" i="51"/>
  <c r="AC64" i="51" s="1"/>
  <c r="AD64" i="51"/>
  <c r="AM64" i="51" s="1"/>
  <c r="AB7" i="51"/>
  <c r="AC7" i="51" s="1"/>
  <c r="AD7" i="51"/>
  <c r="AM7" i="51" s="1"/>
  <c r="AB9" i="51"/>
  <c r="AC9" i="51" s="1"/>
  <c r="AD9" i="51"/>
  <c r="AM9" i="51" s="1"/>
  <c r="AB12" i="51"/>
  <c r="AC12" i="51" s="1"/>
  <c r="AD12" i="51"/>
  <c r="AM12" i="51" s="1"/>
  <c r="N11" i="51"/>
  <c r="O11" i="51" s="1"/>
  <c r="V27" i="51"/>
  <c r="AB40" i="51"/>
  <c r="AC40" i="51" s="1"/>
  <c r="AD40" i="51"/>
  <c r="AM40" i="51" s="1"/>
  <c r="AB23" i="51"/>
  <c r="AC23" i="51" s="1"/>
  <c r="AD23" i="51"/>
  <c r="AM23" i="51" s="1"/>
  <c r="N52" i="50"/>
  <c r="O52" i="50" s="1"/>
  <c r="AB28" i="51"/>
  <c r="AC28" i="51" s="1"/>
  <c r="AD28" i="51"/>
  <c r="AM28" i="51" s="1"/>
  <c r="AB63" i="51"/>
  <c r="AC63" i="51" s="1"/>
  <c r="AD63" i="51"/>
  <c r="AM63" i="51" s="1"/>
  <c r="AB39" i="51"/>
  <c r="AC39" i="51" s="1"/>
  <c r="AD39" i="51"/>
  <c r="AM39" i="51" s="1"/>
  <c r="M11" i="51"/>
  <c r="P11" i="51" s="1"/>
  <c r="AB29" i="51"/>
  <c r="AC29" i="51" s="1"/>
  <c r="AB61" i="51"/>
  <c r="AC61" i="51" s="1"/>
  <c r="AD61" i="51"/>
  <c r="AM61" i="51" s="1"/>
  <c r="AB66" i="51"/>
  <c r="AC66" i="51" s="1"/>
  <c r="AD66" i="51"/>
  <c r="AM66" i="51" s="1"/>
  <c r="AE29" i="51"/>
  <c r="M13" i="50"/>
  <c r="P13" i="50" s="1"/>
  <c r="AB22" i="51"/>
  <c r="AC22" i="51" s="1"/>
  <c r="M13" i="51"/>
  <c r="P13" i="51" s="1"/>
  <c r="V66" i="51"/>
  <c r="D66" i="51"/>
  <c r="E66" i="51" s="1"/>
  <c r="M66" i="51"/>
  <c r="P66" i="51" s="1"/>
  <c r="N66" i="51"/>
  <c r="O66" i="51" s="1"/>
  <c r="AB8" i="51"/>
  <c r="AC8" i="51" s="1"/>
  <c r="AE22" i="51"/>
  <c r="N48" i="51"/>
  <c r="O48" i="51" s="1"/>
  <c r="AB19" i="51"/>
  <c r="AC19" i="51" s="1"/>
  <c r="AD19" i="51"/>
  <c r="AM19" i="51" s="1"/>
  <c r="N13" i="51"/>
  <c r="O13" i="51" s="1"/>
  <c r="AB58" i="51"/>
  <c r="AC58" i="51" s="1"/>
  <c r="AD58" i="51"/>
  <c r="AM58" i="51" s="1"/>
  <c r="AE8" i="51"/>
  <c r="M6" i="48"/>
  <c r="P6" i="48" s="1"/>
  <c r="M34" i="48"/>
  <c r="P34" i="48" s="1"/>
  <c r="M58" i="48"/>
  <c r="P58" i="48" s="1"/>
  <c r="M45" i="48"/>
  <c r="P45" i="48" s="1"/>
  <c r="V56" i="50"/>
  <c r="N61" i="51"/>
  <c r="O61" i="51" s="1"/>
  <c r="M48" i="51"/>
  <c r="P48" i="51" s="1"/>
  <c r="N26" i="51"/>
  <c r="O26" i="51" s="1"/>
  <c r="M12" i="51"/>
  <c r="P12" i="51" s="1"/>
  <c r="AB49" i="51"/>
  <c r="AC49" i="51" s="1"/>
  <c r="AD49" i="51"/>
  <c r="AM49" i="51" s="1"/>
  <c r="AB16" i="51"/>
  <c r="AC16" i="51" s="1"/>
  <c r="AD16" i="51"/>
  <c r="AM16" i="51" s="1"/>
  <c r="V55" i="51"/>
  <c r="N58" i="48"/>
  <c r="O58" i="48" s="1"/>
  <c r="M16" i="50"/>
  <c r="P16" i="50" s="1"/>
  <c r="AB32" i="51"/>
  <c r="AC32" i="51" s="1"/>
  <c r="AD32" i="51"/>
  <c r="AM32" i="51" s="1"/>
  <c r="AB31" i="51"/>
  <c r="AC31" i="51" s="1"/>
  <c r="AD31" i="51"/>
  <c r="AM31" i="51" s="1"/>
  <c r="D22" i="51"/>
  <c r="E22" i="51" s="1"/>
  <c r="M22" i="51"/>
  <c r="P22" i="51" s="1"/>
  <c r="N22" i="51"/>
  <c r="O22" i="51" s="1"/>
  <c r="AB59" i="51"/>
  <c r="AC59" i="51" s="1"/>
  <c r="AD59" i="51"/>
  <c r="AM59" i="51" s="1"/>
  <c r="AB13" i="51"/>
  <c r="AC13" i="51" s="1"/>
  <c r="AD13" i="51"/>
  <c r="AM13" i="51" s="1"/>
  <c r="AB47" i="51"/>
  <c r="AC47" i="51" s="1"/>
  <c r="AD47" i="51"/>
  <c r="AM47" i="51" s="1"/>
  <c r="AB34" i="51"/>
  <c r="AC34" i="51" s="1"/>
  <c r="AD34" i="51"/>
  <c r="AM34" i="51" s="1"/>
  <c r="AB17" i="51"/>
  <c r="AC17" i="51" s="1"/>
  <c r="AD17" i="51"/>
  <c r="AM17" i="51" s="1"/>
  <c r="V24" i="51"/>
  <c r="N28" i="46"/>
  <c r="O28" i="46" s="1"/>
  <c r="N8" i="47"/>
  <c r="O8" i="47" s="1"/>
  <c r="N26" i="47"/>
  <c r="O26" i="47" s="1"/>
  <c r="M63" i="47"/>
  <c r="P63" i="47" s="1"/>
  <c r="N17" i="48"/>
  <c r="O17" i="48" s="1"/>
  <c r="M30" i="49"/>
  <c r="P30" i="49" s="1"/>
  <c r="M25" i="49"/>
  <c r="P25" i="49" s="1"/>
  <c r="M59" i="49"/>
  <c r="P59" i="49" s="1"/>
  <c r="M51" i="50"/>
  <c r="P51" i="50" s="1"/>
  <c r="V10" i="50"/>
  <c r="N43" i="50"/>
  <c r="O43" i="50" s="1"/>
  <c r="N16" i="50"/>
  <c r="O16" i="50" s="1"/>
  <c r="V36" i="51"/>
  <c r="AB36" i="51"/>
  <c r="AC36" i="51" s="1"/>
  <c r="AD36" i="51"/>
  <c r="AM36" i="51" s="1"/>
  <c r="D4" i="51"/>
  <c r="E4" i="51" s="1"/>
  <c r="N4" i="51"/>
  <c r="O4" i="51" s="1"/>
  <c r="M4" i="51"/>
  <c r="P4" i="51" s="1"/>
  <c r="AB65" i="51"/>
  <c r="AC65" i="51" s="1"/>
  <c r="AD65" i="51"/>
  <c r="AM65" i="51" s="1"/>
  <c r="M27" i="51"/>
  <c r="P27" i="51" s="1"/>
  <c r="N39" i="51"/>
  <c r="O39" i="51" s="1"/>
  <c r="AD45" i="51"/>
  <c r="AM45" i="51" s="1"/>
  <c r="AB45" i="51"/>
  <c r="AC45" i="51" s="1"/>
  <c r="V34" i="51"/>
  <c r="N51" i="50"/>
  <c r="O51" i="50" s="1"/>
  <c r="AB38" i="51"/>
  <c r="AC38" i="51" s="1"/>
  <c r="AD38" i="51"/>
  <c r="AM38" i="51" s="1"/>
  <c r="AB24" i="51"/>
  <c r="AC24" i="51" s="1"/>
  <c r="AD24" i="51"/>
  <c r="AM24" i="51" s="1"/>
  <c r="AB42" i="51"/>
  <c r="AC42" i="51" s="1"/>
  <c r="AD42" i="51"/>
  <c r="AM42" i="51" s="1"/>
  <c r="V45" i="51"/>
  <c r="AB67" i="51"/>
  <c r="AC67" i="51" s="1"/>
  <c r="AD67" i="51"/>
  <c r="AM67" i="51" s="1"/>
  <c r="N27" i="51"/>
  <c r="O27" i="51" s="1"/>
  <c r="AB53" i="51"/>
  <c r="AC53" i="51" s="1"/>
  <c r="AD53" i="51"/>
  <c r="AM53" i="51" s="1"/>
  <c r="M39" i="51"/>
  <c r="P39" i="51" s="1"/>
  <c r="M10" i="46"/>
  <c r="P10" i="46" s="1"/>
  <c r="M12" i="50"/>
  <c r="P12" i="50" s="1"/>
  <c r="M58" i="50"/>
  <c r="P58" i="50" s="1"/>
  <c r="V32" i="50"/>
  <c r="M9" i="50"/>
  <c r="P9" i="50" s="1"/>
  <c r="D36" i="51"/>
  <c r="E36" i="51" s="1"/>
  <c r="M36" i="51"/>
  <c r="P36" i="51" s="1"/>
  <c r="N36" i="51"/>
  <c r="O36" i="51" s="1"/>
  <c r="AB62" i="51"/>
  <c r="AC62" i="51" s="1"/>
  <c r="AB14" i="51"/>
  <c r="AC14" i="51" s="1"/>
  <c r="AD14" i="51"/>
  <c r="AM14" i="51" s="1"/>
  <c r="V21" i="51"/>
  <c r="V22" i="51"/>
  <c r="V8" i="51"/>
  <c r="N18" i="47"/>
  <c r="O18" i="47" s="1"/>
  <c r="N25" i="48"/>
  <c r="O25" i="48" s="1"/>
  <c r="N58" i="50"/>
  <c r="O58" i="50" s="1"/>
  <c r="N36" i="50"/>
  <c r="O36" i="50" s="1"/>
  <c r="N9" i="50"/>
  <c r="O9" i="50" s="1"/>
  <c r="V66" i="50"/>
  <c r="N60" i="50"/>
  <c r="O60" i="50" s="1"/>
  <c r="M58" i="51"/>
  <c r="P58" i="51" s="1"/>
  <c r="AB44" i="51"/>
  <c r="AC44" i="51" s="1"/>
  <c r="AD44" i="51"/>
  <c r="AM44" i="51" s="1"/>
  <c r="V15" i="51"/>
  <c r="AB10" i="51"/>
  <c r="AC10" i="51" s="1"/>
  <c r="AD10" i="51"/>
  <c r="AM10" i="51" s="1"/>
  <c r="AB54" i="51"/>
  <c r="AC54" i="51" s="1"/>
  <c r="AD54" i="51"/>
  <c r="AM54" i="51" s="1"/>
  <c r="V11" i="51"/>
  <c r="N25" i="51"/>
  <c r="O25" i="51" s="1"/>
  <c r="AB11" i="51"/>
  <c r="AC11" i="51" s="1"/>
  <c r="AD11" i="51"/>
  <c r="AM11" i="51" s="1"/>
  <c r="M33" i="47"/>
  <c r="P33" i="47" s="1"/>
  <c r="M26" i="49"/>
  <c r="P26" i="49" s="1"/>
  <c r="AB17" i="50"/>
  <c r="AC17" i="50" s="1"/>
  <c r="AD17" i="50"/>
  <c r="AM17" i="50" s="1"/>
  <c r="AB45" i="50"/>
  <c r="AC45" i="50" s="1"/>
  <c r="AD45" i="50"/>
  <c r="AM45" i="50" s="1"/>
  <c r="AB35" i="50"/>
  <c r="AC35" i="50" s="1"/>
  <c r="AD35" i="50"/>
  <c r="AM35" i="50" s="1"/>
  <c r="AB13" i="50"/>
  <c r="AC13" i="50" s="1"/>
  <c r="AD13" i="50"/>
  <c r="AM13" i="50" s="1"/>
  <c r="M22" i="50"/>
  <c r="P22" i="50" s="1"/>
  <c r="AB46" i="50"/>
  <c r="AC46" i="50" s="1"/>
  <c r="AD46" i="50"/>
  <c r="AM46" i="50" s="1"/>
  <c r="AB38" i="50"/>
  <c r="AC38" i="50" s="1"/>
  <c r="AD38" i="50"/>
  <c r="AM38" i="50" s="1"/>
  <c r="N22" i="50"/>
  <c r="O22" i="50" s="1"/>
  <c r="AB11" i="50"/>
  <c r="AC11" i="50" s="1"/>
  <c r="AD11" i="50"/>
  <c r="AM11" i="50" s="1"/>
  <c r="AB6" i="50"/>
  <c r="AC6" i="50" s="1"/>
  <c r="AD6" i="50"/>
  <c r="AM6" i="50" s="1"/>
  <c r="M4" i="50"/>
  <c r="P4" i="50" s="1"/>
  <c r="AB36" i="50"/>
  <c r="AC36" i="50" s="1"/>
  <c r="AD36" i="50"/>
  <c r="AM36" i="50" s="1"/>
  <c r="AB31" i="50"/>
  <c r="AC31" i="50" s="1"/>
  <c r="AD31" i="50"/>
  <c r="AM31" i="50" s="1"/>
  <c r="N7" i="50"/>
  <c r="O7" i="50" s="1"/>
  <c r="V31" i="47"/>
  <c r="V43" i="48"/>
  <c r="AB23" i="50"/>
  <c r="AC23" i="50" s="1"/>
  <c r="AD23" i="50"/>
  <c r="AM23" i="50" s="1"/>
  <c r="AB49" i="50"/>
  <c r="AC49" i="50" s="1"/>
  <c r="AD49" i="50"/>
  <c r="AM49" i="50" s="1"/>
  <c r="N4" i="50"/>
  <c r="O4" i="50" s="1"/>
  <c r="AB22" i="50"/>
  <c r="AC22" i="50" s="1"/>
  <c r="AD22" i="50"/>
  <c r="AM22" i="50" s="1"/>
  <c r="AB32" i="50"/>
  <c r="AC32" i="50" s="1"/>
  <c r="AD32" i="50"/>
  <c r="AM32" i="50" s="1"/>
  <c r="AB25" i="50"/>
  <c r="AC25" i="50" s="1"/>
  <c r="AD25" i="50"/>
  <c r="AM25" i="50" s="1"/>
  <c r="M7" i="50"/>
  <c r="P7" i="50" s="1"/>
  <c r="AB61" i="50"/>
  <c r="AC61" i="50" s="1"/>
  <c r="AD61" i="50"/>
  <c r="AM61" i="50" s="1"/>
  <c r="AB4" i="50"/>
  <c r="AC4" i="50" s="1"/>
  <c r="AD4" i="50"/>
  <c r="AM4" i="50" s="1"/>
  <c r="M56" i="47"/>
  <c r="P56" i="47" s="1"/>
  <c r="N62" i="49"/>
  <c r="O62" i="49" s="1"/>
  <c r="M62" i="49"/>
  <c r="P62" i="49" s="1"/>
  <c r="AB55" i="50"/>
  <c r="AC55" i="50" s="1"/>
  <c r="AD55" i="50"/>
  <c r="AM55" i="50" s="1"/>
  <c r="AB37" i="50"/>
  <c r="AC37" i="50" s="1"/>
  <c r="AD37" i="50"/>
  <c r="AM37" i="50" s="1"/>
  <c r="D24" i="50"/>
  <c r="E24" i="50" s="1"/>
  <c r="M24" i="50"/>
  <c r="P24" i="50" s="1"/>
  <c r="N24" i="50"/>
  <c r="O24" i="50" s="1"/>
  <c r="AB59" i="50"/>
  <c r="AC59" i="50" s="1"/>
  <c r="AD59" i="50"/>
  <c r="AM59" i="50" s="1"/>
  <c r="AB26" i="50"/>
  <c r="AC26" i="50" s="1"/>
  <c r="AD26" i="50"/>
  <c r="AM26" i="50" s="1"/>
  <c r="AB15" i="50"/>
  <c r="AC15" i="50" s="1"/>
  <c r="AD15" i="50"/>
  <c r="AM15" i="50" s="1"/>
  <c r="D63" i="50"/>
  <c r="E63" i="50" s="1"/>
  <c r="M63" i="50"/>
  <c r="P63" i="50" s="1"/>
  <c r="N63" i="50"/>
  <c r="O63" i="50" s="1"/>
  <c r="M36" i="50"/>
  <c r="P36" i="50" s="1"/>
  <c r="M39" i="50"/>
  <c r="P39" i="50" s="1"/>
  <c r="AB42" i="50"/>
  <c r="AC42" i="50" s="1"/>
  <c r="AD42" i="50"/>
  <c r="AM42" i="50" s="1"/>
  <c r="AB63" i="50"/>
  <c r="AC63" i="50" s="1"/>
  <c r="AD63" i="50"/>
  <c r="AM63" i="50" s="1"/>
  <c r="AB66" i="50"/>
  <c r="AC66" i="50" s="1"/>
  <c r="AD66" i="50"/>
  <c r="AM66" i="50" s="1"/>
  <c r="AB33" i="50"/>
  <c r="AC33" i="50" s="1"/>
  <c r="AD33" i="50"/>
  <c r="AM33" i="50" s="1"/>
  <c r="AB19" i="50"/>
  <c r="AC19" i="50" s="1"/>
  <c r="AD19" i="50"/>
  <c r="AM19" i="50" s="1"/>
  <c r="AB28" i="50"/>
  <c r="AC28" i="50" s="1"/>
  <c r="AD28" i="50"/>
  <c r="AM28" i="50" s="1"/>
  <c r="AB62" i="50"/>
  <c r="AC62" i="50" s="1"/>
  <c r="AD62" i="50"/>
  <c r="AM62" i="50" s="1"/>
  <c r="M35" i="48"/>
  <c r="P35" i="48" s="1"/>
  <c r="AD3" i="50"/>
  <c r="AE3" i="50" s="1"/>
  <c r="M11" i="50"/>
  <c r="P11" i="50" s="1"/>
  <c r="N14" i="50"/>
  <c r="O14" i="50" s="1"/>
  <c r="M23" i="47"/>
  <c r="P23" i="47" s="1"/>
  <c r="N35" i="48"/>
  <c r="O35" i="48" s="1"/>
  <c r="M43" i="49"/>
  <c r="P43" i="49" s="1"/>
  <c r="N42" i="49"/>
  <c r="O42" i="49" s="1"/>
  <c r="AB14" i="50"/>
  <c r="AC14" i="50" s="1"/>
  <c r="AD14" i="50"/>
  <c r="AM14" i="50" s="1"/>
  <c r="V34" i="50"/>
  <c r="AB64" i="50"/>
  <c r="AC64" i="50" s="1"/>
  <c r="AD64" i="50"/>
  <c r="AM64" i="50" s="1"/>
  <c r="N11" i="50"/>
  <c r="O11" i="50" s="1"/>
  <c r="M14" i="50"/>
  <c r="P14" i="50" s="1"/>
  <c r="AB24" i="50"/>
  <c r="AC24" i="50" s="1"/>
  <c r="AD24" i="50"/>
  <c r="AM24" i="50" s="1"/>
  <c r="N23" i="47"/>
  <c r="O23" i="47" s="1"/>
  <c r="N9" i="48"/>
  <c r="O9" i="48" s="1"/>
  <c r="N43" i="49"/>
  <c r="O43" i="49" s="1"/>
  <c r="AB10" i="50"/>
  <c r="AC10" i="50" s="1"/>
  <c r="AD10" i="50"/>
  <c r="AM10" i="50" s="1"/>
  <c r="AB65" i="50"/>
  <c r="AC65" i="50" s="1"/>
  <c r="AD65" i="50"/>
  <c r="AM65" i="50" s="1"/>
  <c r="AB67" i="50"/>
  <c r="AC67" i="50" s="1"/>
  <c r="AD67" i="50"/>
  <c r="AM67" i="50" s="1"/>
  <c r="AB41" i="50"/>
  <c r="AC41" i="50" s="1"/>
  <c r="AD41" i="50"/>
  <c r="AM41" i="50" s="1"/>
  <c r="V45" i="50"/>
  <c r="V38" i="50"/>
  <c r="AB48" i="50"/>
  <c r="AC48" i="50" s="1"/>
  <c r="AD48" i="50"/>
  <c r="AM48" i="50" s="1"/>
  <c r="N40" i="48"/>
  <c r="O40" i="48" s="1"/>
  <c r="N60" i="49"/>
  <c r="O60" i="49" s="1"/>
  <c r="AB57" i="50"/>
  <c r="AC57" i="50" s="1"/>
  <c r="AD57" i="50"/>
  <c r="AM57" i="50" s="1"/>
  <c r="AB9" i="50"/>
  <c r="AC9" i="50" s="1"/>
  <c r="AD9" i="50"/>
  <c r="AM9" i="50" s="1"/>
  <c r="V18" i="50"/>
  <c r="V8" i="50"/>
  <c r="AB30" i="50"/>
  <c r="AC30" i="50" s="1"/>
  <c r="AD30" i="50"/>
  <c r="AM30" i="50" s="1"/>
  <c r="AB50" i="50"/>
  <c r="AC50" i="50" s="1"/>
  <c r="AD50" i="50"/>
  <c r="AM50" i="50" s="1"/>
  <c r="M45" i="50"/>
  <c r="P45" i="50" s="1"/>
  <c r="N66" i="50"/>
  <c r="O66" i="50" s="1"/>
  <c r="M33" i="46"/>
  <c r="P33" i="46" s="1"/>
  <c r="M60" i="48"/>
  <c r="P60" i="48" s="1"/>
  <c r="V44" i="48"/>
  <c r="M54" i="50"/>
  <c r="P54" i="50" s="1"/>
  <c r="V41" i="50"/>
  <c r="M43" i="50"/>
  <c r="P43" i="50" s="1"/>
  <c r="N26" i="50"/>
  <c r="O26" i="50" s="1"/>
  <c r="V50" i="50"/>
  <c r="V6" i="50"/>
  <c r="N45" i="50"/>
  <c r="O45" i="50" s="1"/>
  <c r="M66" i="50"/>
  <c r="P66" i="50" s="1"/>
  <c r="AB44" i="50"/>
  <c r="AC44" i="50" s="1"/>
  <c r="AD44" i="50"/>
  <c r="AM44" i="50" s="1"/>
  <c r="AB40" i="50"/>
  <c r="AC40" i="50" s="1"/>
  <c r="AD40" i="50"/>
  <c r="AM40" i="50" s="1"/>
  <c r="AB54" i="50"/>
  <c r="AC54" i="50" s="1"/>
  <c r="AD54" i="50"/>
  <c r="AM54" i="50" s="1"/>
  <c r="AB43" i="50"/>
  <c r="AC43" i="50" s="1"/>
  <c r="AD43" i="50"/>
  <c r="AM43" i="50" s="1"/>
  <c r="AB52" i="50"/>
  <c r="AC52" i="50" s="1"/>
  <c r="AD52" i="50"/>
  <c r="AM52" i="50" s="1"/>
  <c r="M26" i="50"/>
  <c r="P26" i="50" s="1"/>
  <c r="N19" i="45"/>
  <c r="O19" i="45" s="1"/>
  <c r="M64" i="46"/>
  <c r="P64" i="46" s="1"/>
  <c r="M13" i="46"/>
  <c r="P13" i="46" s="1"/>
  <c r="M67" i="46"/>
  <c r="P67" i="46" s="1"/>
  <c r="N49" i="48"/>
  <c r="O49" i="48" s="1"/>
  <c r="M21" i="49"/>
  <c r="P21" i="49" s="1"/>
  <c r="V34" i="49"/>
  <c r="AB39" i="50"/>
  <c r="AC39" i="50" s="1"/>
  <c r="AD39" i="50"/>
  <c r="AM39" i="50" s="1"/>
  <c r="M29" i="50"/>
  <c r="P29" i="50" s="1"/>
  <c r="N67" i="50"/>
  <c r="O67" i="50" s="1"/>
  <c r="AB12" i="50"/>
  <c r="AC12" i="50" s="1"/>
  <c r="AD12" i="50"/>
  <c r="AM12" i="50" s="1"/>
  <c r="N13" i="49"/>
  <c r="O13" i="49" s="1"/>
  <c r="N29" i="50"/>
  <c r="O29" i="50" s="1"/>
  <c r="M67" i="50"/>
  <c r="P67" i="50" s="1"/>
  <c r="AB27" i="50"/>
  <c r="AC27" i="50" s="1"/>
  <c r="AD27" i="50"/>
  <c r="AM27" i="50" s="1"/>
  <c r="AB18" i="50"/>
  <c r="AC18" i="50" s="1"/>
  <c r="AD18" i="50"/>
  <c r="AM18" i="50" s="1"/>
  <c r="AB51" i="50"/>
  <c r="AC51" i="50" s="1"/>
  <c r="AD51" i="50"/>
  <c r="AM51" i="50" s="1"/>
  <c r="AB8" i="50"/>
  <c r="AC8" i="50" s="1"/>
  <c r="AD8" i="50"/>
  <c r="AM8" i="50" s="1"/>
  <c r="V11" i="50"/>
  <c r="M8" i="46"/>
  <c r="P8" i="46" s="1"/>
  <c r="M3" i="48"/>
  <c r="N16" i="49"/>
  <c r="O16" i="49" s="1"/>
  <c r="N59" i="49"/>
  <c r="O59" i="49" s="1"/>
  <c r="N27" i="49"/>
  <c r="O27" i="49" s="1"/>
  <c r="N12" i="50"/>
  <c r="O12" i="50" s="1"/>
  <c r="AB29" i="50"/>
  <c r="AC29" i="50" s="1"/>
  <c r="AD29" i="50"/>
  <c r="AM29" i="50" s="1"/>
  <c r="M18" i="50"/>
  <c r="P18" i="50" s="1"/>
  <c r="M46" i="50"/>
  <c r="P46" i="50" s="1"/>
  <c r="AB47" i="50"/>
  <c r="AC47" i="50" s="1"/>
  <c r="AD47" i="50"/>
  <c r="AM47" i="50" s="1"/>
  <c r="AB16" i="50"/>
  <c r="AC16" i="50" s="1"/>
  <c r="AD16" i="50"/>
  <c r="AM16" i="50" s="1"/>
  <c r="AB34" i="50"/>
  <c r="AC34" i="50" s="1"/>
  <c r="AD34" i="50"/>
  <c r="AM34" i="50" s="1"/>
  <c r="N34" i="50"/>
  <c r="O34" i="50" s="1"/>
  <c r="AB60" i="50"/>
  <c r="AC60" i="50" s="1"/>
  <c r="AD60" i="50"/>
  <c r="AM60" i="50" s="1"/>
  <c r="N47" i="47"/>
  <c r="O47" i="47" s="1"/>
  <c r="V6" i="48"/>
  <c r="AB20" i="50"/>
  <c r="AC20" i="50" s="1"/>
  <c r="AD20" i="50"/>
  <c r="AM20" i="50" s="1"/>
  <c r="N18" i="50"/>
  <c r="O18" i="50" s="1"/>
  <c r="AB53" i="50"/>
  <c r="AC53" i="50" s="1"/>
  <c r="AD53" i="50"/>
  <c r="AM53" i="50" s="1"/>
  <c r="N46" i="50"/>
  <c r="O46" i="50" s="1"/>
  <c r="AB21" i="50"/>
  <c r="AC21" i="50" s="1"/>
  <c r="AD21" i="50"/>
  <c r="AM21" i="50" s="1"/>
  <c r="M34" i="50"/>
  <c r="P34" i="50" s="1"/>
  <c r="AB7" i="50"/>
  <c r="AC7" i="50" s="1"/>
  <c r="AD7" i="50"/>
  <c r="AM7" i="50" s="1"/>
  <c r="V15" i="50"/>
  <c r="M37" i="49"/>
  <c r="P37" i="49" s="1"/>
  <c r="N49" i="49"/>
  <c r="O49" i="49" s="1"/>
  <c r="AB56" i="50"/>
  <c r="AC56" i="50" s="1"/>
  <c r="AD56" i="50"/>
  <c r="AM56" i="50" s="1"/>
  <c r="AB58" i="50"/>
  <c r="AC58" i="50" s="1"/>
  <c r="AD58" i="50"/>
  <c r="AM58" i="50" s="1"/>
  <c r="AB5" i="50"/>
  <c r="AC5" i="50" s="1"/>
  <c r="AD5" i="50"/>
  <c r="AM5" i="50" s="1"/>
  <c r="M32" i="50"/>
  <c r="P32" i="50" s="1"/>
  <c r="V12" i="50"/>
  <c r="M25" i="48"/>
  <c r="P25" i="48" s="1"/>
  <c r="V14" i="48"/>
  <c r="N6" i="48"/>
  <c r="O6" i="48" s="1"/>
  <c r="M9" i="48"/>
  <c r="P9" i="48" s="1"/>
  <c r="M59" i="48"/>
  <c r="P59" i="48" s="1"/>
  <c r="N43" i="48"/>
  <c r="O43" i="48" s="1"/>
  <c r="M24" i="48"/>
  <c r="P24" i="48" s="1"/>
  <c r="V35" i="48"/>
  <c r="N54" i="48"/>
  <c r="O54" i="48" s="1"/>
  <c r="M54" i="48"/>
  <c r="P54" i="48" s="1"/>
  <c r="V32" i="48"/>
  <c r="N6" i="47"/>
  <c r="O6" i="47" s="1"/>
  <c r="M65" i="47"/>
  <c r="P65" i="47" s="1"/>
  <c r="M17" i="47"/>
  <c r="P17" i="47" s="1"/>
  <c r="M16" i="47"/>
  <c r="P16" i="47" s="1"/>
  <c r="M42" i="47"/>
  <c r="P42" i="47" s="1"/>
  <c r="N16" i="47"/>
  <c r="O16" i="47" s="1"/>
  <c r="M6" i="47"/>
  <c r="P6" i="47" s="1"/>
  <c r="N42" i="47"/>
  <c r="O42" i="47" s="1"/>
  <c r="N14" i="47"/>
  <c r="O14" i="47" s="1"/>
  <c r="M47" i="47"/>
  <c r="P47" i="47" s="1"/>
  <c r="V36" i="47"/>
  <c r="M54" i="47"/>
  <c r="P54" i="47" s="1"/>
  <c r="N54" i="47"/>
  <c r="O54" i="47" s="1"/>
  <c r="V17" i="47"/>
  <c r="M26" i="47"/>
  <c r="P26" i="47" s="1"/>
  <c r="N39" i="46"/>
  <c r="O39" i="46" s="1"/>
  <c r="N33" i="46"/>
  <c r="O33" i="46" s="1"/>
  <c r="N67" i="46"/>
  <c r="O67" i="46" s="1"/>
  <c r="M17" i="46"/>
  <c r="P17" i="46" s="1"/>
  <c r="N8" i="46"/>
  <c r="O8" i="46" s="1"/>
  <c r="M43" i="45"/>
  <c r="P43" i="45" s="1"/>
  <c r="N43" i="45"/>
  <c r="O43" i="45" s="1"/>
  <c r="M4" i="45"/>
  <c r="P4" i="45" s="1"/>
  <c r="N14" i="45"/>
  <c r="O14" i="45" s="1"/>
  <c r="M54" i="45"/>
  <c r="P54" i="45" s="1"/>
  <c r="N4" i="45"/>
  <c r="O4" i="45" s="1"/>
  <c r="M14" i="45"/>
  <c r="P14" i="45" s="1"/>
  <c r="N12" i="45"/>
  <c r="O12" i="45" s="1"/>
  <c r="N24" i="49"/>
  <c r="O24" i="49" s="1"/>
  <c r="M32" i="49"/>
  <c r="P32" i="49" s="1"/>
  <c r="N44" i="49"/>
  <c r="O44" i="49" s="1"/>
  <c r="M33" i="49"/>
  <c r="P33" i="49" s="1"/>
  <c r="N45" i="49"/>
  <c r="O45" i="49" s="1"/>
  <c r="V26" i="49"/>
  <c r="V6" i="49"/>
  <c r="N32" i="49"/>
  <c r="O32" i="49" s="1"/>
  <c r="M44" i="49"/>
  <c r="P44" i="49" s="1"/>
  <c r="M8" i="49"/>
  <c r="P8" i="49" s="1"/>
  <c r="M45" i="49"/>
  <c r="P45" i="49" s="1"/>
  <c r="M38" i="49"/>
  <c r="P38" i="49" s="1"/>
  <c r="M31" i="49"/>
  <c r="P31" i="49" s="1"/>
  <c r="N38" i="49"/>
  <c r="O38" i="49" s="1"/>
  <c r="M57" i="49"/>
  <c r="P57" i="49" s="1"/>
  <c r="N33" i="49"/>
  <c r="O33" i="49" s="1"/>
  <c r="M42" i="49"/>
  <c r="P42" i="49" s="1"/>
  <c r="N64" i="49"/>
  <c r="O64" i="49" s="1"/>
  <c r="M24" i="49"/>
  <c r="P24" i="49" s="1"/>
  <c r="N39" i="49"/>
  <c r="O39" i="49" s="1"/>
  <c r="N8" i="49"/>
  <c r="O8" i="49" s="1"/>
  <c r="N40" i="49"/>
  <c r="O40" i="49" s="1"/>
  <c r="N57" i="49"/>
  <c r="O57" i="49" s="1"/>
  <c r="N34" i="49"/>
  <c r="O34" i="49" s="1"/>
  <c r="M40" i="49"/>
  <c r="P40" i="49" s="1"/>
  <c r="M34" i="49"/>
  <c r="P34" i="49" s="1"/>
  <c r="M64" i="49"/>
  <c r="P64" i="49" s="1"/>
  <c r="N17" i="49"/>
  <c r="O17" i="49" s="1"/>
  <c r="V13" i="49"/>
  <c r="M17" i="49"/>
  <c r="P17" i="49" s="1"/>
  <c r="M28" i="49"/>
  <c r="P28" i="49" s="1"/>
  <c r="M52" i="49"/>
  <c r="P52" i="49" s="1"/>
  <c r="N30" i="49"/>
  <c r="O30" i="49" s="1"/>
  <c r="N28" i="49"/>
  <c r="O28" i="49" s="1"/>
  <c r="N52" i="49"/>
  <c r="O52" i="49" s="1"/>
  <c r="N10" i="49"/>
  <c r="O10" i="49" s="1"/>
  <c r="M10" i="49"/>
  <c r="P10" i="49" s="1"/>
  <c r="M50" i="49"/>
  <c r="P50" i="49" s="1"/>
  <c r="N50" i="49"/>
  <c r="O50" i="49" s="1"/>
  <c r="AE48" i="49"/>
  <c r="N15" i="49"/>
  <c r="O15" i="49" s="1"/>
  <c r="M15" i="49"/>
  <c r="P15" i="49" s="1"/>
  <c r="V15" i="49"/>
  <c r="M46" i="49"/>
  <c r="P46" i="49" s="1"/>
  <c r="M63" i="49"/>
  <c r="P63" i="49" s="1"/>
  <c r="N46" i="49"/>
  <c r="O46" i="49" s="1"/>
  <c r="M23" i="49"/>
  <c r="P23" i="49" s="1"/>
  <c r="N31" i="49"/>
  <c r="O31" i="49" s="1"/>
  <c r="M61" i="49"/>
  <c r="P61" i="49" s="1"/>
  <c r="V27" i="49"/>
  <c r="V55" i="49"/>
  <c r="M5" i="49"/>
  <c r="P5" i="49" s="1"/>
  <c r="M13" i="49"/>
  <c r="P13" i="49" s="1"/>
  <c r="AM10" i="49"/>
  <c r="N5" i="49"/>
  <c r="O5" i="49" s="1"/>
  <c r="V29" i="49"/>
  <c r="M60" i="49"/>
  <c r="P60" i="49" s="1"/>
  <c r="AB18" i="49"/>
  <c r="AC18" i="49" s="1"/>
  <c r="AD18" i="49"/>
  <c r="AM18" i="49" s="1"/>
  <c r="AB14" i="49"/>
  <c r="AC14" i="49" s="1"/>
  <c r="AD14" i="49"/>
  <c r="AM14" i="49" s="1"/>
  <c r="AB57" i="49"/>
  <c r="AC57" i="49" s="1"/>
  <c r="AD57" i="49"/>
  <c r="AM57" i="49" s="1"/>
  <c r="D65" i="48"/>
  <c r="E65" i="48" s="1"/>
  <c r="N65" i="48"/>
  <c r="O65" i="48" s="1"/>
  <c r="M65" i="48"/>
  <c r="P65" i="48" s="1"/>
  <c r="AB29" i="49"/>
  <c r="AC29" i="49" s="1"/>
  <c r="AD29" i="49"/>
  <c r="AM29" i="49" s="1"/>
  <c r="AB17" i="49"/>
  <c r="AC17" i="49" s="1"/>
  <c r="AD17" i="49"/>
  <c r="AM17" i="49" s="1"/>
  <c r="AB49" i="49"/>
  <c r="AC49" i="49" s="1"/>
  <c r="AD49" i="49"/>
  <c r="AM49" i="49" s="1"/>
  <c r="AB25" i="49"/>
  <c r="AC25" i="49" s="1"/>
  <c r="AD25" i="49"/>
  <c r="AM25" i="49" s="1"/>
  <c r="AB54" i="49"/>
  <c r="AC54" i="49" s="1"/>
  <c r="AD54" i="49"/>
  <c r="AM54" i="49" s="1"/>
  <c r="N10" i="48"/>
  <c r="O10" i="48" s="1"/>
  <c r="N52" i="48"/>
  <c r="O52" i="48" s="1"/>
  <c r="N60" i="48"/>
  <c r="O60" i="48" s="1"/>
  <c r="N14" i="48"/>
  <c r="O14" i="48" s="1"/>
  <c r="AB39" i="49"/>
  <c r="AC39" i="49" s="1"/>
  <c r="AD39" i="49"/>
  <c r="AM39" i="49" s="1"/>
  <c r="V24" i="49"/>
  <c r="M52" i="48"/>
  <c r="P52" i="48" s="1"/>
  <c r="D7" i="49"/>
  <c r="E7" i="49" s="1"/>
  <c r="N7" i="49"/>
  <c r="O7" i="49" s="1"/>
  <c r="M7" i="49"/>
  <c r="P7" i="49" s="1"/>
  <c r="AB63" i="49"/>
  <c r="AC63" i="49" s="1"/>
  <c r="AD63" i="49"/>
  <c r="AM63" i="49" s="1"/>
  <c r="V45" i="47"/>
  <c r="M10" i="48"/>
  <c r="P10" i="48" s="1"/>
  <c r="M63" i="48"/>
  <c r="P63" i="48" s="1"/>
  <c r="N30" i="48"/>
  <c r="O30" i="48" s="1"/>
  <c r="M7" i="48"/>
  <c r="P7" i="48" s="1"/>
  <c r="M14" i="48"/>
  <c r="P14" i="48" s="1"/>
  <c r="AB45" i="49"/>
  <c r="AC45" i="49" s="1"/>
  <c r="AD45" i="49"/>
  <c r="AM45" i="49" s="1"/>
  <c r="AB52" i="49"/>
  <c r="AC52" i="49" s="1"/>
  <c r="AD52" i="49"/>
  <c r="AM52" i="49" s="1"/>
  <c r="AB56" i="49"/>
  <c r="AC56" i="49" s="1"/>
  <c r="AD56" i="49"/>
  <c r="AM56" i="49" s="1"/>
  <c r="M39" i="49"/>
  <c r="P39" i="49" s="1"/>
  <c r="V25" i="49"/>
  <c r="AB20" i="49"/>
  <c r="AC20" i="49" s="1"/>
  <c r="AD20" i="49"/>
  <c r="AM20" i="49" s="1"/>
  <c r="V33" i="49"/>
  <c r="AB22" i="49"/>
  <c r="AC22" i="49" s="1"/>
  <c r="AD22" i="49"/>
  <c r="AM22" i="49" s="1"/>
  <c r="N17" i="47"/>
  <c r="O17" i="47" s="1"/>
  <c r="M30" i="48"/>
  <c r="P30" i="48" s="1"/>
  <c r="N7" i="48"/>
  <c r="O7" i="48" s="1"/>
  <c r="AB55" i="49"/>
  <c r="AC55" i="49" s="1"/>
  <c r="AD55" i="49"/>
  <c r="AM55" i="49" s="1"/>
  <c r="V62" i="49"/>
  <c r="AB30" i="49"/>
  <c r="AC30" i="49" s="1"/>
  <c r="AD30" i="49"/>
  <c r="AM30" i="49" s="1"/>
  <c r="AB4" i="45"/>
  <c r="AC4" i="45" s="1"/>
  <c r="N33" i="47"/>
  <c r="O33" i="47" s="1"/>
  <c r="AB38" i="49"/>
  <c r="AC38" i="49" s="1"/>
  <c r="AD38" i="49"/>
  <c r="AM38" i="49" s="1"/>
  <c r="AE35" i="49"/>
  <c r="AB23" i="49"/>
  <c r="AC23" i="49" s="1"/>
  <c r="AD23" i="49"/>
  <c r="AM23" i="49" s="1"/>
  <c r="AB44" i="49"/>
  <c r="AC44" i="49" s="1"/>
  <c r="AD44" i="49"/>
  <c r="AM44" i="49" s="1"/>
  <c r="AB58" i="49"/>
  <c r="AC58" i="49" s="1"/>
  <c r="AD58" i="49"/>
  <c r="AM58" i="49" s="1"/>
  <c r="V41" i="49"/>
  <c r="N39" i="47"/>
  <c r="O39" i="47" s="1"/>
  <c r="M11" i="48"/>
  <c r="P11" i="48" s="1"/>
  <c r="AB9" i="49"/>
  <c r="AC9" i="49" s="1"/>
  <c r="AD9" i="49"/>
  <c r="AM9" i="49" s="1"/>
  <c r="N61" i="49"/>
  <c r="O61" i="49" s="1"/>
  <c r="AB28" i="49"/>
  <c r="AC28" i="49" s="1"/>
  <c r="AD28" i="49"/>
  <c r="AM28" i="49" s="1"/>
  <c r="AB31" i="49"/>
  <c r="AC31" i="49" s="1"/>
  <c r="AD31" i="49"/>
  <c r="AM31" i="49" s="1"/>
  <c r="M47" i="49"/>
  <c r="P47" i="49" s="1"/>
  <c r="AB41" i="49"/>
  <c r="AC41" i="49" s="1"/>
  <c r="AD41" i="49"/>
  <c r="AM41" i="49" s="1"/>
  <c r="AB27" i="49"/>
  <c r="AC27" i="49" s="1"/>
  <c r="AD27" i="49"/>
  <c r="AM27" i="49" s="1"/>
  <c r="N26" i="49"/>
  <c r="O26" i="49" s="1"/>
  <c r="AB47" i="49"/>
  <c r="AC47" i="49" s="1"/>
  <c r="AD47" i="49"/>
  <c r="AM47" i="49" s="1"/>
  <c r="AB11" i="49"/>
  <c r="AC11" i="49" s="1"/>
  <c r="AD11" i="49"/>
  <c r="AM11" i="49" s="1"/>
  <c r="AB64" i="49"/>
  <c r="AC64" i="49" s="1"/>
  <c r="AD64" i="49"/>
  <c r="AM64" i="49" s="1"/>
  <c r="M28" i="48"/>
  <c r="P28" i="48" s="1"/>
  <c r="D66" i="49"/>
  <c r="E66" i="49" s="1"/>
  <c r="M66" i="49"/>
  <c r="P66" i="49" s="1"/>
  <c r="N66" i="49"/>
  <c r="O66" i="49" s="1"/>
  <c r="AB40" i="49"/>
  <c r="AC40" i="49" s="1"/>
  <c r="AD40" i="49"/>
  <c r="AM40" i="49" s="1"/>
  <c r="N16" i="48"/>
  <c r="O16" i="48" s="1"/>
  <c r="M51" i="48"/>
  <c r="P51" i="48" s="1"/>
  <c r="N28" i="48"/>
  <c r="O28" i="48" s="1"/>
  <c r="AB36" i="49"/>
  <c r="AC36" i="49" s="1"/>
  <c r="AD36" i="49"/>
  <c r="AM36" i="49" s="1"/>
  <c r="AB67" i="49"/>
  <c r="AC67" i="49" s="1"/>
  <c r="AD67" i="49"/>
  <c r="AM67" i="49" s="1"/>
  <c r="N4" i="46"/>
  <c r="O4" i="46" s="1"/>
  <c r="N21" i="46"/>
  <c r="O21" i="46" s="1"/>
  <c r="V9" i="47"/>
  <c r="M22" i="47"/>
  <c r="P22" i="47" s="1"/>
  <c r="M4" i="48"/>
  <c r="P4" i="48" s="1"/>
  <c r="AM35" i="48"/>
  <c r="N23" i="48"/>
  <c r="O23" i="48" s="1"/>
  <c r="AM55" i="48"/>
  <c r="AB66" i="49"/>
  <c r="AC66" i="49" s="1"/>
  <c r="AD66" i="49"/>
  <c r="AM66" i="49" s="1"/>
  <c r="AB50" i="49"/>
  <c r="AC50" i="49" s="1"/>
  <c r="AD50" i="49"/>
  <c r="AM50" i="49" s="1"/>
  <c r="AB19" i="49"/>
  <c r="AC19" i="49" s="1"/>
  <c r="AD19" i="49"/>
  <c r="AM19" i="49" s="1"/>
  <c r="AB4" i="49"/>
  <c r="AC4" i="49" s="1"/>
  <c r="AD4" i="49"/>
  <c r="AM4" i="49" s="1"/>
  <c r="AB46" i="49"/>
  <c r="AC46" i="49" s="1"/>
  <c r="AD46" i="49"/>
  <c r="AM46" i="49" s="1"/>
  <c r="M21" i="47"/>
  <c r="P21" i="47" s="1"/>
  <c r="N4" i="48"/>
  <c r="O4" i="48" s="1"/>
  <c r="M56" i="48"/>
  <c r="P56" i="48" s="1"/>
  <c r="M19" i="48"/>
  <c r="P19" i="48" s="1"/>
  <c r="V10" i="49"/>
  <c r="AB59" i="49"/>
  <c r="AC59" i="49" s="1"/>
  <c r="AD59" i="49"/>
  <c r="AM59" i="49" s="1"/>
  <c r="M53" i="49"/>
  <c r="P53" i="49" s="1"/>
  <c r="AB42" i="49"/>
  <c r="AC42" i="49" s="1"/>
  <c r="AD42" i="49"/>
  <c r="AM42" i="49" s="1"/>
  <c r="AM26" i="49"/>
  <c r="V65" i="49"/>
  <c r="AB60" i="49"/>
  <c r="AC60" i="49" s="1"/>
  <c r="AD60" i="49"/>
  <c r="AM60" i="49" s="1"/>
  <c r="N56" i="48"/>
  <c r="O56" i="48" s="1"/>
  <c r="N19" i="48"/>
  <c r="O19" i="48" s="1"/>
  <c r="AB62" i="49"/>
  <c r="AC62" i="49" s="1"/>
  <c r="AD62" i="49"/>
  <c r="AM62" i="49" s="1"/>
  <c r="AB43" i="49"/>
  <c r="AC43" i="49" s="1"/>
  <c r="AD43" i="49"/>
  <c r="AM43" i="49" s="1"/>
  <c r="N53" i="49"/>
  <c r="O53" i="49" s="1"/>
  <c r="AB5" i="49"/>
  <c r="AC5" i="49" s="1"/>
  <c r="AD5" i="49"/>
  <c r="AM5" i="49" s="1"/>
  <c r="V58" i="49"/>
  <c r="AB26" i="49"/>
  <c r="AC26" i="49" s="1"/>
  <c r="AB12" i="49"/>
  <c r="AC12" i="49" s="1"/>
  <c r="AD12" i="49"/>
  <c r="AM12" i="49" s="1"/>
  <c r="AB6" i="49"/>
  <c r="AC6" i="49" s="1"/>
  <c r="AD6" i="49"/>
  <c r="AM6" i="49" s="1"/>
  <c r="AB13" i="49"/>
  <c r="AC13" i="49" s="1"/>
  <c r="D6" i="49"/>
  <c r="E6" i="49" s="1"/>
  <c r="M6" i="49"/>
  <c r="P6" i="49" s="1"/>
  <c r="N6" i="49"/>
  <c r="O6" i="49" s="1"/>
  <c r="AB33" i="49"/>
  <c r="AC33" i="49" s="1"/>
  <c r="AD33" i="49"/>
  <c r="AM33" i="49" s="1"/>
  <c r="AD3" i="49"/>
  <c r="AE3" i="49" s="1"/>
  <c r="AB51" i="49"/>
  <c r="AC51" i="49" s="1"/>
  <c r="AD51" i="49"/>
  <c r="AM51" i="49" s="1"/>
  <c r="N47" i="49"/>
  <c r="O47" i="49" s="1"/>
  <c r="M63" i="44"/>
  <c r="P63" i="44" s="1"/>
  <c r="V64" i="46"/>
  <c r="M16" i="46"/>
  <c r="P16" i="46" s="1"/>
  <c r="N63" i="44"/>
  <c r="O63" i="44" s="1"/>
  <c r="M39" i="46"/>
  <c r="P39" i="46" s="1"/>
  <c r="M22" i="46"/>
  <c r="P22" i="46" s="1"/>
  <c r="N16" i="46"/>
  <c r="O16" i="46" s="1"/>
  <c r="N52" i="46"/>
  <c r="O52" i="46" s="1"/>
  <c r="M53" i="46"/>
  <c r="P53" i="46" s="1"/>
  <c r="N54" i="46"/>
  <c r="O54" i="46" s="1"/>
  <c r="M49" i="46"/>
  <c r="P49" i="46" s="1"/>
  <c r="N12" i="47"/>
  <c r="O12" i="47" s="1"/>
  <c r="N38" i="47"/>
  <c r="O38" i="47" s="1"/>
  <c r="M41" i="48"/>
  <c r="P41" i="48" s="1"/>
  <c r="M32" i="48"/>
  <c r="P32" i="48" s="1"/>
  <c r="M39" i="48"/>
  <c r="P39" i="48" s="1"/>
  <c r="M42" i="48"/>
  <c r="P42" i="48" s="1"/>
  <c r="AB61" i="49"/>
  <c r="AC61" i="49" s="1"/>
  <c r="AD61" i="49"/>
  <c r="AM61" i="49" s="1"/>
  <c r="AB24" i="49"/>
  <c r="AC24" i="49" s="1"/>
  <c r="AD24" i="49"/>
  <c r="AM24" i="49" s="1"/>
  <c r="AB37" i="49"/>
  <c r="AC37" i="49" s="1"/>
  <c r="AD37" i="49"/>
  <c r="AM37" i="49" s="1"/>
  <c r="M27" i="49"/>
  <c r="P27" i="49" s="1"/>
  <c r="AE26" i="49"/>
  <c r="V51" i="47"/>
  <c r="M16" i="48"/>
  <c r="P16" i="48" s="1"/>
  <c r="N51" i="48"/>
  <c r="O51" i="48" s="1"/>
  <c r="V28" i="49"/>
  <c r="M52" i="46"/>
  <c r="P52" i="46" s="1"/>
  <c r="N49" i="46"/>
  <c r="O49" i="46" s="1"/>
  <c r="M62" i="47"/>
  <c r="P62" i="47" s="1"/>
  <c r="V66" i="47"/>
  <c r="M12" i="47"/>
  <c r="P12" i="47" s="1"/>
  <c r="M38" i="47"/>
  <c r="P38" i="47" s="1"/>
  <c r="M53" i="47"/>
  <c r="P53" i="47" s="1"/>
  <c r="N41" i="48"/>
  <c r="O41" i="48" s="1"/>
  <c r="N42" i="48"/>
  <c r="O42" i="48" s="1"/>
  <c r="AB34" i="49"/>
  <c r="AC34" i="49" s="1"/>
  <c r="AD34" i="49"/>
  <c r="AM34" i="49" s="1"/>
  <c r="AB48" i="49"/>
  <c r="AC48" i="49" s="1"/>
  <c r="V16" i="49"/>
  <c r="AM13" i="49"/>
  <c r="M23" i="48"/>
  <c r="P23" i="48" s="1"/>
  <c r="AB65" i="49"/>
  <c r="AC65" i="49" s="1"/>
  <c r="AD65" i="49"/>
  <c r="AM65" i="49" s="1"/>
  <c r="N62" i="47"/>
  <c r="O62" i="47" s="1"/>
  <c r="N50" i="47"/>
  <c r="O50" i="47" s="1"/>
  <c r="N26" i="48"/>
  <c r="O26" i="48" s="1"/>
  <c r="V66" i="48"/>
  <c r="M31" i="48"/>
  <c r="P31" i="48" s="1"/>
  <c r="M29" i="49"/>
  <c r="P29" i="49" s="1"/>
  <c r="D58" i="49"/>
  <c r="E58" i="49" s="1"/>
  <c r="N58" i="49"/>
  <c r="O58" i="49" s="1"/>
  <c r="M58" i="49"/>
  <c r="P58" i="49" s="1"/>
  <c r="M35" i="49"/>
  <c r="P35" i="49" s="1"/>
  <c r="AB21" i="49"/>
  <c r="AC21" i="49" s="1"/>
  <c r="AD21" i="49"/>
  <c r="AM21" i="49" s="1"/>
  <c r="AB16" i="49"/>
  <c r="AC16" i="49" s="1"/>
  <c r="AD16" i="49"/>
  <c r="AM16" i="49" s="1"/>
  <c r="M4" i="46"/>
  <c r="P4" i="46" s="1"/>
  <c r="D4" i="49"/>
  <c r="E4" i="49" s="1"/>
  <c r="N4" i="49"/>
  <c r="O4" i="49" s="1"/>
  <c r="M4" i="49"/>
  <c r="P4" i="49" s="1"/>
  <c r="D56" i="49"/>
  <c r="E56" i="49" s="1"/>
  <c r="N56" i="49"/>
  <c r="O56" i="49" s="1"/>
  <c r="M56" i="49"/>
  <c r="P56" i="49" s="1"/>
  <c r="AB8" i="49"/>
  <c r="AC8" i="49" s="1"/>
  <c r="AD8" i="49"/>
  <c r="AM8" i="49" s="1"/>
  <c r="V7" i="49"/>
  <c r="M18" i="47"/>
  <c r="P18" i="47" s="1"/>
  <c r="M13" i="44"/>
  <c r="P13" i="44" s="1"/>
  <c r="M65" i="46"/>
  <c r="P65" i="46" s="1"/>
  <c r="M44" i="47"/>
  <c r="P44" i="47" s="1"/>
  <c r="N49" i="47"/>
  <c r="O49" i="47" s="1"/>
  <c r="M50" i="47"/>
  <c r="P50" i="47" s="1"/>
  <c r="M26" i="48"/>
  <c r="P26" i="48" s="1"/>
  <c r="M22" i="48"/>
  <c r="P22" i="48" s="1"/>
  <c r="N31" i="48"/>
  <c r="O31" i="48" s="1"/>
  <c r="AB32" i="49"/>
  <c r="AC32" i="49" s="1"/>
  <c r="AD32" i="49"/>
  <c r="AM32" i="49" s="1"/>
  <c r="AB53" i="49"/>
  <c r="AC53" i="49" s="1"/>
  <c r="AD53" i="49"/>
  <c r="AM53" i="49" s="1"/>
  <c r="N29" i="49"/>
  <c r="O29" i="49" s="1"/>
  <c r="N35" i="49"/>
  <c r="O35" i="49" s="1"/>
  <c r="V31" i="49"/>
  <c r="AB7" i="49"/>
  <c r="AC7" i="49" s="1"/>
  <c r="AD7" i="49"/>
  <c r="AM7" i="49" s="1"/>
  <c r="V53" i="49"/>
  <c r="V8" i="47"/>
  <c r="AB21" i="48"/>
  <c r="AC21" i="48" s="1"/>
  <c r="AD21" i="48"/>
  <c r="AM21" i="48" s="1"/>
  <c r="AB48" i="48"/>
  <c r="AC48" i="48" s="1"/>
  <c r="AD48" i="48"/>
  <c r="AM48" i="48" s="1"/>
  <c r="AB18" i="48"/>
  <c r="AC18" i="48" s="1"/>
  <c r="AD18" i="48"/>
  <c r="AM18" i="48" s="1"/>
  <c r="AB7" i="48"/>
  <c r="AC7" i="48" s="1"/>
  <c r="AD7" i="48"/>
  <c r="AM7" i="48" s="1"/>
  <c r="N18" i="48"/>
  <c r="O18" i="48" s="1"/>
  <c r="AB60" i="48"/>
  <c r="AC60" i="48" s="1"/>
  <c r="AD60" i="48"/>
  <c r="AM60" i="48" s="1"/>
  <c r="AB27" i="48"/>
  <c r="AC27" i="48" s="1"/>
  <c r="AD27" i="48"/>
  <c r="AM27" i="48" s="1"/>
  <c r="N57" i="46"/>
  <c r="O57" i="46" s="1"/>
  <c r="V56" i="48"/>
  <c r="N44" i="47"/>
  <c r="O44" i="47" s="1"/>
  <c r="M48" i="47"/>
  <c r="P48" i="47" s="1"/>
  <c r="N54" i="45"/>
  <c r="O54" i="45" s="1"/>
  <c r="V44" i="46"/>
  <c r="N48" i="47"/>
  <c r="O48" i="47" s="1"/>
  <c r="M14" i="47"/>
  <c r="P14" i="47" s="1"/>
  <c r="V39" i="48"/>
  <c r="N11" i="48"/>
  <c r="O11" i="48" s="1"/>
  <c r="AB39" i="48"/>
  <c r="AC39" i="48" s="1"/>
  <c r="AD39" i="48"/>
  <c r="AM39" i="48" s="1"/>
  <c r="AB8" i="48"/>
  <c r="AC8" i="48" s="1"/>
  <c r="AD8" i="48"/>
  <c r="AM8" i="48" s="1"/>
  <c r="V26" i="48"/>
  <c r="AB44" i="48"/>
  <c r="AC44" i="48" s="1"/>
  <c r="AD44" i="48"/>
  <c r="AM44" i="48" s="1"/>
  <c r="AB46" i="48"/>
  <c r="AC46" i="48" s="1"/>
  <c r="AD46" i="48"/>
  <c r="AM46" i="48" s="1"/>
  <c r="AB15" i="48"/>
  <c r="AC15" i="48" s="1"/>
  <c r="AD15" i="48"/>
  <c r="AM15" i="48" s="1"/>
  <c r="AB10" i="48"/>
  <c r="AC10" i="48" s="1"/>
  <c r="AD10" i="48"/>
  <c r="AM10" i="48" s="1"/>
  <c r="AB52" i="48"/>
  <c r="AC52" i="48" s="1"/>
  <c r="AD52" i="48"/>
  <c r="AM52" i="48" s="1"/>
  <c r="M13" i="47"/>
  <c r="P13" i="47" s="1"/>
  <c r="AD3" i="48"/>
  <c r="AE3" i="48" s="1"/>
  <c r="AB38" i="48"/>
  <c r="AC38" i="48" s="1"/>
  <c r="AD38" i="48"/>
  <c r="AM38" i="48" s="1"/>
  <c r="AB16" i="48"/>
  <c r="AC16" i="48" s="1"/>
  <c r="AD16" i="48"/>
  <c r="AM16" i="48" s="1"/>
  <c r="AB59" i="48"/>
  <c r="AC59" i="48" s="1"/>
  <c r="AD59" i="48"/>
  <c r="AM59" i="48" s="1"/>
  <c r="N35" i="47"/>
  <c r="O35" i="47" s="1"/>
  <c r="N13" i="47"/>
  <c r="O13" i="47" s="1"/>
  <c r="M40" i="48"/>
  <c r="P40" i="48" s="1"/>
  <c r="AB31" i="48"/>
  <c r="AC31" i="48" s="1"/>
  <c r="AD31" i="48"/>
  <c r="AM31" i="48" s="1"/>
  <c r="AB45" i="48"/>
  <c r="AC45" i="48" s="1"/>
  <c r="AD45" i="48"/>
  <c r="AM45" i="48" s="1"/>
  <c r="AB19" i="48"/>
  <c r="AC19" i="48" s="1"/>
  <c r="AD19" i="48"/>
  <c r="AM19" i="48" s="1"/>
  <c r="AB6" i="48"/>
  <c r="AC6" i="48" s="1"/>
  <c r="AD6" i="48"/>
  <c r="AM6" i="48" s="1"/>
  <c r="AB25" i="48"/>
  <c r="AC25" i="48" s="1"/>
  <c r="AD25" i="48"/>
  <c r="AM25" i="48" s="1"/>
  <c r="D53" i="48"/>
  <c r="E53" i="48" s="1"/>
  <c r="N53" i="48"/>
  <c r="O53" i="48" s="1"/>
  <c r="M53" i="48"/>
  <c r="P53" i="48" s="1"/>
  <c r="AB24" i="48"/>
  <c r="AC24" i="48" s="1"/>
  <c r="AD24" i="48"/>
  <c r="AM24" i="48" s="1"/>
  <c r="AE55" i="48"/>
  <c r="AF56" i="48" s="1"/>
  <c r="M64" i="45"/>
  <c r="P64" i="45" s="1"/>
  <c r="M27" i="45"/>
  <c r="P27" i="45" s="1"/>
  <c r="M60" i="47"/>
  <c r="P60" i="47" s="1"/>
  <c r="N21" i="47"/>
  <c r="O21" i="47" s="1"/>
  <c r="N53" i="47"/>
  <c r="O53" i="47" s="1"/>
  <c r="AB65" i="48"/>
  <c r="AC65" i="48" s="1"/>
  <c r="AD65" i="48"/>
  <c r="AM65" i="48" s="1"/>
  <c r="AB58" i="48"/>
  <c r="AC58" i="48" s="1"/>
  <c r="AD58" i="48"/>
  <c r="AM58" i="48" s="1"/>
  <c r="AB49" i="48"/>
  <c r="AC49" i="48" s="1"/>
  <c r="AD49" i="48"/>
  <c r="AM49" i="48" s="1"/>
  <c r="AB53" i="48"/>
  <c r="AC53" i="48" s="1"/>
  <c r="AD53" i="48"/>
  <c r="AM53" i="48" s="1"/>
  <c r="AB5" i="48"/>
  <c r="AC5" i="48" s="1"/>
  <c r="AD5" i="48"/>
  <c r="AM5" i="48" s="1"/>
  <c r="AB17" i="48"/>
  <c r="AC17" i="48" s="1"/>
  <c r="AD17" i="48"/>
  <c r="AM17" i="48" s="1"/>
  <c r="V17" i="48"/>
  <c r="V47" i="45"/>
  <c r="V62" i="45"/>
  <c r="N18" i="46"/>
  <c r="O18" i="46" s="1"/>
  <c r="M20" i="47"/>
  <c r="P20" i="47" s="1"/>
  <c r="M27" i="48"/>
  <c r="P27" i="48" s="1"/>
  <c r="V58" i="48"/>
  <c r="AB23" i="48"/>
  <c r="AC23" i="48" s="1"/>
  <c r="AD23" i="48"/>
  <c r="AM23" i="48" s="1"/>
  <c r="AB50" i="48"/>
  <c r="AC50" i="48" s="1"/>
  <c r="AD50" i="48"/>
  <c r="AM50" i="48" s="1"/>
  <c r="AB20" i="48"/>
  <c r="AC20" i="48" s="1"/>
  <c r="AD20" i="48"/>
  <c r="AM20" i="48" s="1"/>
  <c r="AB67" i="48"/>
  <c r="AC67" i="48" s="1"/>
  <c r="AD67" i="48"/>
  <c r="AM67" i="48" s="1"/>
  <c r="M42" i="46"/>
  <c r="P42" i="46" s="1"/>
  <c r="M18" i="46"/>
  <c r="P18" i="46" s="1"/>
  <c r="N10" i="47"/>
  <c r="O10" i="47" s="1"/>
  <c r="N20" i="47"/>
  <c r="O20" i="47" s="1"/>
  <c r="N27" i="48"/>
  <c r="O27" i="48" s="1"/>
  <c r="M67" i="48"/>
  <c r="P67" i="48" s="1"/>
  <c r="AB26" i="48"/>
  <c r="AC26" i="48" s="1"/>
  <c r="AD26" i="48"/>
  <c r="AM26" i="48" s="1"/>
  <c r="AB63" i="48"/>
  <c r="AC63" i="48" s="1"/>
  <c r="AD63" i="48"/>
  <c r="AM63" i="48" s="1"/>
  <c r="AB62" i="48"/>
  <c r="AC62" i="48" s="1"/>
  <c r="AD62" i="48"/>
  <c r="AM62" i="48" s="1"/>
  <c r="AB47" i="48"/>
  <c r="AC47" i="48" s="1"/>
  <c r="AD47" i="48"/>
  <c r="AM47" i="48" s="1"/>
  <c r="V67" i="48"/>
  <c r="V36" i="48"/>
  <c r="AB61" i="48"/>
  <c r="AC61" i="48" s="1"/>
  <c r="AD61" i="48"/>
  <c r="AM61" i="48" s="1"/>
  <c r="N42" i="46"/>
  <c r="O42" i="46" s="1"/>
  <c r="V14" i="47"/>
  <c r="M10" i="47"/>
  <c r="P10" i="47" s="1"/>
  <c r="M30" i="47"/>
  <c r="P30" i="47" s="1"/>
  <c r="M4" i="47"/>
  <c r="P4" i="47" s="1"/>
  <c r="N67" i="48"/>
  <c r="O67" i="48" s="1"/>
  <c r="AB29" i="48"/>
  <c r="AC29" i="48" s="1"/>
  <c r="AD29" i="48"/>
  <c r="AM29" i="48" s="1"/>
  <c r="M5" i="47"/>
  <c r="P5" i="47" s="1"/>
  <c r="M42" i="45"/>
  <c r="P42" i="45" s="1"/>
  <c r="N56" i="47"/>
  <c r="O56" i="47" s="1"/>
  <c r="N5" i="47"/>
  <c r="O5" i="47" s="1"/>
  <c r="N4" i="47"/>
  <c r="O4" i="47" s="1"/>
  <c r="N32" i="48"/>
  <c r="O32" i="48" s="1"/>
  <c r="AB64" i="48"/>
  <c r="AC64" i="48" s="1"/>
  <c r="AD64" i="48"/>
  <c r="AM64" i="48" s="1"/>
  <c r="V20" i="48"/>
  <c r="AB37" i="48"/>
  <c r="AC37" i="48" s="1"/>
  <c r="AD37" i="48"/>
  <c r="AM37" i="48" s="1"/>
  <c r="AB33" i="48"/>
  <c r="AC33" i="48" s="1"/>
  <c r="AD33" i="48"/>
  <c r="AM33" i="48" s="1"/>
  <c r="AB41" i="48"/>
  <c r="AC41" i="48" s="1"/>
  <c r="AD41" i="48"/>
  <c r="AM41" i="48" s="1"/>
  <c r="AB36" i="48"/>
  <c r="AC36" i="48" s="1"/>
  <c r="AD36" i="48"/>
  <c r="AM36" i="48" s="1"/>
  <c r="AB14" i="48"/>
  <c r="AC14" i="48" s="1"/>
  <c r="AD14" i="48"/>
  <c r="AM14" i="48" s="1"/>
  <c r="D48" i="46"/>
  <c r="E48" i="46" s="1"/>
  <c r="M48" i="46"/>
  <c r="P48" i="46" s="1"/>
  <c r="AB54" i="48"/>
  <c r="AC54" i="48" s="1"/>
  <c r="AD54" i="48"/>
  <c r="AM54" i="48" s="1"/>
  <c r="AM34" i="48"/>
  <c r="N29" i="45"/>
  <c r="O29" i="45" s="1"/>
  <c r="M5" i="46"/>
  <c r="P5" i="46" s="1"/>
  <c r="M31" i="47"/>
  <c r="P31" i="47" s="1"/>
  <c r="AB40" i="48"/>
  <c r="AC40" i="48" s="1"/>
  <c r="AD40" i="48"/>
  <c r="AM40" i="48" s="1"/>
  <c r="V52" i="48"/>
  <c r="AB57" i="48"/>
  <c r="AC57" i="48" s="1"/>
  <c r="AD57" i="48"/>
  <c r="AM57" i="48" s="1"/>
  <c r="AB13" i="48"/>
  <c r="AC13" i="48" s="1"/>
  <c r="AD13" i="48"/>
  <c r="AM13" i="48" s="1"/>
  <c r="AB11" i="48"/>
  <c r="AC11" i="48" s="1"/>
  <c r="AD11" i="48"/>
  <c r="AM11" i="48" s="1"/>
  <c r="M15" i="48"/>
  <c r="P15" i="48" s="1"/>
  <c r="N57" i="48"/>
  <c r="O57" i="48" s="1"/>
  <c r="AE34" i="48"/>
  <c r="AD9" i="45"/>
  <c r="AM9" i="45" s="1"/>
  <c r="M29" i="45"/>
  <c r="P29" i="45" s="1"/>
  <c r="N5" i="46"/>
  <c r="O5" i="46" s="1"/>
  <c r="N13" i="46"/>
  <c r="O13" i="46" s="1"/>
  <c r="M39" i="47"/>
  <c r="P39" i="47" s="1"/>
  <c r="N31" i="47"/>
  <c r="O31" i="47" s="1"/>
  <c r="AB43" i="48"/>
  <c r="AC43" i="48" s="1"/>
  <c r="AD43" i="48"/>
  <c r="AM43" i="48" s="1"/>
  <c r="N46" i="48"/>
  <c r="O46" i="48" s="1"/>
  <c r="AB22" i="48"/>
  <c r="AC22" i="48" s="1"/>
  <c r="AD22" i="48"/>
  <c r="AM22" i="48" s="1"/>
  <c r="N63" i="48"/>
  <c r="O63" i="48" s="1"/>
  <c r="AB30" i="48"/>
  <c r="AC30" i="48" s="1"/>
  <c r="AD30" i="48"/>
  <c r="AM30" i="48" s="1"/>
  <c r="N39" i="48"/>
  <c r="O39" i="48" s="1"/>
  <c r="AB12" i="48"/>
  <c r="AC12" i="48" s="1"/>
  <c r="AD12" i="48"/>
  <c r="AM12" i="48" s="1"/>
  <c r="D44" i="48"/>
  <c r="E44" i="48" s="1"/>
  <c r="N44" i="48"/>
  <c r="O44" i="48" s="1"/>
  <c r="M44" i="48"/>
  <c r="P44" i="48" s="1"/>
  <c r="AB4" i="48"/>
  <c r="AC4" i="48" s="1"/>
  <c r="AD4" i="48"/>
  <c r="AM4" i="48" s="1"/>
  <c r="M66" i="48"/>
  <c r="P66" i="48" s="1"/>
  <c r="N15" i="48"/>
  <c r="O15" i="48" s="1"/>
  <c r="M57" i="48"/>
  <c r="P57" i="48" s="1"/>
  <c r="AB34" i="48"/>
  <c r="AC34" i="48" s="1"/>
  <c r="M34" i="45"/>
  <c r="P34" i="45" s="1"/>
  <c r="N58" i="46"/>
  <c r="O58" i="46" s="1"/>
  <c r="N60" i="46"/>
  <c r="O60" i="46" s="1"/>
  <c r="M32" i="47"/>
  <c r="P32" i="47" s="1"/>
  <c r="N19" i="47"/>
  <c r="O19" i="47" s="1"/>
  <c r="M46" i="48"/>
  <c r="P46" i="48" s="1"/>
  <c r="V33" i="48"/>
  <c r="AB32" i="48"/>
  <c r="AC32" i="48" s="1"/>
  <c r="AD32" i="48"/>
  <c r="AM32" i="48" s="1"/>
  <c r="N66" i="48"/>
  <c r="O66" i="48" s="1"/>
  <c r="AE35" i="48"/>
  <c r="V29" i="48"/>
  <c r="N22" i="46"/>
  <c r="O22" i="46" s="1"/>
  <c r="M58" i="46"/>
  <c r="P58" i="46" s="1"/>
  <c r="M12" i="46"/>
  <c r="P12" i="46" s="1"/>
  <c r="M60" i="46"/>
  <c r="P60" i="46" s="1"/>
  <c r="M47" i="46"/>
  <c r="P47" i="46" s="1"/>
  <c r="N65" i="46"/>
  <c r="O65" i="46" s="1"/>
  <c r="N32" i="47"/>
  <c r="O32" i="47" s="1"/>
  <c r="M19" i="47"/>
  <c r="P19" i="47" s="1"/>
  <c r="M64" i="47"/>
  <c r="P64" i="47" s="1"/>
  <c r="M64" i="48"/>
  <c r="P64" i="48" s="1"/>
  <c r="D37" i="48"/>
  <c r="E37" i="48" s="1"/>
  <c r="M37" i="48"/>
  <c r="P37" i="48" s="1"/>
  <c r="N37" i="48"/>
  <c r="O37" i="48" s="1"/>
  <c r="AB42" i="48"/>
  <c r="AC42" i="48" s="1"/>
  <c r="V22" i="48"/>
  <c r="AB9" i="48"/>
  <c r="AC9" i="48" s="1"/>
  <c r="AD9" i="48"/>
  <c r="AM9" i="48" s="1"/>
  <c r="M35" i="47"/>
  <c r="P35" i="47" s="1"/>
  <c r="V48" i="45"/>
  <c r="N12" i="46"/>
  <c r="O12" i="46" s="1"/>
  <c r="N47" i="46"/>
  <c r="O47" i="46" s="1"/>
  <c r="V6" i="47"/>
  <c r="N64" i="48"/>
  <c r="O64" i="48" s="1"/>
  <c r="D36" i="48"/>
  <c r="E36" i="48" s="1"/>
  <c r="N36" i="48"/>
  <c r="O36" i="48" s="1"/>
  <c r="M36" i="48"/>
  <c r="P36" i="48" s="1"/>
  <c r="D20" i="48"/>
  <c r="E20" i="48" s="1"/>
  <c r="M20" i="48"/>
  <c r="P20" i="48" s="1"/>
  <c r="N20" i="48"/>
  <c r="O20" i="48" s="1"/>
  <c r="M18" i="48"/>
  <c r="P18" i="48" s="1"/>
  <c r="N22" i="48"/>
  <c r="O22" i="48" s="1"/>
  <c r="V9" i="48"/>
  <c r="M41" i="44"/>
  <c r="P41" i="44" s="1"/>
  <c r="M51" i="44"/>
  <c r="P51" i="44" s="1"/>
  <c r="M6" i="44"/>
  <c r="P6" i="44" s="1"/>
  <c r="N6" i="44"/>
  <c r="O6" i="44" s="1"/>
  <c r="N33" i="44"/>
  <c r="O33" i="44" s="1"/>
  <c r="AB37" i="47"/>
  <c r="AC37" i="47" s="1"/>
  <c r="AD37" i="47"/>
  <c r="AM37" i="47" s="1"/>
  <c r="AB53" i="47"/>
  <c r="AC53" i="47" s="1"/>
  <c r="AD53" i="47"/>
  <c r="AM53" i="47" s="1"/>
  <c r="AB32" i="47"/>
  <c r="AC32" i="47" s="1"/>
  <c r="AD32" i="47"/>
  <c r="AM32" i="47" s="1"/>
  <c r="M33" i="44"/>
  <c r="P33" i="44" s="1"/>
  <c r="M56" i="45"/>
  <c r="P56" i="45" s="1"/>
  <c r="M35" i="46"/>
  <c r="P35" i="46" s="1"/>
  <c r="V10" i="46"/>
  <c r="N17" i="46"/>
  <c r="O17" i="46" s="1"/>
  <c r="AB4" i="47"/>
  <c r="AC4" i="47" s="1"/>
  <c r="AD4" i="47"/>
  <c r="AM4" i="47" s="1"/>
  <c r="N13" i="44"/>
  <c r="O13" i="44" s="1"/>
  <c r="N56" i="45"/>
  <c r="O56" i="45" s="1"/>
  <c r="N35" i="46"/>
  <c r="O35" i="46" s="1"/>
  <c r="AB33" i="47"/>
  <c r="AC33" i="47" s="1"/>
  <c r="AD33" i="47"/>
  <c r="AM33" i="47" s="1"/>
  <c r="AB58" i="47"/>
  <c r="AC58" i="47" s="1"/>
  <c r="AD58" i="47"/>
  <c r="AM58" i="47" s="1"/>
  <c r="AB5" i="47"/>
  <c r="AC5" i="47" s="1"/>
  <c r="AD5" i="47"/>
  <c r="AM5" i="47" s="1"/>
  <c r="AB59" i="47"/>
  <c r="AC59" i="47" s="1"/>
  <c r="AD59" i="47"/>
  <c r="AM59" i="47" s="1"/>
  <c r="AB18" i="47"/>
  <c r="AC18" i="47" s="1"/>
  <c r="AD18" i="47"/>
  <c r="AM18" i="47" s="1"/>
  <c r="V55" i="47"/>
  <c r="V67" i="47"/>
  <c r="N64" i="45"/>
  <c r="O64" i="45" s="1"/>
  <c r="M52" i="45"/>
  <c r="P52" i="45" s="1"/>
  <c r="N27" i="45"/>
  <c r="O27" i="45" s="1"/>
  <c r="N27" i="46"/>
  <c r="O27" i="46" s="1"/>
  <c r="V39" i="46"/>
  <c r="AB50" i="47"/>
  <c r="AC50" i="47" s="1"/>
  <c r="AD50" i="47"/>
  <c r="AM50" i="47" s="1"/>
  <c r="V50" i="47"/>
  <c r="AB12" i="47"/>
  <c r="AC12" i="47" s="1"/>
  <c r="AD12" i="47"/>
  <c r="AM12" i="47" s="1"/>
  <c r="AB29" i="47"/>
  <c r="AC29" i="47" s="1"/>
  <c r="AD29" i="47"/>
  <c r="AM29" i="47" s="1"/>
  <c r="AB25" i="47"/>
  <c r="AC25" i="47" s="1"/>
  <c r="AD25" i="47"/>
  <c r="AM25" i="47" s="1"/>
  <c r="M27" i="47"/>
  <c r="P27" i="47" s="1"/>
  <c r="AB67" i="47"/>
  <c r="AC67" i="47" s="1"/>
  <c r="AD67" i="47"/>
  <c r="AM67" i="47" s="1"/>
  <c r="AB56" i="47"/>
  <c r="AC56" i="47" s="1"/>
  <c r="AD56" i="47"/>
  <c r="AM56" i="47" s="1"/>
  <c r="AB14" i="47"/>
  <c r="AC14" i="47" s="1"/>
  <c r="AD14" i="47"/>
  <c r="AM14" i="47" s="1"/>
  <c r="AB42" i="47"/>
  <c r="AC42" i="47" s="1"/>
  <c r="AD42" i="47"/>
  <c r="AM42" i="47" s="1"/>
  <c r="AB24" i="47"/>
  <c r="AC24" i="47" s="1"/>
  <c r="AD24" i="47"/>
  <c r="AM24" i="47" s="1"/>
  <c r="M20" i="46"/>
  <c r="P20" i="46" s="1"/>
  <c r="V24" i="47"/>
  <c r="AB45" i="47"/>
  <c r="AC45" i="47" s="1"/>
  <c r="AD45" i="47"/>
  <c r="AM45" i="47" s="1"/>
  <c r="AB30" i="47"/>
  <c r="AC30" i="47" s="1"/>
  <c r="AD30" i="47"/>
  <c r="AM30" i="47" s="1"/>
  <c r="AB34" i="47"/>
  <c r="AC34" i="47" s="1"/>
  <c r="AD34" i="47"/>
  <c r="AM34" i="47" s="1"/>
  <c r="M67" i="44"/>
  <c r="P67" i="44" s="1"/>
  <c r="N52" i="45"/>
  <c r="O52" i="45" s="1"/>
  <c r="AM11" i="45"/>
  <c r="N44" i="46"/>
  <c r="O44" i="46" s="1"/>
  <c r="AM59" i="46"/>
  <c r="V10" i="47"/>
  <c r="AB51" i="47"/>
  <c r="AC51" i="47" s="1"/>
  <c r="AD51" i="47"/>
  <c r="AM51" i="47" s="1"/>
  <c r="AB43" i="47"/>
  <c r="AC43" i="47" s="1"/>
  <c r="AD43" i="47"/>
  <c r="AM43" i="47" s="1"/>
  <c r="AB49" i="47"/>
  <c r="AC49" i="47" s="1"/>
  <c r="AD49" i="47"/>
  <c r="AM49" i="47" s="1"/>
  <c r="AB31" i="47"/>
  <c r="AC31" i="47" s="1"/>
  <c r="AD31" i="47"/>
  <c r="AM31" i="47" s="1"/>
  <c r="N27" i="47"/>
  <c r="O27" i="47" s="1"/>
  <c r="AB35" i="47"/>
  <c r="AC35" i="47" s="1"/>
  <c r="AD35" i="47"/>
  <c r="AM35" i="47" s="1"/>
  <c r="M27" i="44"/>
  <c r="P27" i="44" s="1"/>
  <c r="M45" i="45"/>
  <c r="P45" i="45" s="1"/>
  <c r="M44" i="46"/>
  <c r="P44" i="46" s="1"/>
  <c r="M57" i="46"/>
  <c r="P57" i="46" s="1"/>
  <c r="N7" i="47"/>
  <c r="O7" i="47" s="1"/>
  <c r="AB66" i="47"/>
  <c r="AC66" i="47" s="1"/>
  <c r="AD66" i="47"/>
  <c r="AM66" i="47" s="1"/>
  <c r="D51" i="47"/>
  <c r="E51" i="47" s="1"/>
  <c r="M51" i="47"/>
  <c r="P51" i="47" s="1"/>
  <c r="N51" i="47"/>
  <c r="O51" i="47" s="1"/>
  <c r="N64" i="47"/>
  <c r="O64" i="47" s="1"/>
  <c r="M67" i="47"/>
  <c r="P67" i="47" s="1"/>
  <c r="AB48" i="47"/>
  <c r="AC48" i="47" s="1"/>
  <c r="AD48" i="47"/>
  <c r="AM48" i="47" s="1"/>
  <c r="AB10" i="47"/>
  <c r="AC10" i="47" s="1"/>
  <c r="AD10" i="47"/>
  <c r="AM10" i="47" s="1"/>
  <c r="AB47" i="47"/>
  <c r="AC47" i="47" s="1"/>
  <c r="AD47" i="47"/>
  <c r="AM47" i="47" s="1"/>
  <c r="N48" i="45"/>
  <c r="O48" i="45" s="1"/>
  <c r="V64" i="47"/>
  <c r="N43" i="46"/>
  <c r="O43" i="46" s="1"/>
  <c r="M58" i="45"/>
  <c r="P58" i="45" s="1"/>
  <c r="M11" i="45"/>
  <c r="P11" i="45" s="1"/>
  <c r="V5" i="45"/>
  <c r="V13" i="46"/>
  <c r="M19" i="46"/>
  <c r="P19" i="46" s="1"/>
  <c r="M66" i="46"/>
  <c r="P66" i="46" s="1"/>
  <c r="AB36" i="47"/>
  <c r="AC36" i="47" s="1"/>
  <c r="AD36" i="47"/>
  <c r="AM36" i="47" s="1"/>
  <c r="AB26" i="47"/>
  <c r="AC26" i="47" s="1"/>
  <c r="AD26" i="47"/>
  <c r="AM26" i="47" s="1"/>
  <c r="N60" i="47"/>
  <c r="O60" i="47" s="1"/>
  <c r="M46" i="47"/>
  <c r="P46" i="47" s="1"/>
  <c r="AB64" i="47"/>
  <c r="AC64" i="47" s="1"/>
  <c r="AD64" i="47"/>
  <c r="AM64" i="47" s="1"/>
  <c r="N30" i="47"/>
  <c r="O30" i="47" s="1"/>
  <c r="AB17" i="47"/>
  <c r="AC17" i="47" s="1"/>
  <c r="AD17" i="47"/>
  <c r="AM17" i="47" s="1"/>
  <c r="AB41" i="47"/>
  <c r="AC41" i="47" s="1"/>
  <c r="AD41" i="47"/>
  <c r="AM41" i="47" s="1"/>
  <c r="AB54" i="47"/>
  <c r="AC54" i="47" s="1"/>
  <c r="AD54" i="47"/>
  <c r="AM54" i="47" s="1"/>
  <c r="V58" i="47"/>
  <c r="AB21" i="47"/>
  <c r="AC21" i="47" s="1"/>
  <c r="AD21" i="47"/>
  <c r="AM21" i="47" s="1"/>
  <c r="AB46" i="47"/>
  <c r="AC46" i="47" s="1"/>
  <c r="AD46" i="47"/>
  <c r="AM46" i="47" s="1"/>
  <c r="N51" i="45"/>
  <c r="O51" i="45" s="1"/>
  <c r="V19" i="47"/>
  <c r="AB55" i="47"/>
  <c r="AC55" i="47" s="1"/>
  <c r="AD55" i="47"/>
  <c r="AM55" i="47" s="1"/>
  <c r="V22" i="45"/>
  <c r="M63" i="45"/>
  <c r="P63" i="45" s="1"/>
  <c r="AB7" i="47"/>
  <c r="AC7" i="47" s="1"/>
  <c r="AD7" i="47"/>
  <c r="AM7" i="47" s="1"/>
  <c r="AB6" i="47"/>
  <c r="AC6" i="47" s="1"/>
  <c r="AD6" i="47"/>
  <c r="AM6" i="47" s="1"/>
  <c r="AB44" i="47"/>
  <c r="AC44" i="47" s="1"/>
  <c r="AD44" i="47"/>
  <c r="AM44" i="47" s="1"/>
  <c r="D40" i="47"/>
  <c r="E40" i="47" s="1"/>
  <c r="N40" i="47"/>
  <c r="O40" i="47" s="1"/>
  <c r="M40" i="47"/>
  <c r="P40" i="47" s="1"/>
  <c r="AB63" i="47"/>
  <c r="AC63" i="47" s="1"/>
  <c r="AD63" i="47"/>
  <c r="AM63" i="47" s="1"/>
  <c r="N67" i="47"/>
  <c r="O67" i="47" s="1"/>
  <c r="N58" i="45"/>
  <c r="O58" i="45" s="1"/>
  <c r="N11" i="45"/>
  <c r="O11" i="45" s="1"/>
  <c r="M7" i="46"/>
  <c r="P7" i="46" s="1"/>
  <c r="AB62" i="47"/>
  <c r="AC62" i="47" s="1"/>
  <c r="AD62" i="47"/>
  <c r="AM62" i="47" s="1"/>
  <c r="M66" i="47"/>
  <c r="P66" i="47" s="1"/>
  <c r="N46" i="47"/>
  <c r="O46" i="47" s="1"/>
  <c r="M57" i="47"/>
  <c r="P57" i="47" s="1"/>
  <c r="V22" i="47"/>
  <c r="AM51" i="46"/>
  <c r="N7" i="46"/>
  <c r="O7" i="46" s="1"/>
  <c r="M45" i="46"/>
  <c r="P45" i="46" s="1"/>
  <c r="AB65" i="47"/>
  <c r="AC65" i="47" s="1"/>
  <c r="AD65" i="47"/>
  <c r="AM65" i="47" s="1"/>
  <c r="N66" i="47"/>
  <c r="O66" i="47" s="1"/>
  <c r="N24" i="47"/>
  <c r="O24" i="47" s="1"/>
  <c r="N57" i="47"/>
  <c r="O57" i="47" s="1"/>
  <c r="AB13" i="47"/>
  <c r="AC13" i="47" s="1"/>
  <c r="AD13" i="47"/>
  <c r="AM13" i="47" s="1"/>
  <c r="AB15" i="47"/>
  <c r="AC15" i="47" s="1"/>
  <c r="AD15" i="47"/>
  <c r="AM15" i="47" s="1"/>
  <c r="AB60" i="47"/>
  <c r="AC60" i="47" s="1"/>
  <c r="AD60" i="47"/>
  <c r="AM60" i="47" s="1"/>
  <c r="AM57" i="47"/>
  <c r="M30" i="45"/>
  <c r="P30" i="45" s="1"/>
  <c r="AE3" i="45"/>
  <c r="AF4" i="45" s="1"/>
  <c r="N45" i="46"/>
  <c r="O45" i="46" s="1"/>
  <c r="D37" i="47"/>
  <c r="E37" i="47" s="1"/>
  <c r="M37" i="47"/>
  <c r="P37" i="47" s="1"/>
  <c r="N37" i="47"/>
  <c r="O37" i="47" s="1"/>
  <c r="M28" i="47"/>
  <c r="P28" i="47" s="1"/>
  <c r="M24" i="47"/>
  <c r="P24" i="47" s="1"/>
  <c r="AB38" i="47"/>
  <c r="AC38" i="47" s="1"/>
  <c r="AD38" i="47"/>
  <c r="AM38" i="47" s="1"/>
  <c r="AB8" i="47"/>
  <c r="AC8" i="47" s="1"/>
  <c r="AD8" i="47"/>
  <c r="AM8" i="47" s="1"/>
  <c r="AB16" i="47"/>
  <c r="AC16" i="47" s="1"/>
  <c r="AD16" i="47"/>
  <c r="AM16" i="47" s="1"/>
  <c r="AB57" i="47"/>
  <c r="AC57" i="47" s="1"/>
  <c r="AB19" i="47"/>
  <c r="AC19" i="47" s="1"/>
  <c r="AD19" i="47"/>
  <c r="AM19" i="47" s="1"/>
  <c r="AB23" i="47"/>
  <c r="AC23" i="47" s="1"/>
  <c r="AD23" i="47"/>
  <c r="AM23" i="47" s="1"/>
  <c r="AB27" i="47"/>
  <c r="AC27" i="47" s="1"/>
  <c r="AD27" i="47"/>
  <c r="AM27" i="47" s="1"/>
  <c r="M48" i="45"/>
  <c r="P48" i="45" s="1"/>
  <c r="AB9" i="47"/>
  <c r="AC9" i="47" s="1"/>
  <c r="AD9" i="47"/>
  <c r="AM9" i="47" s="1"/>
  <c r="M51" i="45"/>
  <c r="P51" i="45" s="1"/>
  <c r="M43" i="46"/>
  <c r="P43" i="46" s="1"/>
  <c r="N20" i="46"/>
  <c r="O20" i="46" s="1"/>
  <c r="N30" i="45"/>
  <c r="O30" i="45" s="1"/>
  <c r="N25" i="45"/>
  <c r="O25" i="45" s="1"/>
  <c r="M49" i="45"/>
  <c r="P49" i="45" s="1"/>
  <c r="V37" i="47"/>
  <c r="N28" i="47"/>
  <c r="O28" i="47" s="1"/>
  <c r="AB61" i="47"/>
  <c r="AC61" i="47" s="1"/>
  <c r="AD61" i="47"/>
  <c r="AM61" i="47" s="1"/>
  <c r="AB22" i="47"/>
  <c r="AC22" i="47" s="1"/>
  <c r="AD22" i="47"/>
  <c r="AM22" i="47" s="1"/>
  <c r="AB40" i="47"/>
  <c r="AC40" i="47" s="1"/>
  <c r="AD40" i="47"/>
  <c r="AM40" i="47" s="1"/>
  <c r="AB20" i="47"/>
  <c r="AC20" i="47" s="1"/>
  <c r="AD20" i="47"/>
  <c r="AM20" i="47" s="1"/>
  <c r="M61" i="47"/>
  <c r="P61" i="47" s="1"/>
  <c r="AE57" i="47"/>
  <c r="M54" i="46"/>
  <c r="P54" i="46" s="1"/>
  <c r="AB39" i="47"/>
  <c r="AC39" i="47" s="1"/>
  <c r="AD39" i="47"/>
  <c r="AM39" i="47" s="1"/>
  <c r="AB52" i="47"/>
  <c r="AC52" i="47" s="1"/>
  <c r="AD52" i="47"/>
  <c r="AM52" i="47" s="1"/>
  <c r="N20" i="45"/>
  <c r="O20" i="45" s="1"/>
  <c r="V12" i="47"/>
  <c r="AE3" i="44"/>
  <c r="M7" i="45"/>
  <c r="P7" i="45" s="1"/>
  <c r="N49" i="45"/>
  <c r="O49" i="45" s="1"/>
  <c r="N10" i="46"/>
  <c r="O10" i="46" s="1"/>
  <c r="V28" i="46"/>
  <c r="AB28" i="47"/>
  <c r="AC28" i="47" s="1"/>
  <c r="AD28" i="47"/>
  <c r="AM28" i="47" s="1"/>
  <c r="V65" i="47"/>
  <c r="V13" i="47"/>
  <c r="AB11" i="47"/>
  <c r="AC11" i="47" s="1"/>
  <c r="AD11" i="47"/>
  <c r="AM11" i="47" s="1"/>
  <c r="N22" i="47"/>
  <c r="O22" i="47" s="1"/>
  <c r="V15" i="47"/>
  <c r="N61" i="47"/>
  <c r="O61" i="47" s="1"/>
  <c r="V52" i="47"/>
  <c r="AM62" i="45"/>
  <c r="M32" i="46"/>
  <c r="P32" i="46" s="1"/>
  <c r="AB7" i="46"/>
  <c r="AC7" i="46" s="1"/>
  <c r="AD7" i="46"/>
  <c r="AM7" i="46" s="1"/>
  <c r="V58" i="46"/>
  <c r="M56" i="46"/>
  <c r="P56" i="46" s="1"/>
  <c r="M23" i="44"/>
  <c r="P23" i="44" s="1"/>
  <c r="N32" i="46"/>
  <c r="O32" i="46" s="1"/>
  <c r="AB21" i="46"/>
  <c r="AC21" i="46" s="1"/>
  <c r="AD21" i="46"/>
  <c r="AM21" i="46" s="1"/>
  <c r="AD3" i="46"/>
  <c r="AE3" i="46" s="1"/>
  <c r="M59" i="46"/>
  <c r="P59" i="46" s="1"/>
  <c r="D9" i="45"/>
  <c r="E9" i="45" s="1"/>
  <c r="N9" i="45"/>
  <c r="O9" i="45" s="1"/>
  <c r="N56" i="46"/>
  <c r="O56" i="46" s="1"/>
  <c r="AB38" i="46"/>
  <c r="AC38" i="46" s="1"/>
  <c r="AD38" i="46"/>
  <c r="AM38" i="46" s="1"/>
  <c r="M51" i="46"/>
  <c r="P51" i="46" s="1"/>
  <c r="N66" i="46"/>
  <c r="O66" i="46" s="1"/>
  <c r="AB24" i="46"/>
  <c r="AC24" i="46" s="1"/>
  <c r="AD24" i="46"/>
  <c r="AM24" i="46" s="1"/>
  <c r="AB17" i="46"/>
  <c r="AC17" i="46" s="1"/>
  <c r="AD17" i="46"/>
  <c r="AM17" i="46" s="1"/>
  <c r="N15" i="44"/>
  <c r="O15" i="44" s="1"/>
  <c r="M9" i="45"/>
  <c r="P9" i="45" s="1"/>
  <c r="M21" i="45"/>
  <c r="P21" i="45" s="1"/>
  <c r="AE42" i="45"/>
  <c r="M25" i="45"/>
  <c r="P25" i="45" s="1"/>
  <c r="V66" i="46"/>
  <c r="N19" i="46"/>
  <c r="O19" i="46" s="1"/>
  <c r="AB29" i="46"/>
  <c r="AC29" i="46" s="1"/>
  <c r="AD29" i="46"/>
  <c r="AM29" i="46" s="1"/>
  <c r="N51" i="46"/>
  <c r="O51" i="46" s="1"/>
  <c r="AB10" i="46"/>
  <c r="AC10" i="46" s="1"/>
  <c r="AD10" i="46"/>
  <c r="AM10" i="46" s="1"/>
  <c r="AB18" i="46"/>
  <c r="AC18" i="46" s="1"/>
  <c r="AD18" i="46"/>
  <c r="AM18" i="46" s="1"/>
  <c r="N53" i="46"/>
  <c r="O53" i="46" s="1"/>
  <c r="AB4" i="46"/>
  <c r="AC4" i="46" s="1"/>
  <c r="AD4" i="46"/>
  <c r="AM4" i="46" s="1"/>
  <c r="M31" i="44"/>
  <c r="P31" i="44" s="1"/>
  <c r="AB8" i="46"/>
  <c r="AC8" i="46" s="1"/>
  <c r="AD8" i="46"/>
  <c r="AM8" i="46" s="1"/>
  <c r="N31" i="44"/>
  <c r="O31" i="44" s="1"/>
  <c r="AF56" i="45"/>
  <c r="AI56" i="45" s="1"/>
  <c r="AB47" i="46"/>
  <c r="AC47" i="46" s="1"/>
  <c r="AD47" i="46"/>
  <c r="AM47" i="46" s="1"/>
  <c r="AB19" i="46"/>
  <c r="AC19" i="46" s="1"/>
  <c r="AD19" i="46"/>
  <c r="AM19" i="46" s="1"/>
  <c r="AB35" i="46"/>
  <c r="AC35" i="46" s="1"/>
  <c r="AD35" i="46"/>
  <c r="AM35" i="46" s="1"/>
  <c r="AB16" i="46"/>
  <c r="AC16" i="46" s="1"/>
  <c r="AD16" i="46"/>
  <c r="AM16" i="46" s="1"/>
  <c r="AB39" i="46"/>
  <c r="AC39" i="46" s="1"/>
  <c r="AD39" i="46"/>
  <c r="AM39" i="46" s="1"/>
  <c r="AB33" i="46"/>
  <c r="AC33" i="46" s="1"/>
  <c r="AD33" i="46"/>
  <c r="AM33" i="46" s="1"/>
  <c r="V33" i="46"/>
  <c r="N42" i="45"/>
  <c r="O42" i="45" s="1"/>
  <c r="M15" i="45"/>
  <c r="P15" i="45" s="1"/>
  <c r="M18" i="45"/>
  <c r="P18" i="45" s="1"/>
  <c r="V38" i="46"/>
  <c r="N34" i="46"/>
  <c r="O34" i="46" s="1"/>
  <c r="AB25" i="46"/>
  <c r="AC25" i="46" s="1"/>
  <c r="AD25" i="46"/>
  <c r="AM25" i="46" s="1"/>
  <c r="AB26" i="46"/>
  <c r="AC26" i="46" s="1"/>
  <c r="AD26" i="46"/>
  <c r="AM26" i="46" s="1"/>
  <c r="V43" i="46"/>
  <c r="AM28" i="46"/>
  <c r="AE51" i="46"/>
  <c r="V6" i="46"/>
  <c r="N15" i="45"/>
  <c r="O15" i="45" s="1"/>
  <c r="N45" i="45"/>
  <c r="O45" i="45" s="1"/>
  <c r="N18" i="45"/>
  <c r="O18" i="45" s="1"/>
  <c r="M34" i="46"/>
  <c r="P34" i="46" s="1"/>
  <c r="AB52" i="46"/>
  <c r="AC52" i="46" s="1"/>
  <c r="AD52" i="46"/>
  <c r="AM52" i="46" s="1"/>
  <c r="V52" i="46"/>
  <c r="AB5" i="46"/>
  <c r="AC5" i="46" s="1"/>
  <c r="AD5" i="46"/>
  <c r="AM5" i="46" s="1"/>
  <c r="AB34" i="46"/>
  <c r="AC34" i="46" s="1"/>
  <c r="AD34" i="46"/>
  <c r="AM34" i="46" s="1"/>
  <c r="AB61" i="46"/>
  <c r="AC61" i="46" s="1"/>
  <c r="AD61" i="46"/>
  <c r="AM61" i="46" s="1"/>
  <c r="M9" i="46"/>
  <c r="P9" i="46" s="1"/>
  <c r="V19" i="46"/>
  <c r="V50" i="46"/>
  <c r="N59" i="45"/>
  <c r="O59" i="45" s="1"/>
  <c r="V14" i="46"/>
  <c r="AM27" i="46"/>
  <c r="AB41" i="46"/>
  <c r="AC41" i="46" s="1"/>
  <c r="AD41" i="46"/>
  <c r="AM41" i="46" s="1"/>
  <c r="M50" i="46"/>
  <c r="P50" i="46" s="1"/>
  <c r="N9" i="46"/>
  <c r="O9" i="46" s="1"/>
  <c r="V30" i="44"/>
  <c r="M20" i="45"/>
  <c r="P20" i="45" s="1"/>
  <c r="M59" i="45"/>
  <c r="P59" i="45" s="1"/>
  <c r="M14" i="46"/>
  <c r="P14" i="46" s="1"/>
  <c r="AB58" i="46"/>
  <c r="AC58" i="46" s="1"/>
  <c r="AD58" i="46"/>
  <c r="AM58" i="46" s="1"/>
  <c r="AB42" i="46"/>
  <c r="AC42" i="46" s="1"/>
  <c r="AD42" i="46"/>
  <c r="AM42" i="46" s="1"/>
  <c r="N50" i="46"/>
  <c r="O50" i="46" s="1"/>
  <c r="AE59" i="46"/>
  <c r="N14" i="46"/>
  <c r="O14" i="46" s="1"/>
  <c r="V12" i="46"/>
  <c r="N46" i="46"/>
  <c r="O46" i="46" s="1"/>
  <c r="AB40" i="46"/>
  <c r="AC40" i="46" s="1"/>
  <c r="AD40" i="46"/>
  <c r="AM40" i="46" s="1"/>
  <c r="AB59" i="46"/>
  <c r="AC59" i="46" s="1"/>
  <c r="AB64" i="46"/>
  <c r="AC64" i="46" s="1"/>
  <c r="AD64" i="46"/>
  <c r="AM64" i="46" s="1"/>
  <c r="N41" i="44"/>
  <c r="O41" i="44" s="1"/>
  <c r="AB63" i="46"/>
  <c r="AC63" i="46" s="1"/>
  <c r="AD63" i="46"/>
  <c r="AM63" i="46" s="1"/>
  <c r="AB36" i="46"/>
  <c r="AC36" i="46" s="1"/>
  <c r="AD36" i="46"/>
  <c r="AM36" i="46" s="1"/>
  <c r="AB9" i="46"/>
  <c r="AC9" i="46" s="1"/>
  <c r="AD9" i="46"/>
  <c r="AM9" i="46" s="1"/>
  <c r="M46" i="46"/>
  <c r="P46" i="46" s="1"/>
  <c r="M55" i="46"/>
  <c r="P55" i="46" s="1"/>
  <c r="AB6" i="46"/>
  <c r="AC6" i="46" s="1"/>
  <c r="AD6" i="46"/>
  <c r="AM6" i="46" s="1"/>
  <c r="V7" i="45"/>
  <c r="N50" i="45"/>
  <c r="O50" i="45" s="1"/>
  <c r="M26" i="45"/>
  <c r="P26" i="45" s="1"/>
  <c r="N38" i="45"/>
  <c r="O38" i="45" s="1"/>
  <c r="M21" i="46"/>
  <c r="P21" i="46" s="1"/>
  <c r="AB13" i="46"/>
  <c r="AC13" i="46" s="1"/>
  <c r="AD13" i="46"/>
  <c r="AM13" i="46" s="1"/>
  <c r="V60" i="46"/>
  <c r="N55" i="46"/>
  <c r="O55" i="46" s="1"/>
  <c r="AB53" i="46"/>
  <c r="AC53" i="46" s="1"/>
  <c r="AD53" i="46"/>
  <c r="AM53" i="46" s="1"/>
  <c r="AB50" i="46"/>
  <c r="AC50" i="46" s="1"/>
  <c r="AD50" i="46"/>
  <c r="AM50" i="46" s="1"/>
  <c r="M50" i="45"/>
  <c r="P50" i="45" s="1"/>
  <c r="M38" i="45"/>
  <c r="P38" i="45" s="1"/>
  <c r="AB22" i="46"/>
  <c r="AC22" i="46" s="1"/>
  <c r="AD22" i="46"/>
  <c r="AM22" i="46" s="1"/>
  <c r="M61" i="46"/>
  <c r="P61" i="46" s="1"/>
  <c r="AB55" i="46"/>
  <c r="AC55" i="46" s="1"/>
  <c r="AD55" i="46"/>
  <c r="AM55" i="46" s="1"/>
  <c r="AB15" i="46"/>
  <c r="AC15" i="46" s="1"/>
  <c r="AD15" i="46"/>
  <c r="AM15" i="46" s="1"/>
  <c r="M29" i="46"/>
  <c r="P29" i="46" s="1"/>
  <c r="N61" i="46"/>
  <c r="O61" i="46" s="1"/>
  <c r="AB45" i="46"/>
  <c r="AC45" i="46" s="1"/>
  <c r="AD45" i="46"/>
  <c r="AM45" i="46" s="1"/>
  <c r="AB31" i="46"/>
  <c r="AC31" i="46" s="1"/>
  <c r="AD31" i="46"/>
  <c r="AM31" i="46" s="1"/>
  <c r="M6" i="46"/>
  <c r="P6" i="46" s="1"/>
  <c r="AB56" i="46"/>
  <c r="AC56" i="46" s="1"/>
  <c r="AD56" i="46"/>
  <c r="AM56" i="46" s="1"/>
  <c r="V40" i="46"/>
  <c r="AB65" i="46"/>
  <c r="AC65" i="46" s="1"/>
  <c r="AD65" i="46"/>
  <c r="AM65" i="46" s="1"/>
  <c r="M28" i="44"/>
  <c r="P28" i="44" s="1"/>
  <c r="V34" i="45"/>
  <c r="N10" i="45"/>
  <c r="O10" i="45" s="1"/>
  <c r="N29" i="46"/>
  <c r="O29" i="46" s="1"/>
  <c r="AB46" i="46"/>
  <c r="AC46" i="46" s="1"/>
  <c r="AD46" i="46"/>
  <c r="AM46" i="46" s="1"/>
  <c r="M27" i="46"/>
  <c r="P27" i="46" s="1"/>
  <c r="AB32" i="46"/>
  <c r="AC32" i="46" s="1"/>
  <c r="AD32" i="46"/>
  <c r="AM32" i="46" s="1"/>
  <c r="N24" i="46"/>
  <c r="O24" i="46" s="1"/>
  <c r="AB43" i="46"/>
  <c r="AC43" i="46" s="1"/>
  <c r="AD43" i="46"/>
  <c r="AM43" i="46" s="1"/>
  <c r="N6" i="46"/>
  <c r="O6" i="46" s="1"/>
  <c r="V23" i="46"/>
  <c r="AB49" i="46"/>
  <c r="AC49" i="46" s="1"/>
  <c r="AD49" i="46"/>
  <c r="AM49" i="46" s="1"/>
  <c r="M10" i="45"/>
  <c r="P10" i="45" s="1"/>
  <c r="AM57" i="45"/>
  <c r="M24" i="46"/>
  <c r="P24" i="46" s="1"/>
  <c r="AB23" i="46"/>
  <c r="AC23" i="46" s="1"/>
  <c r="AD23" i="46"/>
  <c r="AM23" i="46" s="1"/>
  <c r="AB54" i="46"/>
  <c r="AC54" i="46" s="1"/>
  <c r="AD54" i="46"/>
  <c r="AM54" i="46" s="1"/>
  <c r="V53" i="46"/>
  <c r="V45" i="46"/>
  <c r="N67" i="44"/>
  <c r="O67" i="44" s="1"/>
  <c r="N57" i="45"/>
  <c r="O57" i="45" s="1"/>
  <c r="AE57" i="45"/>
  <c r="AF57" i="45" s="1"/>
  <c r="AJ57" i="45" s="1"/>
  <c r="V29" i="46"/>
  <c r="AB11" i="46"/>
  <c r="AC11" i="46" s="1"/>
  <c r="AD11" i="46"/>
  <c r="AM11" i="46" s="1"/>
  <c r="AB66" i="46"/>
  <c r="AC66" i="46" s="1"/>
  <c r="AD66" i="46"/>
  <c r="AM66" i="46" s="1"/>
  <c r="AB44" i="46"/>
  <c r="AC44" i="46" s="1"/>
  <c r="AD44" i="46"/>
  <c r="AM44" i="46" s="1"/>
  <c r="AB30" i="46"/>
  <c r="AC30" i="46" s="1"/>
  <c r="AD30" i="46"/>
  <c r="AM30" i="46" s="1"/>
  <c r="AB12" i="46"/>
  <c r="AC12" i="46" s="1"/>
  <c r="AD12" i="46"/>
  <c r="AM12" i="46" s="1"/>
  <c r="AB37" i="46"/>
  <c r="AC37" i="46" s="1"/>
  <c r="AD37" i="46"/>
  <c r="AM37" i="46" s="1"/>
  <c r="V58" i="45"/>
  <c r="V35" i="45"/>
  <c r="N7" i="45"/>
  <c r="O7" i="45" s="1"/>
  <c r="M57" i="45"/>
  <c r="P57" i="45" s="1"/>
  <c r="N34" i="45"/>
  <c r="O34" i="45" s="1"/>
  <c r="AB48" i="46"/>
  <c r="AC48" i="46" s="1"/>
  <c r="AD48" i="46"/>
  <c r="AM48" i="46" s="1"/>
  <c r="AB62" i="46"/>
  <c r="AC62" i="46" s="1"/>
  <c r="AD62" i="46"/>
  <c r="AM62" i="46" s="1"/>
  <c r="AB60" i="46"/>
  <c r="AC60" i="46" s="1"/>
  <c r="AD60" i="46"/>
  <c r="AM60" i="46" s="1"/>
  <c r="N59" i="46"/>
  <c r="O59" i="46" s="1"/>
  <c r="AB20" i="46"/>
  <c r="AC20" i="46" s="1"/>
  <c r="AD20" i="46"/>
  <c r="AM20" i="46" s="1"/>
  <c r="AB67" i="46"/>
  <c r="AC67" i="46" s="1"/>
  <c r="AD67" i="46"/>
  <c r="AM67" i="46" s="1"/>
  <c r="AB14" i="46"/>
  <c r="AC14" i="46" s="1"/>
  <c r="AF28" i="46"/>
  <c r="V61" i="46"/>
  <c r="AB20" i="45"/>
  <c r="AC20" i="45" s="1"/>
  <c r="AD20" i="45"/>
  <c r="AM20" i="45" s="1"/>
  <c r="AB31" i="45"/>
  <c r="AC31" i="45" s="1"/>
  <c r="AD31" i="45"/>
  <c r="AM31" i="45" s="1"/>
  <c r="D23" i="45"/>
  <c r="E23" i="45" s="1"/>
  <c r="M23" i="45"/>
  <c r="P23" i="45" s="1"/>
  <c r="N23" i="45"/>
  <c r="O23" i="45" s="1"/>
  <c r="V23" i="45"/>
  <c r="AM27" i="40"/>
  <c r="N32" i="44"/>
  <c r="O32" i="44" s="1"/>
  <c r="AB54" i="45"/>
  <c r="AC54" i="45" s="1"/>
  <c r="AD54" i="45"/>
  <c r="AM54" i="45" s="1"/>
  <c r="AE65" i="45"/>
  <c r="V18" i="45"/>
  <c r="AB52" i="45"/>
  <c r="AC52" i="45" s="1"/>
  <c r="AD52" i="45"/>
  <c r="AM52" i="45" s="1"/>
  <c r="AB26" i="45"/>
  <c r="AC26" i="45" s="1"/>
  <c r="AD26" i="45"/>
  <c r="AM26" i="45" s="1"/>
  <c r="V41" i="45"/>
  <c r="V42" i="45"/>
  <c r="D60" i="45"/>
  <c r="E60" i="45" s="1"/>
  <c r="M60" i="45"/>
  <c r="P60" i="45" s="1"/>
  <c r="N60" i="45"/>
  <c r="O60" i="45" s="1"/>
  <c r="D32" i="45"/>
  <c r="E32" i="45" s="1"/>
  <c r="N32" i="45"/>
  <c r="O32" i="45" s="1"/>
  <c r="M32" i="45"/>
  <c r="P32" i="45" s="1"/>
  <c r="AB43" i="45"/>
  <c r="AC43" i="45" s="1"/>
  <c r="AD43" i="45"/>
  <c r="AM43" i="45" s="1"/>
  <c r="V38" i="45"/>
  <c r="V59" i="45"/>
  <c r="D39" i="45"/>
  <c r="E39" i="45" s="1"/>
  <c r="N39" i="45"/>
  <c r="O39" i="45" s="1"/>
  <c r="M39" i="45"/>
  <c r="P39" i="45" s="1"/>
  <c r="V15" i="45"/>
  <c r="V16" i="45"/>
  <c r="AB58" i="45"/>
  <c r="AC58" i="45" s="1"/>
  <c r="AD58" i="45"/>
  <c r="AM58" i="45" s="1"/>
  <c r="AB25" i="45"/>
  <c r="AC25" i="45" s="1"/>
  <c r="AD25" i="45"/>
  <c r="AM25" i="45" s="1"/>
  <c r="V11" i="45"/>
  <c r="V55" i="45"/>
  <c r="N22" i="45"/>
  <c r="O22" i="45" s="1"/>
  <c r="N26" i="45"/>
  <c r="O26" i="45" s="1"/>
  <c r="AB30" i="45"/>
  <c r="AC30" i="45" s="1"/>
  <c r="AD30" i="45"/>
  <c r="AM30" i="45" s="1"/>
  <c r="AE11" i="45"/>
  <c r="D16" i="45"/>
  <c r="E16" i="45" s="1"/>
  <c r="M16" i="45"/>
  <c r="P16" i="45" s="1"/>
  <c r="N16" i="45"/>
  <c r="O16" i="45" s="1"/>
  <c r="AE5" i="45"/>
  <c r="AF5" i="45" s="1"/>
  <c r="V64" i="45"/>
  <c r="V65" i="45"/>
  <c r="AB50" i="45"/>
  <c r="AC50" i="45" s="1"/>
  <c r="AD50" i="45"/>
  <c r="AM50" i="45" s="1"/>
  <c r="V8" i="45"/>
  <c r="V9" i="45"/>
  <c r="M22" i="45"/>
  <c r="P22" i="45" s="1"/>
  <c r="AB24" i="45"/>
  <c r="AC24" i="45" s="1"/>
  <c r="AD24" i="45"/>
  <c r="AM24" i="45" s="1"/>
  <c r="AB14" i="45"/>
  <c r="AC14" i="45" s="1"/>
  <c r="AD14" i="45"/>
  <c r="AM14" i="45" s="1"/>
  <c r="AB37" i="45"/>
  <c r="AC37" i="45" s="1"/>
  <c r="AD37" i="45"/>
  <c r="AM37" i="45" s="1"/>
  <c r="AE23" i="45"/>
  <c r="AB16" i="45"/>
  <c r="AC16" i="45" s="1"/>
  <c r="AD16" i="45"/>
  <c r="AM16" i="45" s="1"/>
  <c r="AB48" i="45"/>
  <c r="AC48" i="45" s="1"/>
  <c r="AD48" i="45"/>
  <c r="AM48" i="45" s="1"/>
  <c r="D46" i="45"/>
  <c r="E46" i="45" s="1"/>
  <c r="M46" i="45"/>
  <c r="P46" i="45" s="1"/>
  <c r="N46" i="45"/>
  <c r="O46" i="45" s="1"/>
  <c r="AB13" i="45"/>
  <c r="AC13" i="45" s="1"/>
  <c r="AD13" i="45"/>
  <c r="AM13" i="45" s="1"/>
  <c r="AB59" i="45"/>
  <c r="AC59" i="45" s="1"/>
  <c r="AD59" i="45"/>
  <c r="AM59" i="45" s="1"/>
  <c r="V57" i="45"/>
  <c r="V19" i="45"/>
  <c r="AB29" i="45"/>
  <c r="AC29" i="45" s="1"/>
  <c r="AD29" i="45"/>
  <c r="AM29" i="45" s="1"/>
  <c r="AB49" i="45"/>
  <c r="AC49" i="45" s="1"/>
  <c r="AD49" i="45"/>
  <c r="AM49" i="45" s="1"/>
  <c r="AB15" i="45"/>
  <c r="AC15" i="45" s="1"/>
  <c r="AD15" i="45"/>
  <c r="AM15" i="45" s="1"/>
  <c r="AB55" i="45"/>
  <c r="AC55" i="45" s="1"/>
  <c r="AB6" i="45"/>
  <c r="AC6" i="45" s="1"/>
  <c r="AD6" i="45"/>
  <c r="AM6" i="45" s="1"/>
  <c r="V50" i="45"/>
  <c r="D44" i="45"/>
  <c r="E44" i="45" s="1"/>
  <c r="N44" i="45"/>
  <c r="O44" i="45" s="1"/>
  <c r="M44" i="45"/>
  <c r="P44" i="45" s="1"/>
  <c r="AB35" i="45"/>
  <c r="AC35" i="45" s="1"/>
  <c r="AD35" i="45"/>
  <c r="AM35" i="45" s="1"/>
  <c r="D35" i="45"/>
  <c r="E35" i="45" s="1"/>
  <c r="N35" i="45"/>
  <c r="O35" i="45" s="1"/>
  <c r="M35" i="45"/>
  <c r="P35" i="45" s="1"/>
  <c r="AB40" i="45"/>
  <c r="AC40" i="45" s="1"/>
  <c r="AD40" i="45"/>
  <c r="AM40" i="45" s="1"/>
  <c r="AM17" i="45"/>
  <c r="AB67" i="45"/>
  <c r="AC67" i="45" s="1"/>
  <c r="AD67" i="45"/>
  <c r="AM67" i="45" s="1"/>
  <c r="M19" i="44"/>
  <c r="P19" i="44" s="1"/>
  <c r="AB33" i="45"/>
  <c r="AC33" i="45" s="1"/>
  <c r="AD33" i="45"/>
  <c r="AM33" i="45" s="1"/>
  <c r="V63" i="45"/>
  <c r="V60" i="45"/>
  <c r="AB34" i="45"/>
  <c r="AC34" i="45" s="1"/>
  <c r="AD34" i="45"/>
  <c r="AM34" i="45" s="1"/>
  <c r="AB47" i="45"/>
  <c r="AC47" i="45" s="1"/>
  <c r="AD47" i="45"/>
  <c r="AM47" i="45" s="1"/>
  <c r="AB17" i="45"/>
  <c r="AC17" i="45" s="1"/>
  <c r="AB41" i="45"/>
  <c r="AC41" i="45" s="1"/>
  <c r="AD41" i="45"/>
  <c r="AM41" i="45" s="1"/>
  <c r="AB22" i="45"/>
  <c r="AC22" i="45" s="1"/>
  <c r="AD22" i="45"/>
  <c r="AM22" i="45" s="1"/>
  <c r="AE32" i="45"/>
  <c r="V53" i="45"/>
  <c r="N28" i="44"/>
  <c r="O28" i="44" s="1"/>
  <c r="AB64" i="45"/>
  <c r="AC64" i="45" s="1"/>
  <c r="AD64" i="45"/>
  <c r="AM64" i="45" s="1"/>
  <c r="AB46" i="45"/>
  <c r="AC46" i="45" s="1"/>
  <c r="AD46" i="45"/>
  <c r="AM46" i="45" s="1"/>
  <c r="AE17" i="45"/>
  <c r="AE44" i="45"/>
  <c r="V56" i="45"/>
  <c r="AB21" i="45"/>
  <c r="AC21" i="45" s="1"/>
  <c r="AB39" i="45"/>
  <c r="AC39" i="45" s="1"/>
  <c r="AD39" i="45"/>
  <c r="AM39" i="45" s="1"/>
  <c r="D53" i="45"/>
  <c r="E53" i="45" s="1"/>
  <c r="N53" i="45"/>
  <c r="O53" i="45" s="1"/>
  <c r="M53" i="45"/>
  <c r="P53" i="45" s="1"/>
  <c r="AM8" i="45"/>
  <c r="AB10" i="45"/>
  <c r="AC10" i="45" s="1"/>
  <c r="AD10" i="45"/>
  <c r="AM10" i="45" s="1"/>
  <c r="D65" i="45"/>
  <c r="E65" i="45" s="1"/>
  <c r="N65" i="45"/>
  <c r="O65" i="45" s="1"/>
  <c r="M65" i="45"/>
  <c r="P65" i="45" s="1"/>
  <c r="AB7" i="45"/>
  <c r="AC7" i="45" s="1"/>
  <c r="N21" i="45"/>
  <c r="O21" i="45" s="1"/>
  <c r="AB66" i="45"/>
  <c r="AC66" i="45" s="1"/>
  <c r="AD66" i="45"/>
  <c r="AM66" i="45" s="1"/>
  <c r="AB27" i="45"/>
  <c r="AC27" i="45" s="1"/>
  <c r="AD27" i="45"/>
  <c r="AM27" i="45" s="1"/>
  <c r="AB60" i="45"/>
  <c r="AC60" i="45" s="1"/>
  <c r="AD60" i="45"/>
  <c r="AM60" i="45" s="1"/>
  <c r="V27" i="45"/>
  <c r="AE36" i="45"/>
  <c r="D5" i="45"/>
  <c r="E5" i="45" s="1"/>
  <c r="N5" i="45"/>
  <c r="O5" i="45" s="1"/>
  <c r="M5" i="45"/>
  <c r="P5" i="45" s="1"/>
  <c r="AE62" i="45"/>
  <c r="AE8" i="45"/>
  <c r="AB19" i="45"/>
  <c r="AC19" i="45" s="1"/>
  <c r="AD19" i="45"/>
  <c r="AM19" i="45" s="1"/>
  <c r="M15" i="44"/>
  <c r="P15" i="44" s="1"/>
  <c r="AB11" i="45"/>
  <c r="AC11" i="45" s="1"/>
  <c r="AE7" i="45"/>
  <c r="D28" i="45"/>
  <c r="E28" i="45" s="1"/>
  <c r="N28" i="45"/>
  <c r="O28" i="45" s="1"/>
  <c r="M28" i="45"/>
  <c r="P28" i="45" s="1"/>
  <c r="AB38" i="45"/>
  <c r="AC38" i="45" s="1"/>
  <c r="M55" i="45"/>
  <c r="P55" i="45" s="1"/>
  <c r="AB61" i="45"/>
  <c r="AC61" i="45" s="1"/>
  <c r="AD61" i="45"/>
  <c r="AM61" i="45" s="1"/>
  <c r="AB36" i="45"/>
  <c r="AC36" i="45" s="1"/>
  <c r="AB12" i="45"/>
  <c r="AC12" i="45" s="1"/>
  <c r="AD12" i="45"/>
  <c r="AM12" i="45" s="1"/>
  <c r="AB63" i="45"/>
  <c r="AC63" i="45" s="1"/>
  <c r="AD63" i="45"/>
  <c r="AM63" i="45" s="1"/>
  <c r="AB18" i="45"/>
  <c r="AC18" i="45" s="1"/>
  <c r="AD18" i="45"/>
  <c r="AM18" i="45" s="1"/>
  <c r="AM21" i="45"/>
  <c r="AB42" i="45"/>
  <c r="AC42" i="45" s="1"/>
  <c r="N63" i="45"/>
  <c r="O63" i="45" s="1"/>
  <c r="AE28" i="45"/>
  <c r="AB53" i="45"/>
  <c r="AC53" i="45" s="1"/>
  <c r="AD53" i="45"/>
  <c r="AM53" i="45" s="1"/>
  <c r="N55" i="45"/>
  <c r="O55" i="45" s="1"/>
  <c r="AB51" i="45"/>
  <c r="AC51" i="45" s="1"/>
  <c r="AD51" i="45"/>
  <c r="AM51" i="45" s="1"/>
  <c r="AB45" i="45"/>
  <c r="AC45" i="45" s="1"/>
  <c r="AD45" i="45"/>
  <c r="AM45" i="45" s="1"/>
  <c r="M57" i="44"/>
  <c r="P57" i="44" s="1"/>
  <c r="N57" i="44"/>
  <c r="O57" i="44" s="1"/>
  <c r="N46" i="44"/>
  <c r="O46" i="44" s="1"/>
  <c r="V35" i="44"/>
  <c r="M12" i="44"/>
  <c r="P12" i="44" s="1"/>
  <c r="N12" i="44"/>
  <c r="O12" i="44" s="1"/>
  <c r="V55" i="44"/>
  <c r="N48" i="44"/>
  <c r="O48" i="44" s="1"/>
  <c r="N60" i="44"/>
  <c r="O60" i="44" s="1"/>
  <c r="M34" i="44"/>
  <c r="P34" i="44" s="1"/>
  <c r="M60" i="44"/>
  <c r="P60" i="44" s="1"/>
  <c r="M48" i="44"/>
  <c r="P48" i="44" s="1"/>
  <c r="M46" i="44"/>
  <c r="P46" i="44" s="1"/>
  <c r="N19" i="44"/>
  <c r="O19" i="44" s="1"/>
  <c r="M47" i="44"/>
  <c r="P47" i="44" s="1"/>
  <c r="N34" i="44"/>
  <c r="O34" i="44" s="1"/>
  <c r="N35" i="44"/>
  <c r="O35" i="44" s="1"/>
  <c r="N39" i="44"/>
  <c r="O39" i="44" s="1"/>
  <c r="M35" i="44"/>
  <c r="P35" i="44" s="1"/>
  <c r="M8" i="44"/>
  <c r="P8" i="44" s="1"/>
  <c r="N62" i="44"/>
  <c r="O62" i="44" s="1"/>
  <c r="M39" i="44"/>
  <c r="P39" i="44" s="1"/>
  <c r="M30" i="44"/>
  <c r="P30" i="44" s="1"/>
  <c r="N22" i="44"/>
  <c r="O22" i="44" s="1"/>
  <c r="N51" i="44"/>
  <c r="O51" i="44" s="1"/>
  <c r="M14" i="44"/>
  <c r="P14" i="44" s="1"/>
  <c r="N8" i="44"/>
  <c r="O8" i="44" s="1"/>
  <c r="N10" i="44"/>
  <c r="O10" i="44" s="1"/>
  <c r="N44" i="44"/>
  <c r="O44" i="44" s="1"/>
  <c r="N11" i="44"/>
  <c r="O11" i="44" s="1"/>
  <c r="M10" i="44"/>
  <c r="P10" i="44" s="1"/>
  <c r="M44" i="44"/>
  <c r="P44" i="44" s="1"/>
  <c r="M61" i="44"/>
  <c r="P61" i="44" s="1"/>
  <c r="M62" i="44"/>
  <c r="P62" i="44" s="1"/>
  <c r="M16" i="44"/>
  <c r="P16" i="44" s="1"/>
  <c r="N42" i="44"/>
  <c r="O42" i="44" s="1"/>
  <c r="M49" i="44"/>
  <c r="P49" i="44" s="1"/>
  <c r="M17" i="44"/>
  <c r="P17" i="44" s="1"/>
  <c r="M42" i="44"/>
  <c r="P42" i="44" s="1"/>
  <c r="N49" i="44"/>
  <c r="O49" i="44" s="1"/>
  <c r="N17" i="44"/>
  <c r="O17" i="44" s="1"/>
  <c r="M18" i="44"/>
  <c r="P18" i="44" s="1"/>
  <c r="N58" i="44"/>
  <c r="O58" i="44" s="1"/>
  <c r="N59" i="44"/>
  <c r="O59" i="44" s="1"/>
  <c r="M65" i="44"/>
  <c r="P65" i="44" s="1"/>
  <c r="N18" i="44"/>
  <c r="O18" i="44" s="1"/>
  <c r="M58" i="44"/>
  <c r="P58" i="44" s="1"/>
  <c r="N14" i="44"/>
  <c r="O14" i="44" s="1"/>
  <c r="M59" i="44"/>
  <c r="P59" i="44" s="1"/>
  <c r="N65" i="44"/>
  <c r="O65" i="44" s="1"/>
  <c r="M36" i="44"/>
  <c r="P36" i="44" s="1"/>
  <c r="M21" i="44"/>
  <c r="P21" i="44" s="1"/>
  <c r="V29" i="44"/>
  <c r="V31" i="44"/>
  <c r="M29" i="44"/>
  <c r="P29" i="44" s="1"/>
  <c r="M26" i="44"/>
  <c r="P26" i="44" s="1"/>
  <c r="N55" i="44"/>
  <c r="O55" i="44" s="1"/>
  <c r="N30" i="44"/>
  <c r="O30" i="44" s="1"/>
  <c r="N29" i="44"/>
  <c r="O29" i="44" s="1"/>
  <c r="N26" i="44"/>
  <c r="O26" i="44" s="1"/>
  <c r="M55" i="44"/>
  <c r="P55" i="44" s="1"/>
  <c r="M4" i="44"/>
  <c r="P4" i="44" s="1"/>
  <c r="V10" i="44"/>
  <c r="N61" i="44"/>
  <c r="O61" i="44" s="1"/>
  <c r="N5" i="44"/>
  <c r="O5" i="44" s="1"/>
  <c r="N21" i="44"/>
  <c r="O21" i="44" s="1"/>
  <c r="N4" i="44"/>
  <c r="O4" i="44" s="1"/>
  <c r="V9" i="44"/>
  <c r="M32" i="44"/>
  <c r="P32" i="44" s="1"/>
  <c r="V15" i="44"/>
  <c r="N9" i="44"/>
  <c r="O9" i="44" s="1"/>
  <c r="V54" i="44"/>
  <c r="N47" i="44"/>
  <c r="O47" i="44" s="1"/>
  <c r="AB57" i="44"/>
  <c r="AC57" i="44" s="1"/>
  <c r="AD57" i="44"/>
  <c r="AM57" i="44" s="1"/>
  <c r="AB10" i="44"/>
  <c r="AC10" i="44" s="1"/>
  <c r="AD10" i="44"/>
  <c r="AM10" i="44" s="1"/>
  <c r="AB8" i="44"/>
  <c r="AC8" i="44" s="1"/>
  <c r="AD8" i="44"/>
  <c r="AM8" i="44" s="1"/>
  <c r="AB58" i="44"/>
  <c r="AC58" i="44" s="1"/>
  <c r="AD58" i="44"/>
  <c r="AM58" i="44" s="1"/>
  <c r="AB7" i="44"/>
  <c r="AC7" i="44" s="1"/>
  <c r="AD7" i="44"/>
  <c r="AM7" i="44" s="1"/>
  <c r="AB66" i="44"/>
  <c r="AC66" i="44" s="1"/>
  <c r="AD66" i="44"/>
  <c r="AM66" i="44" s="1"/>
  <c r="AB64" i="44"/>
  <c r="AC64" i="44" s="1"/>
  <c r="AD64" i="44"/>
  <c r="AM64" i="44" s="1"/>
  <c r="AB5" i="44"/>
  <c r="AC5" i="44" s="1"/>
  <c r="AD5" i="44"/>
  <c r="AM5" i="44" s="1"/>
  <c r="AB20" i="44"/>
  <c r="AC20" i="44" s="1"/>
  <c r="AD20" i="44"/>
  <c r="AM20" i="44" s="1"/>
  <c r="AB35" i="44"/>
  <c r="AC35" i="44" s="1"/>
  <c r="AD35" i="44"/>
  <c r="AM35" i="44" s="1"/>
  <c r="AB16" i="44"/>
  <c r="AC16" i="44" s="1"/>
  <c r="AD16" i="44"/>
  <c r="AM16" i="44" s="1"/>
  <c r="AB47" i="44"/>
  <c r="AC47" i="44" s="1"/>
  <c r="AD47" i="44"/>
  <c r="AM47" i="44" s="1"/>
  <c r="AB11" i="44"/>
  <c r="AC11" i="44" s="1"/>
  <c r="AD11" i="44"/>
  <c r="AM11" i="44" s="1"/>
  <c r="AB18" i="44"/>
  <c r="AC18" i="44" s="1"/>
  <c r="AD18" i="44"/>
  <c r="AM18" i="44" s="1"/>
  <c r="N54" i="44"/>
  <c r="O54" i="44" s="1"/>
  <c r="AB67" i="44"/>
  <c r="AC67" i="44" s="1"/>
  <c r="AD67" i="44"/>
  <c r="AM67" i="44" s="1"/>
  <c r="AB27" i="44"/>
  <c r="AC27" i="44" s="1"/>
  <c r="AD27" i="44"/>
  <c r="AM27" i="44" s="1"/>
  <c r="N40" i="44"/>
  <c r="O40" i="44" s="1"/>
  <c r="AB40" i="44"/>
  <c r="AC40" i="44" s="1"/>
  <c r="AD40" i="44"/>
  <c r="AM40" i="44" s="1"/>
  <c r="M54" i="44"/>
  <c r="P54" i="44" s="1"/>
  <c r="AB60" i="44"/>
  <c r="AC60" i="44" s="1"/>
  <c r="AD60" i="44"/>
  <c r="AM60" i="44" s="1"/>
  <c r="V13" i="44"/>
  <c r="M40" i="44"/>
  <c r="P40" i="44" s="1"/>
  <c r="AB55" i="44"/>
  <c r="AC55" i="44" s="1"/>
  <c r="AD55" i="44"/>
  <c r="AM55" i="44" s="1"/>
  <c r="AB52" i="44"/>
  <c r="AC52" i="44" s="1"/>
  <c r="AD52" i="44"/>
  <c r="AM52" i="44" s="1"/>
  <c r="AB13" i="44"/>
  <c r="AC13" i="44" s="1"/>
  <c r="AD13" i="44"/>
  <c r="AM13" i="44" s="1"/>
  <c r="N23" i="44"/>
  <c r="O23" i="44" s="1"/>
  <c r="M7" i="44"/>
  <c r="P7" i="44" s="1"/>
  <c r="AB28" i="44"/>
  <c r="AC28" i="44" s="1"/>
  <c r="AD28" i="44"/>
  <c r="AM28" i="44" s="1"/>
  <c r="M5" i="44"/>
  <c r="P5" i="44" s="1"/>
  <c r="AB32" i="44"/>
  <c r="AC32" i="44" s="1"/>
  <c r="AD32" i="44"/>
  <c r="AM32" i="44" s="1"/>
  <c r="M20" i="44"/>
  <c r="P20" i="44" s="1"/>
  <c r="AB12" i="44"/>
  <c r="AC12" i="44" s="1"/>
  <c r="AD12" i="44"/>
  <c r="AM12" i="44" s="1"/>
  <c r="AB31" i="44"/>
  <c r="AC31" i="44" s="1"/>
  <c r="AD31" i="44"/>
  <c r="AM31" i="44" s="1"/>
  <c r="N7" i="44"/>
  <c r="O7" i="44" s="1"/>
  <c r="N20" i="44"/>
  <c r="O20" i="44" s="1"/>
  <c r="AB17" i="44"/>
  <c r="AC17" i="44" s="1"/>
  <c r="AD17" i="44"/>
  <c r="AM17" i="44" s="1"/>
  <c r="M64" i="44"/>
  <c r="P64" i="44" s="1"/>
  <c r="M38" i="44"/>
  <c r="P38" i="44" s="1"/>
  <c r="AB24" i="44"/>
  <c r="AC24" i="44" s="1"/>
  <c r="AD24" i="44"/>
  <c r="AM24" i="44" s="1"/>
  <c r="AB41" i="44"/>
  <c r="AC41" i="44" s="1"/>
  <c r="AD41" i="44"/>
  <c r="AM41" i="44" s="1"/>
  <c r="AB51" i="44"/>
  <c r="AC51" i="44" s="1"/>
  <c r="AD51" i="44"/>
  <c r="AM51" i="44" s="1"/>
  <c r="AB22" i="44"/>
  <c r="AC22" i="44" s="1"/>
  <c r="AD22" i="44"/>
  <c r="AM22" i="44" s="1"/>
  <c r="AB59" i="44"/>
  <c r="AC59" i="44" s="1"/>
  <c r="AD59" i="44"/>
  <c r="AM59" i="44" s="1"/>
  <c r="AB25" i="44"/>
  <c r="AC25" i="44" s="1"/>
  <c r="AD25" i="44"/>
  <c r="AM25" i="44" s="1"/>
  <c r="N64" i="44"/>
  <c r="O64" i="44" s="1"/>
  <c r="AB42" i="44"/>
  <c r="AC42" i="44" s="1"/>
  <c r="AD42" i="44"/>
  <c r="AM42" i="44" s="1"/>
  <c r="AB39" i="44"/>
  <c r="AC39" i="44" s="1"/>
  <c r="AD39" i="44"/>
  <c r="AM39" i="44" s="1"/>
  <c r="V65" i="44"/>
  <c r="N38" i="44"/>
  <c r="O38" i="44" s="1"/>
  <c r="AB4" i="44"/>
  <c r="AC4" i="44" s="1"/>
  <c r="AD4" i="44"/>
  <c r="AM4" i="44" s="1"/>
  <c r="M52" i="44"/>
  <c r="P52" i="44" s="1"/>
  <c r="AB46" i="44"/>
  <c r="AC46" i="44" s="1"/>
  <c r="AD46" i="44"/>
  <c r="AM46" i="44" s="1"/>
  <c r="AB33" i="44"/>
  <c r="AC33" i="44" s="1"/>
  <c r="AD33" i="44"/>
  <c r="AM33" i="44" s="1"/>
  <c r="AB44" i="44"/>
  <c r="AC44" i="44" s="1"/>
  <c r="AD44" i="44"/>
  <c r="AM44" i="44" s="1"/>
  <c r="N52" i="44"/>
  <c r="O52" i="44" s="1"/>
  <c r="AB37" i="44"/>
  <c r="AC37" i="44" s="1"/>
  <c r="AD37" i="44"/>
  <c r="AM37" i="44" s="1"/>
  <c r="AB50" i="44"/>
  <c r="AC50" i="44" s="1"/>
  <c r="AD50" i="44"/>
  <c r="AM50" i="44" s="1"/>
  <c r="AB9" i="44"/>
  <c r="AC9" i="44" s="1"/>
  <c r="AD9" i="44"/>
  <c r="AM9" i="44" s="1"/>
  <c r="V28" i="44"/>
  <c r="AB53" i="44"/>
  <c r="AC53" i="44" s="1"/>
  <c r="AD53" i="44"/>
  <c r="AM53" i="44" s="1"/>
  <c r="M11" i="44"/>
  <c r="P11" i="44" s="1"/>
  <c r="AB48" i="44"/>
  <c r="AC48" i="44" s="1"/>
  <c r="AD48" i="44"/>
  <c r="AM48" i="44" s="1"/>
  <c r="V26" i="44"/>
  <c r="AB34" i="44"/>
  <c r="AC34" i="44" s="1"/>
  <c r="AD34" i="44"/>
  <c r="AM34" i="44" s="1"/>
  <c r="N56" i="44"/>
  <c r="O56" i="44" s="1"/>
  <c r="AB56" i="44"/>
  <c r="AC56" i="44" s="1"/>
  <c r="AD56" i="44"/>
  <c r="AM56" i="44" s="1"/>
  <c r="AB36" i="44"/>
  <c r="AC36" i="44" s="1"/>
  <c r="AD36" i="44"/>
  <c r="AM36" i="44" s="1"/>
  <c r="AB14" i="44"/>
  <c r="AC14" i="44" s="1"/>
  <c r="AD14" i="44"/>
  <c r="AM14" i="44" s="1"/>
  <c r="AB19" i="44"/>
  <c r="AC19" i="44" s="1"/>
  <c r="AD19" i="44"/>
  <c r="AM19" i="44" s="1"/>
  <c r="AM49" i="44"/>
  <c r="AB23" i="44"/>
  <c r="AC23" i="44" s="1"/>
  <c r="AD23" i="44"/>
  <c r="AM23" i="44" s="1"/>
  <c r="M56" i="44"/>
  <c r="P56" i="44" s="1"/>
  <c r="N16" i="44"/>
  <c r="O16" i="44" s="1"/>
  <c r="M43" i="44"/>
  <c r="P43" i="44" s="1"/>
  <c r="V53" i="44"/>
  <c r="AB43" i="44"/>
  <c r="AC43" i="44" s="1"/>
  <c r="AD43" i="44"/>
  <c r="AM43" i="44" s="1"/>
  <c r="AB6" i="44"/>
  <c r="AC6" i="44" s="1"/>
  <c r="AD6" i="44"/>
  <c r="AM6" i="44" s="1"/>
  <c r="AB65" i="44"/>
  <c r="AC65" i="44" s="1"/>
  <c r="AD65" i="44"/>
  <c r="AM65" i="44" s="1"/>
  <c r="AE49" i="44"/>
  <c r="AB38" i="44"/>
  <c r="AC38" i="44" s="1"/>
  <c r="AD38" i="44"/>
  <c r="AM38" i="44" s="1"/>
  <c r="V38" i="44"/>
  <c r="AB62" i="44"/>
  <c r="AC62" i="44" s="1"/>
  <c r="AD62" i="44"/>
  <c r="AM62" i="44" s="1"/>
  <c r="D24" i="44"/>
  <c r="E24" i="44" s="1"/>
  <c r="N24" i="44"/>
  <c r="O24" i="44" s="1"/>
  <c r="M24" i="44"/>
  <c r="P24" i="44" s="1"/>
  <c r="N43" i="44"/>
  <c r="O43" i="44" s="1"/>
  <c r="N45" i="44"/>
  <c r="O45" i="44" s="1"/>
  <c r="AB63" i="44"/>
  <c r="AC63" i="44" s="1"/>
  <c r="AD63" i="44"/>
  <c r="AM63" i="44" s="1"/>
  <c r="AB49" i="44"/>
  <c r="AC49" i="44" s="1"/>
  <c r="AB61" i="44"/>
  <c r="AC61" i="44" s="1"/>
  <c r="AD61" i="44"/>
  <c r="AM61" i="44" s="1"/>
  <c r="AB21" i="44"/>
  <c r="AC21" i="44" s="1"/>
  <c r="AD21" i="44"/>
  <c r="AM21" i="44" s="1"/>
  <c r="M45" i="44"/>
  <c r="P45" i="44" s="1"/>
  <c r="AB26" i="44"/>
  <c r="AC26" i="44" s="1"/>
  <c r="AD26" i="44"/>
  <c r="AM26" i="44" s="1"/>
  <c r="AB45" i="44"/>
  <c r="AC45" i="44" s="1"/>
  <c r="AD45" i="44"/>
  <c r="AM45" i="44" s="1"/>
  <c r="V11" i="44"/>
  <c r="V50" i="44"/>
  <c r="M66" i="44"/>
  <c r="P66" i="44" s="1"/>
  <c r="V56" i="44"/>
  <c r="N50" i="44"/>
  <c r="O50" i="44" s="1"/>
  <c r="AB15" i="44"/>
  <c r="AC15" i="44" s="1"/>
  <c r="AD15" i="44"/>
  <c r="AM15" i="44" s="1"/>
  <c r="V8" i="44"/>
  <c r="AB29" i="44"/>
  <c r="AC29" i="44" s="1"/>
  <c r="AD29" i="44"/>
  <c r="AM29" i="44" s="1"/>
  <c r="M22" i="44"/>
  <c r="P22" i="44" s="1"/>
  <c r="AB30" i="44"/>
  <c r="AC30" i="44" s="1"/>
  <c r="AD30" i="44"/>
  <c r="AM30" i="44" s="1"/>
  <c r="V23" i="44"/>
  <c r="N66" i="44"/>
  <c r="O66" i="44" s="1"/>
  <c r="M9" i="44"/>
  <c r="P9" i="44" s="1"/>
  <c r="M50" i="44"/>
  <c r="P50" i="44" s="1"/>
  <c r="N36" i="44"/>
  <c r="O36" i="44" s="1"/>
  <c r="AB54" i="44"/>
  <c r="AC54" i="44" s="1"/>
  <c r="AD54" i="44"/>
  <c r="AM54" i="44" s="1"/>
  <c r="V61" i="44"/>
  <c r="V41" i="44"/>
  <c r="AH134" i="42"/>
  <c r="AG111" i="42"/>
  <c r="AK111" i="42" s="1"/>
  <c r="AL111" i="42" s="1"/>
  <c r="AJ111" i="42"/>
  <c r="AI101" i="42"/>
  <c r="AH153" i="42"/>
  <c r="AJ225" i="42"/>
  <c r="AF242" i="42"/>
  <c r="AJ242" i="42" s="1"/>
  <c r="AH111" i="42"/>
  <c r="AH115" i="42"/>
  <c r="AJ98" i="42"/>
  <c r="AI153" i="42"/>
  <c r="AF77" i="42"/>
  <c r="AG77" i="42" s="1"/>
  <c r="AK77" i="42" s="1"/>
  <c r="AL77" i="42" s="1"/>
  <c r="AG98" i="42"/>
  <c r="AK98" i="42" s="1"/>
  <c r="AL98" i="42" s="1"/>
  <c r="AJ188" i="42"/>
  <c r="AG115" i="42"/>
  <c r="AK115" i="42" s="1"/>
  <c r="AL115" i="42" s="1"/>
  <c r="AH124" i="42"/>
  <c r="AJ124" i="42"/>
  <c r="AG124" i="42"/>
  <c r="AK124" i="42" s="1"/>
  <c r="AL124" i="42" s="1"/>
  <c r="AI225" i="42"/>
  <c r="AI115" i="42"/>
  <c r="AH225" i="42"/>
  <c r="AI188" i="42"/>
  <c r="AJ218" i="42"/>
  <c r="AH188" i="42"/>
  <c r="AH206" i="42"/>
  <c r="AI218" i="42"/>
  <c r="AG218" i="42"/>
  <c r="AK218" i="42" s="1"/>
  <c r="AL218" i="42" s="1"/>
  <c r="AH98" i="42"/>
  <c r="AF168" i="42"/>
  <c r="AJ168" i="42" s="1"/>
  <c r="AI133" i="42"/>
  <c r="AJ206" i="42"/>
  <c r="AH83" i="42"/>
  <c r="AJ153" i="42"/>
  <c r="AI212" i="42"/>
  <c r="AF226" i="42"/>
  <c r="AH226" i="42" s="1"/>
  <c r="AF217" i="42"/>
  <c r="AI217" i="42" s="1"/>
  <c r="AF182" i="42"/>
  <c r="AI182" i="42" s="1"/>
  <c r="AF75" i="42"/>
  <c r="AH75" i="42" s="1"/>
  <c r="AF169" i="42"/>
  <c r="AJ169" i="42" s="1"/>
  <c r="AG206" i="42"/>
  <c r="AK206" i="42" s="1"/>
  <c r="AL206" i="42" s="1"/>
  <c r="AG207" i="42"/>
  <c r="AK207" i="42" s="1"/>
  <c r="AL207" i="42" s="1"/>
  <c r="AH207" i="42"/>
  <c r="AI207" i="42"/>
  <c r="AF89" i="42"/>
  <c r="AI89" i="42" s="1"/>
  <c r="AF208" i="42"/>
  <c r="AG208" i="42" s="1"/>
  <c r="AK208" i="42" s="1"/>
  <c r="AL208" i="42" s="1"/>
  <c r="AJ198" i="42"/>
  <c r="AG198" i="42"/>
  <c r="AK198" i="42" s="1"/>
  <c r="AL198" i="42" s="1"/>
  <c r="AJ142" i="42"/>
  <c r="AI198" i="42"/>
  <c r="AF186" i="42"/>
  <c r="AJ186" i="42" s="1"/>
  <c r="AJ83" i="42"/>
  <c r="AI83" i="42"/>
  <c r="AF170" i="42"/>
  <c r="AH170" i="42" s="1"/>
  <c r="AG133" i="42"/>
  <c r="AK133" i="42" s="1"/>
  <c r="AL133" i="42" s="1"/>
  <c r="AF104" i="42"/>
  <c r="AG104" i="42" s="1"/>
  <c r="AK104" i="42" s="1"/>
  <c r="AL104" i="42" s="1"/>
  <c r="AJ207" i="42"/>
  <c r="AJ133" i="42"/>
  <c r="AF140" i="42"/>
  <c r="AI140" i="42" s="1"/>
  <c r="AI118" i="42"/>
  <c r="AI201" i="42"/>
  <c r="AF119" i="42"/>
  <c r="AH119" i="42" s="1"/>
  <c r="AH118" i="42"/>
  <c r="AF100" i="42"/>
  <c r="AH100" i="42" s="1"/>
  <c r="AF240" i="42"/>
  <c r="AI240" i="42" s="1"/>
  <c r="AJ241" i="42"/>
  <c r="AF105" i="42"/>
  <c r="AG105" i="42" s="1"/>
  <c r="AK105" i="42" s="1"/>
  <c r="AL105" i="42" s="1"/>
  <c r="AH175" i="42"/>
  <c r="AI241" i="42"/>
  <c r="AH241" i="42"/>
  <c r="AG118" i="42"/>
  <c r="AK118" i="42" s="1"/>
  <c r="AL118" i="42" s="1"/>
  <c r="AH157" i="42"/>
  <c r="AI87" i="42"/>
  <c r="AF90" i="42"/>
  <c r="AG90" i="42" s="1"/>
  <c r="AK90" i="42" s="1"/>
  <c r="AL90" i="42" s="1"/>
  <c r="AF220" i="42"/>
  <c r="AI220" i="42" s="1"/>
  <c r="AJ87" i="42"/>
  <c r="AH87" i="42"/>
  <c r="AG200" i="42"/>
  <c r="AK200" i="42" s="1"/>
  <c r="AL200" i="42" s="1"/>
  <c r="AJ200" i="42"/>
  <c r="AG137" i="42"/>
  <c r="AK137" i="42" s="1"/>
  <c r="AL137" i="42" s="1"/>
  <c r="AI106" i="42"/>
  <c r="AI239" i="42"/>
  <c r="AF92" i="42"/>
  <c r="AH92" i="42" s="1"/>
  <c r="AJ137" i="42"/>
  <c r="AI88" i="42"/>
  <c r="AH88" i="42"/>
  <c r="AG88" i="42"/>
  <c r="AK88" i="42" s="1"/>
  <c r="AL88" i="42" s="1"/>
  <c r="AF174" i="42"/>
  <c r="AG174" i="42" s="1"/>
  <c r="AK174" i="42" s="1"/>
  <c r="AL174" i="42" s="1"/>
  <c r="AH239" i="42"/>
  <c r="AH224" i="42"/>
  <c r="AG224" i="42"/>
  <c r="AK224" i="42" s="1"/>
  <c r="AL224" i="42" s="1"/>
  <c r="AJ224" i="42"/>
  <c r="AI224" i="42"/>
  <c r="AH107" i="42"/>
  <c r="AG175" i="42"/>
  <c r="AK175" i="42" s="1"/>
  <c r="AL175" i="42" s="1"/>
  <c r="AJ239" i="42"/>
  <c r="AJ175" i="42"/>
  <c r="AH212" i="42"/>
  <c r="AJ106" i="42"/>
  <c r="AH106" i="42"/>
  <c r="AI142" i="42"/>
  <c r="AG157" i="42"/>
  <c r="AK157" i="42" s="1"/>
  <c r="AL157" i="42" s="1"/>
  <c r="AG212" i="42"/>
  <c r="AK212" i="42" s="1"/>
  <c r="AL212" i="42" s="1"/>
  <c r="AG103" i="42"/>
  <c r="AK103" i="42" s="1"/>
  <c r="AL103" i="42" s="1"/>
  <c r="AJ103" i="42"/>
  <c r="D21" i="42"/>
  <c r="E21" i="42" s="1"/>
  <c r="AE13" i="42"/>
  <c r="AF13" i="42" s="1"/>
  <c r="AH13" i="42" s="1"/>
  <c r="AH200" i="42"/>
  <c r="AI157" i="42"/>
  <c r="AF166" i="42"/>
  <c r="AH219" i="42"/>
  <c r="AF231" i="42"/>
  <c r="AG231" i="42" s="1"/>
  <c r="AK231" i="42" s="1"/>
  <c r="AL231" i="42" s="1"/>
  <c r="AJ131" i="42"/>
  <c r="AI131" i="42"/>
  <c r="AH131" i="42"/>
  <c r="AF165" i="42"/>
  <c r="AJ165" i="42" s="1"/>
  <c r="M32" i="42"/>
  <c r="AH142" i="42"/>
  <c r="AJ221" i="42"/>
  <c r="AF158" i="42"/>
  <c r="AG158" i="42" s="1"/>
  <c r="AK158" i="42" s="1"/>
  <c r="AL158" i="42" s="1"/>
  <c r="AJ181" i="42"/>
  <c r="AI221" i="42"/>
  <c r="M21" i="42"/>
  <c r="AF132" i="42"/>
  <c r="AH132" i="42" s="1"/>
  <c r="AI181" i="42"/>
  <c r="AH144" i="42"/>
  <c r="AH221" i="42"/>
  <c r="AI209" i="42"/>
  <c r="AH181" i="42"/>
  <c r="AF210" i="42"/>
  <c r="AJ210" i="42" s="1"/>
  <c r="AF93" i="42"/>
  <c r="AI93" i="42" s="1"/>
  <c r="AF177" i="42"/>
  <c r="AI177" i="42" s="1"/>
  <c r="AM13" i="42"/>
  <c r="AH201" i="42"/>
  <c r="AG209" i="42"/>
  <c r="AK209" i="42" s="1"/>
  <c r="AL209" i="42" s="1"/>
  <c r="AG201" i="42"/>
  <c r="AK201" i="42" s="1"/>
  <c r="AL201" i="42" s="1"/>
  <c r="AF232" i="42"/>
  <c r="AG232" i="42" s="1"/>
  <c r="AK232" i="42" s="1"/>
  <c r="AL232" i="42" s="1"/>
  <c r="AF91" i="42"/>
  <c r="AH91" i="42" s="1"/>
  <c r="AI107" i="42"/>
  <c r="AJ107" i="42"/>
  <c r="AI219" i="42"/>
  <c r="M34" i="42"/>
  <c r="AJ70" i="42"/>
  <c r="AF199" i="42"/>
  <c r="AG199" i="42" s="1"/>
  <c r="AK199" i="42" s="1"/>
  <c r="AL199" i="42" s="1"/>
  <c r="AF236" i="42"/>
  <c r="AG236" i="42" s="1"/>
  <c r="AK236" i="42" s="1"/>
  <c r="AL236" i="42" s="1"/>
  <c r="AJ209" i="42"/>
  <c r="AF94" i="42"/>
  <c r="AI94" i="42" s="1"/>
  <c r="AF68" i="42"/>
  <c r="AJ68" i="42" s="1"/>
  <c r="AJ187" i="42"/>
  <c r="AI187" i="42"/>
  <c r="AJ146" i="42"/>
  <c r="AH187" i="42"/>
  <c r="AF171" i="42"/>
  <c r="AH171" i="42" s="1"/>
  <c r="AF160" i="42"/>
  <c r="AG160" i="42" s="1"/>
  <c r="AK160" i="42" s="1"/>
  <c r="AL160" i="42" s="1"/>
  <c r="AG229" i="42"/>
  <c r="AK229" i="42" s="1"/>
  <c r="AL229" i="42" s="1"/>
  <c r="AG219" i="42"/>
  <c r="AK219" i="42" s="1"/>
  <c r="AL219" i="42" s="1"/>
  <c r="AH229" i="42"/>
  <c r="AJ235" i="42"/>
  <c r="AI229" i="42"/>
  <c r="AI235" i="42"/>
  <c r="AH235" i="42"/>
  <c r="AF228" i="42"/>
  <c r="AH228" i="42" s="1"/>
  <c r="AG180" i="42"/>
  <c r="AK180" i="42" s="1"/>
  <c r="AL180" i="42" s="1"/>
  <c r="AF147" i="42"/>
  <c r="AG147" i="42" s="1"/>
  <c r="AK147" i="42" s="1"/>
  <c r="AL147" i="42" s="1"/>
  <c r="AJ180" i="42"/>
  <c r="AG144" i="42"/>
  <c r="AK144" i="42" s="1"/>
  <c r="AL144" i="42" s="1"/>
  <c r="AI180" i="42"/>
  <c r="AF162" i="42"/>
  <c r="AE65" i="42"/>
  <c r="AF66" i="42" s="1"/>
  <c r="AH173" i="42"/>
  <c r="AF164" i="42"/>
  <c r="AI164" i="42" s="1"/>
  <c r="AG173" i="42"/>
  <c r="AK173" i="42" s="1"/>
  <c r="AL173" i="42" s="1"/>
  <c r="AI137" i="42"/>
  <c r="AF145" i="42"/>
  <c r="AJ145" i="42" s="1"/>
  <c r="AH73" i="42"/>
  <c r="AG73" i="42"/>
  <c r="AK73" i="42" s="1"/>
  <c r="AL73" i="42" s="1"/>
  <c r="AI73" i="42"/>
  <c r="AJ73" i="42"/>
  <c r="AI146" i="42"/>
  <c r="AF72" i="42"/>
  <c r="AJ72" i="42" s="1"/>
  <c r="AF85" i="42"/>
  <c r="AH85" i="42" s="1"/>
  <c r="AJ173" i="42"/>
  <c r="AI230" i="42"/>
  <c r="AF79" i="42"/>
  <c r="AJ79" i="42" s="1"/>
  <c r="AI103" i="42"/>
  <c r="AH103" i="42"/>
  <c r="AF117" i="42"/>
  <c r="AJ117" i="42" s="1"/>
  <c r="AF204" i="42"/>
  <c r="AF205" i="42"/>
  <c r="AJ102" i="42"/>
  <c r="AJ230" i="42"/>
  <c r="AG70" i="42"/>
  <c r="AK70" i="42" s="1"/>
  <c r="AL70" i="42" s="1"/>
  <c r="AJ116" i="42"/>
  <c r="AH102" i="42"/>
  <c r="AJ152" i="42"/>
  <c r="AF167" i="42"/>
  <c r="AB13" i="42"/>
  <c r="AC13" i="42" s="1"/>
  <c r="N37" i="42"/>
  <c r="O37" i="42" s="1"/>
  <c r="AI116" i="42"/>
  <c r="AI102" i="42"/>
  <c r="AH152" i="42"/>
  <c r="AF154" i="42"/>
  <c r="AF155" i="42"/>
  <c r="AI70" i="42"/>
  <c r="AM66" i="42"/>
  <c r="AH116" i="42"/>
  <c r="AF211" i="42"/>
  <c r="AI211" i="42" s="1"/>
  <c r="AF69" i="42"/>
  <c r="AH69" i="42" s="1"/>
  <c r="AF161" i="42"/>
  <c r="AH161" i="42" s="1"/>
  <c r="AG152" i="42"/>
  <c r="AK152" i="42" s="1"/>
  <c r="AL152" i="42" s="1"/>
  <c r="AH230" i="42"/>
  <c r="AF163" i="42"/>
  <c r="AB34" i="42"/>
  <c r="AC34" i="42" s="1"/>
  <c r="AH146" i="42"/>
  <c r="AJ144" i="42"/>
  <c r="AF159" i="42"/>
  <c r="AJ159" i="42" s="1"/>
  <c r="AF151" i="42"/>
  <c r="AG151" i="42" s="1"/>
  <c r="AK151" i="42" s="1"/>
  <c r="AL151" i="42" s="1"/>
  <c r="AG214" i="42"/>
  <c r="AK214" i="42" s="1"/>
  <c r="AL214" i="42" s="1"/>
  <c r="AH214" i="42"/>
  <c r="AI214" i="42"/>
  <c r="AJ214" i="42"/>
  <c r="AG222" i="42"/>
  <c r="AK222" i="42" s="1"/>
  <c r="AL222" i="42" s="1"/>
  <c r="AH222" i="42"/>
  <c r="AI222" i="42"/>
  <c r="AJ222" i="42"/>
  <c r="AG71" i="42"/>
  <c r="AK71" i="42" s="1"/>
  <c r="AL71" i="42" s="1"/>
  <c r="AH71" i="42"/>
  <c r="AI71" i="42"/>
  <c r="AJ71" i="42"/>
  <c r="AH193" i="42"/>
  <c r="AI193" i="42"/>
  <c r="AJ193" i="42"/>
  <c r="AG193" i="42"/>
  <c r="AK193" i="42" s="1"/>
  <c r="AL193" i="42" s="1"/>
  <c r="AF192" i="42"/>
  <c r="AI135" i="42"/>
  <c r="AJ135" i="42"/>
  <c r="AG135" i="42"/>
  <c r="AK135" i="42" s="1"/>
  <c r="AL135" i="42" s="1"/>
  <c r="AH135" i="42"/>
  <c r="AG127" i="42"/>
  <c r="AK127" i="42" s="1"/>
  <c r="AL127" i="42" s="1"/>
  <c r="AH127" i="42"/>
  <c r="AJ127" i="42"/>
  <c r="AI127" i="42"/>
  <c r="AG84" i="42"/>
  <c r="AK84" i="42" s="1"/>
  <c r="AL84" i="42" s="1"/>
  <c r="AI84" i="42"/>
  <c r="AH84" i="42"/>
  <c r="AJ84" i="42"/>
  <c r="AF179" i="42"/>
  <c r="AF113" i="42"/>
  <c r="AF114" i="42"/>
  <c r="AF129" i="42"/>
  <c r="AF130" i="42"/>
  <c r="AG191" i="42"/>
  <c r="AK191" i="42" s="1"/>
  <c r="AL191" i="42" s="1"/>
  <c r="AH191" i="42"/>
  <c r="AI191" i="42"/>
  <c r="AJ191" i="42"/>
  <c r="AH150" i="42"/>
  <c r="AI150" i="42"/>
  <c r="AJ150" i="42"/>
  <c r="AG150" i="42"/>
  <c r="AK150" i="42" s="1"/>
  <c r="AL150" i="42" s="1"/>
  <c r="AF136" i="42"/>
  <c r="AF128" i="42"/>
  <c r="AF237" i="42"/>
  <c r="AF238" i="42"/>
  <c r="AF109" i="42"/>
  <c r="AF110" i="42"/>
  <c r="AF189" i="42"/>
  <c r="AF190" i="42"/>
  <c r="AG176" i="42"/>
  <c r="AK176" i="42" s="1"/>
  <c r="AL176" i="42" s="1"/>
  <c r="AH176" i="42"/>
  <c r="AI176" i="42"/>
  <c r="AJ176" i="42"/>
  <c r="AG74" i="42"/>
  <c r="AK74" i="42" s="1"/>
  <c r="AL74" i="42" s="1"/>
  <c r="AH74" i="42"/>
  <c r="AJ74" i="42"/>
  <c r="AI74" i="42"/>
  <c r="AF138" i="42"/>
  <c r="AF139" i="42"/>
  <c r="AF184" i="42"/>
  <c r="AF185" i="42"/>
  <c r="AG86" i="42"/>
  <c r="AK86" i="42" s="1"/>
  <c r="AL86" i="42" s="1"/>
  <c r="AH86" i="42"/>
  <c r="AI86" i="42"/>
  <c r="AJ86" i="42"/>
  <c r="AH195" i="42"/>
  <c r="AG195" i="42"/>
  <c r="AK195" i="42" s="1"/>
  <c r="AL195" i="42" s="1"/>
  <c r="AI195" i="42"/>
  <c r="AJ195" i="42"/>
  <c r="AG95" i="42"/>
  <c r="AK95" i="42" s="1"/>
  <c r="AL95" i="42" s="1"/>
  <c r="AH95" i="42"/>
  <c r="AI95" i="42"/>
  <c r="AJ95" i="42"/>
  <c r="AF81" i="42"/>
  <c r="AF82" i="42"/>
  <c r="AF149" i="42"/>
  <c r="AH216" i="42"/>
  <c r="AI216" i="42"/>
  <c r="AG216" i="42"/>
  <c r="AK216" i="42" s="1"/>
  <c r="AL216" i="42" s="1"/>
  <c r="AJ216" i="42"/>
  <c r="AF122" i="42"/>
  <c r="AF123" i="42"/>
  <c r="AI76" i="42"/>
  <c r="AJ76" i="42"/>
  <c r="AG76" i="42"/>
  <c r="AK76" i="42" s="1"/>
  <c r="AL76" i="42" s="1"/>
  <c r="AH76" i="42"/>
  <c r="AG143" i="42"/>
  <c r="AK143" i="42" s="1"/>
  <c r="AL143" i="42" s="1"/>
  <c r="AH143" i="42"/>
  <c r="AI143" i="42"/>
  <c r="AJ143" i="42"/>
  <c r="AF196" i="42"/>
  <c r="AF197" i="42"/>
  <c r="AJ141" i="42"/>
  <c r="AH141" i="42"/>
  <c r="AG141" i="42"/>
  <c r="AK141" i="42" s="1"/>
  <c r="AL141" i="42" s="1"/>
  <c r="AI141" i="42"/>
  <c r="AG194" i="42"/>
  <c r="AK194" i="42" s="1"/>
  <c r="AL194" i="42" s="1"/>
  <c r="AH194" i="42"/>
  <c r="AI194" i="42"/>
  <c r="AJ194" i="42"/>
  <c r="AF80" i="42"/>
  <c r="AH77" i="42"/>
  <c r="AF202" i="42"/>
  <c r="AF203" i="42"/>
  <c r="AH242" i="42"/>
  <c r="AI242" i="42"/>
  <c r="AF172" i="42"/>
  <c r="AG99" i="42"/>
  <c r="AK99" i="42" s="1"/>
  <c r="AL99" i="42" s="1"/>
  <c r="AH99" i="42"/>
  <c r="AI99" i="42"/>
  <c r="AJ99" i="42"/>
  <c r="AF215" i="42"/>
  <c r="AH183" i="42"/>
  <c r="AI183" i="42"/>
  <c r="AJ183" i="42"/>
  <c r="AG183" i="42"/>
  <c r="AK183" i="42" s="1"/>
  <c r="AL183" i="42" s="1"/>
  <c r="AH178" i="42"/>
  <c r="AI178" i="42"/>
  <c r="AJ178" i="42"/>
  <c r="AG178" i="42"/>
  <c r="AK178" i="42" s="1"/>
  <c r="AL178" i="42" s="1"/>
  <c r="AF233" i="42"/>
  <c r="AF234" i="42"/>
  <c r="AF227" i="42"/>
  <c r="AJ148" i="42"/>
  <c r="AG148" i="42"/>
  <c r="AK148" i="42" s="1"/>
  <c r="AL148" i="42" s="1"/>
  <c r="AH148" i="42"/>
  <c r="AI148" i="42"/>
  <c r="AF243" i="42"/>
  <c r="AF244" i="42"/>
  <c r="AF125" i="42"/>
  <c r="AF126" i="42"/>
  <c r="AF120" i="42"/>
  <c r="AF121" i="42"/>
  <c r="AG78" i="42"/>
  <c r="AK78" i="42" s="1"/>
  <c r="AL78" i="42" s="1"/>
  <c r="AH78" i="42"/>
  <c r="AI78" i="42"/>
  <c r="AJ78" i="42"/>
  <c r="AF96" i="42"/>
  <c r="AF97" i="42"/>
  <c r="N42" i="42"/>
  <c r="O42" i="42" s="1"/>
  <c r="AB59" i="42"/>
  <c r="AC59" i="42" s="1"/>
  <c r="V24" i="42"/>
  <c r="AE47" i="42"/>
  <c r="AF67" i="42"/>
  <c r="AH67" i="42" s="1"/>
  <c r="D32" i="42"/>
  <c r="E32" i="42" s="1"/>
  <c r="M24" i="42"/>
  <c r="AB14" i="42"/>
  <c r="AC14" i="42" s="1"/>
  <c r="AM23" i="42"/>
  <c r="N34" i="42"/>
  <c r="O34" i="42" s="1"/>
  <c r="AE21" i="42"/>
  <c r="N24" i="42"/>
  <c r="O24" i="42" s="1"/>
  <c r="AB33" i="42"/>
  <c r="AC33" i="42" s="1"/>
  <c r="N57" i="42"/>
  <c r="O57" i="42" s="1"/>
  <c r="M42" i="42"/>
  <c r="AF24" i="42"/>
  <c r="AI24" i="42" s="1"/>
  <c r="AE57" i="42"/>
  <c r="M37" i="42"/>
  <c r="AE6" i="42"/>
  <c r="M13" i="42"/>
  <c r="AE42" i="42"/>
  <c r="D60" i="42"/>
  <c r="E60" i="42" s="1"/>
  <c r="M60" i="42"/>
  <c r="M50" i="42"/>
  <c r="N50" i="42"/>
  <c r="O50" i="42" s="1"/>
  <c r="N49" i="42"/>
  <c r="O49" i="42" s="1"/>
  <c r="AE27" i="42"/>
  <c r="M57" i="42"/>
  <c r="V40" i="42"/>
  <c r="AE53" i="42"/>
  <c r="M49" i="42"/>
  <c r="V38" i="42"/>
  <c r="N13" i="42"/>
  <c r="O13" i="42" s="1"/>
  <c r="AE19" i="42"/>
  <c r="D62" i="42"/>
  <c r="E62" i="42" s="1"/>
  <c r="N62" i="42"/>
  <c r="O62" i="42" s="1"/>
  <c r="M62" i="42"/>
  <c r="M39" i="42"/>
  <c r="AE16" i="42"/>
  <c r="AF16" i="42" s="1"/>
  <c r="AE14" i="42"/>
  <c r="AE46" i="42"/>
  <c r="AF46" i="42" s="1"/>
  <c r="N39" i="42"/>
  <c r="O39" i="42" s="1"/>
  <c r="V31" i="42"/>
  <c r="V32" i="42"/>
  <c r="AB40" i="42"/>
  <c r="AC40" i="42" s="1"/>
  <c r="AD40" i="42"/>
  <c r="AM40" i="42" s="1"/>
  <c r="V49" i="42"/>
  <c r="V50" i="42"/>
  <c r="V29" i="42"/>
  <c r="V30" i="42"/>
  <c r="AE17" i="42"/>
  <c r="AM59" i="42"/>
  <c r="AB49" i="42"/>
  <c r="AC49" i="42" s="1"/>
  <c r="AD49" i="42"/>
  <c r="AM49" i="42" s="1"/>
  <c r="AE54" i="42"/>
  <c r="AF30" i="42"/>
  <c r="AE20" i="42"/>
  <c r="AB58" i="42"/>
  <c r="AC58" i="42" s="1"/>
  <c r="AD58" i="42"/>
  <c r="AM58" i="42" s="1"/>
  <c r="AB48" i="42"/>
  <c r="AC48" i="42" s="1"/>
  <c r="AD48" i="42"/>
  <c r="AM48" i="42" s="1"/>
  <c r="D52" i="42"/>
  <c r="E52" i="42" s="1"/>
  <c r="M52" i="42"/>
  <c r="N52" i="42"/>
  <c r="O52" i="42" s="1"/>
  <c r="AE50" i="42"/>
  <c r="AE10" i="42"/>
  <c r="AE36" i="42"/>
  <c r="AE11" i="42"/>
  <c r="V61" i="42"/>
  <c r="V62" i="42"/>
  <c r="AB64" i="42"/>
  <c r="AC64" i="42" s="1"/>
  <c r="AD64" i="42"/>
  <c r="AM64" i="42" s="1"/>
  <c r="AD61" i="42"/>
  <c r="AM61" i="42" s="1"/>
  <c r="AB61" i="42"/>
  <c r="AC61" i="42" s="1"/>
  <c r="AE9" i="42"/>
  <c r="AF9" i="42" s="1"/>
  <c r="AB55" i="42"/>
  <c r="AC55" i="42" s="1"/>
  <c r="AD55" i="42"/>
  <c r="AM55" i="42" s="1"/>
  <c r="AB56" i="42"/>
  <c r="AC56" i="42" s="1"/>
  <c r="AD56" i="42"/>
  <c r="AM56" i="42" s="1"/>
  <c r="AB18" i="42"/>
  <c r="AC18" i="42" s="1"/>
  <c r="AD18" i="42"/>
  <c r="AM18" i="42" s="1"/>
  <c r="AE32" i="42"/>
  <c r="D53" i="42"/>
  <c r="E53" i="42" s="1"/>
  <c r="N53" i="42"/>
  <c r="O53" i="42" s="1"/>
  <c r="M53" i="42"/>
  <c r="V33" i="42"/>
  <c r="V34" i="42"/>
  <c r="AB5" i="42"/>
  <c r="AC5" i="42" s="1"/>
  <c r="AD5" i="42"/>
  <c r="AM5" i="42" s="1"/>
  <c r="V13" i="42"/>
  <c r="V14" i="42"/>
  <c r="AE44" i="42"/>
  <c r="AB28" i="42"/>
  <c r="AC28" i="42" s="1"/>
  <c r="AD28" i="42"/>
  <c r="AM28" i="42" s="1"/>
  <c r="V52" i="42"/>
  <c r="AM33" i="42"/>
  <c r="AB43" i="42"/>
  <c r="AC43" i="42" s="1"/>
  <c r="AD43" i="42"/>
  <c r="AM43" i="42" s="1"/>
  <c r="AE25" i="42"/>
  <c r="AF25" i="42" s="1"/>
  <c r="D14" i="42"/>
  <c r="E14" i="42" s="1"/>
  <c r="M14" i="42"/>
  <c r="N14" i="42"/>
  <c r="O14" i="42" s="1"/>
  <c r="D30" i="42"/>
  <c r="E30" i="42" s="1"/>
  <c r="M30" i="42"/>
  <c r="N30" i="42"/>
  <c r="O30" i="42" s="1"/>
  <c r="AE34" i="42"/>
  <c r="AF34" i="42" s="1"/>
  <c r="AE7" i="42"/>
  <c r="AE4" i="42"/>
  <c r="AF4" i="42" s="1"/>
  <c r="D40" i="42"/>
  <c r="E40" i="42" s="1"/>
  <c r="M40" i="42"/>
  <c r="N40" i="42"/>
  <c r="O40" i="42" s="1"/>
  <c r="AB6" i="42"/>
  <c r="AC6" i="42" s="1"/>
  <c r="AB38" i="42"/>
  <c r="AC38" i="42" s="1"/>
  <c r="AD38" i="42"/>
  <c r="AM38" i="42" s="1"/>
  <c r="AM29" i="42"/>
  <c r="AB52" i="42"/>
  <c r="AC52" i="42" s="1"/>
  <c r="AD52" i="42"/>
  <c r="AM52" i="42" s="1"/>
  <c r="AB22" i="42"/>
  <c r="AC22" i="42" s="1"/>
  <c r="AD22" i="42"/>
  <c r="AM22" i="42" s="1"/>
  <c r="AE62" i="42"/>
  <c r="AB31" i="42"/>
  <c r="AC31" i="42" s="1"/>
  <c r="AD31" i="42"/>
  <c r="AM31" i="42" s="1"/>
  <c r="AB37" i="42"/>
  <c r="AC37" i="42" s="1"/>
  <c r="AD37" i="42"/>
  <c r="AM37" i="42" s="1"/>
  <c r="N38" i="42"/>
  <c r="O38" i="42" s="1"/>
  <c r="AB39" i="42"/>
  <c r="AC39" i="42" s="1"/>
  <c r="V60" i="42"/>
  <c r="AB60" i="42"/>
  <c r="AC60" i="42" s="1"/>
  <c r="AD60" i="42"/>
  <c r="AM60" i="42" s="1"/>
  <c r="AD41" i="42"/>
  <c r="AM41" i="42" s="1"/>
  <c r="AB41" i="42"/>
  <c r="AC41" i="42" s="1"/>
  <c r="AE35" i="42"/>
  <c r="AB62" i="42"/>
  <c r="AC62" i="42" s="1"/>
  <c r="AB51" i="42"/>
  <c r="AC51" i="42" s="1"/>
  <c r="AD51" i="42"/>
  <c r="AM51" i="42" s="1"/>
  <c r="M38" i="42"/>
  <c r="AE26" i="42"/>
  <c r="N35" i="40"/>
  <c r="O35" i="40" s="1"/>
  <c r="D35" i="40"/>
  <c r="E35" i="40" s="1"/>
  <c r="N65" i="40"/>
  <c r="O65" i="40" s="1"/>
  <c r="D65" i="40"/>
  <c r="E65" i="40" s="1"/>
  <c r="N61" i="40"/>
  <c r="O61" i="40" s="1"/>
  <c r="D61" i="40"/>
  <c r="E61" i="40" s="1"/>
  <c r="N24" i="40"/>
  <c r="O24" i="40" s="1"/>
  <c r="D24" i="40"/>
  <c r="E24" i="40" s="1"/>
  <c r="N6" i="40"/>
  <c r="O6" i="40" s="1"/>
  <c r="D6" i="40"/>
  <c r="E6" i="40" s="1"/>
  <c r="N62" i="40"/>
  <c r="O62" i="40" s="1"/>
  <c r="D62" i="40"/>
  <c r="E62" i="40" s="1"/>
  <c r="N21" i="40"/>
  <c r="O21" i="40" s="1"/>
  <c r="D21" i="40"/>
  <c r="E21" i="40" s="1"/>
  <c r="N52" i="40"/>
  <c r="O52" i="40" s="1"/>
  <c r="D52" i="40"/>
  <c r="E52" i="40" s="1"/>
  <c r="N18" i="40"/>
  <c r="O18" i="40" s="1"/>
  <c r="D18" i="40"/>
  <c r="E18" i="40" s="1"/>
  <c r="N44" i="40"/>
  <c r="O44" i="40" s="1"/>
  <c r="D44" i="40"/>
  <c r="E44" i="40" s="1"/>
  <c r="N57" i="40"/>
  <c r="O57" i="40" s="1"/>
  <c r="D57" i="40"/>
  <c r="E57" i="40" s="1"/>
  <c r="N7" i="40"/>
  <c r="O7" i="40" s="1"/>
  <c r="D7" i="40"/>
  <c r="E7" i="40" s="1"/>
  <c r="N32" i="40"/>
  <c r="O32" i="40" s="1"/>
  <c r="D32" i="40"/>
  <c r="E32" i="40" s="1"/>
  <c r="N16" i="40"/>
  <c r="O16" i="40" s="1"/>
  <c r="D16" i="40"/>
  <c r="E16" i="40" s="1"/>
  <c r="N54" i="40"/>
  <c r="O54" i="40" s="1"/>
  <c r="D54" i="40"/>
  <c r="E54" i="40" s="1"/>
  <c r="N11" i="40"/>
  <c r="O11" i="40" s="1"/>
  <c r="D11" i="40"/>
  <c r="E11" i="40" s="1"/>
  <c r="N47" i="40"/>
  <c r="O47" i="40" s="1"/>
  <c r="D47" i="40"/>
  <c r="E47" i="40" s="1"/>
  <c r="N12" i="40"/>
  <c r="O12" i="40" s="1"/>
  <c r="D12" i="40"/>
  <c r="E12" i="40" s="1"/>
  <c r="N27" i="40"/>
  <c r="O27" i="40" s="1"/>
  <c r="D27" i="40"/>
  <c r="E27" i="40" s="1"/>
  <c r="N45" i="40"/>
  <c r="O45" i="40" s="1"/>
  <c r="D45" i="40"/>
  <c r="E45" i="40" s="1"/>
  <c r="N13" i="40"/>
  <c r="O13" i="40" s="1"/>
  <c r="D13" i="40"/>
  <c r="E13" i="40" s="1"/>
  <c r="N38" i="40"/>
  <c r="O38" i="40" s="1"/>
  <c r="D38" i="40"/>
  <c r="E38" i="40" s="1"/>
  <c r="N51" i="40"/>
  <c r="O51" i="40" s="1"/>
  <c r="D51" i="40"/>
  <c r="E51" i="40" s="1"/>
  <c r="N29" i="40"/>
  <c r="O29" i="40" s="1"/>
  <c r="D29" i="40"/>
  <c r="E29" i="40" s="1"/>
  <c r="M13" i="40"/>
  <c r="P13" i="40" s="1"/>
  <c r="M53" i="40"/>
  <c r="P53" i="40" s="1"/>
  <c r="D53" i="40"/>
  <c r="E53" i="40" s="1"/>
  <c r="N49" i="40"/>
  <c r="O49" i="40" s="1"/>
  <c r="D49" i="40"/>
  <c r="E49" i="40" s="1"/>
  <c r="N39" i="40"/>
  <c r="O39" i="40" s="1"/>
  <c r="D39" i="40"/>
  <c r="E39" i="40" s="1"/>
  <c r="N64" i="40"/>
  <c r="O64" i="40" s="1"/>
  <c r="D64" i="40"/>
  <c r="E64" i="40" s="1"/>
  <c r="N41" i="40"/>
  <c r="O41" i="40" s="1"/>
  <c r="D41" i="40"/>
  <c r="E41" i="40" s="1"/>
  <c r="N14" i="40"/>
  <c r="O14" i="40" s="1"/>
  <c r="D14" i="40"/>
  <c r="E14" i="40" s="1"/>
  <c r="N19" i="40"/>
  <c r="O19" i="40" s="1"/>
  <c r="D19" i="40"/>
  <c r="E19" i="40" s="1"/>
  <c r="N33" i="40"/>
  <c r="O33" i="40" s="1"/>
  <c r="D33" i="40"/>
  <c r="E33" i="40" s="1"/>
  <c r="N36" i="40"/>
  <c r="O36" i="40" s="1"/>
  <c r="D36" i="40"/>
  <c r="E36" i="40" s="1"/>
  <c r="N9" i="40"/>
  <c r="O9" i="40" s="1"/>
  <c r="D9" i="40"/>
  <c r="E9" i="40" s="1"/>
  <c r="N48" i="40"/>
  <c r="O48" i="40" s="1"/>
  <c r="D48" i="40"/>
  <c r="E48" i="40" s="1"/>
  <c r="N20" i="40"/>
  <c r="O20" i="40" s="1"/>
  <c r="D20" i="40"/>
  <c r="E20" i="40" s="1"/>
  <c r="N63" i="40"/>
  <c r="O63" i="40" s="1"/>
  <c r="D63" i="40"/>
  <c r="E63" i="40" s="1"/>
  <c r="N66" i="40"/>
  <c r="O66" i="40" s="1"/>
  <c r="D66" i="40"/>
  <c r="E66" i="40" s="1"/>
  <c r="N28" i="40"/>
  <c r="O28" i="40" s="1"/>
  <c r="D28" i="40"/>
  <c r="E28" i="40" s="1"/>
  <c r="N10" i="40"/>
  <c r="O10" i="40" s="1"/>
  <c r="D10" i="40"/>
  <c r="E10" i="40" s="1"/>
  <c r="M17" i="40"/>
  <c r="P17" i="40" s="1"/>
  <c r="N34" i="40"/>
  <c r="O34" i="40" s="1"/>
  <c r="D34" i="40"/>
  <c r="E34" i="40" s="1"/>
  <c r="N42" i="40"/>
  <c r="O42" i="40" s="1"/>
  <c r="D42" i="40"/>
  <c r="E42" i="40" s="1"/>
  <c r="N22" i="40"/>
  <c r="O22" i="40" s="1"/>
  <c r="D22" i="40"/>
  <c r="E22" i="40" s="1"/>
  <c r="N37" i="40"/>
  <c r="O37" i="40" s="1"/>
  <c r="D37" i="40"/>
  <c r="E37" i="40" s="1"/>
  <c r="N50" i="40"/>
  <c r="O50" i="40" s="1"/>
  <c r="D50" i="40"/>
  <c r="E50" i="40" s="1"/>
  <c r="N8" i="40"/>
  <c r="O8" i="40" s="1"/>
  <c r="D8" i="40"/>
  <c r="E8" i="40" s="1"/>
  <c r="N59" i="40"/>
  <c r="O59" i="40" s="1"/>
  <c r="D59" i="40"/>
  <c r="E59" i="40" s="1"/>
  <c r="N5" i="40"/>
  <c r="O5" i="40" s="1"/>
  <c r="D5" i="40"/>
  <c r="E5" i="40" s="1"/>
  <c r="N30" i="40"/>
  <c r="O30" i="40" s="1"/>
  <c r="D30" i="40"/>
  <c r="E30" i="40" s="1"/>
  <c r="N40" i="40"/>
  <c r="O40" i="40" s="1"/>
  <c r="D40" i="40"/>
  <c r="E40" i="40" s="1"/>
  <c r="N67" i="40"/>
  <c r="O67" i="40" s="1"/>
  <c r="D67" i="40"/>
  <c r="E67" i="40" s="1"/>
  <c r="N26" i="40"/>
  <c r="O26" i="40" s="1"/>
  <c r="D26" i="40"/>
  <c r="E26" i="40" s="1"/>
  <c r="N43" i="40"/>
  <c r="O43" i="40" s="1"/>
  <c r="D43" i="40"/>
  <c r="E43" i="40" s="1"/>
  <c r="N25" i="40"/>
  <c r="O25" i="40" s="1"/>
  <c r="D25" i="40"/>
  <c r="E25" i="40" s="1"/>
  <c r="N46" i="40"/>
  <c r="O46" i="40" s="1"/>
  <c r="D46" i="40"/>
  <c r="E46" i="40" s="1"/>
  <c r="N31" i="40"/>
  <c r="O31" i="40" s="1"/>
  <c r="D31" i="40"/>
  <c r="E31" i="40" s="1"/>
  <c r="N60" i="40"/>
  <c r="O60" i="40" s="1"/>
  <c r="D60" i="40"/>
  <c r="E60" i="40" s="1"/>
  <c r="N15" i="40"/>
  <c r="O15" i="40" s="1"/>
  <c r="D15" i="40"/>
  <c r="E15" i="40" s="1"/>
  <c r="M12" i="40"/>
  <c r="P12" i="40" s="1"/>
  <c r="V27" i="40"/>
  <c r="N53" i="40"/>
  <c r="O53" i="40" s="1"/>
  <c r="AM38" i="40"/>
  <c r="AM57" i="40"/>
  <c r="AE4" i="40"/>
  <c r="AE27" i="40"/>
  <c r="M16" i="40"/>
  <c r="P16" i="40" s="1"/>
  <c r="AB48" i="40"/>
  <c r="AC48" i="40" s="1"/>
  <c r="AE37" i="40"/>
  <c r="AM37" i="40"/>
  <c r="AM32" i="40"/>
  <c r="AF48" i="40"/>
  <c r="AM47" i="40"/>
  <c r="AM30" i="40"/>
  <c r="AM12" i="40"/>
  <c r="AE57" i="40"/>
  <c r="AM45" i="40"/>
  <c r="AM48" i="40"/>
  <c r="AB38" i="40"/>
  <c r="AC38" i="40" s="1"/>
  <c r="M54" i="40"/>
  <c r="P54" i="40" s="1"/>
  <c r="M35" i="40"/>
  <c r="P35" i="40" s="1"/>
  <c r="M6" i="40"/>
  <c r="P6" i="40" s="1"/>
  <c r="M44" i="40"/>
  <c r="P44" i="40" s="1"/>
  <c r="AD31" i="40"/>
  <c r="AM31" i="40" s="1"/>
  <c r="AD22" i="40"/>
  <c r="AD5" i="40"/>
  <c r="AM5" i="40" s="1"/>
  <c r="AD24" i="40"/>
  <c r="AM24" i="40" s="1"/>
  <c r="AD19" i="40"/>
  <c r="AM19" i="40" s="1"/>
  <c r="AD18" i="40"/>
  <c r="AM18" i="40" s="1"/>
  <c r="AD34" i="40"/>
  <c r="AM34" i="40" s="1"/>
  <c r="AD39" i="40"/>
  <c r="AD42" i="40"/>
  <c r="AD16" i="40"/>
  <c r="AM16" i="40" s="1"/>
  <c r="AD7" i="40"/>
  <c r="AM7" i="40" s="1"/>
  <c r="AD26" i="40"/>
  <c r="AD15" i="40"/>
  <c r="AM15" i="40" s="1"/>
  <c r="AD28" i="40"/>
  <c r="AD55" i="40"/>
  <c r="AM55" i="40" s="1"/>
  <c r="AD33" i="40"/>
  <c r="AM33" i="40" s="1"/>
  <c r="AD61" i="40"/>
  <c r="AD64" i="40"/>
  <c r="AD14" i="40"/>
  <c r="AD66" i="40"/>
  <c r="AM66" i="40" s="1"/>
  <c r="M24" i="40"/>
  <c r="P24" i="40" s="1"/>
  <c r="AD41" i="40"/>
  <c r="AM41" i="40" s="1"/>
  <c r="AD17" i="40"/>
  <c r="AM17" i="40" s="1"/>
  <c r="AD6" i="40"/>
  <c r="AM6" i="40" s="1"/>
  <c r="AD35" i="40"/>
  <c r="AM35" i="40" s="1"/>
  <c r="AD54" i="40"/>
  <c r="AM54" i="40" s="1"/>
  <c r="AD20" i="40"/>
  <c r="AM20" i="40" s="1"/>
  <c r="AD58" i="40"/>
  <c r="N17" i="40"/>
  <c r="O17" i="40" s="1"/>
  <c r="AD62" i="40"/>
  <c r="AD40" i="40"/>
  <c r="AM40" i="40" s="1"/>
  <c r="AD10" i="40"/>
  <c r="AM10" i="40" s="1"/>
  <c r="AD56" i="40"/>
  <c r="AM56" i="40" s="1"/>
  <c r="AD65" i="40"/>
  <c r="AM65" i="40" s="1"/>
  <c r="AD13" i="40"/>
  <c r="AM13" i="40" s="1"/>
  <c r="AE38" i="40"/>
  <c r="AD8" i="40"/>
  <c r="AM8" i="40" s="1"/>
  <c r="AB49" i="40"/>
  <c r="AC49" i="40" s="1"/>
  <c r="AB47" i="40"/>
  <c r="AC47" i="40" s="1"/>
  <c r="AD52" i="40"/>
  <c r="AM52" i="40" s="1"/>
  <c r="AD29" i="40"/>
  <c r="AM29" i="40" s="1"/>
  <c r="AB36" i="40"/>
  <c r="AC36" i="40" s="1"/>
  <c r="AD11" i="40"/>
  <c r="AD44" i="40"/>
  <c r="AM44" i="40" s="1"/>
  <c r="AD67" i="40"/>
  <c r="M51" i="40"/>
  <c r="P51" i="40" s="1"/>
  <c r="M66" i="40"/>
  <c r="P66" i="40" s="1"/>
  <c r="M30" i="40"/>
  <c r="P30" i="40" s="1"/>
  <c r="M5" i="40"/>
  <c r="P5" i="40" s="1"/>
  <c r="M15" i="40"/>
  <c r="P15" i="40" s="1"/>
  <c r="M52" i="40"/>
  <c r="P52" i="40" s="1"/>
  <c r="M32" i="40"/>
  <c r="P32" i="40" s="1"/>
  <c r="M28" i="40"/>
  <c r="P28" i="40" s="1"/>
  <c r="M38" i="40"/>
  <c r="P38" i="40" s="1"/>
  <c r="M57" i="40"/>
  <c r="P57" i="40" s="1"/>
  <c r="AB5" i="40"/>
  <c r="AC5" i="40" s="1"/>
  <c r="M50" i="40"/>
  <c r="P50" i="40" s="1"/>
  <c r="M14" i="40"/>
  <c r="P14" i="40" s="1"/>
  <c r="M47" i="40"/>
  <c r="P47" i="40" s="1"/>
  <c r="M36" i="40"/>
  <c r="P36" i="40" s="1"/>
  <c r="M29" i="40"/>
  <c r="P29" i="40" s="1"/>
  <c r="M49" i="40"/>
  <c r="P49" i="40" s="1"/>
  <c r="M67" i="40"/>
  <c r="P67" i="40" s="1"/>
  <c r="M62" i="40"/>
  <c r="P62" i="40" s="1"/>
  <c r="AB54" i="40"/>
  <c r="AC54" i="40" s="1"/>
  <c r="M40" i="40"/>
  <c r="P40" i="40" s="1"/>
  <c r="M46" i="40"/>
  <c r="P46" i="40" s="1"/>
  <c r="AB21" i="40"/>
  <c r="AC21" i="40" s="1"/>
  <c r="M64" i="40"/>
  <c r="P64" i="40" s="1"/>
  <c r="M25" i="40"/>
  <c r="P25" i="40" s="1"/>
  <c r="N58" i="40"/>
  <c r="O58" i="40" s="1"/>
  <c r="M58" i="40"/>
  <c r="P58" i="40" s="1"/>
  <c r="M37" i="40"/>
  <c r="P37" i="40" s="1"/>
  <c r="M19" i="40"/>
  <c r="P19" i="40" s="1"/>
  <c r="M59" i="40"/>
  <c r="P59" i="40" s="1"/>
  <c r="M21" i="40"/>
  <c r="P21" i="40" s="1"/>
  <c r="M20" i="40"/>
  <c r="P20" i="40" s="1"/>
  <c r="M10" i="40"/>
  <c r="P10" i="40" s="1"/>
  <c r="M41" i="40"/>
  <c r="P41" i="40" s="1"/>
  <c r="M27" i="40"/>
  <c r="P27" i="40" s="1"/>
  <c r="N56" i="40"/>
  <c r="O56" i="40" s="1"/>
  <c r="M56" i="40"/>
  <c r="P56" i="40" s="1"/>
  <c r="M48" i="40"/>
  <c r="P48" i="40" s="1"/>
  <c r="M9" i="40"/>
  <c r="P9" i="40" s="1"/>
  <c r="M8" i="40"/>
  <c r="P8" i="40" s="1"/>
  <c r="M22" i="40"/>
  <c r="P22" i="40" s="1"/>
  <c r="M43" i="40"/>
  <c r="P43" i="40" s="1"/>
  <c r="N23" i="40"/>
  <c r="O23" i="40" s="1"/>
  <c r="M23" i="40"/>
  <c r="P23" i="40" s="1"/>
  <c r="N55" i="40"/>
  <c r="O55" i="40" s="1"/>
  <c r="M55" i="40"/>
  <c r="P55" i="40" s="1"/>
  <c r="M42" i="40"/>
  <c r="P42" i="40" s="1"/>
  <c r="M7" i="40"/>
  <c r="P7" i="40" s="1"/>
  <c r="M60" i="40"/>
  <c r="P60" i="40" s="1"/>
  <c r="M34" i="40"/>
  <c r="P34" i="40" s="1"/>
  <c r="M65" i="40"/>
  <c r="P65" i="40" s="1"/>
  <c r="M63" i="40"/>
  <c r="P63" i="40" s="1"/>
  <c r="M39" i="40"/>
  <c r="P39" i="40" s="1"/>
  <c r="M61" i="40"/>
  <c r="P61" i="40" s="1"/>
  <c r="M18" i="40"/>
  <c r="P18" i="40" s="1"/>
  <c r="M26" i="40"/>
  <c r="P26" i="40" s="1"/>
  <c r="M45" i="40"/>
  <c r="P45" i="40" s="1"/>
  <c r="M31" i="40"/>
  <c r="P31" i="40" s="1"/>
  <c r="M33" i="40"/>
  <c r="P33" i="40" s="1"/>
  <c r="M11" i="40"/>
  <c r="P11" i="40" s="1"/>
  <c r="AB23" i="40"/>
  <c r="AC23" i="40" s="1"/>
  <c r="AB67" i="40"/>
  <c r="AC67" i="40" s="1"/>
  <c r="AB50" i="40"/>
  <c r="AC50" i="40" s="1"/>
  <c r="AB13" i="40"/>
  <c r="AC13" i="40" s="1"/>
  <c r="AB27" i="40"/>
  <c r="AC27" i="40" s="1"/>
  <c r="AB35" i="40"/>
  <c r="AC35" i="40" s="1"/>
  <c r="AB12" i="40"/>
  <c r="AC12" i="40" s="1"/>
  <c r="AB31" i="40"/>
  <c r="AC31" i="40" s="1"/>
  <c r="AD50" i="40"/>
  <c r="AD23" i="40"/>
  <c r="AB37" i="40"/>
  <c r="AC37" i="40" s="1"/>
  <c r="AB32" i="40"/>
  <c r="AC32" i="40" s="1"/>
  <c r="AD53" i="40"/>
  <c r="AD36" i="40"/>
  <c r="AM36" i="40" s="1"/>
  <c r="AB61" i="40"/>
  <c r="AC61" i="40" s="1"/>
  <c r="AB6" i="40"/>
  <c r="AC6" i="40" s="1"/>
  <c r="AB16" i="40"/>
  <c r="AC16" i="40" s="1"/>
  <c r="AB10" i="40"/>
  <c r="AC10" i="40" s="1"/>
  <c r="AB11" i="40"/>
  <c r="AC11" i="40" s="1"/>
  <c r="AD60" i="40"/>
  <c r="AB18" i="40"/>
  <c r="AC18" i="40" s="1"/>
  <c r="AD9" i="40"/>
  <c r="AM9" i="40" s="1"/>
  <c r="AB14" i="40"/>
  <c r="AC14" i="40" s="1"/>
  <c r="AB20" i="40"/>
  <c r="AC20" i="40" s="1"/>
  <c r="AB51" i="40"/>
  <c r="AC51" i="40" s="1"/>
  <c r="AB33" i="40"/>
  <c r="AC33" i="40" s="1"/>
  <c r="AB39" i="40"/>
  <c r="AC39" i="40" s="1"/>
  <c r="AB52" i="40"/>
  <c r="AC52" i="40" s="1"/>
  <c r="AB40" i="40"/>
  <c r="AC40" i="40" s="1"/>
  <c r="AB45" i="40"/>
  <c r="AC45" i="40" s="1"/>
  <c r="AB63" i="40"/>
  <c r="AC63" i="40" s="1"/>
  <c r="AD51" i="40"/>
  <c r="AB65" i="40"/>
  <c r="AC65" i="40" s="1"/>
  <c r="AD63" i="40"/>
  <c r="AM63" i="40" s="1"/>
  <c r="AB17" i="40"/>
  <c r="AC17" i="40" s="1"/>
  <c r="AD46" i="40"/>
  <c r="AM46" i="40" s="1"/>
  <c r="AB46" i="40"/>
  <c r="AC46" i="40" s="1"/>
  <c r="AB9" i="40"/>
  <c r="AC9" i="40" s="1"/>
  <c r="AB64" i="40"/>
  <c r="AC64" i="40" s="1"/>
  <c r="AB62" i="40"/>
  <c r="AC62" i="40" s="1"/>
  <c r="AB58" i="40"/>
  <c r="AC58" i="40" s="1"/>
  <c r="AB66" i="40"/>
  <c r="AC66" i="40" s="1"/>
  <c r="AB53" i="40"/>
  <c r="AC53" i="40" s="1"/>
  <c r="AB15" i="40"/>
  <c r="AC15" i="40" s="1"/>
  <c r="AB34" i="40"/>
  <c r="AC34" i="40" s="1"/>
  <c r="AB30" i="40"/>
  <c r="AC30" i="40" s="1"/>
  <c r="AD21" i="40"/>
  <c r="AB22" i="40"/>
  <c r="AC22" i="40" s="1"/>
  <c r="AD49" i="40"/>
  <c r="AB8" i="40"/>
  <c r="AC8" i="40" s="1"/>
  <c r="AB44" i="40"/>
  <c r="AC44" i="40" s="1"/>
  <c r="AB55" i="40"/>
  <c r="AC55" i="40" s="1"/>
  <c r="AB7" i="40"/>
  <c r="AC7" i="40" s="1"/>
  <c r="AD25" i="40"/>
  <c r="AM25" i="40" s="1"/>
  <c r="AB26" i="40"/>
  <c r="AC26" i="40" s="1"/>
  <c r="AB19" i="40"/>
  <c r="AC19" i="40" s="1"/>
  <c r="AB57" i="40"/>
  <c r="AC57" i="40" s="1"/>
  <c r="AB56" i="40"/>
  <c r="AC56" i="40" s="1"/>
  <c r="AB42" i="40"/>
  <c r="AC42" i="40" s="1"/>
  <c r="AD43" i="40"/>
  <c r="AM43" i="40" s="1"/>
  <c r="AB43" i="40"/>
  <c r="AC43" i="40" s="1"/>
  <c r="AB24" i="40"/>
  <c r="AC24" i="40" s="1"/>
  <c r="AB28" i="40"/>
  <c r="AC28" i="40" s="1"/>
  <c r="AB25" i="40"/>
  <c r="AC25" i="40" s="1"/>
  <c r="AB29" i="40"/>
  <c r="AC29" i="40" s="1"/>
  <c r="AB41" i="40"/>
  <c r="AC41" i="40" s="1"/>
  <c r="AD59" i="40"/>
  <c r="AB59" i="40"/>
  <c r="AC59" i="40" s="1"/>
  <c r="AB60" i="40"/>
  <c r="AC60" i="40" s="1"/>
  <c r="P51" i="22"/>
  <c r="P250" i="22" s="1"/>
  <c r="Y51" i="22"/>
  <c r="Z51" i="22" s="1"/>
  <c r="AL217" i="22"/>
  <c r="AG217" i="22"/>
  <c r="AH217" i="22" s="1"/>
  <c r="AL169" i="22"/>
  <c r="AG169" i="22"/>
  <c r="AH169" i="22" s="1"/>
  <c r="AL110" i="22"/>
  <c r="AG110" i="22"/>
  <c r="AH110" i="22" s="1"/>
  <c r="AL170" i="22"/>
  <c r="AG170" i="22"/>
  <c r="AH170" i="22" s="1"/>
  <c r="AL204" i="22"/>
  <c r="AG204" i="22"/>
  <c r="AH204" i="22" s="1"/>
  <c r="AL71" i="22"/>
  <c r="AG71" i="22"/>
  <c r="AH71" i="22" s="1"/>
  <c r="AL131" i="22"/>
  <c r="AG131" i="22"/>
  <c r="AH131" i="22" s="1"/>
  <c r="AL109" i="22"/>
  <c r="AG109" i="22"/>
  <c r="AH109" i="22" s="1"/>
  <c r="AL220" i="22"/>
  <c r="AG220" i="22"/>
  <c r="AH220" i="22" s="1"/>
  <c r="AL188" i="22"/>
  <c r="AG188" i="22"/>
  <c r="AH188" i="22" s="1"/>
  <c r="AL224" i="22"/>
  <c r="AG224" i="22"/>
  <c r="AH224" i="22" s="1"/>
  <c r="AL230" i="22"/>
  <c r="AG230" i="22"/>
  <c r="AH230" i="22" s="1"/>
  <c r="AL163" i="22"/>
  <c r="AG163" i="22"/>
  <c r="AH163" i="22" s="1"/>
  <c r="AL197" i="22"/>
  <c r="AG197" i="22"/>
  <c r="AH197" i="22" s="1"/>
  <c r="AL192" i="22"/>
  <c r="AG192" i="22"/>
  <c r="AH192" i="22" s="1"/>
  <c r="AL202" i="22"/>
  <c r="AG202" i="22"/>
  <c r="AH202" i="22" s="1"/>
  <c r="AL171" i="22"/>
  <c r="AG171" i="22"/>
  <c r="AH171" i="22" s="1"/>
  <c r="AL175" i="22"/>
  <c r="AG175" i="22"/>
  <c r="AH175" i="22" s="1"/>
  <c r="AL228" i="22"/>
  <c r="AG228" i="22"/>
  <c r="AH228" i="22" s="1"/>
  <c r="AL227" i="22"/>
  <c r="AG227" i="22"/>
  <c r="AH227" i="22" s="1"/>
  <c r="AL233" i="22"/>
  <c r="AG233" i="22"/>
  <c r="AH233" i="22" s="1"/>
  <c r="AL92" i="22"/>
  <c r="AG92" i="22"/>
  <c r="AH92" i="22" s="1"/>
  <c r="AL241" i="22"/>
  <c r="AG241" i="22"/>
  <c r="AH241" i="22" s="1"/>
  <c r="AL69" i="22"/>
  <c r="AG69" i="22"/>
  <c r="AH69" i="22" s="1"/>
  <c r="AL219" i="22"/>
  <c r="AG219" i="22"/>
  <c r="AH219" i="22" s="1"/>
  <c r="AL225" i="22"/>
  <c r="AG225" i="22"/>
  <c r="AH225" i="22" s="1"/>
  <c r="AL236" i="22"/>
  <c r="AG236" i="22"/>
  <c r="AH236" i="22" s="1"/>
  <c r="AL184" i="22"/>
  <c r="AG184" i="22"/>
  <c r="AH184" i="22" s="1"/>
  <c r="AL66" i="22"/>
  <c r="AG66" i="22"/>
  <c r="AH66" i="22" s="1"/>
  <c r="AL196" i="22"/>
  <c r="AG196" i="22"/>
  <c r="AH196" i="22" s="1"/>
  <c r="AL100" i="22"/>
  <c r="AG100" i="22"/>
  <c r="AH100" i="22" s="1"/>
  <c r="AL83" i="22"/>
  <c r="AG83" i="22"/>
  <c r="AH83" i="22" s="1"/>
  <c r="AL209" i="22"/>
  <c r="AG209" i="22"/>
  <c r="AH209" i="22" s="1"/>
  <c r="AL195" i="22"/>
  <c r="AG195" i="22"/>
  <c r="AH195" i="22" s="1"/>
  <c r="AL133" i="22"/>
  <c r="AG133" i="22"/>
  <c r="AH133" i="22" s="1"/>
  <c r="AL82" i="22"/>
  <c r="AG82" i="22"/>
  <c r="AH82" i="22" s="1"/>
  <c r="AL238" i="22"/>
  <c r="AG238" i="22"/>
  <c r="AH238" i="22" s="1"/>
  <c r="AL237" i="22"/>
  <c r="AG237" i="22"/>
  <c r="AH237" i="22" s="1"/>
  <c r="AL127" i="22"/>
  <c r="AG127" i="22"/>
  <c r="AH127" i="22" s="1"/>
  <c r="AL143" i="22"/>
  <c r="AG143" i="22"/>
  <c r="AH143" i="22" s="1"/>
  <c r="AL206" i="22"/>
  <c r="AG206" i="22"/>
  <c r="AH206" i="22" s="1"/>
  <c r="AL87" i="22"/>
  <c r="AG87" i="22"/>
  <c r="AH87" i="22" s="1"/>
  <c r="AL191" i="22"/>
  <c r="AG191" i="22"/>
  <c r="AH191" i="22" s="1"/>
  <c r="AL222" i="22"/>
  <c r="AG222" i="22"/>
  <c r="AH222" i="22" s="1"/>
  <c r="AL208" i="22"/>
  <c r="AG208" i="22"/>
  <c r="AH208" i="22" s="1"/>
  <c r="AL190" i="22"/>
  <c r="AG190" i="22"/>
  <c r="AH190" i="22" s="1"/>
  <c r="AL239" i="22"/>
  <c r="AG239" i="22"/>
  <c r="AH239" i="22" s="1"/>
  <c r="AL215" i="22"/>
  <c r="AG215" i="22"/>
  <c r="AH215" i="22" s="1"/>
  <c r="AL207" i="22"/>
  <c r="AG207" i="22"/>
  <c r="AH207" i="22" s="1"/>
  <c r="AL231" i="22"/>
  <c r="AG231" i="22"/>
  <c r="AH231" i="22" s="1"/>
  <c r="AL65" i="22"/>
  <c r="AG65" i="22"/>
  <c r="AH65" i="22" s="1"/>
  <c r="AL232" i="22"/>
  <c r="AG232" i="22"/>
  <c r="AH232" i="22" s="1"/>
  <c r="AL105" i="22"/>
  <c r="AG105" i="22"/>
  <c r="AH105" i="22" s="1"/>
  <c r="AI39" i="22"/>
  <c r="AJ40" i="22" s="1"/>
  <c r="AL90" i="22"/>
  <c r="AG90" i="22"/>
  <c r="AH90" i="22" s="1"/>
  <c r="AL200" i="22"/>
  <c r="AG200" i="22"/>
  <c r="AH200" i="22" s="1"/>
  <c r="AL189" i="22"/>
  <c r="AG189" i="22"/>
  <c r="AH189" i="22" s="1"/>
  <c r="AL89" i="22"/>
  <c r="AG89" i="22"/>
  <c r="AH89" i="22" s="1"/>
  <c r="AL68" i="22"/>
  <c r="AG68" i="22"/>
  <c r="AH68" i="22" s="1"/>
  <c r="AL112" i="22"/>
  <c r="AG112" i="22"/>
  <c r="AH112" i="22" s="1"/>
  <c r="AL88" i="22"/>
  <c r="AG88" i="22"/>
  <c r="AH88" i="22" s="1"/>
  <c r="AL223" i="22"/>
  <c r="AG223" i="22"/>
  <c r="AH223" i="22" s="1"/>
  <c r="AL150" i="22"/>
  <c r="AG150" i="22"/>
  <c r="AH150" i="22" s="1"/>
  <c r="AL129" i="22"/>
  <c r="AG129" i="22"/>
  <c r="AH129" i="22" s="1"/>
  <c r="AL240" i="22"/>
  <c r="AG240" i="22"/>
  <c r="AH240" i="22" s="1"/>
  <c r="AL201" i="22"/>
  <c r="AG201" i="22"/>
  <c r="AH201" i="22" s="1"/>
  <c r="AL182" i="22"/>
  <c r="AG182" i="22"/>
  <c r="AH182" i="22" s="1"/>
  <c r="AL205" i="22"/>
  <c r="AG205" i="22"/>
  <c r="AH205" i="22" s="1"/>
  <c r="AE126" i="22"/>
  <c r="AF126" i="22" s="1"/>
  <c r="AL210" i="22"/>
  <c r="AG210" i="22"/>
  <c r="AH210" i="22" s="1"/>
  <c r="AL199" i="22"/>
  <c r="AG199" i="22"/>
  <c r="AH199" i="22" s="1"/>
  <c r="AL185" i="22"/>
  <c r="AG185" i="22"/>
  <c r="AH185" i="22" s="1"/>
  <c r="AL203" i="22"/>
  <c r="AG203" i="22"/>
  <c r="AH203" i="22" s="1"/>
  <c r="AL226" i="22"/>
  <c r="AG226" i="22"/>
  <c r="AH226" i="22" s="1"/>
  <c r="AL162" i="22"/>
  <c r="AG162" i="22"/>
  <c r="AH162" i="22" s="1"/>
  <c r="AL221" i="22"/>
  <c r="AG221" i="22"/>
  <c r="AH221" i="22" s="1"/>
  <c r="AL242" i="22"/>
  <c r="AG242" i="22"/>
  <c r="AH242" i="22" s="1"/>
  <c r="AL193" i="22"/>
  <c r="AG193" i="22"/>
  <c r="AH193" i="22" s="1"/>
  <c r="AL211" i="22"/>
  <c r="AG211" i="22"/>
  <c r="AH211" i="22" s="1"/>
  <c r="AL218" i="22"/>
  <c r="AG218" i="22"/>
  <c r="AH218" i="22" s="1"/>
  <c r="AL122" i="22"/>
  <c r="AG122" i="22"/>
  <c r="AH122" i="22" s="1"/>
  <c r="AL108" i="22"/>
  <c r="AG108" i="22"/>
  <c r="AH108" i="22" s="1"/>
  <c r="AL111" i="22"/>
  <c r="AG111" i="22"/>
  <c r="AH111" i="22" s="1"/>
  <c r="AL229" i="22"/>
  <c r="AG229" i="22"/>
  <c r="AH229" i="22" s="1"/>
  <c r="AL198" i="22"/>
  <c r="AG198" i="22"/>
  <c r="AH198" i="22" s="1"/>
  <c r="AL67" i="22"/>
  <c r="AG67" i="22"/>
  <c r="AH67" i="22" s="1"/>
  <c r="AL213" i="22"/>
  <c r="AG213" i="22"/>
  <c r="AH213" i="22" s="1"/>
  <c r="AL148" i="22"/>
  <c r="AG148" i="22"/>
  <c r="AH148" i="22" s="1"/>
  <c r="AL235" i="22"/>
  <c r="AG235" i="22"/>
  <c r="AH235" i="22" s="1"/>
  <c r="AL172" i="22"/>
  <c r="AG172" i="22"/>
  <c r="AH172" i="22" s="1"/>
  <c r="AL214" i="22"/>
  <c r="AG214" i="22"/>
  <c r="AH214" i="22" s="1"/>
  <c r="AL234" i="22"/>
  <c r="AG234" i="22"/>
  <c r="AH234" i="22" s="1"/>
  <c r="AL168" i="22"/>
  <c r="AG168" i="22"/>
  <c r="AH168" i="22" s="1"/>
  <c r="AL212" i="22"/>
  <c r="AG212" i="22"/>
  <c r="AH212" i="22" s="1"/>
  <c r="AL161" i="22"/>
  <c r="AG161" i="22"/>
  <c r="AH161" i="22" s="1"/>
  <c r="AL91" i="22"/>
  <c r="AG91" i="22"/>
  <c r="AH91" i="22" s="1"/>
  <c r="AL128" i="22"/>
  <c r="AG128" i="22"/>
  <c r="AH128" i="22" s="1"/>
  <c r="AL216" i="22"/>
  <c r="AG216" i="22"/>
  <c r="AH216" i="22" s="1"/>
  <c r="AL149" i="22"/>
  <c r="AG149" i="22"/>
  <c r="AH149" i="22" s="1"/>
  <c r="AL70" i="22"/>
  <c r="AG70" i="22"/>
  <c r="AH70" i="22" s="1"/>
  <c r="AL194" i="22"/>
  <c r="AG194" i="22"/>
  <c r="AH194" i="22" s="1"/>
  <c r="AL151" i="22"/>
  <c r="AG151" i="22"/>
  <c r="AH151" i="22" s="1"/>
  <c r="AL104" i="22"/>
  <c r="AG104" i="22"/>
  <c r="AH104" i="22" s="1"/>
  <c r="AL145" i="22"/>
  <c r="AG145" i="22"/>
  <c r="AH145" i="22" s="1"/>
  <c r="AJ120" i="22"/>
  <c r="Q51" i="22"/>
  <c r="D51" i="22" s="1"/>
  <c r="AE54" i="22"/>
  <c r="AF54" i="22" s="1"/>
  <c r="AI163" i="22"/>
  <c r="AJ163" i="22" s="1"/>
  <c r="AK163" i="22" s="1"/>
  <c r="AE86" i="22"/>
  <c r="AF86" i="22" s="1"/>
  <c r="AE85" i="22"/>
  <c r="AF85" i="22" s="1"/>
  <c r="AE46" i="22"/>
  <c r="AF46" i="22" s="1"/>
  <c r="AL46" i="22" s="1"/>
  <c r="AE153" i="22"/>
  <c r="AF153" i="22" s="1"/>
  <c r="AE174" i="22"/>
  <c r="AF174" i="22" s="1"/>
  <c r="W250" i="22"/>
  <c r="AI46" i="22"/>
  <c r="AJ47" i="22" s="1"/>
  <c r="W251" i="22"/>
  <c r="X250" i="22"/>
  <c r="X251" i="22"/>
  <c r="AJ118" i="22"/>
  <c r="AB251" i="22"/>
  <c r="AB250" i="22"/>
  <c r="AD251" i="22"/>
  <c r="J250" i="22"/>
  <c r="J251" i="22"/>
  <c r="AD250" i="22"/>
  <c r="AE186" i="22"/>
  <c r="AF186" i="22" s="1"/>
  <c r="AJ76" i="22"/>
  <c r="AI160" i="22"/>
  <c r="AJ161" i="22" s="1"/>
  <c r="AK162" i="22" s="1"/>
  <c r="AI143" i="22"/>
  <c r="AJ143" i="22" s="1"/>
  <c r="AE32" i="22"/>
  <c r="AF32" i="22" s="1"/>
  <c r="AL32" i="22" s="1"/>
  <c r="AI132" i="22"/>
  <c r="AJ132" i="22" s="1"/>
  <c r="AK132" i="22" s="1"/>
  <c r="AE121" i="22"/>
  <c r="AF121" i="22" s="1"/>
  <c r="AI144" i="22"/>
  <c r="AJ145" i="22" s="1"/>
  <c r="AK146" i="22" s="1"/>
  <c r="AE141" i="22"/>
  <c r="AF141" i="22" s="1"/>
  <c r="AI54" i="22"/>
  <c r="AJ55" i="22" s="1"/>
  <c r="AE103" i="22"/>
  <c r="AF103" i="22" s="1"/>
  <c r="AE139" i="22"/>
  <c r="AF139" i="22" s="1"/>
  <c r="AJ119" i="22"/>
  <c r="AI185" i="22"/>
  <c r="AJ185" i="22" s="1"/>
  <c r="AK185" i="22" s="1"/>
  <c r="AE187" i="22"/>
  <c r="AF187" i="22" s="1"/>
  <c r="AE144" i="22"/>
  <c r="AF144" i="22" s="1"/>
  <c r="AE123" i="22"/>
  <c r="AF123" i="22" s="1"/>
  <c r="AI103" i="22"/>
  <c r="AJ103" i="22" s="1"/>
  <c r="AE179" i="22"/>
  <c r="AF179" i="22" s="1"/>
  <c r="AE94" i="22"/>
  <c r="AF94" i="22" s="1"/>
  <c r="AE166" i="22"/>
  <c r="AF166" i="22" s="1"/>
  <c r="AE33" i="22"/>
  <c r="AF33" i="22" s="1"/>
  <c r="AL33" i="22" s="1"/>
  <c r="AE93" i="22"/>
  <c r="AF93" i="22" s="1"/>
  <c r="AE62" i="22"/>
  <c r="AF62" i="22" s="1"/>
  <c r="X245" i="22"/>
  <c r="X254" i="22" s="1"/>
  <c r="AJ158" i="22"/>
  <c r="AI33" i="22"/>
  <c r="AJ34" i="22" s="1"/>
  <c r="AJ107" i="22"/>
  <c r="AJ60" i="22"/>
  <c r="AE23" i="22"/>
  <c r="AF23" i="22" s="1"/>
  <c r="AL23" i="22" s="1"/>
  <c r="AE152" i="22"/>
  <c r="AF152" i="22" s="1"/>
  <c r="AK189" i="22"/>
  <c r="AE125" i="22"/>
  <c r="AF125" i="22" s="1"/>
  <c r="AE106" i="22"/>
  <c r="AF106" i="22" s="1"/>
  <c r="AJ42" i="22"/>
  <c r="AK43" i="22" s="1"/>
  <c r="AJ24" i="22"/>
  <c r="X244" i="22"/>
  <c r="X253" i="22" s="1"/>
  <c r="AE183" i="22"/>
  <c r="AF183" i="22" s="1"/>
  <c r="AI92" i="22"/>
  <c r="AJ92" i="22" s="1"/>
  <c r="AK92" i="22" s="1"/>
  <c r="AE107" i="22"/>
  <c r="AF107" i="22" s="1"/>
  <c r="AJ147" i="22"/>
  <c r="AK147" i="22" s="1"/>
  <c r="AI182" i="22"/>
  <c r="AJ183" i="22" s="1"/>
  <c r="AK184" i="22" s="1"/>
  <c r="AE53" i="22"/>
  <c r="AF53" i="22" s="1"/>
  <c r="AE43" i="22"/>
  <c r="AF43" i="22" s="1"/>
  <c r="AL43" i="22" s="1"/>
  <c r="AE55" i="22"/>
  <c r="AF55" i="22" s="1"/>
  <c r="AK211" i="22"/>
  <c r="AJ53" i="22"/>
  <c r="AJ225" i="22"/>
  <c r="AK226" i="22" s="1"/>
  <c r="AJ149" i="22"/>
  <c r="AK150" i="22" s="1"/>
  <c r="AE140" i="22"/>
  <c r="AF140" i="22" s="1"/>
  <c r="AE52" i="22"/>
  <c r="AF52" i="22" s="1"/>
  <c r="AG52" i="22" s="1"/>
  <c r="AH52" i="22" s="1"/>
  <c r="AE147" i="22"/>
  <c r="AF147" i="22" s="1"/>
  <c r="AE73" i="22"/>
  <c r="AF73" i="22" s="1"/>
  <c r="AE45" i="22"/>
  <c r="AF45" i="22" s="1"/>
  <c r="AL45" i="22" s="1"/>
  <c r="AE22" i="22"/>
  <c r="AF22" i="22" s="1"/>
  <c r="AL22" i="22" s="1"/>
  <c r="AJ22" i="22"/>
  <c r="AK22" i="22" s="1"/>
  <c r="AI141" i="22"/>
  <c r="AJ142" i="22" s="1"/>
  <c r="AE84" i="22"/>
  <c r="AF84" i="22" s="1"/>
  <c r="AE160" i="22"/>
  <c r="AF160" i="22" s="1"/>
  <c r="AJ75" i="22"/>
  <c r="AE35" i="22"/>
  <c r="AF35" i="22" s="1"/>
  <c r="AL35" i="22" s="1"/>
  <c r="AE146" i="22"/>
  <c r="AF146" i="22" s="1"/>
  <c r="AE119" i="22"/>
  <c r="AF119" i="22" s="1"/>
  <c r="AE113" i="22"/>
  <c r="AF113" i="22" s="1"/>
  <c r="AI112" i="22"/>
  <c r="AJ112" i="22" s="1"/>
  <c r="AE142" i="22"/>
  <c r="AF142" i="22" s="1"/>
  <c r="AD247" i="22"/>
  <c r="AD255" i="22" s="1"/>
  <c r="AE21" i="22"/>
  <c r="AF21" i="22" s="1"/>
  <c r="AL21" i="22" s="1"/>
  <c r="AJ45" i="22"/>
  <c r="AJ85" i="22"/>
  <c r="AK85" i="22" s="1"/>
  <c r="W245" i="22"/>
  <c r="W254" i="22" s="1"/>
  <c r="AJ166" i="22"/>
  <c r="W244" i="22"/>
  <c r="W253" i="22" s="1"/>
  <c r="AD248" i="22"/>
  <c r="AD256" i="22" s="1"/>
  <c r="AJ69" i="22"/>
  <c r="AK69" i="22" s="1"/>
  <c r="AE165" i="22"/>
  <c r="AF165" i="22" s="1"/>
  <c r="W248" i="22"/>
  <c r="W256" i="22" s="1"/>
  <c r="AD244" i="22"/>
  <c r="AD253" i="22" s="1"/>
  <c r="AE115" i="22"/>
  <c r="AF115" i="22" s="1"/>
  <c r="AE116" i="22"/>
  <c r="AF116" i="22" s="1"/>
  <c r="AE39" i="22"/>
  <c r="AF39" i="22" s="1"/>
  <c r="AL39" i="22" s="1"/>
  <c r="AE24" i="22"/>
  <c r="AF24" i="22" s="1"/>
  <c r="AL24" i="22" s="1"/>
  <c r="W247" i="22"/>
  <c r="W255" i="22" s="1"/>
  <c r="AD245" i="22"/>
  <c r="AD254" i="22" s="1"/>
  <c r="AE173" i="22"/>
  <c r="AF173" i="22" s="1"/>
  <c r="AJ167" i="22"/>
  <c r="AJ39" i="22"/>
  <c r="AE159" i="22"/>
  <c r="AF159" i="22" s="1"/>
  <c r="AE154" i="22"/>
  <c r="AF154" i="22" s="1"/>
  <c r="AE34" i="22"/>
  <c r="AF34" i="22" s="1"/>
  <c r="AL34" i="22" s="1"/>
  <c r="AE80" i="22"/>
  <c r="AF80" i="22" s="1"/>
  <c r="AE130" i="22"/>
  <c r="AF130" i="22" s="1"/>
  <c r="AE134" i="22"/>
  <c r="AF134" i="22" s="1"/>
  <c r="AI172" i="22"/>
  <c r="AJ172" i="22" s="1"/>
  <c r="AJ200" i="22"/>
  <c r="AK201" i="22" s="1"/>
  <c r="AE25" i="22"/>
  <c r="AF25" i="22" s="1"/>
  <c r="AL25" i="22" s="1"/>
  <c r="AE72" i="22"/>
  <c r="AF72" i="22" s="1"/>
  <c r="AE167" i="22"/>
  <c r="AF167" i="22" s="1"/>
  <c r="J247" i="22"/>
  <c r="J255" i="22" s="1"/>
  <c r="J248" i="22"/>
  <c r="J256" i="22" s="1"/>
  <c r="J244" i="22"/>
  <c r="J253" i="22" s="1"/>
  <c r="J245" i="22"/>
  <c r="J254" i="22" s="1"/>
  <c r="AI153" i="22"/>
  <c r="AJ154" i="22" s="1"/>
  <c r="AE164" i="22"/>
  <c r="AF164" i="22" s="1"/>
  <c r="AI72" i="22"/>
  <c r="AJ72" i="22" s="1"/>
  <c r="AK72" i="22" s="1"/>
  <c r="AE99" i="22"/>
  <c r="AF99" i="22" s="1"/>
  <c r="AE135" i="22"/>
  <c r="AF135" i="22" s="1"/>
  <c r="X248" i="22"/>
  <c r="X256" i="22" s="1"/>
  <c r="AJ155" i="22"/>
  <c r="AI129" i="22"/>
  <c r="AJ129" i="22" s="1"/>
  <c r="X247" i="22"/>
  <c r="X255" i="22" s="1"/>
  <c r="AC52" i="22"/>
  <c r="AB248" i="22"/>
  <c r="AB256" i="22" s="1"/>
  <c r="AB244" i="22"/>
  <c r="AB253" i="22" s="1"/>
  <c r="AB247" i="22"/>
  <c r="AB255" i="22" s="1"/>
  <c r="AB245" i="22"/>
  <c r="AB254" i="22" s="1"/>
  <c r="AJ81" i="22"/>
  <c r="AJ52" i="22"/>
  <c r="AE155" i="22"/>
  <c r="AF155" i="22" s="1"/>
  <c r="AJ41" i="22"/>
  <c r="AI113" i="22"/>
  <c r="AJ114" i="22" s="1"/>
  <c r="AJ181" i="22"/>
  <c r="AK181" i="22" s="1"/>
  <c r="AI64" i="22"/>
  <c r="AJ64" i="22" s="1"/>
  <c r="AE26" i="22"/>
  <c r="AF26" i="22" s="1"/>
  <c r="AL26" i="22" s="1"/>
  <c r="AE132" i="22"/>
  <c r="AF132" i="22" s="1"/>
  <c r="AI115" i="22"/>
  <c r="AJ115" i="22" s="1"/>
  <c r="AE181" i="22"/>
  <c r="AF181" i="22" s="1"/>
  <c r="AE63" i="22"/>
  <c r="AF63" i="22" s="1"/>
  <c r="AE102" i="22"/>
  <c r="AF102" i="22" s="1"/>
  <c r="AI26" i="22"/>
  <c r="AJ26" i="22" s="1"/>
  <c r="AK213" i="22"/>
  <c r="AE81" i="22"/>
  <c r="AF81" i="22" s="1"/>
  <c r="AE79" i="22"/>
  <c r="AF79" i="22" s="1"/>
  <c r="AE114" i="22"/>
  <c r="AF114" i="22" s="1"/>
  <c r="AK231" i="22"/>
  <c r="AE74" i="22"/>
  <c r="AF74" i="22" s="1"/>
  <c r="AE64" i="22"/>
  <c r="AF64" i="22" s="1"/>
  <c r="AE180" i="22"/>
  <c r="AF180" i="22" s="1"/>
  <c r="AE101" i="22"/>
  <c r="AF101" i="22" s="1"/>
  <c r="AK9" i="22"/>
  <c r="AE124" i="22"/>
  <c r="AF124" i="22" s="1"/>
  <c r="AE118" i="22"/>
  <c r="AF118" i="22" s="1"/>
  <c r="AE75" i="22"/>
  <c r="AF75" i="22" s="1"/>
  <c r="AE138" i="22"/>
  <c r="AF138" i="22" s="1"/>
  <c r="AE158" i="22"/>
  <c r="AF158" i="22" s="1"/>
  <c r="AJ61" i="22"/>
  <c r="AI159" i="22"/>
  <c r="AJ159" i="22" s="1"/>
  <c r="AE60" i="22"/>
  <c r="AF60" i="22" s="1"/>
  <c r="AE61" i="22"/>
  <c r="AF61" i="22" s="1"/>
  <c r="AE157" i="22"/>
  <c r="AF157" i="22" s="1"/>
  <c r="AE42" i="22"/>
  <c r="AF42" i="22" s="1"/>
  <c r="AL42" i="22" s="1"/>
  <c r="AJ95" i="22"/>
  <c r="AE41" i="22"/>
  <c r="AF41" i="22" s="1"/>
  <c r="AL41" i="22" s="1"/>
  <c r="AE95" i="22"/>
  <c r="AF95" i="22" s="1"/>
  <c r="AE120" i="22"/>
  <c r="AF120" i="22" s="1"/>
  <c r="AK212" i="22"/>
  <c r="AJ241" i="22"/>
  <c r="AK242" i="22" s="1"/>
  <c r="AK199" i="22"/>
  <c r="AK71" i="22"/>
  <c r="AK151" i="22"/>
  <c r="AK84" i="22"/>
  <c r="AK198" i="22"/>
  <c r="AK127" i="22"/>
  <c r="AK190" i="22"/>
  <c r="AJ234" i="22"/>
  <c r="AK234" i="22" s="1"/>
  <c r="AK227" i="22"/>
  <c r="AJ18" i="22"/>
  <c r="AK18" i="22" s="1"/>
  <c r="AJ152" i="22"/>
  <c r="AK152" i="22" s="1"/>
  <c r="AI137" i="22"/>
  <c r="AJ138" i="22" s="1"/>
  <c r="AK139" i="22" s="1"/>
  <c r="AK6" i="22"/>
  <c r="AK17" i="22"/>
  <c r="AK87" i="22"/>
  <c r="AJ220" i="22"/>
  <c r="AK221" i="22" s="1"/>
  <c r="AK10" i="22"/>
  <c r="AI36" i="22"/>
  <c r="AJ36" i="22" s="1"/>
  <c r="AK36" i="22" s="1"/>
  <c r="AJ19" i="22"/>
  <c r="AK7" i="22"/>
  <c r="AK230" i="22"/>
  <c r="AJ223" i="22"/>
  <c r="AJ240" i="22"/>
  <c r="AK240" i="22" s="1"/>
  <c r="AJ202" i="22"/>
  <c r="AK202" i="22" s="1"/>
  <c r="AJ203" i="22"/>
  <c r="AJ228" i="22"/>
  <c r="AK228" i="22" s="1"/>
  <c r="AJ232" i="22"/>
  <c r="AK222" i="22"/>
  <c r="AJ208" i="22"/>
  <c r="AK208" i="22" s="1"/>
  <c r="AK236" i="22"/>
  <c r="AJ110" i="22"/>
  <c r="AK110" i="22" s="1"/>
  <c r="AI78" i="22"/>
  <c r="AJ79" i="22" s="1"/>
  <c r="AJ178" i="22"/>
  <c r="AJ90" i="22"/>
  <c r="AK91" i="22" s="1"/>
  <c r="AE178" i="22"/>
  <c r="AF178" i="22" s="1"/>
  <c r="AJ77" i="22"/>
  <c r="AJ99" i="22"/>
  <c r="AK100" i="22" s="1"/>
  <c r="AJ128" i="22"/>
  <c r="AK128" i="22" s="1"/>
  <c r="AJ191" i="22"/>
  <c r="AK191" i="22" s="1"/>
  <c r="AK170" i="22"/>
  <c r="AJ179" i="22"/>
  <c r="AJ25" i="22"/>
  <c r="AJ28" i="22"/>
  <c r="AJ171" i="22"/>
  <c r="AK171" i="22" s="1"/>
  <c r="AJ44" i="22"/>
  <c r="AK44" i="22" s="1"/>
  <c r="AJ108" i="22"/>
  <c r="AJ121" i="22"/>
  <c r="AK122" i="22" s="1"/>
  <c r="AE77" i="22"/>
  <c r="AF77" i="22" s="1"/>
  <c r="AJ124" i="22"/>
  <c r="AJ164" i="22"/>
  <c r="AK164" i="22" s="1"/>
  <c r="AJ111" i="22"/>
  <c r="AE76" i="22"/>
  <c r="AF76" i="22" s="1"/>
  <c r="AE78" i="22"/>
  <c r="AF78" i="22" s="1"/>
  <c r="AK101" i="22"/>
  <c r="AJ106" i="22"/>
  <c r="AK106" i="22" s="1"/>
  <c r="AJ187" i="22"/>
  <c r="AJ165" i="22"/>
  <c r="AJ88" i="22"/>
  <c r="AK88" i="22" s="1"/>
  <c r="AJ80" i="22"/>
  <c r="AE136" i="22"/>
  <c r="AF136" i="22" s="1"/>
  <c r="AI136" i="22"/>
  <c r="AJ136" i="22" s="1"/>
  <c r="AK136" i="22" s="1"/>
  <c r="AE137" i="22"/>
  <c r="AF137" i="22" s="1"/>
  <c r="AI96" i="22"/>
  <c r="AJ96" i="22" s="1"/>
  <c r="AE96" i="22"/>
  <c r="AF96" i="22" s="1"/>
  <c r="AE97" i="22"/>
  <c r="AF97" i="22" s="1"/>
  <c r="AI97" i="22"/>
  <c r="AE98" i="22"/>
  <c r="AF98" i="22" s="1"/>
  <c r="AE56" i="22"/>
  <c r="AF56" i="22" s="1"/>
  <c r="AI56" i="22"/>
  <c r="AJ56" i="22" s="1"/>
  <c r="AI57" i="22"/>
  <c r="AE57" i="22"/>
  <c r="AF57" i="22" s="1"/>
  <c r="AJ66" i="22"/>
  <c r="AJ102" i="22"/>
  <c r="AK102" i="22" s="1"/>
  <c r="AE117" i="22"/>
  <c r="AF117" i="22" s="1"/>
  <c r="AI116" i="22"/>
  <c r="AJ117" i="22" s="1"/>
  <c r="AJ168" i="22"/>
  <c r="AE37" i="22"/>
  <c r="AF37" i="22" s="1"/>
  <c r="AL37" i="22" s="1"/>
  <c r="AI37" i="22"/>
  <c r="AE38" i="22"/>
  <c r="AF38" i="22" s="1"/>
  <c r="AL38" i="22" s="1"/>
  <c r="AJ125" i="22"/>
  <c r="AK126" i="22" s="1"/>
  <c r="AE177" i="22"/>
  <c r="AF177" i="22" s="1"/>
  <c r="AI176" i="22"/>
  <c r="AE176" i="22"/>
  <c r="AF176" i="22" s="1"/>
  <c r="AJ123" i="22"/>
  <c r="AK123" i="22" s="1"/>
  <c r="AE58" i="22"/>
  <c r="AF58" i="22" s="1"/>
  <c r="AE59" i="22"/>
  <c r="AF59" i="22" s="1"/>
  <c r="AI58" i="22"/>
  <c r="AJ134" i="22"/>
  <c r="AE156" i="22"/>
  <c r="AF156" i="22" s="1"/>
  <c r="AI156" i="22"/>
  <c r="AJ11" i="22"/>
  <c r="AK11" i="22" s="1"/>
  <c r="AJ23" i="22"/>
  <c r="AK49" i="22"/>
  <c r="AJ63" i="22"/>
  <c r="AJ62" i="22"/>
  <c r="AJ74" i="22"/>
  <c r="AK16" i="22"/>
  <c r="AK140" i="22"/>
  <c r="AJ205" i="22"/>
  <c r="AK205" i="22" s="1"/>
  <c r="AJ206" i="22"/>
  <c r="AJ193" i="22"/>
  <c r="AK193" i="22" s="1"/>
  <c r="AJ194" i="22"/>
  <c r="AK21" i="22"/>
  <c r="AJ94" i="22"/>
  <c r="AJ174" i="22"/>
  <c r="AK210" i="22"/>
  <c r="AK68" i="22"/>
  <c r="AJ217" i="22"/>
  <c r="AK217" i="22" s="1"/>
  <c r="AJ218" i="22"/>
  <c r="AK13" i="22"/>
  <c r="AJ30" i="22"/>
  <c r="AK30" i="22" s="1"/>
  <c r="AJ31" i="22"/>
  <c r="AJ195" i="22"/>
  <c r="AJ196" i="22"/>
  <c r="AJ237" i="22"/>
  <c r="AK237" i="22" s="1"/>
  <c r="AJ238" i="22"/>
  <c r="AJ14" i="22"/>
  <c r="AK14" i="22" s="1"/>
  <c r="AJ82" i="22"/>
  <c r="AJ214" i="22"/>
  <c r="AK214" i="22" s="1"/>
  <c r="AJ215" i="22"/>
  <c r="AK8" i="22"/>
  <c r="AJ4" i="22"/>
  <c r="AE49" i="69" l="1"/>
  <c r="AE31" i="69"/>
  <c r="AF31" i="69" s="1"/>
  <c r="AI31" i="69" s="1"/>
  <c r="AH17" i="68"/>
  <c r="AI17" i="68"/>
  <c r="AF20" i="68"/>
  <c r="AG17" i="68"/>
  <c r="AK17" i="68" s="1"/>
  <c r="AL17" i="68" s="1"/>
  <c r="AE41" i="67"/>
  <c r="AF24" i="66"/>
  <c r="AF65" i="66"/>
  <c r="AE29" i="69"/>
  <c r="AE40" i="68"/>
  <c r="AE48" i="69"/>
  <c r="AF48" i="69" s="1"/>
  <c r="AG48" i="69" s="1"/>
  <c r="AK48" i="69" s="1"/>
  <c r="AL48" i="69" s="1"/>
  <c r="AJ4" i="69"/>
  <c r="AF13" i="68"/>
  <c r="AE27" i="69"/>
  <c r="AF28" i="69" s="1"/>
  <c r="AE55" i="67"/>
  <c r="AE53" i="67"/>
  <c r="AE37" i="66"/>
  <c r="AF38" i="66" s="1"/>
  <c r="AE11" i="58"/>
  <c r="AM35" i="61"/>
  <c r="AF42" i="65"/>
  <c r="AE15" i="68"/>
  <c r="AF16" i="68" s="1"/>
  <c r="AF29" i="69"/>
  <c r="AJ29" i="69" s="1"/>
  <c r="AE63" i="68"/>
  <c r="AF64" i="68" s="1"/>
  <c r="AI64" i="68" s="1"/>
  <c r="AF7" i="68"/>
  <c r="AJ7" i="68" s="1"/>
  <c r="AJ16" i="66"/>
  <c r="AE31" i="68"/>
  <c r="AE39" i="66"/>
  <c r="AE59" i="69"/>
  <c r="AF60" i="69" s="1"/>
  <c r="AI4" i="66"/>
  <c r="AH4" i="66"/>
  <c r="AE59" i="66"/>
  <c r="AE13" i="69"/>
  <c r="AF13" i="69" s="1"/>
  <c r="AI13" i="69" s="1"/>
  <c r="AF29" i="66"/>
  <c r="AG29" i="66" s="1"/>
  <c r="AK29" i="66" s="1"/>
  <c r="AL29" i="66" s="1"/>
  <c r="AJ4" i="66"/>
  <c r="AE25" i="69"/>
  <c r="AF25" i="69" s="1"/>
  <c r="AI25" i="69" s="1"/>
  <c r="AF4" i="63"/>
  <c r="AE41" i="69"/>
  <c r="AE17" i="69"/>
  <c r="AF17" i="69" s="1"/>
  <c r="AG17" i="69" s="1"/>
  <c r="AK17" i="69" s="1"/>
  <c r="AL17" i="69" s="1"/>
  <c r="O72" i="69"/>
  <c r="AE51" i="69"/>
  <c r="AF51" i="69" s="1"/>
  <c r="AH51" i="69" s="1"/>
  <c r="AE58" i="66"/>
  <c r="AF58" i="66" s="1"/>
  <c r="AI58" i="66" s="1"/>
  <c r="AE13" i="66"/>
  <c r="AF13" i="66" s="1"/>
  <c r="AH16" i="66"/>
  <c r="AE44" i="68"/>
  <c r="AF44" i="68" s="1"/>
  <c r="AJ44" i="68" s="1"/>
  <c r="AF50" i="69"/>
  <c r="AH50" i="69" s="1"/>
  <c r="AG16" i="66"/>
  <c r="AK16" i="66" s="1"/>
  <c r="AL16" i="66" s="1"/>
  <c r="AE43" i="69"/>
  <c r="AE37" i="69"/>
  <c r="AF37" i="69" s="1"/>
  <c r="AJ37" i="69" s="1"/>
  <c r="AE33" i="69"/>
  <c r="AF34" i="69" s="1"/>
  <c r="AJ14" i="68"/>
  <c r="AH14" i="68"/>
  <c r="AI14" i="68"/>
  <c r="AE26" i="69"/>
  <c r="AF26" i="69" s="1"/>
  <c r="AH26" i="69" s="1"/>
  <c r="AE45" i="68"/>
  <c r="AF45" i="68" s="1"/>
  <c r="AE39" i="69"/>
  <c r="AF39" i="69" s="1"/>
  <c r="AG7" i="69"/>
  <c r="AK7" i="69" s="1"/>
  <c r="AL7" i="69" s="1"/>
  <c r="AI7" i="69"/>
  <c r="AH7" i="69"/>
  <c r="AJ7" i="69"/>
  <c r="AE61" i="69"/>
  <c r="AE64" i="69"/>
  <c r="AE43" i="64"/>
  <c r="AE43" i="65"/>
  <c r="AF43" i="65" s="1"/>
  <c r="AJ43" i="65" s="1"/>
  <c r="AE34" i="68"/>
  <c r="AF34" i="68" s="1"/>
  <c r="AH34" i="68" s="1"/>
  <c r="AE25" i="68"/>
  <c r="AF25" i="68" s="1"/>
  <c r="AI25" i="68" s="1"/>
  <c r="AE21" i="68"/>
  <c r="AF21" i="68" s="1"/>
  <c r="AG21" i="68" s="1"/>
  <c r="AK21" i="68" s="1"/>
  <c r="AL21" i="68" s="1"/>
  <c r="AE23" i="68"/>
  <c r="AF23" i="68" s="1"/>
  <c r="AF11" i="69"/>
  <c r="AF12" i="69"/>
  <c r="AE35" i="69"/>
  <c r="AF8" i="68"/>
  <c r="AJ8" i="68" s="1"/>
  <c r="AE55" i="68"/>
  <c r="AF55" i="68" s="1"/>
  <c r="AE44" i="69"/>
  <c r="AE66" i="69"/>
  <c r="AE28" i="67"/>
  <c r="AE22" i="69"/>
  <c r="AE52" i="69"/>
  <c r="AE56" i="67"/>
  <c r="AF56" i="67" s="1"/>
  <c r="AI56" i="67" s="1"/>
  <c r="AE65" i="67"/>
  <c r="AE47" i="68"/>
  <c r="AE21" i="69"/>
  <c r="AF21" i="69" s="1"/>
  <c r="AE19" i="69"/>
  <c r="AF23" i="66"/>
  <c r="AH23" i="66" s="1"/>
  <c r="AE67" i="67"/>
  <c r="AE30" i="67"/>
  <c r="AE14" i="69"/>
  <c r="AE23" i="69"/>
  <c r="AE54" i="69"/>
  <c r="AF38" i="69"/>
  <c r="AE42" i="69"/>
  <c r="AF20" i="66"/>
  <c r="AI20" i="66" s="1"/>
  <c r="AE34" i="67"/>
  <c r="AE5" i="68"/>
  <c r="AG16" i="69"/>
  <c r="AK16" i="69" s="1"/>
  <c r="AL16" i="69" s="1"/>
  <c r="AJ16" i="69"/>
  <c r="AI16" i="69"/>
  <c r="AH16" i="69"/>
  <c r="AE63" i="69"/>
  <c r="AF63" i="69" s="1"/>
  <c r="AH13" i="69"/>
  <c r="AF8" i="69"/>
  <c r="AF55" i="67"/>
  <c r="AJ55" i="67" s="1"/>
  <c r="AH25" i="69"/>
  <c r="AG25" i="69"/>
  <c r="AK25" i="69" s="1"/>
  <c r="AL25" i="69" s="1"/>
  <c r="AJ25" i="69"/>
  <c r="O69" i="69"/>
  <c r="AE27" i="68"/>
  <c r="AF28" i="68" s="1"/>
  <c r="O71" i="69"/>
  <c r="AE55" i="69"/>
  <c r="AE33" i="67"/>
  <c r="AE46" i="68"/>
  <c r="AE67" i="69"/>
  <c r="AE5" i="69"/>
  <c r="AE48" i="64"/>
  <c r="AE16" i="67"/>
  <c r="AE57" i="68"/>
  <c r="AF58" i="68" s="1"/>
  <c r="AI58" i="68" s="1"/>
  <c r="AE32" i="68"/>
  <c r="AF33" i="68" s="1"/>
  <c r="AI33" i="68" s="1"/>
  <c r="AE39" i="68"/>
  <c r="AF40" i="68" s="1"/>
  <c r="AE26" i="68"/>
  <c r="AE57" i="69"/>
  <c r="AF57" i="69" s="1"/>
  <c r="AE46" i="69"/>
  <c r="AE40" i="69"/>
  <c r="AF30" i="69"/>
  <c r="AE59" i="68"/>
  <c r="AF59" i="68" s="1"/>
  <c r="AI59" i="68" s="1"/>
  <c r="AH9" i="69"/>
  <c r="AI9" i="69"/>
  <c r="AG9" i="69"/>
  <c r="AK9" i="69" s="1"/>
  <c r="AL9" i="69" s="1"/>
  <c r="AJ9" i="69"/>
  <c r="AE32" i="69"/>
  <c r="AF32" i="69" s="1"/>
  <c r="AE53" i="69"/>
  <c r="AE65" i="69"/>
  <c r="AI10" i="69"/>
  <c r="AG10" i="69"/>
  <c r="AK10" i="69" s="1"/>
  <c r="AL10" i="69" s="1"/>
  <c r="AJ10" i="69"/>
  <c r="AH10" i="69"/>
  <c r="AE4" i="68"/>
  <c r="AF4" i="68" s="1"/>
  <c r="AI4" i="68" s="1"/>
  <c r="AE9" i="67"/>
  <c r="AF45" i="61"/>
  <c r="AG45" i="61" s="1"/>
  <c r="AK45" i="61" s="1"/>
  <c r="AL45" i="61" s="1"/>
  <c r="AE54" i="66"/>
  <c r="AE61" i="67"/>
  <c r="AE5" i="67"/>
  <c r="AE18" i="68"/>
  <c r="AE38" i="68"/>
  <c r="AI20" i="68"/>
  <c r="AJ20" i="68"/>
  <c r="AH20" i="68"/>
  <c r="AG20" i="68"/>
  <c r="AK20" i="68" s="1"/>
  <c r="AL20" i="68" s="1"/>
  <c r="AF8" i="65"/>
  <c r="AI8" i="65" s="1"/>
  <c r="AE27" i="67"/>
  <c r="AE48" i="68"/>
  <c r="AE30" i="68"/>
  <c r="AF30" i="68" s="1"/>
  <c r="AE37" i="68"/>
  <c r="AF37" i="68" s="1"/>
  <c r="AE9" i="68"/>
  <c r="AE52" i="68"/>
  <c r="AE65" i="68"/>
  <c r="AF65" i="68" s="1"/>
  <c r="AF49" i="66"/>
  <c r="AJ49" i="66" s="1"/>
  <c r="AE47" i="67"/>
  <c r="AE42" i="68"/>
  <c r="AF42" i="68" s="1"/>
  <c r="AE49" i="68"/>
  <c r="AE22" i="59"/>
  <c r="AF54" i="67"/>
  <c r="AJ54" i="67" s="1"/>
  <c r="AJ54" i="68"/>
  <c r="AI54" i="68"/>
  <c r="AH54" i="68"/>
  <c r="AG54" i="68"/>
  <c r="AK54" i="68" s="1"/>
  <c r="AL54" i="68" s="1"/>
  <c r="AF44" i="61"/>
  <c r="AJ44" i="61" s="1"/>
  <c r="AE46" i="67"/>
  <c r="AE61" i="68"/>
  <c r="AF61" i="68" s="1"/>
  <c r="AG36" i="68"/>
  <c r="AK36" i="68" s="1"/>
  <c r="AL36" i="68" s="1"/>
  <c r="AI36" i="68"/>
  <c r="AH36" i="68"/>
  <c r="AJ36" i="68"/>
  <c r="AE62" i="68"/>
  <c r="AE10" i="67"/>
  <c r="AE11" i="67"/>
  <c r="AE22" i="67"/>
  <c r="AE66" i="68"/>
  <c r="AF41" i="68"/>
  <c r="AE6" i="67"/>
  <c r="AF6" i="67" s="1"/>
  <c r="AJ6" i="67" s="1"/>
  <c r="AI11" i="68"/>
  <c r="AJ11" i="68"/>
  <c r="AH11" i="68"/>
  <c r="AG11" i="68"/>
  <c r="AK11" i="68" s="1"/>
  <c r="AL11" i="68" s="1"/>
  <c r="AE56" i="68"/>
  <c r="AJ29" i="68"/>
  <c r="AI29" i="68"/>
  <c r="AH29" i="68"/>
  <c r="AG29" i="68"/>
  <c r="AK29" i="68" s="1"/>
  <c r="AL29" i="68" s="1"/>
  <c r="AG44" i="68"/>
  <c r="AK44" i="68" s="1"/>
  <c r="AL44" i="68" s="1"/>
  <c r="AH44" i="68"/>
  <c r="AE51" i="68"/>
  <c r="AF51" i="68" s="1"/>
  <c r="O72" i="68"/>
  <c r="O71" i="68"/>
  <c r="O69" i="68"/>
  <c r="AJ21" i="68"/>
  <c r="AI21" i="68"/>
  <c r="AH21" i="68"/>
  <c r="AG7" i="68"/>
  <c r="AK7" i="68" s="1"/>
  <c r="AL7" i="68" s="1"/>
  <c r="AE8" i="67"/>
  <c r="AE45" i="67"/>
  <c r="AE59" i="67"/>
  <c r="AE42" i="66"/>
  <c r="AF42" i="66" s="1"/>
  <c r="AH42" i="66" s="1"/>
  <c r="AE62" i="66"/>
  <c r="AF62" i="66" s="1"/>
  <c r="AH62" i="66" s="1"/>
  <c r="AE42" i="67"/>
  <c r="AE31" i="67"/>
  <c r="AF31" i="67" s="1"/>
  <c r="O72" i="66"/>
  <c r="AE5" i="66"/>
  <c r="AF5" i="66" s="1"/>
  <c r="AI5" i="66" s="1"/>
  <c r="AE13" i="67"/>
  <c r="AE23" i="67"/>
  <c r="AE32" i="63"/>
  <c r="AE25" i="64"/>
  <c r="AE51" i="66"/>
  <c r="AF52" i="66" s="1"/>
  <c r="AE20" i="67"/>
  <c r="AE18" i="67"/>
  <c r="AE63" i="67"/>
  <c r="AE19" i="67"/>
  <c r="AE62" i="67"/>
  <c r="AE4" i="67"/>
  <c r="AF4" i="67" s="1"/>
  <c r="AE51" i="67"/>
  <c r="AE44" i="67"/>
  <c r="AF44" i="67" s="1"/>
  <c r="O72" i="67"/>
  <c r="O71" i="67"/>
  <c r="O69" i="67"/>
  <c r="AE38" i="67"/>
  <c r="AE64" i="67"/>
  <c r="AF65" i="67" s="1"/>
  <c r="AE60" i="67"/>
  <c r="AE58" i="67"/>
  <c r="AF27" i="66"/>
  <c r="AJ27" i="66" s="1"/>
  <c r="AE25" i="67"/>
  <c r="AF25" i="67" s="1"/>
  <c r="AE36" i="67"/>
  <c r="AE29" i="67"/>
  <c r="AE57" i="67"/>
  <c r="AH55" i="67"/>
  <c r="AG55" i="67"/>
  <c r="AK55" i="67" s="1"/>
  <c r="AL55" i="67" s="1"/>
  <c r="AE17" i="67"/>
  <c r="AE39" i="67"/>
  <c r="AE14" i="67"/>
  <c r="AE63" i="66"/>
  <c r="AF64" i="66" s="1"/>
  <c r="AJ64" i="66" s="1"/>
  <c r="AE12" i="67"/>
  <c r="AE7" i="67"/>
  <c r="AE26" i="67"/>
  <c r="AE37" i="67"/>
  <c r="AE21" i="67"/>
  <c r="AE49" i="67"/>
  <c r="AE35" i="67"/>
  <c r="AE48" i="67"/>
  <c r="AE32" i="67"/>
  <c r="AE18" i="66"/>
  <c r="AF18" i="66" s="1"/>
  <c r="AI18" i="66" s="1"/>
  <c r="AE50" i="67"/>
  <c r="AE34" i="62"/>
  <c r="AF34" i="62" s="1"/>
  <c r="AG34" i="62" s="1"/>
  <c r="AK34" i="62" s="1"/>
  <c r="AL34" i="62" s="1"/>
  <c r="AF59" i="59"/>
  <c r="AG59" i="59" s="1"/>
  <c r="AK59" i="59" s="1"/>
  <c r="AL59" i="59" s="1"/>
  <c r="AE52" i="67"/>
  <c r="AE15" i="67"/>
  <c r="AE40" i="67"/>
  <c r="AF41" i="67" s="1"/>
  <c r="AE66" i="67"/>
  <c r="AF66" i="67" s="1"/>
  <c r="AF63" i="66"/>
  <c r="AF39" i="66"/>
  <c r="AE55" i="66"/>
  <c r="AE44" i="66"/>
  <c r="AF44" i="66" s="1"/>
  <c r="AE21" i="63"/>
  <c r="AE10" i="66"/>
  <c r="AF10" i="66" s="1"/>
  <c r="AH65" i="66"/>
  <c r="AG65" i="66"/>
  <c r="AK65" i="66" s="1"/>
  <c r="AL65" i="66" s="1"/>
  <c r="AI65" i="66"/>
  <c r="AJ65" i="66"/>
  <c r="AE60" i="66"/>
  <c r="AE31" i="66"/>
  <c r="AF31" i="66" s="1"/>
  <c r="AE36" i="66"/>
  <c r="AF37" i="65"/>
  <c r="AJ37" i="65" s="1"/>
  <c r="AE25" i="66"/>
  <c r="AF25" i="66" s="1"/>
  <c r="AG58" i="66"/>
  <c r="AK58" i="66" s="1"/>
  <c r="AL58" i="66" s="1"/>
  <c r="AH58" i="66"/>
  <c r="AF28" i="66"/>
  <c r="AF5" i="63"/>
  <c r="AG5" i="63" s="1"/>
  <c r="AK5" i="63" s="1"/>
  <c r="AL5" i="63" s="1"/>
  <c r="AF66" i="66"/>
  <c r="AJ17" i="66"/>
  <c r="AH17" i="66"/>
  <c r="AI17" i="66"/>
  <c r="AG17" i="66"/>
  <c r="AK17" i="66" s="1"/>
  <c r="AL17" i="66" s="1"/>
  <c r="AE50" i="66"/>
  <c r="AF50" i="66" s="1"/>
  <c r="AF30" i="66"/>
  <c r="AF46" i="66"/>
  <c r="O69" i="66"/>
  <c r="AF22" i="61"/>
  <c r="AG22" i="61" s="1"/>
  <c r="AK22" i="61" s="1"/>
  <c r="AL22" i="61" s="1"/>
  <c r="AI21" i="66"/>
  <c r="AJ21" i="66"/>
  <c r="AH21" i="66"/>
  <c r="AG21" i="66"/>
  <c r="AK21" i="66" s="1"/>
  <c r="AL21" i="66" s="1"/>
  <c r="AJ24" i="66"/>
  <c r="AG24" i="66"/>
  <c r="AK24" i="66" s="1"/>
  <c r="AL24" i="66" s="1"/>
  <c r="AI24" i="66"/>
  <c r="AH24" i="66"/>
  <c r="AE53" i="66"/>
  <c r="AF53" i="66" s="1"/>
  <c r="AE67" i="66"/>
  <c r="AF67" i="66" s="1"/>
  <c r="AI29" i="66"/>
  <c r="AH33" i="66"/>
  <c r="AJ33" i="66"/>
  <c r="AI33" i="66"/>
  <c r="AG33" i="66"/>
  <c r="AK33" i="66" s="1"/>
  <c r="AL33" i="66" s="1"/>
  <c r="AJ34" i="66"/>
  <c r="AI34" i="66"/>
  <c r="AH34" i="66"/>
  <c r="AG34" i="66"/>
  <c r="AK34" i="66" s="1"/>
  <c r="AL34" i="66" s="1"/>
  <c r="AH57" i="66"/>
  <c r="AJ57" i="66"/>
  <c r="AI57" i="66"/>
  <c r="AG57" i="66"/>
  <c r="AK57" i="66" s="1"/>
  <c r="AL57" i="66" s="1"/>
  <c r="AE40" i="66"/>
  <c r="AF40" i="66" s="1"/>
  <c r="AE47" i="66"/>
  <c r="AE47" i="63"/>
  <c r="AF12" i="66"/>
  <c r="AE35" i="66"/>
  <c r="AF35" i="66" s="1"/>
  <c r="AE7" i="66"/>
  <c r="AF7" i="66" s="1"/>
  <c r="AJ22" i="66"/>
  <c r="AI22" i="66"/>
  <c r="AH22" i="66"/>
  <c r="AG22" i="66"/>
  <c r="AK22" i="66" s="1"/>
  <c r="AL22" i="66" s="1"/>
  <c r="O71" i="66"/>
  <c r="AF9" i="66"/>
  <c r="AE51" i="65"/>
  <c r="AF52" i="65" s="1"/>
  <c r="AH52" i="65" s="1"/>
  <c r="AE11" i="65"/>
  <c r="AF15" i="65"/>
  <c r="AF32" i="65"/>
  <c r="AG32" i="65" s="1"/>
  <c r="AK32" i="65" s="1"/>
  <c r="AL32" i="65" s="1"/>
  <c r="AE64" i="65"/>
  <c r="AF64" i="65" s="1"/>
  <c r="AH64" i="65" s="1"/>
  <c r="AE27" i="65"/>
  <c r="AF28" i="65" s="1"/>
  <c r="AE38" i="65"/>
  <c r="AF38" i="65" s="1"/>
  <c r="AJ38" i="65" s="1"/>
  <c r="AF7" i="65"/>
  <c r="AI7" i="65" s="1"/>
  <c r="AE12" i="65"/>
  <c r="O71" i="65"/>
  <c r="AM18" i="65"/>
  <c r="AE18" i="65"/>
  <c r="AE16" i="65"/>
  <c r="AF16" i="65" s="1"/>
  <c r="AJ16" i="65" s="1"/>
  <c r="AE35" i="65"/>
  <c r="AE24" i="65"/>
  <c r="AF24" i="65" s="1"/>
  <c r="O72" i="65"/>
  <c r="AE33" i="65"/>
  <c r="AF33" i="65" s="1"/>
  <c r="AE55" i="65"/>
  <c r="AF55" i="65" s="1"/>
  <c r="AH55" i="65" s="1"/>
  <c r="AE17" i="65"/>
  <c r="AG31" i="65"/>
  <c r="AK31" i="65" s="1"/>
  <c r="AL31" i="65" s="1"/>
  <c r="AM57" i="65"/>
  <c r="AE57" i="65"/>
  <c r="AF57" i="65" s="1"/>
  <c r="AH31" i="65"/>
  <c r="AI31" i="65"/>
  <c r="AE46" i="65"/>
  <c r="AF46" i="65" s="1"/>
  <c r="AE50" i="65"/>
  <c r="AE45" i="64"/>
  <c r="AE33" i="64"/>
  <c r="AE15" i="64"/>
  <c r="AE42" i="64"/>
  <c r="AF43" i="64" s="1"/>
  <c r="AH43" i="64" s="1"/>
  <c r="AE8" i="64"/>
  <c r="AE26" i="63"/>
  <c r="AE61" i="63"/>
  <c r="AF6" i="63"/>
  <c r="AI6" i="63" s="1"/>
  <c r="AE14" i="62"/>
  <c r="AE26" i="62"/>
  <c r="AE4" i="61"/>
  <c r="AF4" i="61" s="1"/>
  <c r="AE6" i="61"/>
  <c r="AM6" i="61"/>
  <c r="AF26" i="61"/>
  <c r="AI26" i="61" s="1"/>
  <c r="AG37" i="64"/>
  <c r="AK37" i="64" s="1"/>
  <c r="AL37" i="64" s="1"/>
  <c r="AJ37" i="64"/>
  <c r="AE59" i="63"/>
  <c r="AE49" i="64"/>
  <c r="AE9" i="62"/>
  <c r="AE43" i="62"/>
  <c r="AE37" i="63"/>
  <c r="AE57" i="63"/>
  <c r="AE13" i="64"/>
  <c r="AF23" i="65"/>
  <c r="AE44" i="65"/>
  <c r="AF44" i="65" s="1"/>
  <c r="AE19" i="64"/>
  <c r="AE38" i="64"/>
  <c r="AF38" i="64" s="1"/>
  <c r="AJ38" i="64" s="1"/>
  <c r="AE66" i="64"/>
  <c r="O69" i="65"/>
  <c r="AI42" i="65"/>
  <c r="AH42" i="65"/>
  <c r="AG42" i="65"/>
  <c r="AK42" i="65" s="1"/>
  <c r="AL42" i="65" s="1"/>
  <c r="AJ42" i="65"/>
  <c r="AE25" i="65"/>
  <c r="AJ9" i="61"/>
  <c r="AI9" i="61"/>
  <c r="AH9" i="61"/>
  <c r="AG9" i="61"/>
  <c r="AK9" i="61" s="1"/>
  <c r="AL9" i="61" s="1"/>
  <c r="AE58" i="64"/>
  <c r="O71" i="64"/>
  <c r="AE46" i="61"/>
  <c r="AF46" i="61" s="1"/>
  <c r="AE24" i="64"/>
  <c r="AE30" i="64"/>
  <c r="AE47" i="65"/>
  <c r="AE21" i="65"/>
  <c r="AF21" i="65" s="1"/>
  <c r="AE10" i="64"/>
  <c r="AF11" i="64" s="1"/>
  <c r="AE65" i="64"/>
  <c r="AF65" i="64" s="1"/>
  <c r="AJ65" i="64" s="1"/>
  <c r="AG30" i="65"/>
  <c r="AK30" i="65" s="1"/>
  <c r="AL30" i="65" s="1"/>
  <c r="AJ30" i="65"/>
  <c r="AI30" i="65"/>
  <c r="AH30" i="65"/>
  <c r="AE67" i="65"/>
  <c r="AE58" i="65"/>
  <c r="AE41" i="64"/>
  <c r="AE52" i="64"/>
  <c r="AE60" i="65"/>
  <c r="AG49" i="65"/>
  <c r="AK49" i="65" s="1"/>
  <c r="AL49" i="65" s="1"/>
  <c r="AH49" i="65"/>
  <c r="AJ49" i="65"/>
  <c r="AI49" i="65"/>
  <c r="AE39" i="63"/>
  <c r="O72" i="64"/>
  <c r="AE39" i="65"/>
  <c r="AE66" i="65"/>
  <c r="AE13" i="65"/>
  <c r="AE47" i="55"/>
  <c r="AF48" i="55" s="1"/>
  <c r="AI48" i="55" s="1"/>
  <c r="AG62" i="65"/>
  <c r="AK62" i="65" s="1"/>
  <c r="AL62" i="65" s="1"/>
  <c r="AJ62" i="65"/>
  <c r="AI62" i="65"/>
  <c r="AH62" i="65"/>
  <c r="AM30" i="60"/>
  <c r="AE22" i="62"/>
  <c r="AE50" i="64"/>
  <c r="AI9" i="65"/>
  <c r="AJ9" i="65"/>
  <c r="AH9" i="65"/>
  <c r="AG9" i="65"/>
  <c r="AK9" i="65" s="1"/>
  <c r="AL9" i="65" s="1"/>
  <c r="AE19" i="65"/>
  <c r="AE5" i="62"/>
  <c r="AF5" i="62" s="1"/>
  <c r="AI5" i="62" s="1"/>
  <c r="AE55" i="63"/>
  <c r="AF10" i="61"/>
  <c r="AE10" i="65"/>
  <c r="AF13" i="59"/>
  <c r="AJ13" i="59" s="1"/>
  <c r="AE29" i="63"/>
  <c r="AF29" i="63" s="1"/>
  <c r="AE16" i="64"/>
  <c r="AE62" i="64"/>
  <c r="AE5" i="65"/>
  <c r="AF5" i="65" s="1"/>
  <c r="AE53" i="65"/>
  <c r="AE10" i="59"/>
  <c r="AF10" i="59" s="1"/>
  <c r="AI10" i="59" s="1"/>
  <c r="AF33" i="61"/>
  <c r="AH33" i="61" s="1"/>
  <c r="O69" i="64"/>
  <c r="AJ63" i="65"/>
  <c r="AI63" i="65"/>
  <c r="AH63" i="65"/>
  <c r="AG63" i="65"/>
  <c r="AK63" i="65" s="1"/>
  <c r="AL63" i="65" s="1"/>
  <c r="AE54" i="61"/>
  <c r="AF55" i="61" s="1"/>
  <c r="AJ55" i="61" s="1"/>
  <c r="AE38" i="61"/>
  <c r="AF38" i="61" s="1"/>
  <c r="AG38" i="61" s="1"/>
  <c r="AK38" i="61" s="1"/>
  <c r="AL38" i="61" s="1"/>
  <c r="AI37" i="64"/>
  <c r="AG4" i="65"/>
  <c r="AK4" i="65" s="1"/>
  <c r="AL4" i="65" s="1"/>
  <c r="AJ4" i="65"/>
  <c r="AI4" i="65"/>
  <c r="AH4" i="65"/>
  <c r="AE65" i="65"/>
  <c r="AE62" i="62"/>
  <c r="AE48" i="63"/>
  <c r="AE40" i="64"/>
  <c r="AE5" i="64"/>
  <c r="AE40" i="65"/>
  <c r="AF29" i="65"/>
  <c r="AE40" i="63"/>
  <c r="AE29" i="64"/>
  <c r="AF40" i="61"/>
  <c r="AG40" i="61" s="1"/>
  <c r="AK40" i="61" s="1"/>
  <c r="AL40" i="61" s="1"/>
  <c r="AE9" i="64"/>
  <c r="AE23" i="64"/>
  <c r="AE44" i="64"/>
  <c r="AE19" i="61"/>
  <c r="AF19" i="61" s="1"/>
  <c r="AH19" i="61" s="1"/>
  <c r="AE61" i="61"/>
  <c r="AF61" i="61" s="1"/>
  <c r="AG61" i="61" s="1"/>
  <c r="AK61" i="61" s="1"/>
  <c r="AL61" i="61" s="1"/>
  <c r="AE65" i="62"/>
  <c r="AE17" i="62"/>
  <c r="AE12" i="62"/>
  <c r="AF12" i="62" s="1"/>
  <c r="AE13" i="63"/>
  <c r="AF14" i="63" s="1"/>
  <c r="AE35" i="64"/>
  <c r="AE4" i="64"/>
  <c r="AF4" i="64" s="1"/>
  <c r="AE54" i="64"/>
  <c r="AG38" i="64"/>
  <c r="AK38" i="64" s="1"/>
  <c r="AL38" i="64" s="1"/>
  <c r="AE21" i="64"/>
  <c r="AE9" i="63"/>
  <c r="AE64" i="63"/>
  <c r="AE11" i="63"/>
  <c r="AE55" i="64"/>
  <c r="AE67" i="64"/>
  <c r="AE31" i="64"/>
  <c r="AE20" i="64"/>
  <c r="AE49" i="61"/>
  <c r="AF49" i="61" s="1"/>
  <c r="AG49" i="61" s="1"/>
  <c r="AK49" i="61" s="1"/>
  <c r="AL49" i="61" s="1"/>
  <c r="AE47" i="64"/>
  <c r="AE61" i="64"/>
  <c r="AE39" i="64"/>
  <c r="AF47" i="63"/>
  <c r="AI47" i="63" s="1"/>
  <c r="AE18" i="62"/>
  <c r="AE48" i="62"/>
  <c r="AF49" i="62" s="1"/>
  <c r="AE63" i="63"/>
  <c r="AE60" i="64"/>
  <c r="AE32" i="64"/>
  <c r="AE51" i="64"/>
  <c r="AE46" i="64"/>
  <c r="AE39" i="62"/>
  <c r="AF39" i="62" s="1"/>
  <c r="AJ39" i="62" s="1"/>
  <c r="AE19" i="63"/>
  <c r="AF19" i="63" s="1"/>
  <c r="AH19" i="63" s="1"/>
  <c r="AE26" i="64"/>
  <c r="AE63" i="64"/>
  <c r="AE28" i="64"/>
  <c r="AE59" i="64"/>
  <c r="AE22" i="64"/>
  <c r="AE36" i="63"/>
  <c r="AE22" i="63"/>
  <c r="AE57" i="64"/>
  <c r="AF57" i="64" s="1"/>
  <c r="AE20" i="62"/>
  <c r="AE20" i="63"/>
  <c r="AE12" i="64"/>
  <c r="AF12" i="64" s="1"/>
  <c r="AE17" i="64"/>
  <c r="AE14" i="64"/>
  <c r="AE27" i="64"/>
  <c r="AE53" i="64"/>
  <c r="AF57" i="61"/>
  <c r="AJ57" i="61" s="1"/>
  <c r="O72" i="63"/>
  <c r="AE7" i="64"/>
  <c r="AE18" i="64"/>
  <c r="AE6" i="64"/>
  <c r="AE8" i="63"/>
  <c r="AE66" i="63"/>
  <c r="AF67" i="63" s="1"/>
  <c r="AH67" i="63" s="1"/>
  <c r="AE34" i="64"/>
  <c r="AJ4" i="63"/>
  <c r="AI4" i="63"/>
  <c r="AH4" i="63"/>
  <c r="AG4" i="63"/>
  <c r="AK4" i="63" s="1"/>
  <c r="AL4" i="63" s="1"/>
  <c r="AE25" i="63"/>
  <c r="AE31" i="63"/>
  <c r="AF32" i="63" s="1"/>
  <c r="AE23" i="62"/>
  <c r="AE61" i="62"/>
  <c r="AE35" i="62"/>
  <c r="AF36" i="62" s="1"/>
  <c r="AE7" i="62"/>
  <c r="AF52" i="63"/>
  <c r="AE44" i="63"/>
  <c r="AE27" i="63"/>
  <c r="AE41" i="63"/>
  <c r="AE12" i="63"/>
  <c r="AI46" i="63"/>
  <c r="AG46" i="63"/>
  <c r="AK46" i="63" s="1"/>
  <c r="AL46" i="63" s="1"/>
  <c r="AH46" i="63"/>
  <c r="AJ46" i="63"/>
  <c r="AE53" i="63"/>
  <c r="AF53" i="63" s="1"/>
  <c r="AE28" i="62"/>
  <c r="AF28" i="62" s="1"/>
  <c r="AG28" i="62" s="1"/>
  <c r="AK28" i="62" s="1"/>
  <c r="AL28" i="62" s="1"/>
  <c r="O69" i="63"/>
  <c r="AE65" i="61"/>
  <c r="AF65" i="61" s="1"/>
  <c r="AJ65" i="61" s="1"/>
  <c r="O71" i="63"/>
  <c r="AE24" i="63"/>
  <c r="AF24" i="63" s="1"/>
  <c r="AE7" i="63"/>
  <c r="AF7" i="63" s="1"/>
  <c r="AE58" i="63"/>
  <c r="AE17" i="63"/>
  <c r="AE24" i="60"/>
  <c r="AF25" i="60" s="1"/>
  <c r="AE54" i="63"/>
  <c r="AE65" i="63"/>
  <c r="AE35" i="63"/>
  <c r="AE10" i="63"/>
  <c r="AE38" i="63"/>
  <c r="AG16" i="63"/>
  <c r="AK16" i="63" s="1"/>
  <c r="AL16" i="63" s="1"/>
  <c r="AH16" i="63"/>
  <c r="AI16" i="63"/>
  <c r="AJ16" i="63"/>
  <c r="AE67" i="62"/>
  <c r="AE50" i="63"/>
  <c r="AE56" i="63"/>
  <c r="AE10" i="62"/>
  <c r="AF11" i="62" s="1"/>
  <c r="AE33" i="63"/>
  <c r="AE49" i="63"/>
  <c r="AE60" i="63"/>
  <c r="AE18" i="59"/>
  <c r="AF18" i="59" s="1"/>
  <c r="AE43" i="63"/>
  <c r="AE15" i="62"/>
  <c r="AJ5" i="63"/>
  <c r="AE58" i="61"/>
  <c r="AF58" i="61" s="1"/>
  <c r="AH58" i="61" s="1"/>
  <c r="AE66" i="62"/>
  <c r="AE42" i="62"/>
  <c r="AE16" i="62"/>
  <c r="AE30" i="63"/>
  <c r="AE62" i="63"/>
  <c r="AE34" i="63"/>
  <c r="AF15" i="63"/>
  <c r="AE42" i="63"/>
  <c r="AJ6" i="63"/>
  <c r="AE25" i="62"/>
  <c r="AF25" i="62" s="1"/>
  <c r="AE64" i="62"/>
  <c r="AE46" i="60"/>
  <c r="AE6" i="62"/>
  <c r="AE57" i="62"/>
  <c r="AE63" i="62"/>
  <c r="AE41" i="61"/>
  <c r="AF41" i="61" s="1"/>
  <c r="AG41" i="61" s="1"/>
  <c r="AK41" i="61" s="1"/>
  <c r="AL41" i="61" s="1"/>
  <c r="AF52" i="61"/>
  <c r="AI52" i="61" s="1"/>
  <c r="AE21" i="62"/>
  <c r="AE47" i="62"/>
  <c r="AE56" i="62"/>
  <c r="AE8" i="62"/>
  <c r="AE54" i="62"/>
  <c r="AE37" i="62"/>
  <c r="AE31" i="62"/>
  <c r="AE19" i="62"/>
  <c r="AF32" i="61"/>
  <c r="AF63" i="61"/>
  <c r="AI63" i="61" s="1"/>
  <c r="AH51" i="62"/>
  <c r="AG51" i="62"/>
  <c r="AK51" i="62" s="1"/>
  <c r="AL51" i="62" s="1"/>
  <c r="AJ51" i="62"/>
  <c r="AI51" i="62"/>
  <c r="AE53" i="62"/>
  <c r="AI34" i="62"/>
  <c r="AH34" i="62"/>
  <c r="AH33" i="62"/>
  <c r="AG33" i="62"/>
  <c r="AK33" i="62" s="1"/>
  <c r="AL33" i="62" s="1"/>
  <c r="AI33" i="62"/>
  <c r="AJ33" i="62"/>
  <c r="AE15" i="60"/>
  <c r="AE47" i="61"/>
  <c r="O72" i="61"/>
  <c r="AE59" i="62"/>
  <c r="AE60" i="62"/>
  <c r="AE16" i="61"/>
  <c r="AE40" i="62"/>
  <c r="AE52" i="62"/>
  <c r="AF52" i="62" s="1"/>
  <c r="AF31" i="60"/>
  <c r="AH31" i="60" s="1"/>
  <c r="AE28" i="61"/>
  <c r="AE46" i="62"/>
  <c r="AF46" i="62" s="1"/>
  <c r="AE44" i="62"/>
  <c r="AE29" i="62"/>
  <c r="AE42" i="61"/>
  <c r="AF43" i="61" s="1"/>
  <c r="AE15" i="61"/>
  <c r="AF15" i="61" s="1"/>
  <c r="AH15" i="61" s="1"/>
  <c r="AE58" i="62"/>
  <c r="AE30" i="62"/>
  <c r="AE13" i="62"/>
  <c r="AF50" i="62"/>
  <c r="AE55" i="62"/>
  <c r="O72" i="62"/>
  <c r="O71" i="62"/>
  <c r="O69" i="62"/>
  <c r="AE41" i="62"/>
  <c r="AH4" i="62"/>
  <c r="AG4" i="62"/>
  <c r="AK4" i="62" s="1"/>
  <c r="AL4" i="62" s="1"/>
  <c r="AI4" i="62"/>
  <c r="AJ4" i="62"/>
  <c r="AE32" i="60"/>
  <c r="AF32" i="60" s="1"/>
  <c r="AJ32" i="60" s="1"/>
  <c r="AE14" i="60"/>
  <c r="AE61" i="60"/>
  <c r="AE50" i="60"/>
  <c r="AE36" i="60"/>
  <c r="AF36" i="60" s="1"/>
  <c r="AI36" i="60" s="1"/>
  <c r="AE44" i="60"/>
  <c r="AE41" i="60"/>
  <c r="AE20" i="59"/>
  <c r="AF20" i="59" s="1"/>
  <c r="AJ20" i="59" s="1"/>
  <c r="AE31" i="59"/>
  <c r="AF31" i="59" s="1"/>
  <c r="AG31" i="59" s="1"/>
  <c r="AK31" i="59" s="1"/>
  <c r="AL31" i="59" s="1"/>
  <c r="AE51" i="59"/>
  <c r="AF51" i="59" s="1"/>
  <c r="AJ51" i="59" s="1"/>
  <c r="AE63" i="59"/>
  <c r="AE25" i="59"/>
  <c r="AF25" i="59" s="1"/>
  <c r="AH25" i="59" s="1"/>
  <c r="AE37" i="58"/>
  <c r="AF38" i="58" s="1"/>
  <c r="AJ38" i="58" s="1"/>
  <c r="AE36" i="58"/>
  <c r="AE18" i="58"/>
  <c r="AF19" i="58" s="1"/>
  <c r="AF60" i="58"/>
  <c r="AH60" i="58" s="1"/>
  <c r="AE20" i="58"/>
  <c r="AF20" i="58" s="1"/>
  <c r="AH20" i="58" s="1"/>
  <c r="AE47" i="58"/>
  <c r="AF47" i="58" s="1"/>
  <c r="AJ47" i="58" s="1"/>
  <c r="AF11" i="58"/>
  <c r="AG11" i="58" s="1"/>
  <c r="AK11" i="58" s="1"/>
  <c r="AL11" i="58" s="1"/>
  <c r="AF10" i="58"/>
  <c r="AG10" i="58" s="1"/>
  <c r="AK10" i="58" s="1"/>
  <c r="AL10" i="58" s="1"/>
  <c r="AE54" i="56"/>
  <c r="AE64" i="59"/>
  <c r="AF65" i="59" s="1"/>
  <c r="AE55" i="59"/>
  <c r="AF55" i="59" s="1"/>
  <c r="AJ55" i="59" s="1"/>
  <c r="AE51" i="60"/>
  <c r="AE19" i="60"/>
  <c r="AF60" i="61"/>
  <c r="AE23" i="61"/>
  <c r="AE10" i="60"/>
  <c r="AI18" i="61"/>
  <c r="AJ18" i="61"/>
  <c r="AH18" i="61"/>
  <c r="AG18" i="61"/>
  <c r="AK18" i="61" s="1"/>
  <c r="AL18" i="61" s="1"/>
  <c r="AE33" i="60"/>
  <c r="AJ22" i="61"/>
  <c r="AI22" i="61"/>
  <c r="AH22" i="61"/>
  <c r="AI44" i="61"/>
  <c r="AH44" i="61"/>
  <c r="AF36" i="61"/>
  <c r="AF37" i="61"/>
  <c r="AE27" i="61"/>
  <c r="AF27" i="61" s="1"/>
  <c r="O69" i="61"/>
  <c r="AE17" i="57"/>
  <c r="AF17" i="57" s="1"/>
  <c r="AG17" i="57" s="1"/>
  <c r="AK17" i="57" s="1"/>
  <c r="AL17" i="57" s="1"/>
  <c r="AF25" i="58"/>
  <c r="AH25" i="58" s="1"/>
  <c r="AE27" i="60"/>
  <c r="O71" i="61"/>
  <c r="AE53" i="59"/>
  <c r="AF54" i="59" s="1"/>
  <c r="AE12" i="60"/>
  <c r="AE30" i="61"/>
  <c r="AF44" i="58"/>
  <c r="AG44" i="58" s="1"/>
  <c r="AK44" i="58" s="1"/>
  <c r="AL44" i="58" s="1"/>
  <c r="AI45" i="61"/>
  <c r="AE17" i="60"/>
  <c r="AE66" i="61"/>
  <c r="AE40" i="59"/>
  <c r="AE32" i="59"/>
  <c r="AH25" i="61"/>
  <c r="AI25" i="61"/>
  <c r="AJ25" i="61"/>
  <c r="AG25" i="61"/>
  <c r="AK25" i="61" s="1"/>
  <c r="AL25" i="61" s="1"/>
  <c r="AH40" i="61"/>
  <c r="AF24" i="59"/>
  <c r="AE8" i="58"/>
  <c r="AF9" i="58" s="1"/>
  <c r="AH9" i="58" s="1"/>
  <c r="AE13" i="61"/>
  <c r="AE11" i="61"/>
  <c r="AF11" i="61" s="1"/>
  <c r="AF64" i="61"/>
  <c r="AE50" i="61"/>
  <c r="AG56" i="61"/>
  <c r="AK56" i="61" s="1"/>
  <c r="AL56" i="61" s="1"/>
  <c r="AH56" i="61"/>
  <c r="AJ56" i="61"/>
  <c r="AI56" i="61"/>
  <c r="AE66" i="60"/>
  <c r="AE21" i="59"/>
  <c r="O72" i="60"/>
  <c r="AE53" i="61"/>
  <c r="AF53" i="61" s="1"/>
  <c r="AE20" i="61"/>
  <c r="AE19" i="57"/>
  <c r="AE54" i="58"/>
  <c r="AF54" i="58" s="1"/>
  <c r="AE28" i="60"/>
  <c r="AE58" i="60"/>
  <c r="AF34" i="61"/>
  <c r="AE67" i="61"/>
  <c r="AE46" i="59"/>
  <c r="AF46" i="59" s="1"/>
  <c r="AJ46" i="59" s="1"/>
  <c r="AE9" i="60"/>
  <c r="AE4" i="60"/>
  <c r="AF4" i="60" s="1"/>
  <c r="AI4" i="60" s="1"/>
  <c r="AF35" i="61"/>
  <c r="AE61" i="59"/>
  <c r="O69" i="60"/>
  <c r="AE63" i="56"/>
  <c r="AE12" i="58"/>
  <c r="AF12" i="58" s="1"/>
  <c r="AJ12" i="58" s="1"/>
  <c r="O71" i="60"/>
  <c r="AE67" i="60"/>
  <c r="AE16" i="60"/>
  <c r="AE11" i="60"/>
  <c r="AE65" i="60"/>
  <c r="AE40" i="60"/>
  <c r="AF40" i="60" s="1"/>
  <c r="AE37" i="60"/>
  <c r="AE57" i="60"/>
  <c r="AE64" i="60"/>
  <c r="AF64" i="60" s="1"/>
  <c r="AE24" i="57"/>
  <c r="AF25" i="57" s="1"/>
  <c r="AI25" i="57" s="1"/>
  <c r="AE7" i="59"/>
  <c r="AF7" i="59" s="1"/>
  <c r="AE5" i="60"/>
  <c r="AE21" i="60"/>
  <c r="AE62" i="60"/>
  <c r="AE22" i="60"/>
  <c r="AE34" i="58"/>
  <c r="O72" i="59"/>
  <c r="AE29" i="60"/>
  <c r="AF30" i="60" s="1"/>
  <c r="AE8" i="60"/>
  <c r="AF8" i="60" s="1"/>
  <c r="AE6" i="60"/>
  <c r="AF57" i="58"/>
  <c r="AE15" i="59"/>
  <c r="AF15" i="59" s="1"/>
  <c r="AG15" i="59" s="1"/>
  <c r="AK15" i="59" s="1"/>
  <c r="AL15" i="59" s="1"/>
  <c r="AE60" i="59"/>
  <c r="AF60" i="59" s="1"/>
  <c r="AG60" i="59" s="1"/>
  <c r="AK60" i="59" s="1"/>
  <c r="AL60" i="59" s="1"/>
  <c r="AE20" i="60"/>
  <c r="AE13" i="56"/>
  <c r="AF14" i="59"/>
  <c r="AG14" i="59" s="1"/>
  <c r="AK14" i="59" s="1"/>
  <c r="AL14" i="59" s="1"/>
  <c r="AE23" i="60"/>
  <c r="AE55" i="60"/>
  <c r="AE48" i="60"/>
  <c r="AE43" i="60"/>
  <c r="AE45" i="60"/>
  <c r="AE28" i="59"/>
  <c r="AF28" i="59" s="1"/>
  <c r="AG28" i="59" s="1"/>
  <c r="AK28" i="59" s="1"/>
  <c r="AL28" i="59" s="1"/>
  <c r="AE48" i="59"/>
  <c r="AF48" i="59" s="1"/>
  <c r="AJ48" i="59" s="1"/>
  <c r="AE47" i="60"/>
  <c r="AE49" i="60"/>
  <c r="AE13" i="60"/>
  <c r="AE18" i="60"/>
  <c r="AE16" i="59"/>
  <c r="AE26" i="60"/>
  <c r="AF26" i="60" s="1"/>
  <c r="AE42" i="60"/>
  <c r="AE54" i="60"/>
  <c r="AE38" i="60"/>
  <c r="AF39" i="60" s="1"/>
  <c r="AE32" i="56"/>
  <c r="AF32" i="56" s="1"/>
  <c r="AJ32" i="56" s="1"/>
  <c r="AF23" i="59"/>
  <c r="AI23" i="59" s="1"/>
  <c r="AE34" i="60"/>
  <c r="AE59" i="60"/>
  <c r="AE52" i="60"/>
  <c r="O69" i="59"/>
  <c r="AE60" i="60"/>
  <c r="AE56" i="60"/>
  <c r="AE53" i="60"/>
  <c r="AI6" i="59"/>
  <c r="AJ6" i="59"/>
  <c r="AH6" i="59"/>
  <c r="AG6" i="59"/>
  <c r="AK6" i="59" s="1"/>
  <c r="AL6" i="59" s="1"/>
  <c r="AJ10" i="59"/>
  <c r="AH10" i="59"/>
  <c r="AG10" i="59"/>
  <c r="AK10" i="59" s="1"/>
  <c r="AL10" i="59" s="1"/>
  <c r="AE55" i="56"/>
  <c r="AE38" i="59"/>
  <c r="AE44" i="59"/>
  <c r="AE22" i="56"/>
  <c r="AH55" i="59"/>
  <c r="AE39" i="59"/>
  <c r="AE9" i="56"/>
  <c r="AE52" i="56"/>
  <c r="AF53" i="58"/>
  <c r="AJ53" i="58" s="1"/>
  <c r="AI36" i="59"/>
  <c r="AJ36" i="59"/>
  <c r="AH36" i="59"/>
  <c r="AG36" i="59"/>
  <c r="AK36" i="59" s="1"/>
  <c r="AL36" i="59" s="1"/>
  <c r="AE11" i="59"/>
  <c r="AE15" i="53"/>
  <c r="AF15" i="53" s="1"/>
  <c r="AE32" i="57"/>
  <c r="AF32" i="57" s="1"/>
  <c r="AI32" i="57" s="1"/>
  <c r="AE67" i="58"/>
  <c r="AE66" i="59"/>
  <c r="AE26" i="59"/>
  <c r="AE52" i="59"/>
  <c r="AE57" i="59"/>
  <c r="AF9" i="59"/>
  <c r="AE4" i="59"/>
  <c r="AE49" i="59"/>
  <c r="AE59" i="55"/>
  <c r="AE42" i="58"/>
  <c r="AF43" i="58" s="1"/>
  <c r="AJ43" i="58" s="1"/>
  <c r="AH59" i="59"/>
  <c r="AE29" i="59"/>
  <c r="AE34" i="59"/>
  <c r="AE66" i="57"/>
  <c r="AE62" i="59"/>
  <c r="AE58" i="55"/>
  <c r="AF5" i="53"/>
  <c r="AG5" i="53" s="1"/>
  <c r="AK5" i="53" s="1"/>
  <c r="AL5" i="53" s="1"/>
  <c r="AE41" i="59"/>
  <c r="AH13" i="59"/>
  <c r="AI13" i="59"/>
  <c r="AE37" i="59"/>
  <c r="AF37" i="59" s="1"/>
  <c r="AE12" i="57"/>
  <c r="AF13" i="57" s="1"/>
  <c r="AE17" i="58"/>
  <c r="AF17" i="58" s="1"/>
  <c r="AH17" i="58" s="1"/>
  <c r="AE43" i="59"/>
  <c r="AF43" i="59" s="1"/>
  <c r="O71" i="59"/>
  <c r="AE30" i="57"/>
  <c r="AF31" i="57" s="1"/>
  <c r="AG31" i="57" s="1"/>
  <c r="AK31" i="57" s="1"/>
  <c r="AL31" i="57" s="1"/>
  <c r="AE13" i="58"/>
  <c r="AE5" i="58"/>
  <c r="AF5" i="58" s="1"/>
  <c r="AE55" i="58"/>
  <c r="AE22" i="57"/>
  <c r="AE6" i="57"/>
  <c r="AF6" i="57" s="1"/>
  <c r="AJ6" i="57" s="1"/>
  <c r="AE18" i="55"/>
  <c r="AE45" i="57"/>
  <c r="AF45" i="57" s="1"/>
  <c r="AG45" i="57" s="1"/>
  <c r="AK45" i="57" s="1"/>
  <c r="AL45" i="57" s="1"/>
  <c r="AE53" i="57"/>
  <c r="AE52" i="57"/>
  <c r="AE58" i="58"/>
  <c r="AE66" i="58"/>
  <c r="AF66" i="58" s="1"/>
  <c r="AE59" i="57"/>
  <c r="AE26" i="58"/>
  <c r="AF26" i="58" s="1"/>
  <c r="AE6" i="58"/>
  <c r="AE64" i="58"/>
  <c r="AE33" i="58"/>
  <c r="AE32" i="58"/>
  <c r="AE42" i="56"/>
  <c r="AE60" i="57"/>
  <c r="O72" i="58"/>
  <c r="O71" i="58"/>
  <c r="O69" i="58"/>
  <c r="AE29" i="58"/>
  <c r="AF29" i="58" s="1"/>
  <c r="AE23" i="57"/>
  <c r="AE38" i="57"/>
  <c r="AJ4" i="58"/>
  <c r="AI4" i="58"/>
  <c r="AH4" i="58"/>
  <c r="AG4" i="58"/>
  <c r="AK4" i="58" s="1"/>
  <c r="AL4" i="58" s="1"/>
  <c r="AE47" i="57"/>
  <c r="AE37" i="57"/>
  <c r="AE8" i="57"/>
  <c r="AE39" i="58"/>
  <c r="AF39" i="58" s="1"/>
  <c r="AE15" i="56"/>
  <c r="AE66" i="56"/>
  <c r="AE58" i="56"/>
  <c r="AE58" i="57"/>
  <c r="AE30" i="58"/>
  <c r="AE27" i="58"/>
  <c r="AE51" i="58"/>
  <c r="AE22" i="58"/>
  <c r="AE50" i="58"/>
  <c r="AF50" i="58" s="1"/>
  <c r="AE45" i="58"/>
  <c r="AF45" i="58" s="1"/>
  <c r="AI24" i="58"/>
  <c r="AJ24" i="58"/>
  <c r="AG24" i="58"/>
  <c r="AK24" i="58" s="1"/>
  <c r="AL24" i="58" s="1"/>
  <c r="AH24" i="58"/>
  <c r="AE43" i="56"/>
  <c r="AE15" i="58"/>
  <c r="AF15" i="58" s="1"/>
  <c r="AE63" i="58"/>
  <c r="AF63" i="58" s="1"/>
  <c r="AE48" i="58"/>
  <c r="AE7" i="57"/>
  <c r="AE67" i="52"/>
  <c r="AE39" i="56"/>
  <c r="AE10" i="57"/>
  <c r="AE31" i="58"/>
  <c r="AE61" i="58"/>
  <c r="AE35" i="58"/>
  <c r="AE41" i="58"/>
  <c r="AF41" i="58" s="1"/>
  <c r="AE60" i="56"/>
  <c r="AE35" i="57"/>
  <c r="AF35" i="57" s="1"/>
  <c r="AE41" i="57"/>
  <c r="AE23" i="52"/>
  <c r="AF23" i="52" s="1"/>
  <c r="AG23" i="52" s="1"/>
  <c r="AK23" i="52" s="1"/>
  <c r="AL23" i="52" s="1"/>
  <c r="AE33" i="56"/>
  <c r="AE24" i="56"/>
  <c r="AE23" i="56"/>
  <c r="AE53" i="56"/>
  <c r="AE36" i="57"/>
  <c r="AE42" i="57"/>
  <c r="AE54" i="57"/>
  <c r="AE63" i="54"/>
  <c r="AE33" i="57"/>
  <c r="AE64" i="57"/>
  <c r="AE15" i="57"/>
  <c r="O72" i="56"/>
  <c r="AE46" i="57"/>
  <c r="AE7" i="56"/>
  <c r="AE19" i="56"/>
  <c r="AE14" i="56"/>
  <c r="AE12" i="56"/>
  <c r="AE55" i="57"/>
  <c r="AE39" i="57"/>
  <c r="AE11" i="57"/>
  <c r="AE48" i="57"/>
  <c r="AE26" i="57"/>
  <c r="AF26" i="57" s="1"/>
  <c r="AE61" i="57"/>
  <c r="AE14" i="57"/>
  <c r="AF14" i="57" s="1"/>
  <c r="AE48" i="56"/>
  <c r="AE21" i="57"/>
  <c r="AE63" i="57"/>
  <c r="AF63" i="57" s="1"/>
  <c r="AE51" i="57"/>
  <c r="AF51" i="57" s="1"/>
  <c r="AE10" i="55"/>
  <c r="AE41" i="56"/>
  <c r="AE20" i="56"/>
  <c r="AE67" i="56"/>
  <c r="AE4" i="52"/>
  <c r="AF4" i="52" s="1"/>
  <c r="AE65" i="57"/>
  <c r="AE18" i="57"/>
  <c r="AE9" i="57"/>
  <c r="AE20" i="57"/>
  <c r="AE30" i="56"/>
  <c r="AF31" i="56" s="1"/>
  <c r="AI31" i="56" s="1"/>
  <c r="AE40" i="55"/>
  <c r="AE25" i="56"/>
  <c r="AJ44" i="57"/>
  <c r="AG44" i="57"/>
  <c r="AK44" i="57" s="1"/>
  <c r="AL44" i="57" s="1"/>
  <c r="AH44" i="57"/>
  <c r="AI44" i="57"/>
  <c r="AE57" i="57"/>
  <c r="AE56" i="57"/>
  <c r="AE27" i="57"/>
  <c r="AE4" i="57"/>
  <c r="O72" i="57"/>
  <c r="O71" i="57"/>
  <c r="O69" i="57"/>
  <c r="AE29" i="57"/>
  <c r="AF29" i="57" s="1"/>
  <c r="AE67" i="57"/>
  <c r="AE63" i="53"/>
  <c r="AF64" i="53" s="1"/>
  <c r="AI64" i="53" s="1"/>
  <c r="O69" i="55"/>
  <c r="AE51" i="56"/>
  <c r="AE40" i="57"/>
  <c r="AE49" i="57"/>
  <c r="AF50" i="57" s="1"/>
  <c r="AE66" i="55"/>
  <c r="AE53" i="55"/>
  <c r="AF54" i="55" s="1"/>
  <c r="AE15" i="55"/>
  <c r="AE32" i="55"/>
  <c r="AE52" i="55"/>
  <c r="AE45" i="55"/>
  <c r="AE36" i="55"/>
  <c r="AE45" i="54"/>
  <c r="AE17" i="54"/>
  <c r="AF18" i="54" s="1"/>
  <c r="AI18" i="54" s="1"/>
  <c r="AE60" i="54"/>
  <c r="AE10" i="54"/>
  <c r="AE59" i="54"/>
  <c r="AE54" i="53"/>
  <c r="AE36" i="53"/>
  <c r="AF36" i="53" s="1"/>
  <c r="AJ36" i="53" s="1"/>
  <c r="AE26" i="53"/>
  <c r="AF26" i="53" s="1"/>
  <c r="AH26" i="53" s="1"/>
  <c r="AE22" i="53"/>
  <c r="AE8" i="55"/>
  <c r="AE56" i="55"/>
  <c r="AE27" i="56"/>
  <c r="AE8" i="56"/>
  <c r="AE9" i="54"/>
  <c r="AE42" i="54"/>
  <c r="AE24" i="55"/>
  <c r="AF24" i="55" s="1"/>
  <c r="O71" i="55"/>
  <c r="AE41" i="55"/>
  <c r="AE39" i="55"/>
  <c r="AE11" i="56"/>
  <c r="AE17" i="56"/>
  <c r="AE36" i="56"/>
  <c r="AE17" i="53"/>
  <c r="AF18" i="53" s="1"/>
  <c r="AE47" i="56"/>
  <c r="AE59" i="56"/>
  <c r="AE57" i="55"/>
  <c r="AE28" i="54"/>
  <c r="AE11" i="55"/>
  <c r="AE37" i="56"/>
  <c r="AE46" i="56"/>
  <c r="AE45" i="56"/>
  <c r="AE50" i="56"/>
  <c r="AE6" i="56"/>
  <c r="AE50" i="55"/>
  <c r="AE16" i="56"/>
  <c r="AE38" i="56"/>
  <c r="AE21" i="56"/>
  <c r="O69" i="56"/>
  <c r="AE57" i="53"/>
  <c r="AE12" i="55"/>
  <c r="AE31" i="55"/>
  <c r="AE5" i="56"/>
  <c r="O71" i="56"/>
  <c r="AE14" i="55"/>
  <c r="AF14" i="55" s="1"/>
  <c r="AJ14" i="55" s="1"/>
  <c r="O72" i="55"/>
  <c r="AE35" i="56"/>
  <c r="AE56" i="56"/>
  <c r="AE28" i="56"/>
  <c r="AE19" i="54"/>
  <c r="AF19" i="54" s="1"/>
  <c r="AG19" i="54" s="1"/>
  <c r="AK19" i="54" s="1"/>
  <c r="AL19" i="54" s="1"/>
  <c r="AE4" i="56"/>
  <c r="AF4" i="56" s="1"/>
  <c r="AE49" i="56"/>
  <c r="AE53" i="53"/>
  <c r="AE66" i="53"/>
  <c r="AF66" i="53" s="1"/>
  <c r="AH66" i="53" s="1"/>
  <c r="AE12" i="53"/>
  <c r="AF12" i="53" s="1"/>
  <c r="AI12" i="53" s="1"/>
  <c r="AE23" i="54"/>
  <c r="AF23" i="54" s="1"/>
  <c r="AJ23" i="54" s="1"/>
  <c r="AE39" i="54"/>
  <c r="AE9" i="55"/>
  <c r="AE63" i="55"/>
  <c r="AE44" i="56"/>
  <c r="AE40" i="56"/>
  <c r="AE61" i="56"/>
  <c r="AE57" i="56"/>
  <c r="AE29" i="56"/>
  <c r="AE26" i="56"/>
  <c r="AE13" i="52"/>
  <c r="AE34" i="56"/>
  <c r="AE62" i="56"/>
  <c r="AE48" i="53"/>
  <c r="AE37" i="55"/>
  <c r="AE10" i="56"/>
  <c r="AE18" i="56"/>
  <c r="AE65" i="56"/>
  <c r="AE64" i="56"/>
  <c r="O72" i="53"/>
  <c r="AE28" i="55"/>
  <c r="AE55" i="54"/>
  <c r="AE7" i="54"/>
  <c r="AE57" i="54"/>
  <c r="AF57" i="54" s="1"/>
  <c r="AI57" i="54" s="1"/>
  <c r="AE49" i="54"/>
  <c r="AE22" i="55"/>
  <c r="AF23" i="55" s="1"/>
  <c r="AE61" i="55"/>
  <c r="AE19" i="53"/>
  <c r="AF19" i="53" s="1"/>
  <c r="AJ19" i="53" s="1"/>
  <c r="AE39" i="53"/>
  <c r="AE5" i="54"/>
  <c r="AE61" i="54"/>
  <c r="AE42" i="55"/>
  <c r="AE67" i="55"/>
  <c r="AE16" i="55"/>
  <c r="AE62" i="55"/>
  <c r="AE38" i="52"/>
  <c r="AE42" i="52"/>
  <c r="AE37" i="53"/>
  <c r="AE26" i="52"/>
  <c r="AE55" i="52"/>
  <c r="AE34" i="54"/>
  <c r="AE46" i="54"/>
  <c r="AE38" i="54"/>
  <c r="AE65" i="55"/>
  <c r="AE19" i="55"/>
  <c r="AE60" i="55"/>
  <c r="AE17" i="55"/>
  <c r="AH48" i="55"/>
  <c r="AG48" i="55"/>
  <c r="AK48" i="55" s="1"/>
  <c r="AL48" i="55" s="1"/>
  <c r="AE49" i="53"/>
  <c r="AE48" i="54"/>
  <c r="O72" i="54"/>
  <c r="AE26" i="54"/>
  <c r="AE27" i="55"/>
  <c r="AE21" i="55"/>
  <c r="AF21" i="55" s="1"/>
  <c r="AE10" i="51"/>
  <c r="AE48" i="52"/>
  <c r="AE33" i="52"/>
  <c r="AE43" i="54"/>
  <c r="AE55" i="55"/>
  <c r="AF55" i="55" s="1"/>
  <c r="AE26" i="55"/>
  <c r="AE44" i="55"/>
  <c r="AE43" i="52"/>
  <c r="AE8" i="53"/>
  <c r="AF8" i="53" s="1"/>
  <c r="AJ8" i="53" s="1"/>
  <c r="AE54" i="54"/>
  <c r="AE30" i="55"/>
  <c r="AE49" i="55"/>
  <c r="AF49" i="55" s="1"/>
  <c r="AE25" i="55"/>
  <c r="AE56" i="53"/>
  <c r="AE30" i="54"/>
  <c r="AE38" i="55"/>
  <c r="AE33" i="55"/>
  <c r="AE31" i="53"/>
  <c r="AF31" i="53" s="1"/>
  <c r="AJ31" i="53" s="1"/>
  <c r="O71" i="54"/>
  <c r="AE7" i="55"/>
  <c r="AE64" i="55"/>
  <c r="AE43" i="55"/>
  <c r="AE12" i="52"/>
  <c r="AE21" i="53"/>
  <c r="AE58" i="54"/>
  <c r="AE20" i="54"/>
  <c r="AE29" i="55"/>
  <c r="AE6" i="55"/>
  <c r="AF6" i="55" s="1"/>
  <c r="AE38" i="53"/>
  <c r="AE36" i="54"/>
  <c r="AE44" i="54"/>
  <c r="AE62" i="54"/>
  <c r="AE4" i="55"/>
  <c r="AE46" i="55"/>
  <c r="AE51" i="55"/>
  <c r="AE35" i="55"/>
  <c r="AF35" i="55" s="1"/>
  <c r="O69" i="54"/>
  <c r="AE52" i="53"/>
  <c r="AF52" i="53" s="1"/>
  <c r="AG52" i="53" s="1"/>
  <c r="AK52" i="53" s="1"/>
  <c r="AL52" i="53" s="1"/>
  <c r="AE13" i="54"/>
  <c r="AE11" i="54"/>
  <c r="AE16" i="54"/>
  <c r="AE47" i="54"/>
  <c r="O71" i="52"/>
  <c r="AE33" i="53"/>
  <c r="AF33" i="53" s="1"/>
  <c r="AJ33" i="53" s="1"/>
  <c r="AE33" i="54"/>
  <c r="AE66" i="52"/>
  <c r="AE64" i="52"/>
  <c r="AE15" i="54"/>
  <c r="AE40" i="54"/>
  <c r="AE35" i="54"/>
  <c r="AE14" i="54"/>
  <c r="AE28" i="53"/>
  <c r="AE45" i="53"/>
  <c r="AF45" i="53" s="1"/>
  <c r="AH45" i="53" s="1"/>
  <c r="AE65" i="54"/>
  <c r="AE64" i="54"/>
  <c r="AE41" i="54"/>
  <c r="AE66" i="54"/>
  <c r="AE12" i="54"/>
  <c r="AE51" i="54"/>
  <c r="AE19" i="50"/>
  <c r="AE24" i="51"/>
  <c r="AE40" i="53"/>
  <c r="O71" i="53"/>
  <c r="AE31" i="54"/>
  <c r="AE25" i="54"/>
  <c r="AE29" i="54"/>
  <c r="AE61" i="51"/>
  <c r="AF62" i="51" s="1"/>
  <c r="AE43" i="53"/>
  <c r="AF44" i="53" s="1"/>
  <c r="AJ44" i="53" s="1"/>
  <c r="AF65" i="53"/>
  <c r="AG65" i="53" s="1"/>
  <c r="AK65" i="53" s="1"/>
  <c r="AL65" i="53" s="1"/>
  <c r="AE53" i="54"/>
  <c r="AE27" i="54"/>
  <c r="AE32" i="54"/>
  <c r="AE10" i="53"/>
  <c r="AF11" i="53" s="1"/>
  <c r="AE37" i="54"/>
  <c r="AE50" i="54"/>
  <c r="AE8" i="54"/>
  <c r="AE24" i="54"/>
  <c r="AE52" i="54"/>
  <c r="AE6" i="54"/>
  <c r="AE45" i="50"/>
  <c r="AE15" i="51"/>
  <c r="AE40" i="52"/>
  <c r="AE55" i="53"/>
  <c r="AF30" i="53"/>
  <c r="AJ30" i="53" s="1"/>
  <c r="AE4" i="54"/>
  <c r="AF4" i="54" s="1"/>
  <c r="AE21" i="54"/>
  <c r="AE67" i="54"/>
  <c r="O69" i="52"/>
  <c r="AE4" i="50"/>
  <c r="AF4" i="50" s="1"/>
  <c r="AG4" i="50" s="1"/>
  <c r="AK4" i="50" s="1"/>
  <c r="AL4" i="50" s="1"/>
  <c r="AE63" i="51"/>
  <c r="AF63" i="51" s="1"/>
  <c r="AG63" i="51" s="1"/>
  <c r="AK63" i="51" s="1"/>
  <c r="AL63" i="51" s="1"/>
  <c r="AE47" i="52"/>
  <c r="AE46" i="52"/>
  <c r="AE58" i="53"/>
  <c r="AE24" i="53"/>
  <c r="AE36" i="52"/>
  <c r="AE35" i="52"/>
  <c r="AE9" i="53"/>
  <c r="AE50" i="53"/>
  <c r="AE23" i="53"/>
  <c r="AE44" i="52"/>
  <c r="AE19" i="52"/>
  <c r="AE13" i="53"/>
  <c r="AE20" i="53"/>
  <c r="AE30" i="52"/>
  <c r="AF31" i="52" s="1"/>
  <c r="AE32" i="52"/>
  <c r="AF32" i="52" s="1"/>
  <c r="AJ32" i="52" s="1"/>
  <c r="O69" i="53"/>
  <c r="AF62" i="53"/>
  <c r="AH4" i="53"/>
  <c r="AG4" i="53"/>
  <c r="AK4" i="53" s="1"/>
  <c r="AL4" i="53" s="1"/>
  <c r="AJ4" i="53"/>
  <c r="AI4" i="53"/>
  <c r="AE6" i="53"/>
  <c r="AE46" i="53"/>
  <c r="AE34" i="53"/>
  <c r="AE27" i="52"/>
  <c r="AE18" i="52"/>
  <c r="AF18" i="52" s="1"/>
  <c r="AI18" i="52" s="1"/>
  <c r="AE37" i="52"/>
  <c r="AE42" i="53"/>
  <c r="AF42" i="53" s="1"/>
  <c r="AE47" i="53"/>
  <c r="AE60" i="53"/>
  <c r="AF60" i="53" s="1"/>
  <c r="AE41" i="51"/>
  <c r="AE13" i="51"/>
  <c r="AE44" i="51"/>
  <c r="AE60" i="51"/>
  <c r="AE31" i="51"/>
  <c r="AF31" i="51" s="1"/>
  <c r="AE53" i="51"/>
  <c r="AE7" i="51"/>
  <c r="AF8" i="51" s="1"/>
  <c r="AE57" i="51"/>
  <c r="AE17" i="51"/>
  <c r="AE11" i="51"/>
  <c r="AE12" i="51"/>
  <c r="AE58" i="51"/>
  <c r="AE51" i="51"/>
  <c r="AE60" i="50"/>
  <c r="AE51" i="50"/>
  <c r="AE41" i="50"/>
  <c r="AE21" i="50"/>
  <c r="AE46" i="50"/>
  <c r="AE22" i="50"/>
  <c r="AE33" i="50"/>
  <c r="AE46" i="51"/>
  <c r="AE50" i="51"/>
  <c r="O72" i="52"/>
  <c r="AE21" i="52"/>
  <c r="AE34" i="52"/>
  <c r="AE18" i="50"/>
  <c r="AE52" i="52"/>
  <c r="AE59" i="52"/>
  <c r="AE14" i="52"/>
  <c r="AE14" i="50"/>
  <c r="AE54" i="51"/>
  <c r="AE36" i="51"/>
  <c r="AE34" i="51"/>
  <c r="AF30" i="51"/>
  <c r="AH30" i="51" s="1"/>
  <c r="AE63" i="52"/>
  <c r="AE11" i="52"/>
  <c r="AE56" i="52"/>
  <c r="AE29" i="52"/>
  <c r="AE65" i="52"/>
  <c r="AE53" i="50"/>
  <c r="AE50" i="52"/>
  <c r="AE38" i="51"/>
  <c r="AE20" i="51"/>
  <c r="AE60" i="52"/>
  <c r="AE16" i="52"/>
  <c r="AE58" i="52"/>
  <c r="AE40" i="50"/>
  <c r="AE35" i="51"/>
  <c r="AE54" i="52"/>
  <c r="AE53" i="52"/>
  <c r="AF8" i="52"/>
  <c r="AE45" i="52"/>
  <c r="AE15" i="52"/>
  <c r="AE4" i="51"/>
  <c r="AF4" i="51" s="1"/>
  <c r="AH4" i="51" s="1"/>
  <c r="AE62" i="52"/>
  <c r="AE41" i="52"/>
  <c r="AE57" i="52"/>
  <c r="AE25" i="52"/>
  <c r="AE61" i="52"/>
  <c r="AE10" i="52"/>
  <c r="AE5" i="52"/>
  <c r="AE28" i="52"/>
  <c r="AE20" i="52"/>
  <c r="AE6" i="52"/>
  <c r="AF7" i="52" s="1"/>
  <c r="AE49" i="52"/>
  <c r="AE9" i="52"/>
  <c r="AF9" i="52" s="1"/>
  <c r="AE51" i="52"/>
  <c r="AE39" i="52"/>
  <c r="AE24" i="52"/>
  <c r="AE47" i="51"/>
  <c r="AE52" i="51"/>
  <c r="AE16" i="51"/>
  <c r="AE19" i="51"/>
  <c r="AE16" i="50"/>
  <c r="AE26" i="50"/>
  <c r="AE47" i="50"/>
  <c r="AE49" i="51"/>
  <c r="AE39" i="51"/>
  <c r="AE37" i="51"/>
  <c r="AE27" i="51"/>
  <c r="AE45" i="51"/>
  <c r="AE9" i="51"/>
  <c r="AF9" i="51" s="1"/>
  <c r="AE59" i="51"/>
  <c r="AE6" i="51"/>
  <c r="AF6" i="51" s="1"/>
  <c r="AE56" i="51"/>
  <c r="AE43" i="51"/>
  <c r="AE48" i="51"/>
  <c r="AE55" i="51"/>
  <c r="AE5" i="50"/>
  <c r="AE38" i="50"/>
  <c r="AE28" i="51"/>
  <c r="AE64" i="51"/>
  <c r="AE67" i="50"/>
  <c r="AE67" i="51"/>
  <c r="AE65" i="51"/>
  <c r="AE26" i="51"/>
  <c r="AE25" i="51"/>
  <c r="AE21" i="51"/>
  <c r="AE23" i="50"/>
  <c r="AE14" i="51"/>
  <c r="O72" i="51"/>
  <c r="O71" i="51"/>
  <c r="O69" i="51"/>
  <c r="AE23" i="51"/>
  <c r="AF23" i="51" s="1"/>
  <c r="AE33" i="51"/>
  <c r="AE56" i="50"/>
  <c r="AE18" i="51"/>
  <c r="AE39" i="50"/>
  <c r="AE44" i="50"/>
  <c r="AE42" i="51"/>
  <c r="AE32" i="51"/>
  <c r="AE66" i="51"/>
  <c r="AE40" i="51"/>
  <c r="AE65" i="50"/>
  <c r="AE61" i="50"/>
  <c r="AE9" i="50"/>
  <c r="AE27" i="50"/>
  <c r="AE66" i="50"/>
  <c r="AE59" i="50"/>
  <c r="AE58" i="50"/>
  <c r="AE20" i="50"/>
  <c r="AE29" i="50"/>
  <c r="AE10" i="50"/>
  <c r="AE25" i="50"/>
  <c r="AE31" i="50"/>
  <c r="AE57" i="50"/>
  <c r="AE13" i="50"/>
  <c r="AE52" i="50"/>
  <c r="AE63" i="50"/>
  <c r="AE36" i="50"/>
  <c r="AE37" i="50"/>
  <c r="AE32" i="50"/>
  <c r="AE35" i="50"/>
  <c r="AE43" i="50"/>
  <c r="AE24" i="50"/>
  <c r="AE42" i="50"/>
  <c r="AE12" i="50"/>
  <c r="AE48" i="50"/>
  <c r="AE54" i="50"/>
  <c r="AE62" i="50"/>
  <c r="AE6" i="50"/>
  <c r="AE7" i="50"/>
  <c r="AE55" i="50"/>
  <c r="O72" i="50"/>
  <c r="O71" i="50"/>
  <c r="O69" i="50"/>
  <c r="AE50" i="50"/>
  <c r="AE11" i="50"/>
  <c r="AE34" i="50"/>
  <c r="AE8" i="50"/>
  <c r="AE64" i="50"/>
  <c r="AE28" i="50"/>
  <c r="AE49" i="50"/>
  <c r="AE17" i="50"/>
  <c r="AE30" i="50"/>
  <c r="AE15" i="50"/>
  <c r="AE13" i="48"/>
  <c r="AE67" i="48"/>
  <c r="AF67" i="48" s="1"/>
  <c r="AH67" i="48" s="1"/>
  <c r="AE29" i="48"/>
  <c r="AF29" i="48" s="1"/>
  <c r="AJ29" i="48" s="1"/>
  <c r="AE40" i="48"/>
  <c r="AE27" i="47"/>
  <c r="AE42" i="47"/>
  <c r="AE31" i="47"/>
  <c r="AE30" i="47"/>
  <c r="AE43" i="46"/>
  <c r="AE54" i="49"/>
  <c r="AE45" i="49"/>
  <c r="AE16" i="49"/>
  <c r="AF16" i="49" s="1"/>
  <c r="AJ16" i="49" s="1"/>
  <c r="AE46" i="49"/>
  <c r="AE36" i="49"/>
  <c r="AF36" i="49" s="1"/>
  <c r="AJ36" i="49" s="1"/>
  <c r="AE47" i="49"/>
  <c r="AE67" i="49"/>
  <c r="AE49" i="49"/>
  <c r="AF49" i="49" s="1"/>
  <c r="AJ49" i="49" s="1"/>
  <c r="AE41" i="49"/>
  <c r="AE29" i="49"/>
  <c r="AE56" i="49"/>
  <c r="AE50" i="49"/>
  <c r="AE39" i="49"/>
  <c r="AE6" i="49"/>
  <c r="AE66" i="49"/>
  <c r="AE40" i="49"/>
  <c r="AE65" i="49"/>
  <c r="AE30" i="49"/>
  <c r="AE32" i="49"/>
  <c r="AE34" i="49"/>
  <c r="AE25" i="49"/>
  <c r="AF26" i="49" s="1"/>
  <c r="AE19" i="49"/>
  <c r="AE31" i="46"/>
  <c r="O72" i="48"/>
  <c r="AE12" i="49"/>
  <c r="AE14" i="47"/>
  <c r="AE61" i="48"/>
  <c r="AE38" i="48"/>
  <c r="AE21" i="49"/>
  <c r="AE37" i="49"/>
  <c r="AE60" i="49"/>
  <c r="AE4" i="49"/>
  <c r="AF4" i="49" s="1"/>
  <c r="AE11" i="49"/>
  <c r="AF11" i="49" s="1"/>
  <c r="AE9" i="49"/>
  <c r="AE17" i="49"/>
  <c r="AE61" i="47"/>
  <c r="AE24" i="49"/>
  <c r="AE52" i="49"/>
  <c r="AE7" i="49"/>
  <c r="AE42" i="49"/>
  <c r="AE65" i="48"/>
  <c r="AF66" i="48" s="1"/>
  <c r="AE8" i="49"/>
  <c r="AE51" i="49"/>
  <c r="AE27" i="49"/>
  <c r="AF27" i="49" s="1"/>
  <c r="AE58" i="49"/>
  <c r="AE15" i="48"/>
  <c r="AE32" i="47"/>
  <c r="AE4" i="48"/>
  <c r="AF4" i="48" s="1"/>
  <c r="AE61" i="49"/>
  <c r="AE55" i="49"/>
  <c r="AE17" i="46"/>
  <c r="AE5" i="49"/>
  <c r="AE59" i="49"/>
  <c r="AE44" i="49"/>
  <c r="AE57" i="49"/>
  <c r="AE22" i="49"/>
  <c r="AE53" i="49"/>
  <c r="AE32" i="48"/>
  <c r="AE12" i="48"/>
  <c r="AE26" i="48"/>
  <c r="AE43" i="49"/>
  <c r="AE49" i="47"/>
  <c r="O69" i="48"/>
  <c r="O72" i="49"/>
  <c r="O71" i="49"/>
  <c r="O69" i="49"/>
  <c r="AE33" i="49"/>
  <c r="AE31" i="49"/>
  <c r="AE23" i="49"/>
  <c r="AE14" i="49"/>
  <c r="AE20" i="49"/>
  <c r="AE18" i="49"/>
  <c r="AE47" i="48"/>
  <c r="AE9" i="45"/>
  <c r="AF9" i="45" s="1"/>
  <c r="AE17" i="48"/>
  <c r="AE16" i="48"/>
  <c r="AE62" i="49"/>
  <c r="AE64" i="49"/>
  <c r="AE28" i="49"/>
  <c r="AE38" i="49"/>
  <c r="AE63" i="49"/>
  <c r="AI56" i="48"/>
  <c r="AH56" i="48"/>
  <c r="AJ56" i="48"/>
  <c r="AG56" i="48"/>
  <c r="AK56" i="48" s="1"/>
  <c r="AL56" i="48" s="1"/>
  <c r="AE50" i="47"/>
  <c r="AE44" i="48"/>
  <c r="AE27" i="48"/>
  <c r="AE13" i="47"/>
  <c r="AE54" i="48"/>
  <c r="AE64" i="48"/>
  <c r="AE6" i="48"/>
  <c r="AE21" i="47"/>
  <c r="AE30" i="48"/>
  <c r="AF30" i="48" s="1"/>
  <c r="AE11" i="48"/>
  <c r="O72" i="47"/>
  <c r="AE8" i="48"/>
  <c r="AE60" i="48"/>
  <c r="AE14" i="48"/>
  <c r="AE19" i="48"/>
  <c r="AE20" i="48"/>
  <c r="AE56" i="47"/>
  <c r="AF57" i="47" s="1"/>
  <c r="AJ57" i="47" s="1"/>
  <c r="AE5" i="48"/>
  <c r="AE22" i="48"/>
  <c r="AE62" i="48"/>
  <c r="AE50" i="48"/>
  <c r="AE45" i="48"/>
  <c r="AE39" i="48"/>
  <c r="AE7" i="48"/>
  <c r="AE65" i="47"/>
  <c r="AH57" i="45"/>
  <c r="O69" i="47"/>
  <c r="AE9" i="47"/>
  <c r="AE36" i="48"/>
  <c r="AF36" i="48" s="1"/>
  <c r="AE24" i="48"/>
  <c r="AE52" i="48"/>
  <c r="AF52" i="48" s="1"/>
  <c r="AE57" i="48"/>
  <c r="AF57" i="48" s="1"/>
  <c r="AE31" i="48"/>
  <c r="AI57" i="45"/>
  <c r="AE39" i="46"/>
  <c r="AE34" i="47"/>
  <c r="AF8" i="45"/>
  <c r="AH8" i="45" s="1"/>
  <c r="AE20" i="47"/>
  <c r="AE63" i="48"/>
  <c r="AE53" i="48"/>
  <c r="AE10" i="48"/>
  <c r="AE18" i="48"/>
  <c r="AE43" i="48"/>
  <c r="AF43" i="48" s="1"/>
  <c r="AE41" i="48"/>
  <c r="AE23" i="48"/>
  <c r="AE49" i="48"/>
  <c r="AE48" i="48"/>
  <c r="AE33" i="48"/>
  <c r="AF34" i="48" s="1"/>
  <c r="O71" i="48"/>
  <c r="AE48" i="45"/>
  <c r="AE55" i="47"/>
  <c r="AE48" i="47"/>
  <c r="AF35" i="48"/>
  <c r="AE25" i="48"/>
  <c r="AE58" i="48"/>
  <c r="AE59" i="48"/>
  <c r="AE21" i="48"/>
  <c r="AE47" i="46"/>
  <c r="AE26" i="47"/>
  <c r="AE9" i="48"/>
  <c r="AE37" i="48"/>
  <c r="AE46" i="48"/>
  <c r="AE40" i="46"/>
  <c r="AE67" i="47"/>
  <c r="AE36" i="47"/>
  <c r="O72" i="46"/>
  <c r="AE44" i="47"/>
  <c r="AE52" i="47"/>
  <c r="AE16" i="46"/>
  <c r="AE4" i="47"/>
  <c r="AF4" i="47" s="1"/>
  <c r="AE25" i="45"/>
  <c r="AE6" i="46"/>
  <c r="AE19" i="47"/>
  <c r="AE22" i="46"/>
  <c r="AE18" i="47"/>
  <c r="AE63" i="45"/>
  <c r="AF63" i="45" s="1"/>
  <c r="AE61" i="46"/>
  <c r="AE11" i="47"/>
  <c r="AE41" i="47"/>
  <c r="AE56" i="46"/>
  <c r="AF57" i="46" s="1"/>
  <c r="AI57" i="46" s="1"/>
  <c r="AE16" i="47"/>
  <c r="AE15" i="47"/>
  <c r="AE62" i="47"/>
  <c r="AE66" i="47"/>
  <c r="AE51" i="47"/>
  <c r="AE24" i="47"/>
  <c r="AE29" i="47"/>
  <c r="AE59" i="47"/>
  <c r="AE50" i="46"/>
  <c r="AF51" i="46" s="1"/>
  <c r="AE17" i="47"/>
  <c r="AE45" i="45"/>
  <c r="AF45" i="45" s="1"/>
  <c r="AE36" i="46"/>
  <c r="AE58" i="46"/>
  <c r="AF58" i="46" s="1"/>
  <c r="AG58" i="46" s="1"/>
  <c r="AK58" i="46" s="1"/>
  <c r="AL58" i="46" s="1"/>
  <c r="AE34" i="46"/>
  <c r="AE21" i="46"/>
  <c r="AE28" i="47"/>
  <c r="AE8" i="47"/>
  <c r="AE12" i="47"/>
  <c r="AE5" i="47"/>
  <c r="AE45" i="47"/>
  <c r="AE63" i="46"/>
  <c r="O71" i="47"/>
  <c r="AE58" i="47"/>
  <c r="AF58" i="47" s="1"/>
  <c r="AE18" i="45"/>
  <c r="AF18" i="45" s="1"/>
  <c r="AE19" i="46"/>
  <c r="AE27" i="45"/>
  <c r="AF28" i="45" s="1"/>
  <c r="AE63" i="47"/>
  <c r="AE6" i="47"/>
  <c r="AE7" i="47"/>
  <c r="AE29" i="46"/>
  <c r="AF29" i="46" s="1"/>
  <c r="AJ29" i="46" s="1"/>
  <c r="AE40" i="47"/>
  <c r="AE46" i="47"/>
  <c r="AE10" i="47"/>
  <c r="AE35" i="47"/>
  <c r="AE14" i="45"/>
  <c r="AE40" i="45"/>
  <c r="AE10" i="46"/>
  <c r="AE39" i="47"/>
  <c r="AE54" i="47"/>
  <c r="AE25" i="47"/>
  <c r="AE43" i="47"/>
  <c r="AE22" i="47"/>
  <c r="AE33" i="47"/>
  <c r="AE37" i="47"/>
  <c r="AE23" i="47"/>
  <c r="AE60" i="47"/>
  <c r="AE38" i="47"/>
  <c r="AE64" i="47"/>
  <c r="AE47" i="47"/>
  <c r="AE53" i="47"/>
  <c r="AE66" i="45"/>
  <c r="AF66" i="45" s="1"/>
  <c r="AG57" i="45"/>
  <c r="AK57" i="45" s="1"/>
  <c r="AL57" i="45" s="1"/>
  <c r="AE67" i="46"/>
  <c r="AE37" i="46"/>
  <c r="AE20" i="46"/>
  <c r="AE33" i="46"/>
  <c r="AE8" i="46"/>
  <c r="AE49" i="45"/>
  <c r="AE16" i="45"/>
  <c r="AE12" i="46"/>
  <c r="AE32" i="46"/>
  <c r="AE9" i="46"/>
  <c r="AE12" i="45"/>
  <c r="AF12" i="45" s="1"/>
  <c r="AJ12" i="45" s="1"/>
  <c r="AE10" i="45"/>
  <c r="AE54" i="46"/>
  <c r="AE45" i="46"/>
  <c r="AE53" i="46"/>
  <c r="AE42" i="46"/>
  <c r="O71" i="45"/>
  <c r="AG56" i="45"/>
  <c r="AK56" i="45" s="1"/>
  <c r="AL56" i="45" s="1"/>
  <c r="O69" i="46"/>
  <c r="AE4" i="46"/>
  <c r="AF4" i="46" s="1"/>
  <c r="AJ56" i="45"/>
  <c r="AE30" i="45"/>
  <c r="AE43" i="45"/>
  <c r="AF43" i="45" s="1"/>
  <c r="AH43" i="45" s="1"/>
  <c r="AE60" i="46"/>
  <c r="AF60" i="46" s="1"/>
  <c r="AE30" i="46"/>
  <c r="AE23" i="46"/>
  <c r="AE46" i="46"/>
  <c r="O71" i="46"/>
  <c r="AH56" i="45"/>
  <c r="AE62" i="46"/>
  <c r="AE44" i="46"/>
  <c r="AE18" i="46"/>
  <c r="AE26" i="46"/>
  <c r="AE24" i="46"/>
  <c r="AE66" i="46"/>
  <c r="AE55" i="46"/>
  <c r="AE5" i="46"/>
  <c r="AE7" i="46"/>
  <c r="O72" i="45"/>
  <c r="AE15" i="46"/>
  <c r="AF15" i="46" s="1"/>
  <c r="AE13" i="46"/>
  <c r="AE59" i="45"/>
  <c r="AE35" i="46"/>
  <c r="AE48" i="46"/>
  <c r="AE49" i="46"/>
  <c r="AE65" i="46"/>
  <c r="AE64" i="46"/>
  <c r="AE25" i="46"/>
  <c r="AE15" i="45"/>
  <c r="AE11" i="46"/>
  <c r="AE19" i="45"/>
  <c r="AE50" i="45"/>
  <c r="AE58" i="45"/>
  <c r="AF58" i="45" s="1"/>
  <c r="AG58" i="45" s="1"/>
  <c r="AK58" i="45" s="1"/>
  <c r="AL58" i="45" s="1"/>
  <c r="AG28" i="46"/>
  <c r="AK28" i="46" s="1"/>
  <c r="AL28" i="46" s="1"/>
  <c r="AI28" i="46"/>
  <c r="AJ28" i="46"/>
  <c r="AH28" i="46"/>
  <c r="AE41" i="46"/>
  <c r="AE52" i="46"/>
  <c r="AF52" i="46" s="1"/>
  <c r="AE38" i="46"/>
  <c r="AE46" i="45"/>
  <c r="AE34" i="45"/>
  <c r="AE37" i="45"/>
  <c r="O69" i="45"/>
  <c r="AE51" i="45"/>
  <c r="AE61" i="45"/>
  <c r="AE35" i="45"/>
  <c r="AF36" i="45" s="1"/>
  <c r="AE33" i="45"/>
  <c r="AF33" i="45" s="1"/>
  <c r="AE24" i="45"/>
  <c r="AF24" i="45" s="1"/>
  <c r="AE60" i="45"/>
  <c r="AE6" i="45"/>
  <c r="AF6" i="45" s="1"/>
  <c r="AE54" i="45"/>
  <c r="AE67" i="45"/>
  <c r="AE53" i="45"/>
  <c r="AE13" i="45"/>
  <c r="AE39" i="45"/>
  <c r="AF39" i="45" s="1"/>
  <c r="AG4" i="45"/>
  <c r="AK4" i="45" s="1"/>
  <c r="AL4" i="45" s="1"/>
  <c r="AI4" i="45"/>
  <c r="AJ4" i="45"/>
  <c r="AH4" i="45"/>
  <c r="AE26" i="45"/>
  <c r="AE41" i="45"/>
  <c r="AE31" i="45"/>
  <c r="AH5" i="45"/>
  <c r="AJ5" i="45"/>
  <c r="AI5" i="45"/>
  <c r="AG5" i="45"/>
  <c r="AK5" i="45" s="1"/>
  <c r="AL5" i="45" s="1"/>
  <c r="AE22" i="45"/>
  <c r="AF22" i="45" s="1"/>
  <c r="AE64" i="45"/>
  <c r="AE47" i="45"/>
  <c r="AE29" i="45"/>
  <c r="AF29" i="45" s="1"/>
  <c r="AE52" i="45"/>
  <c r="AE20" i="45"/>
  <c r="AE48" i="44"/>
  <c r="AF49" i="44" s="1"/>
  <c r="AE63" i="44"/>
  <c r="AE8" i="44"/>
  <c r="AE57" i="44"/>
  <c r="AE51" i="44"/>
  <c r="AE24" i="44"/>
  <c r="AE67" i="44"/>
  <c r="AE66" i="44"/>
  <c r="AE50" i="44"/>
  <c r="AF50" i="44" s="1"/>
  <c r="AH50" i="44" s="1"/>
  <c r="AE52" i="44"/>
  <c r="AE21" i="44"/>
  <c r="AE36" i="44"/>
  <c r="AE17" i="44"/>
  <c r="AE30" i="44"/>
  <c r="AE6" i="44"/>
  <c r="AE11" i="44"/>
  <c r="AE37" i="44"/>
  <c r="AE25" i="44"/>
  <c r="AE58" i="44"/>
  <c r="AE23" i="44"/>
  <c r="AE64" i="44"/>
  <c r="AE59" i="44"/>
  <c r="O69" i="44"/>
  <c r="AE53" i="44"/>
  <c r="AE27" i="44"/>
  <c r="AE19" i="44"/>
  <c r="O72" i="44"/>
  <c r="AE56" i="44"/>
  <c r="AE54" i="44"/>
  <c r="AE41" i="44"/>
  <c r="AE60" i="44"/>
  <c r="O71" i="44"/>
  <c r="AE43" i="44"/>
  <c r="AE32" i="44"/>
  <c r="AE39" i="44"/>
  <c r="AE44" i="44"/>
  <c r="AE7" i="44"/>
  <c r="AE62" i="44"/>
  <c r="AE47" i="44"/>
  <c r="AE26" i="44"/>
  <c r="AE16" i="44"/>
  <c r="AE40" i="44"/>
  <c r="AE33" i="44"/>
  <c r="AE13" i="44"/>
  <c r="AE35" i="44"/>
  <c r="AE42" i="44"/>
  <c r="AE38" i="44"/>
  <c r="AE45" i="44"/>
  <c r="AE34" i="44"/>
  <c r="AE46" i="44"/>
  <c r="AE31" i="44"/>
  <c r="AE20" i="44"/>
  <c r="AE65" i="44"/>
  <c r="AE14" i="44"/>
  <c r="AE22" i="44"/>
  <c r="AE55" i="44"/>
  <c r="AE10" i="44"/>
  <c r="AE15" i="44"/>
  <c r="AE9" i="44"/>
  <c r="AE12" i="44"/>
  <c r="AE18" i="44"/>
  <c r="AE5" i="44"/>
  <c r="AE29" i="44"/>
  <c r="AE61" i="44"/>
  <c r="AE4" i="44"/>
  <c r="AF4" i="44" s="1"/>
  <c r="AE28" i="44"/>
  <c r="AG242" i="42"/>
  <c r="AK242" i="42" s="1"/>
  <c r="AL242" i="42" s="1"/>
  <c r="AI77" i="42"/>
  <c r="AJ77" i="42"/>
  <c r="AI169" i="42"/>
  <c r="AH169" i="42"/>
  <c r="AG169" i="42"/>
  <c r="AK169" i="42" s="1"/>
  <c r="AL169" i="42" s="1"/>
  <c r="AG182" i="42"/>
  <c r="AK182" i="42" s="1"/>
  <c r="AL182" i="42" s="1"/>
  <c r="AJ226" i="42"/>
  <c r="AJ217" i="42"/>
  <c r="AH210" i="42"/>
  <c r="AG168" i="42"/>
  <c r="AK168" i="42" s="1"/>
  <c r="AL168" i="42" s="1"/>
  <c r="AI226" i="42"/>
  <c r="AG226" i="42"/>
  <c r="AK226" i="42" s="1"/>
  <c r="AL226" i="42" s="1"/>
  <c r="AG140" i="42"/>
  <c r="AK140" i="42" s="1"/>
  <c r="AL140" i="42" s="1"/>
  <c r="AG89" i="42"/>
  <c r="AK89" i="42" s="1"/>
  <c r="AL89" i="42" s="1"/>
  <c r="AG217" i="42"/>
  <c r="AK217" i="42" s="1"/>
  <c r="AL217" i="42" s="1"/>
  <c r="AH217" i="42"/>
  <c r="AI75" i="42"/>
  <c r="AG75" i="42"/>
  <c r="AK75" i="42" s="1"/>
  <c r="AL75" i="42" s="1"/>
  <c r="AI90" i="42"/>
  <c r="AI168" i="42"/>
  <c r="AH168" i="42"/>
  <c r="AJ182" i="42"/>
  <c r="AJ89" i="42"/>
  <c r="AH232" i="42"/>
  <c r="AJ100" i="42"/>
  <c r="AH140" i="42"/>
  <c r="AG92" i="42"/>
  <c r="AK92" i="42" s="1"/>
  <c r="AL92" i="42" s="1"/>
  <c r="AH208" i="42"/>
  <c r="AJ208" i="42"/>
  <c r="AH182" i="42"/>
  <c r="AG119" i="42"/>
  <c r="AK119" i="42" s="1"/>
  <c r="AL119" i="42" s="1"/>
  <c r="AI68" i="42"/>
  <c r="AG220" i="42"/>
  <c r="AK220" i="42" s="1"/>
  <c r="AL220" i="42" s="1"/>
  <c r="AI104" i="42"/>
  <c r="AI170" i="42"/>
  <c r="AG228" i="42"/>
  <c r="AK228" i="42" s="1"/>
  <c r="AL228" i="42" s="1"/>
  <c r="AG170" i="42"/>
  <c r="AK170" i="42" s="1"/>
  <c r="AL170" i="42" s="1"/>
  <c r="AJ170" i="42"/>
  <c r="AH104" i="42"/>
  <c r="AJ104" i="42"/>
  <c r="AJ75" i="42"/>
  <c r="AJ90" i="42"/>
  <c r="AJ119" i="42"/>
  <c r="AJ220" i="42"/>
  <c r="AJ240" i="42"/>
  <c r="AI119" i="42"/>
  <c r="AH90" i="42"/>
  <c r="AG186" i="42"/>
  <c r="AK186" i="42" s="1"/>
  <c r="AL186" i="42" s="1"/>
  <c r="AH145" i="42"/>
  <c r="AG132" i="42"/>
  <c r="AK132" i="42" s="1"/>
  <c r="AL132" i="42" s="1"/>
  <c r="AH220" i="42"/>
  <c r="AI186" i="42"/>
  <c r="AI208" i="42"/>
  <c r="AH89" i="42"/>
  <c r="AH186" i="42"/>
  <c r="AJ92" i="42"/>
  <c r="AI92" i="42"/>
  <c r="AJ105" i="42"/>
  <c r="AG100" i="42"/>
  <c r="AK100" i="42" s="1"/>
  <c r="AL100" i="42" s="1"/>
  <c r="AG240" i="42"/>
  <c r="AK240" i="42" s="1"/>
  <c r="AL240" i="42" s="1"/>
  <c r="AH240" i="42"/>
  <c r="AG164" i="42"/>
  <c r="AK164" i="42" s="1"/>
  <c r="AL164" i="42" s="1"/>
  <c r="AI100" i="42"/>
  <c r="AJ199" i="42"/>
  <c r="AH105" i="42"/>
  <c r="AI105" i="42"/>
  <c r="AI91" i="42"/>
  <c r="AH199" i="42"/>
  <c r="AJ140" i="42"/>
  <c r="AJ93" i="42"/>
  <c r="AI210" i="42"/>
  <c r="AJ232" i="42"/>
  <c r="AI228" i="42"/>
  <c r="AI232" i="42"/>
  <c r="AH174" i="42"/>
  <c r="AJ147" i="42"/>
  <c r="AJ174" i="42"/>
  <c r="AI174" i="42"/>
  <c r="AI199" i="42"/>
  <c r="AI158" i="42"/>
  <c r="AJ151" i="42"/>
  <c r="AJ231" i="42"/>
  <c r="AI151" i="42"/>
  <c r="AI231" i="42"/>
  <c r="AH151" i="42"/>
  <c r="AJ132" i="42"/>
  <c r="AH231" i="42"/>
  <c r="AG210" i="42"/>
  <c r="AK210" i="42" s="1"/>
  <c r="AL210" i="42" s="1"/>
  <c r="AI132" i="42"/>
  <c r="AH158" i="42"/>
  <c r="AI117" i="42"/>
  <c r="AJ13" i="42"/>
  <c r="AI13" i="42"/>
  <c r="AH93" i="42"/>
  <c r="O247" i="42"/>
  <c r="AG13" i="42"/>
  <c r="AK13" i="42" s="1"/>
  <c r="AL13" i="42" s="1"/>
  <c r="AI147" i="42"/>
  <c r="AH147" i="42"/>
  <c r="AI145" i="42"/>
  <c r="AJ91" i="42"/>
  <c r="AJ94" i="42"/>
  <c r="AG177" i="42"/>
  <c r="AK177" i="42" s="1"/>
  <c r="AL177" i="42" s="1"/>
  <c r="AJ166" i="42"/>
  <c r="AH166" i="42"/>
  <c r="AI166" i="42"/>
  <c r="AG166" i="42"/>
  <c r="AK166" i="42" s="1"/>
  <c r="AL166" i="42" s="1"/>
  <c r="AH177" i="42"/>
  <c r="AJ236" i="42"/>
  <c r="AJ177" i="42"/>
  <c r="AG93" i="42"/>
  <c r="AK93" i="42" s="1"/>
  <c r="AL93" i="42" s="1"/>
  <c r="AJ158" i="42"/>
  <c r="AG91" i="42"/>
  <c r="AK91" i="42" s="1"/>
  <c r="AL91" i="42" s="1"/>
  <c r="AH236" i="42"/>
  <c r="O246" i="42"/>
  <c r="AI165" i="42"/>
  <c r="AH165" i="42"/>
  <c r="AG165" i="42"/>
  <c r="AK165" i="42" s="1"/>
  <c r="AL165" i="42" s="1"/>
  <c r="AI236" i="42"/>
  <c r="AI161" i="42"/>
  <c r="AH164" i="42"/>
  <c r="AG145" i="42"/>
  <c r="AK145" i="42" s="1"/>
  <c r="AL145" i="42" s="1"/>
  <c r="AJ162" i="42"/>
  <c r="AG162" i="42"/>
  <c r="AK162" i="42" s="1"/>
  <c r="AL162" i="42" s="1"/>
  <c r="AH162" i="42"/>
  <c r="AI162" i="42"/>
  <c r="AG85" i="42"/>
  <c r="AK85" i="42" s="1"/>
  <c r="AL85" i="42" s="1"/>
  <c r="AH68" i="42"/>
  <c r="AG68" i="42"/>
  <c r="AK68" i="42" s="1"/>
  <c r="AL68" i="42" s="1"/>
  <c r="AG171" i="42"/>
  <c r="AK171" i="42" s="1"/>
  <c r="AL171" i="42" s="1"/>
  <c r="AJ171" i="42"/>
  <c r="AG94" i="42"/>
  <c r="AK94" i="42" s="1"/>
  <c r="AL94" i="42" s="1"/>
  <c r="AI171" i="42"/>
  <c r="AJ211" i="42"/>
  <c r="AG79" i="42"/>
  <c r="AK79" i="42" s="1"/>
  <c r="AL79" i="42" s="1"/>
  <c r="AI160" i="42"/>
  <c r="AJ160" i="42"/>
  <c r="AH211" i="42"/>
  <c r="AH94" i="42"/>
  <c r="AG211" i="42"/>
  <c r="AK211" i="42" s="1"/>
  <c r="AL211" i="42" s="1"/>
  <c r="AH117" i="42"/>
  <c r="AJ228" i="42"/>
  <c r="AH160" i="42"/>
  <c r="AJ164" i="42"/>
  <c r="AG117" i="42"/>
  <c r="AK117" i="42" s="1"/>
  <c r="AL117" i="42" s="1"/>
  <c r="AG161" i="42"/>
  <c r="AK161" i="42" s="1"/>
  <c r="AL161" i="42" s="1"/>
  <c r="AJ161" i="42"/>
  <c r="AH167" i="42"/>
  <c r="AI167" i="42"/>
  <c r="AJ167" i="42"/>
  <c r="AG167" i="42"/>
  <c r="AK167" i="42" s="1"/>
  <c r="AL167" i="42" s="1"/>
  <c r="AI72" i="42"/>
  <c r="AG163" i="42"/>
  <c r="AK163" i="42" s="1"/>
  <c r="AL163" i="42" s="1"/>
  <c r="AH163" i="42"/>
  <c r="AI163" i="42"/>
  <c r="AJ163" i="42"/>
  <c r="AH72" i="42"/>
  <c r="AJ69" i="42"/>
  <c r="AG72" i="42"/>
  <c r="AK72" i="42" s="1"/>
  <c r="AL72" i="42" s="1"/>
  <c r="AI69" i="42"/>
  <c r="AG69" i="42"/>
  <c r="AK69" i="42" s="1"/>
  <c r="AL69" i="42" s="1"/>
  <c r="AI155" i="42"/>
  <c r="AJ155" i="42"/>
  <c r="AG155" i="42"/>
  <c r="AK155" i="42" s="1"/>
  <c r="AL155" i="42" s="1"/>
  <c r="AH155" i="42"/>
  <c r="AG154" i="42"/>
  <c r="AK154" i="42" s="1"/>
  <c r="AL154" i="42" s="1"/>
  <c r="AH154" i="42"/>
  <c r="AI154" i="42"/>
  <c r="AJ154" i="42"/>
  <c r="AG205" i="42"/>
  <c r="AK205" i="42" s="1"/>
  <c r="AL205" i="42" s="1"/>
  <c r="AH205" i="42"/>
  <c r="AI205" i="42"/>
  <c r="AJ205" i="42"/>
  <c r="AG159" i="42"/>
  <c r="AK159" i="42" s="1"/>
  <c r="AL159" i="42" s="1"/>
  <c r="AJ85" i="42"/>
  <c r="AI79" i="42"/>
  <c r="AI204" i="42"/>
  <c r="AG204" i="42"/>
  <c r="AK204" i="42" s="1"/>
  <c r="AL204" i="42" s="1"/>
  <c r="AH204" i="42"/>
  <c r="AJ204" i="42"/>
  <c r="AH159" i="42"/>
  <c r="AI159" i="42"/>
  <c r="AI85" i="42"/>
  <c r="AH79" i="42"/>
  <c r="AG149" i="42"/>
  <c r="AK149" i="42" s="1"/>
  <c r="AL149" i="42" s="1"/>
  <c r="AJ149" i="42"/>
  <c r="AH149" i="42"/>
  <c r="AI149" i="42"/>
  <c r="AG237" i="42"/>
  <c r="AK237" i="42" s="1"/>
  <c r="AL237" i="42" s="1"/>
  <c r="AH237" i="42"/>
  <c r="AI237" i="42"/>
  <c r="AJ237" i="42"/>
  <c r="AG128" i="42"/>
  <c r="AK128" i="42" s="1"/>
  <c r="AL128" i="42" s="1"/>
  <c r="AH128" i="42"/>
  <c r="AI128" i="42"/>
  <c r="AJ128" i="42"/>
  <c r="AG114" i="42"/>
  <c r="AK114" i="42" s="1"/>
  <c r="AL114" i="42" s="1"/>
  <c r="AH114" i="42"/>
  <c r="AI114" i="42"/>
  <c r="AJ114" i="42"/>
  <c r="AG227" i="42"/>
  <c r="AK227" i="42" s="1"/>
  <c r="AL227" i="42" s="1"/>
  <c r="AH227" i="42"/>
  <c r="AI227" i="42"/>
  <c r="AJ227" i="42"/>
  <c r="AG197" i="42"/>
  <c r="AK197" i="42" s="1"/>
  <c r="AL197" i="42" s="1"/>
  <c r="AH197" i="42"/>
  <c r="AJ197" i="42"/>
  <c r="AI197" i="42"/>
  <c r="AG192" i="42"/>
  <c r="AK192" i="42" s="1"/>
  <c r="AL192" i="42" s="1"/>
  <c r="AH192" i="42"/>
  <c r="AI192" i="42"/>
  <c r="AJ192" i="42"/>
  <c r="AG190" i="42"/>
  <c r="AK190" i="42" s="1"/>
  <c r="AL190" i="42" s="1"/>
  <c r="AH190" i="42"/>
  <c r="AI190" i="42"/>
  <c r="AJ190" i="42"/>
  <c r="AG196" i="42"/>
  <c r="AK196" i="42" s="1"/>
  <c r="AL196" i="42" s="1"/>
  <c r="AH196" i="42"/>
  <c r="AI196" i="42"/>
  <c r="AJ196" i="42"/>
  <c r="AG122" i="42"/>
  <c r="AK122" i="42" s="1"/>
  <c r="AL122" i="42" s="1"/>
  <c r="AH122" i="42"/>
  <c r="AI122" i="42"/>
  <c r="AJ122" i="42"/>
  <c r="AI130" i="42"/>
  <c r="AJ130" i="42"/>
  <c r="AG130" i="42"/>
  <c r="AK130" i="42" s="1"/>
  <c r="AL130" i="42" s="1"/>
  <c r="AH130" i="42"/>
  <c r="AH184" i="42"/>
  <c r="AI184" i="42"/>
  <c r="AG184" i="42"/>
  <c r="AK184" i="42" s="1"/>
  <c r="AL184" i="42" s="1"/>
  <c r="AJ184" i="42"/>
  <c r="AI172" i="42"/>
  <c r="AJ172" i="42"/>
  <c r="AG172" i="42"/>
  <c r="AK172" i="42" s="1"/>
  <c r="AL172" i="42" s="1"/>
  <c r="AH172" i="42"/>
  <c r="AJ82" i="42"/>
  <c r="AI82" i="42"/>
  <c r="AH82" i="42"/>
  <c r="AG82" i="42"/>
  <c r="AK82" i="42" s="1"/>
  <c r="AL82" i="42" s="1"/>
  <c r="AG81" i="42"/>
  <c r="AK81" i="42" s="1"/>
  <c r="AL81" i="42" s="1"/>
  <c r="AH81" i="42"/>
  <c r="AI81" i="42"/>
  <c r="AJ81" i="42"/>
  <c r="AI113" i="42"/>
  <c r="AJ113" i="42"/>
  <c r="AG113" i="42"/>
  <c r="AK113" i="42" s="1"/>
  <c r="AL113" i="42" s="1"/>
  <c r="AH113" i="42"/>
  <c r="AG179" i="42"/>
  <c r="AK179" i="42" s="1"/>
  <c r="AL179" i="42" s="1"/>
  <c r="AH179" i="42"/>
  <c r="AI179" i="42"/>
  <c r="AJ179" i="42"/>
  <c r="AG233" i="42"/>
  <c r="AK233" i="42" s="1"/>
  <c r="AL233" i="42" s="1"/>
  <c r="AH233" i="42"/>
  <c r="AI233" i="42"/>
  <c r="AJ233" i="42"/>
  <c r="AI96" i="42"/>
  <c r="AJ96" i="42"/>
  <c r="AG96" i="42"/>
  <c r="AK96" i="42" s="1"/>
  <c r="AL96" i="42" s="1"/>
  <c r="AH96" i="42"/>
  <c r="AG139" i="42"/>
  <c r="AK139" i="42" s="1"/>
  <c r="AL139" i="42" s="1"/>
  <c r="AH139" i="42"/>
  <c r="AI139" i="42"/>
  <c r="AJ139" i="42"/>
  <c r="AG110" i="42"/>
  <c r="AK110" i="42" s="1"/>
  <c r="AL110" i="42" s="1"/>
  <c r="AH110" i="42"/>
  <c r="AI110" i="42"/>
  <c r="AJ110" i="42"/>
  <c r="AG202" i="42"/>
  <c r="AK202" i="42" s="1"/>
  <c r="AL202" i="42" s="1"/>
  <c r="AH202" i="42"/>
  <c r="AI202" i="42"/>
  <c r="AJ202" i="42"/>
  <c r="AG123" i="42"/>
  <c r="AK123" i="42" s="1"/>
  <c r="AL123" i="42" s="1"/>
  <c r="AH123" i="42"/>
  <c r="AI123" i="42"/>
  <c r="AJ123" i="42"/>
  <c r="AG97" i="42"/>
  <c r="AK97" i="42" s="1"/>
  <c r="AL97" i="42" s="1"/>
  <c r="AH97" i="42"/>
  <c r="AI97" i="42"/>
  <c r="AJ97" i="42"/>
  <c r="AG121" i="42"/>
  <c r="AK121" i="42" s="1"/>
  <c r="AL121" i="42" s="1"/>
  <c r="AH121" i="42"/>
  <c r="AI121" i="42"/>
  <c r="AJ121" i="42"/>
  <c r="AG138" i="42"/>
  <c r="AK138" i="42" s="1"/>
  <c r="AL138" i="42" s="1"/>
  <c r="AH138" i="42"/>
  <c r="AI138" i="42"/>
  <c r="AJ138" i="42"/>
  <c r="AG109" i="42"/>
  <c r="AK109" i="42" s="1"/>
  <c r="AL109" i="42" s="1"/>
  <c r="AH109" i="42"/>
  <c r="AI109" i="42"/>
  <c r="AJ109" i="42"/>
  <c r="AH203" i="42"/>
  <c r="AI203" i="42"/>
  <c r="AG203" i="42"/>
  <c r="AK203" i="42" s="1"/>
  <c r="AL203" i="42" s="1"/>
  <c r="AJ203" i="42"/>
  <c r="AG244" i="42"/>
  <c r="AK244" i="42" s="1"/>
  <c r="AL244" i="42" s="1"/>
  <c r="AH244" i="42"/>
  <c r="AI244" i="42"/>
  <c r="AJ244" i="42"/>
  <c r="AG243" i="42"/>
  <c r="AK243" i="42" s="1"/>
  <c r="AL243" i="42" s="1"/>
  <c r="AJ243" i="42"/>
  <c r="AH243" i="42"/>
  <c r="AI243" i="42"/>
  <c r="AI238" i="42"/>
  <c r="AJ238" i="42"/>
  <c r="AG238" i="42"/>
  <c r="AK238" i="42" s="1"/>
  <c r="AL238" i="42" s="1"/>
  <c r="AH238" i="42"/>
  <c r="AG80" i="42"/>
  <c r="AK80" i="42" s="1"/>
  <c r="AL80" i="42" s="1"/>
  <c r="AH80" i="42"/>
  <c r="AI80" i="42"/>
  <c r="AJ80" i="42"/>
  <c r="AI234" i="42"/>
  <c r="AJ234" i="42"/>
  <c r="AH234" i="42"/>
  <c r="AG234" i="42"/>
  <c r="AK234" i="42" s="1"/>
  <c r="AL234" i="42" s="1"/>
  <c r="AG129" i="42"/>
  <c r="AK129" i="42" s="1"/>
  <c r="AL129" i="42" s="1"/>
  <c r="AI129" i="42"/>
  <c r="AJ129" i="42"/>
  <c r="AH129" i="42"/>
  <c r="AG120" i="42"/>
  <c r="AK120" i="42" s="1"/>
  <c r="AL120" i="42" s="1"/>
  <c r="AH120" i="42"/>
  <c r="AI120" i="42"/>
  <c r="AJ120" i="42"/>
  <c r="AH215" i="42"/>
  <c r="AI215" i="42"/>
  <c r="AJ215" i="42"/>
  <c r="AG215" i="42"/>
  <c r="AK215" i="42" s="1"/>
  <c r="AL215" i="42" s="1"/>
  <c r="AH125" i="42"/>
  <c r="AI125" i="42"/>
  <c r="AJ125" i="42"/>
  <c r="AG125" i="42"/>
  <c r="AK125" i="42" s="1"/>
  <c r="AL125" i="42" s="1"/>
  <c r="AG136" i="42"/>
  <c r="AK136" i="42" s="1"/>
  <c r="AL136" i="42" s="1"/>
  <c r="AH136" i="42"/>
  <c r="AI136" i="42"/>
  <c r="AJ136" i="42"/>
  <c r="AJ185" i="42"/>
  <c r="AH185" i="42"/>
  <c r="AG185" i="42"/>
  <c r="AK185" i="42" s="1"/>
  <c r="AL185" i="42" s="1"/>
  <c r="AI185" i="42"/>
  <c r="AH189" i="42"/>
  <c r="AI189" i="42"/>
  <c r="AG189" i="42"/>
  <c r="AK189" i="42" s="1"/>
  <c r="AL189" i="42" s="1"/>
  <c r="AJ189" i="42"/>
  <c r="AG126" i="42"/>
  <c r="AK126" i="42" s="1"/>
  <c r="AL126" i="42" s="1"/>
  <c r="AH126" i="42"/>
  <c r="AI126" i="42"/>
  <c r="AJ126" i="42"/>
  <c r="AI67" i="42"/>
  <c r="AF47" i="42"/>
  <c r="AI47" i="42" s="1"/>
  <c r="AG24" i="42"/>
  <c r="AK24" i="42" s="1"/>
  <c r="AL24" i="42" s="1"/>
  <c r="AG67" i="42"/>
  <c r="AK67" i="42" s="1"/>
  <c r="AL67" i="42" s="1"/>
  <c r="AH24" i="42"/>
  <c r="AJ67" i="42"/>
  <c r="AJ24" i="42"/>
  <c r="AE52" i="42"/>
  <c r="AF53" i="42" s="1"/>
  <c r="AH53" i="42" s="1"/>
  <c r="AF35" i="42"/>
  <c r="AG35" i="42" s="1"/>
  <c r="AK35" i="42" s="1"/>
  <c r="AL35" i="42" s="1"/>
  <c r="AF7" i="42"/>
  <c r="AG7" i="42" s="1"/>
  <c r="AK7" i="42" s="1"/>
  <c r="AL7" i="42" s="1"/>
  <c r="AF54" i="42"/>
  <c r="AI54" i="42" s="1"/>
  <c r="AF36" i="42"/>
  <c r="AI36" i="42" s="1"/>
  <c r="AE61" i="42"/>
  <c r="AF62" i="42" s="1"/>
  <c r="AE41" i="42"/>
  <c r="AF42" i="42" s="1"/>
  <c r="AG42" i="42" s="1"/>
  <c r="AK42" i="42" s="1"/>
  <c r="AL42" i="42" s="1"/>
  <c r="AE56" i="42"/>
  <c r="AF57" i="42" s="1"/>
  <c r="AH57" i="42" s="1"/>
  <c r="AE49" i="42"/>
  <c r="AF50" i="42" s="1"/>
  <c r="AE43" i="42"/>
  <c r="AF43" i="42" s="1"/>
  <c r="AG43" i="42" s="1"/>
  <c r="AK43" i="42" s="1"/>
  <c r="AL43" i="42" s="1"/>
  <c r="AE28" i="42"/>
  <c r="AF28" i="42" s="1"/>
  <c r="AH28" i="42" s="1"/>
  <c r="AE55" i="42"/>
  <c r="AF55" i="42" s="1"/>
  <c r="AJ55" i="42" s="1"/>
  <c r="AE51" i="42"/>
  <c r="AF51" i="42" s="1"/>
  <c r="AJ51" i="42" s="1"/>
  <c r="AF20" i="42"/>
  <c r="AG20" i="42" s="1"/>
  <c r="AK20" i="42" s="1"/>
  <c r="AL20" i="42" s="1"/>
  <c r="AF26" i="42"/>
  <c r="AE40" i="42"/>
  <c r="AF40" i="42" s="1"/>
  <c r="AE64" i="42"/>
  <c r="AE58" i="42"/>
  <c r="AF63" i="42"/>
  <c r="AJ46" i="42"/>
  <c r="AI46" i="42"/>
  <c r="AH46" i="42"/>
  <c r="AG46" i="42"/>
  <c r="AK46" i="42" s="1"/>
  <c r="AL46" i="42" s="1"/>
  <c r="AE5" i="42"/>
  <c r="AJ4" i="42"/>
  <c r="AH4" i="42"/>
  <c r="AI4" i="42"/>
  <c r="AG4" i="42"/>
  <c r="AK4" i="42" s="1"/>
  <c r="AL4" i="42" s="1"/>
  <c r="AF14" i="42"/>
  <c r="AF15" i="42"/>
  <c r="AE22" i="42"/>
  <c r="AG16" i="42"/>
  <c r="AK16" i="42" s="1"/>
  <c r="AL16" i="42" s="1"/>
  <c r="AH16" i="42"/>
  <c r="AJ16" i="42"/>
  <c r="AI16" i="42"/>
  <c r="AI34" i="42"/>
  <c r="AJ34" i="42"/>
  <c r="AG34" i="42"/>
  <c r="AK34" i="42" s="1"/>
  <c r="AL34" i="42" s="1"/>
  <c r="AH34" i="42"/>
  <c r="AE18" i="42"/>
  <c r="AF10" i="42"/>
  <c r="AJ9" i="42"/>
  <c r="AI9" i="42"/>
  <c r="AH9" i="42"/>
  <c r="AG9" i="42"/>
  <c r="AK9" i="42" s="1"/>
  <c r="AL9" i="42" s="1"/>
  <c r="AE37" i="42"/>
  <c r="AF37" i="42" s="1"/>
  <c r="AE31" i="42"/>
  <c r="AF31" i="42" s="1"/>
  <c r="AI30" i="42"/>
  <c r="AG30" i="42"/>
  <c r="AK30" i="42" s="1"/>
  <c r="AL30" i="42" s="1"/>
  <c r="AJ30" i="42"/>
  <c r="AH30" i="42"/>
  <c r="AH66" i="42"/>
  <c r="AI66" i="42"/>
  <c r="AJ66" i="42"/>
  <c r="AG66" i="42"/>
  <c r="AK66" i="42" s="1"/>
  <c r="AL66" i="42" s="1"/>
  <c r="AJ25" i="42"/>
  <c r="AG25" i="42"/>
  <c r="AK25" i="42" s="1"/>
  <c r="AL25" i="42" s="1"/>
  <c r="AI25" i="42"/>
  <c r="AH25" i="42"/>
  <c r="AE38" i="42"/>
  <c r="AF21" i="42"/>
  <c r="AE48" i="42"/>
  <c r="AF48" i="42" s="1"/>
  <c r="AF11" i="42"/>
  <c r="AF12" i="42"/>
  <c r="AF27" i="42"/>
  <c r="AF8" i="42"/>
  <c r="AE60" i="42"/>
  <c r="AF60" i="42" s="1"/>
  <c r="AF45" i="42"/>
  <c r="AF17" i="42"/>
  <c r="AF33" i="42"/>
  <c r="P251" i="22"/>
  <c r="AG48" i="40"/>
  <c r="AK48" i="40" s="1"/>
  <c r="AL48" i="40" s="1"/>
  <c r="AI48" i="40"/>
  <c r="AH48" i="40"/>
  <c r="AJ48" i="40"/>
  <c r="AE54" i="40"/>
  <c r="AE7" i="40"/>
  <c r="AF38" i="40"/>
  <c r="AE44" i="40"/>
  <c r="AF45" i="40" s="1"/>
  <c r="AE31" i="40"/>
  <c r="AF31" i="40" s="1"/>
  <c r="AE52" i="40"/>
  <c r="AE41" i="40"/>
  <c r="AE24" i="40"/>
  <c r="AE6" i="40"/>
  <c r="AE66" i="40"/>
  <c r="AE35" i="40"/>
  <c r="AE16" i="40"/>
  <c r="AE65" i="40"/>
  <c r="AE8" i="40"/>
  <c r="AE34" i="40"/>
  <c r="AE13" i="40"/>
  <c r="AF13" i="40" s="1"/>
  <c r="AE19" i="40"/>
  <c r="AE5" i="40"/>
  <c r="AF5" i="40" s="1"/>
  <c r="AE17" i="40"/>
  <c r="AE46" i="40"/>
  <c r="AF46" i="40" s="1"/>
  <c r="AE10" i="40"/>
  <c r="AE15" i="40"/>
  <c r="AE25" i="40"/>
  <c r="AE56" i="40"/>
  <c r="AF57" i="40" s="1"/>
  <c r="AE63" i="40"/>
  <c r="AE36" i="40"/>
  <c r="AF37" i="40" s="1"/>
  <c r="AE40" i="40"/>
  <c r="AE59" i="40"/>
  <c r="AM59" i="40"/>
  <c r="AE22" i="40"/>
  <c r="AM22" i="40"/>
  <c r="AE26" i="40"/>
  <c r="AM26" i="40"/>
  <c r="AE42" i="40"/>
  <c r="AM42" i="40"/>
  <c r="AE39" i="40"/>
  <c r="AF39" i="40" s="1"/>
  <c r="AM39" i="40"/>
  <c r="AE11" i="40"/>
  <c r="AM11" i="40"/>
  <c r="AE9" i="40"/>
  <c r="AE53" i="40"/>
  <c r="AM53" i="40"/>
  <c r="AE29" i="40"/>
  <c r="AF30" i="40" s="1"/>
  <c r="AE14" i="40"/>
  <c r="AM14" i="40"/>
  <c r="AE18" i="40"/>
  <c r="AE21" i="40"/>
  <c r="AM21" i="40"/>
  <c r="AE28" i="40"/>
  <c r="AF28" i="40" s="1"/>
  <c r="AM28" i="40"/>
  <c r="AE67" i="40"/>
  <c r="AM67" i="40"/>
  <c r="AE51" i="40"/>
  <c r="AM51" i="40"/>
  <c r="AE62" i="40"/>
  <c r="AM62" i="40"/>
  <c r="AE64" i="40"/>
  <c r="AM64" i="40"/>
  <c r="AE61" i="40"/>
  <c r="AM61" i="40"/>
  <c r="AE23" i="40"/>
  <c r="AM23" i="40"/>
  <c r="AE58" i="40"/>
  <c r="AF58" i="40" s="1"/>
  <c r="AM58" i="40"/>
  <c r="AE33" i="40"/>
  <c r="AF33" i="40" s="1"/>
  <c r="AE60" i="40"/>
  <c r="AM60" i="40"/>
  <c r="AE49" i="40"/>
  <c r="AF49" i="40" s="1"/>
  <c r="AM49" i="40"/>
  <c r="AE50" i="40"/>
  <c r="AM50" i="40"/>
  <c r="AE43" i="40"/>
  <c r="AE20" i="40"/>
  <c r="AE55" i="40"/>
  <c r="AK149" i="22"/>
  <c r="AL159" i="22"/>
  <c r="AG159" i="22"/>
  <c r="AH159" i="22" s="1"/>
  <c r="AL141" i="22"/>
  <c r="AG141" i="22"/>
  <c r="AH141" i="22" s="1"/>
  <c r="AK159" i="22"/>
  <c r="AL181" i="22"/>
  <c r="AG181" i="22"/>
  <c r="AH181" i="22" s="1"/>
  <c r="AL135" i="22"/>
  <c r="AG135" i="22"/>
  <c r="AH135" i="22" s="1"/>
  <c r="AL174" i="22"/>
  <c r="AG174" i="22"/>
  <c r="AH174" i="22" s="1"/>
  <c r="AL76" i="22"/>
  <c r="AG76" i="22"/>
  <c r="AH76" i="22" s="1"/>
  <c r="AL56" i="22"/>
  <c r="AG56" i="22"/>
  <c r="AH56" i="22" s="1"/>
  <c r="AL158" i="22"/>
  <c r="AG158" i="22"/>
  <c r="AH158" i="22" s="1"/>
  <c r="AL119" i="22"/>
  <c r="AG119" i="22"/>
  <c r="AH119" i="22" s="1"/>
  <c r="AL53" i="22"/>
  <c r="AG53" i="22"/>
  <c r="AH53" i="22" s="1"/>
  <c r="AL93" i="22"/>
  <c r="AG93" i="22"/>
  <c r="AH93" i="22" s="1"/>
  <c r="AL59" i="22"/>
  <c r="AG59" i="22"/>
  <c r="AH59" i="22" s="1"/>
  <c r="AL126" i="22"/>
  <c r="AG126" i="22"/>
  <c r="AH126" i="22" s="1"/>
  <c r="AL62" i="22"/>
  <c r="AG62" i="22"/>
  <c r="AH62" i="22" s="1"/>
  <c r="AL152" i="22"/>
  <c r="AG152" i="22"/>
  <c r="AH152" i="22" s="1"/>
  <c r="AL156" i="22"/>
  <c r="AG156" i="22"/>
  <c r="AH156" i="22" s="1"/>
  <c r="AL102" i="22"/>
  <c r="AG102" i="22"/>
  <c r="AH102" i="22" s="1"/>
  <c r="AL63" i="22"/>
  <c r="AG63" i="22"/>
  <c r="AH63" i="22" s="1"/>
  <c r="AL173" i="22"/>
  <c r="AG173" i="22"/>
  <c r="AH173" i="22" s="1"/>
  <c r="AL97" i="22"/>
  <c r="AG97" i="22"/>
  <c r="AH97" i="22" s="1"/>
  <c r="AL138" i="22"/>
  <c r="AG138" i="22"/>
  <c r="AH138" i="22" s="1"/>
  <c r="AL164" i="22"/>
  <c r="AG164" i="22"/>
  <c r="AH164" i="22" s="1"/>
  <c r="AL55" i="22"/>
  <c r="AG55" i="22"/>
  <c r="AH55" i="22" s="1"/>
  <c r="AL176" i="22"/>
  <c r="AG176" i="22"/>
  <c r="AH176" i="22" s="1"/>
  <c r="AL75" i="22"/>
  <c r="AG75" i="22"/>
  <c r="AH75" i="22" s="1"/>
  <c r="AL116" i="22"/>
  <c r="AG116" i="22"/>
  <c r="AH116" i="22" s="1"/>
  <c r="AL166" i="22"/>
  <c r="AG166" i="22"/>
  <c r="AH166" i="22" s="1"/>
  <c r="AL186" i="22"/>
  <c r="AG186" i="22"/>
  <c r="AH186" i="22" s="1"/>
  <c r="AL107" i="22"/>
  <c r="AG107" i="22"/>
  <c r="AH107" i="22" s="1"/>
  <c r="AL160" i="22"/>
  <c r="AG160" i="22"/>
  <c r="AH160" i="22" s="1"/>
  <c r="AL84" i="22"/>
  <c r="AG84" i="22"/>
  <c r="AH84" i="22" s="1"/>
  <c r="AL183" i="22"/>
  <c r="AG183" i="22"/>
  <c r="AH183" i="22" s="1"/>
  <c r="AL74" i="22"/>
  <c r="AG74" i="22"/>
  <c r="AH74" i="22" s="1"/>
  <c r="AL165" i="22"/>
  <c r="AG165" i="22"/>
  <c r="AH165" i="22" s="1"/>
  <c r="AK143" i="22"/>
  <c r="AL123" i="22"/>
  <c r="AG123" i="22"/>
  <c r="AH123" i="22" s="1"/>
  <c r="AL157" i="22"/>
  <c r="AG157" i="22"/>
  <c r="AH157" i="22" s="1"/>
  <c r="AL140" i="22"/>
  <c r="AG140" i="22"/>
  <c r="AH140" i="22" s="1"/>
  <c r="AL60" i="22"/>
  <c r="AG60" i="22"/>
  <c r="AH60" i="22" s="1"/>
  <c r="AL98" i="22"/>
  <c r="AG98" i="22"/>
  <c r="AH98" i="22" s="1"/>
  <c r="AL142" i="22"/>
  <c r="AG142" i="22"/>
  <c r="AH142" i="22" s="1"/>
  <c r="AL96" i="22"/>
  <c r="AG96" i="22"/>
  <c r="AH96" i="22" s="1"/>
  <c r="AL54" i="22"/>
  <c r="AG54" i="22"/>
  <c r="AH54" i="22" s="1"/>
  <c r="AL167" i="22"/>
  <c r="AG167" i="22"/>
  <c r="AH167" i="22" s="1"/>
  <c r="AL64" i="22"/>
  <c r="AG64" i="22"/>
  <c r="AH64" i="22" s="1"/>
  <c r="AL72" i="22"/>
  <c r="AG72" i="22"/>
  <c r="AH72" i="22" s="1"/>
  <c r="AL120" i="22"/>
  <c r="AG120" i="22"/>
  <c r="AH120" i="22" s="1"/>
  <c r="AL144" i="22"/>
  <c r="AG144" i="22"/>
  <c r="AH144" i="22" s="1"/>
  <c r="AL121" i="22"/>
  <c r="AG121" i="22"/>
  <c r="AH121" i="22" s="1"/>
  <c r="AL114" i="22"/>
  <c r="AG114" i="22"/>
  <c r="AH114" i="22" s="1"/>
  <c r="AL187" i="22"/>
  <c r="AG187" i="22"/>
  <c r="AH187" i="22" s="1"/>
  <c r="AL61" i="22"/>
  <c r="AG61" i="22"/>
  <c r="AH61" i="22" s="1"/>
  <c r="AL85" i="22"/>
  <c r="AG85" i="22"/>
  <c r="AH85" i="22" s="1"/>
  <c r="AL113" i="22"/>
  <c r="AG113" i="22"/>
  <c r="AH113" i="22" s="1"/>
  <c r="AL146" i="22"/>
  <c r="AG146" i="22"/>
  <c r="AH146" i="22" s="1"/>
  <c r="AL117" i="22"/>
  <c r="AG117" i="22"/>
  <c r="AH117" i="22" s="1"/>
  <c r="AK77" i="22"/>
  <c r="AL178" i="22"/>
  <c r="AG178" i="22"/>
  <c r="AH178" i="22" s="1"/>
  <c r="AL79" i="22"/>
  <c r="AG79" i="22"/>
  <c r="AH79" i="22" s="1"/>
  <c r="AL134" i="22"/>
  <c r="AG134" i="22"/>
  <c r="AH134" i="22" s="1"/>
  <c r="AL106" i="22"/>
  <c r="AG106" i="22"/>
  <c r="AH106" i="22" s="1"/>
  <c r="AL103" i="22"/>
  <c r="AG103" i="22"/>
  <c r="AH103" i="22" s="1"/>
  <c r="AL77" i="22"/>
  <c r="AG77" i="22"/>
  <c r="AH77" i="22" s="1"/>
  <c r="AL99" i="22"/>
  <c r="AG99" i="22"/>
  <c r="AH99" i="22" s="1"/>
  <c r="AL153" i="22"/>
  <c r="AG153" i="22"/>
  <c r="AH153" i="22" s="1"/>
  <c r="AL58" i="22"/>
  <c r="AG58" i="22"/>
  <c r="AH58" i="22" s="1"/>
  <c r="AL132" i="22"/>
  <c r="AG132" i="22"/>
  <c r="AH132" i="22" s="1"/>
  <c r="AL115" i="22"/>
  <c r="AG115" i="22"/>
  <c r="AH115" i="22" s="1"/>
  <c r="AL94" i="22"/>
  <c r="AG94" i="22"/>
  <c r="AH94" i="22" s="1"/>
  <c r="AL180" i="22"/>
  <c r="AG180" i="22"/>
  <c r="AH180" i="22" s="1"/>
  <c r="AL179" i="22"/>
  <c r="AG179" i="22"/>
  <c r="AH179" i="22" s="1"/>
  <c r="AL95" i="22"/>
  <c r="AG95" i="22"/>
  <c r="AH95" i="22" s="1"/>
  <c r="AL81" i="22"/>
  <c r="AG81" i="22"/>
  <c r="AH81" i="22" s="1"/>
  <c r="AL130" i="22"/>
  <c r="AG130" i="22"/>
  <c r="AH130" i="22" s="1"/>
  <c r="AK167" i="22"/>
  <c r="AL73" i="22"/>
  <c r="AG73" i="22"/>
  <c r="AH73" i="22" s="1"/>
  <c r="AL125" i="22"/>
  <c r="AG125" i="22"/>
  <c r="AH125" i="22" s="1"/>
  <c r="AL154" i="22"/>
  <c r="AG154" i="22"/>
  <c r="AH154" i="22" s="1"/>
  <c r="AL86" i="22"/>
  <c r="AG86" i="22"/>
  <c r="AH86" i="22" s="1"/>
  <c r="AL118" i="22"/>
  <c r="AG118" i="22"/>
  <c r="AH118" i="22" s="1"/>
  <c r="AL177" i="22"/>
  <c r="AG177" i="22"/>
  <c r="AH177" i="22" s="1"/>
  <c r="AL137" i="22"/>
  <c r="AG137" i="22"/>
  <c r="AH137" i="22" s="1"/>
  <c r="AL124" i="22"/>
  <c r="AG124" i="22"/>
  <c r="AH124" i="22" s="1"/>
  <c r="AL136" i="22"/>
  <c r="AG136" i="22"/>
  <c r="AH136" i="22" s="1"/>
  <c r="AL101" i="22"/>
  <c r="AG101" i="22"/>
  <c r="AH101" i="22" s="1"/>
  <c r="AL155" i="22"/>
  <c r="AG155" i="22"/>
  <c r="AH155" i="22" s="1"/>
  <c r="AK76" i="22"/>
  <c r="AL57" i="22"/>
  <c r="AG57" i="22"/>
  <c r="AH57" i="22" s="1"/>
  <c r="AL78" i="22"/>
  <c r="AG78" i="22"/>
  <c r="AH78" i="22" s="1"/>
  <c r="AL80" i="22"/>
  <c r="AG80" i="22"/>
  <c r="AH80" i="22" s="1"/>
  <c r="AL147" i="22"/>
  <c r="AG147" i="22"/>
  <c r="AH147" i="22" s="1"/>
  <c r="AL139" i="22"/>
  <c r="AG139" i="22"/>
  <c r="AH139" i="22" s="1"/>
  <c r="AK108" i="22"/>
  <c r="AK61" i="22"/>
  <c r="AK225" i="22"/>
  <c r="AJ54" i="22"/>
  <c r="AK119" i="22"/>
  <c r="AJ46" i="22"/>
  <c r="AK46" i="22" s="1"/>
  <c r="AJ144" i="22"/>
  <c r="AK144" i="22" s="1"/>
  <c r="AJ186" i="22"/>
  <c r="AK186" i="22" s="1"/>
  <c r="AJ33" i="22"/>
  <c r="AK33" i="22" s="1"/>
  <c r="AK53" i="22"/>
  <c r="AE250" i="22"/>
  <c r="AE251" i="22"/>
  <c r="AK118" i="22"/>
  <c r="AI250" i="22"/>
  <c r="AF250" i="22"/>
  <c r="AF251" i="22"/>
  <c r="AC250" i="22"/>
  <c r="AC251" i="22"/>
  <c r="AI251" i="22"/>
  <c r="AJ27" i="22"/>
  <c r="AK27" i="22" s="1"/>
  <c r="AK120" i="22"/>
  <c r="AK82" i="22"/>
  <c r="AK194" i="22"/>
  <c r="AK86" i="22"/>
  <c r="AK56" i="22"/>
  <c r="AJ133" i="22"/>
  <c r="AK133" i="22" s="1"/>
  <c r="AK42" i="22"/>
  <c r="AJ93" i="22"/>
  <c r="AK93" i="22" s="1"/>
  <c r="AJ104" i="22"/>
  <c r="AK104" i="22" s="1"/>
  <c r="AK148" i="22"/>
  <c r="AK109" i="22"/>
  <c r="AK64" i="22"/>
  <c r="AK47" i="22"/>
  <c r="AK54" i="22"/>
  <c r="AJ141" i="22"/>
  <c r="AK141" i="22" s="1"/>
  <c r="AK25" i="22"/>
  <c r="AJ182" i="22"/>
  <c r="AK183" i="22" s="1"/>
  <c r="AK62" i="22"/>
  <c r="AI247" i="22"/>
  <c r="AI255" i="22" s="1"/>
  <c r="AK70" i="22"/>
  <c r="AJ130" i="22"/>
  <c r="AK131" i="22" s="1"/>
  <c r="AK155" i="22"/>
  <c r="AJ173" i="22"/>
  <c r="AK173" i="22" s="1"/>
  <c r="AJ113" i="22"/>
  <c r="AK113" i="22" s="1"/>
  <c r="AE248" i="22"/>
  <c r="AE256" i="22" s="1"/>
  <c r="AE244" i="22"/>
  <c r="AE253" i="22" s="1"/>
  <c r="AJ153" i="22"/>
  <c r="AK153" i="22" s="1"/>
  <c r="AK168" i="22"/>
  <c r="AL52" i="22"/>
  <c r="AF247" i="22"/>
  <c r="AF255" i="22" s="1"/>
  <c r="AF248" i="22"/>
  <c r="AF256" i="22" s="1"/>
  <c r="AK81" i="22"/>
  <c r="AF245" i="22"/>
  <c r="AF254" i="22" s="1"/>
  <c r="AJ160" i="22"/>
  <c r="AK160" i="22" s="1"/>
  <c r="AI248" i="22"/>
  <c r="AI256" i="22" s="1"/>
  <c r="AC247" i="22"/>
  <c r="AC255" i="22" s="1"/>
  <c r="AC245" i="22"/>
  <c r="AC254" i="22" s="1"/>
  <c r="AC244" i="22"/>
  <c r="AC253" i="22" s="1"/>
  <c r="AC248" i="22"/>
  <c r="AC256" i="22" s="1"/>
  <c r="AK41" i="22"/>
  <c r="AE245" i="22"/>
  <c r="AE254" i="22" s="1"/>
  <c r="AJ73" i="22"/>
  <c r="AK73" i="22" s="1"/>
  <c r="AJ78" i="22"/>
  <c r="AK79" i="22" s="1"/>
  <c r="AI245" i="22"/>
  <c r="AI254" i="22" s="1"/>
  <c r="AF244" i="22"/>
  <c r="AF253" i="22" s="1"/>
  <c r="AI244" i="22"/>
  <c r="AI253" i="22" s="1"/>
  <c r="AE247" i="22"/>
  <c r="AE255" i="22" s="1"/>
  <c r="AJ65" i="22"/>
  <c r="AK65" i="22" s="1"/>
  <c r="AK200" i="22"/>
  <c r="AK96" i="22"/>
  <c r="AK19" i="22"/>
  <c r="AK220" i="22"/>
  <c r="AK90" i="22"/>
  <c r="AK107" i="22"/>
  <c r="AK235" i="22"/>
  <c r="AK195" i="22"/>
  <c r="AK20" i="22"/>
  <c r="AK241" i="22"/>
  <c r="AK179" i="22"/>
  <c r="AK111" i="22"/>
  <c r="AK232" i="22"/>
  <c r="AK233" i="22"/>
  <c r="AK209" i="22"/>
  <c r="AK203" i="22"/>
  <c r="AK204" i="22"/>
  <c r="AK238" i="22"/>
  <c r="AK239" i="22"/>
  <c r="AK223" i="22"/>
  <c r="AK224" i="22"/>
  <c r="AK229" i="22"/>
  <c r="AK180" i="22"/>
  <c r="AK45" i="22"/>
  <c r="AK192" i="22"/>
  <c r="AK129" i="22"/>
  <c r="AK29" i="22"/>
  <c r="AK40" i="22"/>
  <c r="AK55" i="22"/>
  <c r="AK172" i="22"/>
  <c r="AK165" i="22"/>
  <c r="AK26" i="22"/>
  <c r="AJ116" i="22"/>
  <c r="AK117" i="22" s="1"/>
  <c r="AK125" i="22"/>
  <c r="AK112" i="22"/>
  <c r="AK121" i="22"/>
  <c r="AK67" i="22"/>
  <c r="AK103" i="22"/>
  <c r="AK124" i="22"/>
  <c r="AK80" i="22"/>
  <c r="AK169" i="22"/>
  <c r="AK188" i="22"/>
  <c r="AK166" i="22"/>
  <c r="AK89" i="22"/>
  <c r="AJ137" i="22"/>
  <c r="AK137" i="22" s="1"/>
  <c r="AJ177" i="22"/>
  <c r="AJ176" i="22"/>
  <c r="AK176" i="22" s="1"/>
  <c r="AJ57" i="22"/>
  <c r="AK57" i="22" s="1"/>
  <c r="AJ156" i="22"/>
  <c r="AK156" i="22" s="1"/>
  <c r="AJ157" i="22"/>
  <c r="AJ97" i="22"/>
  <c r="AK97" i="22" s="1"/>
  <c r="AJ98" i="22"/>
  <c r="AJ59" i="22"/>
  <c r="AJ58" i="22"/>
  <c r="AJ38" i="22"/>
  <c r="AJ37" i="22"/>
  <c r="AK37" i="22" s="1"/>
  <c r="AK48" i="22"/>
  <c r="AK135" i="22"/>
  <c r="AK23" i="22"/>
  <c r="AK24" i="22"/>
  <c r="AK63" i="22"/>
  <c r="AK12" i="22"/>
  <c r="AK31" i="22"/>
  <c r="AK32" i="22"/>
  <c r="AK175" i="22"/>
  <c r="AK215" i="22"/>
  <c r="AK216" i="22"/>
  <c r="AK206" i="22"/>
  <c r="AK207" i="22"/>
  <c r="AK15" i="22"/>
  <c r="AK196" i="22"/>
  <c r="AK197" i="22"/>
  <c r="AK218" i="22"/>
  <c r="AK219" i="22"/>
  <c r="AK35" i="22"/>
  <c r="AK75" i="22"/>
  <c r="AK115" i="22"/>
  <c r="AK95" i="22"/>
  <c r="AK83" i="22"/>
  <c r="AK4" i="22"/>
  <c r="AK5" i="22"/>
  <c r="AI29" i="69" l="1"/>
  <c r="AF49" i="69"/>
  <c r="AF27" i="69"/>
  <c r="AI27" i="69" s="1"/>
  <c r="AH48" i="69"/>
  <c r="AJ48" i="69"/>
  <c r="AI48" i="69"/>
  <c r="AF59" i="69"/>
  <c r="AJ59" i="69" s="1"/>
  <c r="AG64" i="68"/>
  <c r="AK64" i="68" s="1"/>
  <c r="AL64" i="68" s="1"/>
  <c r="AF46" i="68"/>
  <c r="AF56" i="68"/>
  <c r="AI56" i="68" s="1"/>
  <c r="AJ59" i="68"/>
  <c r="AF15" i="68"/>
  <c r="AF24" i="68"/>
  <c r="AI24" i="68" s="1"/>
  <c r="AH7" i="68"/>
  <c r="AH25" i="68"/>
  <c r="AF63" i="68"/>
  <c r="AJ63" i="68" s="1"/>
  <c r="AI7" i="68"/>
  <c r="AF59" i="66"/>
  <c r="AF14" i="66"/>
  <c r="AJ14" i="66" s="1"/>
  <c r="AG60" i="69"/>
  <c r="AK60" i="69" s="1"/>
  <c r="AL60" i="69" s="1"/>
  <c r="AI60" i="69"/>
  <c r="AH60" i="69"/>
  <c r="AJ5" i="62"/>
  <c r="AI50" i="69"/>
  <c r="AI51" i="69"/>
  <c r="AJ51" i="69"/>
  <c r="AH13" i="68"/>
  <c r="AG13" i="68"/>
  <c r="AK13" i="68" s="1"/>
  <c r="AL13" i="68" s="1"/>
  <c r="AJ13" i="68"/>
  <c r="AI13" i="68"/>
  <c r="AJ48" i="55"/>
  <c r="AH29" i="66"/>
  <c r="AG29" i="69"/>
  <c r="AK29" i="69" s="1"/>
  <c r="AL29" i="69" s="1"/>
  <c r="AF26" i="68"/>
  <c r="AI26" i="68" s="1"/>
  <c r="AH31" i="69"/>
  <c r="AJ29" i="66"/>
  <c r="AH29" i="69"/>
  <c r="AJ31" i="69"/>
  <c r="AF66" i="69"/>
  <c r="AG66" i="69" s="1"/>
  <c r="AK66" i="69" s="1"/>
  <c r="AL66" i="69" s="1"/>
  <c r="AG59" i="68"/>
  <c r="AK59" i="68" s="1"/>
  <c r="AL59" i="68" s="1"/>
  <c r="AG31" i="69"/>
  <c r="AK31" i="69" s="1"/>
  <c r="AL31" i="69" s="1"/>
  <c r="AF44" i="69"/>
  <c r="AH44" i="69" s="1"/>
  <c r="AG23" i="66"/>
  <c r="AK23" i="66" s="1"/>
  <c r="AL23" i="66" s="1"/>
  <c r="AI38" i="64"/>
  <c r="AF48" i="68"/>
  <c r="AI48" i="68" s="1"/>
  <c r="AI59" i="59"/>
  <c r="AF36" i="63"/>
  <c r="AF65" i="65"/>
  <c r="AF41" i="69"/>
  <c r="AI41" i="69" s="1"/>
  <c r="AG47" i="58"/>
  <c r="AK47" i="58" s="1"/>
  <c r="AL47" i="58" s="1"/>
  <c r="AG25" i="68"/>
  <c r="AK25" i="68" s="1"/>
  <c r="AL25" i="68" s="1"/>
  <c r="AF53" i="69"/>
  <c r="AI53" i="69" s="1"/>
  <c r="AF55" i="69"/>
  <c r="AF60" i="66"/>
  <c r="AI38" i="66"/>
  <c r="AJ38" i="66"/>
  <c r="AG38" i="66"/>
  <c r="AK38" i="66" s="1"/>
  <c r="AL38" i="66" s="1"/>
  <c r="AH38" i="66"/>
  <c r="AG8" i="68"/>
  <c r="AK8" i="68" s="1"/>
  <c r="AL8" i="68" s="1"/>
  <c r="AF67" i="69"/>
  <c r="AI23" i="66"/>
  <c r="AF35" i="68"/>
  <c r="AJ35" i="68" s="1"/>
  <c r="AJ60" i="69"/>
  <c r="AF21" i="63"/>
  <c r="AF11" i="67"/>
  <c r="AI11" i="67" s="1"/>
  <c r="AJ34" i="62"/>
  <c r="AH61" i="61"/>
  <c r="AF27" i="65"/>
  <c r="AI27" i="65" s="1"/>
  <c r="AJ58" i="66"/>
  <c r="AJ25" i="68"/>
  <c r="AH24" i="68"/>
  <c r="AJ64" i="68"/>
  <c r="AH37" i="69"/>
  <c r="AI44" i="68"/>
  <c r="AJ24" i="68"/>
  <c r="AH64" i="68"/>
  <c r="AJ26" i="69"/>
  <c r="AG37" i="69"/>
  <c r="AK37" i="69" s="1"/>
  <c r="AL37" i="69" s="1"/>
  <c r="AG57" i="61"/>
  <c r="AK57" i="61" s="1"/>
  <c r="AL57" i="61" s="1"/>
  <c r="AG26" i="69"/>
  <c r="AK26" i="69" s="1"/>
  <c r="AL26" i="69" s="1"/>
  <c r="AG13" i="69"/>
  <c r="AK13" i="69" s="1"/>
  <c r="AL13" i="69" s="1"/>
  <c r="AI37" i="69"/>
  <c r="AJ59" i="59"/>
  <c r="AH32" i="60"/>
  <c r="AG55" i="61"/>
  <c r="AK55" i="61" s="1"/>
  <c r="AL55" i="61" s="1"/>
  <c r="AI26" i="69"/>
  <c r="AF22" i="68"/>
  <c r="AI22" i="68" s="1"/>
  <c r="AJ34" i="68"/>
  <c r="AF58" i="69"/>
  <c r="AG58" i="69" s="1"/>
  <c r="AK58" i="69" s="1"/>
  <c r="AL58" i="69" s="1"/>
  <c r="AJ20" i="66"/>
  <c r="AF9" i="67"/>
  <c r="AG58" i="68"/>
  <c r="AK58" i="68" s="1"/>
  <c r="AL58" i="68" s="1"/>
  <c r="AG34" i="68"/>
  <c r="AK34" i="68" s="1"/>
  <c r="AL34" i="68" s="1"/>
  <c r="AG44" i="61"/>
  <c r="AK44" i="61" s="1"/>
  <c r="AL44" i="61" s="1"/>
  <c r="AF26" i="64"/>
  <c r="AH20" i="66"/>
  <c r="AG49" i="66"/>
  <c r="AK49" i="66" s="1"/>
  <c r="AL49" i="66" s="1"/>
  <c r="AJ58" i="68"/>
  <c r="AI34" i="68"/>
  <c r="AJ50" i="69"/>
  <c r="AH49" i="66"/>
  <c r="AF17" i="67"/>
  <c r="AG17" i="67" s="1"/>
  <c r="AK17" i="67" s="1"/>
  <c r="AL17" i="67" s="1"/>
  <c r="AH58" i="68"/>
  <c r="AG50" i="69"/>
  <c r="AK50" i="69" s="1"/>
  <c r="AL50" i="69" s="1"/>
  <c r="AI49" i="66"/>
  <c r="AI55" i="67"/>
  <c r="AF5" i="68"/>
  <c r="AG5" i="68" s="1"/>
  <c r="AK5" i="68" s="1"/>
  <c r="AL5" i="68" s="1"/>
  <c r="AF34" i="67"/>
  <c r="AJ34" i="67" s="1"/>
  <c r="AF42" i="69"/>
  <c r="AF52" i="69"/>
  <c r="AG52" i="69" s="1"/>
  <c r="AK52" i="69" s="1"/>
  <c r="AL52" i="69" s="1"/>
  <c r="AG51" i="69"/>
  <c r="AK51" i="69" s="1"/>
  <c r="AL51" i="69" s="1"/>
  <c r="AF21" i="67"/>
  <c r="AF60" i="67"/>
  <c r="AG60" i="67" s="1"/>
  <c r="AK60" i="67" s="1"/>
  <c r="AL60" i="67" s="1"/>
  <c r="AF37" i="67"/>
  <c r="AJ37" i="67" s="1"/>
  <c r="AH54" i="67"/>
  <c r="AH8" i="68"/>
  <c r="AG64" i="66"/>
  <c r="AK64" i="66" s="1"/>
  <c r="AL64" i="66" s="1"/>
  <c r="AF62" i="68"/>
  <c r="AH62" i="68" s="1"/>
  <c r="AF6" i="68"/>
  <c r="AI6" i="68" s="1"/>
  <c r="AI33" i="61"/>
  <c r="AG20" i="66"/>
  <c r="AK20" i="66" s="1"/>
  <c r="AL20" i="66" s="1"/>
  <c r="AH64" i="66"/>
  <c r="AF60" i="68"/>
  <c r="AI60" i="68" s="1"/>
  <c r="AJ13" i="69"/>
  <c r="AF18" i="69"/>
  <c r="AG18" i="69" s="1"/>
  <c r="AK18" i="69" s="1"/>
  <c r="AL18" i="69" s="1"/>
  <c r="AG7" i="65"/>
  <c r="AK7" i="65" s="1"/>
  <c r="AL7" i="65" s="1"/>
  <c r="AJ4" i="68"/>
  <c r="AF47" i="68"/>
  <c r="AH47" i="68" s="1"/>
  <c r="AG8" i="65"/>
  <c r="AK8" i="65" s="1"/>
  <c r="AL8" i="65" s="1"/>
  <c r="AF28" i="67"/>
  <c r="AH28" i="67" s="1"/>
  <c r="AF16" i="67"/>
  <c r="AH16" i="67" s="1"/>
  <c r="AH8" i="65"/>
  <c r="AF32" i="68"/>
  <c r="AH32" i="68" s="1"/>
  <c r="AF46" i="67"/>
  <c r="AI46" i="67" s="1"/>
  <c r="AH17" i="69"/>
  <c r="AG33" i="68"/>
  <c r="AK33" i="68" s="1"/>
  <c r="AL33" i="68" s="1"/>
  <c r="AI17" i="69"/>
  <c r="AH55" i="61"/>
  <c r="AH59" i="68"/>
  <c r="AJ33" i="68"/>
  <c r="AJ17" i="69"/>
  <c r="AF66" i="68"/>
  <c r="AG40" i="68"/>
  <c r="AK40" i="68" s="1"/>
  <c r="AL40" i="68" s="1"/>
  <c r="AJ40" i="68"/>
  <c r="AH40" i="68"/>
  <c r="AI40" i="68"/>
  <c r="AG34" i="67"/>
  <c r="AK34" i="67" s="1"/>
  <c r="AL34" i="67" s="1"/>
  <c r="AJ26" i="61"/>
  <c r="AF23" i="67"/>
  <c r="AG23" i="67" s="1"/>
  <c r="AK23" i="67" s="1"/>
  <c r="AL23" i="67" s="1"/>
  <c r="AH28" i="69"/>
  <c r="AG28" i="69"/>
  <c r="AK28" i="69" s="1"/>
  <c r="AL28" i="69" s="1"/>
  <c r="AJ28" i="69"/>
  <c r="AI28" i="69"/>
  <c r="AJ52" i="69"/>
  <c r="AI52" i="69"/>
  <c r="AH52" i="69"/>
  <c r="AJ23" i="66"/>
  <c r="AJ18" i="69"/>
  <c r="AI18" i="69"/>
  <c r="AI59" i="69"/>
  <c r="AH59" i="69"/>
  <c r="AG59" i="69"/>
  <c r="AK59" i="69" s="1"/>
  <c r="AL59" i="69" s="1"/>
  <c r="AG34" i="69"/>
  <c r="AK34" i="69" s="1"/>
  <c r="AL34" i="69" s="1"/>
  <c r="AI34" i="69"/>
  <c r="AH34" i="69"/>
  <c r="AJ34" i="69"/>
  <c r="AF40" i="67"/>
  <c r="AJ40" i="67" s="1"/>
  <c r="AF7" i="67"/>
  <c r="AH7" i="67" s="1"/>
  <c r="AH33" i="68"/>
  <c r="AF19" i="69"/>
  <c r="AF20" i="69"/>
  <c r="AF22" i="69"/>
  <c r="AF64" i="69"/>
  <c r="AF38" i="68"/>
  <c r="AG38" i="68" s="1"/>
  <c r="AK38" i="68" s="1"/>
  <c r="AL38" i="68" s="1"/>
  <c r="AJ21" i="69"/>
  <c r="AI21" i="69"/>
  <c r="AH21" i="69"/>
  <c r="AG21" i="69"/>
  <c r="AK21" i="69" s="1"/>
  <c r="AL21" i="69" s="1"/>
  <c r="AF61" i="69"/>
  <c r="AF62" i="69"/>
  <c r="AF36" i="66"/>
  <c r="AH36" i="66" s="1"/>
  <c r="AF12" i="67"/>
  <c r="AJ12" i="67" s="1"/>
  <c r="AH27" i="69"/>
  <c r="AJ27" i="69"/>
  <c r="AF33" i="69"/>
  <c r="AJ66" i="69"/>
  <c r="AH66" i="69"/>
  <c r="AI66" i="69"/>
  <c r="AI31" i="59"/>
  <c r="AF5" i="67"/>
  <c r="AH5" i="67" s="1"/>
  <c r="AJ63" i="69"/>
  <c r="AI63" i="69"/>
  <c r="AH63" i="69"/>
  <c r="AG63" i="69"/>
  <c r="AK63" i="69" s="1"/>
  <c r="AL63" i="69" s="1"/>
  <c r="AG44" i="69"/>
  <c r="AK44" i="69" s="1"/>
  <c r="AL44" i="69" s="1"/>
  <c r="AI44" i="69"/>
  <c r="AJ31" i="59"/>
  <c r="AF39" i="68"/>
  <c r="AI39" i="68" s="1"/>
  <c r="AF65" i="69"/>
  <c r="AF5" i="69"/>
  <c r="AF6" i="69"/>
  <c r="AJ53" i="69"/>
  <c r="AJ67" i="69"/>
  <c r="AI67" i="69"/>
  <c r="AH67" i="69"/>
  <c r="AG67" i="69"/>
  <c r="AK67" i="69" s="1"/>
  <c r="AL67" i="69" s="1"/>
  <c r="AJ32" i="69"/>
  <c r="AI32" i="69"/>
  <c r="AH32" i="69"/>
  <c r="AG32" i="69"/>
  <c r="AK32" i="69" s="1"/>
  <c r="AL32" i="69" s="1"/>
  <c r="AF27" i="67"/>
  <c r="AI27" i="67" s="1"/>
  <c r="AH55" i="69"/>
  <c r="AG55" i="69"/>
  <c r="AK55" i="69" s="1"/>
  <c r="AL55" i="69" s="1"/>
  <c r="AI55" i="69"/>
  <c r="AJ55" i="69"/>
  <c r="AH37" i="65"/>
  <c r="AF10" i="67"/>
  <c r="AG10" i="67" s="1"/>
  <c r="AK10" i="67" s="1"/>
  <c r="AL10" i="67" s="1"/>
  <c r="AF56" i="69"/>
  <c r="AF5" i="61"/>
  <c r="AI57" i="61"/>
  <c r="AG56" i="67"/>
  <c r="AK56" i="67" s="1"/>
  <c r="AL56" i="67" s="1"/>
  <c r="AI8" i="68"/>
  <c r="AF35" i="69"/>
  <c r="AF36" i="69"/>
  <c r="AF26" i="63"/>
  <c r="AI26" i="63" s="1"/>
  <c r="AH56" i="67"/>
  <c r="AJ46" i="67"/>
  <c r="AF59" i="67"/>
  <c r="AG59" i="67" s="1"/>
  <c r="AK59" i="67" s="1"/>
  <c r="AL59" i="67" s="1"/>
  <c r="AF43" i="68"/>
  <c r="AH43" i="68" s="1"/>
  <c r="AF27" i="68"/>
  <c r="AI42" i="69"/>
  <c r="AJ42" i="69"/>
  <c r="AH42" i="69"/>
  <c r="AG42" i="69"/>
  <c r="AK42" i="69" s="1"/>
  <c r="AL42" i="69" s="1"/>
  <c r="AG12" i="69"/>
  <c r="AK12" i="69" s="1"/>
  <c r="AL12" i="69" s="1"/>
  <c r="AH12" i="69"/>
  <c r="AJ12" i="69"/>
  <c r="AI12" i="69"/>
  <c r="AJ23" i="52"/>
  <c r="AH45" i="61"/>
  <c r="AF44" i="64"/>
  <c r="AH44" i="64" s="1"/>
  <c r="AG43" i="65"/>
  <c r="AK43" i="65" s="1"/>
  <c r="AL43" i="65" s="1"/>
  <c r="AG5" i="66"/>
  <c r="AK5" i="66" s="1"/>
  <c r="AL5" i="66" s="1"/>
  <c r="AF45" i="66"/>
  <c r="AJ45" i="66" s="1"/>
  <c r="AG6" i="67"/>
  <c r="AK6" i="67" s="1"/>
  <c r="AL6" i="67" s="1"/>
  <c r="AF57" i="67"/>
  <c r="AI57" i="67" s="1"/>
  <c r="AH4" i="68"/>
  <c r="AG38" i="69"/>
  <c r="AK38" i="69" s="1"/>
  <c r="AL38" i="69" s="1"/>
  <c r="AJ38" i="69"/>
  <c r="AI38" i="69"/>
  <c r="AH38" i="69"/>
  <c r="AJ11" i="69"/>
  <c r="AI11" i="69"/>
  <c r="AG11" i="69"/>
  <c r="AK11" i="69" s="1"/>
  <c r="AL11" i="69" s="1"/>
  <c r="AH11" i="69"/>
  <c r="AF58" i="55"/>
  <c r="AF45" i="65"/>
  <c r="AI45" i="65" s="1"/>
  <c r="AJ5" i="66"/>
  <c r="AG42" i="66"/>
  <c r="AK42" i="66" s="1"/>
  <c r="AL42" i="66" s="1"/>
  <c r="AF32" i="66"/>
  <c r="AI32" i="66" s="1"/>
  <c r="AF29" i="67"/>
  <c r="AI29" i="67" s="1"/>
  <c r="AG4" i="68"/>
  <c r="AK4" i="68" s="1"/>
  <c r="AL4" i="68" s="1"/>
  <c r="AF45" i="69"/>
  <c r="AH30" i="69"/>
  <c r="AG30" i="69"/>
  <c r="AK30" i="69" s="1"/>
  <c r="AL30" i="69" s="1"/>
  <c r="AJ30" i="69"/>
  <c r="AI30" i="69"/>
  <c r="AF43" i="69"/>
  <c r="AG8" i="69"/>
  <c r="AK8" i="69" s="1"/>
  <c r="AL8" i="69" s="1"/>
  <c r="AJ8" i="69"/>
  <c r="AI8" i="69"/>
  <c r="AH8" i="69"/>
  <c r="AF54" i="69"/>
  <c r="AJ45" i="61"/>
  <c r="AG6" i="63"/>
  <c r="AK6" i="63" s="1"/>
  <c r="AL6" i="63" s="1"/>
  <c r="AF9" i="64"/>
  <c r="AI9" i="64" s="1"/>
  <c r="AF49" i="64"/>
  <c r="AJ42" i="66"/>
  <c r="AF40" i="69"/>
  <c r="AF23" i="69"/>
  <c r="AF24" i="69"/>
  <c r="AH6" i="63"/>
  <c r="AI42" i="66"/>
  <c r="AF35" i="67"/>
  <c r="AH35" i="67" s="1"/>
  <c r="AF57" i="68"/>
  <c r="AI57" i="68" s="1"/>
  <c r="AF46" i="69"/>
  <c r="AF47" i="69"/>
  <c r="AF14" i="69"/>
  <c r="AF15" i="69"/>
  <c r="AJ39" i="69"/>
  <c r="AI39" i="69"/>
  <c r="AG39" i="69"/>
  <c r="AK39" i="69" s="1"/>
  <c r="AL39" i="69" s="1"/>
  <c r="AH39" i="69"/>
  <c r="AF34" i="64"/>
  <c r="AJ57" i="69"/>
  <c r="AI57" i="69"/>
  <c r="AH57" i="69"/>
  <c r="AG57" i="69"/>
  <c r="AK57" i="69" s="1"/>
  <c r="AL57" i="69" s="1"/>
  <c r="AH32" i="65"/>
  <c r="AH6" i="67"/>
  <c r="AI45" i="68"/>
  <c r="AH45" i="68"/>
  <c r="AG45" i="68"/>
  <c r="AK45" i="68" s="1"/>
  <c r="AL45" i="68" s="1"/>
  <c r="AJ45" i="68"/>
  <c r="AJ65" i="68"/>
  <c r="AI65" i="68"/>
  <c r="AH65" i="68"/>
  <c r="AG65" i="68"/>
  <c r="AK65" i="68" s="1"/>
  <c r="AL65" i="68" s="1"/>
  <c r="AI32" i="65"/>
  <c r="AF54" i="66"/>
  <c r="AH54" i="66" s="1"/>
  <c r="AI6" i="67"/>
  <c r="AI54" i="67"/>
  <c r="AG61" i="68"/>
  <c r="AK61" i="68" s="1"/>
  <c r="AL61" i="68" s="1"/>
  <c r="AJ61" i="68"/>
  <c r="AI61" i="68"/>
  <c r="AH61" i="68"/>
  <c r="AG55" i="59"/>
  <c r="AK55" i="59" s="1"/>
  <c r="AL55" i="59" s="1"/>
  <c r="AF8" i="63"/>
  <c r="AJ8" i="63" s="1"/>
  <c r="AJ32" i="65"/>
  <c r="AG54" i="67"/>
  <c r="AK54" i="67" s="1"/>
  <c r="AL54" i="67" s="1"/>
  <c r="AG56" i="68"/>
  <c r="AK56" i="68" s="1"/>
  <c r="AL56" i="68" s="1"/>
  <c r="AJ56" i="68"/>
  <c r="AH56" i="68"/>
  <c r="AF52" i="68"/>
  <c r="AF53" i="68"/>
  <c r="AF37" i="60"/>
  <c r="AF51" i="67"/>
  <c r="AJ51" i="67" s="1"/>
  <c r="AF9" i="68"/>
  <c r="AF10" i="68"/>
  <c r="AF8" i="67"/>
  <c r="AJ8" i="67" s="1"/>
  <c r="AG46" i="67"/>
  <c r="AK46" i="67" s="1"/>
  <c r="AL46" i="67" s="1"/>
  <c r="AH37" i="68"/>
  <c r="AJ37" i="68"/>
  <c r="AI37" i="68"/>
  <c r="AG37" i="68"/>
  <c r="AK37" i="68" s="1"/>
  <c r="AL37" i="68" s="1"/>
  <c r="AI23" i="52"/>
  <c r="AI65" i="64"/>
  <c r="AF33" i="64"/>
  <c r="AI62" i="66"/>
  <c r="AF62" i="67"/>
  <c r="AG62" i="67" s="1"/>
  <c r="AK62" i="67" s="1"/>
  <c r="AL62" i="67" s="1"/>
  <c r="AI30" i="68"/>
  <c r="AJ30" i="68"/>
  <c r="AG30" i="68"/>
  <c r="AK30" i="68" s="1"/>
  <c r="AL30" i="68" s="1"/>
  <c r="AH30" i="68"/>
  <c r="AF38" i="63"/>
  <c r="AG65" i="64"/>
  <c r="AK65" i="64" s="1"/>
  <c r="AL65" i="64" s="1"/>
  <c r="AJ8" i="65"/>
  <c r="AG62" i="66"/>
  <c r="AK62" i="66" s="1"/>
  <c r="AL62" i="66" s="1"/>
  <c r="AF48" i="67"/>
  <c r="AG48" i="67" s="1"/>
  <c r="AK48" i="67" s="1"/>
  <c r="AL48" i="67" s="1"/>
  <c r="AG46" i="68"/>
  <c r="AK46" i="68" s="1"/>
  <c r="AL46" i="68" s="1"/>
  <c r="AH46" i="68"/>
  <c r="AJ46" i="68"/>
  <c r="AI46" i="68"/>
  <c r="AJ48" i="68"/>
  <c r="AH23" i="52"/>
  <c r="AF56" i="59"/>
  <c r="AG56" i="59" s="1"/>
  <c r="AK56" i="59" s="1"/>
  <c r="AL56" i="59" s="1"/>
  <c r="AF40" i="64"/>
  <c r="AH41" i="68"/>
  <c r="AG41" i="68"/>
  <c r="AK41" i="68" s="1"/>
  <c r="AL41" i="68" s="1"/>
  <c r="AJ41" i="68"/>
  <c r="AI41" i="68"/>
  <c r="AI32" i="68"/>
  <c r="AF18" i="68"/>
  <c r="AF19" i="68"/>
  <c r="AG27" i="66"/>
  <c r="AK27" i="66" s="1"/>
  <c r="AL27" i="66" s="1"/>
  <c r="AI66" i="68"/>
  <c r="AJ66" i="68"/>
  <c r="AH66" i="68"/>
  <c r="AG66" i="68"/>
  <c r="AK66" i="68" s="1"/>
  <c r="AL66" i="68" s="1"/>
  <c r="AF67" i="68"/>
  <c r="AH27" i="66"/>
  <c r="AH35" i="68"/>
  <c r="AI27" i="66"/>
  <c r="AG63" i="68"/>
  <c r="AK63" i="68" s="1"/>
  <c r="AL63" i="68" s="1"/>
  <c r="AI63" i="68"/>
  <c r="AJ51" i="68"/>
  <c r="AI51" i="68"/>
  <c r="AH51" i="68"/>
  <c r="AG51" i="68"/>
  <c r="AK51" i="68" s="1"/>
  <c r="AL51" i="68" s="1"/>
  <c r="AG58" i="61"/>
  <c r="AK58" i="61" s="1"/>
  <c r="AL58" i="61" s="1"/>
  <c r="AF13" i="67"/>
  <c r="AJ13" i="67" s="1"/>
  <c r="AH55" i="68"/>
  <c r="AG55" i="68"/>
  <c r="AK55" i="68" s="1"/>
  <c r="AL55" i="68" s="1"/>
  <c r="AI55" i="68"/>
  <c r="AJ55" i="68"/>
  <c r="AF58" i="67"/>
  <c r="AH58" i="67" s="1"/>
  <c r="AJ62" i="68"/>
  <c r="AF14" i="67"/>
  <c r="AH14" i="67" s="1"/>
  <c r="AH28" i="68"/>
  <c r="AG28" i="68"/>
  <c r="AK28" i="68" s="1"/>
  <c r="AL28" i="68" s="1"/>
  <c r="AJ28" i="68"/>
  <c r="AI28" i="68"/>
  <c r="AF49" i="68"/>
  <c r="AF50" i="68"/>
  <c r="AJ23" i="68"/>
  <c r="AI23" i="68"/>
  <c r="AH23" i="68"/>
  <c r="AG23" i="68"/>
  <c r="AK23" i="68" s="1"/>
  <c r="AL23" i="68" s="1"/>
  <c r="AG6" i="68"/>
  <c r="AK6" i="68" s="1"/>
  <c r="AL6" i="68" s="1"/>
  <c r="AJ6" i="68"/>
  <c r="AG26" i="61"/>
  <c r="AK26" i="61" s="1"/>
  <c r="AL26" i="61" s="1"/>
  <c r="AF33" i="63"/>
  <c r="AG37" i="65"/>
  <c r="AK37" i="65" s="1"/>
  <c r="AL37" i="65" s="1"/>
  <c r="AF43" i="66"/>
  <c r="AG43" i="66" s="1"/>
  <c r="AK43" i="66" s="1"/>
  <c r="AL43" i="66" s="1"/>
  <c r="AF6" i="66"/>
  <c r="AG6" i="66" s="1"/>
  <c r="AK6" i="66" s="1"/>
  <c r="AL6" i="66" s="1"/>
  <c r="AJ56" i="67"/>
  <c r="AF64" i="67"/>
  <c r="AH64" i="67" s="1"/>
  <c r="AH26" i="68"/>
  <c r="AG26" i="68"/>
  <c r="AK26" i="68" s="1"/>
  <c r="AL26" i="68" s="1"/>
  <c r="AJ16" i="68"/>
  <c r="AI16" i="68"/>
  <c r="AH16" i="68"/>
  <c r="AG16" i="68"/>
  <c r="AK16" i="68" s="1"/>
  <c r="AL16" i="68" s="1"/>
  <c r="AI42" i="68"/>
  <c r="AH42" i="68"/>
  <c r="AG42" i="68"/>
  <c r="AK42" i="68" s="1"/>
  <c r="AL42" i="68" s="1"/>
  <c r="AJ42" i="68"/>
  <c r="AG47" i="68"/>
  <c r="AK47" i="68" s="1"/>
  <c r="AL47" i="68" s="1"/>
  <c r="AH5" i="53"/>
  <c r="AH26" i="61"/>
  <c r="AI37" i="65"/>
  <c r="AF38" i="67"/>
  <c r="AJ38" i="67" s="1"/>
  <c r="AF47" i="67"/>
  <c r="AG47" i="67" s="1"/>
  <c r="AK47" i="67" s="1"/>
  <c r="AL47" i="67" s="1"/>
  <c r="AJ15" i="68"/>
  <c r="AI15" i="68"/>
  <c r="AH15" i="68"/>
  <c r="AG15" i="68"/>
  <c r="AK15" i="68" s="1"/>
  <c r="AL15" i="68" s="1"/>
  <c r="AG43" i="68"/>
  <c r="AK43" i="68" s="1"/>
  <c r="AL43" i="68" s="1"/>
  <c r="AI43" i="68"/>
  <c r="AJ43" i="68"/>
  <c r="AG32" i="60"/>
  <c r="AK32" i="60" s="1"/>
  <c r="AL32" i="60" s="1"/>
  <c r="AF30" i="67"/>
  <c r="AI30" i="67" s="1"/>
  <c r="AF31" i="68"/>
  <c r="AJ52" i="66"/>
  <c r="AI52" i="66"/>
  <c r="AG52" i="66"/>
  <c r="AK52" i="66" s="1"/>
  <c r="AL52" i="66" s="1"/>
  <c r="AH52" i="66"/>
  <c r="AF62" i="64"/>
  <c r="AI66" i="67"/>
  <c r="AG66" i="67"/>
  <c r="AK66" i="67" s="1"/>
  <c r="AL66" i="67" s="1"/>
  <c r="AH66" i="67"/>
  <c r="AJ66" i="67"/>
  <c r="AF57" i="63"/>
  <c r="AI57" i="63" s="1"/>
  <c r="AF59" i="64"/>
  <c r="AI59" i="64" s="1"/>
  <c r="AF15" i="67"/>
  <c r="AF52" i="67"/>
  <c r="AI8" i="67"/>
  <c r="AI55" i="65"/>
  <c r="AF6" i="65"/>
  <c r="AI6" i="65" s="1"/>
  <c r="AF11" i="66"/>
  <c r="AH11" i="66" s="1"/>
  <c r="AF26" i="66"/>
  <c r="AH26" i="66" s="1"/>
  <c r="AF32" i="67"/>
  <c r="AH44" i="67"/>
  <c r="AG44" i="67"/>
  <c r="AK44" i="67" s="1"/>
  <c r="AL44" i="67" s="1"/>
  <c r="AJ44" i="67"/>
  <c r="AI44" i="67"/>
  <c r="AJ52" i="65"/>
  <c r="AJ55" i="65"/>
  <c r="AF51" i="65"/>
  <c r="AJ51" i="65" s="1"/>
  <c r="AH48" i="67"/>
  <c r="AJ48" i="67"/>
  <c r="AI48" i="67"/>
  <c r="AI52" i="65"/>
  <c r="AH65" i="67"/>
  <c r="AJ65" i="67"/>
  <c r="AI65" i="67"/>
  <c r="AG65" i="67"/>
  <c r="AK65" i="67" s="1"/>
  <c r="AL65" i="67" s="1"/>
  <c r="AI35" i="67"/>
  <c r="AI4" i="67"/>
  <c r="AH4" i="67"/>
  <c r="AG4" i="67"/>
  <c r="AK4" i="67" s="1"/>
  <c r="AL4" i="67" s="1"/>
  <c r="AJ4" i="67"/>
  <c r="AG52" i="65"/>
  <c r="AK52" i="65" s="1"/>
  <c r="AL52" i="65" s="1"/>
  <c r="AH41" i="67"/>
  <c r="AG41" i="67"/>
  <c r="AK41" i="67" s="1"/>
  <c r="AL41" i="67" s="1"/>
  <c r="AJ41" i="67"/>
  <c r="AI41" i="67"/>
  <c r="AF49" i="67"/>
  <c r="AJ33" i="61"/>
  <c r="AH65" i="64"/>
  <c r="AH7" i="65"/>
  <c r="AG38" i="65"/>
  <c r="AK38" i="65" s="1"/>
  <c r="AL38" i="65" s="1"/>
  <c r="AF61" i="67"/>
  <c r="AH21" i="67"/>
  <c r="AJ21" i="67"/>
  <c r="AI21" i="67"/>
  <c r="AG21" i="67"/>
  <c r="AK21" i="67" s="1"/>
  <c r="AL21" i="67" s="1"/>
  <c r="AJ57" i="67"/>
  <c r="AG33" i="61"/>
  <c r="AK33" i="61" s="1"/>
  <c r="AL33" i="61" s="1"/>
  <c r="AH27" i="67"/>
  <c r="AG27" i="67"/>
  <c r="AK27" i="67" s="1"/>
  <c r="AL27" i="67" s="1"/>
  <c r="AI37" i="67"/>
  <c r="AH37" i="67"/>
  <c r="AF19" i="67"/>
  <c r="AJ31" i="60"/>
  <c r="AF19" i="59"/>
  <c r="AJ19" i="59" s="1"/>
  <c r="AF10" i="63"/>
  <c r="AG10" i="63" s="1"/>
  <c r="AK10" i="63" s="1"/>
  <c r="AL10" i="63" s="1"/>
  <c r="AF50" i="67"/>
  <c r="AF26" i="67"/>
  <c r="AF36" i="67"/>
  <c r="AF63" i="67"/>
  <c r="AF64" i="56"/>
  <c r="AI7" i="67"/>
  <c r="AG7" i="67"/>
  <c r="AK7" i="67" s="1"/>
  <c r="AL7" i="67" s="1"/>
  <c r="AG25" i="67"/>
  <c r="AK25" i="67" s="1"/>
  <c r="AL25" i="67" s="1"/>
  <c r="AI25" i="67"/>
  <c r="AH25" i="67"/>
  <c r="AJ25" i="67"/>
  <c r="AF18" i="67"/>
  <c r="AF21" i="58"/>
  <c r="AI47" i="58"/>
  <c r="AI5" i="63"/>
  <c r="AF46" i="64"/>
  <c r="AG46" i="64" s="1"/>
  <c r="AK46" i="64" s="1"/>
  <c r="AL46" i="64" s="1"/>
  <c r="AH5" i="66"/>
  <c r="AJ62" i="66"/>
  <c r="AF19" i="66"/>
  <c r="AJ19" i="66" s="1"/>
  <c r="AF33" i="67"/>
  <c r="AF22" i="67"/>
  <c r="AF53" i="67"/>
  <c r="AF20" i="67"/>
  <c r="AI9" i="67"/>
  <c r="AJ9" i="67"/>
  <c r="AH9" i="67"/>
  <c r="AG9" i="67"/>
  <c r="AK9" i="67" s="1"/>
  <c r="AL9" i="67" s="1"/>
  <c r="AG16" i="67"/>
  <c r="AK16" i="67" s="1"/>
  <c r="AL16" i="67" s="1"/>
  <c r="AI16" i="67"/>
  <c r="AI32" i="60"/>
  <c r="AF45" i="60"/>
  <c r="AG65" i="61"/>
  <c r="AK65" i="61" s="1"/>
  <c r="AL65" i="61" s="1"/>
  <c r="AH5" i="63"/>
  <c r="AF48" i="63"/>
  <c r="AG48" i="63" s="1"/>
  <c r="AK48" i="63" s="1"/>
  <c r="AL48" i="63" s="1"/>
  <c r="AF37" i="66"/>
  <c r="AI37" i="66" s="1"/>
  <c r="AF24" i="67"/>
  <c r="AH12" i="67"/>
  <c r="AG12" i="67"/>
  <c r="AK12" i="67" s="1"/>
  <c r="AL12" i="67" s="1"/>
  <c r="AI12" i="67"/>
  <c r="AF67" i="67"/>
  <c r="AF45" i="67"/>
  <c r="AH11" i="67"/>
  <c r="AG11" i="67"/>
  <c r="AK11" i="67" s="1"/>
  <c r="AL11" i="67" s="1"/>
  <c r="AJ5" i="67"/>
  <c r="AI5" i="67"/>
  <c r="AG5" i="67"/>
  <c r="AK5" i="67" s="1"/>
  <c r="AL5" i="67" s="1"/>
  <c r="AJ18" i="66"/>
  <c r="AI31" i="67"/>
  <c r="AJ31" i="67"/>
  <c r="AH31" i="67"/>
  <c r="AG31" i="67"/>
  <c r="AK31" i="67" s="1"/>
  <c r="AL31" i="67" s="1"/>
  <c r="AI43" i="65"/>
  <c r="AI64" i="66"/>
  <c r="AG18" i="66"/>
  <c r="AK18" i="66" s="1"/>
  <c r="AL18" i="66" s="1"/>
  <c r="AF39" i="67"/>
  <c r="AF42" i="67"/>
  <c r="AF43" i="67"/>
  <c r="AF16" i="53"/>
  <c r="AG16" i="53" s="1"/>
  <c r="AK16" i="53" s="1"/>
  <c r="AL16" i="53" s="1"/>
  <c r="AF41" i="64"/>
  <c r="AG41" i="64" s="1"/>
  <c r="AK41" i="64" s="1"/>
  <c r="AL41" i="64" s="1"/>
  <c r="AH43" i="65"/>
  <c r="AH18" i="66"/>
  <c r="AJ17" i="67"/>
  <c r="AI17" i="67"/>
  <c r="AH17" i="67"/>
  <c r="AH60" i="67"/>
  <c r="AJ60" i="67"/>
  <c r="AI60" i="67"/>
  <c r="AF59" i="60"/>
  <c r="AH59" i="60" s="1"/>
  <c r="AG13" i="59"/>
  <c r="AK13" i="59" s="1"/>
  <c r="AL13" i="59" s="1"/>
  <c r="AF14" i="64"/>
  <c r="AJ14" i="64" s="1"/>
  <c r="AF5" i="64"/>
  <c r="AG5" i="64" s="1"/>
  <c r="AK5" i="64" s="1"/>
  <c r="AL5" i="64" s="1"/>
  <c r="AJ7" i="65"/>
  <c r="AJ40" i="66"/>
  <c r="AI40" i="66"/>
  <c r="AH40" i="66"/>
  <c r="AG40" i="66"/>
  <c r="AK40" i="66" s="1"/>
  <c r="AL40" i="66" s="1"/>
  <c r="AF61" i="66"/>
  <c r="AI67" i="66"/>
  <c r="AJ67" i="66"/>
  <c r="AH67" i="66"/>
  <c r="AG67" i="66"/>
  <c r="AK67" i="66" s="1"/>
  <c r="AL67" i="66" s="1"/>
  <c r="AH46" i="66"/>
  <c r="AG46" i="66"/>
  <c r="AK46" i="66" s="1"/>
  <c r="AL46" i="66" s="1"/>
  <c r="AJ46" i="66"/>
  <c r="AI46" i="66"/>
  <c r="AJ59" i="66"/>
  <c r="AI59" i="66"/>
  <c r="AH59" i="66"/>
  <c r="AG59" i="66"/>
  <c r="AK59" i="66" s="1"/>
  <c r="AL59" i="66" s="1"/>
  <c r="AF54" i="60"/>
  <c r="AH54" i="60" s="1"/>
  <c r="AF66" i="64"/>
  <c r="AI66" i="64" s="1"/>
  <c r="AJ53" i="66"/>
  <c r="AI53" i="66"/>
  <c r="AH53" i="66"/>
  <c r="AG53" i="66"/>
  <c r="AK53" i="66" s="1"/>
  <c r="AL53" i="66" s="1"/>
  <c r="AJ30" i="66"/>
  <c r="AG30" i="66"/>
  <c r="AK30" i="66" s="1"/>
  <c r="AL30" i="66" s="1"/>
  <c r="AH30" i="66"/>
  <c r="AI30" i="66"/>
  <c r="AH50" i="66"/>
  <c r="AJ50" i="66"/>
  <c r="AI50" i="66"/>
  <c r="AG50" i="66"/>
  <c r="AK50" i="66" s="1"/>
  <c r="AL50" i="66" s="1"/>
  <c r="AJ32" i="66"/>
  <c r="AF10" i="62"/>
  <c r="AF62" i="61"/>
  <c r="AH62" i="61" s="1"/>
  <c r="AF19" i="64"/>
  <c r="AG19" i="64" s="1"/>
  <c r="AK19" i="64" s="1"/>
  <c r="AL19" i="64" s="1"/>
  <c r="AF51" i="66"/>
  <c r="AF21" i="59"/>
  <c r="AJ21" i="59" s="1"/>
  <c r="AF37" i="63"/>
  <c r="AG37" i="63" s="1"/>
  <c r="AK37" i="63" s="1"/>
  <c r="AL37" i="63" s="1"/>
  <c r="AI9" i="66"/>
  <c r="AH9" i="66"/>
  <c r="AJ9" i="66"/>
  <c r="AG9" i="66"/>
  <c r="AK9" i="66" s="1"/>
  <c r="AL9" i="66" s="1"/>
  <c r="AJ44" i="66"/>
  <c r="AH44" i="66"/>
  <c r="AG44" i="66"/>
  <c r="AK44" i="66" s="1"/>
  <c r="AL44" i="66" s="1"/>
  <c r="AI44" i="66"/>
  <c r="AG36" i="66"/>
  <c r="AK36" i="66" s="1"/>
  <c r="AL36" i="66" s="1"/>
  <c r="AJ36" i="66"/>
  <c r="AI36" i="66"/>
  <c r="AF55" i="66"/>
  <c r="AF56" i="66"/>
  <c r="AF16" i="64"/>
  <c r="AJ16" i="64" s="1"/>
  <c r="AH66" i="66"/>
  <c r="AG66" i="66"/>
  <c r="AK66" i="66" s="1"/>
  <c r="AL66" i="66" s="1"/>
  <c r="AJ66" i="66"/>
  <c r="AI66" i="66"/>
  <c r="AJ31" i="66"/>
  <c r="AI31" i="66"/>
  <c r="AG31" i="66"/>
  <c r="AK31" i="66" s="1"/>
  <c r="AL31" i="66" s="1"/>
  <c r="AH31" i="66"/>
  <c r="AJ39" i="66"/>
  <c r="AH39" i="66"/>
  <c r="AG39" i="66"/>
  <c r="AK39" i="66" s="1"/>
  <c r="AL39" i="66" s="1"/>
  <c r="AI39" i="66"/>
  <c r="AJ60" i="66"/>
  <c r="AI60" i="66"/>
  <c r="AH60" i="66"/>
  <c r="AG60" i="66"/>
  <c r="AK60" i="66" s="1"/>
  <c r="AL60" i="66" s="1"/>
  <c r="AG54" i="66"/>
  <c r="AK54" i="66" s="1"/>
  <c r="AL54" i="66" s="1"/>
  <c r="AJ28" i="66"/>
  <c r="AG28" i="66"/>
  <c r="AK28" i="66" s="1"/>
  <c r="AL28" i="66" s="1"/>
  <c r="AH28" i="66"/>
  <c r="AI28" i="66"/>
  <c r="AJ17" i="57"/>
  <c r="AI7" i="66"/>
  <c r="AH7" i="66"/>
  <c r="AJ7" i="66"/>
  <c r="AG7" i="66"/>
  <c r="AK7" i="66" s="1"/>
  <c r="AL7" i="66" s="1"/>
  <c r="AI63" i="66"/>
  <c r="AG63" i="66"/>
  <c r="AK63" i="66" s="1"/>
  <c r="AL63" i="66" s="1"/>
  <c r="AH63" i="66"/>
  <c r="AJ63" i="66"/>
  <c r="AI61" i="61"/>
  <c r="AG16" i="65"/>
  <c r="AK16" i="65" s="1"/>
  <c r="AL16" i="65" s="1"/>
  <c r="AF12" i="65"/>
  <c r="AG12" i="65" s="1"/>
  <c r="AK12" i="65" s="1"/>
  <c r="AL12" i="65" s="1"/>
  <c r="AH35" i="66"/>
  <c r="AI35" i="66"/>
  <c r="AG35" i="66"/>
  <c r="AK35" i="66" s="1"/>
  <c r="AL35" i="66" s="1"/>
  <c r="AJ35" i="66"/>
  <c r="AG10" i="66"/>
  <c r="AK10" i="66" s="1"/>
  <c r="AL10" i="66" s="1"/>
  <c r="AI10" i="66"/>
  <c r="AJ10" i="66"/>
  <c r="AH10" i="66"/>
  <c r="AJ61" i="61"/>
  <c r="AF27" i="63"/>
  <c r="AJ27" i="63" s="1"/>
  <c r="AI16" i="65"/>
  <c r="AJ12" i="66"/>
  <c r="AI12" i="66"/>
  <c r="AH12" i="66"/>
  <c r="AG12" i="66"/>
  <c r="AK12" i="66" s="1"/>
  <c r="AL12" i="66" s="1"/>
  <c r="AJ25" i="66"/>
  <c r="AH25" i="66"/>
  <c r="AI25" i="66"/>
  <c r="AG25" i="66"/>
  <c r="AK25" i="66" s="1"/>
  <c r="AL25" i="66" s="1"/>
  <c r="AF8" i="66"/>
  <c r="AG14" i="66"/>
  <c r="AK14" i="66" s="1"/>
  <c r="AL14" i="66" s="1"/>
  <c r="AI14" i="66"/>
  <c r="AH14" i="66"/>
  <c r="AF55" i="63"/>
  <c r="AH55" i="63" s="1"/>
  <c r="AH13" i="66"/>
  <c r="AG13" i="66"/>
  <c r="AK13" i="66" s="1"/>
  <c r="AL13" i="66" s="1"/>
  <c r="AJ13" i="66"/>
  <c r="AI13" i="66"/>
  <c r="AF27" i="64"/>
  <c r="AH27" i="64" s="1"/>
  <c r="AF39" i="65"/>
  <c r="AG39" i="65" s="1"/>
  <c r="AK39" i="65" s="1"/>
  <c r="AL39" i="65" s="1"/>
  <c r="AF47" i="66"/>
  <c r="AF48" i="66"/>
  <c r="AF41" i="66"/>
  <c r="AF25" i="65"/>
  <c r="AH25" i="65" s="1"/>
  <c r="AF34" i="65"/>
  <c r="AG34" i="65" s="1"/>
  <c r="AK34" i="65" s="1"/>
  <c r="AL34" i="65" s="1"/>
  <c r="AH38" i="65"/>
  <c r="AI38" i="65"/>
  <c r="AI15" i="65"/>
  <c r="AH15" i="65"/>
  <c r="AJ15" i="65"/>
  <c r="AG15" i="65"/>
  <c r="AK15" i="65" s="1"/>
  <c r="AL15" i="65" s="1"/>
  <c r="AG55" i="65"/>
  <c r="AK55" i="65" s="1"/>
  <c r="AL55" i="65" s="1"/>
  <c r="AF17" i="65"/>
  <c r="AI17" i="65" s="1"/>
  <c r="AJ57" i="65"/>
  <c r="AI57" i="65"/>
  <c r="AH57" i="65"/>
  <c r="AG57" i="65"/>
  <c r="AK57" i="65" s="1"/>
  <c r="AL57" i="65" s="1"/>
  <c r="AF50" i="65"/>
  <c r="AI50" i="65" s="1"/>
  <c r="AF40" i="65"/>
  <c r="AI40" i="65" s="1"/>
  <c r="AH16" i="65"/>
  <c r="AI64" i="65"/>
  <c r="AF56" i="65"/>
  <c r="AI56" i="65" s="1"/>
  <c r="AF26" i="65"/>
  <c r="AI26" i="65" s="1"/>
  <c r="AJ64" i="65"/>
  <c r="AF35" i="65"/>
  <c r="AF36" i="65"/>
  <c r="AG64" i="65"/>
  <c r="AK64" i="65" s="1"/>
  <c r="AL64" i="65" s="1"/>
  <c r="AF18" i="65"/>
  <c r="AF66" i="65"/>
  <c r="AG66" i="65" s="1"/>
  <c r="AK66" i="65" s="1"/>
  <c r="AL66" i="65" s="1"/>
  <c r="AF53" i="64"/>
  <c r="AG53" i="64" s="1"/>
  <c r="AK53" i="64" s="1"/>
  <c r="AL53" i="64" s="1"/>
  <c r="AF32" i="64"/>
  <c r="AI32" i="64" s="1"/>
  <c r="AF17" i="64"/>
  <c r="AH17" i="64" s="1"/>
  <c r="AF51" i="64"/>
  <c r="AH51" i="64" s="1"/>
  <c r="AF45" i="64"/>
  <c r="AI45" i="64" s="1"/>
  <c r="AF52" i="64"/>
  <c r="AJ52" i="64" s="1"/>
  <c r="AF21" i="64"/>
  <c r="AI21" i="64" s="1"/>
  <c r="AF24" i="64"/>
  <c r="AI24" i="64" s="1"/>
  <c r="AF54" i="64"/>
  <c r="AH54" i="64" s="1"/>
  <c r="AJ43" i="64"/>
  <c r="AI43" i="64"/>
  <c r="AH38" i="64"/>
  <c r="AG67" i="63"/>
  <c r="AK67" i="63" s="1"/>
  <c r="AL67" i="63" s="1"/>
  <c r="AJ67" i="63"/>
  <c r="AF49" i="63"/>
  <c r="AG49" i="63" s="1"/>
  <c r="AK49" i="63" s="1"/>
  <c r="AL49" i="63" s="1"/>
  <c r="AF58" i="63"/>
  <c r="AG58" i="63" s="1"/>
  <c r="AK58" i="63" s="1"/>
  <c r="AL58" i="63" s="1"/>
  <c r="AF62" i="63"/>
  <c r="AJ62" i="63" s="1"/>
  <c r="AF64" i="63"/>
  <c r="AI64" i="63" s="1"/>
  <c r="AF40" i="63"/>
  <c r="AJ40" i="63" s="1"/>
  <c r="AF18" i="62"/>
  <c r="AJ18" i="62" s="1"/>
  <c r="AF15" i="62"/>
  <c r="AH15" i="62" s="1"/>
  <c r="AF35" i="62"/>
  <c r="AG35" i="62" s="1"/>
  <c r="AK35" i="62" s="1"/>
  <c r="AL35" i="62" s="1"/>
  <c r="AJ28" i="62"/>
  <c r="AF26" i="62"/>
  <c r="AJ26" i="62" s="1"/>
  <c r="AF27" i="62"/>
  <c r="AG27" i="62" s="1"/>
  <c r="AK27" i="62" s="1"/>
  <c r="AL27" i="62" s="1"/>
  <c r="AF48" i="62"/>
  <c r="AJ48" i="62" s="1"/>
  <c r="AF40" i="62"/>
  <c r="AH40" i="62" s="1"/>
  <c r="AG5" i="62"/>
  <c r="AK5" i="62" s="1"/>
  <c r="AL5" i="62" s="1"/>
  <c r="AF6" i="62"/>
  <c r="AH6" i="62" s="1"/>
  <c r="AF8" i="62"/>
  <c r="AI8" i="62" s="1"/>
  <c r="AF13" i="62"/>
  <c r="AG13" i="62" s="1"/>
  <c r="AK13" i="62" s="1"/>
  <c r="AL13" i="62" s="1"/>
  <c r="AF62" i="62"/>
  <c r="AH62" i="62" s="1"/>
  <c r="AF23" i="62"/>
  <c r="AI23" i="62" s="1"/>
  <c r="AF20" i="62"/>
  <c r="AJ20" i="62" s="1"/>
  <c r="AI39" i="62"/>
  <c r="AF19" i="62"/>
  <c r="AJ19" i="62" s="1"/>
  <c r="AH5" i="62"/>
  <c r="AF22" i="62"/>
  <c r="AI22" i="62" s="1"/>
  <c r="AF66" i="62"/>
  <c r="AJ19" i="61"/>
  <c r="AG19" i="61"/>
  <c r="AK19" i="61" s="1"/>
  <c r="AL19" i="61" s="1"/>
  <c r="AI19" i="61"/>
  <c r="AI65" i="61"/>
  <c r="AF7" i="61"/>
  <c r="AF6" i="61"/>
  <c r="AF20" i="61"/>
  <c r="AJ20" i="61" s="1"/>
  <c r="AJ46" i="61"/>
  <c r="AI46" i="61"/>
  <c r="AH46" i="61"/>
  <c r="AG46" i="61"/>
  <c r="AK46" i="61" s="1"/>
  <c r="AL46" i="61" s="1"/>
  <c r="AJ60" i="58"/>
  <c r="AG45" i="65"/>
  <c r="AK45" i="65" s="1"/>
  <c r="AL45" i="65" s="1"/>
  <c r="AJ45" i="65"/>
  <c r="AI40" i="61"/>
  <c r="AJ40" i="61"/>
  <c r="AF43" i="63"/>
  <c r="AH43" i="63" s="1"/>
  <c r="AG27" i="65"/>
  <c r="AK27" i="65" s="1"/>
  <c r="AL27" i="65" s="1"/>
  <c r="AJ27" i="65"/>
  <c r="AH27" i="65"/>
  <c r="AF60" i="65"/>
  <c r="AF61" i="65"/>
  <c r="AF47" i="65"/>
  <c r="AF48" i="65"/>
  <c r="AI33" i="65"/>
  <c r="AH33" i="65"/>
  <c r="AJ33" i="65"/>
  <c r="AG33" i="65"/>
  <c r="AK33" i="65" s="1"/>
  <c r="AL33" i="65" s="1"/>
  <c r="AF24" i="62"/>
  <c r="AI24" i="62" s="1"/>
  <c r="AF25" i="64"/>
  <c r="AJ25" i="64" s="1"/>
  <c r="AJ29" i="65"/>
  <c r="AH29" i="65"/>
  <c r="AG29" i="65"/>
  <c r="AK29" i="65" s="1"/>
  <c r="AL29" i="65" s="1"/>
  <c r="AI29" i="65"/>
  <c r="AG28" i="65"/>
  <c r="AK28" i="65" s="1"/>
  <c r="AL28" i="65" s="1"/>
  <c r="AI28" i="65"/>
  <c r="AH28" i="65"/>
  <c r="AJ28" i="65"/>
  <c r="AH10" i="61"/>
  <c r="AG10" i="61"/>
  <c r="AK10" i="61" s="1"/>
  <c r="AL10" i="61" s="1"/>
  <c r="AI10" i="61"/>
  <c r="AJ10" i="61"/>
  <c r="AF58" i="65"/>
  <c r="AF59" i="65"/>
  <c r="AH38" i="61"/>
  <c r="AF60" i="63"/>
  <c r="AJ60" i="63" s="1"/>
  <c r="AF12" i="63"/>
  <c r="AH12" i="63" s="1"/>
  <c r="AF39" i="64"/>
  <c r="AI39" i="64" s="1"/>
  <c r="AF67" i="65"/>
  <c r="AF39" i="61"/>
  <c r="AJ39" i="61" s="1"/>
  <c r="AI38" i="61"/>
  <c r="AF41" i="63"/>
  <c r="AG41" i="63" s="1"/>
  <c r="AK41" i="63" s="1"/>
  <c r="AL41" i="63" s="1"/>
  <c r="AF19" i="65"/>
  <c r="AF20" i="65"/>
  <c r="AH44" i="65"/>
  <c r="AG44" i="65"/>
  <c r="AK44" i="65" s="1"/>
  <c r="AL44" i="65" s="1"/>
  <c r="AJ44" i="65"/>
  <c r="AI44" i="65"/>
  <c r="AJ38" i="61"/>
  <c r="AI55" i="61"/>
  <c r="AF47" i="61"/>
  <c r="AF30" i="63"/>
  <c r="AH30" i="63" s="1"/>
  <c r="AF58" i="64"/>
  <c r="AI58" i="64" s="1"/>
  <c r="AF41" i="65"/>
  <c r="AG24" i="65"/>
  <c r="AK24" i="65" s="1"/>
  <c r="AL24" i="65" s="1"/>
  <c r="AJ24" i="65"/>
  <c r="AI24" i="65"/>
  <c r="AH24" i="65"/>
  <c r="AF63" i="62"/>
  <c r="AI63" i="62" s="1"/>
  <c r="AF42" i="64"/>
  <c r="AI42" i="64" s="1"/>
  <c r="AH65" i="65"/>
  <c r="AG65" i="65"/>
  <c r="AK65" i="65" s="1"/>
  <c r="AL65" i="65" s="1"/>
  <c r="AJ65" i="65"/>
  <c r="AI65" i="65"/>
  <c r="AF13" i="65"/>
  <c r="AF14" i="65"/>
  <c r="AH23" i="65"/>
  <c r="AJ23" i="65"/>
  <c r="AI23" i="65"/>
  <c r="AG23" i="65"/>
  <c r="AK23" i="65" s="1"/>
  <c r="AL23" i="65" s="1"/>
  <c r="AF22" i="65"/>
  <c r="AG39" i="62"/>
  <c r="AK39" i="62" s="1"/>
  <c r="AL39" i="62" s="1"/>
  <c r="AF43" i="62"/>
  <c r="AG43" i="62" s="1"/>
  <c r="AK43" i="62" s="1"/>
  <c r="AL43" i="62" s="1"/>
  <c r="AI19" i="63"/>
  <c r="AF6" i="64"/>
  <c r="AH6" i="64" s="1"/>
  <c r="AF60" i="64"/>
  <c r="AJ60" i="64" s="1"/>
  <c r="AJ39" i="65"/>
  <c r="AG20" i="59"/>
  <c r="AK20" i="59" s="1"/>
  <c r="AL20" i="59" s="1"/>
  <c r="AF42" i="60"/>
  <c r="AJ42" i="60" s="1"/>
  <c r="AF58" i="62"/>
  <c r="AJ58" i="62" s="1"/>
  <c r="AH39" i="62"/>
  <c r="AF56" i="63"/>
  <c r="AI56" i="63" s="1"/>
  <c r="AJ41" i="64"/>
  <c r="AF50" i="64"/>
  <c r="AI20" i="59"/>
  <c r="AF50" i="61"/>
  <c r="AI50" i="61" s="1"/>
  <c r="AG47" i="63"/>
  <c r="AK47" i="63" s="1"/>
  <c r="AL47" i="63" s="1"/>
  <c r="AF50" i="63"/>
  <c r="AI50" i="63" s="1"/>
  <c r="AH41" i="64"/>
  <c r="AF20" i="64"/>
  <c r="AH20" i="64" s="1"/>
  <c r="AF53" i="65"/>
  <c r="AF54" i="65"/>
  <c r="AH47" i="63"/>
  <c r="AF66" i="63"/>
  <c r="AG66" i="63" s="1"/>
  <c r="AK66" i="63" s="1"/>
  <c r="AL66" i="63" s="1"/>
  <c r="AI48" i="63"/>
  <c r="AI41" i="64"/>
  <c r="AF31" i="64"/>
  <c r="AI31" i="64" s="1"/>
  <c r="AJ5" i="65"/>
  <c r="AI5" i="65"/>
  <c r="AH5" i="65"/>
  <c r="AG5" i="65"/>
  <c r="AK5" i="65" s="1"/>
  <c r="AL5" i="65" s="1"/>
  <c r="AJ47" i="63"/>
  <c r="AG43" i="64"/>
  <c r="AK43" i="64" s="1"/>
  <c r="AL43" i="64" s="1"/>
  <c r="AF67" i="64"/>
  <c r="AJ67" i="64" s="1"/>
  <c r="AI15" i="59"/>
  <c r="AF7" i="64"/>
  <c r="AJ7" i="64" s="1"/>
  <c r="AJ21" i="65"/>
  <c r="AI21" i="65"/>
  <c r="AH21" i="65"/>
  <c r="AG21" i="65"/>
  <c r="AK21" i="65" s="1"/>
  <c r="AL21" i="65" s="1"/>
  <c r="AJ6" i="65"/>
  <c r="AG31" i="60"/>
  <c r="AK31" i="60" s="1"/>
  <c r="AL31" i="60" s="1"/>
  <c r="AJ25" i="65"/>
  <c r="AH31" i="59"/>
  <c r="AI31" i="60"/>
  <c r="AF37" i="58"/>
  <c r="AH37" i="58" s="1"/>
  <c r="AF28" i="61"/>
  <c r="AH28" i="61" s="1"/>
  <c r="AF10" i="65"/>
  <c r="AF11" i="65"/>
  <c r="AI46" i="65"/>
  <c r="AH46" i="65"/>
  <c r="AJ46" i="65"/>
  <c r="AG46" i="65"/>
  <c r="AK46" i="65" s="1"/>
  <c r="AL46" i="65" s="1"/>
  <c r="AI37" i="63"/>
  <c r="AJ5" i="53"/>
  <c r="AF59" i="61"/>
  <c r="AH59" i="61" s="1"/>
  <c r="AF22" i="64"/>
  <c r="AI46" i="64"/>
  <c r="AJ46" i="64"/>
  <c r="AH46" i="64"/>
  <c r="AF18" i="64"/>
  <c r="AG59" i="64"/>
  <c r="AK59" i="64" s="1"/>
  <c r="AL59" i="64" s="1"/>
  <c r="AH59" i="64"/>
  <c r="AJ59" i="64"/>
  <c r="AF61" i="64"/>
  <c r="AG4" i="64"/>
  <c r="AK4" i="64" s="1"/>
  <c r="AL4" i="64" s="1"/>
  <c r="AJ4" i="64"/>
  <c r="AH4" i="64"/>
  <c r="AI4" i="64"/>
  <c r="AF8" i="64"/>
  <c r="AF28" i="64"/>
  <c r="AJ32" i="64"/>
  <c r="AF35" i="64"/>
  <c r="AF36" i="64"/>
  <c r="AI67" i="63"/>
  <c r="AF61" i="63"/>
  <c r="AI61" i="63" s="1"/>
  <c r="AF28" i="63"/>
  <c r="AG28" i="63" s="1"/>
  <c r="AK28" i="63" s="1"/>
  <c r="AL28" i="63" s="1"/>
  <c r="AF31" i="63"/>
  <c r="AI31" i="63" s="1"/>
  <c r="AF63" i="64"/>
  <c r="AF64" i="64"/>
  <c r="AH42" i="64"/>
  <c r="AF10" i="64"/>
  <c r="AJ26" i="64"/>
  <c r="AG26" i="64"/>
  <c r="AK26" i="64" s="1"/>
  <c r="AL26" i="64" s="1"/>
  <c r="AI26" i="64"/>
  <c r="AH26" i="64"/>
  <c r="AJ11" i="64"/>
  <c r="AI11" i="64"/>
  <c r="AH11" i="64"/>
  <c r="AG11" i="64"/>
  <c r="AK11" i="64" s="1"/>
  <c r="AL11" i="64" s="1"/>
  <c r="AF47" i="64"/>
  <c r="AH57" i="61"/>
  <c r="AF29" i="62"/>
  <c r="AH29" i="62" s="1"/>
  <c r="AG52" i="64"/>
  <c r="AK52" i="64" s="1"/>
  <c r="AL52" i="64" s="1"/>
  <c r="AF15" i="64"/>
  <c r="AH47" i="58"/>
  <c r="AF67" i="62"/>
  <c r="AJ67" i="62" s="1"/>
  <c r="AF51" i="63"/>
  <c r="AH51" i="63" s="1"/>
  <c r="AF59" i="63"/>
  <c r="AI59" i="63" s="1"/>
  <c r="AI58" i="61"/>
  <c r="AF55" i="64"/>
  <c r="AF56" i="64"/>
  <c r="AJ44" i="64"/>
  <c r="AI44" i="64"/>
  <c r="AG44" i="64"/>
  <c r="AK44" i="64" s="1"/>
  <c r="AL44" i="64" s="1"/>
  <c r="AJ58" i="61"/>
  <c r="AJ19" i="63"/>
  <c r="AI27" i="64"/>
  <c r="AG27" i="64"/>
  <c r="AK27" i="64" s="1"/>
  <c r="AL27" i="64" s="1"/>
  <c r="AF23" i="64"/>
  <c r="AH14" i="64"/>
  <c r="AH16" i="64"/>
  <c r="AJ9" i="64"/>
  <c r="AH9" i="64"/>
  <c r="AG9" i="64"/>
  <c r="AK9" i="64" s="1"/>
  <c r="AL9" i="64" s="1"/>
  <c r="AG19" i="63"/>
  <c r="AK19" i="63" s="1"/>
  <c r="AL19" i="63" s="1"/>
  <c r="AI17" i="64"/>
  <c r="AG17" i="64"/>
  <c r="AK17" i="64" s="1"/>
  <c r="AL17" i="64" s="1"/>
  <c r="AJ17" i="64"/>
  <c r="AF9" i="63"/>
  <c r="AJ15" i="59"/>
  <c r="AF42" i="62"/>
  <c r="AJ42" i="62" s="1"/>
  <c r="AI12" i="64"/>
  <c r="AH12" i="64"/>
  <c r="AG12" i="64"/>
  <c r="AK12" i="64" s="1"/>
  <c r="AL12" i="64" s="1"/>
  <c r="AJ12" i="64"/>
  <c r="AJ62" i="64"/>
  <c r="AI62" i="64"/>
  <c r="AH62" i="64"/>
  <c r="AG62" i="64"/>
  <c r="AK62" i="64" s="1"/>
  <c r="AL62" i="64" s="1"/>
  <c r="AI60" i="58"/>
  <c r="AH65" i="61"/>
  <c r="AF20" i="63"/>
  <c r="AG49" i="64"/>
  <c r="AK49" i="64" s="1"/>
  <c r="AL49" i="64" s="1"/>
  <c r="AJ49" i="64"/>
  <c r="AI49" i="64"/>
  <c r="AH49" i="64"/>
  <c r="AF29" i="64"/>
  <c r="AF58" i="57"/>
  <c r="AI58" i="57" s="1"/>
  <c r="AI31" i="57"/>
  <c r="AJ66" i="64"/>
  <c r="AH66" i="64"/>
  <c r="AG66" i="64"/>
  <c r="AK66" i="64" s="1"/>
  <c r="AL66" i="64" s="1"/>
  <c r="AH5" i="64"/>
  <c r="AJ5" i="64"/>
  <c r="AI5" i="64"/>
  <c r="AF47" i="60"/>
  <c r="AH47" i="60" s="1"/>
  <c r="AG15" i="61"/>
  <c r="AK15" i="61" s="1"/>
  <c r="AL15" i="61" s="1"/>
  <c r="AF21" i="62"/>
  <c r="AI21" i="62" s="1"/>
  <c r="AG34" i="64"/>
  <c r="AK34" i="64" s="1"/>
  <c r="AL34" i="64" s="1"/>
  <c r="AJ34" i="64"/>
  <c r="AH34" i="64"/>
  <c r="AI34" i="64"/>
  <c r="AJ57" i="64"/>
  <c r="AG57" i="64"/>
  <c r="AK57" i="64" s="1"/>
  <c r="AL57" i="64" s="1"/>
  <c r="AI57" i="64"/>
  <c r="AH57" i="64"/>
  <c r="AF48" i="64"/>
  <c r="AJ4" i="60"/>
  <c r="AF22" i="63"/>
  <c r="AF23" i="63"/>
  <c r="AG33" i="64"/>
  <c r="AK33" i="64" s="1"/>
  <c r="AL33" i="64" s="1"/>
  <c r="AJ33" i="64"/>
  <c r="AI33" i="64"/>
  <c r="AH33" i="64"/>
  <c r="AJ40" i="64"/>
  <c r="AI40" i="64"/>
  <c r="AH40" i="64"/>
  <c r="AG40" i="64"/>
  <c r="AK40" i="64" s="1"/>
  <c r="AL40" i="64" s="1"/>
  <c r="AF53" i="59"/>
  <c r="AJ53" i="59" s="1"/>
  <c r="AF61" i="60"/>
  <c r="AH61" i="60" s="1"/>
  <c r="AF42" i="63"/>
  <c r="AI42" i="63" s="1"/>
  <c r="AF65" i="63"/>
  <c r="AH65" i="63" s="1"/>
  <c r="AF13" i="64"/>
  <c r="AF30" i="64"/>
  <c r="AF44" i="46"/>
  <c r="AF58" i="60"/>
  <c r="AI58" i="60" s="1"/>
  <c r="AH52" i="61"/>
  <c r="AJ41" i="61"/>
  <c r="AH28" i="62"/>
  <c r="AJ23" i="62"/>
  <c r="AF34" i="63"/>
  <c r="AF11" i="63"/>
  <c r="AF32" i="50"/>
  <c r="AH41" i="61"/>
  <c r="AF15" i="60"/>
  <c r="AG15" i="60" s="1"/>
  <c r="AK15" i="60" s="1"/>
  <c r="AL15" i="60" s="1"/>
  <c r="AI28" i="62"/>
  <c r="AF64" i="62"/>
  <c r="AG64" i="62" s="1"/>
  <c r="AK64" i="62" s="1"/>
  <c r="AL64" i="62" s="1"/>
  <c r="AF54" i="63"/>
  <c r="AJ12" i="63"/>
  <c r="AI12" i="63"/>
  <c r="AI41" i="61"/>
  <c r="AF30" i="62"/>
  <c r="AG30" i="62" s="1"/>
  <c r="AK30" i="62" s="1"/>
  <c r="AL30" i="62" s="1"/>
  <c r="AJ57" i="63"/>
  <c r="AI41" i="63"/>
  <c r="AH41" i="63"/>
  <c r="AF16" i="62"/>
  <c r="AI27" i="63"/>
  <c r="AF56" i="56"/>
  <c r="AI56" i="56" s="1"/>
  <c r="AJ28" i="59"/>
  <c r="AF54" i="61"/>
  <c r="AJ54" i="61" s="1"/>
  <c r="AF32" i="59"/>
  <c r="AH32" i="59" s="1"/>
  <c r="AH49" i="61"/>
  <c r="AF14" i="62"/>
  <c r="AG14" i="62" s="1"/>
  <c r="AK14" i="62" s="1"/>
  <c r="AL14" i="62" s="1"/>
  <c r="AF17" i="63"/>
  <c r="AF18" i="63"/>
  <c r="AG25" i="59"/>
  <c r="AK25" i="59" s="1"/>
  <c r="AL25" i="59" s="1"/>
  <c r="AI49" i="61"/>
  <c r="AF59" i="62"/>
  <c r="AI59" i="62" s="1"/>
  <c r="AJ58" i="63"/>
  <c r="AF44" i="63"/>
  <c r="AF45" i="63"/>
  <c r="AI25" i="59"/>
  <c r="AJ63" i="61"/>
  <c r="AF42" i="61"/>
  <c r="AG42" i="61" s="1"/>
  <c r="AK42" i="61" s="1"/>
  <c r="AL42" i="61" s="1"/>
  <c r="AJ7" i="63"/>
  <c r="AI7" i="63"/>
  <c r="AH7" i="63"/>
  <c r="AG7" i="63"/>
  <c r="AK7" i="63" s="1"/>
  <c r="AL7" i="63" s="1"/>
  <c r="AH52" i="63"/>
  <c r="AJ52" i="63"/>
  <c r="AI52" i="63"/>
  <c r="AG52" i="63"/>
  <c r="AK52" i="63" s="1"/>
  <c r="AL52" i="63" s="1"/>
  <c r="AF25" i="63"/>
  <c r="AJ25" i="59"/>
  <c r="AF52" i="60"/>
  <c r="AI52" i="60" s="1"/>
  <c r="AF66" i="61"/>
  <c r="AI66" i="61" s="1"/>
  <c r="AH63" i="61"/>
  <c r="AJ14" i="63"/>
  <c r="AI14" i="63"/>
  <c r="AH14" i="63"/>
  <c r="AG14" i="63"/>
  <c r="AK14" i="63" s="1"/>
  <c r="AL14" i="63" s="1"/>
  <c r="AF63" i="63"/>
  <c r="AJ33" i="63"/>
  <c r="AG33" i="63"/>
  <c r="AK33" i="63" s="1"/>
  <c r="AL33" i="63" s="1"/>
  <c r="AI33" i="63"/>
  <c r="AH33" i="63"/>
  <c r="AJ24" i="63"/>
  <c r="AI24" i="63"/>
  <c r="AH24" i="63"/>
  <c r="AG24" i="63"/>
  <c r="AK24" i="63" s="1"/>
  <c r="AL24" i="63" s="1"/>
  <c r="AG32" i="63"/>
  <c r="AK32" i="63" s="1"/>
  <c r="AL32" i="63" s="1"/>
  <c r="AI32" i="63"/>
  <c r="AJ32" i="63"/>
  <c r="AH32" i="63"/>
  <c r="AH40" i="63"/>
  <c r="AG21" i="63"/>
  <c r="AK21" i="63" s="1"/>
  <c r="AL21" i="63" s="1"/>
  <c r="AJ21" i="63"/>
  <c r="AI21" i="63"/>
  <c r="AH21" i="63"/>
  <c r="AH26" i="63"/>
  <c r="AJ26" i="63"/>
  <c r="AG26" i="63"/>
  <c r="AK26" i="63" s="1"/>
  <c r="AL26" i="63" s="1"/>
  <c r="AF17" i="62"/>
  <c r="AH17" i="62" s="1"/>
  <c r="AI29" i="63"/>
  <c r="AH29" i="63"/>
  <c r="AG29" i="63"/>
  <c r="AK29" i="63" s="1"/>
  <c r="AL29" i="63" s="1"/>
  <c r="AJ29" i="63"/>
  <c r="AF16" i="60"/>
  <c r="AJ16" i="60" s="1"/>
  <c r="AH8" i="63"/>
  <c r="AG8" i="63"/>
  <c r="AK8" i="63" s="1"/>
  <c r="AL8" i="63" s="1"/>
  <c r="AI8" i="63"/>
  <c r="AH20" i="59"/>
  <c r="AG55" i="63"/>
  <c r="AK55" i="63" s="1"/>
  <c r="AL55" i="63" s="1"/>
  <c r="AJ38" i="63"/>
  <c r="AH38" i="63"/>
  <c r="AI38" i="63"/>
  <c r="AG38" i="63"/>
  <c r="AK38" i="63" s="1"/>
  <c r="AL38" i="63" s="1"/>
  <c r="AJ10" i="63"/>
  <c r="AH10" i="63"/>
  <c r="AI10" i="63"/>
  <c r="AH53" i="63"/>
  <c r="AG53" i="63"/>
  <c r="AK53" i="63" s="1"/>
  <c r="AL53" i="63" s="1"/>
  <c r="AI53" i="63"/>
  <c r="AJ53" i="63"/>
  <c r="AG23" i="62"/>
  <c r="AK23" i="62" s="1"/>
  <c r="AL23" i="62" s="1"/>
  <c r="AF35" i="63"/>
  <c r="AJ56" i="59"/>
  <c r="AI36" i="63"/>
  <c r="AJ36" i="63"/>
  <c r="AH36" i="63"/>
  <c r="AG36" i="63"/>
  <c r="AK36" i="63" s="1"/>
  <c r="AL36" i="63" s="1"/>
  <c r="AF39" i="63"/>
  <c r="AF37" i="53"/>
  <c r="AH37" i="53" s="1"/>
  <c r="AF20" i="57"/>
  <c r="AH20" i="57" s="1"/>
  <c r="AI56" i="59"/>
  <c r="AF49" i="60"/>
  <c r="AJ49" i="60" s="1"/>
  <c r="AJ52" i="61"/>
  <c r="AF33" i="60"/>
  <c r="AH33" i="60" s="1"/>
  <c r="AF55" i="62"/>
  <c r="AI55" i="62" s="1"/>
  <c r="AF16" i="61"/>
  <c r="AJ16" i="61" s="1"/>
  <c r="AG15" i="63"/>
  <c r="AK15" i="63" s="1"/>
  <c r="AL15" i="63" s="1"/>
  <c r="AI15" i="63"/>
  <c r="AJ15" i="63"/>
  <c r="AH15" i="63"/>
  <c r="AG56" i="63"/>
  <c r="AK56" i="63" s="1"/>
  <c r="AL56" i="63" s="1"/>
  <c r="AF13" i="63"/>
  <c r="AI44" i="58"/>
  <c r="AH51" i="59"/>
  <c r="AI52" i="62"/>
  <c r="AH52" i="62"/>
  <c r="AG52" i="62"/>
  <c r="AK52" i="62" s="1"/>
  <c r="AL52" i="62" s="1"/>
  <c r="AJ52" i="62"/>
  <c r="AH44" i="58"/>
  <c r="AG51" i="59"/>
  <c r="AK51" i="59" s="1"/>
  <c r="AL51" i="59" s="1"/>
  <c r="AF9" i="62"/>
  <c r="AI32" i="61"/>
  <c r="AJ32" i="61"/>
  <c r="AH32" i="61"/>
  <c r="AG32" i="61"/>
  <c r="AK32" i="61" s="1"/>
  <c r="AL32" i="61" s="1"/>
  <c r="AH56" i="59"/>
  <c r="AJ50" i="62"/>
  <c r="AG50" i="62"/>
  <c r="AK50" i="62" s="1"/>
  <c r="AL50" i="62" s="1"/>
  <c r="AI50" i="62"/>
  <c r="AH50" i="62"/>
  <c r="AJ12" i="62"/>
  <c r="AG12" i="62"/>
  <c r="AK12" i="62" s="1"/>
  <c r="AL12" i="62" s="1"/>
  <c r="AH12" i="62"/>
  <c r="AI12" i="62"/>
  <c r="AI13" i="62"/>
  <c r="AF16" i="59"/>
  <c r="AH16" i="59" s="1"/>
  <c r="AF10" i="60"/>
  <c r="AI10" i="60" s="1"/>
  <c r="AG26" i="62"/>
  <c r="AK26" i="62" s="1"/>
  <c r="AL26" i="62" s="1"/>
  <c r="AF24" i="52"/>
  <c r="AF10" i="56"/>
  <c r="AI10" i="56" s="1"/>
  <c r="AF29" i="61"/>
  <c r="AG29" i="61" s="1"/>
  <c r="AK29" i="61" s="1"/>
  <c r="AL29" i="61" s="1"/>
  <c r="AG47" i="61"/>
  <c r="AK47" i="61" s="1"/>
  <c r="AL47" i="61" s="1"/>
  <c r="AF31" i="62"/>
  <c r="AF32" i="62"/>
  <c r="AH10" i="58"/>
  <c r="AF13" i="60"/>
  <c r="AG13" i="60" s="1"/>
  <c r="AK13" i="60" s="1"/>
  <c r="AL13" i="60" s="1"/>
  <c r="AF51" i="61"/>
  <c r="AH51" i="61" s="1"/>
  <c r="AF48" i="61"/>
  <c r="AI48" i="61" s="1"/>
  <c r="AI27" i="62"/>
  <c r="AF60" i="62"/>
  <c r="AF37" i="62"/>
  <c r="AF38" i="62"/>
  <c r="AI25" i="62"/>
  <c r="AJ25" i="62"/>
  <c r="AH25" i="62"/>
  <c r="AG25" i="62"/>
  <c r="AK25" i="62" s="1"/>
  <c r="AL25" i="62" s="1"/>
  <c r="AF53" i="62"/>
  <c r="AF54" i="62"/>
  <c r="AI11" i="62"/>
  <c r="AJ11" i="62"/>
  <c r="AH11" i="62"/>
  <c r="AG11" i="62"/>
  <c r="AK11" i="62" s="1"/>
  <c r="AL11" i="62" s="1"/>
  <c r="AF56" i="62"/>
  <c r="AF39" i="59"/>
  <c r="AJ39" i="59" s="1"/>
  <c r="AF67" i="61"/>
  <c r="AI67" i="61" s="1"/>
  <c r="AF21" i="61"/>
  <c r="AJ21" i="61" s="1"/>
  <c r="AF51" i="60"/>
  <c r="AJ51" i="60" s="1"/>
  <c r="AH48" i="62"/>
  <c r="AI48" i="62"/>
  <c r="AF47" i="62"/>
  <c r="AI46" i="59"/>
  <c r="AI15" i="61"/>
  <c r="AG22" i="62"/>
  <c r="AK22" i="62" s="1"/>
  <c r="AL22" i="62" s="1"/>
  <c r="AF44" i="62"/>
  <c r="AF45" i="62"/>
  <c r="AH21" i="62"/>
  <c r="AG46" i="59"/>
  <c r="AK46" i="59" s="1"/>
  <c r="AL46" i="59" s="1"/>
  <c r="AF17" i="61"/>
  <c r="AG17" i="61" s="1"/>
  <c r="AK17" i="61" s="1"/>
  <c r="AL17" i="61" s="1"/>
  <c r="AJ15" i="61"/>
  <c r="AH10" i="62"/>
  <c r="AJ10" i="62"/>
  <c r="AG10" i="62"/>
  <c r="AK10" i="62" s="1"/>
  <c r="AL10" i="62" s="1"/>
  <c r="AI10" i="62"/>
  <c r="AG46" i="62"/>
  <c r="AK46" i="62" s="1"/>
  <c r="AL46" i="62" s="1"/>
  <c r="AI46" i="62"/>
  <c r="AJ46" i="62"/>
  <c r="AH46" i="62"/>
  <c r="AF38" i="53"/>
  <c r="AH38" i="53" s="1"/>
  <c r="AH60" i="59"/>
  <c r="AF55" i="56"/>
  <c r="AI55" i="56" s="1"/>
  <c r="AF21" i="60"/>
  <c r="AI21" i="60" s="1"/>
  <c r="AH46" i="59"/>
  <c r="AI15" i="62"/>
  <c r="AJ15" i="62"/>
  <c r="AG15" i="62"/>
  <c r="AK15" i="62" s="1"/>
  <c r="AL15" i="62" s="1"/>
  <c r="AF48" i="58"/>
  <c r="AI48" i="58" s="1"/>
  <c r="AF62" i="59"/>
  <c r="AG62" i="59" s="1"/>
  <c r="AK62" i="59" s="1"/>
  <c r="AL62" i="59" s="1"/>
  <c r="AG62" i="61"/>
  <c r="AK62" i="61" s="1"/>
  <c r="AL62" i="61" s="1"/>
  <c r="AG63" i="61"/>
  <c r="AK63" i="61" s="1"/>
  <c r="AL63" i="61" s="1"/>
  <c r="AF65" i="62"/>
  <c r="AF61" i="62"/>
  <c r="AF7" i="62"/>
  <c r="AI10" i="58"/>
  <c r="AI36" i="62"/>
  <c r="AH36" i="62"/>
  <c r="AG36" i="62"/>
  <c r="AK36" i="62" s="1"/>
  <c r="AL36" i="62" s="1"/>
  <c r="AJ36" i="62"/>
  <c r="AH63" i="62"/>
  <c r="AF67" i="52"/>
  <c r="AG67" i="52" s="1"/>
  <c r="AK67" i="52" s="1"/>
  <c r="AL67" i="52" s="1"/>
  <c r="AJ10" i="58"/>
  <c r="AF57" i="62"/>
  <c r="AH48" i="59"/>
  <c r="AJ66" i="53"/>
  <c r="AI20" i="58"/>
  <c r="AG60" i="58"/>
  <c r="AK60" i="58" s="1"/>
  <c r="AL60" i="58" s="1"/>
  <c r="AH12" i="58"/>
  <c r="AI55" i="59"/>
  <c r="AG52" i="61"/>
  <c r="AK52" i="61" s="1"/>
  <c r="AL52" i="61" s="1"/>
  <c r="AJ49" i="61"/>
  <c r="AF41" i="62"/>
  <c r="AI6" i="62"/>
  <c r="AG6" i="62"/>
  <c r="AK6" i="62" s="1"/>
  <c r="AL6" i="62" s="1"/>
  <c r="AI5" i="53"/>
  <c r="AF54" i="56"/>
  <c r="AJ54" i="56" s="1"/>
  <c r="AF33" i="59"/>
  <c r="AH33" i="59" s="1"/>
  <c r="AF44" i="60"/>
  <c r="AI44" i="60" s="1"/>
  <c r="AH49" i="62"/>
  <c r="AG49" i="62"/>
  <c r="AK49" i="62" s="1"/>
  <c r="AL49" i="62" s="1"/>
  <c r="AJ49" i="62"/>
  <c r="AI49" i="62"/>
  <c r="AH36" i="60"/>
  <c r="AF34" i="60"/>
  <c r="AG34" i="60" s="1"/>
  <c r="AK34" i="60" s="1"/>
  <c r="AL34" i="60" s="1"/>
  <c r="AG36" i="60"/>
  <c r="AK36" i="60" s="1"/>
  <c r="AL36" i="60" s="1"/>
  <c r="AF27" i="60"/>
  <c r="AI27" i="60" s="1"/>
  <c r="AF23" i="60"/>
  <c r="AG23" i="60" s="1"/>
  <c r="AK23" i="60" s="1"/>
  <c r="AL23" i="60" s="1"/>
  <c r="AF20" i="60"/>
  <c r="AG20" i="60" s="1"/>
  <c r="AK20" i="60" s="1"/>
  <c r="AL20" i="60" s="1"/>
  <c r="AF18" i="60"/>
  <c r="AH18" i="60" s="1"/>
  <c r="AF11" i="60"/>
  <c r="AI11" i="60" s="1"/>
  <c r="AF56" i="60"/>
  <c r="AG56" i="60" s="1"/>
  <c r="AK56" i="60" s="1"/>
  <c r="AL56" i="60" s="1"/>
  <c r="AF28" i="60"/>
  <c r="AJ36" i="60"/>
  <c r="AG23" i="59"/>
  <c r="AK23" i="59" s="1"/>
  <c r="AL23" i="59" s="1"/>
  <c r="AH23" i="59"/>
  <c r="AF41" i="59"/>
  <c r="AH41" i="59" s="1"/>
  <c r="AF8" i="59"/>
  <c r="AI8" i="59" s="1"/>
  <c r="AH15" i="59"/>
  <c r="AH19" i="59"/>
  <c r="AG19" i="59"/>
  <c r="AK19" i="59" s="1"/>
  <c r="AL19" i="59" s="1"/>
  <c r="AI19" i="59"/>
  <c r="AF47" i="59"/>
  <c r="AG47" i="59" s="1"/>
  <c r="AK47" i="59" s="1"/>
  <c r="AL47" i="59" s="1"/>
  <c r="AF52" i="59"/>
  <c r="AJ52" i="59" s="1"/>
  <c r="AI28" i="59"/>
  <c r="AI12" i="58"/>
  <c r="AJ44" i="58"/>
  <c r="AH11" i="58"/>
  <c r="AI11" i="58"/>
  <c r="AJ11" i="58"/>
  <c r="AF51" i="58"/>
  <c r="AG51" i="58" s="1"/>
  <c r="AK51" i="58" s="1"/>
  <c r="AL51" i="58" s="1"/>
  <c r="AJ20" i="58"/>
  <c r="AG20" i="58"/>
  <c r="AK20" i="58" s="1"/>
  <c r="AL20" i="58" s="1"/>
  <c r="AH43" i="58"/>
  <c r="AG43" i="58"/>
  <c r="AK43" i="58" s="1"/>
  <c r="AL43" i="58" s="1"/>
  <c r="AI25" i="58"/>
  <c r="AF8" i="58"/>
  <c r="AJ8" i="58" s="1"/>
  <c r="AG25" i="58"/>
  <c r="AK25" i="58" s="1"/>
  <c r="AL25" i="58" s="1"/>
  <c r="AI9" i="58"/>
  <c r="AJ25" i="58"/>
  <c r="AG9" i="58"/>
  <c r="AK9" i="58" s="1"/>
  <c r="AL9" i="58" s="1"/>
  <c r="AJ9" i="58"/>
  <c r="AF46" i="57"/>
  <c r="AH46" i="57" s="1"/>
  <c r="AF18" i="57"/>
  <c r="AG18" i="57" s="1"/>
  <c r="AK18" i="57" s="1"/>
  <c r="AL18" i="57" s="1"/>
  <c r="AH25" i="57"/>
  <c r="AF67" i="57"/>
  <c r="AJ67" i="57" s="1"/>
  <c r="AG25" i="57"/>
  <c r="AK25" i="57" s="1"/>
  <c r="AL25" i="57" s="1"/>
  <c r="AH17" i="57"/>
  <c r="AF11" i="57"/>
  <c r="AH11" i="57" s="1"/>
  <c r="AI17" i="57"/>
  <c r="AF16" i="56"/>
  <c r="AI16" i="56" s="1"/>
  <c r="AG32" i="56"/>
  <c r="AK32" i="56" s="1"/>
  <c r="AL32" i="56" s="1"/>
  <c r="AF33" i="56"/>
  <c r="AI33" i="56" s="1"/>
  <c r="AH32" i="56"/>
  <c r="AF13" i="56"/>
  <c r="AI13" i="56" s="1"/>
  <c r="AI32" i="56"/>
  <c r="AF34" i="56"/>
  <c r="AF20" i="56"/>
  <c r="AJ20" i="56" s="1"/>
  <c r="AF43" i="56"/>
  <c r="AJ43" i="56" s="1"/>
  <c r="AJ17" i="58"/>
  <c r="AJ14" i="59"/>
  <c r="AF17" i="59"/>
  <c r="AH17" i="59" s="1"/>
  <c r="AH28" i="59"/>
  <c r="AH53" i="61"/>
  <c r="AG53" i="61"/>
  <c r="AK53" i="61" s="1"/>
  <c r="AL53" i="61" s="1"/>
  <c r="AJ53" i="61"/>
  <c r="AI53" i="61"/>
  <c r="AJ64" i="61"/>
  <c r="AI64" i="61"/>
  <c r="AH64" i="61"/>
  <c r="AG64" i="61"/>
  <c r="AK64" i="61" s="1"/>
  <c r="AL64" i="61" s="1"/>
  <c r="AF30" i="61"/>
  <c r="AF31" i="61"/>
  <c r="AI17" i="58"/>
  <c r="AJ11" i="61"/>
  <c r="AI11" i="61"/>
  <c r="AH11" i="61"/>
  <c r="AG11" i="61"/>
  <c r="AK11" i="61" s="1"/>
  <c r="AL11" i="61" s="1"/>
  <c r="AF13" i="61"/>
  <c r="AF14" i="61"/>
  <c r="AF22" i="59"/>
  <c r="AF24" i="57"/>
  <c r="AI24" i="57" s="1"/>
  <c r="AJ24" i="59"/>
  <c r="AI24" i="59"/>
  <c r="AH24" i="59"/>
  <c r="AG24" i="59"/>
  <c r="AK24" i="59" s="1"/>
  <c r="AL24" i="59" s="1"/>
  <c r="AI43" i="61"/>
  <c r="AH43" i="61"/>
  <c r="AG43" i="61"/>
  <c r="AK43" i="61" s="1"/>
  <c r="AL43" i="61" s="1"/>
  <c r="AJ43" i="61"/>
  <c r="AG32" i="57"/>
  <c r="AK32" i="57" s="1"/>
  <c r="AL32" i="57" s="1"/>
  <c r="AF53" i="57"/>
  <c r="AH53" i="57" s="1"/>
  <c r="AI51" i="59"/>
  <c r="AI60" i="59"/>
  <c r="AF23" i="61"/>
  <c r="AF24" i="61"/>
  <c r="AJ32" i="57"/>
  <c r="AF64" i="59"/>
  <c r="AH64" i="59" s="1"/>
  <c r="AG4" i="60"/>
  <c r="AK4" i="60" s="1"/>
  <c r="AL4" i="60" s="1"/>
  <c r="AF14" i="60"/>
  <c r="AH14" i="60" s="1"/>
  <c r="AJ60" i="61"/>
  <c r="AI60" i="61"/>
  <c r="AH60" i="61"/>
  <c r="AG60" i="61"/>
  <c r="AK60" i="61" s="1"/>
  <c r="AL60" i="61" s="1"/>
  <c r="AH4" i="60"/>
  <c r="AF41" i="60"/>
  <c r="AI41" i="60" s="1"/>
  <c r="AJ34" i="61"/>
  <c r="AI34" i="61"/>
  <c r="AH34" i="61"/>
  <c r="AG34" i="61"/>
  <c r="AK34" i="61" s="1"/>
  <c r="AL34" i="61" s="1"/>
  <c r="AF25" i="56"/>
  <c r="AJ25" i="56" s="1"/>
  <c r="AF61" i="57"/>
  <c r="AI61" i="57" s="1"/>
  <c r="AF46" i="55"/>
  <c r="AH46" i="55" s="1"/>
  <c r="AF67" i="60"/>
  <c r="AJ67" i="60" s="1"/>
  <c r="AJ27" i="61"/>
  <c r="AI27" i="61"/>
  <c r="AG27" i="61"/>
  <c r="AK27" i="61" s="1"/>
  <c r="AL27" i="61" s="1"/>
  <c r="AH27" i="61"/>
  <c r="AG5" i="61"/>
  <c r="AK5" i="61" s="1"/>
  <c r="AL5" i="61" s="1"/>
  <c r="AJ5" i="61"/>
  <c r="AI5" i="61"/>
  <c r="AH5" i="61"/>
  <c r="AF29" i="60"/>
  <c r="AG29" i="60" s="1"/>
  <c r="AK29" i="60" s="1"/>
  <c r="AL29" i="60" s="1"/>
  <c r="AH4" i="61"/>
  <c r="AG4" i="61"/>
  <c r="AK4" i="61" s="1"/>
  <c r="AL4" i="61" s="1"/>
  <c r="AJ4" i="61"/>
  <c r="AI4" i="61"/>
  <c r="AF60" i="57"/>
  <c r="AH60" i="57" s="1"/>
  <c r="AH35" i="61"/>
  <c r="AG35" i="61"/>
  <c r="AK35" i="61" s="1"/>
  <c r="AL35" i="61" s="1"/>
  <c r="AJ35" i="61"/>
  <c r="AI35" i="61"/>
  <c r="AI28" i="61"/>
  <c r="AF14" i="56"/>
  <c r="AJ14" i="56" s="1"/>
  <c r="AI48" i="59"/>
  <c r="AF42" i="59"/>
  <c r="AH42" i="59" s="1"/>
  <c r="AJ37" i="61"/>
  <c r="AI37" i="61"/>
  <c r="AH37" i="61"/>
  <c r="AG37" i="61"/>
  <c r="AK37" i="61" s="1"/>
  <c r="AL37" i="61" s="1"/>
  <c r="AI52" i="53"/>
  <c r="AG48" i="59"/>
  <c r="AK48" i="59" s="1"/>
  <c r="AL48" i="59" s="1"/>
  <c r="AF38" i="59"/>
  <c r="AJ38" i="59" s="1"/>
  <c r="AF38" i="60"/>
  <c r="AI38" i="60" s="1"/>
  <c r="AH36" i="61"/>
  <c r="AJ36" i="61"/>
  <c r="AI36" i="61"/>
  <c r="AG36" i="61"/>
  <c r="AK36" i="61" s="1"/>
  <c r="AL36" i="61" s="1"/>
  <c r="AF42" i="56"/>
  <c r="AG42" i="56" s="1"/>
  <c r="AK42" i="56" s="1"/>
  <c r="AL42" i="56" s="1"/>
  <c r="AJ25" i="57"/>
  <c r="AI14" i="59"/>
  <c r="AF5" i="60"/>
  <c r="AH5" i="60" s="1"/>
  <c r="AI20" i="61"/>
  <c r="AF12" i="61"/>
  <c r="AH15" i="53"/>
  <c r="AJ15" i="53"/>
  <c r="AH31" i="57"/>
  <c r="AF61" i="59"/>
  <c r="AG17" i="58"/>
  <c r="AK17" i="58" s="1"/>
  <c r="AL17" i="58" s="1"/>
  <c r="AF34" i="58"/>
  <c r="AI34" i="58" s="1"/>
  <c r="AF60" i="60"/>
  <c r="AF16" i="55"/>
  <c r="AG16" i="55" s="1"/>
  <c r="AK16" i="55" s="1"/>
  <c r="AL16" i="55" s="1"/>
  <c r="AJ31" i="57"/>
  <c r="AF12" i="60"/>
  <c r="AJ47" i="60"/>
  <c r="AH20" i="60"/>
  <c r="AJ64" i="60"/>
  <c r="AI64" i="60"/>
  <c r="AH64" i="60"/>
  <c r="AG64" i="60"/>
  <c r="AK64" i="60" s="1"/>
  <c r="AL64" i="60" s="1"/>
  <c r="AF48" i="52"/>
  <c r="AH48" i="52" s="1"/>
  <c r="AF28" i="54"/>
  <c r="AJ28" i="54" s="1"/>
  <c r="AH32" i="57"/>
  <c r="AG12" i="58"/>
  <c r="AK12" i="58" s="1"/>
  <c r="AL12" i="58" s="1"/>
  <c r="AH14" i="59"/>
  <c r="AF57" i="60"/>
  <c r="AF9" i="60"/>
  <c r="AG38" i="58"/>
  <c r="AK38" i="58" s="1"/>
  <c r="AL38" i="58" s="1"/>
  <c r="AH37" i="60"/>
  <c r="AI37" i="60"/>
  <c r="AJ37" i="60"/>
  <c r="AG37" i="60"/>
  <c r="AK37" i="60" s="1"/>
  <c r="AL37" i="60" s="1"/>
  <c r="AF24" i="60"/>
  <c r="AF25" i="51"/>
  <c r="AI25" i="51" s="1"/>
  <c r="AF35" i="60"/>
  <c r="AF50" i="60"/>
  <c r="AF17" i="60"/>
  <c r="AF15" i="56"/>
  <c r="AJ15" i="56" s="1"/>
  <c r="AF59" i="55"/>
  <c r="AH59" i="55" s="1"/>
  <c r="AF19" i="60"/>
  <c r="AG30" i="60"/>
  <c r="AK30" i="60" s="1"/>
  <c r="AL30" i="60" s="1"/>
  <c r="AH30" i="60"/>
  <c r="AI30" i="60"/>
  <c r="AJ30" i="60"/>
  <c r="AI40" i="60"/>
  <c r="AG40" i="60"/>
  <c r="AK40" i="60" s="1"/>
  <c r="AL40" i="60" s="1"/>
  <c r="AJ40" i="60"/>
  <c r="AH40" i="60"/>
  <c r="AJ57" i="58"/>
  <c r="AI57" i="58"/>
  <c r="AG57" i="58"/>
  <c r="AK57" i="58" s="1"/>
  <c r="AL57" i="58" s="1"/>
  <c r="AH57" i="58"/>
  <c r="AF65" i="60"/>
  <c r="AG52" i="60"/>
  <c r="AK52" i="60" s="1"/>
  <c r="AL52" i="60" s="1"/>
  <c r="AF46" i="60"/>
  <c r="AJ39" i="60"/>
  <c r="AG39" i="60"/>
  <c r="AK39" i="60" s="1"/>
  <c r="AL39" i="60" s="1"/>
  <c r="AH39" i="60"/>
  <c r="AI39" i="60"/>
  <c r="AH18" i="52"/>
  <c r="AJ23" i="59"/>
  <c r="AJ59" i="60"/>
  <c r="AI59" i="60"/>
  <c r="AG59" i="60"/>
  <c r="AK59" i="60" s="1"/>
  <c r="AL59" i="60" s="1"/>
  <c r="AI61" i="60"/>
  <c r="AF6" i="60"/>
  <c r="AF7" i="60"/>
  <c r="AH51" i="60"/>
  <c r="AI51" i="60"/>
  <c r="AG8" i="60"/>
  <c r="AK8" i="60" s="1"/>
  <c r="AL8" i="60" s="1"/>
  <c r="AJ8" i="60"/>
  <c r="AI8" i="60"/>
  <c r="AH8" i="60"/>
  <c r="AJ60" i="59"/>
  <c r="AF66" i="60"/>
  <c r="AH58" i="60"/>
  <c r="AG54" i="60"/>
  <c r="AK54" i="60" s="1"/>
  <c r="AL54" i="60" s="1"/>
  <c r="AJ54" i="60"/>
  <c r="AI54" i="60"/>
  <c r="AJ45" i="60"/>
  <c r="AI45" i="60"/>
  <c r="AH45" i="60"/>
  <c r="AG45" i="60"/>
  <c r="AK45" i="60" s="1"/>
  <c r="AL45" i="60" s="1"/>
  <c r="AF10" i="55"/>
  <c r="AI10" i="55" s="1"/>
  <c r="AF12" i="56"/>
  <c r="AI12" i="56" s="1"/>
  <c r="AH42" i="60"/>
  <c r="AI42" i="60"/>
  <c r="AG42" i="60"/>
  <c r="AK42" i="60" s="1"/>
  <c r="AL42" i="60" s="1"/>
  <c r="AF43" i="60"/>
  <c r="AF39" i="54"/>
  <c r="AJ39" i="54" s="1"/>
  <c r="AG26" i="60"/>
  <c r="AK26" i="60" s="1"/>
  <c r="AL26" i="60" s="1"/>
  <c r="AI26" i="60"/>
  <c r="AH26" i="60"/>
  <c r="AJ26" i="60"/>
  <c r="AF48" i="60"/>
  <c r="AF22" i="60"/>
  <c r="AF53" i="60"/>
  <c r="AF55" i="60"/>
  <c r="AF62" i="60"/>
  <c r="AF63" i="60"/>
  <c r="AH25" i="60"/>
  <c r="AJ25" i="60"/>
  <c r="AI25" i="60"/>
  <c r="AG25" i="60"/>
  <c r="AK25" i="60" s="1"/>
  <c r="AL25" i="60" s="1"/>
  <c r="AF44" i="56"/>
  <c r="AG44" i="56" s="1"/>
  <c r="AK44" i="56" s="1"/>
  <c r="AL44" i="56" s="1"/>
  <c r="AG54" i="59"/>
  <c r="AK54" i="59" s="1"/>
  <c r="AL54" i="59" s="1"/>
  <c r="AJ54" i="59"/>
  <c r="AI54" i="59"/>
  <c r="AH54" i="59"/>
  <c r="AF30" i="58"/>
  <c r="AJ30" i="58" s="1"/>
  <c r="AF37" i="55"/>
  <c r="AJ37" i="55" s="1"/>
  <c r="AF49" i="59"/>
  <c r="AF50" i="59"/>
  <c r="AF32" i="58"/>
  <c r="AH32" i="58" s="1"/>
  <c r="AF4" i="59"/>
  <c r="AF5" i="59"/>
  <c r="AF44" i="59"/>
  <c r="AF45" i="59"/>
  <c r="AI43" i="58"/>
  <c r="AI7" i="59"/>
  <c r="AH7" i="59"/>
  <c r="AG7" i="59"/>
  <c r="AK7" i="59" s="1"/>
  <c r="AL7" i="59" s="1"/>
  <c r="AJ7" i="59"/>
  <c r="AF39" i="57"/>
  <c r="AI39" i="57" s="1"/>
  <c r="AF54" i="57"/>
  <c r="AG54" i="57" s="1"/>
  <c r="AK54" i="57" s="1"/>
  <c r="AL54" i="57" s="1"/>
  <c r="AF66" i="56"/>
  <c r="AH66" i="56" s="1"/>
  <c r="AI38" i="58"/>
  <c r="AG53" i="59"/>
  <c r="AK53" i="59" s="1"/>
  <c r="AL53" i="59" s="1"/>
  <c r="AF66" i="59"/>
  <c r="AF67" i="59"/>
  <c r="AG18" i="59"/>
  <c r="AK18" i="59" s="1"/>
  <c r="AL18" i="59" s="1"/>
  <c r="AJ18" i="59"/>
  <c r="AI18" i="59"/>
  <c r="AH18" i="59"/>
  <c r="AJ32" i="59"/>
  <c r="AI32" i="59"/>
  <c r="AG32" i="59"/>
  <c r="AK32" i="59" s="1"/>
  <c r="AL32" i="59" s="1"/>
  <c r="AI15" i="53"/>
  <c r="AF42" i="54"/>
  <c r="AG42" i="54" s="1"/>
  <c r="AK42" i="54" s="1"/>
  <c r="AL42" i="54" s="1"/>
  <c r="AH38" i="58"/>
  <c r="AJ17" i="59"/>
  <c r="AF6" i="56"/>
  <c r="AH6" i="56" s="1"/>
  <c r="AJ9" i="59"/>
  <c r="AI9" i="59"/>
  <c r="AH9" i="59"/>
  <c r="AG9" i="59"/>
  <c r="AK9" i="59" s="1"/>
  <c r="AL9" i="59" s="1"/>
  <c r="AF59" i="57"/>
  <c r="AI59" i="57" s="1"/>
  <c r="AJ43" i="59"/>
  <c r="AI43" i="59"/>
  <c r="AH43" i="59"/>
  <c r="AG43" i="59"/>
  <c r="AK43" i="59" s="1"/>
  <c r="AL43" i="59" s="1"/>
  <c r="AH36" i="53"/>
  <c r="AF23" i="56"/>
  <c r="AH23" i="56" s="1"/>
  <c r="AG53" i="58"/>
  <c r="AK53" i="58" s="1"/>
  <c r="AL53" i="58" s="1"/>
  <c r="AJ65" i="59"/>
  <c r="AI65" i="59"/>
  <c r="AH65" i="59"/>
  <c r="AG65" i="59"/>
  <c r="AK65" i="59" s="1"/>
  <c r="AL65" i="59" s="1"/>
  <c r="AI37" i="53"/>
  <c r="AF49" i="52"/>
  <c r="AJ49" i="52" s="1"/>
  <c r="AF43" i="52"/>
  <c r="AH43" i="52" s="1"/>
  <c r="AF60" i="55"/>
  <c r="AH60" i="55" s="1"/>
  <c r="AF22" i="57"/>
  <c r="AI22" i="57" s="1"/>
  <c r="AF40" i="58"/>
  <c r="AJ40" i="58" s="1"/>
  <c r="AF42" i="58"/>
  <c r="AH42" i="58" s="1"/>
  <c r="AH53" i="58"/>
  <c r="AF57" i="59"/>
  <c r="AF58" i="59"/>
  <c r="AF11" i="59"/>
  <c r="AF12" i="59"/>
  <c r="AF45" i="55"/>
  <c r="AJ45" i="55" s="1"/>
  <c r="AF29" i="56"/>
  <c r="AJ29" i="56" s="1"/>
  <c r="AF7" i="57"/>
  <c r="AH7" i="57" s="1"/>
  <c r="AI53" i="58"/>
  <c r="AF63" i="59"/>
  <c r="AF57" i="56"/>
  <c r="AG57" i="56" s="1"/>
  <c r="AK57" i="56" s="1"/>
  <c r="AL57" i="56" s="1"/>
  <c r="AH6" i="57"/>
  <c r="AJ37" i="59"/>
  <c r="AI37" i="59"/>
  <c r="AH37" i="59"/>
  <c r="AG37" i="59"/>
  <c r="AK37" i="59" s="1"/>
  <c r="AL37" i="59" s="1"/>
  <c r="AF26" i="59"/>
  <c r="AF27" i="59"/>
  <c r="AI21" i="59"/>
  <c r="AG21" i="59"/>
  <c r="AK21" i="59" s="1"/>
  <c r="AL21" i="59" s="1"/>
  <c r="AF40" i="59"/>
  <c r="AF11" i="55"/>
  <c r="AH11" i="55" s="1"/>
  <c r="AF49" i="57"/>
  <c r="AJ49" i="57" s="1"/>
  <c r="AI6" i="57"/>
  <c r="AF34" i="59"/>
  <c r="AF35" i="59"/>
  <c r="AF18" i="58"/>
  <c r="AJ16" i="59"/>
  <c r="AF40" i="56"/>
  <c r="AG40" i="56" s="1"/>
  <c r="AK40" i="56" s="1"/>
  <c r="AL40" i="56" s="1"/>
  <c r="AF40" i="57"/>
  <c r="AH40" i="57" s="1"/>
  <c r="AG6" i="57"/>
  <c r="AK6" i="57" s="1"/>
  <c r="AL6" i="57" s="1"/>
  <c r="AF29" i="59"/>
  <c r="AF30" i="59"/>
  <c r="AI4" i="52"/>
  <c r="AJ4" i="52"/>
  <c r="AG4" i="52"/>
  <c r="AK4" i="52" s="1"/>
  <c r="AL4" i="52" s="1"/>
  <c r="AF5" i="52"/>
  <c r="AJ5" i="52" s="1"/>
  <c r="AG31" i="56"/>
  <c r="AK31" i="56" s="1"/>
  <c r="AL31" i="56" s="1"/>
  <c r="AI54" i="58"/>
  <c r="AG54" i="58"/>
  <c r="AK54" i="58" s="1"/>
  <c r="AL54" i="58" s="1"/>
  <c r="AJ54" i="58"/>
  <c r="AH54" i="58"/>
  <c r="AG45" i="58"/>
  <c r="AK45" i="58" s="1"/>
  <c r="AL45" i="58" s="1"/>
  <c r="AH45" i="58"/>
  <c r="AJ45" i="58"/>
  <c r="AI45" i="58"/>
  <c r="AF33" i="58"/>
  <c r="AF60" i="54"/>
  <c r="AI60" i="54" s="1"/>
  <c r="AF21" i="56"/>
  <c r="AI21" i="56" s="1"/>
  <c r="AF41" i="55"/>
  <c r="AH41" i="55" s="1"/>
  <c r="AF51" i="56"/>
  <c r="AH51" i="56" s="1"/>
  <c r="AF16" i="58"/>
  <c r="AJ50" i="58"/>
  <c r="AH50" i="58"/>
  <c r="AG50" i="58"/>
  <c r="AK50" i="58" s="1"/>
  <c r="AL50" i="58" s="1"/>
  <c r="AI50" i="58"/>
  <c r="AF64" i="58"/>
  <c r="AF61" i="56"/>
  <c r="AG61" i="56" s="1"/>
  <c r="AK61" i="56" s="1"/>
  <c r="AL61" i="56" s="1"/>
  <c r="AF40" i="55"/>
  <c r="AI40" i="55" s="1"/>
  <c r="AF45" i="54"/>
  <c r="AH45" i="54" s="1"/>
  <c r="AF38" i="56"/>
  <c r="AH38" i="56" s="1"/>
  <c r="AF65" i="58"/>
  <c r="AI39" i="58"/>
  <c r="AH39" i="58"/>
  <c r="AG39" i="58"/>
  <c r="AK39" i="58" s="1"/>
  <c r="AL39" i="58" s="1"/>
  <c r="AJ39" i="58"/>
  <c r="AF6" i="58"/>
  <c r="AG15" i="58"/>
  <c r="AK15" i="58" s="1"/>
  <c r="AL15" i="58" s="1"/>
  <c r="AI15" i="58"/>
  <c r="AJ15" i="58"/>
  <c r="AH15" i="58"/>
  <c r="AF7" i="56"/>
  <c r="AI7" i="56" s="1"/>
  <c r="AI66" i="58"/>
  <c r="AG66" i="58"/>
  <c r="AK66" i="58" s="1"/>
  <c r="AL66" i="58" s="1"/>
  <c r="AJ66" i="58"/>
  <c r="AH66" i="58"/>
  <c r="AH63" i="58"/>
  <c r="AG63" i="58"/>
  <c r="AK63" i="58" s="1"/>
  <c r="AL63" i="58" s="1"/>
  <c r="AJ63" i="58"/>
  <c r="AI63" i="58"/>
  <c r="AI5" i="58"/>
  <c r="AH5" i="58"/>
  <c r="AG5" i="58"/>
  <c r="AK5" i="58" s="1"/>
  <c r="AL5" i="58" s="1"/>
  <c r="AJ5" i="58"/>
  <c r="AF9" i="57"/>
  <c r="AI9" i="57" s="1"/>
  <c r="AF30" i="57"/>
  <c r="AJ30" i="57" s="1"/>
  <c r="AF38" i="57"/>
  <c r="AF58" i="58"/>
  <c r="AF59" i="58"/>
  <c r="AF63" i="53"/>
  <c r="AJ63" i="53" s="1"/>
  <c r="AF55" i="53"/>
  <c r="AI55" i="53" s="1"/>
  <c r="AF64" i="57"/>
  <c r="AJ64" i="57" s="1"/>
  <c r="AF52" i="58"/>
  <c r="AF62" i="56"/>
  <c r="AG62" i="56" s="1"/>
  <c r="AK62" i="56" s="1"/>
  <c r="AL62" i="56" s="1"/>
  <c r="AF11" i="54"/>
  <c r="AJ11" i="54" s="1"/>
  <c r="AJ52" i="53"/>
  <c r="AF36" i="57"/>
  <c r="AH36" i="57" s="1"/>
  <c r="AF27" i="58"/>
  <c r="AF28" i="58"/>
  <c r="AF23" i="57"/>
  <c r="AF65" i="57"/>
  <c r="AG65" i="57" s="1"/>
  <c r="AK65" i="57" s="1"/>
  <c r="AL65" i="57" s="1"/>
  <c r="AI29" i="58"/>
  <c r="AJ29" i="58"/>
  <c r="AH29" i="58"/>
  <c r="AG29" i="58"/>
  <c r="AK29" i="58" s="1"/>
  <c r="AL29" i="58" s="1"/>
  <c r="AJ41" i="58"/>
  <c r="AH41" i="58"/>
  <c r="AG41" i="58"/>
  <c r="AK41" i="58" s="1"/>
  <c r="AL41" i="58" s="1"/>
  <c r="AI41" i="58"/>
  <c r="AF49" i="58"/>
  <c r="AF25" i="55"/>
  <c r="AH25" i="55" s="1"/>
  <c r="AF13" i="58"/>
  <c r="AF14" i="58"/>
  <c r="AI26" i="53"/>
  <c r="AF22" i="53"/>
  <c r="AH22" i="53" s="1"/>
  <c r="AF54" i="53"/>
  <c r="AI54" i="53" s="1"/>
  <c r="AF22" i="56"/>
  <c r="AH22" i="56" s="1"/>
  <c r="AG26" i="53"/>
  <c r="AK26" i="53" s="1"/>
  <c r="AL26" i="53" s="1"/>
  <c r="AF49" i="54"/>
  <c r="AG49" i="54" s="1"/>
  <c r="AK49" i="54" s="1"/>
  <c r="AL49" i="54" s="1"/>
  <c r="AF26" i="56"/>
  <c r="AJ26" i="56" s="1"/>
  <c r="AF49" i="56"/>
  <c r="AJ49" i="56" s="1"/>
  <c r="AF59" i="56"/>
  <c r="AH59" i="56" s="1"/>
  <c r="AF27" i="57"/>
  <c r="AH27" i="57" s="1"/>
  <c r="AF35" i="58"/>
  <c r="AF36" i="58"/>
  <c r="AF46" i="58"/>
  <c r="AH26" i="58"/>
  <c r="AG26" i="58"/>
  <c r="AK26" i="58" s="1"/>
  <c r="AL26" i="58" s="1"/>
  <c r="AJ26" i="58"/>
  <c r="AI26" i="58"/>
  <c r="AJ21" i="58"/>
  <c r="AI21" i="58"/>
  <c r="AH21" i="58"/>
  <c r="AG21" i="58"/>
  <c r="AK21" i="58" s="1"/>
  <c r="AL21" i="58" s="1"/>
  <c r="AI51" i="58"/>
  <c r="AJ26" i="53"/>
  <c r="AH19" i="54"/>
  <c r="AF64" i="54"/>
  <c r="AI64" i="54" s="1"/>
  <c r="AH18" i="54"/>
  <c r="AF9" i="55"/>
  <c r="AH9" i="55" s="1"/>
  <c r="AF47" i="56"/>
  <c r="AI47" i="56" s="1"/>
  <c r="AH45" i="57"/>
  <c r="AJ19" i="58"/>
  <c r="AH19" i="58"/>
  <c r="AI19" i="58"/>
  <c r="AG19" i="58"/>
  <c r="AK19" i="58" s="1"/>
  <c r="AL19" i="58" s="1"/>
  <c r="AF7" i="58"/>
  <c r="AF22" i="58"/>
  <c r="AF23" i="58"/>
  <c r="AG8" i="58"/>
  <c r="AK8" i="58" s="1"/>
  <c r="AL8" i="58" s="1"/>
  <c r="AH8" i="58"/>
  <c r="AF8" i="57"/>
  <c r="AF23" i="53"/>
  <c r="AH23" i="53" s="1"/>
  <c r="AF27" i="53"/>
  <c r="AI27" i="53" s="1"/>
  <c r="AF37" i="54"/>
  <c r="AH37" i="54" s="1"/>
  <c r="AJ18" i="54"/>
  <c r="AF43" i="55"/>
  <c r="AH43" i="55" s="1"/>
  <c r="AF43" i="54"/>
  <c r="AG43" i="54" s="1"/>
  <c r="AK43" i="54" s="1"/>
  <c r="AL43" i="54" s="1"/>
  <c r="AF52" i="56"/>
  <c r="AH52" i="56" s="1"/>
  <c r="AJ31" i="56"/>
  <c r="AF66" i="55"/>
  <c r="AG66" i="55" s="1"/>
  <c r="AK66" i="55" s="1"/>
  <c r="AL66" i="55" s="1"/>
  <c r="AI45" i="57"/>
  <c r="AF61" i="58"/>
  <c r="AF62" i="58"/>
  <c r="AG36" i="53"/>
  <c r="AK36" i="53" s="1"/>
  <c r="AL36" i="53" s="1"/>
  <c r="AF64" i="55"/>
  <c r="AG64" i="55" s="1"/>
  <c r="AK64" i="55" s="1"/>
  <c r="AL64" i="55" s="1"/>
  <c r="AF46" i="54"/>
  <c r="AG46" i="54" s="1"/>
  <c r="AK46" i="54" s="1"/>
  <c r="AL46" i="54" s="1"/>
  <c r="AF36" i="56"/>
  <c r="AG36" i="56" s="1"/>
  <c r="AK36" i="56" s="1"/>
  <c r="AL36" i="56" s="1"/>
  <c r="AH31" i="56"/>
  <c r="AJ45" i="57"/>
  <c r="AF48" i="57"/>
  <c r="AI48" i="57" s="1"/>
  <c r="AF31" i="58"/>
  <c r="AI36" i="53"/>
  <c r="AF62" i="57"/>
  <c r="AH62" i="57" s="1"/>
  <c r="AF67" i="56"/>
  <c r="AF55" i="58"/>
  <c r="AF56" i="58"/>
  <c r="AF67" i="58"/>
  <c r="AI54" i="56"/>
  <c r="AH54" i="56"/>
  <c r="AG54" i="56"/>
  <c r="AK54" i="56" s="1"/>
  <c r="AL54" i="56" s="1"/>
  <c r="AF41" i="57"/>
  <c r="AH65" i="53"/>
  <c r="AF65" i="56"/>
  <c r="AI65" i="56" s="1"/>
  <c r="AJ29" i="57"/>
  <c r="AG29" i="57"/>
  <c r="AK29" i="57" s="1"/>
  <c r="AL29" i="57" s="1"/>
  <c r="AI29" i="57"/>
  <c r="AH29" i="57"/>
  <c r="AF55" i="57"/>
  <c r="AG58" i="57"/>
  <c r="AK58" i="57" s="1"/>
  <c r="AL58" i="57" s="1"/>
  <c r="AF35" i="51"/>
  <c r="AJ35" i="51" s="1"/>
  <c r="AG66" i="53"/>
  <c r="AK66" i="53" s="1"/>
  <c r="AL66" i="53" s="1"/>
  <c r="AF67" i="55"/>
  <c r="AG67" i="55" s="1"/>
  <c r="AK67" i="55" s="1"/>
  <c r="AL67" i="55" s="1"/>
  <c r="AF8" i="56"/>
  <c r="AG8" i="56" s="1"/>
  <c r="AK8" i="56" s="1"/>
  <c r="AL8" i="56" s="1"/>
  <c r="AF19" i="57"/>
  <c r="AJ51" i="57"/>
  <c r="AI51" i="57"/>
  <c r="AH51" i="57"/>
  <c r="AG51" i="57"/>
  <c r="AK51" i="57" s="1"/>
  <c r="AL51" i="57" s="1"/>
  <c r="AF14" i="51"/>
  <c r="AI14" i="51" s="1"/>
  <c r="AG31" i="53"/>
  <c r="AK31" i="53" s="1"/>
  <c r="AL31" i="53" s="1"/>
  <c r="AJ64" i="53"/>
  <c r="AF27" i="56"/>
  <c r="AI27" i="56" s="1"/>
  <c r="AJ63" i="57"/>
  <c r="AI63" i="57"/>
  <c r="AH63" i="57"/>
  <c r="AG63" i="57"/>
  <c r="AK63" i="57" s="1"/>
  <c r="AL63" i="57" s="1"/>
  <c r="AH35" i="57"/>
  <c r="AG35" i="57"/>
  <c r="AK35" i="57" s="1"/>
  <c r="AL35" i="57" s="1"/>
  <c r="AJ35" i="57"/>
  <c r="AI35" i="57"/>
  <c r="AH31" i="53"/>
  <c r="AF61" i="54"/>
  <c r="AI61" i="54" s="1"/>
  <c r="AF48" i="53"/>
  <c r="AJ48" i="53" s="1"/>
  <c r="AF32" i="55"/>
  <c r="AI32" i="55" s="1"/>
  <c r="AF56" i="55"/>
  <c r="AG56" i="55" s="1"/>
  <c r="AK56" i="55" s="1"/>
  <c r="AL56" i="55" s="1"/>
  <c r="AF52" i="57"/>
  <c r="AF21" i="57"/>
  <c r="AF37" i="57"/>
  <c r="AF21" i="51"/>
  <c r="AH21" i="51" s="1"/>
  <c r="AF39" i="53"/>
  <c r="AI39" i="53" s="1"/>
  <c r="AF9" i="56"/>
  <c r="AG9" i="56" s="1"/>
  <c r="AK9" i="56" s="1"/>
  <c r="AL9" i="56" s="1"/>
  <c r="AF10" i="57"/>
  <c r="AF15" i="57"/>
  <c r="AF16" i="57"/>
  <c r="AF12" i="57"/>
  <c r="AF4" i="57"/>
  <c r="AF5" i="57"/>
  <c r="AG20" i="57"/>
  <c r="AK20" i="57" s="1"/>
  <c r="AL20" i="57" s="1"/>
  <c r="AI20" i="57"/>
  <c r="AF23" i="48"/>
  <c r="AH23" i="48" s="1"/>
  <c r="AG50" i="57"/>
  <c r="AK50" i="57" s="1"/>
  <c r="AL50" i="57" s="1"/>
  <c r="AI50" i="57"/>
  <c r="AJ50" i="57"/>
  <c r="AH50" i="57"/>
  <c r="AF33" i="57"/>
  <c r="AF34" i="57"/>
  <c r="AH16" i="53"/>
  <c r="AF42" i="57"/>
  <c r="AF43" i="57"/>
  <c r="AF53" i="56"/>
  <c r="AI53" i="56" s="1"/>
  <c r="AF66" i="57"/>
  <c r="AF46" i="50"/>
  <c r="AI46" i="50" s="1"/>
  <c r="AG14" i="57"/>
  <c r="AK14" i="57" s="1"/>
  <c r="AL14" i="57" s="1"/>
  <c r="AJ14" i="57"/>
  <c r="AI14" i="57"/>
  <c r="AH14" i="57"/>
  <c r="AF21" i="54"/>
  <c r="AJ21" i="54" s="1"/>
  <c r="AF63" i="54"/>
  <c r="AH63" i="54" s="1"/>
  <c r="AF33" i="55"/>
  <c r="AI33" i="55" s="1"/>
  <c r="AF24" i="56"/>
  <c r="AG24" i="56" s="1"/>
  <c r="AK24" i="56" s="1"/>
  <c r="AL24" i="56" s="1"/>
  <c r="AF56" i="57"/>
  <c r="AH61" i="57"/>
  <c r="AG61" i="57"/>
  <c r="AK61" i="57" s="1"/>
  <c r="AL61" i="57" s="1"/>
  <c r="AJ61" i="57"/>
  <c r="AF47" i="57"/>
  <c r="AF14" i="50"/>
  <c r="AJ14" i="50" s="1"/>
  <c r="AF27" i="55"/>
  <c r="AH27" i="55" s="1"/>
  <c r="AJ13" i="57"/>
  <c r="AH13" i="57"/>
  <c r="AG13" i="57"/>
  <c r="AK13" i="57" s="1"/>
  <c r="AL13" i="57" s="1"/>
  <c r="AI13" i="57"/>
  <c r="AI26" i="57"/>
  <c r="AH26" i="57"/>
  <c r="AG26" i="57"/>
  <c r="AK26" i="57" s="1"/>
  <c r="AL26" i="57" s="1"/>
  <c r="AJ26" i="57"/>
  <c r="AH4" i="52"/>
  <c r="AH52" i="53"/>
  <c r="AF63" i="56"/>
  <c r="AJ63" i="56" s="1"/>
  <c r="AF10" i="54"/>
  <c r="AI10" i="54" s="1"/>
  <c r="AF57" i="57"/>
  <c r="AF28" i="57"/>
  <c r="AJ24" i="57"/>
  <c r="AF17" i="55"/>
  <c r="AJ17" i="55" s="1"/>
  <c r="AF51" i="55"/>
  <c r="AJ51" i="55" s="1"/>
  <c r="AF61" i="55"/>
  <c r="AG61" i="55" s="1"/>
  <c r="AK61" i="55" s="1"/>
  <c r="AL61" i="55" s="1"/>
  <c r="AF63" i="55"/>
  <c r="AH63" i="55" s="1"/>
  <c r="AF7" i="55"/>
  <c r="AJ7" i="55" s="1"/>
  <c r="AF38" i="55"/>
  <c r="AI38" i="55" s="1"/>
  <c r="AF53" i="55"/>
  <c r="AF42" i="55"/>
  <c r="AJ42" i="55" s="1"/>
  <c r="AF12" i="55"/>
  <c r="AH12" i="55" s="1"/>
  <c r="AF24" i="54"/>
  <c r="AG24" i="54" s="1"/>
  <c r="AK24" i="54" s="1"/>
  <c r="AL24" i="54" s="1"/>
  <c r="AF62" i="54"/>
  <c r="AI62" i="54" s="1"/>
  <c r="AF58" i="54"/>
  <c r="AF44" i="54"/>
  <c r="AH44" i="54" s="1"/>
  <c r="AG18" i="54"/>
  <c r="AK18" i="54" s="1"/>
  <c r="AL18" i="54" s="1"/>
  <c r="AF14" i="54"/>
  <c r="AG14" i="54" s="1"/>
  <c r="AK14" i="54" s="1"/>
  <c r="AL14" i="54" s="1"/>
  <c r="AF6" i="54"/>
  <c r="AH6" i="54" s="1"/>
  <c r="AF35" i="54"/>
  <c r="AH35" i="54" s="1"/>
  <c r="AF32" i="53"/>
  <c r="AG32" i="53" s="1"/>
  <c r="AK32" i="53" s="1"/>
  <c r="AL32" i="53" s="1"/>
  <c r="AG45" i="53"/>
  <c r="AK45" i="53" s="1"/>
  <c r="AL45" i="53" s="1"/>
  <c r="AF40" i="53"/>
  <c r="AG40" i="53" s="1"/>
  <c r="AK40" i="53" s="1"/>
  <c r="AL40" i="53" s="1"/>
  <c r="AJ45" i="53"/>
  <c r="AF46" i="53"/>
  <c r="AH46" i="53" s="1"/>
  <c r="AI45" i="53"/>
  <c r="AF49" i="53"/>
  <c r="AI49" i="53" s="1"/>
  <c r="AI31" i="53"/>
  <c r="AF45" i="52"/>
  <c r="AH45" i="52" s="1"/>
  <c r="AF38" i="52"/>
  <c r="AG38" i="52" s="1"/>
  <c r="AK38" i="52" s="1"/>
  <c r="AL38" i="52" s="1"/>
  <c r="AF28" i="52"/>
  <c r="AG28" i="52" s="1"/>
  <c r="AK28" i="52" s="1"/>
  <c r="AL28" i="52" s="1"/>
  <c r="AF13" i="52"/>
  <c r="AH13" i="52" s="1"/>
  <c r="AF35" i="52"/>
  <c r="AH35" i="52" s="1"/>
  <c r="AG64" i="53"/>
  <c r="AK64" i="53" s="1"/>
  <c r="AL64" i="53" s="1"/>
  <c r="AH57" i="54"/>
  <c r="AF37" i="56"/>
  <c r="AF51" i="50"/>
  <c r="AH51" i="50" s="1"/>
  <c r="AG33" i="53"/>
  <c r="AK33" i="53" s="1"/>
  <c r="AL33" i="53" s="1"/>
  <c r="AF67" i="53"/>
  <c r="AI67" i="53" s="1"/>
  <c r="AI16" i="53"/>
  <c r="AH64" i="53"/>
  <c r="AJ57" i="54"/>
  <c r="AG14" i="56"/>
  <c r="AK14" i="56" s="1"/>
  <c r="AL14" i="56" s="1"/>
  <c r="AF28" i="56"/>
  <c r="AG56" i="56"/>
  <c r="AK56" i="56" s="1"/>
  <c r="AL56" i="56" s="1"/>
  <c r="AF65" i="52"/>
  <c r="AG65" i="52" s="1"/>
  <c r="AK65" i="52" s="1"/>
  <c r="AL65" i="52" s="1"/>
  <c r="AJ16" i="53"/>
  <c r="AF30" i="52"/>
  <c r="AH30" i="52" s="1"/>
  <c r="AF13" i="53"/>
  <c r="AJ13" i="53" s="1"/>
  <c r="AF40" i="54"/>
  <c r="AJ40" i="54" s="1"/>
  <c r="AF20" i="54"/>
  <c r="AF57" i="53"/>
  <c r="AI57" i="53" s="1"/>
  <c r="AF22" i="55"/>
  <c r="AJ22" i="55" s="1"/>
  <c r="AF35" i="56"/>
  <c r="AF58" i="56"/>
  <c r="AI34" i="56"/>
  <c r="AH34" i="56"/>
  <c r="AJ34" i="56"/>
  <c r="AG34" i="56"/>
  <c r="AK34" i="56" s="1"/>
  <c r="AL34" i="56" s="1"/>
  <c r="AI66" i="53"/>
  <c r="AF30" i="55"/>
  <c r="AJ30" i="55" s="1"/>
  <c r="AF57" i="55"/>
  <c r="AF47" i="54"/>
  <c r="AH47" i="54" s="1"/>
  <c r="AF54" i="54"/>
  <c r="AG54" i="54" s="1"/>
  <c r="AK54" i="54" s="1"/>
  <c r="AL54" i="54" s="1"/>
  <c r="AF41" i="56"/>
  <c r="AH16" i="56"/>
  <c r="AG16" i="56"/>
  <c r="AK16" i="56" s="1"/>
  <c r="AL16" i="56" s="1"/>
  <c r="AF60" i="56"/>
  <c r="AG14" i="55"/>
  <c r="AK14" i="55" s="1"/>
  <c r="AL14" i="55" s="1"/>
  <c r="AF61" i="50"/>
  <c r="AJ61" i="50" s="1"/>
  <c r="AF11" i="51"/>
  <c r="AJ11" i="51" s="1"/>
  <c r="AF17" i="53"/>
  <c r="AI17" i="53" s="1"/>
  <c r="AG23" i="54"/>
  <c r="AK23" i="54" s="1"/>
  <c r="AL23" i="54" s="1"/>
  <c r="AH14" i="55"/>
  <c r="AJ13" i="56"/>
  <c r="AF17" i="56"/>
  <c r="AF14" i="52"/>
  <c r="AJ14" i="52" s="1"/>
  <c r="AF19" i="52"/>
  <c r="AJ19" i="52" s="1"/>
  <c r="AI19" i="54"/>
  <c r="AH23" i="54"/>
  <c r="AI14" i="55"/>
  <c r="AI64" i="56"/>
  <c r="AJ64" i="56"/>
  <c r="AG64" i="56"/>
  <c r="AK64" i="56" s="1"/>
  <c r="AL64" i="56" s="1"/>
  <c r="AH64" i="56"/>
  <c r="AF11" i="56"/>
  <c r="AI42" i="56"/>
  <c r="AH42" i="56"/>
  <c r="AG8" i="53"/>
  <c r="AK8" i="53" s="1"/>
  <c r="AL8" i="53" s="1"/>
  <c r="AJ19" i="54"/>
  <c r="AF29" i="54"/>
  <c r="AI29" i="54" s="1"/>
  <c r="AI23" i="54"/>
  <c r="AF48" i="56"/>
  <c r="AF21" i="53"/>
  <c r="AH21" i="53" s="1"/>
  <c r="AH8" i="53"/>
  <c r="AF25" i="54"/>
  <c r="AI25" i="54" s="1"/>
  <c r="AF18" i="56"/>
  <c r="AF39" i="56"/>
  <c r="AF43" i="47"/>
  <c r="AH43" i="47" s="1"/>
  <c r="AF50" i="53"/>
  <c r="AJ50" i="53" s="1"/>
  <c r="AI8" i="53"/>
  <c r="AF31" i="54"/>
  <c r="AG31" i="54" s="1"/>
  <c r="AK31" i="54" s="1"/>
  <c r="AL31" i="54" s="1"/>
  <c r="AH10" i="56"/>
  <c r="AG10" i="56"/>
  <c r="AK10" i="56" s="1"/>
  <c r="AL10" i="56" s="1"/>
  <c r="AJ10" i="56"/>
  <c r="AF50" i="56"/>
  <c r="AF42" i="51"/>
  <c r="AH42" i="51" s="1"/>
  <c r="AF34" i="52"/>
  <c r="AG34" i="52" s="1"/>
  <c r="AK34" i="52" s="1"/>
  <c r="AL34" i="52" s="1"/>
  <c r="AF9" i="53"/>
  <c r="AG9" i="53" s="1"/>
  <c r="AK9" i="53" s="1"/>
  <c r="AL9" i="53" s="1"/>
  <c r="AG57" i="54"/>
  <c r="AK57" i="54" s="1"/>
  <c r="AL57" i="54" s="1"/>
  <c r="AF39" i="55"/>
  <c r="AJ39" i="55" s="1"/>
  <c r="AF30" i="56"/>
  <c r="AH4" i="56"/>
  <c r="AJ4" i="56"/>
  <c r="AI4" i="56"/>
  <c r="AG4" i="56"/>
  <c r="AK4" i="56" s="1"/>
  <c r="AL4" i="56" s="1"/>
  <c r="AF5" i="56"/>
  <c r="AF45" i="56"/>
  <c r="AF67" i="54"/>
  <c r="AJ67" i="54" s="1"/>
  <c r="AF15" i="55"/>
  <c r="AJ15" i="55" s="1"/>
  <c r="AF13" i="55"/>
  <c r="AJ13" i="55" s="1"/>
  <c r="AF19" i="56"/>
  <c r="AF46" i="56"/>
  <c r="AF27" i="52"/>
  <c r="AG44" i="53"/>
  <c r="AK44" i="53" s="1"/>
  <c r="AL44" i="53" s="1"/>
  <c r="AF50" i="54"/>
  <c r="AJ50" i="54" s="1"/>
  <c r="AF59" i="54"/>
  <c r="AJ59" i="54" s="1"/>
  <c r="AF65" i="55"/>
  <c r="AF20" i="53"/>
  <c r="AJ20" i="53" s="1"/>
  <c r="AF44" i="52"/>
  <c r="AH44" i="52" s="1"/>
  <c r="AF36" i="54"/>
  <c r="AH36" i="54" s="1"/>
  <c r="AF33" i="52"/>
  <c r="AJ33" i="52" s="1"/>
  <c r="AF58" i="51"/>
  <c r="AG58" i="51" s="1"/>
  <c r="AK58" i="51" s="1"/>
  <c r="AL58" i="51" s="1"/>
  <c r="AH12" i="53"/>
  <c r="AF45" i="51"/>
  <c r="AI45" i="51" s="1"/>
  <c r="AG24" i="55"/>
  <c r="AK24" i="55" s="1"/>
  <c r="AL24" i="55" s="1"/>
  <c r="AJ24" i="55"/>
  <c r="AI24" i="55"/>
  <c r="AH24" i="55"/>
  <c r="AH58" i="55"/>
  <c r="AG58" i="55"/>
  <c r="AK58" i="55" s="1"/>
  <c r="AL58" i="55" s="1"/>
  <c r="AJ58" i="55"/>
  <c r="AI58" i="55"/>
  <c r="AJ21" i="55"/>
  <c r="AH21" i="55"/>
  <c r="AG21" i="55"/>
  <c r="AK21" i="55" s="1"/>
  <c r="AL21" i="55" s="1"/>
  <c r="AI21" i="55"/>
  <c r="AH35" i="55"/>
  <c r="AJ35" i="55"/>
  <c r="AI35" i="55"/>
  <c r="AG35" i="55"/>
  <c r="AK35" i="55" s="1"/>
  <c r="AL35" i="55" s="1"/>
  <c r="AJ49" i="55"/>
  <c r="AG49" i="55"/>
  <c r="AK49" i="55" s="1"/>
  <c r="AL49" i="55" s="1"/>
  <c r="AI49" i="55"/>
  <c r="AH49" i="55"/>
  <c r="AF52" i="55"/>
  <c r="AJ46" i="55"/>
  <c r="AF50" i="55"/>
  <c r="AJ23" i="55"/>
  <c r="AI23" i="55"/>
  <c r="AH23" i="55"/>
  <c r="AG23" i="55"/>
  <c r="AK23" i="55" s="1"/>
  <c r="AL23" i="55" s="1"/>
  <c r="AF4" i="55"/>
  <c r="AF5" i="55"/>
  <c r="AF67" i="51"/>
  <c r="AG67" i="51" s="1"/>
  <c r="AK67" i="51" s="1"/>
  <c r="AL67" i="51" s="1"/>
  <c r="AI19" i="53"/>
  <c r="AF45" i="50"/>
  <c r="AG45" i="50" s="1"/>
  <c r="AK45" i="50" s="1"/>
  <c r="AL45" i="50" s="1"/>
  <c r="AF16" i="51"/>
  <c r="AG16" i="51" s="1"/>
  <c r="AK16" i="51" s="1"/>
  <c r="AL16" i="51" s="1"/>
  <c r="AG19" i="53"/>
  <c r="AK19" i="53" s="1"/>
  <c r="AL19" i="53" s="1"/>
  <c r="AG15" i="53"/>
  <c r="AK15" i="53" s="1"/>
  <c r="AL15" i="53" s="1"/>
  <c r="AF13" i="54"/>
  <c r="AG13" i="54" s="1"/>
  <c r="AK13" i="54" s="1"/>
  <c r="AL13" i="54" s="1"/>
  <c r="AF44" i="55"/>
  <c r="AF18" i="55"/>
  <c r="AF55" i="54"/>
  <c r="AF56" i="54"/>
  <c r="AF56" i="52"/>
  <c r="AG56" i="52" s="1"/>
  <c r="AK56" i="52" s="1"/>
  <c r="AL56" i="52" s="1"/>
  <c r="AH19" i="53"/>
  <c r="AF41" i="53"/>
  <c r="AI41" i="53" s="1"/>
  <c r="AF26" i="55"/>
  <c r="AF36" i="55"/>
  <c r="AF51" i="53"/>
  <c r="AJ51" i="53" s="1"/>
  <c r="AJ6" i="55"/>
  <c r="AI6" i="55"/>
  <c r="AH6" i="55"/>
  <c r="AG6" i="55"/>
  <c r="AK6" i="55" s="1"/>
  <c r="AL6" i="55" s="1"/>
  <c r="AF31" i="55"/>
  <c r="AF64" i="52"/>
  <c r="AH64" i="52" s="1"/>
  <c r="AG39" i="54"/>
  <c r="AK39" i="54" s="1"/>
  <c r="AL39" i="54" s="1"/>
  <c r="AF26" i="50"/>
  <c r="AI26" i="50" s="1"/>
  <c r="AF53" i="53"/>
  <c r="AH53" i="53" s="1"/>
  <c r="AI29" i="48"/>
  <c r="AF38" i="51"/>
  <c r="AI38" i="51" s="1"/>
  <c r="AF52" i="54"/>
  <c r="AG52" i="54" s="1"/>
  <c r="AK52" i="54" s="1"/>
  <c r="AL52" i="54" s="1"/>
  <c r="AF32" i="54"/>
  <c r="AJ32" i="54" s="1"/>
  <c r="AF8" i="55"/>
  <c r="AJ60" i="55"/>
  <c r="AF28" i="55"/>
  <c r="AF37" i="52"/>
  <c r="AF27" i="54"/>
  <c r="AI27" i="54" s="1"/>
  <c r="AF47" i="55"/>
  <c r="AF19" i="55"/>
  <c r="AF20" i="55"/>
  <c r="AF62" i="55"/>
  <c r="AF20" i="50"/>
  <c r="AG20" i="50" s="1"/>
  <c r="AK20" i="50" s="1"/>
  <c r="AL20" i="50" s="1"/>
  <c r="AF39" i="52"/>
  <c r="AJ39" i="52" s="1"/>
  <c r="AF56" i="53"/>
  <c r="AH56" i="53" s="1"/>
  <c r="AF8" i="54"/>
  <c r="AI8" i="54" s="1"/>
  <c r="AF41" i="54"/>
  <c r="AI41" i="54" s="1"/>
  <c r="AF29" i="55"/>
  <c r="AH55" i="55"/>
  <c r="AJ55" i="55"/>
  <c r="AI55" i="55"/>
  <c r="AG55" i="55"/>
  <c r="AK55" i="55" s="1"/>
  <c r="AL55" i="55" s="1"/>
  <c r="AF34" i="55"/>
  <c r="AI16" i="55"/>
  <c r="AH16" i="55"/>
  <c r="AG54" i="55"/>
  <c r="AK54" i="55" s="1"/>
  <c r="AL54" i="55" s="1"/>
  <c r="AJ54" i="55"/>
  <c r="AI54" i="55"/>
  <c r="AH54" i="55"/>
  <c r="AH44" i="53"/>
  <c r="AF14" i="53"/>
  <c r="AJ14" i="53" s="1"/>
  <c r="AF7" i="54"/>
  <c r="AF30" i="54"/>
  <c r="AF33" i="54"/>
  <c r="AF9" i="54"/>
  <c r="AF27" i="51"/>
  <c r="AI27" i="51" s="1"/>
  <c r="AF22" i="50"/>
  <c r="AG22" i="50" s="1"/>
  <c r="AK22" i="50" s="1"/>
  <c r="AL22" i="50" s="1"/>
  <c r="AH33" i="53"/>
  <c r="AG30" i="53"/>
  <c r="AK30" i="53" s="1"/>
  <c r="AL30" i="53" s="1"/>
  <c r="AF34" i="54"/>
  <c r="AG50" i="44"/>
  <c r="AK50" i="44" s="1"/>
  <c r="AL50" i="44" s="1"/>
  <c r="AF47" i="53"/>
  <c r="AG47" i="53" s="1"/>
  <c r="AK47" i="53" s="1"/>
  <c r="AL47" i="53" s="1"/>
  <c r="AI33" i="53"/>
  <c r="AH30" i="53"/>
  <c r="AJ42" i="54"/>
  <c r="AF16" i="54"/>
  <c r="AI30" i="53"/>
  <c r="AF51" i="54"/>
  <c r="AF26" i="54"/>
  <c r="AJ65" i="53"/>
  <c r="AF48" i="54"/>
  <c r="AF12" i="54"/>
  <c r="AF42" i="47"/>
  <c r="AH42" i="47" s="1"/>
  <c r="AI65" i="53"/>
  <c r="AF66" i="54"/>
  <c r="AF47" i="52"/>
  <c r="AG47" i="52" s="1"/>
  <c r="AK47" i="52" s="1"/>
  <c r="AL47" i="52" s="1"/>
  <c r="AF53" i="54"/>
  <c r="AG37" i="54"/>
  <c r="AK37" i="54" s="1"/>
  <c r="AL37" i="54" s="1"/>
  <c r="AI28" i="54"/>
  <c r="AH28" i="54"/>
  <c r="AG28" i="54"/>
  <c r="AK28" i="54" s="1"/>
  <c r="AL28" i="54" s="1"/>
  <c r="AF52" i="52"/>
  <c r="AI52" i="52" s="1"/>
  <c r="AF22" i="54"/>
  <c r="AF65" i="54"/>
  <c r="AF38" i="54"/>
  <c r="AF5" i="54"/>
  <c r="AF10" i="52"/>
  <c r="AI10" i="52" s="1"/>
  <c r="AI67" i="52"/>
  <c r="AF19" i="50"/>
  <c r="AI19" i="50" s="1"/>
  <c r="AF12" i="51"/>
  <c r="AH12" i="51" s="1"/>
  <c r="AF28" i="53"/>
  <c r="AF29" i="53"/>
  <c r="AJ4" i="54"/>
  <c r="AI4" i="54"/>
  <c r="AH4" i="54"/>
  <c r="AG4" i="54"/>
  <c r="AK4" i="54" s="1"/>
  <c r="AL4" i="54" s="1"/>
  <c r="AF31" i="47"/>
  <c r="AH31" i="47" s="1"/>
  <c r="AF33" i="51"/>
  <c r="AG33" i="51" s="1"/>
  <c r="AK33" i="51" s="1"/>
  <c r="AL33" i="51" s="1"/>
  <c r="AF41" i="52"/>
  <c r="AH41" i="52" s="1"/>
  <c r="AF41" i="50"/>
  <c r="AH41" i="50" s="1"/>
  <c r="AG12" i="53"/>
  <c r="AK12" i="53" s="1"/>
  <c r="AL12" i="53" s="1"/>
  <c r="AF17" i="54"/>
  <c r="AF62" i="52"/>
  <c r="AI62" i="52" s="1"/>
  <c r="AF53" i="51"/>
  <c r="AI53" i="51" s="1"/>
  <c r="AJ49" i="54"/>
  <c r="AH49" i="54"/>
  <c r="AF15" i="54"/>
  <c r="AJ18" i="52"/>
  <c r="AI44" i="53"/>
  <c r="AJ12" i="53"/>
  <c r="AF15" i="52"/>
  <c r="AH15" i="52" s="1"/>
  <c r="AF60" i="52"/>
  <c r="AG60" i="52" s="1"/>
  <c r="AK60" i="52" s="1"/>
  <c r="AL60" i="52" s="1"/>
  <c r="AG18" i="52"/>
  <c r="AK18" i="52" s="1"/>
  <c r="AL18" i="52" s="1"/>
  <c r="AH32" i="52"/>
  <c r="AF61" i="51"/>
  <c r="AH61" i="51" s="1"/>
  <c r="AG48" i="52"/>
  <c r="AK48" i="52" s="1"/>
  <c r="AL48" i="52" s="1"/>
  <c r="AJ48" i="52"/>
  <c r="AI48" i="52"/>
  <c r="AF6" i="53"/>
  <c r="AF7" i="53"/>
  <c r="AF23" i="50"/>
  <c r="AJ23" i="50" s="1"/>
  <c r="AF58" i="52"/>
  <c r="AJ58" i="52" s="1"/>
  <c r="AF43" i="53"/>
  <c r="AI62" i="53"/>
  <c r="AG62" i="53"/>
  <c r="AK62" i="53" s="1"/>
  <c r="AL62" i="53" s="1"/>
  <c r="AJ62" i="53"/>
  <c r="AH62" i="53"/>
  <c r="AG39" i="53"/>
  <c r="AK39" i="53" s="1"/>
  <c r="AL39" i="53" s="1"/>
  <c r="AF64" i="50"/>
  <c r="AH64" i="50" s="1"/>
  <c r="AH11" i="53"/>
  <c r="AG11" i="53"/>
  <c r="AK11" i="53" s="1"/>
  <c r="AL11" i="53" s="1"/>
  <c r="AI11" i="53"/>
  <c r="AJ11" i="53"/>
  <c r="AF22" i="51"/>
  <c r="AG22" i="51" s="1"/>
  <c r="AK22" i="51" s="1"/>
  <c r="AL22" i="51" s="1"/>
  <c r="AF46" i="49"/>
  <c r="AG46" i="49" s="1"/>
  <c r="AK46" i="49" s="1"/>
  <c r="AL46" i="49" s="1"/>
  <c r="AG60" i="53"/>
  <c r="AK60" i="53" s="1"/>
  <c r="AL60" i="53" s="1"/>
  <c r="AI60" i="53"/>
  <c r="AH60" i="53"/>
  <c r="AJ60" i="53"/>
  <c r="AF10" i="53"/>
  <c r="AF52" i="50"/>
  <c r="AG52" i="50" s="1"/>
  <c r="AK52" i="50" s="1"/>
  <c r="AL52" i="50" s="1"/>
  <c r="AF47" i="50"/>
  <c r="AH47" i="50" s="1"/>
  <c r="AJ18" i="53"/>
  <c r="AI18" i="53"/>
  <c r="AH18" i="53"/>
  <c r="AG18" i="53"/>
  <c r="AK18" i="53" s="1"/>
  <c r="AL18" i="53" s="1"/>
  <c r="AI4" i="51"/>
  <c r="AI42" i="53"/>
  <c r="AJ42" i="53"/>
  <c r="AG42" i="53"/>
  <c r="AK42" i="53" s="1"/>
  <c r="AL42" i="53" s="1"/>
  <c r="AH42" i="53"/>
  <c r="AJ4" i="51"/>
  <c r="AF64" i="51"/>
  <c r="AJ64" i="51" s="1"/>
  <c r="AG4" i="51"/>
  <c r="AK4" i="51" s="1"/>
  <c r="AL4" i="51" s="1"/>
  <c r="AF20" i="52"/>
  <c r="AJ20" i="52" s="1"/>
  <c r="AF50" i="51"/>
  <c r="AJ50" i="51" s="1"/>
  <c r="AF14" i="48"/>
  <c r="AJ14" i="48" s="1"/>
  <c r="AF28" i="51"/>
  <c r="AH28" i="51" s="1"/>
  <c r="AF5" i="51"/>
  <c r="AH5" i="51" s="1"/>
  <c r="AF5" i="50"/>
  <c r="AI5" i="50" s="1"/>
  <c r="AF40" i="52"/>
  <c r="AG40" i="52" s="1"/>
  <c r="AK40" i="52" s="1"/>
  <c r="AL40" i="52" s="1"/>
  <c r="AF55" i="51"/>
  <c r="AJ55" i="51" s="1"/>
  <c r="AI32" i="52"/>
  <c r="AF36" i="52"/>
  <c r="AF52" i="51"/>
  <c r="AJ52" i="51" s="1"/>
  <c r="AG32" i="52"/>
  <c r="AK32" i="52" s="1"/>
  <c r="AL32" i="52" s="1"/>
  <c r="AF24" i="53"/>
  <c r="AF25" i="53"/>
  <c r="AF43" i="51"/>
  <c r="AJ43" i="51" s="1"/>
  <c r="AF34" i="53"/>
  <c r="AF35" i="53"/>
  <c r="AF58" i="53"/>
  <c r="AF59" i="53"/>
  <c r="AF43" i="46"/>
  <c r="AJ43" i="46" s="1"/>
  <c r="AF65" i="47"/>
  <c r="AH65" i="47" s="1"/>
  <c r="AF42" i="52"/>
  <c r="AG42" i="52" s="1"/>
  <c r="AK42" i="52" s="1"/>
  <c r="AL42" i="52" s="1"/>
  <c r="AF54" i="52"/>
  <c r="AI54" i="52" s="1"/>
  <c r="AF50" i="52"/>
  <c r="AI50" i="52" s="1"/>
  <c r="AF61" i="53"/>
  <c r="AF18" i="51"/>
  <c r="AG18" i="51" s="1"/>
  <c r="AK18" i="51" s="1"/>
  <c r="AL18" i="51" s="1"/>
  <c r="AG30" i="51"/>
  <c r="AK30" i="51" s="1"/>
  <c r="AL30" i="51" s="1"/>
  <c r="AI30" i="51"/>
  <c r="AJ30" i="51"/>
  <c r="AF37" i="51"/>
  <c r="AG37" i="51" s="1"/>
  <c r="AK37" i="51" s="1"/>
  <c r="AL37" i="51" s="1"/>
  <c r="AF40" i="51"/>
  <c r="AG40" i="51" s="1"/>
  <c r="AK40" i="51" s="1"/>
  <c r="AL40" i="51" s="1"/>
  <c r="AJ63" i="51"/>
  <c r="AF54" i="51"/>
  <c r="AG54" i="51" s="1"/>
  <c r="AK54" i="51" s="1"/>
  <c r="AL54" i="51" s="1"/>
  <c r="AF56" i="51"/>
  <c r="AH56" i="51" s="1"/>
  <c r="AF47" i="51"/>
  <c r="AG47" i="51" s="1"/>
  <c r="AK47" i="51" s="1"/>
  <c r="AL47" i="51" s="1"/>
  <c r="AH63" i="51"/>
  <c r="AI63" i="51"/>
  <c r="AF32" i="51"/>
  <c r="AI32" i="51" s="1"/>
  <c r="AF59" i="51"/>
  <c r="AH59" i="51" s="1"/>
  <c r="AF20" i="51"/>
  <c r="AG20" i="51" s="1"/>
  <c r="AK20" i="51" s="1"/>
  <c r="AL20" i="51" s="1"/>
  <c r="AF13" i="51"/>
  <c r="AF34" i="50"/>
  <c r="AH34" i="50" s="1"/>
  <c r="AH4" i="50"/>
  <c r="AF15" i="50"/>
  <c r="AG15" i="50" s="1"/>
  <c r="AK15" i="50" s="1"/>
  <c r="AL15" i="50" s="1"/>
  <c r="AJ4" i="50"/>
  <c r="AI4" i="50"/>
  <c r="AF54" i="50"/>
  <c r="AI54" i="50" s="1"/>
  <c r="AF40" i="50"/>
  <c r="AJ40" i="50" s="1"/>
  <c r="AF42" i="50"/>
  <c r="AI42" i="50" s="1"/>
  <c r="AF56" i="50"/>
  <c r="AH56" i="50" s="1"/>
  <c r="AF19" i="49"/>
  <c r="AJ19" i="49" s="1"/>
  <c r="AF42" i="49"/>
  <c r="AG42" i="49" s="1"/>
  <c r="AK42" i="49" s="1"/>
  <c r="AL42" i="49" s="1"/>
  <c r="AF32" i="49"/>
  <c r="AG32" i="49" s="1"/>
  <c r="AK32" i="49" s="1"/>
  <c r="AL32" i="49" s="1"/>
  <c r="AF38" i="49"/>
  <c r="AJ38" i="49" s="1"/>
  <c r="AJ43" i="52"/>
  <c r="AI43" i="52"/>
  <c r="AG43" i="52"/>
  <c r="AK43" i="52" s="1"/>
  <c r="AL43" i="52" s="1"/>
  <c r="AG16" i="49"/>
  <c r="AK16" i="49" s="1"/>
  <c r="AL16" i="49" s="1"/>
  <c r="AF33" i="50"/>
  <c r="AH33" i="50" s="1"/>
  <c r="AI5" i="52"/>
  <c r="AF21" i="52"/>
  <c r="AF22" i="52"/>
  <c r="AF56" i="47"/>
  <c r="AH56" i="47" s="1"/>
  <c r="AF38" i="50"/>
  <c r="AJ38" i="50" s="1"/>
  <c r="AI7" i="52"/>
  <c r="AG7" i="52"/>
  <c r="AK7" i="52" s="1"/>
  <c r="AL7" i="52" s="1"/>
  <c r="AJ7" i="52"/>
  <c r="AH7" i="52"/>
  <c r="AH29" i="48"/>
  <c r="AF46" i="51"/>
  <c r="AH46" i="51" s="1"/>
  <c r="AF55" i="52"/>
  <c r="AJ8" i="52"/>
  <c r="AG8" i="52"/>
  <c r="AK8" i="52" s="1"/>
  <c r="AL8" i="52" s="1"/>
  <c r="AI8" i="52"/>
  <c r="AH8" i="52"/>
  <c r="AJ38" i="52"/>
  <c r="AG31" i="52"/>
  <c r="AK31" i="52" s="1"/>
  <c r="AL31" i="52" s="1"/>
  <c r="AI31" i="52"/>
  <c r="AJ31" i="52"/>
  <c r="AH31" i="52"/>
  <c r="AF61" i="52"/>
  <c r="AF53" i="52"/>
  <c r="AJ24" i="52"/>
  <c r="AI24" i="52"/>
  <c r="AH24" i="52"/>
  <c r="AG24" i="52"/>
  <c r="AK24" i="52" s="1"/>
  <c r="AL24" i="52" s="1"/>
  <c r="AF25" i="52"/>
  <c r="AF57" i="52"/>
  <c r="AF51" i="51"/>
  <c r="AF10" i="50"/>
  <c r="AG10" i="50" s="1"/>
  <c r="AK10" i="50" s="1"/>
  <c r="AL10" i="50" s="1"/>
  <c r="AF39" i="51"/>
  <c r="AG39" i="51" s="1"/>
  <c r="AK39" i="51" s="1"/>
  <c r="AL39" i="51" s="1"/>
  <c r="AF62" i="50"/>
  <c r="AH62" i="50" s="1"/>
  <c r="AF16" i="52"/>
  <c r="AF17" i="52"/>
  <c r="AF11" i="52"/>
  <c r="AF63" i="52"/>
  <c r="AF55" i="49"/>
  <c r="AI55" i="49" s="1"/>
  <c r="AF59" i="50"/>
  <c r="AI59" i="50" s="1"/>
  <c r="AF7" i="48"/>
  <c r="AJ7" i="48" s="1"/>
  <c r="AF48" i="50"/>
  <c r="AI48" i="50" s="1"/>
  <c r="AF51" i="52"/>
  <c r="AF26" i="52"/>
  <c r="AF40" i="48"/>
  <c r="AG40" i="48" s="1"/>
  <c r="AK40" i="48" s="1"/>
  <c r="AL40" i="48" s="1"/>
  <c r="AF12" i="50"/>
  <c r="AG12" i="50" s="1"/>
  <c r="AK12" i="50" s="1"/>
  <c r="AL12" i="50" s="1"/>
  <c r="AF27" i="50"/>
  <c r="AH27" i="50" s="1"/>
  <c r="AF66" i="51"/>
  <c r="AJ66" i="51" s="1"/>
  <c r="AJ9" i="52"/>
  <c r="AI9" i="52"/>
  <c r="AG9" i="52"/>
  <c r="AK9" i="52" s="1"/>
  <c r="AL9" i="52" s="1"/>
  <c r="AH9" i="52"/>
  <c r="AF46" i="52"/>
  <c r="AF36" i="51"/>
  <c r="AF9" i="50"/>
  <c r="AI9" i="50" s="1"/>
  <c r="AF17" i="50"/>
  <c r="AJ17" i="50" s="1"/>
  <c r="AF24" i="50"/>
  <c r="AG24" i="50" s="1"/>
  <c r="AK24" i="50" s="1"/>
  <c r="AL24" i="50" s="1"/>
  <c r="AG49" i="52"/>
  <c r="AK49" i="52" s="1"/>
  <c r="AL49" i="52" s="1"/>
  <c r="AF12" i="52"/>
  <c r="AF6" i="52"/>
  <c r="AF66" i="52"/>
  <c r="AF39" i="50"/>
  <c r="AI39" i="50" s="1"/>
  <c r="AF29" i="52"/>
  <c r="AF59" i="52"/>
  <c r="AF40" i="49"/>
  <c r="AJ40" i="49" s="1"/>
  <c r="AF57" i="50"/>
  <c r="AI57" i="50" s="1"/>
  <c r="AI62" i="51"/>
  <c r="AJ62" i="51"/>
  <c r="AH62" i="51"/>
  <c r="AG62" i="51"/>
  <c r="AK62" i="51" s="1"/>
  <c r="AL62" i="51" s="1"/>
  <c r="AF49" i="51"/>
  <c r="AF19" i="51"/>
  <c r="AF48" i="46"/>
  <c r="AI48" i="46" s="1"/>
  <c r="AF41" i="51"/>
  <c r="AF6" i="50"/>
  <c r="AG6" i="50" s="1"/>
  <c r="AK6" i="50" s="1"/>
  <c r="AL6" i="50" s="1"/>
  <c r="AF65" i="50"/>
  <c r="AJ65" i="50" s="1"/>
  <c r="AF50" i="49"/>
  <c r="AI50" i="49" s="1"/>
  <c r="AF29" i="50"/>
  <c r="AJ29" i="50" s="1"/>
  <c r="AH25" i="51"/>
  <c r="AG25" i="51"/>
  <c r="AK25" i="51" s="1"/>
  <c r="AL25" i="51" s="1"/>
  <c r="AF7" i="51"/>
  <c r="AJ8" i="51"/>
  <c r="AI8" i="51"/>
  <c r="AH8" i="51"/>
  <c r="AG8" i="51"/>
  <c r="AK8" i="51" s="1"/>
  <c r="AL8" i="51" s="1"/>
  <c r="AF26" i="51"/>
  <c r="AF44" i="51"/>
  <c r="AF30" i="50"/>
  <c r="AJ30" i="50" s="1"/>
  <c r="AF17" i="51"/>
  <c r="AF65" i="51"/>
  <c r="AF24" i="51"/>
  <c r="AF32" i="47"/>
  <c r="AG32" i="47" s="1"/>
  <c r="AK32" i="47" s="1"/>
  <c r="AL32" i="47" s="1"/>
  <c r="AF10" i="51"/>
  <c r="AF15" i="51"/>
  <c r="AF66" i="50"/>
  <c r="AG66" i="50" s="1"/>
  <c r="AK66" i="50" s="1"/>
  <c r="AL66" i="50" s="1"/>
  <c r="AF57" i="51"/>
  <c r="AF47" i="49"/>
  <c r="AJ47" i="49" s="1"/>
  <c r="AJ23" i="51"/>
  <c r="AI23" i="51"/>
  <c r="AH23" i="51"/>
  <c r="AG23" i="51"/>
  <c r="AK23" i="51" s="1"/>
  <c r="AL23" i="51" s="1"/>
  <c r="AJ6" i="51"/>
  <c r="AI6" i="51"/>
  <c r="AH6" i="51"/>
  <c r="AG6" i="51"/>
  <c r="AK6" i="51" s="1"/>
  <c r="AL6" i="51" s="1"/>
  <c r="AF8" i="50"/>
  <c r="AI8" i="50" s="1"/>
  <c r="AF48" i="51"/>
  <c r="AF60" i="51"/>
  <c r="AF34" i="51"/>
  <c r="AI50" i="44"/>
  <c r="AG9" i="51"/>
  <c r="AK9" i="51" s="1"/>
  <c r="AL9" i="51" s="1"/>
  <c r="AJ9" i="51"/>
  <c r="AI9" i="51"/>
  <c r="AH9" i="51"/>
  <c r="AG67" i="48"/>
  <c r="AK67" i="48" s="1"/>
  <c r="AL67" i="48" s="1"/>
  <c r="AF53" i="50"/>
  <c r="AJ53" i="50" s="1"/>
  <c r="AH58" i="46"/>
  <c r="AJ67" i="48"/>
  <c r="AJ58" i="46"/>
  <c r="AF9" i="46"/>
  <c r="AG9" i="46" s="1"/>
  <c r="AK9" i="46" s="1"/>
  <c r="AL9" i="46" s="1"/>
  <c r="AF29" i="51"/>
  <c r="AF31" i="44"/>
  <c r="AJ31" i="44" s="1"/>
  <c r="AF9" i="47"/>
  <c r="AH9" i="47" s="1"/>
  <c r="AI67" i="48"/>
  <c r="AF64" i="46"/>
  <c r="AI64" i="46" s="1"/>
  <c r="AF22" i="47"/>
  <c r="AH22" i="47" s="1"/>
  <c r="AG31" i="51"/>
  <c r="AK31" i="51" s="1"/>
  <c r="AL31" i="51" s="1"/>
  <c r="AJ31" i="51"/>
  <c r="AI31" i="51"/>
  <c r="AH31" i="51"/>
  <c r="AG14" i="50"/>
  <c r="AK14" i="50" s="1"/>
  <c r="AL14" i="50" s="1"/>
  <c r="AI14" i="50"/>
  <c r="AF58" i="50"/>
  <c r="AF13" i="48"/>
  <c r="AJ13" i="48" s="1"/>
  <c r="AF49" i="50"/>
  <c r="AF16" i="48"/>
  <c r="AJ16" i="48" s="1"/>
  <c r="AF32" i="48"/>
  <c r="AI32" i="48" s="1"/>
  <c r="AH16" i="49"/>
  <c r="AF28" i="50"/>
  <c r="AF43" i="50"/>
  <c r="AF67" i="44"/>
  <c r="AG67" i="44" s="1"/>
  <c r="AK67" i="44" s="1"/>
  <c r="AL67" i="44" s="1"/>
  <c r="AI49" i="49"/>
  <c r="AF60" i="50"/>
  <c r="AF13" i="47"/>
  <c r="AH13" i="47" s="1"/>
  <c r="AH57" i="47"/>
  <c r="AF18" i="48"/>
  <c r="AG18" i="48" s="1"/>
  <c r="AK18" i="48" s="1"/>
  <c r="AL18" i="48" s="1"/>
  <c r="AF61" i="47"/>
  <c r="AH61" i="47" s="1"/>
  <c r="AI36" i="49"/>
  <c r="AF35" i="50"/>
  <c r="AI57" i="47"/>
  <c r="AI32" i="50"/>
  <c r="AJ32" i="50"/>
  <c r="AH32" i="50"/>
  <c r="AG32" i="50"/>
  <c r="AK32" i="50" s="1"/>
  <c r="AL32" i="50" s="1"/>
  <c r="AF28" i="47"/>
  <c r="AJ28" i="47" s="1"/>
  <c r="AF27" i="47"/>
  <c r="AH27" i="47" s="1"/>
  <c r="AF48" i="49"/>
  <c r="AJ48" i="49" s="1"/>
  <c r="AF17" i="49"/>
  <c r="AJ17" i="49" s="1"/>
  <c r="AF34" i="49"/>
  <c r="AI34" i="49" s="1"/>
  <c r="AF11" i="50"/>
  <c r="AF37" i="50"/>
  <c r="AF50" i="50"/>
  <c r="AF36" i="50"/>
  <c r="AF18" i="50"/>
  <c r="AF20" i="47"/>
  <c r="AH20" i="47" s="1"/>
  <c r="AF30" i="49"/>
  <c r="AH30" i="49" s="1"/>
  <c r="AF63" i="50"/>
  <c r="AF67" i="50"/>
  <c r="AF21" i="48"/>
  <c r="AJ21" i="48" s="1"/>
  <c r="AF65" i="49"/>
  <c r="AG65" i="49" s="1"/>
  <c r="AK65" i="49" s="1"/>
  <c r="AL65" i="49" s="1"/>
  <c r="AF44" i="50"/>
  <c r="AF59" i="48"/>
  <c r="AI59" i="48" s="1"/>
  <c r="AF13" i="50"/>
  <c r="AF50" i="47"/>
  <c r="AG50" i="47" s="1"/>
  <c r="AK50" i="47" s="1"/>
  <c r="AL50" i="47" s="1"/>
  <c r="AF37" i="49"/>
  <c r="AH37" i="49" s="1"/>
  <c r="AF55" i="50"/>
  <c r="AJ50" i="44"/>
  <c r="AJ58" i="45"/>
  <c r="AF7" i="50"/>
  <c r="AF31" i="50"/>
  <c r="AF16" i="50"/>
  <c r="AF25" i="50"/>
  <c r="AF21" i="50"/>
  <c r="AF46" i="48"/>
  <c r="AI46" i="48" s="1"/>
  <c r="AF31" i="48"/>
  <c r="AI31" i="48" s="1"/>
  <c r="AG29" i="48"/>
  <c r="AK29" i="48" s="1"/>
  <c r="AL29" i="48" s="1"/>
  <c r="AF47" i="47"/>
  <c r="AH47" i="47" s="1"/>
  <c r="AF17" i="47"/>
  <c r="AJ17" i="47" s="1"/>
  <c r="AF41" i="46"/>
  <c r="AJ41" i="46" s="1"/>
  <c r="AF16" i="45"/>
  <c r="AJ16" i="45" s="1"/>
  <c r="AF26" i="45"/>
  <c r="AJ26" i="45" s="1"/>
  <c r="AF40" i="45"/>
  <c r="AG40" i="45" s="1"/>
  <c r="AK40" i="45" s="1"/>
  <c r="AL40" i="45" s="1"/>
  <c r="AF49" i="45"/>
  <c r="AI49" i="45" s="1"/>
  <c r="AF23" i="45"/>
  <c r="AH23" i="45" s="1"/>
  <c r="AF7" i="49"/>
  <c r="AI7" i="49" s="1"/>
  <c r="AF41" i="49"/>
  <c r="AH41" i="49" s="1"/>
  <c r="AF24" i="49"/>
  <c r="AJ24" i="49" s="1"/>
  <c r="AF57" i="49"/>
  <c r="AI57" i="49" s="1"/>
  <c r="AF44" i="49"/>
  <c r="AG44" i="49" s="1"/>
  <c r="AK44" i="49" s="1"/>
  <c r="AL44" i="49" s="1"/>
  <c r="AI16" i="49"/>
  <c r="AF59" i="49"/>
  <c r="AJ59" i="49" s="1"/>
  <c r="AG36" i="49"/>
  <c r="AK36" i="49" s="1"/>
  <c r="AL36" i="49" s="1"/>
  <c r="AH36" i="49"/>
  <c r="AF31" i="49"/>
  <c r="AG31" i="49" s="1"/>
  <c r="AK31" i="49" s="1"/>
  <c r="AL31" i="49" s="1"/>
  <c r="AF63" i="49"/>
  <c r="AI63" i="49" s="1"/>
  <c r="AF39" i="49"/>
  <c r="AH39" i="49" s="1"/>
  <c r="AF25" i="49"/>
  <c r="AI25" i="49" s="1"/>
  <c r="AF35" i="49"/>
  <c r="AH35" i="49" s="1"/>
  <c r="AF33" i="49"/>
  <c r="AG33" i="49" s="1"/>
  <c r="AK33" i="49" s="1"/>
  <c r="AL33" i="49" s="1"/>
  <c r="AF5" i="49"/>
  <c r="AI5" i="49" s="1"/>
  <c r="AF61" i="49"/>
  <c r="AG61" i="49" s="1"/>
  <c r="AK61" i="49" s="1"/>
  <c r="AL61" i="49" s="1"/>
  <c r="AF43" i="49"/>
  <c r="AH43" i="49" s="1"/>
  <c r="AF66" i="49"/>
  <c r="AF58" i="49"/>
  <c r="AJ58" i="49" s="1"/>
  <c r="AG49" i="49"/>
  <c r="AK49" i="49" s="1"/>
  <c r="AL49" i="49" s="1"/>
  <c r="AF53" i="49"/>
  <c r="AJ53" i="49" s="1"/>
  <c r="AF51" i="49"/>
  <c r="AH51" i="49" s="1"/>
  <c r="AH49" i="49"/>
  <c r="AF67" i="49"/>
  <c r="AF18" i="49"/>
  <c r="AJ18" i="49" s="1"/>
  <c r="AF22" i="49"/>
  <c r="AI22" i="49" s="1"/>
  <c r="AF8" i="49"/>
  <c r="AJ8" i="49" s="1"/>
  <c r="AF17" i="48"/>
  <c r="AF32" i="46"/>
  <c r="AI32" i="46" s="1"/>
  <c r="AF12" i="48"/>
  <c r="AG12" i="48" s="1"/>
  <c r="AK12" i="48" s="1"/>
  <c r="AL12" i="48" s="1"/>
  <c r="AF12" i="49"/>
  <c r="AF13" i="49"/>
  <c r="AF11" i="47"/>
  <c r="AI11" i="47" s="1"/>
  <c r="AF56" i="49"/>
  <c r="AF22" i="46"/>
  <c r="AF45" i="49"/>
  <c r="AF33" i="47"/>
  <c r="AJ33" i="47" s="1"/>
  <c r="AF34" i="47"/>
  <c r="AJ34" i="47" s="1"/>
  <c r="AF20" i="49"/>
  <c r="AF54" i="49"/>
  <c r="AI27" i="49"/>
  <c r="AG27" i="49"/>
  <c r="AK27" i="49" s="1"/>
  <c r="AL27" i="49" s="1"/>
  <c r="AJ27" i="49"/>
  <c r="AH27" i="49"/>
  <c r="AF62" i="48"/>
  <c r="AG62" i="48" s="1"/>
  <c r="AK62" i="48" s="1"/>
  <c r="AL62" i="48" s="1"/>
  <c r="AF36" i="46"/>
  <c r="AI36" i="46" s="1"/>
  <c r="AF39" i="46"/>
  <c r="AJ39" i="46" s="1"/>
  <c r="AF44" i="45"/>
  <c r="AH44" i="45" s="1"/>
  <c r="AF6" i="49"/>
  <c r="AF39" i="48"/>
  <c r="AJ39" i="48" s="1"/>
  <c r="AF30" i="44"/>
  <c r="AJ30" i="44" s="1"/>
  <c r="AF29" i="47"/>
  <c r="AH29" i="47" s="1"/>
  <c r="AF49" i="47"/>
  <c r="AH49" i="47" s="1"/>
  <c r="AI8" i="45"/>
  <c r="AH57" i="46"/>
  <c r="AF24" i="47"/>
  <c r="AG24" i="47" s="1"/>
  <c r="AK24" i="47" s="1"/>
  <c r="AL24" i="47" s="1"/>
  <c r="AF9" i="49"/>
  <c r="AF10" i="49"/>
  <c r="AG8" i="45"/>
  <c r="AK8" i="45" s="1"/>
  <c r="AL8" i="45" s="1"/>
  <c r="AJ57" i="46"/>
  <c r="AF51" i="47"/>
  <c r="AJ51" i="47" s="1"/>
  <c r="AJ11" i="49"/>
  <c r="AI11" i="49"/>
  <c r="AG11" i="49"/>
  <c r="AK11" i="49" s="1"/>
  <c r="AL11" i="49" s="1"/>
  <c r="AH11" i="49"/>
  <c r="AJ8" i="45"/>
  <c r="AF67" i="45"/>
  <c r="AI67" i="45" s="1"/>
  <c r="AG29" i="46"/>
  <c r="AK29" i="46" s="1"/>
  <c r="AL29" i="46" s="1"/>
  <c r="AF25" i="47"/>
  <c r="AJ25" i="47" s="1"/>
  <c r="AF66" i="47"/>
  <c r="AG66" i="47" s="1"/>
  <c r="AK66" i="47" s="1"/>
  <c r="AL66" i="47" s="1"/>
  <c r="AF6" i="48"/>
  <c r="AH6" i="48" s="1"/>
  <c r="AF28" i="49"/>
  <c r="AF14" i="49"/>
  <c r="AF15" i="49"/>
  <c r="AG4" i="49"/>
  <c r="AK4" i="49" s="1"/>
  <c r="AL4" i="49" s="1"/>
  <c r="AJ4" i="49"/>
  <c r="AI4" i="49"/>
  <c r="AH4" i="49"/>
  <c r="AF18" i="46"/>
  <c r="AH18" i="46" s="1"/>
  <c r="AF45" i="46"/>
  <c r="AJ45" i="46" s="1"/>
  <c r="AH29" i="46"/>
  <c r="AF62" i="47"/>
  <c r="AG62" i="47" s="1"/>
  <c r="AK62" i="47" s="1"/>
  <c r="AL62" i="47" s="1"/>
  <c r="AF64" i="49"/>
  <c r="AF23" i="49"/>
  <c r="AF29" i="49"/>
  <c r="AF60" i="49"/>
  <c r="AF9" i="48"/>
  <c r="AJ9" i="48" s="1"/>
  <c r="AF35" i="46"/>
  <c r="AH35" i="46" s="1"/>
  <c r="AG57" i="46"/>
  <c r="AK57" i="46" s="1"/>
  <c r="AL57" i="46" s="1"/>
  <c r="AF5" i="48"/>
  <c r="AH5" i="48" s="1"/>
  <c r="AF39" i="47"/>
  <c r="AG39" i="47" s="1"/>
  <c r="AK39" i="47" s="1"/>
  <c r="AL39" i="47" s="1"/>
  <c r="AF45" i="47"/>
  <c r="AI45" i="47" s="1"/>
  <c r="AF15" i="47"/>
  <c r="AI15" i="47" s="1"/>
  <c r="AF33" i="48"/>
  <c r="AI33" i="48" s="1"/>
  <c r="AF54" i="48"/>
  <c r="AG54" i="48" s="1"/>
  <c r="AK54" i="48" s="1"/>
  <c r="AL54" i="48" s="1"/>
  <c r="AF62" i="49"/>
  <c r="AF52" i="49"/>
  <c r="AF10" i="45"/>
  <c r="AJ10" i="45" s="1"/>
  <c r="AF48" i="48"/>
  <c r="AH48" i="48" s="1"/>
  <c r="AF14" i="47"/>
  <c r="AI14" i="47" s="1"/>
  <c r="AG26" i="49"/>
  <c r="AK26" i="49" s="1"/>
  <c r="AL26" i="49" s="1"/>
  <c r="AJ26" i="49"/>
  <c r="AI26" i="49"/>
  <c r="AH26" i="49"/>
  <c r="AF21" i="49"/>
  <c r="AJ57" i="48"/>
  <c r="AI57" i="48"/>
  <c r="AG57" i="48"/>
  <c r="AK57" i="48" s="1"/>
  <c r="AL57" i="48" s="1"/>
  <c r="AH57" i="48"/>
  <c r="AI66" i="48"/>
  <c r="AG66" i="48"/>
  <c r="AK66" i="48" s="1"/>
  <c r="AL66" i="48" s="1"/>
  <c r="AJ66" i="48"/>
  <c r="AH66" i="48"/>
  <c r="AF49" i="48"/>
  <c r="AH52" i="48"/>
  <c r="AI52" i="48"/>
  <c r="AG52" i="48"/>
  <c r="AK52" i="48" s="1"/>
  <c r="AL52" i="48" s="1"/>
  <c r="AJ52" i="48"/>
  <c r="AF64" i="48"/>
  <c r="AI58" i="46"/>
  <c r="AF37" i="48"/>
  <c r="AF24" i="48"/>
  <c r="AF19" i="48"/>
  <c r="AF41" i="48"/>
  <c r="AF42" i="48"/>
  <c r="AI36" i="48"/>
  <c r="AH36" i="48"/>
  <c r="AJ36" i="48"/>
  <c r="AG36" i="48"/>
  <c r="AK36" i="48" s="1"/>
  <c r="AL36" i="48" s="1"/>
  <c r="AG43" i="48"/>
  <c r="AK43" i="48" s="1"/>
  <c r="AL43" i="48" s="1"/>
  <c r="AJ43" i="48"/>
  <c r="AI43" i="48"/>
  <c r="AH43" i="48"/>
  <c r="AF60" i="48"/>
  <c r="AF27" i="48"/>
  <c r="AF28" i="48"/>
  <c r="AF8" i="48"/>
  <c r="AF44" i="48"/>
  <c r="AF10" i="48"/>
  <c r="AF61" i="48"/>
  <c r="AF53" i="48"/>
  <c r="AF6" i="46"/>
  <c r="AH6" i="46" s="1"/>
  <c r="AF63" i="48"/>
  <c r="AF10" i="46"/>
  <c r="AH10" i="46" s="1"/>
  <c r="AF58" i="48"/>
  <c r="AF7" i="46"/>
  <c r="AJ7" i="46" s="1"/>
  <c r="AF33" i="46"/>
  <c r="AJ33" i="46" s="1"/>
  <c r="AF25" i="48"/>
  <c r="AF45" i="48"/>
  <c r="AF47" i="48"/>
  <c r="AH35" i="48"/>
  <c r="AG35" i="48"/>
  <c r="AK35" i="48" s="1"/>
  <c r="AL35" i="48" s="1"/>
  <c r="AI35" i="48"/>
  <c r="AJ35" i="48"/>
  <c r="AF50" i="48"/>
  <c r="AF51" i="48"/>
  <c r="AF53" i="47"/>
  <c r="AH53" i="47" s="1"/>
  <c r="AF35" i="47"/>
  <c r="AJ35" i="47" s="1"/>
  <c r="AF22" i="48"/>
  <c r="AF37" i="46"/>
  <c r="AH37" i="46" s="1"/>
  <c r="AI43" i="45"/>
  <c r="AF10" i="47"/>
  <c r="AI10" i="47" s="1"/>
  <c r="AJ43" i="45"/>
  <c r="AF64" i="47"/>
  <c r="AG64" i="47" s="1"/>
  <c r="AK64" i="47" s="1"/>
  <c r="AL64" i="47" s="1"/>
  <c r="AI4" i="48"/>
  <c r="AJ4" i="48"/>
  <c r="AH4" i="48"/>
  <c r="AG4" i="48"/>
  <c r="AK4" i="48" s="1"/>
  <c r="AL4" i="48" s="1"/>
  <c r="AG34" i="48"/>
  <c r="AK34" i="48" s="1"/>
  <c r="AL34" i="48" s="1"/>
  <c r="AI34" i="48"/>
  <c r="AH34" i="48"/>
  <c r="AJ34" i="48"/>
  <c r="AG43" i="45"/>
  <c r="AK43" i="45" s="1"/>
  <c r="AL43" i="45" s="1"/>
  <c r="AF17" i="45"/>
  <c r="AJ17" i="45" s="1"/>
  <c r="AF38" i="47"/>
  <c r="AH38" i="47" s="1"/>
  <c r="AF55" i="48"/>
  <c r="AF11" i="48"/>
  <c r="AF20" i="46"/>
  <c r="AG20" i="46" s="1"/>
  <c r="AK20" i="46" s="1"/>
  <c r="AL20" i="46" s="1"/>
  <c r="AF38" i="48"/>
  <c r="AF65" i="48"/>
  <c r="AF20" i="48"/>
  <c r="AF31" i="45"/>
  <c r="AG31" i="45" s="1"/>
  <c r="AK31" i="45" s="1"/>
  <c r="AL31" i="45" s="1"/>
  <c r="AG57" i="47"/>
  <c r="AK57" i="47" s="1"/>
  <c r="AL57" i="47" s="1"/>
  <c r="AF40" i="46"/>
  <c r="AF15" i="48"/>
  <c r="AJ30" i="48"/>
  <c r="AI30" i="48"/>
  <c r="AH30" i="48"/>
  <c r="AG30" i="48"/>
  <c r="AK30" i="48" s="1"/>
  <c r="AL30" i="48" s="1"/>
  <c r="AF16" i="46"/>
  <c r="AJ16" i="46" s="1"/>
  <c r="AF26" i="48"/>
  <c r="AF21" i="47"/>
  <c r="AF51" i="44"/>
  <c r="AH51" i="44" s="1"/>
  <c r="AG28" i="45"/>
  <c r="AK28" i="45" s="1"/>
  <c r="AL28" i="45" s="1"/>
  <c r="AJ28" i="45"/>
  <c r="AH28" i="45"/>
  <c r="AI28" i="45"/>
  <c r="AJ45" i="45"/>
  <c r="AI45" i="45"/>
  <c r="AH45" i="45"/>
  <c r="AG45" i="45"/>
  <c r="AK45" i="45" s="1"/>
  <c r="AL45" i="45" s="1"/>
  <c r="AF49" i="46"/>
  <c r="AJ49" i="46" s="1"/>
  <c r="AF54" i="47"/>
  <c r="AF48" i="47"/>
  <c r="AF18" i="47"/>
  <c r="AJ58" i="47"/>
  <c r="AI58" i="47"/>
  <c r="AG58" i="47"/>
  <c r="AK58" i="47" s="1"/>
  <c r="AL58" i="47" s="1"/>
  <c r="AH58" i="47"/>
  <c r="AF17" i="46"/>
  <c r="AI17" i="46" s="1"/>
  <c r="AF19" i="47"/>
  <c r="AF46" i="45"/>
  <c r="AH46" i="45" s="1"/>
  <c r="AF59" i="47"/>
  <c r="AF52" i="45"/>
  <c r="AG52" i="45" s="1"/>
  <c r="AK52" i="45" s="1"/>
  <c r="AL52" i="45" s="1"/>
  <c r="AF38" i="46"/>
  <c r="AH38" i="46" s="1"/>
  <c r="AJ4" i="47"/>
  <c r="AG4" i="47"/>
  <c r="AK4" i="47" s="1"/>
  <c r="AL4" i="47" s="1"/>
  <c r="AH4" i="47"/>
  <c r="AI4" i="47"/>
  <c r="AF52" i="47"/>
  <c r="AF64" i="45"/>
  <c r="AG64" i="45" s="1"/>
  <c r="AK64" i="45" s="1"/>
  <c r="AL64" i="45" s="1"/>
  <c r="AF55" i="46"/>
  <c r="AH55" i="46" s="1"/>
  <c r="AF55" i="47"/>
  <c r="AF40" i="47"/>
  <c r="AF5" i="47"/>
  <c r="AF44" i="47"/>
  <c r="AJ43" i="47"/>
  <c r="AI43" i="47"/>
  <c r="AF34" i="46"/>
  <c r="AG34" i="46" s="1"/>
  <c r="AK34" i="46" s="1"/>
  <c r="AL34" i="46" s="1"/>
  <c r="AF20" i="44"/>
  <c r="AJ20" i="44" s="1"/>
  <c r="AF46" i="47"/>
  <c r="AF66" i="46"/>
  <c r="AI66" i="46" s="1"/>
  <c r="AF60" i="47"/>
  <c r="AF12" i="47"/>
  <c r="AF16" i="47"/>
  <c r="AF23" i="46"/>
  <c r="AG23" i="46" s="1"/>
  <c r="AK23" i="46" s="1"/>
  <c r="AL23" i="46" s="1"/>
  <c r="AI29" i="46"/>
  <c r="AF23" i="47"/>
  <c r="AF7" i="47"/>
  <c r="AF8" i="47"/>
  <c r="AF36" i="47"/>
  <c r="AF50" i="45"/>
  <c r="AF24" i="46"/>
  <c r="AI24" i="46" s="1"/>
  <c r="AF30" i="46"/>
  <c r="AJ30" i="46" s="1"/>
  <c r="AF37" i="47"/>
  <c r="AF59" i="46"/>
  <c r="AF41" i="47"/>
  <c r="AF30" i="47"/>
  <c r="AF27" i="45"/>
  <c r="AJ27" i="45" s="1"/>
  <c r="AF6" i="47"/>
  <c r="AF67" i="47"/>
  <c r="AI42" i="47"/>
  <c r="AF25" i="44"/>
  <c r="AG25" i="44" s="1"/>
  <c r="AK25" i="44" s="1"/>
  <c r="AL25" i="44" s="1"/>
  <c r="AF53" i="46"/>
  <c r="AJ53" i="46" s="1"/>
  <c r="AF19" i="45"/>
  <c r="AJ19" i="45" s="1"/>
  <c r="AF11" i="46"/>
  <c r="AJ11" i="46" s="1"/>
  <c r="AF63" i="47"/>
  <c r="AF54" i="46"/>
  <c r="AI54" i="46" s="1"/>
  <c r="AH12" i="45"/>
  <c r="AF15" i="45"/>
  <c r="AH15" i="45" s="1"/>
  <c r="AF62" i="46"/>
  <c r="AI62" i="46" s="1"/>
  <c r="AF8" i="46"/>
  <c r="AG8" i="46" s="1"/>
  <c r="AK8" i="46" s="1"/>
  <c r="AL8" i="46" s="1"/>
  <c r="AF26" i="47"/>
  <c r="AF46" i="46"/>
  <c r="AF11" i="45"/>
  <c r="AF19" i="46"/>
  <c r="AI44" i="46"/>
  <c r="AH44" i="46"/>
  <c r="AJ44" i="46"/>
  <c r="AG44" i="46"/>
  <c r="AK44" i="46" s="1"/>
  <c r="AL44" i="46" s="1"/>
  <c r="AF13" i="45"/>
  <c r="AH13" i="45" s="1"/>
  <c r="AF47" i="45"/>
  <c r="AH47" i="45" s="1"/>
  <c r="AF60" i="45"/>
  <c r="AG60" i="45" s="1"/>
  <c r="AK60" i="45" s="1"/>
  <c r="AL60" i="45" s="1"/>
  <c r="AF25" i="46"/>
  <c r="AF12" i="46"/>
  <c r="AF51" i="45"/>
  <c r="AI51" i="45" s="1"/>
  <c r="AG4" i="46"/>
  <c r="AK4" i="46" s="1"/>
  <c r="AL4" i="46" s="1"/>
  <c r="AJ4" i="46"/>
  <c r="AI4" i="46"/>
  <c r="AH4" i="46"/>
  <c r="AF65" i="46"/>
  <c r="AF47" i="46"/>
  <c r="AF58" i="44"/>
  <c r="AH58" i="44" s="1"/>
  <c r="AF59" i="45"/>
  <c r="AF42" i="44"/>
  <c r="AJ42" i="44" s="1"/>
  <c r="AJ52" i="46"/>
  <c r="AI52" i="46"/>
  <c r="AH52" i="46"/>
  <c r="AG52" i="46"/>
  <c r="AK52" i="46" s="1"/>
  <c r="AL52" i="46" s="1"/>
  <c r="AF13" i="46"/>
  <c r="AF14" i="46"/>
  <c r="AF31" i="46"/>
  <c r="AI15" i="46"/>
  <c r="AH15" i="46"/>
  <c r="AJ15" i="46"/>
  <c r="AG15" i="46"/>
  <c r="AK15" i="46" s="1"/>
  <c r="AL15" i="46" s="1"/>
  <c r="AF21" i="46"/>
  <c r="AF26" i="46"/>
  <c r="AF27" i="46"/>
  <c r="AH60" i="46"/>
  <c r="AJ60" i="46"/>
  <c r="AI60" i="46"/>
  <c r="AG60" i="46"/>
  <c r="AK60" i="46" s="1"/>
  <c r="AL60" i="46" s="1"/>
  <c r="AF50" i="46"/>
  <c r="AG12" i="45"/>
  <c r="AK12" i="45" s="1"/>
  <c r="AL12" i="45" s="1"/>
  <c r="AH58" i="45"/>
  <c r="AF61" i="46"/>
  <c r="AF67" i="46"/>
  <c r="AF19" i="44"/>
  <c r="AH19" i="44" s="1"/>
  <c r="AI12" i="45"/>
  <c r="AI58" i="45"/>
  <c r="AF42" i="46"/>
  <c r="AJ51" i="46"/>
  <c r="AI51" i="46"/>
  <c r="AH51" i="46"/>
  <c r="AG51" i="46"/>
  <c r="AK51" i="46" s="1"/>
  <c r="AL51" i="46" s="1"/>
  <c r="AF5" i="46"/>
  <c r="AF63" i="46"/>
  <c r="AF56" i="46"/>
  <c r="AF23" i="44"/>
  <c r="AH23" i="44" s="1"/>
  <c r="AF20" i="45"/>
  <c r="AF21" i="45"/>
  <c r="AH18" i="45"/>
  <c r="AJ18" i="45"/>
  <c r="AI18" i="45"/>
  <c r="AG18" i="45"/>
  <c r="AK18" i="45" s="1"/>
  <c r="AL18" i="45" s="1"/>
  <c r="AI24" i="45"/>
  <c r="AH24" i="45"/>
  <c r="AJ24" i="45"/>
  <c r="AG24" i="45"/>
  <c r="AK24" i="45" s="1"/>
  <c r="AL24" i="45" s="1"/>
  <c r="AF25" i="45"/>
  <c r="AJ33" i="45"/>
  <c r="AH33" i="45"/>
  <c r="AG33" i="45"/>
  <c r="AK33" i="45" s="1"/>
  <c r="AL33" i="45" s="1"/>
  <c r="AI33" i="45"/>
  <c r="AG66" i="45"/>
  <c r="AK66" i="45" s="1"/>
  <c r="AL66" i="45" s="1"/>
  <c r="AJ66" i="45"/>
  <c r="AI66" i="45"/>
  <c r="AH66" i="45"/>
  <c r="AF54" i="45"/>
  <c r="AF55" i="45"/>
  <c r="AF65" i="45"/>
  <c r="AF41" i="45"/>
  <c r="AF42" i="45"/>
  <c r="AF7" i="45"/>
  <c r="AJ63" i="45"/>
  <c r="AH63" i="45"/>
  <c r="AG63" i="45"/>
  <c r="AK63" i="45" s="1"/>
  <c r="AL63" i="45" s="1"/>
  <c r="AI63" i="45"/>
  <c r="AJ6" i="45"/>
  <c r="AG6" i="45"/>
  <c r="AK6" i="45" s="1"/>
  <c r="AL6" i="45" s="1"/>
  <c r="AI6" i="45"/>
  <c r="AH6" i="45"/>
  <c r="AF53" i="45"/>
  <c r="AI36" i="45"/>
  <c r="AH36" i="45"/>
  <c r="AJ36" i="45"/>
  <c r="AG36" i="45"/>
  <c r="AK36" i="45" s="1"/>
  <c r="AL36" i="45" s="1"/>
  <c r="AF52" i="44"/>
  <c r="AF32" i="45"/>
  <c r="AF35" i="45"/>
  <c r="AI9" i="45"/>
  <c r="AJ9" i="45"/>
  <c r="AH9" i="45"/>
  <c r="AG9" i="45"/>
  <c r="AK9" i="45" s="1"/>
  <c r="AL9" i="45" s="1"/>
  <c r="AF61" i="45"/>
  <c r="AH22" i="45"/>
  <c r="AJ22" i="45"/>
  <c r="AI22" i="45"/>
  <c r="AG22" i="45"/>
  <c r="AK22" i="45" s="1"/>
  <c r="AL22" i="45" s="1"/>
  <c r="AF13" i="44"/>
  <c r="AI13" i="44" s="1"/>
  <c r="AF14" i="45"/>
  <c r="AF37" i="45"/>
  <c r="AF38" i="45"/>
  <c r="AI29" i="45"/>
  <c r="AH29" i="45"/>
  <c r="AG29" i="45"/>
  <c r="AK29" i="45" s="1"/>
  <c r="AL29" i="45" s="1"/>
  <c r="AJ29" i="45"/>
  <c r="AF9" i="44"/>
  <c r="AH9" i="44" s="1"/>
  <c r="AF27" i="44"/>
  <c r="AJ27" i="44" s="1"/>
  <c r="AF48" i="45"/>
  <c r="AF34" i="45"/>
  <c r="AF30" i="45"/>
  <c r="AF15" i="44"/>
  <c r="AG15" i="44" s="1"/>
  <c r="AK15" i="44" s="1"/>
  <c r="AL15" i="44" s="1"/>
  <c r="AG39" i="45"/>
  <c r="AK39" i="45" s="1"/>
  <c r="AL39" i="45" s="1"/>
  <c r="AI39" i="45"/>
  <c r="AJ39" i="45"/>
  <c r="AH39" i="45"/>
  <c r="AF62" i="45"/>
  <c r="AF37" i="44"/>
  <c r="AH37" i="44" s="1"/>
  <c r="AF38" i="44"/>
  <c r="AG38" i="44" s="1"/>
  <c r="AK38" i="44" s="1"/>
  <c r="AL38" i="44" s="1"/>
  <c r="AF12" i="44"/>
  <c r="AI12" i="44" s="1"/>
  <c r="AF17" i="44"/>
  <c r="AH17" i="44" s="1"/>
  <c r="AF35" i="44"/>
  <c r="AG35" i="44" s="1"/>
  <c r="AK35" i="44" s="1"/>
  <c r="AL35" i="44" s="1"/>
  <c r="AF22" i="44"/>
  <c r="AI22" i="44" s="1"/>
  <c r="AF59" i="44"/>
  <c r="AG59" i="44" s="1"/>
  <c r="AK59" i="44" s="1"/>
  <c r="AL59" i="44" s="1"/>
  <c r="AF33" i="44"/>
  <c r="AG33" i="44" s="1"/>
  <c r="AK33" i="44" s="1"/>
  <c r="AL33" i="44" s="1"/>
  <c r="AF53" i="44"/>
  <c r="AJ53" i="44" s="1"/>
  <c r="AF7" i="44"/>
  <c r="AH7" i="44" s="1"/>
  <c r="AF64" i="44"/>
  <c r="AG64" i="44" s="1"/>
  <c r="AK64" i="44" s="1"/>
  <c r="AL64" i="44" s="1"/>
  <c r="AF14" i="44"/>
  <c r="AG14" i="44" s="1"/>
  <c r="AK14" i="44" s="1"/>
  <c r="AL14" i="44" s="1"/>
  <c r="AF65" i="44"/>
  <c r="AH65" i="44" s="1"/>
  <c r="AF28" i="44"/>
  <c r="AH28" i="44" s="1"/>
  <c r="AF60" i="44"/>
  <c r="AH60" i="44" s="1"/>
  <c r="AF26" i="44"/>
  <c r="AJ26" i="44" s="1"/>
  <c r="AF8" i="44"/>
  <c r="AG8" i="44" s="1"/>
  <c r="AK8" i="44" s="1"/>
  <c r="AL8" i="44" s="1"/>
  <c r="AF47" i="44"/>
  <c r="AJ47" i="44" s="1"/>
  <c r="AF54" i="44"/>
  <c r="AG54" i="44" s="1"/>
  <c r="AK54" i="44" s="1"/>
  <c r="AL54" i="44" s="1"/>
  <c r="AF5" i="44"/>
  <c r="AI5" i="44" s="1"/>
  <c r="AF56" i="44"/>
  <c r="AG56" i="44" s="1"/>
  <c r="AK56" i="44" s="1"/>
  <c r="AL56" i="44" s="1"/>
  <c r="AF18" i="44"/>
  <c r="AH18" i="44" s="1"/>
  <c r="AF62" i="44"/>
  <c r="AG62" i="44" s="1"/>
  <c r="AK62" i="44" s="1"/>
  <c r="AL62" i="44" s="1"/>
  <c r="AF24" i="44"/>
  <c r="AI4" i="44"/>
  <c r="AH4" i="44"/>
  <c r="AJ4" i="44"/>
  <c r="AG4" i="44"/>
  <c r="AK4" i="44" s="1"/>
  <c r="AL4" i="44" s="1"/>
  <c r="AF40" i="44"/>
  <c r="AF44" i="44"/>
  <c r="AF6" i="44"/>
  <c r="AF61" i="44"/>
  <c r="AF46" i="44"/>
  <c r="AF57" i="44"/>
  <c r="AF63" i="44"/>
  <c r="AF34" i="44"/>
  <c r="AF45" i="44"/>
  <c r="AF10" i="44"/>
  <c r="AF55" i="44"/>
  <c r="AF39" i="44"/>
  <c r="AF29" i="44"/>
  <c r="AF66" i="44"/>
  <c r="AF32" i="44"/>
  <c r="AF11" i="44"/>
  <c r="AF48" i="44"/>
  <c r="AF43" i="44"/>
  <c r="AJ49" i="44"/>
  <c r="AG49" i="44"/>
  <c r="AK49" i="44" s="1"/>
  <c r="AL49" i="44" s="1"/>
  <c r="AI49" i="44"/>
  <c r="AH49" i="44"/>
  <c r="AF16" i="44"/>
  <c r="AF36" i="44"/>
  <c r="AF21" i="44"/>
  <c r="AF41" i="44"/>
  <c r="AF66" i="40"/>
  <c r="AH66" i="40" s="1"/>
  <c r="AG47" i="42"/>
  <c r="AK47" i="42" s="1"/>
  <c r="AL47" i="42" s="1"/>
  <c r="AH47" i="42"/>
  <c r="AJ47" i="42"/>
  <c r="O248" i="42"/>
  <c r="AH54" i="42"/>
  <c r="AG54" i="42"/>
  <c r="AK54" i="42" s="1"/>
  <c r="AL54" i="42" s="1"/>
  <c r="AJ54" i="42"/>
  <c r="AF29" i="42"/>
  <c r="AJ29" i="42" s="1"/>
  <c r="AI35" i="42"/>
  <c r="AH35" i="42"/>
  <c r="AJ35" i="42"/>
  <c r="AJ7" i="42"/>
  <c r="AH7" i="42"/>
  <c r="AI28" i="42"/>
  <c r="AF44" i="42"/>
  <c r="AJ44" i="42" s="1"/>
  <c r="AF56" i="42"/>
  <c r="AI56" i="42" s="1"/>
  <c r="AJ53" i="42"/>
  <c r="AG53" i="42"/>
  <c r="AK53" i="42" s="1"/>
  <c r="AL53" i="42" s="1"/>
  <c r="AI53" i="42"/>
  <c r="AI57" i="42"/>
  <c r="AJ36" i="42"/>
  <c r="AG57" i="42"/>
  <c r="AK57" i="42" s="1"/>
  <c r="AL57" i="42" s="1"/>
  <c r="AJ57" i="42"/>
  <c r="AG36" i="42"/>
  <c r="AK36" i="42" s="1"/>
  <c r="AL36" i="42" s="1"/>
  <c r="AH36" i="42"/>
  <c r="AJ43" i="42"/>
  <c r="AF52" i="42"/>
  <c r="AI52" i="42" s="1"/>
  <c r="AI43" i="42"/>
  <c r="AI7" i="42"/>
  <c r="AG55" i="42"/>
  <c r="AK55" i="42" s="1"/>
  <c r="AL55" i="42" s="1"/>
  <c r="AH20" i="42"/>
  <c r="AI20" i="42"/>
  <c r="AJ28" i="42"/>
  <c r="AH43" i="42"/>
  <c r="AI55" i="42"/>
  <c r="AJ20" i="42"/>
  <c r="AG28" i="42"/>
  <c r="AK28" i="42" s="1"/>
  <c r="AL28" i="42" s="1"/>
  <c r="AI51" i="42"/>
  <c r="AH55" i="42"/>
  <c r="AI42" i="42"/>
  <c r="AH42" i="42"/>
  <c r="AJ42" i="42"/>
  <c r="AH51" i="42"/>
  <c r="AG51" i="42"/>
  <c r="AK51" i="42" s="1"/>
  <c r="AL51" i="42" s="1"/>
  <c r="AI12" i="42"/>
  <c r="AJ12" i="42"/>
  <c r="AH12" i="42"/>
  <c r="AG12" i="42"/>
  <c r="AK12" i="42" s="1"/>
  <c r="AL12" i="42" s="1"/>
  <c r="AI60" i="42"/>
  <c r="AJ60" i="42"/>
  <c r="AH60" i="42"/>
  <c r="AG60" i="42"/>
  <c r="AK60" i="42" s="1"/>
  <c r="AL60" i="42" s="1"/>
  <c r="AI27" i="42"/>
  <c r="AJ27" i="42"/>
  <c r="AH27" i="42"/>
  <c r="AG27" i="42"/>
  <c r="AK27" i="42" s="1"/>
  <c r="AL27" i="42" s="1"/>
  <c r="AF38" i="42"/>
  <c r="AF39" i="42"/>
  <c r="AF61" i="42"/>
  <c r="AH33" i="42"/>
  <c r="AJ33" i="42"/>
  <c r="AI33" i="42"/>
  <c r="AG33" i="42"/>
  <c r="AK33" i="42" s="1"/>
  <c r="AL33" i="42" s="1"/>
  <c r="AH17" i="42"/>
  <c r="AG17" i="42"/>
  <c r="AK17" i="42" s="1"/>
  <c r="AL17" i="42" s="1"/>
  <c r="AJ17" i="42"/>
  <c r="AI17" i="42"/>
  <c r="AF58" i="42"/>
  <c r="AF59" i="42"/>
  <c r="AI37" i="42"/>
  <c r="AH37" i="42"/>
  <c r="AG37" i="42"/>
  <c r="AK37" i="42" s="1"/>
  <c r="AL37" i="42" s="1"/>
  <c r="AJ37" i="42"/>
  <c r="AH11" i="42"/>
  <c r="AJ11" i="42"/>
  <c r="AI11" i="42"/>
  <c r="AG11" i="42"/>
  <c r="AK11" i="42" s="1"/>
  <c r="AL11" i="42" s="1"/>
  <c r="AI48" i="42"/>
  <c r="AJ48" i="42"/>
  <c r="AG48" i="42"/>
  <c r="AK48" i="42" s="1"/>
  <c r="AL48" i="42" s="1"/>
  <c r="AH48" i="42"/>
  <c r="AJ45" i="42"/>
  <c r="AI45" i="42"/>
  <c r="AH45" i="42"/>
  <c r="AG45" i="42"/>
  <c r="AK45" i="42" s="1"/>
  <c r="AL45" i="42" s="1"/>
  <c r="AH63" i="42"/>
  <c r="AI63" i="42"/>
  <c r="AJ63" i="42"/>
  <c r="AG63" i="42"/>
  <c r="AK63" i="42" s="1"/>
  <c r="AL63" i="42" s="1"/>
  <c r="AJ8" i="42"/>
  <c r="AI8" i="42"/>
  <c r="AG8" i="42"/>
  <c r="AK8" i="42" s="1"/>
  <c r="AL8" i="42" s="1"/>
  <c r="AH8" i="42"/>
  <c r="AF49" i="42"/>
  <c r="AF64" i="42"/>
  <c r="AF65" i="42"/>
  <c r="AJ31" i="42"/>
  <c r="AI31" i="42"/>
  <c r="AH31" i="42"/>
  <c r="AG31" i="42"/>
  <c r="AK31" i="42" s="1"/>
  <c r="AL31" i="42" s="1"/>
  <c r="AI40" i="42"/>
  <c r="AH40" i="42"/>
  <c r="AJ40" i="42"/>
  <c r="AG40" i="42"/>
  <c r="AK40" i="42" s="1"/>
  <c r="AL40" i="42" s="1"/>
  <c r="AF5" i="42"/>
  <c r="AF6" i="42"/>
  <c r="AF41" i="42"/>
  <c r="AG29" i="42"/>
  <c r="AK29" i="42" s="1"/>
  <c r="AL29" i="42" s="1"/>
  <c r="AF22" i="42"/>
  <c r="AF23" i="42"/>
  <c r="AH15" i="42"/>
  <c r="AG15" i="42"/>
  <c r="AK15" i="42" s="1"/>
  <c r="AL15" i="42" s="1"/>
  <c r="AJ15" i="42"/>
  <c r="AI15" i="42"/>
  <c r="AH26" i="42"/>
  <c r="AI26" i="42"/>
  <c r="AJ26" i="42"/>
  <c r="AG26" i="42"/>
  <c r="AK26" i="42" s="1"/>
  <c r="AL26" i="42" s="1"/>
  <c r="AJ21" i="42"/>
  <c r="AI21" i="42"/>
  <c r="AH21" i="42"/>
  <c r="AG21" i="42"/>
  <c r="AK21" i="42" s="1"/>
  <c r="AL21" i="42" s="1"/>
  <c r="AJ50" i="42"/>
  <c r="AI50" i="42"/>
  <c r="AH50" i="42"/>
  <c r="AG50" i="42"/>
  <c r="AK50" i="42" s="1"/>
  <c r="AL50" i="42" s="1"/>
  <c r="AJ10" i="42"/>
  <c r="AG10" i="42"/>
  <c r="AK10" i="42" s="1"/>
  <c r="AL10" i="42" s="1"/>
  <c r="AI10" i="42"/>
  <c r="AH10" i="42"/>
  <c r="AI14" i="42"/>
  <c r="AH14" i="42"/>
  <c r="AG14" i="42"/>
  <c r="AK14" i="42" s="1"/>
  <c r="AL14" i="42" s="1"/>
  <c r="AJ14" i="42"/>
  <c r="AG62" i="42"/>
  <c r="AK62" i="42" s="1"/>
  <c r="AL62" i="42" s="1"/>
  <c r="AI62" i="42"/>
  <c r="AJ62" i="42"/>
  <c r="AH62" i="42"/>
  <c r="AF18" i="42"/>
  <c r="AF19" i="42"/>
  <c r="AF32" i="42"/>
  <c r="AK187" i="22"/>
  <c r="AG45" i="40"/>
  <c r="AK45" i="40" s="1"/>
  <c r="AL45" i="40" s="1"/>
  <c r="AH45" i="40"/>
  <c r="AI45" i="40"/>
  <c r="AJ45" i="40"/>
  <c r="AG28" i="40"/>
  <c r="AK28" i="40" s="1"/>
  <c r="AL28" i="40" s="1"/>
  <c r="AI28" i="40"/>
  <c r="AJ28" i="40"/>
  <c r="AH28" i="40"/>
  <c r="AG37" i="40"/>
  <c r="AK37" i="40" s="1"/>
  <c r="AL37" i="40" s="1"/>
  <c r="AH37" i="40"/>
  <c r="AJ37" i="40"/>
  <c r="AI37" i="40"/>
  <c r="AG33" i="40"/>
  <c r="AK33" i="40" s="1"/>
  <c r="AL33" i="40" s="1"/>
  <c r="AH33" i="40"/>
  <c r="AI33" i="40"/>
  <c r="AJ33" i="40"/>
  <c r="AG31" i="40"/>
  <c r="AK31" i="40" s="1"/>
  <c r="AL31" i="40" s="1"/>
  <c r="AI31" i="40"/>
  <c r="AJ31" i="40"/>
  <c r="AH31" i="40"/>
  <c r="AG58" i="40"/>
  <c r="AK58" i="40" s="1"/>
  <c r="AL58" i="40" s="1"/>
  <c r="AH58" i="40"/>
  <c r="AI58" i="40"/>
  <c r="AJ58" i="40"/>
  <c r="AG46" i="40"/>
  <c r="AK46" i="40" s="1"/>
  <c r="AL46" i="40" s="1"/>
  <c r="AH46" i="40"/>
  <c r="AI46" i="40"/>
  <c r="AJ46" i="40"/>
  <c r="AG30" i="40"/>
  <c r="AK30" i="40" s="1"/>
  <c r="AL30" i="40" s="1"/>
  <c r="AH30" i="40"/>
  <c r="AI30" i="40"/>
  <c r="AJ30" i="40"/>
  <c r="AG5" i="40"/>
  <c r="AK5" i="40" s="1"/>
  <c r="AL5" i="40" s="1"/>
  <c r="AJ5" i="40"/>
  <c r="AI5" i="40"/>
  <c r="AH5" i="40"/>
  <c r="AG49" i="40"/>
  <c r="AK49" i="40" s="1"/>
  <c r="AL49" i="40" s="1"/>
  <c r="AI49" i="40"/>
  <c r="AJ49" i="40"/>
  <c r="AH49" i="40"/>
  <c r="AG57" i="40"/>
  <c r="AK57" i="40" s="1"/>
  <c r="AL57" i="40" s="1"/>
  <c r="AH57" i="40"/>
  <c r="AI57" i="40"/>
  <c r="AJ57" i="40"/>
  <c r="AG38" i="40"/>
  <c r="AK38" i="40" s="1"/>
  <c r="AL38" i="40" s="1"/>
  <c r="AH38" i="40"/>
  <c r="AI38" i="40"/>
  <c r="AJ38" i="40"/>
  <c r="AG39" i="40"/>
  <c r="AK39" i="40" s="1"/>
  <c r="AL39" i="40" s="1"/>
  <c r="AI39" i="40"/>
  <c r="AJ39" i="40"/>
  <c r="AH39" i="40"/>
  <c r="AG13" i="40"/>
  <c r="AK13" i="40" s="1"/>
  <c r="AL13" i="40" s="1"/>
  <c r="AH13" i="40"/>
  <c r="AI13" i="40"/>
  <c r="AJ13" i="40"/>
  <c r="AF17" i="40"/>
  <c r="AF35" i="40"/>
  <c r="AF55" i="40"/>
  <c r="AF24" i="40"/>
  <c r="AF32" i="40"/>
  <c r="AF44" i="40"/>
  <c r="AF8" i="40"/>
  <c r="AF42" i="40"/>
  <c r="AF16" i="40"/>
  <c r="AF25" i="40"/>
  <c r="AF52" i="40"/>
  <c r="AF53" i="40"/>
  <c r="AF67" i="40"/>
  <c r="AF41" i="40"/>
  <c r="AF47" i="40"/>
  <c r="AF6" i="40"/>
  <c r="AF10" i="40"/>
  <c r="AF7" i="40"/>
  <c r="AF65" i="40"/>
  <c r="AF14" i="40"/>
  <c r="AF50" i="40"/>
  <c r="AF22" i="40"/>
  <c r="AF20" i="40"/>
  <c r="AF54" i="40"/>
  <c r="AF26" i="40"/>
  <c r="AF43" i="40"/>
  <c r="AF36" i="40"/>
  <c r="AF27" i="40"/>
  <c r="AF63" i="40"/>
  <c r="AF29" i="40"/>
  <c r="AF40" i="40"/>
  <c r="AF61" i="40"/>
  <c r="AF60" i="40"/>
  <c r="AF18" i="40"/>
  <c r="AF51" i="40"/>
  <c r="AF11" i="40"/>
  <c r="AF62" i="40"/>
  <c r="AF56" i="40"/>
  <c r="AF59" i="40"/>
  <c r="AF9" i="40"/>
  <c r="AF64" i="40"/>
  <c r="AF23" i="40"/>
  <c r="AF15" i="40"/>
  <c r="AF34" i="40"/>
  <c r="AF19" i="40"/>
  <c r="AF12" i="40"/>
  <c r="AF21" i="40"/>
  <c r="AL244" i="22"/>
  <c r="AL253" i="22" s="1"/>
  <c r="AK105" i="22"/>
  <c r="AK182" i="22"/>
  <c r="AK94" i="22"/>
  <c r="AK134" i="22"/>
  <c r="AK145" i="22"/>
  <c r="AK78" i="22"/>
  <c r="AK142" i="22"/>
  <c r="AK34" i="22"/>
  <c r="AK28" i="22"/>
  <c r="AJ251" i="22"/>
  <c r="AL245" i="22"/>
  <c r="AL254" i="22" s="1"/>
  <c r="AK174" i="22"/>
  <c r="AK114" i="22"/>
  <c r="AJ250" i="22"/>
  <c r="AL251" i="22"/>
  <c r="AL250" i="22"/>
  <c r="AK74" i="22"/>
  <c r="AK154" i="22"/>
  <c r="AK138" i="22"/>
  <c r="AJ245" i="22"/>
  <c r="AJ254" i="22" s="1"/>
  <c r="AK66" i="22"/>
  <c r="AK130" i="22"/>
  <c r="AJ248" i="22"/>
  <c r="AJ256" i="22" s="1"/>
  <c r="AJ247" i="22"/>
  <c r="AJ255" i="22" s="1"/>
  <c r="AL247" i="22"/>
  <c r="AL255" i="22" s="1"/>
  <c r="AL248" i="22"/>
  <c r="AL256" i="22" s="1"/>
  <c r="AJ244" i="22"/>
  <c r="AJ253" i="22" s="1"/>
  <c r="AK161" i="22"/>
  <c r="AK58" i="22"/>
  <c r="AK116" i="22"/>
  <c r="AK39" i="22"/>
  <c r="AK38" i="22"/>
  <c r="AK60" i="22"/>
  <c r="AK59" i="22"/>
  <c r="AK98" i="22"/>
  <c r="AK99" i="22"/>
  <c r="AK157" i="22"/>
  <c r="AK158" i="22"/>
  <c r="AK178" i="22"/>
  <c r="AK177" i="22"/>
  <c r="AH58" i="69" l="1"/>
  <c r="AI58" i="69"/>
  <c r="AG27" i="69"/>
  <c r="AK27" i="69" s="1"/>
  <c r="AL27" i="69" s="1"/>
  <c r="AJ58" i="69"/>
  <c r="AH53" i="69"/>
  <c r="AJ41" i="69"/>
  <c r="AG41" i="69"/>
  <c r="AK41" i="69" s="1"/>
  <c r="AL41" i="69" s="1"/>
  <c r="AJ49" i="69"/>
  <c r="AI49" i="69"/>
  <c r="AG49" i="69"/>
  <c r="AK49" i="69" s="1"/>
  <c r="AL49" i="69" s="1"/>
  <c r="AH49" i="69"/>
  <c r="AH41" i="69"/>
  <c r="AH6" i="68"/>
  <c r="AI47" i="68"/>
  <c r="AI5" i="68"/>
  <c r="AH63" i="68"/>
  <c r="AJ26" i="68"/>
  <c r="AI62" i="68"/>
  <c r="AG35" i="68"/>
  <c r="AK35" i="68" s="1"/>
  <c r="AL35" i="68" s="1"/>
  <c r="AG60" i="68"/>
  <c r="AK60" i="68" s="1"/>
  <c r="AL60" i="68" s="1"/>
  <c r="AJ60" i="68"/>
  <c r="AG62" i="68"/>
  <c r="AK62" i="68" s="1"/>
  <c r="AL62" i="68" s="1"/>
  <c r="AI35" i="68"/>
  <c r="AG48" i="68"/>
  <c r="AK48" i="68" s="1"/>
  <c r="AL48" i="68" s="1"/>
  <c r="AH60" i="68"/>
  <c r="AH48" i="68"/>
  <c r="AH39" i="68"/>
  <c r="AG57" i="68"/>
  <c r="AK57" i="68" s="1"/>
  <c r="AL57" i="68" s="1"/>
  <c r="AG24" i="68"/>
  <c r="AK24" i="68" s="1"/>
  <c r="AL24" i="68" s="1"/>
  <c r="AJ28" i="67"/>
  <c r="AG37" i="67"/>
  <c r="AK37" i="67" s="1"/>
  <c r="AL37" i="67" s="1"/>
  <c r="AJ7" i="67"/>
  <c r="AH59" i="67"/>
  <c r="AG57" i="67"/>
  <c r="AK57" i="67" s="1"/>
  <c r="AL57" i="67" s="1"/>
  <c r="AJ11" i="67"/>
  <c r="AH57" i="67"/>
  <c r="AJ35" i="67"/>
  <c r="AG35" i="67"/>
  <c r="AK35" i="67" s="1"/>
  <c r="AL35" i="67" s="1"/>
  <c r="AH23" i="67"/>
  <c r="AJ23" i="67"/>
  <c r="AH29" i="67"/>
  <c r="AI28" i="67"/>
  <c r="AG29" i="67"/>
  <c r="AK29" i="67" s="1"/>
  <c r="AL29" i="67" s="1"/>
  <c r="AG28" i="67"/>
  <c r="AK28" i="67" s="1"/>
  <c r="AL28" i="67" s="1"/>
  <c r="AG13" i="67"/>
  <c r="AK13" i="67" s="1"/>
  <c r="AL13" i="67" s="1"/>
  <c r="AJ29" i="67"/>
  <c r="AG32" i="66"/>
  <c r="AK32" i="66" s="1"/>
  <c r="AL32" i="66" s="1"/>
  <c r="AH32" i="66"/>
  <c r="AJ6" i="66"/>
  <c r="AI6" i="66"/>
  <c r="AH6" i="66"/>
  <c r="AI54" i="66"/>
  <c r="AH39" i="65"/>
  <c r="AJ38" i="68"/>
  <c r="AJ55" i="56"/>
  <c r="AJ6" i="62"/>
  <c r="AH27" i="63"/>
  <c r="AJ24" i="64"/>
  <c r="AJ37" i="63"/>
  <c r="AI38" i="68"/>
  <c r="AI34" i="67"/>
  <c r="AH49" i="52"/>
  <c r="AI49" i="52"/>
  <c r="AI35" i="62"/>
  <c r="AH18" i="62"/>
  <c r="AJ47" i="68"/>
  <c r="AJ44" i="69"/>
  <c r="AJ22" i="68"/>
  <c r="AG46" i="57"/>
  <c r="AK46" i="57" s="1"/>
  <c r="AL46" i="57" s="1"/>
  <c r="AG59" i="61"/>
  <c r="AK59" i="61" s="1"/>
  <c r="AL59" i="61" s="1"/>
  <c r="AJ35" i="62"/>
  <c r="AG40" i="62"/>
  <c r="AK40" i="62" s="1"/>
  <c r="AL40" i="62" s="1"/>
  <c r="AI43" i="63"/>
  <c r="AH57" i="63"/>
  <c r="AG60" i="54"/>
  <c r="AK60" i="54" s="1"/>
  <c r="AL60" i="54" s="1"/>
  <c r="AG45" i="55"/>
  <c r="AK45" i="55" s="1"/>
  <c r="AL45" i="55" s="1"/>
  <c r="AH67" i="52"/>
  <c r="AJ16" i="56"/>
  <c r="AI46" i="57"/>
  <c r="AH21" i="59"/>
  <c r="AG51" i="60"/>
  <c r="AK51" i="60" s="1"/>
  <c r="AL51" i="60" s="1"/>
  <c r="AJ59" i="61"/>
  <c r="AH35" i="62"/>
  <c r="AG43" i="63"/>
  <c r="AK43" i="63" s="1"/>
  <c r="AL43" i="63" s="1"/>
  <c r="AG57" i="63"/>
  <c r="AK57" i="63" s="1"/>
  <c r="AL57" i="63" s="1"/>
  <c r="AH45" i="65"/>
  <c r="AG45" i="66"/>
  <c r="AK45" i="66" s="1"/>
  <c r="AL45" i="66" s="1"/>
  <c r="AH46" i="67"/>
  <c r="AG38" i="53"/>
  <c r="AK38" i="53" s="1"/>
  <c r="AL38" i="53" s="1"/>
  <c r="AJ56" i="56"/>
  <c r="AI59" i="61"/>
  <c r="AI58" i="63"/>
  <c r="AI51" i="64"/>
  <c r="AH45" i="66"/>
  <c r="AI45" i="66"/>
  <c r="AJ16" i="67"/>
  <c r="AG65" i="47"/>
  <c r="AK65" i="47" s="1"/>
  <c r="AL65" i="47" s="1"/>
  <c r="AG20" i="61"/>
  <c r="AK20" i="61" s="1"/>
  <c r="AL20" i="61" s="1"/>
  <c r="AG48" i="62"/>
  <c r="AK48" i="62" s="1"/>
  <c r="AL48" i="62" s="1"/>
  <c r="AG37" i="58"/>
  <c r="AK37" i="58" s="1"/>
  <c r="AL37" i="58" s="1"/>
  <c r="AG62" i="63"/>
  <c r="AK62" i="63" s="1"/>
  <c r="AL62" i="63" s="1"/>
  <c r="AG6" i="65"/>
  <c r="AK6" i="65" s="1"/>
  <c r="AL6" i="65" s="1"/>
  <c r="AJ32" i="68"/>
  <c r="AG53" i="69"/>
  <c r="AK53" i="69" s="1"/>
  <c r="AL53" i="69" s="1"/>
  <c r="AG13" i="56"/>
  <c r="AK13" i="56" s="1"/>
  <c r="AL13" i="56" s="1"/>
  <c r="AH20" i="61"/>
  <c r="AH62" i="63"/>
  <c r="AI19" i="64"/>
  <c r="AH6" i="65"/>
  <c r="AI51" i="65"/>
  <c r="AG32" i="68"/>
  <c r="AK32" i="68" s="1"/>
  <c r="AL32" i="68" s="1"/>
  <c r="AI62" i="63"/>
  <c r="AI59" i="67"/>
  <c r="AG39" i="68"/>
  <c r="AK39" i="68" s="1"/>
  <c r="AL39" i="68" s="1"/>
  <c r="AG58" i="60"/>
  <c r="AK58" i="60" s="1"/>
  <c r="AL58" i="60" s="1"/>
  <c r="AI14" i="64"/>
  <c r="AI23" i="67"/>
  <c r="AI62" i="67"/>
  <c r="AH38" i="68"/>
  <c r="AG14" i="67"/>
  <c r="AK14" i="67" s="1"/>
  <c r="AL14" i="67" s="1"/>
  <c r="AI41" i="55"/>
  <c r="AG50" i="61"/>
  <c r="AK50" i="61" s="1"/>
  <c r="AL50" i="61" s="1"/>
  <c r="AI67" i="62"/>
  <c r="AH48" i="63"/>
  <c r="AG26" i="66"/>
  <c r="AK26" i="66" s="1"/>
  <c r="AL26" i="66" s="1"/>
  <c r="AI14" i="67"/>
  <c r="AH34" i="67"/>
  <c r="AJ33" i="59"/>
  <c r="AH50" i="61"/>
  <c r="AJ13" i="62"/>
  <c r="AG22" i="68"/>
  <c r="AK22" i="68" s="1"/>
  <c r="AL22" i="68" s="1"/>
  <c r="AH22" i="68"/>
  <c r="AJ50" i="61"/>
  <c r="AH13" i="62"/>
  <c r="AJ48" i="63"/>
  <c r="AI15" i="60"/>
  <c r="AH52" i="60"/>
  <c r="AH53" i="64"/>
  <c r="AH43" i="66"/>
  <c r="AI40" i="67"/>
  <c r="AG49" i="60"/>
  <c r="AK49" i="60" s="1"/>
  <c r="AL49" i="60" s="1"/>
  <c r="AH66" i="61"/>
  <c r="AI53" i="64"/>
  <c r="AG18" i="62"/>
  <c r="AK18" i="62" s="1"/>
  <c r="AL18" i="62" s="1"/>
  <c r="AJ43" i="66"/>
  <c r="AH40" i="67"/>
  <c r="AJ57" i="68"/>
  <c r="AH18" i="69"/>
  <c r="AH10" i="60"/>
  <c r="AH19" i="64"/>
  <c r="AJ53" i="64"/>
  <c r="AI43" i="66"/>
  <c r="AH42" i="54"/>
  <c r="AJ34" i="60"/>
  <c r="AI64" i="67"/>
  <c r="AI67" i="64"/>
  <c r="AJ64" i="67"/>
  <c r="AI39" i="65"/>
  <c r="AJ23" i="60"/>
  <c r="AG24" i="64"/>
  <c r="AK24" i="64" s="1"/>
  <c r="AL24" i="64" s="1"/>
  <c r="AH66" i="65"/>
  <c r="AH5" i="68"/>
  <c r="AJ5" i="68"/>
  <c r="AI38" i="53"/>
  <c r="AJ58" i="57"/>
  <c r="AH32" i="64"/>
  <c r="AH37" i="63"/>
  <c r="AJ30" i="67"/>
  <c r="AJ58" i="67"/>
  <c r="AJ59" i="67"/>
  <c r="AJ38" i="53"/>
  <c r="AI25" i="56"/>
  <c r="AJ27" i="67"/>
  <c r="AG40" i="67"/>
  <c r="AK40" i="67" s="1"/>
  <c r="AL40" i="67" s="1"/>
  <c r="AG21" i="60"/>
  <c r="AK21" i="60" s="1"/>
  <c r="AL21" i="60" s="1"/>
  <c r="AJ54" i="66"/>
  <c r="AI26" i="66"/>
  <c r="AJ65" i="47"/>
  <c r="AH18" i="57"/>
  <c r="AG16" i="64"/>
  <c r="AK16" i="64" s="1"/>
  <c r="AL16" i="64" s="1"/>
  <c r="AI18" i="57"/>
  <c r="AI16" i="64"/>
  <c r="AI11" i="66"/>
  <c r="AJ14" i="67"/>
  <c r="AI14" i="56"/>
  <c r="AI46" i="55"/>
  <c r="AJ43" i="63"/>
  <c r="AG31" i="63"/>
  <c r="AK31" i="63" s="1"/>
  <c r="AL31" i="63" s="1"/>
  <c r="AG14" i="64"/>
  <c r="AK14" i="64" s="1"/>
  <c r="AL14" i="64" s="1"/>
  <c r="AI22" i="53"/>
  <c r="AH58" i="57"/>
  <c r="AH49" i="60"/>
  <c r="AG64" i="67"/>
  <c r="AK64" i="67" s="1"/>
  <c r="AL64" i="67" s="1"/>
  <c r="AI17" i="59"/>
  <c r="AI34" i="60"/>
  <c r="AH28" i="63"/>
  <c r="AG32" i="64"/>
  <c r="AK32" i="64" s="1"/>
  <c r="AL32" i="64" s="1"/>
  <c r="AG30" i="67"/>
  <c r="AK30" i="67" s="1"/>
  <c r="AL30" i="67" s="1"/>
  <c r="AH10" i="67"/>
  <c r="AH13" i="60"/>
  <c r="AJ66" i="65"/>
  <c r="AG51" i="67"/>
  <c r="AK51" i="67" s="1"/>
  <c r="AL51" i="67" s="1"/>
  <c r="AJ47" i="67"/>
  <c r="AJ39" i="68"/>
  <c r="AH57" i="68"/>
  <c r="AJ24" i="69"/>
  <c r="AG24" i="69"/>
  <c r="AK24" i="69" s="1"/>
  <c r="AL24" i="69" s="1"/>
  <c r="AH24" i="69"/>
  <c r="AI24" i="69"/>
  <c r="AI13" i="60"/>
  <c r="AG27" i="63"/>
  <c r="AK27" i="63" s="1"/>
  <c r="AL27" i="63" s="1"/>
  <c r="AH62" i="67"/>
  <c r="AJ23" i="69"/>
  <c r="AH23" i="69"/>
  <c r="AG23" i="69"/>
  <c r="AK23" i="69" s="1"/>
  <c r="AL23" i="69" s="1"/>
  <c r="AI23" i="69"/>
  <c r="AI36" i="69"/>
  <c r="AJ36" i="69"/>
  <c r="AH36" i="69"/>
  <c r="AG36" i="69"/>
  <c r="AK36" i="69" s="1"/>
  <c r="AL36" i="69" s="1"/>
  <c r="AJ62" i="67"/>
  <c r="AG40" i="69"/>
  <c r="AK40" i="69" s="1"/>
  <c r="AL40" i="69" s="1"/>
  <c r="AI40" i="69"/>
  <c r="AJ40" i="69"/>
  <c r="AH40" i="69"/>
  <c r="AI45" i="69"/>
  <c r="AH45" i="69"/>
  <c r="AG45" i="69"/>
  <c r="AK45" i="69" s="1"/>
  <c r="AL45" i="69" s="1"/>
  <c r="AJ45" i="69"/>
  <c r="AH35" i="69"/>
  <c r="AI35" i="69"/>
  <c r="AG35" i="69"/>
  <c r="AK35" i="69" s="1"/>
  <c r="AL35" i="69" s="1"/>
  <c r="AJ35" i="69"/>
  <c r="AI64" i="69"/>
  <c r="AH64" i="69"/>
  <c r="AG64" i="69"/>
  <c r="AK64" i="69" s="1"/>
  <c r="AL64" i="69" s="1"/>
  <c r="AJ64" i="69"/>
  <c r="AH62" i="59"/>
  <c r="AG66" i="61"/>
  <c r="AK66" i="61" s="1"/>
  <c r="AL66" i="61" s="1"/>
  <c r="AG22" i="69"/>
  <c r="AK22" i="69" s="1"/>
  <c r="AL22" i="69" s="1"/>
  <c r="AJ22" i="69"/>
  <c r="AI22" i="69"/>
  <c r="AH22" i="69"/>
  <c r="AH53" i="59"/>
  <c r="AJ66" i="61"/>
  <c r="AJ20" i="69"/>
  <c r="AI20" i="69"/>
  <c r="AH20" i="69"/>
  <c r="AG20" i="69"/>
  <c r="AK20" i="69" s="1"/>
  <c r="AL20" i="69" s="1"/>
  <c r="AI53" i="59"/>
  <c r="AI19" i="69"/>
  <c r="AH19" i="69"/>
  <c r="AJ19" i="69"/>
  <c r="AG19" i="69"/>
  <c r="AK19" i="69" s="1"/>
  <c r="AL19" i="69" s="1"/>
  <c r="AJ42" i="56"/>
  <c r="AH23" i="60"/>
  <c r="AJ62" i="61"/>
  <c r="AI55" i="63"/>
  <c r="AH58" i="63"/>
  <c r="AH67" i="64"/>
  <c r="AH30" i="67"/>
  <c r="AI56" i="69"/>
  <c r="AH56" i="69"/>
  <c r="AJ56" i="69"/>
  <c r="AG56" i="69"/>
  <c r="AK56" i="69" s="1"/>
  <c r="AL56" i="69" s="1"/>
  <c r="AJ6" i="69"/>
  <c r="AI6" i="69"/>
  <c r="AG6" i="69"/>
  <c r="AK6" i="69" s="1"/>
  <c r="AL6" i="69" s="1"/>
  <c r="AH6" i="69"/>
  <c r="AG33" i="69"/>
  <c r="AK33" i="69" s="1"/>
  <c r="AL33" i="69" s="1"/>
  <c r="AI33" i="69"/>
  <c r="AH33" i="69"/>
  <c r="AJ33" i="69"/>
  <c r="AI15" i="69"/>
  <c r="AH15" i="69"/>
  <c r="AJ15" i="69"/>
  <c r="AG15" i="69"/>
  <c r="AK15" i="69" s="1"/>
  <c r="AL15" i="69" s="1"/>
  <c r="AI10" i="67"/>
  <c r="AJ10" i="67"/>
  <c r="AG5" i="69"/>
  <c r="AK5" i="69" s="1"/>
  <c r="AL5" i="69" s="1"/>
  <c r="AJ5" i="69"/>
  <c r="AI5" i="69"/>
  <c r="AH5" i="69"/>
  <c r="AG57" i="53"/>
  <c r="AK57" i="53" s="1"/>
  <c r="AL57" i="53" s="1"/>
  <c r="AJ31" i="64"/>
  <c r="AJ42" i="64"/>
  <c r="AH14" i="69"/>
  <c r="AG14" i="69"/>
  <c r="AK14" i="69" s="1"/>
  <c r="AL14" i="69" s="1"/>
  <c r="AJ14" i="69"/>
  <c r="AI14" i="69"/>
  <c r="AJ65" i="69"/>
  <c r="AI65" i="69"/>
  <c r="AH65" i="69"/>
  <c r="AG65" i="69"/>
  <c r="AK65" i="69" s="1"/>
  <c r="AL65" i="69" s="1"/>
  <c r="AI31" i="47"/>
  <c r="AG16" i="60"/>
  <c r="AK16" i="60" s="1"/>
  <c r="AL16" i="60" s="1"/>
  <c r="AG47" i="69"/>
  <c r="AK47" i="69" s="1"/>
  <c r="AL47" i="69" s="1"/>
  <c r="AJ47" i="69"/>
  <c r="AI47" i="69"/>
  <c r="AH47" i="69"/>
  <c r="AJ19" i="50"/>
  <c r="AJ25" i="51"/>
  <c r="AI42" i="54"/>
  <c r="AH16" i="60"/>
  <c r="AJ11" i="66"/>
  <c r="AI58" i="67"/>
  <c r="AI46" i="69"/>
  <c r="AG46" i="69"/>
  <c r="AK46" i="69" s="1"/>
  <c r="AL46" i="69" s="1"/>
  <c r="AJ46" i="69"/>
  <c r="AH46" i="69"/>
  <c r="AJ44" i="54"/>
  <c r="AG60" i="55"/>
  <c r="AK60" i="55" s="1"/>
  <c r="AL60" i="55" s="1"/>
  <c r="AJ53" i="57"/>
  <c r="AI16" i="60"/>
  <c r="AJ52" i="60"/>
  <c r="AG11" i="66"/>
  <c r="AK11" i="66" s="1"/>
  <c r="AL11" i="66" s="1"/>
  <c r="AI13" i="67"/>
  <c r="AG58" i="67"/>
  <c r="AK58" i="67" s="1"/>
  <c r="AL58" i="67" s="1"/>
  <c r="AI38" i="67"/>
  <c r="AG54" i="69"/>
  <c r="AK54" i="69" s="1"/>
  <c r="AL54" i="69" s="1"/>
  <c r="AI54" i="69"/>
  <c r="AJ54" i="69"/>
  <c r="AH54" i="69"/>
  <c r="AJ48" i="58"/>
  <c r="AI27" i="68"/>
  <c r="AH27" i="68"/>
  <c r="AG27" i="68"/>
  <c r="AK27" i="68" s="1"/>
  <c r="AL27" i="68" s="1"/>
  <c r="AJ27" i="68"/>
  <c r="AI62" i="69"/>
  <c r="AG62" i="69"/>
  <c r="AK62" i="69" s="1"/>
  <c r="AL62" i="69" s="1"/>
  <c r="AJ62" i="69"/>
  <c r="AH62" i="69"/>
  <c r="AH14" i="50"/>
  <c r="AH14" i="56"/>
  <c r="AJ18" i="57"/>
  <c r="AH61" i="69"/>
  <c r="AJ61" i="69"/>
  <c r="AI61" i="69"/>
  <c r="AG61" i="69"/>
  <c r="AK61" i="69" s="1"/>
  <c r="AL61" i="69" s="1"/>
  <c r="AH51" i="67"/>
  <c r="AJ43" i="69"/>
  <c r="AH43" i="69"/>
  <c r="AI43" i="69"/>
  <c r="AG43" i="69"/>
  <c r="AK43" i="69" s="1"/>
  <c r="AL43" i="69" s="1"/>
  <c r="AJ51" i="61"/>
  <c r="AI51" i="67"/>
  <c r="AH17" i="61"/>
  <c r="AI40" i="62"/>
  <c r="AI62" i="61"/>
  <c r="AI18" i="62"/>
  <c r="AJ19" i="64"/>
  <c r="AI66" i="65"/>
  <c r="AH47" i="67"/>
  <c r="AJ31" i="68"/>
  <c r="AI31" i="68"/>
  <c r="AH31" i="68"/>
  <c r="AG31" i="68"/>
  <c r="AK31" i="68" s="1"/>
  <c r="AL31" i="68" s="1"/>
  <c r="AJ37" i="54"/>
  <c r="AH10" i="68"/>
  <c r="AI10" i="68"/>
  <c r="AG10" i="68"/>
  <c r="AK10" i="68" s="1"/>
  <c r="AL10" i="68" s="1"/>
  <c r="AJ10" i="68"/>
  <c r="AJ8" i="59"/>
  <c r="AG17" i="59"/>
  <c r="AK17" i="59" s="1"/>
  <c r="AL17" i="59" s="1"/>
  <c r="AG9" i="68"/>
  <c r="AK9" i="68" s="1"/>
  <c r="AL9" i="68" s="1"/>
  <c r="AH9" i="68"/>
  <c r="AJ9" i="68"/>
  <c r="AI9" i="68"/>
  <c r="AJ50" i="63"/>
  <c r="AG60" i="64"/>
  <c r="AK60" i="64" s="1"/>
  <c r="AL60" i="64" s="1"/>
  <c r="AJ51" i="64"/>
  <c r="AI67" i="68"/>
  <c r="AJ67" i="68"/>
  <c r="AH67" i="68"/>
  <c r="AG67" i="68"/>
  <c r="AK67" i="68" s="1"/>
  <c r="AL67" i="68" s="1"/>
  <c r="AJ56" i="60"/>
  <c r="AG51" i="64"/>
  <c r="AK51" i="64" s="1"/>
  <c r="AL51" i="64" s="1"/>
  <c r="AH53" i="68"/>
  <c r="AJ53" i="68"/>
  <c r="AI53" i="68"/>
  <c r="AG53" i="68"/>
  <c r="AK53" i="68" s="1"/>
  <c r="AL53" i="68" s="1"/>
  <c r="AG52" i="68"/>
  <c r="AK52" i="68" s="1"/>
  <c r="AL52" i="68" s="1"/>
  <c r="AJ52" i="68"/>
  <c r="AH52" i="68"/>
  <c r="AI52" i="68"/>
  <c r="AH64" i="55"/>
  <c r="AH62" i="54"/>
  <c r="AJ46" i="57"/>
  <c r="AG19" i="66"/>
  <c r="AK19" i="66" s="1"/>
  <c r="AL19" i="66" s="1"/>
  <c r="AG8" i="67"/>
  <c r="AK8" i="67" s="1"/>
  <c r="AL8" i="67" s="1"/>
  <c r="AH38" i="67"/>
  <c r="AG21" i="51"/>
  <c r="AK21" i="51" s="1"/>
  <c r="AL21" i="51" s="1"/>
  <c r="AI49" i="54"/>
  <c r="AI37" i="55"/>
  <c r="AH44" i="56"/>
  <c r="AG47" i="60"/>
  <c r="AK47" i="60" s="1"/>
  <c r="AL47" i="60" s="1"/>
  <c r="AI21" i="61"/>
  <c r="AI64" i="62"/>
  <c r="AJ55" i="63"/>
  <c r="AG21" i="64"/>
  <c r="AK21" i="64" s="1"/>
  <c r="AL21" i="64" s="1"/>
  <c r="AH19" i="66"/>
  <c r="AH8" i="67"/>
  <c r="AG38" i="67"/>
  <c r="AK38" i="67" s="1"/>
  <c r="AL38" i="67" s="1"/>
  <c r="AJ19" i="68"/>
  <c r="AI19" i="68"/>
  <c r="AH19" i="68"/>
  <c r="AG19" i="68"/>
  <c r="AK19" i="68" s="1"/>
  <c r="AL19" i="68" s="1"/>
  <c r="AI21" i="51"/>
  <c r="AI44" i="56"/>
  <c r="AJ64" i="62"/>
  <c r="AH21" i="64"/>
  <c r="AJ18" i="68"/>
  <c r="AH18" i="68"/>
  <c r="AG18" i="68"/>
  <c r="AK18" i="68" s="1"/>
  <c r="AL18" i="68" s="1"/>
  <c r="AI18" i="68"/>
  <c r="AJ21" i="64"/>
  <c r="AH50" i="68"/>
  <c r="AG50" i="68"/>
  <c r="AK50" i="68" s="1"/>
  <c r="AL50" i="68" s="1"/>
  <c r="AI50" i="68"/>
  <c r="AJ50" i="68"/>
  <c r="AJ27" i="53"/>
  <c r="AH58" i="64"/>
  <c r="AI47" i="67"/>
  <c r="AH49" i="68"/>
  <c r="AG49" i="68"/>
  <c r="AK49" i="68" s="1"/>
  <c r="AL49" i="68" s="1"/>
  <c r="AJ49" i="68"/>
  <c r="AI49" i="68"/>
  <c r="AH27" i="53"/>
  <c r="AG25" i="65"/>
  <c r="AK25" i="65" s="1"/>
  <c r="AL25" i="65" s="1"/>
  <c r="AJ34" i="65"/>
  <c r="AG61" i="60"/>
  <c r="AK61" i="60" s="1"/>
  <c r="AL61" i="60" s="1"/>
  <c r="AJ28" i="63"/>
  <c r="AI26" i="62"/>
  <c r="AI28" i="63"/>
  <c r="AJ26" i="65"/>
  <c r="AH13" i="67"/>
  <c r="AG41" i="59"/>
  <c r="AK41" i="59" s="1"/>
  <c r="AL41" i="59" s="1"/>
  <c r="AJ40" i="62"/>
  <c r="AG12" i="63"/>
  <c r="AK12" i="63" s="1"/>
  <c r="AL12" i="63" s="1"/>
  <c r="AG67" i="64"/>
  <c r="AK67" i="64" s="1"/>
  <c r="AL67" i="64" s="1"/>
  <c r="AJ27" i="64"/>
  <c r="AJ6" i="64"/>
  <c r="AJ37" i="66"/>
  <c r="AG18" i="67"/>
  <c r="AK18" i="67" s="1"/>
  <c r="AL18" i="67" s="1"/>
  <c r="AH18" i="67"/>
  <c r="AJ18" i="67"/>
  <c r="AI18" i="67"/>
  <c r="AG40" i="65"/>
  <c r="AK40" i="65" s="1"/>
  <c r="AL40" i="65" s="1"/>
  <c r="AG37" i="66"/>
  <c r="AK37" i="66" s="1"/>
  <c r="AL37" i="66" s="1"/>
  <c r="AI23" i="60"/>
  <c r="AH40" i="65"/>
  <c r="AH37" i="66"/>
  <c r="AJ32" i="67"/>
  <c r="AH32" i="67"/>
  <c r="AI32" i="67"/>
  <c r="AG32" i="67"/>
  <c r="AK32" i="67" s="1"/>
  <c r="AL32" i="67" s="1"/>
  <c r="AH43" i="46"/>
  <c r="AJ39" i="67"/>
  <c r="AI39" i="67"/>
  <c r="AH39" i="67"/>
  <c r="AG39" i="67"/>
  <c r="AK39" i="67" s="1"/>
  <c r="AL39" i="67" s="1"/>
  <c r="AH61" i="67"/>
  <c r="AJ61" i="67"/>
  <c r="AI61" i="67"/>
  <c r="AG61" i="67"/>
  <c r="AK61" i="67" s="1"/>
  <c r="AL61" i="67" s="1"/>
  <c r="AI45" i="67"/>
  <c r="AJ45" i="67"/>
  <c r="AH45" i="67"/>
  <c r="AG45" i="67"/>
  <c r="AK45" i="67" s="1"/>
  <c r="AL45" i="67" s="1"/>
  <c r="AJ56" i="55"/>
  <c r="AH67" i="67"/>
  <c r="AJ67" i="67"/>
  <c r="AI67" i="67"/>
  <c r="AG67" i="67"/>
  <c r="AK67" i="67" s="1"/>
  <c r="AL67" i="67" s="1"/>
  <c r="AH7" i="64"/>
  <c r="AI19" i="66"/>
  <c r="AG6" i="56"/>
  <c r="AK6" i="56" s="1"/>
  <c r="AL6" i="56" s="1"/>
  <c r="AJ51" i="58"/>
  <c r="AJ62" i="59"/>
  <c r="AI49" i="67"/>
  <c r="AH49" i="67"/>
  <c r="AJ49" i="67"/>
  <c r="AG49" i="67"/>
  <c r="AK49" i="67" s="1"/>
  <c r="AL49" i="67" s="1"/>
  <c r="AG20" i="67"/>
  <c r="AK20" i="67" s="1"/>
  <c r="AL20" i="67" s="1"/>
  <c r="AI20" i="67"/>
  <c r="AJ20" i="67"/>
  <c r="AH20" i="67"/>
  <c r="AJ24" i="67"/>
  <c r="AI24" i="67"/>
  <c r="AH24" i="67"/>
  <c r="AG24" i="67"/>
  <c r="AK24" i="67" s="1"/>
  <c r="AL24" i="67" s="1"/>
  <c r="AJ53" i="67"/>
  <c r="AI53" i="67"/>
  <c r="AH53" i="67"/>
  <c r="AG53" i="67"/>
  <c r="AK53" i="67" s="1"/>
  <c r="AL53" i="67" s="1"/>
  <c r="AJ63" i="67"/>
  <c r="AH63" i="67"/>
  <c r="AG63" i="67"/>
  <c r="AK63" i="67" s="1"/>
  <c r="AL63" i="67" s="1"/>
  <c r="AI63" i="67"/>
  <c r="AJ41" i="55"/>
  <c r="AI64" i="55"/>
  <c r="AJ22" i="56"/>
  <c r="AG29" i="56"/>
  <c r="AK29" i="56" s="1"/>
  <c r="AL29" i="56" s="1"/>
  <c r="AI22" i="67"/>
  <c r="AH22" i="67"/>
  <c r="AJ22" i="67"/>
  <c r="AG22" i="67"/>
  <c r="AK22" i="67" s="1"/>
  <c r="AL22" i="67" s="1"/>
  <c r="AI36" i="67"/>
  <c r="AH36" i="67"/>
  <c r="AJ36" i="67"/>
  <c r="AG36" i="67"/>
  <c r="AK36" i="67" s="1"/>
  <c r="AL36" i="67" s="1"/>
  <c r="AH52" i="67"/>
  <c r="AJ52" i="67"/>
  <c r="AG52" i="67"/>
  <c r="AK52" i="67" s="1"/>
  <c r="AL52" i="67" s="1"/>
  <c r="AI52" i="67"/>
  <c r="AH38" i="52"/>
  <c r="AH29" i="56"/>
  <c r="AG33" i="59"/>
  <c r="AK33" i="59" s="1"/>
  <c r="AL33" i="59" s="1"/>
  <c r="AI33" i="60"/>
  <c r="AJ58" i="64"/>
  <c r="AI33" i="67"/>
  <c r="AG33" i="67"/>
  <c r="AK33" i="67" s="1"/>
  <c r="AL33" i="67" s="1"/>
  <c r="AJ33" i="67"/>
  <c r="AH33" i="67"/>
  <c r="AJ26" i="67"/>
  <c r="AI26" i="67"/>
  <c r="AH26" i="67"/>
  <c r="AG26" i="67"/>
  <c r="AK26" i="67" s="1"/>
  <c r="AL26" i="67" s="1"/>
  <c r="AG50" i="63"/>
  <c r="AK50" i="63" s="1"/>
  <c r="AL50" i="63" s="1"/>
  <c r="AI43" i="67"/>
  <c r="AH43" i="67"/>
  <c r="AG43" i="67"/>
  <c r="AK43" i="67" s="1"/>
  <c r="AL43" i="67" s="1"/>
  <c r="AJ43" i="67"/>
  <c r="AJ50" i="67"/>
  <c r="AI50" i="67"/>
  <c r="AH50" i="67"/>
  <c r="AG50" i="67"/>
  <c r="AK50" i="67" s="1"/>
  <c r="AL50" i="67" s="1"/>
  <c r="AH50" i="63"/>
  <c r="AJ42" i="67"/>
  <c r="AI42" i="67"/>
  <c r="AG42" i="67"/>
  <c r="AK42" i="67" s="1"/>
  <c r="AL42" i="67" s="1"/>
  <c r="AH42" i="67"/>
  <c r="AH48" i="58"/>
  <c r="AG51" i="61"/>
  <c r="AK51" i="61" s="1"/>
  <c r="AL51" i="61" s="1"/>
  <c r="AI37" i="58"/>
  <c r="AH51" i="65"/>
  <c r="AJ26" i="66"/>
  <c r="AJ15" i="67"/>
  <c r="AH15" i="67"/>
  <c r="AI15" i="67"/>
  <c r="AG15" i="67"/>
  <c r="AK15" i="67" s="1"/>
  <c r="AL15" i="67" s="1"/>
  <c r="AJ54" i="53"/>
  <c r="AJ44" i="56"/>
  <c r="AG67" i="57"/>
  <c r="AK67" i="57" s="1"/>
  <c r="AL67" i="57" s="1"/>
  <c r="AG42" i="63"/>
  <c r="AK42" i="63" s="1"/>
  <c r="AL42" i="63" s="1"/>
  <c r="AG51" i="65"/>
  <c r="AK51" i="65" s="1"/>
  <c r="AL51" i="65" s="1"/>
  <c r="AJ19" i="67"/>
  <c r="AI19" i="67"/>
  <c r="AH19" i="67"/>
  <c r="AG19" i="67"/>
  <c r="AK19" i="67" s="1"/>
  <c r="AL19" i="67" s="1"/>
  <c r="AG54" i="53"/>
  <c r="AK54" i="53" s="1"/>
  <c r="AL54" i="53" s="1"/>
  <c r="AH39" i="59"/>
  <c r="AH14" i="62"/>
  <c r="AJ42" i="63"/>
  <c r="AG45" i="64"/>
  <c r="AK45" i="64" s="1"/>
  <c r="AL45" i="64" s="1"/>
  <c r="AG6" i="64"/>
  <c r="AK6" i="64" s="1"/>
  <c r="AL6" i="64" s="1"/>
  <c r="AI11" i="54"/>
  <c r="AJ16" i="55"/>
  <c r="AJ15" i="60"/>
  <c r="AJ48" i="61"/>
  <c r="AJ17" i="62"/>
  <c r="AJ8" i="62"/>
  <c r="AH24" i="64"/>
  <c r="AI6" i="64"/>
  <c r="AI25" i="65"/>
  <c r="AJ48" i="66"/>
  <c r="AH48" i="66"/>
  <c r="AI48" i="66"/>
  <c r="AG48" i="66"/>
  <c r="AK48" i="66" s="1"/>
  <c r="AL48" i="66" s="1"/>
  <c r="AH47" i="66"/>
  <c r="AG47" i="66"/>
  <c r="AK47" i="66" s="1"/>
  <c r="AL47" i="66" s="1"/>
  <c r="AJ47" i="66"/>
  <c r="AI47" i="66"/>
  <c r="AJ14" i="62"/>
  <c r="AG56" i="66"/>
  <c r="AK56" i="66" s="1"/>
  <c r="AL56" i="66" s="1"/>
  <c r="AJ56" i="66"/>
  <c r="AI56" i="66"/>
  <c r="AH56" i="66"/>
  <c r="AG18" i="60"/>
  <c r="AK18" i="60" s="1"/>
  <c r="AL18" i="60" s="1"/>
  <c r="AI55" i="66"/>
  <c r="AH55" i="66"/>
  <c r="AG55" i="66"/>
  <c r="AK55" i="66" s="1"/>
  <c r="AL55" i="66" s="1"/>
  <c r="AJ55" i="66"/>
  <c r="AG11" i="51"/>
  <c r="AK11" i="51" s="1"/>
  <c r="AL11" i="51" s="1"/>
  <c r="AG64" i="59"/>
  <c r="AK64" i="59" s="1"/>
  <c r="AL64" i="59" s="1"/>
  <c r="AJ18" i="60"/>
  <c r="AJ56" i="63"/>
  <c r="AG26" i="65"/>
  <c r="AK26" i="65" s="1"/>
  <c r="AL26" i="65" s="1"/>
  <c r="AH12" i="65"/>
  <c r="AI58" i="51"/>
  <c r="AJ64" i="59"/>
  <c r="AH26" i="65"/>
  <c r="AI34" i="65"/>
  <c r="AI12" i="65"/>
  <c r="AG46" i="55"/>
  <c r="AK46" i="55" s="1"/>
  <c r="AL46" i="55" s="1"/>
  <c r="AJ33" i="60"/>
  <c r="AI49" i="60"/>
  <c r="AH34" i="65"/>
  <c r="AJ12" i="65"/>
  <c r="AH45" i="51"/>
  <c r="AG33" i="60"/>
  <c r="AK33" i="60" s="1"/>
  <c r="AL33" i="60" s="1"/>
  <c r="AG51" i="66"/>
  <c r="AK51" i="66" s="1"/>
  <c r="AL51" i="66" s="1"/>
  <c r="AJ51" i="66"/>
  <c r="AI51" i="66"/>
  <c r="AH51" i="66"/>
  <c r="AJ28" i="52"/>
  <c r="AH61" i="63"/>
  <c r="AG58" i="64"/>
  <c r="AK58" i="64" s="1"/>
  <c r="AL58" i="64" s="1"/>
  <c r="AI63" i="55"/>
  <c r="AJ20" i="57"/>
  <c r="AI39" i="59"/>
  <c r="AH15" i="60"/>
  <c r="AG21" i="56"/>
  <c r="AK21" i="56" s="1"/>
  <c r="AL21" i="56" s="1"/>
  <c r="AG61" i="66"/>
  <c r="AK61" i="66" s="1"/>
  <c r="AL61" i="66" s="1"/>
  <c r="AI61" i="66"/>
  <c r="AJ61" i="66"/>
  <c r="AH61" i="66"/>
  <c r="AH21" i="56"/>
  <c r="AJ13" i="60"/>
  <c r="AG42" i="64"/>
  <c r="AK42" i="64" s="1"/>
  <c r="AL42" i="64" s="1"/>
  <c r="AJ8" i="66"/>
  <c r="AI8" i="66"/>
  <c r="AH8" i="66"/>
  <c r="AG8" i="66"/>
  <c r="AK8" i="66" s="1"/>
  <c r="AL8" i="66" s="1"/>
  <c r="AI47" i="59"/>
  <c r="AG44" i="60"/>
  <c r="AK44" i="60" s="1"/>
  <c r="AL44" i="60" s="1"/>
  <c r="AJ21" i="60"/>
  <c r="AH64" i="62"/>
  <c r="AG60" i="63"/>
  <c r="AK60" i="63" s="1"/>
  <c r="AL60" i="63" s="1"/>
  <c r="AJ20" i="64"/>
  <c r="AH60" i="64"/>
  <c r="AG17" i="65"/>
  <c r="AK17" i="65" s="1"/>
  <c r="AL17" i="65" s="1"/>
  <c r="AG41" i="66"/>
  <c r="AK41" i="66" s="1"/>
  <c r="AL41" i="66" s="1"/>
  <c r="AJ41" i="66"/>
  <c r="AI41" i="66"/>
  <c r="AH41" i="66"/>
  <c r="AJ17" i="65"/>
  <c r="AH17" i="65"/>
  <c r="AJ40" i="65"/>
  <c r="AH35" i="65"/>
  <c r="AJ35" i="65"/>
  <c r="AI35" i="65"/>
  <c r="AG35" i="65"/>
  <c r="AK35" i="65" s="1"/>
  <c r="AL35" i="65" s="1"/>
  <c r="AG56" i="65"/>
  <c r="AK56" i="65" s="1"/>
  <c r="AL56" i="65" s="1"/>
  <c r="AJ50" i="65"/>
  <c r="AG50" i="65"/>
  <c r="AK50" i="65" s="1"/>
  <c r="AL50" i="65" s="1"/>
  <c r="AH56" i="65"/>
  <c r="AI18" i="65"/>
  <c r="AJ18" i="65"/>
  <c r="AH18" i="65"/>
  <c r="AG18" i="65"/>
  <c r="AK18" i="65" s="1"/>
  <c r="AL18" i="65" s="1"/>
  <c r="AH50" i="65"/>
  <c r="AJ56" i="65"/>
  <c r="AI36" i="65"/>
  <c r="AJ36" i="65"/>
  <c r="AH36" i="65"/>
  <c r="AG36" i="65"/>
  <c r="AK36" i="65" s="1"/>
  <c r="AL36" i="65" s="1"/>
  <c r="AI54" i="64"/>
  <c r="AI25" i="64"/>
  <c r="AJ54" i="64"/>
  <c r="AG25" i="64"/>
  <c r="AK25" i="64" s="1"/>
  <c r="AL25" i="64" s="1"/>
  <c r="AG54" i="64"/>
  <c r="AK54" i="64" s="1"/>
  <c r="AL54" i="64" s="1"/>
  <c r="AH52" i="64"/>
  <c r="AH45" i="64"/>
  <c r="AI52" i="64"/>
  <c r="AI60" i="64"/>
  <c r="AJ45" i="64"/>
  <c r="AI60" i="63"/>
  <c r="AI40" i="63"/>
  <c r="AH60" i="63"/>
  <c r="AI66" i="63"/>
  <c r="AJ49" i="63"/>
  <c r="AJ66" i="63"/>
  <c r="AG40" i="63"/>
  <c r="AK40" i="63" s="1"/>
  <c r="AL40" i="63" s="1"/>
  <c r="AH49" i="63"/>
  <c r="AJ30" i="63"/>
  <c r="AJ41" i="63"/>
  <c r="AI49" i="63"/>
  <c r="AG30" i="63"/>
  <c r="AK30" i="63" s="1"/>
  <c r="AL30" i="63" s="1"/>
  <c r="AJ64" i="63"/>
  <c r="AJ65" i="63"/>
  <c r="AG64" i="63"/>
  <c r="AK64" i="63" s="1"/>
  <c r="AL64" i="63" s="1"/>
  <c r="AI51" i="63"/>
  <c r="AH59" i="63"/>
  <c r="AJ59" i="63"/>
  <c r="AH56" i="63"/>
  <c r="AH42" i="63"/>
  <c r="AH64" i="63"/>
  <c r="AH26" i="62"/>
  <c r="AJ27" i="62"/>
  <c r="AJ55" i="62"/>
  <c r="AH27" i="62"/>
  <c r="AI43" i="62"/>
  <c r="AJ22" i="62"/>
  <c r="AJ43" i="62"/>
  <c r="AH22" i="62"/>
  <c r="AG29" i="62"/>
  <c r="AK29" i="62" s="1"/>
  <c r="AL29" i="62" s="1"/>
  <c r="AH67" i="62"/>
  <c r="AI29" i="62"/>
  <c r="AJ29" i="62"/>
  <c r="AI62" i="62"/>
  <c r="AG20" i="62"/>
  <c r="AK20" i="62" s="1"/>
  <c r="AL20" i="62" s="1"/>
  <c r="AH20" i="62"/>
  <c r="AG42" i="62"/>
  <c r="AK42" i="62" s="1"/>
  <c r="AL42" i="62" s="1"/>
  <c r="AH42" i="62"/>
  <c r="AG59" i="62"/>
  <c r="AK59" i="62" s="1"/>
  <c r="AL59" i="62" s="1"/>
  <c r="AI42" i="62"/>
  <c r="AI30" i="62"/>
  <c r="AJ21" i="62"/>
  <c r="AH43" i="62"/>
  <c r="AI20" i="62"/>
  <c r="AI17" i="62"/>
  <c r="AH58" i="62"/>
  <c r="AH66" i="62"/>
  <c r="AJ66" i="62"/>
  <c r="AJ59" i="62"/>
  <c r="AI14" i="62"/>
  <c r="AG19" i="62"/>
  <c r="AK19" i="62" s="1"/>
  <c r="AL19" i="62" s="1"/>
  <c r="AI66" i="62"/>
  <c r="AG62" i="62"/>
  <c r="AK62" i="62" s="1"/>
  <c r="AL62" i="62" s="1"/>
  <c r="AG24" i="62"/>
  <c r="AK24" i="62" s="1"/>
  <c r="AL24" i="62" s="1"/>
  <c r="AH8" i="62"/>
  <c r="AH19" i="62"/>
  <c r="AH24" i="62"/>
  <c r="AI19" i="62"/>
  <c r="AH59" i="62"/>
  <c r="AJ24" i="62"/>
  <c r="AG8" i="62"/>
  <c r="AK8" i="62" s="1"/>
  <c r="AL8" i="62" s="1"/>
  <c r="AH23" i="62"/>
  <c r="AG66" i="62"/>
  <c r="AK66" i="62" s="1"/>
  <c r="AL66" i="62" s="1"/>
  <c r="AG58" i="62"/>
  <c r="AK58" i="62" s="1"/>
  <c r="AL58" i="62" s="1"/>
  <c r="AJ62" i="62"/>
  <c r="AG54" i="61"/>
  <c r="AK54" i="61" s="1"/>
  <c r="AL54" i="61" s="1"/>
  <c r="AJ28" i="61"/>
  <c r="AI7" i="61"/>
  <c r="AG7" i="61"/>
  <c r="AK7" i="61" s="1"/>
  <c r="AL7" i="61" s="1"/>
  <c r="AJ7" i="61"/>
  <c r="AH7" i="61"/>
  <c r="AH54" i="61"/>
  <c r="AG28" i="61"/>
  <c r="AK28" i="61" s="1"/>
  <c r="AL28" i="61" s="1"/>
  <c r="AI54" i="61"/>
  <c r="AH29" i="61"/>
  <c r="AI39" i="61"/>
  <c r="AI6" i="61"/>
  <c r="AH6" i="61"/>
  <c r="AG6" i="61"/>
  <c r="AK6" i="61" s="1"/>
  <c r="AL6" i="61" s="1"/>
  <c r="AJ6" i="61"/>
  <c r="AG39" i="61"/>
  <c r="AK39" i="61" s="1"/>
  <c r="AL39" i="61" s="1"/>
  <c r="AG61" i="63"/>
  <c r="AK61" i="63" s="1"/>
  <c r="AL61" i="63" s="1"/>
  <c r="AG20" i="64"/>
  <c r="AK20" i="64" s="1"/>
  <c r="AL20" i="64" s="1"/>
  <c r="AJ41" i="65"/>
  <c r="AI41" i="65"/>
  <c r="AH41" i="65"/>
  <c r="AG41" i="65"/>
  <c r="AK41" i="65" s="1"/>
  <c r="AL41" i="65" s="1"/>
  <c r="AI29" i="56"/>
  <c r="AH55" i="56"/>
  <c r="AG8" i="59"/>
  <c r="AK8" i="59" s="1"/>
  <c r="AL8" i="59" s="1"/>
  <c r="AI47" i="60"/>
  <c r="AH21" i="60"/>
  <c r="AG7" i="64"/>
  <c r="AK7" i="64" s="1"/>
  <c r="AL7" i="64" s="1"/>
  <c r="AI7" i="64"/>
  <c r="AG50" i="64"/>
  <c r="AK50" i="64" s="1"/>
  <c r="AL50" i="64" s="1"/>
  <c r="AJ50" i="64"/>
  <c r="AI50" i="64"/>
  <c r="AH50" i="64"/>
  <c r="AH22" i="65"/>
  <c r="AG22" i="65"/>
  <c r="AK22" i="65" s="1"/>
  <c r="AL22" i="65" s="1"/>
  <c r="AJ22" i="65"/>
  <c r="AI22" i="65"/>
  <c r="AH47" i="61"/>
  <c r="AJ47" i="61"/>
  <c r="AI47" i="61"/>
  <c r="AH59" i="65"/>
  <c r="AJ59" i="65"/>
  <c r="AI59" i="65"/>
  <c r="AG59" i="65"/>
  <c r="AK59" i="65" s="1"/>
  <c r="AL59" i="65" s="1"/>
  <c r="AI45" i="52"/>
  <c r="AG58" i="65"/>
  <c r="AK58" i="65" s="1"/>
  <c r="AL58" i="65" s="1"/>
  <c r="AH58" i="65"/>
  <c r="AJ58" i="65"/>
  <c r="AI58" i="65"/>
  <c r="AG14" i="48"/>
  <c r="AK14" i="48" s="1"/>
  <c r="AL14" i="48" s="1"/>
  <c r="AH34" i="52"/>
  <c r="AI48" i="53"/>
  <c r="AJ47" i="54"/>
  <c r="AI64" i="59"/>
  <c r="AI14" i="48"/>
  <c r="AH45" i="55"/>
  <c r="AI6" i="56"/>
  <c r="AG60" i="57"/>
  <c r="AK60" i="57" s="1"/>
  <c r="AL60" i="57" s="1"/>
  <c r="AI33" i="59"/>
  <c r="AH14" i="48"/>
  <c r="AI45" i="55"/>
  <c r="AJ6" i="56"/>
  <c r="AJ11" i="60"/>
  <c r="AG10" i="60"/>
  <c r="AK10" i="60" s="1"/>
  <c r="AL10" i="60" s="1"/>
  <c r="AG39" i="64"/>
  <c r="AK39" i="64" s="1"/>
  <c r="AL39" i="64" s="1"/>
  <c r="AH14" i="65"/>
  <c r="AJ14" i="65"/>
  <c r="AI14" i="65"/>
  <c r="AG14" i="65"/>
  <c r="AK14" i="65" s="1"/>
  <c r="AL14" i="65" s="1"/>
  <c r="AH39" i="64"/>
  <c r="AG13" i="65"/>
  <c r="AK13" i="65" s="1"/>
  <c r="AL13" i="65" s="1"/>
  <c r="AJ13" i="65"/>
  <c r="AI13" i="65"/>
  <c r="AH13" i="65"/>
  <c r="AI35" i="52"/>
  <c r="AI11" i="55"/>
  <c r="AJ10" i="60"/>
  <c r="AJ29" i="61"/>
  <c r="AG67" i="62"/>
  <c r="AK67" i="62" s="1"/>
  <c r="AL67" i="62" s="1"/>
  <c r="AG55" i="62"/>
  <c r="AK55" i="62" s="1"/>
  <c r="AL55" i="62" s="1"/>
  <c r="AG59" i="63"/>
  <c r="AK59" i="63" s="1"/>
  <c r="AL59" i="63" s="1"/>
  <c r="AH31" i="63"/>
  <c r="AG31" i="64"/>
  <c r="AK31" i="64" s="1"/>
  <c r="AL31" i="64" s="1"/>
  <c r="AJ39" i="64"/>
  <c r="AJ20" i="65"/>
  <c r="AI20" i="65"/>
  <c r="AH20" i="65"/>
  <c r="AG20" i="65"/>
  <c r="AK20" i="65" s="1"/>
  <c r="AL20" i="65" s="1"/>
  <c r="AG31" i="47"/>
  <c r="AK31" i="47" s="1"/>
  <c r="AL31" i="47" s="1"/>
  <c r="AI61" i="50"/>
  <c r="AJ11" i="55"/>
  <c r="AI25" i="55"/>
  <c r="AJ67" i="55"/>
  <c r="AI43" i="56"/>
  <c r="AI62" i="59"/>
  <c r="AG39" i="59"/>
  <c r="AK39" i="59" s="1"/>
  <c r="AL39" i="59" s="1"/>
  <c r="AI41" i="59"/>
  <c r="AJ58" i="60"/>
  <c r="AJ44" i="60"/>
  <c r="AH39" i="61"/>
  <c r="AI58" i="62"/>
  <c r="AJ31" i="63"/>
  <c r="AH66" i="63"/>
  <c r="AH25" i="64"/>
  <c r="AH31" i="64"/>
  <c r="AH11" i="65"/>
  <c r="AG11" i="65"/>
  <c r="AK11" i="65" s="1"/>
  <c r="AL11" i="65" s="1"/>
  <c r="AJ11" i="65"/>
  <c r="AI11" i="65"/>
  <c r="AG54" i="65"/>
  <c r="AK54" i="65" s="1"/>
  <c r="AL54" i="65" s="1"/>
  <c r="AI54" i="65"/>
  <c r="AH54" i="65"/>
  <c r="AJ54" i="65"/>
  <c r="AJ19" i="65"/>
  <c r="AI19" i="65"/>
  <c r="AG19" i="65"/>
  <c r="AK19" i="65" s="1"/>
  <c r="AL19" i="65" s="1"/>
  <c r="AH19" i="65"/>
  <c r="AJ31" i="47"/>
  <c r="AG61" i="50"/>
  <c r="AK61" i="50" s="1"/>
  <c r="AL61" i="50" s="1"/>
  <c r="AH46" i="54"/>
  <c r="AG11" i="55"/>
  <c r="AK11" i="55" s="1"/>
  <c r="AL11" i="55" s="1"/>
  <c r="AG43" i="56"/>
  <c r="AK43" i="56" s="1"/>
  <c r="AL43" i="56" s="1"/>
  <c r="AJ41" i="59"/>
  <c r="AH34" i="60"/>
  <c r="AJ37" i="58"/>
  <c r="AJ10" i="65"/>
  <c r="AI10" i="65"/>
  <c r="AH10" i="65"/>
  <c r="AG10" i="65"/>
  <c r="AK10" i="65" s="1"/>
  <c r="AL10" i="65" s="1"/>
  <c r="AG53" i="65"/>
  <c r="AK53" i="65" s="1"/>
  <c r="AL53" i="65" s="1"/>
  <c r="AJ53" i="65"/>
  <c r="AI53" i="65"/>
  <c r="AH53" i="65"/>
  <c r="AJ48" i="65"/>
  <c r="AH48" i="65"/>
  <c r="AG48" i="65"/>
  <c r="AK48" i="65" s="1"/>
  <c r="AL48" i="65" s="1"/>
  <c r="AI48" i="65"/>
  <c r="AH47" i="65"/>
  <c r="AG47" i="65"/>
  <c r="AK47" i="65" s="1"/>
  <c r="AL47" i="65" s="1"/>
  <c r="AJ47" i="65"/>
  <c r="AI47" i="65"/>
  <c r="AJ27" i="60"/>
  <c r="AJ61" i="65"/>
  <c r="AI61" i="65"/>
  <c r="AH61" i="65"/>
  <c r="AG61" i="65"/>
  <c r="AK61" i="65" s="1"/>
  <c r="AL61" i="65" s="1"/>
  <c r="AI60" i="65"/>
  <c r="AJ60" i="65"/>
  <c r="AH60" i="65"/>
  <c r="AG60" i="65"/>
  <c r="AK60" i="65" s="1"/>
  <c r="AL60" i="65" s="1"/>
  <c r="AH10" i="55"/>
  <c r="AG55" i="56"/>
  <c r="AK55" i="56" s="1"/>
  <c r="AL55" i="56" s="1"/>
  <c r="AJ67" i="52"/>
  <c r="AH56" i="56"/>
  <c r="AJ10" i="55"/>
  <c r="AI16" i="59"/>
  <c r="AG48" i="61"/>
  <c r="AK48" i="61" s="1"/>
  <c r="AL48" i="61" s="1"/>
  <c r="AJ63" i="62"/>
  <c r="AJ51" i="63"/>
  <c r="AI30" i="63"/>
  <c r="AG10" i="55"/>
  <c r="AK10" i="55" s="1"/>
  <c r="AL10" i="55" s="1"/>
  <c r="AG16" i="59"/>
  <c r="AK16" i="59" s="1"/>
  <c r="AL16" i="59" s="1"/>
  <c r="AG59" i="55"/>
  <c r="AK59" i="55" s="1"/>
  <c r="AL59" i="55" s="1"/>
  <c r="AJ61" i="60"/>
  <c r="AH48" i="61"/>
  <c r="AG63" i="62"/>
  <c r="AK63" i="62" s="1"/>
  <c r="AL63" i="62" s="1"/>
  <c r="AG51" i="63"/>
  <c r="AK51" i="63" s="1"/>
  <c r="AL51" i="63" s="1"/>
  <c r="AJ61" i="63"/>
  <c r="AI20" i="64"/>
  <c r="AG45" i="54"/>
  <c r="AK45" i="54" s="1"/>
  <c r="AL45" i="54" s="1"/>
  <c r="AI63" i="54"/>
  <c r="AG52" i="59"/>
  <c r="AK52" i="59" s="1"/>
  <c r="AL52" i="59" s="1"/>
  <c r="AJ37" i="53"/>
  <c r="AI51" i="61"/>
  <c r="AG21" i="62"/>
  <c r="AK21" i="62" s="1"/>
  <c r="AL21" i="62" s="1"/>
  <c r="AG65" i="63"/>
  <c r="AK65" i="63" s="1"/>
  <c r="AL65" i="63" s="1"/>
  <c r="AJ67" i="65"/>
  <c r="AI67" i="65"/>
  <c r="AG67" i="65"/>
  <c r="AK67" i="65" s="1"/>
  <c r="AL67" i="65" s="1"/>
  <c r="AH67" i="65"/>
  <c r="AH55" i="62"/>
  <c r="AJ23" i="63"/>
  <c r="AG23" i="63"/>
  <c r="AK23" i="63" s="1"/>
  <c r="AL23" i="63" s="1"/>
  <c r="AI23" i="63"/>
  <c r="AH23" i="63"/>
  <c r="AI9" i="56"/>
  <c r="AH22" i="63"/>
  <c r="AG22" i="63"/>
  <c r="AK22" i="63" s="1"/>
  <c r="AL22" i="63" s="1"/>
  <c r="AJ22" i="63"/>
  <c r="AI22" i="63"/>
  <c r="AH28" i="64"/>
  <c r="AG28" i="64"/>
  <c r="AK28" i="64" s="1"/>
  <c r="AL28" i="64" s="1"/>
  <c r="AJ28" i="64"/>
  <c r="AI28" i="64"/>
  <c r="AG30" i="64"/>
  <c r="AK30" i="64" s="1"/>
  <c r="AL30" i="64" s="1"/>
  <c r="AH30" i="64"/>
  <c r="AJ30" i="64"/>
  <c r="AI30" i="64"/>
  <c r="AI8" i="64"/>
  <c r="AG8" i="64"/>
  <c r="AK8" i="64" s="1"/>
  <c r="AL8" i="64" s="1"/>
  <c r="AH8" i="64"/>
  <c r="AJ8" i="64"/>
  <c r="AH16" i="61"/>
  <c r="AH13" i="64"/>
  <c r="AJ13" i="64"/>
  <c r="AI13" i="64"/>
  <c r="AG13" i="64"/>
  <c r="AK13" i="64" s="1"/>
  <c r="AL13" i="64" s="1"/>
  <c r="AJ48" i="64"/>
  <c r="AI48" i="64"/>
  <c r="AH48" i="64"/>
  <c r="AG48" i="64"/>
  <c r="AK48" i="64" s="1"/>
  <c r="AL48" i="64" s="1"/>
  <c r="AH28" i="52"/>
  <c r="AH64" i="54"/>
  <c r="AG41" i="55"/>
  <c r="AK41" i="55" s="1"/>
  <c r="AL41" i="55" s="1"/>
  <c r="AJ45" i="54"/>
  <c r="AG48" i="58"/>
  <c r="AK48" i="58" s="1"/>
  <c r="AL48" i="58" s="1"/>
  <c r="AI18" i="60"/>
  <c r="AJ64" i="64"/>
  <c r="AH64" i="64"/>
  <c r="AG64" i="64"/>
  <c r="AK64" i="64" s="1"/>
  <c r="AL64" i="64" s="1"/>
  <c r="AI64" i="64"/>
  <c r="AG43" i="46"/>
  <c r="AK43" i="46" s="1"/>
  <c r="AL43" i="46" s="1"/>
  <c r="AH21" i="61"/>
  <c r="AI63" i="64"/>
  <c r="AH63" i="64"/>
  <c r="AG63" i="64"/>
  <c r="AK63" i="64" s="1"/>
  <c r="AL63" i="64" s="1"/>
  <c r="AJ63" i="64"/>
  <c r="AG47" i="64"/>
  <c r="AK47" i="64" s="1"/>
  <c r="AL47" i="64" s="1"/>
  <c r="AJ47" i="64"/>
  <c r="AI47" i="64"/>
  <c r="AH47" i="64"/>
  <c r="AJ61" i="64"/>
  <c r="AI61" i="64"/>
  <c r="AH61" i="64"/>
  <c r="AG61" i="64"/>
  <c r="AK61" i="64" s="1"/>
  <c r="AL61" i="64" s="1"/>
  <c r="AH27" i="60"/>
  <c r="AI56" i="60"/>
  <c r="AG67" i="61"/>
  <c r="AK67" i="61" s="1"/>
  <c r="AL67" i="61" s="1"/>
  <c r="AJ30" i="62"/>
  <c r="AG27" i="60"/>
  <c r="AK27" i="60" s="1"/>
  <c r="AL27" i="60" s="1"/>
  <c r="AH30" i="62"/>
  <c r="AH29" i="64"/>
  <c r="AJ29" i="64"/>
  <c r="AG29" i="64"/>
  <c r="AK29" i="64" s="1"/>
  <c r="AL29" i="64" s="1"/>
  <c r="AI29" i="64"/>
  <c r="AJ22" i="64"/>
  <c r="AI22" i="64"/>
  <c r="AH22" i="64"/>
  <c r="AG22" i="64"/>
  <c r="AK22" i="64" s="1"/>
  <c r="AL22" i="64" s="1"/>
  <c r="AI65" i="63"/>
  <c r="AI36" i="64"/>
  <c r="AJ36" i="64"/>
  <c r="AH36" i="64"/>
  <c r="AG36" i="64"/>
  <c r="AK36" i="64" s="1"/>
  <c r="AL36" i="64" s="1"/>
  <c r="AI56" i="64"/>
  <c r="AJ56" i="64"/>
  <c r="AH56" i="64"/>
  <c r="AG56" i="64"/>
  <c r="AK56" i="64" s="1"/>
  <c r="AL56" i="64" s="1"/>
  <c r="AH35" i="64"/>
  <c r="AI35" i="64"/>
  <c r="AG35" i="64"/>
  <c r="AK35" i="64" s="1"/>
  <c r="AL35" i="64" s="1"/>
  <c r="AJ35" i="64"/>
  <c r="AJ17" i="61"/>
  <c r="AH55" i="64"/>
  <c r="AI55" i="64"/>
  <c r="AJ55" i="64"/>
  <c r="AG55" i="64"/>
  <c r="AK55" i="64" s="1"/>
  <c r="AL55" i="64" s="1"/>
  <c r="AH39" i="55"/>
  <c r="AJ20" i="63"/>
  <c r="AH20" i="63"/>
  <c r="AG20" i="63"/>
  <c r="AK20" i="63" s="1"/>
  <c r="AL20" i="63" s="1"/>
  <c r="AI20" i="63"/>
  <c r="AG19" i="50"/>
  <c r="AK19" i="50" s="1"/>
  <c r="AL19" i="50" s="1"/>
  <c r="AI44" i="54"/>
  <c r="AI39" i="54"/>
  <c r="AI27" i="55"/>
  <c r="AI60" i="57"/>
  <c r="AI10" i="64"/>
  <c r="AJ10" i="64"/>
  <c r="AH10" i="64"/>
  <c r="AG10" i="64"/>
  <c r="AK10" i="64" s="1"/>
  <c r="AL10" i="64" s="1"/>
  <c r="AJ18" i="64"/>
  <c r="AH18" i="64"/>
  <c r="AG18" i="64"/>
  <c r="AK18" i="64" s="1"/>
  <c r="AL18" i="64" s="1"/>
  <c r="AI18" i="64"/>
  <c r="AG44" i="54"/>
  <c r="AK44" i="54" s="1"/>
  <c r="AL44" i="54" s="1"/>
  <c r="AG23" i="64"/>
  <c r="AK23" i="64" s="1"/>
  <c r="AL23" i="64" s="1"/>
  <c r="AJ23" i="64"/>
  <c r="AI23" i="64"/>
  <c r="AH23" i="64"/>
  <c r="AH9" i="63"/>
  <c r="AI9" i="63"/>
  <c r="AJ9" i="63"/>
  <c r="AG9" i="63"/>
  <c r="AK9" i="63" s="1"/>
  <c r="AL9" i="63" s="1"/>
  <c r="AG15" i="64"/>
  <c r="AK15" i="64" s="1"/>
  <c r="AL15" i="64" s="1"/>
  <c r="AH15" i="64"/>
  <c r="AJ15" i="64"/>
  <c r="AI15" i="64"/>
  <c r="AI16" i="61"/>
  <c r="AG16" i="61"/>
  <c r="AK16" i="61" s="1"/>
  <c r="AL16" i="61" s="1"/>
  <c r="AI38" i="52"/>
  <c r="AI17" i="61"/>
  <c r="AG25" i="63"/>
  <c r="AK25" i="63" s="1"/>
  <c r="AL25" i="63" s="1"/>
  <c r="AI25" i="63"/>
  <c r="AH25" i="63"/>
  <c r="AJ25" i="63"/>
  <c r="AH40" i="58"/>
  <c r="AJ45" i="63"/>
  <c r="AI45" i="63"/>
  <c r="AH45" i="63"/>
  <c r="AG45" i="63"/>
  <c r="AK45" i="63" s="1"/>
  <c r="AL45" i="63" s="1"/>
  <c r="AJ62" i="56"/>
  <c r="AG44" i="63"/>
  <c r="AK44" i="63" s="1"/>
  <c r="AL44" i="63" s="1"/>
  <c r="AJ44" i="63"/>
  <c r="AI44" i="63"/>
  <c r="AH44" i="63"/>
  <c r="AH57" i="53"/>
  <c r="AI23" i="53"/>
  <c r="AI62" i="56"/>
  <c r="AH55" i="53"/>
  <c r="AJ38" i="60"/>
  <c r="AH39" i="53"/>
  <c r="AH8" i="59"/>
  <c r="AH48" i="53"/>
  <c r="AH47" i="59"/>
  <c r="AH67" i="60"/>
  <c r="AG59" i="57"/>
  <c r="AK59" i="57" s="1"/>
  <c r="AL59" i="57" s="1"/>
  <c r="AJ42" i="59"/>
  <c r="AI63" i="63"/>
  <c r="AH63" i="63"/>
  <c r="AJ63" i="63"/>
  <c r="AG63" i="63"/>
  <c r="AK63" i="63" s="1"/>
  <c r="AL63" i="63" s="1"/>
  <c r="AI39" i="63"/>
  <c r="AJ39" i="63"/>
  <c r="AG39" i="63"/>
  <c r="AK39" i="63" s="1"/>
  <c r="AL39" i="63" s="1"/>
  <c r="AH39" i="63"/>
  <c r="AG26" i="50"/>
  <c r="AK26" i="50" s="1"/>
  <c r="AL26" i="50" s="1"/>
  <c r="AJ21" i="51"/>
  <c r="AJ64" i="54"/>
  <c r="AJ25" i="55"/>
  <c r="AH26" i="50"/>
  <c r="AG64" i="54"/>
  <c r="AK64" i="54" s="1"/>
  <c r="AL64" i="54" s="1"/>
  <c r="AG43" i="55"/>
  <c r="AK43" i="55" s="1"/>
  <c r="AL43" i="55" s="1"/>
  <c r="AH7" i="56"/>
  <c r="AH13" i="63"/>
  <c r="AJ13" i="63"/>
  <c r="AI13" i="63"/>
  <c r="AG13" i="63"/>
  <c r="AK13" i="63" s="1"/>
  <c r="AL13" i="63" s="1"/>
  <c r="AI16" i="62"/>
  <c r="AG16" i="62"/>
  <c r="AK16" i="62" s="1"/>
  <c r="AL16" i="62" s="1"/>
  <c r="AJ16" i="62"/>
  <c r="AH16" i="62"/>
  <c r="AI43" i="55"/>
  <c r="AG7" i="56"/>
  <c r="AK7" i="56" s="1"/>
  <c r="AL7" i="56" s="1"/>
  <c r="AG17" i="62"/>
  <c r="AK17" i="62" s="1"/>
  <c r="AL17" i="62" s="1"/>
  <c r="AH11" i="63"/>
  <c r="AJ11" i="63"/>
  <c r="AI11" i="63"/>
  <c r="AG11" i="63"/>
  <c r="AK11" i="63" s="1"/>
  <c r="AL11" i="63" s="1"/>
  <c r="AI37" i="54"/>
  <c r="AJ21" i="56"/>
  <c r="AJ40" i="56"/>
  <c r="AH67" i="57"/>
  <c r="AJ34" i="58"/>
  <c r="AG34" i="63"/>
  <c r="AK34" i="63" s="1"/>
  <c r="AL34" i="63" s="1"/>
  <c r="AJ34" i="63"/>
  <c r="AI34" i="63"/>
  <c r="AH34" i="63"/>
  <c r="AG54" i="63"/>
  <c r="AK54" i="63" s="1"/>
  <c r="AL54" i="63" s="1"/>
  <c r="AI54" i="63"/>
  <c r="AJ54" i="63"/>
  <c r="AH54" i="63"/>
  <c r="AG5" i="60"/>
  <c r="AK5" i="60" s="1"/>
  <c r="AL5" i="60" s="1"/>
  <c r="AH42" i="61"/>
  <c r="AJ42" i="61"/>
  <c r="AG18" i="63"/>
  <c r="AK18" i="63" s="1"/>
  <c r="AL18" i="63" s="1"/>
  <c r="AH18" i="63"/>
  <c r="AJ18" i="63"/>
  <c r="AI18" i="63"/>
  <c r="AG19" i="49"/>
  <c r="AK19" i="49" s="1"/>
  <c r="AL19" i="49" s="1"/>
  <c r="AI60" i="55"/>
  <c r="AJ20" i="60"/>
  <c r="AI17" i="63"/>
  <c r="AJ17" i="63"/>
  <c r="AH17" i="63"/>
  <c r="AG17" i="63"/>
  <c r="AK17" i="63" s="1"/>
  <c r="AL17" i="63" s="1"/>
  <c r="AJ45" i="52"/>
  <c r="AH54" i="53"/>
  <c r="AH13" i="56"/>
  <c r="AJ54" i="57"/>
  <c r="AI20" i="60"/>
  <c r="AJ67" i="51"/>
  <c r="AG5" i="52"/>
  <c r="AK5" i="52" s="1"/>
  <c r="AL5" i="52" s="1"/>
  <c r="AH39" i="54"/>
  <c r="AG37" i="55"/>
  <c r="AK37" i="55" s="1"/>
  <c r="AL37" i="55" s="1"/>
  <c r="AI27" i="57"/>
  <c r="AJ22" i="57"/>
  <c r="AG37" i="53"/>
  <c r="AK37" i="53" s="1"/>
  <c r="AL37" i="53" s="1"/>
  <c r="AI42" i="61"/>
  <c r="AH35" i="63"/>
  <c r="AI35" i="63"/>
  <c r="AJ35" i="63"/>
  <c r="AG35" i="63"/>
  <c r="AK35" i="63" s="1"/>
  <c r="AL35" i="63" s="1"/>
  <c r="AI52" i="51"/>
  <c r="AH11" i="54"/>
  <c r="AG39" i="55"/>
  <c r="AK39" i="55" s="1"/>
  <c r="AL39" i="55" s="1"/>
  <c r="AJ67" i="61"/>
  <c r="AJ37" i="62"/>
  <c r="AI37" i="62"/>
  <c r="AH37" i="62"/>
  <c r="AG37" i="62"/>
  <c r="AK37" i="62" s="1"/>
  <c r="AL37" i="62" s="1"/>
  <c r="AH60" i="62"/>
  <c r="AI60" i="62"/>
  <c r="AG60" i="62"/>
  <c r="AK60" i="62" s="1"/>
  <c r="AL60" i="62" s="1"/>
  <c r="AJ60" i="62"/>
  <c r="AJ57" i="62"/>
  <c r="AI57" i="62"/>
  <c r="AH57" i="62"/>
  <c r="AG57" i="62"/>
  <c r="AK57" i="62" s="1"/>
  <c r="AL57" i="62" s="1"/>
  <c r="AH45" i="62"/>
  <c r="AI45" i="62"/>
  <c r="AJ45" i="62"/>
  <c r="AG45" i="62"/>
  <c r="AK45" i="62" s="1"/>
  <c r="AL45" i="62" s="1"/>
  <c r="AI44" i="62"/>
  <c r="AH44" i="62"/>
  <c r="AG44" i="62"/>
  <c r="AK44" i="62" s="1"/>
  <c r="AL44" i="62" s="1"/>
  <c r="AJ44" i="62"/>
  <c r="AG9" i="62"/>
  <c r="AK9" i="62" s="1"/>
  <c r="AL9" i="62" s="1"/>
  <c r="AI9" i="62"/>
  <c r="AJ9" i="62"/>
  <c r="AH9" i="62"/>
  <c r="AI65" i="47"/>
  <c r="AI12" i="51"/>
  <c r="AG27" i="53"/>
  <c r="AK27" i="53" s="1"/>
  <c r="AL27" i="53" s="1"/>
  <c r="AG27" i="55"/>
  <c r="AK27" i="55" s="1"/>
  <c r="AL27" i="55" s="1"/>
  <c r="AH62" i="56"/>
  <c r="AI29" i="61"/>
  <c r="AI56" i="62"/>
  <c r="AH56" i="62"/>
  <c r="AG56" i="62"/>
  <c r="AK56" i="62" s="1"/>
  <c r="AL56" i="62" s="1"/>
  <c r="AJ56" i="62"/>
  <c r="AG54" i="62"/>
  <c r="AK54" i="62" s="1"/>
  <c r="AL54" i="62" s="1"/>
  <c r="AI54" i="62"/>
  <c r="AJ54" i="62"/>
  <c r="AH54" i="62"/>
  <c r="AG7" i="62"/>
  <c r="AK7" i="62" s="1"/>
  <c r="AL7" i="62" s="1"/>
  <c r="AJ7" i="62"/>
  <c r="AI7" i="62"/>
  <c r="AH7" i="62"/>
  <c r="AI53" i="62"/>
  <c r="AG53" i="62"/>
  <c r="AK53" i="62" s="1"/>
  <c r="AL53" i="62" s="1"/>
  <c r="AH53" i="62"/>
  <c r="AJ53" i="62"/>
  <c r="AI61" i="62"/>
  <c r="AJ61" i="62"/>
  <c r="AH61" i="62"/>
  <c r="AG61" i="62"/>
  <c r="AK61" i="62" s="1"/>
  <c r="AL61" i="62" s="1"/>
  <c r="AJ65" i="62"/>
  <c r="AH65" i="62"/>
  <c r="AG65" i="62"/>
  <c r="AK65" i="62" s="1"/>
  <c r="AL65" i="62" s="1"/>
  <c r="AI65" i="62"/>
  <c r="AJ45" i="51"/>
  <c r="AI47" i="62"/>
  <c r="AH47" i="62"/>
  <c r="AG47" i="62"/>
  <c r="AK47" i="62" s="1"/>
  <c r="AL47" i="62" s="1"/>
  <c r="AJ47" i="62"/>
  <c r="AH40" i="56"/>
  <c r="AI40" i="56"/>
  <c r="AG21" i="61"/>
  <c r="AK21" i="61" s="1"/>
  <c r="AL21" i="61" s="1"/>
  <c r="AH41" i="62"/>
  <c r="AG41" i="62"/>
  <c r="AK41" i="62" s="1"/>
  <c r="AL41" i="62" s="1"/>
  <c r="AJ41" i="62"/>
  <c r="AI41" i="62"/>
  <c r="AH32" i="62"/>
  <c r="AG32" i="62"/>
  <c r="AK32" i="62" s="1"/>
  <c r="AL32" i="62" s="1"/>
  <c r="AJ32" i="62"/>
  <c r="AI32" i="62"/>
  <c r="AH19" i="52"/>
  <c r="AJ31" i="62"/>
  <c r="AI31" i="62"/>
  <c r="AH31" i="62"/>
  <c r="AG31" i="62"/>
  <c r="AK31" i="62" s="1"/>
  <c r="AL31" i="62" s="1"/>
  <c r="AG35" i="51"/>
  <c r="AK35" i="51" s="1"/>
  <c r="AL35" i="51" s="1"/>
  <c r="AG14" i="52"/>
  <c r="AK14" i="52" s="1"/>
  <c r="AL14" i="52" s="1"/>
  <c r="AG15" i="56"/>
  <c r="AK15" i="56" s="1"/>
  <c r="AL15" i="56" s="1"/>
  <c r="AI67" i="57"/>
  <c r="AJ47" i="59"/>
  <c r="AG67" i="60"/>
  <c r="AK67" i="60" s="1"/>
  <c r="AL67" i="60" s="1"/>
  <c r="AH44" i="60"/>
  <c r="AH11" i="60"/>
  <c r="AI20" i="51"/>
  <c r="AH9" i="53"/>
  <c r="AJ22" i="53"/>
  <c r="AG62" i="54"/>
  <c r="AK62" i="54" s="1"/>
  <c r="AL62" i="54" s="1"/>
  <c r="AI42" i="59"/>
  <c r="AI67" i="60"/>
  <c r="AG11" i="60"/>
  <c r="AK11" i="60" s="1"/>
  <c r="AL11" i="60" s="1"/>
  <c r="AH67" i="61"/>
  <c r="AG50" i="51"/>
  <c r="AK50" i="51" s="1"/>
  <c r="AL50" i="51" s="1"/>
  <c r="AH60" i="54"/>
  <c r="AH25" i="54"/>
  <c r="AG11" i="54"/>
  <c r="AK11" i="54" s="1"/>
  <c r="AL11" i="54" s="1"/>
  <c r="AJ62" i="54"/>
  <c r="AJ38" i="62"/>
  <c r="AI38" i="62"/>
  <c r="AG38" i="62"/>
  <c r="AK38" i="62" s="1"/>
  <c r="AL38" i="62" s="1"/>
  <c r="AH38" i="62"/>
  <c r="AI5" i="60"/>
  <c r="AJ5" i="60"/>
  <c r="AH56" i="60"/>
  <c r="AJ29" i="60"/>
  <c r="AH29" i="60"/>
  <c r="AH41" i="60"/>
  <c r="AI29" i="60"/>
  <c r="AI14" i="60"/>
  <c r="AJ41" i="60"/>
  <c r="AJ14" i="60"/>
  <c r="AG41" i="60"/>
  <c r="AK41" i="60" s="1"/>
  <c r="AL41" i="60" s="1"/>
  <c r="AH38" i="60"/>
  <c r="AG14" i="60"/>
  <c r="AK14" i="60" s="1"/>
  <c r="AL14" i="60" s="1"/>
  <c r="AI28" i="60"/>
  <c r="AG28" i="60"/>
  <c r="AK28" i="60" s="1"/>
  <c r="AL28" i="60" s="1"/>
  <c r="AJ28" i="60"/>
  <c r="AH28" i="60"/>
  <c r="AG38" i="60"/>
  <c r="AK38" i="60" s="1"/>
  <c r="AL38" i="60" s="1"/>
  <c r="AI52" i="59"/>
  <c r="AI38" i="59"/>
  <c r="AG38" i="59"/>
  <c r="AK38" i="59" s="1"/>
  <c r="AL38" i="59" s="1"/>
  <c r="AH38" i="59"/>
  <c r="AH52" i="59"/>
  <c r="AH51" i="58"/>
  <c r="AI40" i="58"/>
  <c r="AI8" i="58"/>
  <c r="AG42" i="58"/>
  <c r="AK42" i="58" s="1"/>
  <c r="AL42" i="58" s="1"/>
  <c r="AG40" i="58"/>
  <c r="AK40" i="58" s="1"/>
  <c r="AL40" i="58" s="1"/>
  <c r="AI32" i="58"/>
  <c r="AJ32" i="58"/>
  <c r="AG32" i="58"/>
  <c r="AK32" i="58" s="1"/>
  <c r="AL32" i="58" s="1"/>
  <c r="AG24" i="57"/>
  <c r="AK24" i="57" s="1"/>
  <c r="AL24" i="57" s="1"/>
  <c r="AG7" i="57"/>
  <c r="AK7" i="57" s="1"/>
  <c r="AL7" i="57" s="1"/>
  <c r="AH24" i="57"/>
  <c r="AI53" i="57"/>
  <c r="AI54" i="57"/>
  <c r="AG53" i="57"/>
  <c r="AK53" i="57" s="1"/>
  <c r="AL53" i="57" s="1"/>
  <c r="AG9" i="57"/>
  <c r="AK9" i="57" s="1"/>
  <c r="AL9" i="57" s="1"/>
  <c r="AJ60" i="57"/>
  <c r="AJ11" i="57"/>
  <c r="AG40" i="57"/>
  <c r="AK40" i="57" s="1"/>
  <c r="AL40" i="57" s="1"/>
  <c r="AI62" i="57"/>
  <c r="AI11" i="57"/>
  <c r="AG11" i="57"/>
  <c r="AK11" i="57" s="1"/>
  <c r="AL11" i="57" s="1"/>
  <c r="AH54" i="57"/>
  <c r="AJ39" i="57"/>
  <c r="AG49" i="57"/>
  <c r="AK49" i="57" s="1"/>
  <c r="AL49" i="57" s="1"/>
  <c r="AI49" i="57"/>
  <c r="AH27" i="56"/>
  <c r="AH43" i="56"/>
  <c r="AH25" i="56"/>
  <c r="AJ9" i="56"/>
  <c r="AI57" i="56"/>
  <c r="AH57" i="56"/>
  <c r="AI66" i="56"/>
  <c r="AG25" i="56"/>
  <c r="AK25" i="56" s="1"/>
  <c r="AL25" i="56" s="1"/>
  <c r="AJ66" i="56"/>
  <c r="AJ57" i="56"/>
  <c r="AI23" i="56"/>
  <c r="AG66" i="56"/>
  <c r="AK66" i="56" s="1"/>
  <c r="AL66" i="56" s="1"/>
  <c r="AG20" i="56"/>
  <c r="AK20" i="56" s="1"/>
  <c r="AL20" i="56" s="1"/>
  <c r="AG12" i="56"/>
  <c r="AK12" i="56" s="1"/>
  <c r="AL12" i="56" s="1"/>
  <c r="AH26" i="56"/>
  <c r="AH20" i="56"/>
  <c r="AH49" i="56"/>
  <c r="AJ65" i="56"/>
  <c r="AH12" i="56"/>
  <c r="AG26" i="56"/>
  <c r="AK26" i="56" s="1"/>
  <c r="AL26" i="56" s="1"/>
  <c r="AH33" i="56"/>
  <c r="AJ33" i="56"/>
  <c r="AG33" i="56"/>
  <c r="AK33" i="56" s="1"/>
  <c r="AL33" i="56" s="1"/>
  <c r="AI49" i="56"/>
  <c r="AG65" i="56"/>
  <c r="AK65" i="56" s="1"/>
  <c r="AL65" i="56" s="1"/>
  <c r="AG22" i="56"/>
  <c r="AK22" i="56" s="1"/>
  <c r="AL22" i="56" s="1"/>
  <c r="AJ12" i="56"/>
  <c r="AI20" i="56"/>
  <c r="AJ50" i="49"/>
  <c r="AG41" i="50"/>
  <c r="AK41" i="50" s="1"/>
  <c r="AL41" i="50" s="1"/>
  <c r="AH51" i="55"/>
  <c r="AG47" i="56"/>
  <c r="AK47" i="56" s="1"/>
  <c r="AL47" i="56" s="1"/>
  <c r="AH11" i="51"/>
  <c r="AJ47" i="56"/>
  <c r="AI11" i="51"/>
  <c r="AG38" i="55"/>
  <c r="AK38" i="55" s="1"/>
  <c r="AL38" i="55" s="1"/>
  <c r="AG27" i="56"/>
  <c r="AK27" i="56" s="1"/>
  <c r="AL27" i="56" s="1"/>
  <c r="AJ63" i="54"/>
  <c r="AH31" i="61"/>
  <c r="AG31" i="61"/>
  <c r="AK31" i="61" s="1"/>
  <c r="AL31" i="61" s="1"/>
  <c r="AJ31" i="61"/>
  <c r="AI31" i="61"/>
  <c r="AJ24" i="61"/>
  <c r="AI24" i="61"/>
  <c r="AH24" i="61"/>
  <c r="AG24" i="61"/>
  <c r="AK24" i="61" s="1"/>
  <c r="AL24" i="61" s="1"/>
  <c r="AJ30" i="61"/>
  <c r="AG30" i="61"/>
  <c r="AK30" i="61" s="1"/>
  <c r="AL30" i="61" s="1"/>
  <c r="AI30" i="61"/>
  <c r="AH30" i="61"/>
  <c r="AJ23" i="61"/>
  <c r="AI23" i="61"/>
  <c r="AH23" i="61"/>
  <c r="AG23" i="61"/>
  <c r="AK23" i="61" s="1"/>
  <c r="AL23" i="61" s="1"/>
  <c r="AH21" i="54"/>
  <c r="AI9" i="55"/>
  <c r="AG39" i="57"/>
  <c r="AK39" i="57" s="1"/>
  <c r="AL39" i="57" s="1"/>
  <c r="AG30" i="58"/>
  <c r="AK30" i="58" s="1"/>
  <c r="AL30" i="58" s="1"/>
  <c r="AG34" i="58"/>
  <c r="AK34" i="58" s="1"/>
  <c r="AL34" i="58" s="1"/>
  <c r="AG19" i="52"/>
  <c r="AK19" i="52" s="1"/>
  <c r="AL19" i="52" s="1"/>
  <c r="AJ23" i="53"/>
  <c r="AI21" i="54"/>
  <c r="AJ9" i="55"/>
  <c r="AJ8" i="56"/>
  <c r="AH39" i="57"/>
  <c r="AI30" i="58"/>
  <c r="AH34" i="58"/>
  <c r="AG42" i="59"/>
  <c r="AK42" i="59" s="1"/>
  <c r="AL42" i="59" s="1"/>
  <c r="AG40" i="54"/>
  <c r="AK40" i="54" s="1"/>
  <c r="AL40" i="54" s="1"/>
  <c r="AH30" i="58"/>
  <c r="AI40" i="54"/>
  <c r="AI52" i="56"/>
  <c r="AG12" i="61"/>
  <c r="AK12" i="61" s="1"/>
  <c r="AL12" i="61" s="1"/>
  <c r="AJ12" i="61"/>
  <c r="AI12" i="61"/>
  <c r="AH12" i="61"/>
  <c r="AI22" i="59"/>
  <c r="AG22" i="59"/>
  <c r="AK22" i="59" s="1"/>
  <c r="AL22" i="59" s="1"/>
  <c r="AH22" i="59"/>
  <c r="AJ22" i="59"/>
  <c r="AH47" i="56"/>
  <c r="AG14" i="61"/>
  <c r="AK14" i="61" s="1"/>
  <c r="AL14" i="61" s="1"/>
  <c r="AJ14" i="61"/>
  <c r="AI14" i="61"/>
  <c r="AH14" i="61"/>
  <c r="AH22" i="50"/>
  <c r="AH5" i="52"/>
  <c r="AJ60" i="54"/>
  <c r="AH37" i="55"/>
  <c r="AH17" i="55"/>
  <c r="AJ43" i="55"/>
  <c r="AG13" i="52"/>
  <c r="AK13" i="52" s="1"/>
  <c r="AL13" i="52" s="1"/>
  <c r="AG55" i="53"/>
  <c r="AK55" i="53" s="1"/>
  <c r="AL55" i="53" s="1"/>
  <c r="AG64" i="57"/>
  <c r="AK64" i="57" s="1"/>
  <c r="AL64" i="57" s="1"/>
  <c r="AG13" i="61"/>
  <c r="AK13" i="61" s="1"/>
  <c r="AL13" i="61" s="1"/>
  <c r="AJ13" i="61"/>
  <c r="AI13" i="61"/>
  <c r="AH13" i="61"/>
  <c r="AG13" i="47"/>
  <c r="AK13" i="47" s="1"/>
  <c r="AL13" i="47" s="1"/>
  <c r="AJ40" i="48"/>
  <c r="AH36" i="56"/>
  <c r="AI40" i="57"/>
  <c r="AI63" i="60"/>
  <c r="AG63" i="60"/>
  <c r="AK63" i="60" s="1"/>
  <c r="AL63" i="60" s="1"/>
  <c r="AJ63" i="60"/>
  <c r="AH63" i="60"/>
  <c r="AH61" i="59"/>
  <c r="AJ61" i="59"/>
  <c r="AI61" i="59"/>
  <c r="AG61" i="59"/>
  <c r="AK61" i="59" s="1"/>
  <c r="AL61" i="59" s="1"/>
  <c r="AH62" i="60"/>
  <c r="AJ62" i="60"/>
  <c r="AI62" i="60"/>
  <c r="AG62" i="60"/>
  <c r="AK62" i="60" s="1"/>
  <c r="AL62" i="60" s="1"/>
  <c r="AG17" i="55"/>
  <c r="AK17" i="55" s="1"/>
  <c r="AL17" i="55" s="1"/>
  <c r="AJ40" i="55"/>
  <c r="AG55" i="60"/>
  <c r="AK55" i="60" s="1"/>
  <c r="AL55" i="60" s="1"/>
  <c r="AI55" i="60"/>
  <c r="AJ55" i="60"/>
  <c r="AH55" i="60"/>
  <c r="AH65" i="60"/>
  <c r="AG65" i="60"/>
  <c r="AK65" i="60" s="1"/>
  <c r="AL65" i="60" s="1"/>
  <c r="AI65" i="60"/>
  <c r="AJ65" i="60"/>
  <c r="AJ53" i="60"/>
  <c r="AI53" i="60"/>
  <c r="AH53" i="60"/>
  <c r="AG53" i="60"/>
  <c r="AK53" i="60" s="1"/>
  <c r="AL53" i="60" s="1"/>
  <c r="AG43" i="47"/>
  <c r="AK43" i="47" s="1"/>
  <c r="AL43" i="47" s="1"/>
  <c r="AJ9" i="53"/>
  <c r="AG48" i="53"/>
  <c r="AK48" i="53" s="1"/>
  <c r="AL48" i="53" s="1"/>
  <c r="AI40" i="53"/>
  <c r="AI56" i="55"/>
  <c r="AG51" i="55"/>
  <c r="AK51" i="55" s="1"/>
  <c r="AL51" i="55" s="1"/>
  <c r="AJ27" i="56"/>
  <c r="AI13" i="52"/>
  <c r="AI36" i="57"/>
  <c r="AH22" i="60"/>
  <c r="AG22" i="60"/>
  <c r="AK22" i="60" s="1"/>
  <c r="AL22" i="60" s="1"/>
  <c r="AI22" i="60"/>
  <c r="AJ22" i="60"/>
  <c r="AH48" i="60"/>
  <c r="AG48" i="60"/>
  <c r="AK48" i="60" s="1"/>
  <c r="AL48" i="60" s="1"/>
  <c r="AI48" i="60"/>
  <c r="AJ48" i="60"/>
  <c r="AH17" i="60"/>
  <c r="AG17" i="60"/>
  <c r="AK17" i="60" s="1"/>
  <c r="AL17" i="60" s="1"/>
  <c r="AJ17" i="60"/>
  <c r="AI17" i="60"/>
  <c r="AG42" i="51"/>
  <c r="AK42" i="51" s="1"/>
  <c r="AL42" i="51" s="1"/>
  <c r="AI39" i="55"/>
  <c r="AJ63" i="55"/>
  <c r="AH46" i="50"/>
  <c r="AH42" i="55"/>
  <c r="AI22" i="56"/>
  <c r="AI59" i="56"/>
  <c r="AH49" i="57"/>
  <c r="AH9" i="57"/>
  <c r="AI50" i="60"/>
  <c r="AG50" i="60"/>
  <c r="AK50" i="60" s="1"/>
  <c r="AL50" i="60" s="1"/>
  <c r="AJ50" i="60"/>
  <c r="AH50" i="60"/>
  <c r="AJ42" i="51"/>
  <c r="AG62" i="52"/>
  <c r="AK62" i="52" s="1"/>
  <c r="AL62" i="52" s="1"/>
  <c r="AG10" i="54"/>
  <c r="AK10" i="54" s="1"/>
  <c r="AL10" i="54" s="1"/>
  <c r="AJ46" i="50"/>
  <c r="AG59" i="56"/>
  <c r="AK59" i="56" s="1"/>
  <c r="AL59" i="56" s="1"/>
  <c r="AH35" i="60"/>
  <c r="AG35" i="60"/>
  <c r="AK35" i="60" s="1"/>
  <c r="AL35" i="60" s="1"/>
  <c r="AJ35" i="60"/>
  <c r="AI35" i="60"/>
  <c r="AH64" i="51"/>
  <c r="AH32" i="47"/>
  <c r="AI33" i="51"/>
  <c r="AI28" i="52"/>
  <c r="AH10" i="54"/>
  <c r="AJ59" i="56"/>
  <c r="AI8" i="56"/>
  <c r="AG63" i="54"/>
  <c r="AK63" i="54" s="1"/>
  <c r="AL63" i="54" s="1"/>
  <c r="AJ61" i="54"/>
  <c r="AJ7" i="57"/>
  <c r="AJ24" i="60"/>
  <c r="AG24" i="60"/>
  <c r="AK24" i="60" s="1"/>
  <c r="AL24" i="60" s="1"/>
  <c r="AH24" i="60"/>
  <c r="AI24" i="60"/>
  <c r="AI43" i="60"/>
  <c r="AJ43" i="60"/>
  <c r="AH43" i="60"/>
  <c r="AG43" i="60"/>
  <c r="AK43" i="60" s="1"/>
  <c r="AL43" i="60" s="1"/>
  <c r="AI47" i="50"/>
  <c r="AH58" i="51"/>
  <c r="AH15" i="56"/>
  <c r="AJ9" i="47"/>
  <c r="AI15" i="56"/>
  <c r="AI59" i="55"/>
  <c r="AJ59" i="55"/>
  <c r="AI22" i="50"/>
  <c r="AG12" i="51"/>
  <c r="AK12" i="51" s="1"/>
  <c r="AL12" i="51" s="1"/>
  <c r="AI19" i="49"/>
  <c r="AJ12" i="51"/>
  <c r="AH67" i="51"/>
  <c r="AG46" i="50"/>
  <c r="AK46" i="50" s="1"/>
  <c r="AL46" i="50" s="1"/>
  <c r="AI26" i="56"/>
  <c r="AJ7" i="56"/>
  <c r="AH9" i="60"/>
  <c r="AI9" i="60"/>
  <c r="AG9" i="60"/>
  <c r="AK9" i="60" s="1"/>
  <c r="AL9" i="60" s="1"/>
  <c r="AJ9" i="60"/>
  <c r="AG13" i="48"/>
  <c r="AK13" i="48" s="1"/>
  <c r="AL13" i="48" s="1"/>
  <c r="AJ7" i="60"/>
  <c r="AI7" i="60"/>
  <c r="AH7" i="60"/>
  <c r="AG7" i="60"/>
  <c r="AK7" i="60" s="1"/>
  <c r="AL7" i="60" s="1"/>
  <c r="AJ46" i="60"/>
  <c r="AI46" i="60"/>
  <c r="AH46" i="60"/>
  <c r="AG46" i="60"/>
  <c r="AK46" i="60" s="1"/>
  <c r="AL46" i="60" s="1"/>
  <c r="AH57" i="60"/>
  <c r="AJ57" i="60"/>
  <c r="AI57" i="60"/>
  <c r="AG57" i="60"/>
  <c r="AK57" i="60" s="1"/>
  <c r="AL57" i="60" s="1"/>
  <c r="AI60" i="60"/>
  <c r="AH60" i="60"/>
  <c r="AG60" i="60"/>
  <c r="AK60" i="60" s="1"/>
  <c r="AL60" i="60" s="1"/>
  <c r="AJ60" i="60"/>
  <c r="AJ26" i="50"/>
  <c r="AI36" i="54"/>
  <c r="AG9" i="55"/>
  <c r="AK9" i="55" s="1"/>
  <c r="AL9" i="55" s="1"/>
  <c r="AJ40" i="57"/>
  <c r="AJ66" i="60"/>
  <c r="AH66" i="60"/>
  <c r="AI66" i="60"/>
  <c r="AG66" i="60"/>
  <c r="AK66" i="60" s="1"/>
  <c r="AL66" i="60" s="1"/>
  <c r="AJ6" i="60"/>
  <c r="AI6" i="60"/>
  <c r="AH6" i="60"/>
  <c r="AG6" i="60"/>
  <c r="AK6" i="60" s="1"/>
  <c r="AL6" i="60" s="1"/>
  <c r="AJ12" i="60"/>
  <c r="AI12" i="60"/>
  <c r="AH12" i="60"/>
  <c r="AG12" i="60"/>
  <c r="AK12" i="60" s="1"/>
  <c r="AL12" i="60" s="1"/>
  <c r="AJ12" i="55"/>
  <c r="AI7" i="57"/>
  <c r="AH19" i="60"/>
  <c r="AG19" i="60"/>
  <c r="AK19" i="60" s="1"/>
  <c r="AL19" i="60" s="1"/>
  <c r="AJ19" i="60"/>
  <c r="AI19" i="60"/>
  <c r="AI56" i="50"/>
  <c r="AI47" i="54"/>
  <c r="AJ49" i="59"/>
  <c r="AI49" i="59"/>
  <c r="AH49" i="59"/>
  <c r="AG49" i="59"/>
  <c r="AK49" i="59" s="1"/>
  <c r="AL49" i="59" s="1"/>
  <c r="AG30" i="59"/>
  <c r="AK30" i="59" s="1"/>
  <c r="AL30" i="59" s="1"/>
  <c r="AJ30" i="59"/>
  <c r="AI30" i="59"/>
  <c r="AH30" i="59"/>
  <c r="AH59" i="57"/>
  <c r="AJ59" i="57"/>
  <c r="AJ29" i="59"/>
  <c r="AI29" i="59"/>
  <c r="AH29" i="59"/>
  <c r="AG29" i="59"/>
  <c r="AK29" i="59" s="1"/>
  <c r="AL29" i="59" s="1"/>
  <c r="AJ27" i="59"/>
  <c r="AG27" i="59"/>
  <c r="AK27" i="59" s="1"/>
  <c r="AL27" i="59" s="1"/>
  <c r="AI27" i="59"/>
  <c r="AH27" i="59"/>
  <c r="AJ12" i="59"/>
  <c r="AI12" i="59"/>
  <c r="AG12" i="59"/>
  <c r="AK12" i="59" s="1"/>
  <c r="AL12" i="59" s="1"/>
  <c r="AH12" i="59"/>
  <c r="AJ67" i="59"/>
  <c r="AI67" i="59"/>
  <c r="AH67" i="59"/>
  <c r="AG67" i="59"/>
  <c r="AK67" i="59" s="1"/>
  <c r="AL67" i="59" s="1"/>
  <c r="AI37" i="51"/>
  <c r="AH40" i="48"/>
  <c r="AJ22" i="50"/>
  <c r="AI42" i="51"/>
  <c r="AG42" i="55"/>
  <c r="AK42" i="55" s="1"/>
  <c r="AL42" i="55" s="1"/>
  <c r="AG49" i="56"/>
  <c r="AK49" i="56" s="1"/>
  <c r="AL49" i="56" s="1"/>
  <c r="AG26" i="59"/>
  <c r="AK26" i="59" s="1"/>
  <c r="AL26" i="59" s="1"/>
  <c r="AI26" i="59"/>
  <c r="AH26" i="59"/>
  <c r="AJ26" i="59"/>
  <c r="AI11" i="59"/>
  <c r="AJ11" i="59"/>
  <c r="AH11" i="59"/>
  <c r="AG11" i="59"/>
  <c r="AK11" i="59" s="1"/>
  <c r="AL11" i="59" s="1"/>
  <c r="AG66" i="59"/>
  <c r="AK66" i="59" s="1"/>
  <c r="AL66" i="59" s="1"/>
  <c r="AH66" i="59"/>
  <c r="AJ66" i="59"/>
  <c r="AI66" i="59"/>
  <c r="AJ58" i="59"/>
  <c r="AI58" i="59"/>
  <c r="AH58" i="59"/>
  <c r="AG58" i="59"/>
  <c r="AK58" i="59" s="1"/>
  <c r="AL58" i="59" s="1"/>
  <c r="AH62" i="52"/>
  <c r="AJ57" i="59"/>
  <c r="AI57" i="59"/>
  <c r="AH57" i="59"/>
  <c r="AG57" i="59"/>
  <c r="AK57" i="59" s="1"/>
  <c r="AL57" i="59" s="1"/>
  <c r="AH9" i="56"/>
  <c r="AJ13" i="52"/>
  <c r="AG62" i="57"/>
  <c r="AK62" i="57" s="1"/>
  <c r="AL62" i="57" s="1"/>
  <c r="AH65" i="57"/>
  <c r="AH64" i="57"/>
  <c r="AJ64" i="46"/>
  <c r="AJ20" i="50"/>
  <c r="AI67" i="51"/>
  <c r="AH33" i="52"/>
  <c r="AI34" i="52"/>
  <c r="AI9" i="53"/>
  <c r="AH40" i="54"/>
  <c r="AG21" i="54"/>
  <c r="AK21" i="54" s="1"/>
  <c r="AL21" i="54" s="1"/>
  <c r="AI46" i="54"/>
  <c r="AI67" i="55"/>
  <c r="AJ55" i="53"/>
  <c r="AJ62" i="57"/>
  <c r="AI65" i="57"/>
  <c r="AI64" i="57"/>
  <c r="AH32" i="54"/>
  <c r="AJ27" i="57"/>
  <c r="AJ45" i="59"/>
  <c r="AH45" i="59"/>
  <c r="AG45" i="59"/>
  <c r="AK45" i="59" s="1"/>
  <c r="AL45" i="59" s="1"/>
  <c r="AI45" i="59"/>
  <c r="AI32" i="54"/>
  <c r="AG27" i="57"/>
  <c r="AK27" i="57" s="1"/>
  <c r="AL27" i="57" s="1"/>
  <c r="AG44" i="59"/>
  <c r="AK44" i="59" s="1"/>
  <c r="AL44" i="59" s="1"/>
  <c r="AJ44" i="59"/>
  <c r="AI44" i="59"/>
  <c r="AH44" i="59"/>
  <c r="AG18" i="58"/>
  <c r="AK18" i="58" s="1"/>
  <c r="AL18" i="58" s="1"/>
  <c r="AH18" i="58"/>
  <c r="AJ18" i="58"/>
  <c r="AI18" i="58"/>
  <c r="AJ63" i="59"/>
  <c r="AH63" i="59"/>
  <c r="AG63" i="59"/>
  <c r="AK63" i="59" s="1"/>
  <c r="AL63" i="59" s="1"/>
  <c r="AI63" i="59"/>
  <c r="AH35" i="59"/>
  <c r="AJ35" i="59"/>
  <c r="AI35" i="59"/>
  <c r="AG35" i="59"/>
  <c r="AK35" i="59" s="1"/>
  <c r="AL35" i="59" s="1"/>
  <c r="AG34" i="59"/>
  <c r="AK34" i="59" s="1"/>
  <c r="AL34" i="59" s="1"/>
  <c r="AJ34" i="59"/>
  <c r="AI34" i="59"/>
  <c r="AH34" i="59"/>
  <c r="AJ23" i="56"/>
  <c r="AG23" i="56"/>
  <c r="AK23" i="56" s="1"/>
  <c r="AL23" i="56" s="1"/>
  <c r="AI56" i="47"/>
  <c r="AJ47" i="52"/>
  <c r="AJ58" i="51"/>
  <c r="AJ56" i="47"/>
  <c r="AI9" i="47"/>
  <c r="AJ42" i="52"/>
  <c r="AJ5" i="59"/>
  <c r="AI5" i="59"/>
  <c r="AG5" i="59"/>
  <c r="AK5" i="59" s="1"/>
  <c r="AL5" i="59" s="1"/>
  <c r="AH5" i="59"/>
  <c r="AG56" i="47"/>
  <c r="AK56" i="47" s="1"/>
  <c r="AL56" i="47" s="1"/>
  <c r="AI42" i="52"/>
  <c r="AH61" i="55"/>
  <c r="AG22" i="57"/>
  <c r="AK22" i="57" s="1"/>
  <c r="AL22" i="57" s="1"/>
  <c r="AI42" i="58"/>
  <c r="AJ4" i="59"/>
  <c r="AH4" i="59"/>
  <c r="AI4" i="59"/>
  <c r="AG4" i="59"/>
  <c r="AK4" i="59" s="1"/>
  <c r="AL4" i="59" s="1"/>
  <c r="AG38" i="50"/>
  <c r="AK38" i="50" s="1"/>
  <c r="AL38" i="50" s="1"/>
  <c r="AJ56" i="51"/>
  <c r="AJ61" i="55"/>
  <c r="AH22" i="57"/>
  <c r="AJ42" i="58"/>
  <c r="AG40" i="59"/>
  <c r="AK40" i="59" s="1"/>
  <c r="AL40" i="59" s="1"/>
  <c r="AJ40" i="59"/>
  <c r="AH40" i="59"/>
  <c r="AI40" i="59"/>
  <c r="AJ28" i="51"/>
  <c r="AJ50" i="59"/>
  <c r="AG50" i="59"/>
  <c r="AK50" i="59" s="1"/>
  <c r="AL50" i="59" s="1"/>
  <c r="AI50" i="59"/>
  <c r="AH50" i="59"/>
  <c r="AH38" i="51"/>
  <c r="AJ31" i="58"/>
  <c r="AI31" i="58"/>
  <c r="AG31" i="58"/>
  <c r="AK31" i="58" s="1"/>
  <c r="AL31" i="58" s="1"/>
  <c r="AH31" i="58"/>
  <c r="AI8" i="57"/>
  <c r="AJ8" i="57"/>
  <c r="AH8" i="57"/>
  <c r="AG8" i="57"/>
  <c r="AK8" i="57" s="1"/>
  <c r="AL8" i="57" s="1"/>
  <c r="AH59" i="58"/>
  <c r="AI59" i="58"/>
  <c r="AG59" i="58"/>
  <c r="AK59" i="58" s="1"/>
  <c r="AL59" i="58" s="1"/>
  <c r="AJ59" i="58"/>
  <c r="AI36" i="56"/>
  <c r="AG42" i="47"/>
  <c r="AK42" i="47" s="1"/>
  <c r="AL42" i="47" s="1"/>
  <c r="AI40" i="49"/>
  <c r="AJ38" i="51"/>
  <c r="AI19" i="52"/>
  <c r="AG23" i="53"/>
  <c r="AK23" i="53" s="1"/>
  <c r="AL23" i="53" s="1"/>
  <c r="AJ39" i="53"/>
  <c r="AJ46" i="54"/>
  <c r="AH56" i="55"/>
  <c r="AG25" i="55"/>
  <c r="AK25" i="55" s="1"/>
  <c r="AL25" i="55" s="1"/>
  <c r="AH65" i="56"/>
  <c r="AJ36" i="56"/>
  <c r="AJ65" i="57"/>
  <c r="AJ23" i="57"/>
  <c r="AI23" i="57"/>
  <c r="AH23" i="57"/>
  <c r="AG23" i="57"/>
  <c r="AK23" i="57" s="1"/>
  <c r="AL23" i="57" s="1"/>
  <c r="AJ58" i="58"/>
  <c r="AH58" i="58"/>
  <c r="AI58" i="58"/>
  <c r="AG58" i="58"/>
  <c r="AK58" i="58" s="1"/>
  <c r="AL58" i="58" s="1"/>
  <c r="AJ42" i="47"/>
  <c r="AG38" i="51"/>
  <c r="AK38" i="51" s="1"/>
  <c r="AL38" i="51" s="1"/>
  <c r="AG63" i="55"/>
  <c r="AK63" i="55" s="1"/>
  <c r="AL63" i="55" s="1"/>
  <c r="AJ38" i="55"/>
  <c r="AJ38" i="57"/>
  <c r="AG38" i="57"/>
  <c r="AK38" i="57" s="1"/>
  <c r="AL38" i="57" s="1"/>
  <c r="AH38" i="57"/>
  <c r="AI38" i="57"/>
  <c r="AH23" i="58"/>
  <c r="AJ23" i="58"/>
  <c r="AI23" i="58"/>
  <c r="AG23" i="58"/>
  <c r="AK23" i="58" s="1"/>
  <c r="AL23" i="58" s="1"/>
  <c r="AJ28" i="58"/>
  <c r="AI28" i="58"/>
  <c r="AG28" i="58"/>
  <c r="AK28" i="58" s="1"/>
  <c r="AL28" i="58" s="1"/>
  <c r="AH28" i="58"/>
  <c r="AI61" i="51"/>
  <c r="AJ10" i="54"/>
  <c r="AJ22" i="58"/>
  <c r="AG22" i="58"/>
  <c r="AK22" i="58" s="1"/>
  <c r="AL22" i="58" s="1"/>
  <c r="AI22" i="58"/>
  <c r="AH22" i="58"/>
  <c r="AH27" i="58"/>
  <c r="AG27" i="58"/>
  <c r="AK27" i="58" s="1"/>
  <c r="AL27" i="58" s="1"/>
  <c r="AJ27" i="58"/>
  <c r="AI27" i="58"/>
  <c r="AH49" i="58"/>
  <c r="AG49" i="58"/>
  <c r="AK49" i="58" s="1"/>
  <c r="AL49" i="58" s="1"/>
  <c r="AJ49" i="58"/>
  <c r="AI49" i="58"/>
  <c r="AJ64" i="58"/>
  <c r="AH64" i="58"/>
  <c r="AI64" i="58"/>
  <c r="AG64" i="58"/>
  <c r="AK64" i="58" s="1"/>
  <c r="AL64" i="58" s="1"/>
  <c r="AG52" i="52"/>
  <c r="AK52" i="52" s="1"/>
  <c r="AL52" i="52" s="1"/>
  <c r="AI13" i="58"/>
  <c r="AJ13" i="58"/>
  <c r="AH13" i="58"/>
  <c r="AG13" i="58"/>
  <c r="AK13" i="58" s="1"/>
  <c r="AL13" i="58" s="1"/>
  <c r="AG61" i="51"/>
  <c r="AK61" i="51" s="1"/>
  <c r="AL61" i="51" s="1"/>
  <c r="AG29" i="54"/>
  <c r="AK29" i="54" s="1"/>
  <c r="AL29" i="54" s="1"/>
  <c r="AI61" i="55"/>
  <c r="AJ53" i="56"/>
  <c r="AG63" i="56"/>
  <c r="AK63" i="56" s="1"/>
  <c r="AL63" i="56" s="1"/>
  <c r="AI7" i="58"/>
  <c r="AJ7" i="58"/>
  <c r="AH7" i="58"/>
  <c r="AG7" i="58"/>
  <c r="AK7" i="58" s="1"/>
  <c r="AL7" i="58" s="1"/>
  <c r="AI40" i="48"/>
  <c r="AJ61" i="51"/>
  <c r="AI16" i="51"/>
  <c r="AG33" i="52"/>
  <c r="AK33" i="52" s="1"/>
  <c r="AL33" i="52" s="1"/>
  <c r="AI56" i="52"/>
  <c r="AJ29" i="54"/>
  <c r="AG47" i="54"/>
  <c r="AK47" i="54" s="1"/>
  <c r="AL47" i="54" s="1"/>
  <c r="AI24" i="54"/>
  <c r="AH63" i="56"/>
  <c r="AG62" i="58"/>
  <c r="AK62" i="58" s="1"/>
  <c r="AL62" i="58" s="1"/>
  <c r="AH62" i="58"/>
  <c r="AI62" i="58"/>
  <c r="AJ62" i="58"/>
  <c r="AI63" i="56"/>
  <c r="AH61" i="58"/>
  <c r="AJ61" i="58"/>
  <c r="AG61" i="58"/>
  <c r="AK61" i="58" s="1"/>
  <c r="AL61" i="58" s="1"/>
  <c r="AI61" i="58"/>
  <c r="AH16" i="58"/>
  <c r="AG16" i="58"/>
  <c r="AK16" i="58" s="1"/>
  <c r="AL16" i="58" s="1"/>
  <c r="AJ16" i="58"/>
  <c r="AI16" i="58"/>
  <c r="AG53" i="51"/>
  <c r="AK53" i="51" s="1"/>
  <c r="AL53" i="51" s="1"/>
  <c r="AJ33" i="51"/>
  <c r="AG46" i="53"/>
  <c r="AK46" i="53" s="1"/>
  <c r="AL46" i="53" s="1"/>
  <c r="AI63" i="53"/>
  <c r="AI50" i="54"/>
  <c r="AH66" i="55"/>
  <c r="AI17" i="55"/>
  <c r="AJ64" i="55"/>
  <c r="AI42" i="55"/>
  <c r="AI45" i="54"/>
  <c r="AI38" i="56"/>
  <c r="AI61" i="56"/>
  <c r="AJ9" i="57"/>
  <c r="AH36" i="58"/>
  <c r="AI36" i="58"/>
  <c r="AJ36" i="58"/>
  <c r="AG36" i="58"/>
  <c r="AK36" i="58" s="1"/>
  <c r="AL36" i="58" s="1"/>
  <c r="AH52" i="58"/>
  <c r="AG52" i="58"/>
  <c r="AK52" i="58" s="1"/>
  <c r="AL52" i="58" s="1"/>
  <c r="AJ52" i="58"/>
  <c r="AI52" i="58"/>
  <c r="AJ14" i="58"/>
  <c r="AI14" i="58"/>
  <c r="AH14" i="58"/>
  <c r="AG14" i="58"/>
  <c r="AK14" i="58" s="1"/>
  <c r="AL14" i="58" s="1"/>
  <c r="AI33" i="52"/>
  <c r="AH63" i="53"/>
  <c r="AI59" i="54"/>
  <c r="AG50" i="54"/>
  <c r="AK50" i="54" s="1"/>
  <c r="AL50" i="54" s="1"/>
  <c r="AI66" i="55"/>
  <c r="AH30" i="55"/>
  <c r="AJ38" i="56"/>
  <c r="AH61" i="56"/>
  <c r="AJ32" i="55"/>
  <c r="AG48" i="57"/>
  <c r="AK48" i="57" s="1"/>
  <c r="AL48" i="57" s="1"/>
  <c r="AG35" i="58"/>
  <c r="AK35" i="58" s="1"/>
  <c r="AL35" i="58" s="1"/>
  <c r="AJ35" i="58"/>
  <c r="AI35" i="58"/>
  <c r="AH35" i="58"/>
  <c r="AJ16" i="51"/>
  <c r="AI46" i="53"/>
  <c r="AH24" i="54"/>
  <c r="AJ67" i="53"/>
  <c r="AJ24" i="54"/>
  <c r="AI20" i="50"/>
  <c r="AI43" i="51"/>
  <c r="AH31" i="44"/>
  <c r="AH20" i="50"/>
  <c r="AG14" i="51"/>
  <c r="AK14" i="51" s="1"/>
  <c r="AL14" i="51" s="1"/>
  <c r="AI59" i="51"/>
  <c r="AG63" i="53"/>
  <c r="AK63" i="53" s="1"/>
  <c r="AL63" i="53" s="1"/>
  <c r="AJ32" i="53"/>
  <c r="AH31" i="54"/>
  <c r="AG67" i="54"/>
  <c r="AK67" i="54" s="1"/>
  <c r="AL67" i="54" s="1"/>
  <c r="AH50" i="54"/>
  <c r="AJ33" i="55"/>
  <c r="AJ66" i="55"/>
  <c r="AI30" i="55"/>
  <c r="AG38" i="56"/>
  <c r="AK38" i="56" s="1"/>
  <c r="AL38" i="56" s="1"/>
  <c r="AJ51" i="56"/>
  <c r="AG32" i="55"/>
  <c r="AK32" i="55" s="1"/>
  <c r="AL32" i="55" s="1"/>
  <c r="AH61" i="54"/>
  <c r="AJ48" i="57"/>
  <c r="AH30" i="57"/>
  <c r="AI67" i="58"/>
  <c r="AH67" i="58"/>
  <c r="AJ67" i="58"/>
  <c r="AG67" i="58"/>
  <c r="AK67" i="58" s="1"/>
  <c r="AL67" i="58" s="1"/>
  <c r="AH38" i="55"/>
  <c r="AJ61" i="56"/>
  <c r="AH6" i="58"/>
  <c r="AJ6" i="58"/>
  <c r="AI6" i="58"/>
  <c r="AG6" i="58"/>
  <c r="AK6" i="58" s="1"/>
  <c r="AL6" i="58" s="1"/>
  <c r="AH45" i="50"/>
  <c r="AG27" i="51"/>
  <c r="AK27" i="51" s="1"/>
  <c r="AL27" i="51" s="1"/>
  <c r="AH14" i="51"/>
  <c r="AI35" i="51"/>
  <c r="AG50" i="53"/>
  <c r="AK50" i="53" s="1"/>
  <c r="AL50" i="53" s="1"/>
  <c r="AH32" i="53"/>
  <c r="AI67" i="54"/>
  <c r="AH40" i="53"/>
  <c r="AJ40" i="53"/>
  <c r="AG33" i="55"/>
  <c r="AK33" i="55" s="1"/>
  <c r="AL33" i="55" s="1"/>
  <c r="AH7" i="55"/>
  <c r="AI51" i="56"/>
  <c r="AH32" i="55"/>
  <c r="AG61" i="54"/>
  <c r="AK61" i="54" s="1"/>
  <c r="AL61" i="54" s="1"/>
  <c r="AH48" i="57"/>
  <c r="AI30" i="57"/>
  <c r="AH56" i="58"/>
  <c r="AJ56" i="58"/>
  <c r="AI56" i="58"/>
  <c r="AG56" i="58"/>
  <c r="AK56" i="58" s="1"/>
  <c r="AL56" i="58" s="1"/>
  <c r="AH65" i="58"/>
  <c r="AJ65" i="58"/>
  <c r="AI65" i="58"/>
  <c r="AG65" i="58"/>
  <c r="AK65" i="58" s="1"/>
  <c r="AL65" i="58" s="1"/>
  <c r="AH33" i="58"/>
  <c r="AJ33" i="58"/>
  <c r="AI33" i="58"/>
  <c r="AG33" i="58"/>
  <c r="AK33" i="58" s="1"/>
  <c r="AL33" i="58" s="1"/>
  <c r="AH16" i="51"/>
  <c r="AJ46" i="53"/>
  <c r="AJ23" i="48"/>
  <c r="AJ46" i="58"/>
  <c r="AI46" i="58"/>
  <c r="AH46" i="58"/>
  <c r="AG46" i="58"/>
  <c r="AK46" i="58" s="1"/>
  <c r="AL46" i="58" s="1"/>
  <c r="AH53" i="51"/>
  <c r="AG23" i="45"/>
  <c r="AK23" i="45" s="1"/>
  <c r="AL23" i="45" s="1"/>
  <c r="AI32" i="53"/>
  <c r="AG7" i="55"/>
  <c r="AK7" i="55" s="1"/>
  <c r="AL7" i="55" s="1"/>
  <c r="AJ52" i="56"/>
  <c r="AJ24" i="56"/>
  <c r="AG51" i="56"/>
  <c r="AK51" i="56" s="1"/>
  <c r="AL51" i="56" s="1"/>
  <c r="AH40" i="55"/>
  <c r="AI43" i="54"/>
  <c r="AG36" i="57"/>
  <c r="AK36" i="57" s="1"/>
  <c r="AL36" i="57" s="1"/>
  <c r="AG30" i="57"/>
  <c r="AK30" i="57" s="1"/>
  <c r="AL30" i="57" s="1"/>
  <c r="AG55" i="58"/>
  <c r="AK55" i="58" s="1"/>
  <c r="AL55" i="58" s="1"/>
  <c r="AJ55" i="58"/>
  <c r="AI55" i="58"/>
  <c r="AH55" i="58"/>
  <c r="AG51" i="50"/>
  <c r="AK51" i="50" s="1"/>
  <c r="AL51" i="50" s="1"/>
  <c r="AG15" i="47"/>
  <c r="AK15" i="47" s="1"/>
  <c r="AL15" i="47" s="1"/>
  <c r="AI51" i="50"/>
  <c r="AJ53" i="51"/>
  <c r="AG14" i="53"/>
  <c r="AK14" i="53" s="1"/>
  <c r="AL14" i="53" s="1"/>
  <c r="AG23" i="48"/>
  <c r="AK23" i="48" s="1"/>
  <c r="AL23" i="48" s="1"/>
  <c r="AI23" i="48"/>
  <c r="AH27" i="51"/>
  <c r="AH22" i="51"/>
  <c r="AJ41" i="53"/>
  <c r="AH13" i="53"/>
  <c r="AH14" i="54"/>
  <c r="AH33" i="55"/>
  <c r="AH40" i="45"/>
  <c r="AH61" i="50"/>
  <c r="AJ52" i="50"/>
  <c r="AG42" i="50"/>
  <c r="AK42" i="50" s="1"/>
  <c r="AL42" i="50" s="1"/>
  <c r="AJ45" i="50"/>
  <c r="AJ27" i="51"/>
  <c r="AJ14" i="51"/>
  <c r="AH35" i="51"/>
  <c r="AJ34" i="52"/>
  <c r="AG41" i="53"/>
  <c r="AK41" i="53" s="1"/>
  <c r="AL41" i="53" s="1"/>
  <c r="AG22" i="53"/>
  <c r="AK22" i="53" s="1"/>
  <c r="AL22" i="53" s="1"/>
  <c r="AI14" i="54"/>
  <c r="AI51" i="55"/>
  <c r="AJ27" i="55"/>
  <c r="AH67" i="55"/>
  <c r="AG52" i="56"/>
  <c r="AK52" i="56" s="1"/>
  <c r="AL52" i="56" s="1"/>
  <c r="AH24" i="56"/>
  <c r="AG40" i="55"/>
  <c r="AK40" i="55" s="1"/>
  <c r="AL40" i="55" s="1"/>
  <c r="AJ36" i="57"/>
  <c r="AG67" i="56"/>
  <c r="AK67" i="56" s="1"/>
  <c r="AL67" i="56" s="1"/>
  <c r="AI67" i="56"/>
  <c r="AJ67" i="56"/>
  <c r="AH67" i="56"/>
  <c r="AJ51" i="50"/>
  <c r="AI23" i="45"/>
  <c r="AH38" i="49"/>
  <c r="AI65" i="49"/>
  <c r="AI45" i="50"/>
  <c r="AI20" i="44"/>
  <c r="AI40" i="45"/>
  <c r="AG9" i="47"/>
  <c r="AK9" i="47" s="1"/>
  <c r="AL9" i="47" s="1"/>
  <c r="AI52" i="50"/>
  <c r="AH42" i="50"/>
  <c r="AH20" i="51"/>
  <c r="AG45" i="52"/>
  <c r="AK45" i="52" s="1"/>
  <c r="AL45" i="52" s="1"/>
  <c r="AJ14" i="54"/>
  <c r="AI24" i="56"/>
  <c r="AJ43" i="54"/>
  <c r="AH43" i="54"/>
  <c r="AH42" i="52"/>
  <c r="AI13" i="55"/>
  <c r="AI10" i="57"/>
  <c r="AJ10" i="57"/>
  <c r="AH10" i="57"/>
  <c r="AG10" i="57"/>
  <c r="AK10" i="57" s="1"/>
  <c r="AL10" i="57" s="1"/>
  <c r="AJ19" i="57"/>
  <c r="AH19" i="57"/>
  <c r="AG19" i="57"/>
  <c r="AK19" i="57" s="1"/>
  <c r="AL19" i="57" s="1"/>
  <c r="AI19" i="57"/>
  <c r="AI15" i="52"/>
  <c r="AG28" i="57"/>
  <c r="AK28" i="57" s="1"/>
  <c r="AL28" i="57" s="1"/>
  <c r="AI28" i="57"/>
  <c r="AH28" i="57"/>
  <c r="AJ28" i="57"/>
  <c r="AJ57" i="57"/>
  <c r="AI57" i="57"/>
  <c r="AH57" i="57"/>
  <c r="AG57" i="57"/>
  <c r="AK57" i="57" s="1"/>
  <c r="AL57" i="57" s="1"/>
  <c r="AI56" i="57"/>
  <c r="AH56" i="57"/>
  <c r="AJ56" i="57"/>
  <c r="AG56" i="57"/>
  <c r="AK56" i="57" s="1"/>
  <c r="AL56" i="57" s="1"/>
  <c r="AH40" i="49"/>
  <c r="AG25" i="54"/>
  <c r="AK25" i="54" s="1"/>
  <c r="AL25" i="54" s="1"/>
  <c r="AG53" i="56"/>
  <c r="AK53" i="56" s="1"/>
  <c r="AL53" i="56" s="1"/>
  <c r="AG66" i="57"/>
  <c r="AK66" i="57" s="1"/>
  <c r="AL66" i="57" s="1"/>
  <c r="AH66" i="57"/>
  <c r="AJ66" i="57"/>
  <c r="AI66" i="57"/>
  <c r="AI18" i="46"/>
  <c r="AG40" i="49"/>
  <c r="AK40" i="49" s="1"/>
  <c r="AL40" i="49" s="1"/>
  <c r="AG34" i="50"/>
  <c r="AK34" i="50" s="1"/>
  <c r="AL34" i="50" s="1"/>
  <c r="AH43" i="51"/>
  <c r="AJ49" i="53"/>
  <c r="AH53" i="56"/>
  <c r="AH41" i="57"/>
  <c r="AG41" i="57"/>
  <c r="AK41" i="57" s="1"/>
  <c r="AL41" i="57" s="1"/>
  <c r="AJ41" i="57"/>
  <c r="AI41" i="57"/>
  <c r="AJ41" i="54"/>
  <c r="AI20" i="52"/>
  <c r="AG23" i="50"/>
  <c r="AK23" i="50" s="1"/>
  <c r="AL23" i="50" s="1"/>
  <c r="AH54" i="54"/>
  <c r="AJ37" i="57"/>
  <c r="AI37" i="57"/>
  <c r="AH37" i="57"/>
  <c r="AG37" i="57"/>
  <c r="AK37" i="57" s="1"/>
  <c r="AL37" i="57" s="1"/>
  <c r="AG56" i="50"/>
  <c r="AK56" i="50" s="1"/>
  <c r="AL56" i="50" s="1"/>
  <c r="AI54" i="54"/>
  <c r="AJ56" i="50"/>
  <c r="AG20" i="53"/>
  <c r="AK20" i="53" s="1"/>
  <c r="AL20" i="53" s="1"/>
  <c r="AH55" i="57"/>
  <c r="AG55" i="57"/>
  <c r="AK55" i="57" s="1"/>
  <c r="AL55" i="57" s="1"/>
  <c r="AJ55" i="57"/>
  <c r="AI55" i="57"/>
  <c r="AJ43" i="57"/>
  <c r="AI43" i="57"/>
  <c r="AH43" i="57"/>
  <c r="AG43" i="57"/>
  <c r="AK43" i="57" s="1"/>
  <c r="AL43" i="57" s="1"/>
  <c r="AJ57" i="50"/>
  <c r="AI42" i="57"/>
  <c r="AH42" i="57"/>
  <c r="AJ42" i="57"/>
  <c r="AG42" i="57"/>
  <c r="AK42" i="57" s="1"/>
  <c r="AL42" i="57" s="1"/>
  <c r="AH21" i="57"/>
  <c r="AG21" i="57"/>
  <c r="AK21" i="57" s="1"/>
  <c r="AL21" i="57" s="1"/>
  <c r="AJ21" i="57"/>
  <c r="AI21" i="57"/>
  <c r="AG67" i="45"/>
  <c r="AK67" i="45" s="1"/>
  <c r="AL67" i="45" s="1"/>
  <c r="AH18" i="48"/>
  <c r="AJ5" i="57"/>
  <c r="AI5" i="57"/>
  <c r="AH5" i="57"/>
  <c r="AG5" i="57"/>
  <c r="AK5" i="57" s="1"/>
  <c r="AL5" i="57" s="1"/>
  <c r="AJ52" i="57"/>
  <c r="AH52" i="57"/>
  <c r="AG52" i="57"/>
  <c r="AK52" i="57" s="1"/>
  <c r="AL52" i="57" s="1"/>
  <c r="AI52" i="57"/>
  <c r="AG34" i="57"/>
  <c r="AK34" i="57" s="1"/>
  <c r="AL34" i="57" s="1"/>
  <c r="AJ34" i="57"/>
  <c r="AI34" i="57"/>
  <c r="AH34" i="57"/>
  <c r="AJ4" i="57"/>
  <c r="AI4" i="57"/>
  <c r="AG4" i="57"/>
  <c r="AK4" i="57" s="1"/>
  <c r="AL4" i="57" s="1"/>
  <c r="AH4" i="57"/>
  <c r="AG8" i="54"/>
  <c r="AK8" i="54" s="1"/>
  <c r="AL8" i="54" s="1"/>
  <c r="AH8" i="56"/>
  <c r="AJ33" i="57"/>
  <c r="AH33" i="57"/>
  <c r="AG33" i="57"/>
  <c r="AK33" i="57" s="1"/>
  <c r="AL33" i="57" s="1"/>
  <c r="AI33" i="57"/>
  <c r="AG12" i="57"/>
  <c r="AK12" i="57" s="1"/>
  <c r="AL12" i="57" s="1"/>
  <c r="AJ12" i="57"/>
  <c r="AI12" i="57"/>
  <c r="AH12" i="57"/>
  <c r="AH8" i="54"/>
  <c r="AI16" i="57"/>
  <c r="AH16" i="57"/>
  <c r="AJ16" i="57"/>
  <c r="AG16" i="57"/>
  <c r="AK16" i="57" s="1"/>
  <c r="AL16" i="57" s="1"/>
  <c r="AH19" i="49"/>
  <c r="AJ41" i="50"/>
  <c r="AG45" i="51"/>
  <c r="AK45" i="51" s="1"/>
  <c r="AL45" i="51" s="1"/>
  <c r="AG28" i="51"/>
  <c r="AK28" i="51" s="1"/>
  <c r="AL28" i="51" s="1"/>
  <c r="AJ57" i="53"/>
  <c r="AI50" i="53"/>
  <c r="AJ8" i="54"/>
  <c r="AH47" i="57"/>
  <c r="AJ47" i="57"/>
  <c r="AI47" i="57"/>
  <c r="AG47" i="57"/>
  <c r="AK47" i="57" s="1"/>
  <c r="AL47" i="57" s="1"/>
  <c r="AH15" i="57"/>
  <c r="AG15" i="57"/>
  <c r="AK15" i="57" s="1"/>
  <c r="AL15" i="57" s="1"/>
  <c r="AJ15" i="57"/>
  <c r="AI15" i="57"/>
  <c r="AG22" i="55"/>
  <c r="AK22" i="55" s="1"/>
  <c r="AL22" i="55" s="1"/>
  <c r="AG15" i="55"/>
  <c r="AK15" i="55" s="1"/>
  <c r="AL15" i="55" s="1"/>
  <c r="AH22" i="55"/>
  <c r="AI12" i="55"/>
  <c r="AG12" i="55"/>
  <c r="AK12" i="55" s="1"/>
  <c r="AL12" i="55" s="1"/>
  <c r="AG53" i="55"/>
  <c r="AK53" i="55" s="1"/>
  <c r="AL53" i="55" s="1"/>
  <c r="AJ53" i="55"/>
  <c r="AI53" i="55"/>
  <c r="AH53" i="55"/>
  <c r="AI7" i="55"/>
  <c r="AH13" i="55"/>
  <c r="AJ25" i="54"/>
  <c r="AJ36" i="54"/>
  <c r="AI52" i="54"/>
  <c r="AG35" i="54"/>
  <c r="AK35" i="54" s="1"/>
  <c r="AL35" i="54" s="1"/>
  <c r="AI35" i="54"/>
  <c r="AH58" i="54"/>
  <c r="AI58" i="54"/>
  <c r="AJ52" i="54"/>
  <c r="AJ31" i="54"/>
  <c r="AJ6" i="54"/>
  <c r="AJ35" i="54"/>
  <c r="AG6" i="54"/>
  <c r="AK6" i="54" s="1"/>
  <c r="AL6" i="54" s="1"/>
  <c r="AI6" i="54"/>
  <c r="AJ58" i="54"/>
  <c r="AG58" i="54"/>
  <c r="AK58" i="54" s="1"/>
  <c r="AL58" i="54" s="1"/>
  <c r="AI31" i="54"/>
  <c r="AH50" i="53"/>
  <c r="AH49" i="53"/>
  <c r="AG56" i="53"/>
  <c r="AK56" i="53" s="1"/>
  <c r="AL56" i="53" s="1"/>
  <c r="AH51" i="53"/>
  <c r="AG49" i="53"/>
  <c r="AK49" i="53" s="1"/>
  <c r="AL49" i="53" s="1"/>
  <c r="AJ56" i="53"/>
  <c r="AJ17" i="53"/>
  <c r="AG51" i="53"/>
  <c r="AK51" i="53" s="1"/>
  <c r="AL51" i="53" s="1"/>
  <c r="AI56" i="53"/>
  <c r="AG17" i="53"/>
  <c r="AK17" i="53" s="1"/>
  <c r="AL17" i="53" s="1"/>
  <c r="AG13" i="53"/>
  <c r="AK13" i="53" s="1"/>
  <c r="AL13" i="53" s="1"/>
  <c r="AH17" i="53"/>
  <c r="AJ21" i="53"/>
  <c r="AI13" i="53"/>
  <c r="AI21" i="53"/>
  <c r="AH67" i="53"/>
  <c r="AG21" i="53"/>
  <c r="AK21" i="53" s="1"/>
  <c r="AL21" i="53" s="1"/>
  <c r="AG67" i="53"/>
  <c r="AK67" i="53" s="1"/>
  <c r="AL67" i="53" s="1"/>
  <c r="AI30" i="52"/>
  <c r="AJ30" i="52"/>
  <c r="AH65" i="52"/>
  <c r="AJ65" i="52"/>
  <c r="AI65" i="52"/>
  <c r="AJ56" i="52"/>
  <c r="AJ15" i="52"/>
  <c r="AG15" i="52"/>
  <c r="AK15" i="52" s="1"/>
  <c r="AL15" i="52" s="1"/>
  <c r="AG30" i="52"/>
  <c r="AK30" i="52" s="1"/>
  <c r="AL30" i="52" s="1"/>
  <c r="AJ10" i="52"/>
  <c r="AI41" i="52"/>
  <c r="AH39" i="52"/>
  <c r="AH52" i="52"/>
  <c r="AG39" i="52"/>
  <c r="AK39" i="52" s="1"/>
  <c r="AL39" i="52" s="1"/>
  <c r="AJ35" i="52"/>
  <c r="AI14" i="52"/>
  <c r="AI39" i="52"/>
  <c r="AI64" i="52"/>
  <c r="AG35" i="52"/>
  <c r="AK35" i="52" s="1"/>
  <c r="AL35" i="52" s="1"/>
  <c r="AH14" i="52"/>
  <c r="AI47" i="53"/>
  <c r="AH47" i="53"/>
  <c r="AI51" i="53"/>
  <c r="AI19" i="56"/>
  <c r="AJ19" i="56"/>
  <c r="AH19" i="56"/>
  <c r="AG19" i="56"/>
  <c r="AK19" i="56" s="1"/>
  <c r="AL19" i="56" s="1"/>
  <c r="AG60" i="56"/>
  <c r="AK60" i="56" s="1"/>
  <c r="AL60" i="56" s="1"/>
  <c r="AJ60" i="56"/>
  <c r="AI60" i="56"/>
  <c r="AH60" i="56"/>
  <c r="AI34" i="50"/>
  <c r="AJ57" i="55"/>
  <c r="AG57" i="55"/>
  <c r="AK57" i="55" s="1"/>
  <c r="AL57" i="55" s="1"/>
  <c r="AI57" i="55"/>
  <c r="AH57" i="55"/>
  <c r="AI20" i="54"/>
  <c r="AH20" i="54"/>
  <c r="AG20" i="54"/>
  <c r="AK20" i="54" s="1"/>
  <c r="AL20" i="54" s="1"/>
  <c r="AJ20" i="54"/>
  <c r="AJ34" i="50"/>
  <c r="AJ42" i="50"/>
  <c r="AJ52" i="52"/>
  <c r="AJ54" i="54"/>
  <c r="AG13" i="55"/>
  <c r="AK13" i="55" s="1"/>
  <c r="AL13" i="55" s="1"/>
  <c r="AG30" i="55"/>
  <c r="AK30" i="55" s="1"/>
  <c r="AL30" i="55" s="1"/>
  <c r="AH45" i="56"/>
  <c r="AJ45" i="56"/>
  <c r="AI45" i="56"/>
  <c r="AG45" i="56"/>
  <c r="AK45" i="56" s="1"/>
  <c r="AL45" i="56" s="1"/>
  <c r="AI46" i="49"/>
  <c r="AH19" i="50"/>
  <c r="AI38" i="50"/>
  <c r="AI28" i="51"/>
  <c r="AH50" i="51"/>
  <c r="AJ64" i="52"/>
  <c r="AG59" i="54"/>
  <c r="AK59" i="54" s="1"/>
  <c r="AL59" i="54" s="1"/>
  <c r="AH52" i="54"/>
  <c r="AG5" i="56"/>
  <c r="AK5" i="56" s="1"/>
  <c r="AL5" i="56" s="1"/>
  <c r="AH5" i="56"/>
  <c r="AJ5" i="56"/>
  <c r="AI5" i="56"/>
  <c r="AJ17" i="56"/>
  <c r="AI17" i="56"/>
  <c r="AH17" i="56"/>
  <c r="AG17" i="56"/>
  <c r="AK17" i="56" s="1"/>
  <c r="AL17" i="56" s="1"/>
  <c r="AJ47" i="50"/>
  <c r="AH67" i="54"/>
  <c r="AH17" i="45"/>
  <c r="AH5" i="50"/>
  <c r="AI30" i="56"/>
  <c r="AJ30" i="56"/>
  <c r="AH30" i="56"/>
  <c r="AG30" i="56"/>
  <c r="AK30" i="56" s="1"/>
  <c r="AL30" i="56" s="1"/>
  <c r="AJ11" i="56"/>
  <c r="AI11" i="56"/>
  <c r="AH11" i="56"/>
  <c r="AG11" i="56"/>
  <c r="AK11" i="56" s="1"/>
  <c r="AL11" i="56" s="1"/>
  <c r="AI32" i="47"/>
  <c r="AJ27" i="54"/>
  <c r="AJ37" i="56"/>
  <c r="AI37" i="56"/>
  <c r="AH37" i="56"/>
  <c r="AG37" i="56"/>
  <c r="AK37" i="56" s="1"/>
  <c r="AL37" i="56" s="1"/>
  <c r="AH13" i="48"/>
  <c r="AH10" i="50"/>
  <c r="AG64" i="51"/>
  <c r="AK64" i="51" s="1"/>
  <c r="AL64" i="51" s="1"/>
  <c r="AJ39" i="56"/>
  <c r="AI39" i="56"/>
  <c r="AH39" i="56"/>
  <c r="AG39" i="56"/>
  <c r="AK39" i="56" s="1"/>
  <c r="AL39" i="56" s="1"/>
  <c r="AH41" i="56"/>
  <c r="AI41" i="56"/>
  <c r="AG41" i="56"/>
  <c r="AK41" i="56" s="1"/>
  <c r="AL41" i="56" s="1"/>
  <c r="AJ41" i="56"/>
  <c r="AG58" i="56"/>
  <c r="AK58" i="56" s="1"/>
  <c r="AL58" i="56" s="1"/>
  <c r="AI58" i="56"/>
  <c r="AH58" i="56"/>
  <c r="AJ58" i="56"/>
  <c r="AJ18" i="56"/>
  <c r="AI18" i="56"/>
  <c r="AH18" i="56"/>
  <c r="AG18" i="56"/>
  <c r="AK18" i="56" s="1"/>
  <c r="AL18" i="56" s="1"/>
  <c r="AH35" i="56"/>
  <c r="AG35" i="56"/>
  <c r="AK35" i="56" s="1"/>
  <c r="AL35" i="56" s="1"/>
  <c r="AJ35" i="56"/>
  <c r="AI35" i="56"/>
  <c r="AH46" i="56"/>
  <c r="AG46" i="56"/>
  <c r="AK46" i="56" s="1"/>
  <c r="AL46" i="56" s="1"/>
  <c r="AI46" i="56"/>
  <c r="AJ46" i="56"/>
  <c r="AG41" i="54"/>
  <c r="AK41" i="54" s="1"/>
  <c r="AL41" i="54" s="1"/>
  <c r="AI15" i="55"/>
  <c r="AH50" i="56"/>
  <c r="AG50" i="56"/>
  <c r="AK50" i="56" s="1"/>
  <c r="AL50" i="56" s="1"/>
  <c r="AI50" i="56"/>
  <c r="AJ50" i="56"/>
  <c r="AH30" i="44"/>
  <c r="AI13" i="47"/>
  <c r="AH67" i="44"/>
  <c r="AG28" i="47"/>
  <c r="AK28" i="47" s="1"/>
  <c r="AL28" i="47" s="1"/>
  <c r="AG20" i="52"/>
  <c r="AK20" i="52" s="1"/>
  <c r="AL20" i="52" s="1"/>
  <c r="AH41" i="53"/>
  <c r="AH29" i="54"/>
  <c r="AH41" i="54"/>
  <c r="AH15" i="55"/>
  <c r="AI22" i="55"/>
  <c r="AI28" i="56"/>
  <c r="AH28" i="56"/>
  <c r="AJ28" i="56"/>
  <c r="AG28" i="56"/>
  <c r="AK28" i="56" s="1"/>
  <c r="AL28" i="56" s="1"/>
  <c r="AI67" i="44"/>
  <c r="AH28" i="47"/>
  <c r="AH32" i="49"/>
  <c r="AI41" i="50"/>
  <c r="AH20" i="52"/>
  <c r="AH56" i="52"/>
  <c r="AJ47" i="53"/>
  <c r="AG48" i="56"/>
  <c r="AK48" i="56" s="1"/>
  <c r="AL48" i="56" s="1"/>
  <c r="AJ48" i="56"/>
  <c r="AI48" i="56"/>
  <c r="AH48" i="56"/>
  <c r="AH13" i="54"/>
  <c r="AH5" i="55"/>
  <c r="AG5" i="55"/>
  <c r="AK5" i="55" s="1"/>
  <c r="AL5" i="55" s="1"/>
  <c r="AJ5" i="55"/>
  <c r="AI5" i="55"/>
  <c r="AJ65" i="55"/>
  <c r="AI65" i="55"/>
  <c r="AH65" i="55"/>
  <c r="AG65" i="55"/>
  <c r="AK65" i="55" s="1"/>
  <c r="AL65" i="55" s="1"/>
  <c r="AG10" i="52"/>
  <c r="AK10" i="52" s="1"/>
  <c r="AL10" i="52" s="1"/>
  <c r="AH20" i="53"/>
  <c r="AI13" i="54"/>
  <c r="AI4" i="55"/>
  <c r="AH4" i="55"/>
  <c r="AG4" i="55"/>
  <c r="AK4" i="55" s="1"/>
  <c r="AL4" i="55" s="1"/>
  <c r="AJ4" i="55"/>
  <c r="AJ67" i="44"/>
  <c r="AG47" i="50"/>
  <c r="AK47" i="50" s="1"/>
  <c r="AL47" i="50" s="1"/>
  <c r="AH33" i="51"/>
  <c r="AJ5" i="50"/>
  <c r="AJ60" i="52"/>
  <c r="AG64" i="52"/>
  <c r="AK64" i="52" s="1"/>
  <c r="AL64" i="52" s="1"/>
  <c r="AH10" i="52"/>
  <c r="AI20" i="53"/>
  <c r="AG36" i="54"/>
  <c r="AK36" i="54" s="1"/>
  <c r="AL36" i="54" s="1"/>
  <c r="AJ13" i="54"/>
  <c r="AJ54" i="52"/>
  <c r="AI18" i="55"/>
  <c r="AG18" i="55"/>
  <c r="AK18" i="55" s="1"/>
  <c r="AL18" i="55" s="1"/>
  <c r="AJ18" i="55"/>
  <c r="AH18" i="55"/>
  <c r="AH62" i="55"/>
  <c r="AJ62" i="55"/>
  <c r="AI62" i="55"/>
  <c r="AG62" i="55"/>
  <c r="AK62" i="55" s="1"/>
  <c r="AL62" i="55" s="1"/>
  <c r="AJ44" i="55"/>
  <c r="AI44" i="55"/>
  <c r="AH44" i="55"/>
  <c r="AG44" i="55"/>
  <c r="AK44" i="55" s="1"/>
  <c r="AL44" i="55" s="1"/>
  <c r="AJ20" i="55"/>
  <c r="AI20" i="55"/>
  <c r="AH20" i="55"/>
  <c r="AG20" i="55"/>
  <c r="AK20" i="55" s="1"/>
  <c r="AL20" i="55" s="1"/>
  <c r="AG19" i="55"/>
  <c r="AK19" i="55" s="1"/>
  <c r="AL19" i="55" s="1"/>
  <c r="AJ19" i="55"/>
  <c r="AI19" i="55"/>
  <c r="AH19" i="55"/>
  <c r="AG31" i="55"/>
  <c r="AK31" i="55" s="1"/>
  <c r="AL31" i="55" s="1"/>
  <c r="AH31" i="55"/>
  <c r="AJ31" i="55"/>
  <c r="AI31" i="55"/>
  <c r="AI32" i="49"/>
  <c r="AJ20" i="51"/>
  <c r="AG27" i="54"/>
  <c r="AK27" i="54" s="1"/>
  <c r="AL27" i="54" s="1"/>
  <c r="AG34" i="55"/>
  <c r="AK34" i="55" s="1"/>
  <c r="AL34" i="55" s="1"/>
  <c r="AJ34" i="55"/>
  <c r="AI34" i="55"/>
  <c r="AH34" i="55"/>
  <c r="AJ27" i="52"/>
  <c r="AI27" i="52"/>
  <c r="AG27" i="52"/>
  <c r="AK27" i="52" s="1"/>
  <c r="AL27" i="52" s="1"/>
  <c r="AH27" i="52"/>
  <c r="AH27" i="54"/>
  <c r="AG32" i="54"/>
  <c r="AK32" i="54" s="1"/>
  <c r="AL32" i="54" s="1"/>
  <c r="AH47" i="55"/>
  <c r="AG47" i="55"/>
  <c r="AK47" i="55" s="1"/>
  <c r="AL47" i="55" s="1"/>
  <c r="AJ47" i="55"/>
  <c r="AI47" i="55"/>
  <c r="AG43" i="51"/>
  <c r="AK43" i="51" s="1"/>
  <c r="AL43" i="51" s="1"/>
  <c r="AI22" i="51"/>
  <c r="AI36" i="55"/>
  <c r="AJ36" i="55"/>
  <c r="AH36" i="55"/>
  <c r="AG36" i="55"/>
  <c r="AK36" i="55" s="1"/>
  <c r="AL36" i="55" s="1"/>
  <c r="AJ22" i="51"/>
  <c r="AH37" i="52"/>
  <c r="AJ37" i="52"/>
  <c r="AG37" i="52"/>
  <c r="AK37" i="52" s="1"/>
  <c r="AL37" i="52" s="1"/>
  <c r="AI37" i="52"/>
  <c r="AJ26" i="55"/>
  <c r="AI26" i="55"/>
  <c r="AH26" i="55"/>
  <c r="AG26" i="55"/>
  <c r="AK26" i="55" s="1"/>
  <c r="AL26" i="55" s="1"/>
  <c r="AH15" i="47"/>
  <c r="AI49" i="47"/>
  <c r="AJ18" i="48"/>
  <c r="AI50" i="51"/>
  <c r="AH28" i="55"/>
  <c r="AJ28" i="55"/>
  <c r="AI28" i="55"/>
  <c r="AG28" i="55"/>
  <c r="AK28" i="55" s="1"/>
  <c r="AL28" i="55" s="1"/>
  <c r="AG50" i="55"/>
  <c r="AK50" i="55" s="1"/>
  <c r="AL50" i="55" s="1"/>
  <c r="AI50" i="55"/>
  <c r="AH50" i="55"/>
  <c r="AJ50" i="55"/>
  <c r="AI44" i="52"/>
  <c r="AG44" i="52"/>
  <c r="AK44" i="52" s="1"/>
  <c r="AL44" i="52" s="1"/>
  <c r="AJ44" i="52"/>
  <c r="AG59" i="51"/>
  <c r="AK59" i="51" s="1"/>
  <c r="AL59" i="51" s="1"/>
  <c r="AJ59" i="51"/>
  <c r="AI64" i="51"/>
  <c r="AJ62" i="52"/>
  <c r="AH59" i="54"/>
  <c r="AI56" i="54"/>
  <c r="AG56" i="54"/>
  <c r="AK56" i="54" s="1"/>
  <c r="AL56" i="54" s="1"/>
  <c r="AJ56" i="54"/>
  <c r="AH56" i="54"/>
  <c r="AI29" i="55"/>
  <c r="AJ29" i="55"/>
  <c r="AH29" i="55"/>
  <c r="AG29" i="55"/>
  <c r="AK29" i="55" s="1"/>
  <c r="AL29" i="55" s="1"/>
  <c r="AJ53" i="53"/>
  <c r="AI53" i="53"/>
  <c r="AG53" i="53"/>
  <c r="AK53" i="53" s="1"/>
  <c r="AL53" i="53" s="1"/>
  <c r="AH55" i="54"/>
  <c r="AJ55" i="54"/>
  <c r="AI55" i="54"/>
  <c r="AG55" i="54"/>
  <c r="AK55" i="54" s="1"/>
  <c r="AL55" i="54" s="1"/>
  <c r="AH52" i="51"/>
  <c r="AJ8" i="55"/>
  <c r="AH8" i="55"/>
  <c r="AI8" i="55"/>
  <c r="AG8" i="55"/>
  <c r="AK8" i="55" s="1"/>
  <c r="AL8" i="55" s="1"/>
  <c r="AI52" i="55"/>
  <c r="AH52" i="55"/>
  <c r="AG52" i="55"/>
  <c r="AK52" i="55" s="1"/>
  <c r="AL52" i="55" s="1"/>
  <c r="AJ52" i="55"/>
  <c r="AJ12" i="54"/>
  <c r="AI12" i="54"/>
  <c r="AH12" i="54"/>
  <c r="AG12" i="54"/>
  <c r="AK12" i="54" s="1"/>
  <c r="AL12" i="54" s="1"/>
  <c r="AJ48" i="54"/>
  <c r="AI48" i="54"/>
  <c r="AH48" i="54"/>
  <c r="AG48" i="54"/>
  <c r="AK48" i="54" s="1"/>
  <c r="AL48" i="54" s="1"/>
  <c r="AH60" i="52"/>
  <c r="AH23" i="50"/>
  <c r="AH33" i="54"/>
  <c r="AJ33" i="54"/>
  <c r="AI33" i="54"/>
  <c r="AG33" i="54"/>
  <c r="AK33" i="54" s="1"/>
  <c r="AL33" i="54" s="1"/>
  <c r="AI60" i="52"/>
  <c r="AG41" i="52"/>
  <c r="AK41" i="52" s="1"/>
  <c r="AL41" i="52" s="1"/>
  <c r="AI26" i="54"/>
  <c r="AH26" i="54"/>
  <c r="AG26" i="54"/>
  <c r="AK26" i="54" s="1"/>
  <c r="AL26" i="54" s="1"/>
  <c r="AJ26" i="54"/>
  <c r="AH29" i="53"/>
  <c r="AI29" i="53"/>
  <c r="AG29" i="53"/>
  <c r="AK29" i="53" s="1"/>
  <c r="AL29" i="53" s="1"/>
  <c r="AJ29" i="53"/>
  <c r="AI51" i="54"/>
  <c r="AJ51" i="54"/>
  <c r="AG51" i="54"/>
  <c r="AK51" i="54" s="1"/>
  <c r="AL51" i="54" s="1"/>
  <c r="AH51" i="54"/>
  <c r="AJ8" i="50"/>
  <c r="AJ41" i="52"/>
  <c r="AG28" i="53"/>
  <c r="AK28" i="53" s="1"/>
  <c r="AL28" i="53" s="1"/>
  <c r="AH28" i="53"/>
  <c r="AI28" i="53"/>
  <c r="AJ28" i="53"/>
  <c r="AJ51" i="44"/>
  <c r="AH8" i="50"/>
  <c r="AJ5" i="54"/>
  <c r="AI5" i="54"/>
  <c r="AH5" i="54"/>
  <c r="AG5" i="54"/>
  <c r="AK5" i="54" s="1"/>
  <c r="AL5" i="54" s="1"/>
  <c r="AG34" i="54"/>
  <c r="AK34" i="54" s="1"/>
  <c r="AL34" i="54" s="1"/>
  <c r="AH34" i="54"/>
  <c r="AJ34" i="54"/>
  <c r="AI34" i="54"/>
  <c r="AJ38" i="54"/>
  <c r="AH38" i="54"/>
  <c r="AI38" i="54"/>
  <c r="AG38" i="54"/>
  <c r="AK38" i="54" s="1"/>
  <c r="AL38" i="54" s="1"/>
  <c r="AJ16" i="54"/>
  <c r="AI16" i="54"/>
  <c r="AH16" i="54"/>
  <c r="AG16" i="54"/>
  <c r="AK16" i="54" s="1"/>
  <c r="AL16" i="54" s="1"/>
  <c r="AG32" i="51"/>
  <c r="AK32" i="51" s="1"/>
  <c r="AL32" i="51" s="1"/>
  <c r="AH55" i="51"/>
  <c r="AH65" i="54"/>
  <c r="AG65" i="54"/>
  <c r="AK65" i="54" s="1"/>
  <c r="AL65" i="54" s="1"/>
  <c r="AI65" i="54"/>
  <c r="AJ65" i="54"/>
  <c r="AJ32" i="51"/>
  <c r="AJ22" i="54"/>
  <c r="AI22" i="54"/>
  <c r="AH22" i="54"/>
  <c r="AG22" i="54"/>
  <c r="AK22" i="54" s="1"/>
  <c r="AL22" i="54" s="1"/>
  <c r="AJ32" i="49"/>
  <c r="AH32" i="51"/>
  <c r="AJ50" i="52"/>
  <c r="AH53" i="54"/>
  <c r="AG53" i="54"/>
  <c r="AK53" i="54" s="1"/>
  <c r="AL53" i="54" s="1"/>
  <c r="AJ53" i="54"/>
  <c r="AI53" i="54"/>
  <c r="AH30" i="54"/>
  <c r="AJ30" i="54"/>
  <c r="AI30" i="54"/>
  <c r="AG30" i="54"/>
  <c r="AK30" i="54" s="1"/>
  <c r="AL30" i="54" s="1"/>
  <c r="AH66" i="47"/>
  <c r="AI7" i="54"/>
  <c r="AG7" i="54"/>
  <c r="AK7" i="54" s="1"/>
  <c r="AL7" i="54" s="1"/>
  <c r="AJ7" i="54"/>
  <c r="AH7" i="54"/>
  <c r="AH35" i="47"/>
  <c r="AJ48" i="48"/>
  <c r="AJ17" i="54"/>
  <c r="AI17" i="54"/>
  <c r="AH17" i="54"/>
  <c r="AG17" i="54"/>
  <c r="AK17" i="54" s="1"/>
  <c r="AL17" i="54" s="1"/>
  <c r="AH14" i="53"/>
  <c r="AH47" i="52"/>
  <c r="AI14" i="53"/>
  <c r="AJ32" i="47"/>
  <c r="AG31" i="44"/>
  <c r="AK31" i="44" s="1"/>
  <c r="AL31" i="44" s="1"/>
  <c r="AH49" i="45"/>
  <c r="AH52" i="50"/>
  <c r="AH40" i="50"/>
  <c r="AH37" i="51"/>
  <c r="AG52" i="51"/>
  <c r="AK52" i="51" s="1"/>
  <c r="AL52" i="51" s="1"/>
  <c r="AI47" i="52"/>
  <c r="AI66" i="54"/>
  <c r="AH66" i="54"/>
  <c r="AG66" i="54"/>
  <c r="AK66" i="54" s="1"/>
  <c r="AL66" i="54" s="1"/>
  <c r="AJ66" i="54"/>
  <c r="AJ9" i="54"/>
  <c r="AI9" i="54"/>
  <c r="AH9" i="54"/>
  <c r="AG9" i="54"/>
  <c r="AK9" i="54" s="1"/>
  <c r="AL9" i="54" s="1"/>
  <c r="AG38" i="49"/>
  <c r="AK38" i="49" s="1"/>
  <c r="AL38" i="49" s="1"/>
  <c r="AI15" i="50"/>
  <c r="AJ37" i="51"/>
  <c r="AG58" i="52"/>
  <c r="AK58" i="52" s="1"/>
  <c r="AL58" i="52" s="1"/>
  <c r="AG15" i="54"/>
  <c r="AK15" i="54" s="1"/>
  <c r="AL15" i="54" s="1"/>
  <c r="AJ15" i="54"/>
  <c r="AI15" i="54"/>
  <c r="AH15" i="54"/>
  <c r="AI13" i="48"/>
  <c r="AH36" i="52"/>
  <c r="AJ36" i="52"/>
  <c r="AI36" i="52"/>
  <c r="AG36" i="52"/>
  <c r="AK36" i="52" s="1"/>
  <c r="AL36" i="52" s="1"/>
  <c r="AJ43" i="53"/>
  <c r="AG43" i="53"/>
  <c r="AK43" i="53" s="1"/>
  <c r="AL43" i="53" s="1"/>
  <c r="AI43" i="53"/>
  <c r="AH43" i="53"/>
  <c r="AJ64" i="50"/>
  <c r="AJ10" i="50"/>
  <c r="AH61" i="53"/>
  <c r="AI61" i="53"/>
  <c r="AG61" i="53"/>
  <c r="AK61" i="53" s="1"/>
  <c r="AL61" i="53" s="1"/>
  <c r="AJ61" i="53"/>
  <c r="AG5" i="51"/>
  <c r="AK5" i="51" s="1"/>
  <c r="AL5" i="51" s="1"/>
  <c r="AJ47" i="47"/>
  <c r="AG61" i="47"/>
  <c r="AK61" i="47" s="1"/>
  <c r="AL61" i="47" s="1"/>
  <c r="AJ61" i="47"/>
  <c r="AJ31" i="48"/>
  <c r="AH50" i="49"/>
  <c r="AG39" i="50"/>
  <c r="AK39" i="50" s="1"/>
  <c r="AL39" i="50" s="1"/>
  <c r="AG62" i="50"/>
  <c r="AK62" i="50" s="1"/>
  <c r="AL62" i="50" s="1"/>
  <c r="AG24" i="46"/>
  <c r="AK24" i="46" s="1"/>
  <c r="AL24" i="46" s="1"/>
  <c r="AJ39" i="50"/>
  <c r="AI7" i="48"/>
  <c r="AJ5" i="51"/>
  <c r="AI40" i="52"/>
  <c r="AI47" i="47"/>
  <c r="AI64" i="50"/>
  <c r="AG47" i="45"/>
  <c r="AK47" i="45" s="1"/>
  <c r="AL47" i="45" s="1"/>
  <c r="AG48" i="46"/>
  <c r="AK48" i="46" s="1"/>
  <c r="AL48" i="46" s="1"/>
  <c r="AJ50" i="47"/>
  <c r="AG31" i="48"/>
  <c r="AK31" i="48" s="1"/>
  <c r="AL31" i="48" s="1"/>
  <c r="AJ9" i="50"/>
  <c r="AH39" i="50"/>
  <c r="AH67" i="45"/>
  <c r="AJ67" i="45"/>
  <c r="AJ15" i="47"/>
  <c r="AI5" i="51"/>
  <c r="AH26" i="45"/>
  <c r="AG7" i="48"/>
  <c r="AK7" i="48" s="1"/>
  <c r="AL7" i="48" s="1"/>
  <c r="AH40" i="52"/>
  <c r="AJ58" i="53"/>
  <c r="AI58" i="53"/>
  <c r="AH58" i="53"/>
  <c r="AG58" i="53"/>
  <c r="AK58" i="53" s="1"/>
  <c r="AL58" i="53" s="1"/>
  <c r="AI26" i="45"/>
  <c r="AI59" i="53"/>
  <c r="AH59" i="53"/>
  <c r="AG59" i="53"/>
  <c r="AK59" i="53" s="1"/>
  <c r="AL59" i="53" s="1"/>
  <c r="AJ59" i="53"/>
  <c r="AJ40" i="52"/>
  <c r="AJ42" i="49"/>
  <c r="AI56" i="51"/>
  <c r="AG50" i="52"/>
  <c r="AK50" i="52" s="1"/>
  <c r="AL50" i="52" s="1"/>
  <c r="AG34" i="53"/>
  <c r="AK34" i="53" s="1"/>
  <c r="AL34" i="53" s="1"/>
  <c r="AH34" i="53"/>
  <c r="AJ34" i="53"/>
  <c r="AI34" i="53"/>
  <c r="AJ7" i="53"/>
  <c r="AH7" i="53"/>
  <c r="AG7" i="53"/>
  <c r="AK7" i="53" s="1"/>
  <c r="AL7" i="53" s="1"/>
  <c r="AI7" i="53"/>
  <c r="AH50" i="52"/>
  <c r="AG6" i="53"/>
  <c r="AK6" i="53" s="1"/>
  <c r="AL6" i="53" s="1"/>
  <c r="AJ6" i="53"/>
  <c r="AI6" i="53"/>
  <c r="AH6" i="53"/>
  <c r="AI40" i="51"/>
  <c r="AJ23" i="45"/>
  <c r="AI16" i="45"/>
  <c r="AG20" i="47"/>
  <c r="AK20" i="47" s="1"/>
  <c r="AL20" i="47" s="1"/>
  <c r="AH21" i="48"/>
  <c r="AJ31" i="49"/>
  <c r="AI38" i="49"/>
  <c r="AG17" i="50"/>
  <c r="AK17" i="50" s="1"/>
  <c r="AL17" i="50" s="1"/>
  <c r="AJ15" i="50"/>
  <c r="AJ40" i="51"/>
  <c r="AI23" i="50"/>
  <c r="AI25" i="53"/>
  <c r="AH25" i="53"/>
  <c r="AG25" i="53"/>
  <c r="AK25" i="53" s="1"/>
  <c r="AL25" i="53" s="1"/>
  <c r="AJ25" i="53"/>
  <c r="AJ10" i="53"/>
  <c r="AI10" i="53"/>
  <c r="AH10" i="53"/>
  <c r="AG10" i="53"/>
  <c r="AK10" i="53" s="1"/>
  <c r="AL10" i="53" s="1"/>
  <c r="AH42" i="49"/>
  <c r="AH9" i="46"/>
  <c r="AH35" i="53"/>
  <c r="AI35" i="53"/>
  <c r="AJ35" i="53"/>
  <c r="AG35" i="53"/>
  <c r="AK35" i="53" s="1"/>
  <c r="AL35" i="53" s="1"/>
  <c r="AG16" i="45"/>
  <c r="AK16" i="45" s="1"/>
  <c r="AL16" i="45" s="1"/>
  <c r="AH16" i="45"/>
  <c r="AI20" i="47"/>
  <c r="AG21" i="48"/>
  <c r="AK21" i="48" s="1"/>
  <c r="AL21" i="48" s="1"/>
  <c r="AG22" i="47"/>
  <c r="AK22" i="47" s="1"/>
  <c r="AL22" i="47" s="1"/>
  <c r="AH46" i="49"/>
  <c r="AI17" i="50"/>
  <c r="AH15" i="50"/>
  <c r="AH40" i="51"/>
  <c r="AG55" i="51"/>
  <c r="AK55" i="51" s="1"/>
  <c r="AL55" i="51" s="1"/>
  <c r="AH58" i="52"/>
  <c r="AG54" i="52"/>
  <c r="AK54" i="52" s="1"/>
  <c r="AL54" i="52" s="1"/>
  <c r="AJ24" i="53"/>
  <c r="AH24" i="53"/>
  <c r="AI24" i="53"/>
  <c r="AG24" i="53"/>
  <c r="AK24" i="53" s="1"/>
  <c r="AL24" i="53" s="1"/>
  <c r="AJ62" i="48"/>
  <c r="AJ22" i="47"/>
  <c r="AJ46" i="49"/>
  <c r="AG64" i="50"/>
  <c r="AK64" i="50" s="1"/>
  <c r="AL64" i="50" s="1"/>
  <c r="AH17" i="50"/>
  <c r="AJ33" i="50"/>
  <c r="AI55" i="51"/>
  <c r="AI58" i="52"/>
  <c r="AH54" i="52"/>
  <c r="AJ49" i="45"/>
  <c r="AI43" i="46"/>
  <c r="AG49" i="45"/>
  <c r="AK49" i="45" s="1"/>
  <c r="AL49" i="45" s="1"/>
  <c r="AI22" i="47"/>
  <c r="AI10" i="50"/>
  <c r="AG5" i="50"/>
  <c r="AK5" i="50" s="1"/>
  <c r="AL5" i="50" s="1"/>
  <c r="AJ47" i="51"/>
  <c r="AI54" i="51"/>
  <c r="AH54" i="51"/>
  <c r="AJ18" i="51"/>
  <c r="AJ54" i="51"/>
  <c r="AH47" i="51"/>
  <c r="AI18" i="51"/>
  <c r="AH18" i="51"/>
  <c r="AI13" i="51"/>
  <c r="AG13" i="51"/>
  <c r="AK13" i="51" s="1"/>
  <c r="AL13" i="51" s="1"/>
  <c r="AJ13" i="51"/>
  <c r="AH13" i="51"/>
  <c r="AG56" i="51"/>
  <c r="AK56" i="51" s="1"/>
  <c r="AL56" i="51" s="1"/>
  <c r="AI47" i="51"/>
  <c r="AJ6" i="50"/>
  <c r="AJ27" i="50"/>
  <c r="AH38" i="50"/>
  <c r="AI62" i="50"/>
  <c r="AH24" i="50"/>
  <c r="AH12" i="50"/>
  <c r="AH30" i="50"/>
  <c r="AH6" i="50"/>
  <c r="AI6" i="50"/>
  <c r="AI27" i="50"/>
  <c r="AG40" i="50"/>
  <c r="AK40" i="50" s="1"/>
  <c r="AL40" i="50" s="1"/>
  <c r="AG27" i="50"/>
  <c r="AK27" i="50" s="1"/>
  <c r="AL27" i="50" s="1"/>
  <c r="AI40" i="50"/>
  <c r="AJ62" i="50"/>
  <c r="AI24" i="50"/>
  <c r="AG59" i="50"/>
  <c r="AK59" i="50" s="1"/>
  <c r="AL59" i="50" s="1"/>
  <c r="AJ24" i="50"/>
  <c r="AI12" i="50"/>
  <c r="AG30" i="50"/>
  <c r="AK30" i="50" s="1"/>
  <c r="AL30" i="50" s="1"/>
  <c r="AG65" i="50"/>
  <c r="AK65" i="50" s="1"/>
  <c r="AL65" i="50" s="1"/>
  <c r="AH57" i="50"/>
  <c r="AG9" i="50"/>
  <c r="AK9" i="50" s="1"/>
  <c r="AL9" i="50" s="1"/>
  <c r="AH66" i="50"/>
  <c r="AJ54" i="50"/>
  <c r="AG57" i="50"/>
  <c r="AK57" i="50" s="1"/>
  <c r="AL57" i="50" s="1"/>
  <c r="AH53" i="50"/>
  <c r="AH9" i="50"/>
  <c r="AI66" i="50"/>
  <c r="AG54" i="50"/>
  <c r="AK54" i="50" s="1"/>
  <c r="AL54" i="50" s="1"/>
  <c r="AJ12" i="50"/>
  <c r="AI29" i="50"/>
  <c r="AJ66" i="50"/>
  <c r="AH54" i="50"/>
  <c r="AH55" i="49"/>
  <c r="AI37" i="49"/>
  <c r="AJ55" i="49"/>
  <c r="AI42" i="49"/>
  <c r="AH63" i="49"/>
  <c r="AG51" i="49"/>
  <c r="AK51" i="49" s="1"/>
  <c r="AL51" i="49" s="1"/>
  <c r="AG55" i="49"/>
  <c r="AK55" i="49" s="1"/>
  <c r="AL55" i="49" s="1"/>
  <c r="AI61" i="49"/>
  <c r="AG30" i="49"/>
  <c r="AK30" i="49" s="1"/>
  <c r="AL30" i="49" s="1"/>
  <c r="AH31" i="49"/>
  <c r="AH65" i="49"/>
  <c r="AI31" i="49"/>
  <c r="AJ65" i="49"/>
  <c r="AJ51" i="52"/>
  <c r="AI51" i="52"/>
  <c r="AG51" i="52"/>
  <c r="AK51" i="52" s="1"/>
  <c r="AL51" i="52" s="1"/>
  <c r="AH51" i="52"/>
  <c r="AI37" i="44"/>
  <c r="AI30" i="49"/>
  <c r="AJ22" i="52"/>
  <c r="AG22" i="52"/>
  <c r="AK22" i="52" s="1"/>
  <c r="AL22" i="52" s="1"/>
  <c r="AH22" i="52"/>
  <c r="AI22" i="52"/>
  <c r="AJ61" i="49"/>
  <c r="AH11" i="52"/>
  <c r="AJ11" i="52"/>
  <c r="AI11" i="52"/>
  <c r="AG11" i="52"/>
  <c r="AK11" i="52" s="1"/>
  <c r="AL11" i="52" s="1"/>
  <c r="AI55" i="52"/>
  <c r="AG55" i="52"/>
  <c r="AK55" i="52" s="1"/>
  <c r="AL55" i="52" s="1"/>
  <c r="AH55" i="52"/>
  <c r="AJ55" i="52"/>
  <c r="AJ21" i="52"/>
  <c r="AI21" i="52"/>
  <c r="AH21" i="52"/>
  <c r="AG21" i="52"/>
  <c r="AK21" i="52" s="1"/>
  <c r="AL21" i="52" s="1"/>
  <c r="AH17" i="52"/>
  <c r="AJ17" i="52"/>
  <c r="AI17" i="52"/>
  <c r="AG17" i="52"/>
  <c r="AK17" i="52" s="1"/>
  <c r="AL17" i="52" s="1"/>
  <c r="AI53" i="52"/>
  <c r="AJ53" i="52"/>
  <c r="AG53" i="52"/>
  <c r="AK53" i="52" s="1"/>
  <c r="AL53" i="52" s="1"/>
  <c r="AH53" i="52"/>
  <c r="AH16" i="52"/>
  <c r="AG16" i="52"/>
  <c r="AK16" i="52" s="1"/>
  <c r="AL16" i="52" s="1"/>
  <c r="AJ16" i="52"/>
  <c r="AI16" i="52"/>
  <c r="AI51" i="51"/>
  <c r="AG51" i="51"/>
  <c r="AK51" i="51" s="1"/>
  <c r="AL51" i="51" s="1"/>
  <c r="AJ51" i="51"/>
  <c r="AH51" i="51"/>
  <c r="AH61" i="52"/>
  <c r="AJ61" i="52"/>
  <c r="AI61" i="52"/>
  <c r="AG61" i="52"/>
  <c r="AK61" i="52" s="1"/>
  <c r="AL61" i="52" s="1"/>
  <c r="AG47" i="49"/>
  <c r="AK47" i="49" s="1"/>
  <c r="AL47" i="49" s="1"/>
  <c r="AI36" i="51"/>
  <c r="AG36" i="51"/>
  <c r="AK36" i="51" s="1"/>
  <c r="AL36" i="51" s="1"/>
  <c r="AJ36" i="51"/>
  <c r="AH36" i="51"/>
  <c r="AJ57" i="52"/>
  <c r="AI57" i="52"/>
  <c r="AH57" i="52"/>
  <c r="AG57" i="52"/>
  <c r="AK57" i="52" s="1"/>
  <c r="AL57" i="52" s="1"/>
  <c r="AI46" i="52"/>
  <c r="AH46" i="52"/>
  <c r="AG46" i="52"/>
  <c r="AK46" i="52" s="1"/>
  <c r="AL46" i="52" s="1"/>
  <c r="AJ46" i="52"/>
  <c r="AI9" i="46"/>
  <c r="AG49" i="47"/>
  <c r="AK49" i="47" s="1"/>
  <c r="AL49" i="47" s="1"/>
  <c r="AJ13" i="47"/>
  <c r="AI41" i="49"/>
  <c r="AH65" i="50"/>
  <c r="AJ46" i="48"/>
  <c r="AJ66" i="52"/>
  <c r="AI66" i="52"/>
  <c r="AH66" i="52"/>
  <c r="AG66" i="52"/>
  <c r="AK66" i="52" s="1"/>
  <c r="AL66" i="52" s="1"/>
  <c r="AJ6" i="52"/>
  <c r="AI6" i="52"/>
  <c r="AH6" i="52"/>
  <c r="AG6" i="52"/>
  <c r="AK6" i="52" s="1"/>
  <c r="AL6" i="52" s="1"/>
  <c r="AH7" i="48"/>
  <c r="AI39" i="51"/>
  <c r="AJ12" i="52"/>
  <c r="AG12" i="52"/>
  <c r="AK12" i="52" s="1"/>
  <c r="AL12" i="52" s="1"/>
  <c r="AI12" i="52"/>
  <c r="AH12" i="52"/>
  <c r="AJ63" i="52"/>
  <c r="AG63" i="52"/>
  <c r="AK63" i="52" s="1"/>
  <c r="AL63" i="52" s="1"/>
  <c r="AI63" i="52"/>
  <c r="AH63" i="52"/>
  <c r="AG30" i="44"/>
  <c r="AK30" i="44" s="1"/>
  <c r="AL30" i="44" s="1"/>
  <c r="AJ48" i="46"/>
  <c r="AG18" i="46"/>
  <c r="AK18" i="46" s="1"/>
  <c r="AL18" i="46" s="1"/>
  <c r="AI44" i="49"/>
  <c r="AJ39" i="51"/>
  <c r="AI25" i="52"/>
  <c r="AH25" i="52"/>
  <c r="AJ25" i="52"/>
  <c r="AG25" i="52"/>
  <c r="AK25" i="52" s="1"/>
  <c r="AL25" i="52" s="1"/>
  <c r="AG34" i="49"/>
  <c r="AK34" i="49" s="1"/>
  <c r="AL34" i="49" s="1"/>
  <c r="AJ44" i="49"/>
  <c r="AG48" i="50"/>
  <c r="AK48" i="50" s="1"/>
  <c r="AL48" i="50" s="1"/>
  <c r="AH39" i="51"/>
  <c r="AG66" i="51"/>
  <c r="AK66" i="51" s="1"/>
  <c r="AL66" i="51" s="1"/>
  <c r="AI26" i="52"/>
  <c r="AH26" i="52"/>
  <c r="AG26" i="52"/>
  <c r="AK26" i="52" s="1"/>
  <c r="AL26" i="52" s="1"/>
  <c r="AJ26" i="52"/>
  <c r="AJ59" i="50"/>
  <c r="AH48" i="50"/>
  <c r="AH66" i="51"/>
  <c r="AG46" i="51"/>
  <c r="AK46" i="51" s="1"/>
  <c r="AL46" i="51" s="1"/>
  <c r="AJ59" i="52"/>
  <c r="AH59" i="52"/>
  <c r="AI59" i="52"/>
  <c r="AG59" i="52"/>
  <c r="AK59" i="52" s="1"/>
  <c r="AL59" i="52" s="1"/>
  <c r="AH59" i="50"/>
  <c r="AJ48" i="50"/>
  <c r="AI33" i="50"/>
  <c r="AI66" i="51"/>
  <c r="AI46" i="51"/>
  <c r="AG29" i="52"/>
  <c r="AK29" i="52" s="1"/>
  <c r="AL29" i="52" s="1"/>
  <c r="AJ29" i="52"/>
  <c r="AI29" i="52"/>
  <c r="AH29" i="52"/>
  <c r="AH64" i="46"/>
  <c r="AH50" i="47"/>
  <c r="AJ20" i="47"/>
  <c r="AG33" i="50"/>
  <c r="AK33" i="50" s="1"/>
  <c r="AL33" i="50" s="1"/>
  <c r="AJ46" i="51"/>
  <c r="AG64" i="46"/>
  <c r="AK64" i="46" s="1"/>
  <c r="AL64" i="46" s="1"/>
  <c r="AI50" i="47"/>
  <c r="AH18" i="49"/>
  <c r="AJ17" i="51"/>
  <c r="AI17" i="51"/>
  <c r="AG17" i="51"/>
  <c r="AK17" i="51" s="1"/>
  <c r="AL17" i="51" s="1"/>
  <c r="AH17" i="51"/>
  <c r="AH41" i="51"/>
  <c r="AJ41" i="51"/>
  <c r="AI41" i="51"/>
  <c r="AG41" i="51"/>
  <c r="AK41" i="51" s="1"/>
  <c r="AL41" i="51" s="1"/>
  <c r="AG60" i="51"/>
  <c r="AK60" i="51" s="1"/>
  <c r="AL60" i="51" s="1"/>
  <c r="AI60" i="51"/>
  <c r="AH60" i="51"/>
  <c r="AJ60" i="51"/>
  <c r="AG44" i="51"/>
  <c r="AK44" i="51" s="1"/>
  <c r="AL44" i="51" s="1"/>
  <c r="AH44" i="51"/>
  <c r="AJ44" i="51"/>
  <c r="AI44" i="51"/>
  <c r="AJ40" i="45"/>
  <c r="AJ48" i="51"/>
  <c r="AI48" i="51"/>
  <c r="AH48" i="51"/>
  <c r="AG48" i="51"/>
  <c r="AK48" i="51" s="1"/>
  <c r="AL48" i="51" s="1"/>
  <c r="AH26" i="51"/>
  <c r="AI26" i="51"/>
  <c r="AG26" i="51"/>
  <c r="AK26" i="51" s="1"/>
  <c r="AL26" i="51" s="1"/>
  <c r="AJ26" i="51"/>
  <c r="AJ19" i="51"/>
  <c r="AH19" i="51"/>
  <c r="AG19" i="51"/>
  <c r="AK19" i="51" s="1"/>
  <c r="AL19" i="51" s="1"/>
  <c r="AI19" i="51"/>
  <c r="AI61" i="47"/>
  <c r="AG24" i="49"/>
  <c r="AK24" i="49" s="1"/>
  <c r="AL24" i="49" s="1"/>
  <c r="AI65" i="50"/>
  <c r="AI49" i="51"/>
  <c r="AH49" i="51"/>
  <c r="AJ49" i="51"/>
  <c r="AG49" i="51"/>
  <c r="AK49" i="51" s="1"/>
  <c r="AL49" i="51" s="1"/>
  <c r="AH24" i="49"/>
  <c r="AI24" i="49"/>
  <c r="AI16" i="48"/>
  <c r="AH29" i="50"/>
  <c r="AJ15" i="51"/>
  <c r="AG15" i="51"/>
  <c r="AK15" i="51" s="1"/>
  <c r="AL15" i="51" s="1"/>
  <c r="AI15" i="51"/>
  <c r="AH15" i="51"/>
  <c r="AI51" i="44"/>
  <c r="AJ24" i="46"/>
  <c r="AJ49" i="47"/>
  <c r="AH31" i="48"/>
  <c r="AI21" i="48"/>
  <c r="AJ51" i="49"/>
  <c r="AG29" i="50"/>
  <c r="AK29" i="50" s="1"/>
  <c r="AL29" i="50" s="1"/>
  <c r="AH24" i="46"/>
  <c r="AG51" i="44"/>
  <c r="AK51" i="44" s="1"/>
  <c r="AL51" i="44" s="1"/>
  <c r="AG53" i="50"/>
  <c r="AK53" i="50" s="1"/>
  <c r="AL53" i="50" s="1"/>
  <c r="AJ57" i="51"/>
  <c r="AI57" i="51"/>
  <c r="AH57" i="51"/>
  <c r="AG57" i="51"/>
  <c r="AK57" i="51" s="1"/>
  <c r="AL57" i="51" s="1"/>
  <c r="AG17" i="49"/>
  <c r="AK17" i="49" s="1"/>
  <c r="AL17" i="49" s="1"/>
  <c r="AI47" i="49"/>
  <c r="AI53" i="50"/>
  <c r="AJ7" i="51"/>
  <c r="AI7" i="51"/>
  <c r="AG7" i="51"/>
  <c r="AK7" i="51" s="1"/>
  <c r="AL7" i="51" s="1"/>
  <c r="AH7" i="51"/>
  <c r="AJ34" i="49"/>
  <c r="AH47" i="49"/>
  <c r="AH29" i="51"/>
  <c r="AJ29" i="51"/>
  <c r="AI29" i="51"/>
  <c r="AG29" i="51"/>
  <c r="AK29" i="51" s="1"/>
  <c r="AL29" i="51" s="1"/>
  <c r="AH34" i="49"/>
  <c r="AJ10" i="51"/>
  <c r="AG10" i="51"/>
  <c r="AK10" i="51" s="1"/>
  <c r="AL10" i="51" s="1"/>
  <c r="AI10" i="51"/>
  <c r="AH10" i="51"/>
  <c r="AI31" i="44"/>
  <c r="AG45" i="46"/>
  <c r="AK45" i="46" s="1"/>
  <c r="AL45" i="46" s="1"/>
  <c r="AG17" i="47"/>
  <c r="AK17" i="47" s="1"/>
  <c r="AL17" i="47" s="1"/>
  <c r="AJ34" i="51"/>
  <c r="AI34" i="51"/>
  <c r="AG34" i="51"/>
  <c r="AK34" i="51" s="1"/>
  <c r="AL34" i="51" s="1"/>
  <c r="AH34" i="51"/>
  <c r="AI17" i="47"/>
  <c r="AG8" i="50"/>
  <c r="AK8" i="50" s="1"/>
  <c r="AL8" i="50" s="1"/>
  <c r="AI30" i="50"/>
  <c r="AJ24" i="51"/>
  <c r="AH24" i="51"/>
  <c r="AG24" i="51"/>
  <c r="AK24" i="51" s="1"/>
  <c r="AL24" i="51" s="1"/>
  <c r="AI24" i="51"/>
  <c r="AJ62" i="47"/>
  <c r="AG33" i="47"/>
  <c r="AK33" i="47" s="1"/>
  <c r="AL33" i="47" s="1"/>
  <c r="AG32" i="48"/>
  <c r="AK32" i="48" s="1"/>
  <c r="AL32" i="48" s="1"/>
  <c r="AJ30" i="49"/>
  <c r="AG26" i="45"/>
  <c r="AK26" i="45" s="1"/>
  <c r="AL26" i="45" s="1"/>
  <c r="AH48" i="46"/>
  <c r="AI45" i="46"/>
  <c r="AJ9" i="46"/>
  <c r="AJ32" i="48"/>
  <c r="AI18" i="48"/>
  <c r="AJ37" i="49"/>
  <c r="AH44" i="49"/>
  <c r="AG50" i="49"/>
  <c r="AK50" i="49" s="1"/>
  <c r="AL50" i="49" s="1"/>
  <c r="AH36" i="46"/>
  <c r="AI66" i="47"/>
  <c r="AH32" i="48"/>
  <c r="AG37" i="49"/>
  <c r="AK37" i="49" s="1"/>
  <c r="AL37" i="49" s="1"/>
  <c r="AJ65" i="51"/>
  <c r="AI65" i="51"/>
  <c r="AH65" i="51"/>
  <c r="AG65" i="51"/>
  <c r="AK65" i="51" s="1"/>
  <c r="AL65" i="51" s="1"/>
  <c r="AI36" i="50"/>
  <c r="AH36" i="50"/>
  <c r="AJ36" i="50"/>
  <c r="AG36" i="50"/>
  <c r="AK36" i="50" s="1"/>
  <c r="AL36" i="50" s="1"/>
  <c r="AJ39" i="49"/>
  <c r="AG50" i="50"/>
  <c r="AK50" i="50" s="1"/>
  <c r="AL50" i="50" s="1"/>
  <c r="AJ50" i="50"/>
  <c r="AI50" i="50"/>
  <c r="AH50" i="50"/>
  <c r="AI18" i="49"/>
  <c r="AI16" i="50"/>
  <c r="AH16" i="50"/>
  <c r="AG16" i="50"/>
  <c r="AK16" i="50" s="1"/>
  <c r="AL16" i="50" s="1"/>
  <c r="AJ16" i="50"/>
  <c r="AJ13" i="50"/>
  <c r="AI13" i="50"/>
  <c r="AH13" i="50"/>
  <c r="AG13" i="50"/>
  <c r="AK13" i="50" s="1"/>
  <c r="AL13" i="50" s="1"/>
  <c r="AJ37" i="50"/>
  <c r="AI37" i="50"/>
  <c r="AG37" i="50"/>
  <c r="AK37" i="50" s="1"/>
  <c r="AL37" i="50" s="1"/>
  <c r="AH37" i="50"/>
  <c r="AH31" i="50"/>
  <c r="AG31" i="50"/>
  <c r="AK31" i="50" s="1"/>
  <c r="AL31" i="50" s="1"/>
  <c r="AJ31" i="50"/>
  <c r="AI31" i="50"/>
  <c r="AI11" i="50"/>
  <c r="AH11" i="50"/>
  <c r="AG11" i="50"/>
  <c r="AK11" i="50" s="1"/>
  <c r="AL11" i="50" s="1"/>
  <c r="AJ11" i="50"/>
  <c r="AH35" i="50"/>
  <c r="AG35" i="50"/>
  <c r="AK35" i="50" s="1"/>
  <c r="AL35" i="50" s="1"/>
  <c r="AJ35" i="50"/>
  <c r="AI35" i="50"/>
  <c r="AJ58" i="50"/>
  <c r="AH58" i="50"/>
  <c r="AG58" i="50"/>
  <c r="AK58" i="50" s="1"/>
  <c r="AL58" i="50" s="1"/>
  <c r="AI58" i="50"/>
  <c r="AH17" i="47"/>
  <c r="AJ7" i="50"/>
  <c r="AG7" i="50"/>
  <c r="AK7" i="50" s="1"/>
  <c r="AL7" i="50" s="1"/>
  <c r="AI7" i="50"/>
  <c r="AH7" i="50"/>
  <c r="AJ44" i="50"/>
  <c r="AI44" i="50"/>
  <c r="AH44" i="50"/>
  <c r="AG44" i="50"/>
  <c r="AK44" i="50" s="1"/>
  <c r="AL44" i="50" s="1"/>
  <c r="AJ43" i="50"/>
  <c r="AI43" i="50"/>
  <c r="AH43" i="50"/>
  <c r="AG43" i="50"/>
  <c r="AK43" i="50" s="1"/>
  <c r="AL43" i="50" s="1"/>
  <c r="AI28" i="50"/>
  <c r="AJ28" i="50"/>
  <c r="AH28" i="50"/>
  <c r="AG28" i="50"/>
  <c r="AK28" i="50" s="1"/>
  <c r="AL28" i="50" s="1"/>
  <c r="AI30" i="44"/>
  <c r="AJ18" i="46"/>
  <c r="AH20" i="46"/>
  <c r="AH42" i="44"/>
  <c r="AJ20" i="46"/>
  <c r="AG27" i="47"/>
  <c r="AK27" i="47" s="1"/>
  <c r="AL27" i="47" s="1"/>
  <c r="AH54" i="48"/>
  <c r="AH16" i="48"/>
  <c r="AI27" i="47"/>
  <c r="AG59" i="48"/>
  <c r="AK59" i="48" s="1"/>
  <c r="AL59" i="48" s="1"/>
  <c r="AI54" i="48"/>
  <c r="AG63" i="49"/>
  <c r="AK63" i="49" s="1"/>
  <c r="AL63" i="49" s="1"/>
  <c r="AI20" i="46"/>
  <c r="AJ27" i="47"/>
  <c r="AJ59" i="48"/>
  <c r="AH7" i="49"/>
  <c r="AI67" i="50"/>
  <c r="AH67" i="50"/>
  <c r="AJ67" i="50"/>
  <c r="AG67" i="50"/>
  <c r="AK67" i="50" s="1"/>
  <c r="AL67" i="50" s="1"/>
  <c r="AH59" i="48"/>
  <c r="AH17" i="49"/>
  <c r="AG7" i="49"/>
  <c r="AK7" i="49" s="1"/>
  <c r="AL7" i="49" s="1"/>
  <c r="AJ63" i="49"/>
  <c r="AH21" i="50"/>
  <c r="AJ21" i="50"/>
  <c r="AI21" i="50"/>
  <c r="AG21" i="50"/>
  <c r="AK21" i="50" s="1"/>
  <c r="AL21" i="50" s="1"/>
  <c r="AJ7" i="49"/>
  <c r="AI42" i="44"/>
  <c r="AI28" i="47"/>
  <c r="AG47" i="47"/>
  <c r="AK47" i="47" s="1"/>
  <c r="AL47" i="47" s="1"/>
  <c r="AG48" i="48"/>
  <c r="AK48" i="48" s="1"/>
  <c r="AL48" i="48" s="1"/>
  <c r="AI17" i="49"/>
  <c r="AJ60" i="50"/>
  <c r="AI60" i="50"/>
  <c r="AG60" i="50"/>
  <c r="AK60" i="50" s="1"/>
  <c r="AL60" i="50" s="1"/>
  <c r="AH60" i="50"/>
  <c r="AI30" i="46"/>
  <c r="AI48" i="48"/>
  <c r="AG48" i="49"/>
  <c r="AK48" i="49" s="1"/>
  <c r="AL48" i="49" s="1"/>
  <c r="AJ37" i="46"/>
  <c r="AH48" i="49"/>
  <c r="AH55" i="50"/>
  <c r="AG55" i="50"/>
  <c r="AK55" i="50" s="1"/>
  <c r="AL55" i="50" s="1"/>
  <c r="AI55" i="50"/>
  <c r="AJ55" i="50"/>
  <c r="AH16" i="46"/>
  <c r="AI48" i="49"/>
  <c r="AH59" i="49"/>
  <c r="AJ63" i="50"/>
  <c r="AI63" i="50"/>
  <c r="AH63" i="50"/>
  <c r="AG63" i="50"/>
  <c r="AK63" i="50" s="1"/>
  <c r="AL63" i="50" s="1"/>
  <c r="AG46" i="48"/>
  <c r="AK46" i="48" s="1"/>
  <c r="AL46" i="48" s="1"/>
  <c r="AG59" i="49"/>
  <c r="AK59" i="49" s="1"/>
  <c r="AL59" i="49" s="1"/>
  <c r="AJ25" i="50"/>
  <c r="AI25" i="50"/>
  <c r="AH25" i="50"/>
  <c r="AG25" i="50"/>
  <c r="AK25" i="50" s="1"/>
  <c r="AL25" i="50" s="1"/>
  <c r="AJ49" i="50"/>
  <c r="AI49" i="50"/>
  <c r="AH49" i="50"/>
  <c r="AG49" i="50"/>
  <c r="AK49" i="50" s="1"/>
  <c r="AL49" i="50" s="1"/>
  <c r="AG16" i="46"/>
  <c r="AK16" i="46" s="1"/>
  <c r="AL16" i="46" s="1"/>
  <c r="AI16" i="46"/>
  <c r="AG41" i="46"/>
  <c r="AK41" i="46" s="1"/>
  <c r="AL41" i="46" s="1"/>
  <c r="AH45" i="46"/>
  <c r="AH62" i="47"/>
  <c r="AH10" i="47"/>
  <c r="AG53" i="47"/>
  <c r="AK53" i="47" s="1"/>
  <c r="AL53" i="47" s="1"/>
  <c r="AH41" i="46"/>
  <c r="AI59" i="49"/>
  <c r="AI41" i="46"/>
  <c r="AH33" i="48"/>
  <c r="AI62" i="47"/>
  <c r="AG10" i="47"/>
  <c r="AK10" i="47" s="1"/>
  <c r="AL10" i="47" s="1"/>
  <c r="AJ33" i="48"/>
  <c r="AH46" i="48"/>
  <c r="AJ36" i="46"/>
  <c r="AJ10" i="47"/>
  <c r="AG16" i="48"/>
  <c r="AK16" i="48" s="1"/>
  <c r="AL16" i="48" s="1"/>
  <c r="AJ18" i="50"/>
  <c r="AI18" i="50"/>
  <c r="AH18" i="50"/>
  <c r="AG18" i="50"/>
  <c r="AK18" i="50" s="1"/>
  <c r="AL18" i="50" s="1"/>
  <c r="AJ54" i="48"/>
  <c r="AJ6" i="48"/>
  <c r="AI6" i="48"/>
  <c r="AG6" i="48"/>
  <c r="AK6" i="48" s="1"/>
  <c r="AL6" i="48" s="1"/>
  <c r="AG33" i="48"/>
  <c r="AK33" i="48" s="1"/>
  <c r="AL33" i="48" s="1"/>
  <c r="AH39" i="47"/>
  <c r="AI39" i="47"/>
  <c r="AJ39" i="47"/>
  <c r="AG11" i="47"/>
  <c r="AK11" i="47" s="1"/>
  <c r="AL11" i="47" s="1"/>
  <c r="AG45" i="47"/>
  <c r="AK45" i="47" s="1"/>
  <c r="AL45" i="47" s="1"/>
  <c r="AH24" i="47"/>
  <c r="AI24" i="47"/>
  <c r="AG14" i="47"/>
  <c r="AK14" i="47" s="1"/>
  <c r="AL14" i="47" s="1"/>
  <c r="AI29" i="47"/>
  <c r="AJ14" i="47"/>
  <c r="AJ45" i="47"/>
  <c r="AJ11" i="47"/>
  <c r="AH33" i="47"/>
  <c r="AH45" i="47"/>
  <c r="AJ64" i="47"/>
  <c r="AI64" i="47"/>
  <c r="AH64" i="47"/>
  <c r="AJ24" i="47"/>
  <c r="AH14" i="47"/>
  <c r="AI33" i="47"/>
  <c r="AG33" i="46"/>
  <c r="AK33" i="46" s="1"/>
  <c r="AL33" i="46" s="1"/>
  <c r="AH33" i="46"/>
  <c r="AI33" i="46"/>
  <c r="AJ62" i="46"/>
  <c r="AH62" i="46"/>
  <c r="AJ32" i="46"/>
  <c r="AH7" i="46"/>
  <c r="AI6" i="46"/>
  <c r="AG7" i="46"/>
  <c r="AK7" i="46" s="1"/>
  <c r="AL7" i="46" s="1"/>
  <c r="AG62" i="46"/>
  <c r="AK62" i="46" s="1"/>
  <c r="AL62" i="46" s="1"/>
  <c r="AI7" i="46"/>
  <c r="AG15" i="45"/>
  <c r="AK15" i="45" s="1"/>
  <c r="AL15" i="45" s="1"/>
  <c r="AI15" i="45"/>
  <c r="AI44" i="45"/>
  <c r="AG44" i="45"/>
  <c r="AK44" i="45" s="1"/>
  <c r="AL44" i="45" s="1"/>
  <c r="AJ51" i="45"/>
  <c r="AI47" i="45"/>
  <c r="AH64" i="45"/>
  <c r="AG51" i="45"/>
  <c r="AK51" i="45" s="1"/>
  <c r="AL51" i="45" s="1"/>
  <c r="AJ47" i="45"/>
  <c r="AI64" i="45"/>
  <c r="AH51" i="45"/>
  <c r="AJ64" i="45"/>
  <c r="AJ44" i="45"/>
  <c r="AJ15" i="45"/>
  <c r="AG10" i="45"/>
  <c r="AK10" i="45" s="1"/>
  <c r="AL10" i="45" s="1"/>
  <c r="AH10" i="45"/>
  <c r="AI10" i="45"/>
  <c r="AJ35" i="49"/>
  <c r="AI35" i="49"/>
  <c r="AG58" i="49"/>
  <c r="AK58" i="49" s="1"/>
  <c r="AL58" i="49" s="1"/>
  <c r="AJ57" i="49"/>
  <c r="AH58" i="49"/>
  <c r="AJ5" i="49"/>
  <c r="AG57" i="49"/>
  <c r="AK57" i="49" s="1"/>
  <c r="AL57" i="49" s="1"/>
  <c r="AG22" i="49"/>
  <c r="AK22" i="49" s="1"/>
  <c r="AL22" i="49" s="1"/>
  <c r="AG53" i="49"/>
  <c r="AK53" i="49" s="1"/>
  <c r="AL53" i="49" s="1"/>
  <c r="AI58" i="49"/>
  <c r="AG5" i="49"/>
  <c r="AK5" i="49" s="1"/>
  <c r="AL5" i="49" s="1"/>
  <c r="AH57" i="49"/>
  <c r="AJ41" i="49"/>
  <c r="AJ22" i="49"/>
  <c r="AI53" i="49"/>
  <c r="AH5" i="49"/>
  <c r="AG41" i="49"/>
  <c r="AK41" i="49" s="1"/>
  <c r="AL41" i="49" s="1"/>
  <c r="AG25" i="49"/>
  <c r="AK25" i="49" s="1"/>
  <c r="AL25" i="49" s="1"/>
  <c r="AH53" i="49"/>
  <c r="AJ33" i="49"/>
  <c r="AI39" i="49"/>
  <c r="AH25" i="49"/>
  <c r="AG18" i="49"/>
  <c r="AK18" i="49" s="1"/>
  <c r="AL18" i="49" s="1"/>
  <c r="AI33" i="49"/>
  <c r="AH33" i="49"/>
  <c r="AJ25" i="49"/>
  <c r="AH61" i="49"/>
  <c r="AG35" i="49"/>
  <c r="AK35" i="49" s="1"/>
  <c r="AL35" i="49" s="1"/>
  <c r="AH67" i="49"/>
  <c r="AJ67" i="49"/>
  <c r="AG67" i="49"/>
  <c r="AK67" i="49" s="1"/>
  <c r="AL67" i="49" s="1"/>
  <c r="AI67" i="49"/>
  <c r="AG39" i="49"/>
  <c r="AK39" i="49" s="1"/>
  <c r="AL39" i="49" s="1"/>
  <c r="AG8" i="49"/>
  <c r="AK8" i="49" s="1"/>
  <c r="AL8" i="49" s="1"/>
  <c r="AH8" i="49"/>
  <c r="AG66" i="49"/>
  <c r="AK66" i="49" s="1"/>
  <c r="AL66" i="49" s="1"/>
  <c r="AJ66" i="49"/>
  <c r="AI66" i="49"/>
  <c r="AH66" i="49"/>
  <c r="AI8" i="49"/>
  <c r="AH22" i="49"/>
  <c r="AI51" i="49"/>
  <c r="AI43" i="49"/>
  <c r="AJ43" i="49"/>
  <c r="AG43" i="49"/>
  <c r="AK43" i="49" s="1"/>
  <c r="AL43" i="49" s="1"/>
  <c r="AI49" i="46"/>
  <c r="AH23" i="46"/>
  <c r="AH62" i="48"/>
  <c r="AG39" i="48"/>
  <c r="AK39" i="48" s="1"/>
  <c r="AL39" i="48" s="1"/>
  <c r="AI12" i="48"/>
  <c r="AI9" i="48"/>
  <c r="AI12" i="49"/>
  <c r="AG12" i="49"/>
  <c r="AK12" i="49" s="1"/>
  <c r="AL12" i="49" s="1"/>
  <c r="AJ12" i="49"/>
  <c r="AH12" i="49"/>
  <c r="AG32" i="46"/>
  <c r="AK32" i="46" s="1"/>
  <c r="AL32" i="46" s="1"/>
  <c r="AI23" i="46"/>
  <c r="AJ66" i="47"/>
  <c r="AI62" i="48"/>
  <c r="AH39" i="48"/>
  <c r="AJ12" i="48"/>
  <c r="AJ23" i="46"/>
  <c r="AI39" i="48"/>
  <c r="AH12" i="48"/>
  <c r="AI15" i="49"/>
  <c r="AH15" i="49"/>
  <c r="AJ15" i="49"/>
  <c r="AG15" i="49"/>
  <c r="AK15" i="49" s="1"/>
  <c r="AL15" i="49" s="1"/>
  <c r="AH14" i="49"/>
  <c r="AJ14" i="49"/>
  <c r="AG14" i="49"/>
  <c r="AK14" i="49" s="1"/>
  <c r="AL14" i="49" s="1"/>
  <c r="AI14" i="49"/>
  <c r="AH45" i="49"/>
  <c r="AG45" i="49"/>
  <c r="AK45" i="49" s="1"/>
  <c r="AL45" i="49" s="1"/>
  <c r="AI45" i="49"/>
  <c r="AJ45" i="49"/>
  <c r="AI35" i="47"/>
  <c r="AJ28" i="49"/>
  <c r="AH28" i="49"/>
  <c r="AG28" i="49"/>
  <c r="AK28" i="49" s="1"/>
  <c r="AL28" i="49" s="1"/>
  <c r="AI28" i="49"/>
  <c r="AJ60" i="49"/>
  <c r="AH60" i="49"/>
  <c r="AI60" i="49"/>
  <c r="AG60" i="49"/>
  <c r="AK60" i="49" s="1"/>
  <c r="AL60" i="49" s="1"/>
  <c r="AJ10" i="49"/>
  <c r="AH10" i="49"/>
  <c r="AG10" i="49"/>
  <c r="AK10" i="49" s="1"/>
  <c r="AL10" i="49" s="1"/>
  <c r="AI10" i="49"/>
  <c r="AI52" i="49"/>
  <c r="AJ52" i="49"/>
  <c r="AH52" i="49"/>
  <c r="AG52" i="49"/>
  <c r="AK52" i="49" s="1"/>
  <c r="AL52" i="49" s="1"/>
  <c r="AJ29" i="49"/>
  <c r="AI29" i="49"/>
  <c r="AH29" i="49"/>
  <c r="AG29" i="49"/>
  <c r="AK29" i="49" s="1"/>
  <c r="AL29" i="49" s="1"/>
  <c r="AJ9" i="49"/>
  <c r="AG9" i="49"/>
  <c r="AK9" i="49" s="1"/>
  <c r="AL9" i="49" s="1"/>
  <c r="AI9" i="49"/>
  <c r="AH9" i="49"/>
  <c r="AH6" i="49"/>
  <c r="AJ6" i="49"/>
  <c r="AI6" i="49"/>
  <c r="AG6" i="49"/>
  <c r="AK6" i="49" s="1"/>
  <c r="AL6" i="49" s="1"/>
  <c r="AH22" i="46"/>
  <c r="AI22" i="46"/>
  <c r="AG22" i="46"/>
  <c r="AK22" i="46" s="1"/>
  <c r="AL22" i="46" s="1"/>
  <c r="AJ22" i="46"/>
  <c r="AJ10" i="46"/>
  <c r="AG23" i="49"/>
  <c r="AK23" i="49" s="1"/>
  <c r="AL23" i="49" s="1"/>
  <c r="AI23" i="49"/>
  <c r="AH23" i="49"/>
  <c r="AJ23" i="49"/>
  <c r="AH25" i="47"/>
  <c r="AI53" i="47"/>
  <c r="AJ54" i="49"/>
  <c r="AI54" i="49"/>
  <c r="AH54" i="49"/>
  <c r="AG54" i="49"/>
  <c r="AK54" i="49" s="1"/>
  <c r="AL54" i="49" s="1"/>
  <c r="AJ20" i="49"/>
  <c r="AI20" i="49"/>
  <c r="AH20" i="49"/>
  <c r="AG20" i="49"/>
  <c r="AK20" i="49" s="1"/>
  <c r="AL20" i="49" s="1"/>
  <c r="AI17" i="48"/>
  <c r="AH17" i="48"/>
  <c r="AJ17" i="48"/>
  <c r="AG17" i="48"/>
  <c r="AK17" i="48" s="1"/>
  <c r="AL17" i="48" s="1"/>
  <c r="AJ13" i="45"/>
  <c r="AG17" i="45"/>
  <c r="AK17" i="45" s="1"/>
  <c r="AL17" i="45" s="1"/>
  <c r="AG35" i="47"/>
  <c r="AK35" i="47" s="1"/>
  <c r="AL35" i="47" s="1"/>
  <c r="AI13" i="45"/>
  <c r="AG13" i="45"/>
  <c r="AK13" i="45" s="1"/>
  <c r="AL13" i="45" s="1"/>
  <c r="AG10" i="46"/>
  <c r="AK10" i="46" s="1"/>
  <c r="AL10" i="46" s="1"/>
  <c r="AI25" i="47"/>
  <c r="AI10" i="46"/>
  <c r="AG25" i="47"/>
  <c r="AK25" i="47" s="1"/>
  <c r="AL25" i="47" s="1"/>
  <c r="AG38" i="47"/>
  <c r="AK38" i="47" s="1"/>
  <c r="AL38" i="47" s="1"/>
  <c r="AJ53" i="47"/>
  <c r="AG36" i="46"/>
  <c r="AK36" i="46" s="1"/>
  <c r="AL36" i="46" s="1"/>
  <c r="AH11" i="46"/>
  <c r="AI11" i="46"/>
  <c r="AI17" i="45"/>
  <c r="AH34" i="47"/>
  <c r="AH19" i="45"/>
  <c r="AI35" i="46"/>
  <c r="AG34" i="47"/>
  <c r="AK34" i="47" s="1"/>
  <c r="AL34" i="47" s="1"/>
  <c r="AJ5" i="48"/>
  <c r="AI19" i="45"/>
  <c r="AG11" i="46"/>
  <c r="AK11" i="46" s="1"/>
  <c r="AL11" i="46" s="1"/>
  <c r="AG38" i="46"/>
  <c r="AK38" i="46" s="1"/>
  <c r="AL38" i="46" s="1"/>
  <c r="AJ35" i="46"/>
  <c r="AG39" i="46"/>
  <c r="AK39" i="46" s="1"/>
  <c r="AL39" i="46" s="1"/>
  <c r="AG6" i="46"/>
  <c r="AK6" i="46" s="1"/>
  <c r="AL6" i="46" s="1"/>
  <c r="AH11" i="47"/>
  <c r="AI51" i="47"/>
  <c r="AI34" i="47"/>
  <c r="AH31" i="45"/>
  <c r="AJ64" i="49"/>
  <c r="AI64" i="49"/>
  <c r="AH64" i="49"/>
  <c r="AG64" i="49"/>
  <c r="AK64" i="49" s="1"/>
  <c r="AL64" i="49" s="1"/>
  <c r="AI31" i="45"/>
  <c r="AI62" i="49"/>
  <c r="AH62" i="49"/>
  <c r="AG62" i="49"/>
  <c r="AK62" i="49" s="1"/>
  <c r="AL62" i="49" s="1"/>
  <c r="AJ62" i="49"/>
  <c r="AI38" i="47"/>
  <c r="AJ29" i="47"/>
  <c r="AI5" i="48"/>
  <c r="AJ38" i="47"/>
  <c r="AG29" i="47"/>
  <c r="AK29" i="47" s="1"/>
  <c r="AL29" i="47" s="1"/>
  <c r="AG5" i="48"/>
  <c r="AK5" i="48" s="1"/>
  <c r="AL5" i="48" s="1"/>
  <c r="AJ6" i="46"/>
  <c r="AG19" i="45"/>
  <c r="AK19" i="45" s="1"/>
  <c r="AL19" i="45" s="1"/>
  <c r="AG66" i="46"/>
  <c r="AK66" i="46" s="1"/>
  <c r="AL66" i="46" s="1"/>
  <c r="AG35" i="46"/>
  <c r="AK35" i="46" s="1"/>
  <c r="AL35" i="46" s="1"/>
  <c r="AH39" i="46"/>
  <c r="AG51" i="47"/>
  <c r="AK51" i="47" s="1"/>
  <c r="AL51" i="47" s="1"/>
  <c r="AG9" i="48"/>
  <c r="AK9" i="48" s="1"/>
  <c r="AL9" i="48" s="1"/>
  <c r="AJ31" i="45"/>
  <c r="AG55" i="46"/>
  <c r="AK55" i="46" s="1"/>
  <c r="AL55" i="46" s="1"/>
  <c r="AI39" i="46"/>
  <c r="AH32" i="46"/>
  <c r="AH51" i="47"/>
  <c r="AH9" i="48"/>
  <c r="AH56" i="49"/>
  <c r="AG56" i="49"/>
  <c r="AK56" i="49" s="1"/>
  <c r="AL56" i="49" s="1"/>
  <c r="AI56" i="49"/>
  <c r="AJ56" i="49"/>
  <c r="AI55" i="46"/>
  <c r="AG49" i="46"/>
  <c r="AK49" i="46" s="1"/>
  <c r="AL49" i="46" s="1"/>
  <c r="AI21" i="49"/>
  <c r="AG21" i="49"/>
  <c r="AK21" i="49" s="1"/>
  <c r="AL21" i="49" s="1"/>
  <c r="AJ21" i="49"/>
  <c r="AH21" i="49"/>
  <c r="AG13" i="49"/>
  <c r="AK13" i="49" s="1"/>
  <c r="AL13" i="49" s="1"/>
  <c r="AI13" i="49"/>
  <c r="AJ13" i="49"/>
  <c r="AH13" i="49"/>
  <c r="AH55" i="48"/>
  <c r="AG55" i="48"/>
  <c r="AK55" i="48" s="1"/>
  <c r="AL55" i="48" s="1"/>
  <c r="AJ55" i="48"/>
  <c r="AI55" i="48"/>
  <c r="AI28" i="48"/>
  <c r="AJ28" i="48"/>
  <c r="AG28" i="48"/>
  <c r="AK28" i="48" s="1"/>
  <c r="AL28" i="48" s="1"/>
  <c r="AH28" i="48"/>
  <c r="AG20" i="44"/>
  <c r="AK20" i="44" s="1"/>
  <c r="AL20" i="44" s="1"/>
  <c r="AH20" i="44"/>
  <c r="AJ27" i="48"/>
  <c r="AH27" i="48"/>
  <c r="AG27" i="48"/>
  <c r="AK27" i="48" s="1"/>
  <c r="AL27" i="48" s="1"/>
  <c r="AI27" i="48"/>
  <c r="AI15" i="48"/>
  <c r="AJ15" i="48"/>
  <c r="AG15" i="48"/>
  <c r="AK15" i="48" s="1"/>
  <c r="AL15" i="48" s="1"/>
  <c r="AH15" i="48"/>
  <c r="AJ60" i="48"/>
  <c r="AI60" i="48"/>
  <c r="AG60" i="48"/>
  <c r="AK60" i="48" s="1"/>
  <c r="AL60" i="48" s="1"/>
  <c r="AH60" i="48"/>
  <c r="AG46" i="45"/>
  <c r="AK46" i="45" s="1"/>
  <c r="AL46" i="45" s="1"/>
  <c r="AG27" i="45"/>
  <c r="AK27" i="45" s="1"/>
  <c r="AL27" i="45" s="1"/>
  <c r="AI40" i="46"/>
  <c r="AG40" i="46"/>
  <c r="AK40" i="46" s="1"/>
  <c r="AL40" i="46" s="1"/>
  <c r="AJ40" i="46"/>
  <c r="AH40" i="46"/>
  <c r="AJ58" i="48"/>
  <c r="AH58" i="48"/>
  <c r="AG58" i="48"/>
  <c r="AK58" i="48" s="1"/>
  <c r="AL58" i="48" s="1"/>
  <c r="AI58" i="48"/>
  <c r="AI53" i="48"/>
  <c r="AH53" i="48"/>
  <c r="AG53" i="48"/>
  <c r="AK53" i="48" s="1"/>
  <c r="AL53" i="48" s="1"/>
  <c r="AJ53" i="48"/>
  <c r="AH27" i="45"/>
  <c r="AG22" i="48"/>
  <c r="AK22" i="48" s="1"/>
  <c r="AL22" i="48" s="1"/>
  <c r="AJ22" i="48"/>
  <c r="AI22" i="48"/>
  <c r="AH22" i="48"/>
  <c r="AH53" i="44"/>
  <c r="AI27" i="45"/>
  <c r="AG37" i="46"/>
  <c r="AK37" i="46" s="1"/>
  <c r="AL37" i="46" s="1"/>
  <c r="AJ19" i="48"/>
  <c r="AH19" i="48"/>
  <c r="AG19" i="48"/>
  <c r="AK19" i="48" s="1"/>
  <c r="AL19" i="48" s="1"/>
  <c r="AI19" i="48"/>
  <c r="AH66" i="46"/>
  <c r="AI37" i="46"/>
  <c r="AH20" i="48"/>
  <c r="AG20" i="48"/>
  <c r="AK20" i="48" s="1"/>
  <c r="AL20" i="48" s="1"/>
  <c r="AI20" i="48"/>
  <c r="AJ20" i="48"/>
  <c r="AI24" i="48"/>
  <c r="AH24" i="48"/>
  <c r="AJ24" i="48"/>
  <c r="AG24" i="48"/>
  <c r="AK24" i="48" s="1"/>
  <c r="AL24" i="48" s="1"/>
  <c r="AH38" i="44"/>
  <c r="AJ38" i="44"/>
  <c r="AJ66" i="46"/>
  <c r="AH51" i="48"/>
  <c r="AJ51" i="48"/>
  <c r="AI51" i="48"/>
  <c r="AG51" i="48"/>
  <c r="AK51" i="48" s="1"/>
  <c r="AL51" i="48" s="1"/>
  <c r="AJ50" i="48"/>
  <c r="AI50" i="48"/>
  <c r="AH50" i="48"/>
  <c r="AG50" i="48"/>
  <c r="AK50" i="48" s="1"/>
  <c r="AL50" i="48" s="1"/>
  <c r="AJ61" i="48"/>
  <c r="AI61" i="48"/>
  <c r="AH61" i="48"/>
  <c r="AG61" i="48"/>
  <c r="AK61" i="48" s="1"/>
  <c r="AL61" i="48" s="1"/>
  <c r="AH10" i="48"/>
  <c r="AJ10" i="48"/>
  <c r="AI10" i="48"/>
  <c r="AG10" i="48"/>
  <c r="AK10" i="48" s="1"/>
  <c r="AL10" i="48" s="1"/>
  <c r="AH65" i="48"/>
  <c r="AJ65" i="48"/>
  <c r="AI65" i="48"/>
  <c r="AG65" i="48"/>
  <c r="AK65" i="48" s="1"/>
  <c r="AL65" i="48" s="1"/>
  <c r="AJ37" i="48"/>
  <c r="AI37" i="48"/>
  <c r="AG37" i="48"/>
  <c r="AK37" i="48" s="1"/>
  <c r="AL37" i="48" s="1"/>
  <c r="AH37" i="48"/>
  <c r="AJ55" i="46"/>
  <c r="AH47" i="48"/>
  <c r="AJ47" i="48"/>
  <c r="AI47" i="48"/>
  <c r="AG47" i="48"/>
  <c r="AK47" i="48" s="1"/>
  <c r="AL47" i="48" s="1"/>
  <c r="AG63" i="48"/>
  <c r="AK63" i="48" s="1"/>
  <c r="AL63" i="48" s="1"/>
  <c r="AJ63" i="48"/>
  <c r="AH63" i="48"/>
  <c r="AI63" i="48"/>
  <c r="AH64" i="48"/>
  <c r="AG64" i="48"/>
  <c r="AK64" i="48" s="1"/>
  <c r="AL64" i="48" s="1"/>
  <c r="AJ64" i="48"/>
  <c r="AI64" i="48"/>
  <c r="AI45" i="48"/>
  <c r="AJ45" i="48"/>
  <c r="AH45" i="48"/>
  <c r="AG45" i="48"/>
  <c r="AK45" i="48" s="1"/>
  <c r="AL45" i="48" s="1"/>
  <c r="AJ44" i="48"/>
  <c r="AI44" i="48"/>
  <c r="AH44" i="48"/>
  <c r="AG44" i="48"/>
  <c r="AK44" i="48" s="1"/>
  <c r="AL44" i="48" s="1"/>
  <c r="AJ21" i="47"/>
  <c r="AG21" i="47"/>
  <c r="AK21" i="47" s="1"/>
  <c r="AL21" i="47" s="1"/>
  <c r="AI21" i="47"/>
  <c r="AH21" i="47"/>
  <c r="AG25" i="48"/>
  <c r="AK25" i="48" s="1"/>
  <c r="AL25" i="48" s="1"/>
  <c r="AH25" i="48"/>
  <c r="AJ25" i="48"/>
  <c r="AI25" i="48"/>
  <c r="AH8" i="48"/>
  <c r="AJ8" i="48"/>
  <c r="AG8" i="48"/>
  <c r="AK8" i="48" s="1"/>
  <c r="AL8" i="48" s="1"/>
  <c r="AI8" i="48"/>
  <c r="AG42" i="48"/>
  <c r="AK42" i="48" s="1"/>
  <c r="AL42" i="48" s="1"/>
  <c r="AJ42" i="48"/>
  <c r="AH42" i="48"/>
  <c r="AI42" i="48"/>
  <c r="AH26" i="48"/>
  <c r="AJ26" i="48"/>
  <c r="AI26" i="48"/>
  <c r="AG26" i="48"/>
  <c r="AK26" i="48" s="1"/>
  <c r="AL26" i="48" s="1"/>
  <c r="AJ41" i="48"/>
  <c r="AH41" i="48"/>
  <c r="AI41" i="48"/>
  <c r="AG41" i="48"/>
  <c r="AK41" i="48" s="1"/>
  <c r="AL41" i="48" s="1"/>
  <c r="AH49" i="46"/>
  <c r="AJ38" i="48"/>
  <c r="AH38" i="48"/>
  <c r="AG38" i="48"/>
  <c r="AK38" i="48" s="1"/>
  <c r="AL38" i="48" s="1"/>
  <c r="AI38" i="48"/>
  <c r="AJ11" i="48"/>
  <c r="AI11" i="48"/>
  <c r="AH11" i="48"/>
  <c r="AG11" i="48"/>
  <c r="AK11" i="48" s="1"/>
  <c r="AL11" i="48" s="1"/>
  <c r="AG49" i="48"/>
  <c r="AK49" i="48" s="1"/>
  <c r="AL49" i="48" s="1"/>
  <c r="AH49" i="48"/>
  <c r="AJ49" i="48"/>
  <c r="AI49" i="48"/>
  <c r="AI27" i="44"/>
  <c r="AG19" i="44"/>
  <c r="AK19" i="44" s="1"/>
  <c r="AL19" i="44" s="1"/>
  <c r="AG58" i="44"/>
  <c r="AK58" i="44" s="1"/>
  <c r="AL58" i="44" s="1"/>
  <c r="AJ58" i="44"/>
  <c r="AI19" i="44"/>
  <c r="AI9" i="44"/>
  <c r="AI58" i="44"/>
  <c r="AJ9" i="44"/>
  <c r="AJ59" i="47"/>
  <c r="AG59" i="47"/>
  <c r="AK59" i="47" s="1"/>
  <c r="AL59" i="47" s="1"/>
  <c r="AH59" i="47"/>
  <c r="AI59" i="47"/>
  <c r="AG59" i="46"/>
  <c r="AK59" i="46" s="1"/>
  <c r="AL59" i="46" s="1"/>
  <c r="AI59" i="46"/>
  <c r="AJ59" i="46"/>
  <c r="AH59" i="46"/>
  <c r="AH52" i="47"/>
  <c r="AJ52" i="47"/>
  <c r="AI52" i="47"/>
  <c r="AG52" i="47"/>
  <c r="AK52" i="47" s="1"/>
  <c r="AL52" i="47" s="1"/>
  <c r="AI37" i="47"/>
  <c r="AH37" i="47"/>
  <c r="AJ37" i="47"/>
  <c r="AG37" i="47"/>
  <c r="AK37" i="47" s="1"/>
  <c r="AL37" i="47" s="1"/>
  <c r="AG42" i="44"/>
  <c r="AK42" i="44" s="1"/>
  <c r="AL42" i="44" s="1"/>
  <c r="AI18" i="47"/>
  <c r="AJ18" i="47"/>
  <c r="AH18" i="47"/>
  <c r="AG18" i="47"/>
  <c r="AK18" i="47" s="1"/>
  <c r="AL18" i="47" s="1"/>
  <c r="AI50" i="45"/>
  <c r="AH50" i="45"/>
  <c r="AJ50" i="45"/>
  <c r="AH36" i="47"/>
  <c r="AG36" i="47"/>
  <c r="AK36" i="47" s="1"/>
  <c r="AL36" i="47" s="1"/>
  <c r="AI36" i="47"/>
  <c r="AJ36" i="47"/>
  <c r="AI19" i="47"/>
  <c r="AH19" i="47"/>
  <c r="AG19" i="47"/>
  <c r="AK19" i="47" s="1"/>
  <c r="AL19" i="47" s="1"/>
  <c r="AJ19" i="47"/>
  <c r="AG50" i="45"/>
  <c r="AK50" i="45" s="1"/>
  <c r="AL50" i="45" s="1"/>
  <c r="AG63" i="47"/>
  <c r="AK63" i="47" s="1"/>
  <c r="AL63" i="47" s="1"/>
  <c r="AJ63" i="47"/>
  <c r="AI63" i="47"/>
  <c r="AH63" i="47"/>
  <c r="AH8" i="47"/>
  <c r="AG8" i="47"/>
  <c r="AK8" i="47" s="1"/>
  <c r="AL8" i="47" s="1"/>
  <c r="AJ8" i="47"/>
  <c r="AI8" i="47"/>
  <c r="AI53" i="46"/>
  <c r="AH30" i="46"/>
  <c r="AI8" i="46"/>
  <c r="AJ67" i="47"/>
  <c r="AI67" i="47"/>
  <c r="AH67" i="47"/>
  <c r="AG67" i="47"/>
  <c r="AK67" i="47" s="1"/>
  <c r="AL67" i="47" s="1"/>
  <c r="AJ7" i="47"/>
  <c r="AI7" i="47"/>
  <c r="AG7" i="47"/>
  <c r="AK7" i="47" s="1"/>
  <c r="AL7" i="47" s="1"/>
  <c r="AH7" i="47"/>
  <c r="AG53" i="46"/>
  <c r="AK53" i="46" s="1"/>
  <c r="AL53" i="46" s="1"/>
  <c r="AH54" i="46"/>
  <c r="AJ6" i="47"/>
  <c r="AI6" i="47"/>
  <c r="AH6" i="47"/>
  <c r="AG6" i="47"/>
  <c r="AK6" i="47" s="1"/>
  <c r="AL6" i="47" s="1"/>
  <c r="AG23" i="47"/>
  <c r="AK23" i="47" s="1"/>
  <c r="AL23" i="47" s="1"/>
  <c r="AH23" i="47"/>
  <c r="AJ23" i="47"/>
  <c r="AI23" i="47"/>
  <c r="AG48" i="47"/>
  <c r="AK48" i="47" s="1"/>
  <c r="AL48" i="47" s="1"/>
  <c r="AJ48" i="47"/>
  <c r="AI48" i="47"/>
  <c r="AH48" i="47"/>
  <c r="AG54" i="47"/>
  <c r="AK54" i="47" s="1"/>
  <c r="AL54" i="47" s="1"/>
  <c r="AI54" i="47"/>
  <c r="AH54" i="47"/>
  <c r="AJ54" i="47"/>
  <c r="AI38" i="44"/>
  <c r="AJ44" i="47"/>
  <c r="AI44" i="47"/>
  <c r="AH44" i="47"/>
  <c r="AG44" i="47"/>
  <c r="AK44" i="47" s="1"/>
  <c r="AL44" i="47" s="1"/>
  <c r="AH53" i="46"/>
  <c r="AH25" i="44"/>
  <c r="AG53" i="44"/>
  <c r="AK53" i="44" s="1"/>
  <c r="AL53" i="44" s="1"/>
  <c r="AJ46" i="45"/>
  <c r="AJ38" i="46"/>
  <c r="AG54" i="46"/>
  <c r="AK54" i="46" s="1"/>
  <c r="AL54" i="46" s="1"/>
  <c r="AI16" i="47"/>
  <c r="AG16" i="47"/>
  <c r="AK16" i="47" s="1"/>
  <c r="AL16" i="47" s="1"/>
  <c r="AJ16" i="47"/>
  <c r="AH16" i="47"/>
  <c r="AJ25" i="44"/>
  <c r="AI53" i="44"/>
  <c r="AI46" i="45"/>
  <c r="AI38" i="46"/>
  <c r="AI26" i="47"/>
  <c r="AH26" i="47"/>
  <c r="AG26" i="47"/>
  <c r="AK26" i="47" s="1"/>
  <c r="AL26" i="47" s="1"/>
  <c r="AJ26" i="47"/>
  <c r="AH12" i="47"/>
  <c r="AG12" i="47"/>
  <c r="AK12" i="47" s="1"/>
  <c r="AL12" i="47" s="1"/>
  <c r="AJ12" i="47"/>
  <c r="AI12" i="47"/>
  <c r="AI25" i="44"/>
  <c r="AH60" i="47"/>
  <c r="AI60" i="47"/>
  <c r="AG60" i="47"/>
  <c r="AK60" i="47" s="1"/>
  <c r="AL60" i="47" s="1"/>
  <c r="AJ60" i="47"/>
  <c r="AJ8" i="46"/>
  <c r="AG30" i="46"/>
  <c r="AK30" i="46" s="1"/>
  <c r="AL30" i="46" s="1"/>
  <c r="AH8" i="46"/>
  <c r="AJ17" i="46"/>
  <c r="AJ30" i="47"/>
  <c r="AI30" i="47"/>
  <c r="AH30" i="47"/>
  <c r="AG30" i="47"/>
  <c r="AK30" i="47" s="1"/>
  <c r="AL30" i="47" s="1"/>
  <c r="AJ54" i="46"/>
  <c r="AH52" i="45"/>
  <c r="AG17" i="46"/>
  <c r="AK17" i="46" s="1"/>
  <c r="AL17" i="46" s="1"/>
  <c r="AI34" i="46"/>
  <c r="AI41" i="47"/>
  <c r="AH41" i="47"/>
  <c r="AJ41" i="47"/>
  <c r="AG41" i="47"/>
  <c r="AK41" i="47" s="1"/>
  <c r="AL41" i="47" s="1"/>
  <c r="AJ46" i="47"/>
  <c r="AI46" i="47"/>
  <c r="AG46" i="47"/>
  <c r="AK46" i="47" s="1"/>
  <c r="AL46" i="47" s="1"/>
  <c r="AH46" i="47"/>
  <c r="AG5" i="47"/>
  <c r="AK5" i="47" s="1"/>
  <c r="AL5" i="47" s="1"/>
  <c r="AH5" i="47"/>
  <c r="AJ5" i="47"/>
  <c r="AI5" i="47"/>
  <c r="AI52" i="45"/>
  <c r="AH17" i="46"/>
  <c r="AJ34" i="46"/>
  <c r="AH40" i="47"/>
  <c r="AJ40" i="47"/>
  <c r="AG40" i="47"/>
  <c r="AK40" i="47" s="1"/>
  <c r="AL40" i="47" s="1"/>
  <c r="AI40" i="47"/>
  <c r="AG27" i="44"/>
  <c r="AK27" i="44" s="1"/>
  <c r="AL27" i="44" s="1"/>
  <c r="AJ52" i="45"/>
  <c r="AH34" i="46"/>
  <c r="AG55" i="47"/>
  <c r="AK55" i="47" s="1"/>
  <c r="AL55" i="47" s="1"/>
  <c r="AJ55" i="47"/>
  <c r="AH55" i="47"/>
  <c r="AI55" i="47"/>
  <c r="AH27" i="44"/>
  <c r="AH5" i="46"/>
  <c r="AJ5" i="46"/>
  <c r="AG5" i="46"/>
  <c r="AK5" i="46" s="1"/>
  <c r="AL5" i="46" s="1"/>
  <c r="AI5" i="46"/>
  <c r="AJ21" i="46"/>
  <c r="AI21" i="46"/>
  <c r="AH21" i="46"/>
  <c r="AG21" i="46"/>
  <c r="AK21" i="46" s="1"/>
  <c r="AL21" i="46" s="1"/>
  <c r="AH47" i="46"/>
  <c r="AJ47" i="46"/>
  <c r="AI47" i="46"/>
  <c r="AG47" i="46"/>
  <c r="AK47" i="46" s="1"/>
  <c r="AL47" i="46" s="1"/>
  <c r="AJ25" i="46"/>
  <c r="AH25" i="46"/>
  <c r="AG25" i="46"/>
  <c r="AK25" i="46" s="1"/>
  <c r="AL25" i="46" s="1"/>
  <c r="AI25" i="46"/>
  <c r="AJ19" i="46"/>
  <c r="AI19" i="46"/>
  <c r="AH19" i="46"/>
  <c r="AG19" i="46"/>
  <c r="AK19" i="46" s="1"/>
  <c r="AL19" i="46" s="1"/>
  <c r="AI59" i="45"/>
  <c r="AG59" i="45"/>
  <c r="AK59" i="45" s="1"/>
  <c r="AL59" i="45" s="1"/>
  <c r="AJ59" i="45"/>
  <c r="AH59" i="45"/>
  <c r="AJ13" i="44"/>
  <c r="AH65" i="46"/>
  <c r="AG65" i="46"/>
  <c r="AK65" i="46" s="1"/>
  <c r="AL65" i="46" s="1"/>
  <c r="AI65" i="46"/>
  <c r="AJ65" i="46"/>
  <c r="AG11" i="45"/>
  <c r="AK11" i="45" s="1"/>
  <c r="AL11" i="45" s="1"/>
  <c r="AH11" i="45"/>
  <c r="AJ11" i="45"/>
  <c r="AI11" i="45"/>
  <c r="AJ22" i="44"/>
  <c r="AI60" i="45"/>
  <c r="AI60" i="44"/>
  <c r="AH61" i="46"/>
  <c r="AG61" i="46"/>
  <c r="AK61" i="46" s="1"/>
  <c r="AL61" i="46" s="1"/>
  <c r="AI61" i="46"/>
  <c r="AJ61" i="46"/>
  <c r="AJ27" i="46"/>
  <c r="AI27" i="46"/>
  <c r="AH27" i="46"/>
  <c r="AG27" i="46"/>
  <c r="AK27" i="46" s="1"/>
  <c r="AL27" i="46" s="1"/>
  <c r="AG22" i="44"/>
  <c r="AK22" i="44" s="1"/>
  <c r="AL22" i="44" s="1"/>
  <c r="AJ42" i="46"/>
  <c r="AI42" i="46"/>
  <c r="AH42" i="46"/>
  <c r="AG42" i="46"/>
  <c r="AK42" i="46" s="1"/>
  <c r="AL42" i="46" s="1"/>
  <c r="AI33" i="44"/>
  <c r="AH14" i="46"/>
  <c r="AG14" i="46"/>
  <c r="AK14" i="46" s="1"/>
  <c r="AL14" i="46" s="1"/>
  <c r="AJ14" i="46"/>
  <c r="AI14" i="46"/>
  <c r="AG60" i="44"/>
  <c r="AK60" i="44" s="1"/>
  <c r="AL60" i="44" s="1"/>
  <c r="AJ60" i="45"/>
  <c r="AJ13" i="46"/>
  <c r="AG13" i="46"/>
  <c r="AK13" i="46" s="1"/>
  <c r="AL13" i="46" s="1"/>
  <c r="AI13" i="46"/>
  <c r="AH13" i="46"/>
  <c r="AG12" i="44"/>
  <c r="AK12" i="44" s="1"/>
  <c r="AL12" i="44" s="1"/>
  <c r="AI35" i="44"/>
  <c r="AJ17" i="44"/>
  <c r="AJ46" i="46"/>
  <c r="AI46" i="46"/>
  <c r="AH46" i="46"/>
  <c r="AG46" i="46"/>
  <c r="AK46" i="46" s="1"/>
  <c r="AL46" i="46" s="1"/>
  <c r="AH60" i="45"/>
  <c r="AJ26" i="46"/>
  <c r="AI26" i="46"/>
  <c r="AG26" i="46"/>
  <c r="AK26" i="46" s="1"/>
  <c r="AL26" i="46" s="1"/>
  <c r="AH26" i="46"/>
  <c r="AH12" i="44"/>
  <c r="AJ35" i="44"/>
  <c r="AJ33" i="44"/>
  <c r="AJ19" i="44"/>
  <c r="AH33" i="44"/>
  <c r="AI17" i="44"/>
  <c r="AJ12" i="44"/>
  <c r="AG50" i="46"/>
  <c r="AK50" i="46" s="1"/>
  <c r="AL50" i="46" s="1"/>
  <c r="AH50" i="46"/>
  <c r="AJ50" i="46"/>
  <c r="AI50" i="46"/>
  <c r="AI23" i="44"/>
  <c r="AI56" i="46"/>
  <c r="AG56" i="46"/>
  <c r="AK56" i="46" s="1"/>
  <c r="AL56" i="46" s="1"/>
  <c r="AH56" i="46"/>
  <c r="AJ56" i="46"/>
  <c r="AG37" i="44"/>
  <c r="AK37" i="44" s="1"/>
  <c r="AL37" i="44" s="1"/>
  <c r="AJ67" i="46"/>
  <c r="AI67" i="46"/>
  <c r="AH67" i="46"/>
  <c r="AG67" i="46"/>
  <c r="AK67" i="46" s="1"/>
  <c r="AL67" i="46" s="1"/>
  <c r="AH31" i="46"/>
  <c r="AI31" i="46"/>
  <c r="AG31" i="46"/>
  <c r="AK31" i="46" s="1"/>
  <c r="AL31" i="46" s="1"/>
  <c r="AJ31" i="46"/>
  <c r="AJ60" i="44"/>
  <c r="AH35" i="44"/>
  <c r="AH63" i="46"/>
  <c r="AG63" i="46"/>
  <c r="AK63" i="46" s="1"/>
  <c r="AL63" i="46" s="1"/>
  <c r="AJ63" i="46"/>
  <c r="AI63" i="46"/>
  <c r="AJ12" i="46"/>
  <c r="AG12" i="46"/>
  <c r="AK12" i="46" s="1"/>
  <c r="AL12" i="46" s="1"/>
  <c r="AI12" i="46"/>
  <c r="AH12" i="46"/>
  <c r="AG54" i="45"/>
  <c r="AK54" i="45" s="1"/>
  <c r="AL54" i="45" s="1"/>
  <c r="AI54" i="45"/>
  <c r="AH54" i="45"/>
  <c r="AJ54" i="45"/>
  <c r="AG52" i="44"/>
  <c r="AK52" i="44" s="1"/>
  <c r="AL52" i="44" s="1"/>
  <c r="AI52" i="44"/>
  <c r="AH52" i="44"/>
  <c r="AJ52" i="44"/>
  <c r="AJ15" i="44"/>
  <c r="AG30" i="45"/>
  <c r="AK30" i="45" s="1"/>
  <c r="AL30" i="45" s="1"/>
  <c r="AI30" i="45"/>
  <c r="AH30" i="45"/>
  <c r="AJ30" i="45"/>
  <c r="AI15" i="44"/>
  <c r="AG7" i="45"/>
  <c r="AK7" i="45" s="1"/>
  <c r="AL7" i="45" s="1"/>
  <c r="AI7" i="45"/>
  <c r="AH7" i="45"/>
  <c r="AJ7" i="45"/>
  <c r="AH55" i="45"/>
  <c r="AG55" i="45"/>
  <c r="AK55" i="45" s="1"/>
  <c r="AL55" i="45" s="1"/>
  <c r="AI55" i="45"/>
  <c r="AJ55" i="45"/>
  <c r="AJ37" i="45"/>
  <c r="AG37" i="45"/>
  <c r="AK37" i="45" s="1"/>
  <c r="AL37" i="45" s="1"/>
  <c r="AH37" i="45"/>
  <c r="AI37" i="45"/>
  <c r="AH20" i="45"/>
  <c r="AG20" i="45"/>
  <c r="AK20" i="45" s="1"/>
  <c r="AL20" i="45" s="1"/>
  <c r="AJ20" i="45"/>
  <c r="AI20" i="45"/>
  <c r="AI59" i="44"/>
  <c r="AG62" i="45"/>
  <c r="AK62" i="45" s="1"/>
  <c r="AL62" i="45" s="1"/>
  <c r="AI62" i="45"/>
  <c r="AJ62" i="45"/>
  <c r="AH62" i="45"/>
  <c r="AJ42" i="45"/>
  <c r="AH42" i="45"/>
  <c r="AG42" i="45"/>
  <c r="AK42" i="45" s="1"/>
  <c r="AL42" i="45" s="1"/>
  <c r="AI42" i="45"/>
  <c r="AH59" i="44"/>
  <c r="AJ37" i="44"/>
  <c r="AJ41" i="45"/>
  <c r="AG41" i="45"/>
  <c r="AK41" i="45" s="1"/>
  <c r="AL41" i="45" s="1"/>
  <c r="AI41" i="45"/>
  <c r="AH41" i="45"/>
  <c r="AH35" i="45"/>
  <c r="AJ35" i="45"/>
  <c r="AI35" i="45"/>
  <c r="AG35" i="45"/>
  <c r="AK35" i="45" s="1"/>
  <c r="AL35" i="45" s="1"/>
  <c r="AG32" i="45"/>
  <c r="AK32" i="45" s="1"/>
  <c r="AL32" i="45" s="1"/>
  <c r="AJ32" i="45"/>
  <c r="AI32" i="45"/>
  <c r="AH32" i="45"/>
  <c r="AH15" i="44"/>
  <c r="AG34" i="45"/>
  <c r="AK34" i="45" s="1"/>
  <c r="AL34" i="45" s="1"/>
  <c r="AJ34" i="45"/>
  <c r="AI34" i="45"/>
  <c r="AH34" i="45"/>
  <c r="AI38" i="45"/>
  <c r="AH38" i="45"/>
  <c r="AJ38" i="45"/>
  <c r="AG38" i="45"/>
  <c r="AK38" i="45" s="1"/>
  <c r="AL38" i="45" s="1"/>
  <c r="AJ21" i="45"/>
  <c r="AG21" i="45"/>
  <c r="AK21" i="45" s="1"/>
  <c r="AL21" i="45" s="1"/>
  <c r="AI21" i="45"/>
  <c r="AH21" i="45"/>
  <c r="AH14" i="45"/>
  <c r="AJ14" i="45"/>
  <c r="AI14" i="45"/>
  <c r="AG14" i="45"/>
  <c r="AK14" i="45" s="1"/>
  <c r="AL14" i="45" s="1"/>
  <c r="AJ25" i="45"/>
  <c r="AI25" i="45"/>
  <c r="AH25" i="45"/>
  <c r="AG25" i="45"/>
  <c r="AK25" i="45" s="1"/>
  <c r="AL25" i="45" s="1"/>
  <c r="AJ23" i="44"/>
  <c r="AG13" i="44"/>
  <c r="AK13" i="44" s="1"/>
  <c r="AL13" i="44" s="1"/>
  <c r="AJ59" i="44"/>
  <c r="AJ61" i="45"/>
  <c r="AH61" i="45"/>
  <c r="AG61" i="45"/>
  <c r="AK61" i="45" s="1"/>
  <c r="AL61" i="45" s="1"/>
  <c r="AI61" i="45"/>
  <c r="AG53" i="45"/>
  <c r="AK53" i="45" s="1"/>
  <c r="AL53" i="45" s="1"/>
  <c r="AI53" i="45"/>
  <c r="AH53" i="45"/>
  <c r="AJ53" i="45"/>
  <c r="AI65" i="45"/>
  <c r="AH65" i="45"/>
  <c r="AG65" i="45"/>
  <c r="AK65" i="45" s="1"/>
  <c r="AL65" i="45" s="1"/>
  <c r="AJ65" i="45"/>
  <c r="AG9" i="44"/>
  <c r="AK9" i="44" s="1"/>
  <c r="AL9" i="44" s="1"/>
  <c r="AG23" i="44"/>
  <c r="AK23" i="44" s="1"/>
  <c r="AL23" i="44" s="1"/>
  <c r="AH13" i="44"/>
  <c r="AG17" i="44"/>
  <c r="AK17" i="44" s="1"/>
  <c r="AL17" i="44" s="1"/>
  <c r="AH48" i="45"/>
  <c r="AG48" i="45"/>
  <c r="AK48" i="45" s="1"/>
  <c r="AL48" i="45" s="1"/>
  <c r="AJ48" i="45"/>
  <c r="AI48" i="45"/>
  <c r="AG65" i="44"/>
  <c r="AK65" i="44" s="1"/>
  <c r="AL65" i="44" s="1"/>
  <c r="AJ64" i="44"/>
  <c r="AI7" i="44"/>
  <c r="AG7" i="44"/>
  <c r="AK7" i="44" s="1"/>
  <c r="AL7" i="44" s="1"/>
  <c r="AJ7" i="44"/>
  <c r="AH64" i="44"/>
  <c r="AI64" i="44"/>
  <c r="AH22" i="44"/>
  <c r="AH14" i="44"/>
  <c r="AJ14" i="44"/>
  <c r="AI62" i="44"/>
  <c r="AH54" i="44"/>
  <c r="AG28" i="44"/>
  <c r="AK28" i="44" s="1"/>
  <c r="AL28" i="44" s="1"/>
  <c r="AI54" i="44"/>
  <c r="AI28" i="44"/>
  <c r="AH62" i="44"/>
  <c r="AJ54" i="44"/>
  <c r="AH47" i="44"/>
  <c r="AJ28" i="44"/>
  <c r="AJ62" i="44"/>
  <c r="AI14" i="44"/>
  <c r="AG47" i="44"/>
  <c r="AK47" i="44" s="1"/>
  <c r="AL47" i="44" s="1"/>
  <c r="AI18" i="44"/>
  <c r="AJ5" i="44"/>
  <c r="AJ18" i="44"/>
  <c r="AI65" i="44"/>
  <c r="AI56" i="44"/>
  <c r="AG5" i="44"/>
  <c r="AK5" i="44" s="1"/>
  <c r="AL5" i="44" s="1"/>
  <c r="AJ65" i="44"/>
  <c r="AJ56" i="44"/>
  <c r="AH26" i="44"/>
  <c r="AH5" i="44"/>
  <c r="AI47" i="44"/>
  <c r="AG26" i="44"/>
  <c r="AK26" i="44" s="1"/>
  <c r="AL26" i="44" s="1"/>
  <c r="AH8" i="44"/>
  <c r="AI26" i="44"/>
  <c r="AJ24" i="44"/>
  <c r="AG24" i="44"/>
  <c r="AK24" i="44" s="1"/>
  <c r="AL24" i="44" s="1"/>
  <c r="AH24" i="44"/>
  <c r="AI24" i="44"/>
  <c r="AG18" i="44"/>
  <c r="AK18" i="44" s="1"/>
  <c r="AL18" i="44" s="1"/>
  <c r="AH56" i="44"/>
  <c r="AI8" i="44"/>
  <c r="AJ8" i="44"/>
  <c r="AH11" i="44"/>
  <c r="AJ11" i="44"/>
  <c r="AI11" i="44"/>
  <c r="AG11" i="44"/>
  <c r="AK11" i="44" s="1"/>
  <c r="AL11" i="44" s="1"/>
  <c r="AH61" i="44"/>
  <c r="AI61" i="44"/>
  <c r="AJ61" i="44"/>
  <c r="AG61" i="44"/>
  <c r="AK61" i="44" s="1"/>
  <c r="AL61" i="44" s="1"/>
  <c r="AH32" i="44"/>
  <c r="AJ32" i="44"/>
  <c r="AI32" i="44"/>
  <c r="AG32" i="44"/>
  <c r="AK32" i="44" s="1"/>
  <c r="AL32" i="44" s="1"/>
  <c r="AG16" i="44"/>
  <c r="AK16" i="44" s="1"/>
  <c r="AL16" i="44" s="1"/>
  <c r="AH16" i="44"/>
  <c r="AI16" i="44"/>
  <c r="AJ16" i="44"/>
  <c r="AJ39" i="44"/>
  <c r="AI39" i="44"/>
  <c r="AH39" i="44"/>
  <c r="AG39" i="44"/>
  <c r="AK39" i="44" s="1"/>
  <c r="AL39" i="44" s="1"/>
  <c r="AG66" i="44"/>
  <c r="AK66" i="44" s="1"/>
  <c r="AL66" i="44" s="1"/>
  <c r="AH66" i="44"/>
  <c r="AJ66" i="44"/>
  <c r="AI66" i="44"/>
  <c r="AJ34" i="44"/>
  <c r="AI34" i="44"/>
  <c r="AH34" i="44"/>
  <c r="AG34" i="44"/>
  <c r="AK34" i="44" s="1"/>
  <c r="AL34" i="44" s="1"/>
  <c r="AG36" i="44"/>
  <c r="AK36" i="44" s="1"/>
  <c r="AL36" i="44" s="1"/>
  <c r="AJ36" i="44"/>
  <c r="AI36" i="44"/>
  <c r="AH36" i="44"/>
  <c r="AJ63" i="44"/>
  <c r="AH63" i="44"/>
  <c r="AI63" i="44"/>
  <c r="AG63" i="44"/>
  <c r="AK63" i="44" s="1"/>
  <c r="AL63" i="44" s="1"/>
  <c r="AJ29" i="44"/>
  <c r="AI29" i="44"/>
  <c r="AH29" i="44"/>
  <c r="AG29" i="44"/>
  <c r="AK29" i="44" s="1"/>
  <c r="AL29" i="44" s="1"/>
  <c r="AJ6" i="44"/>
  <c r="AI6" i="44"/>
  <c r="AH6" i="44"/>
  <c r="AG6" i="44"/>
  <c r="AK6" i="44" s="1"/>
  <c r="AL6" i="44" s="1"/>
  <c r="AH41" i="44"/>
  <c r="AJ41" i="44"/>
  <c r="AI41" i="44"/>
  <c r="AG41" i="44"/>
  <c r="AK41" i="44" s="1"/>
  <c r="AL41" i="44" s="1"/>
  <c r="AJ48" i="44"/>
  <c r="AH48" i="44"/>
  <c r="AI48" i="44"/>
  <c r="AG48" i="44"/>
  <c r="AK48" i="44" s="1"/>
  <c r="AL48" i="44" s="1"/>
  <c r="AG40" i="44"/>
  <c r="AK40" i="44" s="1"/>
  <c r="AL40" i="44" s="1"/>
  <c r="AI40" i="44"/>
  <c r="AH40" i="44"/>
  <c r="AJ40" i="44"/>
  <c r="AH55" i="44"/>
  <c r="AG55" i="44"/>
  <c r="AK55" i="44" s="1"/>
  <c r="AL55" i="44" s="1"/>
  <c r="AI55" i="44"/>
  <c r="AJ55" i="44"/>
  <c r="AH57" i="44"/>
  <c r="AJ57" i="44"/>
  <c r="AI57" i="44"/>
  <c r="AG57" i="44"/>
  <c r="AK57" i="44" s="1"/>
  <c r="AL57" i="44" s="1"/>
  <c r="AG10" i="44"/>
  <c r="AK10" i="44" s="1"/>
  <c r="AL10" i="44" s="1"/>
  <c r="AI10" i="44"/>
  <c r="AH10" i="44"/>
  <c r="AJ10" i="44"/>
  <c r="AJ43" i="44"/>
  <c r="AH43" i="44"/>
  <c r="AG43" i="44"/>
  <c r="AK43" i="44" s="1"/>
  <c r="AL43" i="44" s="1"/>
  <c r="AI43" i="44"/>
  <c r="AH44" i="44"/>
  <c r="AI44" i="44"/>
  <c r="AG44" i="44"/>
  <c r="AK44" i="44" s="1"/>
  <c r="AL44" i="44" s="1"/>
  <c r="AJ44" i="44"/>
  <c r="AG21" i="44"/>
  <c r="AK21" i="44" s="1"/>
  <c r="AL21" i="44" s="1"/>
  <c r="AJ21" i="44"/>
  <c r="AI21" i="44"/>
  <c r="AH21" i="44"/>
  <c r="AJ45" i="44"/>
  <c r="AI45" i="44"/>
  <c r="AH45" i="44"/>
  <c r="AG45" i="44"/>
  <c r="AK45" i="44" s="1"/>
  <c r="AL45" i="44" s="1"/>
  <c r="AI46" i="44"/>
  <c r="AH46" i="44"/>
  <c r="AJ46" i="44"/>
  <c r="AG46" i="44"/>
  <c r="AK46" i="44" s="1"/>
  <c r="AL46" i="44" s="1"/>
  <c r="AG66" i="40"/>
  <c r="AK66" i="40" s="1"/>
  <c r="AL66" i="40" s="1"/>
  <c r="AJ66" i="40"/>
  <c r="AI66" i="40"/>
  <c r="AH29" i="42"/>
  <c r="AI29" i="42"/>
  <c r="AG56" i="42"/>
  <c r="AK56" i="42" s="1"/>
  <c r="AL56" i="42" s="1"/>
  <c r="AJ56" i="42"/>
  <c r="AH44" i="42"/>
  <c r="AI44" i="42"/>
  <c r="AG44" i="42"/>
  <c r="AK44" i="42" s="1"/>
  <c r="AL44" i="42" s="1"/>
  <c r="AH56" i="42"/>
  <c r="AG52" i="42"/>
  <c r="AK52" i="42" s="1"/>
  <c r="AL52" i="42" s="1"/>
  <c r="AJ52" i="42"/>
  <c r="AH52" i="42"/>
  <c r="AI61" i="42"/>
  <c r="AH61" i="42"/>
  <c r="AG61" i="42"/>
  <c r="AK61" i="42" s="1"/>
  <c r="AL61" i="42" s="1"/>
  <c r="AJ61" i="42"/>
  <c r="AI39" i="42"/>
  <c r="AJ39" i="42"/>
  <c r="AH39" i="42"/>
  <c r="AG39" i="42"/>
  <c r="AK39" i="42" s="1"/>
  <c r="AL39" i="42" s="1"/>
  <c r="AJ38" i="42"/>
  <c r="AH38" i="42"/>
  <c r="AG38" i="42"/>
  <c r="AK38" i="42" s="1"/>
  <c r="AL38" i="42" s="1"/>
  <c r="AI38" i="42"/>
  <c r="AG32" i="42"/>
  <c r="AK32" i="42" s="1"/>
  <c r="AL32" i="42" s="1"/>
  <c r="AJ32" i="42"/>
  <c r="AH32" i="42"/>
  <c r="AI32" i="42"/>
  <c r="AJ19" i="42"/>
  <c r="AH19" i="42"/>
  <c r="AG19" i="42"/>
  <c r="AK19" i="42" s="1"/>
  <c r="AL19" i="42" s="1"/>
  <c r="AI19" i="42"/>
  <c r="AI18" i="42"/>
  <c r="AH18" i="42"/>
  <c r="AG18" i="42"/>
  <c r="AK18" i="42" s="1"/>
  <c r="AL18" i="42" s="1"/>
  <c r="AJ18" i="42"/>
  <c r="AJ41" i="42"/>
  <c r="AG41" i="42"/>
  <c r="AK41" i="42" s="1"/>
  <c r="AL41" i="42" s="1"/>
  <c r="AH41" i="42"/>
  <c r="AI41" i="42"/>
  <c r="AJ5" i="42"/>
  <c r="AI5" i="42"/>
  <c r="AH5" i="42"/>
  <c r="AG5" i="42"/>
  <c r="AK5" i="42" s="1"/>
  <c r="AL5" i="42" s="1"/>
  <c r="AI58" i="42"/>
  <c r="AG58" i="42"/>
  <c r="AK58" i="42" s="1"/>
  <c r="AL58" i="42" s="1"/>
  <c r="AJ58" i="42"/>
  <c r="AH58" i="42"/>
  <c r="AJ23" i="42"/>
  <c r="AI23" i="42"/>
  <c r="AG23" i="42"/>
  <c r="AK23" i="42" s="1"/>
  <c r="AL23" i="42" s="1"/>
  <c r="AH23" i="42"/>
  <c r="AH22" i="42"/>
  <c r="AG22" i="42"/>
  <c r="AK22" i="42" s="1"/>
  <c r="AL22" i="42" s="1"/>
  <c r="AI22" i="42"/>
  <c r="AJ22" i="42"/>
  <c r="AG6" i="42"/>
  <c r="AK6" i="42" s="1"/>
  <c r="AL6" i="42" s="1"/>
  <c r="AH6" i="42"/>
  <c r="AJ6" i="42"/>
  <c r="AI6" i="42"/>
  <c r="AI59" i="42"/>
  <c r="AJ59" i="42"/>
  <c r="AH59" i="42"/>
  <c r="AG59" i="42"/>
  <c r="AK59" i="42" s="1"/>
  <c r="AL59" i="42" s="1"/>
  <c r="AJ65" i="42"/>
  <c r="AI65" i="42"/>
  <c r="AH65" i="42"/>
  <c r="AG65" i="42"/>
  <c r="AK65" i="42" s="1"/>
  <c r="AL65" i="42" s="1"/>
  <c r="AI64" i="42"/>
  <c r="AG64" i="42"/>
  <c r="AK64" i="42" s="1"/>
  <c r="AL64" i="42" s="1"/>
  <c r="AJ64" i="42"/>
  <c r="AH64" i="42"/>
  <c r="AI49" i="42"/>
  <c r="AJ49" i="42"/>
  <c r="AH49" i="42"/>
  <c r="AG49" i="42"/>
  <c r="AK49" i="42" s="1"/>
  <c r="AL49" i="42" s="1"/>
  <c r="AG26" i="40"/>
  <c r="AK26" i="40" s="1"/>
  <c r="AL26" i="40" s="1"/>
  <c r="AH26" i="40"/>
  <c r="AI26" i="40"/>
  <c r="AJ26" i="40"/>
  <c r="AG19" i="40"/>
  <c r="AK19" i="40" s="1"/>
  <c r="AL19" i="40" s="1"/>
  <c r="AI19" i="40"/>
  <c r="AJ19" i="40"/>
  <c r="AH19" i="40"/>
  <c r="AG20" i="40"/>
  <c r="AK20" i="40" s="1"/>
  <c r="AL20" i="40" s="1"/>
  <c r="AJ20" i="40"/>
  <c r="AH20" i="40"/>
  <c r="AI20" i="40"/>
  <c r="AG64" i="40"/>
  <c r="AK64" i="40" s="1"/>
  <c r="AL64" i="40" s="1"/>
  <c r="AJ64" i="40"/>
  <c r="AH64" i="40"/>
  <c r="AI64" i="40"/>
  <c r="AG9" i="40"/>
  <c r="AK9" i="40" s="1"/>
  <c r="AL9" i="40" s="1"/>
  <c r="AI9" i="40"/>
  <c r="AJ9" i="40"/>
  <c r="AH9" i="40"/>
  <c r="AG59" i="40"/>
  <c r="AK59" i="40" s="1"/>
  <c r="AL59" i="40" s="1"/>
  <c r="AI59" i="40"/>
  <c r="AJ59" i="40"/>
  <c r="AH59" i="40"/>
  <c r="AG56" i="40"/>
  <c r="AK56" i="40" s="1"/>
  <c r="AL56" i="40" s="1"/>
  <c r="AH56" i="40"/>
  <c r="AI56" i="40"/>
  <c r="AJ56" i="40"/>
  <c r="AG6" i="40"/>
  <c r="AK6" i="40" s="1"/>
  <c r="AL6" i="40" s="1"/>
  <c r="AJ6" i="40"/>
  <c r="AI6" i="40"/>
  <c r="AH6" i="40"/>
  <c r="AG18" i="40"/>
  <c r="AK18" i="40" s="1"/>
  <c r="AL18" i="40" s="1"/>
  <c r="AH18" i="40"/>
  <c r="AI18" i="40"/>
  <c r="AJ18" i="40"/>
  <c r="AG60" i="40"/>
  <c r="AK60" i="40" s="1"/>
  <c r="AL60" i="40" s="1"/>
  <c r="AJ60" i="40"/>
  <c r="AH60" i="40"/>
  <c r="AI60" i="40"/>
  <c r="AG40" i="40"/>
  <c r="AK40" i="40" s="1"/>
  <c r="AL40" i="40" s="1"/>
  <c r="AJ40" i="40"/>
  <c r="AH40" i="40"/>
  <c r="AI40" i="40"/>
  <c r="AG25" i="40"/>
  <c r="AK25" i="40" s="1"/>
  <c r="AL25" i="40" s="1"/>
  <c r="AH25" i="40"/>
  <c r="AI25" i="40"/>
  <c r="AJ25" i="40"/>
  <c r="AG42" i="40"/>
  <c r="AK42" i="40" s="1"/>
  <c r="AL42" i="40" s="1"/>
  <c r="AH42" i="40"/>
  <c r="AI42" i="40"/>
  <c r="AJ42" i="40"/>
  <c r="AG54" i="40"/>
  <c r="AK54" i="40" s="1"/>
  <c r="AL54" i="40" s="1"/>
  <c r="AH54" i="40"/>
  <c r="AI54" i="40"/>
  <c r="AJ54" i="40"/>
  <c r="AG15" i="40"/>
  <c r="AK15" i="40" s="1"/>
  <c r="AL15" i="40" s="1"/>
  <c r="AH15" i="40"/>
  <c r="AI15" i="40"/>
  <c r="AJ15" i="40"/>
  <c r="AG55" i="40"/>
  <c r="AK55" i="40" s="1"/>
  <c r="AL55" i="40" s="1"/>
  <c r="AH55" i="40"/>
  <c r="AI55" i="40"/>
  <c r="AJ55" i="40"/>
  <c r="AG23" i="40"/>
  <c r="AK23" i="40" s="1"/>
  <c r="AL23" i="40" s="1"/>
  <c r="AH23" i="40"/>
  <c r="AI23" i="40"/>
  <c r="AJ23" i="40"/>
  <c r="AG35" i="40"/>
  <c r="AK35" i="40" s="1"/>
  <c r="AL35" i="40" s="1"/>
  <c r="AH35" i="40"/>
  <c r="AI35" i="40"/>
  <c r="AJ35" i="40"/>
  <c r="AG50" i="40"/>
  <c r="AK50" i="40" s="1"/>
  <c r="AL50" i="40" s="1"/>
  <c r="AH50" i="40"/>
  <c r="AI50" i="40"/>
  <c r="AJ50" i="40"/>
  <c r="AG14" i="40"/>
  <c r="AK14" i="40" s="1"/>
  <c r="AL14" i="40" s="1"/>
  <c r="AH14" i="40"/>
  <c r="AI14" i="40"/>
  <c r="AJ14" i="40"/>
  <c r="AG65" i="40"/>
  <c r="AK65" i="40" s="1"/>
  <c r="AL65" i="40" s="1"/>
  <c r="AH65" i="40"/>
  <c r="AI65" i="40"/>
  <c r="AJ65" i="40"/>
  <c r="AG61" i="40"/>
  <c r="AK61" i="40" s="1"/>
  <c r="AL61" i="40" s="1"/>
  <c r="AH61" i="40"/>
  <c r="AJ61" i="40"/>
  <c r="AI61" i="40"/>
  <c r="AG29" i="40"/>
  <c r="AK29" i="40" s="1"/>
  <c r="AL29" i="40" s="1"/>
  <c r="AI29" i="40"/>
  <c r="AJ29" i="40"/>
  <c r="AH29" i="40"/>
  <c r="AG27" i="40"/>
  <c r="AK27" i="40" s="1"/>
  <c r="AL27" i="40" s="1"/>
  <c r="AI27" i="40"/>
  <c r="AJ27" i="40"/>
  <c r="AH27" i="40"/>
  <c r="AG21" i="40"/>
  <c r="AK21" i="40" s="1"/>
  <c r="AL21" i="40" s="1"/>
  <c r="AH21" i="40"/>
  <c r="AJ21" i="40"/>
  <c r="AI21" i="40"/>
  <c r="AG32" i="40"/>
  <c r="AK32" i="40" s="1"/>
  <c r="AL32" i="40" s="1"/>
  <c r="AJ32" i="40"/>
  <c r="AH32" i="40"/>
  <c r="AI32" i="40"/>
  <c r="AG34" i="40"/>
  <c r="AK34" i="40" s="1"/>
  <c r="AL34" i="40" s="1"/>
  <c r="AH34" i="40"/>
  <c r="AI34" i="40"/>
  <c r="AJ34" i="40"/>
  <c r="AG24" i="40"/>
  <c r="AK24" i="40" s="1"/>
  <c r="AL24" i="40" s="1"/>
  <c r="AJ24" i="40"/>
  <c r="AI24" i="40"/>
  <c r="AH24" i="40"/>
  <c r="AG22" i="40"/>
  <c r="AK22" i="40" s="1"/>
  <c r="AL22" i="40" s="1"/>
  <c r="AH22" i="40"/>
  <c r="AJ22" i="40"/>
  <c r="AI22" i="40"/>
  <c r="AG17" i="40"/>
  <c r="AK17" i="40" s="1"/>
  <c r="AL17" i="40" s="1"/>
  <c r="AH17" i="40"/>
  <c r="AI17" i="40"/>
  <c r="AJ17" i="40"/>
  <c r="AG7" i="40"/>
  <c r="AK7" i="40" s="1"/>
  <c r="AL7" i="40" s="1"/>
  <c r="AH7" i="40"/>
  <c r="AJ7" i="40"/>
  <c r="AI7" i="40"/>
  <c r="AG62" i="40"/>
  <c r="AK62" i="40" s="1"/>
  <c r="AL62" i="40" s="1"/>
  <c r="AI62" i="40"/>
  <c r="AJ62" i="40"/>
  <c r="AH62" i="40"/>
  <c r="AG10" i="40"/>
  <c r="AK10" i="40" s="1"/>
  <c r="AL10" i="40" s="1"/>
  <c r="AH10" i="40"/>
  <c r="AI10" i="40"/>
  <c r="AJ10" i="40"/>
  <c r="AG11" i="40"/>
  <c r="AK11" i="40" s="1"/>
  <c r="AL11" i="40" s="1"/>
  <c r="AI11" i="40"/>
  <c r="AJ11" i="40"/>
  <c r="AH11" i="40"/>
  <c r="AG51" i="40"/>
  <c r="AK51" i="40" s="1"/>
  <c r="AL51" i="40" s="1"/>
  <c r="AI51" i="40"/>
  <c r="AJ51" i="40"/>
  <c r="AH51" i="40"/>
  <c r="AG47" i="40"/>
  <c r="AK47" i="40" s="1"/>
  <c r="AL47" i="40" s="1"/>
  <c r="AI47" i="40"/>
  <c r="AJ47" i="40"/>
  <c r="AH47" i="40"/>
  <c r="AG41" i="40"/>
  <c r="AK41" i="40" s="1"/>
  <c r="AL41" i="40" s="1"/>
  <c r="AH41" i="40"/>
  <c r="AJ41" i="40"/>
  <c r="AI41" i="40"/>
  <c r="AG67" i="40"/>
  <c r="AK67" i="40" s="1"/>
  <c r="AL67" i="40" s="1"/>
  <c r="AI67" i="40"/>
  <c r="AJ67" i="40"/>
  <c r="AH67" i="40"/>
  <c r="AG53" i="40"/>
  <c r="AK53" i="40" s="1"/>
  <c r="AL53" i="40" s="1"/>
  <c r="AH53" i="40"/>
  <c r="AI53" i="40"/>
  <c r="AJ53" i="40"/>
  <c r="AG52" i="40"/>
  <c r="AK52" i="40" s="1"/>
  <c r="AL52" i="40" s="1"/>
  <c r="AJ52" i="40"/>
  <c r="AH52" i="40"/>
  <c r="AI52" i="40"/>
  <c r="AG63" i="40"/>
  <c r="AK63" i="40" s="1"/>
  <c r="AL63" i="40" s="1"/>
  <c r="AH63" i="40"/>
  <c r="AI63" i="40"/>
  <c r="AJ63" i="40"/>
  <c r="AG16" i="40"/>
  <c r="AK16" i="40" s="1"/>
  <c r="AL16" i="40" s="1"/>
  <c r="AH16" i="40"/>
  <c r="AI16" i="40"/>
  <c r="AJ16" i="40"/>
  <c r="AG36" i="40"/>
  <c r="AK36" i="40" s="1"/>
  <c r="AL36" i="40" s="1"/>
  <c r="AH36" i="40"/>
  <c r="AI36" i="40"/>
  <c r="AJ36" i="40"/>
  <c r="AG8" i="40"/>
  <c r="AK8" i="40" s="1"/>
  <c r="AL8" i="40" s="1"/>
  <c r="AI8" i="40"/>
  <c r="AJ8" i="40"/>
  <c r="AH8" i="40"/>
  <c r="AG12" i="40"/>
  <c r="AK12" i="40" s="1"/>
  <c r="AL12" i="40" s="1"/>
  <c r="AJ12" i="40"/>
  <c r="AH12" i="40"/>
  <c r="AI12" i="40"/>
  <c r="AG43" i="40"/>
  <c r="AK43" i="40" s="1"/>
  <c r="AL43" i="40" s="1"/>
  <c r="AH43" i="40"/>
  <c r="AI43" i="40"/>
  <c r="AJ43" i="40"/>
  <c r="AG44" i="40"/>
  <c r="AK44" i="40" s="1"/>
  <c r="AL44" i="40" s="1"/>
  <c r="AJ44" i="40"/>
  <c r="AH44" i="40"/>
  <c r="AI44" i="40"/>
  <c r="AK250" i="22"/>
  <c r="AK251" i="22"/>
  <c r="AK247" i="22"/>
  <c r="AK255" i="22" s="1"/>
  <c r="AK244" i="22"/>
  <c r="AK253" i="22" s="1"/>
  <c r="AK245" i="22"/>
  <c r="AK254" i="22" s="1"/>
  <c r="AK248" i="22"/>
  <c r="AK256" i="22" s="1"/>
  <c r="Y3" i="40"/>
  <c r="Q4" i="40"/>
  <c r="R4" i="40" s="1"/>
  <c r="K3" i="40"/>
  <c r="L3" i="40" s="1"/>
  <c r="G3" i="40"/>
  <c r="H4" i="40" s="1"/>
  <c r="I4" i="40" s="1"/>
  <c r="D4" i="40" s="1"/>
  <c r="E4" i="40" s="1"/>
  <c r="K4" i="40"/>
  <c r="L4" i="40" s="1"/>
  <c r="AL71" i="68" l="1"/>
  <c r="AL72" i="69"/>
  <c r="AL71" i="69"/>
  <c r="AL69" i="69"/>
  <c r="AL69" i="67"/>
  <c r="AL69" i="68"/>
  <c r="AL72" i="67"/>
  <c r="AL71" i="66"/>
  <c r="AL72" i="68"/>
  <c r="AL71" i="67"/>
  <c r="AL69" i="66"/>
  <c r="AL72" i="66"/>
  <c r="AL72" i="64"/>
  <c r="AL72" i="65"/>
  <c r="AL71" i="65"/>
  <c r="AL69" i="65"/>
  <c r="AL69" i="64"/>
  <c r="AL71" i="64"/>
  <c r="AL72" i="63"/>
  <c r="AL69" i="62"/>
  <c r="AL69" i="61"/>
  <c r="AL71" i="63"/>
  <c r="AL69" i="63"/>
  <c r="AL71" i="61"/>
  <c r="AL72" i="61"/>
  <c r="AL72" i="62"/>
  <c r="AL71" i="62"/>
  <c r="AL71" i="60"/>
  <c r="AL72" i="60"/>
  <c r="AL69" i="60"/>
  <c r="AL72" i="59"/>
  <c r="AL69" i="59"/>
  <c r="AL71" i="59"/>
  <c r="AL72" i="58"/>
  <c r="AL71" i="58"/>
  <c r="AL69" i="58"/>
  <c r="AL71" i="56"/>
  <c r="AL72" i="57"/>
  <c r="AL71" i="57"/>
  <c r="AL69" i="57"/>
  <c r="AL72" i="56"/>
  <c r="AL69" i="54"/>
  <c r="AL69" i="56"/>
  <c r="AL72" i="55"/>
  <c r="AL71" i="55"/>
  <c r="AL69" i="55"/>
  <c r="AL72" i="54"/>
  <c r="AL71" i="54"/>
  <c r="AL72" i="52"/>
  <c r="AL72" i="53"/>
  <c r="AL71" i="53"/>
  <c r="AL69" i="53"/>
  <c r="AL69" i="52"/>
  <c r="AL71" i="51"/>
  <c r="AL71" i="52"/>
  <c r="AL72" i="51"/>
  <c r="AL69" i="51"/>
  <c r="AL72" i="50"/>
  <c r="AL71" i="50"/>
  <c r="AL69" i="50"/>
  <c r="AL69" i="49"/>
  <c r="AL72" i="49"/>
  <c r="AL71" i="49"/>
  <c r="AL69" i="48"/>
  <c r="AL72" i="47"/>
  <c r="AL69" i="47"/>
  <c r="AL71" i="48"/>
  <c r="AL72" i="48"/>
  <c r="AL71" i="47"/>
  <c r="AL72" i="46"/>
  <c r="AL69" i="46"/>
  <c r="AL71" i="46"/>
  <c r="AL72" i="45"/>
  <c r="AL71" i="45"/>
  <c r="AL69" i="45"/>
  <c r="AL71" i="44"/>
  <c r="AL69" i="44"/>
  <c r="AL72" i="44"/>
  <c r="AL247" i="42"/>
  <c r="AL246" i="42"/>
  <c r="AA3" i="40"/>
  <c r="AB4" i="40" s="1"/>
  <c r="AC4" i="40" s="1"/>
  <c r="U3" i="40"/>
  <c r="V4" i="40" s="1"/>
  <c r="Z4" i="40"/>
  <c r="M4" i="40"/>
  <c r="P4" i="40" s="1"/>
  <c r="H3" i="40"/>
  <c r="I3" i="40" s="1"/>
  <c r="N4" i="40"/>
  <c r="AL248" i="42" l="1"/>
  <c r="O4" i="40"/>
  <c r="AD3" i="40"/>
  <c r="AE3" i="40" s="1"/>
  <c r="AF4" i="40" s="1"/>
  <c r="M3" i="40"/>
  <c r="AG3" i="40"/>
  <c r="O69" i="40" l="1"/>
  <c r="O72" i="40"/>
  <c r="O71" i="40"/>
  <c r="AG4" i="40"/>
  <c r="AK4" i="40" s="1"/>
  <c r="AH4" i="40"/>
  <c r="AI4" i="40"/>
  <c r="AJ4" i="40"/>
  <c r="AL4" i="40" l="1"/>
  <c r="AL71" i="40" l="1"/>
  <c r="AL72" i="40"/>
  <c r="AL69" i="4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<sst xmlns="http://schemas.openxmlformats.org/spreadsheetml/2006/main" count="11024" uniqueCount="900">
  <si>
    <t>Period</t>
  </si>
  <si>
    <t>P</t>
  </si>
  <si>
    <t>Q</t>
  </si>
  <si>
    <t>M</t>
  </si>
  <si>
    <t>PQ</t>
  </si>
  <si>
    <t>V</t>
  </si>
  <si>
    <t>MV</t>
  </si>
  <si>
    <t>ΔPQ</t>
  </si>
  <si>
    <t>Δ%PQ</t>
  </si>
  <si>
    <t>ΔMV</t>
  </si>
  <si>
    <t>Δ%MV</t>
  </si>
  <si>
    <t>M(deflated)</t>
  </si>
  <si>
    <t>Δ%MV
/Δ%PQ</t>
  </si>
  <si>
    <t>PQ-MV 
Δ^3</t>
  </si>
  <si>
    <t>PQ-MV 
Δ^2</t>
  </si>
  <si>
    <t>PQ-MV 
Δ</t>
  </si>
  <si>
    <t>ΔQ</t>
  </si>
  <si>
    <t>Δ%Q</t>
  </si>
  <si>
    <t>ΔP</t>
  </si>
  <si>
    <t>Δ%P</t>
  </si>
  <si>
    <t>ΔM</t>
  </si>
  <si>
    <t>Δ%M</t>
  </si>
  <si>
    <t>ΔM
(delated)</t>
  </si>
  <si>
    <t>Δ%M
(deflated)</t>
  </si>
  <si>
    <t>ΔV</t>
  </si>
  <si>
    <t>Δ%V</t>
  </si>
  <si>
    <t>""</t>
  </si>
  <si>
    <t>corr</t>
  </si>
  <si>
    <t>r square</t>
  </si>
  <si>
    <t>Δ%PQ
/Δ%Q</t>
  </si>
  <si>
    <t>Δ Q %</t>
  </si>
  <si>
    <t>Δ  Q</t>
  </si>
  <si>
    <t>Δ PQ</t>
  </si>
  <si>
    <t>Δ PQ %</t>
  </si>
  <si>
    <t>test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</si>
  <si>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</si>
  <si>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</si>
  <si>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</si>
  <si>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</si>
  <si>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</si>
  <si>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</si>
  <si>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</si>
  <si>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</si>
  <si>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</si>
  <si>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deflator (base year varies by country)</t>
  </si>
  <si>
    <t>NY.GDP.DEFL.ZS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</si>
  <si>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</si>
  <si>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</si>
  <si>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</si>
  <si>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</si>
  <si>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</si>
  <si>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</si>
  <si>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</si>
  <si>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</si>
  <si>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4.28705632307566E-08</t>
  </si>
  <si>
    <t>4.197015014741E-08</t>
  </si>
  <si>
    <t>4.1975507032029E-08</t>
  </si>
  <si>
    <t>4.19760057471834E-08</t>
  </si>
  <si>
    <t>4.99662248029275E-08</t>
  </si>
  <si>
    <t>4.54627380223814E-08</t>
  </si>
  <si>
    <t>4.99286843265394E-08</t>
  </si>
  <si>
    <t>5.10339927831256E-08</t>
  </si>
  <si>
    <t>5.93421546631015E-08</t>
  </si>
  <si>
    <t>6.76544712697346E-08</t>
  </si>
  <si>
    <t>1.39577927680422E-07</t>
  </si>
  <si>
    <t>8.04688737806164E-07</t>
  </si>
  <si>
    <t>8.18998894556242E-06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</si>
  <si>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</si>
  <si>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</si>
  <si>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</si>
  <si>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</si>
  <si>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</si>
  <si>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</si>
  <si>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</si>
  <si>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</si>
  <si>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</si>
  <si>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</si>
  <si>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7.18895053077512E-11</t>
  </si>
  <si>
    <t>8.64907652859395E-11</t>
  </si>
  <si>
    <t>1.11462242080893E-10</t>
  </si>
  <si>
    <t>1.39986716490085E-10</t>
  </si>
  <si>
    <t>1.8026735845815E-10</t>
  </si>
  <si>
    <t>2.18543409373263E-10</t>
  </si>
  <si>
    <t>2.74498089074849E-10</t>
  </si>
  <si>
    <t>3.54152666315735E-10</t>
  </si>
  <si>
    <t>3.90542952635561E-10</t>
  </si>
  <si>
    <t>4.20989017432552E-10</t>
  </si>
  <si>
    <t>4.48218059324916E-10</t>
  </si>
  <si>
    <t>5.88380614997062E-10</t>
  </si>
  <si>
    <t>9.66384481466911E-10</t>
  </si>
  <si>
    <t>1.59970732849673E-09</t>
  </si>
  <si>
    <t>2.0897047438501E-09</t>
  </si>
  <si>
    <t>6.22099594917571E-09</t>
  </si>
  <si>
    <t>3.34890383211041E-08</t>
  </si>
  <si>
    <t>8.6879666954123E-08</t>
  </si>
  <si>
    <t>2.27079272547969E-07</t>
  </si>
  <si>
    <t>5.6174199204415E-07</t>
  </si>
  <si>
    <t>1.09983703145184E-06</t>
  </si>
  <si>
    <t>2.25770549426669E-06</t>
  </si>
  <si>
    <t>6.64973964305643E-06</t>
  </si>
  <si>
    <t>3.19292920206385E-05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</si>
  <si>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</si>
  <si>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</si>
  <si>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</si>
  <si>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</si>
  <si>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</si>
  <si>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</si>
  <si>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</si>
  <si>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</si>
  <si>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</si>
  <si>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</si>
  <si>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</si>
  <si>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</si>
  <si>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</si>
  <si>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</si>
  <si>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</si>
  <si>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</si>
  <si>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</si>
  <si>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</si>
  <si>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</si>
  <si>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</si>
  <si>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</si>
  <si>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</si>
  <si>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</si>
  <si>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</si>
  <si>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</si>
  <si>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</si>
  <si>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</si>
  <si>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</si>
  <si>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</si>
  <si>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</si>
  <si>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</si>
  <si>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</si>
  <si>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4.34877121285124E-07</t>
  </si>
  <si>
    <t>9.1488016040645E-07</t>
  </si>
  <si>
    <t>1.03452526840081E-05</t>
  </si>
  <si>
    <t>Belize</t>
  </si>
  <si>
    <t>BLZ</t>
  </si>
  <si>
    <t>Bermuda</t>
  </si>
  <si>
    <t>BMU</t>
  </si>
  <si>
    <t>Bolivia</t>
  </si>
  <si>
    <t>BOL</t>
  </si>
  <si>
    <t>7.34592563804203E-05</t>
  </si>
  <si>
    <t>7.82694958015811E-05</t>
  </si>
  <si>
    <t>8.10570412378373E-05</t>
  </si>
  <si>
    <t>8.17251252626078E-05</t>
  </si>
  <si>
    <t>8.85785477284393E-05</t>
  </si>
  <si>
    <t>9.37967322745612E-05</t>
  </si>
  <si>
    <t>9.69069160101428E-05</t>
  </si>
  <si>
    <t>Brazil</t>
  </si>
  <si>
    <t>BRA</t>
  </si>
  <si>
    <t>2.69146380399792E-13</t>
  </si>
  <si>
    <t>3.62318949375041E-13</t>
  </si>
  <si>
    <t>5.44382244916524E-13</t>
  </si>
  <si>
    <t>9.71272829570792E-13</t>
  </si>
  <si>
    <t>1.84088899420912E-12</t>
  </si>
  <si>
    <t>2.92578349608475E-12</t>
  </si>
  <si>
    <t>4.03571158917942E-12</t>
  </si>
  <si>
    <t>5.10634317312163E-12</t>
  </si>
  <si>
    <t>6.47007976087584E-12</t>
  </si>
  <si>
    <t>7.76744619410984E-12</t>
  </si>
  <si>
    <t>9.03005323678888E-12</t>
  </si>
  <si>
    <t>1.07804915922626E-11</t>
  </si>
  <si>
    <t>1.29222617399706E-11</t>
  </si>
  <si>
    <t>1.6744712855966E-11</t>
  </si>
  <si>
    <t>2.25393639064755E-11</t>
  </si>
  <si>
    <t>3.01868431251478E-11</t>
  </si>
  <si>
    <t>4.26249164687864E-11</t>
  </si>
  <si>
    <t>6.19758000086914E-11</t>
  </si>
  <si>
    <t>8.56676678909777E-11</t>
  </si>
  <si>
    <t>1.32241717973345E-10</t>
  </si>
  <si>
    <t>2.54091808500853E-10</t>
  </si>
  <si>
    <t>5.0952745044546E-10</t>
  </si>
  <si>
    <t>1.02432542606633E-09</t>
  </si>
  <si>
    <t>2.37114993080777E-09</t>
  </si>
  <si>
    <t>7.15471449102521E-09</t>
  </si>
  <si>
    <t>2.49373036870318E-08</t>
  </si>
  <si>
    <t>6.21386033271774E-08</t>
  </si>
  <si>
    <t>1.90273814825731E-07</t>
  </si>
  <si>
    <t>1.38510103243767E-06</t>
  </si>
  <si>
    <t>1.94526942246867E-05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</si>
  <si>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</si>
  <si>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</si>
  <si>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</si>
  <si>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</si>
  <si>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</si>
  <si>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</si>
  <si>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</si>
  <si>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</si>
  <si>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</si>
  <si>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</si>
  <si>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</si>
  <si>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</si>
  <si>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</si>
  <si>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</si>
  <si>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</si>
  <si>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</si>
  <si>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</si>
  <si>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</si>
  <si>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</si>
  <si>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</si>
  <si>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2.4198789463135E-05</t>
  </si>
  <si>
    <t>2.57241113388137E-05</t>
  </si>
  <si>
    <t>2.90593414156479E-05</t>
  </si>
  <si>
    <t>4.16893468600326E-05</t>
  </si>
  <si>
    <t>6.15569928630398E-05</t>
  </si>
  <si>
    <t>8.53076254690344E-05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</si>
  <si>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</si>
  <si>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</si>
  <si>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</si>
  <si>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</si>
  <si>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</si>
  <si>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</si>
  <si>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</si>
  <si>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</si>
  <si>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1.04693400195632E-14</t>
  </si>
  <si>
    <t>1.11079151276482E-14</t>
  </si>
  <si>
    <t>1.34673220501449E-14</t>
  </si>
  <si>
    <t>2.52982569082429E-14</t>
  </si>
  <si>
    <t>2.61958333851994E-14</t>
  </si>
  <si>
    <t>3.63996662362774E-14</t>
  </si>
  <si>
    <t>3.82101203335802E-14</t>
  </si>
  <si>
    <t>6.05914730105155E-14</t>
  </si>
  <si>
    <t>9.68753344331763E-14</t>
  </si>
  <si>
    <t>1.14052359883272E-13</t>
  </si>
  <si>
    <t>1.10816752714489E-13</t>
  </si>
  <si>
    <t>1.19907823098172E-13</t>
  </si>
  <si>
    <t>1.32116116352221E-13</t>
  </si>
  <si>
    <t>1.557477914656E-13</t>
  </si>
  <si>
    <t>1.84153576727395E-13</t>
  </si>
  <si>
    <t>2.06740782631502E-13</t>
  </si>
  <si>
    <t>3.25400540465706E-13</t>
  </si>
  <si>
    <t>4.46682686874472E-13</t>
  </si>
  <si>
    <t>5.73604438960555E-13</t>
  </si>
  <si>
    <t>1.15736188438692E-12</t>
  </si>
  <si>
    <t>1.75233332202128E-12</t>
  </si>
  <si>
    <t>2.33463757705042E-12</t>
  </si>
  <si>
    <t>3.34986134751774E-12</t>
  </si>
  <si>
    <t>5.96997124193457E-12</t>
  </si>
  <si>
    <t>1.13192578007595E-11</t>
  </si>
  <si>
    <t>1.42408611757373E-11</t>
  </si>
  <si>
    <t>1.82928499347398E-11</t>
  </si>
  <si>
    <t>3.17870093314154E-11</t>
  </si>
  <si>
    <t>6.08995186600777E-11</t>
  </si>
  <si>
    <t>1.28048696948902E-10</t>
  </si>
  <si>
    <t>2.67564547965689E-10</t>
  </si>
  <si>
    <t>6.52442683729213E-09</t>
  </si>
  <si>
    <t>2.58061153231475E-07</t>
  </si>
  <si>
    <t>4.53579015336614E-06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</si>
  <si>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</si>
  <si>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</si>
  <si>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</si>
  <si>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</si>
  <si>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</si>
  <si>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</si>
  <si>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</si>
  <si>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</si>
  <si>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</si>
  <si>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</si>
  <si>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</si>
  <si>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</si>
  <si>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</si>
  <si>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</si>
  <si>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</si>
  <si>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</si>
  <si>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</si>
  <si>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</si>
  <si>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</si>
  <si>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</si>
  <si>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</si>
  <si>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</si>
  <si>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</si>
  <si>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</si>
  <si>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</si>
  <si>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</si>
  <si>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</si>
  <si>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</si>
  <si>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</si>
  <si>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</si>
  <si>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</si>
  <si>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</si>
  <si>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</si>
  <si>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</si>
  <si>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</si>
  <si>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</si>
  <si>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</si>
  <si>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</si>
  <si>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</si>
  <si>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</si>
  <si>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</si>
  <si>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</si>
  <si>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</si>
  <si>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</si>
  <si>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</si>
  <si>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</si>
  <si>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</si>
  <si>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</si>
  <si>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</si>
  <si>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</si>
  <si>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</si>
  <si>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</si>
  <si>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</si>
  <si>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</si>
  <si>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</si>
  <si>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</si>
  <si>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</si>
  <si>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</si>
  <si>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</si>
  <si>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</si>
  <si>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</si>
  <si>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</si>
  <si>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</si>
  <si>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</si>
  <si>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</si>
  <si>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</si>
  <si>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</si>
  <si>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</si>
  <si>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</si>
  <si>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</si>
  <si>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</si>
  <si>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</si>
  <si>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</si>
  <si>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</si>
  <si>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</si>
  <si>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</si>
  <si>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</si>
  <si>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</si>
  <si>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2.0170669912673E-05</t>
  </si>
  <si>
    <t>2.03112142036078E-05</t>
  </si>
  <si>
    <t>2.13779168963594E-05</t>
  </si>
  <si>
    <t>2.06085851403729E-05</t>
  </si>
  <si>
    <t>2.10481786842369E-05</t>
  </si>
  <si>
    <t>2.09206130349472E-05</t>
  </si>
  <si>
    <t>2.0539500936976E-05</t>
  </si>
  <si>
    <t>2.08020050125313E-05</t>
  </si>
  <si>
    <t>2.09321958588821E-05</t>
  </si>
  <si>
    <t>2.16021373139392E-05</t>
  </si>
  <si>
    <t>2.15645460394353E-05</t>
  </si>
  <si>
    <t>2.22410991283794E-05</t>
  </si>
  <si>
    <t>2.19365033759517E-05</t>
  </si>
  <si>
    <t>2.20209787851192E-05</t>
  </si>
  <si>
    <t>2.22125786553424E-05</t>
  </si>
  <si>
    <t>2.23659142081866E-05</t>
  </si>
  <si>
    <t>2.2484015780166E-05</t>
  </si>
  <si>
    <t>2.27926391610883E-05</t>
  </si>
  <si>
    <t>2.29079795299469E-05</t>
  </si>
  <si>
    <t>2.35530351508197E-05</t>
  </si>
  <si>
    <t>2.37883231700884E-05</t>
  </si>
  <si>
    <t>2.46507246086312E-05</t>
  </si>
  <si>
    <t>2.55148561546927E-05</t>
  </si>
  <si>
    <t>2.47960510202159E-05</t>
  </si>
  <si>
    <t>2.51134779656171E-05</t>
  </si>
  <si>
    <t>2.39752737428265E-05</t>
  </si>
  <si>
    <t>2.54385964912281E-05</t>
  </si>
  <si>
    <t>2.60322633805138E-05</t>
  </si>
  <si>
    <t>2.54514545423006E-05</t>
  </si>
  <si>
    <t>2.68299065420561E-05</t>
  </si>
  <si>
    <t>3.28288146003334E-05</t>
  </si>
  <si>
    <t>5.31012816592065E-05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</si>
  <si>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</si>
  <si>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</si>
  <si>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</si>
  <si>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</si>
  <si>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</si>
  <si>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</si>
  <si>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</si>
  <si>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</si>
  <si>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</si>
  <si>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</si>
  <si>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</si>
  <si>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</si>
  <si>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</si>
  <si>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</si>
  <si>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</si>
  <si>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</si>
  <si>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</si>
  <si>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</si>
  <si>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</si>
  <si>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</si>
  <si>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</si>
  <si>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</si>
  <si>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</si>
  <si>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</si>
  <si>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</si>
  <si>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</si>
  <si>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</si>
  <si>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</si>
  <si>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</si>
  <si>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</si>
  <si>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</si>
  <si>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</si>
  <si>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</si>
  <si>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</si>
  <si>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</si>
  <si>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</si>
  <si>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</si>
  <si>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</si>
  <si>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</si>
  <si>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</si>
  <si>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</si>
  <si>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</si>
  <si>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</si>
  <si>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</si>
  <si>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</si>
  <si>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</si>
  <si>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</si>
  <si>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</si>
  <si>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</si>
  <si>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</si>
  <si>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</si>
  <si>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</si>
  <si>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</si>
  <si>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</si>
  <si>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</si>
  <si>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</si>
  <si>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</si>
  <si>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</si>
  <si>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</si>
  <si>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</si>
  <si>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</si>
  <si>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</si>
  <si>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</si>
  <si>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</si>
  <si>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</si>
  <si>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</si>
  <si>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</si>
  <si>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</si>
  <si>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</si>
  <si>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</si>
  <si>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</si>
  <si>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</si>
  <si>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</si>
  <si>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</si>
  <si>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</si>
  <si>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</si>
  <si>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</si>
  <si>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</si>
  <si>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</si>
  <si>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</si>
  <si>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</si>
  <si>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</si>
  <si>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</si>
  <si>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</si>
  <si>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</si>
  <si>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</si>
  <si>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</si>
  <si>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</si>
  <si>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</si>
  <si>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</si>
  <si>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</si>
  <si>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</si>
  <si>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</si>
  <si>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</si>
  <si>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</si>
  <si>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</si>
  <si>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</si>
  <si>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</si>
  <si>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</si>
  <si>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</si>
  <si>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</si>
  <si>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</si>
  <si>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</si>
  <si>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</si>
  <si>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</si>
  <si>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</si>
  <si>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</si>
  <si>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</si>
  <si>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</si>
  <si>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</si>
  <si>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</si>
  <si>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</si>
  <si>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</si>
  <si>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</si>
  <si>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</si>
  <si>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</si>
  <si>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</si>
  <si>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</si>
  <si>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</si>
  <si>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</si>
  <si>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</si>
  <si>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</si>
  <si>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</si>
  <si>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</si>
  <si>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</si>
  <si>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</si>
  <si>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</si>
  <si>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</si>
  <si>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</si>
  <si>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</si>
  <si>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</si>
  <si>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</si>
  <si>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</si>
  <si>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</si>
  <si>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</si>
  <si>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</si>
  <si>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</si>
  <si>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</si>
  <si>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</si>
  <si>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</si>
  <si>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</si>
  <si>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</si>
  <si>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</si>
  <si>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</si>
  <si>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</si>
  <si>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</si>
  <si>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</si>
  <si>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</si>
  <si>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</si>
  <si>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</si>
  <si>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</si>
  <si>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</si>
  <si>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</si>
  <si>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</si>
  <si>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</si>
  <si>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</si>
  <si>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</si>
  <si>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</si>
  <si>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</si>
  <si>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</si>
  <si>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</si>
  <si>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</si>
  <si>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</si>
  <si>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</si>
  <si>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</si>
  <si>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</si>
  <si>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</si>
  <si>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</si>
  <si>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</si>
  <si>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</si>
  <si>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</si>
  <si>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</si>
  <si>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</si>
  <si>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</si>
  <si>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</si>
  <si>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</si>
  <si>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</si>
  <si>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</si>
  <si>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</si>
  <si>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</si>
  <si>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</si>
  <si>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</si>
  <si>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</si>
  <si>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</si>
  <si>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</si>
  <si>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</si>
  <si>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1.18258623930306E-09</t>
  </si>
  <si>
    <t>1.18202604244709E-09</t>
  </si>
  <si>
    <t>1.17569667913325E-09</t>
  </si>
  <si>
    <t>1.17089762403963E-09</t>
  </si>
  <si>
    <t>1.22382971802385E-09</t>
  </si>
  <si>
    <t>1.23411563422293E-09</t>
  </si>
  <si>
    <t>1.27929743203742E-09</t>
  </si>
  <si>
    <t>1.29549765732365E-09</t>
  </si>
  <si>
    <t>1.35366497526825E-09</t>
  </si>
  <si>
    <t>1.36952736030776E-09</t>
  </si>
  <si>
    <t>1.40292650613832E-09</t>
  </si>
  <si>
    <t>1.44545842561125E-09</t>
  </si>
  <si>
    <t>1.5069010271501E-09</t>
  </si>
  <si>
    <t>1.75801415387782E-09</t>
  </si>
  <si>
    <t>2.14110804739009E-09</t>
  </si>
  <si>
    <t>2.24242599883233E-09</t>
  </si>
  <si>
    <t>2.47640078286767E-09</t>
  </si>
  <si>
    <t>2.76991546840951E-09</t>
  </si>
  <si>
    <t>2.87437636150112E-09</t>
  </si>
  <si>
    <t>3.78436025399742E-09</t>
  </si>
  <si>
    <t>5.18376475433848E-09</t>
  </si>
  <si>
    <t>5.79135997227313E-09</t>
  </si>
  <si>
    <t>6.76116465948974E-09</t>
  </si>
  <si>
    <t>7.50502714524172E-09</t>
  </si>
  <si>
    <t>1.04291357212375E-08</t>
  </si>
  <si>
    <t>2.78655003870266E-08</t>
  </si>
  <si>
    <t>1.06295792362069E-07</t>
  </si>
  <si>
    <t>6.62308835300705E-07</t>
  </si>
  <si>
    <t>9.08133688673419E-05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</si>
  <si>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</si>
  <si>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</si>
  <si>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</si>
  <si>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</si>
  <si>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</si>
  <si>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</si>
  <si>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</si>
  <si>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</si>
  <si>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</si>
  <si>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</si>
  <si>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</si>
  <si>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</si>
  <si>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</si>
  <si>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</si>
  <si>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</si>
  <si>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</si>
  <si>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</si>
  <si>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</si>
  <si>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</si>
  <si>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</si>
  <si>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</si>
  <si>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</si>
  <si>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1.00381851849999E-07</t>
  </si>
  <si>
    <t>1.03497036321502E-07</t>
  </si>
  <si>
    <t>1.0661525228153E-07</t>
  </si>
  <si>
    <t>1.11960727025616E-07</t>
  </si>
  <si>
    <t>1.27139908231707E-07</t>
  </si>
  <si>
    <t>1.42750097038236E-07</t>
  </si>
  <si>
    <t>1.56049990104291E-07</t>
  </si>
  <si>
    <t>1.71834614370873E-07</t>
  </si>
  <si>
    <t>2.03273120909108E-07</t>
  </si>
  <si>
    <t>2.19816362531404E-07</t>
  </si>
  <si>
    <t>2.46152758637216E-07</t>
  </si>
  <si>
    <t>2.62498144706373E-07</t>
  </si>
  <si>
    <t>2.8121292309213E-07</t>
  </si>
  <si>
    <t>3.16576944613507E-07</t>
  </si>
  <si>
    <t>3.64802488739398E-07</t>
  </si>
  <si>
    <t>4.45757880253032E-07</t>
  </si>
  <si>
    <t>5.78205574097288E-07</t>
  </si>
  <si>
    <t>7.84864001294026E-07</t>
  </si>
  <si>
    <t>1.28512232436487E-06</t>
  </si>
  <si>
    <t>2.26631123291655E-06</t>
  </si>
  <si>
    <t>3.1259224742834E-06</t>
  </si>
  <si>
    <t>5.16810578634377E-06</t>
  </si>
  <si>
    <t>8.61333736395724E-06</t>
  </si>
  <si>
    <t>1.78637906517175E-05</t>
  </si>
  <si>
    <t>3.72419900928944E-05</t>
  </si>
  <si>
    <t>9.89649921241007E-05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</si>
  <si>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</si>
  <si>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</si>
  <si>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</si>
  <si>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</si>
  <si>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</si>
  <si>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</si>
  <si>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</si>
  <si>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</si>
  <si>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</si>
  <si>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</si>
  <si>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</si>
  <si>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</si>
  <si>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</si>
  <si>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</si>
  <si>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</si>
  <si>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</si>
  <si>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</si>
  <si>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</si>
  <si>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</si>
  <si>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</si>
  <si>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</si>
  <si>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</si>
  <si>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</si>
  <si>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</si>
  <si>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</si>
  <si>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</si>
  <si>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</si>
  <si>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</si>
  <si>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</si>
  <si>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</si>
  <si>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</si>
  <si>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</si>
  <si>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</si>
  <si>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</si>
  <si>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</si>
  <si>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</si>
  <si>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</si>
  <si>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</si>
  <si>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</si>
  <si>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</si>
  <si>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</si>
  <si>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</si>
  <si>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</si>
  <si>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</si>
  <si>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</si>
  <si>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</si>
  <si>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</si>
  <si>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</si>
  <si>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</si>
  <si>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</si>
  <si>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</si>
  <si>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</si>
  <si>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</si>
  <si>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</si>
  <si>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</si>
  <si>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</si>
  <si>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</si>
  <si>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</si>
  <si>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</si>
  <si>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</si>
  <si>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</si>
  <si>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</si>
  <si>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</si>
  <si>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</si>
  <si>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</si>
  <si>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</si>
  <si>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</si>
  <si>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</si>
  <si>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</si>
  <si>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</si>
  <si>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</si>
  <si>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</si>
  <si>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</si>
  <si>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</si>
  <si>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</si>
  <si>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</si>
  <si>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</si>
  <si>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</si>
  <si>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</si>
  <si>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</si>
  <si>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</si>
  <si>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</si>
  <si>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</si>
  <si>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</si>
  <si>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</si>
  <si>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</si>
  <si>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</si>
  <si>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</si>
  <si>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</si>
  <si>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</si>
  <si>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</si>
  <si>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</si>
  <si>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</si>
  <si>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</si>
  <si>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</si>
  <si>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</si>
  <si>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</si>
  <si>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</si>
  <si>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2.03030349788808E-05</t>
  </si>
  <si>
    <t>1.9750101237556E-05</t>
  </si>
  <si>
    <t>2.13918792804912E-05</t>
  </si>
  <si>
    <t>1.69294570798168E-05</t>
  </si>
  <si>
    <t>3.49019244092938E-05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</si>
  <si>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</si>
  <si>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</si>
  <si>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</si>
  <si>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</si>
  <si>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</si>
  <si>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</si>
  <si>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</si>
  <si>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</si>
  <si>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</si>
  <si>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</si>
  <si>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</si>
  <si>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</si>
  <si>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</si>
  <si>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</si>
  <si>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</si>
  <si>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</si>
  <si>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</si>
  <si>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</si>
  <si>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5.55949889478754E-05</t>
  </si>
  <si>
    <t>5.80263804389149E-05</t>
  </si>
  <si>
    <t>6.13854915045297E-05</t>
  </si>
  <si>
    <t>6.53244109496004E-05</t>
  </si>
  <si>
    <t>6.68611262485949E-05</t>
  </si>
  <si>
    <t>6.96143709208075E-05</t>
  </si>
  <si>
    <t>7.37547487531145E-05</t>
  </si>
  <si>
    <t>7.81357000872185E-05</t>
  </si>
  <si>
    <t>8.18550814936094E-05</t>
  </si>
  <si>
    <t>8.74836964619289E-05</t>
  </si>
  <si>
    <t>9.50462284927121E-05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</si>
  <si>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</si>
  <si>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</si>
  <si>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</si>
  <si>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</si>
  <si>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</si>
  <si>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</si>
  <si>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</si>
  <si>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</si>
  <si>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3.29231786761564E-05</t>
  </si>
  <si>
    <t>3.34888411323889E-05</t>
  </si>
  <si>
    <t>3.47771880656821E-05</t>
  </si>
  <si>
    <t>4.0428163157607E-05</t>
  </si>
  <si>
    <t>7.92807864058584E-05</t>
  </si>
  <si>
    <t>Upper middle income</t>
  </si>
  <si>
    <t>UMC</t>
  </si>
  <si>
    <t>Uruguay</t>
  </si>
  <si>
    <t>URY</t>
  </si>
  <si>
    <t>2.92267504132913E-06</t>
  </si>
  <si>
    <t>3.4612329586932E-06</t>
  </si>
  <si>
    <t>3.87625624117441E-06</t>
  </si>
  <si>
    <t>4.64758141576346E-06</t>
  </si>
  <si>
    <t>6.52295097992969E-06</t>
  </si>
  <si>
    <t>1.05792341081497E-05</t>
  </si>
  <si>
    <t>1.82299016706419E-05</t>
  </si>
  <si>
    <t>3.25455683179654E-05</t>
  </si>
  <si>
    <t>7.03795225304642E-05</t>
  </si>
  <si>
    <t>8.94384571260706E-05</t>
  </si>
  <si>
    <t>9.31836662560297E-05</t>
  </si>
  <si>
    <t>United States</t>
  </si>
  <si>
    <t>USA</t>
  </si>
  <si>
    <t>Uzbekistan</t>
  </si>
  <si>
    <t>UZB</t>
  </si>
  <si>
    <t>7.48684761149002E-05</t>
  </si>
  <si>
    <t>7.38898854340099E-05</t>
  </si>
  <si>
    <t>7.49099599027997E-05</t>
  </si>
  <si>
    <t>7.78911436012717E-05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</si>
  <si>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</si>
  <si>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</si>
  <si>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</si>
  <si>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</si>
  <si>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</si>
  <si>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</si>
  <si>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</si>
  <si>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</si>
  <si>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</si>
  <si>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</si>
  <si>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</si>
  <si>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</si>
  <si>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</si>
  <si>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</si>
  <si>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</si>
  <si>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</si>
  <si>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</si>
  <si>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</si>
  <si>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</si>
  <si>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</si>
  <si>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</si>
  <si>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</si>
  <si>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</si>
  <si>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</si>
  <si>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</si>
  <si>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</si>
  <si>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Broad money (% of GDP)</t>
  </si>
  <si>
    <t>FM.LBL.BMNY.GD.ZS</t>
  </si>
  <si>
    <t>GDP (current US$)</t>
  </si>
  <si>
    <t>NY.GDP.MKTP.CD</t>
  </si>
  <si>
    <t>Δ PQ %
 - Δ Q %</t>
  </si>
  <si>
    <t>match?</t>
  </si>
  <si>
    <t>Δ  P %</t>
  </si>
  <si>
    <t>ΔMV %</t>
  </si>
  <si>
    <t>M_FAC</t>
  </si>
  <si>
    <t>V_FAC</t>
  </si>
  <si>
    <t>Δ V %</t>
  </si>
  <si>
    <t>ΔM %</t>
  </si>
  <si>
    <t>M(d.)</t>
  </si>
  <si>
    <t>MV(d.)</t>
  </si>
  <si>
    <t>ΔMV(d.)</t>
  </si>
  <si>
    <t>Δ%MV(d.)</t>
  </si>
  <si>
    <t>PQ-MV(d.)
(FAC)</t>
  </si>
  <si>
    <t>MV(d.) + FAC</t>
  </si>
  <si>
    <t>Δ MV(d.)+FAC %</t>
  </si>
  <si>
    <t>Δ MV(d.)+FAC %
- Δ Q %</t>
  </si>
  <si>
    <t>ΔM(d.) %</t>
  </si>
  <si>
    <t>Economic Themal Dynamic Accuracy (Right Side MV+FAC)</t>
  </si>
  <si>
    <t>Economic Themal Dynamic Accuracy (Left Side PQ)</t>
  </si>
  <si>
    <t>Δ MV(d.)+FAC %
- Δ M %</t>
  </si>
  <si>
    <t>Δ MV(d.)+FAC %
- Δ V %</t>
  </si>
  <si>
    <t>Count</t>
  </si>
  <si>
    <t>Observe</t>
  </si>
  <si>
    <t>Economy</t>
  </si>
  <si>
    <t>Diagnosis</t>
  </si>
  <si>
    <t>Matches</t>
  </si>
  <si>
    <t>Source:</t>
  </si>
  <si>
    <t>https://www.measuringworth.com/datasets/usgdp/newGDP.xlsx</t>
  </si>
  <si>
    <t>GDP deflator was scaled to 1970</t>
  </si>
  <si>
    <t>Money Supply Calculation:</t>
  </si>
  <si>
    <t>Nominal GDP (PQ) and Price (P):</t>
  </si>
  <si>
    <t>https://www2.census.gov/library/publications/1975/compendia/hist_stats_colonial-1970/hist_stats_colonial-1970p2-chX.pdf</t>
  </si>
  <si>
    <t>Publisher: U.S. Department of Commerce, Bureau of the Census</t>
  </si>
  <si>
    <t>Document Title: Chapter X – Financial Markets</t>
  </si>
  <si>
    <t>Publication Series: Historical Statistics of the United States, Colonial Times to 1970</t>
  </si>
  <si>
    <t>Release Year: 1975</t>
  </si>
  <si>
    <t>Louis Johnston and Samuel H. Williamson, who are credited with the compilation and publication of the GDP series.</t>
  </si>
  <si>
    <t xml:space="preserve">Construction of Annual GDP, 1790–1928” was composed by the team behind MeasuringWorth, </t>
  </si>
  <si>
    <t>a research initiative focused  economists and historians, including:</t>
  </si>
  <si>
    <t>The document also references extensive work by scholars such as Gallman, Weiss, Kendrick, McCusker, and others,</t>
  </si>
  <si>
    <t xml:space="preserve"> indicating collaboration or reliance on historical economic research from institutions like the </t>
  </si>
  <si>
    <t>National Bureau of Economic Research (NBER) and various universities</t>
  </si>
  <si>
    <t xml:space="preserve">1790-2022:  </t>
  </si>
  <si>
    <t>1800 to 1970:</t>
  </si>
  <si>
    <t>1970 to 2022:</t>
  </si>
  <si>
    <t>https://fred.stlouisfed.org/series/M2V</t>
  </si>
  <si>
    <t>Velocity of M2 Money Stock</t>
  </si>
  <si>
    <r>
      <t xml:space="preserve">x580-587 Total Deposits p. 52 to 53 (1834 to 1970) </t>
    </r>
    <r>
      <rPr>
        <u/>
        <sz val="11"/>
        <color theme="1"/>
        <rFont val="Aptos Narrow"/>
        <family val="2"/>
        <scheme val="minor"/>
      </rPr>
      <t>added to</t>
    </r>
    <r>
      <rPr>
        <sz val="11"/>
        <color theme="1"/>
        <rFont val="Aptos Narrow"/>
        <family val="2"/>
        <scheme val="minor"/>
      </rPr>
      <t xml:space="preserve"> x420-423 Total Currency p. 26 (1800 to 1970) "where available data"</t>
    </r>
  </si>
  <si>
    <t>PQ (Nominal GDP derived from Measuring Worth source) divided by Velocity</t>
  </si>
  <si>
    <t>Federal Reserve Bank of St. Louis</t>
  </si>
  <si>
    <t>https://data.worldbank.org/</t>
  </si>
  <si>
    <t>API_FM.LBL.BMNY.GD.ZS_DS2_en_csv_v2_123670</t>
  </si>
  <si>
    <t>Used to analyze monetary aggregates relative to GDP</t>
  </si>
  <si>
    <t>API_NY.GDP.DEFL.ZS_DS2_en_csv_v2_124034</t>
  </si>
  <si>
    <t>API_NY.GDP.MKTP.CD_DS2_en_csv_v2_130122</t>
  </si>
  <si>
    <t>Core GDP series for nominal valuation</t>
  </si>
  <si>
    <t>DEC Conversion Factors (Atlas method)</t>
  </si>
  <si>
    <t>API_PA.NUS.ATLS_DS2_en_csv_v2_6590</t>
  </si>
  <si>
    <t>World Bank</t>
  </si>
  <si>
    <t>Used to convert nominal GDP to real terms and track change in P over time</t>
  </si>
  <si>
    <t>GDP Deflator (scaled to start meaningful P at 1)_</t>
  </si>
  <si>
    <t>Provided for reference and users that need to convert currency away from USD; not used directly in conversion</t>
  </si>
  <si>
    <t>Factors (Atlas method) dataset. Although we did not apply these conversions directly in our</t>
  </si>
  <si>
    <t>spreadsheet, we include the source so that readers and testers can perform their own cross-</t>
  </si>
  <si>
    <t>checks or alternative calculations.</t>
  </si>
  <si>
    <t>The World Bank’s Atlas method ensures year-by-year consistency in converting local currency GDP</t>
  </si>
  <si>
    <t xml:space="preserve"> values to U.S. dollars. This approach:</t>
  </si>
  <si>
    <t>Smooths exchange rate volatility by averaging market rates over three years, adjusted by</t>
  </si>
  <si>
    <t xml:space="preserve"> inflation differentials.</t>
  </si>
  <si>
    <t>Locks in annual conversion factors, meaning each year’s USD value reflects a stable,</t>
  </si>
  <si>
    <t xml:space="preserve"> methodologically consistent rate.</t>
  </si>
  <si>
    <t>Preserves cross-country comparability while maintaining historical integrity for longitudinal</t>
  </si>
  <si>
    <t xml:space="preserve"> analysis.</t>
  </si>
  <si>
    <t>This methodology is widely used in international development reporting and offers a credible</t>
  </si>
  <si>
    <t xml:space="preserve"> benchmark for validating monetary aggregates across time and geography.</t>
  </si>
  <si>
    <t>By pointing to this dataset, we invite users to explore alternative conversion paths while</t>
  </si>
  <si>
    <t xml:space="preserve"> affirming the robustness of our own data sources and calculations.</t>
  </si>
  <si>
    <t>*To support transparency and reproducibility, we reference the World Bank’s DEC Conversion</t>
  </si>
  <si>
    <t>Broad Money (% of GDP)</t>
  </si>
  <si>
    <t xml:space="preserve">
 (Δ PQ % - Δ Q %) -Δ P %
= Δ P x Δ Q (interaction)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</si>
</sst>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3" fontId="0" fillId="0" borderId="0" xfId="2" applyFont="1"/>
    <xf numFmtId="0" fontId="0" fillId="2" borderId="0" xfId="0" applyFill="1"/>
    <xf numFmtId="9" fontId="0" fillId="0" borderId="0" xfId="1" applyFont="1"/>
    <xf numFmtId="9" fontId="3" fillId="0" borderId="0" xfId="1" applyFont="1"/>
    <xf numFmtId="9" fontId="2" fillId="0" borderId="0" xfId="1" applyFont="1"/>
    <xf numFmtId="9" fontId="3" fillId="0" borderId="0" xfId="1" applyFont="1" applyAlignment="1">
      <alignment wrapText="1"/>
    </xf>
    <xf numFmtId="9" fontId="2" fillId="0" borderId="0" xfId="1" applyFont="1" applyAlignment="1">
      <alignment wrapText="1"/>
    </xf>
    <xf numFmtId="0" fontId="0" fillId="0" borderId="0" xfId="1" applyNumberFormat="1" applyFont="1"/>
    <xf numFmtId="164" fontId="3" fillId="0" borderId="0" xfId="1" applyNumberFormat="1" applyFont="1"/>
    <xf numFmtId="0" fontId="0" fillId="0" borderId="0" xfId="0" quotePrefix="1"/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0" fontId="0" fillId="0" borderId="0" xfId="1" applyNumberFormat="1" applyFont="1"/>
    <xf numFmtId="10" fontId="2" fillId="0" borderId="0" xfId="1" applyNumberFormat="1" applyFont="1" applyAlignment="1">
      <alignment wrapText="1"/>
    </xf>
    <xf numFmtId="10" fontId="0" fillId="0" borderId="0" xfId="0" applyNumberFormat="1"/>
    <xf numFmtId="0" fontId="3" fillId="0" borderId="0" xfId="1" applyNumberFormat="1" applyFont="1"/>
    <xf numFmtId="164" fontId="3" fillId="0" borderId="0" xfId="1" applyNumberFormat="1" applyFont="1" applyAlignment="1">
      <alignment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indent="5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542636</xdr:colOff>
      <xdr:row>230</xdr:row>
      <xdr:rowOff>11546</xdr:rowOff>
    </xdr:from>
    <xdr:ext cx="870593" cy="1970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A6F5DB-D52A-E208-0919-749481239FDB}"/>
            </a:ext>
          </a:extLst>
        </xdr:cNvPr>
        <xdr:cNvSpPr txBox="1"/>
      </xdr:nvSpPr>
      <xdr:spPr>
        <a:xfrm>
          <a:off x="10131136" y="42683546"/>
          <a:ext cx="870593" cy="19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1D5C-BC4A-4DBA-A47F-E954C1B6521D}">
  <dimension ref="A2:AO28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" sqref="J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/>
    <col min="5" max="5" width="18.90625" customWidth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1781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U3" s="15" t="e">
        <f>S3*Y3</f>
        <v>#DIV/0!</v>
      </c>
      <c r="W3" t="e">
        <f t="shared" ref="W3:W34" si="3">S3/B3</f>
        <v>#DIV/0!</v>
      </c>
      <c r="Y3" t="e">
        <f t="shared" ref="Y3:Y34" si="4">J3/S3</f>
        <v>#DIV/0!</v>
      </c>
      <c r="AA3" t="e">
        <f>W3*Y3</f>
        <v>#DIV/0!</v>
      </c>
      <c r="AD3" t="e">
        <f t="shared" ref="AD3:AD34" si="5">J3-AA3</f>
        <v>#DIV/0!</v>
      </c>
      <c r="AE3" t="e">
        <f>AA3+AD3</f>
        <v>#DIV/0!</v>
      </c>
      <c r="AG3" s="4" t="e">
        <f t="shared" ref="AG3:AG34" si="6">AF3-I3</f>
        <v>#DIV/0!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1782</v>
      </c>
      <c r="C4" t="str">
        <f t="shared" ref="C4:C35" si="10">IF(B4&gt;B3,"inflation",IF(B4&lt;B3,"deflation","stable"))</f>
        <v>stable</v>
      </c>
      <c r="D4" t="str">
        <f>IFERROR(IF(I4&gt;0,"expansive","contractive"),"")</f>
        <v/>
      </c>
      <c r="E4">
        <f>IF(AND(C4="inflation",D4="expansive"),"inflationary expansion",IF(AND(C4="inflation",D4="contractive"),"stagflation",IF(AND(C4="deflation",D4="expansive"),"deflationary growth",IF(AND(C4="deflation",D4="contractive"),"recession",0))))</f>
        <v>0</v>
      </c>
      <c r="F4" s="4" t="e">
        <f>(B4-B3)/B3</f>
        <v>#DIV/0!</v>
      </c>
      <c r="G4" t="e">
        <f t="shared" ref="G4:G67" si="11">J4/B4</f>
        <v>#DIV/0!</v>
      </c>
      <c r="H4" t="e">
        <f t="shared" si="0"/>
        <v>#DIV/0!</v>
      </c>
      <c r="I4" s="4" t="e">
        <f>H4/G3</f>
        <v>#DIV/0!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0</v>
      </c>
      <c r="R4" s="4" t="e">
        <f t="shared" ref="R4:R67" si="15">Q4/J3</f>
        <v>#DIV/0!</v>
      </c>
      <c r="T4" s="4" t="e">
        <f t="shared" ref="T4:T35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 t="e">
        <f t="shared" si="3"/>
        <v>#DIV/0!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1783</v>
      </c>
      <c r="C5" t="str">
        <f t="shared" si="10"/>
        <v>stable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 t="e">
        <f t="shared" ref="F5:F67" si="23">(B5-B4)/B4</f>
        <v>#DIV/0!</v>
      </c>
      <c r="G5" t="e">
        <f t="shared" si="11"/>
        <v>#DIV/0!</v>
      </c>
      <c r="H5" t="e">
        <f t="shared" si="0"/>
        <v>#DIV/0!</v>
      </c>
      <c r="I5" s="4" t="e">
        <f t="shared" ref="I5:I67" si="24">H5/G4</f>
        <v>#DIV/0!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8" si="27">M5-F5</f>
        <v>#DIV/0!</v>
      </c>
      <c r="Q5">
        <f t="shared" si="14"/>
        <v>0</v>
      </c>
      <c r="R5" s="4" t="e">
        <f t="shared" si="15"/>
        <v>#DIV/0!</v>
      </c>
      <c r="T5" s="4" t="e">
        <f t="shared" si="16"/>
        <v>#DIV/0!</v>
      </c>
      <c r="U5" s="15" t="e">
        <f t="shared" si="17"/>
        <v>#DIV/0!</v>
      </c>
      <c r="V5" s="4" t="e">
        <f t="shared" ref="V5:V68" si="28">(U5-U4)/U4</f>
        <v>#DIV/0!</v>
      </c>
      <c r="W5" t="e">
        <f t="shared" si="3"/>
        <v>#DIV/0!</v>
      </c>
      <c r="X5" s="4" t="e">
        <f t="shared" ref="X5:X68" si="29">(W5-W4)/W4</f>
        <v>#DIV/0!</v>
      </c>
      <c r="Y5" t="e">
        <f t="shared" si="4"/>
        <v>#DIV/0!</v>
      </c>
      <c r="Z5" s="10" t="e">
        <f t="shared" ref="Z5:Z68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8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8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1784</v>
      </c>
      <c r="C6" t="str">
        <f t="shared" si="10"/>
        <v>stable</v>
      </c>
      <c r="D6" t="e">
        <f t="shared" si="21"/>
        <v>#DIV/0!</v>
      </c>
      <c r="E6" t="e">
        <f t="shared" si="22"/>
        <v>#DIV/0!</v>
      </c>
      <c r="F6" s="4" t="e">
        <f t="shared" si="23"/>
        <v>#DIV/0!</v>
      </c>
      <c r="G6" t="e">
        <f t="shared" si="11"/>
        <v>#DIV/0!</v>
      </c>
      <c r="H6" t="e">
        <f t="shared" si="0"/>
        <v>#DIV/0!</v>
      </c>
      <c r="I6" s="4" t="e">
        <f t="shared" si="24"/>
        <v>#DIV/0!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 t="e">
        <f t="shared" si="3"/>
        <v>#DIV/0!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1785</v>
      </c>
      <c r="C7" t="str">
        <f t="shared" si="10"/>
        <v>stable</v>
      </c>
      <c r="D7" t="e">
        <f t="shared" si="21"/>
        <v>#DIV/0!</v>
      </c>
      <c r="E7" t="e">
        <f t="shared" si="22"/>
        <v>#DIV/0!</v>
      </c>
      <c r="F7" s="4" t="e">
        <f t="shared" si="23"/>
        <v>#DIV/0!</v>
      </c>
      <c r="G7" t="e">
        <f t="shared" si="11"/>
        <v>#DIV/0!</v>
      </c>
      <c r="H7" t="e">
        <f t="shared" si="0"/>
        <v>#DIV/0!</v>
      </c>
      <c r="I7" s="4" t="e">
        <f t="shared" si="24"/>
        <v>#DIV/0!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 t="e">
        <f t="shared" si="3"/>
        <v>#DIV/0!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1786</v>
      </c>
      <c r="C8" t="str">
        <f t="shared" si="10"/>
        <v>stable</v>
      </c>
      <c r="D8" t="e">
        <f t="shared" si="21"/>
        <v>#DIV/0!</v>
      </c>
      <c r="E8" t="e">
        <f t="shared" si="22"/>
        <v>#DIV/0!</v>
      </c>
      <c r="F8" s="4" t="e">
        <f t="shared" si="23"/>
        <v>#DIV/0!</v>
      </c>
      <c r="G8" t="e">
        <f t="shared" si="11"/>
        <v>#DIV/0!</v>
      </c>
      <c r="H8" t="e">
        <f t="shared" si="0"/>
        <v>#DIV/0!</v>
      </c>
      <c r="I8" s="4" t="e">
        <f t="shared" si="24"/>
        <v>#DIV/0!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 t="e">
        <f t="shared" si="3"/>
        <v>#DIV/0!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1787</v>
      </c>
      <c r="C9" t="str">
        <f t="shared" si="10"/>
        <v>stable</v>
      </c>
      <c r="D9" t="e">
        <f t="shared" si="21"/>
        <v>#DIV/0!</v>
      </c>
      <c r="E9" t="e">
        <f t="shared" si="22"/>
        <v>#DIV/0!</v>
      </c>
      <c r="F9" s="4" t="e">
        <f t="shared" si="23"/>
        <v>#DIV/0!</v>
      </c>
      <c r="G9" t="e">
        <f t="shared" si="11"/>
        <v>#DIV/0!</v>
      </c>
      <c r="H9" t="e">
        <f t="shared" si="0"/>
        <v>#DIV/0!</v>
      </c>
      <c r="I9" s="4" t="e">
        <f t="shared" si="24"/>
        <v>#DIV/0!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 t="e">
        <f t="shared" si="3"/>
        <v>#DIV/0!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1788</v>
      </c>
      <c r="C10" t="str">
        <f t="shared" si="10"/>
        <v>stable</v>
      </c>
      <c r="D10" t="e">
        <f t="shared" si="21"/>
        <v>#DIV/0!</v>
      </c>
      <c r="E10" t="e">
        <f t="shared" si="22"/>
        <v>#DIV/0!</v>
      </c>
      <c r="F10" s="4" t="e">
        <f t="shared" si="23"/>
        <v>#DIV/0!</v>
      </c>
      <c r="G10" t="e">
        <f t="shared" si="11"/>
        <v>#DIV/0!</v>
      </c>
      <c r="H10" t="e">
        <f t="shared" si="0"/>
        <v>#DIV/0!</v>
      </c>
      <c r="I10" s="4" t="e">
        <f t="shared" si="24"/>
        <v>#DIV/0!</v>
      </c>
      <c r="K10">
        <f t="shared" si="1"/>
        <v>0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0</v>
      </c>
      <c r="R10" s="4" t="e">
        <f t="shared" si="15"/>
        <v>#DIV/0!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 t="e">
        <f t="shared" si="3"/>
        <v>#DIV/0!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1789</v>
      </c>
      <c r="C11" t="str">
        <f t="shared" si="10"/>
        <v>stable</v>
      </c>
      <c r="D11" t="e">
        <f t="shared" si="21"/>
        <v>#DIV/0!</v>
      </c>
      <c r="E11" t="e">
        <f t="shared" si="22"/>
        <v>#DIV/0!</v>
      </c>
      <c r="F11" s="4" t="e">
        <f t="shared" si="23"/>
        <v>#DIV/0!</v>
      </c>
      <c r="G11" t="e">
        <f t="shared" si="11"/>
        <v>#DIV/0!</v>
      </c>
      <c r="H11" t="e">
        <f t="shared" si="0"/>
        <v>#DIV/0!</v>
      </c>
      <c r="I11" s="4" t="e">
        <f t="shared" si="24"/>
        <v>#DIV/0!</v>
      </c>
      <c r="K11">
        <f t="shared" si="1"/>
        <v>0</v>
      </c>
      <c r="L11" s="4" t="e">
        <f t="shared" si="25"/>
        <v>#DIV/0!</v>
      </c>
      <c r="M11" s="20" t="e">
        <f t="shared" si="12"/>
        <v>#DIV/0!</v>
      </c>
      <c r="N11" t="e">
        <f t="shared" si="13"/>
        <v>#DIV/0!</v>
      </c>
      <c r="O11" t="str">
        <f t="shared" si="26"/>
        <v/>
      </c>
      <c r="P11" s="22" t="e">
        <f t="shared" si="27"/>
        <v>#DIV/0!</v>
      </c>
      <c r="Q11">
        <f t="shared" si="14"/>
        <v>0</v>
      </c>
      <c r="R11" s="4" t="e">
        <f t="shared" si="15"/>
        <v>#DIV/0!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 t="e">
        <f t="shared" si="3"/>
        <v>#DIV/0!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1790</v>
      </c>
      <c r="B12">
        <v>1</v>
      </c>
      <c r="C12" t="str">
        <f t="shared" si="10"/>
        <v>inflation</v>
      </c>
      <c r="D12" t="e">
        <f t="shared" si="21"/>
        <v>#DIV/0!</v>
      </c>
      <c r="E12" t="e">
        <f t="shared" si="22"/>
        <v>#DIV/0!</v>
      </c>
      <c r="F12" s="4" t="e">
        <f t="shared" si="23"/>
        <v>#DIV/0!</v>
      </c>
      <c r="G12">
        <f t="shared" si="11"/>
        <v>0.19289785391508413</v>
      </c>
      <c r="H12" t="e">
        <f t="shared" si="0"/>
        <v>#DIV/0!</v>
      </c>
      <c r="I12" s="4" t="e">
        <f t="shared" si="24"/>
        <v>#DIV/0!</v>
      </c>
      <c r="J12">
        <v>0.19289785391508413</v>
      </c>
      <c r="K12">
        <f t="shared" si="1"/>
        <v>0.19289785391508413</v>
      </c>
      <c r="L12" s="4" t="e">
        <f t="shared" si="25"/>
        <v>#DIV/0!</v>
      </c>
      <c r="M12" s="20" t="e">
        <f t="shared" si="12"/>
        <v>#DIV/0!</v>
      </c>
      <c r="N12" t="e">
        <f t="shared" si="13"/>
        <v>#DIV/0!</v>
      </c>
      <c r="O12" t="str">
        <f t="shared" si="26"/>
        <v/>
      </c>
      <c r="P12" s="22" t="e">
        <f t="shared" si="27"/>
        <v>#DIV/0!</v>
      </c>
      <c r="Q12">
        <f t="shared" si="14"/>
        <v>0.19289785391508413</v>
      </c>
      <c r="R12" s="4" t="e">
        <f t="shared" si="15"/>
        <v>#DIV/0!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1791</v>
      </c>
      <c r="B13">
        <v>1.0272727272727273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2.7272727272727337E-2</v>
      </c>
      <c r="G13">
        <f t="shared" si="11"/>
        <v>0.20448798163466564</v>
      </c>
      <c r="H13">
        <f t="shared" si="0"/>
        <v>1.1590127719581511E-2</v>
      </c>
      <c r="I13" s="4">
        <f t="shared" si="24"/>
        <v>6.0084275093509436E-2</v>
      </c>
      <c r="J13">
        <v>0.21006492658833836</v>
      </c>
      <c r="K13">
        <f t="shared" si="1"/>
        <v>1.7167072673254236E-2</v>
      </c>
      <c r="L13" s="4">
        <f t="shared" si="25"/>
        <v>8.8995664414241643E-2</v>
      </c>
      <c r="M13" s="20">
        <f t="shared" si="12"/>
        <v>2.8911389320732207E-2</v>
      </c>
      <c r="N13" t="str">
        <f t="shared" si="13"/>
        <v>inflation</v>
      </c>
      <c r="O13">
        <f t="shared" si="26"/>
        <v>1</v>
      </c>
      <c r="P13" s="22">
        <f t="shared" si="27"/>
        <v>1.63866204800487E-3</v>
      </c>
      <c r="Q13">
        <f t="shared" si="14"/>
        <v>1.7167072673254236E-2</v>
      </c>
      <c r="R13" s="4">
        <f t="shared" si="15"/>
        <v>8.8995664414241643E-2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1792</v>
      </c>
      <c r="B14">
        <v>1.0454545454545456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1.7699115044247902E-2</v>
      </c>
      <c r="G14">
        <f t="shared" si="11"/>
        <v>0.21955966236244365</v>
      </c>
      <c r="H14">
        <f t="shared" si="0"/>
        <v>1.5071680727778008E-2</v>
      </c>
      <c r="I14" s="4">
        <f t="shared" si="24"/>
        <v>7.3704481834559785E-2</v>
      </c>
      <c r="J14">
        <v>0.22953964701528204</v>
      </c>
      <c r="K14">
        <f t="shared" si="1"/>
        <v>1.9474720426943676E-2</v>
      </c>
      <c r="L14" s="4">
        <f t="shared" si="25"/>
        <v>9.2708100982074201E-2</v>
      </c>
      <c r="M14" s="20">
        <f t="shared" si="12"/>
        <v>1.9003619147514417E-2</v>
      </c>
      <c r="N14" t="str">
        <f t="shared" si="13"/>
        <v>inflation</v>
      </c>
      <c r="O14">
        <f t="shared" si="26"/>
        <v>1</v>
      </c>
      <c r="P14" s="22">
        <f t="shared" si="27"/>
        <v>1.3045041032665149E-3</v>
      </c>
      <c r="Q14">
        <f t="shared" si="14"/>
        <v>1.9474720426943676E-2</v>
      </c>
      <c r="R14" s="4">
        <f t="shared" si="15"/>
        <v>9.2708100982074201E-2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1793</v>
      </c>
      <c r="B15">
        <v>1.0818181818181818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3.4782608695651966E-2</v>
      </c>
      <c r="G15">
        <f t="shared" si="11"/>
        <v>0.2370040478227777</v>
      </c>
      <c r="H15">
        <f t="shared" si="0"/>
        <v>1.7444385460334055E-2</v>
      </c>
      <c r="I15" s="4">
        <f t="shared" si="24"/>
        <v>7.9451686492108445E-2</v>
      </c>
      <c r="J15">
        <v>0.25639528809918677</v>
      </c>
      <c r="K15">
        <f t="shared" si="1"/>
        <v>2.685564108390473E-2</v>
      </c>
      <c r="L15" s="4">
        <f t="shared" si="25"/>
        <v>0.11699783210922497</v>
      </c>
      <c r="M15" s="20">
        <f t="shared" si="12"/>
        <v>3.7546145617116528E-2</v>
      </c>
      <c r="N15" t="str">
        <f t="shared" si="13"/>
        <v>inflation</v>
      </c>
      <c r="O15">
        <f t="shared" si="26"/>
        <v>1</v>
      </c>
      <c r="P15" s="22">
        <f t="shared" si="27"/>
        <v>2.7635369214645614E-3</v>
      </c>
      <c r="Q15">
        <f t="shared" si="14"/>
        <v>2.685564108390473E-2</v>
      </c>
      <c r="R15" s="4">
        <f t="shared" si="15"/>
        <v>0.11699783210922497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1794</v>
      </c>
      <c r="B16">
        <v>1.2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0.10924369747899158</v>
      </c>
      <c r="G16">
        <f t="shared" si="11"/>
        <v>0.26773938906249634</v>
      </c>
      <c r="H16">
        <f t="shared" si="0"/>
        <v>3.0735341239718633E-2</v>
      </c>
      <c r="I16" s="4">
        <f t="shared" si="24"/>
        <v>0.12968276922722144</v>
      </c>
      <c r="J16">
        <v>0.32128726687499559</v>
      </c>
      <c r="K16">
        <f t="shared" si="1"/>
        <v>6.4891978775808823E-2</v>
      </c>
      <c r="L16" s="4">
        <f t="shared" si="25"/>
        <v>0.25309349191590952</v>
      </c>
      <c r="M16" s="20">
        <f t="shared" si="12"/>
        <v>0.12341072268868808</v>
      </c>
      <c r="N16" t="str">
        <f t="shared" si="13"/>
        <v>inflation</v>
      </c>
      <c r="O16">
        <f t="shared" si="26"/>
        <v>1</v>
      </c>
      <c r="P16" s="22">
        <f t="shared" si="27"/>
        <v>1.4167025209696496E-2</v>
      </c>
      <c r="Q16">
        <f t="shared" si="14"/>
        <v>6.4891978775808823E-2</v>
      </c>
      <c r="R16" s="4">
        <f t="shared" si="15"/>
        <v>0.25309349191590952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1795</v>
      </c>
      <c r="B17">
        <v>1.3727272727272728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0.14393939393939403</v>
      </c>
      <c r="G17">
        <f t="shared" si="11"/>
        <v>0.2842570347724126</v>
      </c>
      <c r="H17">
        <f t="shared" si="0"/>
        <v>1.6517645709916262E-2</v>
      </c>
      <c r="I17" s="4">
        <f t="shared" si="24"/>
        <v>6.1692998433116895E-2</v>
      </c>
      <c r="J17">
        <v>0.39020738409667549</v>
      </c>
      <c r="K17">
        <f t="shared" si="1"/>
        <v>6.89201172216799E-2</v>
      </c>
      <c r="L17" s="4">
        <f t="shared" si="25"/>
        <v>0.21451244517727774</v>
      </c>
      <c r="M17" s="20">
        <f t="shared" si="12"/>
        <v>0.15281944674416084</v>
      </c>
      <c r="N17" t="str">
        <f t="shared" si="13"/>
        <v>inflation</v>
      </c>
      <c r="O17">
        <f t="shared" si="26"/>
        <v>1</v>
      </c>
      <c r="P17" s="22">
        <f t="shared" si="27"/>
        <v>8.8800528047668081E-3</v>
      </c>
      <c r="Q17">
        <f t="shared" si="14"/>
        <v>6.89201172216799E-2</v>
      </c>
      <c r="R17" s="4">
        <f t="shared" si="15"/>
        <v>0.21451244517727774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1796</v>
      </c>
      <c r="B18">
        <v>1.4454545454545453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5.298013245033098E-2</v>
      </c>
      <c r="G18">
        <f t="shared" si="11"/>
        <v>0.29283566887636858</v>
      </c>
      <c r="H18">
        <f t="shared" si="0"/>
        <v>8.5786341039559844E-3</v>
      </c>
      <c r="I18" s="4">
        <f t="shared" si="24"/>
        <v>3.0179144417039238E-2</v>
      </c>
      <c r="J18">
        <v>0.42328064864856907</v>
      </c>
      <c r="K18">
        <f t="shared" si="1"/>
        <v>3.3073264551893578E-2</v>
      </c>
      <c r="L18" s="4">
        <f t="shared" si="25"/>
        <v>8.4758171935822565E-2</v>
      </c>
      <c r="M18" s="20">
        <f t="shared" si="12"/>
        <v>5.4579027518783324E-2</v>
      </c>
      <c r="N18" t="str">
        <f t="shared" si="13"/>
        <v>inflation</v>
      </c>
      <c r="O18">
        <f t="shared" si="26"/>
        <v>1</v>
      </c>
      <c r="P18" s="22">
        <f t="shared" si="27"/>
        <v>1.598895068452344E-3</v>
      </c>
      <c r="Q18">
        <f t="shared" si="14"/>
        <v>3.3073264551893578E-2</v>
      </c>
      <c r="R18" s="4">
        <f t="shared" si="15"/>
        <v>8.4758171935822565E-2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1797</v>
      </c>
      <c r="B19">
        <v>1.3909090909090907</v>
      </c>
      <c r="C19" t="str">
        <f t="shared" si="10"/>
        <v>deflation</v>
      </c>
      <c r="D19" t="str">
        <f t="shared" si="21"/>
        <v>expansive</v>
      </c>
      <c r="E19" t="str">
        <f t="shared" si="22"/>
        <v>deflationary growth</v>
      </c>
      <c r="F19" s="4">
        <f t="shared" si="23"/>
        <v>-3.7735849056603869E-2</v>
      </c>
      <c r="G19">
        <f t="shared" si="11"/>
        <v>0.29824088197679588</v>
      </c>
      <c r="H19">
        <f t="shared" si="0"/>
        <v>5.4052131004272974E-3</v>
      </c>
      <c r="I19" s="4">
        <f t="shared" si="24"/>
        <v>1.8458178681468301E-2</v>
      </c>
      <c r="J19">
        <v>0.41482595402227057</v>
      </c>
      <c r="K19">
        <f t="shared" si="1"/>
        <v>-8.4546946262984979E-3</v>
      </c>
      <c r="L19" s="4">
        <f t="shared" si="25"/>
        <v>-1.9974205419719178E-2</v>
      </c>
      <c r="M19" s="20">
        <f t="shared" si="12"/>
        <v>-3.8432384101187475E-2</v>
      </c>
      <c r="N19" t="str">
        <f t="shared" si="13"/>
        <v>deflation</v>
      </c>
      <c r="O19">
        <f t="shared" si="26"/>
        <v>1</v>
      </c>
      <c r="P19" s="22">
        <f t="shared" si="27"/>
        <v>-6.9653504458360577E-4</v>
      </c>
      <c r="Q19">
        <f t="shared" si="14"/>
        <v>-8.4546946262984979E-3</v>
      </c>
      <c r="R19" s="4">
        <f t="shared" si="15"/>
        <v>-1.9974205419719178E-2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1798</v>
      </c>
      <c r="B20">
        <v>1.3454545454545457</v>
      </c>
      <c r="C20" t="str">
        <f t="shared" si="10"/>
        <v>deflation</v>
      </c>
      <c r="D20" t="str">
        <f t="shared" si="21"/>
        <v>expansive</v>
      </c>
      <c r="E20" t="str">
        <f t="shared" si="22"/>
        <v>deflationary growth</v>
      </c>
      <c r="F20" s="4">
        <f t="shared" si="23"/>
        <v>-3.2679738562091158E-2</v>
      </c>
      <c r="G20">
        <f t="shared" si="11"/>
        <v>0.31054936742364453</v>
      </c>
      <c r="H20">
        <f t="shared" si="0"/>
        <v>1.2308485446848649E-2</v>
      </c>
      <c r="I20" s="4">
        <f t="shared" si="24"/>
        <v>4.1270282481951248E-2</v>
      </c>
      <c r="J20">
        <v>0.41783005798817635</v>
      </c>
      <c r="K20">
        <f t="shared" si="1"/>
        <v>3.00410396590578E-3</v>
      </c>
      <c r="L20" s="4">
        <f t="shared" si="25"/>
        <v>7.2418418779662472E-3</v>
      </c>
      <c r="M20" s="20">
        <f t="shared" si="12"/>
        <v>-3.4028440603985001E-2</v>
      </c>
      <c r="N20" t="str">
        <f t="shared" si="13"/>
        <v>deflation</v>
      </c>
      <c r="O20">
        <f t="shared" si="26"/>
        <v>1</v>
      </c>
      <c r="P20" s="22">
        <f t="shared" si="27"/>
        <v>-1.3487020418938428E-3</v>
      </c>
      <c r="Q20">
        <f t="shared" si="14"/>
        <v>3.00410396590578E-3</v>
      </c>
      <c r="R20" s="4">
        <f t="shared" si="15"/>
        <v>7.2418418779662472E-3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1799</v>
      </c>
      <c r="B21">
        <v>1.3454545454545457</v>
      </c>
      <c r="C21" t="str">
        <f t="shared" si="10"/>
        <v>stable</v>
      </c>
      <c r="D21" t="str">
        <f t="shared" si="21"/>
        <v>expansive</v>
      </c>
      <c r="E21">
        <f t="shared" si="22"/>
        <v>0</v>
      </c>
      <c r="F21" s="4">
        <f t="shared" si="23"/>
        <v>0</v>
      </c>
      <c r="G21">
        <f t="shared" si="11"/>
        <v>0.33193739336697142</v>
      </c>
      <c r="H21">
        <f t="shared" si="0"/>
        <v>2.1388025943326894E-2</v>
      </c>
      <c r="I21" s="4">
        <f>H21/G20</f>
        <v>6.8871581097603149E-2</v>
      </c>
      <c r="J21">
        <v>0.44660667471192528</v>
      </c>
      <c r="K21">
        <f t="shared" si="1"/>
        <v>2.8776616723748927E-2</v>
      </c>
      <c r="L21" s="4">
        <f>K21/J20</f>
        <v>6.8871581097603177E-2</v>
      </c>
      <c r="M21" s="20">
        <f t="shared" si="12"/>
        <v>0</v>
      </c>
      <c r="N21" t="str">
        <f>IF(L21&gt;I21, "inflation",IF(L21&lt;I21, "deflation","stable"))</f>
        <v>inflation</v>
      </c>
      <c r="O21">
        <f t="shared" si="26"/>
        <v>0</v>
      </c>
      <c r="P21" s="22">
        <f t="shared" si="27"/>
        <v>0</v>
      </c>
      <c r="Q21">
        <f t="shared" si="14"/>
        <v>2.8776616723748927E-2</v>
      </c>
      <c r="R21" s="4">
        <f t="shared" si="15"/>
        <v>6.8871581097603177E-2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1800</v>
      </c>
      <c r="B22">
        <v>1.3837976539589445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2.8498256320836954E-2</v>
      </c>
      <c r="G22">
        <f t="shared" si="11"/>
        <v>0.3508487681149417</v>
      </c>
      <c r="H22">
        <f t="shared" si="0"/>
        <v>1.8911374747970278E-2</v>
      </c>
      <c r="I22" s="4">
        <f t="shared" si="24"/>
        <v>5.6972715716493316E-2</v>
      </c>
      <c r="J22">
        <v>0.48550370221184203</v>
      </c>
      <c r="K22">
        <f t="shared" si="1"/>
        <v>3.8897027499916748E-2</v>
      </c>
      <c r="L22" s="4">
        <f t="shared" si="25"/>
        <v>8.7094595093112973E-2</v>
      </c>
      <c r="M22" s="20">
        <f t="shared" si="12"/>
        <v>3.0121879376619656E-2</v>
      </c>
      <c r="N22" t="str">
        <f t="shared" si="13"/>
        <v>inflation</v>
      </c>
      <c r="O22">
        <f t="shared" si="26"/>
        <v>1</v>
      </c>
      <c r="P22" s="22">
        <f t="shared" si="27"/>
        <v>1.6236230557827025E-3</v>
      </c>
      <c r="Q22">
        <f t="shared" si="14"/>
        <v>3.8897027499916748E-2</v>
      </c>
      <c r="R22" s="4">
        <f t="shared" si="15"/>
        <v>8.7094595093112973E-2</v>
      </c>
      <c r="S22">
        <v>2.8000000000000001E-2</v>
      </c>
      <c r="T22" s="4" t="e">
        <f t="shared" si="16"/>
        <v>#DIV/0!</v>
      </c>
      <c r="U22" s="15">
        <f t="shared" si="17"/>
        <v>0.48550370221184197</v>
      </c>
      <c r="V22" s="4" t="e">
        <f t="shared" si="28"/>
        <v>#DIV/0!</v>
      </c>
      <c r="W22">
        <f t="shared" si="3"/>
        <v>2.0234172185430461E-2</v>
      </c>
      <c r="X22" s="4" t="e">
        <f t="shared" si="29"/>
        <v>#DIV/0!</v>
      </c>
      <c r="Y22">
        <f t="shared" si="4"/>
        <v>17.339417936137213</v>
      </c>
      <c r="Z22" s="10" t="e">
        <f t="shared" si="30"/>
        <v>#DIV/0!</v>
      </c>
      <c r="AA22">
        <f t="shared" si="18"/>
        <v>0.35084876811494164</v>
      </c>
      <c r="AB22" t="e">
        <f t="shared" si="31"/>
        <v>#DIV/0!</v>
      </c>
      <c r="AC22" s="4" t="e">
        <f t="shared" si="36"/>
        <v>#DIV/0!</v>
      </c>
      <c r="AD22">
        <f t="shared" si="5"/>
        <v>0.13465493409690038</v>
      </c>
      <c r="AE22">
        <f t="shared" si="19"/>
        <v>0.48550370221184203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>
        <f t="shared" si="34"/>
        <v>7.7658278145695423E-3</v>
      </c>
      <c r="AN22">
        <f t="shared" si="35"/>
        <v>17.339417936137213</v>
      </c>
    </row>
    <row r="23" spans="1:40" x14ac:dyDescent="0.35">
      <c r="A23">
        <v>1801</v>
      </c>
      <c r="B23">
        <v>1.4133431085043988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2.1350993377483276E-2</v>
      </c>
      <c r="G23">
        <f t="shared" si="11"/>
        <v>0.36794687553412148</v>
      </c>
      <c r="H23">
        <f t="shared" si="0"/>
        <v>1.7098107419179776E-2</v>
      </c>
      <c r="I23" s="4">
        <f t="shared" si="24"/>
        <v>4.8733554092395326E-2</v>
      </c>
      <c r="J23">
        <v>0.52003518083187639</v>
      </c>
      <c r="K23">
        <f t="shared" si="1"/>
        <v>3.4531478620034362E-2</v>
      </c>
      <c r="L23" s="4">
        <f t="shared" si="25"/>
        <v>7.1125057260566643E-2</v>
      </c>
      <c r="M23" s="20">
        <f t="shared" si="12"/>
        <v>2.2391503168171317E-2</v>
      </c>
      <c r="N23" t="str">
        <f t="shared" si="13"/>
        <v>inflation</v>
      </c>
      <c r="O23">
        <f t="shared" si="26"/>
        <v>1</v>
      </c>
      <c r="P23" s="22">
        <f t="shared" si="27"/>
        <v>1.0405097906880413E-3</v>
      </c>
      <c r="Q23">
        <f t="shared" si="14"/>
        <v>3.4531478620034362E-2</v>
      </c>
      <c r="R23" s="4">
        <f t="shared" si="15"/>
        <v>7.1125057260566643E-2</v>
      </c>
      <c r="S23">
        <v>0</v>
      </c>
      <c r="T23" s="4">
        <f t="shared" si="16"/>
        <v>-1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>
        <f t="shared" si="29"/>
        <v>-1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1802</v>
      </c>
      <c r="B24">
        <v>1.2010997067448683</v>
      </c>
      <c r="C24" t="str">
        <f t="shared" si="10"/>
        <v>deflation</v>
      </c>
      <c r="D24" t="str">
        <f t="shared" si="21"/>
        <v>expansive</v>
      </c>
      <c r="E24" t="str">
        <f t="shared" si="22"/>
        <v>deflationary growth</v>
      </c>
      <c r="F24" s="4">
        <f t="shared" si="23"/>
        <v>-0.15017117958294407</v>
      </c>
      <c r="G24">
        <f t="shared" si="11"/>
        <v>0.37951842927364104</v>
      </c>
      <c r="H24">
        <f t="shared" si="0"/>
        <v>1.1571553739519569E-2</v>
      </c>
      <c r="I24" s="4">
        <f t="shared" si="24"/>
        <v>3.1448979483035405E-2</v>
      </c>
      <c r="J24">
        <v>0.45583947410484332</v>
      </c>
      <c r="K24">
        <f t="shared" si="1"/>
        <v>-6.4195706727033064E-2</v>
      </c>
      <c r="L24" s="4">
        <f t="shared" si="25"/>
        <v>-0.12344493044555589</v>
      </c>
      <c r="M24" s="20">
        <f t="shared" si="12"/>
        <v>-0.15489390992859131</v>
      </c>
      <c r="N24" t="str">
        <f t="shared" si="13"/>
        <v>deflation</v>
      </c>
      <c r="O24">
        <f t="shared" si="26"/>
        <v>1</v>
      </c>
      <c r="P24" s="22">
        <f t="shared" si="27"/>
        <v>-4.7227303456472414E-3</v>
      </c>
      <c r="Q24">
        <f t="shared" si="14"/>
        <v>-6.4195706727033064E-2</v>
      </c>
      <c r="R24" s="4">
        <f t="shared" si="15"/>
        <v>-0.12344493044555589</v>
      </c>
      <c r="S24"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1803</v>
      </c>
      <c r="B25">
        <v>1.2762463343108505</v>
      </c>
      <c r="C25" t="str">
        <f t="shared" si="10"/>
        <v>inflation</v>
      </c>
      <c r="D25" t="str">
        <f t="shared" si="21"/>
        <v>expansive</v>
      </c>
      <c r="E25" t="str">
        <f t="shared" si="22"/>
        <v>inflationary expansion</v>
      </c>
      <c r="F25" s="4">
        <f t="shared" si="23"/>
        <v>6.2564853811877999E-2</v>
      </c>
      <c r="G25">
        <f t="shared" si="11"/>
        <v>0.38595235957662971</v>
      </c>
      <c r="H25">
        <f t="shared" si="0"/>
        <v>6.4339303029886663E-3</v>
      </c>
      <c r="I25" s="4">
        <f t="shared" si="24"/>
        <v>1.6952879772670175E-2</v>
      </c>
      <c r="J25">
        <v>0.49257028412829695</v>
      </c>
      <c r="K25">
        <f t="shared" si="1"/>
        <v>3.6730810023453631E-2</v>
      </c>
      <c r="L25" s="4">
        <f t="shared" si="25"/>
        <v>8.0578388029215575E-2</v>
      </c>
      <c r="M25" s="20">
        <f t="shared" si="12"/>
        <v>6.3625508256545393E-2</v>
      </c>
      <c r="N25" t="str">
        <f t="shared" si="13"/>
        <v>inflation</v>
      </c>
      <c r="O25">
        <f t="shared" si="26"/>
        <v>1</v>
      </c>
      <c r="P25" s="22">
        <f t="shared" si="27"/>
        <v>1.0606544446673943E-3</v>
      </c>
      <c r="Q25">
        <f t="shared" si="14"/>
        <v>3.6730810023453631E-2</v>
      </c>
      <c r="R25" s="4">
        <f t="shared" si="15"/>
        <v>8.0578388029215575E-2</v>
      </c>
      <c r="S25"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1804</v>
      </c>
      <c r="B26">
        <v>1.3429618768328448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5.2274816176470708E-2</v>
      </c>
      <c r="G26">
        <f t="shared" si="11"/>
        <v>0.40093906647266958</v>
      </c>
      <c r="H26">
        <f t="shared" si="0"/>
        <v>1.498670689603987E-2</v>
      </c>
      <c r="I26" s="4">
        <f t="shared" si="24"/>
        <v>3.8830458019428957E-2</v>
      </c>
      <c r="J26">
        <v>0.5384458812057451</v>
      </c>
      <c r="K26">
        <f t="shared" si="1"/>
        <v>4.5875597077448149E-2</v>
      </c>
      <c r="L26" s="4">
        <f t="shared" si="25"/>
        <v>9.3135129250913551E-2</v>
      </c>
      <c r="M26" s="20">
        <f t="shared" si="12"/>
        <v>5.4304671231484594E-2</v>
      </c>
      <c r="N26" t="str">
        <f t="shared" si="13"/>
        <v>inflation</v>
      </c>
      <c r="O26">
        <f t="shared" si="26"/>
        <v>1</v>
      </c>
      <c r="P26" s="22">
        <f t="shared" si="27"/>
        <v>2.0298550550138864E-3</v>
      </c>
      <c r="Q26">
        <f t="shared" si="14"/>
        <v>4.5875597077448149E-2</v>
      </c>
      <c r="R26" s="4">
        <f t="shared" si="15"/>
        <v>9.3135129250913551E-2</v>
      </c>
      <c r="S26"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1805</v>
      </c>
      <c r="B27">
        <v>1.3438416422287389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6.5509335080222411E-4</v>
      </c>
      <c r="G27">
        <f t="shared" si="11"/>
        <v>0.42218368749233925</v>
      </c>
      <c r="H27">
        <f t="shared" si="0"/>
        <v>2.1244621019669674E-2</v>
      </c>
      <c r="I27" s="4">
        <f t="shared" si="24"/>
        <v>5.2987156394044818E-2</v>
      </c>
      <c r="J27">
        <v>0.56734801992188988</v>
      </c>
      <c r="K27">
        <f t="shared" si="1"/>
        <v>2.8902138716144776E-2</v>
      </c>
      <c r="L27" s="4">
        <f t="shared" si="25"/>
        <v>5.3676961278678638E-2</v>
      </c>
      <c r="M27" s="20">
        <f t="shared" si="12"/>
        <v>6.8980488463381978E-4</v>
      </c>
      <c r="N27" t="str">
        <f t="shared" si="13"/>
        <v>inflation</v>
      </c>
      <c r="O27">
        <f t="shared" si="26"/>
        <v>1</v>
      </c>
      <c r="P27" s="22">
        <f t="shared" si="27"/>
        <v>3.4711533831595668E-5</v>
      </c>
      <c r="Q27">
        <f t="shared" si="14"/>
        <v>2.8902138716144776E-2</v>
      </c>
      <c r="R27" s="4">
        <f t="shared" si="15"/>
        <v>5.3676961278678638E-2</v>
      </c>
      <c r="S27"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1806</v>
      </c>
      <c r="B28">
        <v>1.4118035190615836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5.0572831423895362E-2</v>
      </c>
      <c r="G28">
        <f t="shared" si="11"/>
        <v>0.44214419512624598</v>
      </c>
      <c r="H28">
        <f t="shared" si="0"/>
        <v>1.9960507633906721E-2</v>
      </c>
      <c r="I28" s="4">
        <f t="shared" si="24"/>
        <v>4.7279201506971812E-2</v>
      </c>
      <c r="J28">
        <v>0.62422073061188554</v>
      </c>
      <c r="K28">
        <f t="shared" si="1"/>
        <v>5.6872710689995665E-2</v>
      </c>
      <c r="L28" s="4">
        <f t="shared" si="25"/>
        <v>0.10024307601853562</v>
      </c>
      <c r="M28" s="20">
        <f t="shared" si="12"/>
        <v>5.2963874511563806E-2</v>
      </c>
      <c r="N28" t="str">
        <f t="shared" si="13"/>
        <v>inflation</v>
      </c>
      <c r="O28">
        <f t="shared" si="26"/>
        <v>1</v>
      </c>
      <c r="P28" s="22">
        <f t="shared" si="27"/>
        <v>2.3910430876684444E-3</v>
      </c>
      <c r="Q28">
        <f t="shared" si="14"/>
        <v>5.6872710689995665E-2</v>
      </c>
      <c r="R28" s="4">
        <f t="shared" si="15"/>
        <v>0.10024307601853562</v>
      </c>
      <c r="S28"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1807</v>
      </c>
      <c r="B29">
        <v>1.3451612903225811</v>
      </c>
      <c r="C29" t="str">
        <f t="shared" si="10"/>
        <v>deflation</v>
      </c>
      <c r="D29" t="str">
        <f t="shared" si="21"/>
        <v>expansive</v>
      </c>
      <c r="E29" t="str">
        <f t="shared" si="22"/>
        <v>deflationary growth</v>
      </c>
      <c r="F29" s="4">
        <f t="shared" si="23"/>
        <v>-4.7203614270135225E-2</v>
      </c>
      <c r="G29">
        <f t="shared" si="11"/>
        <v>0.44255533704931793</v>
      </c>
      <c r="H29">
        <f t="shared" si="0"/>
        <v>4.1114192307195596E-4</v>
      </c>
      <c r="I29" s="4">
        <f t="shared" si="24"/>
        <v>9.2988198783105613E-4</v>
      </c>
      <c r="J29">
        <v>0.59530830822440528</v>
      </c>
      <c r="K29">
        <f t="shared" si="1"/>
        <v>-2.8912422387480263E-2</v>
      </c>
      <c r="L29" s="4">
        <f>K29/J28</f>
        <v>-4.6317626072974502E-2</v>
      </c>
      <c r="M29" s="20">
        <f t="shared" si="12"/>
        <v>-4.7247508060805556E-2</v>
      </c>
      <c r="N29" t="str">
        <f t="shared" si="13"/>
        <v>deflation</v>
      </c>
      <c r="O29">
        <f t="shared" si="26"/>
        <v>1</v>
      </c>
      <c r="P29" s="22">
        <f t="shared" si="27"/>
        <v>-4.3893790670331001E-5</v>
      </c>
      <c r="Q29">
        <f t="shared" si="14"/>
        <v>-2.8912422387480263E-2</v>
      </c>
      <c r="R29" s="4">
        <f t="shared" si="15"/>
        <v>-4.6317626072974502E-2</v>
      </c>
      <c r="S29"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1808</v>
      </c>
      <c r="B30">
        <v>1.4723607038123168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9.4560715064311823E-2</v>
      </c>
      <c r="G30">
        <f t="shared" si="11"/>
        <v>0.44354292255835692</v>
      </c>
      <c r="H30">
        <f t="shared" si="0"/>
        <v>9.8758550903899067E-4</v>
      </c>
      <c r="I30" s="4">
        <f t="shared" si="24"/>
        <v>2.2315525909677035E-3</v>
      </c>
      <c r="J30">
        <v>0.65305516962899435</v>
      </c>
      <c r="K30">
        <f t="shared" si="1"/>
        <v>5.7746861404589067E-2</v>
      </c>
      <c r="L30" s="4">
        <f t="shared" si="25"/>
        <v>9.700328486398517E-2</v>
      </c>
      <c r="M30" s="20">
        <f t="shared" si="12"/>
        <v>9.4771732273017467E-2</v>
      </c>
      <c r="N30" t="str">
        <f t="shared" si="13"/>
        <v>inflation</v>
      </c>
      <c r="O30">
        <f t="shared" si="26"/>
        <v>1</v>
      </c>
      <c r="P30" s="22">
        <f t="shared" si="27"/>
        <v>2.1101720870564389E-4</v>
      </c>
      <c r="Q30">
        <f t="shared" si="14"/>
        <v>5.7746861404589067E-2</v>
      </c>
      <c r="R30" s="4">
        <f t="shared" si="15"/>
        <v>9.700328486398517E-2</v>
      </c>
      <c r="S30"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1809</v>
      </c>
      <c r="B31">
        <v>1.4539589442815251</v>
      </c>
      <c r="C31" t="str">
        <f t="shared" si="10"/>
        <v>deflation</v>
      </c>
      <c r="D31" t="str">
        <f t="shared" si="21"/>
        <v>expansive</v>
      </c>
      <c r="E31" t="str">
        <f t="shared" si="22"/>
        <v>deflationary growth</v>
      </c>
      <c r="F31" s="4">
        <f t="shared" si="23"/>
        <v>-1.2498132749091215E-2</v>
      </c>
      <c r="G31">
        <f t="shared" si="11"/>
        <v>0.4774725003622311</v>
      </c>
      <c r="H31">
        <f t="shared" si="0"/>
        <v>3.3929577803874178E-2</v>
      </c>
      <c r="I31" s="4">
        <f t="shared" si="24"/>
        <v>7.6496717855778801E-2</v>
      </c>
      <c r="J31">
        <v>0.69422541255012959</v>
      </c>
      <c r="K31">
        <f t="shared" si="1"/>
        <v>4.1170242921135247E-2</v>
      </c>
      <c r="L31" s="4">
        <f t="shared" si="25"/>
        <v>6.3042518972056191E-2</v>
      </c>
      <c r="M31" s="20">
        <f t="shared" si="12"/>
        <v>-1.345419888372261E-2</v>
      </c>
      <c r="N31" t="str">
        <f t="shared" si="13"/>
        <v>deflation</v>
      </c>
      <c r="O31">
        <f t="shared" si="26"/>
        <v>1</v>
      </c>
      <c r="P31" s="22">
        <f t="shared" si="27"/>
        <v>-9.5606613463139478E-4</v>
      </c>
      <c r="Q31">
        <f t="shared" si="14"/>
        <v>4.1170242921135247E-2</v>
      </c>
      <c r="R31" s="4">
        <f t="shared" si="15"/>
        <v>6.3042518972056191E-2</v>
      </c>
      <c r="S31"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1810</v>
      </c>
      <c r="B32">
        <v>1.4166703083970638</v>
      </c>
      <c r="C32" t="str">
        <f t="shared" si="10"/>
        <v>deflation</v>
      </c>
      <c r="D32" t="str">
        <f t="shared" si="21"/>
        <v>expansive</v>
      </c>
      <c r="E32" t="str">
        <f t="shared" si="22"/>
        <v>deflationary growth</v>
      </c>
      <c r="F32" s="4">
        <f t="shared" si="23"/>
        <v>-2.5646278411862244E-2</v>
      </c>
      <c r="G32">
        <f t="shared" si="11"/>
        <v>0.50392748949025501</v>
      </c>
      <c r="H32">
        <f t="shared" si="0"/>
        <v>2.6454989128023909E-2</v>
      </c>
      <c r="I32" s="4">
        <f t="shared" si="24"/>
        <v>5.5406309489979044E-2</v>
      </c>
      <c r="J32">
        <v>0.7138991119459176</v>
      </c>
      <c r="K32">
        <f t="shared" si="1"/>
        <v>1.9673699395788002E-2</v>
      </c>
      <c r="L32" s="4">
        <f t="shared" si="25"/>
        <v>2.8339065439162928E-2</v>
      </c>
      <c r="M32" s="20">
        <f t="shared" si="12"/>
        <v>-2.7067244050816116E-2</v>
      </c>
      <c r="N32" t="str">
        <f t="shared" si="13"/>
        <v>deflation</v>
      </c>
      <c r="O32">
        <f t="shared" si="26"/>
        <v>1</v>
      </c>
      <c r="P32" s="22">
        <f t="shared" si="27"/>
        <v>-1.4209656389538722E-3</v>
      </c>
      <c r="Q32">
        <f t="shared" si="14"/>
        <v>1.9673699395788002E-2</v>
      </c>
      <c r="R32" s="4">
        <f t="shared" si="15"/>
        <v>2.8339065439162928E-2</v>
      </c>
      <c r="S32">
        <v>5.8000000000000003E-2</v>
      </c>
      <c r="T32" s="4" t="e">
        <f t="shared" si="16"/>
        <v>#DIV/0!</v>
      </c>
      <c r="U32" s="15">
        <f t="shared" si="17"/>
        <v>0.7138991119459176</v>
      </c>
      <c r="V32" s="4" t="e">
        <f t="shared" si="28"/>
        <v>#DIV/0!</v>
      </c>
      <c r="W32">
        <f t="shared" si="3"/>
        <v>4.0941071226110418E-2</v>
      </c>
      <c r="X32" s="4" t="e">
        <f t="shared" si="29"/>
        <v>#DIV/0!</v>
      </c>
      <c r="Y32">
        <f t="shared" si="4"/>
        <v>12.308605378377889</v>
      </c>
      <c r="Z32" s="10" t="e">
        <f t="shared" si="30"/>
        <v>#DIV/0!</v>
      </c>
      <c r="AA32">
        <f t="shared" si="18"/>
        <v>0.5039274894902549</v>
      </c>
      <c r="AB32" t="e">
        <f t="shared" si="31"/>
        <v>#DIV/0!</v>
      </c>
      <c r="AC32" s="4" t="e">
        <f t="shared" si="36"/>
        <v>#DIV/0!</v>
      </c>
      <c r="AD32">
        <f t="shared" si="5"/>
        <v>0.2099716224556627</v>
      </c>
      <c r="AE32">
        <f t="shared" si="19"/>
        <v>0.7138991119459176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>
        <f t="shared" si="34"/>
        <v>1.7058928773889585E-2</v>
      </c>
      <c r="AN32">
        <f t="shared" si="35"/>
        <v>12.308605378377889</v>
      </c>
    </row>
    <row r="33" spans="1:40" x14ac:dyDescent="0.35">
      <c r="A33">
        <v>1811</v>
      </c>
      <c r="B33">
        <v>1.4725831368715625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3.9467777465995654E-2</v>
      </c>
      <c r="G33">
        <f t="shared" si="11"/>
        <v>0.52683857475518292</v>
      </c>
      <c r="H33">
        <f t="shared" si="0"/>
        <v>2.2911085264927911E-2</v>
      </c>
      <c r="I33" s="4">
        <f t="shared" si="24"/>
        <v>4.5465043568279018E-2</v>
      </c>
      <c r="J33">
        <v>0.7758136010379304</v>
      </c>
      <c r="K33">
        <f t="shared" si="1"/>
        <v>6.1914489092012803E-2</v>
      </c>
      <c r="L33" s="4">
        <f t="shared" si="25"/>
        <v>8.6727225256309354E-2</v>
      </c>
      <c r="M33" s="20">
        <f t="shared" si="12"/>
        <v>4.1262181688030336E-2</v>
      </c>
      <c r="N33" t="str">
        <f t="shared" si="13"/>
        <v>inflation</v>
      </c>
      <c r="O33">
        <f t="shared" si="26"/>
        <v>1</v>
      </c>
      <c r="P33" s="22">
        <f t="shared" si="27"/>
        <v>1.7944042220346818E-3</v>
      </c>
      <c r="Q33">
        <f t="shared" si="14"/>
        <v>6.1914489092012803E-2</v>
      </c>
      <c r="R33" s="4">
        <f t="shared" si="15"/>
        <v>8.6727225256309354E-2</v>
      </c>
      <c r="S33">
        <v>0</v>
      </c>
      <c r="T33" s="4">
        <f t="shared" si="16"/>
        <v>-1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>
        <f t="shared" si="29"/>
        <v>-1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1812</v>
      </c>
      <c r="B34">
        <v>1.4509113909493416</v>
      </c>
      <c r="C34" t="str">
        <f t="shared" si="10"/>
        <v>deflation</v>
      </c>
      <c r="D34" t="str">
        <f t="shared" si="21"/>
        <v>expansive</v>
      </c>
      <c r="E34" t="str">
        <f t="shared" si="22"/>
        <v>deflationary growth</v>
      </c>
      <c r="F34" s="4">
        <f t="shared" si="23"/>
        <v>-1.4716823369484957E-2</v>
      </c>
      <c r="G34">
        <f t="shared" si="11"/>
        <v>0.54785553754810012</v>
      </c>
      <c r="H34">
        <f t="shared" si="0"/>
        <v>2.1016962792917204E-2</v>
      </c>
      <c r="I34" s="4">
        <f t="shared" si="24"/>
        <v>3.9892604300441732E-2</v>
      </c>
      <c r="J34">
        <v>0.79488984002321328</v>
      </c>
      <c r="K34">
        <f t="shared" si="1"/>
        <v>1.9076238985282878E-2</v>
      </c>
      <c r="L34" s="4">
        <f t="shared" si="25"/>
        <v>2.4588688519718564E-2</v>
      </c>
      <c r="M34" s="20">
        <f t="shared" si="12"/>
        <v>-1.5303915780723168E-2</v>
      </c>
      <c r="N34" t="str">
        <f t="shared" si="13"/>
        <v>deflation</v>
      </c>
      <c r="O34">
        <f t="shared" si="26"/>
        <v>1</v>
      </c>
      <c r="P34" s="22">
        <f t="shared" si="27"/>
        <v>-5.8709241123821101E-4</v>
      </c>
      <c r="Q34">
        <f t="shared" si="14"/>
        <v>1.9076238985282878E-2</v>
      </c>
      <c r="R34" s="4">
        <f t="shared" si="15"/>
        <v>2.4588688519718564E-2</v>
      </c>
      <c r="S34"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1813</v>
      </c>
      <c r="B35">
        <v>1.6927192225863952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0.1666592688881138</v>
      </c>
      <c r="G35">
        <f t="shared" si="11"/>
        <v>0.57903385958809683</v>
      </c>
      <c r="H35">
        <f t="shared" si="0"/>
        <v>3.1178322039996709E-2</v>
      </c>
      <c r="I35" s="4">
        <f t="shared" si="24"/>
        <v>5.6909750660792291E-2</v>
      </c>
      <c r="J35">
        <v>0.98014174465316317</v>
      </c>
      <c r="K35">
        <f t="shared" si="1"/>
        <v>0.18525190462994989</v>
      </c>
      <c r="L35" s="4">
        <f t="shared" si="25"/>
        <v>0.23305355698663849</v>
      </c>
      <c r="M35" s="20">
        <f t="shared" si="12"/>
        <v>0.1761438063258462</v>
      </c>
      <c r="N35" t="str">
        <f t="shared" si="13"/>
        <v>inflation</v>
      </c>
      <c r="O35">
        <f t="shared" si="26"/>
        <v>1</v>
      </c>
      <c r="P35" s="22">
        <f t="shared" si="27"/>
        <v>9.4845374377323932E-3</v>
      </c>
      <c r="Q35">
        <f t="shared" si="14"/>
        <v>0.18525190462994989</v>
      </c>
      <c r="R35" s="4">
        <f t="shared" si="15"/>
        <v>0.23305355698663849</v>
      </c>
      <c r="S35"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ref="W35:W67" si="40">S35/B35</f>
        <v>0</v>
      </c>
      <c r="X35" s="4" t="e">
        <f t="shared" si="29"/>
        <v>#DIV/0!</v>
      </c>
      <c r="Y35" t="e">
        <f t="shared" ref="Y35:Y67" si="41">J35/S35</f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ref="AD35:AD67" si="42">J35-AA35</f>
        <v>#DIV/0!</v>
      </c>
      <c r="AE35" t="e">
        <f t="shared" si="19"/>
        <v>#DIV/0!</v>
      </c>
      <c r="AF35" s="4" t="e">
        <f t="shared" si="32"/>
        <v>#DIV/0!</v>
      </c>
      <c r="AG35" s="4" t="e">
        <f t="shared" ref="AG35:AG66" si="43">AF35-I35</f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1814</v>
      </c>
      <c r="B36">
        <v>1.8070663944952372</v>
      </c>
      <c r="C36" t="str">
        <f t="shared" ref="C36:C67" si="44">IF(B36&gt;B35,"inflation",IF(B36&lt;B35,"deflation","stable"))</f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6.7552356222507437E-2</v>
      </c>
      <c r="G36">
        <f t="shared" si="11"/>
        <v>0.60326053016042458</v>
      </c>
      <c r="H36">
        <f t="shared" si="0"/>
        <v>2.4226670572327746E-2</v>
      </c>
      <c r="I36" s="4">
        <f t="shared" si="24"/>
        <v>4.1839816741566199E-2</v>
      </c>
      <c r="J36">
        <v>1.0901318311782837</v>
      </c>
      <c r="K36">
        <f t="shared" si="1"/>
        <v>0.10999008652512055</v>
      </c>
      <c r="L36" s="4">
        <f t="shared" si="25"/>
        <v>0.11221855116888432</v>
      </c>
      <c r="M36" s="20">
        <f t="shared" si="12"/>
        <v>7.0378734427318124E-2</v>
      </c>
      <c r="N36" t="str">
        <f t="shared" si="13"/>
        <v>inflation</v>
      </c>
      <c r="O36">
        <f t="shared" si="26"/>
        <v>1</v>
      </c>
      <c r="P36" s="22">
        <f t="shared" si="27"/>
        <v>2.8263782048106867E-3</v>
      </c>
      <c r="Q36">
        <f t="shared" si="14"/>
        <v>0.10999008652512055</v>
      </c>
      <c r="R36" s="4">
        <f t="shared" si="15"/>
        <v>0.11221855116888432</v>
      </c>
      <c r="S36">
        <v>0</v>
      </c>
      <c r="T36" s="4" t="e">
        <f t="shared" ref="T36:T67" si="45">(S36-S35)/S35</f>
        <v>#DIV/0!</v>
      </c>
      <c r="U36" s="15" t="e">
        <f t="shared" si="17"/>
        <v>#DIV/0!</v>
      </c>
      <c r="V36" s="4" t="e">
        <f t="shared" si="28"/>
        <v>#DIV/0!</v>
      </c>
      <c r="W36">
        <f t="shared" si="40"/>
        <v>0</v>
      </c>
      <c r="X36" s="4" t="e">
        <f t="shared" si="29"/>
        <v>#DIV/0!</v>
      </c>
      <c r="Y36" t="e">
        <f t="shared" si="41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42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43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1815</v>
      </c>
      <c r="B37">
        <v>1.5377839112184464</v>
      </c>
      <c r="C37" t="str">
        <f t="shared" si="44"/>
        <v>deflation</v>
      </c>
      <c r="D37" t="str">
        <f t="shared" si="21"/>
        <v>expansive</v>
      </c>
      <c r="E37" t="str">
        <f t="shared" si="22"/>
        <v>deflationary growth</v>
      </c>
      <c r="F37" s="4">
        <f t="shared" si="23"/>
        <v>-0.14901637488090677</v>
      </c>
      <c r="G37">
        <f t="shared" si="11"/>
        <v>0.60811125068980876</v>
      </c>
      <c r="H37">
        <f t="shared" si="0"/>
        <v>4.8507205293841782E-3</v>
      </c>
      <c r="I37" s="4">
        <f t="shared" si="24"/>
        <v>8.0408385546029831E-3</v>
      </c>
      <c r="J37">
        <v>0.93514369754171522</v>
      </c>
      <c r="K37">
        <f t="shared" si="1"/>
        <v>-0.15498813363656849</v>
      </c>
      <c r="L37" s="4">
        <f t="shared" si="25"/>
        <v>-0.14217375293871337</v>
      </c>
      <c r="M37" s="20">
        <f t="shared" si="12"/>
        <v>-0.15021459149331634</v>
      </c>
      <c r="N37" t="str">
        <f t="shared" si="13"/>
        <v>deflation</v>
      </c>
      <c r="O37">
        <f t="shared" si="26"/>
        <v>1</v>
      </c>
      <c r="P37" s="22">
        <f t="shared" si="27"/>
        <v>-1.1982166124095694E-3</v>
      </c>
      <c r="Q37">
        <f t="shared" si="14"/>
        <v>-0.15498813363656849</v>
      </c>
      <c r="R37" s="4">
        <f t="shared" si="15"/>
        <v>-0.14217375293871337</v>
      </c>
      <c r="S37">
        <v>0</v>
      </c>
      <c r="T37" s="4" t="e">
        <f t="shared" si="45"/>
        <v>#DIV/0!</v>
      </c>
      <c r="U37" s="15" t="e">
        <f t="shared" si="17"/>
        <v>#DIV/0!</v>
      </c>
      <c r="V37" s="4" t="e">
        <f t="shared" si="28"/>
        <v>#DIV/0!</v>
      </c>
      <c r="W37">
        <f t="shared" si="40"/>
        <v>0</v>
      </c>
      <c r="X37" s="4" t="e">
        <f t="shared" si="29"/>
        <v>#DIV/0!</v>
      </c>
      <c r="Y37" t="e">
        <f t="shared" si="41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42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43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1816</v>
      </c>
      <c r="B38">
        <v>1.3622067927855404</v>
      </c>
      <c r="C38" t="str">
        <f t="shared" si="44"/>
        <v>deflation</v>
      </c>
      <c r="D38" t="str">
        <f t="shared" si="21"/>
        <v>contractive</v>
      </c>
      <c r="E38" t="str">
        <f t="shared" si="22"/>
        <v>recession</v>
      </c>
      <c r="F38" s="4">
        <f t="shared" si="23"/>
        <v>-0.11417541642361793</v>
      </c>
      <c r="G38">
        <f t="shared" si="11"/>
        <v>0.60807585395134078</v>
      </c>
      <c r="H38">
        <f t="shared" si="0"/>
        <v>-3.5396738467974309E-5</v>
      </c>
      <c r="I38" s="4">
        <f t="shared" si="24"/>
        <v>-5.8207669119461526E-5</v>
      </c>
      <c r="J38">
        <v>0.82832505878138463</v>
      </c>
      <c r="K38">
        <f t="shared" si="1"/>
        <v>-0.1068186387603306</v>
      </c>
      <c r="L38" s="4">
        <f t="shared" si="25"/>
        <v>-0.11422697820787654</v>
      </c>
      <c r="M38" s="20">
        <f t="shared" si="12"/>
        <v>-0.11416877053875708</v>
      </c>
      <c r="N38" t="str">
        <f t="shared" si="13"/>
        <v>deflation</v>
      </c>
      <c r="O38">
        <f t="shared" si="26"/>
        <v>1</v>
      </c>
      <c r="P38" s="22">
        <f t="shared" si="27"/>
        <v>6.6458848608508259E-6</v>
      </c>
      <c r="Q38">
        <f t="shared" si="14"/>
        <v>-0.1068186387603306</v>
      </c>
      <c r="R38" s="4">
        <f t="shared" si="15"/>
        <v>-0.11422697820787654</v>
      </c>
      <c r="S38">
        <v>0</v>
      </c>
      <c r="T38" s="4" t="e">
        <f t="shared" si="45"/>
        <v>#DIV/0!</v>
      </c>
      <c r="U38" s="15" t="e">
        <f t="shared" si="17"/>
        <v>#DIV/0!</v>
      </c>
      <c r="V38" s="4" t="e">
        <f t="shared" si="28"/>
        <v>#DIV/0!</v>
      </c>
      <c r="W38">
        <f t="shared" si="40"/>
        <v>0</v>
      </c>
      <c r="X38" s="4" t="e">
        <f t="shared" si="29"/>
        <v>#DIV/0!</v>
      </c>
      <c r="Y38" t="e">
        <f t="shared" si="41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42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43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1817</v>
      </c>
      <c r="B39">
        <v>1.2493511969792808</v>
      </c>
      <c r="C39" t="str">
        <f t="shared" si="44"/>
        <v>deflation</v>
      </c>
      <c r="D39" t="str">
        <f t="shared" si="21"/>
        <v>expansive</v>
      </c>
      <c r="E39" t="str">
        <f t="shared" si="22"/>
        <v>deflationary growth</v>
      </c>
      <c r="F39" s="4">
        <f t="shared" si="23"/>
        <v>-8.2847623726412481E-2</v>
      </c>
      <c r="G39">
        <f t="shared" si="11"/>
        <v>0.62220213576188188</v>
      </c>
      <c r="H39">
        <f t="shared" si="0"/>
        <v>1.4126281810541097E-2</v>
      </c>
      <c r="I39" s="4">
        <f t="shared" si="24"/>
        <v>2.3231117826414311E-2</v>
      </c>
      <c r="J39">
        <v>0.77734898307717204</v>
      </c>
      <c r="K39">
        <f t="shared" si="1"/>
        <v>-5.0976075704212587E-2</v>
      </c>
      <c r="L39" s="4">
        <f t="shared" si="25"/>
        <v>-6.1541148808425011E-2</v>
      </c>
      <c r="M39" s="20">
        <f t="shared" si="12"/>
        <v>-8.4772266634839319E-2</v>
      </c>
      <c r="N39" t="str">
        <f t="shared" si="13"/>
        <v>deflation</v>
      </c>
      <c r="O39">
        <f t="shared" si="26"/>
        <v>1</v>
      </c>
      <c r="P39" s="22">
        <f t="shared" si="27"/>
        <v>-1.9246429084268379E-3</v>
      </c>
      <c r="Q39">
        <f t="shared" si="14"/>
        <v>-5.0976075704212587E-2</v>
      </c>
      <c r="R39" s="4">
        <f t="shared" si="15"/>
        <v>-6.1541148808425011E-2</v>
      </c>
      <c r="S39">
        <v>0</v>
      </c>
      <c r="T39" s="4" t="e">
        <f t="shared" si="45"/>
        <v>#DIV/0!</v>
      </c>
      <c r="U39" s="15" t="e">
        <f t="shared" si="17"/>
        <v>#DIV/0!</v>
      </c>
      <c r="V39" s="4" t="e">
        <f t="shared" si="28"/>
        <v>#DIV/0!</v>
      </c>
      <c r="W39">
        <f t="shared" si="40"/>
        <v>0</v>
      </c>
      <c r="X39" s="4" t="e">
        <f t="shared" si="29"/>
        <v>#DIV/0!</v>
      </c>
      <c r="Y39" t="e">
        <f t="shared" si="41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42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43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1818</v>
      </c>
      <c r="B40">
        <v>1.1561436950146626</v>
      </c>
      <c r="C40" t="str">
        <f t="shared" si="44"/>
        <v>deflation</v>
      </c>
      <c r="D40" t="str">
        <f t="shared" si="21"/>
        <v>expansive</v>
      </c>
      <c r="E40" t="str">
        <f t="shared" si="22"/>
        <v>deflationary growth</v>
      </c>
      <c r="F40" s="4">
        <f t="shared" si="23"/>
        <v>-7.4604724588232724E-2</v>
      </c>
      <c r="G40">
        <f t="shared" si="11"/>
        <v>0.64479809671607391</v>
      </c>
      <c r="H40">
        <f t="shared" si="0"/>
        <v>2.2595960954192029E-2</v>
      </c>
      <c r="I40" s="4">
        <f t="shared" si="24"/>
        <v>3.6316109597604389E-2</v>
      </c>
      <c r="J40">
        <v>0.74547925407574345</v>
      </c>
      <c r="K40">
        <f t="shared" si="1"/>
        <v>-3.1869729001428593E-2</v>
      </c>
      <c r="L40" s="4">
        <f t="shared" si="25"/>
        <v>-4.0997968345273687E-2</v>
      </c>
      <c r="M40" s="20">
        <f t="shared" si="12"/>
        <v>-7.7314077942878076E-2</v>
      </c>
      <c r="N40" t="str">
        <f t="shared" si="13"/>
        <v>deflation</v>
      </c>
      <c r="O40">
        <f t="shared" si="26"/>
        <v>1</v>
      </c>
      <c r="P40" s="22">
        <f t="shared" si="27"/>
        <v>-2.7093533546453524E-3</v>
      </c>
      <c r="Q40">
        <f t="shared" si="14"/>
        <v>-3.1869729001428593E-2</v>
      </c>
      <c r="R40" s="4">
        <f t="shared" si="15"/>
        <v>-4.0997968345273687E-2</v>
      </c>
      <c r="S40">
        <v>0</v>
      </c>
      <c r="T40" s="4" t="e">
        <f t="shared" si="45"/>
        <v>#DIV/0!</v>
      </c>
      <c r="U40" s="15" t="e">
        <f t="shared" si="17"/>
        <v>#DIV/0!</v>
      </c>
      <c r="V40" s="4" t="e">
        <f t="shared" si="28"/>
        <v>#DIV/0!</v>
      </c>
      <c r="W40">
        <f t="shared" si="40"/>
        <v>0</v>
      </c>
      <c r="X40" s="4" t="e">
        <f t="shared" si="29"/>
        <v>#DIV/0!</v>
      </c>
      <c r="Y40" t="e">
        <f t="shared" si="41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42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43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1819</v>
      </c>
      <c r="B41">
        <v>1.1175953079178886</v>
      </c>
      <c r="C41" t="str">
        <f t="shared" si="44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-3.3342211061649314E-2</v>
      </c>
      <c r="G41">
        <f t="shared" si="11"/>
        <v>0.65727905695015765</v>
      </c>
      <c r="H41">
        <f t="shared" si="0"/>
        <v>1.2480960234083738E-2</v>
      </c>
      <c r="I41" s="4">
        <f t="shared" si="24"/>
        <v>1.9356385041532653E-2</v>
      </c>
      <c r="J41">
        <v>0.73457199004019091</v>
      </c>
      <c r="K41">
        <f t="shared" si="1"/>
        <v>-1.0907264035552533E-2</v>
      </c>
      <c r="L41" s="4">
        <f t="shared" si="25"/>
        <v>-1.4631210695561911E-2</v>
      </c>
      <c r="M41" s="20">
        <f t="shared" si="12"/>
        <v>-3.3987595737094561E-2</v>
      </c>
      <c r="N41" t="str">
        <f t="shared" si="13"/>
        <v>deflation</v>
      </c>
      <c r="O41">
        <f t="shared" si="26"/>
        <v>1</v>
      </c>
      <c r="P41" s="22">
        <f t="shared" si="27"/>
        <v>-6.4538467544524719E-4</v>
      </c>
      <c r="Q41">
        <f t="shared" si="14"/>
        <v>-1.0907264035552533E-2</v>
      </c>
      <c r="R41" s="4">
        <f t="shared" si="15"/>
        <v>-1.4631210695561911E-2</v>
      </c>
      <c r="S41">
        <v>0</v>
      </c>
      <c r="T41" s="4" t="e">
        <f t="shared" si="45"/>
        <v>#DIV/0!</v>
      </c>
      <c r="U41" s="15" t="e">
        <f t="shared" si="17"/>
        <v>#DIV/0!</v>
      </c>
      <c r="V41" s="4" t="e">
        <f t="shared" si="28"/>
        <v>#DIV/0!</v>
      </c>
      <c r="W41">
        <f t="shared" si="40"/>
        <v>0</v>
      </c>
      <c r="X41" s="4" t="e">
        <f t="shared" si="29"/>
        <v>#DIV/0!</v>
      </c>
      <c r="Y41" t="e">
        <f t="shared" si="41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42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43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1820</v>
      </c>
      <c r="B42">
        <v>1.0498860555952585</v>
      </c>
      <c r="C42" t="str">
        <f t="shared" si="44"/>
        <v>deflation</v>
      </c>
      <c r="D42" t="str">
        <f t="shared" si="21"/>
        <v>expansive</v>
      </c>
      <c r="E42" t="str">
        <f t="shared" si="22"/>
        <v>deflationary growth</v>
      </c>
      <c r="F42" s="4">
        <f t="shared" si="23"/>
        <v>-6.0584767887737805E-2</v>
      </c>
      <c r="G42">
        <f t="shared" si="11"/>
        <v>0.68355076170435347</v>
      </c>
      <c r="H42">
        <f t="shared" si="0"/>
        <v>2.6271704754195824E-2</v>
      </c>
      <c r="I42" s="4">
        <f t="shared" si="24"/>
        <v>3.9970396860200041E-2</v>
      </c>
      <c r="J42">
        <v>0.71765041300491816</v>
      </c>
      <c r="K42">
        <f t="shared" si="1"/>
        <v>-1.692157703527275E-2</v>
      </c>
      <c r="L42" s="4">
        <f t="shared" si="25"/>
        <v>-2.3035968243693736E-2</v>
      </c>
      <c r="M42" s="20">
        <f t="shared" si="12"/>
        <v>-6.3006365103893777E-2</v>
      </c>
      <c r="N42" t="str">
        <f t="shared" si="13"/>
        <v>deflation</v>
      </c>
      <c r="O42">
        <f t="shared" si="26"/>
        <v>1</v>
      </c>
      <c r="P42" s="22">
        <f t="shared" si="27"/>
        <v>-2.4215972161559726E-3</v>
      </c>
      <c r="Q42">
        <f t="shared" si="14"/>
        <v>-1.692157703527275E-2</v>
      </c>
      <c r="R42" s="4">
        <f t="shared" si="15"/>
        <v>-2.3035968243693736E-2</v>
      </c>
      <c r="S42">
        <v>0.1003</v>
      </c>
      <c r="T42" s="4" t="e">
        <f t="shared" si="45"/>
        <v>#DIV/0!</v>
      </c>
      <c r="U42" s="15">
        <f t="shared" si="17"/>
        <v>0.71765041300491816</v>
      </c>
      <c r="V42" s="4" t="e">
        <f t="shared" si="28"/>
        <v>#DIV/0!</v>
      </c>
      <c r="W42">
        <f t="shared" si="40"/>
        <v>9.5534176747525679E-2</v>
      </c>
      <c r="X42" s="4" t="e">
        <f t="shared" si="29"/>
        <v>#DIV/0!</v>
      </c>
      <c r="Y42">
        <f t="shared" si="41"/>
        <v>7.1550390130101515</v>
      </c>
      <c r="Z42" s="10" t="e">
        <f t="shared" si="30"/>
        <v>#DIV/0!</v>
      </c>
      <c r="AA42">
        <f t="shared" si="18"/>
        <v>0.68355076170435347</v>
      </c>
      <c r="AB42" t="e">
        <f t="shared" si="31"/>
        <v>#DIV/0!</v>
      </c>
      <c r="AC42" s="4" t="e">
        <f t="shared" si="36"/>
        <v>#DIV/0!</v>
      </c>
      <c r="AD42">
        <f t="shared" si="42"/>
        <v>3.4099651300564693E-2</v>
      </c>
      <c r="AE42">
        <f t="shared" si="19"/>
        <v>0.71765041300491816</v>
      </c>
      <c r="AF42" s="4" t="e">
        <f t="shared" si="32"/>
        <v>#DIV/0!</v>
      </c>
      <c r="AG42" s="4" t="e">
        <f t="shared" si="43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>
        <f t="shared" si="34"/>
        <v>4.7658232524743207E-3</v>
      </c>
      <c r="AN42">
        <f t="shared" si="35"/>
        <v>7.1550390130101515</v>
      </c>
    </row>
    <row r="43" spans="1:40" x14ac:dyDescent="0.35">
      <c r="A43">
        <v>1821</v>
      </c>
      <c r="B43">
        <v>1.0318940557650238</v>
      </c>
      <c r="C43" t="str">
        <f t="shared" si="44"/>
        <v>deflation</v>
      </c>
      <c r="D43" t="str">
        <f t="shared" si="21"/>
        <v>expansive</v>
      </c>
      <c r="E43" t="str">
        <f t="shared" si="22"/>
        <v>deflationary growth</v>
      </c>
      <c r="F43" s="4">
        <f t="shared" si="23"/>
        <v>-1.7137097625354869E-2</v>
      </c>
      <c r="G43">
        <f t="shared" si="11"/>
        <v>0.7191813763465027</v>
      </c>
      <c r="H43">
        <f t="shared" si="0"/>
        <v>3.5630614642149228E-2</v>
      </c>
      <c r="I43" s="4">
        <f t="shared" si="24"/>
        <v>5.2125777101481793E-2</v>
      </c>
      <c r="J43">
        <v>0.7421189872688646</v>
      </c>
      <c r="K43">
        <f t="shared" si="1"/>
        <v>2.4468574263946441E-2</v>
      </c>
      <c r="L43" s="4">
        <f t="shared" si="25"/>
        <v>3.4095394945141286E-2</v>
      </c>
      <c r="M43" s="20">
        <f t="shared" si="12"/>
        <v>-1.8030382156340508E-2</v>
      </c>
      <c r="N43" t="str">
        <f t="shared" si="13"/>
        <v>deflation</v>
      </c>
      <c r="O43">
        <f t="shared" si="26"/>
        <v>1</v>
      </c>
      <c r="P43" s="22">
        <f t="shared" si="27"/>
        <v>-8.9328453098563854E-4</v>
      </c>
      <c r="Q43">
        <f t="shared" si="14"/>
        <v>2.4468574263946441E-2</v>
      </c>
      <c r="R43" s="4">
        <f t="shared" si="15"/>
        <v>3.4095394945141286E-2</v>
      </c>
      <c r="S43">
        <v>0</v>
      </c>
      <c r="T43" s="4">
        <f t="shared" si="45"/>
        <v>-1</v>
      </c>
      <c r="U43" s="15" t="e">
        <f t="shared" si="17"/>
        <v>#DIV/0!</v>
      </c>
      <c r="V43" s="4" t="e">
        <f t="shared" si="28"/>
        <v>#DIV/0!</v>
      </c>
      <c r="W43">
        <f t="shared" si="40"/>
        <v>0</v>
      </c>
      <c r="X43" s="4">
        <f t="shared" si="29"/>
        <v>-1</v>
      </c>
      <c r="Y43" t="e">
        <f t="shared" si="41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42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43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1822</v>
      </c>
      <c r="B44">
        <v>1.089776618858687</v>
      </c>
      <c r="C44" t="str">
        <f t="shared" si="44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5.6093513447705995E-2</v>
      </c>
      <c r="G44">
        <f t="shared" si="11"/>
        <v>0.74855455933354798</v>
      </c>
      <c r="H44">
        <f t="shared" si="0"/>
        <v>2.9373182987045277E-2</v>
      </c>
      <c r="I44" s="4">
        <f t="shared" si="24"/>
        <v>4.0842524505102354E-2</v>
      </c>
      <c r="J44">
        <v>0.81575725670176835</v>
      </c>
      <c r="K44">
        <f t="shared" si="1"/>
        <v>7.3638269432903747E-2</v>
      </c>
      <c r="L44" s="4">
        <f t="shared" si="25"/>
        <v>9.9227038650373606E-2</v>
      </c>
      <c r="M44" s="20">
        <f t="shared" si="12"/>
        <v>5.8384514145271252E-2</v>
      </c>
      <c r="N44" t="str">
        <f t="shared" si="13"/>
        <v>inflation</v>
      </c>
      <c r="O44">
        <f t="shared" si="26"/>
        <v>1</v>
      </c>
      <c r="P44" s="22">
        <f t="shared" si="27"/>
        <v>2.2910006975652569E-3</v>
      </c>
      <c r="Q44">
        <f t="shared" si="14"/>
        <v>7.3638269432903747E-2</v>
      </c>
      <c r="R44" s="4">
        <f t="shared" si="15"/>
        <v>9.9227038650373606E-2</v>
      </c>
      <c r="S44">
        <v>0</v>
      </c>
      <c r="T44" s="4" t="e">
        <f t="shared" si="45"/>
        <v>#DIV/0!</v>
      </c>
      <c r="U44" s="15" t="e">
        <f t="shared" si="17"/>
        <v>#DIV/0!</v>
      </c>
      <c r="V44" s="4" t="e">
        <f t="shared" si="28"/>
        <v>#DIV/0!</v>
      </c>
      <c r="W44">
        <f t="shared" si="40"/>
        <v>0</v>
      </c>
      <c r="X44" s="4" t="e">
        <f t="shared" si="29"/>
        <v>#DIV/0!</v>
      </c>
      <c r="Y44" t="e">
        <f t="shared" si="41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42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43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1823</v>
      </c>
      <c r="B45">
        <v>0.99166637916163536</v>
      </c>
      <c r="C45" t="str">
        <f t="shared" si="44"/>
        <v>deflation</v>
      </c>
      <c r="D45" t="str">
        <f t="shared" si="21"/>
        <v>expansive</v>
      </c>
      <c r="E45" t="str">
        <f t="shared" si="22"/>
        <v>deflationary growth</v>
      </c>
      <c r="F45" s="4">
        <f t="shared" si="23"/>
        <v>-9.0027844238208768E-2</v>
      </c>
      <c r="G45">
        <f t="shared" si="11"/>
        <v>0.77310460755728283</v>
      </c>
      <c r="H45">
        <f t="shared" si="0"/>
        <v>2.4550048223734855E-2</v>
      </c>
      <c r="I45" s="4">
        <f t="shared" si="24"/>
        <v>3.2796605027150219E-2</v>
      </c>
      <c r="J45">
        <v>0.76666184688950778</v>
      </c>
      <c r="K45">
        <f t="shared" si="1"/>
        <v>-4.9095409812260571E-2</v>
      </c>
      <c r="L45" s="4">
        <f t="shared" si="25"/>
        <v>-6.0183846859984846E-2</v>
      </c>
      <c r="M45" s="20">
        <f t="shared" si="12"/>
        <v>-9.2980451887135065E-2</v>
      </c>
      <c r="N45" t="str">
        <f t="shared" si="13"/>
        <v>deflation</v>
      </c>
      <c r="O45">
        <f t="shared" si="26"/>
        <v>1</v>
      </c>
      <c r="P45" s="22">
        <f t="shared" si="27"/>
        <v>-2.9526076489262976E-3</v>
      </c>
      <c r="Q45">
        <f t="shared" si="14"/>
        <v>-4.9095409812260571E-2</v>
      </c>
      <c r="R45" s="4">
        <f t="shared" si="15"/>
        <v>-6.0183846859984846E-2</v>
      </c>
      <c r="S45">
        <v>0</v>
      </c>
      <c r="T45" s="4" t="e">
        <f t="shared" si="45"/>
        <v>#DIV/0!</v>
      </c>
      <c r="U45" s="15" t="e">
        <f t="shared" si="17"/>
        <v>#DIV/0!</v>
      </c>
      <c r="V45" s="4" t="e">
        <f t="shared" si="28"/>
        <v>#DIV/0!</v>
      </c>
      <c r="W45">
        <f t="shared" si="40"/>
        <v>0</v>
      </c>
      <c r="X45" s="4" t="e">
        <f t="shared" si="29"/>
        <v>#DIV/0!</v>
      </c>
      <c r="Y45" t="e">
        <f t="shared" si="41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42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43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1824</v>
      </c>
      <c r="B46">
        <v>0.92937158245507412</v>
      </c>
      <c r="C46" t="str">
        <f t="shared" si="44"/>
        <v>deflation</v>
      </c>
      <c r="D46" t="str">
        <f t="shared" si="21"/>
        <v>expansive</v>
      </c>
      <c r="E46" t="str">
        <f t="shared" si="22"/>
        <v>deflationary growth</v>
      </c>
      <c r="F46" s="4">
        <f t="shared" si="23"/>
        <v>-6.2818300605518032E-2</v>
      </c>
      <c r="G46">
        <f t="shared" si="11"/>
        <v>0.81949041724859173</v>
      </c>
      <c r="H46">
        <f t="shared" si="0"/>
        <v>4.6385809691308899E-2</v>
      </c>
      <c r="I46" s="4">
        <f t="shared" si="24"/>
        <v>5.9999396249713809E-2</v>
      </c>
      <c r="J46">
        <v>0.76161110588509262</v>
      </c>
      <c r="K46">
        <f t="shared" si="1"/>
        <v>-5.0507410044151602E-3</v>
      </c>
      <c r="L46" s="4">
        <f t="shared" si="25"/>
        <v>-6.5879644655684544E-3</v>
      </c>
      <c r="M46" s="20">
        <f t="shared" si="12"/>
        <v>-6.6587360715282262E-2</v>
      </c>
      <c r="N46" t="str">
        <f t="shared" si="13"/>
        <v>deflation</v>
      </c>
      <c r="O46">
        <f t="shared" si="26"/>
        <v>1</v>
      </c>
      <c r="P46" s="22">
        <f t="shared" si="27"/>
        <v>-3.7690601097642301E-3</v>
      </c>
      <c r="Q46">
        <f t="shared" si="14"/>
        <v>-5.0507410044151602E-3</v>
      </c>
      <c r="R46" s="4">
        <f t="shared" si="15"/>
        <v>-6.5879644655684544E-3</v>
      </c>
      <c r="S46">
        <v>0</v>
      </c>
      <c r="T46" s="4" t="e">
        <f t="shared" si="45"/>
        <v>#DIV/0!</v>
      </c>
      <c r="U46" s="15" t="e">
        <f t="shared" si="17"/>
        <v>#DIV/0!</v>
      </c>
      <c r="V46" s="4" t="e">
        <f t="shared" si="28"/>
        <v>#DIV/0!</v>
      </c>
      <c r="W46">
        <f t="shared" si="40"/>
        <v>0</v>
      </c>
      <c r="X46" s="4" t="e">
        <f t="shared" si="29"/>
        <v>#DIV/0!</v>
      </c>
      <c r="Y46" t="e">
        <f t="shared" si="41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42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43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1825</v>
      </c>
      <c r="B47">
        <v>0.97024030628869351</v>
      </c>
      <c r="C47" t="str">
        <f t="shared" si="44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4.3974578742399829E-2</v>
      </c>
      <c r="G47">
        <f t="shared" si="11"/>
        <v>0.85776138948483871</v>
      </c>
      <c r="H47">
        <f t="shared" si="0"/>
        <v>3.8270972236246981E-2</v>
      </c>
      <c r="I47" s="4">
        <f t="shared" si="24"/>
        <v>4.6700939304135283E-2</v>
      </c>
      <c r="J47">
        <v>0.83223467325638523</v>
      </c>
      <c r="K47">
        <f t="shared" si="1"/>
        <v>7.0623567371292606E-2</v>
      </c>
      <c r="L47" s="4">
        <f t="shared" si="25"/>
        <v>9.2729172179308886E-2</v>
      </c>
      <c r="M47" s="20">
        <f t="shared" si="12"/>
        <v>4.6028232875173603E-2</v>
      </c>
      <c r="N47" t="str">
        <f t="shared" si="13"/>
        <v>inflation</v>
      </c>
      <c r="O47">
        <f t="shared" si="26"/>
        <v>1</v>
      </c>
      <c r="P47" s="22">
        <f t="shared" si="27"/>
        <v>2.0536541327737731E-3</v>
      </c>
      <c r="Q47">
        <f t="shared" si="14"/>
        <v>7.0623567371292606E-2</v>
      </c>
      <c r="R47" s="4">
        <f t="shared" si="15"/>
        <v>9.2729172179308886E-2</v>
      </c>
      <c r="S47">
        <v>0</v>
      </c>
      <c r="T47" s="4" t="e">
        <f t="shared" si="45"/>
        <v>#DIV/0!</v>
      </c>
      <c r="U47" s="15" t="e">
        <f t="shared" si="17"/>
        <v>#DIV/0!</v>
      </c>
      <c r="V47" s="4" t="e">
        <f t="shared" si="28"/>
        <v>#DIV/0!</v>
      </c>
      <c r="W47">
        <f t="shared" si="40"/>
        <v>0</v>
      </c>
      <c r="X47" s="4" t="e">
        <f t="shared" si="29"/>
        <v>#DIV/0!</v>
      </c>
      <c r="Y47" t="e">
        <f t="shared" si="41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42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43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1826</v>
      </c>
      <c r="B48">
        <v>0.98707355816226783</v>
      </c>
      <c r="C48" t="str">
        <f t="shared" si="44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1.7349569755521585E-2</v>
      </c>
      <c r="G48">
        <f t="shared" si="11"/>
        <v>0.88755305208100521</v>
      </c>
      <c r="H48">
        <f t="shared" si="0"/>
        <v>2.9791662596166502E-2</v>
      </c>
      <c r="I48" s="4">
        <f t="shared" si="24"/>
        <v>3.473187644183777E-2</v>
      </c>
      <c r="J48">
        <v>0.87608014917537846</v>
      </c>
      <c r="K48">
        <f t="shared" si="1"/>
        <v>4.3845475918993237E-2</v>
      </c>
      <c r="L48" s="4">
        <f t="shared" si="25"/>
        <v>5.268402931042724E-2</v>
      </c>
      <c r="M48" s="20">
        <f t="shared" si="12"/>
        <v>1.795215286858947E-2</v>
      </c>
      <c r="N48" t="str">
        <f t="shared" si="13"/>
        <v>inflation</v>
      </c>
      <c r="O48">
        <f t="shared" si="26"/>
        <v>1</v>
      </c>
      <c r="P48" s="22">
        <f t="shared" si="27"/>
        <v>6.025831130678852E-4</v>
      </c>
      <c r="Q48">
        <f t="shared" si="14"/>
        <v>4.3845475918993237E-2</v>
      </c>
      <c r="R48" s="4">
        <f t="shared" si="15"/>
        <v>5.268402931042724E-2</v>
      </c>
      <c r="S48">
        <v>0</v>
      </c>
      <c r="T48" s="4" t="e">
        <f t="shared" si="45"/>
        <v>#DIV/0!</v>
      </c>
      <c r="U48" s="15" t="e">
        <f t="shared" si="17"/>
        <v>#DIV/0!</v>
      </c>
      <c r="V48" s="4" t="e">
        <f t="shared" si="28"/>
        <v>#DIV/0!</v>
      </c>
      <c r="W48">
        <f t="shared" si="40"/>
        <v>0</v>
      </c>
      <c r="X48" s="4" t="e">
        <f t="shared" si="29"/>
        <v>#DIV/0!</v>
      </c>
      <c r="Y48" t="e">
        <f t="shared" si="41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42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43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1827</v>
      </c>
      <c r="B49">
        <v>1.012343001716816</v>
      </c>
      <c r="C49" t="str">
        <f t="shared" si="44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2.5600365186151681E-2</v>
      </c>
      <c r="G49">
        <f t="shared" si="11"/>
        <v>0.91411446615502701</v>
      </c>
      <c r="H49">
        <f t="shared" si="0"/>
        <v>2.6561414074021794E-2</v>
      </c>
      <c r="I49" s="4">
        <f t="shared" si="24"/>
        <v>2.992656496616676E-2</v>
      </c>
      <c r="J49">
        <v>0.92539738258014481</v>
      </c>
      <c r="K49">
        <f t="shared" si="1"/>
        <v>4.9317233404766347E-2</v>
      </c>
      <c r="L49" s="4">
        <f t="shared" si="25"/>
        <v>5.6293061144219302E-2</v>
      </c>
      <c r="M49" s="20">
        <f t="shared" si="12"/>
        <v>2.6366496178052541E-2</v>
      </c>
      <c r="N49" t="str">
        <f t="shared" si="13"/>
        <v>inflation</v>
      </c>
      <c r="O49">
        <f t="shared" si="26"/>
        <v>1</v>
      </c>
      <c r="P49" s="22">
        <f t="shared" si="27"/>
        <v>7.6613099190086034E-4</v>
      </c>
      <c r="Q49">
        <f t="shared" si="14"/>
        <v>4.9317233404766347E-2</v>
      </c>
      <c r="R49" s="4">
        <f t="shared" si="15"/>
        <v>5.6293061144219302E-2</v>
      </c>
      <c r="S49">
        <v>0</v>
      </c>
      <c r="T49" s="4" t="e">
        <f t="shared" si="45"/>
        <v>#DIV/0!</v>
      </c>
      <c r="U49" s="15" t="e">
        <f t="shared" si="17"/>
        <v>#DIV/0!</v>
      </c>
      <c r="V49" s="4" t="e">
        <f t="shared" si="28"/>
        <v>#DIV/0!</v>
      </c>
      <c r="W49">
        <f t="shared" si="40"/>
        <v>0</v>
      </c>
      <c r="X49" s="4" t="e">
        <f t="shared" si="29"/>
        <v>#DIV/0!</v>
      </c>
      <c r="Y49" t="e">
        <f t="shared" si="41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42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43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1828</v>
      </c>
      <c r="B50">
        <v>0.97785182401406334</v>
      </c>
      <c r="C50" t="str">
        <f t="shared" si="44"/>
        <v>deflation</v>
      </c>
      <c r="D50" t="str">
        <f t="shared" si="21"/>
        <v>expansive</v>
      </c>
      <c r="E50" t="str">
        <f t="shared" si="22"/>
        <v>deflationary growth</v>
      </c>
      <c r="F50" s="4">
        <f t="shared" si="23"/>
        <v>-3.4070643689203803E-2</v>
      </c>
      <c r="G50">
        <f t="shared" si="11"/>
        <v>0.92737298973348714</v>
      </c>
      <c r="H50">
        <f t="shared" si="0"/>
        <v>1.3258523578460135E-2</v>
      </c>
      <c r="I50" s="4">
        <f t="shared" si="24"/>
        <v>1.4504226843962437E-2</v>
      </c>
      <c r="J50">
        <v>0.90683336955226568</v>
      </c>
      <c r="K50">
        <f t="shared" si="1"/>
        <v>-1.8564013027879134E-2</v>
      </c>
      <c r="L50" s="4">
        <f t="shared" si="25"/>
        <v>-2.0060585190029304E-2</v>
      </c>
      <c r="M50" s="20">
        <f t="shared" si="12"/>
        <v>-3.456481203399174E-2</v>
      </c>
      <c r="N50" t="str">
        <f t="shared" si="13"/>
        <v>deflation</v>
      </c>
      <c r="O50">
        <f t="shared" si="26"/>
        <v>1</v>
      </c>
      <c r="P50" s="22">
        <f t="shared" si="27"/>
        <v>-4.9416834478793747E-4</v>
      </c>
      <c r="Q50">
        <f t="shared" si="14"/>
        <v>-1.8564013027879134E-2</v>
      </c>
      <c r="R50" s="4">
        <f t="shared" si="15"/>
        <v>-2.0060585190029304E-2</v>
      </c>
      <c r="S50">
        <v>0</v>
      </c>
      <c r="T50" s="4" t="e">
        <f t="shared" si="45"/>
        <v>#DIV/0!</v>
      </c>
      <c r="U50" s="15" t="e">
        <f t="shared" si="17"/>
        <v>#DIV/0!</v>
      </c>
      <c r="V50" s="4" t="e">
        <f t="shared" si="28"/>
        <v>#DIV/0!</v>
      </c>
      <c r="W50">
        <f t="shared" si="40"/>
        <v>0</v>
      </c>
      <c r="X50" s="4" t="e">
        <f t="shared" si="29"/>
        <v>#DIV/0!</v>
      </c>
      <c r="Y50" t="e">
        <f t="shared" si="41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42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43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1829</v>
      </c>
      <c r="B51">
        <v>0.97653958944281538</v>
      </c>
      <c r="C51" t="str">
        <f t="shared" si="44"/>
        <v>deflation</v>
      </c>
      <c r="D51" t="str">
        <f t="shared" si="21"/>
        <v>expansive</v>
      </c>
      <c r="E51" t="str">
        <f t="shared" si="22"/>
        <v>deflationary growth</v>
      </c>
      <c r="F51" s="4">
        <f t="shared" si="23"/>
        <v>-1.341956459068883E-3</v>
      </c>
      <c r="G51">
        <f t="shared" si="11"/>
        <v>0.96248727889091346</v>
      </c>
      <c r="H51">
        <f t="shared" si="0"/>
        <v>3.5114289157426315E-2</v>
      </c>
      <c r="I51" s="4">
        <f t="shared" si="24"/>
        <v>3.7864256934545426E-2</v>
      </c>
      <c r="J51">
        <v>0.93990693217206522</v>
      </c>
      <c r="K51">
        <f t="shared" si="1"/>
        <v>3.3073562619799546E-2</v>
      </c>
      <c r="L51" s="4">
        <f t="shared" si="25"/>
        <v>3.6471488291315399E-2</v>
      </c>
      <c r="M51" s="20">
        <f t="shared" si="12"/>
        <v>-1.3927686432300274E-3</v>
      </c>
      <c r="N51" t="str">
        <f t="shared" si="13"/>
        <v>deflation</v>
      </c>
      <c r="O51">
        <f t="shared" si="26"/>
        <v>1</v>
      </c>
      <c r="P51" s="22">
        <f t="shared" si="27"/>
        <v>-5.0812184161144356E-5</v>
      </c>
      <c r="Q51">
        <f t="shared" si="14"/>
        <v>3.3073562619799546E-2</v>
      </c>
      <c r="R51" s="4">
        <f t="shared" si="15"/>
        <v>3.6471488291315399E-2</v>
      </c>
      <c r="S51">
        <v>0</v>
      </c>
      <c r="T51" s="4" t="e">
        <f t="shared" si="45"/>
        <v>#DIV/0!</v>
      </c>
      <c r="U51" s="15" t="e">
        <f t="shared" si="17"/>
        <v>#DIV/0!</v>
      </c>
      <c r="V51" s="4" t="e">
        <f t="shared" si="28"/>
        <v>#DIV/0!</v>
      </c>
      <c r="W51">
        <f t="shared" si="40"/>
        <v>0</v>
      </c>
      <c r="X51" s="4" t="e">
        <f t="shared" si="29"/>
        <v>#DIV/0!</v>
      </c>
      <c r="Y51" t="e">
        <f t="shared" si="41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42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43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1830</v>
      </c>
      <c r="B52">
        <v>0.98290394255382907</v>
      </c>
      <c r="C52" t="str">
        <f t="shared" si="44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6.5172504830500518E-3</v>
      </c>
      <c r="G52">
        <f t="shared" si="11"/>
        <v>1.0503560995871815</v>
      </c>
      <c r="H52">
        <f t="shared" si="0"/>
        <v>8.7868820696268002E-2</v>
      </c>
      <c r="I52" s="4">
        <f t="shared" si="24"/>
        <v>9.1293487844868335E-2</v>
      </c>
      <c r="J52">
        <v>1.0323991513697031</v>
      </c>
      <c r="K52">
        <f t="shared" si="1"/>
        <v>9.2492219197637837E-2</v>
      </c>
      <c r="L52" s="4">
        <f t="shared" si="25"/>
        <v>9.8405720855674714E-2</v>
      </c>
      <c r="M52" s="20">
        <f t="shared" si="12"/>
        <v>7.1122330108063792E-3</v>
      </c>
      <c r="N52" t="str">
        <f t="shared" si="13"/>
        <v>inflation</v>
      </c>
      <c r="O52">
        <f t="shared" si="26"/>
        <v>1</v>
      </c>
      <c r="P52" s="22">
        <f t="shared" si="27"/>
        <v>5.9498252775632733E-4</v>
      </c>
      <c r="Q52">
        <f t="shared" si="14"/>
        <v>9.2492219197637837E-2</v>
      </c>
      <c r="R52" s="4">
        <f t="shared" si="15"/>
        <v>9.8405720855674714E-2</v>
      </c>
      <c r="S52">
        <v>0.28249999999999997</v>
      </c>
      <c r="T52" s="4" t="e">
        <f t="shared" si="45"/>
        <v>#DIV/0!</v>
      </c>
      <c r="U52" s="15">
        <f t="shared" si="17"/>
        <v>1.0323991513697031</v>
      </c>
      <c r="V52" s="4" t="e">
        <f t="shared" si="28"/>
        <v>#DIV/0!</v>
      </c>
      <c r="W52">
        <f t="shared" si="40"/>
        <v>0.28741364010199683</v>
      </c>
      <c r="X52" s="4" t="e">
        <f t="shared" si="29"/>
        <v>#DIV/0!</v>
      </c>
      <c r="Y52">
        <f t="shared" si="41"/>
        <v>3.6545102703352326</v>
      </c>
      <c r="Z52" s="10" t="e">
        <f t="shared" si="30"/>
        <v>#DIV/0!</v>
      </c>
      <c r="AA52">
        <f t="shared" si="18"/>
        <v>1.0503560995871817</v>
      </c>
      <c r="AB52" t="e">
        <f t="shared" si="31"/>
        <v>#DIV/0!</v>
      </c>
      <c r="AC52" s="4" t="e">
        <f t="shared" si="36"/>
        <v>#DIV/0!</v>
      </c>
      <c r="AD52">
        <f t="shared" si="42"/>
        <v>-1.7956948217478619E-2</v>
      </c>
      <c r="AE52">
        <f t="shared" si="19"/>
        <v>1.0323991513697031</v>
      </c>
      <c r="AF52" s="4" t="e">
        <f t="shared" si="32"/>
        <v>#DIV/0!</v>
      </c>
      <c r="AG52" s="4" t="e">
        <f t="shared" si="43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>
        <f t="shared" si="34"/>
        <v>-4.9136401019968697E-3</v>
      </c>
      <c r="AN52">
        <f t="shared" si="35"/>
        <v>3.6545102703352326</v>
      </c>
    </row>
    <row r="53" spans="1:40" x14ac:dyDescent="0.35">
      <c r="A53">
        <v>1831</v>
      </c>
      <c r="B53">
        <v>0.93505125685377566</v>
      </c>
      <c r="C53" t="str">
        <f t="shared" si="44"/>
        <v>deflation</v>
      </c>
      <c r="D53" t="str">
        <f t="shared" si="21"/>
        <v>expansive</v>
      </c>
      <c r="E53" t="str">
        <f t="shared" si="22"/>
        <v>deflationary growth</v>
      </c>
      <c r="F53" s="4">
        <f t="shared" si="23"/>
        <v>-4.8685007383041136E-2</v>
      </c>
      <c r="G53">
        <f t="shared" si="11"/>
        <v>1.1384660594740565</v>
      </c>
      <c r="H53">
        <f t="shared" si="0"/>
        <v>8.8109959886875089E-2</v>
      </c>
      <c r="I53" s="4">
        <f t="shared" si="24"/>
        <v>8.3885798274989501E-2</v>
      </c>
      <c r="J53">
        <v>1.0645241197965818</v>
      </c>
      <c r="K53">
        <f t="shared" si="1"/>
        <v>3.2124968426878731E-2</v>
      </c>
      <c r="L53" s="4">
        <f t="shared" si="25"/>
        <v>3.111681018359802E-2</v>
      </c>
      <c r="M53" s="20">
        <f t="shared" si="12"/>
        <v>-5.276898809139148E-2</v>
      </c>
      <c r="N53" t="str">
        <f t="shared" si="13"/>
        <v>deflation</v>
      </c>
      <c r="O53">
        <f t="shared" si="26"/>
        <v>1</v>
      </c>
      <c r="P53" s="22">
        <f t="shared" si="27"/>
        <v>-4.0839807083503446E-3</v>
      </c>
      <c r="Q53">
        <f t="shared" si="14"/>
        <v>3.2124968426878731E-2</v>
      </c>
      <c r="R53" s="4">
        <f t="shared" si="15"/>
        <v>3.111681018359802E-2</v>
      </c>
      <c r="S53">
        <v>0.109</v>
      </c>
      <c r="T53" s="4">
        <f t="shared" si="45"/>
        <v>-0.61415929203539821</v>
      </c>
      <c r="U53" s="15">
        <f t="shared" si="17"/>
        <v>1.0645241197965818</v>
      </c>
      <c r="V53" s="4">
        <f t="shared" si="28"/>
        <v>3.111681018359802E-2</v>
      </c>
      <c r="W53">
        <f t="shared" si="40"/>
        <v>0.11657114965735567</v>
      </c>
      <c r="X53" s="4">
        <f t="shared" si="29"/>
        <v>-0.59441330057965547</v>
      </c>
      <c r="Y53">
        <f t="shared" si="41"/>
        <v>9.7662763284090079</v>
      </c>
      <c r="Z53" s="10">
        <f t="shared" si="30"/>
        <v>1.672389897952903</v>
      </c>
      <c r="AA53">
        <f t="shared" si="18"/>
        <v>1.1384660594740565</v>
      </c>
      <c r="AB53">
        <f t="shared" si="31"/>
        <v>8.8109959886874867E-2</v>
      </c>
      <c r="AC53" s="4">
        <f t="shared" si="36"/>
        <v>8.3885798274989279E-2</v>
      </c>
      <c r="AD53">
        <f t="shared" si="42"/>
        <v>-7.3941939677474755E-2</v>
      </c>
      <c r="AE53">
        <f t="shared" si="19"/>
        <v>1.0645241197965818</v>
      </c>
      <c r="AF53" s="4">
        <f t="shared" si="32"/>
        <v>3.111681018359802E-2</v>
      </c>
      <c r="AG53" s="4">
        <f t="shared" si="43"/>
        <v>-5.276898809139148E-2</v>
      </c>
      <c r="AH53" s="10">
        <f t="shared" si="37"/>
        <v>-8.8149244862273518E-2</v>
      </c>
      <c r="AI53" s="10">
        <f t="shared" si="38"/>
        <v>0.62553011076325349</v>
      </c>
      <c r="AJ53" s="10">
        <f t="shared" si="39"/>
        <v>-1.6412730877693051</v>
      </c>
      <c r="AK53" t="str">
        <f t="shared" si="33"/>
        <v>deflation</v>
      </c>
      <c r="AL53">
        <f t="shared" si="20"/>
        <v>1</v>
      </c>
      <c r="AM53">
        <f t="shared" si="34"/>
        <v>-7.5711496573556804E-3</v>
      </c>
      <c r="AN53">
        <f t="shared" si="35"/>
        <v>9.7662763284090079</v>
      </c>
    </row>
    <row r="54" spans="1:40" x14ac:dyDescent="0.35">
      <c r="A54">
        <v>1832</v>
      </c>
      <c r="B54">
        <v>0.94005674000188988</v>
      </c>
      <c r="C54" t="str">
        <f t="shared" si="44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5.3531644510660054E-3</v>
      </c>
      <c r="G54">
        <f t="shared" si="11"/>
        <v>1.2153363568684654</v>
      </c>
      <c r="H54">
        <f t="shared" si="0"/>
        <v>7.6870297394408871E-2</v>
      </c>
      <c r="I54" s="4">
        <f t="shared" si="24"/>
        <v>6.7520939034336314E-2</v>
      </c>
      <c r="J54">
        <v>1.1424851336435431</v>
      </c>
      <c r="K54">
        <f t="shared" si="1"/>
        <v>7.7961013846961302E-2</v>
      </c>
      <c r="L54" s="4">
        <f t="shared" si="25"/>
        <v>7.3235554175943657E-2</v>
      </c>
      <c r="M54" s="20">
        <f t="shared" si="12"/>
        <v>5.7146151416073432E-3</v>
      </c>
      <c r="N54" t="str">
        <f t="shared" si="13"/>
        <v>inflation</v>
      </c>
      <c r="O54">
        <f t="shared" si="26"/>
        <v>1</v>
      </c>
      <c r="P54" s="22">
        <f t="shared" si="27"/>
        <v>3.6145069054133779E-4</v>
      </c>
      <c r="Q54">
        <f t="shared" si="14"/>
        <v>7.7961013846961302E-2</v>
      </c>
      <c r="R54" s="4">
        <f t="shared" si="15"/>
        <v>7.3235554175943657E-2</v>
      </c>
      <c r="S54">
        <v>0.122</v>
      </c>
      <c r="T54" s="4">
        <f t="shared" si="45"/>
        <v>0.11926605504587154</v>
      </c>
      <c r="U54" s="15">
        <f t="shared" si="17"/>
        <v>1.1424851336435431</v>
      </c>
      <c r="V54" s="4">
        <f t="shared" si="28"/>
        <v>7.3235554175943657E-2</v>
      </c>
      <c r="W54">
        <f t="shared" si="40"/>
        <v>0.12977940033678684</v>
      </c>
      <c r="X54" s="4">
        <f t="shared" si="29"/>
        <v>0.11330634310680597</v>
      </c>
      <c r="Y54">
        <f t="shared" si="41"/>
        <v>9.3646322429798623</v>
      </c>
      <c r="Z54" s="10">
        <f t="shared" si="30"/>
        <v>-4.1125611432968348E-2</v>
      </c>
      <c r="AA54">
        <f t="shared" si="18"/>
        <v>1.2153363568684656</v>
      </c>
      <c r="AB54">
        <f t="shared" si="31"/>
        <v>7.6870297394409093E-2</v>
      </c>
      <c r="AC54" s="4">
        <f t="shared" si="36"/>
        <v>6.7520939034336508E-2</v>
      </c>
      <c r="AD54">
        <f t="shared" si="42"/>
        <v>-7.2851223224922546E-2</v>
      </c>
      <c r="AE54">
        <f t="shared" si="19"/>
        <v>1.1424851336435431</v>
      </c>
      <c r="AF54" s="4">
        <f t="shared" si="32"/>
        <v>7.3235554175943657E-2</v>
      </c>
      <c r="AG54" s="4">
        <f t="shared" si="43"/>
        <v>5.7146151416073432E-3</v>
      </c>
      <c r="AH54" s="10">
        <f t="shared" si="37"/>
        <v>7.3235554175943657E-2</v>
      </c>
      <c r="AI54" s="10">
        <f t="shared" si="38"/>
        <v>-4.0070788930862314E-2</v>
      </c>
      <c r="AJ54" s="10">
        <f t="shared" si="39"/>
        <v>0.114361165608912</v>
      </c>
      <c r="AK54" t="str">
        <f t="shared" si="33"/>
        <v>inflation</v>
      </c>
      <c r="AL54">
        <f t="shared" si="20"/>
        <v>1</v>
      </c>
      <c r="AM54">
        <f t="shared" si="34"/>
        <v>-7.7794003367868507E-3</v>
      </c>
      <c r="AN54">
        <f t="shared" si="35"/>
        <v>9.3646322429798623</v>
      </c>
    </row>
    <row r="55" spans="1:40" x14ac:dyDescent="0.35">
      <c r="A55">
        <v>1833</v>
      </c>
      <c r="B55">
        <v>0.93552779769509686</v>
      </c>
      <c r="C55" t="str">
        <f t="shared" si="44"/>
        <v>deflation</v>
      </c>
      <c r="D55" t="str">
        <f t="shared" si="21"/>
        <v>expansive</v>
      </c>
      <c r="E55" t="str">
        <f t="shared" si="22"/>
        <v>deflationary growth</v>
      </c>
      <c r="F55" s="4">
        <f t="shared" si="23"/>
        <v>-4.8177329240614887E-3</v>
      </c>
      <c r="G55">
        <f t="shared" si="11"/>
        <v>1.2529646299833976</v>
      </c>
      <c r="H55">
        <f t="shared" si="0"/>
        <v>3.762827311493222E-2</v>
      </c>
      <c r="I55" s="4">
        <f t="shared" si="24"/>
        <v>3.096120090728487E-2</v>
      </c>
      <c r="J55">
        <v>1.17218324087822</v>
      </c>
      <c r="K55">
        <f t="shared" si="1"/>
        <v>2.9698107234676918E-2</v>
      </c>
      <c r="L55" s="4">
        <f t="shared" si="25"/>
        <v>2.5994305186243908E-2</v>
      </c>
      <c r="M55" s="20">
        <f t="shared" si="12"/>
        <v>-4.966895721040962E-3</v>
      </c>
      <c r="N55" t="str">
        <f t="shared" si="13"/>
        <v>deflation</v>
      </c>
      <c r="O55">
        <f t="shared" si="26"/>
        <v>1</v>
      </c>
      <c r="P55" s="22">
        <f t="shared" si="27"/>
        <v>-1.4916279697947329E-4</v>
      </c>
      <c r="Q55">
        <f t="shared" si="14"/>
        <v>2.9698107234676918E-2</v>
      </c>
      <c r="R55" s="4">
        <f t="shared" si="15"/>
        <v>2.5994305186243908E-2</v>
      </c>
      <c r="S55">
        <v>0.122</v>
      </c>
      <c r="T55" s="4">
        <f t="shared" si="45"/>
        <v>0</v>
      </c>
      <c r="U55" s="15">
        <f t="shared" si="17"/>
        <v>1.17218324087822</v>
      </c>
      <c r="V55" s="4">
        <f t="shared" si="28"/>
        <v>2.5994305186243908E-2</v>
      </c>
      <c r="W55">
        <f t="shared" si="40"/>
        <v>0.13040766966046016</v>
      </c>
      <c r="X55" s="4">
        <f t="shared" si="29"/>
        <v>4.8410558381601484E-3</v>
      </c>
      <c r="Y55">
        <f t="shared" si="41"/>
        <v>9.6080593514608204</v>
      </c>
      <c r="Z55" s="10">
        <f t="shared" si="30"/>
        <v>2.5994305186243877E-2</v>
      </c>
      <c r="AA55">
        <f t="shared" si="18"/>
        <v>1.2529646299833979</v>
      </c>
      <c r="AB55">
        <f t="shared" si="31"/>
        <v>3.762827311493222E-2</v>
      </c>
      <c r="AC55" s="4">
        <f t="shared" si="36"/>
        <v>3.0961200907284863E-2</v>
      </c>
      <c r="AD55">
        <f t="shared" si="42"/>
        <v>-8.0781389105177848E-2</v>
      </c>
      <c r="AE55">
        <f t="shared" si="19"/>
        <v>1.17218324087822</v>
      </c>
      <c r="AF55" s="4">
        <f t="shared" si="32"/>
        <v>2.5994305186243908E-2</v>
      </c>
      <c r="AG55" s="4">
        <f t="shared" si="43"/>
        <v>-4.966895721040962E-3</v>
      </c>
      <c r="AH55" s="10">
        <f t="shared" si="37"/>
        <v>-0.91662864563342816</v>
      </c>
      <c r="AI55" s="10">
        <f t="shared" si="38"/>
        <v>2.1153249348083759E-2</v>
      </c>
      <c r="AJ55" s="10">
        <f t="shared" si="39"/>
        <v>3.1225022567582528E-17</v>
      </c>
      <c r="AK55" t="str">
        <f t="shared" si="33"/>
        <v>deflation</v>
      </c>
      <c r="AL55">
        <f t="shared" si="20"/>
        <v>1</v>
      </c>
      <c r="AM55">
        <f t="shared" si="34"/>
        <v>-8.4076696604601792E-3</v>
      </c>
      <c r="AN55">
        <f t="shared" si="35"/>
        <v>9.6080593514608204</v>
      </c>
    </row>
    <row r="56" spans="1:40" x14ac:dyDescent="0.35">
      <c r="A56">
        <v>1834</v>
      </c>
      <c r="B56">
        <v>0.96804946123761448</v>
      </c>
      <c r="C56" t="str">
        <f t="shared" si="44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3.4762904557879254E-2</v>
      </c>
      <c r="G56">
        <f t="shared" si="11"/>
        <v>1.2737513874739328</v>
      </c>
      <c r="H56">
        <f t="shared" si="0"/>
        <v>2.0786757490535157E-2</v>
      </c>
      <c r="I56" s="4">
        <f t="shared" si="24"/>
        <v>1.6590059282687485E-2</v>
      </c>
      <c r="J56">
        <v>1.2330543443948045</v>
      </c>
      <c r="K56">
        <f t="shared" si="1"/>
        <v>6.0871103516584535E-2</v>
      </c>
      <c r="L56" s="4">
        <f t="shared" si="25"/>
        <v>5.1929682488020261E-2</v>
      </c>
      <c r="M56" s="20">
        <f t="shared" si="12"/>
        <v>3.5339623205332779E-2</v>
      </c>
      <c r="N56" t="str">
        <f t="shared" si="13"/>
        <v>inflation</v>
      </c>
      <c r="O56">
        <f t="shared" si="26"/>
        <v>1</v>
      </c>
      <c r="P56" s="22">
        <f t="shared" si="27"/>
        <v>5.7671864745352519E-4</v>
      </c>
      <c r="Q56">
        <f t="shared" si="14"/>
        <v>6.0871103516584535E-2</v>
      </c>
      <c r="R56" s="4">
        <f t="shared" si="15"/>
        <v>5.1929682488020261E-2</v>
      </c>
      <c r="S56">
        <v>0.23699999999999999</v>
      </c>
      <c r="T56" s="4">
        <f t="shared" si="45"/>
        <v>0.94262295081967207</v>
      </c>
      <c r="U56" s="15">
        <f t="shared" si="17"/>
        <v>1.2330543443948045</v>
      </c>
      <c r="V56" s="4">
        <f t="shared" si="28"/>
        <v>5.1929682488020261E-2</v>
      </c>
      <c r="W56">
        <f t="shared" si="40"/>
        <v>0.24482220123030127</v>
      </c>
      <c r="X56" s="4">
        <f t="shared" si="29"/>
        <v>0.87736044872007857</v>
      </c>
      <c r="Y56">
        <f t="shared" si="41"/>
        <v>5.2027609468135214</v>
      </c>
      <c r="Z56" s="10">
        <f t="shared" si="30"/>
        <v>-0.45850033222135667</v>
      </c>
      <c r="AA56">
        <f t="shared" si="18"/>
        <v>1.2737513874739328</v>
      </c>
      <c r="AB56">
        <f t="shared" si="31"/>
        <v>2.0786757490534935E-2</v>
      </c>
      <c r="AC56" s="4">
        <f t="shared" si="36"/>
        <v>1.6590059282687305E-2</v>
      </c>
      <c r="AD56">
        <f t="shared" si="42"/>
        <v>-4.0697043079128248E-2</v>
      </c>
      <c r="AE56">
        <f t="shared" si="19"/>
        <v>1.2330543443948045</v>
      </c>
      <c r="AF56" s="4">
        <f t="shared" si="32"/>
        <v>5.1929682488020261E-2</v>
      </c>
      <c r="AG56" s="4">
        <f t="shared" si="43"/>
        <v>3.5339623205332779E-2</v>
      </c>
      <c r="AH56" s="10">
        <f t="shared" si="37"/>
        <v>-0.11684668881999677</v>
      </c>
      <c r="AI56" s="10">
        <f t="shared" si="38"/>
        <v>-0.82543076623205835</v>
      </c>
      <c r="AJ56" s="10">
        <f t="shared" si="39"/>
        <v>0.51043001470937688</v>
      </c>
      <c r="AK56" t="str">
        <f t="shared" si="33"/>
        <v>inflation</v>
      </c>
      <c r="AL56">
        <f t="shared" si="20"/>
        <v>1</v>
      </c>
      <c r="AM56">
        <f t="shared" si="34"/>
        <v>-7.8222012303012928E-3</v>
      </c>
      <c r="AN56">
        <f t="shared" si="35"/>
        <v>5.2027609468135214</v>
      </c>
    </row>
    <row r="57" spans="1:40" x14ac:dyDescent="0.35">
      <c r="A57">
        <v>1835</v>
      </c>
      <c r="B57">
        <v>1.010649098220199</v>
      </c>
      <c r="C57" t="str">
        <f t="shared" si="44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4.4005640918515145E-2</v>
      </c>
      <c r="G57">
        <f t="shared" si="11"/>
        <v>1.3433051220939942</v>
      </c>
      <c r="H57">
        <f t="shared" si="0"/>
        <v>6.9553734620061425E-2</v>
      </c>
      <c r="I57" s="4">
        <f t="shared" si="24"/>
        <v>5.4605424028623353E-2</v>
      </c>
      <c r="J57">
        <v>1.3576101102788696</v>
      </c>
      <c r="K57">
        <f t="shared" si="1"/>
        <v>0.12455576588406503</v>
      </c>
      <c r="L57" s="4">
        <f t="shared" si="25"/>
        <v>0.10101401162914539</v>
      </c>
      <c r="M57" s="20">
        <f t="shared" si="12"/>
        <v>4.6408587600522036E-2</v>
      </c>
      <c r="N57" t="str">
        <f t="shared" si="13"/>
        <v>inflation</v>
      </c>
      <c r="O57">
        <f t="shared" si="26"/>
        <v>1</v>
      </c>
      <c r="P57" s="22">
        <f t="shared" si="27"/>
        <v>2.4029466820068915E-3</v>
      </c>
      <c r="Q57">
        <f t="shared" si="14"/>
        <v>0.12455576588406503</v>
      </c>
      <c r="R57" s="4">
        <f t="shared" si="15"/>
        <v>0.10101401162914539</v>
      </c>
      <c r="S57">
        <v>0.27700000000000002</v>
      </c>
      <c r="T57" s="4">
        <f t="shared" si="45"/>
        <v>0.16877637130801704</v>
      </c>
      <c r="U57" s="15">
        <f t="shared" si="17"/>
        <v>1.3576101102788696</v>
      </c>
      <c r="V57" s="4">
        <f t="shared" si="28"/>
        <v>0.10101401162914539</v>
      </c>
      <c r="W57">
        <f t="shared" si="40"/>
        <v>0.27408128151285166</v>
      </c>
      <c r="X57" s="4">
        <f t="shared" si="29"/>
        <v>0.11951154811743046</v>
      </c>
      <c r="Y57">
        <f t="shared" si="41"/>
        <v>4.9011195316926699</v>
      </c>
      <c r="Z57" s="10">
        <f t="shared" si="30"/>
        <v>-5.7977181385893688E-2</v>
      </c>
      <c r="AA57">
        <f t="shared" si="18"/>
        <v>1.3433051220939944</v>
      </c>
      <c r="AB57">
        <f t="shared" si="31"/>
        <v>6.9553734620061647E-2</v>
      </c>
      <c r="AC57" s="4">
        <f t="shared" si="36"/>
        <v>5.4605424028623527E-2</v>
      </c>
      <c r="AD57">
        <f t="shared" si="42"/>
        <v>1.4304988184875134E-2</v>
      </c>
      <c r="AE57">
        <f t="shared" si="19"/>
        <v>1.3576101102788696</v>
      </c>
      <c r="AF57" s="4">
        <f t="shared" si="32"/>
        <v>0.10101401162914539</v>
      </c>
      <c r="AG57" s="4">
        <f t="shared" si="43"/>
        <v>4.6408587600522036E-2</v>
      </c>
      <c r="AH57" s="10">
        <f t="shared" si="37"/>
        <v>-0.23833616887626966</v>
      </c>
      <c r="AI57" s="10">
        <f t="shared" si="38"/>
        <v>-1.8497536488285074E-2</v>
      </c>
      <c r="AJ57" s="10">
        <f t="shared" si="39"/>
        <v>0.15899119301503908</v>
      </c>
      <c r="AK57" t="str">
        <f t="shared" si="33"/>
        <v>inflation</v>
      </c>
      <c r="AL57">
        <f t="shared" si="20"/>
        <v>1</v>
      </c>
      <c r="AM57">
        <f t="shared" si="34"/>
        <v>2.9187184871483246E-3</v>
      </c>
      <c r="AN57">
        <f t="shared" si="35"/>
        <v>4.9011195316926699</v>
      </c>
    </row>
    <row r="58" spans="1:40" x14ac:dyDescent="0.35">
      <c r="A58">
        <v>1836</v>
      </c>
      <c r="B58">
        <v>1.0830749945341158</v>
      </c>
      <c r="C58" t="str">
        <f t="shared" si="44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7.1662752622509901E-2</v>
      </c>
      <c r="G58">
        <f t="shared" si="11"/>
        <v>1.3819249807760559</v>
      </c>
      <c r="H58">
        <f t="shared" si="0"/>
        <v>3.8619858682061636E-2</v>
      </c>
      <c r="I58" s="4">
        <f t="shared" si="24"/>
        <v>2.8749878227114594E-2</v>
      </c>
      <c r="J58">
        <v>1.4967283910005849</v>
      </c>
      <c r="K58">
        <f t="shared" si="1"/>
        <v>0.13911828072171528</v>
      </c>
      <c r="L58" s="4">
        <f t="shared" si="25"/>
        <v>0.10247292626094151</v>
      </c>
      <c r="M58" s="20">
        <f t="shared" si="12"/>
        <v>7.3723048033826913E-2</v>
      </c>
      <c r="N58" t="str">
        <f t="shared" si="13"/>
        <v>inflation</v>
      </c>
      <c r="O58">
        <f t="shared" si="26"/>
        <v>1</v>
      </c>
      <c r="P58" s="22">
        <f t="shared" si="27"/>
        <v>2.0602954113170119E-3</v>
      </c>
      <c r="Q58">
        <f t="shared" si="14"/>
        <v>0.13911828072171528</v>
      </c>
      <c r="R58" s="4">
        <f t="shared" si="15"/>
        <v>0.10247292626094151</v>
      </c>
      <c r="S58">
        <v>0.371</v>
      </c>
      <c r="T58" s="4">
        <f t="shared" si="45"/>
        <v>0.33935018050541504</v>
      </c>
      <c r="U58" s="15">
        <f t="shared" si="17"/>
        <v>1.4967283910005849</v>
      </c>
      <c r="V58" s="4">
        <f t="shared" si="28"/>
        <v>0.10247292626094151</v>
      </c>
      <c r="W58">
        <f t="shared" si="40"/>
        <v>0.34254322357389988</v>
      </c>
      <c r="X58" s="4">
        <f t="shared" si="29"/>
        <v>0.24978700363321982</v>
      </c>
      <c r="Y58">
        <f t="shared" si="41"/>
        <v>4.0343083315379644</v>
      </c>
      <c r="Z58" s="10">
        <f t="shared" si="30"/>
        <v>-0.17685983672700595</v>
      </c>
      <c r="AA58">
        <f t="shared" si="18"/>
        <v>1.3819249807760559</v>
      </c>
      <c r="AB58">
        <f t="shared" si="31"/>
        <v>3.8619858682061414E-2</v>
      </c>
      <c r="AC58" s="4">
        <f t="shared" si="36"/>
        <v>2.8749878227114424E-2</v>
      </c>
      <c r="AD58">
        <f t="shared" si="42"/>
        <v>0.114803410224529</v>
      </c>
      <c r="AE58">
        <f t="shared" si="19"/>
        <v>1.4967283910005849</v>
      </c>
      <c r="AF58" s="4">
        <f t="shared" si="32"/>
        <v>0.10247292626094151</v>
      </c>
      <c r="AG58" s="4">
        <f t="shared" si="43"/>
        <v>7.3723048033826913E-2</v>
      </c>
      <c r="AH58" s="10">
        <f t="shared" si="37"/>
        <v>-8.0392031191123536E-3</v>
      </c>
      <c r="AI58" s="10">
        <f t="shared" si="38"/>
        <v>-0.14731407737227831</v>
      </c>
      <c r="AJ58" s="10">
        <f t="shared" si="39"/>
        <v>0.27933276298794746</v>
      </c>
      <c r="AK58" t="str">
        <f t="shared" si="33"/>
        <v>inflation</v>
      </c>
      <c r="AL58">
        <f t="shared" si="20"/>
        <v>1</v>
      </c>
      <c r="AM58">
        <f t="shared" si="34"/>
        <v>2.8456776426100158E-2</v>
      </c>
      <c r="AN58">
        <f t="shared" si="35"/>
        <v>4.0343083315379644</v>
      </c>
    </row>
    <row r="59" spans="1:40" x14ac:dyDescent="0.35">
      <c r="A59">
        <v>1837</v>
      </c>
      <c r="B59">
        <v>1.1277129364610496</v>
      </c>
      <c r="C59" t="str">
        <f t="shared" si="44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4.1214082267807144E-2</v>
      </c>
      <c r="G59">
        <f t="shared" si="11"/>
        <v>1.3958559361495879</v>
      </c>
      <c r="H59">
        <f t="shared" si="0"/>
        <v>1.3930955373532061E-2</v>
      </c>
      <c r="I59" s="4">
        <f t="shared" si="24"/>
        <v>1.0080833306673979E-2</v>
      </c>
      <c r="J59">
        <v>1.5741247966318392</v>
      </c>
      <c r="K59">
        <f t="shared" si="1"/>
        <v>7.7396405631254384E-2</v>
      </c>
      <c r="L59" s="4">
        <f t="shared" si="25"/>
        <v>5.1710387867710421E-2</v>
      </c>
      <c r="M59" s="20">
        <f t="shared" si="12"/>
        <v>4.1629554561036439E-2</v>
      </c>
      <c r="N59" t="str">
        <f t="shared" si="13"/>
        <v>inflation</v>
      </c>
      <c r="O59">
        <f t="shared" si="26"/>
        <v>1</v>
      </c>
      <c r="P59" s="22">
        <f t="shared" si="27"/>
        <v>4.1547229322929508E-4</v>
      </c>
      <c r="Q59">
        <f t="shared" si="14"/>
        <v>7.7396405631254384E-2</v>
      </c>
      <c r="R59" s="4">
        <f t="shared" si="15"/>
        <v>5.1710387867710421E-2</v>
      </c>
      <c r="S59">
        <v>0.41199999999999998</v>
      </c>
      <c r="T59" s="4">
        <f t="shared" si="45"/>
        <v>0.11051212938005386</v>
      </c>
      <c r="U59" s="15">
        <f t="shared" si="17"/>
        <v>1.5741247966318392</v>
      </c>
      <c r="V59" s="4">
        <f t="shared" si="28"/>
        <v>5.1710387867710421E-2</v>
      </c>
      <c r="W59">
        <f t="shared" si="40"/>
        <v>0.36534120225039218</v>
      </c>
      <c r="X59" s="4">
        <f t="shared" si="29"/>
        <v>6.6555042130541212E-2</v>
      </c>
      <c r="Y59">
        <f t="shared" si="41"/>
        <v>3.8206912539607751</v>
      </c>
      <c r="Z59" s="10">
        <f t="shared" si="30"/>
        <v>-5.2950111895823763E-2</v>
      </c>
      <c r="AA59">
        <f t="shared" si="18"/>
        <v>1.3958559361495881</v>
      </c>
      <c r="AB59">
        <f t="shared" si="31"/>
        <v>1.3930955373532283E-2</v>
      </c>
      <c r="AC59" s="4">
        <f t="shared" si="36"/>
        <v>1.0080833306674138E-2</v>
      </c>
      <c r="AD59">
        <f t="shared" si="42"/>
        <v>0.1782688604822511</v>
      </c>
      <c r="AE59">
        <f t="shared" si="19"/>
        <v>1.5741247966318392</v>
      </c>
      <c r="AF59" s="4">
        <f t="shared" si="32"/>
        <v>5.1710387867710421E-2</v>
      </c>
      <c r="AG59" s="4">
        <f t="shared" si="43"/>
        <v>4.1629554561036439E-2</v>
      </c>
      <c r="AH59" s="10">
        <f t="shared" si="37"/>
        <v>0.20219582476091433</v>
      </c>
      <c r="AI59" s="10">
        <f t="shared" si="38"/>
        <v>-1.4844654262830791E-2</v>
      </c>
      <c r="AJ59" s="10">
        <f t="shared" si="39"/>
        <v>0.10466049976353418</v>
      </c>
      <c r="AK59" t="str">
        <f t="shared" si="33"/>
        <v>inflation</v>
      </c>
      <c r="AL59">
        <f t="shared" si="20"/>
        <v>1</v>
      </c>
      <c r="AM59">
        <f t="shared" si="34"/>
        <v>4.6658797749607767E-2</v>
      </c>
      <c r="AN59">
        <f t="shared" si="35"/>
        <v>3.8206912539607751</v>
      </c>
    </row>
    <row r="60" spans="1:40" x14ac:dyDescent="0.35">
      <c r="A60">
        <v>1838</v>
      </c>
      <c r="B60">
        <v>1.1135136817030591</v>
      </c>
      <c r="C60" t="str">
        <f t="shared" si="44"/>
        <v>deflation</v>
      </c>
      <c r="D60" t="str">
        <f t="shared" si="21"/>
        <v>expansive</v>
      </c>
      <c r="E60" t="str">
        <f t="shared" si="22"/>
        <v>deflationary growth</v>
      </c>
      <c r="F60" s="4">
        <f t="shared" si="23"/>
        <v>-1.2591196127048229E-2</v>
      </c>
      <c r="G60">
        <f t="shared" si="11"/>
        <v>1.4534511019095615</v>
      </c>
      <c r="H60">
        <f t="shared" si="0"/>
        <v>5.7595165759973588E-2</v>
      </c>
      <c r="I60" s="4">
        <f t="shared" si="24"/>
        <v>4.1261540154958629E-2</v>
      </c>
      <c r="J60">
        <v>1.618437687662684</v>
      </c>
      <c r="K60">
        <f t="shared" si="1"/>
        <v>4.4312891030844792E-2</v>
      </c>
      <c r="L60" s="4">
        <f t="shared" si="25"/>
        <v>2.8150811883315256E-2</v>
      </c>
      <c r="M60" s="20">
        <f t="shared" si="12"/>
        <v>-1.3110728271643373E-2</v>
      </c>
      <c r="N60" t="str">
        <f t="shared" si="13"/>
        <v>deflation</v>
      </c>
      <c r="O60">
        <f t="shared" si="26"/>
        <v>1</v>
      </c>
      <c r="P60" s="22">
        <f t="shared" si="27"/>
        <v>-5.1953214459514452E-4</v>
      </c>
      <c r="Q60">
        <f t="shared" si="14"/>
        <v>4.4312891030844792E-2</v>
      </c>
      <c r="R60" s="4">
        <f t="shared" si="15"/>
        <v>2.8150811883315256E-2</v>
      </c>
      <c r="S60">
        <v>0.35</v>
      </c>
      <c r="T60" s="4">
        <f t="shared" si="45"/>
        <v>-0.1504854368932039</v>
      </c>
      <c r="U60" s="15">
        <f t="shared" si="17"/>
        <v>1.618437687662684</v>
      </c>
      <c r="V60" s="4">
        <f t="shared" si="28"/>
        <v>2.8150811883315256E-2</v>
      </c>
      <c r="W60">
        <f t="shared" si="40"/>
        <v>0.31432034087331001</v>
      </c>
      <c r="X60" s="4">
        <f t="shared" si="29"/>
        <v>-0.13965263447650847</v>
      </c>
      <c r="Y60">
        <f t="shared" si="41"/>
        <v>4.6241076790362401</v>
      </c>
      <c r="Z60" s="10">
        <f t="shared" si="30"/>
        <v>0.21028038427407386</v>
      </c>
      <c r="AA60">
        <f t="shared" si="18"/>
        <v>1.4534511019095613</v>
      </c>
      <c r="AB60">
        <f t="shared" si="31"/>
        <v>5.7595165759973144E-2</v>
      </c>
      <c r="AC60" s="4">
        <f t="shared" si="36"/>
        <v>4.1261540154958302E-2</v>
      </c>
      <c r="AD60">
        <f t="shared" si="42"/>
        <v>0.16498658575312275</v>
      </c>
      <c r="AE60">
        <f t="shared" si="19"/>
        <v>1.618437687662684</v>
      </c>
      <c r="AF60" s="4">
        <f t="shared" si="32"/>
        <v>2.8150811883315256E-2</v>
      </c>
      <c r="AG60" s="4">
        <f t="shared" si="43"/>
        <v>-1.3110728271643373E-2</v>
      </c>
      <c r="AH60" s="10">
        <f t="shared" si="37"/>
        <v>-1.4706330973827644E-2</v>
      </c>
      <c r="AI60" s="10">
        <f t="shared" si="38"/>
        <v>0.16780344635982372</v>
      </c>
      <c r="AJ60" s="10">
        <f t="shared" si="39"/>
        <v>-0.18212957239075861</v>
      </c>
      <c r="AK60" t="str">
        <f t="shared" si="33"/>
        <v>deflation</v>
      </c>
      <c r="AL60">
        <f t="shared" si="20"/>
        <v>1</v>
      </c>
      <c r="AM60">
        <f t="shared" si="34"/>
        <v>3.5679659126690008E-2</v>
      </c>
      <c r="AN60">
        <f t="shared" si="35"/>
        <v>4.6241076790362401</v>
      </c>
    </row>
    <row r="61" spans="1:40" x14ac:dyDescent="0.35">
      <c r="A61">
        <v>1839</v>
      </c>
      <c r="B61">
        <v>1.1287330252875303</v>
      </c>
      <c r="C61" t="str">
        <f t="shared" si="44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1.3667855038111455E-2</v>
      </c>
      <c r="G61">
        <f t="shared" si="11"/>
        <v>1.4930970955295504</v>
      </c>
      <c r="H61">
        <f t="shared" si="0"/>
        <v>3.9645993619988884E-2</v>
      </c>
      <c r="I61" s="4">
        <f t="shared" si="24"/>
        <v>2.7277143047950841E-2</v>
      </c>
      <c r="J61">
        <v>1.6853080016850941</v>
      </c>
      <c r="K61">
        <f t="shared" si="1"/>
        <v>6.687031402241006E-2</v>
      </c>
      <c r="L61" s="4">
        <f t="shared" si="25"/>
        <v>4.1317818123095526E-2</v>
      </c>
      <c r="M61" s="20">
        <f t="shared" si="12"/>
        <v>1.4040675075144685E-2</v>
      </c>
      <c r="N61" t="str">
        <f t="shared" si="13"/>
        <v>inflation</v>
      </c>
      <c r="O61">
        <f t="shared" si="26"/>
        <v>1</v>
      </c>
      <c r="P61" s="22">
        <f t="shared" si="27"/>
        <v>3.7282003703323005E-4</v>
      </c>
      <c r="Q61">
        <f t="shared" si="14"/>
        <v>6.687031402241006E-2</v>
      </c>
      <c r="R61" s="4">
        <f t="shared" si="15"/>
        <v>4.1317818123095526E-2</v>
      </c>
      <c r="S61">
        <v>0.36499999999999999</v>
      </c>
      <c r="T61" s="4">
        <f t="shared" si="45"/>
        <v>4.2857142857142899E-2</v>
      </c>
      <c r="U61" s="15">
        <f t="shared" si="17"/>
        <v>1.6853080016850941</v>
      </c>
      <c r="V61" s="4">
        <f t="shared" si="28"/>
        <v>4.1317818123095526E-2</v>
      </c>
      <c r="W61">
        <f t="shared" si="40"/>
        <v>0.32337141894738208</v>
      </c>
      <c r="X61" s="4">
        <f t="shared" si="29"/>
        <v>2.8795712198976649E-2</v>
      </c>
      <c r="Y61">
        <f t="shared" si="41"/>
        <v>4.6172821963975181</v>
      </c>
      <c r="Z61" s="10">
        <f t="shared" si="30"/>
        <v>-1.4760648134700294E-3</v>
      </c>
      <c r="AA61">
        <f t="shared" si="18"/>
        <v>1.4930970955295504</v>
      </c>
      <c r="AB61">
        <f t="shared" si="31"/>
        <v>3.9645993619989106E-2</v>
      </c>
      <c r="AC61" s="4">
        <f t="shared" si="36"/>
        <v>2.7277143047950998E-2</v>
      </c>
      <c r="AD61">
        <f t="shared" si="42"/>
        <v>0.1922109061555437</v>
      </c>
      <c r="AE61">
        <f t="shared" si="19"/>
        <v>1.6853080016850941</v>
      </c>
      <c r="AF61" s="4">
        <f t="shared" si="32"/>
        <v>4.1317818123095526E-2</v>
      </c>
      <c r="AG61" s="4">
        <f t="shared" si="43"/>
        <v>1.4040675075144685E-2</v>
      </c>
      <c r="AH61" s="10">
        <f t="shared" si="37"/>
        <v>0.19200274962994485</v>
      </c>
      <c r="AI61" s="10">
        <f t="shared" si="38"/>
        <v>1.2522105924118877E-2</v>
      </c>
      <c r="AJ61" s="10">
        <f t="shared" si="39"/>
        <v>4.2793882936565553E-2</v>
      </c>
      <c r="AK61" t="str">
        <f t="shared" si="33"/>
        <v>inflation</v>
      </c>
      <c r="AL61">
        <f t="shared" si="20"/>
        <v>1</v>
      </c>
      <c r="AM61">
        <f t="shared" si="34"/>
        <v>4.1628581052617901E-2</v>
      </c>
      <c r="AN61">
        <f t="shared" si="35"/>
        <v>4.6172821963975181</v>
      </c>
    </row>
    <row r="62" spans="1:40" x14ac:dyDescent="0.35">
      <c r="A62">
        <v>1840</v>
      </c>
      <c r="B62">
        <v>1.0663202290110545</v>
      </c>
      <c r="C62" t="str">
        <f t="shared" si="44"/>
        <v>deflation</v>
      </c>
      <c r="D62" t="str">
        <f t="shared" si="21"/>
        <v>contractive</v>
      </c>
      <c r="E62" t="str">
        <f t="shared" si="22"/>
        <v>recession</v>
      </c>
      <c r="F62" s="4">
        <f t="shared" si="23"/>
        <v>-5.5294560253144817E-2</v>
      </c>
      <c r="G62">
        <f t="shared" si="11"/>
        <v>1.4909719394374858</v>
      </c>
      <c r="H62">
        <f t="shared" si="0"/>
        <v>-2.1251560920645396E-3</v>
      </c>
      <c r="I62" s="4">
        <f t="shared" si="24"/>
        <v>-1.4233207595322657E-3</v>
      </c>
      <c r="J62">
        <v>1.589853539910036</v>
      </c>
      <c r="K62">
        <f t="shared" si="1"/>
        <v>-9.5454461775058119E-2</v>
      </c>
      <c r="L62" s="4">
        <f t="shared" si="25"/>
        <v>-5.6639179117179632E-2</v>
      </c>
      <c r="M62" s="20">
        <f t="shared" si="12"/>
        <v>-5.5215858357647363E-2</v>
      </c>
      <c r="N62" t="str">
        <f t="shared" si="13"/>
        <v>deflation</v>
      </c>
      <c r="O62">
        <f t="shared" si="26"/>
        <v>1</v>
      </c>
      <c r="P62" s="22">
        <f t="shared" si="27"/>
        <v>7.8701895497454433E-5</v>
      </c>
      <c r="Q62">
        <f t="shared" si="14"/>
        <v>-9.5454461775058119E-2</v>
      </c>
      <c r="R62" s="4">
        <f t="shared" si="15"/>
        <v>-5.6639179117179632E-2</v>
      </c>
      <c r="S62">
        <v>0.31</v>
      </c>
      <c r="T62" s="4">
        <f t="shared" si="45"/>
        <v>-0.15068493150684931</v>
      </c>
      <c r="U62" s="15">
        <f t="shared" si="17"/>
        <v>1.589853539910036</v>
      </c>
      <c r="V62" s="4">
        <f t="shared" si="28"/>
        <v>-5.6639179117179632E-2</v>
      </c>
      <c r="W62">
        <f t="shared" si="40"/>
        <v>0.29071942139511475</v>
      </c>
      <c r="X62" s="4">
        <f t="shared" si="29"/>
        <v>-0.10097366569548423</v>
      </c>
      <c r="Y62">
        <f t="shared" si="41"/>
        <v>5.1285598061614062</v>
      </c>
      <c r="Z62" s="10">
        <f t="shared" si="30"/>
        <v>0.11073128910396586</v>
      </c>
      <c r="AA62">
        <f t="shared" si="18"/>
        <v>1.4909719394374858</v>
      </c>
      <c r="AB62">
        <f t="shared" si="31"/>
        <v>-2.1251560920645396E-3</v>
      </c>
      <c r="AC62" s="4">
        <f t="shared" si="36"/>
        <v>-1.4233207595322657E-3</v>
      </c>
      <c r="AD62">
        <f t="shared" si="42"/>
        <v>9.8881600472550124E-2</v>
      </c>
      <c r="AE62">
        <f t="shared" si="19"/>
        <v>1.589853539910036</v>
      </c>
      <c r="AF62" s="4">
        <f t="shared" si="32"/>
        <v>-5.6639179117179632E-2</v>
      </c>
      <c r="AG62" s="4">
        <f t="shared" si="43"/>
        <v>-5.5215858357647363E-2</v>
      </c>
      <c r="AH62" s="10">
        <f t="shared" si="37"/>
        <v>-8.2520823429860432E-3</v>
      </c>
      <c r="AI62" s="10">
        <f t="shared" si="38"/>
        <v>4.4334486578304598E-2</v>
      </c>
      <c r="AJ62" s="10">
        <f t="shared" si="39"/>
        <v>-0.16737046822114549</v>
      </c>
      <c r="AK62" t="str">
        <f t="shared" si="33"/>
        <v>deflation</v>
      </c>
      <c r="AL62">
        <f t="shared" si="20"/>
        <v>1</v>
      </c>
      <c r="AM62">
        <f t="shared" si="34"/>
        <v>1.9280578604885263E-2</v>
      </c>
      <c r="AN62">
        <f t="shared" si="35"/>
        <v>5.1285598061614062</v>
      </c>
    </row>
    <row r="63" spans="1:40" x14ac:dyDescent="0.35">
      <c r="A63">
        <v>1841</v>
      </c>
      <c r="B63">
        <v>1.0949594050652625</v>
      </c>
      <c r="C63" t="str">
        <f t="shared" si="44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2.6857950618426333E-2</v>
      </c>
      <c r="G63">
        <f t="shared" si="11"/>
        <v>1.5327195423471927</v>
      </c>
      <c r="H63">
        <f t="shared" si="0"/>
        <v>4.1747602909706805E-2</v>
      </c>
      <c r="I63" s="4">
        <f t="shared" si="24"/>
        <v>2.8000260639014674E-2</v>
      </c>
      <c r="J63">
        <v>1.6782656782203835</v>
      </c>
      <c r="K63">
        <f t="shared" si="1"/>
        <v>8.8412138310347554E-2</v>
      </c>
      <c r="L63" s="4">
        <f t="shared" si="25"/>
        <v>5.561024087498681E-2</v>
      </c>
      <c r="M63" s="20">
        <f t="shared" si="12"/>
        <v>2.7609980235972137E-2</v>
      </c>
      <c r="N63" t="str">
        <f t="shared" si="13"/>
        <v>inflation</v>
      </c>
      <c r="O63">
        <f t="shared" si="26"/>
        <v>1</v>
      </c>
      <c r="P63" s="22">
        <f t="shared" si="27"/>
        <v>7.5202961754580397E-4</v>
      </c>
      <c r="Q63">
        <f t="shared" si="14"/>
        <v>8.8412138310347554E-2</v>
      </c>
      <c r="R63" s="4">
        <f t="shared" si="15"/>
        <v>5.561024087498681E-2</v>
      </c>
      <c r="S63">
        <v>0.29499999999999998</v>
      </c>
      <c r="T63" s="4">
        <f t="shared" si="45"/>
        <v>-4.8387096774193589E-2</v>
      </c>
      <c r="U63" s="15">
        <f t="shared" si="17"/>
        <v>1.6782656782203835</v>
      </c>
      <c r="V63" s="4">
        <f t="shared" si="28"/>
        <v>5.561024087498681E-2</v>
      </c>
      <c r="W63">
        <f t="shared" si="40"/>
        <v>0.26941638076748353</v>
      </c>
      <c r="X63" s="4">
        <f t="shared" si="29"/>
        <v>-7.3276977937701673E-2</v>
      </c>
      <c r="Y63">
        <f t="shared" si="41"/>
        <v>5.6890361973572325</v>
      </c>
      <c r="Z63" s="10">
        <f t="shared" si="30"/>
        <v>0.1092853378686303</v>
      </c>
      <c r="AA63">
        <f t="shared" si="18"/>
        <v>1.5327195423471927</v>
      </c>
      <c r="AB63">
        <f t="shared" si="31"/>
        <v>4.1747602909706805E-2</v>
      </c>
      <c r="AC63" s="4">
        <f t="shared" si="36"/>
        <v>2.8000260639014674E-2</v>
      </c>
      <c r="AD63">
        <f t="shared" si="42"/>
        <v>0.14554613587319087</v>
      </c>
      <c r="AE63">
        <f t="shared" si="19"/>
        <v>1.6782656782203835</v>
      </c>
      <c r="AF63" s="4">
        <f t="shared" si="32"/>
        <v>5.561024087498681E-2</v>
      </c>
      <c r="AG63" s="4">
        <f t="shared" si="43"/>
        <v>2.7609980235972137E-2</v>
      </c>
      <c r="AH63" s="10">
        <f t="shared" si="37"/>
        <v>0.20137295273939354</v>
      </c>
      <c r="AI63" s="10">
        <f t="shared" si="38"/>
        <v>0.1288872188126885</v>
      </c>
      <c r="AJ63" s="10">
        <f t="shared" si="39"/>
        <v>-5.3675096993643492E-2</v>
      </c>
      <c r="AK63" t="str">
        <f t="shared" si="33"/>
        <v>inflation</v>
      </c>
      <c r="AL63">
        <f t="shared" si="20"/>
        <v>1</v>
      </c>
      <c r="AM63">
        <f t="shared" si="34"/>
        <v>2.5583619232516473E-2</v>
      </c>
      <c r="AN63">
        <f t="shared" si="35"/>
        <v>5.6890361973572325</v>
      </c>
    </row>
    <row r="64" spans="1:40" x14ac:dyDescent="0.35">
      <c r="A64">
        <v>1842</v>
      </c>
      <c r="B64">
        <v>1.0391224685280724</v>
      </c>
      <c r="C64" t="str">
        <f t="shared" si="44"/>
        <v>deflation</v>
      </c>
      <c r="D64" t="str">
        <f t="shared" si="21"/>
        <v>expansive</v>
      </c>
      <c r="E64" t="str">
        <f t="shared" si="22"/>
        <v>deflationary growth</v>
      </c>
      <c r="F64" s="4">
        <f t="shared" si="23"/>
        <v>-5.0994526627096269E-2</v>
      </c>
      <c r="G64">
        <f t="shared" si="11"/>
        <v>1.5844686483905157</v>
      </c>
      <c r="H64">
        <f t="shared" si="0"/>
        <v>5.1749106043323057E-2</v>
      </c>
      <c r="I64" s="4">
        <f t="shared" si="24"/>
        <v>3.3762932234865976E-2</v>
      </c>
      <c r="J64">
        <v>1.6464569732208911</v>
      </c>
      <c r="K64">
        <f t="shared" si="1"/>
        <v>-3.1808704999492399E-2</v>
      </c>
      <c r="L64" s="4">
        <f t="shared" si="25"/>
        <v>-1.8953319139090086E-2</v>
      </c>
      <c r="M64" s="20">
        <f t="shared" si="12"/>
        <v>-5.2716251373956066E-2</v>
      </c>
      <c r="N64" t="str">
        <f t="shared" si="13"/>
        <v>deflation</v>
      </c>
      <c r="O64">
        <f t="shared" si="26"/>
        <v>1</v>
      </c>
      <c r="P64" s="22">
        <f t="shared" si="27"/>
        <v>-1.7217247468597971E-3</v>
      </c>
      <c r="Q64">
        <f t="shared" si="14"/>
        <v>-3.1808704999492399E-2</v>
      </c>
      <c r="R64" s="4">
        <f t="shared" si="15"/>
        <v>-1.8953319139090086E-2</v>
      </c>
      <c r="S64">
        <v>0.252</v>
      </c>
      <c r="T64" s="4">
        <f t="shared" si="45"/>
        <v>-0.14576271186440673</v>
      </c>
      <c r="U64" s="15">
        <f t="shared" si="17"/>
        <v>1.6464569732208911</v>
      </c>
      <c r="V64" s="4">
        <f t="shared" si="28"/>
        <v>-1.8953319139090086E-2</v>
      </c>
      <c r="W64">
        <f t="shared" si="40"/>
        <v>0.24251231941597853</v>
      </c>
      <c r="X64" s="4">
        <f t="shared" si="29"/>
        <v>-9.9860525461977073E-2</v>
      </c>
      <c r="Y64">
        <f t="shared" si="41"/>
        <v>6.533559417543219</v>
      </c>
      <c r="Z64" s="10">
        <f t="shared" si="30"/>
        <v>0.14844750338876359</v>
      </c>
      <c r="AA64">
        <f t="shared" si="18"/>
        <v>1.5844686483905157</v>
      </c>
      <c r="AB64">
        <f t="shared" si="31"/>
        <v>5.1749106043323057E-2</v>
      </c>
      <c r="AC64" s="4">
        <f t="shared" si="36"/>
        <v>3.3762932234865976E-2</v>
      </c>
      <c r="AD64">
        <f t="shared" si="42"/>
        <v>6.1988324830375419E-2</v>
      </c>
      <c r="AE64">
        <f t="shared" si="19"/>
        <v>1.6464569732208911</v>
      </c>
      <c r="AF64" s="4">
        <f t="shared" si="32"/>
        <v>-1.8953319139090086E-2</v>
      </c>
      <c r="AG64" s="4">
        <f t="shared" si="43"/>
        <v>-5.2716251373956066E-2</v>
      </c>
      <c r="AH64" s="10">
        <f t="shared" si="37"/>
        <v>8.0253030067259104E-2</v>
      </c>
      <c r="AI64" s="10">
        <f t="shared" si="38"/>
        <v>8.090720632288699E-2</v>
      </c>
      <c r="AJ64" s="10">
        <f t="shared" si="39"/>
        <v>-0.16740082252785368</v>
      </c>
      <c r="AK64" t="str">
        <f t="shared" si="33"/>
        <v>deflation</v>
      </c>
      <c r="AL64">
        <f t="shared" si="20"/>
        <v>1</v>
      </c>
      <c r="AM64">
        <f t="shared" si="34"/>
        <v>9.4876805840214684E-3</v>
      </c>
      <c r="AN64">
        <f t="shared" si="35"/>
        <v>6.533559417543219</v>
      </c>
    </row>
    <row r="65" spans="1:40" x14ac:dyDescent="0.35">
      <c r="A65">
        <v>1843</v>
      </c>
      <c r="B65">
        <v>0.95927726003988889</v>
      </c>
      <c r="C65" t="str">
        <f t="shared" si="44"/>
        <v>deflation</v>
      </c>
      <c r="D65" t="str">
        <f t="shared" si="21"/>
        <v>expansive</v>
      </c>
      <c r="E65" t="str">
        <f t="shared" si="22"/>
        <v>deflationary growth</v>
      </c>
      <c r="F65" s="4">
        <f t="shared" si="23"/>
        <v>-7.6839074225086387E-2</v>
      </c>
      <c r="G65">
        <f t="shared" si="11"/>
        <v>1.6628551556527593</v>
      </c>
      <c r="H65">
        <f t="shared" si="0"/>
        <v>7.838650726224361E-2</v>
      </c>
      <c r="I65" s="4">
        <f t="shared" si="24"/>
        <v>4.9471794435230816E-2</v>
      </c>
      <c r="J65">
        <v>1.5951391375577819</v>
      </c>
      <c r="K65">
        <f t="shared" si="1"/>
        <v>-5.1317835663109213E-2</v>
      </c>
      <c r="L65" s="4">
        <f t="shared" si="25"/>
        <v>-3.1168646674512482E-2</v>
      </c>
      <c r="M65" s="20">
        <f t="shared" si="12"/>
        <v>-8.0640441109743305E-2</v>
      </c>
      <c r="N65" t="str">
        <f t="shared" si="13"/>
        <v>deflation</v>
      </c>
      <c r="O65">
        <f t="shared" si="26"/>
        <v>1</v>
      </c>
      <c r="P65" s="22">
        <f t="shared" si="27"/>
        <v>-3.8013668846569176E-3</v>
      </c>
      <c r="Q65">
        <f t="shared" si="14"/>
        <v>-5.1317835663109213E-2</v>
      </c>
      <c r="R65" s="4">
        <f t="shared" si="15"/>
        <v>-3.1168646674512482E-2</v>
      </c>
      <c r="S65">
        <v>0.22700000000000001</v>
      </c>
      <c r="T65" s="4">
        <f t="shared" si="45"/>
        <v>-9.9206349206349187E-2</v>
      </c>
      <c r="U65" s="15">
        <f t="shared" si="17"/>
        <v>1.5951391375577819</v>
      </c>
      <c r="V65" s="4">
        <f t="shared" si="28"/>
        <v>-3.1168646674512482E-2</v>
      </c>
      <c r="W65">
        <f t="shared" si="40"/>
        <v>0.23663648608803761</v>
      </c>
      <c r="X65" s="4">
        <f t="shared" si="29"/>
        <v>-2.4229009652339241E-2</v>
      </c>
      <c r="Y65">
        <f t="shared" si="41"/>
        <v>7.0270446588448543</v>
      </c>
      <c r="Z65" s="10">
        <f t="shared" si="30"/>
        <v>7.5530841577193156E-2</v>
      </c>
      <c r="AA65">
        <f t="shared" si="18"/>
        <v>1.6628551556527593</v>
      </c>
      <c r="AB65">
        <f t="shared" si="31"/>
        <v>7.838650726224361E-2</v>
      </c>
      <c r="AC65" s="4">
        <f t="shared" si="36"/>
        <v>4.9471794435230816E-2</v>
      </c>
      <c r="AD65">
        <f t="shared" si="42"/>
        <v>-6.7716018094977404E-2</v>
      </c>
      <c r="AE65">
        <f t="shared" si="19"/>
        <v>1.5951391375577819</v>
      </c>
      <c r="AF65" s="4">
        <f t="shared" si="32"/>
        <v>-3.1168646674512482E-2</v>
      </c>
      <c r="AG65" s="4">
        <f t="shared" si="43"/>
        <v>-8.0640441109743305E-2</v>
      </c>
      <c r="AH65" s="10">
        <f t="shared" si="37"/>
        <v>-0.31751225900931412</v>
      </c>
      <c r="AI65" s="10">
        <f t="shared" si="38"/>
        <v>-6.9396370221732409E-3</v>
      </c>
      <c r="AJ65" s="10">
        <f t="shared" si="39"/>
        <v>-0.10669948825170564</v>
      </c>
      <c r="AK65" t="str">
        <f t="shared" si="33"/>
        <v>deflation</v>
      </c>
      <c r="AL65">
        <f t="shared" si="20"/>
        <v>1</v>
      </c>
      <c r="AM65">
        <f t="shared" si="34"/>
        <v>-9.6364860880376064E-3</v>
      </c>
      <c r="AN65">
        <f t="shared" si="35"/>
        <v>7.0270446588448543</v>
      </c>
    </row>
    <row r="66" spans="1:40" x14ac:dyDescent="0.35">
      <c r="A66">
        <v>1844</v>
      </c>
      <c r="B66">
        <v>0.98581516787362777</v>
      </c>
      <c r="C66" t="str">
        <f t="shared" si="44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2.7664481312353197E-2</v>
      </c>
      <c r="G66">
        <f t="shared" si="11"/>
        <v>1.7661535063554217</v>
      </c>
      <c r="H66">
        <f t="shared" si="0"/>
        <v>0.10329835070266236</v>
      </c>
      <c r="I66" s="4">
        <f t="shared" si="24"/>
        <v>6.2121075519720924E-2</v>
      </c>
      <c r="J66">
        <v>1.7411009153583663</v>
      </c>
      <c r="K66">
        <f t="shared" si="1"/>
        <v>0.14596177780058439</v>
      </c>
      <c r="L66" s="4">
        <f t="shared" si="25"/>
        <v>9.1504104164892699E-2</v>
      </c>
      <c r="M66" s="20">
        <f t="shared" si="12"/>
        <v>2.9383028645171776E-2</v>
      </c>
      <c r="N66" t="str">
        <f t="shared" si="13"/>
        <v>inflation</v>
      </c>
      <c r="O66">
        <f t="shared" si="26"/>
        <v>1</v>
      </c>
      <c r="P66" s="22">
        <f t="shared" si="27"/>
        <v>1.7185473328185791E-3</v>
      </c>
      <c r="Q66">
        <f t="shared" si="14"/>
        <v>0.14596177780058439</v>
      </c>
      <c r="R66" s="4">
        <f t="shared" si="15"/>
        <v>9.1504104164892699E-2</v>
      </c>
      <c r="S66">
        <v>0.29199999999999998</v>
      </c>
      <c r="T66" s="4">
        <f t="shared" si="45"/>
        <v>0.28634361233480166</v>
      </c>
      <c r="U66" s="15">
        <f t="shared" si="17"/>
        <v>1.7411009153583663</v>
      </c>
      <c r="V66" s="4">
        <f t="shared" si="28"/>
        <v>9.1504104164892699E-2</v>
      </c>
      <c r="W66">
        <f t="shared" si="40"/>
        <v>0.29620156953948557</v>
      </c>
      <c r="X66" s="4">
        <f t="shared" si="29"/>
        <v>0.25171555086939346</v>
      </c>
      <c r="Y66">
        <f t="shared" si="41"/>
        <v>5.9626743676656382</v>
      </c>
      <c r="Z66" s="10">
        <f t="shared" si="30"/>
        <v>-0.15146769984441558</v>
      </c>
      <c r="AA66">
        <f t="shared" si="18"/>
        <v>1.7661535063554217</v>
      </c>
      <c r="AB66">
        <f t="shared" si="31"/>
        <v>0.10329835070266236</v>
      </c>
      <c r="AC66" s="4">
        <f t="shared" si="36"/>
        <v>6.2121075519720924E-2</v>
      </c>
      <c r="AD66">
        <f t="shared" si="42"/>
        <v>-2.5052590997055368E-2</v>
      </c>
      <c r="AE66">
        <f t="shared" si="19"/>
        <v>1.7411009153583663</v>
      </c>
      <c r="AF66" s="4">
        <f t="shared" si="32"/>
        <v>9.1504104164892699E-2</v>
      </c>
      <c r="AG66" s="4">
        <f t="shared" si="43"/>
        <v>2.9383028645171776E-2</v>
      </c>
      <c r="AH66" s="10">
        <f t="shared" si="37"/>
        <v>6.4106843890920071E-2</v>
      </c>
      <c r="AI66" s="10">
        <f t="shared" si="38"/>
        <v>-0.16021144670450077</v>
      </c>
      <c r="AJ66" s="10">
        <f t="shared" si="39"/>
        <v>0.24297180400930829</v>
      </c>
      <c r="AK66" t="str">
        <f t="shared" si="33"/>
        <v>inflation</v>
      </c>
      <c r="AL66">
        <f t="shared" si="20"/>
        <v>1</v>
      </c>
      <c r="AM66">
        <f t="shared" si="34"/>
        <v>-4.2015695394855765E-3</v>
      </c>
      <c r="AN66">
        <f t="shared" si="35"/>
        <v>5.9626743676656382</v>
      </c>
    </row>
    <row r="67" spans="1:40" x14ac:dyDescent="0.35">
      <c r="A67">
        <v>1845</v>
      </c>
      <c r="B67">
        <v>1.0127032870774448</v>
      </c>
      <c r="C67" t="str">
        <f t="shared" si="44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2.727501065114862E-2</v>
      </c>
      <c r="G67">
        <f t="shared" si="11"/>
        <v>1.8754797784072974</v>
      </c>
      <c r="H67">
        <f t="shared" ref="H67" si="46">G67-G66</f>
        <v>0.10932627205187573</v>
      </c>
      <c r="I67" s="4">
        <f t="shared" si="24"/>
        <v>6.1900775701811989E-2</v>
      </c>
      <c r="J67">
        <v>1.899304536440348</v>
      </c>
      <c r="K67">
        <f t="shared" ref="K67" si="47">J67-J66</f>
        <v>0.15820362108198172</v>
      </c>
      <c r="L67" s="4">
        <f t="shared" si="25"/>
        <v>9.0864130669541965E-2</v>
      </c>
      <c r="M67" s="20">
        <f t="shared" si="12"/>
        <v>2.8963354967729976E-2</v>
      </c>
      <c r="N67" t="str">
        <f t="shared" si="13"/>
        <v>inflation</v>
      </c>
      <c r="O67">
        <f t="shared" si="26"/>
        <v>1</v>
      </c>
      <c r="P67" s="22">
        <f t="shared" si="27"/>
        <v>1.6883443165813562E-3</v>
      </c>
      <c r="Q67">
        <f t="shared" si="14"/>
        <v>0.15820362108198172</v>
      </c>
      <c r="R67" s="4">
        <f t="shared" si="15"/>
        <v>9.0864130669541965E-2</v>
      </c>
      <c r="S67">
        <v>0.3</v>
      </c>
      <c r="T67" s="4">
        <f t="shared" si="45"/>
        <v>2.7397260273972629E-2</v>
      </c>
      <c r="U67" s="15">
        <f t="shared" si="17"/>
        <v>1.899304536440348</v>
      </c>
      <c r="V67" s="4">
        <f t="shared" si="28"/>
        <v>9.0864130669541965E-2</v>
      </c>
      <c r="W67">
        <f t="shared" si="40"/>
        <v>0.29623681864978285</v>
      </c>
      <c r="X67" s="4">
        <f t="shared" si="29"/>
        <v>1.1900379309970991E-4</v>
      </c>
      <c r="Y67">
        <f t="shared" si="41"/>
        <v>6.3310151214678267</v>
      </c>
      <c r="Z67" s="10">
        <f t="shared" si="30"/>
        <v>6.1774420518354148E-2</v>
      </c>
      <c r="AA67">
        <f t="shared" si="18"/>
        <v>1.8754797784072976</v>
      </c>
      <c r="AB67">
        <f t="shared" si="31"/>
        <v>0.10932627205187595</v>
      </c>
      <c r="AC67" s="4">
        <f t="shared" si="36"/>
        <v>6.1900775701812114E-2</v>
      </c>
      <c r="AD67">
        <f t="shared" si="42"/>
        <v>2.3824758033050397E-2</v>
      </c>
      <c r="AE67">
        <f t="shared" si="19"/>
        <v>1.899304536440348</v>
      </c>
      <c r="AF67" s="4">
        <f t="shared" si="32"/>
        <v>9.0864130669541965E-2</v>
      </c>
      <c r="AG67" s="4">
        <f t="shared" ref="AG67" si="48">AF67-I67</f>
        <v>2.8963354967729976E-2</v>
      </c>
      <c r="AH67" s="10">
        <f t="shared" si="37"/>
        <v>-2.469202663791456E-3</v>
      </c>
      <c r="AI67" s="10">
        <f t="shared" si="38"/>
        <v>9.0745126876442261E-2</v>
      </c>
      <c r="AJ67" s="10">
        <f t="shared" si="39"/>
        <v>2.9089710151187817E-2</v>
      </c>
      <c r="AK67" t="str">
        <f t="shared" si="33"/>
        <v>inflation</v>
      </c>
      <c r="AL67">
        <f t="shared" si="20"/>
        <v>1</v>
      </c>
      <c r="AM67">
        <f t="shared" si="34"/>
        <v>3.7631813502171352E-3</v>
      </c>
      <c r="AN67">
        <f t="shared" si="35"/>
        <v>6.3310151214678267</v>
      </c>
    </row>
    <row r="68" spans="1:40" x14ac:dyDescent="0.35">
      <c r="A68">
        <v>1846</v>
      </c>
      <c r="B68">
        <v>1.0399416176513396</v>
      </c>
      <c r="C68" t="str">
        <f t="shared" ref="C68:C131" si="49">IF(B68&gt;B67,"inflation",IF(B68&lt;B67,"deflation","stable"))</f>
        <v>inflation</v>
      </c>
      <c r="D68" t="str">
        <f t="shared" ref="D68:D131" si="50">IF(I68&gt;0,"expansive","contractive")</f>
        <v>expansive</v>
      </c>
      <c r="E68" t="str">
        <f t="shared" ref="E68:E131" si="51">IF(AND(C68="inflation",D68="expansive"),"inflationary expansion",IF(AND(C68="inflation",D68="contractive"),"stagflation",IF(AND(C68="deflation",D68="expansive"),"deflationary growth",IF(AND(C68="deflation",D68="contractive"),"recession",0))))</f>
        <v>inflationary expansion</v>
      </c>
      <c r="F68" s="4">
        <f t="shared" ref="F68:F131" si="52">(B68-B67)/B67</f>
        <v>2.6896654648472362E-2</v>
      </c>
      <c r="G68">
        <f t="shared" ref="G68:G131" si="53">J68/B68</f>
        <v>2.0319765067767377</v>
      </c>
      <c r="H68">
        <f t="shared" ref="H68:H131" si="54">G68-G67</f>
        <v>0.15649672836944029</v>
      </c>
      <c r="I68" s="4">
        <f t="shared" ref="I68:I131" si="55">H68/G67</f>
        <v>8.3443570104680662E-2</v>
      </c>
      <c r="J68">
        <v>2.1131369354869189</v>
      </c>
      <c r="K68">
        <f t="shared" ref="K68:K131" si="56">J68-J67</f>
        <v>0.21383239904657092</v>
      </c>
      <c r="L68" s="4">
        <f t="shared" ref="L68:L131" si="57">K68/J67</f>
        <v>0.11258457764089419</v>
      </c>
      <c r="M68" s="20">
        <f t="shared" ref="M68:M131" si="58">L68-I68</f>
        <v>2.9141007536213528E-2</v>
      </c>
      <c r="N68" t="str">
        <f t="shared" ref="N68:N131" si="59">IF(L68&gt;I68, "inflation",IF(L68&lt;I68, "deflation","stable"))</f>
        <v>inflation</v>
      </c>
      <c r="O68">
        <f t="shared" ref="O68:O131" si="60">IFERROR(IF(N68=C68,1,0),"")</f>
        <v>1</v>
      </c>
      <c r="P68" s="22">
        <f t="shared" si="27"/>
        <v>2.2443528877411668E-3</v>
      </c>
      <c r="Q68">
        <f t="shared" ref="Q68:Q131" si="61">J68-J67</f>
        <v>0.21383239904657092</v>
      </c>
      <c r="R68" s="4">
        <f t="shared" ref="R68:R131" si="62">Q68/J67</f>
        <v>0.11258457764089419</v>
      </c>
      <c r="S68">
        <v>0.32800000000000001</v>
      </c>
      <c r="T68" s="4">
        <f t="shared" ref="T68:T131" si="63">(S68-S67)/S67</f>
        <v>9.3333333333333421E-2</v>
      </c>
      <c r="U68" s="15">
        <f t="shared" ref="U68:U131" si="64">S68*Y68</f>
        <v>2.1131369354869189</v>
      </c>
      <c r="V68" s="4">
        <f t="shared" si="28"/>
        <v>0.11258457764089419</v>
      </c>
      <c r="W68">
        <f t="shared" ref="W68:W131" si="65">S68/B68</f>
        <v>0.31540232108488259</v>
      </c>
      <c r="X68" s="4">
        <f t="shared" si="29"/>
        <v>6.4696557715054254E-2</v>
      </c>
      <c r="Y68">
        <f t="shared" ref="Y68:Y131" si="66">J68/S68</f>
        <v>6.4424906569723133</v>
      </c>
      <c r="Z68" s="10">
        <f t="shared" si="30"/>
        <v>1.7607845403256793E-2</v>
      </c>
      <c r="AA68">
        <f t="shared" ref="AA68:AA131" si="67">W68*Y68</f>
        <v>2.0319765067767377</v>
      </c>
      <c r="AB68">
        <f t="shared" ref="AB68:AB131" si="68">AA68-AA67</f>
        <v>0.15649672836944006</v>
      </c>
      <c r="AC68" s="4">
        <f t="shared" ref="AC68:AC131" si="69">AB68/AA67</f>
        <v>8.3443570104680537E-2</v>
      </c>
      <c r="AD68">
        <f t="shared" ref="AD68:AD131" si="70">J68-AA68</f>
        <v>8.1160428710181254E-2</v>
      </c>
      <c r="AE68">
        <f t="shared" ref="AE68:AE131" si="71">AA68+AD68</f>
        <v>2.1131369354869189</v>
      </c>
      <c r="AF68" s="4">
        <f t="shared" si="32"/>
        <v>0.11258457764089419</v>
      </c>
      <c r="AG68" s="4">
        <f t="shared" ref="AG68:AG131" si="72">AF68-I68</f>
        <v>2.9141007536213528E-2</v>
      </c>
      <c r="AH68" s="10">
        <f t="shared" ref="AH68:AH131" si="73">AF68-T69</f>
        <v>5.770652886040651E-2</v>
      </c>
      <c r="AI68" s="10">
        <f t="shared" ref="AI68:AI131" si="74">AF68-X68</f>
        <v>4.7888019925839936E-2</v>
      </c>
      <c r="AJ68" s="10">
        <f t="shared" ref="AJ68:AJ131" si="75">AF68-Z68</f>
        <v>9.497673223763739E-2</v>
      </c>
      <c r="AK68" t="str">
        <f t="shared" si="33"/>
        <v>inflation</v>
      </c>
      <c r="AL68">
        <f t="shared" ref="AL68:AL131" si="76">IFERROR(IF(AK68=C68,1,0),"")</f>
        <v>1</v>
      </c>
      <c r="AM68">
        <f t="shared" ref="AM68:AM131" si="77">AD68/AN68</f>
        <v>1.2597678915117446E-2</v>
      </c>
      <c r="AN68">
        <f t="shared" ref="AN68:AN131" si="78">Y68</f>
        <v>6.4424906569723133</v>
      </c>
    </row>
    <row r="69" spans="1:40" x14ac:dyDescent="0.35">
      <c r="A69">
        <v>1847</v>
      </c>
      <c r="B69">
        <v>1.1364030731175914</v>
      </c>
      <c r="C69" t="str">
        <f t="shared" si="49"/>
        <v>inflation</v>
      </c>
      <c r="D69" t="str">
        <f t="shared" si="50"/>
        <v>expansive</v>
      </c>
      <c r="E69" t="str">
        <f t="shared" si="51"/>
        <v>inflationary expansion</v>
      </c>
      <c r="F69" s="4">
        <f t="shared" si="52"/>
        <v>9.2756606552688511E-2</v>
      </c>
      <c r="G69">
        <f t="shared" si="53"/>
        <v>2.1792151173103838</v>
      </c>
      <c r="H69">
        <f t="shared" si="54"/>
        <v>0.14723861053364606</v>
      </c>
      <c r="I69" s="4">
        <f t="shared" si="55"/>
        <v>7.2460783893218417E-2</v>
      </c>
      <c r="J69">
        <v>2.4764667562958325</v>
      </c>
      <c r="K69">
        <f t="shared" si="56"/>
        <v>0.36332982080891352</v>
      </c>
      <c r="L69" s="4">
        <f t="shared" si="57"/>
        <v>0.17193860686798954</v>
      </c>
      <c r="M69" s="20">
        <f t="shared" si="58"/>
        <v>9.9477822974771118E-2</v>
      </c>
      <c r="N69" t="str">
        <f t="shared" si="59"/>
        <v>inflation</v>
      </c>
      <c r="O69">
        <f t="shared" si="60"/>
        <v>1</v>
      </c>
      <c r="P69" s="22">
        <f t="shared" ref="P69:P132" si="79">M69-F69</f>
        <v>6.7212164220826071E-3</v>
      </c>
      <c r="Q69">
        <f t="shared" si="61"/>
        <v>0.36332982080891352</v>
      </c>
      <c r="R69" s="4">
        <f t="shared" si="62"/>
        <v>0.17193860686798954</v>
      </c>
      <c r="S69">
        <v>0.34599999999999997</v>
      </c>
      <c r="T69" s="4">
        <f t="shared" si="63"/>
        <v>5.487804878048768E-2</v>
      </c>
      <c r="U69" s="15">
        <f t="shared" si="64"/>
        <v>2.4764667562958325</v>
      </c>
      <c r="V69" s="4">
        <f t="shared" ref="V69:V132" si="80">(U69-U68)/U68</f>
        <v>0.17193860686798954</v>
      </c>
      <c r="W69">
        <f t="shared" si="65"/>
        <v>0.30446943358819745</v>
      </c>
      <c r="X69" s="4">
        <f t="shared" ref="X69:X132" si="81">(W69-W68)/W68</f>
        <v>-3.4663307039337954E-2</v>
      </c>
      <c r="Y69">
        <f t="shared" si="66"/>
        <v>7.1574183707972043</v>
      </c>
      <c r="Z69" s="10">
        <f t="shared" ref="Z69:Z132" si="82">(Y69-Y68)/Y68</f>
        <v>0.11097070246445272</v>
      </c>
      <c r="AA69">
        <f t="shared" si="67"/>
        <v>2.1792151173103838</v>
      </c>
      <c r="AB69">
        <f t="shared" si="68"/>
        <v>0.14723861053364606</v>
      </c>
      <c r="AC69" s="4">
        <f t="shared" si="69"/>
        <v>7.2460783893218417E-2</v>
      </c>
      <c r="AD69">
        <f t="shared" si="70"/>
        <v>0.29725163898544871</v>
      </c>
      <c r="AE69">
        <f t="shared" si="71"/>
        <v>2.4764667562958325</v>
      </c>
      <c r="AF69" s="4">
        <f t="shared" ref="AF69:AF132" si="83">(AE69-AE68)/AE68</f>
        <v>0.17193860686798954</v>
      </c>
      <c r="AG69" s="4">
        <f t="shared" si="72"/>
        <v>9.9477822974771118E-2</v>
      </c>
      <c r="AH69" s="10">
        <f t="shared" si="73"/>
        <v>6.2112017272613701E-2</v>
      </c>
      <c r="AI69" s="10">
        <f t="shared" si="74"/>
        <v>0.20660191390732749</v>
      </c>
      <c r="AJ69" s="10">
        <f t="shared" si="75"/>
        <v>6.0967904403536818E-2</v>
      </c>
      <c r="AK69" t="str">
        <f t="shared" ref="AK69:AK132" si="84">IF(AG69&gt;0, "inflation",IF(AG69&lt;0,"deflation","stable"))</f>
        <v>inflation</v>
      </c>
      <c r="AL69">
        <f t="shared" si="76"/>
        <v>1</v>
      </c>
      <c r="AM69">
        <f t="shared" si="77"/>
        <v>4.1530566411802521E-2</v>
      </c>
      <c r="AN69">
        <f t="shared" si="78"/>
        <v>7.1574183707972043</v>
      </c>
    </row>
    <row r="70" spans="1:40" x14ac:dyDescent="0.35">
      <c r="A70">
        <v>1848</v>
      </c>
      <c r="B70">
        <v>1.1071228375147828</v>
      </c>
      <c r="C70" t="str">
        <f t="shared" si="49"/>
        <v>deflation</v>
      </c>
      <c r="D70" t="str">
        <f t="shared" si="50"/>
        <v>expansive</v>
      </c>
      <c r="E70" t="str">
        <f t="shared" si="51"/>
        <v>deflationary growth</v>
      </c>
      <c r="F70" s="4">
        <f t="shared" si="52"/>
        <v>-2.5765713148312424E-2</v>
      </c>
      <c r="G70">
        <f t="shared" si="53"/>
        <v>2.25459349991957</v>
      </c>
      <c r="H70">
        <f t="shared" si="54"/>
        <v>7.5378382609186279E-2</v>
      </c>
      <c r="I70" s="4">
        <f t="shared" si="55"/>
        <v>3.4589693330605784E-2</v>
      </c>
      <c r="J70">
        <v>2.4961119530733398</v>
      </c>
      <c r="K70">
        <f t="shared" si="56"/>
        <v>1.9645196777507312E-2</v>
      </c>
      <c r="L70" s="4">
        <f t="shared" si="57"/>
        <v>7.9327520660489523E-3</v>
      </c>
      <c r="M70" s="20">
        <f t="shared" si="58"/>
        <v>-2.6656941264556831E-2</v>
      </c>
      <c r="N70" t="str">
        <f t="shared" si="59"/>
        <v>deflation</v>
      </c>
      <c r="O70">
        <f t="shared" si="60"/>
        <v>1</v>
      </c>
      <c r="P70" s="22">
        <f t="shared" si="79"/>
        <v>-8.9122811624440731E-4</v>
      </c>
      <c r="Q70">
        <f t="shared" si="61"/>
        <v>1.9645196777507312E-2</v>
      </c>
      <c r="R70" s="4">
        <f t="shared" si="62"/>
        <v>7.9327520660489523E-3</v>
      </c>
      <c r="S70">
        <v>0.38400000000000001</v>
      </c>
      <c r="T70" s="4">
        <f t="shared" si="63"/>
        <v>0.10982658959537583</v>
      </c>
      <c r="U70" s="15">
        <f t="shared" si="64"/>
        <v>2.4961119530733398</v>
      </c>
      <c r="V70" s="4">
        <f t="shared" si="80"/>
        <v>7.9327520660489523E-3</v>
      </c>
      <c r="W70">
        <f t="shared" si="65"/>
        <v>0.34684498141325049</v>
      </c>
      <c r="X70" s="4">
        <f t="shared" si="81"/>
        <v>0.13917833171512065</v>
      </c>
      <c r="Y70">
        <f t="shared" si="66"/>
        <v>6.5002915444618221</v>
      </c>
      <c r="Z70" s="10">
        <f t="shared" si="82"/>
        <v>-9.1810593190487261E-2</v>
      </c>
      <c r="AA70">
        <f t="shared" si="67"/>
        <v>2.25459349991957</v>
      </c>
      <c r="AB70">
        <f t="shared" si="68"/>
        <v>7.5378382609186279E-2</v>
      </c>
      <c r="AC70" s="4">
        <f t="shared" si="69"/>
        <v>3.4589693330605784E-2</v>
      </c>
      <c r="AD70">
        <f t="shared" si="70"/>
        <v>0.24151845315376974</v>
      </c>
      <c r="AE70">
        <f t="shared" si="71"/>
        <v>2.4961119530733398</v>
      </c>
      <c r="AF70" s="4">
        <f t="shared" si="83"/>
        <v>7.9327520660489523E-3</v>
      </c>
      <c r="AG70" s="4">
        <f t="shared" si="72"/>
        <v>-2.6656941264556831E-2</v>
      </c>
      <c r="AH70" s="10">
        <f t="shared" si="73"/>
        <v>8.0849418732715672E-2</v>
      </c>
      <c r="AI70" s="10">
        <f t="shared" si="74"/>
        <v>-0.13124557964907169</v>
      </c>
      <c r="AJ70" s="10">
        <f t="shared" si="75"/>
        <v>9.974334525653622E-2</v>
      </c>
      <c r="AK70" t="str">
        <f t="shared" si="84"/>
        <v>deflation</v>
      </c>
      <c r="AL70">
        <f t="shared" si="76"/>
        <v>1</v>
      </c>
      <c r="AM70">
        <f t="shared" si="77"/>
        <v>3.7155018586749522E-2</v>
      </c>
      <c r="AN70">
        <f t="shared" si="78"/>
        <v>6.5002915444618221</v>
      </c>
    </row>
    <row r="71" spans="1:40" x14ac:dyDescent="0.35">
      <c r="A71">
        <v>1849</v>
      </c>
      <c r="B71">
        <v>1.08827078672212</v>
      </c>
      <c r="C71" t="str">
        <f t="shared" si="49"/>
        <v>deflation</v>
      </c>
      <c r="D71" t="str">
        <f t="shared" si="50"/>
        <v>expansive</v>
      </c>
      <c r="E71" t="str">
        <f t="shared" si="51"/>
        <v>deflationary growth</v>
      </c>
      <c r="F71" s="4">
        <f t="shared" si="52"/>
        <v>-1.7027966684330195E-2</v>
      </c>
      <c r="G71">
        <f t="shared" si="53"/>
        <v>2.2860830173461695</v>
      </c>
      <c r="H71">
        <f t="shared" si="54"/>
        <v>3.1489517426599445E-2</v>
      </c>
      <c r="I71" s="4">
        <f t="shared" si="55"/>
        <v>1.3966827025680148E-2</v>
      </c>
      <c r="J71">
        <v>2.4878773637993938</v>
      </c>
      <c r="K71">
        <f t="shared" si="56"/>
        <v>-8.2345892739459359E-3</v>
      </c>
      <c r="L71" s="4">
        <f t="shared" si="57"/>
        <v>-3.2989663239291378E-3</v>
      </c>
      <c r="M71" s="20">
        <f t="shared" si="58"/>
        <v>-1.7265793349609287E-2</v>
      </c>
      <c r="N71" t="str">
        <f t="shared" si="59"/>
        <v>deflation</v>
      </c>
      <c r="O71">
        <f t="shared" si="60"/>
        <v>1</v>
      </c>
      <c r="P71" s="22">
        <f t="shared" si="79"/>
        <v>-2.3782666527909224E-4</v>
      </c>
      <c r="Q71">
        <f t="shared" si="61"/>
        <v>-8.2345892739459359E-3</v>
      </c>
      <c r="R71" s="4">
        <f t="shared" si="62"/>
        <v>-3.2989663239291378E-3</v>
      </c>
      <c r="S71">
        <v>0.35599999999999998</v>
      </c>
      <c r="T71" s="4">
        <f t="shared" si="63"/>
        <v>-7.2916666666666727E-2</v>
      </c>
      <c r="U71" s="15">
        <f t="shared" si="64"/>
        <v>2.4878773637993938</v>
      </c>
      <c r="V71" s="4">
        <f t="shared" si="80"/>
        <v>-3.2989663239291378E-3</v>
      </c>
      <c r="W71">
        <f t="shared" si="65"/>
        <v>0.32712446602768303</v>
      </c>
      <c r="X71" s="4">
        <f t="shared" si="81"/>
        <v>-5.6856856643029634E-2</v>
      </c>
      <c r="Y71">
        <f t="shared" si="66"/>
        <v>6.9884195612342523</v>
      </c>
      <c r="Z71" s="10">
        <f t="shared" si="82"/>
        <v>7.5093249807896695E-2</v>
      </c>
      <c r="AA71">
        <f t="shared" si="67"/>
        <v>2.2860830173461695</v>
      </c>
      <c r="AB71">
        <f t="shared" si="68"/>
        <v>3.1489517426599445E-2</v>
      </c>
      <c r="AC71" s="4">
        <f t="shared" si="69"/>
        <v>1.3966827025680148E-2</v>
      </c>
      <c r="AD71">
        <f t="shared" si="70"/>
        <v>0.20179434645322436</v>
      </c>
      <c r="AE71">
        <f t="shared" si="71"/>
        <v>2.4878773637993938</v>
      </c>
      <c r="AF71" s="4">
        <f t="shared" si="83"/>
        <v>-3.2989663239291378E-3</v>
      </c>
      <c r="AG71" s="4">
        <f t="shared" si="72"/>
        <v>-1.7265793349609287E-2</v>
      </c>
      <c r="AH71" s="10">
        <f t="shared" si="73"/>
        <v>-0.21397312362729998</v>
      </c>
      <c r="AI71" s="10">
        <f t="shared" si="74"/>
        <v>5.3557890319100493E-2</v>
      </c>
      <c r="AJ71" s="10">
        <f t="shared" si="75"/>
        <v>-7.8392216131825829E-2</v>
      </c>
      <c r="AK71" t="str">
        <f t="shared" si="84"/>
        <v>deflation</v>
      </c>
      <c r="AL71">
        <f t="shared" si="76"/>
        <v>1</v>
      </c>
      <c r="AM71">
        <f t="shared" si="77"/>
        <v>2.8875533972317007E-2</v>
      </c>
      <c r="AN71">
        <f t="shared" si="78"/>
        <v>6.9884195612342523</v>
      </c>
    </row>
    <row r="72" spans="1:40" x14ac:dyDescent="0.35">
      <c r="A72">
        <v>1850</v>
      </c>
      <c r="B72">
        <v>1.1098582619581288</v>
      </c>
      <c r="C72" t="str">
        <f t="shared" si="49"/>
        <v>inflation</v>
      </c>
      <c r="D72" t="str">
        <f t="shared" si="50"/>
        <v>expansive</v>
      </c>
      <c r="E72" t="str">
        <f t="shared" si="51"/>
        <v>inflationary expansion</v>
      </c>
      <c r="F72" s="4">
        <f t="shared" si="52"/>
        <v>1.9836492442317995E-2</v>
      </c>
      <c r="G72">
        <f t="shared" si="53"/>
        <v>2.3927155464635832</v>
      </c>
      <c r="H72">
        <f t="shared" si="54"/>
        <v>0.10663252911741372</v>
      </c>
      <c r="I72" s="4">
        <f t="shared" si="55"/>
        <v>4.6644206841271907E-2</v>
      </c>
      <c r="J72">
        <v>2.6555751177582669</v>
      </c>
      <c r="K72">
        <f t="shared" si="56"/>
        <v>0.1676977539588731</v>
      </c>
      <c r="L72" s="4">
        <f t="shared" si="57"/>
        <v>6.7405956740074727E-2</v>
      </c>
      <c r="M72" s="20">
        <f t="shared" si="58"/>
        <v>2.076174989880282E-2</v>
      </c>
      <c r="N72" t="str">
        <f t="shared" si="59"/>
        <v>inflation</v>
      </c>
      <c r="O72">
        <f t="shared" si="60"/>
        <v>1</v>
      </c>
      <c r="P72" s="22">
        <f t="shared" si="79"/>
        <v>9.2525745648482441E-4</v>
      </c>
      <c r="Q72">
        <f t="shared" si="61"/>
        <v>0.1676977539588731</v>
      </c>
      <c r="R72" s="4">
        <f t="shared" si="62"/>
        <v>6.7405956740074727E-2</v>
      </c>
      <c r="S72">
        <v>0.43099999999999999</v>
      </c>
      <c r="T72" s="4">
        <f t="shared" si="63"/>
        <v>0.21067415730337083</v>
      </c>
      <c r="U72" s="15">
        <f t="shared" si="64"/>
        <v>2.6555751177582669</v>
      </c>
      <c r="V72" s="4">
        <f t="shared" si="80"/>
        <v>6.7405956740074727E-2</v>
      </c>
      <c r="W72">
        <f t="shared" si="65"/>
        <v>0.38833787590100416</v>
      </c>
      <c r="X72" s="4">
        <f t="shared" si="81"/>
        <v>0.18712574640669319</v>
      </c>
      <c r="Y72">
        <f t="shared" si="66"/>
        <v>6.1614271873741693</v>
      </c>
      <c r="Z72" s="10">
        <f t="shared" si="82"/>
        <v>-0.11833753921237446</v>
      </c>
      <c r="AA72">
        <f t="shared" si="67"/>
        <v>2.3927155464635832</v>
      </c>
      <c r="AB72">
        <f t="shared" si="68"/>
        <v>0.10663252911741372</v>
      </c>
      <c r="AC72" s="4">
        <f t="shared" si="69"/>
        <v>4.6644206841271907E-2</v>
      </c>
      <c r="AD72">
        <f t="shared" si="70"/>
        <v>0.26285957129468374</v>
      </c>
      <c r="AE72">
        <f t="shared" si="71"/>
        <v>2.6555751177582669</v>
      </c>
      <c r="AF72" s="4">
        <f t="shared" si="83"/>
        <v>6.7405956740074727E-2</v>
      </c>
      <c r="AG72" s="4">
        <f t="shared" si="72"/>
        <v>2.076174989880282E-2</v>
      </c>
      <c r="AH72" s="10">
        <f t="shared" si="73"/>
        <v>-0.12980982052210632</v>
      </c>
      <c r="AI72" s="10">
        <f t="shared" si="74"/>
        <v>-0.11971978966661846</v>
      </c>
      <c r="AJ72" s="10">
        <f t="shared" si="75"/>
        <v>0.18574349595244918</v>
      </c>
      <c r="AK72" t="str">
        <f t="shared" si="84"/>
        <v>inflation</v>
      </c>
      <c r="AL72">
        <f t="shared" si="76"/>
        <v>1</v>
      </c>
      <c r="AM72">
        <f t="shared" si="77"/>
        <v>4.2662124098995842E-2</v>
      </c>
      <c r="AN72">
        <f t="shared" si="78"/>
        <v>6.1614271873741693</v>
      </c>
    </row>
    <row r="73" spans="1:40" x14ac:dyDescent="0.35">
      <c r="A73">
        <v>1851</v>
      </c>
      <c r="B73">
        <v>1.084217726046983</v>
      </c>
      <c r="C73" t="str">
        <f t="shared" si="49"/>
        <v>deflation</v>
      </c>
      <c r="D73" t="str">
        <f t="shared" si="50"/>
        <v>expansive</v>
      </c>
      <c r="E73" t="str">
        <f t="shared" si="51"/>
        <v>deflationary growth</v>
      </c>
      <c r="F73" s="4">
        <f t="shared" si="52"/>
        <v>-2.3102531908811542E-2</v>
      </c>
      <c r="G73">
        <f t="shared" si="53"/>
        <v>2.5820176533806323</v>
      </c>
      <c r="H73">
        <f t="shared" si="54"/>
        <v>0.18930210691704907</v>
      </c>
      <c r="I73" s="4">
        <f t="shared" si="55"/>
        <v>7.9116009923050096E-2</v>
      </c>
      <c r="J73">
        <v>2.7994693087615161</v>
      </c>
      <c r="K73">
        <f t="shared" si="56"/>
        <v>0.14389419100324918</v>
      </c>
      <c r="L73" s="4">
        <f t="shared" si="57"/>
        <v>5.4185697870493321E-2</v>
      </c>
      <c r="M73" s="20">
        <f t="shared" si="58"/>
        <v>-2.4930312052556775E-2</v>
      </c>
      <c r="N73" t="str">
        <f t="shared" si="59"/>
        <v>deflation</v>
      </c>
      <c r="O73">
        <f t="shared" si="60"/>
        <v>1</v>
      </c>
      <c r="P73" s="22">
        <f t="shared" si="79"/>
        <v>-1.8277801437452321E-3</v>
      </c>
      <c r="Q73">
        <f t="shared" si="61"/>
        <v>0.14389419100324918</v>
      </c>
      <c r="R73" s="4">
        <f t="shared" si="62"/>
        <v>5.4185697870493321E-2</v>
      </c>
      <c r="S73">
        <v>0.51600000000000001</v>
      </c>
      <c r="T73" s="4">
        <f t="shared" si="63"/>
        <v>0.19721577726218104</v>
      </c>
      <c r="U73" s="15">
        <f t="shared" si="64"/>
        <v>2.7994693087615161</v>
      </c>
      <c r="V73" s="4">
        <f t="shared" si="80"/>
        <v>5.4185697870493321E-2</v>
      </c>
      <c r="W73">
        <f t="shared" si="65"/>
        <v>0.47591916974214821</v>
      </c>
      <c r="X73" s="4">
        <f t="shared" si="81"/>
        <v>0.22552859063242761</v>
      </c>
      <c r="Y73">
        <f t="shared" si="66"/>
        <v>5.4253281177548764</v>
      </c>
      <c r="Z73" s="10">
        <f t="shared" si="82"/>
        <v>-0.11946892290274683</v>
      </c>
      <c r="AA73">
        <f t="shared" si="67"/>
        <v>2.5820176533806323</v>
      </c>
      <c r="AB73">
        <f t="shared" si="68"/>
        <v>0.18930210691704907</v>
      </c>
      <c r="AC73" s="4">
        <f t="shared" si="69"/>
        <v>7.9116009923050096E-2</v>
      </c>
      <c r="AD73">
        <f t="shared" si="70"/>
        <v>0.21745165538088385</v>
      </c>
      <c r="AE73">
        <f t="shared" si="71"/>
        <v>2.7994693087615161</v>
      </c>
      <c r="AF73" s="4">
        <f t="shared" si="83"/>
        <v>5.4185697870493321E-2</v>
      </c>
      <c r="AG73" s="4">
        <f t="shared" si="72"/>
        <v>-2.4930312052556775E-2</v>
      </c>
      <c r="AH73" s="10">
        <f t="shared" si="73"/>
        <v>-2.7209650966716056E-2</v>
      </c>
      <c r="AI73" s="10">
        <f t="shared" si="74"/>
        <v>-0.17134289276193429</v>
      </c>
      <c r="AJ73" s="10">
        <f t="shared" si="75"/>
        <v>0.17365462077324015</v>
      </c>
      <c r="AK73" t="str">
        <f t="shared" si="84"/>
        <v>deflation</v>
      </c>
      <c r="AL73">
        <f t="shared" si="76"/>
        <v>1</v>
      </c>
      <c r="AM73">
        <f t="shared" si="77"/>
        <v>4.0080830257851807E-2</v>
      </c>
      <c r="AN73">
        <f t="shared" si="78"/>
        <v>5.4253281177548764</v>
      </c>
    </row>
    <row r="74" spans="1:40" x14ac:dyDescent="0.35">
      <c r="A74">
        <v>1852</v>
      </c>
      <c r="B74">
        <v>1.0939541434888644</v>
      </c>
      <c r="C74" t="str">
        <f t="shared" si="49"/>
        <v>inflation</v>
      </c>
      <c r="D74" t="str">
        <f t="shared" si="50"/>
        <v>expansive</v>
      </c>
      <c r="E74" t="str">
        <f t="shared" si="51"/>
        <v>inflationary expansion</v>
      </c>
      <c r="F74" s="4">
        <f t="shared" si="52"/>
        <v>8.9801312116341101E-3</v>
      </c>
      <c r="G74">
        <f t="shared" si="53"/>
        <v>2.8734548301996181</v>
      </c>
      <c r="H74">
        <f t="shared" si="54"/>
        <v>0.29143717681898584</v>
      </c>
      <c r="I74" s="4">
        <f t="shared" si="55"/>
        <v>0.11287187616142265</v>
      </c>
      <c r="J74">
        <v>3.1434278176249637</v>
      </c>
      <c r="K74">
        <f t="shared" si="56"/>
        <v>0.34395850886344759</v>
      </c>
      <c r="L74" s="4">
        <f t="shared" si="57"/>
        <v>0.12286561163108971</v>
      </c>
      <c r="M74" s="20">
        <f t="shared" si="58"/>
        <v>9.9937354696670588E-3</v>
      </c>
      <c r="N74" t="str">
        <f t="shared" si="59"/>
        <v>inflation</v>
      </c>
      <c r="O74">
        <f t="shared" si="60"/>
        <v>1</v>
      </c>
      <c r="P74" s="22">
        <f t="shared" si="79"/>
        <v>1.0136042580329487E-3</v>
      </c>
      <c r="Q74">
        <f t="shared" si="61"/>
        <v>0.34395850886344759</v>
      </c>
      <c r="R74" s="4">
        <f t="shared" si="62"/>
        <v>0.12286561163108971</v>
      </c>
      <c r="S74">
        <v>0.55800000000000005</v>
      </c>
      <c r="T74" s="4">
        <f t="shared" si="63"/>
        <v>8.1395348837209378E-2</v>
      </c>
      <c r="U74" s="15">
        <f t="shared" si="64"/>
        <v>3.1434278176249637</v>
      </c>
      <c r="V74" s="4">
        <f t="shared" si="80"/>
        <v>0.12286561163108971</v>
      </c>
      <c r="W74">
        <f t="shared" si="65"/>
        <v>0.51007622515182693</v>
      </c>
      <c r="X74" s="4">
        <f t="shared" si="81"/>
        <v>7.1770707257253222E-2</v>
      </c>
      <c r="Y74">
        <f t="shared" si="66"/>
        <v>5.63338318570782</v>
      </c>
      <c r="Z74" s="10">
        <f t="shared" si="82"/>
        <v>3.8348845164233404E-2</v>
      </c>
      <c r="AA74">
        <f t="shared" si="67"/>
        <v>2.8734548301996181</v>
      </c>
      <c r="AB74">
        <f t="shared" si="68"/>
        <v>0.29143717681898584</v>
      </c>
      <c r="AC74" s="4">
        <f t="shared" si="69"/>
        <v>0.11287187616142265</v>
      </c>
      <c r="AD74">
        <f t="shared" si="70"/>
        <v>0.26997298742534559</v>
      </c>
      <c r="AE74">
        <f t="shared" si="71"/>
        <v>3.1434278176249637</v>
      </c>
      <c r="AF74" s="4">
        <f t="shared" si="83"/>
        <v>0.12286561163108971</v>
      </c>
      <c r="AG74" s="4">
        <f t="shared" si="72"/>
        <v>9.9937354696670588E-3</v>
      </c>
      <c r="AH74" s="10">
        <f t="shared" si="73"/>
        <v>1.3546615215319205E-2</v>
      </c>
      <c r="AI74" s="10">
        <f t="shared" si="74"/>
        <v>5.1094904373836486E-2</v>
      </c>
      <c r="AJ74" s="10">
        <f t="shared" si="75"/>
        <v>8.4516766466856297E-2</v>
      </c>
      <c r="AK74" t="str">
        <f t="shared" si="84"/>
        <v>inflation</v>
      </c>
      <c r="AL74">
        <f t="shared" si="76"/>
        <v>1</v>
      </c>
      <c r="AM74">
        <f t="shared" si="77"/>
        <v>4.7923774848173083E-2</v>
      </c>
      <c r="AN74">
        <f t="shared" si="78"/>
        <v>5.63338318570782</v>
      </c>
    </row>
    <row r="75" spans="1:40" x14ac:dyDescent="0.35">
      <c r="A75">
        <v>1853</v>
      </c>
      <c r="B75">
        <v>1.0919055856476265</v>
      </c>
      <c r="C75" t="str">
        <f t="shared" si="49"/>
        <v>deflation</v>
      </c>
      <c r="D75" t="str">
        <f t="shared" si="50"/>
        <v>expansive</v>
      </c>
      <c r="E75" t="str">
        <f t="shared" si="51"/>
        <v>deflationary growth</v>
      </c>
      <c r="F75" s="4">
        <f t="shared" si="52"/>
        <v>-1.8726176535193786E-3</v>
      </c>
      <c r="G75">
        <f t="shared" si="53"/>
        <v>3.0985071394110468</v>
      </c>
      <c r="H75">
        <f t="shared" si="54"/>
        <v>0.22505230921142871</v>
      </c>
      <c r="I75" s="4">
        <f t="shared" si="55"/>
        <v>7.8321157808419209E-2</v>
      </c>
      <c r="J75">
        <v>3.383277252691971</v>
      </c>
      <c r="K75">
        <f t="shared" si="56"/>
        <v>0.23984943506700729</v>
      </c>
      <c r="L75" s="4">
        <f t="shared" si="57"/>
        <v>7.6301874572143671E-2</v>
      </c>
      <c r="M75" s="20">
        <f t="shared" si="58"/>
        <v>-2.0192832362755375E-3</v>
      </c>
      <c r="N75" t="str">
        <f t="shared" si="59"/>
        <v>deflation</v>
      </c>
      <c r="O75">
        <f t="shared" si="60"/>
        <v>1</v>
      </c>
      <c r="P75" s="22">
        <f t="shared" si="79"/>
        <v>-1.466655827561589E-4</v>
      </c>
      <c r="Q75">
        <f t="shared" si="61"/>
        <v>0.23984943506700729</v>
      </c>
      <c r="R75" s="4">
        <f t="shared" si="62"/>
        <v>7.6301874572143671E-2</v>
      </c>
      <c r="S75">
        <v>0.61899999999999999</v>
      </c>
      <c r="T75" s="4">
        <f t="shared" si="63"/>
        <v>0.1093189964157705</v>
      </c>
      <c r="U75" s="15">
        <f t="shared" si="64"/>
        <v>3.3832772526919714</v>
      </c>
      <c r="V75" s="4">
        <f t="shared" si="80"/>
        <v>7.630187457214381E-2</v>
      </c>
      <c r="W75">
        <f t="shared" si="65"/>
        <v>0.56689883093954618</v>
      </c>
      <c r="X75" s="4">
        <f t="shared" si="81"/>
        <v>0.11140022409553728</v>
      </c>
      <c r="Y75">
        <f t="shared" si="66"/>
        <v>5.4657144631534269</v>
      </c>
      <c r="Z75" s="10">
        <f t="shared" si="82"/>
        <v>-2.9763415167598971E-2</v>
      </c>
      <c r="AA75">
        <f t="shared" si="67"/>
        <v>3.0985071394110468</v>
      </c>
      <c r="AB75">
        <f t="shared" si="68"/>
        <v>0.22505230921142871</v>
      </c>
      <c r="AC75" s="4">
        <f t="shared" si="69"/>
        <v>7.8321157808419209E-2</v>
      </c>
      <c r="AD75">
        <f t="shared" si="70"/>
        <v>0.28477011328092416</v>
      </c>
      <c r="AE75">
        <f t="shared" si="71"/>
        <v>3.383277252691971</v>
      </c>
      <c r="AF75" s="4">
        <f t="shared" si="83"/>
        <v>7.6301874572143671E-2</v>
      </c>
      <c r="AG75" s="4">
        <f t="shared" si="72"/>
        <v>-2.0192832362755375E-3</v>
      </c>
      <c r="AH75" s="10">
        <f t="shared" si="73"/>
        <v>-3.0321711857581785E-2</v>
      </c>
      <c r="AI75" s="10">
        <f t="shared" si="74"/>
        <v>-3.5098349523393607E-2</v>
      </c>
      <c r="AJ75" s="10">
        <f t="shared" si="75"/>
        <v>0.10606528973974264</v>
      </c>
      <c r="AK75" t="str">
        <f t="shared" si="84"/>
        <v>deflation</v>
      </c>
      <c r="AL75">
        <f t="shared" si="76"/>
        <v>1</v>
      </c>
      <c r="AM75">
        <f t="shared" si="77"/>
        <v>5.2101169060453797E-2</v>
      </c>
      <c r="AN75">
        <f t="shared" si="78"/>
        <v>5.4657144631534269</v>
      </c>
    </row>
    <row r="76" spans="1:40" x14ac:dyDescent="0.35">
      <c r="A76">
        <v>1854</v>
      </c>
      <c r="B76">
        <v>1.1836081699832828</v>
      </c>
      <c r="C76" t="str">
        <f t="shared" si="49"/>
        <v>inflation</v>
      </c>
      <c r="D76" t="str">
        <f t="shared" si="50"/>
        <v>expansive</v>
      </c>
      <c r="E76" t="str">
        <f t="shared" si="51"/>
        <v>inflationary expansion</v>
      </c>
      <c r="F76" s="4">
        <f t="shared" si="52"/>
        <v>8.3983986840094782E-2</v>
      </c>
      <c r="G76">
        <f t="shared" si="53"/>
        <v>3.201642219959687</v>
      </c>
      <c r="H76">
        <f t="shared" si="54"/>
        <v>0.10313508054864018</v>
      </c>
      <c r="I76" s="4">
        <f t="shared" si="55"/>
        <v>3.3285410008202766E-2</v>
      </c>
      <c r="J76">
        <v>3.7894898889077</v>
      </c>
      <c r="K76">
        <f t="shared" si="56"/>
        <v>0.40621263621572901</v>
      </c>
      <c r="L76" s="4">
        <f t="shared" si="57"/>
        <v>0.12006483828439361</v>
      </c>
      <c r="M76" s="20">
        <f t="shared" si="58"/>
        <v>8.677942827619084E-2</v>
      </c>
      <c r="N76" t="str">
        <f t="shared" si="59"/>
        <v>inflation</v>
      </c>
      <c r="O76">
        <f t="shared" si="60"/>
        <v>1</v>
      </c>
      <c r="P76" s="22">
        <f t="shared" si="79"/>
        <v>2.7954414360960578E-3</v>
      </c>
      <c r="Q76">
        <f t="shared" si="61"/>
        <v>0.40621263621572901</v>
      </c>
      <c r="R76" s="4">
        <f t="shared" si="62"/>
        <v>0.12006483828439361</v>
      </c>
      <c r="S76">
        <v>0.68500000000000005</v>
      </c>
      <c r="T76" s="4">
        <f t="shared" si="63"/>
        <v>0.10662358642972546</v>
      </c>
      <c r="U76" s="15">
        <f t="shared" si="64"/>
        <v>3.7894898889077</v>
      </c>
      <c r="V76" s="4">
        <f t="shared" si="80"/>
        <v>0.12006483828439346</v>
      </c>
      <c r="W76">
        <f t="shared" si="65"/>
        <v>0.5787388236849319</v>
      </c>
      <c r="X76" s="4">
        <f t="shared" si="81"/>
        <v>2.0885548001153543E-2</v>
      </c>
      <c r="Y76">
        <f t="shared" si="66"/>
        <v>5.5321020276024813</v>
      </c>
      <c r="Z76" s="10">
        <f t="shared" si="82"/>
        <v>1.2146182332904426E-2</v>
      </c>
      <c r="AA76">
        <f t="shared" si="67"/>
        <v>3.2016422199596866</v>
      </c>
      <c r="AB76">
        <f t="shared" si="68"/>
        <v>0.10313508054863973</v>
      </c>
      <c r="AC76" s="4">
        <f t="shared" si="69"/>
        <v>3.3285410008202621E-2</v>
      </c>
      <c r="AD76">
        <f t="shared" si="70"/>
        <v>0.58784766894801344</v>
      </c>
      <c r="AE76">
        <f t="shared" si="71"/>
        <v>3.7894898889077</v>
      </c>
      <c r="AF76" s="4">
        <f t="shared" si="83"/>
        <v>0.12006483828439361</v>
      </c>
      <c r="AG76" s="4">
        <f t="shared" si="72"/>
        <v>8.677942827619084E-2</v>
      </c>
      <c r="AH76" s="10">
        <f t="shared" si="73"/>
        <v>0.13758308645957612</v>
      </c>
      <c r="AI76" s="10">
        <f t="shared" si="74"/>
        <v>9.9179290283240074E-2</v>
      </c>
      <c r="AJ76" s="10">
        <f t="shared" si="75"/>
        <v>0.10791865595148918</v>
      </c>
      <c r="AK76" t="str">
        <f t="shared" si="84"/>
        <v>inflation</v>
      </c>
      <c r="AL76">
        <f t="shared" si="76"/>
        <v>1</v>
      </c>
      <c r="AM76">
        <f t="shared" si="77"/>
        <v>0.10626117631506818</v>
      </c>
      <c r="AN76">
        <f t="shared" si="78"/>
        <v>5.5321020276024813</v>
      </c>
    </row>
    <row r="77" spans="1:40" x14ac:dyDescent="0.35">
      <c r="A77">
        <v>1855</v>
      </c>
      <c r="B77">
        <v>1.2164739879180184</v>
      </c>
      <c r="C77" t="str">
        <f t="shared" si="49"/>
        <v>inflation</v>
      </c>
      <c r="D77" t="str">
        <f t="shared" si="50"/>
        <v>expansive</v>
      </c>
      <c r="E77" t="str">
        <f t="shared" si="51"/>
        <v>inflationary expansion</v>
      </c>
      <c r="F77" s="4">
        <f t="shared" si="52"/>
        <v>2.7767481475900795E-2</v>
      </c>
      <c r="G77">
        <f t="shared" si="53"/>
        <v>3.327466769049825</v>
      </c>
      <c r="H77">
        <f t="shared" si="54"/>
        <v>0.12582454909013796</v>
      </c>
      <c r="I77" s="4">
        <f t="shared" si="55"/>
        <v>3.9300003075210026E-2</v>
      </c>
      <c r="J77">
        <v>4.0477767702107244</v>
      </c>
      <c r="K77">
        <f t="shared" si="56"/>
        <v>0.25828688130302435</v>
      </c>
      <c r="L77" s="4">
        <f t="shared" si="57"/>
        <v>6.8158746658504521E-2</v>
      </c>
      <c r="M77" s="20">
        <f t="shared" si="58"/>
        <v>2.8858743583294495E-2</v>
      </c>
      <c r="N77" t="str">
        <f t="shared" si="59"/>
        <v>inflation</v>
      </c>
      <c r="O77">
        <f t="shared" si="60"/>
        <v>1</v>
      </c>
      <c r="P77" s="22">
        <f t="shared" si="79"/>
        <v>1.0912621073937007E-3</v>
      </c>
      <c r="Q77">
        <f t="shared" si="61"/>
        <v>0.25828688130302435</v>
      </c>
      <c r="R77" s="4">
        <f t="shared" si="62"/>
        <v>6.8158746658504521E-2</v>
      </c>
      <c r="S77">
        <v>0.67300000000000004</v>
      </c>
      <c r="T77" s="4">
        <f t="shared" si="63"/>
        <v>-1.7518248175182497E-2</v>
      </c>
      <c r="U77" s="15">
        <f t="shared" si="64"/>
        <v>4.0477767702107244</v>
      </c>
      <c r="V77" s="4">
        <f t="shared" si="80"/>
        <v>6.8158746658504521E-2</v>
      </c>
      <c r="W77">
        <f t="shared" si="65"/>
        <v>0.553238299120421</v>
      </c>
      <c r="X77" s="4">
        <f t="shared" si="81"/>
        <v>-4.4062232428342341E-2</v>
      </c>
      <c r="Y77">
        <f t="shared" si="66"/>
        <v>6.0145271474156372</v>
      </c>
      <c r="Z77" s="10">
        <f t="shared" si="82"/>
        <v>8.7204667847066222E-2</v>
      </c>
      <c r="AA77">
        <f t="shared" si="67"/>
        <v>3.3274667690498245</v>
      </c>
      <c r="AB77">
        <f t="shared" si="68"/>
        <v>0.12582454909013796</v>
      </c>
      <c r="AC77" s="4">
        <f t="shared" si="69"/>
        <v>3.9300003075210033E-2</v>
      </c>
      <c r="AD77">
        <f t="shared" si="70"/>
        <v>0.72031000116089983</v>
      </c>
      <c r="AE77">
        <f t="shared" si="71"/>
        <v>4.0477767702107244</v>
      </c>
      <c r="AF77" s="4">
        <f t="shared" si="83"/>
        <v>6.8158746658504521E-2</v>
      </c>
      <c r="AG77" s="4">
        <f t="shared" si="72"/>
        <v>2.8858743583294495E-2</v>
      </c>
      <c r="AH77" s="10">
        <f t="shared" si="73"/>
        <v>1.1695150818980121E-2</v>
      </c>
      <c r="AI77" s="10">
        <f t="shared" si="74"/>
        <v>0.11222097908684686</v>
      </c>
      <c r="AJ77" s="10">
        <f t="shared" si="75"/>
        <v>-1.9045921188561701E-2</v>
      </c>
      <c r="AK77" t="str">
        <f t="shared" si="84"/>
        <v>inflation</v>
      </c>
      <c r="AL77">
        <f t="shared" si="76"/>
        <v>1</v>
      </c>
      <c r="AM77">
        <f t="shared" si="77"/>
        <v>0.11976170087957912</v>
      </c>
      <c r="AN77">
        <f t="shared" si="78"/>
        <v>6.0145271474156372</v>
      </c>
    </row>
    <row r="78" spans="1:40" x14ac:dyDescent="0.35">
      <c r="A78">
        <v>1856</v>
      </c>
      <c r="B78">
        <v>1.1908334520068729</v>
      </c>
      <c r="C78" t="str">
        <f t="shared" si="49"/>
        <v>deflation</v>
      </c>
      <c r="D78" t="str">
        <f t="shared" si="50"/>
        <v>expansive</v>
      </c>
      <c r="E78" t="str">
        <f t="shared" si="51"/>
        <v>deflationary growth</v>
      </c>
      <c r="F78" s="4">
        <f t="shared" si="52"/>
        <v>-2.1077751078778968E-2</v>
      </c>
      <c r="G78">
        <f t="shared" si="53"/>
        <v>3.4454635561172515</v>
      </c>
      <c r="H78">
        <f t="shared" si="54"/>
        <v>0.11799678706742656</v>
      </c>
      <c r="I78" s="4">
        <f t="shared" si="55"/>
        <v>3.5461447178064875E-2</v>
      </c>
      <c r="J78">
        <v>4.1029732602949824</v>
      </c>
      <c r="K78">
        <f t="shared" si="56"/>
        <v>5.5196490084258087E-2</v>
      </c>
      <c r="L78" s="4">
        <f t="shared" si="57"/>
        <v>1.363624854277342E-2</v>
      </c>
      <c r="M78" s="20">
        <f t="shared" si="58"/>
        <v>-2.1825198635291455E-2</v>
      </c>
      <c r="N78" t="str">
        <f t="shared" si="59"/>
        <v>deflation</v>
      </c>
      <c r="O78">
        <f t="shared" si="60"/>
        <v>1</v>
      </c>
      <c r="P78" s="22">
        <f t="shared" si="79"/>
        <v>-7.4744755651248718E-4</v>
      </c>
      <c r="Q78">
        <f t="shared" si="61"/>
        <v>5.5196490084258087E-2</v>
      </c>
      <c r="R78" s="4">
        <f t="shared" si="62"/>
        <v>1.363624854277342E-2</v>
      </c>
      <c r="S78">
        <v>0.71099999999999997</v>
      </c>
      <c r="T78" s="4">
        <f t="shared" si="63"/>
        <v>5.64635958395244E-2</v>
      </c>
      <c r="U78" s="15">
        <f t="shared" si="64"/>
        <v>4.1029732602949824</v>
      </c>
      <c r="V78" s="4">
        <f t="shared" si="80"/>
        <v>1.363624854277342E-2</v>
      </c>
      <c r="W78">
        <f t="shared" si="65"/>
        <v>0.59706082223485979</v>
      </c>
      <c r="X78" s="4">
        <f t="shared" si="81"/>
        <v>7.9210935295172202E-2</v>
      </c>
      <c r="Y78">
        <f t="shared" si="66"/>
        <v>5.7707078203867548</v>
      </c>
      <c r="Z78" s="10">
        <f t="shared" si="82"/>
        <v>-4.0538403278077874E-2</v>
      </c>
      <c r="AA78">
        <f t="shared" si="67"/>
        <v>3.4454635561172515</v>
      </c>
      <c r="AB78">
        <f t="shared" si="68"/>
        <v>0.117996787067427</v>
      </c>
      <c r="AC78" s="4">
        <f t="shared" si="69"/>
        <v>3.5461447178065014E-2</v>
      </c>
      <c r="AD78">
        <f t="shared" si="70"/>
        <v>0.65750970417773091</v>
      </c>
      <c r="AE78">
        <f t="shared" si="71"/>
        <v>4.1029732602949824</v>
      </c>
      <c r="AF78" s="4">
        <f t="shared" si="83"/>
        <v>1.363624854277342E-2</v>
      </c>
      <c r="AG78" s="4">
        <f t="shared" si="72"/>
        <v>-2.1825198635291455E-2</v>
      </c>
      <c r="AH78" s="10">
        <f t="shared" si="73"/>
        <v>-5.9500179024033963E-2</v>
      </c>
      <c r="AI78" s="10">
        <f t="shared" si="74"/>
        <v>-6.5574686752398775E-2</v>
      </c>
      <c r="AJ78" s="10">
        <f t="shared" si="75"/>
        <v>5.4174651820851294E-2</v>
      </c>
      <c r="AK78" t="str">
        <f t="shared" si="84"/>
        <v>deflation</v>
      </c>
      <c r="AL78">
        <f t="shared" si="76"/>
        <v>1</v>
      </c>
      <c r="AM78">
        <f t="shared" si="77"/>
        <v>0.11393917776514015</v>
      </c>
      <c r="AN78">
        <f t="shared" si="78"/>
        <v>5.7707078203867548</v>
      </c>
    </row>
    <row r="79" spans="1:40" x14ac:dyDescent="0.35">
      <c r="A79">
        <v>1857</v>
      </c>
      <c r="B79">
        <v>1.223545077415924</v>
      </c>
      <c r="C79" t="str">
        <f t="shared" si="49"/>
        <v>inflation</v>
      </c>
      <c r="D79" t="str">
        <f t="shared" si="50"/>
        <v>expansive</v>
      </c>
      <c r="E79" t="str">
        <f t="shared" si="51"/>
        <v>inflationary expansion</v>
      </c>
      <c r="F79" s="4">
        <f t="shared" si="52"/>
        <v>2.7469521748757823E-2</v>
      </c>
      <c r="G79">
        <f t="shared" si="53"/>
        <v>3.4657762007665043</v>
      </c>
      <c r="H79">
        <f t="shared" si="54"/>
        <v>2.0312644649252753E-2</v>
      </c>
      <c r="I79" s="4">
        <f t="shared" si="55"/>
        <v>5.8954751134106904E-3</v>
      </c>
      <c r="J79">
        <v>4.2405334098731196</v>
      </c>
      <c r="K79">
        <f t="shared" si="56"/>
        <v>0.13756014957813711</v>
      </c>
      <c r="L79" s="4">
        <f t="shared" si="57"/>
        <v>3.3526942744015652E-2</v>
      </c>
      <c r="M79" s="20">
        <f t="shared" si="58"/>
        <v>2.763146763060496E-2</v>
      </c>
      <c r="N79" t="str">
        <f t="shared" si="59"/>
        <v>inflation</v>
      </c>
      <c r="O79">
        <f t="shared" si="60"/>
        <v>1</v>
      </c>
      <c r="P79" s="22">
        <f t="shared" si="79"/>
        <v>1.6194588184713712E-4</v>
      </c>
      <c r="Q79">
        <f t="shared" si="61"/>
        <v>0.13756014957813711</v>
      </c>
      <c r="R79" s="4">
        <f t="shared" si="62"/>
        <v>3.3526942744015652E-2</v>
      </c>
      <c r="S79">
        <v>0.76300000000000001</v>
      </c>
      <c r="T79" s="4">
        <f t="shared" si="63"/>
        <v>7.3136427566807383E-2</v>
      </c>
      <c r="U79" s="15">
        <f t="shared" si="64"/>
        <v>4.2405334098731196</v>
      </c>
      <c r="V79" s="4">
        <f t="shared" si="80"/>
        <v>3.3526942744015652E-2</v>
      </c>
      <c r="W79">
        <f t="shared" si="65"/>
        <v>0.62359778489847228</v>
      </c>
      <c r="X79" s="4">
        <f t="shared" si="81"/>
        <v>4.4445995575931319E-2</v>
      </c>
      <c r="Y79">
        <f t="shared" si="66"/>
        <v>5.5577108910525812</v>
      </c>
      <c r="Z79" s="10">
        <f t="shared" si="82"/>
        <v>-3.6910017967241054E-2</v>
      </c>
      <c r="AA79">
        <f t="shared" si="67"/>
        <v>3.4657762007665043</v>
      </c>
      <c r="AB79">
        <f t="shared" si="68"/>
        <v>2.0312644649252753E-2</v>
      </c>
      <c r="AC79" s="4">
        <f t="shared" si="69"/>
        <v>5.8954751134106904E-3</v>
      </c>
      <c r="AD79">
        <f t="shared" si="70"/>
        <v>0.77475720910661527</v>
      </c>
      <c r="AE79">
        <f t="shared" si="71"/>
        <v>4.2405334098731196</v>
      </c>
      <c r="AF79" s="4">
        <f t="shared" si="83"/>
        <v>3.3526942744015652E-2</v>
      </c>
      <c r="AG79" s="4">
        <f t="shared" si="72"/>
        <v>2.763146763060496E-2</v>
      </c>
      <c r="AH79" s="10">
        <f t="shared" si="73"/>
        <v>0.17900531758018864</v>
      </c>
      <c r="AI79" s="10">
        <f t="shared" si="74"/>
        <v>-1.0919052831915667E-2</v>
      </c>
      <c r="AJ79" s="10">
        <f t="shared" si="75"/>
        <v>7.0436960711256713E-2</v>
      </c>
      <c r="AK79" t="str">
        <f t="shared" si="84"/>
        <v>inflation</v>
      </c>
      <c r="AL79">
        <f t="shared" si="76"/>
        <v>1</v>
      </c>
      <c r="AM79">
        <f t="shared" si="77"/>
        <v>0.13940221510152773</v>
      </c>
      <c r="AN79">
        <f t="shared" si="78"/>
        <v>5.5577108910525812</v>
      </c>
    </row>
    <row r="80" spans="1:40" x14ac:dyDescent="0.35">
      <c r="A80">
        <v>1858</v>
      </c>
      <c r="B80">
        <v>1.1514474929860468</v>
      </c>
      <c r="C80" t="str">
        <f t="shared" si="49"/>
        <v>deflation</v>
      </c>
      <c r="D80" t="str">
        <f t="shared" si="50"/>
        <v>expansive</v>
      </c>
      <c r="E80" t="str">
        <f t="shared" si="51"/>
        <v>deflationary growth</v>
      </c>
      <c r="F80" s="4">
        <f t="shared" si="52"/>
        <v>-5.8925155893842764E-2</v>
      </c>
      <c r="G80">
        <f t="shared" si="53"/>
        <v>3.6049281749247921</v>
      </c>
      <c r="H80">
        <f t="shared" si="54"/>
        <v>0.13915197415828784</v>
      </c>
      <c r="I80" s="4">
        <f t="shared" si="55"/>
        <v>4.0150305760514038E-2</v>
      </c>
      <c r="J80">
        <v>4.1508855094119168</v>
      </c>
      <c r="K80">
        <f t="shared" si="56"/>
        <v>-8.9647900461202745E-2</v>
      </c>
      <c r="L80" s="4">
        <f t="shared" si="57"/>
        <v>-2.1140713159452526E-2</v>
      </c>
      <c r="M80" s="20">
        <f t="shared" si="58"/>
        <v>-6.1291018919966564E-2</v>
      </c>
      <c r="N80" t="str">
        <f t="shared" si="59"/>
        <v>deflation</v>
      </c>
      <c r="O80">
        <f t="shared" si="60"/>
        <v>1</v>
      </c>
      <c r="P80" s="22">
        <f t="shared" si="79"/>
        <v>-2.3658630261238003E-3</v>
      </c>
      <c r="Q80">
        <f t="shared" si="61"/>
        <v>-8.9647900461202745E-2</v>
      </c>
      <c r="R80" s="4">
        <f t="shared" si="62"/>
        <v>-2.1140713159452526E-2</v>
      </c>
      <c r="S80">
        <v>0.65200000000000002</v>
      </c>
      <c r="T80" s="4">
        <f t="shared" si="63"/>
        <v>-0.14547837483617299</v>
      </c>
      <c r="U80" s="15">
        <f t="shared" si="64"/>
        <v>4.1508855094119168</v>
      </c>
      <c r="V80" s="4">
        <f t="shared" si="80"/>
        <v>-2.1140713159452526E-2</v>
      </c>
      <c r="W80">
        <f t="shared" si="65"/>
        <v>0.56624379658786661</v>
      </c>
      <c r="X80" s="4">
        <f t="shared" si="81"/>
        <v>-9.1972726169871594E-2</v>
      </c>
      <c r="Y80">
        <f t="shared" si="66"/>
        <v>6.3663888181164365</v>
      </c>
      <c r="Z80" s="10">
        <f t="shared" si="82"/>
        <v>0.14550557647137685</v>
      </c>
      <c r="AA80">
        <f t="shared" si="67"/>
        <v>3.6049281749247921</v>
      </c>
      <c r="AB80">
        <f t="shared" si="68"/>
        <v>0.13915197415828784</v>
      </c>
      <c r="AC80" s="4">
        <f t="shared" si="69"/>
        <v>4.0150305760514038E-2</v>
      </c>
      <c r="AD80">
        <f t="shared" si="70"/>
        <v>0.54595733448712469</v>
      </c>
      <c r="AE80">
        <f t="shared" si="71"/>
        <v>4.1508855094119168</v>
      </c>
      <c r="AF80" s="4">
        <f t="shared" si="83"/>
        <v>-2.1140713159452526E-2</v>
      </c>
      <c r="AG80" s="4">
        <f t="shared" si="72"/>
        <v>-6.1291018919966564E-2</v>
      </c>
      <c r="AH80" s="10">
        <f t="shared" si="73"/>
        <v>-0.20365605058276537</v>
      </c>
      <c r="AI80" s="10">
        <f t="shared" si="74"/>
        <v>7.0832013010419068E-2</v>
      </c>
      <c r="AJ80" s="10">
        <f t="shared" si="75"/>
        <v>-0.16664628963082939</v>
      </c>
      <c r="AK80" t="str">
        <f t="shared" si="84"/>
        <v>deflation</v>
      </c>
      <c r="AL80">
        <f t="shared" si="76"/>
        <v>1</v>
      </c>
      <c r="AM80">
        <f t="shared" si="77"/>
        <v>8.57562034121334E-2</v>
      </c>
      <c r="AN80">
        <f t="shared" si="78"/>
        <v>6.3663888181164365</v>
      </c>
    </row>
    <row r="81" spans="1:40" x14ac:dyDescent="0.35">
      <c r="A81">
        <v>1859</v>
      </c>
      <c r="B81">
        <v>1.1608755253765595</v>
      </c>
      <c r="C81" t="str">
        <f t="shared" si="49"/>
        <v>inflation</v>
      </c>
      <c r="D81" t="str">
        <f t="shared" si="50"/>
        <v>expansive</v>
      </c>
      <c r="E81" t="str">
        <f t="shared" si="51"/>
        <v>inflationary expansion</v>
      </c>
      <c r="F81" s="4">
        <f t="shared" si="52"/>
        <v>8.1879829066829682E-3</v>
      </c>
      <c r="G81">
        <f t="shared" si="53"/>
        <v>3.8547118093182289</v>
      </c>
      <c r="H81">
        <f t="shared" si="54"/>
        <v>0.24978363439343676</v>
      </c>
      <c r="I81" s="4">
        <f t="shared" si="55"/>
        <v>6.928948990742316E-2</v>
      </c>
      <c r="J81">
        <v>4.4748405968175273</v>
      </c>
      <c r="K81">
        <f t="shared" si="56"/>
        <v>0.32395508740561052</v>
      </c>
      <c r="L81" s="4">
        <f t="shared" si="57"/>
        <v>7.8044813973080981E-2</v>
      </c>
      <c r="M81" s="20">
        <f t="shared" si="58"/>
        <v>8.7553240656578213E-3</v>
      </c>
      <c r="N81" t="str">
        <f t="shared" si="59"/>
        <v>inflation</v>
      </c>
      <c r="O81">
        <f t="shared" si="60"/>
        <v>1</v>
      </c>
      <c r="P81" s="22">
        <f t="shared" si="79"/>
        <v>5.673411589748531E-4</v>
      </c>
      <c r="Q81">
        <f t="shared" si="61"/>
        <v>0.32395508740561052</v>
      </c>
      <c r="R81" s="4">
        <f t="shared" si="62"/>
        <v>7.8044813973080981E-2</v>
      </c>
      <c r="S81">
        <v>0.77100000000000002</v>
      </c>
      <c r="T81" s="4">
        <f t="shared" si="63"/>
        <v>0.18251533742331286</v>
      </c>
      <c r="U81" s="15">
        <f t="shared" si="64"/>
        <v>4.4748405968175273</v>
      </c>
      <c r="V81" s="4">
        <f t="shared" si="80"/>
        <v>7.8044813973080981E-2</v>
      </c>
      <c r="W81">
        <f t="shared" si="65"/>
        <v>0.66415389345891029</v>
      </c>
      <c r="X81" s="4">
        <f t="shared" si="81"/>
        <v>0.17291155763831936</v>
      </c>
      <c r="Y81">
        <f t="shared" si="66"/>
        <v>5.8039437053405019</v>
      </c>
      <c r="Z81" s="10">
        <f t="shared" si="82"/>
        <v>-8.8346019830805755E-2</v>
      </c>
      <c r="AA81">
        <f t="shared" si="67"/>
        <v>3.8547118093182289</v>
      </c>
      <c r="AB81">
        <f t="shared" si="68"/>
        <v>0.24978363439343676</v>
      </c>
      <c r="AC81" s="4">
        <f t="shared" si="69"/>
        <v>6.928948990742316E-2</v>
      </c>
      <c r="AD81">
        <f t="shared" si="70"/>
        <v>0.62012878749929845</v>
      </c>
      <c r="AE81">
        <f t="shared" si="71"/>
        <v>4.4748405968175273</v>
      </c>
      <c r="AF81" s="4">
        <f t="shared" si="83"/>
        <v>7.8044813973080981E-2</v>
      </c>
      <c r="AG81" s="4">
        <f t="shared" si="72"/>
        <v>8.7553240656578213E-3</v>
      </c>
      <c r="AH81" s="10">
        <f t="shared" si="73"/>
        <v>0.10268813433624573</v>
      </c>
      <c r="AI81" s="10">
        <f t="shared" si="74"/>
        <v>-9.4866743665238382E-2</v>
      </c>
      <c r="AJ81" s="10">
        <f t="shared" si="75"/>
        <v>0.16639083380388675</v>
      </c>
      <c r="AK81" t="str">
        <f t="shared" si="84"/>
        <v>inflation</v>
      </c>
      <c r="AL81">
        <f t="shared" si="76"/>
        <v>1</v>
      </c>
      <c r="AM81">
        <f t="shared" si="77"/>
        <v>0.10684610654108974</v>
      </c>
      <c r="AN81">
        <f t="shared" si="78"/>
        <v>5.8039437053405019</v>
      </c>
    </row>
    <row r="82" spans="1:40" x14ac:dyDescent="0.35">
      <c r="A82">
        <v>1860</v>
      </c>
      <c r="B82">
        <v>1.1392492633996676</v>
      </c>
      <c r="C82" t="str">
        <f t="shared" si="49"/>
        <v>deflation</v>
      </c>
      <c r="D82" t="str">
        <f t="shared" si="50"/>
        <v>expansive</v>
      </c>
      <c r="E82" t="str">
        <f t="shared" si="51"/>
        <v>deflationary growth</v>
      </c>
      <c r="F82" s="4">
        <f t="shared" si="52"/>
        <v>-1.8629268603002767E-2</v>
      </c>
      <c r="G82">
        <f t="shared" si="53"/>
        <v>3.8707651069457452</v>
      </c>
      <c r="H82">
        <f t="shared" si="54"/>
        <v>1.6053297627516283E-2</v>
      </c>
      <c r="I82" s="4">
        <f t="shared" si="55"/>
        <v>4.1645908751750706E-3</v>
      </c>
      <c r="J82">
        <v>4.4097662968810756</v>
      </c>
      <c r="K82">
        <f t="shared" si="56"/>
        <v>-6.5074299936451752E-2</v>
      </c>
      <c r="L82" s="4">
        <f t="shared" si="57"/>
        <v>-1.4542261009863033E-2</v>
      </c>
      <c r="M82" s="20">
        <f t="shared" si="58"/>
        <v>-1.8706851885038102E-2</v>
      </c>
      <c r="N82" t="str">
        <f t="shared" si="59"/>
        <v>deflation</v>
      </c>
      <c r="O82">
        <f t="shared" si="60"/>
        <v>1</v>
      </c>
      <c r="P82" s="22">
        <f t="shared" si="79"/>
        <v>-7.7583282035335183E-5</v>
      </c>
      <c r="Q82">
        <f t="shared" si="61"/>
        <v>-6.5074299936451752E-2</v>
      </c>
      <c r="R82" s="4">
        <f t="shared" si="62"/>
        <v>-1.4542261009863033E-2</v>
      </c>
      <c r="S82">
        <v>0.752</v>
      </c>
      <c r="T82" s="4">
        <f t="shared" si="63"/>
        <v>-2.4643320363164741E-2</v>
      </c>
      <c r="U82" s="15">
        <f t="shared" si="64"/>
        <v>4.4097662968810756</v>
      </c>
      <c r="V82" s="4">
        <f t="shared" si="80"/>
        <v>-1.4542261009863033E-2</v>
      </c>
      <c r="W82">
        <f t="shared" si="65"/>
        <v>0.66008381498174895</v>
      </c>
      <c r="X82" s="4">
        <f t="shared" si="81"/>
        <v>-6.1282159409837885E-3</v>
      </c>
      <c r="Y82">
        <f t="shared" si="66"/>
        <v>5.8640509267035581</v>
      </c>
      <c r="Z82" s="10">
        <f t="shared" si="82"/>
        <v>1.035627228909001E-2</v>
      </c>
      <c r="AA82">
        <f t="shared" si="67"/>
        <v>3.8707651069457447</v>
      </c>
      <c r="AB82">
        <f t="shared" si="68"/>
        <v>1.6053297627515839E-2</v>
      </c>
      <c r="AC82" s="4">
        <f t="shared" si="69"/>
        <v>4.1645908751749552E-3</v>
      </c>
      <c r="AD82">
        <f t="shared" si="70"/>
        <v>0.53900118993533086</v>
      </c>
      <c r="AE82">
        <f t="shared" si="71"/>
        <v>4.4097662968810756</v>
      </c>
      <c r="AF82" s="4">
        <f t="shared" si="83"/>
        <v>-1.4542261009863033E-2</v>
      </c>
      <c r="AG82" s="4">
        <f t="shared" si="72"/>
        <v>-1.8706851885038102E-2</v>
      </c>
      <c r="AH82" s="10">
        <f t="shared" si="73"/>
        <v>-8.7680558882203524E-2</v>
      </c>
      <c r="AI82" s="10">
        <f t="shared" si="74"/>
        <v>-8.4140450688792445E-3</v>
      </c>
      <c r="AJ82" s="10">
        <f t="shared" si="75"/>
        <v>-2.4898533298953043E-2</v>
      </c>
      <c r="AK82" t="str">
        <f t="shared" si="84"/>
        <v>deflation</v>
      </c>
      <c r="AL82">
        <f t="shared" si="76"/>
        <v>1</v>
      </c>
      <c r="AM82">
        <f t="shared" si="77"/>
        <v>9.1916185018251065E-2</v>
      </c>
      <c r="AN82">
        <f t="shared" si="78"/>
        <v>5.8640509267035581</v>
      </c>
    </row>
    <row r="83" spans="1:40" x14ac:dyDescent="0.35">
      <c r="A83">
        <v>1861</v>
      </c>
      <c r="B83">
        <v>1.1846803815081421</v>
      </c>
      <c r="C83" t="str">
        <f t="shared" si="49"/>
        <v>inflation</v>
      </c>
      <c r="D83" t="str">
        <f t="shared" si="50"/>
        <v>expansive</v>
      </c>
      <c r="E83" t="str">
        <f t="shared" si="51"/>
        <v>inflationary expansion</v>
      </c>
      <c r="F83" s="4">
        <f t="shared" si="52"/>
        <v>3.987811936160679E-2</v>
      </c>
      <c r="G83">
        <f t="shared" si="53"/>
        <v>3.9444834410256608</v>
      </c>
      <c r="H83">
        <f t="shared" si="54"/>
        <v>7.3718334079915682E-2</v>
      </c>
      <c r="I83" s="4">
        <f t="shared" si="55"/>
        <v>1.9044899921112409E-2</v>
      </c>
      <c r="J83">
        <v>4.6729521477668294</v>
      </c>
      <c r="K83">
        <f t="shared" si="56"/>
        <v>0.26318585088575386</v>
      </c>
      <c r="L83" s="4">
        <f t="shared" si="57"/>
        <v>5.9682494075003256E-2</v>
      </c>
      <c r="M83" s="20">
        <f t="shared" si="58"/>
        <v>4.0637594153890844E-2</v>
      </c>
      <c r="N83" t="str">
        <f t="shared" si="59"/>
        <v>inflation</v>
      </c>
      <c r="O83">
        <f t="shared" si="60"/>
        <v>1</v>
      </c>
      <c r="P83" s="22">
        <f t="shared" si="79"/>
        <v>7.594747922840539E-4</v>
      </c>
      <c r="Q83">
        <f t="shared" si="61"/>
        <v>0.26318585088575386</v>
      </c>
      <c r="R83" s="4">
        <f t="shared" si="62"/>
        <v>5.9682494075003256E-2</v>
      </c>
      <c r="S83">
        <v>0.80700000000000005</v>
      </c>
      <c r="T83" s="4">
        <f t="shared" si="63"/>
        <v>7.3138297872340496E-2</v>
      </c>
      <c r="U83" s="15">
        <f t="shared" si="64"/>
        <v>4.6729521477668294</v>
      </c>
      <c r="V83" s="4">
        <f t="shared" si="80"/>
        <v>5.9682494075003256E-2</v>
      </c>
      <c r="W83">
        <f t="shared" si="65"/>
        <v>0.68119639068611826</v>
      </c>
      <c r="X83" s="4">
        <f t="shared" si="81"/>
        <v>3.1984689254883583E-2</v>
      </c>
      <c r="Y83">
        <f t="shared" si="66"/>
        <v>5.7905231075177559</v>
      </c>
      <c r="Z83" s="10">
        <f t="shared" si="82"/>
        <v>-1.2538741580666223E-2</v>
      </c>
      <c r="AA83">
        <f t="shared" si="67"/>
        <v>3.9444834410256608</v>
      </c>
      <c r="AB83">
        <f t="shared" si="68"/>
        <v>7.3718334079916126E-2</v>
      </c>
      <c r="AC83" s="4">
        <f t="shared" si="69"/>
        <v>1.9044899921112524E-2</v>
      </c>
      <c r="AD83">
        <f t="shared" si="70"/>
        <v>0.72846870674116859</v>
      </c>
      <c r="AE83">
        <f t="shared" si="71"/>
        <v>4.6729521477668294</v>
      </c>
      <c r="AF83" s="4">
        <f t="shared" si="83"/>
        <v>5.9682494075003256E-2</v>
      </c>
      <c r="AG83" s="4">
        <f t="shared" si="72"/>
        <v>4.0637594153890844E-2</v>
      </c>
      <c r="AH83" s="10">
        <f t="shared" si="73"/>
        <v>-0.16212667568955674</v>
      </c>
      <c r="AI83" s="10">
        <f t="shared" si="74"/>
        <v>2.7697804820119673E-2</v>
      </c>
      <c r="AJ83" s="10">
        <f t="shared" si="75"/>
        <v>7.2221235655669486E-2</v>
      </c>
      <c r="AK83" t="str">
        <f t="shared" si="84"/>
        <v>inflation</v>
      </c>
      <c r="AL83">
        <f t="shared" si="76"/>
        <v>1</v>
      </c>
      <c r="AM83">
        <f t="shared" si="77"/>
        <v>0.12580360931388182</v>
      </c>
      <c r="AN83">
        <f t="shared" si="78"/>
        <v>5.7905231075177559</v>
      </c>
    </row>
    <row r="84" spans="1:40" x14ac:dyDescent="0.35">
      <c r="A84">
        <v>1862</v>
      </c>
      <c r="B84">
        <v>1.3261560547295195</v>
      </c>
      <c r="C84" t="str">
        <f t="shared" si="49"/>
        <v>inflation</v>
      </c>
      <c r="D84" t="str">
        <f t="shared" si="50"/>
        <v>expansive</v>
      </c>
      <c r="E84" t="str">
        <f t="shared" si="51"/>
        <v>inflationary expansion</v>
      </c>
      <c r="F84" s="4">
        <f t="shared" si="52"/>
        <v>0.11942096402514368</v>
      </c>
      <c r="G84">
        <f t="shared" si="53"/>
        <v>4.4349597925592263</v>
      </c>
      <c r="H84">
        <f t="shared" si="54"/>
        <v>0.4904763515335655</v>
      </c>
      <c r="I84" s="4">
        <f t="shared" si="55"/>
        <v>0.12434488795978564</v>
      </c>
      <c r="J84">
        <v>5.8814487813843916</v>
      </c>
      <c r="K84">
        <f t="shared" si="56"/>
        <v>1.2084966336175622</v>
      </c>
      <c r="L84" s="4">
        <f t="shared" si="57"/>
        <v>0.25861523837668532</v>
      </c>
      <c r="M84" s="20">
        <f t="shared" si="58"/>
        <v>0.13427035041689966</v>
      </c>
      <c r="N84" t="str">
        <f t="shared" si="59"/>
        <v>inflation</v>
      </c>
      <c r="O84">
        <f t="shared" si="60"/>
        <v>1</v>
      </c>
      <c r="P84" s="22">
        <f t="shared" si="79"/>
        <v>1.4849386391755981E-2</v>
      </c>
      <c r="Q84">
        <f t="shared" si="61"/>
        <v>1.2084966336175622</v>
      </c>
      <c r="R84" s="4">
        <f t="shared" si="62"/>
        <v>0.25861523837668532</v>
      </c>
      <c r="S84">
        <v>0.98599999999999999</v>
      </c>
      <c r="T84" s="4">
        <f t="shared" si="63"/>
        <v>0.22180916976456</v>
      </c>
      <c r="U84" s="15">
        <f t="shared" si="64"/>
        <v>5.8814487813843916</v>
      </c>
      <c r="V84" s="4">
        <f t="shared" si="80"/>
        <v>0.25861523837668532</v>
      </c>
      <c r="W84">
        <f t="shared" si="65"/>
        <v>0.74350224205031656</v>
      </c>
      <c r="X84" s="4">
        <f t="shared" si="81"/>
        <v>9.1465328084669201E-2</v>
      </c>
      <c r="Y84">
        <f t="shared" si="66"/>
        <v>5.9649581961302145</v>
      </c>
      <c r="Z84" s="10">
        <f t="shared" si="82"/>
        <v>3.0124236683554885E-2</v>
      </c>
      <c r="AA84">
        <f t="shared" si="67"/>
        <v>4.4349597925592263</v>
      </c>
      <c r="AB84">
        <f t="shared" si="68"/>
        <v>0.4904763515335655</v>
      </c>
      <c r="AC84" s="4">
        <f t="shared" si="69"/>
        <v>0.12434488795978564</v>
      </c>
      <c r="AD84">
        <f t="shared" si="70"/>
        <v>1.4464889888251653</v>
      </c>
      <c r="AE84">
        <f t="shared" si="71"/>
        <v>5.8814487813843916</v>
      </c>
      <c r="AF84" s="4">
        <f t="shared" si="83"/>
        <v>0.25861523837668532</v>
      </c>
      <c r="AG84" s="4">
        <f t="shared" si="72"/>
        <v>0.13427035041689966</v>
      </c>
      <c r="AH84" s="10">
        <f t="shared" si="73"/>
        <v>-0.27789591780992717</v>
      </c>
      <c r="AI84" s="10">
        <f t="shared" si="74"/>
        <v>0.16714991029201612</v>
      </c>
      <c r="AJ84" s="10">
        <f t="shared" si="75"/>
        <v>0.22849100169313044</v>
      </c>
      <c r="AK84" t="str">
        <f t="shared" si="84"/>
        <v>inflation</v>
      </c>
      <c r="AL84">
        <f t="shared" si="76"/>
        <v>1</v>
      </c>
      <c r="AM84">
        <f t="shared" si="77"/>
        <v>0.24249775794968348</v>
      </c>
      <c r="AN84">
        <f t="shared" si="78"/>
        <v>5.9649581961302145</v>
      </c>
    </row>
    <row r="85" spans="1:40" x14ac:dyDescent="0.35">
      <c r="A85">
        <v>1863</v>
      </c>
      <c r="B85">
        <v>1.6222994209781778</v>
      </c>
      <c r="C85" t="str">
        <f t="shared" si="49"/>
        <v>inflation</v>
      </c>
      <c r="D85" t="str">
        <f t="shared" si="50"/>
        <v>expansive</v>
      </c>
      <c r="E85" t="str">
        <f t="shared" si="51"/>
        <v>inflationary expansion</v>
      </c>
      <c r="F85" s="4">
        <f t="shared" si="52"/>
        <v>0.22330959104888998</v>
      </c>
      <c r="G85">
        <f t="shared" si="53"/>
        <v>4.7745583828466795</v>
      </c>
      <c r="H85">
        <f t="shared" si="54"/>
        <v>0.33959859028745321</v>
      </c>
      <c r="I85" s="4">
        <f t="shared" si="55"/>
        <v>7.6573093369914261E-2</v>
      </c>
      <c r="J85">
        <v>7.7457632999186732</v>
      </c>
      <c r="K85">
        <f t="shared" si="56"/>
        <v>1.8643145185342815</v>
      </c>
      <c r="L85" s="4">
        <f t="shared" si="57"/>
        <v>0.31698219058458826</v>
      </c>
      <c r="M85" s="20">
        <f t="shared" si="58"/>
        <v>0.24040909721467402</v>
      </c>
      <c r="N85" t="str">
        <f t="shared" si="59"/>
        <v>inflation</v>
      </c>
      <c r="O85">
        <f t="shared" si="60"/>
        <v>1</v>
      </c>
      <c r="P85" s="22">
        <f t="shared" si="79"/>
        <v>1.709950616578404E-2</v>
      </c>
      <c r="Q85">
        <f t="shared" si="61"/>
        <v>1.8643145185342815</v>
      </c>
      <c r="R85" s="4">
        <f t="shared" si="62"/>
        <v>0.31698219058458826</v>
      </c>
      <c r="S85">
        <v>1.5149999999999999</v>
      </c>
      <c r="T85" s="4">
        <f t="shared" si="63"/>
        <v>0.53651115618661249</v>
      </c>
      <c r="U85" s="15">
        <f t="shared" si="64"/>
        <v>7.7457632999186723</v>
      </c>
      <c r="V85" s="4">
        <f t="shared" si="80"/>
        <v>0.3169821905845881</v>
      </c>
      <c r="W85">
        <f t="shared" si="65"/>
        <v>0.93385966881903903</v>
      </c>
      <c r="X85" s="4">
        <f t="shared" si="81"/>
        <v>0.25602804672623974</v>
      </c>
      <c r="Y85">
        <f t="shared" si="66"/>
        <v>5.1127150494512694</v>
      </c>
      <c r="Z85" s="10">
        <f t="shared" si="82"/>
        <v>-0.14287495715088841</v>
      </c>
      <c r="AA85">
        <f t="shared" si="67"/>
        <v>4.7745583828466795</v>
      </c>
      <c r="AB85">
        <f t="shared" si="68"/>
        <v>0.33959859028745321</v>
      </c>
      <c r="AC85" s="4">
        <f t="shared" si="69"/>
        <v>7.6573093369914261E-2</v>
      </c>
      <c r="AD85">
        <f t="shared" si="70"/>
        <v>2.9712049170719936</v>
      </c>
      <c r="AE85">
        <f t="shared" si="71"/>
        <v>7.7457632999186732</v>
      </c>
      <c r="AF85" s="4">
        <f t="shared" si="83"/>
        <v>0.31698219058458826</v>
      </c>
      <c r="AG85" s="4">
        <f t="shared" si="72"/>
        <v>0.24040909721467402</v>
      </c>
      <c r="AH85" s="10">
        <f t="shared" si="73"/>
        <v>0.36450694305983566</v>
      </c>
      <c r="AI85" s="10">
        <f t="shared" si="74"/>
        <v>6.095414385834852E-2</v>
      </c>
      <c r="AJ85" s="10">
        <f t="shared" si="75"/>
        <v>0.4598571477354767</v>
      </c>
      <c r="AK85" t="str">
        <f t="shared" si="84"/>
        <v>inflation</v>
      </c>
      <c r="AL85">
        <f t="shared" si="76"/>
        <v>1</v>
      </c>
      <c r="AM85">
        <f t="shared" si="77"/>
        <v>0.58114033118096087</v>
      </c>
      <c r="AN85">
        <f t="shared" si="78"/>
        <v>5.1127150494512694</v>
      </c>
    </row>
    <row r="86" spans="1:40" x14ac:dyDescent="0.35">
      <c r="A86">
        <v>1864</v>
      </c>
      <c r="B86">
        <v>1.9896865672800694</v>
      </c>
      <c r="C86" t="str">
        <f t="shared" si="49"/>
        <v>inflation</v>
      </c>
      <c r="D86" t="str">
        <f t="shared" si="50"/>
        <v>expansive</v>
      </c>
      <c r="E86" t="str">
        <f t="shared" si="51"/>
        <v>inflationary expansion</v>
      </c>
      <c r="F86" s="4">
        <f t="shared" si="52"/>
        <v>0.22646075166591179</v>
      </c>
      <c r="G86">
        <f t="shared" si="53"/>
        <v>4.8247086462349777</v>
      </c>
      <c r="H86">
        <f t="shared" si="54"/>
        <v>5.01502633882982E-2</v>
      </c>
      <c r="I86" s="4">
        <f t="shared" si="55"/>
        <v>1.0503644393263799E-2</v>
      </c>
      <c r="J86">
        <v>9.599657984453744</v>
      </c>
      <c r="K86">
        <f t="shared" si="56"/>
        <v>1.8538946845350708</v>
      </c>
      <c r="L86" s="4">
        <f t="shared" si="57"/>
        <v>0.23934305926370558</v>
      </c>
      <c r="M86" s="20">
        <f t="shared" si="58"/>
        <v>0.22883941487044179</v>
      </c>
      <c r="N86" t="str">
        <f t="shared" si="59"/>
        <v>inflation</v>
      </c>
      <c r="O86">
        <f t="shared" si="60"/>
        <v>1</v>
      </c>
      <c r="P86" s="22">
        <f t="shared" si="79"/>
        <v>2.3786632045300071E-3</v>
      </c>
      <c r="Q86">
        <f t="shared" si="61"/>
        <v>1.8538946845350708</v>
      </c>
      <c r="R86" s="4">
        <f t="shared" si="62"/>
        <v>0.23934305926370558</v>
      </c>
      <c r="S86">
        <v>1.4430000000000001</v>
      </c>
      <c r="T86" s="4">
        <f t="shared" si="63"/>
        <v>-4.7524752475247421E-2</v>
      </c>
      <c r="U86" s="15">
        <f t="shared" si="64"/>
        <v>9.599657984453744</v>
      </c>
      <c r="V86" s="4">
        <f t="shared" si="80"/>
        <v>0.23934305926370572</v>
      </c>
      <c r="W86">
        <f t="shared" si="65"/>
        <v>0.72523985623152798</v>
      </c>
      <c r="X86" s="4">
        <f t="shared" si="81"/>
        <v>-0.22339524829392421</v>
      </c>
      <c r="Y86">
        <f t="shared" si="66"/>
        <v>6.6525696357960804</v>
      </c>
      <c r="Z86" s="10">
        <f t="shared" si="82"/>
        <v>0.30118138238705056</v>
      </c>
      <c r="AA86">
        <f t="shared" si="67"/>
        <v>4.8247086462349777</v>
      </c>
      <c r="AB86">
        <f t="shared" si="68"/>
        <v>5.01502633882982E-2</v>
      </c>
      <c r="AC86" s="4">
        <f t="shared" si="69"/>
        <v>1.0503644393263799E-2</v>
      </c>
      <c r="AD86">
        <f t="shared" si="70"/>
        <v>4.7749493382187662</v>
      </c>
      <c r="AE86">
        <f t="shared" si="71"/>
        <v>9.599657984453744</v>
      </c>
      <c r="AF86" s="4">
        <f t="shared" si="83"/>
        <v>0.23934305926370558</v>
      </c>
      <c r="AG86" s="4">
        <f t="shared" si="72"/>
        <v>0.22883941487044179</v>
      </c>
      <c r="AH86" s="10">
        <f t="shared" si="73"/>
        <v>-5.5875235954589597E-2</v>
      </c>
      <c r="AI86" s="10">
        <f t="shared" si="74"/>
        <v>0.46273830755762979</v>
      </c>
      <c r="AJ86" s="10">
        <f t="shared" si="75"/>
        <v>-6.1838323123344974E-2</v>
      </c>
      <c r="AK86" t="str">
        <f t="shared" si="84"/>
        <v>inflation</v>
      </c>
      <c r="AL86">
        <f t="shared" si="76"/>
        <v>1</v>
      </c>
      <c r="AM86">
        <f t="shared" si="77"/>
        <v>0.71776014376847197</v>
      </c>
      <c r="AN86">
        <f t="shared" si="78"/>
        <v>6.6525696357960804</v>
      </c>
    </row>
    <row r="87" spans="1:40" x14ac:dyDescent="0.35">
      <c r="A87">
        <v>1865</v>
      </c>
      <c r="B87">
        <v>2.0209911888898078</v>
      </c>
      <c r="C87" t="str">
        <f t="shared" si="49"/>
        <v>inflation</v>
      </c>
      <c r="D87" t="str">
        <f t="shared" si="50"/>
        <v>expansive</v>
      </c>
      <c r="E87" t="str">
        <f t="shared" si="51"/>
        <v>inflationary expansion</v>
      </c>
      <c r="F87" s="4">
        <f t="shared" si="52"/>
        <v>1.5733443711454624E-2</v>
      </c>
      <c r="G87">
        <f t="shared" si="53"/>
        <v>4.9541806568894433</v>
      </c>
      <c r="H87">
        <f t="shared" si="54"/>
        <v>0.12947201065446556</v>
      </c>
      <c r="I87" s="4">
        <f t="shared" si="55"/>
        <v>2.6835197759661752E-2</v>
      </c>
      <c r="J87">
        <v>10.012355455741885</v>
      </c>
      <c r="K87">
        <f t="shared" si="56"/>
        <v>0.4126974712881406</v>
      </c>
      <c r="L87" s="4">
        <f t="shared" si="57"/>
        <v>4.2990851544553711E-2</v>
      </c>
      <c r="M87" s="20">
        <f t="shared" si="58"/>
        <v>1.6155653784891959E-2</v>
      </c>
      <c r="N87" t="str">
        <f t="shared" si="59"/>
        <v>inflation</v>
      </c>
      <c r="O87">
        <f t="shared" si="60"/>
        <v>1</v>
      </c>
      <c r="P87" s="22">
        <f t="shared" si="79"/>
        <v>4.2221007343733533E-4</v>
      </c>
      <c r="Q87">
        <f t="shared" si="61"/>
        <v>0.4126974712881406</v>
      </c>
      <c r="R87" s="4">
        <f t="shared" si="62"/>
        <v>4.2990851544553711E-2</v>
      </c>
      <c r="S87">
        <v>1.869</v>
      </c>
      <c r="T87" s="4">
        <f t="shared" si="63"/>
        <v>0.29521829521829518</v>
      </c>
      <c r="U87" s="15">
        <f t="shared" si="64"/>
        <v>10.012355455741885</v>
      </c>
      <c r="V87" s="4">
        <f t="shared" si="80"/>
        <v>4.2990851544553711E-2</v>
      </c>
      <c r="W87">
        <f t="shared" si="65"/>
        <v>0.92479373996019187</v>
      </c>
      <c r="X87" s="4">
        <f t="shared" si="81"/>
        <v>0.27515570471482426</v>
      </c>
      <c r="Y87">
        <f t="shared" si="66"/>
        <v>5.3570655193910568</v>
      </c>
      <c r="Z87" s="10">
        <f t="shared" si="82"/>
        <v>-0.19473740033237502</v>
      </c>
      <c r="AA87">
        <f t="shared" si="67"/>
        <v>4.9541806568894433</v>
      </c>
      <c r="AB87">
        <f t="shared" si="68"/>
        <v>0.12947201065446556</v>
      </c>
      <c r="AC87" s="4">
        <f t="shared" si="69"/>
        <v>2.6835197759661752E-2</v>
      </c>
      <c r="AD87">
        <f t="shared" si="70"/>
        <v>5.0581747988524413</v>
      </c>
      <c r="AE87">
        <f t="shared" si="71"/>
        <v>10.012355455741885</v>
      </c>
      <c r="AF87" s="4">
        <f t="shared" si="83"/>
        <v>4.2990851544553711E-2</v>
      </c>
      <c r="AG87" s="4">
        <f t="shared" si="72"/>
        <v>1.6155653784891959E-2</v>
      </c>
      <c r="AH87" s="10">
        <f t="shared" si="73"/>
        <v>6.5462761656913282E-2</v>
      </c>
      <c r="AI87" s="10">
        <f t="shared" si="74"/>
        <v>-0.23216485317027055</v>
      </c>
      <c r="AJ87" s="10">
        <f t="shared" si="75"/>
        <v>0.23772825187692873</v>
      </c>
      <c r="AK87" t="str">
        <f t="shared" si="84"/>
        <v>inflation</v>
      </c>
      <c r="AL87">
        <f t="shared" si="76"/>
        <v>1</v>
      </c>
      <c r="AM87">
        <f t="shared" si="77"/>
        <v>0.94420626003980801</v>
      </c>
      <c r="AN87">
        <f t="shared" si="78"/>
        <v>5.3570655193910568</v>
      </c>
    </row>
    <row r="88" spans="1:40" x14ac:dyDescent="0.35">
      <c r="A88">
        <v>1866</v>
      </c>
      <c r="B88">
        <v>1.928129130838184</v>
      </c>
      <c r="C88" t="str">
        <f t="shared" si="49"/>
        <v>deflation</v>
      </c>
      <c r="D88" t="str">
        <f t="shared" si="50"/>
        <v>contractive</v>
      </c>
      <c r="E88" t="str">
        <f t="shared" si="51"/>
        <v>recession</v>
      </c>
      <c r="F88" s="4">
        <f t="shared" si="52"/>
        <v>-4.5948769377186498E-2</v>
      </c>
      <c r="G88">
        <f t="shared" si="53"/>
        <v>4.7184921589029241</v>
      </c>
      <c r="H88">
        <f t="shared" si="54"/>
        <v>-0.23568849798651925</v>
      </c>
      <c r="I88" s="4">
        <f t="shared" si="55"/>
        <v>-4.7573658352317701E-2</v>
      </c>
      <c r="J88">
        <v>9.0978621852122821</v>
      </c>
      <c r="K88">
        <f t="shared" si="56"/>
        <v>-0.9144932705296025</v>
      </c>
      <c r="L88" s="4">
        <f t="shared" si="57"/>
        <v>-9.1336476673444411E-2</v>
      </c>
      <c r="M88" s="20">
        <f t="shared" si="58"/>
        <v>-4.376281832112671E-2</v>
      </c>
      <c r="N88" t="str">
        <f t="shared" si="59"/>
        <v>deflation</v>
      </c>
      <c r="O88">
        <f t="shared" si="60"/>
        <v>1</v>
      </c>
      <c r="P88" s="22">
        <f t="shared" si="79"/>
        <v>2.1859510560597872E-3</v>
      </c>
      <c r="Q88">
        <f t="shared" si="61"/>
        <v>-0.9144932705296025</v>
      </c>
      <c r="R88" s="4">
        <f t="shared" si="62"/>
        <v>-9.1336476673444411E-2</v>
      </c>
      <c r="S88">
        <v>1.827</v>
      </c>
      <c r="T88" s="4">
        <f t="shared" si="63"/>
        <v>-2.2471910112359571E-2</v>
      </c>
      <c r="U88" s="15">
        <f t="shared" si="64"/>
        <v>9.0978621852122821</v>
      </c>
      <c r="V88" s="4">
        <f t="shared" si="80"/>
        <v>-9.1336476673444411E-2</v>
      </c>
      <c r="W88">
        <f t="shared" si="65"/>
        <v>0.94755064418625223</v>
      </c>
      <c r="X88" s="4">
        <f t="shared" si="81"/>
        <v>2.4607545707478449E-2</v>
      </c>
      <c r="Y88">
        <f t="shared" si="66"/>
        <v>4.9796727888408769</v>
      </c>
      <c r="Z88" s="10">
        <f t="shared" si="82"/>
        <v>-7.0447660045247773E-2</v>
      </c>
      <c r="AA88">
        <f t="shared" si="67"/>
        <v>4.7184921589029241</v>
      </c>
      <c r="AB88">
        <f t="shared" si="68"/>
        <v>-0.23568849798651925</v>
      </c>
      <c r="AC88" s="4">
        <f t="shared" si="69"/>
        <v>-4.7573658352317701E-2</v>
      </c>
      <c r="AD88">
        <f t="shared" si="70"/>
        <v>4.379370026309358</v>
      </c>
      <c r="AE88">
        <f t="shared" si="71"/>
        <v>9.0978621852122821</v>
      </c>
      <c r="AF88" s="4">
        <f t="shared" si="83"/>
        <v>-9.1336476673444411E-2</v>
      </c>
      <c r="AG88" s="4">
        <f t="shared" si="72"/>
        <v>-4.376281832112671E-2</v>
      </c>
      <c r="AH88" s="10">
        <f t="shared" si="73"/>
        <v>-5.7401063427686305E-2</v>
      </c>
      <c r="AI88" s="10">
        <f t="shared" si="74"/>
        <v>-0.11594402238092286</v>
      </c>
      <c r="AJ88" s="10">
        <f t="shared" si="75"/>
        <v>-2.0888816628196638E-2</v>
      </c>
      <c r="AK88" t="str">
        <f t="shared" si="84"/>
        <v>deflation</v>
      </c>
      <c r="AL88">
        <f t="shared" si="76"/>
        <v>1</v>
      </c>
      <c r="AM88">
        <f t="shared" si="77"/>
        <v>0.87944935581374772</v>
      </c>
      <c r="AN88">
        <f t="shared" si="78"/>
        <v>4.9796727888408769</v>
      </c>
    </row>
    <row r="89" spans="1:40" x14ac:dyDescent="0.35">
      <c r="A89">
        <v>1867</v>
      </c>
      <c r="B89">
        <v>1.7584004646193354</v>
      </c>
      <c r="C89" t="str">
        <f t="shared" si="49"/>
        <v>deflation</v>
      </c>
      <c r="D89" t="str">
        <f t="shared" si="50"/>
        <v>expansive</v>
      </c>
      <c r="E89" t="str">
        <f t="shared" si="51"/>
        <v>deflationary growth</v>
      </c>
      <c r="F89" s="4">
        <f t="shared" si="52"/>
        <v>-8.8027644779717251E-2</v>
      </c>
      <c r="G89">
        <f t="shared" si="53"/>
        <v>4.8142380534781477</v>
      </c>
      <c r="H89">
        <f t="shared" si="54"/>
        <v>9.5745894575223645E-2</v>
      </c>
      <c r="I89" s="4">
        <f t="shared" si="55"/>
        <v>2.0291629476286998E-2</v>
      </c>
      <c r="J89">
        <v>8.4653584300240592</v>
      </c>
      <c r="K89">
        <f t="shared" si="56"/>
        <v>-0.63250375518822288</v>
      </c>
      <c r="L89" s="4">
        <f t="shared" si="57"/>
        <v>-6.9522239654970605E-2</v>
      </c>
      <c r="M89" s="20">
        <f t="shared" si="58"/>
        <v>-8.9813869131257607E-2</v>
      </c>
      <c r="N89" t="str">
        <f t="shared" si="59"/>
        <v>deflation</v>
      </c>
      <c r="O89">
        <f t="shared" si="60"/>
        <v>1</v>
      </c>
      <c r="P89" s="22">
        <f t="shared" si="79"/>
        <v>-1.7862243515403553E-3</v>
      </c>
      <c r="Q89">
        <f t="shared" si="61"/>
        <v>-0.63250375518822288</v>
      </c>
      <c r="R89" s="4">
        <f t="shared" si="62"/>
        <v>-6.9522239654970605E-2</v>
      </c>
      <c r="S89">
        <v>1.7649999999999999</v>
      </c>
      <c r="T89" s="4">
        <f t="shared" si="63"/>
        <v>-3.3935413245758106E-2</v>
      </c>
      <c r="U89" s="15">
        <f t="shared" si="64"/>
        <v>8.4653584300240592</v>
      </c>
      <c r="V89" s="4">
        <f t="shared" si="80"/>
        <v>-6.9522239654970605E-2</v>
      </c>
      <c r="W89">
        <f t="shared" si="65"/>
        <v>1.0037531469727479</v>
      </c>
      <c r="X89" s="4">
        <f t="shared" si="81"/>
        <v>5.931345530851475E-2</v>
      </c>
      <c r="Y89">
        <f t="shared" si="66"/>
        <v>4.7962370708351614</v>
      </c>
      <c r="Z89" s="10">
        <f t="shared" si="82"/>
        <v>-3.6836901897808041E-2</v>
      </c>
      <c r="AA89">
        <f t="shared" si="67"/>
        <v>4.8142380534781477</v>
      </c>
      <c r="AB89">
        <f t="shared" si="68"/>
        <v>9.5745894575223645E-2</v>
      </c>
      <c r="AC89" s="4">
        <f t="shared" si="69"/>
        <v>2.0291629476286998E-2</v>
      </c>
      <c r="AD89">
        <f t="shared" si="70"/>
        <v>3.6511203765459115</v>
      </c>
      <c r="AE89">
        <f t="shared" si="71"/>
        <v>8.4653584300240592</v>
      </c>
      <c r="AF89" s="4">
        <f t="shared" si="83"/>
        <v>-6.9522239654970605E-2</v>
      </c>
      <c r="AG89" s="4">
        <f t="shared" si="72"/>
        <v>-8.9813869131257607E-2</v>
      </c>
      <c r="AH89" s="10">
        <f t="shared" si="73"/>
        <v>-2.4763032856103769E-2</v>
      </c>
      <c r="AI89" s="10">
        <f t="shared" si="74"/>
        <v>-0.12883569496348535</v>
      </c>
      <c r="AJ89" s="10">
        <f t="shared" si="75"/>
        <v>-3.2685337757162564E-2</v>
      </c>
      <c r="AK89" t="str">
        <f t="shared" si="84"/>
        <v>deflation</v>
      </c>
      <c r="AL89">
        <f t="shared" si="76"/>
        <v>1</v>
      </c>
      <c r="AM89">
        <f t="shared" si="77"/>
        <v>0.76124685302725192</v>
      </c>
      <c r="AN89">
        <f t="shared" si="78"/>
        <v>4.7962370708351614</v>
      </c>
    </row>
    <row r="90" spans="1:40" x14ac:dyDescent="0.35">
      <c r="A90">
        <v>1868</v>
      </c>
      <c r="B90">
        <v>1.6522689765695511</v>
      </c>
      <c r="C90" t="str">
        <f t="shared" si="49"/>
        <v>deflation</v>
      </c>
      <c r="D90" t="str">
        <f t="shared" si="50"/>
        <v>expansive</v>
      </c>
      <c r="E90" t="str">
        <f t="shared" si="51"/>
        <v>deflationary growth</v>
      </c>
      <c r="F90" s="4">
        <f t="shared" si="52"/>
        <v>-6.0356835763666641E-2</v>
      </c>
      <c r="G90">
        <f t="shared" si="53"/>
        <v>4.9997294893730349</v>
      </c>
      <c r="H90">
        <f t="shared" si="54"/>
        <v>0.18549143589488715</v>
      </c>
      <c r="I90" s="4">
        <f t="shared" si="55"/>
        <v>3.8529759815444722E-2</v>
      </c>
      <c r="J90">
        <v>8.2608979265309888</v>
      </c>
      <c r="K90">
        <f t="shared" si="56"/>
        <v>-0.20446050349307043</v>
      </c>
      <c r="L90" s="4">
        <f t="shared" si="57"/>
        <v>-2.4152610333416129E-2</v>
      </c>
      <c r="M90" s="20">
        <f t="shared" si="58"/>
        <v>-6.2682370148860855E-2</v>
      </c>
      <c r="N90" t="str">
        <f t="shared" si="59"/>
        <v>deflation</v>
      </c>
      <c r="O90">
        <f t="shared" si="60"/>
        <v>1</v>
      </c>
      <c r="P90" s="22">
        <f t="shared" si="79"/>
        <v>-2.325534385194214E-3</v>
      </c>
      <c r="Q90">
        <f t="shared" si="61"/>
        <v>-0.20446050349307043</v>
      </c>
      <c r="R90" s="4">
        <f t="shared" si="62"/>
        <v>-2.4152610333416129E-2</v>
      </c>
      <c r="S90">
        <v>1.6859999999999999</v>
      </c>
      <c r="T90" s="4">
        <f t="shared" si="63"/>
        <v>-4.4759206798866837E-2</v>
      </c>
      <c r="U90" s="15">
        <f t="shared" si="64"/>
        <v>8.2608979265309888</v>
      </c>
      <c r="V90" s="4">
        <f t="shared" si="80"/>
        <v>-2.4152610333416129E-2</v>
      </c>
      <c r="W90">
        <f t="shared" si="65"/>
        <v>1.0204149711147403</v>
      </c>
      <c r="X90" s="4">
        <f t="shared" si="81"/>
        <v>1.6599523689906637E-2</v>
      </c>
      <c r="Y90">
        <f t="shared" si="66"/>
        <v>4.8997022102793526</v>
      </c>
      <c r="Z90" s="10">
        <f t="shared" si="82"/>
        <v>2.1572148731625353E-2</v>
      </c>
      <c r="AA90">
        <f t="shared" si="67"/>
        <v>4.9997294893730349</v>
      </c>
      <c r="AB90">
        <f t="shared" si="68"/>
        <v>0.18549143589488715</v>
      </c>
      <c r="AC90" s="4">
        <f t="shared" si="69"/>
        <v>3.8529759815444722E-2</v>
      </c>
      <c r="AD90">
        <f t="shared" si="70"/>
        <v>3.2611684371579539</v>
      </c>
      <c r="AE90">
        <f t="shared" si="71"/>
        <v>8.2608979265309888</v>
      </c>
      <c r="AF90" s="4">
        <f t="shared" si="83"/>
        <v>-2.4152610333416129E-2</v>
      </c>
      <c r="AG90" s="4">
        <f t="shared" si="72"/>
        <v>-6.2682370148860855E-2</v>
      </c>
      <c r="AH90" s="10">
        <f t="shared" si="73"/>
        <v>-4.278179253496793E-4</v>
      </c>
      <c r="AI90" s="10">
        <f t="shared" si="74"/>
        <v>-4.075213402332277E-2</v>
      </c>
      <c r="AJ90" s="10">
        <f t="shared" si="75"/>
        <v>-4.5724759065041483E-2</v>
      </c>
      <c r="AK90" t="str">
        <f t="shared" si="84"/>
        <v>deflation</v>
      </c>
      <c r="AL90">
        <f t="shared" si="76"/>
        <v>1</v>
      </c>
      <c r="AM90">
        <f t="shared" si="77"/>
        <v>0.66558502888525972</v>
      </c>
      <c r="AN90">
        <f t="shared" si="78"/>
        <v>4.8997022102793526</v>
      </c>
    </row>
    <row r="91" spans="1:40" x14ac:dyDescent="0.35">
      <c r="A91">
        <v>1869</v>
      </c>
      <c r="B91">
        <v>1.5491651651965308</v>
      </c>
      <c r="C91" t="str">
        <f t="shared" si="49"/>
        <v>deflation</v>
      </c>
      <c r="D91" t="str">
        <f t="shared" si="50"/>
        <v>expansive</v>
      </c>
      <c r="E91" t="str">
        <f t="shared" si="51"/>
        <v>deflationary growth</v>
      </c>
      <c r="F91" s="4">
        <f t="shared" si="52"/>
        <v>-6.2401347985777053E-2</v>
      </c>
      <c r="G91">
        <f t="shared" si="53"/>
        <v>5.1701221728531808</v>
      </c>
      <c r="H91">
        <f t="shared" si="54"/>
        <v>0.17039268348014591</v>
      </c>
      <c r="I91" s="4">
        <f t="shared" si="55"/>
        <v>3.4080380517049355E-2</v>
      </c>
      <c r="J91">
        <v>8.009373169994344</v>
      </c>
      <c r="K91">
        <f t="shared" si="56"/>
        <v>-0.25152475653664474</v>
      </c>
      <c r="L91" s="4">
        <f t="shared" si="57"/>
        <v>-3.0447629152859888E-2</v>
      </c>
      <c r="M91" s="20">
        <f t="shared" si="58"/>
        <v>-6.4528009669909236E-2</v>
      </c>
      <c r="N91" t="str">
        <f t="shared" si="59"/>
        <v>deflation</v>
      </c>
      <c r="O91">
        <f t="shared" si="60"/>
        <v>1</v>
      </c>
      <c r="P91" s="22">
        <f t="shared" si="79"/>
        <v>-2.1266616841321834E-3</v>
      </c>
      <c r="Q91">
        <f t="shared" si="61"/>
        <v>-0.25152475653664474</v>
      </c>
      <c r="R91" s="4">
        <f t="shared" si="62"/>
        <v>-3.0447629152859888E-2</v>
      </c>
      <c r="S91">
        <v>1.6459999999999999</v>
      </c>
      <c r="T91" s="4">
        <f t="shared" si="63"/>
        <v>-2.372479240806645E-2</v>
      </c>
      <c r="U91" s="15">
        <f t="shared" si="64"/>
        <v>8.009373169994344</v>
      </c>
      <c r="V91" s="4">
        <f t="shared" si="80"/>
        <v>-3.0447629152859888E-2</v>
      </c>
      <c r="W91">
        <f t="shared" si="65"/>
        <v>1.0625077538399106</v>
      </c>
      <c r="X91" s="4">
        <f t="shared" si="81"/>
        <v>4.1250651859004464E-2</v>
      </c>
      <c r="Y91">
        <f t="shared" si="66"/>
        <v>4.8659618286721411</v>
      </c>
      <c r="Z91" s="10">
        <f t="shared" si="82"/>
        <v>-6.886210663257392E-3</v>
      </c>
      <c r="AA91">
        <f t="shared" si="67"/>
        <v>5.1701221728531808</v>
      </c>
      <c r="AB91">
        <f t="shared" si="68"/>
        <v>0.17039268348014591</v>
      </c>
      <c r="AC91" s="4">
        <f t="shared" si="69"/>
        <v>3.4080380517049355E-2</v>
      </c>
      <c r="AD91">
        <f t="shared" si="70"/>
        <v>2.8392509971411632</v>
      </c>
      <c r="AE91">
        <f t="shared" si="71"/>
        <v>8.009373169994344</v>
      </c>
      <c r="AF91" s="4">
        <f t="shared" si="83"/>
        <v>-3.0447629152859888E-2</v>
      </c>
      <c r="AG91" s="4">
        <f t="shared" si="72"/>
        <v>-6.4528009669909236E-2</v>
      </c>
      <c r="AH91" s="10">
        <f t="shared" si="73"/>
        <v>-4.8066098168655841E-2</v>
      </c>
      <c r="AI91" s="10">
        <f t="shared" si="74"/>
        <v>-7.1698281011864345E-2</v>
      </c>
      <c r="AJ91" s="10">
        <f t="shared" si="75"/>
        <v>-2.3561418489602498E-2</v>
      </c>
      <c r="AK91" t="str">
        <f t="shared" si="84"/>
        <v>deflation</v>
      </c>
      <c r="AL91">
        <f t="shared" si="76"/>
        <v>1</v>
      </c>
      <c r="AM91">
        <f t="shared" si="77"/>
        <v>0.58349224616008932</v>
      </c>
      <c r="AN91">
        <f t="shared" si="78"/>
        <v>4.8659618286721411</v>
      </c>
    </row>
    <row r="92" spans="1:40" x14ac:dyDescent="0.35">
      <c r="A92">
        <v>1870</v>
      </c>
      <c r="B92">
        <v>1.4835565455823141</v>
      </c>
      <c r="C92" t="str">
        <f t="shared" si="49"/>
        <v>deflation</v>
      </c>
      <c r="D92" t="str">
        <f t="shared" si="50"/>
        <v>expansive</v>
      </c>
      <c r="E92" t="str">
        <f t="shared" si="51"/>
        <v>deflationary growth</v>
      </c>
      <c r="F92" s="4">
        <f t="shared" si="52"/>
        <v>-4.2350952040606619E-2</v>
      </c>
      <c r="G92">
        <f t="shared" si="53"/>
        <v>5.3244637786885187</v>
      </c>
      <c r="H92">
        <f t="shared" si="54"/>
        <v>0.15434160583533796</v>
      </c>
      <c r="I92" s="4">
        <f t="shared" si="55"/>
        <v>2.9852603221978233E-2</v>
      </c>
      <c r="J92">
        <v>7.8991430905892939</v>
      </c>
      <c r="K92">
        <f t="shared" si="56"/>
        <v>-0.11023007940505014</v>
      </c>
      <c r="L92" s="4">
        <f t="shared" si="57"/>
        <v>-1.3762634985969567E-2</v>
      </c>
      <c r="M92" s="20">
        <f t="shared" si="58"/>
        <v>-4.3615238207947798E-2</v>
      </c>
      <c r="N92" t="str">
        <f t="shared" si="59"/>
        <v>deflation</v>
      </c>
      <c r="O92">
        <f t="shared" si="60"/>
        <v>1</v>
      </c>
      <c r="P92" s="22">
        <f t="shared" si="79"/>
        <v>-1.264286167341179E-3</v>
      </c>
      <c r="Q92">
        <f t="shared" si="61"/>
        <v>-0.11023007940505014</v>
      </c>
      <c r="R92" s="4">
        <f t="shared" si="62"/>
        <v>-1.3762634985969567E-2</v>
      </c>
      <c r="S92">
        <v>1.675</v>
      </c>
      <c r="T92" s="4">
        <f t="shared" si="63"/>
        <v>1.7618469015795953E-2</v>
      </c>
      <c r="U92" s="15">
        <f t="shared" si="64"/>
        <v>7.8991430905892939</v>
      </c>
      <c r="V92" s="4">
        <f t="shared" si="80"/>
        <v>-1.3762634985969567E-2</v>
      </c>
      <c r="W92">
        <f t="shared" si="65"/>
        <v>1.1290435844779627</v>
      </c>
      <c r="X92" s="4">
        <f t="shared" si="81"/>
        <v>6.2621501252664899E-2</v>
      </c>
      <c r="Y92">
        <f t="shared" si="66"/>
        <v>4.715906322739877</v>
      </c>
      <c r="Z92" s="10">
        <f t="shared" si="82"/>
        <v>-3.0837789365316982E-2</v>
      </c>
      <c r="AA92">
        <f t="shared" si="67"/>
        <v>5.3244637786885187</v>
      </c>
      <c r="AB92">
        <f t="shared" si="68"/>
        <v>0.15434160583533796</v>
      </c>
      <c r="AC92" s="4">
        <f t="shared" si="69"/>
        <v>2.9852603221978233E-2</v>
      </c>
      <c r="AD92">
        <f t="shared" si="70"/>
        <v>2.5746793119007751</v>
      </c>
      <c r="AE92">
        <f t="shared" si="71"/>
        <v>7.8991430905892939</v>
      </c>
      <c r="AF92" s="4">
        <f t="shared" si="83"/>
        <v>-1.3762634985969567E-2</v>
      </c>
      <c r="AG92" s="4">
        <f t="shared" si="72"/>
        <v>-4.3615238207947798E-2</v>
      </c>
      <c r="AH92" s="10">
        <f t="shared" si="73"/>
        <v>-7.7643232000894929E-2</v>
      </c>
      <c r="AI92" s="10">
        <f t="shared" si="74"/>
        <v>-7.6384136238634465E-2</v>
      </c>
      <c r="AJ92" s="10">
        <f t="shared" si="75"/>
        <v>1.7075154379347417E-2</v>
      </c>
      <c r="AK92" t="str">
        <f t="shared" si="84"/>
        <v>deflation</v>
      </c>
      <c r="AL92">
        <f t="shared" si="76"/>
        <v>1</v>
      </c>
      <c r="AM92">
        <f t="shared" si="77"/>
        <v>0.54595641552203733</v>
      </c>
      <c r="AN92">
        <f t="shared" si="78"/>
        <v>4.715906322739877</v>
      </c>
    </row>
    <row r="93" spans="1:40" x14ac:dyDescent="0.35">
      <c r="A93">
        <v>1871</v>
      </c>
      <c r="B93">
        <v>1.3895440249427573</v>
      </c>
      <c r="C93" t="str">
        <f t="shared" si="49"/>
        <v>deflation</v>
      </c>
      <c r="D93" t="str">
        <f t="shared" si="50"/>
        <v>expansive</v>
      </c>
      <c r="E93" t="str">
        <f t="shared" si="51"/>
        <v>deflationary growth</v>
      </c>
      <c r="F93" s="4">
        <f t="shared" si="52"/>
        <v>-6.3369691515637996E-2</v>
      </c>
      <c r="G93">
        <f t="shared" si="53"/>
        <v>5.5777560020013581</v>
      </c>
      <c r="H93">
        <f t="shared" si="54"/>
        <v>0.2532922233128394</v>
      </c>
      <c r="I93" s="4">
        <f t="shared" si="55"/>
        <v>4.7571405091843523E-2</v>
      </c>
      <c r="J93">
        <v>7.75053752516959</v>
      </c>
      <c r="K93">
        <f t="shared" si="56"/>
        <v>-0.14860556541970382</v>
      </c>
      <c r="L93" s="4">
        <f t="shared" si="57"/>
        <v>-1.8812871689429987E-2</v>
      </c>
      <c r="M93" s="20">
        <f t="shared" si="58"/>
        <v>-6.638427678127351E-2</v>
      </c>
      <c r="N93" t="str">
        <f t="shared" si="59"/>
        <v>deflation</v>
      </c>
      <c r="O93">
        <f t="shared" si="60"/>
        <v>1</v>
      </c>
      <c r="P93" s="22">
        <f t="shared" si="79"/>
        <v>-3.0145852656355138E-3</v>
      </c>
      <c r="Q93">
        <f t="shared" si="61"/>
        <v>-0.14860556541970382</v>
      </c>
      <c r="R93" s="4">
        <f t="shared" si="62"/>
        <v>-1.8812871689429987E-2</v>
      </c>
      <c r="S93">
        <v>1.782</v>
      </c>
      <c r="T93" s="4">
        <f t="shared" si="63"/>
        <v>6.3880597014925364E-2</v>
      </c>
      <c r="U93" s="15">
        <f t="shared" si="64"/>
        <v>7.75053752516959</v>
      </c>
      <c r="V93" s="4">
        <f t="shared" si="80"/>
        <v>-1.8812871689429987E-2</v>
      </c>
      <c r="W93">
        <f t="shared" si="65"/>
        <v>1.2824350779914369</v>
      </c>
      <c r="X93" s="4">
        <f t="shared" si="81"/>
        <v>0.1358596741722756</v>
      </c>
      <c r="Y93">
        <f t="shared" si="66"/>
        <v>4.3493476572219922</v>
      </c>
      <c r="Z93" s="10">
        <f t="shared" si="82"/>
        <v>-7.7728148192926616E-2</v>
      </c>
      <c r="AA93">
        <f t="shared" si="67"/>
        <v>5.577756002001359</v>
      </c>
      <c r="AB93">
        <f t="shared" si="68"/>
        <v>0.25329222331284029</v>
      </c>
      <c r="AC93" s="4">
        <f t="shared" si="69"/>
        <v>4.757140509184369E-2</v>
      </c>
      <c r="AD93">
        <f t="shared" si="70"/>
        <v>2.172781523168231</v>
      </c>
      <c r="AE93">
        <f t="shared" si="71"/>
        <v>7.75053752516959</v>
      </c>
      <c r="AF93" s="4">
        <f t="shared" si="83"/>
        <v>-1.8812871689429987E-2</v>
      </c>
      <c r="AG93" s="4">
        <f t="shared" si="72"/>
        <v>-6.638427678127351E-2</v>
      </c>
      <c r="AH93" s="10">
        <f t="shared" si="73"/>
        <v>-4.4065396941955201E-2</v>
      </c>
      <c r="AI93" s="10">
        <f t="shared" si="74"/>
        <v>-0.15467254586170559</v>
      </c>
      <c r="AJ93" s="10">
        <f t="shared" si="75"/>
        <v>5.8915276503496629E-2</v>
      </c>
      <c r="AK93" t="str">
        <f t="shared" si="84"/>
        <v>deflation</v>
      </c>
      <c r="AL93">
        <f t="shared" si="76"/>
        <v>1</v>
      </c>
      <c r="AM93">
        <f t="shared" si="77"/>
        <v>0.49956492200856306</v>
      </c>
      <c r="AN93">
        <f t="shared" si="78"/>
        <v>4.3493476572219922</v>
      </c>
    </row>
    <row r="94" spans="1:40" x14ac:dyDescent="0.35">
      <c r="A94">
        <v>1872</v>
      </c>
      <c r="B94">
        <v>1.3900255517925195</v>
      </c>
      <c r="C94" t="str">
        <f t="shared" si="49"/>
        <v>inflation</v>
      </c>
      <c r="D94" t="str">
        <f t="shared" si="50"/>
        <v>expansive</v>
      </c>
      <c r="E94" t="str">
        <f t="shared" si="51"/>
        <v>inflationary expansion</v>
      </c>
      <c r="F94" s="4">
        <f t="shared" si="52"/>
        <v>3.4653587156553142E-4</v>
      </c>
      <c r="G94">
        <f t="shared" si="53"/>
        <v>6.0445050293941991</v>
      </c>
      <c r="H94">
        <f t="shared" si="54"/>
        <v>0.46674902739284096</v>
      </c>
      <c r="I94" s="4">
        <f t="shared" si="55"/>
        <v>8.3680431203044095E-2</v>
      </c>
      <c r="J94">
        <v>8.4020164387963305</v>
      </c>
      <c r="K94">
        <f t="shared" si="56"/>
        <v>0.65147891362674049</v>
      </c>
      <c r="L94" s="4">
        <f t="shared" si="57"/>
        <v>8.4055965345769409E-2</v>
      </c>
      <c r="M94" s="20">
        <f t="shared" si="58"/>
        <v>3.7553414272531449E-4</v>
      </c>
      <c r="N94" t="str">
        <f t="shared" si="59"/>
        <v>inflation</v>
      </c>
      <c r="O94">
        <f t="shared" si="60"/>
        <v>1</v>
      </c>
      <c r="P94" s="22">
        <f t="shared" si="79"/>
        <v>2.8998271159783073E-5</v>
      </c>
      <c r="Q94">
        <f t="shared" si="61"/>
        <v>0.65147891362674049</v>
      </c>
      <c r="R94" s="4">
        <f t="shared" si="62"/>
        <v>8.4055965345769409E-2</v>
      </c>
      <c r="S94">
        <v>1.827</v>
      </c>
      <c r="T94" s="4">
        <f t="shared" si="63"/>
        <v>2.5252525252525214E-2</v>
      </c>
      <c r="U94" s="15">
        <f t="shared" si="64"/>
        <v>8.4020164387963305</v>
      </c>
      <c r="V94" s="4">
        <f t="shared" si="80"/>
        <v>8.4055965345769409E-2</v>
      </c>
      <c r="W94">
        <f t="shared" si="65"/>
        <v>1.3143643277952526</v>
      </c>
      <c r="X94" s="4">
        <f t="shared" si="81"/>
        <v>2.4897361552074553E-2</v>
      </c>
      <c r="Y94">
        <f t="shared" si="66"/>
        <v>4.5988048378742912</v>
      </c>
      <c r="Z94" s="10">
        <f t="shared" si="82"/>
        <v>5.7355079499814415E-2</v>
      </c>
      <c r="AA94">
        <f t="shared" si="67"/>
        <v>6.0445050293941982</v>
      </c>
      <c r="AB94">
        <f t="shared" si="68"/>
        <v>0.46674902739283919</v>
      </c>
      <c r="AC94" s="4">
        <f t="shared" si="69"/>
        <v>8.3680431203043776E-2</v>
      </c>
      <c r="AD94">
        <f t="shared" si="70"/>
        <v>2.3575114094021323</v>
      </c>
      <c r="AE94">
        <f t="shared" si="71"/>
        <v>8.4020164387963305</v>
      </c>
      <c r="AF94" s="4">
        <f t="shared" si="83"/>
        <v>8.4055965345769409E-2</v>
      </c>
      <c r="AG94" s="4">
        <f t="shared" si="72"/>
        <v>3.7553414272531449E-4</v>
      </c>
      <c r="AH94" s="10">
        <f t="shared" si="73"/>
        <v>-0.29963314248126949</v>
      </c>
      <c r="AI94" s="10">
        <f t="shared" si="74"/>
        <v>5.9158603793694857E-2</v>
      </c>
      <c r="AJ94" s="10">
        <f t="shared" si="75"/>
        <v>2.6700885845954994E-2</v>
      </c>
      <c r="AK94" t="str">
        <f t="shared" si="84"/>
        <v>inflation</v>
      </c>
      <c r="AL94">
        <f t="shared" si="76"/>
        <v>1</v>
      </c>
      <c r="AM94">
        <f t="shared" si="77"/>
        <v>0.51263567220474759</v>
      </c>
      <c r="AN94">
        <f t="shared" si="78"/>
        <v>4.5988048378742912</v>
      </c>
    </row>
    <row r="95" spans="1:40" x14ac:dyDescent="0.35">
      <c r="A95">
        <v>1873</v>
      </c>
      <c r="B95">
        <v>1.3621293831597872</v>
      </c>
      <c r="C95" t="str">
        <f t="shared" si="49"/>
        <v>deflation</v>
      </c>
      <c r="D95" t="str">
        <f t="shared" si="50"/>
        <v>expansive</v>
      </c>
      <c r="E95" t="str">
        <f t="shared" si="51"/>
        <v>deflationary growth</v>
      </c>
      <c r="F95" s="4">
        <f t="shared" si="52"/>
        <v>-2.0068817149985926E-2</v>
      </c>
      <c r="G95">
        <f t="shared" si="53"/>
        <v>6.5601236559863834</v>
      </c>
      <c r="H95">
        <f t="shared" si="54"/>
        <v>0.51561862659218427</v>
      </c>
      <c r="I95" s="4">
        <f t="shared" si="55"/>
        <v>8.5303697173672685E-2</v>
      </c>
      <c r="J95">
        <v>8.9357371889806601</v>
      </c>
      <c r="K95">
        <f t="shared" si="56"/>
        <v>0.53372075018432952</v>
      </c>
      <c r="L95" s="4">
        <f t="shared" si="57"/>
        <v>6.3522935722890597E-2</v>
      </c>
      <c r="M95" s="20">
        <f t="shared" si="58"/>
        <v>-2.1780761450782088E-2</v>
      </c>
      <c r="N95" t="str">
        <f t="shared" si="59"/>
        <v>deflation</v>
      </c>
      <c r="O95">
        <f t="shared" si="60"/>
        <v>1</v>
      </c>
      <c r="P95" s="22">
        <f t="shared" si="79"/>
        <v>-1.7119443007961622E-3</v>
      </c>
      <c r="Q95">
        <f t="shared" si="61"/>
        <v>0.53372075018432952</v>
      </c>
      <c r="R95" s="4">
        <f t="shared" si="62"/>
        <v>6.3522935722890597E-2</v>
      </c>
      <c r="S95">
        <v>2.528</v>
      </c>
      <c r="T95" s="4">
        <f t="shared" si="63"/>
        <v>0.38368910782703891</v>
      </c>
      <c r="U95" s="15">
        <f t="shared" si="64"/>
        <v>8.9357371889806601</v>
      </c>
      <c r="V95" s="4">
        <f t="shared" si="80"/>
        <v>6.3522935722890597E-2</v>
      </c>
      <c r="W95">
        <f t="shared" si="65"/>
        <v>1.8559176765834793</v>
      </c>
      <c r="X95" s="4">
        <f t="shared" si="81"/>
        <v>0.41202681580429207</v>
      </c>
      <c r="Y95">
        <f t="shared" si="66"/>
        <v>3.53470616652716</v>
      </c>
      <c r="Z95" s="10">
        <f t="shared" si="82"/>
        <v>-0.23138591631102795</v>
      </c>
      <c r="AA95">
        <f t="shared" si="67"/>
        <v>6.5601236559863834</v>
      </c>
      <c r="AB95">
        <f t="shared" si="68"/>
        <v>0.51561862659218516</v>
      </c>
      <c r="AC95" s="4">
        <f t="shared" si="69"/>
        <v>8.5303697173672838E-2</v>
      </c>
      <c r="AD95">
        <f t="shared" si="70"/>
        <v>2.3756135329942767</v>
      </c>
      <c r="AE95">
        <f t="shared" si="71"/>
        <v>8.9357371889806601</v>
      </c>
      <c r="AF95" s="4">
        <f t="shared" si="83"/>
        <v>6.3522935722890597E-2</v>
      </c>
      <c r="AG95" s="4">
        <f t="shared" si="72"/>
        <v>-2.1780761450782088E-2</v>
      </c>
      <c r="AH95" s="10">
        <f t="shared" si="73"/>
        <v>-5.5934275812202783E-4</v>
      </c>
      <c r="AI95" s="10">
        <f t="shared" si="74"/>
        <v>-0.34850388008140148</v>
      </c>
      <c r="AJ95" s="10">
        <f t="shared" si="75"/>
        <v>0.29490885203391853</v>
      </c>
      <c r="AK95" t="str">
        <f t="shared" si="84"/>
        <v>deflation</v>
      </c>
      <c r="AL95">
        <f t="shared" si="76"/>
        <v>1</v>
      </c>
      <c r="AM95">
        <f t="shared" si="77"/>
        <v>0.67208232341652063</v>
      </c>
      <c r="AN95">
        <f t="shared" si="78"/>
        <v>3.53470616652716</v>
      </c>
    </row>
    <row r="96" spans="1:40" x14ac:dyDescent="0.35">
      <c r="A96">
        <v>1874</v>
      </c>
      <c r="B96">
        <v>1.2963635302885046</v>
      </c>
      <c r="C96" t="str">
        <f t="shared" si="49"/>
        <v>deflation</v>
      </c>
      <c r="D96" t="str">
        <f t="shared" si="50"/>
        <v>expansive</v>
      </c>
      <c r="E96" t="str">
        <f t="shared" si="51"/>
        <v>deflationary growth</v>
      </c>
      <c r="F96" s="4">
        <f t="shared" si="52"/>
        <v>-4.8281649074130406E-2</v>
      </c>
      <c r="G96">
        <f t="shared" si="53"/>
        <v>6.6794487220266081</v>
      </c>
      <c r="H96">
        <f t="shared" si="54"/>
        <v>0.11932506604022475</v>
      </c>
      <c r="I96" s="4">
        <f t="shared" si="55"/>
        <v>1.8189453781307263E-2</v>
      </c>
      <c r="J96">
        <v>8.6589937256674538</v>
      </c>
      <c r="K96">
        <f t="shared" si="56"/>
        <v>-0.27674346331320621</v>
      </c>
      <c r="L96" s="4">
        <f t="shared" si="57"/>
        <v>-3.0970412117142354E-2</v>
      </c>
      <c r="M96" s="20">
        <f t="shared" si="58"/>
        <v>-4.9159865898449617E-2</v>
      </c>
      <c r="N96" t="str">
        <f t="shared" si="59"/>
        <v>deflation</v>
      </c>
      <c r="O96">
        <f t="shared" si="60"/>
        <v>1</v>
      </c>
      <c r="P96" s="22">
        <f t="shared" si="79"/>
        <v>-8.7821682431921122E-4</v>
      </c>
      <c r="Q96">
        <f t="shared" si="61"/>
        <v>-0.27674346331320621</v>
      </c>
      <c r="R96" s="4">
        <f t="shared" si="62"/>
        <v>-3.0970412117142354E-2</v>
      </c>
      <c r="S96">
        <v>2.69</v>
      </c>
      <c r="T96" s="4">
        <f t="shared" si="63"/>
        <v>6.4082278481012625E-2</v>
      </c>
      <c r="U96" s="15">
        <f t="shared" si="64"/>
        <v>8.6589937256674538</v>
      </c>
      <c r="V96" s="4">
        <f t="shared" si="80"/>
        <v>-3.0970412117142354E-2</v>
      </c>
      <c r="W96">
        <f t="shared" si="65"/>
        <v>2.0750352329036459</v>
      </c>
      <c r="X96" s="4">
        <f t="shared" si="81"/>
        <v>0.1180642649643467</v>
      </c>
      <c r="Y96">
        <f t="shared" si="66"/>
        <v>3.2189567753410611</v>
      </c>
      <c r="Z96" s="10">
        <f t="shared" si="82"/>
        <v>-8.9328327818637865E-2</v>
      </c>
      <c r="AA96">
        <f t="shared" si="67"/>
        <v>6.6794487220266072</v>
      </c>
      <c r="AB96">
        <f t="shared" si="68"/>
        <v>0.11932506604022386</v>
      </c>
      <c r="AC96" s="4">
        <f t="shared" si="69"/>
        <v>1.8189453781307128E-2</v>
      </c>
      <c r="AD96">
        <f t="shared" si="70"/>
        <v>1.9795450036408466</v>
      </c>
      <c r="AE96">
        <f t="shared" si="71"/>
        <v>8.6589937256674538</v>
      </c>
      <c r="AF96" s="4">
        <f t="shared" si="83"/>
        <v>-3.0970412117142354E-2</v>
      </c>
      <c r="AG96" s="4">
        <f t="shared" si="72"/>
        <v>-4.9159865898449617E-2</v>
      </c>
      <c r="AH96" s="10">
        <f t="shared" si="73"/>
        <v>-0.12204847903164054</v>
      </c>
      <c r="AI96" s="10">
        <f t="shared" si="74"/>
        <v>-0.14903467708148904</v>
      </c>
      <c r="AJ96" s="10">
        <f t="shared" si="75"/>
        <v>5.8357915701495511E-2</v>
      </c>
      <c r="AK96" t="str">
        <f t="shared" si="84"/>
        <v>deflation</v>
      </c>
      <c r="AL96">
        <f t="shared" si="76"/>
        <v>1</v>
      </c>
      <c r="AM96">
        <f t="shared" si="77"/>
        <v>0.61496476709635406</v>
      </c>
      <c r="AN96">
        <f t="shared" si="78"/>
        <v>3.2189567753410611</v>
      </c>
    </row>
    <row r="97" spans="1:40" x14ac:dyDescent="0.35">
      <c r="A97">
        <v>1875</v>
      </c>
      <c r="B97">
        <v>1.2494833841436641</v>
      </c>
      <c r="C97" t="str">
        <f t="shared" si="49"/>
        <v>deflation</v>
      </c>
      <c r="D97" t="str">
        <f t="shared" si="50"/>
        <v>contractive</v>
      </c>
      <c r="E97" t="str">
        <f t="shared" si="51"/>
        <v>recession</v>
      </c>
      <c r="F97" s="4">
        <f t="shared" si="52"/>
        <v>-3.6162808540600756E-2</v>
      </c>
      <c r="G97">
        <f t="shared" si="53"/>
        <v>6.6675415064740164</v>
      </c>
      <c r="H97">
        <f t="shared" si="54"/>
        <v>-1.1907215552591666E-2</v>
      </c>
      <c r="I97" s="4">
        <f t="shared" si="55"/>
        <v>-1.7826644156014875E-3</v>
      </c>
      <c r="J97">
        <v>8.3309823254274988</v>
      </c>
      <c r="K97">
        <f t="shared" si="56"/>
        <v>-0.32801140023995501</v>
      </c>
      <c r="L97" s="4">
        <f t="shared" si="57"/>
        <v>-3.7881006804248628E-2</v>
      </c>
      <c r="M97" s="20">
        <f t="shared" si="58"/>
        <v>-3.6098342388647141E-2</v>
      </c>
      <c r="N97" t="str">
        <f t="shared" si="59"/>
        <v>deflation</v>
      </c>
      <c r="O97">
        <f t="shared" si="60"/>
        <v>1</v>
      </c>
      <c r="P97" s="22">
        <f t="shared" si="79"/>
        <v>6.4466151953615491E-5</v>
      </c>
      <c r="Q97">
        <f t="shared" si="61"/>
        <v>-0.32801140023995501</v>
      </c>
      <c r="R97" s="4">
        <f t="shared" si="62"/>
        <v>-3.7881006804248628E-2</v>
      </c>
      <c r="S97">
        <v>2.9350000000000001</v>
      </c>
      <c r="T97" s="4">
        <f t="shared" si="63"/>
        <v>9.1078066914498185E-2</v>
      </c>
      <c r="U97" s="15">
        <f t="shared" si="64"/>
        <v>8.3309823254274988</v>
      </c>
      <c r="V97" s="4">
        <f t="shared" si="80"/>
        <v>-3.7881006804248628E-2</v>
      </c>
      <c r="W97">
        <f t="shared" si="65"/>
        <v>2.3489708124542275</v>
      </c>
      <c r="X97" s="4">
        <f t="shared" si="81"/>
        <v>0.13201490519621539</v>
      </c>
      <c r="Y97">
        <f t="shared" si="66"/>
        <v>2.838494829787904</v>
      </c>
      <c r="Z97" s="10">
        <f t="shared" si="82"/>
        <v>-0.11819417659401332</v>
      </c>
      <c r="AA97">
        <f t="shared" si="67"/>
        <v>6.6675415064740173</v>
      </c>
      <c r="AB97">
        <f t="shared" si="68"/>
        <v>-1.1907215552589889E-2</v>
      </c>
      <c r="AC97" s="4">
        <f t="shared" si="69"/>
        <v>-1.7826644156012218E-3</v>
      </c>
      <c r="AD97">
        <f t="shared" si="70"/>
        <v>1.6634408189534815</v>
      </c>
      <c r="AE97">
        <f t="shared" si="71"/>
        <v>8.3309823254274988</v>
      </c>
      <c r="AF97" s="4">
        <f t="shared" si="83"/>
        <v>-3.7881006804248628E-2</v>
      </c>
      <c r="AG97" s="4">
        <f t="shared" si="72"/>
        <v>-3.6098342388647141E-2</v>
      </c>
      <c r="AH97" s="10">
        <f t="shared" si="73"/>
        <v>-2.5274533209700103E-2</v>
      </c>
      <c r="AI97" s="10">
        <f t="shared" si="74"/>
        <v>-0.16989591200046403</v>
      </c>
      <c r="AJ97" s="10">
        <f t="shared" si="75"/>
        <v>8.0313169789764688E-2</v>
      </c>
      <c r="AK97" t="str">
        <f t="shared" si="84"/>
        <v>deflation</v>
      </c>
      <c r="AL97">
        <f t="shared" si="76"/>
        <v>1</v>
      </c>
      <c r="AM97">
        <f t="shared" si="77"/>
        <v>0.5860291875457726</v>
      </c>
      <c r="AN97">
        <f t="shared" si="78"/>
        <v>2.838494829787904</v>
      </c>
    </row>
    <row r="98" spans="1:40" x14ac:dyDescent="0.35">
      <c r="A98">
        <v>1876</v>
      </c>
      <c r="B98">
        <v>1.2215085988823986</v>
      </c>
      <c r="C98" t="str">
        <f t="shared" si="49"/>
        <v>deflation</v>
      </c>
      <c r="D98" t="str">
        <f t="shared" si="50"/>
        <v>expansive</v>
      </c>
      <c r="E98" t="str">
        <f t="shared" si="51"/>
        <v>deflationary growth</v>
      </c>
      <c r="F98" s="4">
        <f t="shared" si="52"/>
        <v>-2.2389081452602176E-2</v>
      </c>
      <c r="G98">
        <f t="shared" si="53"/>
        <v>6.9435563556771811</v>
      </c>
      <c r="H98">
        <f t="shared" si="54"/>
        <v>0.27601484920316466</v>
      </c>
      <c r="I98" s="4">
        <f t="shared" si="55"/>
        <v>4.139679504584428E-2</v>
      </c>
      <c r="J98">
        <v>8.4816137952842077</v>
      </c>
      <c r="K98">
        <f t="shared" si="56"/>
        <v>0.15063146985670883</v>
      </c>
      <c r="L98" s="4">
        <f t="shared" si="57"/>
        <v>1.8080877377084015E-2</v>
      </c>
      <c r="M98" s="20">
        <f t="shared" si="58"/>
        <v>-2.3315917668760264E-2</v>
      </c>
      <c r="N98" t="str">
        <f t="shared" si="59"/>
        <v>deflation</v>
      </c>
      <c r="O98">
        <f t="shared" si="60"/>
        <v>1</v>
      </c>
      <c r="P98" s="22">
        <f t="shared" si="79"/>
        <v>-9.2683621615808828E-4</v>
      </c>
      <c r="Q98">
        <f t="shared" si="61"/>
        <v>0.15063146985670883</v>
      </c>
      <c r="R98" s="4">
        <f t="shared" si="62"/>
        <v>1.8080877377084015E-2</v>
      </c>
      <c r="S98">
        <v>2.8980000000000001</v>
      </c>
      <c r="T98" s="4">
        <f t="shared" si="63"/>
        <v>-1.2606473594548525E-2</v>
      </c>
      <c r="U98" s="15">
        <f t="shared" si="64"/>
        <v>8.4816137952842077</v>
      </c>
      <c r="V98" s="4">
        <f t="shared" si="80"/>
        <v>1.8080877377084015E-2</v>
      </c>
      <c r="W98">
        <f t="shared" si="65"/>
        <v>2.3724761353718531</v>
      </c>
      <c r="X98" s="4">
        <f t="shared" si="81"/>
        <v>1.0006647504090121E-2</v>
      </c>
      <c r="Y98">
        <f t="shared" si="66"/>
        <v>2.9267128348116658</v>
      </c>
      <c r="Z98" s="10">
        <f t="shared" si="82"/>
        <v>3.1079149448496098E-2</v>
      </c>
      <c r="AA98">
        <f t="shared" si="67"/>
        <v>6.9435563556771811</v>
      </c>
      <c r="AB98">
        <f t="shared" si="68"/>
        <v>0.27601484920316377</v>
      </c>
      <c r="AC98" s="4">
        <f t="shared" si="69"/>
        <v>4.1396795045844141E-2</v>
      </c>
      <c r="AD98">
        <f t="shared" si="70"/>
        <v>1.5380574396070266</v>
      </c>
      <c r="AE98">
        <f t="shared" si="71"/>
        <v>8.4816137952842077</v>
      </c>
      <c r="AF98" s="4">
        <f t="shared" si="83"/>
        <v>1.8080877377084015E-2</v>
      </c>
      <c r="AG98" s="4">
        <f t="shared" si="72"/>
        <v>-2.3315917668760264E-2</v>
      </c>
      <c r="AH98" s="10">
        <f t="shared" si="73"/>
        <v>9.4542383156623767E-3</v>
      </c>
      <c r="AI98" s="10">
        <f t="shared" si="74"/>
        <v>8.0742298729938947E-3</v>
      </c>
      <c r="AJ98" s="10">
        <f t="shared" si="75"/>
        <v>-1.2998272071412083E-2</v>
      </c>
      <c r="AK98" t="str">
        <f t="shared" si="84"/>
        <v>deflation</v>
      </c>
      <c r="AL98">
        <f t="shared" si="76"/>
        <v>1</v>
      </c>
      <c r="AM98">
        <f t="shared" si="77"/>
        <v>0.52552386462814715</v>
      </c>
      <c r="AN98">
        <f t="shared" si="78"/>
        <v>2.9267128348116658</v>
      </c>
    </row>
    <row r="99" spans="1:40" x14ac:dyDescent="0.35">
      <c r="A99">
        <v>1877</v>
      </c>
      <c r="B99">
        <v>1.193514159464</v>
      </c>
      <c r="C99" t="str">
        <f t="shared" si="49"/>
        <v>deflation</v>
      </c>
      <c r="D99" t="str">
        <f t="shared" si="50"/>
        <v>expansive</v>
      </c>
      <c r="E99" t="str">
        <f t="shared" si="51"/>
        <v>deflationary growth</v>
      </c>
      <c r="F99" s="4">
        <f t="shared" si="52"/>
        <v>-2.2917922513203536E-2</v>
      </c>
      <c r="G99">
        <f t="shared" si="53"/>
        <v>7.2890478765076079</v>
      </c>
      <c r="H99">
        <f t="shared" si="54"/>
        <v>0.34549152083042678</v>
      </c>
      <c r="I99" s="4">
        <f t="shared" si="55"/>
        <v>4.975714218088638E-2</v>
      </c>
      <c r="J99">
        <v>8.699581849622831</v>
      </c>
      <c r="K99">
        <f t="shared" si="56"/>
        <v>0.21796805433862332</v>
      </c>
      <c r="L99" s="4">
        <f t="shared" si="57"/>
        <v>2.5698889338702728E-2</v>
      </c>
      <c r="M99" s="20">
        <f t="shared" si="58"/>
        <v>-2.4058252842183651E-2</v>
      </c>
      <c r="N99" t="str">
        <f t="shared" si="59"/>
        <v>deflation</v>
      </c>
      <c r="O99">
        <f t="shared" si="60"/>
        <v>1</v>
      </c>
      <c r="P99" s="22">
        <f t="shared" si="79"/>
        <v>-1.1403303289801159E-3</v>
      </c>
      <c r="Q99">
        <f t="shared" si="61"/>
        <v>0.21796805433862332</v>
      </c>
      <c r="R99" s="4">
        <f t="shared" si="62"/>
        <v>2.5698889338702728E-2</v>
      </c>
      <c r="S99">
        <v>2.923</v>
      </c>
      <c r="T99" s="4">
        <f t="shared" si="63"/>
        <v>8.6266390614216388E-3</v>
      </c>
      <c r="U99" s="15">
        <f t="shared" si="64"/>
        <v>8.699581849622831</v>
      </c>
      <c r="V99" s="4">
        <f t="shared" si="80"/>
        <v>2.5698889338702728E-2</v>
      </c>
      <c r="W99">
        <f t="shared" si="65"/>
        <v>2.4490702324911684</v>
      </c>
      <c r="X99" s="4">
        <f t="shared" si="81"/>
        <v>3.2284454194229539E-2</v>
      </c>
      <c r="Y99">
        <f t="shared" si="66"/>
        <v>2.9762510604251902</v>
      </c>
      <c r="Z99" s="10">
        <f t="shared" si="82"/>
        <v>1.6926233767896186E-2</v>
      </c>
      <c r="AA99">
        <f t="shared" si="67"/>
        <v>7.289047876507607</v>
      </c>
      <c r="AB99">
        <f t="shared" si="68"/>
        <v>0.34549152083042589</v>
      </c>
      <c r="AC99" s="4">
        <f t="shared" si="69"/>
        <v>4.9757142180886255E-2</v>
      </c>
      <c r="AD99">
        <f t="shared" si="70"/>
        <v>1.410533973115224</v>
      </c>
      <c r="AE99">
        <f t="shared" si="71"/>
        <v>8.699581849622831</v>
      </c>
      <c r="AF99" s="4">
        <f t="shared" si="83"/>
        <v>2.5698889338702728E-2</v>
      </c>
      <c r="AG99" s="4">
        <f t="shared" si="72"/>
        <v>-2.4058252842183651E-2</v>
      </c>
      <c r="AH99" s="10">
        <f t="shared" si="73"/>
        <v>3.1856946129670993E-2</v>
      </c>
      <c r="AI99" s="10">
        <f t="shared" si="74"/>
        <v>-6.5855648555268112E-3</v>
      </c>
      <c r="AJ99" s="10">
        <f t="shared" si="75"/>
        <v>8.7726555708065417E-3</v>
      </c>
      <c r="AK99" t="str">
        <f t="shared" si="84"/>
        <v>deflation</v>
      </c>
      <c r="AL99">
        <f t="shared" si="76"/>
        <v>1</v>
      </c>
      <c r="AM99">
        <f t="shared" si="77"/>
        <v>0.47392976750883165</v>
      </c>
      <c r="AN99">
        <f t="shared" si="78"/>
        <v>2.9762510604251902</v>
      </c>
    </row>
    <row r="100" spans="1:40" x14ac:dyDescent="0.35">
      <c r="A100">
        <v>1878</v>
      </c>
      <c r="B100">
        <v>1.1370732350131394</v>
      </c>
      <c r="C100" t="str">
        <f t="shared" si="49"/>
        <v>deflation</v>
      </c>
      <c r="D100" t="str">
        <f t="shared" si="50"/>
        <v>expansive</v>
      </c>
      <c r="E100" t="str">
        <f t="shared" si="51"/>
        <v>deflationary growth</v>
      </c>
      <c r="F100" s="4">
        <f t="shared" si="52"/>
        <v>-4.7289698243888331E-2</v>
      </c>
      <c r="G100">
        <f t="shared" si="53"/>
        <v>7.5232709423668931</v>
      </c>
      <c r="H100">
        <f t="shared" si="54"/>
        <v>0.23422306585928521</v>
      </c>
      <c r="I100" s="4">
        <f t="shared" si="55"/>
        <v>3.2133561176649617E-2</v>
      </c>
      <c r="J100">
        <v>8.5545100283174733</v>
      </c>
      <c r="K100">
        <f t="shared" si="56"/>
        <v>-0.14507182130535767</v>
      </c>
      <c r="L100" s="4">
        <f t="shared" si="57"/>
        <v>-1.6675723478783894E-2</v>
      </c>
      <c r="M100" s="20">
        <f t="shared" si="58"/>
        <v>-4.8809284655433507E-2</v>
      </c>
      <c r="N100" t="str">
        <f t="shared" si="59"/>
        <v>deflation</v>
      </c>
      <c r="O100">
        <f t="shared" si="60"/>
        <v>1</v>
      </c>
      <c r="P100" s="22">
        <f t="shared" si="79"/>
        <v>-1.5195864115451763E-3</v>
      </c>
      <c r="Q100">
        <f t="shared" si="61"/>
        <v>-0.14507182130535767</v>
      </c>
      <c r="R100" s="4">
        <f t="shared" si="62"/>
        <v>-1.6675723478783894E-2</v>
      </c>
      <c r="S100">
        <v>2.9049999999999998</v>
      </c>
      <c r="T100" s="4">
        <f t="shared" si="63"/>
        <v>-6.1580567909682651E-3</v>
      </c>
      <c r="U100" s="15">
        <f t="shared" si="64"/>
        <v>8.5545100283174733</v>
      </c>
      <c r="V100" s="4">
        <f t="shared" si="80"/>
        <v>-1.6675723478783894E-2</v>
      </c>
      <c r="W100">
        <f t="shared" si="65"/>
        <v>2.5548046603756629</v>
      </c>
      <c r="X100" s="4">
        <f t="shared" si="81"/>
        <v>4.317329347347567E-2</v>
      </c>
      <c r="Y100">
        <f t="shared" si="66"/>
        <v>2.9447538823812303</v>
      </c>
      <c r="Z100" s="10">
        <f t="shared" si="82"/>
        <v>-1.0582836395347706E-2</v>
      </c>
      <c r="AA100">
        <f t="shared" si="67"/>
        <v>7.523270942366894</v>
      </c>
      <c r="AB100">
        <f t="shared" si="68"/>
        <v>0.23422306585928698</v>
      </c>
      <c r="AC100" s="4">
        <f t="shared" si="69"/>
        <v>3.2133561176649866E-2</v>
      </c>
      <c r="AD100">
        <f t="shared" si="70"/>
        <v>1.0312390859505793</v>
      </c>
      <c r="AE100">
        <f t="shared" si="71"/>
        <v>8.5545100283174733</v>
      </c>
      <c r="AF100" s="4">
        <f t="shared" si="83"/>
        <v>-1.6675723478783894E-2</v>
      </c>
      <c r="AG100" s="4">
        <f t="shared" si="72"/>
        <v>-4.8809284655433507E-2</v>
      </c>
      <c r="AH100" s="10">
        <f t="shared" si="73"/>
        <v>-0.11237279748911093</v>
      </c>
      <c r="AI100" s="10">
        <f t="shared" si="74"/>
        <v>-5.9849016952259568E-2</v>
      </c>
      <c r="AJ100" s="10">
        <f t="shared" si="75"/>
        <v>-6.0928870834361885E-3</v>
      </c>
      <c r="AK100" t="str">
        <f t="shared" si="84"/>
        <v>deflation</v>
      </c>
      <c r="AL100">
        <f t="shared" si="76"/>
        <v>1</v>
      </c>
      <c r="AM100">
        <f t="shared" si="77"/>
        <v>0.3501953396243368</v>
      </c>
      <c r="AN100">
        <f t="shared" si="78"/>
        <v>2.9447538823812303</v>
      </c>
    </row>
    <row r="101" spans="1:40" x14ac:dyDescent="0.35">
      <c r="A101">
        <v>1879</v>
      </c>
      <c r="B101">
        <v>1.1374663181558029</v>
      </c>
      <c r="C101" t="str">
        <f t="shared" si="49"/>
        <v>inflation</v>
      </c>
      <c r="D101" t="str">
        <f t="shared" si="50"/>
        <v>expansive</v>
      </c>
      <c r="E101" t="str">
        <f t="shared" si="51"/>
        <v>inflationary expansion</v>
      </c>
      <c r="F101" s="4">
        <f t="shared" si="52"/>
        <v>3.4569729596965331E-4</v>
      </c>
      <c r="G101">
        <f t="shared" si="53"/>
        <v>8.4001407722920192</v>
      </c>
      <c r="H101">
        <f t="shared" si="54"/>
        <v>0.87686982992512608</v>
      </c>
      <c r="I101" s="4">
        <f t="shared" si="55"/>
        <v>0.11655433343322531</v>
      </c>
      <c r="J101">
        <v>9.5548771962494463</v>
      </c>
      <c r="K101">
        <f t="shared" si="56"/>
        <v>1.000367167931973</v>
      </c>
      <c r="L101" s="4">
        <f t="shared" si="57"/>
        <v>0.11694032324709638</v>
      </c>
      <c r="M101" s="20">
        <f t="shared" si="58"/>
        <v>3.8598981387107101E-4</v>
      </c>
      <c r="N101" t="str">
        <f t="shared" si="59"/>
        <v>inflation</v>
      </c>
      <c r="O101">
        <f t="shared" si="60"/>
        <v>1</v>
      </c>
      <c r="P101" s="22">
        <f t="shared" si="79"/>
        <v>4.0292517901417701E-5</v>
      </c>
      <c r="Q101">
        <f t="shared" si="61"/>
        <v>1.000367167931973</v>
      </c>
      <c r="R101" s="4">
        <f t="shared" si="62"/>
        <v>0.11694032324709638</v>
      </c>
      <c r="S101">
        <v>3.1829999999999998</v>
      </c>
      <c r="T101" s="4">
        <f t="shared" si="63"/>
        <v>9.5697074010327038E-2</v>
      </c>
      <c r="U101" s="15">
        <f t="shared" si="64"/>
        <v>9.5548771962494463</v>
      </c>
      <c r="V101" s="4">
        <f t="shared" si="80"/>
        <v>0.11694032324709638</v>
      </c>
      <c r="W101">
        <f t="shared" si="65"/>
        <v>2.7983246177879466</v>
      </c>
      <c r="X101" s="4">
        <f t="shared" si="81"/>
        <v>9.531842539244316E-2</v>
      </c>
      <c r="Y101">
        <f t="shared" si="66"/>
        <v>3.0018464330032821</v>
      </c>
      <c r="Z101" s="10">
        <f t="shared" si="82"/>
        <v>1.9387885338616094E-2</v>
      </c>
      <c r="AA101">
        <f t="shared" si="67"/>
        <v>8.4001407722920209</v>
      </c>
      <c r="AB101">
        <f t="shared" si="68"/>
        <v>0.87686982992512696</v>
      </c>
      <c r="AC101" s="4">
        <f t="shared" si="69"/>
        <v>0.11655433343322542</v>
      </c>
      <c r="AD101">
        <f t="shared" si="70"/>
        <v>1.1547364239574254</v>
      </c>
      <c r="AE101">
        <f t="shared" si="71"/>
        <v>9.5548771962494463</v>
      </c>
      <c r="AF101" s="4">
        <f t="shared" si="83"/>
        <v>0.11694032324709638</v>
      </c>
      <c r="AG101" s="4">
        <f t="shared" si="72"/>
        <v>3.8598981387107101E-4</v>
      </c>
      <c r="AH101" s="10">
        <f t="shared" si="73"/>
        <v>4.625229308687015E-2</v>
      </c>
      <c r="AI101" s="10">
        <f t="shared" si="74"/>
        <v>2.1621897854653224E-2</v>
      </c>
      <c r="AJ101" s="10">
        <f t="shared" si="75"/>
        <v>9.7552437908480283E-2</v>
      </c>
      <c r="AK101" t="str">
        <f t="shared" si="84"/>
        <v>inflation</v>
      </c>
      <c r="AL101">
        <f t="shared" si="76"/>
        <v>1</v>
      </c>
      <c r="AM101">
        <f t="shared" si="77"/>
        <v>0.38467538221205294</v>
      </c>
      <c r="AN101">
        <f t="shared" si="78"/>
        <v>3.0018464330032821</v>
      </c>
    </row>
    <row r="102" spans="1:40" x14ac:dyDescent="0.35">
      <c r="A102">
        <v>1880</v>
      </c>
      <c r="B102">
        <v>1.1630327603649582</v>
      </c>
      <c r="C102" t="str">
        <f t="shared" si="49"/>
        <v>inflation</v>
      </c>
      <c r="D102" t="str">
        <f t="shared" si="50"/>
        <v>expansive</v>
      </c>
      <c r="E102" t="str">
        <f t="shared" si="51"/>
        <v>inflationary expansion</v>
      </c>
      <c r="F102" s="4">
        <f t="shared" si="52"/>
        <v>2.2476658694040856E-2</v>
      </c>
      <c r="G102">
        <f t="shared" si="53"/>
        <v>9.1069669428234672</v>
      </c>
      <c r="H102">
        <f t="shared" si="54"/>
        <v>0.70682617053144803</v>
      </c>
      <c r="I102" s="4">
        <f t="shared" si="55"/>
        <v>8.4144562536728432E-2</v>
      </c>
      <c r="J102">
        <v>10.591700902064401</v>
      </c>
      <c r="K102">
        <f t="shared" si="56"/>
        <v>1.036823705814955</v>
      </c>
      <c r="L102" s="4">
        <f t="shared" si="57"/>
        <v>0.10851250984386665</v>
      </c>
      <c r="M102" s="20">
        <f t="shared" si="58"/>
        <v>2.4367947307138219E-2</v>
      </c>
      <c r="N102" t="str">
        <f t="shared" si="59"/>
        <v>inflation</v>
      </c>
      <c r="O102">
        <f t="shared" si="60"/>
        <v>1</v>
      </c>
      <c r="P102" s="22">
        <f t="shared" si="79"/>
        <v>1.8912886130973625E-3</v>
      </c>
      <c r="Q102">
        <f t="shared" si="61"/>
        <v>1.036823705814955</v>
      </c>
      <c r="R102" s="4">
        <f t="shared" si="62"/>
        <v>0.10851250984386665</v>
      </c>
      <c r="S102">
        <v>3.4079999999999999</v>
      </c>
      <c r="T102" s="4">
        <f t="shared" si="63"/>
        <v>7.0688030160226234E-2</v>
      </c>
      <c r="U102" s="15">
        <f t="shared" si="64"/>
        <v>10.591700902064401</v>
      </c>
      <c r="V102" s="4">
        <f t="shared" si="80"/>
        <v>0.10851250984386665</v>
      </c>
      <c r="W102">
        <f t="shared" si="65"/>
        <v>2.9302699942266233</v>
      </c>
      <c r="X102" s="4">
        <f t="shared" si="81"/>
        <v>4.7151561902413749E-2</v>
      </c>
      <c r="Y102">
        <f t="shared" si="66"/>
        <v>3.1078934571785215</v>
      </c>
      <c r="Z102" s="10">
        <f t="shared" si="82"/>
        <v>3.5327264915794382E-2</v>
      </c>
      <c r="AA102">
        <f t="shared" si="67"/>
        <v>9.1069669428234672</v>
      </c>
      <c r="AB102">
        <f t="shared" si="68"/>
        <v>0.70682617053144625</v>
      </c>
      <c r="AC102" s="4">
        <f t="shared" si="69"/>
        <v>8.4144562536728196E-2</v>
      </c>
      <c r="AD102">
        <f t="shared" si="70"/>
        <v>1.4847339592409341</v>
      </c>
      <c r="AE102">
        <f t="shared" si="71"/>
        <v>10.591700902064401</v>
      </c>
      <c r="AF102" s="4">
        <f t="shared" si="83"/>
        <v>0.10851250984386665</v>
      </c>
      <c r="AG102" s="4">
        <f t="shared" si="72"/>
        <v>2.4367947307138219E-2</v>
      </c>
      <c r="AH102" s="10">
        <f t="shared" si="73"/>
        <v>-6.4902983113879903E-2</v>
      </c>
      <c r="AI102" s="10">
        <f t="shared" si="74"/>
        <v>6.1360947941452901E-2</v>
      </c>
      <c r="AJ102" s="10">
        <f t="shared" si="75"/>
        <v>7.3185244928072268E-2</v>
      </c>
      <c r="AK102" t="str">
        <f t="shared" si="84"/>
        <v>inflation</v>
      </c>
      <c r="AL102">
        <f t="shared" si="76"/>
        <v>1</v>
      </c>
      <c r="AM102">
        <f t="shared" si="77"/>
        <v>0.47773000577337649</v>
      </c>
      <c r="AN102">
        <f t="shared" si="78"/>
        <v>3.1078934571785215</v>
      </c>
    </row>
    <row r="103" spans="1:40" x14ac:dyDescent="0.35">
      <c r="A103">
        <v>1881</v>
      </c>
      <c r="B103">
        <v>1.1601625446202188</v>
      </c>
      <c r="C103" t="str">
        <f t="shared" si="49"/>
        <v>deflation</v>
      </c>
      <c r="D103" t="str">
        <f t="shared" si="50"/>
        <v>expansive</v>
      </c>
      <c r="E103" t="str">
        <f t="shared" si="51"/>
        <v>deflationary growth</v>
      </c>
      <c r="F103" s="4">
        <f t="shared" si="52"/>
        <v>-2.4678717939455677E-3</v>
      </c>
      <c r="G103">
        <f t="shared" si="53"/>
        <v>10.259129348734014</v>
      </c>
      <c r="H103">
        <f t="shared" si="54"/>
        <v>1.1521624059105466</v>
      </c>
      <c r="I103" s="4">
        <f t="shared" si="55"/>
        <v>0.12651439421535193</v>
      </c>
      <c r="J103">
        <v>11.902257610815223</v>
      </c>
      <c r="K103">
        <f t="shared" si="56"/>
        <v>1.3105567087508216</v>
      </c>
      <c r="L103" s="4">
        <f t="shared" si="57"/>
        <v>0.12373430111639429</v>
      </c>
      <c r="M103" s="20">
        <f t="shared" si="58"/>
        <v>-2.780093098957645E-3</v>
      </c>
      <c r="N103" t="str">
        <f t="shared" si="59"/>
        <v>deflation</v>
      </c>
      <c r="O103">
        <f t="shared" si="60"/>
        <v>1</v>
      </c>
      <c r="P103" s="22">
        <f t="shared" si="79"/>
        <v>-3.1222130501207734E-4</v>
      </c>
      <c r="Q103">
        <f t="shared" si="61"/>
        <v>1.3105567087508216</v>
      </c>
      <c r="R103" s="4">
        <f t="shared" si="62"/>
        <v>0.12373430111639429</v>
      </c>
      <c r="S103">
        <v>3.9990000000000001</v>
      </c>
      <c r="T103" s="4">
        <f t="shared" si="63"/>
        <v>0.17341549295774655</v>
      </c>
      <c r="U103" s="15">
        <f t="shared" si="64"/>
        <v>11.902257610815223</v>
      </c>
      <c r="V103" s="4">
        <f t="shared" si="80"/>
        <v>0.12373430111639429</v>
      </c>
      <c r="W103">
        <f t="shared" si="65"/>
        <v>3.4469307930545883</v>
      </c>
      <c r="X103" s="4">
        <f t="shared" si="81"/>
        <v>0.17631849619520321</v>
      </c>
      <c r="Y103">
        <f t="shared" si="66"/>
        <v>2.9763084798237616</v>
      </c>
      <c r="Z103" s="10">
        <f t="shared" si="82"/>
        <v>-4.2338960188879317E-2</v>
      </c>
      <c r="AA103">
        <f t="shared" si="67"/>
        <v>10.259129348734014</v>
      </c>
      <c r="AB103">
        <f t="shared" si="68"/>
        <v>1.1521624059105466</v>
      </c>
      <c r="AC103" s="4">
        <f t="shared" si="69"/>
        <v>0.12651439421535193</v>
      </c>
      <c r="AD103">
        <f t="shared" si="70"/>
        <v>1.6431282620812091</v>
      </c>
      <c r="AE103">
        <f t="shared" si="71"/>
        <v>11.902257610815223</v>
      </c>
      <c r="AF103" s="4">
        <f t="shared" si="83"/>
        <v>0.12373430111639429</v>
      </c>
      <c r="AG103" s="4">
        <f t="shared" si="72"/>
        <v>-2.780093098957645E-3</v>
      </c>
      <c r="AH103" s="10">
        <f t="shared" si="73"/>
        <v>7.6972610693788676E-2</v>
      </c>
      <c r="AI103" s="10">
        <f t="shared" si="74"/>
        <v>-5.2584195078808918E-2</v>
      </c>
      <c r="AJ103" s="10">
        <f t="shared" si="75"/>
        <v>0.16607326130527361</v>
      </c>
      <c r="AK103" t="str">
        <f t="shared" si="84"/>
        <v>deflation</v>
      </c>
      <c r="AL103">
        <f t="shared" si="76"/>
        <v>1</v>
      </c>
      <c r="AM103">
        <f t="shared" si="77"/>
        <v>0.55206920694541206</v>
      </c>
      <c r="AN103">
        <f t="shared" si="78"/>
        <v>2.9763084798237616</v>
      </c>
    </row>
    <row r="104" spans="1:40" x14ac:dyDescent="0.35">
      <c r="A104">
        <v>1882</v>
      </c>
      <c r="B104">
        <v>1.1572923288754791</v>
      </c>
      <c r="C104" t="str">
        <f t="shared" si="49"/>
        <v>deflation</v>
      </c>
      <c r="D104" t="str">
        <f t="shared" si="50"/>
        <v>expansive</v>
      </c>
      <c r="E104" t="str">
        <f t="shared" si="51"/>
        <v>deflationary growth</v>
      </c>
      <c r="F104" s="4">
        <f t="shared" si="52"/>
        <v>-2.4739772526265699E-3</v>
      </c>
      <c r="G104">
        <f t="shared" si="53"/>
        <v>10.81738781152522</v>
      </c>
      <c r="H104">
        <f t="shared" si="54"/>
        <v>0.55825846279120661</v>
      </c>
      <c r="I104" s="4">
        <f t="shared" si="55"/>
        <v>5.4415773874621848E-2</v>
      </c>
      <c r="J104">
        <v>12.518879932749243</v>
      </c>
      <c r="K104">
        <f t="shared" si="56"/>
        <v>0.61662232193402033</v>
      </c>
      <c r="L104" s="4">
        <f t="shared" si="57"/>
        <v>5.1807173235245238E-2</v>
      </c>
      <c r="M104" s="20">
        <f t="shared" si="58"/>
        <v>-2.6086006393766098E-3</v>
      </c>
      <c r="N104" t="str">
        <f t="shared" si="59"/>
        <v>deflation</v>
      </c>
      <c r="O104">
        <f t="shared" si="60"/>
        <v>1</v>
      </c>
      <c r="P104" s="22">
        <f t="shared" si="79"/>
        <v>-1.3462338675003993E-4</v>
      </c>
      <c r="Q104">
        <f t="shared" si="61"/>
        <v>0.61662232193402033</v>
      </c>
      <c r="R104" s="4">
        <f t="shared" si="62"/>
        <v>5.1807173235245238E-2</v>
      </c>
      <c r="S104">
        <v>4.1859999999999999</v>
      </c>
      <c r="T104" s="4">
        <f t="shared" si="63"/>
        <v>4.6761690422605612E-2</v>
      </c>
      <c r="U104" s="15">
        <f t="shared" si="64"/>
        <v>12.518879932749243</v>
      </c>
      <c r="V104" s="4">
        <f t="shared" si="80"/>
        <v>5.1807173235245238E-2</v>
      </c>
      <c r="W104">
        <f t="shared" si="65"/>
        <v>3.6170636368664639</v>
      </c>
      <c r="X104" s="4">
        <f t="shared" si="81"/>
        <v>4.9357777694488597E-2</v>
      </c>
      <c r="Y104">
        <f t="shared" si="66"/>
        <v>2.9906545467628387</v>
      </c>
      <c r="Z104" s="10">
        <f t="shared" si="82"/>
        <v>4.8200873788212389E-3</v>
      </c>
      <c r="AA104">
        <f t="shared" si="67"/>
        <v>10.81738781152522</v>
      </c>
      <c r="AB104">
        <f t="shared" si="68"/>
        <v>0.55825846279120661</v>
      </c>
      <c r="AC104" s="4">
        <f t="shared" si="69"/>
        <v>5.4415773874621848E-2</v>
      </c>
      <c r="AD104">
        <f t="shared" si="70"/>
        <v>1.7014921212240228</v>
      </c>
      <c r="AE104">
        <f t="shared" si="71"/>
        <v>12.518879932749243</v>
      </c>
      <c r="AF104" s="4">
        <f t="shared" si="83"/>
        <v>5.1807173235245238E-2</v>
      </c>
      <c r="AG104" s="4">
        <f t="shared" si="72"/>
        <v>-2.6086006393766098E-3</v>
      </c>
      <c r="AH104" s="10">
        <f t="shared" si="73"/>
        <v>1.1195610884552468E-2</v>
      </c>
      <c r="AI104" s="10">
        <f t="shared" si="74"/>
        <v>2.4493955407566409E-3</v>
      </c>
      <c r="AJ104" s="10">
        <f t="shared" si="75"/>
        <v>4.6987085856423999E-2</v>
      </c>
      <c r="AK104" t="str">
        <f t="shared" si="84"/>
        <v>deflation</v>
      </c>
      <c r="AL104">
        <f t="shared" si="76"/>
        <v>1</v>
      </c>
      <c r="AM104">
        <f t="shared" si="77"/>
        <v>0.56893636313353602</v>
      </c>
      <c r="AN104">
        <f t="shared" si="78"/>
        <v>2.9906545467628387</v>
      </c>
    </row>
    <row r="105" spans="1:40" x14ac:dyDescent="0.35">
      <c r="A105">
        <v>1883</v>
      </c>
      <c r="B105">
        <v>1.1356510218603209</v>
      </c>
      <c r="C105" t="str">
        <f t="shared" si="49"/>
        <v>deflation</v>
      </c>
      <c r="D105" t="str">
        <f t="shared" si="50"/>
        <v>expansive</v>
      </c>
      <c r="E105" t="str">
        <f t="shared" si="51"/>
        <v>deflationary growth</v>
      </c>
      <c r="F105" s="4">
        <f t="shared" si="52"/>
        <v>-1.8699948556806463E-2</v>
      </c>
      <c r="G105">
        <f t="shared" si="53"/>
        <v>11.130470639272708</v>
      </c>
      <c r="H105">
        <f t="shared" si="54"/>
        <v>0.31308282774748797</v>
      </c>
      <c r="I105" s="4">
        <f t="shared" si="55"/>
        <v>2.8942553710972502E-2</v>
      </c>
      <c r="J105">
        <v>12.640330355276349</v>
      </c>
      <c r="K105">
        <f t="shared" si="56"/>
        <v>0.12145042252710603</v>
      </c>
      <c r="L105" s="4">
        <f t="shared" si="57"/>
        <v>9.7013808886682543E-3</v>
      </c>
      <c r="M105" s="20">
        <f t="shared" si="58"/>
        <v>-1.9241172822304246E-2</v>
      </c>
      <c r="N105" t="str">
        <f t="shared" si="59"/>
        <v>deflation</v>
      </c>
      <c r="O105">
        <f t="shared" si="60"/>
        <v>1</v>
      </c>
      <c r="P105" s="22">
        <f t="shared" si="79"/>
        <v>-5.4122426549778335E-4</v>
      </c>
      <c r="Q105">
        <f t="shared" si="61"/>
        <v>0.12145042252710603</v>
      </c>
      <c r="R105" s="4">
        <f t="shared" si="62"/>
        <v>9.7013808886682543E-3</v>
      </c>
      <c r="S105">
        <v>4.3559999999999999</v>
      </c>
      <c r="T105" s="4">
        <f t="shared" si="63"/>
        <v>4.061156235069277E-2</v>
      </c>
      <c r="U105" s="15">
        <f t="shared" si="64"/>
        <v>12.640330355276349</v>
      </c>
      <c r="V105" s="4">
        <f t="shared" si="80"/>
        <v>9.7013808886682543E-3</v>
      </c>
      <c r="W105">
        <f t="shared" si="65"/>
        <v>3.8356853612163309</v>
      </c>
      <c r="X105" s="4">
        <f t="shared" si="81"/>
        <v>6.0441768876165917E-2</v>
      </c>
      <c r="Y105">
        <f t="shared" si="66"/>
        <v>2.9018205590625228</v>
      </c>
      <c r="Z105" s="10">
        <f t="shared" si="82"/>
        <v>-2.970386124886009E-2</v>
      </c>
      <c r="AA105">
        <f t="shared" si="67"/>
        <v>11.130470639272708</v>
      </c>
      <c r="AB105">
        <f t="shared" si="68"/>
        <v>0.31308282774748797</v>
      </c>
      <c r="AC105" s="4">
        <f t="shared" si="69"/>
        <v>2.8942553710972502E-2</v>
      </c>
      <c r="AD105">
        <f t="shared" si="70"/>
        <v>1.5098597160036409</v>
      </c>
      <c r="AE105">
        <f t="shared" si="71"/>
        <v>12.640330355276349</v>
      </c>
      <c r="AF105" s="4">
        <f t="shared" si="83"/>
        <v>9.7013808886682543E-3</v>
      </c>
      <c r="AG105" s="4">
        <f t="shared" si="72"/>
        <v>-1.9241172822304246E-2</v>
      </c>
      <c r="AH105" s="10">
        <f t="shared" si="73"/>
        <v>1.4292749116400022E-2</v>
      </c>
      <c r="AI105" s="10">
        <f t="shared" si="74"/>
        <v>-5.0740387987497665E-2</v>
      </c>
      <c r="AJ105" s="10">
        <f t="shared" si="75"/>
        <v>3.9405242137528343E-2</v>
      </c>
      <c r="AK105" t="str">
        <f t="shared" si="84"/>
        <v>deflation</v>
      </c>
      <c r="AL105">
        <f t="shared" si="76"/>
        <v>1</v>
      </c>
      <c r="AM105">
        <f t="shared" si="77"/>
        <v>0.52031463878366901</v>
      </c>
      <c r="AN105">
        <f t="shared" si="78"/>
        <v>2.9018205590625228</v>
      </c>
    </row>
    <row r="106" spans="1:40" x14ac:dyDescent="0.35">
      <c r="A106">
        <v>1884</v>
      </c>
      <c r="B106">
        <v>1.1047408446467315</v>
      </c>
      <c r="C106" t="str">
        <f t="shared" si="49"/>
        <v>deflation</v>
      </c>
      <c r="D106" t="str">
        <f t="shared" si="50"/>
        <v>contractive</v>
      </c>
      <c r="E106" t="str">
        <f t="shared" si="51"/>
        <v>recession</v>
      </c>
      <c r="F106" s="4">
        <f t="shared" si="52"/>
        <v>-2.7218024391819851E-2</v>
      </c>
      <c r="G106">
        <f t="shared" si="53"/>
        <v>10.959314283590272</v>
      </c>
      <c r="H106">
        <f t="shared" si="54"/>
        <v>-0.17115635568243626</v>
      </c>
      <c r="I106" s="4">
        <f t="shared" si="55"/>
        <v>-1.5377279292982351E-2</v>
      </c>
      <c r="J106">
        <v>12.107202118402506</v>
      </c>
      <c r="K106">
        <f t="shared" si="56"/>
        <v>-0.53312823687384281</v>
      </c>
      <c r="L106" s="4">
        <f t="shared" si="57"/>
        <v>-4.2176764521925925E-2</v>
      </c>
      <c r="M106" s="20">
        <f t="shared" si="58"/>
        <v>-2.6799485228943574E-2</v>
      </c>
      <c r="N106" t="str">
        <f t="shared" si="59"/>
        <v>deflation</v>
      </c>
      <c r="O106">
        <f t="shared" si="60"/>
        <v>1</v>
      </c>
      <c r="P106" s="22">
        <f t="shared" si="79"/>
        <v>4.1853916287627746E-4</v>
      </c>
      <c r="Q106">
        <f t="shared" si="61"/>
        <v>-0.53312823687384281</v>
      </c>
      <c r="R106" s="4">
        <f t="shared" si="62"/>
        <v>-4.2176764521925925E-2</v>
      </c>
      <c r="S106">
        <v>4.3360000000000003</v>
      </c>
      <c r="T106" s="4">
        <f t="shared" si="63"/>
        <v>-4.5913682277317668E-3</v>
      </c>
      <c r="U106" s="15">
        <f t="shared" si="64"/>
        <v>12.107202118402506</v>
      </c>
      <c r="V106" s="4">
        <f t="shared" si="80"/>
        <v>-4.2176764521925925E-2</v>
      </c>
      <c r="W106">
        <f t="shared" si="65"/>
        <v>3.9249024067599714</v>
      </c>
      <c r="X106" s="4">
        <f t="shared" si="81"/>
        <v>2.3259740344121701E-2</v>
      </c>
      <c r="Y106">
        <f t="shared" si="66"/>
        <v>2.7922514110706884</v>
      </c>
      <c r="Z106" s="10">
        <f t="shared" si="82"/>
        <v>-3.7758760668244885E-2</v>
      </c>
      <c r="AA106">
        <f t="shared" si="67"/>
        <v>10.95931428359027</v>
      </c>
      <c r="AB106">
        <f t="shared" si="68"/>
        <v>-0.17115635568243803</v>
      </c>
      <c r="AC106" s="4">
        <f t="shared" si="69"/>
        <v>-1.537727929298251E-2</v>
      </c>
      <c r="AD106">
        <f t="shared" si="70"/>
        <v>1.1478878348122361</v>
      </c>
      <c r="AE106">
        <f t="shared" si="71"/>
        <v>12.107202118402506</v>
      </c>
      <c r="AF106" s="4">
        <f t="shared" si="83"/>
        <v>-4.2176764521925925E-2</v>
      </c>
      <c r="AG106" s="4">
        <f t="shared" si="72"/>
        <v>-2.6799485228943574E-2</v>
      </c>
      <c r="AH106" s="10">
        <f t="shared" si="73"/>
        <v>-0.1065217829721104</v>
      </c>
      <c r="AI106" s="10">
        <f t="shared" si="74"/>
        <v>-6.5436504866047629E-2</v>
      </c>
      <c r="AJ106" s="10">
        <f t="shared" si="75"/>
        <v>-4.4180038536810393E-3</v>
      </c>
      <c r="AK106" t="str">
        <f t="shared" si="84"/>
        <v>deflation</v>
      </c>
      <c r="AL106">
        <f t="shared" si="76"/>
        <v>1</v>
      </c>
      <c r="AM106">
        <f t="shared" si="77"/>
        <v>0.41109759324002942</v>
      </c>
      <c r="AN106">
        <f t="shared" si="78"/>
        <v>2.7922514110706884</v>
      </c>
    </row>
    <row r="107" spans="1:40" x14ac:dyDescent="0.35">
      <c r="A107">
        <v>1885</v>
      </c>
      <c r="B107">
        <v>1.0833095534177739</v>
      </c>
      <c r="C107" t="str">
        <f t="shared" si="49"/>
        <v>deflation</v>
      </c>
      <c r="D107" t="str">
        <f t="shared" si="50"/>
        <v>expansive</v>
      </c>
      <c r="E107" t="str">
        <f t="shared" si="51"/>
        <v>deflationary growth</v>
      </c>
      <c r="F107" s="4">
        <f t="shared" si="52"/>
        <v>-1.9399383423549243E-2</v>
      </c>
      <c r="G107">
        <f t="shared" si="53"/>
        <v>11.008113860472545</v>
      </c>
      <c r="H107">
        <f t="shared" si="54"/>
        <v>4.8799576882272433E-2</v>
      </c>
      <c r="I107" s="4">
        <f t="shared" si="55"/>
        <v>4.4527947296247889E-3</v>
      </c>
      <c r="J107">
        <v>11.925194910160519</v>
      </c>
      <c r="K107">
        <f t="shared" si="56"/>
        <v>-0.18200720824198768</v>
      </c>
      <c r="L107" s="4">
        <f t="shared" si="57"/>
        <v>-1.5032970166190861E-2</v>
      </c>
      <c r="M107" s="20">
        <f t="shared" si="58"/>
        <v>-1.948576489581565E-2</v>
      </c>
      <c r="N107" t="str">
        <f t="shared" si="59"/>
        <v>deflation</v>
      </c>
      <c r="O107">
        <f t="shared" si="60"/>
        <v>1</v>
      </c>
      <c r="P107" s="22">
        <f t="shared" si="79"/>
        <v>-8.6381472266406495E-5</v>
      </c>
      <c r="Q107">
        <f t="shared" si="61"/>
        <v>-0.18200720824198768</v>
      </c>
      <c r="R107" s="4">
        <f t="shared" si="62"/>
        <v>-1.5032970166190861E-2</v>
      </c>
      <c r="S107">
        <v>4.6150000000000002</v>
      </c>
      <c r="T107" s="4">
        <f t="shared" si="63"/>
        <v>6.4345018450184477E-2</v>
      </c>
      <c r="U107" s="15">
        <f t="shared" si="64"/>
        <v>11.925194910160519</v>
      </c>
      <c r="V107" s="4">
        <f t="shared" si="80"/>
        <v>-1.5032970166190861E-2</v>
      </c>
      <c r="W107">
        <f t="shared" si="65"/>
        <v>4.2600935119975301</v>
      </c>
      <c r="X107" s="4">
        <f t="shared" si="81"/>
        <v>8.5401131161949265E-2</v>
      </c>
      <c r="Y107">
        <f t="shared" si="66"/>
        <v>2.5840075644984872</v>
      </c>
      <c r="Z107" s="10">
        <f t="shared" si="82"/>
        <v>-7.4579189304572718E-2</v>
      </c>
      <c r="AA107">
        <f t="shared" si="67"/>
        <v>11.008113860472545</v>
      </c>
      <c r="AB107">
        <f t="shared" si="68"/>
        <v>4.8799576882274209E-2</v>
      </c>
      <c r="AC107" s="4">
        <f t="shared" si="69"/>
        <v>4.452794729624952E-3</v>
      </c>
      <c r="AD107">
        <f t="shared" si="70"/>
        <v>0.91708104968797421</v>
      </c>
      <c r="AE107">
        <f t="shared" si="71"/>
        <v>11.925194910160519</v>
      </c>
      <c r="AF107" s="4">
        <f t="shared" si="83"/>
        <v>-1.5032970166190861E-2</v>
      </c>
      <c r="AG107" s="4">
        <f t="shared" si="72"/>
        <v>-1.948576489581565E-2</v>
      </c>
      <c r="AH107" s="10">
        <f t="shared" si="73"/>
        <v>-4.3635353698151788E-2</v>
      </c>
      <c r="AI107" s="10">
        <f t="shared" si="74"/>
        <v>-0.10043410132814012</v>
      </c>
      <c r="AJ107" s="10">
        <f t="shared" si="75"/>
        <v>5.9546219138381859E-2</v>
      </c>
      <c r="AK107" t="str">
        <f t="shared" si="84"/>
        <v>deflation</v>
      </c>
      <c r="AL107">
        <f t="shared" si="76"/>
        <v>1</v>
      </c>
      <c r="AM107">
        <f t="shared" si="77"/>
        <v>0.35490648800247004</v>
      </c>
      <c r="AN107">
        <f t="shared" si="78"/>
        <v>2.5840075644984872</v>
      </c>
    </row>
    <row r="108" spans="1:40" x14ac:dyDescent="0.35">
      <c r="A108">
        <v>1886</v>
      </c>
      <c r="B108">
        <v>1.0526560621650962</v>
      </c>
      <c r="C108" t="str">
        <f t="shared" si="49"/>
        <v>deflation</v>
      </c>
      <c r="D108" t="str">
        <f t="shared" si="50"/>
        <v>expansive</v>
      </c>
      <c r="E108" t="str">
        <f t="shared" si="51"/>
        <v>deflationary growth</v>
      </c>
      <c r="F108" s="4">
        <f t="shared" si="52"/>
        <v>-2.8296151507173403E-2</v>
      </c>
      <c r="G108">
        <f t="shared" si="53"/>
        <v>11.92119888899477</v>
      </c>
      <c r="H108">
        <f t="shared" si="54"/>
        <v>0.91308502852222517</v>
      </c>
      <c r="I108" s="4">
        <f t="shared" si="55"/>
        <v>8.2946546528819179E-2</v>
      </c>
      <c r="J108">
        <v>12.548922278776153</v>
      </c>
      <c r="K108">
        <f t="shared" si="56"/>
        <v>0.6237273686156346</v>
      </c>
      <c r="L108" s="4">
        <f t="shared" si="57"/>
        <v>5.2303326974069468E-2</v>
      </c>
      <c r="M108" s="20">
        <f t="shared" si="58"/>
        <v>-3.0643219554749711E-2</v>
      </c>
      <c r="N108" t="str">
        <f t="shared" si="59"/>
        <v>deflation</v>
      </c>
      <c r="O108">
        <f t="shared" si="60"/>
        <v>1</v>
      </c>
      <c r="P108" s="22">
        <f t="shared" si="79"/>
        <v>-2.3470680475763082E-3</v>
      </c>
      <c r="Q108">
        <f t="shared" si="61"/>
        <v>0.6237273686156346</v>
      </c>
      <c r="R108" s="4">
        <f t="shared" si="62"/>
        <v>5.2303326974069468E-2</v>
      </c>
      <c r="S108">
        <v>4.7469999999999999</v>
      </c>
      <c r="T108" s="4">
        <f t="shared" si="63"/>
        <v>2.8602383531960925E-2</v>
      </c>
      <c r="U108" s="15">
        <f t="shared" si="64"/>
        <v>12.548922278776152</v>
      </c>
      <c r="V108" s="4">
        <f t="shared" si="80"/>
        <v>5.2303326974069322E-2</v>
      </c>
      <c r="W108">
        <f t="shared" si="65"/>
        <v>4.5095451122339059</v>
      </c>
      <c r="X108" s="4">
        <f t="shared" si="81"/>
        <v>5.8555428310166267E-2</v>
      </c>
      <c r="Y108">
        <f t="shared" si="66"/>
        <v>2.6435479837320734</v>
      </c>
      <c r="Z108" s="10">
        <f t="shared" si="82"/>
        <v>2.3041890454040533E-2</v>
      </c>
      <c r="AA108">
        <f t="shared" si="67"/>
        <v>11.921198888994768</v>
      </c>
      <c r="AB108">
        <f t="shared" si="68"/>
        <v>0.9130850285222234</v>
      </c>
      <c r="AC108" s="4">
        <f t="shared" si="69"/>
        <v>8.2946546528819012E-2</v>
      </c>
      <c r="AD108">
        <f t="shared" si="70"/>
        <v>0.62772338978138542</v>
      </c>
      <c r="AE108">
        <f t="shared" si="71"/>
        <v>12.548922278776153</v>
      </c>
      <c r="AF108" s="4">
        <f t="shared" si="83"/>
        <v>5.2303326974069468E-2</v>
      </c>
      <c r="AG108" s="4">
        <f t="shared" si="72"/>
        <v>-3.0643219554749711E-2</v>
      </c>
      <c r="AH108" s="10">
        <f t="shared" si="73"/>
        <v>-7.5145588130206997E-2</v>
      </c>
      <c r="AI108" s="10">
        <f t="shared" si="74"/>
        <v>-6.2521013360967992E-3</v>
      </c>
      <c r="AJ108" s="10">
        <f t="shared" si="75"/>
        <v>2.9261436520028935E-2</v>
      </c>
      <c r="AK108" t="str">
        <f t="shared" si="84"/>
        <v>deflation</v>
      </c>
      <c r="AL108">
        <f t="shared" si="76"/>
        <v>1</v>
      </c>
      <c r="AM108">
        <f t="shared" si="77"/>
        <v>0.23745488776609469</v>
      </c>
      <c r="AN108">
        <f t="shared" si="78"/>
        <v>2.6435479837320734</v>
      </c>
    </row>
    <row r="109" spans="1:40" x14ac:dyDescent="0.35">
      <c r="A109">
        <v>1887</v>
      </c>
      <c r="B109">
        <v>1.0593114025796997</v>
      </c>
      <c r="C109" t="str">
        <f t="shared" si="49"/>
        <v>inflation</v>
      </c>
      <c r="D109" t="str">
        <f t="shared" si="50"/>
        <v>expansive</v>
      </c>
      <c r="E109" t="str">
        <f t="shared" si="51"/>
        <v>inflationary expansion</v>
      </c>
      <c r="F109" s="4">
        <f t="shared" si="52"/>
        <v>6.3224263401996765E-3</v>
      </c>
      <c r="G109">
        <f t="shared" si="53"/>
        <v>12.805907893992241</v>
      </c>
      <c r="H109">
        <f t="shared" si="54"/>
        <v>0.88470900499747174</v>
      </c>
      <c r="I109" s="4">
        <f t="shared" si="55"/>
        <v>7.4213089911133345E-2</v>
      </c>
      <c r="J109">
        <v>13.565444252491369</v>
      </c>
      <c r="K109">
        <f t="shared" si="56"/>
        <v>1.016521973715216</v>
      </c>
      <c r="L109" s="4">
        <f t="shared" si="57"/>
        <v>8.1004723045774843E-2</v>
      </c>
      <c r="M109" s="20">
        <f t="shared" si="58"/>
        <v>6.7916331346414976E-3</v>
      </c>
      <c r="N109" t="str">
        <f t="shared" si="59"/>
        <v>inflation</v>
      </c>
      <c r="O109">
        <f t="shared" si="60"/>
        <v>1</v>
      </c>
      <c r="P109" s="22">
        <f t="shared" si="79"/>
        <v>4.6920679444182115E-4</v>
      </c>
      <c r="Q109">
        <f t="shared" si="61"/>
        <v>1.016521973715216</v>
      </c>
      <c r="R109" s="4">
        <f t="shared" si="62"/>
        <v>8.1004723045774843E-2</v>
      </c>
      <c r="S109">
        <v>5.3520000000000003</v>
      </c>
      <c r="T109" s="4">
        <f t="shared" si="63"/>
        <v>0.12744891510427647</v>
      </c>
      <c r="U109" s="15">
        <f t="shared" si="64"/>
        <v>13.565444252491368</v>
      </c>
      <c r="V109" s="4">
        <f t="shared" si="80"/>
        <v>8.1004723045774857E-2</v>
      </c>
      <c r="W109">
        <f t="shared" si="65"/>
        <v>5.0523387050932183</v>
      </c>
      <c r="X109" s="4">
        <f t="shared" si="81"/>
        <v>0.12036548683963097</v>
      </c>
      <c r="Y109">
        <f t="shared" si="66"/>
        <v>2.5346495240081031</v>
      </c>
      <c r="Z109" s="10">
        <f t="shared" si="82"/>
        <v>-4.1194054503308521E-2</v>
      </c>
      <c r="AA109">
        <f t="shared" si="67"/>
        <v>12.805907893992241</v>
      </c>
      <c r="AB109">
        <f t="shared" si="68"/>
        <v>0.88470900499747351</v>
      </c>
      <c r="AC109" s="4">
        <f t="shared" si="69"/>
        <v>7.4213089911133498E-2</v>
      </c>
      <c r="AD109">
        <f t="shared" si="70"/>
        <v>0.75953635849912793</v>
      </c>
      <c r="AE109">
        <f t="shared" si="71"/>
        <v>13.565444252491369</v>
      </c>
      <c r="AF109" s="4">
        <f t="shared" si="83"/>
        <v>8.1004723045774843E-2</v>
      </c>
      <c r="AG109" s="4">
        <f t="shared" si="72"/>
        <v>6.7916331346414976E-3</v>
      </c>
      <c r="AH109" s="10">
        <f t="shared" si="73"/>
        <v>3.803013410706043E-2</v>
      </c>
      <c r="AI109" s="10">
        <f t="shared" si="74"/>
        <v>-3.9360763793856127E-2</v>
      </c>
      <c r="AJ109" s="10">
        <f t="shared" si="75"/>
        <v>0.12219877754908337</v>
      </c>
      <c r="AK109" t="str">
        <f t="shared" si="84"/>
        <v>inflation</v>
      </c>
      <c r="AL109">
        <f t="shared" si="76"/>
        <v>1</v>
      </c>
      <c r="AM109">
        <f t="shared" si="77"/>
        <v>0.29966129490678245</v>
      </c>
      <c r="AN109">
        <f t="shared" si="78"/>
        <v>2.5346495240081031</v>
      </c>
    </row>
    <row r="110" spans="1:40" x14ac:dyDescent="0.35">
      <c r="A110">
        <v>1888</v>
      </c>
      <c r="B110">
        <v>1.0566512026211605</v>
      </c>
      <c r="C110" t="str">
        <f t="shared" si="49"/>
        <v>deflation</v>
      </c>
      <c r="D110" t="str">
        <f t="shared" si="50"/>
        <v>expansive</v>
      </c>
      <c r="E110" t="str">
        <f t="shared" si="51"/>
        <v>deflationary growth</v>
      </c>
      <c r="F110" s="4">
        <f t="shared" si="52"/>
        <v>-2.5112539637172655E-3</v>
      </c>
      <c r="G110">
        <f t="shared" si="53"/>
        <v>13.563280179196513</v>
      </c>
      <c r="H110">
        <f t="shared" si="54"/>
        <v>0.75737228520427102</v>
      </c>
      <c r="I110" s="4">
        <f t="shared" si="55"/>
        <v>5.9142412351691549E-2</v>
      </c>
      <c r="J110">
        <v>14.331656312835745</v>
      </c>
      <c r="K110">
        <f t="shared" si="56"/>
        <v>0.76621206034437606</v>
      </c>
      <c r="L110" s="4">
        <f t="shared" si="57"/>
        <v>5.648263677053237E-2</v>
      </c>
      <c r="M110" s="20">
        <f t="shared" si="58"/>
        <v>-2.6597755811591794E-3</v>
      </c>
      <c r="N110" t="str">
        <f t="shared" si="59"/>
        <v>deflation</v>
      </c>
      <c r="O110">
        <f t="shared" si="60"/>
        <v>1</v>
      </c>
      <c r="P110" s="22">
        <f t="shared" si="79"/>
        <v>-1.4852161744191399E-4</v>
      </c>
      <c r="Q110">
        <f t="shared" si="61"/>
        <v>0.76621206034437606</v>
      </c>
      <c r="R110" s="4">
        <f t="shared" si="62"/>
        <v>5.648263677053237E-2</v>
      </c>
      <c r="S110">
        <v>5.5819999999999999</v>
      </c>
      <c r="T110" s="4">
        <f t="shared" si="63"/>
        <v>4.2974588938714413E-2</v>
      </c>
      <c r="U110" s="15">
        <f t="shared" si="64"/>
        <v>14.331656312835747</v>
      </c>
      <c r="V110" s="4">
        <f t="shared" si="80"/>
        <v>5.648263677053264E-2</v>
      </c>
      <c r="W110">
        <f t="shared" si="65"/>
        <v>5.2827271536275395</v>
      </c>
      <c r="X110" s="4">
        <f t="shared" si="81"/>
        <v>4.5600356979643646E-2</v>
      </c>
      <c r="Y110">
        <f t="shared" si="66"/>
        <v>2.5674769460472495</v>
      </c>
      <c r="Z110" s="10">
        <f t="shared" si="82"/>
        <v>1.2951463990664736E-2</v>
      </c>
      <c r="AA110">
        <f t="shared" si="67"/>
        <v>13.563280179196514</v>
      </c>
      <c r="AB110">
        <f t="shared" si="68"/>
        <v>0.7573722852042728</v>
      </c>
      <c r="AC110" s="4">
        <f t="shared" si="69"/>
        <v>5.9142412351691688E-2</v>
      </c>
      <c r="AD110">
        <f t="shared" si="70"/>
        <v>0.76837613363923118</v>
      </c>
      <c r="AE110">
        <f t="shared" si="71"/>
        <v>14.331656312835745</v>
      </c>
      <c r="AF110" s="4">
        <f t="shared" si="83"/>
        <v>5.648263677053237E-2</v>
      </c>
      <c r="AG110" s="4">
        <f t="shared" si="72"/>
        <v>-2.6597755811591794E-3</v>
      </c>
      <c r="AH110" s="10">
        <f t="shared" si="73"/>
        <v>-1.3026499739679002E-2</v>
      </c>
      <c r="AI110" s="10">
        <f t="shared" si="74"/>
        <v>1.0882279790888724E-2</v>
      </c>
      <c r="AJ110" s="10">
        <f t="shared" si="75"/>
        <v>4.3531172779867636E-2</v>
      </c>
      <c r="AK110" t="str">
        <f t="shared" si="84"/>
        <v>deflation</v>
      </c>
      <c r="AL110">
        <f t="shared" si="76"/>
        <v>1</v>
      </c>
      <c r="AM110">
        <f t="shared" si="77"/>
        <v>0.29927284637245999</v>
      </c>
      <c r="AN110">
        <f t="shared" si="78"/>
        <v>2.5674769460472495</v>
      </c>
    </row>
    <row r="111" spans="1:40" x14ac:dyDescent="0.35">
      <c r="A111">
        <v>1889</v>
      </c>
      <c r="B111">
        <v>1.0262543973293945</v>
      </c>
      <c r="C111" t="str">
        <f t="shared" si="49"/>
        <v>deflation</v>
      </c>
      <c r="D111" t="str">
        <f t="shared" si="50"/>
        <v>expansive</v>
      </c>
      <c r="E111" t="str">
        <f t="shared" si="51"/>
        <v>deflationary growth</v>
      </c>
      <c r="F111" s="4">
        <f t="shared" si="52"/>
        <v>-2.8767113704468234E-2</v>
      </c>
      <c r="G111">
        <f t="shared" si="53"/>
        <v>13.970876144537288</v>
      </c>
      <c r="H111">
        <f t="shared" si="54"/>
        <v>0.40759596534077502</v>
      </c>
      <c r="I111" s="4">
        <f t="shared" si="55"/>
        <v>3.0051430034303175E-2</v>
      </c>
      <c r="J111">
        <v>14.337673077875728</v>
      </c>
      <c r="K111">
        <f t="shared" si="56"/>
        <v>6.0167650399822747E-3</v>
      </c>
      <c r="L111" s="4">
        <f t="shared" si="57"/>
        <v>4.1982342505614848E-4</v>
      </c>
      <c r="M111" s="20">
        <f t="shared" si="58"/>
        <v>-2.9631606609247026E-2</v>
      </c>
      <c r="N111" t="str">
        <f t="shared" si="59"/>
        <v>deflation</v>
      </c>
      <c r="O111">
        <f t="shared" si="60"/>
        <v>1</v>
      </c>
      <c r="P111" s="22">
        <f t="shared" si="79"/>
        <v>-8.6449290477879151E-4</v>
      </c>
      <c r="Q111">
        <f t="shared" si="61"/>
        <v>6.0167650399822747E-3</v>
      </c>
      <c r="R111" s="4">
        <f t="shared" si="62"/>
        <v>4.1982342505614848E-4</v>
      </c>
      <c r="S111">
        <v>5.97</v>
      </c>
      <c r="T111" s="4">
        <f t="shared" si="63"/>
        <v>6.9509136510211372E-2</v>
      </c>
      <c r="U111" s="15">
        <f t="shared" si="64"/>
        <v>14.337673077875726</v>
      </c>
      <c r="V111" s="4">
        <f t="shared" si="80"/>
        <v>4.1982342505590052E-4</v>
      </c>
      <c r="W111">
        <f t="shared" si="65"/>
        <v>5.8172710543658921</v>
      </c>
      <c r="X111" s="4">
        <f t="shared" si="81"/>
        <v>0.10118711135238025</v>
      </c>
      <c r="Y111">
        <f t="shared" si="66"/>
        <v>2.4016202810512106</v>
      </c>
      <c r="Z111" s="10">
        <f t="shared" si="82"/>
        <v>-6.4599086372083295E-2</v>
      </c>
      <c r="AA111">
        <f t="shared" si="67"/>
        <v>13.970876144537286</v>
      </c>
      <c r="AB111">
        <f t="shared" si="68"/>
        <v>0.40759596534077147</v>
      </c>
      <c r="AC111" s="4">
        <f t="shared" si="69"/>
        <v>3.0051430034302908E-2</v>
      </c>
      <c r="AD111">
        <f t="shared" si="70"/>
        <v>0.36679693333844199</v>
      </c>
      <c r="AE111">
        <f t="shared" si="71"/>
        <v>14.337673077875728</v>
      </c>
      <c r="AF111" s="4">
        <f t="shared" si="83"/>
        <v>4.1982342505614848E-4</v>
      </c>
      <c r="AG111" s="4">
        <f t="shared" si="72"/>
        <v>-2.9631606609247026E-2</v>
      </c>
      <c r="AH111" s="10">
        <f t="shared" si="73"/>
        <v>-4.8323895167908741E-2</v>
      </c>
      <c r="AI111" s="10">
        <f t="shared" si="74"/>
        <v>-0.1007672879273241</v>
      </c>
      <c r="AJ111" s="10">
        <f t="shared" si="75"/>
        <v>6.5018909797139438E-2</v>
      </c>
      <c r="AK111" t="str">
        <f t="shared" si="84"/>
        <v>deflation</v>
      </c>
      <c r="AL111">
        <f t="shared" si="76"/>
        <v>1</v>
      </c>
      <c r="AM111">
        <f t="shared" si="77"/>
        <v>0.15272894563410819</v>
      </c>
      <c r="AN111">
        <f t="shared" si="78"/>
        <v>2.4016202810512106</v>
      </c>
    </row>
    <row r="112" spans="1:40" x14ac:dyDescent="0.35">
      <c r="A112">
        <v>1890</v>
      </c>
      <c r="B112">
        <v>1.01802381664886</v>
      </c>
      <c r="C112" t="str">
        <f t="shared" si="49"/>
        <v>deflation</v>
      </c>
      <c r="D112" t="str">
        <f t="shared" si="50"/>
        <v>expansive</v>
      </c>
      <c r="E112" t="str">
        <f t="shared" si="51"/>
        <v>deflationary growth</v>
      </c>
      <c r="F112" s="4">
        <f t="shared" si="52"/>
        <v>-8.0200198917079572E-3</v>
      </c>
      <c r="G112">
        <f t="shared" si="53"/>
        <v>15.331111279128512</v>
      </c>
      <c r="H112">
        <f t="shared" si="54"/>
        <v>1.3602351345912247</v>
      </c>
      <c r="I112" s="4">
        <f t="shared" si="55"/>
        <v>9.736219264409457E-2</v>
      </c>
      <c r="J112">
        <v>15.607436417846793</v>
      </c>
      <c r="K112">
        <f t="shared" si="56"/>
        <v>1.2697633399710657</v>
      </c>
      <c r="L112" s="4">
        <f t="shared" si="57"/>
        <v>8.8561326030680718E-2</v>
      </c>
      <c r="M112" s="20">
        <f t="shared" si="58"/>
        <v>-8.8008666134138519E-3</v>
      </c>
      <c r="N112" t="str">
        <f t="shared" si="59"/>
        <v>deflation</v>
      </c>
      <c r="O112">
        <f t="shared" si="60"/>
        <v>1</v>
      </c>
      <c r="P112" s="22">
        <f t="shared" si="79"/>
        <v>-7.8084672170589467E-4</v>
      </c>
      <c r="Q112">
        <f t="shared" si="61"/>
        <v>1.2697633399710657</v>
      </c>
      <c r="R112" s="4">
        <f t="shared" si="62"/>
        <v>8.8561326030680718E-2</v>
      </c>
      <c r="S112">
        <v>6.2610000000000001</v>
      </c>
      <c r="T112" s="4">
        <f t="shared" si="63"/>
        <v>4.8743718592964891E-2</v>
      </c>
      <c r="U112" s="15">
        <f t="shared" si="64"/>
        <v>15.607436417846793</v>
      </c>
      <c r="V112" s="4">
        <f t="shared" si="80"/>
        <v>8.8561326030680843E-2</v>
      </c>
      <c r="W112">
        <f t="shared" si="65"/>
        <v>6.1501508094476769</v>
      </c>
      <c r="X112" s="4">
        <f t="shared" si="81"/>
        <v>5.722266539943275E-2</v>
      </c>
      <c r="Y112">
        <f t="shared" si="66"/>
        <v>2.4928024944652281</v>
      </c>
      <c r="Z112" s="10">
        <f t="shared" si="82"/>
        <v>3.7966956780572395E-2</v>
      </c>
      <c r="AA112">
        <f t="shared" si="67"/>
        <v>15.33111127912851</v>
      </c>
      <c r="AB112">
        <f t="shared" si="68"/>
        <v>1.3602351345912247</v>
      </c>
      <c r="AC112" s="4">
        <f t="shared" si="69"/>
        <v>9.7362192644094583E-2</v>
      </c>
      <c r="AD112">
        <f t="shared" si="70"/>
        <v>0.27632513871828301</v>
      </c>
      <c r="AE112">
        <f t="shared" si="71"/>
        <v>15.607436417846793</v>
      </c>
      <c r="AF112" s="4">
        <f t="shared" si="83"/>
        <v>8.8561326030680718E-2</v>
      </c>
      <c r="AG112" s="4">
        <f t="shared" si="72"/>
        <v>-8.8008666134138519E-3</v>
      </c>
      <c r="AH112" s="10">
        <f t="shared" si="73"/>
        <v>7.2589436556155934E-2</v>
      </c>
      <c r="AI112" s="10">
        <f t="shared" si="74"/>
        <v>3.1338660631247968E-2</v>
      </c>
      <c r="AJ112" s="10">
        <f t="shared" si="75"/>
        <v>5.0594369250108323E-2</v>
      </c>
      <c r="AK112" t="str">
        <f t="shared" si="84"/>
        <v>deflation</v>
      </c>
      <c r="AL112">
        <f t="shared" si="76"/>
        <v>1</v>
      </c>
      <c r="AM112">
        <f t="shared" si="77"/>
        <v>0.11084919055232334</v>
      </c>
      <c r="AN112">
        <f t="shared" si="78"/>
        <v>2.4928024944652281</v>
      </c>
    </row>
    <row r="113" spans="1:40" x14ac:dyDescent="0.35">
      <c r="A113">
        <v>1891</v>
      </c>
      <c r="B113">
        <v>1.0282843061904767</v>
      </c>
      <c r="C113" t="str">
        <f t="shared" si="49"/>
        <v>inflation</v>
      </c>
      <c r="D113" t="str">
        <f t="shared" si="50"/>
        <v>expansive</v>
      </c>
      <c r="E113" t="str">
        <f t="shared" si="51"/>
        <v>inflationary expansion</v>
      </c>
      <c r="F113" s="4">
        <f t="shared" si="52"/>
        <v>1.0078830547788466E-2</v>
      </c>
      <c r="G113">
        <f t="shared" si="53"/>
        <v>15.505393379609419</v>
      </c>
      <c r="H113">
        <f t="shared" si="54"/>
        <v>0.17428210048090698</v>
      </c>
      <c r="I113" s="4">
        <f t="shared" si="55"/>
        <v>1.1367871337426881E-2</v>
      </c>
      <c r="J113">
        <v>15.943952673562082</v>
      </c>
      <c r="K113">
        <f t="shared" si="56"/>
        <v>0.33651625571528854</v>
      </c>
      <c r="L113" s="4">
        <f t="shared" si="57"/>
        <v>2.1561276734114315E-2</v>
      </c>
      <c r="M113" s="20">
        <f t="shared" si="58"/>
        <v>1.0193405396687434E-2</v>
      </c>
      <c r="N113" t="str">
        <f t="shared" si="59"/>
        <v>inflation</v>
      </c>
      <c r="O113">
        <f t="shared" si="60"/>
        <v>1</v>
      </c>
      <c r="P113" s="22">
        <f t="shared" si="79"/>
        <v>1.1457484889896771E-4</v>
      </c>
      <c r="Q113">
        <f t="shared" si="61"/>
        <v>0.33651625571528854</v>
      </c>
      <c r="R113" s="4">
        <f t="shared" si="62"/>
        <v>2.1561276734114315E-2</v>
      </c>
      <c r="S113">
        <v>6.3609999999999998</v>
      </c>
      <c r="T113" s="4">
        <f t="shared" si="63"/>
        <v>1.597188947452478E-2</v>
      </c>
      <c r="U113" s="15">
        <f t="shared" si="64"/>
        <v>15.943952673562084</v>
      </c>
      <c r="V113" s="4">
        <f t="shared" si="80"/>
        <v>2.156127673411443E-2</v>
      </c>
      <c r="W113">
        <f t="shared" si="65"/>
        <v>6.1860323664433174</v>
      </c>
      <c r="X113" s="4">
        <f t="shared" si="81"/>
        <v>5.8342564446582966E-3</v>
      </c>
      <c r="Y113">
        <f t="shared" si="66"/>
        <v>2.5065166913318793</v>
      </c>
      <c r="Z113" s="10">
        <f t="shared" si="82"/>
        <v>5.501517628091617E-3</v>
      </c>
      <c r="AA113">
        <f t="shared" si="67"/>
        <v>15.505393379609419</v>
      </c>
      <c r="AB113">
        <f t="shared" si="68"/>
        <v>0.17428210048090875</v>
      </c>
      <c r="AC113" s="4">
        <f t="shared" si="69"/>
        <v>1.1367871337426998E-2</v>
      </c>
      <c r="AD113">
        <f t="shared" si="70"/>
        <v>0.4385592939526628</v>
      </c>
      <c r="AE113">
        <f t="shared" si="71"/>
        <v>15.943952673562082</v>
      </c>
      <c r="AF113" s="4">
        <f t="shared" si="83"/>
        <v>2.1561276734114315E-2</v>
      </c>
      <c r="AG113" s="4">
        <f t="shared" si="72"/>
        <v>1.0193405396687434E-2</v>
      </c>
      <c r="AH113" s="10">
        <f t="shared" si="73"/>
        <v>-8.6755025734051083E-2</v>
      </c>
      <c r="AI113" s="10">
        <f t="shared" si="74"/>
        <v>1.5727020289456019E-2</v>
      </c>
      <c r="AJ113" s="10">
        <f t="shared" si="75"/>
        <v>1.6059759106022697E-2</v>
      </c>
      <c r="AK113" t="str">
        <f t="shared" si="84"/>
        <v>inflation</v>
      </c>
      <c r="AL113">
        <f t="shared" si="76"/>
        <v>1</v>
      </c>
      <c r="AM113">
        <f t="shared" si="77"/>
        <v>0.17496763355668182</v>
      </c>
      <c r="AN113">
        <f t="shared" si="78"/>
        <v>2.5065166913318793</v>
      </c>
    </row>
    <row r="114" spans="1:40" x14ac:dyDescent="0.35">
      <c r="A114">
        <v>1892</v>
      </c>
      <c r="B114">
        <v>1.0385447957320932</v>
      </c>
      <c r="C114" t="str">
        <f t="shared" si="49"/>
        <v>inflation</v>
      </c>
      <c r="D114" t="str">
        <f t="shared" si="50"/>
        <v>expansive</v>
      </c>
      <c r="E114" t="str">
        <f t="shared" si="51"/>
        <v>inflationary expansion</v>
      </c>
      <c r="F114" s="4">
        <f t="shared" si="52"/>
        <v>9.9782613425550871E-3</v>
      </c>
      <c r="G114">
        <f t="shared" si="53"/>
        <v>16.291737911237817</v>
      </c>
      <c r="H114">
        <f t="shared" si="54"/>
        <v>0.7863445316283979</v>
      </c>
      <c r="I114" s="4">
        <f t="shared" si="55"/>
        <v>5.0714258734157053E-2</v>
      </c>
      <c r="J114">
        <v>16.919699621147277</v>
      </c>
      <c r="K114">
        <f t="shared" si="56"/>
        <v>0.9757469475851952</v>
      </c>
      <c r="L114" s="4">
        <f t="shared" si="57"/>
        <v>6.1198560204155504E-2</v>
      </c>
      <c r="M114" s="20">
        <f t="shared" si="58"/>
        <v>1.0484301469998451E-2</v>
      </c>
      <c r="N114" t="str">
        <f t="shared" si="59"/>
        <v>inflation</v>
      </c>
      <c r="O114">
        <f t="shared" si="60"/>
        <v>1</v>
      </c>
      <c r="P114" s="22">
        <f t="shared" si="79"/>
        <v>5.0604012744336416E-4</v>
      </c>
      <c r="Q114">
        <f t="shared" si="61"/>
        <v>0.9757469475851952</v>
      </c>
      <c r="R114" s="4">
        <f t="shared" si="62"/>
        <v>6.1198560204155504E-2</v>
      </c>
      <c r="S114">
        <v>7.05</v>
      </c>
      <c r="T114" s="4">
        <f t="shared" si="63"/>
        <v>0.1083163024681654</v>
      </c>
      <c r="U114" s="15">
        <f t="shared" si="64"/>
        <v>16.919699621147277</v>
      </c>
      <c r="V114" s="4">
        <f t="shared" si="80"/>
        <v>6.1198560204155386E-2</v>
      </c>
      <c r="W114">
        <f t="shared" si="65"/>
        <v>6.7883446423996556</v>
      </c>
      <c r="X114" s="4">
        <f t="shared" si="81"/>
        <v>9.7366492814301236E-2</v>
      </c>
      <c r="Y114">
        <f t="shared" si="66"/>
        <v>2.3999573930705358</v>
      </c>
      <c r="Z114" s="10">
        <f t="shared" si="82"/>
        <v>-4.2512901920761362E-2</v>
      </c>
      <c r="AA114">
        <f t="shared" si="67"/>
        <v>16.291737911237817</v>
      </c>
      <c r="AB114">
        <f t="shared" si="68"/>
        <v>0.7863445316283979</v>
      </c>
      <c r="AC114" s="4">
        <f t="shared" si="69"/>
        <v>5.0714258734157053E-2</v>
      </c>
      <c r="AD114">
        <f t="shared" si="70"/>
        <v>0.6279617099094601</v>
      </c>
      <c r="AE114">
        <f t="shared" si="71"/>
        <v>16.919699621147277</v>
      </c>
      <c r="AF114" s="4">
        <f t="shared" si="83"/>
        <v>6.1198560204155504E-2</v>
      </c>
      <c r="AG114" s="4">
        <f t="shared" si="72"/>
        <v>1.0484301469998451E-2</v>
      </c>
      <c r="AH114" s="10">
        <f t="shared" si="73"/>
        <v>9.6092177225432035E-2</v>
      </c>
      <c r="AI114" s="10">
        <f t="shared" si="74"/>
        <v>-3.6167932610145732E-2</v>
      </c>
      <c r="AJ114" s="10">
        <f t="shared" si="75"/>
        <v>0.10371146212491686</v>
      </c>
      <c r="AK114" t="str">
        <f t="shared" si="84"/>
        <v>inflation</v>
      </c>
      <c r="AL114">
        <f t="shared" si="76"/>
        <v>1</v>
      </c>
      <c r="AM114">
        <f t="shared" si="77"/>
        <v>0.26165535760034386</v>
      </c>
      <c r="AN114">
        <f t="shared" si="78"/>
        <v>2.3999573930705358</v>
      </c>
    </row>
    <row r="115" spans="1:40" x14ac:dyDescent="0.35">
      <c r="A115">
        <v>1893</v>
      </c>
      <c r="B115">
        <v>1.0391832184363368</v>
      </c>
      <c r="C115" t="str">
        <f t="shared" si="49"/>
        <v>inflation</v>
      </c>
      <c r="D115" t="str">
        <f t="shared" si="50"/>
        <v>contractive</v>
      </c>
      <c r="E115" t="str">
        <f t="shared" si="51"/>
        <v>stagflation</v>
      </c>
      <c r="F115" s="4">
        <f t="shared" si="52"/>
        <v>6.1472813389189045E-4</v>
      </c>
      <c r="G115">
        <f t="shared" si="53"/>
        <v>15.332737604234314</v>
      </c>
      <c r="H115">
        <f t="shared" si="54"/>
        <v>-0.95900030700350314</v>
      </c>
      <c r="I115" s="4">
        <f t="shared" si="55"/>
        <v>-5.8864211554864133E-2</v>
      </c>
      <c r="J115">
        <v>15.933523611008061</v>
      </c>
      <c r="K115">
        <f t="shared" si="56"/>
        <v>-0.98617601013921607</v>
      </c>
      <c r="L115" s="4">
        <f t="shared" si="57"/>
        <v>-5.8285668907894377E-2</v>
      </c>
      <c r="M115" s="20">
        <f t="shared" si="58"/>
        <v>5.7854264696975688E-4</v>
      </c>
      <c r="N115" t="str">
        <f t="shared" si="59"/>
        <v>inflation</v>
      </c>
      <c r="O115">
        <f t="shared" si="60"/>
        <v>1</v>
      </c>
      <c r="P115" s="22">
        <f t="shared" si="79"/>
        <v>-3.6185486922133575E-5</v>
      </c>
      <c r="Q115">
        <f t="shared" si="61"/>
        <v>-0.98617601013921607</v>
      </c>
      <c r="R115" s="4">
        <f t="shared" si="62"/>
        <v>-5.8285668907894377E-2</v>
      </c>
      <c r="S115">
        <v>6.8040000000000003</v>
      </c>
      <c r="T115" s="4">
        <f t="shared" si="63"/>
        <v>-3.4893617021276531E-2</v>
      </c>
      <c r="U115" s="15">
        <f t="shared" si="64"/>
        <v>15.933523611008061</v>
      </c>
      <c r="V115" s="4">
        <f t="shared" si="80"/>
        <v>-5.8285668907894377E-2</v>
      </c>
      <c r="W115">
        <f t="shared" si="65"/>
        <v>6.5474498426158254</v>
      </c>
      <c r="X115" s="4">
        <f t="shared" si="81"/>
        <v>-3.5486530586442758E-2</v>
      </c>
      <c r="Y115">
        <f t="shared" si="66"/>
        <v>2.3417877147278161</v>
      </c>
      <c r="Z115" s="10">
        <f t="shared" si="82"/>
        <v>-2.4237796266998169E-2</v>
      </c>
      <c r="AA115">
        <f t="shared" si="67"/>
        <v>15.332737604234312</v>
      </c>
      <c r="AB115">
        <f t="shared" si="68"/>
        <v>-0.95900030700350491</v>
      </c>
      <c r="AC115" s="4">
        <f t="shared" si="69"/>
        <v>-5.8864211554864238E-2</v>
      </c>
      <c r="AD115">
        <f t="shared" si="70"/>
        <v>0.60078600677374894</v>
      </c>
      <c r="AE115">
        <f t="shared" si="71"/>
        <v>15.933523611008061</v>
      </c>
      <c r="AF115" s="4">
        <f t="shared" si="83"/>
        <v>-5.8285668907894377E-2</v>
      </c>
      <c r="AG115" s="4">
        <f t="shared" si="72"/>
        <v>5.7854264696975688E-4</v>
      </c>
      <c r="AH115" s="10">
        <f t="shared" si="73"/>
        <v>-9.7821236221239477E-2</v>
      </c>
      <c r="AI115" s="10">
        <f t="shared" si="74"/>
        <v>-2.2799138321451619E-2</v>
      </c>
      <c r="AJ115" s="10">
        <f t="shared" si="75"/>
        <v>-3.4047872640896204E-2</v>
      </c>
      <c r="AK115" t="str">
        <f t="shared" si="84"/>
        <v>inflation</v>
      </c>
      <c r="AL115">
        <f t="shared" si="76"/>
        <v>1</v>
      </c>
      <c r="AM115">
        <f t="shared" si="77"/>
        <v>0.25655015738417508</v>
      </c>
      <c r="AN115">
        <f t="shared" si="78"/>
        <v>2.3417877147278161</v>
      </c>
    </row>
    <row r="116" spans="1:40" x14ac:dyDescent="0.35">
      <c r="A116">
        <v>1894</v>
      </c>
      <c r="B116">
        <v>1.0007685762016394</v>
      </c>
      <c r="C116" t="str">
        <f t="shared" si="49"/>
        <v>deflation</v>
      </c>
      <c r="D116" t="str">
        <f t="shared" si="50"/>
        <v>contractive</v>
      </c>
      <c r="E116" t="str">
        <f t="shared" si="51"/>
        <v>recession</v>
      </c>
      <c r="F116" s="4">
        <f t="shared" si="52"/>
        <v>-3.6966188014948935E-2</v>
      </c>
      <c r="G116">
        <f t="shared" si="53"/>
        <v>14.594620874381576</v>
      </c>
      <c r="H116">
        <f t="shared" si="54"/>
        <v>-0.73811672985273802</v>
      </c>
      <c r="I116" s="4">
        <f t="shared" si="55"/>
        <v>-4.8139917926261155E-2</v>
      </c>
      <c r="J116">
        <v>14.605837952657575</v>
      </c>
      <c r="K116">
        <f t="shared" si="56"/>
        <v>-1.3276856583504859</v>
      </c>
      <c r="L116" s="4">
        <f t="shared" si="57"/>
        <v>-8.3326556684123657E-2</v>
      </c>
      <c r="M116" s="20">
        <f t="shared" si="58"/>
        <v>-3.5186638757862501E-2</v>
      </c>
      <c r="N116" t="str">
        <f t="shared" si="59"/>
        <v>deflation</v>
      </c>
      <c r="O116">
        <f t="shared" si="60"/>
        <v>1</v>
      </c>
      <c r="P116" s="22">
        <f t="shared" si="79"/>
        <v>1.7795492570864338E-3</v>
      </c>
      <c r="Q116">
        <f t="shared" si="61"/>
        <v>-1.3276856583504859</v>
      </c>
      <c r="R116" s="4">
        <f t="shared" si="62"/>
        <v>-8.3326556684123657E-2</v>
      </c>
      <c r="S116">
        <v>7.0730000000000004</v>
      </c>
      <c r="T116" s="4">
        <f t="shared" si="63"/>
        <v>3.9535567313345107E-2</v>
      </c>
      <c r="U116" s="15">
        <f t="shared" si="64"/>
        <v>14.605837952657575</v>
      </c>
      <c r="V116" s="4">
        <f t="shared" si="80"/>
        <v>-8.3326556684123657E-2</v>
      </c>
      <c r="W116">
        <f t="shared" si="65"/>
        <v>7.0675680354045216</v>
      </c>
      <c r="X116" s="4">
        <f t="shared" si="81"/>
        <v>7.9438285942011813E-2</v>
      </c>
      <c r="Y116">
        <f t="shared" si="66"/>
        <v>2.0650131418998408</v>
      </c>
      <c r="Z116" s="10">
        <f t="shared" si="82"/>
        <v>-0.11818943753411253</v>
      </c>
      <c r="AA116">
        <f t="shared" si="67"/>
        <v>14.594620874381576</v>
      </c>
      <c r="AB116">
        <f t="shared" si="68"/>
        <v>-0.73811672985273624</v>
      </c>
      <c r="AC116" s="4">
        <f t="shared" si="69"/>
        <v>-4.8139917926261051E-2</v>
      </c>
      <c r="AD116">
        <f t="shared" si="70"/>
        <v>1.121707827599927E-2</v>
      </c>
      <c r="AE116">
        <f t="shared" si="71"/>
        <v>14.605837952657575</v>
      </c>
      <c r="AF116" s="4">
        <f t="shared" si="83"/>
        <v>-8.3326556684123657E-2</v>
      </c>
      <c r="AG116" s="4">
        <f t="shared" si="72"/>
        <v>-3.5186638757862501E-2</v>
      </c>
      <c r="AH116" s="10">
        <f t="shared" si="73"/>
        <v>-0.12362063274802854</v>
      </c>
      <c r="AI116" s="10">
        <f t="shared" si="74"/>
        <v>-0.16276484262613547</v>
      </c>
      <c r="AJ116" s="10">
        <f t="shared" si="75"/>
        <v>3.486288084998887E-2</v>
      </c>
      <c r="AK116" t="str">
        <f t="shared" si="84"/>
        <v>deflation</v>
      </c>
      <c r="AL116">
        <f t="shared" si="76"/>
        <v>1</v>
      </c>
      <c r="AM116">
        <f t="shared" si="77"/>
        <v>5.4319645954792337E-3</v>
      </c>
      <c r="AN116">
        <f t="shared" si="78"/>
        <v>2.0650131418998408</v>
      </c>
    </row>
    <row r="117" spans="1:40" x14ac:dyDescent="0.35">
      <c r="A117">
        <v>1895</v>
      </c>
      <c r="B117">
        <v>0.99084360275276451</v>
      </c>
      <c r="C117" t="str">
        <f t="shared" si="49"/>
        <v>deflation</v>
      </c>
      <c r="D117" t="str">
        <f t="shared" si="50"/>
        <v>expansive</v>
      </c>
      <c r="E117" t="str">
        <f t="shared" si="51"/>
        <v>deflationary growth</v>
      </c>
      <c r="F117" s="4">
        <f t="shared" si="52"/>
        <v>-9.9173512087525392E-3</v>
      </c>
      <c r="G117">
        <f t="shared" si="53"/>
        <v>16.263178250707867</v>
      </c>
      <c r="H117">
        <f t="shared" si="54"/>
        <v>1.6685573763262909</v>
      </c>
      <c r="I117" s="4">
        <f t="shared" si="55"/>
        <v>0.11432687362610187</v>
      </c>
      <c r="J117">
        <v>16.114266130141786</v>
      </c>
      <c r="K117">
        <f t="shared" si="56"/>
        <v>1.5084281774842108</v>
      </c>
      <c r="L117" s="4">
        <f t="shared" si="57"/>
        <v>0.10327570265900067</v>
      </c>
      <c r="M117" s="20">
        <f t="shared" si="58"/>
        <v>-1.1051170967101204E-2</v>
      </c>
      <c r="N117" t="str">
        <f t="shared" si="59"/>
        <v>deflation</v>
      </c>
      <c r="O117">
        <f t="shared" si="60"/>
        <v>1</v>
      </c>
      <c r="P117" s="22">
        <f t="shared" si="79"/>
        <v>-1.1338197583486646E-3</v>
      </c>
      <c r="Q117">
        <f t="shared" si="61"/>
        <v>1.5084281774842108</v>
      </c>
      <c r="R117" s="4">
        <f t="shared" si="62"/>
        <v>0.10327570265900067</v>
      </c>
      <c r="S117">
        <v>7.3579999999999997</v>
      </c>
      <c r="T117" s="4">
        <f t="shared" si="63"/>
        <v>4.0294076063904886E-2</v>
      </c>
      <c r="U117" s="15">
        <f t="shared" si="64"/>
        <v>16.114266130141786</v>
      </c>
      <c r="V117" s="4">
        <f t="shared" si="80"/>
        <v>0.10327570265900067</v>
      </c>
      <c r="W117">
        <f t="shared" si="65"/>
        <v>7.4259953635043745</v>
      </c>
      <c r="X117" s="4">
        <f t="shared" si="81"/>
        <v>5.0714379586349161E-2</v>
      </c>
      <c r="Y117">
        <f t="shared" si="66"/>
        <v>2.1900334506852115</v>
      </c>
      <c r="Z117" s="10">
        <f t="shared" si="82"/>
        <v>6.0542137117030798E-2</v>
      </c>
      <c r="AA117">
        <f t="shared" si="67"/>
        <v>16.263178250707867</v>
      </c>
      <c r="AB117">
        <f t="shared" si="68"/>
        <v>1.6685573763262909</v>
      </c>
      <c r="AC117" s="4">
        <f t="shared" si="69"/>
        <v>0.11432687362610187</v>
      </c>
      <c r="AD117">
        <f t="shared" si="70"/>
        <v>-0.14891212056608083</v>
      </c>
      <c r="AE117">
        <f t="shared" si="71"/>
        <v>16.114266130141786</v>
      </c>
      <c r="AF117" s="4">
        <f t="shared" si="83"/>
        <v>0.10327570265900067</v>
      </c>
      <c r="AG117" s="4">
        <f t="shared" si="72"/>
        <v>-1.1051170967101204E-2</v>
      </c>
      <c r="AH117" s="10">
        <f t="shared" si="73"/>
        <v>6.2367847263512743E-2</v>
      </c>
      <c r="AI117" s="10">
        <f t="shared" si="74"/>
        <v>5.256132307265151E-2</v>
      </c>
      <c r="AJ117" s="10">
        <f t="shared" si="75"/>
        <v>4.2733565541969873E-2</v>
      </c>
      <c r="AK117" t="str">
        <f t="shared" si="84"/>
        <v>deflation</v>
      </c>
      <c r="AL117">
        <f t="shared" si="76"/>
        <v>1</v>
      </c>
      <c r="AM117">
        <f t="shared" si="77"/>
        <v>-6.7995363504374615E-2</v>
      </c>
      <c r="AN117">
        <f t="shared" si="78"/>
        <v>2.1900334506852115</v>
      </c>
    </row>
    <row r="118" spans="1:40" x14ac:dyDescent="0.35">
      <c r="A118">
        <v>1896</v>
      </c>
      <c r="B118">
        <v>1.0003510288417854</v>
      </c>
      <c r="C118" t="str">
        <f t="shared" si="49"/>
        <v>inflation</v>
      </c>
      <c r="D118" t="str">
        <f t="shared" si="50"/>
        <v>contractive</v>
      </c>
      <c r="E118" t="str">
        <f t="shared" si="51"/>
        <v>stagflation</v>
      </c>
      <c r="F118" s="4">
        <f t="shared" si="52"/>
        <v>9.5952843239915254E-3</v>
      </c>
      <c r="G118">
        <f t="shared" si="53"/>
        <v>15.98402351720514</v>
      </c>
      <c r="H118">
        <f t="shared" si="54"/>
        <v>-0.27915473350272713</v>
      </c>
      <c r="I118" s="4">
        <f t="shared" si="55"/>
        <v>-1.7164832679035336E-2</v>
      </c>
      <c r="J118">
        <v>15.989634370467455</v>
      </c>
      <c r="K118">
        <f t="shared" si="56"/>
        <v>-0.12463175967433138</v>
      </c>
      <c r="L118" s="4">
        <f t="shared" si="57"/>
        <v>-7.7342498049729532E-3</v>
      </c>
      <c r="M118" s="20">
        <f t="shared" si="58"/>
        <v>9.4305828740623831E-3</v>
      </c>
      <c r="N118" t="str">
        <f t="shared" si="59"/>
        <v>inflation</v>
      </c>
      <c r="O118">
        <f t="shared" si="60"/>
        <v>1</v>
      </c>
      <c r="P118" s="22">
        <f t="shared" si="79"/>
        <v>-1.6470144992914229E-4</v>
      </c>
      <c r="Q118">
        <f t="shared" si="61"/>
        <v>-0.12463175967433138</v>
      </c>
      <c r="R118" s="4">
        <f t="shared" si="62"/>
        <v>-7.7342498049729532E-3</v>
      </c>
      <c r="S118">
        <v>7.6589999999999998</v>
      </c>
      <c r="T118" s="4">
        <f t="shared" si="63"/>
        <v>4.0907855395487927E-2</v>
      </c>
      <c r="U118" s="15">
        <f t="shared" si="64"/>
        <v>15.989634370467455</v>
      </c>
      <c r="V118" s="4">
        <f t="shared" si="80"/>
        <v>-7.7342498049729532E-3</v>
      </c>
      <c r="W118">
        <f t="shared" si="65"/>
        <v>7.6563124135211345</v>
      </c>
      <c r="X118" s="4">
        <f t="shared" si="81"/>
        <v>3.101497358167914E-2</v>
      </c>
      <c r="Y118">
        <f t="shared" si="66"/>
        <v>2.0876921752797304</v>
      </c>
      <c r="Z118" s="10">
        <f t="shared" si="82"/>
        <v>-4.6730462209817324E-2</v>
      </c>
      <c r="AA118">
        <f t="shared" si="67"/>
        <v>15.98402351720514</v>
      </c>
      <c r="AB118">
        <f t="shared" si="68"/>
        <v>-0.27915473350272713</v>
      </c>
      <c r="AC118" s="4">
        <f t="shared" si="69"/>
        <v>-1.7164832679035336E-2</v>
      </c>
      <c r="AD118">
        <f t="shared" si="70"/>
        <v>5.6108532623149188E-3</v>
      </c>
      <c r="AE118">
        <f t="shared" si="71"/>
        <v>15.989634370467455</v>
      </c>
      <c r="AF118" s="4">
        <f t="shared" si="83"/>
        <v>-7.7342498049729532E-3</v>
      </c>
      <c r="AG118" s="4">
        <f t="shared" si="72"/>
        <v>9.4305828740623831E-3</v>
      </c>
      <c r="AH118" s="10">
        <f t="shared" si="73"/>
        <v>-7.5367100046518823E-2</v>
      </c>
      <c r="AI118" s="10">
        <f t="shared" si="74"/>
        <v>-3.8749223386652092E-2</v>
      </c>
      <c r="AJ118" s="10">
        <f t="shared" si="75"/>
        <v>3.8996212404844369E-2</v>
      </c>
      <c r="AK118" t="str">
        <f t="shared" si="84"/>
        <v>inflation</v>
      </c>
      <c r="AL118">
        <f t="shared" si="76"/>
        <v>1</v>
      </c>
      <c r="AM118">
        <f t="shared" si="77"/>
        <v>2.6875864788654101E-3</v>
      </c>
      <c r="AN118">
        <f t="shared" si="78"/>
        <v>2.0876921752797304</v>
      </c>
    </row>
    <row r="119" spans="1:40" x14ac:dyDescent="0.35">
      <c r="A119">
        <v>1897</v>
      </c>
      <c r="B119">
        <v>0.99985985636713526</v>
      </c>
      <c r="C119" t="str">
        <f t="shared" si="49"/>
        <v>deflation</v>
      </c>
      <c r="D119" t="str">
        <f t="shared" si="50"/>
        <v>expansive</v>
      </c>
      <c r="E119" t="str">
        <f t="shared" si="51"/>
        <v>deflationary growth</v>
      </c>
      <c r="F119" s="4">
        <f t="shared" si="52"/>
        <v>-4.9100011944689075E-4</v>
      </c>
      <c r="G119">
        <f t="shared" si="53"/>
        <v>16.668053032359584</v>
      </c>
      <c r="H119">
        <f t="shared" si="54"/>
        <v>0.68402951515444421</v>
      </c>
      <c r="I119" s="4">
        <f t="shared" si="55"/>
        <v>4.2794576372973771E-2</v>
      </c>
      <c r="J119">
        <v>16.665717110854846</v>
      </c>
      <c r="K119">
        <f t="shared" si="56"/>
        <v>0.67608274038739147</v>
      </c>
      <c r="L119" s="4">
        <f t="shared" si="57"/>
        <v>4.2282564111416031E-2</v>
      </c>
      <c r="M119" s="20">
        <f t="shared" si="58"/>
        <v>-5.1201226155773993E-4</v>
      </c>
      <c r="N119" t="str">
        <f t="shared" si="59"/>
        <v>deflation</v>
      </c>
      <c r="O119">
        <f t="shared" si="60"/>
        <v>1</v>
      </c>
      <c r="P119" s="22">
        <f t="shared" si="79"/>
        <v>-2.1012142110849179E-5</v>
      </c>
      <c r="Q119">
        <f t="shared" si="61"/>
        <v>0.67608274038739147</v>
      </c>
      <c r="R119" s="4">
        <f t="shared" si="62"/>
        <v>4.2282564111416031E-2</v>
      </c>
      <c r="S119">
        <v>8.1769999999999996</v>
      </c>
      <c r="T119" s="4">
        <f t="shared" si="63"/>
        <v>6.7632850241545875E-2</v>
      </c>
      <c r="U119" s="15">
        <f t="shared" si="64"/>
        <v>16.665717110854846</v>
      </c>
      <c r="V119" s="4">
        <f t="shared" si="80"/>
        <v>4.2282564111416031E-2</v>
      </c>
      <c r="W119">
        <f t="shared" si="65"/>
        <v>8.178146115106669</v>
      </c>
      <c r="X119" s="4">
        <f t="shared" si="81"/>
        <v>6.8157315611098931E-2</v>
      </c>
      <c r="Y119">
        <f t="shared" si="66"/>
        <v>2.0381212071486909</v>
      </c>
      <c r="Z119" s="10">
        <f t="shared" si="82"/>
        <v>-2.3744385651298147E-2</v>
      </c>
      <c r="AA119">
        <f t="shared" si="67"/>
        <v>16.66805303235958</v>
      </c>
      <c r="AB119">
        <f t="shared" si="68"/>
        <v>0.68402951515444066</v>
      </c>
      <c r="AC119" s="4">
        <f t="shared" si="69"/>
        <v>4.2794576372973549E-2</v>
      </c>
      <c r="AD119">
        <f t="shared" si="70"/>
        <v>-2.335921504734273E-3</v>
      </c>
      <c r="AE119">
        <f t="shared" si="71"/>
        <v>16.665717110854846</v>
      </c>
      <c r="AF119" s="4">
        <f t="shared" si="83"/>
        <v>4.2282564111416031E-2</v>
      </c>
      <c r="AG119" s="4">
        <f t="shared" si="72"/>
        <v>-5.1201226155773993E-4</v>
      </c>
      <c r="AH119" s="10">
        <f t="shared" si="73"/>
        <v>-7.2796315673346212E-2</v>
      </c>
      <c r="AI119" s="10">
        <f t="shared" si="74"/>
        <v>-2.5874751499682901E-2</v>
      </c>
      <c r="AJ119" s="10">
        <f t="shared" si="75"/>
        <v>6.6026949762714171E-2</v>
      </c>
      <c r="AK119" t="str">
        <f t="shared" si="84"/>
        <v>deflation</v>
      </c>
      <c r="AL119">
        <f t="shared" si="76"/>
        <v>1</v>
      </c>
      <c r="AM119">
        <f t="shared" si="77"/>
        <v>-1.1461151066683621E-3</v>
      </c>
      <c r="AN119">
        <f t="shared" si="78"/>
        <v>2.0381212071486909</v>
      </c>
    </row>
    <row r="120" spans="1:40" x14ac:dyDescent="0.35">
      <c r="A120">
        <v>1898</v>
      </c>
      <c r="B120">
        <v>1.0092731495245817</v>
      </c>
      <c r="C120" t="str">
        <f t="shared" si="49"/>
        <v>inflation</v>
      </c>
      <c r="D120" t="str">
        <f t="shared" si="50"/>
        <v>expansive</v>
      </c>
      <c r="E120" t="str">
        <f t="shared" si="51"/>
        <v>inflationary expansion</v>
      </c>
      <c r="F120" s="4">
        <f t="shared" si="52"/>
        <v>9.4146125554519684E-3</v>
      </c>
      <c r="G120">
        <f t="shared" si="53"/>
        <v>18.491685345137817</v>
      </c>
      <c r="H120">
        <f t="shared" si="54"/>
        <v>1.8236323127782335</v>
      </c>
      <c r="I120" s="4">
        <f t="shared" si="55"/>
        <v>0.10940883792712976</v>
      </c>
      <c r="J120">
        <v>18.663161508304796</v>
      </c>
      <c r="K120">
        <f t="shared" si="56"/>
        <v>1.9974443974499501</v>
      </c>
      <c r="L120" s="4">
        <f t="shared" si="57"/>
        <v>0.11985349230180793</v>
      </c>
      <c r="M120" s="20">
        <f t="shared" si="58"/>
        <v>1.0444654374678175E-2</v>
      </c>
      <c r="N120" t="str">
        <f t="shared" si="59"/>
        <v>inflation</v>
      </c>
      <c r="O120">
        <f t="shared" si="60"/>
        <v>1</v>
      </c>
      <c r="P120" s="22">
        <f t="shared" si="79"/>
        <v>1.0300418192262066E-3</v>
      </c>
      <c r="Q120">
        <f t="shared" si="61"/>
        <v>1.9974443974499501</v>
      </c>
      <c r="R120" s="4">
        <f t="shared" si="62"/>
        <v>0.11985349230180793</v>
      </c>
      <c r="S120">
        <v>9.1180000000000003</v>
      </c>
      <c r="T120" s="4">
        <f t="shared" si="63"/>
        <v>0.11507887978476224</v>
      </c>
      <c r="U120" s="15">
        <f t="shared" si="64"/>
        <v>18.6631615083048</v>
      </c>
      <c r="V120" s="4">
        <f t="shared" si="80"/>
        <v>0.11985349230180815</v>
      </c>
      <c r="W120">
        <f t="shared" si="65"/>
        <v>9.0342242873448448</v>
      </c>
      <c r="X120" s="4">
        <f t="shared" si="81"/>
        <v>0.1046787572866702</v>
      </c>
      <c r="Y120">
        <f t="shared" si="66"/>
        <v>2.0468481584014913</v>
      </c>
      <c r="Z120" s="10">
        <f t="shared" si="82"/>
        <v>4.2818607755959852E-3</v>
      </c>
      <c r="AA120">
        <f t="shared" si="67"/>
        <v>18.491685345137821</v>
      </c>
      <c r="AB120">
        <f t="shared" si="68"/>
        <v>1.8236323127782406</v>
      </c>
      <c r="AC120" s="4">
        <f t="shared" si="69"/>
        <v>0.10940883792713021</v>
      </c>
      <c r="AD120">
        <f t="shared" si="70"/>
        <v>0.17147616316697523</v>
      </c>
      <c r="AE120">
        <f t="shared" si="71"/>
        <v>18.663161508304796</v>
      </c>
      <c r="AF120" s="4">
        <f t="shared" si="83"/>
        <v>0.11985349230180793</v>
      </c>
      <c r="AG120" s="4">
        <f t="shared" si="72"/>
        <v>1.0444654374678175E-2</v>
      </c>
      <c r="AH120" s="10">
        <f t="shared" si="73"/>
        <v>-4.9481888264105697E-2</v>
      </c>
      <c r="AI120" s="10">
        <f t="shared" si="74"/>
        <v>1.5174735015137733E-2</v>
      </c>
      <c r="AJ120" s="10">
        <f t="shared" si="75"/>
        <v>0.11557163152621194</v>
      </c>
      <c r="AK120" t="str">
        <f t="shared" si="84"/>
        <v>inflation</v>
      </c>
      <c r="AL120">
        <f t="shared" si="76"/>
        <v>1</v>
      </c>
      <c r="AM120">
        <f t="shared" si="77"/>
        <v>8.3775712655154363E-2</v>
      </c>
      <c r="AN120">
        <f t="shared" si="78"/>
        <v>2.0468481584014913</v>
      </c>
    </row>
    <row r="121" spans="1:40" x14ac:dyDescent="0.35">
      <c r="A121">
        <v>1899</v>
      </c>
      <c r="B121">
        <v>1.0186864426820283</v>
      </c>
      <c r="C121" t="str">
        <f t="shared" si="49"/>
        <v>inflation</v>
      </c>
      <c r="D121" t="str">
        <f t="shared" si="50"/>
        <v>expansive</v>
      </c>
      <c r="E121" t="str">
        <f t="shared" si="51"/>
        <v>inflationary expansion</v>
      </c>
      <c r="F121" s="4">
        <f t="shared" si="52"/>
        <v>9.3268043065257312E-3</v>
      </c>
      <c r="G121">
        <f t="shared" si="53"/>
        <v>19.750350937544553</v>
      </c>
      <c r="H121">
        <f t="shared" si="54"/>
        <v>1.2586655924067358</v>
      </c>
      <c r="I121" s="4">
        <f t="shared" si="55"/>
        <v>6.8066569861772383E-2</v>
      </c>
      <c r="J121">
        <v>20.119414738288924</v>
      </c>
      <c r="K121">
        <f t="shared" si="56"/>
        <v>1.456253229984128</v>
      </c>
      <c r="L121" s="4">
        <f t="shared" si="57"/>
        <v>7.8028217745215331E-2</v>
      </c>
      <c r="M121" s="20">
        <f t="shared" si="58"/>
        <v>9.9616478834429478E-3</v>
      </c>
      <c r="N121" t="str">
        <f t="shared" si="59"/>
        <v>inflation</v>
      </c>
      <c r="O121">
        <f t="shared" si="60"/>
        <v>1</v>
      </c>
      <c r="P121" s="22">
        <f t="shared" si="79"/>
        <v>6.3484357691721664E-4</v>
      </c>
      <c r="Q121">
        <f t="shared" si="61"/>
        <v>1.456253229984128</v>
      </c>
      <c r="R121" s="4">
        <f t="shared" si="62"/>
        <v>7.8028217745215331E-2</v>
      </c>
      <c r="S121">
        <v>10.662000000000001</v>
      </c>
      <c r="T121" s="4">
        <f t="shared" si="63"/>
        <v>0.16933538056591363</v>
      </c>
      <c r="U121" s="15">
        <f t="shared" si="64"/>
        <v>20.119414738288924</v>
      </c>
      <c r="V121" s="4">
        <f t="shared" si="80"/>
        <v>7.8028217745215123E-2</v>
      </c>
      <c r="W121">
        <f t="shared" si="65"/>
        <v>10.466419845471552</v>
      </c>
      <c r="X121" s="4">
        <f t="shared" si="81"/>
        <v>0.15852999799140799</v>
      </c>
      <c r="Y121">
        <f t="shared" si="66"/>
        <v>1.8870207032722681</v>
      </c>
      <c r="Z121" s="10">
        <f t="shared" si="82"/>
        <v>-7.8084666160113295E-2</v>
      </c>
      <c r="AA121">
        <f t="shared" si="67"/>
        <v>19.750350937544553</v>
      </c>
      <c r="AB121">
        <f t="shared" si="68"/>
        <v>1.2586655924067323</v>
      </c>
      <c r="AC121" s="4">
        <f t="shared" si="69"/>
        <v>6.8066569861772175E-2</v>
      </c>
      <c r="AD121">
        <f t="shared" si="70"/>
        <v>0.36906380074437095</v>
      </c>
      <c r="AE121">
        <f t="shared" si="71"/>
        <v>20.119414738288924</v>
      </c>
      <c r="AF121" s="4">
        <f t="shared" si="83"/>
        <v>7.8028217745215331E-2</v>
      </c>
      <c r="AG121" s="4">
        <f t="shared" si="72"/>
        <v>9.9616478834429478E-3</v>
      </c>
      <c r="AH121" s="10">
        <f t="shared" si="73"/>
        <v>1.9315030725894432E-2</v>
      </c>
      <c r="AI121" s="10">
        <f t="shared" si="74"/>
        <v>-8.0501780246192658E-2</v>
      </c>
      <c r="AJ121" s="10">
        <f t="shared" si="75"/>
        <v>0.15611288390532863</v>
      </c>
      <c r="AK121" t="str">
        <f t="shared" si="84"/>
        <v>inflation</v>
      </c>
      <c r="AL121">
        <f t="shared" si="76"/>
        <v>1</v>
      </c>
      <c r="AM121">
        <f t="shared" si="77"/>
        <v>0.19558015452844807</v>
      </c>
      <c r="AN121">
        <f t="shared" si="78"/>
        <v>1.8870207032722681</v>
      </c>
    </row>
    <row r="122" spans="1:40" x14ac:dyDescent="0.35">
      <c r="A122">
        <v>1900</v>
      </c>
      <c r="B122">
        <v>1.0477307474829476</v>
      </c>
      <c r="C122" t="str">
        <f t="shared" si="49"/>
        <v>inflation</v>
      </c>
      <c r="D122" t="str">
        <f t="shared" si="50"/>
        <v>expansive</v>
      </c>
      <c r="E122" t="str">
        <f t="shared" si="51"/>
        <v>inflationary expansion</v>
      </c>
      <c r="F122" s="4">
        <f t="shared" si="52"/>
        <v>2.8511525808128477E-2</v>
      </c>
      <c r="G122">
        <f t="shared" si="53"/>
        <v>20.230988121242046</v>
      </c>
      <c r="H122">
        <f t="shared" si="54"/>
        <v>0.48063718369749253</v>
      </c>
      <c r="I122" s="4">
        <f t="shared" si="55"/>
        <v>2.4335627514538098E-2</v>
      </c>
      <c r="J122">
        <v>21.196628306587563</v>
      </c>
      <c r="K122">
        <f t="shared" si="56"/>
        <v>1.0772135682986388</v>
      </c>
      <c r="L122" s="4">
        <f t="shared" si="57"/>
        <v>5.354099919460438E-2</v>
      </c>
      <c r="M122" s="20">
        <f t="shared" si="58"/>
        <v>2.9205371680066282E-2</v>
      </c>
      <c r="N122" t="str">
        <f t="shared" si="59"/>
        <v>inflation</v>
      </c>
      <c r="O122">
        <f t="shared" si="60"/>
        <v>1</v>
      </c>
      <c r="P122" s="22">
        <f t="shared" si="79"/>
        <v>6.9384587193780517E-4</v>
      </c>
      <c r="Q122">
        <f t="shared" si="61"/>
        <v>1.0772135682986388</v>
      </c>
      <c r="R122" s="4">
        <f t="shared" si="62"/>
        <v>5.354099919460438E-2</v>
      </c>
      <c r="S122">
        <v>11.288</v>
      </c>
      <c r="T122" s="4">
        <f t="shared" si="63"/>
        <v>5.8713187019320899E-2</v>
      </c>
      <c r="U122" s="15">
        <f t="shared" si="64"/>
        <v>21.196628306587563</v>
      </c>
      <c r="V122" s="4">
        <f t="shared" si="80"/>
        <v>5.354099919460438E-2</v>
      </c>
      <c r="W122">
        <f t="shared" si="65"/>
        <v>10.773760364595693</v>
      </c>
      <c r="X122" s="4">
        <f t="shared" si="81"/>
        <v>2.9364436327013604E-2</v>
      </c>
      <c r="Y122">
        <f t="shared" si="66"/>
        <v>1.8778019406969846</v>
      </c>
      <c r="Z122" s="10">
        <f t="shared" si="82"/>
        <v>-4.8853531703692225E-3</v>
      </c>
      <c r="AA122">
        <f t="shared" si="67"/>
        <v>20.230988121242046</v>
      </c>
      <c r="AB122">
        <f t="shared" si="68"/>
        <v>0.48063718369749253</v>
      </c>
      <c r="AC122" s="4">
        <f t="shared" si="69"/>
        <v>2.4335627514538098E-2</v>
      </c>
      <c r="AD122">
        <f t="shared" si="70"/>
        <v>0.96564018534551721</v>
      </c>
      <c r="AE122">
        <f t="shared" si="71"/>
        <v>21.196628306587563</v>
      </c>
      <c r="AF122" s="4">
        <f t="shared" si="83"/>
        <v>5.354099919460438E-2</v>
      </c>
      <c r="AG122" s="4">
        <f t="shared" si="72"/>
        <v>2.9205371680066282E-2</v>
      </c>
      <c r="AH122" s="10">
        <f t="shared" si="73"/>
        <v>-8.7936676212907974E-2</v>
      </c>
      <c r="AI122" s="10">
        <f t="shared" si="74"/>
        <v>2.4176562867590776E-2</v>
      </c>
      <c r="AJ122" s="10">
        <f t="shared" si="75"/>
        <v>5.8426352364973601E-2</v>
      </c>
      <c r="AK122" t="str">
        <f t="shared" si="84"/>
        <v>inflation</v>
      </c>
      <c r="AL122">
        <f t="shared" si="76"/>
        <v>1</v>
      </c>
      <c r="AM122">
        <f t="shared" si="77"/>
        <v>0.51423963540430684</v>
      </c>
      <c r="AN122">
        <f t="shared" si="78"/>
        <v>1.8778019406969846</v>
      </c>
    </row>
    <row r="123" spans="1:40" x14ac:dyDescent="0.35">
      <c r="A123">
        <v>1901</v>
      </c>
      <c r="B123">
        <v>1.0771484669447395</v>
      </c>
      <c r="C123" t="str">
        <f t="shared" si="49"/>
        <v>inflation</v>
      </c>
      <c r="D123" t="str">
        <f t="shared" si="50"/>
        <v>expansive</v>
      </c>
      <c r="E123" t="str">
        <f t="shared" si="51"/>
        <v>inflationary expansion</v>
      </c>
      <c r="F123" s="4">
        <f t="shared" si="52"/>
        <v>2.8077556693324721E-2</v>
      </c>
      <c r="G123">
        <f t="shared" si="53"/>
        <v>21.288250335768595</v>
      </c>
      <c r="H123">
        <f t="shared" si="54"/>
        <v>1.0572622145265491</v>
      </c>
      <c r="I123" s="4">
        <f t="shared" si="55"/>
        <v>5.2259544031685208E-2</v>
      </c>
      <c r="J123">
        <v>22.930606213108977</v>
      </c>
      <c r="K123">
        <f t="shared" si="56"/>
        <v>1.7339779065214138</v>
      </c>
      <c r="L123" s="4">
        <f t="shared" si="57"/>
        <v>8.1804421035326744E-2</v>
      </c>
      <c r="M123" s="20">
        <f t="shared" si="58"/>
        <v>2.9544877003641536E-2</v>
      </c>
      <c r="N123" t="str">
        <f t="shared" si="59"/>
        <v>inflation</v>
      </c>
      <c r="O123">
        <f t="shared" si="60"/>
        <v>1</v>
      </c>
      <c r="P123" s="22">
        <f t="shared" si="79"/>
        <v>1.467320310316815E-3</v>
      </c>
      <c r="Q123">
        <f t="shared" si="61"/>
        <v>1.7339779065214138</v>
      </c>
      <c r="R123" s="4">
        <f t="shared" si="62"/>
        <v>8.1804421035326744E-2</v>
      </c>
      <c r="S123">
        <v>12.885</v>
      </c>
      <c r="T123" s="4">
        <f t="shared" si="63"/>
        <v>0.14147767540751235</v>
      </c>
      <c r="U123" s="15">
        <f t="shared" si="64"/>
        <v>22.930606213108977</v>
      </c>
      <c r="V123" s="4">
        <f t="shared" si="80"/>
        <v>8.1804421035326744E-2</v>
      </c>
      <c r="W123">
        <f t="shared" si="65"/>
        <v>11.96213929222538</v>
      </c>
      <c r="X123" s="4">
        <f t="shared" si="81"/>
        <v>0.11030307779397906</v>
      </c>
      <c r="Y123">
        <f t="shared" si="66"/>
        <v>1.7796357169661605</v>
      </c>
      <c r="Z123" s="10">
        <f t="shared" si="82"/>
        <v>-5.227719793195424E-2</v>
      </c>
      <c r="AA123">
        <f t="shared" si="67"/>
        <v>21.288250335768595</v>
      </c>
      <c r="AB123">
        <f t="shared" si="68"/>
        <v>1.0572622145265491</v>
      </c>
      <c r="AC123" s="4">
        <f t="shared" si="69"/>
        <v>5.2259544031685208E-2</v>
      </c>
      <c r="AD123">
        <f t="shared" si="70"/>
        <v>1.6423558773403819</v>
      </c>
      <c r="AE123">
        <f t="shared" si="71"/>
        <v>22.930606213108977</v>
      </c>
      <c r="AF123" s="4">
        <f t="shared" si="83"/>
        <v>8.1804421035326744E-2</v>
      </c>
      <c r="AG123" s="4">
        <f t="shared" si="72"/>
        <v>2.9544877003641536E-2</v>
      </c>
      <c r="AH123" s="10">
        <f t="shared" si="73"/>
        <v>1.8785406677546426E-2</v>
      </c>
      <c r="AI123" s="10">
        <f t="shared" si="74"/>
        <v>-2.8498656758652319E-2</v>
      </c>
      <c r="AJ123" s="10">
        <f t="shared" si="75"/>
        <v>0.13408161896728099</v>
      </c>
      <c r="AK123" t="str">
        <f t="shared" si="84"/>
        <v>inflation</v>
      </c>
      <c r="AL123">
        <f t="shared" si="76"/>
        <v>1</v>
      </c>
      <c r="AM123">
        <f t="shared" si="77"/>
        <v>0.9228607077746187</v>
      </c>
      <c r="AN123">
        <f t="shared" si="78"/>
        <v>1.7796357169661605</v>
      </c>
    </row>
    <row r="124" spans="1:40" x14ac:dyDescent="0.35">
      <c r="A124">
        <v>1902</v>
      </c>
      <c r="B124">
        <v>1.1069396010674053</v>
      </c>
      <c r="C124" t="str">
        <f t="shared" si="49"/>
        <v>inflation</v>
      </c>
      <c r="D124" t="str">
        <f t="shared" si="50"/>
        <v>expansive</v>
      </c>
      <c r="E124" t="str">
        <f t="shared" si="51"/>
        <v>inflationary expansion</v>
      </c>
      <c r="F124" s="4">
        <f t="shared" si="52"/>
        <v>2.7657407531912797E-2</v>
      </c>
      <c r="G124">
        <f t="shared" si="53"/>
        <v>22.362317901488744</v>
      </c>
      <c r="H124">
        <f t="shared" si="54"/>
        <v>1.0740675657201493</v>
      </c>
      <c r="I124" s="4">
        <f t="shared" si="55"/>
        <v>5.0453538866719216E-2</v>
      </c>
      <c r="J124">
        <v>24.753735256816448</v>
      </c>
      <c r="K124">
        <f t="shared" si="56"/>
        <v>1.8231290437074712</v>
      </c>
      <c r="L124" s="4">
        <f t="shared" si="57"/>
        <v>7.9506360484496233E-2</v>
      </c>
      <c r="M124" s="20">
        <f t="shared" si="58"/>
        <v>2.9052821617777017E-2</v>
      </c>
      <c r="N124" t="str">
        <f t="shared" si="59"/>
        <v>inflation</v>
      </c>
      <c r="O124">
        <f t="shared" si="60"/>
        <v>1</v>
      </c>
      <c r="P124" s="22">
        <f t="shared" si="79"/>
        <v>1.3954140858642196E-3</v>
      </c>
      <c r="Q124">
        <f t="shared" si="61"/>
        <v>1.8231290437074712</v>
      </c>
      <c r="R124" s="4">
        <f t="shared" si="62"/>
        <v>7.9506360484496233E-2</v>
      </c>
      <c r="S124">
        <v>13.696999999999999</v>
      </c>
      <c r="T124" s="4">
        <f t="shared" si="63"/>
        <v>6.3019014357780317E-2</v>
      </c>
      <c r="U124" s="15">
        <f t="shared" si="64"/>
        <v>24.753735256816448</v>
      </c>
      <c r="V124" s="4">
        <f t="shared" si="80"/>
        <v>7.9506360484496233E-2</v>
      </c>
      <c r="W124">
        <f t="shared" si="65"/>
        <v>12.373755520890379</v>
      </c>
      <c r="X124" s="4">
        <f t="shared" si="81"/>
        <v>3.440991770865956E-2</v>
      </c>
      <c r="Y124">
        <f t="shared" si="66"/>
        <v>1.8072377350380704</v>
      </c>
      <c r="Z124" s="10">
        <f t="shared" si="82"/>
        <v>1.5509925884699875E-2</v>
      </c>
      <c r="AA124">
        <f t="shared" si="67"/>
        <v>22.362317901488748</v>
      </c>
      <c r="AB124">
        <f t="shared" si="68"/>
        <v>1.0740675657201528</v>
      </c>
      <c r="AC124" s="4">
        <f t="shared" si="69"/>
        <v>5.045353886671939E-2</v>
      </c>
      <c r="AD124">
        <f t="shared" si="70"/>
        <v>2.3914173553277003</v>
      </c>
      <c r="AE124">
        <f t="shared" si="71"/>
        <v>24.753735256816448</v>
      </c>
      <c r="AF124" s="4">
        <f t="shared" si="83"/>
        <v>7.9506360484496233E-2</v>
      </c>
      <c r="AG124" s="4">
        <f t="shared" si="72"/>
        <v>2.9052821617777017E-2</v>
      </c>
      <c r="AH124" s="10">
        <f t="shared" si="73"/>
        <v>3.3291860959052635E-2</v>
      </c>
      <c r="AI124" s="10">
        <f t="shared" si="74"/>
        <v>4.5096442775836673E-2</v>
      </c>
      <c r="AJ124" s="10">
        <f t="shared" si="75"/>
        <v>6.3996434599796356E-2</v>
      </c>
      <c r="AK124" t="str">
        <f t="shared" si="84"/>
        <v>inflation</v>
      </c>
      <c r="AL124">
        <f t="shared" si="76"/>
        <v>1</v>
      </c>
      <c r="AM124">
        <f t="shared" si="77"/>
        <v>1.3232444791096196</v>
      </c>
      <c r="AN124">
        <f t="shared" si="78"/>
        <v>1.8072377350380704</v>
      </c>
    </row>
    <row r="125" spans="1:40" x14ac:dyDescent="0.35">
      <c r="A125">
        <v>1903</v>
      </c>
      <c r="B125">
        <v>1.1589715373480776</v>
      </c>
      <c r="C125" t="str">
        <f t="shared" si="49"/>
        <v>inflation</v>
      </c>
      <c r="D125" t="str">
        <f t="shared" si="50"/>
        <v>expansive</v>
      </c>
      <c r="E125" t="str">
        <f t="shared" si="51"/>
        <v>inflationary expansion</v>
      </c>
      <c r="F125" s="4">
        <f t="shared" si="52"/>
        <v>4.7005217114374304E-2</v>
      </c>
      <c r="G125">
        <f t="shared" si="53"/>
        <v>22.992365938662886</v>
      </c>
      <c r="H125">
        <f t="shared" si="54"/>
        <v>0.63004803717414148</v>
      </c>
      <c r="I125" s="4">
        <f t="shared" si="55"/>
        <v>2.8174540758683912E-2</v>
      </c>
      <c r="J125">
        <v>26.647497699201701</v>
      </c>
      <c r="K125">
        <f t="shared" si="56"/>
        <v>1.8937624423852526</v>
      </c>
      <c r="L125" s="4">
        <f t="shared" si="57"/>
        <v>7.6504108278517946E-2</v>
      </c>
      <c r="M125" s="20">
        <f t="shared" si="58"/>
        <v>4.8329567519834034E-2</v>
      </c>
      <c r="N125" t="str">
        <f t="shared" si="59"/>
        <v>inflation</v>
      </c>
      <c r="O125">
        <f t="shared" si="60"/>
        <v>1</v>
      </c>
      <c r="P125" s="22">
        <f t="shared" si="79"/>
        <v>1.3243504054597302E-3</v>
      </c>
      <c r="Q125">
        <f t="shared" si="61"/>
        <v>1.8937624423852526</v>
      </c>
      <c r="R125" s="4">
        <f t="shared" si="62"/>
        <v>7.6504108278517946E-2</v>
      </c>
      <c r="S125">
        <v>14.33</v>
      </c>
      <c r="T125" s="4">
        <f t="shared" si="63"/>
        <v>4.6214499525443598E-2</v>
      </c>
      <c r="U125" s="15">
        <f t="shared" si="64"/>
        <v>26.647497699201701</v>
      </c>
      <c r="V125" s="4">
        <f t="shared" si="80"/>
        <v>7.6504108278517946E-2</v>
      </c>
      <c r="W125">
        <f t="shared" si="65"/>
        <v>12.364410633232165</v>
      </c>
      <c r="X125" s="4">
        <f t="shared" si="81"/>
        <v>-7.5521838478522256E-4</v>
      </c>
      <c r="Y125">
        <f t="shared" si="66"/>
        <v>1.8595602023169364</v>
      </c>
      <c r="Z125" s="10">
        <f t="shared" si="82"/>
        <v>2.8951623942139425E-2</v>
      </c>
      <c r="AA125">
        <f t="shared" si="67"/>
        <v>22.992365938662886</v>
      </c>
      <c r="AB125">
        <f t="shared" si="68"/>
        <v>0.63004803717413793</v>
      </c>
      <c r="AC125" s="4">
        <f t="shared" si="69"/>
        <v>2.8174540758683749E-2</v>
      </c>
      <c r="AD125">
        <f t="shared" si="70"/>
        <v>3.6551317605388149</v>
      </c>
      <c r="AE125">
        <f t="shared" si="71"/>
        <v>26.647497699201701</v>
      </c>
      <c r="AF125" s="4">
        <f t="shared" si="83"/>
        <v>7.6504108278517946E-2</v>
      </c>
      <c r="AG125" s="4">
        <f t="shared" si="72"/>
        <v>4.8329567519834034E-2</v>
      </c>
      <c r="AH125" s="10">
        <f t="shared" si="73"/>
        <v>1.7257771921225538E-2</v>
      </c>
      <c r="AI125" s="10">
        <f t="shared" si="74"/>
        <v>7.7259326663303166E-2</v>
      </c>
      <c r="AJ125" s="10">
        <f t="shared" si="75"/>
        <v>4.7552484336378521E-2</v>
      </c>
      <c r="AK125" t="str">
        <f t="shared" si="84"/>
        <v>inflation</v>
      </c>
      <c r="AL125">
        <f t="shared" si="76"/>
        <v>1</v>
      </c>
      <c r="AM125">
        <f t="shared" si="77"/>
        <v>1.9655893667678355</v>
      </c>
      <c r="AN125">
        <f t="shared" si="78"/>
        <v>1.8595602023169364</v>
      </c>
    </row>
    <row r="126" spans="1:40" x14ac:dyDescent="0.35">
      <c r="A126">
        <v>1904</v>
      </c>
      <c r="B126">
        <v>1.1898829154533628</v>
      </c>
      <c r="C126" t="str">
        <f t="shared" si="49"/>
        <v>inflation</v>
      </c>
      <c r="D126" t="str">
        <f t="shared" si="50"/>
        <v>contractive</v>
      </c>
      <c r="E126" t="str">
        <f t="shared" si="51"/>
        <v>stagflation</v>
      </c>
      <c r="F126" s="4">
        <f t="shared" si="52"/>
        <v>2.6671386750373234E-2</v>
      </c>
      <c r="G126">
        <f t="shared" si="53"/>
        <v>22.153850133087499</v>
      </c>
      <c r="H126">
        <f t="shared" si="54"/>
        <v>-0.83851580557538696</v>
      </c>
      <c r="I126" s="4">
        <f t="shared" si="55"/>
        <v>-3.6469313676213637E-2</v>
      </c>
      <c r="J126">
        <v>26.360487784875023</v>
      </c>
      <c r="K126">
        <f t="shared" si="56"/>
        <v>-0.28700991432667777</v>
      </c>
      <c r="L126" s="4">
        <f t="shared" si="57"/>
        <v>-1.0770614095419396E-2</v>
      </c>
      <c r="M126" s="20">
        <f t="shared" si="58"/>
        <v>2.5698699580794241E-2</v>
      </c>
      <c r="N126" t="str">
        <f t="shared" si="59"/>
        <v>inflation</v>
      </c>
      <c r="O126">
        <f t="shared" si="60"/>
        <v>1</v>
      </c>
      <c r="P126" s="22">
        <f t="shared" si="79"/>
        <v>-9.7268716957899307E-4</v>
      </c>
      <c r="Q126">
        <f t="shared" si="61"/>
        <v>-0.28700991432667777</v>
      </c>
      <c r="R126" s="4">
        <f t="shared" si="62"/>
        <v>-1.0770614095419396E-2</v>
      </c>
      <c r="S126">
        <v>15.179</v>
      </c>
      <c r="T126" s="4">
        <f t="shared" si="63"/>
        <v>5.9246336357292408E-2</v>
      </c>
      <c r="U126" s="15">
        <f t="shared" si="64"/>
        <v>26.360487784875023</v>
      </c>
      <c r="V126" s="4">
        <f t="shared" si="80"/>
        <v>-1.0770614095419396E-2</v>
      </c>
      <c r="W126">
        <f t="shared" si="65"/>
        <v>12.756717323079288</v>
      </c>
      <c r="X126" s="4">
        <f t="shared" si="81"/>
        <v>3.1728701147526565E-2</v>
      </c>
      <c r="Y126">
        <f t="shared" si="66"/>
        <v>1.7366419253491681</v>
      </c>
      <c r="Z126" s="10">
        <f t="shared" si="82"/>
        <v>-6.6100724684587886E-2</v>
      </c>
      <c r="AA126">
        <f t="shared" si="67"/>
        <v>22.153850133087499</v>
      </c>
      <c r="AB126">
        <f t="shared" si="68"/>
        <v>-0.83851580557538696</v>
      </c>
      <c r="AC126" s="4">
        <f t="shared" si="69"/>
        <v>-3.6469313676213637E-2</v>
      </c>
      <c r="AD126">
        <f t="shared" si="70"/>
        <v>4.2066376517875241</v>
      </c>
      <c r="AE126">
        <f t="shared" si="71"/>
        <v>26.360487784875023</v>
      </c>
      <c r="AF126" s="4">
        <f t="shared" si="83"/>
        <v>-1.0770614095419396E-2</v>
      </c>
      <c r="AG126" s="4">
        <f t="shared" si="72"/>
        <v>2.5698699580794241E-2</v>
      </c>
      <c r="AH126" s="10">
        <f t="shared" si="73"/>
        <v>-0.11038191918798139</v>
      </c>
      <c r="AI126" s="10">
        <f t="shared" si="74"/>
        <v>-4.2499315242945965E-2</v>
      </c>
      <c r="AJ126" s="10">
        <f t="shared" si="75"/>
        <v>5.5330110589168494E-2</v>
      </c>
      <c r="AK126" t="str">
        <f t="shared" si="84"/>
        <v>inflation</v>
      </c>
      <c r="AL126">
        <f t="shared" si="76"/>
        <v>1</v>
      </c>
      <c r="AM126">
        <f t="shared" si="77"/>
        <v>2.4222826769207133</v>
      </c>
      <c r="AN126">
        <f t="shared" si="78"/>
        <v>1.7366419253491681</v>
      </c>
    </row>
    <row r="127" spans="1:40" x14ac:dyDescent="0.35">
      <c r="A127">
        <v>1905</v>
      </c>
      <c r="B127">
        <v>1.198553491400641</v>
      </c>
      <c r="C127" t="str">
        <f t="shared" si="49"/>
        <v>inflation</v>
      </c>
      <c r="D127" t="str">
        <f t="shared" si="50"/>
        <v>expansive</v>
      </c>
      <c r="E127" t="str">
        <f t="shared" si="51"/>
        <v>inflationary expansion</v>
      </c>
      <c r="F127" s="4">
        <f t="shared" si="52"/>
        <v>7.2869152373489232E-3</v>
      </c>
      <c r="G127">
        <f t="shared" si="53"/>
        <v>24.632223313573544</v>
      </c>
      <c r="H127">
        <f t="shared" si="54"/>
        <v>2.4783731804860452</v>
      </c>
      <c r="I127" s="4">
        <f t="shared" si="55"/>
        <v>0.11187099152505839</v>
      </c>
      <c r="J127">
        <v>29.523037253443839</v>
      </c>
      <c r="K127">
        <f t="shared" si="56"/>
        <v>3.162549468568816</v>
      </c>
      <c r="L127" s="4">
        <f t="shared" si="57"/>
        <v>0.11997310119516857</v>
      </c>
      <c r="M127" s="20">
        <f t="shared" si="58"/>
        <v>8.1021096701101858E-3</v>
      </c>
      <c r="N127" t="str">
        <f t="shared" si="59"/>
        <v>inflation</v>
      </c>
      <c r="O127">
        <f t="shared" si="60"/>
        <v>1</v>
      </c>
      <c r="P127" s="22">
        <f t="shared" si="79"/>
        <v>8.1519443276126258E-4</v>
      </c>
      <c r="Q127">
        <f t="shared" si="61"/>
        <v>3.162549468568816</v>
      </c>
      <c r="R127" s="4">
        <f t="shared" si="62"/>
        <v>0.11997310119516857</v>
      </c>
      <c r="S127">
        <v>16.690999999999999</v>
      </c>
      <c r="T127" s="4">
        <f t="shared" si="63"/>
        <v>9.9611305092561997E-2</v>
      </c>
      <c r="U127" s="15">
        <f t="shared" si="64"/>
        <v>29.523037253443839</v>
      </c>
      <c r="V127" s="4">
        <f t="shared" si="80"/>
        <v>0.11997310119516857</v>
      </c>
      <c r="W127">
        <f t="shared" si="65"/>
        <v>13.92595334272043</v>
      </c>
      <c r="X127" s="4">
        <f t="shared" si="81"/>
        <v>9.1656496732570467E-2</v>
      </c>
      <c r="Y127">
        <f t="shared" si="66"/>
        <v>1.7687997875168557</v>
      </c>
      <c r="Z127" s="10">
        <f t="shared" si="82"/>
        <v>1.851726697270771E-2</v>
      </c>
      <c r="AA127">
        <f t="shared" si="67"/>
        <v>24.632223313573544</v>
      </c>
      <c r="AB127">
        <f t="shared" si="68"/>
        <v>2.4783731804860452</v>
      </c>
      <c r="AC127" s="4">
        <f t="shared" si="69"/>
        <v>0.11187099152505839</v>
      </c>
      <c r="AD127">
        <f t="shared" si="70"/>
        <v>4.890813939870295</v>
      </c>
      <c r="AE127">
        <f t="shared" si="71"/>
        <v>29.523037253443839</v>
      </c>
      <c r="AF127" s="4">
        <f t="shared" si="83"/>
        <v>0.11997310119516857</v>
      </c>
      <c r="AG127" s="4">
        <f t="shared" si="72"/>
        <v>8.1021096701101858E-3</v>
      </c>
      <c r="AH127" s="10">
        <f t="shared" si="73"/>
        <v>5.2811157632769543E-2</v>
      </c>
      <c r="AI127" s="10">
        <f t="shared" si="74"/>
        <v>2.8316604462598108E-2</v>
      </c>
      <c r="AJ127" s="10">
        <f t="shared" si="75"/>
        <v>0.10145583422246086</v>
      </c>
      <c r="AK127" t="str">
        <f t="shared" si="84"/>
        <v>inflation</v>
      </c>
      <c r="AL127">
        <f t="shared" si="76"/>
        <v>1</v>
      </c>
      <c r="AM127">
        <f t="shared" si="77"/>
        <v>2.7650466572795698</v>
      </c>
      <c r="AN127">
        <f t="shared" si="78"/>
        <v>1.7687997875168557</v>
      </c>
    </row>
    <row r="128" spans="1:40" x14ac:dyDescent="0.35">
      <c r="A128">
        <v>1906</v>
      </c>
      <c r="B128">
        <v>1.2413320999066764</v>
      </c>
      <c r="C128" t="str">
        <f t="shared" si="49"/>
        <v>inflation</v>
      </c>
      <c r="D128" t="str">
        <f t="shared" si="50"/>
        <v>expansive</v>
      </c>
      <c r="E128" t="str">
        <f t="shared" si="51"/>
        <v>inflationary expansion</v>
      </c>
      <c r="F128" s="4">
        <f t="shared" si="52"/>
        <v>3.5691864245494649E-2</v>
      </c>
      <c r="G128">
        <f t="shared" si="53"/>
        <v>25.612901092721817</v>
      </c>
      <c r="H128">
        <f t="shared" si="54"/>
        <v>0.98067777914827303</v>
      </c>
      <c r="I128" s="4">
        <f t="shared" si="55"/>
        <v>3.9812799951674367E-2</v>
      </c>
      <c r="J128">
        <v>31.79411629813038</v>
      </c>
      <c r="K128">
        <f t="shared" si="56"/>
        <v>2.271079044686541</v>
      </c>
      <c r="L128" s="4">
        <f t="shared" si="57"/>
        <v>7.692565724827724E-2</v>
      </c>
      <c r="M128" s="20">
        <f t="shared" si="58"/>
        <v>3.7112857296602873E-2</v>
      </c>
      <c r="N128" t="str">
        <f t="shared" si="59"/>
        <v>inflation</v>
      </c>
      <c r="O128">
        <f t="shared" si="60"/>
        <v>1</v>
      </c>
      <c r="P128" s="22">
        <f t="shared" si="79"/>
        <v>1.4209930511082242E-3</v>
      </c>
      <c r="Q128">
        <f t="shared" si="61"/>
        <v>2.271079044686541</v>
      </c>
      <c r="R128" s="4">
        <f t="shared" si="62"/>
        <v>7.692565724827724E-2</v>
      </c>
      <c r="S128">
        <v>17.812000000000001</v>
      </c>
      <c r="T128" s="4">
        <f t="shared" si="63"/>
        <v>6.7161943562399032E-2</v>
      </c>
      <c r="U128" s="15">
        <f t="shared" si="64"/>
        <v>31.79411629813038</v>
      </c>
      <c r="V128" s="4">
        <f t="shared" si="80"/>
        <v>7.692565724827724E-2</v>
      </c>
      <c r="W128">
        <f t="shared" si="65"/>
        <v>14.349101260926961</v>
      </c>
      <c r="X128" s="4">
        <f t="shared" si="81"/>
        <v>3.0385561964253259E-2</v>
      </c>
      <c r="Y128">
        <f t="shared" si="66"/>
        <v>1.7849829495918694</v>
      </c>
      <c r="Z128" s="10">
        <f t="shared" si="82"/>
        <v>9.1492333893439439E-3</v>
      </c>
      <c r="AA128">
        <f t="shared" si="67"/>
        <v>25.61290109272182</v>
      </c>
      <c r="AB128">
        <f t="shared" si="68"/>
        <v>0.98067777914827658</v>
      </c>
      <c r="AC128" s="4">
        <f t="shared" si="69"/>
        <v>3.9812799951674513E-2</v>
      </c>
      <c r="AD128">
        <f t="shared" si="70"/>
        <v>6.1812152054085594</v>
      </c>
      <c r="AE128">
        <f t="shared" si="71"/>
        <v>31.79411629813038</v>
      </c>
      <c r="AF128" s="4">
        <f t="shared" si="83"/>
        <v>7.692565724827724E-2</v>
      </c>
      <c r="AG128" s="4">
        <f t="shared" si="72"/>
        <v>3.7112857296602873E-2</v>
      </c>
      <c r="AH128" s="10">
        <f t="shared" si="73"/>
        <v>1.4888828144302375E-2</v>
      </c>
      <c r="AI128" s="10">
        <f t="shared" si="74"/>
        <v>4.6540095284023981E-2</v>
      </c>
      <c r="AJ128" s="10">
        <f t="shared" si="75"/>
        <v>6.7776423858933302E-2</v>
      </c>
      <c r="AK128" t="str">
        <f t="shared" si="84"/>
        <v>inflation</v>
      </c>
      <c r="AL128">
        <f t="shared" si="76"/>
        <v>1</v>
      </c>
      <c r="AM128">
        <f t="shared" si="77"/>
        <v>3.4628987390730392</v>
      </c>
      <c r="AN128">
        <f t="shared" si="78"/>
        <v>1.7849829495918694</v>
      </c>
    </row>
    <row r="129" spans="1:40" x14ac:dyDescent="0.35">
      <c r="A129">
        <v>1907</v>
      </c>
      <c r="B129">
        <v>1.3198991069453976</v>
      </c>
      <c r="C129" t="str">
        <f t="shared" si="49"/>
        <v>inflation</v>
      </c>
      <c r="D129" t="str">
        <f t="shared" si="50"/>
        <v>expansive</v>
      </c>
      <c r="E129" t="str">
        <f t="shared" si="51"/>
        <v>inflationary expansion</v>
      </c>
      <c r="F129" s="4">
        <f t="shared" si="52"/>
        <v>6.3292496056960024E-2</v>
      </c>
      <c r="G129">
        <f t="shared" si="53"/>
        <v>26.243620626893804</v>
      </c>
      <c r="H129">
        <f t="shared" si="54"/>
        <v>0.63071953417198756</v>
      </c>
      <c r="I129" s="4">
        <f t="shared" si="55"/>
        <v>2.4625072024785716E-2</v>
      </c>
      <c r="J129">
        <v>34.638931428450945</v>
      </c>
      <c r="K129">
        <f t="shared" si="56"/>
        <v>2.8448151303205655</v>
      </c>
      <c r="L129" s="4">
        <f t="shared" si="57"/>
        <v>8.9476150355776732E-2</v>
      </c>
      <c r="M129" s="20">
        <f t="shared" si="58"/>
        <v>6.4851078330991019E-2</v>
      </c>
      <c r="N129" t="str">
        <f t="shared" si="59"/>
        <v>inflation</v>
      </c>
      <c r="O129">
        <f t="shared" si="60"/>
        <v>1</v>
      </c>
      <c r="P129" s="22">
        <f t="shared" si="79"/>
        <v>1.5585822740309951E-3</v>
      </c>
      <c r="Q129">
        <f t="shared" si="61"/>
        <v>2.8448151303205655</v>
      </c>
      <c r="R129" s="4">
        <f t="shared" si="62"/>
        <v>8.9476150355776732E-2</v>
      </c>
      <c r="S129">
        <v>18.917000000000002</v>
      </c>
      <c r="T129" s="4">
        <f t="shared" si="63"/>
        <v>6.2036829103974865E-2</v>
      </c>
      <c r="U129" s="15">
        <f t="shared" si="64"/>
        <v>34.638931428450945</v>
      </c>
      <c r="V129" s="4">
        <f t="shared" si="80"/>
        <v>8.9476150355776732E-2</v>
      </c>
      <c r="W129">
        <f t="shared" si="65"/>
        <v>14.332156071973593</v>
      </c>
      <c r="X129" s="4">
        <f t="shared" si="81"/>
        <v>-1.1809233655288597E-3</v>
      </c>
      <c r="Y129">
        <f t="shared" si="66"/>
        <v>1.8311006728577968</v>
      </c>
      <c r="Z129" s="10">
        <f t="shared" si="82"/>
        <v>2.5836506324316433E-2</v>
      </c>
      <c r="AA129">
        <f t="shared" si="67"/>
        <v>26.243620626893804</v>
      </c>
      <c r="AB129">
        <f t="shared" si="68"/>
        <v>0.63071953417198401</v>
      </c>
      <c r="AC129" s="4">
        <f t="shared" si="69"/>
        <v>2.4625072024785578E-2</v>
      </c>
      <c r="AD129">
        <f t="shared" si="70"/>
        <v>8.3953108015571409</v>
      </c>
      <c r="AE129">
        <f t="shared" si="71"/>
        <v>34.638931428450945</v>
      </c>
      <c r="AF129" s="4">
        <f t="shared" si="83"/>
        <v>8.9476150355776732E-2</v>
      </c>
      <c r="AG129" s="4">
        <f t="shared" si="72"/>
        <v>6.4851078330991019E-2</v>
      </c>
      <c r="AH129" s="10">
        <f t="shared" si="73"/>
        <v>9.233072560555218E-2</v>
      </c>
      <c r="AI129" s="10">
        <f t="shared" si="74"/>
        <v>9.0657073721305589E-2</v>
      </c>
      <c r="AJ129" s="10">
        <f t="shared" si="75"/>
        <v>6.3639644031460302E-2</v>
      </c>
      <c r="AK129" t="str">
        <f t="shared" si="84"/>
        <v>inflation</v>
      </c>
      <c r="AL129">
        <f t="shared" si="76"/>
        <v>1</v>
      </c>
      <c r="AM129">
        <f t="shared" si="77"/>
        <v>4.5848439280264088</v>
      </c>
      <c r="AN129">
        <f t="shared" si="78"/>
        <v>1.8311006728577968</v>
      </c>
    </row>
    <row r="130" spans="1:40" x14ac:dyDescent="0.35">
      <c r="A130">
        <v>1908</v>
      </c>
      <c r="B130">
        <v>1.317262574483236</v>
      </c>
      <c r="C130" t="str">
        <f t="shared" si="49"/>
        <v>deflation</v>
      </c>
      <c r="D130" t="str">
        <f t="shared" si="50"/>
        <v>contractive</v>
      </c>
      <c r="E130" t="str">
        <f t="shared" si="51"/>
        <v>recession</v>
      </c>
      <c r="F130" s="4">
        <f t="shared" si="52"/>
        <v>-1.9975257565430157E-3</v>
      </c>
      <c r="G130">
        <f t="shared" si="53"/>
        <v>23.379257536555809</v>
      </c>
      <c r="H130">
        <f t="shared" si="54"/>
        <v>-2.8643630903379957</v>
      </c>
      <c r="I130" s="4">
        <f t="shared" si="55"/>
        <v>-0.10914511877231864</v>
      </c>
      <c r="J130">
        <v>30.796620972110105</v>
      </c>
      <c r="K130">
        <f t="shared" si="56"/>
        <v>-3.8423104563408401</v>
      </c>
      <c r="L130" s="4">
        <f t="shared" si="57"/>
        <v>-0.11092462434291289</v>
      </c>
      <c r="M130" s="20">
        <f t="shared" si="58"/>
        <v>-1.7795055705942531E-3</v>
      </c>
      <c r="N130" t="str">
        <f t="shared" si="59"/>
        <v>deflation</v>
      </c>
      <c r="O130">
        <f t="shared" si="60"/>
        <v>1</v>
      </c>
      <c r="P130" s="22">
        <f t="shared" si="79"/>
        <v>2.1802018594876266E-4</v>
      </c>
      <c r="Q130">
        <f t="shared" si="61"/>
        <v>-3.8423104563408401</v>
      </c>
      <c r="R130" s="4">
        <f t="shared" si="62"/>
        <v>-0.11092462434291289</v>
      </c>
      <c r="S130">
        <v>18.863</v>
      </c>
      <c r="T130" s="4">
        <f t="shared" si="63"/>
        <v>-2.8545752497754423E-3</v>
      </c>
      <c r="U130" s="15">
        <f t="shared" si="64"/>
        <v>30.796620972110105</v>
      </c>
      <c r="V130" s="4">
        <f t="shared" si="80"/>
        <v>-0.11092462434291289</v>
      </c>
      <c r="W130">
        <f t="shared" si="65"/>
        <v>14.319848119422948</v>
      </c>
      <c r="X130" s="4">
        <f t="shared" si="81"/>
        <v>-8.5876489823555053E-4</v>
      </c>
      <c r="Y130">
        <f t="shared" si="66"/>
        <v>1.6326470323972913</v>
      </c>
      <c r="Z130" s="10">
        <f t="shared" si="82"/>
        <v>-0.10837942632109852</v>
      </c>
      <c r="AA130">
        <f t="shared" si="67"/>
        <v>23.379257536555809</v>
      </c>
      <c r="AB130">
        <f t="shared" si="68"/>
        <v>-2.8643630903379957</v>
      </c>
      <c r="AC130" s="4">
        <f t="shared" si="69"/>
        <v>-0.10914511877231864</v>
      </c>
      <c r="AD130">
        <f t="shared" si="70"/>
        <v>7.4173634355542966</v>
      </c>
      <c r="AE130">
        <f t="shared" si="71"/>
        <v>30.796620972110105</v>
      </c>
      <c r="AF130" s="4">
        <f t="shared" si="83"/>
        <v>-0.11092462434291289</v>
      </c>
      <c r="AG130" s="4">
        <f t="shared" si="72"/>
        <v>-1.7795055705942531E-3</v>
      </c>
      <c r="AH130" s="10">
        <f t="shared" si="73"/>
        <v>-0.18896099183482834</v>
      </c>
      <c r="AI130" s="10">
        <f t="shared" si="74"/>
        <v>-0.11006585944467734</v>
      </c>
      <c r="AJ130" s="10">
        <f t="shared" si="75"/>
        <v>-2.5451980218143683E-3</v>
      </c>
      <c r="AK130" t="str">
        <f t="shared" si="84"/>
        <v>deflation</v>
      </c>
      <c r="AL130">
        <f t="shared" si="76"/>
        <v>1</v>
      </c>
      <c r="AM130">
        <f t="shared" si="77"/>
        <v>4.5431518805770521</v>
      </c>
      <c r="AN130">
        <f t="shared" si="78"/>
        <v>1.6326470323972913</v>
      </c>
    </row>
    <row r="131" spans="1:40" x14ac:dyDescent="0.35">
      <c r="A131">
        <v>1909</v>
      </c>
      <c r="B131">
        <v>1.2990194519725713</v>
      </c>
      <c r="C131" t="str">
        <f t="shared" si="49"/>
        <v>deflation</v>
      </c>
      <c r="D131" t="str">
        <f t="shared" si="50"/>
        <v>expansive</v>
      </c>
      <c r="E131" t="str">
        <f t="shared" si="51"/>
        <v>deflationary growth</v>
      </c>
      <c r="F131" s="4">
        <f t="shared" si="52"/>
        <v>-1.3849268068533364E-2</v>
      </c>
      <c r="G131">
        <f t="shared" si="53"/>
        <v>25.049969644915514</v>
      </c>
      <c r="H131">
        <f t="shared" si="54"/>
        <v>1.6707121083597052</v>
      </c>
      <c r="I131" s="4">
        <f t="shared" si="55"/>
        <v>7.1461298792204142E-2</v>
      </c>
      <c r="J131">
        <v>32.540397840067698</v>
      </c>
      <c r="K131">
        <f t="shared" si="56"/>
        <v>1.7437768679575925</v>
      </c>
      <c r="L131" s="4">
        <f t="shared" si="57"/>
        <v>5.6622344040171926E-2</v>
      </c>
      <c r="M131" s="20">
        <f t="shared" si="58"/>
        <v>-1.4838954752032216E-2</v>
      </c>
      <c r="N131" t="str">
        <f t="shared" si="59"/>
        <v>deflation</v>
      </c>
      <c r="O131">
        <f t="shared" si="60"/>
        <v>1</v>
      </c>
      <c r="P131" s="22">
        <f t="shared" si="79"/>
        <v>-9.8968668349885131E-4</v>
      </c>
      <c r="Q131">
        <f t="shared" si="61"/>
        <v>1.7437768679575925</v>
      </c>
      <c r="R131" s="4">
        <f t="shared" si="62"/>
        <v>5.6622344040171926E-2</v>
      </c>
      <c r="S131">
        <v>20.335000000000001</v>
      </c>
      <c r="T131" s="4">
        <f t="shared" si="63"/>
        <v>7.8036367491915462E-2</v>
      </c>
      <c r="U131" s="15">
        <f t="shared" si="64"/>
        <v>32.540397840067698</v>
      </c>
      <c r="V131" s="4">
        <f t="shared" si="80"/>
        <v>5.6622344040171926E-2</v>
      </c>
      <c r="W131">
        <f t="shared" si="65"/>
        <v>15.654115085898939</v>
      </c>
      <c r="X131" s="4">
        <f t="shared" si="81"/>
        <v>9.317605573387587E-2</v>
      </c>
      <c r="Y131">
        <f t="shared" si="66"/>
        <v>1.6002162694894368</v>
      </c>
      <c r="Z131" s="10">
        <f t="shared" si="82"/>
        <v>-1.9863915631681155E-2</v>
      </c>
      <c r="AA131">
        <f t="shared" si="67"/>
        <v>25.049969644915514</v>
      </c>
      <c r="AB131">
        <f t="shared" si="68"/>
        <v>1.6707121083597052</v>
      </c>
      <c r="AC131" s="4">
        <f t="shared" si="69"/>
        <v>7.1461298792204142E-2</v>
      </c>
      <c r="AD131">
        <f t="shared" si="70"/>
        <v>7.4904281951521838</v>
      </c>
      <c r="AE131">
        <f t="shared" si="71"/>
        <v>32.540397840067698</v>
      </c>
      <c r="AF131" s="4">
        <f t="shared" si="83"/>
        <v>5.6622344040171926E-2</v>
      </c>
      <c r="AG131" s="4">
        <f t="shared" si="72"/>
        <v>-1.4838954752032216E-2</v>
      </c>
      <c r="AH131" s="10">
        <f t="shared" si="73"/>
        <v>3.4135906593014687E-3</v>
      </c>
      <c r="AI131" s="10">
        <f t="shared" si="74"/>
        <v>-3.6553711693703944E-2</v>
      </c>
      <c r="AJ131" s="10">
        <f t="shared" si="75"/>
        <v>7.6486259671853074E-2</v>
      </c>
      <c r="AK131" t="str">
        <f t="shared" si="84"/>
        <v>deflation</v>
      </c>
      <c r="AL131">
        <f t="shared" si="76"/>
        <v>1</v>
      </c>
      <c r="AM131">
        <f t="shared" si="77"/>
        <v>4.6808849141010613</v>
      </c>
      <c r="AN131">
        <f t="shared" si="78"/>
        <v>1.6002162694894368</v>
      </c>
    </row>
    <row r="132" spans="1:40" x14ac:dyDescent="0.35">
      <c r="A132">
        <v>1910</v>
      </c>
      <c r="B132">
        <v>1.3327886885255245</v>
      </c>
      <c r="C132" t="str">
        <f t="shared" ref="C132:C195" si="85">IF(B132&gt;B131,"inflation",IF(B132&lt;B131,"deflation","stable"))</f>
        <v>inflation</v>
      </c>
      <c r="D132" t="str">
        <f t="shared" ref="D132:D195" si="86">IF(I132&gt;0,"expansive","contractive")</f>
        <v>expansive</v>
      </c>
      <c r="E132" t="str">
        <f t="shared" ref="E132:E195" si="87">IF(AND(C132="inflation",D132="expansive"),"inflationary expansion",IF(AND(C132="inflation",D132="contractive"),"stagflation",IF(AND(C132="deflation",D132="expansive"),"deflationary growth",IF(AND(C132="deflation",D132="contractive"),"recession",0))))</f>
        <v>inflationary expansion</v>
      </c>
      <c r="F132" s="4">
        <f t="shared" ref="F132:F195" si="88">(B132-B131)/B131</f>
        <v>2.5995943710984706E-2</v>
      </c>
      <c r="G132">
        <f t="shared" ref="G132:G195" si="89">J132/B132</f>
        <v>25.319689690196729</v>
      </c>
      <c r="H132">
        <f t="shared" ref="H132:H195" si="90">G132-G131</f>
        <v>0.26972004528121474</v>
      </c>
      <c r="I132" s="4">
        <f t="shared" ref="I132:I195" si="91">H132/G131</f>
        <v>1.076728032426821E-2</v>
      </c>
      <c r="J132">
        <v>33.745796016070543</v>
      </c>
      <c r="K132">
        <f t="shared" ref="K132:K195" si="92">J132-J131</f>
        <v>1.2053981760028449</v>
      </c>
      <c r="L132" s="4">
        <f t="shared" ref="L132:L195" si="93">K132/J131</f>
        <v>3.7043129648483032E-2</v>
      </c>
      <c r="M132" s="20">
        <f t="shared" ref="M132:M195" si="94">L132-I132</f>
        <v>2.6275849324214822E-2</v>
      </c>
      <c r="N132" t="str">
        <f t="shared" ref="N132:N195" si="95">IF(L132&gt;I132, "inflation",IF(L132&lt;I132, "deflation","stable"))</f>
        <v>inflation</v>
      </c>
      <c r="O132">
        <f t="shared" ref="O132:O195" si="96">IFERROR(IF(N132=C132,1,0),"")</f>
        <v>1</v>
      </c>
      <c r="P132" s="22">
        <f t="shared" si="79"/>
        <v>2.7990561323011642E-4</v>
      </c>
      <c r="Q132">
        <f t="shared" ref="Q132:Q195" si="97">J132-J131</f>
        <v>1.2053981760028449</v>
      </c>
      <c r="R132" s="4">
        <f t="shared" ref="R132:R195" si="98">Q132/J131</f>
        <v>3.7043129648483032E-2</v>
      </c>
      <c r="S132">
        <v>21.417000000000002</v>
      </c>
      <c r="T132" s="4">
        <f t="shared" ref="T132:T195" si="99">(S132-S131)/S131</f>
        <v>5.3208753380870458E-2</v>
      </c>
      <c r="U132" s="15">
        <f t="shared" ref="U132:U195" si="100">S132*Y132</f>
        <v>33.745796016070543</v>
      </c>
      <c r="V132" s="4">
        <f t="shared" si="80"/>
        <v>3.7043129648483032E-2</v>
      </c>
      <c r="W132">
        <f t="shared" ref="W132:W195" si="101">S132/B132</f>
        <v>16.069314051347337</v>
      </c>
      <c r="X132" s="4">
        <f t="shared" si="81"/>
        <v>2.6523311165790878E-2</v>
      </c>
      <c r="Y132">
        <f t="shared" ref="Y132:Y195" si="102">J132/S132</f>
        <v>1.5756546676037979</v>
      </c>
      <c r="Z132" s="10">
        <f t="shared" si="82"/>
        <v>-1.5348926488214955E-2</v>
      </c>
      <c r="AA132">
        <f t="shared" ref="AA132:AA195" si="103">W132*Y132</f>
        <v>25.319689690196729</v>
      </c>
      <c r="AB132">
        <f t="shared" ref="AB132:AB195" si="104">AA132-AA131</f>
        <v>0.26972004528121474</v>
      </c>
      <c r="AC132" s="4">
        <f t="shared" ref="AC132:AC195" si="105">AB132/AA131</f>
        <v>1.076728032426821E-2</v>
      </c>
      <c r="AD132">
        <f t="shared" ref="AD132:AD195" si="106">J132-AA132</f>
        <v>8.426106325873814</v>
      </c>
      <c r="AE132">
        <f t="shared" ref="AE132:AE195" si="107">AA132+AD132</f>
        <v>33.745796016070543</v>
      </c>
      <c r="AF132" s="4">
        <f t="shared" si="83"/>
        <v>3.7043129648483032E-2</v>
      </c>
      <c r="AG132" s="4">
        <f t="shared" ref="AG132:AG195" si="108">AF132-I132</f>
        <v>2.6275849324214822E-2</v>
      </c>
      <c r="AH132" s="10">
        <f t="shared" ref="AH132:AH195" si="109">AF132-T133</f>
        <v>-1.1983344647636736E-2</v>
      </c>
      <c r="AI132" s="10">
        <f t="shared" ref="AI132:AI195" si="110">AF132-X132</f>
        <v>1.0519818482692154E-2</v>
      </c>
      <c r="AJ132" s="10">
        <f t="shared" ref="AJ132:AJ195" si="111">AF132-Z132</f>
        <v>5.2392056136697986E-2</v>
      </c>
      <c r="AK132" t="str">
        <f t="shared" si="84"/>
        <v>inflation</v>
      </c>
      <c r="AL132">
        <f t="shared" ref="AL132:AL195" si="112">IFERROR(IF(AK132=C132,1,0),"")</f>
        <v>1</v>
      </c>
      <c r="AM132">
        <f t="shared" ref="AM132:AM195" si="113">AD132/AN132</f>
        <v>5.3476859486526642</v>
      </c>
      <c r="AN132">
        <f t="shared" ref="AN132:AN195" si="114">Y132</f>
        <v>1.5756546676037979</v>
      </c>
    </row>
    <row r="133" spans="1:40" x14ac:dyDescent="0.35">
      <c r="A133">
        <v>1911</v>
      </c>
      <c r="B133">
        <v>1.3264987294924007</v>
      </c>
      <c r="C133" t="str">
        <f t="shared" si="85"/>
        <v>deflation</v>
      </c>
      <c r="D133" t="str">
        <f t="shared" si="86"/>
        <v>expansive</v>
      </c>
      <c r="E133" t="str">
        <f t="shared" si="87"/>
        <v>deflationary growth</v>
      </c>
      <c r="F133" s="4">
        <f t="shared" si="88"/>
        <v>-4.7193970711759481E-3</v>
      </c>
      <c r="G133">
        <f t="shared" si="89"/>
        <v>26.14003224914492</v>
      </c>
      <c r="H133">
        <f t="shared" si="90"/>
        <v>0.82034255894819097</v>
      </c>
      <c r="I133" s="4">
        <f t="shared" si="91"/>
        <v>3.2399392290570254E-2</v>
      </c>
      <c r="J133">
        <v>34.674719567381118</v>
      </c>
      <c r="K133">
        <f t="shared" si="92"/>
        <v>0.92892355131057514</v>
      </c>
      <c r="L133" s="4">
        <f t="shared" si="93"/>
        <v>2.7527089622310284E-2</v>
      </c>
      <c r="M133" s="20">
        <f t="shared" si="94"/>
        <v>-4.8723026682599702E-3</v>
      </c>
      <c r="N133" t="str">
        <f t="shared" si="95"/>
        <v>deflation</v>
      </c>
      <c r="O133">
        <f t="shared" si="96"/>
        <v>1</v>
      </c>
      <c r="P133" s="22">
        <f t="shared" ref="P133:P196" si="115">M133-F133</f>
        <v>-1.5290559708402204E-4</v>
      </c>
      <c r="Q133">
        <f t="shared" si="97"/>
        <v>0.92892355131057514</v>
      </c>
      <c r="R133" s="4">
        <f t="shared" si="98"/>
        <v>2.7527089622310284E-2</v>
      </c>
      <c r="S133">
        <v>22.466999999999999</v>
      </c>
      <c r="T133" s="4">
        <f t="shared" si="99"/>
        <v>4.9026474296119768E-2</v>
      </c>
      <c r="U133" s="15">
        <f t="shared" si="100"/>
        <v>34.674719567381118</v>
      </c>
      <c r="V133" s="4">
        <f t="shared" ref="V133:V196" si="116">(U133-U132)/U132</f>
        <v>2.7527089622310284E-2</v>
      </c>
      <c r="W133">
        <f t="shared" si="101"/>
        <v>16.937068615661051</v>
      </c>
      <c r="X133" s="4">
        <f t="shared" ref="X133:X196" si="117">(W133-W132)/W132</f>
        <v>5.4000722217570726E-2</v>
      </c>
      <c r="Y133">
        <f t="shared" si="102"/>
        <v>1.5433622453990796</v>
      </c>
      <c r="Z133" s="10">
        <f t="shared" ref="Z133:Z196" si="118">(Y133-Y132)/Y132</f>
        <v>-2.0494606380868662E-2</v>
      </c>
      <c r="AA133">
        <f t="shared" si="103"/>
        <v>26.14003224914492</v>
      </c>
      <c r="AB133">
        <f t="shared" si="104"/>
        <v>0.82034255894819097</v>
      </c>
      <c r="AC133" s="4">
        <f t="shared" si="105"/>
        <v>3.2399392290570254E-2</v>
      </c>
      <c r="AD133">
        <f t="shared" si="106"/>
        <v>8.5346873182361982</v>
      </c>
      <c r="AE133">
        <f t="shared" si="107"/>
        <v>34.674719567381118</v>
      </c>
      <c r="AF133" s="4">
        <f t="shared" ref="AF133:AF196" si="119">(AE133-AE132)/AE132</f>
        <v>2.7527089622310284E-2</v>
      </c>
      <c r="AG133" s="4">
        <f t="shared" si="108"/>
        <v>-4.8723026682599702E-3</v>
      </c>
      <c r="AH133" s="10">
        <f t="shared" si="109"/>
        <v>-2.8021047645682827E-2</v>
      </c>
      <c r="AI133" s="10">
        <f t="shared" si="110"/>
        <v>-2.6473632595260442E-2</v>
      </c>
      <c r="AJ133" s="10">
        <f t="shared" si="111"/>
        <v>4.8021696003178946E-2</v>
      </c>
      <c r="AK133" t="str">
        <f t="shared" ref="AK133:AK196" si="120">IF(AG133&gt;0, "inflation",IF(AG133&lt;0,"deflation","stable"))</f>
        <v>deflation</v>
      </c>
      <c r="AL133">
        <f t="shared" si="112"/>
        <v>1</v>
      </c>
      <c r="AM133">
        <f t="shared" si="113"/>
        <v>5.5299313843389468</v>
      </c>
      <c r="AN133">
        <f t="shared" si="114"/>
        <v>1.5433622453990796</v>
      </c>
    </row>
    <row r="134" spans="1:40" x14ac:dyDescent="0.35">
      <c r="A134">
        <v>1912</v>
      </c>
      <c r="B134">
        <v>1.3793368276934728</v>
      </c>
      <c r="C134" t="str">
        <f t="shared" si="85"/>
        <v>inflation</v>
      </c>
      <c r="D134" t="str">
        <f t="shared" si="86"/>
        <v>expansive</v>
      </c>
      <c r="E134" t="str">
        <f t="shared" si="87"/>
        <v>inflationary expansion</v>
      </c>
      <c r="F134" s="4">
        <f t="shared" si="88"/>
        <v>3.9832754473342905E-2</v>
      </c>
      <c r="G134">
        <f t="shared" si="89"/>
        <v>27.364731227552834</v>
      </c>
      <c r="H134">
        <f t="shared" si="90"/>
        <v>1.2246989784079148</v>
      </c>
      <c r="I134" s="4">
        <f t="shared" si="91"/>
        <v>4.6851471594797918E-2</v>
      </c>
      <c r="J134">
        <v>37.745181562097237</v>
      </c>
      <c r="K134">
        <f t="shared" si="92"/>
        <v>3.0704619947161191</v>
      </c>
      <c r="L134" s="4">
        <f t="shared" si="93"/>
        <v>8.8550449232891154E-2</v>
      </c>
      <c r="M134" s="20">
        <f t="shared" si="94"/>
        <v>4.1698977638093236E-2</v>
      </c>
      <c r="N134" t="str">
        <f t="shared" si="95"/>
        <v>inflation</v>
      </c>
      <c r="O134">
        <f t="shared" si="96"/>
        <v>1</v>
      </c>
      <c r="P134" s="22">
        <f t="shared" si="115"/>
        <v>1.8662231647503316E-3</v>
      </c>
      <c r="Q134">
        <f t="shared" si="97"/>
        <v>3.0704619947161191</v>
      </c>
      <c r="R134" s="4">
        <f t="shared" si="98"/>
        <v>8.8550449232891154E-2</v>
      </c>
      <c r="S134">
        <v>23.715</v>
      </c>
      <c r="T134" s="4">
        <f t="shared" si="99"/>
        <v>5.5548137267993111E-2</v>
      </c>
      <c r="U134" s="15">
        <f t="shared" si="100"/>
        <v>37.745181562097237</v>
      </c>
      <c r="V134" s="4">
        <f t="shared" si="116"/>
        <v>8.8550449232891154E-2</v>
      </c>
      <c r="W134">
        <f t="shared" si="101"/>
        <v>17.193044892201005</v>
      </c>
      <c r="X134" s="4">
        <f t="shared" si="117"/>
        <v>1.5113375422194528E-2</v>
      </c>
      <c r="Y134">
        <f t="shared" si="102"/>
        <v>1.5916163424877603</v>
      </c>
      <c r="Z134" s="10">
        <f t="shared" si="118"/>
        <v>3.1265567907036121E-2</v>
      </c>
      <c r="AA134">
        <f t="shared" si="103"/>
        <v>27.364731227552834</v>
      </c>
      <c r="AB134">
        <f t="shared" si="104"/>
        <v>1.2246989784079148</v>
      </c>
      <c r="AC134" s="4">
        <f t="shared" si="105"/>
        <v>4.6851471594797918E-2</v>
      </c>
      <c r="AD134">
        <f t="shared" si="106"/>
        <v>10.380450334544403</v>
      </c>
      <c r="AE134">
        <f t="shared" si="107"/>
        <v>37.745181562097237</v>
      </c>
      <c r="AF134" s="4">
        <f t="shared" si="119"/>
        <v>8.8550449232891154E-2</v>
      </c>
      <c r="AG134" s="4">
        <f t="shared" si="108"/>
        <v>4.1698977638093236E-2</v>
      </c>
      <c r="AH134" s="10">
        <f t="shared" si="109"/>
        <v>6.3882517544086567E-2</v>
      </c>
      <c r="AI134" s="10">
        <f t="shared" si="110"/>
        <v>7.3437073810696626E-2</v>
      </c>
      <c r="AJ134" s="10">
        <f t="shared" si="111"/>
        <v>5.7284881325855033E-2</v>
      </c>
      <c r="AK134" t="str">
        <f t="shared" si="120"/>
        <v>inflation</v>
      </c>
      <c r="AL134">
        <f t="shared" si="112"/>
        <v>1</v>
      </c>
      <c r="AM134">
        <f t="shared" si="113"/>
        <v>6.5219551077989948</v>
      </c>
      <c r="AN134">
        <f t="shared" si="114"/>
        <v>1.5916163424877603</v>
      </c>
    </row>
    <row r="135" spans="1:40" x14ac:dyDescent="0.35">
      <c r="A135">
        <v>1913</v>
      </c>
      <c r="B135">
        <v>1.389259484271131</v>
      </c>
      <c r="C135" t="str">
        <f t="shared" si="85"/>
        <v>inflation</v>
      </c>
      <c r="D135" t="str">
        <f t="shared" si="86"/>
        <v>expansive</v>
      </c>
      <c r="E135" t="str">
        <f t="shared" si="87"/>
        <v>inflationary expansion</v>
      </c>
      <c r="F135" s="4">
        <f t="shared" si="88"/>
        <v>7.1937878975151387E-3</v>
      </c>
      <c r="G135">
        <f t="shared" si="89"/>
        <v>28.444953299450251</v>
      </c>
      <c r="H135">
        <f t="shared" si="90"/>
        <v>1.0802220718974169</v>
      </c>
      <c r="I135" s="4">
        <f t="shared" si="91"/>
        <v>3.9474974664094983E-2</v>
      </c>
      <c r="J135">
        <v>39.517421150910664</v>
      </c>
      <c r="K135">
        <f t="shared" si="92"/>
        <v>1.7722395888134272</v>
      </c>
      <c r="L135" s="4">
        <f t="shared" si="93"/>
        <v>4.6952737156603475E-2</v>
      </c>
      <c r="M135" s="20">
        <f t="shared" si="94"/>
        <v>7.4777624925084912E-3</v>
      </c>
      <c r="N135" t="str">
        <f t="shared" si="95"/>
        <v>inflation</v>
      </c>
      <c r="O135">
        <f t="shared" si="96"/>
        <v>1</v>
      </c>
      <c r="P135" s="22">
        <f t="shared" si="115"/>
        <v>2.8397459499335254E-4</v>
      </c>
      <c r="Q135">
        <f t="shared" si="97"/>
        <v>1.7722395888134272</v>
      </c>
      <c r="R135" s="4">
        <f t="shared" si="98"/>
        <v>4.6952737156603475E-2</v>
      </c>
      <c r="S135">
        <v>24.3</v>
      </c>
      <c r="T135" s="4">
        <f t="shared" si="99"/>
        <v>2.466793168880459E-2</v>
      </c>
      <c r="U135" s="15">
        <f t="shared" si="100"/>
        <v>39.517421150910664</v>
      </c>
      <c r="V135" s="4">
        <f t="shared" si="116"/>
        <v>4.6952737156603475E-2</v>
      </c>
      <c r="W135">
        <f t="shared" si="101"/>
        <v>17.491332810838351</v>
      </c>
      <c r="X135" s="4">
        <f t="shared" si="117"/>
        <v>1.7349336345457538E-2</v>
      </c>
      <c r="Y135">
        <f t="shared" si="102"/>
        <v>1.6262313230827434</v>
      </c>
      <c r="Z135" s="10">
        <f t="shared" si="118"/>
        <v>2.1748319410240868E-2</v>
      </c>
      <c r="AA135">
        <f t="shared" si="103"/>
        <v>28.444953299450255</v>
      </c>
      <c r="AB135">
        <f t="shared" si="104"/>
        <v>1.0802220718974205</v>
      </c>
      <c r="AC135" s="4">
        <f t="shared" si="105"/>
        <v>3.9474974664095115E-2</v>
      </c>
      <c r="AD135">
        <f t="shared" si="106"/>
        <v>11.072467851460409</v>
      </c>
      <c r="AE135">
        <f t="shared" si="107"/>
        <v>39.517421150910664</v>
      </c>
      <c r="AF135" s="4">
        <f t="shared" si="119"/>
        <v>4.6952737156603475E-2</v>
      </c>
      <c r="AG135" s="4">
        <f t="shared" si="108"/>
        <v>7.4777624925084912E-3</v>
      </c>
      <c r="AH135" s="10">
        <f t="shared" si="109"/>
        <v>-9.0734514792328164E-4</v>
      </c>
      <c r="AI135" s="10">
        <f t="shared" si="110"/>
        <v>2.9603400811145937E-2</v>
      </c>
      <c r="AJ135" s="10">
        <f t="shared" si="111"/>
        <v>2.5204417746362607E-2</v>
      </c>
      <c r="AK135" t="str">
        <f t="shared" si="120"/>
        <v>inflation</v>
      </c>
      <c r="AL135">
        <f t="shared" si="112"/>
        <v>1</v>
      </c>
      <c r="AM135">
        <f t="shared" si="113"/>
        <v>6.808667189161647</v>
      </c>
      <c r="AN135">
        <f t="shared" si="114"/>
        <v>1.6262313230827434</v>
      </c>
    </row>
    <row r="136" spans="1:40" x14ac:dyDescent="0.35">
      <c r="A136">
        <v>1914</v>
      </c>
      <c r="B136">
        <v>1.402165633337543</v>
      </c>
      <c r="C136" t="str">
        <f t="shared" si="85"/>
        <v>inflation</v>
      </c>
      <c r="D136" t="str">
        <f t="shared" si="86"/>
        <v>contractive</v>
      </c>
      <c r="E136" t="str">
        <f t="shared" si="87"/>
        <v>stagflation</v>
      </c>
      <c r="F136" s="4">
        <f t="shared" si="88"/>
        <v>9.2899485031647053E-3</v>
      </c>
      <c r="G136">
        <f t="shared" si="89"/>
        <v>26.267064575612356</v>
      </c>
      <c r="H136">
        <f t="shared" si="90"/>
        <v>-2.1778887238378957</v>
      </c>
      <c r="I136" s="4">
        <f t="shared" si="91"/>
        <v>-7.6565030742377319E-2</v>
      </c>
      <c r="J136">
        <v>36.830775236581637</v>
      </c>
      <c r="K136">
        <f t="shared" si="92"/>
        <v>-2.6866459143290271</v>
      </c>
      <c r="L136" s="4">
        <f t="shared" si="93"/>
        <v>-6.7986367431952591E-2</v>
      </c>
      <c r="M136" s="20">
        <f t="shared" si="94"/>
        <v>8.5786633104247279E-3</v>
      </c>
      <c r="N136" t="str">
        <f t="shared" si="95"/>
        <v>inflation</v>
      </c>
      <c r="O136">
        <f t="shared" si="96"/>
        <v>1</v>
      </c>
      <c r="P136" s="22">
        <f t="shared" si="115"/>
        <v>-7.1128519273997749E-4</v>
      </c>
      <c r="Q136">
        <f t="shared" si="97"/>
        <v>-2.6866459143290271</v>
      </c>
      <c r="R136" s="4">
        <f t="shared" si="98"/>
        <v>-6.7986367431952591E-2</v>
      </c>
      <c r="S136">
        <v>25.463000000000001</v>
      </c>
      <c r="T136" s="4">
        <f t="shared" si="99"/>
        <v>4.7860082304526756E-2</v>
      </c>
      <c r="U136" s="15">
        <f t="shared" si="100"/>
        <v>36.830775236581637</v>
      </c>
      <c r="V136" s="4">
        <f t="shared" si="116"/>
        <v>-6.7986367431952591E-2</v>
      </c>
      <c r="W136">
        <f t="shared" si="101"/>
        <v>18.159766146450902</v>
      </c>
      <c r="X136" s="4">
        <f t="shared" si="117"/>
        <v>3.8215117329330243E-2</v>
      </c>
      <c r="Y136">
        <f t="shared" si="102"/>
        <v>1.4464428871924611</v>
      </c>
      <c r="Z136" s="10">
        <f t="shared" si="118"/>
        <v>-0.11055526562449237</v>
      </c>
      <c r="AA136">
        <f t="shared" si="103"/>
        <v>26.267064575612356</v>
      </c>
      <c r="AB136">
        <f t="shared" si="104"/>
        <v>-2.1778887238378992</v>
      </c>
      <c r="AC136" s="4">
        <f t="shared" si="105"/>
        <v>-7.656503074237743E-2</v>
      </c>
      <c r="AD136">
        <f t="shared" si="106"/>
        <v>10.563710660969281</v>
      </c>
      <c r="AE136">
        <f t="shared" si="107"/>
        <v>36.830775236581637</v>
      </c>
      <c r="AF136" s="4">
        <f t="shared" si="119"/>
        <v>-6.7986367431952591E-2</v>
      </c>
      <c r="AG136" s="4">
        <f t="shared" si="108"/>
        <v>8.5786633104247279E-3</v>
      </c>
      <c r="AH136" s="10">
        <f t="shared" si="109"/>
        <v>-0.11087212323448956</v>
      </c>
      <c r="AI136" s="10">
        <f t="shared" si="110"/>
        <v>-0.10620148476128283</v>
      </c>
      <c r="AJ136" s="10">
        <f t="shared" si="111"/>
        <v>4.2568898192539784E-2</v>
      </c>
      <c r="AK136" t="str">
        <f t="shared" si="120"/>
        <v>inflation</v>
      </c>
      <c r="AL136">
        <f t="shared" si="112"/>
        <v>1</v>
      </c>
      <c r="AM136">
        <f t="shared" si="113"/>
        <v>7.3032338535490986</v>
      </c>
      <c r="AN136">
        <f t="shared" si="114"/>
        <v>1.4464428871924611</v>
      </c>
    </row>
    <row r="137" spans="1:40" x14ac:dyDescent="0.35">
      <c r="A137">
        <v>1915</v>
      </c>
      <c r="B137">
        <v>1.4471173167259586</v>
      </c>
      <c r="C137" t="str">
        <f t="shared" si="85"/>
        <v>inflation</v>
      </c>
      <c r="D137" t="str">
        <f t="shared" si="86"/>
        <v>expansive</v>
      </c>
      <c r="E137" t="str">
        <f t="shared" si="87"/>
        <v>inflationary expansion</v>
      </c>
      <c r="F137" s="4">
        <f t="shared" si="88"/>
        <v>3.2058754201112552E-2</v>
      </c>
      <c r="G137">
        <f t="shared" si="89"/>
        <v>26.983186951226337</v>
      </c>
      <c r="H137">
        <f t="shared" si="90"/>
        <v>0.71612237561398118</v>
      </c>
      <c r="I137" s="4">
        <f t="shared" si="91"/>
        <v>2.7263129214631188E-2</v>
      </c>
      <c r="J137">
        <v>39.047837097573556</v>
      </c>
      <c r="K137">
        <f t="shared" si="92"/>
        <v>2.2170618609919188</v>
      </c>
      <c r="L137" s="4">
        <f t="shared" si="93"/>
        <v>6.019590537398882E-2</v>
      </c>
      <c r="M137" s="20">
        <f t="shared" si="94"/>
        <v>3.2932776159357635E-2</v>
      </c>
      <c r="N137" t="str">
        <f t="shared" si="95"/>
        <v>inflation</v>
      </c>
      <c r="O137">
        <f t="shared" si="96"/>
        <v>1</v>
      </c>
      <c r="P137" s="22">
        <f t="shared" si="115"/>
        <v>8.7402195824508311E-4</v>
      </c>
      <c r="Q137">
        <f t="shared" si="97"/>
        <v>2.2170618609919188</v>
      </c>
      <c r="R137" s="4">
        <f t="shared" si="98"/>
        <v>6.019590537398882E-2</v>
      </c>
      <c r="S137">
        <v>26.555</v>
      </c>
      <c r="T137" s="4">
        <f t="shared" si="99"/>
        <v>4.2885755802536965E-2</v>
      </c>
      <c r="U137" s="15">
        <f t="shared" si="100"/>
        <v>39.047837097573556</v>
      </c>
      <c r="V137" s="4">
        <f t="shared" si="116"/>
        <v>6.019590537398882E-2</v>
      </c>
      <c r="W137">
        <f t="shared" si="101"/>
        <v>18.350274503023403</v>
      </c>
      <c r="X137" s="4">
        <f t="shared" si="117"/>
        <v>1.04906833621166E-2</v>
      </c>
      <c r="Y137">
        <f t="shared" si="102"/>
        <v>1.4704514064234064</v>
      </c>
      <c r="Z137" s="10">
        <f t="shared" si="118"/>
        <v>1.6598318152433799E-2</v>
      </c>
      <c r="AA137">
        <f t="shared" si="103"/>
        <v>26.98318695122634</v>
      </c>
      <c r="AB137">
        <f t="shared" si="104"/>
        <v>0.71612237561398473</v>
      </c>
      <c r="AC137" s="4">
        <f t="shared" si="105"/>
        <v>2.7263129214631324E-2</v>
      </c>
      <c r="AD137">
        <f t="shared" si="106"/>
        <v>12.064650146347216</v>
      </c>
      <c r="AE137">
        <f t="shared" si="107"/>
        <v>39.047837097573556</v>
      </c>
      <c r="AF137" s="4">
        <f t="shared" si="119"/>
        <v>6.019590537398882E-2</v>
      </c>
      <c r="AG137" s="4">
        <f t="shared" si="108"/>
        <v>3.2932776159357635E-2</v>
      </c>
      <c r="AH137" s="10">
        <f t="shared" si="109"/>
        <v>-0.11773668735807676</v>
      </c>
      <c r="AI137" s="10">
        <f t="shared" si="110"/>
        <v>4.9705222011872219E-2</v>
      </c>
      <c r="AJ137" s="10">
        <f t="shared" si="111"/>
        <v>4.3597587221555018E-2</v>
      </c>
      <c r="AK137" t="str">
        <f t="shared" si="120"/>
        <v>inflation</v>
      </c>
      <c r="AL137">
        <f t="shared" si="112"/>
        <v>1</v>
      </c>
      <c r="AM137">
        <f t="shared" si="113"/>
        <v>8.2047254969765948</v>
      </c>
      <c r="AN137">
        <f t="shared" si="114"/>
        <v>1.4704514064234064</v>
      </c>
    </row>
    <row r="138" spans="1:40" x14ac:dyDescent="0.35">
      <c r="A138">
        <v>1916</v>
      </c>
      <c r="B138">
        <v>1.6311583464727986</v>
      </c>
      <c r="C138" t="str">
        <f t="shared" si="85"/>
        <v>inflation</v>
      </c>
      <c r="D138" t="str">
        <f t="shared" si="86"/>
        <v>expansive</v>
      </c>
      <c r="E138" t="str">
        <f t="shared" si="87"/>
        <v>inflationary expansion</v>
      </c>
      <c r="F138" s="4">
        <f t="shared" si="88"/>
        <v>0.12717768464219958</v>
      </c>
      <c r="G138">
        <f t="shared" si="89"/>
        <v>30.724825722001434</v>
      </c>
      <c r="H138">
        <f t="shared" si="90"/>
        <v>3.7416387707750971</v>
      </c>
      <c r="I138" s="4">
        <f t="shared" si="91"/>
        <v>0.13866556154164905</v>
      </c>
      <c r="J138">
        <v>50.11705592036477</v>
      </c>
      <c r="K138">
        <f t="shared" si="92"/>
        <v>11.069218822791214</v>
      </c>
      <c r="L138" s="4">
        <f t="shared" si="93"/>
        <v>0.28347841124032602</v>
      </c>
      <c r="M138" s="20">
        <f t="shared" si="94"/>
        <v>0.14481284969867697</v>
      </c>
      <c r="N138" t="str">
        <f t="shared" si="95"/>
        <v>inflation</v>
      </c>
      <c r="O138">
        <f t="shared" si="96"/>
        <v>1</v>
      </c>
      <c r="P138" s="22">
        <f t="shared" si="115"/>
        <v>1.7635165056477387E-2</v>
      </c>
      <c r="Q138">
        <f t="shared" si="97"/>
        <v>11.069218822791214</v>
      </c>
      <c r="R138" s="4">
        <f t="shared" si="98"/>
        <v>0.28347841124032602</v>
      </c>
      <c r="S138">
        <v>31.28</v>
      </c>
      <c r="T138" s="4">
        <f t="shared" si="99"/>
        <v>0.17793259273206558</v>
      </c>
      <c r="U138" s="15">
        <f t="shared" si="100"/>
        <v>50.11705592036477</v>
      </c>
      <c r="V138" s="4">
        <f t="shared" si="116"/>
        <v>0.28347841124032602</v>
      </c>
      <c r="W138">
        <f t="shared" si="101"/>
        <v>19.176556382548377</v>
      </c>
      <c r="X138" s="4">
        <f t="shared" si="117"/>
        <v>4.5028311668516723E-2</v>
      </c>
      <c r="Y138">
        <f t="shared" si="102"/>
        <v>1.6022076700883878</v>
      </c>
      <c r="Z138" s="10">
        <f t="shared" si="118"/>
        <v>8.9602596243185936E-2</v>
      </c>
      <c r="AA138">
        <f t="shared" si="103"/>
        <v>30.724825722001437</v>
      </c>
      <c r="AB138">
        <f t="shared" si="104"/>
        <v>3.7416387707750971</v>
      </c>
      <c r="AC138" s="4">
        <f t="shared" si="105"/>
        <v>0.13866556154164902</v>
      </c>
      <c r="AD138">
        <f t="shared" si="106"/>
        <v>19.392230198363333</v>
      </c>
      <c r="AE138">
        <f t="shared" si="107"/>
        <v>50.11705592036477</v>
      </c>
      <c r="AF138" s="4">
        <f t="shared" si="119"/>
        <v>0.28347841124032602</v>
      </c>
      <c r="AG138" s="4">
        <f t="shared" si="108"/>
        <v>0.14481284969867697</v>
      </c>
      <c r="AH138" s="10">
        <f t="shared" si="109"/>
        <v>0.11551165932216753</v>
      </c>
      <c r="AI138" s="10">
        <f t="shared" si="110"/>
        <v>0.23845009957180929</v>
      </c>
      <c r="AJ138" s="10">
        <f t="shared" si="111"/>
        <v>0.19387581499714007</v>
      </c>
      <c r="AK138" t="str">
        <f t="shared" si="120"/>
        <v>inflation</v>
      </c>
      <c r="AL138">
        <f t="shared" si="112"/>
        <v>1</v>
      </c>
      <c r="AM138">
        <f t="shared" si="113"/>
        <v>12.103443617451623</v>
      </c>
      <c r="AN138">
        <f t="shared" si="114"/>
        <v>1.6022076700883878</v>
      </c>
    </row>
    <row r="139" spans="1:40" x14ac:dyDescent="0.35">
      <c r="A139">
        <v>1917</v>
      </c>
      <c r="B139">
        <v>2.0116216074627808</v>
      </c>
      <c r="C139" t="str">
        <f t="shared" si="85"/>
        <v>inflation</v>
      </c>
      <c r="D139" t="str">
        <f t="shared" si="86"/>
        <v>contractive</v>
      </c>
      <c r="E139" t="str">
        <f t="shared" si="87"/>
        <v>stagflation</v>
      </c>
      <c r="F139" s="4">
        <f t="shared" si="88"/>
        <v>0.23324728823090196</v>
      </c>
      <c r="G139">
        <f t="shared" si="89"/>
        <v>29.964868247817712</v>
      </c>
      <c r="H139">
        <f t="shared" si="90"/>
        <v>-0.75995747418372162</v>
      </c>
      <c r="I139" s="4">
        <f t="shared" si="91"/>
        <v>-2.4734313582762856E-2</v>
      </c>
      <c r="J139">
        <v>60.277976432085509</v>
      </c>
      <c r="K139">
        <f t="shared" si="92"/>
        <v>10.16092051172074</v>
      </c>
      <c r="L139" s="4">
        <f t="shared" si="93"/>
        <v>0.2027437630787069</v>
      </c>
      <c r="M139" s="20">
        <f t="shared" si="94"/>
        <v>0.22747807666146974</v>
      </c>
      <c r="N139" t="str">
        <f t="shared" si="95"/>
        <v>inflation</v>
      </c>
      <c r="O139">
        <f t="shared" si="96"/>
        <v>1</v>
      </c>
      <c r="P139" s="22">
        <f t="shared" si="115"/>
        <v>-5.7692115694322199E-3</v>
      </c>
      <c r="Q139">
        <f t="shared" si="97"/>
        <v>10.16092051172074</v>
      </c>
      <c r="R139" s="4">
        <f t="shared" si="98"/>
        <v>0.2027437630787069</v>
      </c>
      <c r="S139">
        <v>36.533999999999999</v>
      </c>
      <c r="T139" s="4">
        <f t="shared" si="99"/>
        <v>0.16796675191815849</v>
      </c>
      <c r="U139" s="15">
        <f t="shared" si="100"/>
        <v>60.277976432085516</v>
      </c>
      <c r="V139" s="4">
        <f t="shared" si="116"/>
        <v>0.20274376307870703</v>
      </c>
      <c r="W139">
        <f t="shared" si="101"/>
        <v>18.16146727817247</v>
      </c>
      <c r="X139" s="4">
        <f t="shared" si="117"/>
        <v>-5.2933857577249298E-2</v>
      </c>
      <c r="Y139">
        <f t="shared" si="102"/>
        <v>1.6499145024384276</v>
      </c>
      <c r="Z139" s="10">
        <f t="shared" si="118"/>
        <v>2.9775685911806925E-2</v>
      </c>
      <c r="AA139">
        <f t="shared" si="103"/>
        <v>29.964868247817716</v>
      </c>
      <c r="AB139">
        <f t="shared" si="104"/>
        <v>-0.75995747418372162</v>
      </c>
      <c r="AC139" s="4">
        <f t="shared" si="105"/>
        <v>-2.4734313582762853E-2</v>
      </c>
      <c r="AD139">
        <f t="shared" si="106"/>
        <v>30.313108184267794</v>
      </c>
      <c r="AE139">
        <f t="shared" si="107"/>
        <v>60.277976432085509</v>
      </c>
      <c r="AF139" s="4">
        <f t="shared" si="119"/>
        <v>0.2027437630787069</v>
      </c>
      <c r="AG139" s="4">
        <f t="shared" si="108"/>
        <v>0.22747807666146974</v>
      </c>
      <c r="AH139" s="10">
        <f t="shared" si="109"/>
        <v>0.10877649970760053</v>
      </c>
      <c r="AI139" s="10">
        <f t="shared" si="110"/>
        <v>0.25567762065595617</v>
      </c>
      <c r="AJ139" s="10">
        <f t="shared" si="111"/>
        <v>0.17296807716689996</v>
      </c>
      <c r="AK139" t="str">
        <f t="shared" si="120"/>
        <v>inflation</v>
      </c>
      <c r="AL139">
        <f t="shared" si="112"/>
        <v>1</v>
      </c>
      <c r="AM139">
        <f t="shared" si="113"/>
        <v>18.372532721827525</v>
      </c>
      <c r="AN139">
        <f t="shared" si="114"/>
        <v>1.6499145024384276</v>
      </c>
    </row>
    <row r="140" spans="1:40" x14ac:dyDescent="0.35">
      <c r="A140">
        <v>1918</v>
      </c>
      <c r="B140">
        <v>2.3438452735866786</v>
      </c>
      <c r="C140" t="str">
        <f t="shared" si="85"/>
        <v>inflation</v>
      </c>
      <c r="D140" t="str">
        <f t="shared" si="86"/>
        <v>expansive</v>
      </c>
      <c r="E140" t="str">
        <f t="shared" si="87"/>
        <v>inflationary expansion</v>
      </c>
      <c r="F140" s="4">
        <f t="shared" si="88"/>
        <v>0.16515216623812518</v>
      </c>
      <c r="G140">
        <f t="shared" si="89"/>
        <v>32.66743626372007</v>
      </c>
      <c r="H140">
        <f t="shared" si="90"/>
        <v>2.702568015902358</v>
      </c>
      <c r="I140" s="4">
        <f t="shared" si="91"/>
        <v>9.0191219716081392E-2</v>
      </c>
      <c r="J140">
        <v>76.567416086914349</v>
      </c>
      <c r="K140">
        <f t="shared" si="92"/>
        <v>16.28943965482884</v>
      </c>
      <c r="L140" s="4">
        <f t="shared" si="93"/>
        <v>0.27023866126597601</v>
      </c>
      <c r="M140" s="20">
        <f t="shared" si="94"/>
        <v>0.1800474415498946</v>
      </c>
      <c r="N140" t="str">
        <f t="shared" si="95"/>
        <v>inflation</v>
      </c>
      <c r="O140">
        <f t="shared" si="96"/>
        <v>1</v>
      </c>
      <c r="P140" s="22">
        <f t="shared" si="115"/>
        <v>1.4895275311769429E-2</v>
      </c>
      <c r="Q140">
        <f t="shared" si="97"/>
        <v>16.28943965482884</v>
      </c>
      <c r="R140" s="4">
        <f t="shared" si="98"/>
        <v>0.27023866126597601</v>
      </c>
      <c r="S140">
        <v>39.966999999999999</v>
      </c>
      <c r="T140" s="4">
        <f t="shared" si="99"/>
        <v>9.3967263371106363E-2</v>
      </c>
      <c r="U140" s="15">
        <f t="shared" si="100"/>
        <v>76.567416086914349</v>
      </c>
      <c r="V140" s="4">
        <f t="shared" si="116"/>
        <v>0.27023866126597584</v>
      </c>
      <c r="W140">
        <f t="shared" si="101"/>
        <v>17.051893506110297</v>
      </c>
      <c r="X140" s="4">
        <f t="shared" si="117"/>
        <v>-6.1094941012597867E-2</v>
      </c>
      <c r="Y140">
        <f t="shared" si="102"/>
        <v>1.9157659090478232</v>
      </c>
      <c r="Z140" s="10">
        <f t="shared" si="118"/>
        <v>0.16113041385871249</v>
      </c>
      <c r="AA140">
        <f t="shared" si="103"/>
        <v>32.667436263720063</v>
      </c>
      <c r="AB140">
        <f t="shared" si="104"/>
        <v>2.7025680159023473</v>
      </c>
      <c r="AC140" s="4">
        <f t="shared" si="105"/>
        <v>9.0191219716081017E-2</v>
      </c>
      <c r="AD140">
        <f t="shared" si="106"/>
        <v>43.899979823194286</v>
      </c>
      <c r="AE140">
        <f t="shared" si="107"/>
        <v>76.567416086914349</v>
      </c>
      <c r="AF140" s="4">
        <f t="shared" si="119"/>
        <v>0.27023866126597601</v>
      </c>
      <c r="AG140" s="4">
        <f t="shared" si="108"/>
        <v>0.1800474415498946</v>
      </c>
      <c r="AH140" s="10">
        <f t="shared" si="109"/>
        <v>0.12754593977074236</v>
      </c>
      <c r="AI140" s="10">
        <f t="shared" si="110"/>
        <v>0.33133360227857389</v>
      </c>
      <c r="AJ140" s="10">
        <f t="shared" si="111"/>
        <v>0.10910824740726352</v>
      </c>
      <c r="AK140" t="str">
        <f t="shared" si="120"/>
        <v>inflation</v>
      </c>
      <c r="AL140">
        <f t="shared" si="112"/>
        <v>1</v>
      </c>
      <c r="AM140">
        <f t="shared" si="113"/>
        <v>22.915106493889706</v>
      </c>
      <c r="AN140">
        <f t="shared" si="114"/>
        <v>1.9157659090478232</v>
      </c>
    </row>
    <row r="141" spans="1:40" x14ac:dyDescent="0.35">
      <c r="A141">
        <v>1919</v>
      </c>
      <c r="B141">
        <v>2.4017817516178157</v>
      </c>
      <c r="C141" t="str">
        <f t="shared" si="85"/>
        <v>inflation</v>
      </c>
      <c r="D141" t="str">
        <f t="shared" si="86"/>
        <v>expansive</v>
      </c>
      <c r="E141" t="str">
        <f t="shared" si="87"/>
        <v>inflationary expansion</v>
      </c>
      <c r="F141" s="4">
        <f t="shared" si="88"/>
        <v>2.4718559148949104E-2</v>
      </c>
      <c r="G141">
        <f t="shared" si="89"/>
        <v>32.929552261290212</v>
      </c>
      <c r="H141">
        <f t="shared" si="90"/>
        <v>0.2621159975701417</v>
      </c>
      <c r="I141" s="4">
        <f t="shared" si="91"/>
        <v>8.0237700765408253E-3</v>
      </c>
      <c r="J141">
        <v>79.089597710112002</v>
      </c>
      <c r="K141">
        <f t="shared" si="92"/>
        <v>2.5221816231976533</v>
      </c>
      <c r="L141" s="4">
        <f t="shared" si="93"/>
        <v>3.2940665260724443E-2</v>
      </c>
      <c r="M141" s="20">
        <f t="shared" si="94"/>
        <v>2.4916895184183618E-2</v>
      </c>
      <c r="N141" t="str">
        <f t="shared" si="95"/>
        <v>inflation</v>
      </c>
      <c r="O141">
        <f t="shared" si="96"/>
        <v>1</v>
      </c>
      <c r="P141" s="22">
        <f t="shared" si="115"/>
        <v>1.9833603523451357E-4</v>
      </c>
      <c r="Q141">
        <f t="shared" si="97"/>
        <v>2.5221816231976533</v>
      </c>
      <c r="R141" s="4">
        <f t="shared" si="98"/>
        <v>3.2940665260724443E-2</v>
      </c>
      <c r="S141">
        <v>45.67</v>
      </c>
      <c r="T141" s="4">
        <f t="shared" si="99"/>
        <v>0.14269272149523365</v>
      </c>
      <c r="U141" s="15">
        <f t="shared" si="100"/>
        <v>79.089597710112002</v>
      </c>
      <c r="V141" s="4">
        <f t="shared" si="116"/>
        <v>3.2940665260724443E-2</v>
      </c>
      <c r="W141">
        <f t="shared" si="101"/>
        <v>19.015049959987895</v>
      </c>
      <c r="X141" s="4">
        <f t="shared" si="117"/>
        <v>0.11512835528641613</v>
      </c>
      <c r="Y141">
        <f t="shared" si="102"/>
        <v>1.7317625949225313</v>
      </c>
      <c r="Z141" s="10">
        <f t="shared" si="118"/>
        <v>-9.6046867342339082E-2</v>
      </c>
      <c r="AA141">
        <f t="shared" si="103"/>
        <v>32.929552261290212</v>
      </c>
      <c r="AB141">
        <f t="shared" si="104"/>
        <v>0.26211599757014881</v>
      </c>
      <c r="AC141" s="4">
        <f t="shared" si="105"/>
        <v>8.0237700765410438E-3</v>
      </c>
      <c r="AD141">
        <f t="shared" si="106"/>
        <v>46.160045448821791</v>
      </c>
      <c r="AE141">
        <f t="shared" si="107"/>
        <v>79.089597710112002</v>
      </c>
      <c r="AF141" s="4">
        <f t="shared" si="119"/>
        <v>3.2940665260724443E-2</v>
      </c>
      <c r="AG141" s="4">
        <f t="shared" si="108"/>
        <v>2.4916895184183618E-2</v>
      </c>
      <c r="AH141" s="10">
        <f t="shared" si="109"/>
        <v>-6.1782347658040616E-2</v>
      </c>
      <c r="AI141" s="10">
        <f t="shared" si="110"/>
        <v>-8.2187690025691679E-2</v>
      </c>
      <c r="AJ141" s="10">
        <f t="shared" si="111"/>
        <v>0.12898753260306353</v>
      </c>
      <c r="AK141" t="str">
        <f t="shared" si="120"/>
        <v>inflation</v>
      </c>
      <c r="AL141">
        <f t="shared" si="112"/>
        <v>1</v>
      </c>
      <c r="AM141">
        <f t="shared" si="113"/>
        <v>26.654950040012103</v>
      </c>
      <c r="AN141">
        <f t="shared" si="114"/>
        <v>1.7317625949225313</v>
      </c>
    </row>
    <row r="142" spans="1:40" x14ac:dyDescent="0.35">
      <c r="A142">
        <v>1920</v>
      </c>
      <c r="B142">
        <v>2.7357838710449864</v>
      </c>
      <c r="C142" t="str">
        <f t="shared" si="85"/>
        <v>inflation</v>
      </c>
      <c r="D142" t="str">
        <f t="shared" si="86"/>
        <v>contractive</v>
      </c>
      <c r="E142" t="str">
        <f t="shared" si="87"/>
        <v>stagflation</v>
      </c>
      <c r="F142" s="4">
        <f t="shared" si="88"/>
        <v>0.13906430890408353</v>
      </c>
      <c r="G142">
        <f t="shared" si="89"/>
        <v>32.621811977453589</v>
      </c>
      <c r="H142">
        <f t="shared" si="90"/>
        <v>-0.30774028383662255</v>
      </c>
      <c r="I142" s="4">
        <f t="shared" si="91"/>
        <v>-9.3454135481332232E-3</v>
      </c>
      <c r="J142">
        <v>89.246227052179691</v>
      </c>
      <c r="K142">
        <f t="shared" si="92"/>
        <v>10.156629342067689</v>
      </c>
      <c r="L142" s="4">
        <f t="shared" si="93"/>
        <v>0.12841928187945648</v>
      </c>
      <c r="M142" s="20">
        <f t="shared" si="94"/>
        <v>0.13776469542758971</v>
      </c>
      <c r="N142" t="str">
        <f t="shared" si="95"/>
        <v>inflation</v>
      </c>
      <c r="O142">
        <f t="shared" si="96"/>
        <v>1</v>
      </c>
      <c r="P142" s="22">
        <f t="shared" si="115"/>
        <v>-1.2996134764938216E-3</v>
      </c>
      <c r="Q142">
        <f t="shared" si="97"/>
        <v>10.156629342067689</v>
      </c>
      <c r="R142" s="4">
        <f t="shared" si="98"/>
        <v>0.12841928187945648</v>
      </c>
      <c r="S142">
        <v>49.996000000000002</v>
      </c>
      <c r="T142" s="4">
        <f t="shared" si="99"/>
        <v>9.4723012918765059E-2</v>
      </c>
      <c r="U142" s="15">
        <f t="shared" si="100"/>
        <v>89.246227052179691</v>
      </c>
      <c r="V142" s="4">
        <f t="shared" si="116"/>
        <v>0.12841928187945648</v>
      </c>
      <c r="W142">
        <f t="shared" si="101"/>
        <v>18.274835424372558</v>
      </c>
      <c r="X142" s="4">
        <f t="shared" si="117"/>
        <v>-3.8927824916206957E-2</v>
      </c>
      <c r="Y142">
        <f t="shared" si="102"/>
        <v>1.7850673464313083</v>
      </c>
      <c r="Z142" s="10">
        <f t="shared" si="118"/>
        <v>3.0780634519457062E-2</v>
      </c>
      <c r="AA142">
        <f t="shared" si="103"/>
        <v>32.621811977453596</v>
      </c>
      <c r="AB142">
        <f t="shared" si="104"/>
        <v>-0.30774028383661545</v>
      </c>
      <c r="AC142" s="4">
        <f t="shared" si="105"/>
        <v>-9.3454135481330063E-3</v>
      </c>
      <c r="AD142">
        <f t="shared" si="106"/>
        <v>56.624415074726095</v>
      </c>
      <c r="AE142">
        <f t="shared" si="107"/>
        <v>89.246227052179691</v>
      </c>
      <c r="AF142" s="4">
        <f t="shared" si="119"/>
        <v>0.12841928187945648</v>
      </c>
      <c r="AG142" s="4">
        <f t="shared" si="108"/>
        <v>0.13776469542758971</v>
      </c>
      <c r="AH142" s="10">
        <f t="shared" si="109"/>
        <v>0.18616390144902206</v>
      </c>
      <c r="AI142" s="10">
        <f t="shared" si="110"/>
        <v>0.16734710679566345</v>
      </c>
      <c r="AJ142" s="10">
        <f t="shared" si="111"/>
        <v>9.7638647359999414E-2</v>
      </c>
      <c r="AK142" t="str">
        <f t="shared" si="120"/>
        <v>inflation</v>
      </c>
      <c r="AL142">
        <f t="shared" si="112"/>
        <v>1</v>
      </c>
      <c r="AM142">
        <f t="shared" si="113"/>
        <v>31.721164575627441</v>
      </c>
      <c r="AN142">
        <f t="shared" si="114"/>
        <v>1.7850673464313083</v>
      </c>
    </row>
    <row r="143" spans="1:40" x14ac:dyDescent="0.35">
      <c r="A143">
        <v>1921</v>
      </c>
      <c r="B143">
        <v>2.3314914156513771</v>
      </c>
      <c r="C143" t="str">
        <f t="shared" si="85"/>
        <v>deflation</v>
      </c>
      <c r="D143" t="str">
        <f t="shared" si="86"/>
        <v>contractive</v>
      </c>
      <c r="E143" t="str">
        <f t="shared" si="87"/>
        <v>recession</v>
      </c>
      <c r="F143" s="4">
        <f t="shared" si="88"/>
        <v>-0.14777938406339894</v>
      </c>
      <c r="G143">
        <f t="shared" si="89"/>
        <v>31.873931520222747</v>
      </c>
      <c r="H143">
        <f t="shared" si="90"/>
        <v>-0.74788045723084196</v>
      </c>
      <c r="I143" s="4">
        <f t="shared" si="91"/>
        <v>-2.2925779161124954E-2</v>
      </c>
      <c r="J143">
        <v>74.313797722459185</v>
      </c>
      <c r="K143">
        <f t="shared" si="92"/>
        <v>-14.932429329720506</v>
      </c>
      <c r="L143" s="4">
        <f t="shared" si="93"/>
        <v>-0.1673172057009194</v>
      </c>
      <c r="M143" s="20">
        <f t="shared" si="94"/>
        <v>-0.14439142653979445</v>
      </c>
      <c r="N143" t="str">
        <f t="shared" si="95"/>
        <v>deflation</v>
      </c>
      <c r="O143">
        <f t="shared" si="96"/>
        <v>1</v>
      </c>
      <c r="P143" s="22">
        <f t="shared" si="115"/>
        <v>3.3879575236044901E-3</v>
      </c>
      <c r="Q143">
        <f t="shared" si="97"/>
        <v>-14.932429329720506</v>
      </c>
      <c r="R143" s="4">
        <f t="shared" si="98"/>
        <v>-0.1673172057009194</v>
      </c>
      <c r="S143">
        <v>47.109000000000002</v>
      </c>
      <c r="T143" s="4">
        <f t="shared" si="99"/>
        <v>-5.7744619569565572E-2</v>
      </c>
      <c r="U143" s="15">
        <f t="shared" si="100"/>
        <v>74.313797722459185</v>
      </c>
      <c r="V143" s="4">
        <f t="shared" si="116"/>
        <v>-0.1673172057009194</v>
      </c>
      <c r="W143">
        <f t="shared" si="101"/>
        <v>20.205521531735336</v>
      </c>
      <c r="X143" s="4">
        <f t="shared" si="117"/>
        <v>0.10564725003147685</v>
      </c>
      <c r="Y143">
        <f t="shared" si="102"/>
        <v>1.5774862069341142</v>
      </c>
      <c r="Z143" s="10">
        <f t="shared" si="118"/>
        <v>-0.11628756747592102</v>
      </c>
      <c r="AA143">
        <f t="shared" si="103"/>
        <v>31.873931520222747</v>
      </c>
      <c r="AB143">
        <f t="shared" si="104"/>
        <v>-0.74788045723084906</v>
      </c>
      <c r="AC143" s="4">
        <f t="shared" si="105"/>
        <v>-2.2925779161125169E-2</v>
      </c>
      <c r="AD143">
        <f t="shared" si="106"/>
        <v>42.439866202236438</v>
      </c>
      <c r="AE143">
        <f t="shared" si="107"/>
        <v>74.313797722459185</v>
      </c>
      <c r="AF143" s="4">
        <f t="shared" si="119"/>
        <v>-0.1673172057009194</v>
      </c>
      <c r="AG143" s="4">
        <f t="shared" si="108"/>
        <v>-0.14439142653979445</v>
      </c>
      <c r="AH143" s="10">
        <f t="shared" si="109"/>
        <v>-0.21813552067258082</v>
      </c>
      <c r="AI143" s="10">
        <f t="shared" si="110"/>
        <v>-0.27296445573239625</v>
      </c>
      <c r="AJ143" s="10">
        <f t="shared" si="111"/>
        <v>-5.1029638224998383E-2</v>
      </c>
      <c r="AK143" t="str">
        <f t="shared" si="120"/>
        <v>deflation</v>
      </c>
      <c r="AL143">
        <f t="shared" si="112"/>
        <v>1</v>
      </c>
      <c r="AM143">
        <f t="shared" si="113"/>
        <v>26.903478468264662</v>
      </c>
      <c r="AN143">
        <f t="shared" si="114"/>
        <v>1.5774862069341142</v>
      </c>
    </row>
    <row r="144" spans="1:40" x14ac:dyDescent="0.35">
      <c r="A144">
        <v>1922</v>
      </c>
      <c r="B144">
        <v>2.2036803454586056</v>
      </c>
      <c r="C144" t="str">
        <f t="shared" si="85"/>
        <v>deflation</v>
      </c>
      <c r="D144" t="str">
        <f t="shared" si="86"/>
        <v>expansive</v>
      </c>
      <c r="E144" t="str">
        <f t="shared" si="87"/>
        <v>deflationary growth</v>
      </c>
      <c r="F144" s="4">
        <f t="shared" si="88"/>
        <v>-5.4819447043541164E-2</v>
      </c>
      <c r="G144">
        <f t="shared" si="89"/>
        <v>33.643885449207453</v>
      </c>
      <c r="H144">
        <f t="shared" si="90"/>
        <v>1.7699539289847053</v>
      </c>
      <c r="I144" s="4">
        <f t="shared" si="91"/>
        <v>5.5529827811223717E-2</v>
      </c>
      <c r="J144">
        <v>74.140369109279234</v>
      </c>
      <c r="K144">
        <f t="shared" si="92"/>
        <v>-0.17342861317995073</v>
      </c>
      <c r="L144" s="4">
        <f t="shared" si="93"/>
        <v>-2.3337336873518037E-3</v>
      </c>
      <c r="M144" s="20">
        <f t="shared" si="94"/>
        <v>-5.7863561498575522E-2</v>
      </c>
      <c r="N144" t="str">
        <f t="shared" si="95"/>
        <v>deflation</v>
      </c>
      <c r="O144">
        <f t="shared" si="96"/>
        <v>1</v>
      </c>
      <c r="P144" s="22">
        <f t="shared" si="115"/>
        <v>-3.044114455034358E-3</v>
      </c>
      <c r="Q144">
        <f t="shared" si="97"/>
        <v>-0.17342861317995073</v>
      </c>
      <c r="R144" s="4">
        <f t="shared" si="98"/>
        <v>-2.3337336873518037E-3</v>
      </c>
      <c r="S144">
        <v>49.503</v>
      </c>
      <c r="T144" s="4">
        <f t="shared" si="99"/>
        <v>5.0818314971661428E-2</v>
      </c>
      <c r="U144" s="15">
        <f t="shared" si="100"/>
        <v>74.140369109279234</v>
      </c>
      <c r="V144" s="4">
        <f t="shared" si="116"/>
        <v>-2.3337336873518037E-3</v>
      </c>
      <c r="W144">
        <f t="shared" si="101"/>
        <v>22.46378432426323</v>
      </c>
      <c r="X144" s="4">
        <f t="shared" si="117"/>
        <v>0.11176463765020893</v>
      </c>
      <c r="Y144">
        <f t="shared" si="102"/>
        <v>1.4976944651693682</v>
      </c>
      <c r="Z144" s="10">
        <f t="shared" si="118"/>
        <v>-5.0581578091781453E-2</v>
      </c>
      <c r="AA144">
        <f t="shared" si="103"/>
        <v>33.643885449207453</v>
      </c>
      <c r="AB144">
        <f t="shared" si="104"/>
        <v>1.7699539289847053</v>
      </c>
      <c r="AC144" s="4">
        <f t="shared" si="105"/>
        <v>5.5529827811223717E-2</v>
      </c>
      <c r="AD144">
        <f t="shared" si="106"/>
        <v>40.496483660071782</v>
      </c>
      <c r="AE144">
        <f t="shared" si="107"/>
        <v>74.140369109279234</v>
      </c>
      <c r="AF144" s="4">
        <f t="shared" si="119"/>
        <v>-2.3337336873518037E-3</v>
      </c>
      <c r="AG144" s="4">
        <f t="shared" si="108"/>
        <v>-5.7863561498575522E-2</v>
      </c>
      <c r="AH144" s="10">
        <f t="shared" si="109"/>
        <v>-7.4571779866371271E-2</v>
      </c>
      <c r="AI144" s="10">
        <f t="shared" si="110"/>
        <v>-0.11409837133756073</v>
      </c>
      <c r="AJ144" s="10">
        <f t="shared" si="111"/>
        <v>4.8247844404429648E-2</v>
      </c>
      <c r="AK144" t="str">
        <f t="shared" si="120"/>
        <v>deflation</v>
      </c>
      <c r="AL144">
        <f t="shared" si="112"/>
        <v>1</v>
      </c>
      <c r="AM144">
        <f t="shared" si="113"/>
        <v>27.03921567573677</v>
      </c>
      <c r="AN144">
        <f t="shared" si="114"/>
        <v>1.4976944651693682</v>
      </c>
    </row>
    <row r="145" spans="1:40" x14ac:dyDescent="0.35">
      <c r="A145">
        <v>1923</v>
      </c>
      <c r="B145">
        <v>2.2650165185617865</v>
      </c>
      <c r="C145" t="str">
        <f t="shared" si="85"/>
        <v>inflation</v>
      </c>
      <c r="D145" t="str">
        <f t="shared" si="86"/>
        <v>expansive</v>
      </c>
      <c r="E145" t="str">
        <f t="shared" si="87"/>
        <v>inflationary expansion</v>
      </c>
      <c r="F145" s="4">
        <f t="shared" si="88"/>
        <v>2.7833516430631117E-2</v>
      </c>
      <c r="G145">
        <f t="shared" si="89"/>
        <v>38.073914186297323</v>
      </c>
      <c r="H145">
        <f t="shared" si="90"/>
        <v>4.4300287370898701</v>
      </c>
      <c r="I145" s="4">
        <f t="shared" si="91"/>
        <v>0.13167411189108741</v>
      </c>
      <c r="J145">
        <v>86.238044558267376</v>
      </c>
      <c r="K145">
        <f t="shared" si="92"/>
        <v>12.097675448988142</v>
      </c>
      <c r="L145" s="4">
        <f t="shared" si="93"/>
        <v>0.16317258187852784</v>
      </c>
      <c r="M145" s="20">
        <f t="shared" si="94"/>
        <v>3.1498469987440436E-2</v>
      </c>
      <c r="N145" t="str">
        <f t="shared" si="95"/>
        <v>inflation</v>
      </c>
      <c r="O145">
        <f t="shared" si="96"/>
        <v>1</v>
      </c>
      <c r="P145" s="22">
        <f t="shared" si="115"/>
        <v>3.6649535568093194E-3</v>
      </c>
      <c r="Q145">
        <f t="shared" si="97"/>
        <v>12.097675448988142</v>
      </c>
      <c r="R145" s="4">
        <f t="shared" si="98"/>
        <v>0.16317258187852784</v>
      </c>
      <c r="S145">
        <v>53.079000000000001</v>
      </c>
      <c r="T145" s="4">
        <f t="shared" si="99"/>
        <v>7.2238046179019466E-2</v>
      </c>
      <c r="U145" s="15">
        <f t="shared" si="100"/>
        <v>86.238044558267376</v>
      </c>
      <c r="V145" s="4">
        <f t="shared" si="116"/>
        <v>0.16317258187852784</v>
      </c>
      <c r="W145">
        <f t="shared" si="101"/>
        <v>23.434266180850408</v>
      </c>
      <c r="X145" s="4">
        <f t="shared" si="117"/>
        <v>4.3202064379640429E-2</v>
      </c>
      <c r="Y145">
        <f t="shared" si="102"/>
        <v>1.6247111768923186</v>
      </c>
      <c r="Z145" s="10">
        <f t="shared" si="118"/>
        <v>8.4808159926388293E-2</v>
      </c>
      <c r="AA145">
        <f t="shared" si="103"/>
        <v>38.073914186297323</v>
      </c>
      <c r="AB145">
        <f t="shared" si="104"/>
        <v>4.4300287370898701</v>
      </c>
      <c r="AC145" s="4">
        <f t="shared" si="105"/>
        <v>0.13167411189108741</v>
      </c>
      <c r="AD145">
        <f t="shared" si="106"/>
        <v>48.164130371970053</v>
      </c>
      <c r="AE145">
        <f t="shared" si="107"/>
        <v>86.238044558267376</v>
      </c>
      <c r="AF145" s="4">
        <f t="shared" si="119"/>
        <v>0.16317258187852784</v>
      </c>
      <c r="AG145" s="4">
        <f t="shared" si="108"/>
        <v>3.1498469987440436E-2</v>
      </c>
      <c r="AH145" s="10">
        <f t="shared" si="109"/>
        <v>9.2918809200067454E-2</v>
      </c>
      <c r="AI145" s="10">
        <f t="shared" si="110"/>
        <v>0.11997051749888742</v>
      </c>
      <c r="AJ145" s="10">
        <f t="shared" si="111"/>
        <v>7.8364421952139551E-2</v>
      </c>
      <c r="AK145" t="str">
        <f t="shared" si="120"/>
        <v>inflation</v>
      </c>
      <c r="AL145">
        <f t="shared" si="112"/>
        <v>1</v>
      </c>
      <c r="AM145">
        <f t="shared" si="113"/>
        <v>29.644733819149593</v>
      </c>
      <c r="AN145">
        <f t="shared" si="114"/>
        <v>1.6247111768923186</v>
      </c>
    </row>
    <row r="146" spans="1:40" x14ac:dyDescent="0.35">
      <c r="A146">
        <v>1924</v>
      </c>
      <c r="B146">
        <v>2.2367946120698896</v>
      </c>
      <c r="C146" t="str">
        <f t="shared" si="85"/>
        <v>deflation</v>
      </c>
      <c r="D146" t="str">
        <f t="shared" si="86"/>
        <v>expansive</v>
      </c>
      <c r="E146" t="str">
        <f t="shared" si="87"/>
        <v>deflationary growth</v>
      </c>
      <c r="F146" s="4">
        <f t="shared" si="88"/>
        <v>-1.2459911996499233E-2</v>
      </c>
      <c r="G146">
        <f t="shared" si="89"/>
        <v>39.246279424576045</v>
      </c>
      <c r="H146">
        <f t="shared" si="90"/>
        <v>1.1723652382787222</v>
      </c>
      <c r="I146" s="4">
        <f t="shared" si="91"/>
        <v>3.0791823308270537E-2</v>
      </c>
      <c r="J146">
        <v>87.785866360681069</v>
      </c>
      <c r="K146">
        <f t="shared" si="92"/>
        <v>1.5478218024136936</v>
      </c>
      <c r="L146" s="4">
        <f t="shared" si="93"/>
        <v>1.7948247903138578E-2</v>
      </c>
      <c r="M146" s="20">
        <f t="shared" si="94"/>
        <v>-1.2843575405131959E-2</v>
      </c>
      <c r="N146" t="str">
        <f t="shared" si="95"/>
        <v>deflation</v>
      </c>
      <c r="O146">
        <f t="shared" si="96"/>
        <v>1</v>
      </c>
      <c r="P146" s="22">
        <f t="shared" si="115"/>
        <v>-3.8366340863272598E-4</v>
      </c>
      <c r="Q146">
        <f t="shared" si="97"/>
        <v>1.5478218024136936</v>
      </c>
      <c r="R146" s="4">
        <f t="shared" si="98"/>
        <v>1.7948247903138578E-2</v>
      </c>
      <c r="S146">
        <v>56.808</v>
      </c>
      <c r="T146" s="4">
        <f t="shared" si="99"/>
        <v>7.0253772678460391E-2</v>
      </c>
      <c r="U146" s="15">
        <f t="shared" si="100"/>
        <v>87.785866360681069</v>
      </c>
      <c r="V146" s="4">
        <f t="shared" si="116"/>
        <v>1.7948247903138578E-2</v>
      </c>
      <c r="W146">
        <f t="shared" si="101"/>
        <v>25.39705688374799</v>
      </c>
      <c r="X146" s="4">
        <f t="shared" si="117"/>
        <v>8.3757293177010167E-2</v>
      </c>
      <c r="Y146">
        <f t="shared" si="102"/>
        <v>1.5453081671715441</v>
      </c>
      <c r="Z146" s="10">
        <f t="shared" si="118"/>
        <v>-4.8872076988264068E-2</v>
      </c>
      <c r="AA146">
        <f t="shared" si="103"/>
        <v>39.246279424576052</v>
      </c>
      <c r="AB146">
        <f t="shared" si="104"/>
        <v>1.1723652382787293</v>
      </c>
      <c r="AC146" s="4">
        <f t="shared" si="105"/>
        <v>3.0791823308270724E-2</v>
      </c>
      <c r="AD146">
        <f t="shared" si="106"/>
        <v>48.539586936105017</v>
      </c>
      <c r="AE146">
        <f t="shared" si="107"/>
        <v>87.785866360681069</v>
      </c>
      <c r="AF146" s="4">
        <f t="shared" si="119"/>
        <v>1.7948247903138578E-2</v>
      </c>
      <c r="AG146" s="4">
        <f t="shared" si="108"/>
        <v>-1.2843575405131959E-2</v>
      </c>
      <c r="AH146" s="10">
        <f t="shared" si="109"/>
        <v>-4.8802913905057477E-2</v>
      </c>
      <c r="AI146" s="10">
        <f t="shared" si="110"/>
        <v>-6.5809045273871589E-2</v>
      </c>
      <c r="AJ146" s="10">
        <f t="shared" si="111"/>
        <v>6.6820324891402647E-2</v>
      </c>
      <c r="AK146" t="str">
        <f t="shared" si="120"/>
        <v>deflation</v>
      </c>
      <c r="AL146">
        <f t="shared" si="112"/>
        <v>1</v>
      </c>
      <c r="AM146">
        <f t="shared" si="113"/>
        <v>31.410943116252007</v>
      </c>
      <c r="AN146">
        <f t="shared" si="114"/>
        <v>1.5453081671715441</v>
      </c>
    </row>
    <row r="147" spans="1:40" x14ac:dyDescent="0.35">
      <c r="A147">
        <v>1925</v>
      </c>
      <c r="B147">
        <v>2.2766544808124376</v>
      </c>
      <c r="C147" t="str">
        <f t="shared" si="85"/>
        <v>inflation</v>
      </c>
      <c r="D147" t="str">
        <f t="shared" si="86"/>
        <v>expansive</v>
      </c>
      <c r="E147" t="str">
        <f t="shared" si="87"/>
        <v>inflationary expansion</v>
      </c>
      <c r="F147" s="4">
        <f t="shared" si="88"/>
        <v>1.7820084386586742E-2</v>
      </c>
      <c r="G147">
        <f t="shared" si="89"/>
        <v>40.16815838531334</v>
      </c>
      <c r="H147">
        <f t="shared" si="90"/>
        <v>0.92187896073729547</v>
      </c>
      <c r="I147" s="4">
        <f t="shared" si="91"/>
        <v>2.3489588675761564E-2</v>
      </c>
      <c r="J147">
        <v>91.4490177739073</v>
      </c>
      <c r="K147">
        <f t="shared" si="92"/>
        <v>3.6631514132262311</v>
      </c>
      <c r="L147" s="4">
        <f t="shared" si="93"/>
        <v>4.1728259514756484E-2</v>
      </c>
      <c r="M147" s="20">
        <f t="shared" si="94"/>
        <v>1.8238670838994921E-2</v>
      </c>
      <c r="N147" t="str">
        <f t="shared" si="95"/>
        <v>inflation</v>
      </c>
      <c r="O147">
        <f t="shared" si="96"/>
        <v>1</v>
      </c>
      <c r="P147" s="22">
        <f t="shared" si="115"/>
        <v>4.1858645240817893E-4</v>
      </c>
      <c r="Q147">
        <f t="shared" si="97"/>
        <v>3.6631514132262311</v>
      </c>
      <c r="R147" s="4">
        <f t="shared" si="98"/>
        <v>4.1728259514756484E-2</v>
      </c>
      <c r="S147">
        <v>60.6</v>
      </c>
      <c r="T147" s="4">
        <f t="shared" si="99"/>
        <v>6.6751161808196055E-2</v>
      </c>
      <c r="U147" s="15">
        <f t="shared" si="100"/>
        <v>91.4490177739073</v>
      </c>
      <c r="V147" s="4">
        <f t="shared" si="116"/>
        <v>4.1728259514756484E-2</v>
      </c>
      <c r="W147">
        <f t="shared" si="101"/>
        <v>26.618004844711674</v>
      </c>
      <c r="X147" s="4">
        <f t="shared" si="117"/>
        <v>4.8074387774631869E-2</v>
      </c>
      <c r="Y147">
        <f t="shared" si="102"/>
        <v>1.5090596992393943</v>
      </c>
      <c r="Z147" s="10">
        <f t="shared" si="118"/>
        <v>-2.3457112763790772E-2</v>
      </c>
      <c r="AA147">
        <f t="shared" si="103"/>
        <v>40.16815838531334</v>
      </c>
      <c r="AB147">
        <f t="shared" si="104"/>
        <v>0.92187896073728837</v>
      </c>
      <c r="AC147" s="4">
        <f t="shared" si="105"/>
        <v>2.3489588675761376E-2</v>
      </c>
      <c r="AD147">
        <f t="shared" si="106"/>
        <v>51.28085938859396</v>
      </c>
      <c r="AE147">
        <f t="shared" si="107"/>
        <v>91.4490177739073</v>
      </c>
      <c r="AF147" s="4">
        <f t="shared" si="119"/>
        <v>4.1728259514756484E-2</v>
      </c>
      <c r="AG147" s="4">
        <f t="shared" si="108"/>
        <v>1.8238670838994921E-2</v>
      </c>
      <c r="AH147" s="10">
        <f t="shared" si="109"/>
        <v>4.6820548942944837E-3</v>
      </c>
      <c r="AI147" s="10">
        <f t="shared" si="110"/>
        <v>-6.3461282598753846E-3</v>
      </c>
      <c r="AJ147" s="10">
        <f t="shared" si="111"/>
        <v>6.518537227854726E-2</v>
      </c>
      <c r="AK147" t="str">
        <f t="shared" si="120"/>
        <v>inflation</v>
      </c>
      <c r="AL147">
        <f t="shared" si="112"/>
        <v>1</v>
      </c>
      <c r="AM147">
        <f t="shared" si="113"/>
        <v>33.981995155288331</v>
      </c>
      <c r="AN147">
        <f t="shared" si="114"/>
        <v>1.5090596992393943</v>
      </c>
    </row>
    <row r="148" spans="1:40" x14ac:dyDescent="0.35">
      <c r="A148">
        <v>1926</v>
      </c>
      <c r="B148">
        <v>2.2874117632210624</v>
      </c>
      <c r="C148" t="str">
        <f t="shared" si="85"/>
        <v>inflation</v>
      </c>
      <c r="D148" t="str">
        <f t="shared" si="86"/>
        <v>expansive</v>
      </c>
      <c r="E148" t="str">
        <f t="shared" si="87"/>
        <v>inflationary expansion</v>
      </c>
      <c r="F148" s="4">
        <f t="shared" si="88"/>
        <v>4.7250395258862628E-3</v>
      </c>
      <c r="G148">
        <f t="shared" si="89"/>
        <v>42.792896736408181</v>
      </c>
      <c r="H148">
        <f t="shared" si="90"/>
        <v>2.624738351094841</v>
      </c>
      <c r="I148" s="4">
        <f t="shared" si="91"/>
        <v>6.5343756263780375E-2</v>
      </c>
      <c r="J148">
        <v>97.884975377164281</v>
      </c>
      <c r="K148">
        <f t="shared" si="92"/>
        <v>6.4359576032569805</v>
      </c>
      <c r="L148" s="4">
        <f t="shared" si="93"/>
        <v>7.0377547620782868E-2</v>
      </c>
      <c r="M148" s="20">
        <f t="shared" si="94"/>
        <v>5.0337913570024928E-3</v>
      </c>
      <c r="N148" t="str">
        <f t="shared" si="95"/>
        <v>inflation</v>
      </c>
      <c r="O148">
        <f t="shared" si="96"/>
        <v>1</v>
      </c>
      <c r="P148" s="22">
        <f t="shared" si="115"/>
        <v>3.0875183111623E-4</v>
      </c>
      <c r="Q148">
        <f t="shared" si="97"/>
        <v>6.4359576032569805</v>
      </c>
      <c r="R148" s="4">
        <f t="shared" si="98"/>
        <v>7.0377547620782868E-2</v>
      </c>
      <c r="S148">
        <v>62.844999999999999</v>
      </c>
      <c r="T148" s="4">
        <f t="shared" si="99"/>
        <v>3.7046204620462E-2</v>
      </c>
      <c r="U148" s="15">
        <f t="shared" si="100"/>
        <v>97.884975377164281</v>
      </c>
      <c r="V148" s="4">
        <f t="shared" si="116"/>
        <v>7.0377547620782868E-2</v>
      </c>
      <c r="W148">
        <f t="shared" si="101"/>
        <v>27.474283821774009</v>
      </c>
      <c r="X148" s="4">
        <f t="shared" si="117"/>
        <v>3.2169164520700573E-2</v>
      </c>
      <c r="Y148">
        <f t="shared" si="102"/>
        <v>1.5575618645423548</v>
      </c>
      <c r="Z148" s="10">
        <f t="shared" si="118"/>
        <v>3.2140653764332082E-2</v>
      </c>
      <c r="AA148">
        <f t="shared" si="103"/>
        <v>42.792896736408181</v>
      </c>
      <c r="AB148">
        <f t="shared" si="104"/>
        <v>2.624738351094841</v>
      </c>
      <c r="AC148" s="4">
        <f t="shared" si="105"/>
        <v>6.5343756263780375E-2</v>
      </c>
      <c r="AD148">
        <f t="shared" si="106"/>
        <v>55.0920786407561</v>
      </c>
      <c r="AE148">
        <f t="shared" si="107"/>
        <v>97.884975377164281</v>
      </c>
      <c r="AF148" s="4">
        <f t="shared" si="119"/>
        <v>7.0377547620782868E-2</v>
      </c>
      <c r="AG148" s="4">
        <f t="shared" si="108"/>
        <v>5.0337913570024928E-3</v>
      </c>
      <c r="AH148" s="10">
        <f t="shared" si="109"/>
        <v>3.0247067869012552E-2</v>
      </c>
      <c r="AI148" s="10">
        <f t="shared" si="110"/>
        <v>3.8208383100082295E-2</v>
      </c>
      <c r="AJ148" s="10">
        <f t="shared" si="111"/>
        <v>3.8236893856450786E-2</v>
      </c>
      <c r="AK148" t="str">
        <f t="shared" si="120"/>
        <v>inflation</v>
      </c>
      <c r="AL148">
        <f t="shared" si="112"/>
        <v>1</v>
      </c>
      <c r="AM148">
        <f t="shared" si="113"/>
        <v>35.370716178225983</v>
      </c>
      <c r="AN148">
        <f t="shared" si="114"/>
        <v>1.5575618645423548</v>
      </c>
    </row>
    <row r="149" spans="1:40" x14ac:dyDescent="0.35">
      <c r="A149">
        <v>1927</v>
      </c>
      <c r="B149">
        <v>2.2326961904053726</v>
      </c>
      <c r="C149" t="str">
        <f t="shared" si="85"/>
        <v>deflation</v>
      </c>
      <c r="D149" t="str">
        <f t="shared" si="86"/>
        <v>expansive</v>
      </c>
      <c r="E149" t="str">
        <f t="shared" si="87"/>
        <v>deflationary growth</v>
      </c>
      <c r="F149" s="4">
        <f t="shared" si="88"/>
        <v>-2.3920298782865865E-2</v>
      </c>
      <c r="G149">
        <f t="shared" si="89"/>
        <v>43.206199094351547</v>
      </c>
      <c r="H149">
        <f t="shared" si="90"/>
        <v>0.41330235794336545</v>
      </c>
      <c r="I149" s="4">
        <f t="shared" si="91"/>
        <v>9.6582000627157341E-3</v>
      </c>
      <c r="J149">
        <v>96.466316119854753</v>
      </c>
      <c r="K149">
        <f t="shared" si="92"/>
        <v>-1.4186592573095282</v>
      </c>
      <c r="L149" s="4">
        <f t="shared" si="93"/>
        <v>-1.4493125751354984E-2</v>
      </c>
      <c r="M149" s="20">
        <f t="shared" si="94"/>
        <v>-2.4151325814070718E-2</v>
      </c>
      <c r="N149" t="str">
        <f t="shared" si="95"/>
        <v>deflation</v>
      </c>
      <c r="O149">
        <f t="shared" si="96"/>
        <v>1</v>
      </c>
      <c r="P149" s="22">
        <f t="shared" si="115"/>
        <v>-2.3102703120485291E-4</v>
      </c>
      <c r="Q149">
        <f t="shared" si="97"/>
        <v>-1.4186592573095282</v>
      </c>
      <c r="R149" s="4">
        <f t="shared" si="98"/>
        <v>-1.4493125751354984E-2</v>
      </c>
      <c r="S149">
        <v>65.367000000000004</v>
      </c>
      <c r="T149" s="4">
        <f t="shared" si="99"/>
        <v>4.0130479751770316E-2</v>
      </c>
      <c r="U149" s="15">
        <f t="shared" si="100"/>
        <v>96.466316119854753</v>
      </c>
      <c r="V149" s="4">
        <f t="shared" si="116"/>
        <v>-1.4493125751354984E-2</v>
      </c>
      <c r="W149">
        <f t="shared" si="101"/>
        <v>29.277158388545395</v>
      </c>
      <c r="X149" s="4">
        <f t="shared" si="117"/>
        <v>6.5620439042802875E-2</v>
      </c>
      <c r="Y149">
        <f t="shared" si="102"/>
        <v>1.4757647761080477</v>
      </c>
      <c r="Z149" s="10">
        <f t="shared" si="118"/>
        <v>-5.2516108859882012E-2</v>
      </c>
      <c r="AA149">
        <f t="shared" si="103"/>
        <v>43.206199094351547</v>
      </c>
      <c r="AB149">
        <f t="shared" si="104"/>
        <v>0.41330235794336545</v>
      </c>
      <c r="AC149" s="4">
        <f t="shared" si="105"/>
        <v>9.6582000627157341E-3</v>
      </c>
      <c r="AD149">
        <f t="shared" si="106"/>
        <v>53.260117025503206</v>
      </c>
      <c r="AE149">
        <f t="shared" si="107"/>
        <v>96.466316119854753</v>
      </c>
      <c r="AF149" s="4">
        <f t="shared" si="119"/>
        <v>-1.4493125751354984E-2</v>
      </c>
      <c r="AG149" s="4">
        <f t="shared" si="108"/>
        <v>-2.4151325814070718E-2</v>
      </c>
      <c r="AH149" s="10">
        <f t="shared" si="109"/>
        <v>-2.8093260375859637E-2</v>
      </c>
      <c r="AI149" s="10">
        <f t="shared" si="110"/>
        <v>-8.0113564794157863E-2</v>
      </c>
      <c r="AJ149" s="10">
        <f t="shared" si="111"/>
        <v>3.8022983108527031E-2</v>
      </c>
      <c r="AK149" t="str">
        <f t="shared" si="120"/>
        <v>deflation</v>
      </c>
      <c r="AL149">
        <f t="shared" si="112"/>
        <v>1</v>
      </c>
      <c r="AM149">
        <f t="shared" si="113"/>
        <v>36.089841611454602</v>
      </c>
      <c r="AN149">
        <f t="shared" si="114"/>
        <v>1.4757647761080477</v>
      </c>
    </row>
    <row r="150" spans="1:40" x14ac:dyDescent="0.35">
      <c r="A150">
        <v>1928</v>
      </c>
      <c r="B150">
        <v>2.2494627537317831</v>
      </c>
      <c r="C150" t="str">
        <f t="shared" si="85"/>
        <v>inflation</v>
      </c>
      <c r="D150" t="str">
        <f t="shared" si="86"/>
        <v>expansive</v>
      </c>
      <c r="E150" t="str">
        <f t="shared" si="87"/>
        <v>inflationary expansion</v>
      </c>
      <c r="F150" s="4">
        <f t="shared" si="88"/>
        <v>7.5095588009071205E-3</v>
      </c>
      <c r="G150">
        <f t="shared" si="89"/>
        <v>43.701356789420053</v>
      </c>
      <c r="H150">
        <f t="shared" si="90"/>
        <v>0.4951576950685066</v>
      </c>
      <c r="I150" s="4">
        <f t="shared" si="91"/>
        <v>1.1460339151500132E-2</v>
      </c>
      <c r="J150">
        <v>98.304574385343983</v>
      </c>
      <c r="K150">
        <f t="shared" si="92"/>
        <v>1.8382582654892303</v>
      </c>
      <c r="L150" s="4">
        <f t="shared" si="93"/>
        <v>1.9055960043143794E-2</v>
      </c>
      <c r="M150" s="20">
        <f t="shared" si="94"/>
        <v>7.5956208916436625E-3</v>
      </c>
      <c r="N150" t="str">
        <f t="shared" si="95"/>
        <v>inflation</v>
      </c>
      <c r="O150">
        <f t="shared" si="96"/>
        <v>1</v>
      </c>
      <c r="P150" s="22">
        <f t="shared" si="115"/>
        <v>8.6062090736542009E-5</v>
      </c>
      <c r="Q150">
        <f t="shared" si="97"/>
        <v>1.8382582654892303</v>
      </c>
      <c r="R150" s="4">
        <f t="shared" si="98"/>
        <v>1.9055960043143794E-2</v>
      </c>
      <c r="S150">
        <v>66.256</v>
      </c>
      <c r="T150" s="4">
        <f t="shared" si="99"/>
        <v>1.3600134624504654E-2</v>
      </c>
      <c r="U150" s="15">
        <f t="shared" si="100"/>
        <v>98.304574385343983</v>
      </c>
      <c r="V150" s="4">
        <f t="shared" si="116"/>
        <v>1.9055960043143794E-2</v>
      </c>
      <c r="W150">
        <f t="shared" si="101"/>
        <v>29.454144057323699</v>
      </c>
      <c r="X150" s="4">
        <f t="shared" si="117"/>
        <v>6.0451791949709555E-3</v>
      </c>
      <c r="Y150">
        <f t="shared" si="102"/>
        <v>1.4837082586534651</v>
      </c>
      <c r="Z150" s="10">
        <f t="shared" si="118"/>
        <v>5.3826210477569058E-3</v>
      </c>
      <c r="AA150">
        <f t="shared" si="103"/>
        <v>43.701356789420053</v>
      </c>
      <c r="AB150">
        <f t="shared" si="104"/>
        <v>0.4951576950685066</v>
      </c>
      <c r="AC150" s="4">
        <f t="shared" si="105"/>
        <v>1.1460339151500132E-2</v>
      </c>
      <c r="AD150">
        <f t="shared" si="106"/>
        <v>54.60321759592393</v>
      </c>
      <c r="AE150">
        <f t="shared" si="107"/>
        <v>98.304574385343983</v>
      </c>
      <c r="AF150" s="4">
        <f t="shared" si="119"/>
        <v>1.9055960043143794E-2</v>
      </c>
      <c r="AG150" s="4">
        <f t="shared" si="108"/>
        <v>7.5956208916436625E-3</v>
      </c>
      <c r="AH150" s="10">
        <f t="shared" si="109"/>
        <v>1.0724639106171947E-2</v>
      </c>
      <c r="AI150" s="10">
        <f t="shared" si="110"/>
        <v>1.3010780848172839E-2</v>
      </c>
      <c r="AJ150" s="10">
        <f t="shared" si="111"/>
        <v>1.3673338995386888E-2</v>
      </c>
      <c r="AK150" t="str">
        <f t="shared" si="120"/>
        <v>inflation</v>
      </c>
      <c r="AL150">
        <f t="shared" si="112"/>
        <v>1</v>
      </c>
      <c r="AM150">
        <f t="shared" si="113"/>
        <v>36.801855942676298</v>
      </c>
      <c r="AN150">
        <f t="shared" si="114"/>
        <v>1.4837082586534651</v>
      </c>
    </row>
    <row r="151" spans="1:40" x14ac:dyDescent="0.35">
      <c r="A151">
        <v>1929</v>
      </c>
      <c r="B151">
        <v>2.2572310585432733</v>
      </c>
      <c r="C151" t="str">
        <f t="shared" si="85"/>
        <v>inflation</v>
      </c>
      <c r="D151" t="str">
        <f t="shared" si="86"/>
        <v>expansive</v>
      </c>
      <c r="E151" t="str">
        <f t="shared" si="87"/>
        <v>inflationary expansion</v>
      </c>
      <c r="F151" s="4">
        <f t="shared" si="88"/>
        <v>3.4534045067440709E-3</v>
      </c>
      <c r="G151">
        <f t="shared" si="89"/>
        <v>46.320468435994435</v>
      </c>
      <c r="H151">
        <f t="shared" si="90"/>
        <v>2.6191116465743818</v>
      </c>
      <c r="I151" s="4">
        <f t="shared" si="91"/>
        <v>5.9932044197045606E-2</v>
      </c>
      <c r="J151">
        <v>104.556</v>
      </c>
      <c r="K151">
        <f t="shared" si="92"/>
        <v>6.2514256146560143</v>
      </c>
      <c r="L151" s="4">
        <f t="shared" si="93"/>
        <v>6.359241829531817E-2</v>
      </c>
      <c r="M151" s="20">
        <f t="shared" si="94"/>
        <v>3.6603740982725647E-3</v>
      </c>
      <c r="N151" t="str">
        <f t="shared" si="95"/>
        <v>inflation</v>
      </c>
      <c r="O151">
        <f t="shared" si="96"/>
        <v>1</v>
      </c>
      <c r="P151" s="22">
        <f t="shared" si="115"/>
        <v>2.0696959152849371E-4</v>
      </c>
      <c r="Q151">
        <f t="shared" si="97"/>
        <v>6.2514256146560143</v>
      </c>
      <c r="R151" s="4">
        <f t="shared" si="98"/>
        <v>6.359241829531817E-2</v>
      </c>
      <c r="S151">
        <v>66.808000000000007</v>
      </c>
      <c r="T151" s="4">
        <f t="shared" si="99"/>
        <v>8.331320936971847E-3</v>
      </c>
      <c r="U151" s="15">
        <f t="shared" si="100"/>
        <v>104.556</v>
      </c>
      <c r="V151" s="4">
        <f t="shared" si="116"/>
        <v>6.359241829531817E-2</v>
      </c>
      <c r="W151">
        <f t="shared" si="101"/>
        <v>29.597324450743301</v>
      </c>
      <c r="X151" s="4">
        <f t="shared" si="117"/>
        <v>4.861128985481431E-3</v>
      </c>
      <c r="Y151">
        <f t="shared" si="102"/>
        <v>1.5650221530355644</v>
      </c>
      <c r="Z151" s="10">
        <f t="shared" si="118"/>
        <v>5.480450345130209E-2</v>
      </c>
      <c r="AA151">
        <f t="shared" si="103"/>
        <v>46.320468435994435</v>
      </c>
      <c r="AB151">
        <f t="shared" si="104"/>
        <v>2.6191116465743818</v>
      </c>
      <c r="AC151" s="4">
        <f t="shared" si="105"/>
        <v>5.9932044197045606E-2</v>
      </c>
      <c r="AD151">
        <f t="shared" si="106"/>
        <v>58.235531564005562</v>
      </c>
      <c r="AE151">
        <f t="shared" si="107"/>
        <v>104.556</v>
      </c>
      <c r="AF151" s="4">
        <f t="shared" si="119"/>
        <v>6.359241829531817E-2</v>
      </c>
      <c r="AG151" s="4">
        <f t="shared" si="108"/>
        <v>3.6603740982725647E-3</v>
      </c>
      <c r="AH151" s="10">
        <f t="shared" si="109"/>
        <v>3.5691568097737193E-2</v>
      </c>
      <c r="AI151" s="10">
        <f t="shared" si="110"/>
        <v>5.8731289309836739E-2</v>
      </c>
      <c r="AJ151" s="10">
        <f t="shared" si="111"/>
        <v>8.7879148440160801E-3</v>
      </c>
      <c r="AK151" t="str">
        <f t="shared" si="120"/>
        <v>inflation</v>
      </c>
      <c r="AL151">
        <f t="shared" si="112"/>
        <v>1</v>
      </c>
      <c r="AM151">
        <f t="shared" si="113"/>
        <v>37.210675549256706</v>
      </c>
      <c r="AN151">
        <f t="shared" si="114"/>
        <v>1.5650221530355644</v>
      </c>
    </row>
    <row r="152" spans="1:40" x14ac:dyDescent="0.35">
      <c r="A152">
        <v>1930</v>
      </c>
      <c r="B152">
        <v>2.1703152830943373</v>
      </c>
      <c r="C152" t="str">
        <f t="shared" si="85"/>
        <v>deflation</v>
      </c>
      <c r="D152" t="str">
        <f t="shared" si="86"/>
        <v>contractive</v>
      </c>
      <c r="E152" t="str">
        <f t="shared" si="87"/>
        <v>recession</v>
      </c>
      <c r="F152" s="4">
        <f t="shared" si="88"/>
        <v>-3.8505484460694954E-2</v>
      </c>
      <c r="G152">
        <f t="shared" si="89"/>
        <v>42.463876432092597</v>
      </c>
      <c r="H152">
        <f t="shared" si="90"/>
        <v>-3.856592003901838</v>
      </c>
      <c r="I152" s="4">
        <f t="shared" si="91"/>
        <v>-8.3258916287318463E-2</v>
      </c>
      <c r="J152">
        <v>92.16</v>
      </c>
      <c r="K152">
        <f t="shared" si="92"/>
        <v>-12.396000000000001</v>
      </c>
      <c r="L152" s="4">
        <f t="shared" si="93"/>
        <v>-0.11855847584069781</v>
      </c>
      <c r="M152" s="20">
        <f t="shared" si="94"/>
        <v>-3.529955955337935E-2</v>
      </c>
      <c r="N152" t="str">
        <f t="shared" si="95"/>
        <v>deflation</v>
      </c>
      <c r="O152">
        <f t="shared" si="96"/>
        <v>1</v>
      </c>
      <c r="P152" s="22">
        <f t="shared" si="115"/>
        <v>3.2059249073156035E-3</v>
      </c>
      <c r="Q152">
        <f t="shared" si="97"/>
        <v>-12.396000000000001</v>
      </c>
      <c r="R152" s="4">
        <f t="shared" si="98"/>
        <v>-0.11855847584069781</v>
      </c>
      <c r="S152">
        <v>68.671999999999997</v>
      </c>
      <c r="T152" s="4">
        <f t="shared" si="99"/>
        <v>2.7900850197580977E-2</v>
      </c>
      <c r="U152" s="15">
        <f t="shared" si="100"/>
        <v>92.16</v>
      </c>
      <c r="V152" s="4">
        <f t="shared" si="116"/>
        <v>-0.11855847584069781</v>
      </c>
      <c r="W152">
        <f t="shared" si="101"/>
        <v>31.641485702524552</v>
      </c>
      <c r="X152" s="4">
        <f t="shared" si="117"/>
        <v>6.906574461428773E-2</v>
      </c>
      <c r="Y152">
        <f t="shared" si="102"/>
        <v>1.342031686859273</v>
      </c>
      <c r="Z152" s="10">
        <f t="shared" si="118"/>
        <v>-0.14248390397782695</v>
      </c>
      <c r="AA152">
        <f t="shared" si="103"/>
        <v>42.46387643209259</v>
      </c>
      <c r="AB152">
        <f t="shared" si="104"/>
        <v>-3.8565920039018451</v>
      </c>
      <c r="AC152" s="4">
        <f t="shared" si="105"/>
        <v>-8.3258916287318616E-2</v>
      </c>
      <c r="AD152">
        <f t="shared" si="106"/>
        <v>49.696123567907406</v>
      </c>
      <c r="AE152">
        <f t="shared" si="107"/>
        <v>92.16</v>
      </c>
      <c r="AF152" s="4">
        <f t="shared" si="119"/>
        <v>-0.11855847584069781</v>
      </c>
      <c r="AG152" s="4">
        <f t="shared" si="108"/>
        <v>-3.529955955337935E-2</v>
      </c>
      <c r="AH152" s="10">
        <f t="shared" si="109"/>
        <v>-8.3536924116559858E-2</v>
      </c>
      <c r="AI152" s="10">
        <f t="shared" si="110"/>
        <v>-0.18762422045498556</v>
      </c>
      <c r="AJ152" s="10">
        <f t="shared" si="111"/>
        <v>2.392542813712914E-2</v>
      </c>
      <c r="AK152" t="str">
        <f t="shared" si="120"/>
        <v>deflation</v>
      </c>
      <c r="AL152">
        <f t="shared" si="112"/>
        <v>1</v>
      </c>
      <c r="AM152">
        <f t="shared" si="113"/>
        <v>37.030514297475449</v>
      </c>
      <c r="AN152">
        <f t="shared" si="114"/>
        <v>1.342031686859273</v>
      </c>
    </row>
    <row r="153" spans="1:40" x14ac:dyDescent="0.35">
      <c r="A153">
        <v>1931</v>
      </c>
      <c r="B153">
        <v>1.9557339027575</v>
      </c>
      <c r="C153" t="str">
        <f t="shared" si="85"/>
        <v>deflation</v>
      </c>
      <c r="D153" t="str">
        <f t="shared" si="86"/>
        <v>contractive</v>
      </c>
      <c r="E153" t="str">
        <f t="shared" si="87"/>
        <v>recession</v>
      </c>
      <c r="F153" s="4">
        <f t="shared" si="88"/>
        <v>-9.8871063576945764E-2</v>
      </c>
      <c r="G153">
        <f t="shared" si="89"/>
        <v>39.571334265301658</v>
      </c>
      <c r="H153">
        <f t="shared" si="90"/>
        <v>-2.892542166790939</v>
      </c>
      <c r="I153" s="4">
        <f t="shared" si="91"/>
        <v>-6.8117713450316669E-2</v>
      </c>
      <c r="J153">
        <v>77.391000000000005</v>
      </c>
      <c r="K153">
        <f t="shared" si="92"/>
        <v>-14.768999999999991</v>
      </c>
      <c r="L153" s="4">
        <f t="shared" si="93"/>
        <v>-0.16025390624999991</v>
      </c>
      <c r="M153" s="20">
        <f t="shared" si="94"/>
        <v>-9.2136192799683242E-2</v>
      </c>
      <c r="N153" t="str">
        <f t="shared" si="95"/>
        <v>deflation</v>
      </c>
      <c r="O153">
        <f t="shared" si="96"/>
        <v>1</v>
      </c>
      <c r="P153" s="22">
        <f t="shared" si="115"/>
        <v>6.7348707772625221E-3</v>
      </c>
      <c r="Q153">
        <f t="shared" si="97"/>
        <v>-14.768999999999991</v>
      </c>
      <c r="R153" s="4">
        <f t="shared" si="98"/>
        <v>-0.16025390624999991</v>
      </c>
      <c r="S153">
        <v>66.266999999999996</v>
      </c>
      <c r="T153" s="4">
        <f t="shared" si="99"/>
        <v>-3.5021551724137949E-2</v>
      </c>
      <c r="U153" s="15">
        <f t="shared" si="100"/>
        <v>77.391000000000005</v>
      </c>
      <c r="V153" s="4">
        <f t="shared" si="116"/>
        <v>-0.16025390624999991</v>
      </c>
      <c r="W153">
        <f t="shared" si="101"/>
        <v>33.883443911549726</v>
      </c>
      <c r="X153" s="4">
        <f t="shared" si="117"/>
        <v>7.085502337351679E-2</v>
      </c>
      <c r="Y153">
        <f t="shared" si="102"/>
        <v>1.1678663588211329</v>
      </c>
      <c r="Z153" s="10">
        <f t="shared" si="118"/>
        <v>-0.12977735901730858</v>
      </c>
      <c r="AA153">
        <f t="shared" si="103"/>
        <v>39.571334265301665</v>
      </c>
      <c r="AB153">
        <f t="shared" si="104"/>
        <v>-2.8925421667909248</v>
      </c>
      <c r="AC153" s="4">
        <f t="shared" si="105"/>
        <v>-6.811771345031635E-2</v>
      </c>
      <c r="AD153">
        <f t="shared" si="106"/>
        <v>37.81966573469834</v>
      </c>
      <c r="AE153">
        <f t="shared" si="107"/>
        <v>77.391000000000005</v>
      </c>
      <c r="AF153" s="4">
        <f t="shared" si="119"/>
        <v>-0.16025390624999991</v>
      </c>
      <c r="AG153" s="4">
        <f t="shared" si="108"/>
        <v>-9.2136192799683242E-2</v>
      </c>
      <c r="AH153" s="10">
        <f t="shared" si="109"/>
        <v>1.6198928494292109E-2</v>
      </c>
      <c r="AI153" s="10">
        <f t="shared" si="110"/>
        <v>-0.2311089296235167</v>
      </c>
      <c r="AJ153" s="10">
        <f t="shared" si="111"/>
        <v>-3.0476547232691331E-2</v>
      </c>
      <c r="AK153" t="str">
        <f t="shared" si="120"/>
        <v>deflation</v>
      </c>
      <c r="AL153">
        <f t="shared" si="112"/>
        <v>1</v>
      </c>
      <c r="AM153">
        <f t="shared" si="113"/>
        <v>32.383556088450263</v>
      </c>
      <c r="AN153">
        <f t="shared" si="114"/>
        <v>1.1678663588211329</v>
      </c>
    </row>
    <row r="154" spans="1:40" x14ac:dyDescent="0.35">
      <c r="A154">
        <v>1932</v>
      </c>
      <c r="B154">
        <v>1.732899392407707</v>
      </c>
      <c r="C154" t="str">
        <f t="shared" si="85"/>
        <v>deflation</v>
      </c>
      <c r="D154" t="str">
        <f t="shared" si="86"/>
        <v>contractive</v>
      </c>
      <c r="E154" t="str">
        <f t="shared" si="87"/>
        <v>recession</v>
      </c>
      <c r="F154" s="4">
        <f t="shared" si="88"/>
        <v>-0.11393907424502181</v>
      </c>
      <c r="G154">
        <f t="shared" si="89"/>
        <v>34.348214478452533</v>
      </c>
      <c r="H154">
        <f t="shared" si="90"/>
        <v>-5.223119786849125</v>
      </c>
      <c r="I154" s="4">
        <f t="shared" si="91"/>
        <v>-0.13199251134246051</v>
      </c>
      <c r="J154">
        <v>59.521999999999998</v>
      </c>
      <c r="K154">
        <f t="shared" si="92"/>
        <v>-17.869000000000007</v>
      </c>
      <c r="L154" s="4">
        <f t="shared" si="93"/>
        <v>-0.23089248103784685</v>
      </c>
      <c r="M154" s="20">
        <f t="shared" si="94"/>
        <v>-9.8899969695386336E-2</v>
      </c>
      <c r="N154" t="str">
        <f t="shared" si="95"/>
        <v>deflation</v>
      </c>
      <c r="O154">
        <f t="shared" si="96"/>
        <v>1</v>
      </c>
      <c r="P154" s="22">
        <f t="shared" si="115"/>
        <v>1.5039104549635474E-2</v>
      </c>
      <c r="Q154">
        <f t="shared" si="97"/>
        <v>-17.869000000000007</v>
      </c>
      <c r="R154" s="4">
        <f t="shared" si="98"/>
        <v>-0.23089248103784685</v>
      </c>
      <c r="S154">
        <v>54.573999999999998</v>
      </c>
      <c r="T154" s="4">
        <f t="shared" si="99"/>
        <v>-0.17645283474429202</v>
      </c>
      <c r="U154" s="15">
        <f t="shared" si="100"/>
        <v>59.521999999999998</v>
      </c>
      <c r="V154" s="4">
        <f t="shared" si="116"/>
        <v>-0.23089248103784685</v>
      </c>
      <c r="W154">
        <f t="shared" si="101"/>
        <v>31.492884260392266</v>
      </c>
      <c r="X154" s="4">
        <f t="shared" si="117"/>
        <v>-7.0552440224135496E-2</v>
      </c>
      <c r="Y154">
        <f t="shared" si="102"/>
        <v>1.0906658848535933</v>
      </c>
      <c r="Z154" s="10">
        <f t="shared" si="118"/>
        <v>-6.6103859730549358E-2</v>
      </c>
      <c r="AA154">
        <f t="shared" si="103"/>
        <v>34.348214478452533</v>
      </c>
      <c r="AB154">
        <f t="shared" si="104"/>
        <v>-5.2231197868491321</v>
      </c>
      <c r="AC154" s="4">
        <f t="shared" si="105"/>
        <v>-0.13199251134246065</v>
      </c>
      <c r="AD154">
        <f t="shared" si="106"/>
        <v>25.173785521547465</v>
      </c>
      <c r="AE154">
        <f t="shared" si="107"/>
        <v>59.521999999999998</v>
      </c>
      <c r="AF154" s="4">
        <f t="shared" si="119"/>
        <v>-0.23089248103784685</v>
      </c>
      <c r="AG154" s="4">
        <f t="shared" si="108"/>
        <v>-9.8899969695386336E-2</v>
      </c>
      <c r="AH154" s="10">
        <f t="shared" si="109"/>
        <v>-0.17936611317036422</v>
      </c>
      <c r="AI154" s="10">
        <f t="shared" si="110"/>
        <v>-0.16034004081371134</v>
      </c>
      <c r="AJ154" s="10">
        <f t="shared" si="111"/>
        <v>-0.16478862130729749</v>
      </c>
      <c r="AK154" t="str">
        <f t="shared" si="120"/>
        <v>deflation</v>
      </c>
      <c r="AL154">
        <f t="shared" si="112"/>
        <v>1</v>
      </c>
      <c r="AM154">
        <f t="shared" si="113"/>
        <v>23.081115739607732</v>
      </c>
      <c r="AN154">
        <f t="shared" si="114"/>
        <v>1.0906658848535933</v>
      </c>
    </row>
    <row r="155" spans="1:40" x14ac:dyDescent="0.35">
      <c r="A155">
        <v>1933</v>
      </c>
      <c r="B155">
        <v>1.6859597154590238</v>
      </c>
      <c r="C155" t="str">
        <f t="shared" si="85"/>
        <v>deflation</v>
      </c>
      <c r="D155" t="str">
        <f t="shared" si="86"/>
        <v>contractive</v>
      </c>
      <c r="E155" t="str">
        <f t="shared" si="87"/>
        <v>recession</v>
      </c>
      <c r="F155" s="4">
        <f t="shared" si="88"/>
        <v>-2.708736419109983E-2</v>
      </c>
      <c r="G155">
        <f t="shared" si="89"/>
        <v>33.899979623439052</v>
      </c>
      <c r="H155">
        <f t="shared" si="90"/>
        <v>-0.44823485501348159</v>
      </c>
      <c r="I155" s="4">
        <f t="shared" si="91"/>
        <v>-1.3049727964598282E-2</v>
      </c>
      <c r="J155">
        <v>57.154000000000003</v>
      </c>
      <c r="K155">
        <f t="shared" si="92"/>
        <v>-2.367999999999995</v>
      </c>
      <c r="L155" s="4">
        <f t="shared" si="93"/>
        <v>-3.9783609421726339E-2</v>
      </c>
      <c r="M155" s="20">
        <f t="shared" si="94"/>
        <v>-2.6733881457128059E-2</v>
      </c>
      <c r="N155" t="str">
        <f t="shared" si="95"/>
        <v>deflation</v>
      </c>
      <c r="O155">
        <f t="shared" si="96"/>
        <v>1</v>
      </c>
      <c r="P155" s="22">
        <f t="shared" si="115"/>
        <v>3.5348273397177096E-4</v>
      </c>
      <c r="Q155">
        <f t="shared" si="97"/>
        <v>-2.367999999999995</v>
      </c>
      <c r="R155" s="4">
        <f t="shared" si="98"/>
        <v>-3.9783609421726339E-2</v>
      </c>
      <c r="S155">
        <v>51.762</v>
      </c>
      <c r="T155" s="4">
        <f t="shared" si="99"/>
        <v>-5.1526367867482645E-2</v>
      </c>
      <c r="U155" s="15">
        <f t="shared" si="100"/>
        <v>57.154000000000003</v>
      </c>
      <c r="V155" s="4">
        <f t="shared" si="116"/>
        <v>-3.9783609421726339E-2</v>
      </c>
      <c r="W155">
        <f t="shared" si="101"/>
        <v>30.701801190965671</v>
      </c>
      <c r="X155" s="4">
        <f t="shared" si="117"/>
        <v>-2.511942262530454E-2</v>
      </c>
      <c r="Y155">
        <f t="shared" si="102"/>
        <v>1.1041690815656273</v>
      </c>
      <c r="Z155" s="10">
        <f t="shared" si="118"/>
        <v>1.238069045668065E-2</v>
      </c>
      <c r="AA155">
        <f t="shared" si="103"/>
        <v>33.899979623439052</v>
      </c>
      <c r="AB155">
        <f t="shared" si="104"/>
        <v>-0.44823485501348159</v>
      </c>
      <c r="AC155" s="4">
        <f t="shared" si="105"/>
        <v>-1.3049727964598282E-2</v>
      </c>
      <c r="AD155">
        <f t="shared" si="106"/>
        <v>23.254020376560952</v>
      </c>
      <c r="AE155">
        <f t="shared" si="107"/>
        <v>57.154000000000003</v>
      </c>
      <c r="AF155" s="4">
        <f t="shared" si="119"/>
        <v>-3.9783609421726339E-2</v>
      </c>
      <c r="AG155" s="4">
        <f t="shared" si="108"/>
        <v>-2.6733881457128059E-2</v>
      </c>
      <c r="AH155" s="10">
        <f t="shared" si="109"/>
        <v>-0.20113749837501246</v>
      </c>
      <c r="AI155" s="10">
        <f t="shared" si="110"/>
        <v>-1.4664186796421799E-2</v>
      </c>
      <c r="AJ155" s="10">
        <f t="shared" si="111"/>
        <v>-5.216429987840699E-2</v>
      </c>
      <c r="AK155" t="str">
        <f t="shared" si="120"/>
        <v>deflation</v>
      </c>
      <c r="AL155">
        <f t="shared" si="112"/>
        <v>1</v>
      </c>
      <c r="AM155">
        <f t="shared" si="113"/>
        <v>21.060198809034329</v>
      </c>
      <c r="AN155">
        <f t="shared" si="114"/>
        <v>1.1041690815656273</v>
      </c>
    </row>
    <row r="156" spans="1:40" x14ac:dyDescent="0.35">
      <c r="A156">
        <v>1934</v>
      </c>
      <c r="B156">
        <v>1.7679751949627671</v>
      </c>
      <c r="C156" t="str">
        <f t="shared" si="85"/>
        <v>inflation</v>
      </c>
      <c r="D156" t="str">
        <f t="shared" si="86"/>
        <v>expansive</v>
      </c>
      <c r="E156" t="str">
        <f t="shared" si="87"/>
        <v>inflationary expansion</v>
      </c>
      <c r="F156" s="4">
        <f t="shared" si="88"/>
        <v>4.8646167966957372E-2</v>
      </c>
      <c r="G156">
        <f t="shared" si="89"/>
        <v>37.783335530002603</v>
      </c>
      <c r="H156">
        <f t="shared" si="90"/>
        <v>3.8833559065635512</v>
      </c>
      <c r="I156" s="4">
        <f t="shared" si="91"/>
        <v>0.11455334043559512</v>
      </c>
      <c r="J156">
        <v>66.8</v>
      </c>
      <c r="K156">
        <f t="shared" si="92"/>
        <v>9.6459999999999937</v>
      </c>
      <c r="L156" s="4">
        <f t="shared" si="93"/>
        <v>0.16877208944255859</v>
      </c>
      <c r="M156" s="20">
        <f t="shared" si="94"/>
        <v>5.4218749006963468E-2</v>
      </c>
      <c r="N156" t="str">
        <f t="shared" si="95"/>
        <v>inflation</v>
      </c>
      <c r="O156">
        <f t="shared" si="96"/>
        <v>1</v>
      </c>
      <c r="P156" s="22">
        <f t="shared" si="115"/>
        <v>5.5725810400060957E-3</v>
      </c>
      <c r="Q156">
        <f t="shared" si="97"/>
        <v>9.6459999999999937</v>
      </c>
      <c r="R156" s="4">
        <f t="shared" si="98"/>
        <v>0.16877208944255859</v>
      </c>
      <c r="S156">
        <v>60.113999999999997</v>
      </c>
      <c r="T156" s="4">
        <f t="shared" si="99"/>
        <v>0.16135388895328612</v>
      </c>
      <c r="U156" s="15">
        <f t="shared" si="100"/>
        <v>66.8</v>
      </c>
      <c r="V156" s="4">
        <f t="shared" si="116"/>
        <v>0.16877208944255859</v>
      </c>
      <c r="W156">
        <f t="shared" si="101"/>
        <v>34.001608264230185</v>
      </c>
      <c r="X156" s="4">
        <f t="shared" si="117"/>
        <v>0.10747926653357123</v>
      </c>
      <c r="Y156">
        <f t="shared" si="102"/>
        <v>1.1112220115114615</v>
      </c>
      <c r="Z156" s="10">
        <f t="shared" si="118"/>
        <v>6.3875452261655972E-3</v>
      </c>
      <c r="AA156">
        <f t="shared" si="103"/>
        <v>37.783335530002603</v>
      </c>
      <c r="AB156">
        <f t="shared" si="104"/>
        <v>3.8833559065635512</v>
      </c>
      <c r="AC156" s="4">
        <f t="shared" si="105"/>
        <v>0.11455334043559512</v>
      </c>
      <c r="AD156">
        <f t="shared" si="106"/>
        <v>29.016664469997394</v>
      </c>
      <c r="AE156">
        <f t="shared" si="107"/>
        <v>66.8</v>
      </c>
      <c r="AF156" s="4">
        <f t="shared" si="119"/>
        <v>0.16877208944255859</v>
      </c>
      <c r="AG156" s="4">
        <f t="shared" si="108"/>
        <v>5.4218749006963468E-2</v>
      </c>
      <c r="AH156" s="10">
        <f t="shared" si="109"/>
        <v>6.4337182432544299E-2</v>
      </c>
      <c r="AI156" s="10">
        <f t="shared" si="110"/>
        <v>6.1292822908987354E-2</v>
      </c>
      <c r="AJ156" s="10">
        <f t="shared" si="111"/>
        <v>0.16238454421639298</v>
      </c>
      <c r="AK156" t="str">
        <f t="shared" si="120"/>
        <v>inflation</v>
      </c>
      <c r="AL156">
        <f t="shared" si="112"/>
        <v>1</v>
      </c>
      <c r="AM156">
        <f t="shared" si="113"/>
        <v>26.112391735769812</v>
      </c>
      <c r="AN156">
        <f t="shared" si="114"/>
        <v>1.1112220115114615</v>
      </c>
    </row>
    <row r="157" spans="1:40" x14ac:dyDescent="0.35">
      <c r="A157">
        <v>1935</v>
      </c>
      <c r="B157">
        <v>1.8035668181436368</v>
      </c>
      <c r="C157" t="str">
        <f t="shared" si="85"/>
        <v>inflation</v>
      </c>
      <c r="D157" t="str">
        <f t="shared" si="86"/>
        <v>expansive</v>
      </c>
      <c r="E157" t="str">
        <f t="shared" si="87"/>
        <v>inflationary expansion</v>
      </c>
      <c r="F157" s="4">
        <f t="shared" si="88"/>
        <v>2.0131291028446397E-2</v>
      </c>
      <c r="G157">
        <f t="shared" si="89"/>
        <v>41.163431957799197</v>
      </c>
      <c r="H157">
        <f t="shared" si="90"/>
        <v>3.3800964277965946</v>
      </c>
      <c r="I157" s="4">
        <f t="shared" si="91"/>
        <v>8.9459979654590377E-2</v>
      </c>
      <c r="J157">
        <v>74.241</v>
      </c>
      <c r="K157">
        <f t="shared" si="92"/>
        <v>7.4410000000000025</v>
      </c>
      <c r="L157" s="4">
        <f t="shared" si="93"/>
        <v>0.11139221556886232</v>
      </c>
      <c r="M157" s="20">
        <f t="shared" si="94"/>
        <v>2.1932235914271944E-2</v>
      </c>
      <c r="N157" t="str">
        <f t="shared" si="95"/>
        <v>inflation</v>
      </c>
      <c r="O157">
        <f t="shared" si="96"/>
        <v>1</v>
      </c>
      <c r="P157" s="22">
        <f t="shared" si="115"/>
        <v>1.8009448858255471E-3</v>
      </c>
      <c r="Q157">
        <f t="shared" si="97"/>
        <v>7.4410000000000025</v>
      </c>
      <c r="R157" s="4">
        <f t="shared" si="98"/>
        <v>0.11139221556886232</v>
      </c>
      <c r="S157">
        <v>66.391999999999996</v>
      </c>
      <c r="T157" s="4">
        <f t="shared" si="99"/>
        <v>0.10443490701001429</v>
      </c>
      <c r="U157" s="15">
        <f t="shared" si="100"/>
        <v>74.241</v>
      </c>
      <c r="V157" s="4">
        <f t="shared" si="116"/>
        <v>0.11139221556886232</v>
      </c>
      <c r="W157">
        <f t="shared" si="101"/>
        <v>36.811500040977414</v>
      </c>
      <c r="X157" s="4">
        <f t="shared" si="117"/>
        <v>8.2639966760138378E-2</v>
      </c>
      <c r="Y157">
        <f t="shared" si="102"/>
        <v>1.118222074948789</v>
      </c>
      <c r="Z157" s="10">
        <f t="shared" si="118"/>
        <v>6.299428345381824E-3</v>
      </c>
      <c r="AA157">
        <f t="shared" si="103"/>
        <v>41.163431957799197</v>
      </c>
      <c r="AB157">
        <f t="shared" si="104"/>
        <v>3.3800964277965946</v>
      </c>
      <c r="AC157" s="4">
        <f t="shared" si="105"/>
        <v>8.9459979654590377E-2</v>
      </c>
      <c r="AD157">
        <f t="shared" si="106"/>
        <v>33.077568042200802</v>
      </c>
      <c r="AE157">
        <f t="shared" si="107"/>
        <v>74.241</v>
      </c>
      <c r="AF157" s="4">
        <f t="shared" si="119"/>
        <v>0.11139221556886232</v>
      </c>
      <c r="AG157" s="4">
        <f t="shared" si="108"/>
        <v>2.1932235914271944E-2</v>
      </c>
      <c r="AH157" s="10">
        <f t="shared" si="109"/>
        <v>-2.5341125797567435E-2</v>
      </c>
      <c r="AI157" s="10">
        <f t="shared" si="110"/>
        <v>2.8752248808723943E-2</v>
      </c>
      <c r="AJ157" s="10">
        <f t="shared" si="111"/>
        <v>0.10509278722348049</v>
      </c>
      <c r="AK157" t="str">
        <f t="shared" si="120"/>
        <v>inflation</v>
      </c>
      <c r="AL157">
        <f t="shared" si="112"/>
        <v>1</v>
      </c>
      <c r="AM157">
        <f t="shared" si="113"/>
        <v>29.580499959022585</v>
      </c>
      <c r="AN157">
        <f t="shared" si="114"/>
        <v>1.118222074948789</v>
      </c>
    </row>
    <row r="158" spans="1:40" x14ac:dyDescent="0.35">
      <c r="A158">
        <v>1936</v>
      </c>
      <c r="B158">
        <v>1.826005015366359</v>
      </c>
      <c r="C158" t="str">
        <f t="shared" si="85"/>
        <v>inflation</v>
      </c>
      <c r="D158" t="str">
        <f t="shared" si="86"/>
        <v>expansive</v>
      </c>
      <c r="E158" t="str">
        <f t="shared" si="87"/>
        <v>inflationary expansion</v>
      </c>
      <c r="F158" s="4">
        <f t="shared" si="88"/>
        <v>1.2441012441012388E-2</v>
      </c>
      <c r="G158">
        <f t="shared" si="89"/>
        <v>46.45660843542656</v>
      </c>
      <c r="H158">
        <f t="shared" si="90"/>
        <v>5.2931764776273624</v>
      </c>
      <c r="I158" s="4">
        <f t="shared" si="91"/>
        <v>0.12858928971359662</v>
      </c>
      <c r="J158">
        <v>84.83</v>
      </c>
      <c r="K158">
        <f t="shared" si="92"/>
        <v>10.588999999999999</v>
      </c>
      <c r="L158" s="4">
        <f t="shared" si="93"/>
        <v>0.14263008310771674</v>
      </c>
      <c r="M158" s="20">
        <f t="shared" si="94"/>
        <v>1.4040793394120121E-2</v>
      </c>
      <c r="N158" t="str">
        <f t="shared" si="95"/>
        <v>inflation</v>
      </c>
      <c r="O158">
        <f t="shared" si="96"/>
        <v>1</v>
      </c>
      <c r="P158" s="22">
        <f t="shared" si="115"/>
        <v>1.5997809531077337E-3</v>
      </c>
      <c r="Q158">
        <f t="shared" si="97"/>
        <v>10.588999999999999</v>
      </c>
      <c r="R158" s="4">
        <f t="shared" si="98"/>
        <v>0.14263008310771674</v>
      </c>
      <c r="S158">
        <v>75.47</v>
      </c>
      <c r="T158" s="4">
        <f t="shared" si="99"/>
        <v>0.13673334136642976</v>
      </c>
      <c r="U158" s="15">
        <f t="shared" si="100"/>
        <v>84.830000000000013</v>
      </c>
      <c r="V158" s="4">
        <f t="shared" si="116"/>
        <v>0.14263008310771694</v>
      </c>
      <c r="W158">
        <f t="shared" si="101"/>
        <v>41.330664135584612</v>
      </c>
      <c r="X158" s="4">
        <f t="shared" si="117"/>
        <v>0.1227650079343848</v>
      </c>
      <c r="Y158">
        <f t="shared" si="102"/>
        <v>1.1240227905127866</v>
      </c>
      <c r="Z158" s="10">
        <f t="shared" si="118"/>
        <v>5.1874450468734415E-3</v>
      </c>
      <c r="AA158">
        <f t="shared" si="103"/>
        <v>46.456608435426567</v>
      </c>
      <c r="AB158">
        <f t="shared" si="104"/>
        <v>5.2931764776273695</v>
      </c>
      <c r="AC158" s="4">
        <f t="shared" si="105"/>
        <v>0.12858928971359679</v>
      </c>
      <c r="AD158">
        <f t="shared" si="106"/>
        <v>38.373391564573431</v>
      </c>
      <c r="AE158">
        <f t="shared" si="107"/>
        <v>84.83</v>
      </c>
      <c r="AF158" s="4">
        <f t="shared" si="119"/>
        <v>0.14263008310771674</v>
      </c>
      <c r="AG158" s="4">
        <f t="shared" si="108"/>
        <v>1.4040793394120121E-2</v>
      </c>
      <c r="AH158" s="10">
        <f t="shared" si="109"/>
        <v>9.7685071844963389E-2</v>
      </c>
      <c r="AI158" s="10">
        <f t="shared" si="110"/>
        <v>1.9865075173331942E-2</v>
      </c>
      <c r="AJ158" s="10">
        <f t="shared" si="111"/>
        <v>0.13744263806084331</v>
      </c>
      <c r="AK158" t="str">
        <f t="shared" si="120"/>
        <v>inflation</v>
      </c>
      <c r="AL158">
        <f t="shared" si="112"/>
        <v>1</v>
      </c>
      <c r="AM158">
        <f t="shared" si="113"/>
        <v>34.139335864415379</v>
      </c>
      <c r="AN158">
        <f t="shared" si="114"/>
        <v>1.1240227905127866</v>
      </c>
    </row>
    <row r="159" spans="1:40" x14ac:dyDescent="0.35">
      <c r="A159">
        <v>1937</v>
      </c>
      <c r="B159">
        <v>1.8928037864087159</v>
      </c>
      <c r="C159" t="str">
        <f t="shared" si="85"/>
        <v>inflation</v>
      </c>
      <c r="D159" t="str">
        <f t="shared" si="86"/>
        <v>expansive</v>
      </c>
      <c r="E159" t="str">
        <f t="shared" si="87"/>
        <v>inflationary expansion</v>
      </c>
      <c r="F159" s="4">
        <f t="shared" si="88"/>
        <v>3.6581920903954838E-2</v>
      </c>
      <c r="G159">
        <f t="shared" si="89"/>
        <v>49.13504541136718</v>
      </c>
      <c r="H159">
        <f t="shared" si="90"/>
        <v>2.6784369759406204</v>
      </c>
      <c r="I159" s="4">
        <f t="shared" si="91"/>
        <v>5.7654595678536799E-2</v>
      </c>
      <c r="J159">
        <v>93.003</v>
      </c>
      <c r="K159">
        <f t="shared" si="92"/>
        <v>8.1730000000000018</v>
      </c>
      <c r="L159" s="4">
        <f t="shared" si="93"/>
        <v>9.6345632441353316E-2</v>
      </c>
      <c r="M159" s="20">
        <f t="shared" si="94"/>
        <v>3.8691036762816516E-2</v>
      </c>
      <c r="N159" t="str">
        <f t="shared" si="95"/>
        <v>inflation</v>
      </c>
      <c r="O159">
        <f t="shared" si="96"/>
        <v>1</v>
      </c>
      <c r="P159" s="22">
        <f t="shared" si="115"/>
        <v>2.1091158588616779E-3</v>
      </c>
      <c r="Q159">
        <f t="shared" si="97"/>
        <v>8.1730000000000018</v>
      </c>
      <c r="R159" s="4">
        <f t="shared" si="98"/>
        <v>9.6345632441353316E-2</v>
      </c>
      <c r="S159">
        <v>78.861999999999995</v>
      </c>
      <c r="T159" s="4">
        <f t="shared" si="99"/>
        <v>4.4945011262753361E-2</v>
      </c>
      <c r="U159" s="15">
        <f t="shared" si="100"/>
        <v>93.003</v>
      </c>
      <c r="V159" s="4">
        <f t="shared" si="116"/>
        <v>9.6345632441353135E-2</v>
      </c>
      <c r="W159">
        <f t="shared" si="101"/>
        <v>41.664117837394905</v>
      </c>
      <c r="X159" s="4">
        <f t="shared" si="117"/>
        <v>8.0679492765081719E-3</v>
      </c>
      <c r="Y159">
        <f t="shared" si="102"/>
        <v>1.1793132307068044</v>
      </c>
      <c r="Z159" s="10">
        <f t="shared" si="118"/>
        <v>4.9189785706029929E-2</v>
      </c>
      <c r="AA159">
        <f t="shared" si="103"/>
        <v>49.13504541136718</v>
      </c>
      <c r="AB159">
        <f t="shared" si="104"/>
        <v>2.6784369759406133</v>
      </c>
      <c r="AC159" s="4">
        <f t="shared" si="105"/>
        <v>5.765459567853664E-2</v>
      </c>
      <c r="AD159">
        <f t="shared" si="106"/>
        <v>43.86795458863282</v>
      </c>
      <c r="AE159">
        <f t="shared" si="107"/>
        <v>93.003</v>
      </c>
      <c r="AF159" s="4">
        <f t="shared" si="119"/>
        <v>9.6345632441353316E-2</v>
      </c>
      <c r="AG159" s="4">
        <f t="shared" si="108"/>
        <v>3.8691036762816516E-2</v>
      </c>
      <c r="AH159" s="10">
        <f t="shared" si="109"/>
        <v>8.7215760005959861E-2</v>
      </c>
      <c r="AI159" s="10">
        <f t="shared" si="110"/>
        <v>8.8277683164845147E-2</v>
      </c>
      <c r="AJ159" s="10">
        <f t="shared" si="111"/>
        <v>4.7155846735323387E-2</v>
      </c>
      <c r="AK159" t="str">
        <f t="shared" si="120"/>
        <v>inflation</v>
      </c>
      <c r="AL159">
        <f t="shared" si="112"/>
        <v>1</v>
      </c>
      <c r="AM159">
        <f t="shared" si="113"/>
        <v>37.19788216260509</v>
      </c>
      <c r="AN159">
        <f t="shared" si="114"/>
        <v>1.1793132307068044</v>
      </c>
    </row>
    <row r="160" spans="1:40" x14ac:dyDescent="0.35">
      <c r="A160">
        <v>1938</v>
      </c>
      <c r="B160">
        <v>1.8577279838536558</v>
      </c>
      <c r="C160" t="str">
        <f t="shared" si="85"/>
        <v>deflation</v>
      </c>
      <c r="D160" t="str">
        <f t="shared" si="86"/>
        <v>contractive</v>
      </c>
      <c r="E160" t="str">
        <f t="shared" si="87"/>
        <v>recession</v>
      </c>
      <c r="F160" s="4">
        <f t="shared" si="88"/>
        <v>-1.8531135032020789E-2</v>
      </c>
      <c r="G160">
        <f t="shared" si="89"/>
        <v>47.020877523090185</v>
      </c>
      <c r="H160">
        <f t="shared" si="90"/>
        <v>-2.1141678882769952</v>
      </c>
      <c r="I160" s="4">
        <f t="shared" si="91"/>
        <v>-4.3027697859578891E-2</v>
      </c>
      <c r="J160">
        <v>87.352000000000004</v>
      </c>
      <c r="K160">
        <f t="shared" si="92"/>
        <v>-5.6509999999999962</v>
      </c>
      <c r="L160" s="4">
        <f t="shared" si="93"/>
        <v>-6.0761480812446873E-2</v>
      </c>
      <c r="M160" s="20">
        <f t="shared" si="94"/>
        <v>-1.7733782952867982E-2</v>
      </c>
      <c r="N160" t="str">
        <f t="shared" si="95"/>
        <v>deflation</v>
      </c>
      <c r="O160">
        <f t="shared" si="96"/>
        <v>1</v>
      </c>
      <c r="P160" s="22">
        <f t="shared" si="115"/>
        <v>7.9735207915280701E-4</v>
      </c>
      <c r="Q160">
        <f t="shared" si="97"/>
        <v>-5.6509999999999962</v>
      </c>
      <c r="R160" s="4">
        <f t="shared" si="98"/>
        <v>-6.0761480812446873E-2</v>
      </c>
      <c r="S160">
        <v>79.581999999999994</v>
      </c>
      <c r="T160" s="4">
        <f t="shared" si="99"/>
        <v>9.1298724353934581E-3</v>
      </c>
      <c r="U160" s="15">
        <f t="shared" si="100"/>
        <v>87.352000000000004</v>
      </c>
      <c r="V160" s="4">
        <f t="shared" si="116"/>
        <v>-6.0761480812446873E-2</v>
      </c>
      <c r="W160">
        <f t="shared" si="101"/>
        <v>42.838349151050487</v>
      </c>
      <c r="X160" s="4">
        <f t="shared" si="117"/>
        <v>2.8183275552318816E-2</v>
      </c>
      <c r="Y160">
        <f t="shared" si="102"/>
        <v>1.097635143625443</v>
      </c>
      <c r="Z160" s="10">
        <f t="shared" si="118"/>
        <v>-6.9259027164826084E-2</v>
      </c>
      <c r="AA160">
        <f t="shared" si="103"/>
        <v>47.020877523090178</v>
      </c>
      <c r="AB160">
        <f t="shared" si="104"/>
        <v>-2.1141678882770023</v>
      </c>
      <c r="AC160" s="4">
        <f t="shared" si="105"/>
        <v>-4.3027697859579037E-2</v>
      </c>
      <c r="AD160">
        <f t="shared" si="106"/>
        <v>40.331122476909826</v>
      </c>
      <c r="AE160">
        <f t="shared" si="107"/>
        <v>87.352000000000004</v>
      </c>
      <c r="AF160" s="4">
        <f t="shared" si="119"/>
        <v>-6.0761480812446873E-2</v>
      </c>
      <c r="AG160" s="4">
        <f t="shared" si="108"/>
        <v>-1.7733782952867982E-2</v>
      </c>
      <c r="AH160" s="10">
        <f t="shared" si="109"/>
        <v>-0.16726797725636652</v>
      </c>
      <c r="AI160" s="10">
        <f t="shared" si="110"/>
        <v>-8.894475636476569E-2</v>
      </c>
      <c r="AJ160" s="10">
        <f t="shared" si="111"/>
        <v>8.4975463523792108E-3</v>
      </c>
      <c r="AK160" t="str">
        <f t="shared" si="120"/>
        <v>deflation</v>
      </c>
      <c r="AL160">
        <f t="shared" si="112"/>
        <v>1</v>
      </c>
      <c r="AM160">
        <f t="shared" si="113"/>
        <v>36.743650848949507</v>
      </c>
      <c r="AN160">
        <f t="shared" si="114"/>
        <v>1.097635143625443</v>
      </c>
    </row>
    <row r="161" spans="1:40" x14ac:dyDescent="0.35">
      <c r="A161">
        <v>1939</v>
      </c>
      <c r="B161">
        <v>1.8345160556922191</v>
      </c>
      <c r="C161" t="str">
        <f t="shared" si="85"/>
        <v>deflation</v>
      </c>
      <c r="D161" t="str">
        <f t="shared" si="86"/>
        <v>expansive</v>
      </c>
      <c r="E161" t="str">
        <f t="shared" si="87"/>
        <v>deflationary growth</v>
      </c>
      <c r="F161" s="4">
        <f t="shared" si="88"/>
        <v>-1.2494793835901668E-2</v>
      </c>
      <c r="G161">
        <f t="shared" si="89"/>
        <v>50.932778544008627</v>
      </c>
      <c r="H161">
        <f t="shared" si="90"/>
        <v>3.9119010209184424</v>
      </c>
      <c r="I161" s="4">
        <f t="shared" si="91"/>
        <v>8.3194981186760178E-2</v>
      </c>
      <c r="J161">
        <v>93.436999999999998</v>
      </c>
      <c r="K161">
        <f t="shared" si="92"/>
        <v>6.0849999999999937</v>
      </c>
      <c r="L161" s="4">
        <f t="shared" si="93"/>
        <v>6.9660683212748348E-2</v>
      </c>
      <c r="M161" s="20">
        <f t="shared" si="94"/>
        <v>-1.353429797401183E-2</v>
      </c>
      <c r="N161" t="str">
        <f t="shared" si="95"/>
        <v>deflation</v>
      </c>
      <c r="O161">
        <f t="shared" si="96"/>
        <v>1</v>
      </c>
      <c r="P161" s="22">
        <f t="shared" si="115"/>
        <v>-1.0395041381101623E-3</v>
      </c>
      <c r="Q161">
        <f t="shared" si="97"/>
        <v>6.0849999999999937</v>
      </c>
      <c r="R161" s="4">
        <f t="shared" si="98"/>
        <v>6.9660683212748348E-2</v>
      </c>
      <c r="S161">
        <v>88.058000000000007</v>
      </c>
      <c r="T161" s="4">
        <f t="shared" si="99"/>
        <v>0.10650649644391966</v>
      </c>
      <c r="U161" s="15">
        <f t="shared" si="100"/>
        <v>93.436999999999998</v>
      </c>
      <c r="V161" s="4">
        <f t="shared" si="116"/>
        <v>6.9660683212748348E-2</v>
      </c>
      <c r="W161">
        <f t="shared" si="101"/>
        <v>48.0006701095745</v>
      </c>
      <c r="X161" s="4">
        <f t="shared" si="117"/>
        <v>0.12050700040567325</v>
      </c>
      <c r="Y161">
        <f t="shared" si="102"/>
        <v>1.0610847396034431</v>
      </c>
      <c r="Z161" s="10">
        <f t="shared" si="118"/>
        <v>-3.3299229014548022E-2</v>
      </c>
      <c r="AA161">
        <f t="shared" si="103"/>
        <v>50.932778544008634</v>
      </c>
      <c r="AB161">
        <f t="shared" si="104"/>
        <v>3.9119010209184566</v>
      </c>
      <c r="AC161" s="4">
        <f t="shared" si="105"/>
        <v>8.3194981186760497E-2</v>
      </c>
      <c r="AD161">
        <f t="shared" si="106"/>
        <v>42.504221455991363</v>
      </c>
      <c r="AE161">
        <f t="shared" si="107"/>
        <v>93.436999999999998</v>
      </c>
      <c r="AF161" s="4">
        <f t="shared" si="119"/>
        <v>6.9660683212748348E-2</v>
      </c>
      <c r="AG161" s="4">
        <f t="shared" si="108"/>
        <v>-1.353429797401183E-2</v>
      </c>
      <c r="AH161" s="10">
        <f t="shared" si="109"/>
        <v>-5.8141447201296825E-2</v>
      </c>
      <c r="AI161" s="10">
        <f t="shared" si="110"/>
        <v>-5.08463171929249E-2</v>
      </c>
      <c r="AJ161" s="10">
        <f t="shared" si="111"/>
        <v>0.10295991222729636</v>
      </c>
      <c r="AK161" t="str">
        <f t="shared" si="120"/>
        <v>deflation</v>
      </c>
      <c r="AL161">
        <f t="shared" si="112"/>
        <v>1</v>
      </c>
      <c r="AM161">
        <f t="shared" si="113"/>
        <v>40.057329890425507</v>
      </c>
      <c r="AN161">
        <f t="shared" si="114"/>
        <v>1.0610847396034431</v>
      </c>
    </row>
    <row r="162" spans="1:40" x14ac:dyDescent="0.35">
      <c r="A162">
        <v>1940</v>
      </c>
      <c r="B162">
        <v>1.8510223157181296</v>
      </c>
      <c r="C162" t="str">
        <f t="shared" si="85"/>
        <v>inflation</v>
      </c>
      <c r="D162" t="str">
        <f t="shared" si="86"/>
        <v>expansive</v>
      </c>
      <c r="E162" t="str">
        <f t="shared" si="87"/>
        <v>inflationary expansion</v>
      </c>
      <c r="F162" s="4">
        <f t="shared" si="88"/>
        <v>8.9976100098410824E-3</v>
      </c>
      <c r="G162">
        <f t="shared" si="89"/>
        <v>55.590361675396075</v>
      </c>
      <c r="H162">
        <f t="shared" si="90"/>
        <v>4.6575831313874474</v>
      </c>
      <c r="I162" s="4">
        <f t="shared" si="91"/>
        <v>9.1445691056556991E-2</v>
      </c>
      <c r="J162">
        <v>102.899</v>
      </c>
      <c r="K162">
        <f t="shared" si="92"/>
        <v>9.4620000000000033</v>
      </c>
      <c r="L162" s="4">
        <f t="shared" si="93"/>
        <v>0.10126609373160529</v>
      </c>
      <c r="M162" s="20">
        <f t="shared" si="94"/>
        <v>9.8204026750483009E-3</v>
      </c>
      <c r="N162" t="str">
        <f t="shared" si="95"/>
        <v>inflation</v>
      </c>
      <c r="O162">
        <f t="shared" si="96"/>
        <v>1</v>
      </c>
      <c r="P162" s="22">
        <f t="shared" si="115"/>
        <v>8.2279266520721844E-4</v>
      </c>
      <c r="Q162">
        <f t="shared" si="97"/>
        <v>9.4620000000000033</v>
      </c>
      <c r="R162" s="4">
        <f t="shared" si="98"/>
        <v>0.10126609373160529</v>
      </c>
      <c r="S162">
        <v>99.311999999999998</v>
      </c>
      <c r="T162" s="4">
        <f t="shared" si="99"/>
        <v>0.12780213041404517</v>
      </c>
      <c r="U162" s="15">
        <f t="shared" si="100"/>
        <v>102.899</v>
      </c>
      <c r="V162" s="4">
        <f t="shared" si="116"/>
        <v>0.10126609373160529</v>
      </c>
      <c r="W162">
        <f t="shared" si="101"/>
        <v>53.652513617303711</v>
      </c>
      <c r="X162" s="4">
        <f t="shared" si="117"/>
        <v>0.11774509595027217</v>
      </c>
      <c r="Y162">
        <f t="shared" si="102"/>
        <v>1.0361184952473015</v>
      </c>
      <c r="Z162" s="10">
        <f t="shared" si="118"/>
        <v>-2.3528982581986966E-2</v>
      </c>
      <c r="AA162">
        <f t="shared" si="103"/>
        <v>55.590361675396075</v>
      </c>
      <c r="AB162">
        <f t="shared" si="104"/>
        <v>4.6575831313874403</v>
      </c>
      <c r="AC162" s="4">
        <f t="shared" si="105"/>
        <v>9.1445691056556838E-2</v>
      </c>
      <c r="AD162">
        <f t="shared" si="106"/>
        <v>47.308638324603926</v>
      </c>
      <c r="AE162">
        <f t="shared" si="107"/>
        <v>102.899</v>
      </c>
      <c r="AF162" s="4">
        <f t="shared" si="119"/>
        <v>0.10126609373160529</v>
      </c>
      <c r="AG162" s="4">
        <f t="shared" si="108"/>
        <v>9.8204026750483009E-3</v>
      </c>
      <c r="AH162" s="10">
        <f t="shared" si="109"/>
        <v>-1.6292710843873986E-2</v>
      </c>
      <c r="AI162" s="10">
        <f t="shared" si="110"/>
        <v>-1.6479002218666883E-2</v>
      </c>
      <c r="AJ162" s="10">
        <f t="shared" si="111"/>
        <v>0.12479507631359225</v>
      </c>
      <c r="AK162" t="str">
        <f t="shared" si="120"/>
        <v>inflation</v>
      </c>
      <c r="AL162">
        <f t="shared" si="112"/>
        <v>1</v>
      </c>
      <c r="AM162">
        <f t="shared" si="113"/>
        <v>45.659486382696286</v>
      </c>
      <c r="AN162">
        <f t="shared" si="114"/>
        <v>1.0361184952473015</v>
      </c>
    </row>
    <row r="163" spans="1:40" x14ac:dyDescent="0.35">
      <c r="A163">
        <v>1941</v>
      </c>
      <c r="B163">
        <v>1.9724980730963153</v>
      </c>
      <c r="C163" t="str">
        <f t="shared" si="85"/>
        <v>inflation</v>
      </c>
      <c r="D163" t="str">
        <f t="shared" si="86"/>
        <v>expansive</v>
      </c>
      <c r="E163" t="str">
        <f t="shared" si="87"/>
        <v>inflationary expansion</v>
      </c>
      <c r="F163" s="4">
        <f t="shared" si="88"/>
        <v>6.5626306256095848E-2</v>
      </c>
      <c r="G163">
        <f t="shared" si="89"/>
        <v>65.555957576687561</v>
      </c>
      <c r="H163">
        <f t="shared" si="90"/>
        <v>9.9655959012914863</v>
      </c>
      <c r="I163" s="4">
        <f t="shared" si="91"/>
        <v>0.17926841274181154</v>
      </c>
      <c r="J163">
        <v>129.309</v>
      </c>
      <c r="K163">
        <f t="shared" si="92"/>
        <v>26.409999999999997</v>
      </c>
      <c r="L163" s="4">
        <f t="shared" si="93"/>
        <v>0.25665944275454566</v>
      </c>
      <c r="M163" s="20">
        <f t="shared" si="94"/>
        <v>7.7391030012734119E-2</v>
      </c>
      <c r="N163" t="str">
        <f t="shared" si="95"/>
        <v>inflation</v>
      </c>
      <c r="O163">
        <f t="shared" si="96"/>
        <v>1</v>
      </c>
      <c r="P163" s="22">
        <f t="shared" si="115"/>
        <v>1.1764723756638271E-2</v>
      </c>
      <c r="Q163">
        <f t="shared" si="97"/>
        <v>26.409999999999997</v>
      </c>
      <c r="R163" s="4">
        <f t="shared" si="98"/>
        <v>0.25665944275454566</v>
      </c>
      <c r="S163">
        <v>110.98699999999999</v>
      </c>
      <c r="T163" s="4">
        <f t="shared" si="99"/>
        <v>0.11755880457547928</v>
      </c>
      <c r="U163" s="15">
        <f t="shared" si="100"/>
        <v>129.309</v>
      </c>
      <c r="V163" s="4">
        <f t="shared" si="116"/>
        <v>0.25665944275454566</v>
      </c>
      <c r="W163">
        <f t="shared" si="101"/>
        <v>56.267228604071036</v>
      </c>
      <c r="X163" s="4">
        <f t="shared" si="117"/>
        <v>4.8734249534285408E-2</v>
      </c>
      <c r="Y163">
        <f t="shared" si="102"/>
        <v>1.1650823970374908</v>
      </c>
      <c r="Z163" s="10">
        <f t="shared" si="118"/>
        <v>0.12446829429428162</v>
      </c>
      <c r="AA163">
        <f t="shared" si="103"/>
        <v>65.555957576687547</v>
      </c>
      <c r="AB163">
        <f t="shared" si="104"/>
        <v>9.9655959012914721</v>
      </c>
      <c r="AC163" s="4">
        <f t="shared" si="105"/>
        <v>0.17926841274181129</v>
      </c>
      <c r="AD163">
        <f t="shared" si="106"/>
        <v>63.753042423312451</v>
      </c>
      <c r="AE163">
        <f t="shared" si="107"/>
        <v>129.309</v>
      </c>
      <c r="AF163" s="4">
        <f t="shared" si="119"/>
        <v>0.25665944275454566</v>
      </c>
      <c r="AG163" s="4">
        <f t="shared" si="108"/>
        <v>7.7391030012734119E-2</v>
      </c>
      <c r="AH163" s="10">
        <f t="shared" si="109"/>
        <v>0.18801176329659114</v>
      </c>
      <c r="AI163" s="10">
        <f t="shared" si="110"/>
        <v>0.20792519322026026</v>
      </c>
      <c r="AJ163" s="10">
        <f t="shared" si="111"/>
        <v>0.13219114846026403</v>
      </c>
      <c r="AK163" t="str">
        <f t="shared" si="120"/>
        <v>inflation</v>
      </c>
      <c r="AL163">
        <f t="shared" si="112"/>
        <v>1</v>
      </c>
      <c r="AM163">
        <f t="shared" si="113"/>
        <v>54.719771395928973</v>
      </c>
      <c r="AN163">
        <f t="shared" si="114"/>
        <v>1.1650823970374908</v>
      </c>
    </row>
    <row r="164" spans="1:40" x14ac:dyDescent="0.35">
      <c r="A164">
        <v>1942</v>
      </c>
      <c r="B164">
        <v>2.1367869424167067</v>
      </c>
      <c r="C164" t="str">
        <f t="shared" si="85"/>
        <v>inflation</v>
      </c>
      <c r="D164" t="str">
        <f t="shared" si="86"/>
        <v>expansive</v>
      </c>
      <c r="E164" t="str">
        <f t="shared" si="87"/>
        <v>inflationary expansion</v>
      </c>
      <c r="F164" s="4">
        <f t="shared" si="88"/>
        <v>8.3289748953974951E-2</v>
      </c>
      <c r="G164">
        <f t="shared" si="89"/>
        <v>77.664270922728605</v>
      </c>
      <c r="H164">
        <f t="shared" si="90"/>
        <v>12.108313346041044</v>
      </c>
      <c r="I164" s="4">
        <f t="shared" si="91"/>
        <v>0.18470195225013228</v>
      </c>
      <c r="J164">
        <v>165.952</v>
      </c>
      <c r="K164">
        <f t="shared" si="92"/>
        <v>36.643000000000001</v>
      </c>
      <c r="L164" s="4">
        <f t="shared" si="93"/>
        <v>0.28337548043832989</v>
      </c>
      <c r="M164" s="20">
        <f t="shared" si="94"/>
        <v>9.8673528188197607E-2</v>
      </c>
      <c r="N164" t="str">
        <f t="shared" si="95"/>
        <v>inflation</v>
      </c>
      <c r="O164">
        <f t="shared" si="96"/>
        <v>1</v>
      </c>
      <c r="P164" s="22">
        <f t="shared" si="115"/>
        <v>1.5383779234222655E-2</v>
      </c>
      <c r="Q164">
        <f t="shared" si="97"/>
        <v>36.643000000000001</v>
      </c>
      <c r="R164" s="4">
        <f t="shared" si="98"/>
        <v>0.28337548043832989</v>
      </c>
      <c r="S164">
        <v>118.60599999999999</v>
      </c>
      <c r="T164" s="4">
        <f t="shared" si="99"/>
        <v>6.8647679457954539E-2</v>
      </c>
      <c r="U164" s="15">
        <f t="shared" si="100"/>
        <v>165.952</v>
      </c>
      <c r="V164" s="4">
        <f t="shared" si="116"/>
        <v>0.28337548043832989</v>
      </c>
      <c r="W164">
        <f t="shared" si="101"/>
        <v>55.50670384846913</v>
      </c>
      <c r="X164" s="4">
        <f t="shared" si="117"/>
        <v>-1.3516300242071656E-2</v>
      </c>
      <c r="Y164">
        <f t="shared" si="102"/>
        <v>1.3991872249295989</v>
      </c>
      <c r="Z164" s="10">
        <f t="shared" si="118"/>
        <v>0.20093413863893</v>
      </c>
      <c r="AA164">
        <f t="shared" si="103"/>
        <v>77.664270922728605</v>
      </c>
      <c r="AB164">
        <f t="shared" si="104"/>
        <v>12.108313346041058</v>
      </c>
      <c r="AC164" s="4">
        <f t="shared" si="105"/>
        <v>0.18470195225013253</v>
      </c>
      <c r="AD164">
        <f t="shared" si="106"/>
        <v>88.287729077271393</v>
      </c>
      <c r="AE164">
        <f t="shared" si="107"/>
        <v>165.952</v>
      </c>
      <c r="AF164" s="4">
        <f t="shared" si="119"/>
        <v>0.28337548043832989</v>
      </c>
      <c r="AG164" s="4">
        <f t="shared" si="108"/>
        <v>9.8673528188197607E-2</v>
      </c>
      <c r="AH164" s="10">
        <f t="shared" si="109"/>
        <v>3.4155373529741795E-2</v>
      </c>
      <c r="AI164" s="10">
        <f t="shared" si="110"/>
        <v>0.29689178068040156</v>
      </c>
      <c r="AJ164" s="10">
        <f t="shared" si="111"/>
        <v>8.2441341799399881E-2</v>
      </c>
      <c r="AK164" t="str">
        <f t="shared" si="120"/>
        <v>inflation</v>
      </c>
      <c r="AL164">
        <f t="shared" si="112"/>
        <v>1</v>
      </c>
      <c r="AM164">
        <f t="shared" si="113"/>
        <v>63.099296151530865</v>
      </c>
      <c r="AN164">
        <f t="shared" si="114"/>
        <v>1.3991872249295989</v>
      </c>
    </row>
    <row r="165" spans="1:40" x14ac:dyDescent="0.35">
      <c r="A165">
        <v>1943</v>
      </c>
      <c r="B165">
        <v>2.2386615160141234</v>
      </c>
      <c r="C165" t="str">
        <f t="shared" si="85"/>
        <v>inflation</v>
      </c>
      <c r="D165" t="str">
        <f t="shared" si="86"/>
        <v>expansive</v>
      </c>
      <c r="E165" t="str">
        <f t="shared" si="87"/>
        <v>inflationary expansion</v>
      </c>
      <c r="F165" s="4">
        <f t="shared" si="88"/>
        <v>4.7676523838261813E-2</v>
      </c>
      <c r="G165">
        <f t="shared" si="89"/>
        <v>90.716706633518044</v>
      </c>
      <c r="H165">
        <f t="shared" si="90"/>
        <v>13.052435710789439</v>
      </c>
      <c r="I165" s="4">
        <f t="shared" si="91"/>
        <v>0.16806229628777236</v>
      </c>
      <c r="J165">
        <v>203.084</v>
      </c>
      <c r="K165">
        <f t="shared" si="92"/>
        <v>37.132000000000005</v>
      </c>
      <c r="L165" s="4">
        <f t="shared" si="93"/>
        <v>0.22375144620131127</v>
      </c>
      <c r="M165" s="20">
        <f t="shared" si="94"/>
        <v>5.5689149913538905E-2</v>
      </c>
      <c r="N165" t="str">
        <f t="shared" si="95"/>
        <v>inflation</v>
      </c>
      <c r="O165">
        <f t="shared" si="96"/>
        <v>1</v>
      </c>
      <c r="P165" s="22">
        <f t="shared" si="115"/>
        <v>8.012626075277092E-3</v>
      </c>
      <c r="Q165">
        <f t="shared" si="97"/>
        <v>37.132000000000005</v>
      </c>
      <c r="R165" s="4">
        <f t="shared" si="98"/>
        <v>0.22375144620131127</v>
      </c>
      <c r="S165">
        <v>148.16499999999999</v>
      </c>
      <c r="T165" s="4">
        <f t="shared" si="99"/>
        <v>0.24922010690858809</v>
      </c>
      <c r="U165" s="15">
        <f t="shared" si="100"/>
        <v>203.084</v>
      </c>
      <c r="V165" s="4">
        <f t="shared" si="116"/>
        <v>0.22375144620131127</v>
      </c>
      <c r="W165">
        <f t="shared" si="101"/>
        <v>66.184637087880887</v>
      </c>
      <c r="X165" s="4">
        <f t="shared" si="117"/>
        <v>0.19237195688221817</v>
      </c>
      <c r="Y165">
        <f t="shared" si="102"/>
        <v>1.3706610873013196</v>
      </c>
      <c r="Z165" s="10">
        <f t="shared" si="118"/>
        <v>-2.0387648714927754E-2</v>
      </c>
      <c r="AA165">
        <f t="shared" si="103"/>
        <v>90.716706633518058</v>
      </c>
      <c r="AB165">
        <f t="shared" si="104"/>
        <v>13.052435710789453</v>
      </c>
      <c r="AC165" s="4">
        <f t="shared" si="105"/>
        <v>0.16806229628777256</v>
      </c>
      <c r="AD165">
        <f t="shared" si="106"/>
        <v>112.36729336648195</v>
      </c>
      <c r="AE165">
        <f t="shared" si="107"/>
        <v>203.084</v>
      </c>
      <c r="AF165" s="4">
        <f t="shared" si="119"/>
        <v>0.22375144620131127</v>
      </c>
      <c r="AG165" s="4">
        <f t="shared" si="108"/>
        <v>5.5689149913538905E-2</v>
      </c>
      <c r="AH165" s="10">
        <f t="shared" si="109"/>
        <v>5.2833888073548219E-2</v>
      </c>
      <c r="AI165" s="10">
        <f t="shared" si="110"/>
        <v>3.1379489319093096E-2</v>
      </c>
      <c r="AJ165" s="10">
        <f t="shared" si="111"/>
        <v>0.24413909491623903</v>
      </c>
      <c r="AK165" t="str">
        <f t="shared" si="120"/>
        <v>inflation</v>
      </c>
      <c r="AL165">
        <f t="shared" si="112"/>
        <v>1</v>
      </c>
      <c r="AM165">
        <f t="shared" si="113"/>
        <v>81.980362912119105</v>
      </c>
      <c r="AN165">
        <f t="shared" si="114"/>
        <v>1.3706610873013196</v>
      </c>
    </row>
    <row r="166" spans="1:40" x14ac:dyDescent="0.35">
      <c r="A166">
        <v>1944</v>
      </c>
      <c r="B166">
        <v>2.292306861098333</v>
      </c>
      <c r="C166" t="str">
        <f t="shared" si="85"/>
        <v>inflation</v>
      </c>
      <c r="D166" t="str">
        <f t="shared" si="86"/>
        <v>expansive</v>
      </c>
      <c r="E166" t="str">
        <f t="shared" si="87"/>
        <v>inflationary expansion</v>
      </c>
      <c r="F166" s="4">
        <f t="shared" si="88"/>
        <v>2.3963133640553077E-2</v>
      </c>
      <c r="G166">
        <f t="shared" si="89"/>
        <v>97.913156309473663</v>
      </c>
      <c r="H166">
        <f t="shared" si="90"/>
        <v>7.1964496759556198</v>
      </c>
      <c r="I166" s="4">
        <f t="shared" si="91"/>
        <v>7.9328824237725054E-2</v>
      </c>
      <c r="J166">
        <v>224.447</v>
      </c>
      <c r="K166">
        <f t="shared" si="92"/>
        <v>21.363</v>
      </c>
      <c r="L166" s="4">
        <f t="shared" si="93"/>
        <v>0.10519292509503456</v>
      </c>
      <c r="M166" s="20">
        <f t="shared" si="94"/>
        <v>2.5864100857309502E-2</v>
      </c>
      <c r="N166" t="str">
        <f t="shared" si="95"/>
        <v>inflation</v>
      </c>
      <c r="O166">
        <f t="shared" si="96"/>
        <v>1</v>
      </c>
      <c r="P166" s="22">
        <f t="shared" si="115"/>
        <v>1.9009672167564252E-3</v>
      </c>
      <c r="Q166">
        <f t="shared" si="97"/>
        <v>21.363</v>
      </c>
      <c r="R166" s="4">
        <f t="shared" si="98"/>
        <v>0.10519292509503456</v>
      </c>
      <c r="S166">
        <v>173.489</v>
      </c>
      <c r="T166" s="4">
        <f t="shared" si="99"/>
        <v>0.17091755812776305</v>
      </c>
      <c r="U166" s="15">
        <f t="shared" si="100"/>
        <v>224.447</v>
      </c>
      <c r="V166" s="4">
        <f t="shared" si="116"/>
        <v>0.10519292509503456</v>
      </c>
      <c r="W166">
        <f t="shared" si="101"/>
        <v>75.683148248692461</v>
      </c>
      <c r="X166" s="4">
        <f t="shared" si="117"/>
        <v>0.14351534704646515</v>
      </c>
      <c r="Y166">
        <f t="shared" si="102"/>
        <v>1.293724674186836</v>
      </c>
      <c r="Z166" s="10">
        <f t="shared" si="118"/>
        <v>-5.6130880074784152E-2</v>
      </c>
      <c r="AA166">
        <f t="shared" si="103"/>
        <v>97.913156309473663</v>
      </c>
      <c r="AB166">
        <f t="shared" si="104"/>
        <v>7.1964496759556056</v>
      </c>
      <c r="AC166" s="4">
        <f t="shared" si="105"/>
        <v>7.9328824237724888E-2</v>
      </c>
      <c r="AD166">
        <f t="shared" si="106"/>
        <v>126.53384369052634</v>
      </c>
      <c r="AE166">
        <f t="shared" si="107"/>
        <v>224.447</v>
      </c>
      <c r="AF166" s="4">
        <f t="shared" si="119"/>
        <v>0.10519292509503456</v>
      </c>
      <c r="AG166" s="4">
        <f t="shared" si="108"/>
        <v>2.5864100857309502E-2</v>
      </c>
      <c r="AH166" s="10">
        <f t="shared" si="109"/>
        <v>-4.2643537159056444E-2</v>
      </c>
      <c r="AI166" s="10">
        <f t="shared" si="110"/>
        <v>-3.8322421951430596E-2</v>
      </c>
      <c r="AJ166" s="10">
        <f t="shared" si="111"/>
        <v>0.1613238051698187</v>
      </c>
      <c r="AK166" t="str">
        <f t="shared" si="120"/>
        <v>inflation</v>
      </c>
      <c r="AL166">
        <f t="shared" si="112"/>
        <v>1</v>
      </c>
      <c r="AM166">
        <f t="shared" si="113"/>
        <v>97.805851751307543</v>
      </c>
      <c r="AN166">
        <f t="shared" si="114"/>
        <v>1.293724674186836</v>
      </c>
    </row>
    <row r="167" spans="1:40" x14ac:dyDescent="0.35">
      <c r="A167">
        <v>1945</v>
      </c>
      <c r="B167">
        <v>2.3495629505632101</v>
      </c>
      <c r="C167" t="str">
        <f t="shared" si="85"/>
        <v>inflation</v>
      </c>
      <c r="D167" t="str">
        <f t="shared" si="86"/>
        <v>contractive</v>
      </c>
      <c r="E167" t="str">
        <f t="shared" si="87"/>
        <v>stagflation</v>
      </c>
      <c r="F167" s="4">
        <f t="shared" si="88"/>
        <v>2.4977497749774837E-2</v>
      </c>
      <c r="G167">
        <f t="shared" si="89"/>
        <v>97.04230309953806</v>
      </c>
      <c r="H167">
        <f t="shared" si="90"/>
        <v>-0.87085320993560345</v>
      </c>
      <c r="I167" s="4">
        <f t="shared" si="91"/>
        <v>-8.8941388753019223E-3</v>
      </c>
      <c r="J167">
        <v>228.00700000000001</v>
      </c>
      <c r="K167">
        <f t="shared" si="92"/>
        <v>3.5600000000000023</v>
      </c>
      <c r="L167" s="4">
        <f t="shared" si="93"/>
        <v>1.5861205540729003E-2</v>
      </c>
      <c r="M167" s="20">
        <f t="shared" si="94"/>
        <v>2.4755344416030924E-2</v>
      </c>
      <c r="N167" t="str">
        <f t="shared" si="95"/>
        <v>inflation</v>
      </c>
      <c r="O167">
        <f t="shared" si="96"/>
        <v>1</v>
      </c>
      <c r="P167" s="22">
        <f t="shared" si="115"/>
        <v>-2.2215333374391369E-4</v>
      </c>
      <c r="Q167">
        <f t="shared" si="97"/>
        <v>3.5600000000000023</v>
      </c>
      <c r="R167" s="4">
        <f t="shared" si="98"/>
        <v>1.5861205540729003E-2</v>
      </c>
      <c r="S167">
        <v>199.137</v>
      </c>
      <c r="T167" s="4">
        <f t="shared" si="99"/>
        <v>0.147836462254091</v>
      </c>
      <c r="U167" s="15">
        <f t="shared" si="100"/>
        <v>228.00699999999998</v>
      </c>
      <c r="V167" s="4">
        <f t="shared" si="116"/>
        <v>1.5861205540728875E-2</v>
      </c>
      <c r="W167">
        <f t="shared" si="101"/>
        <v>84.754911526105388</v>
      </c>
      <c r="X167" s="4">
        <f t="shared" si="117"/>
        <v>0.119865035841313</v>
      </c>
      <c r="Y167">
        <f t="shared" si="102"/>
        <v>1.1449755695827495</v>
      </c>
      <c r="Z167" s="10">
        <f t="shared" si="118"/>
        <v>-0.11497740405823365</v>
      </c>
      <c r="AA167">
        <f t="shared" si="103"/>
        <v>97.04230309953806</v>
      </c>
      <c r="AB167">
        <f t="shared" si="104"/>
        <v>-0.87085320993560345</v>
      </c>
      <c r="AC167" s="4">
        <f t="shared" si="105"/>
        <v>-8.8941388753019223E-3</v>
      </c>
      <c r="AD167">
        <f t="shared" si="106"/>
        <v>130.96469690046195</v>
      </c>
      <c r="AE167">
        <f t="shared" si="107"/>
        <v>228.00700000000001</v>
      </c>
      <c r="AF167" s="4">
        <f t="shared" si="119"/>
        <v>1.5861205540729003E-2</v>
      </c>
      <c r="AG167" s="4">
        <f t="shared" si="108"/>
        <v>2.4755344416030924E-2</v>
      </c>
      <c r="AH167" s="10">
        <f t="shared" si="109"/>
        <v>-3.3371232429110873E-2</v>
      </c>
      <c r="AI167" s="10">
        <f t="shared" si="110"/>
        <v>-0.10400383030058399</v>
      </c>
      <c r="AJ167" s="10">
        <f t="shared" si="111"/>
        <v>0.13083860959896265</v>
      </c>
      <c r="AK167" t="str">
        <f t="shared" si="120"/>
        <v>inflation</v>
      </c>
      <c r="AL167">
        <f t="shared" si="112"/>
        <v>1</v>
      </c>
      <c r="AM167">
        <f t="shared" si="113"/>
        <v>114.38208847389463</v>
      </c>
      <c r="AN167">
        <f t="shared" si="114"/>
        <v>1.1449755695827495</v>
      </c>
    </row>
    <row r="168" spans="1:40" x14ac:dyDescent="0.35">
      <c r="A168">
        <v>1946</v>
      </c>
      <c r="B168">
        <v>2.6453860794650765</v>
      </c>
      <c r="C168" t="str">
        <f t="shared" si="85"/>
        <v>inflation</v>
      </c>
      <c r="D168" t="str">
        <f t="shared" si="86"/>
        <v>contractive</v>
      </c>
      <c r="E168" t="str">
        <f t="shared" si="87"/>
        <v>stagflation</v>
      </c>
      <c r="F168" s="4">
        <f t="shared" si="88"/>
        <v>0.12590559824368833</v>
      </c>
      <c r="G168">
        <f t="shared" si="89"/>
        <v>86.012019858367836</v>
      </c>
      <c r="H168">
        <f t="shared" si="90"/>
        <v>-11.030283241170224</v>
      </c>
      <c r="I168" s="4">
        <f t="shared" si="91"/>
        <v>-0.11366468940721926</v>
      </c>
      <c r="J168">
        <v>227.535</v>
      </c>
      <c r="K168">
        <f t="shared" si="92"/>
        <v>-0.47200000000000841</v>
      </c>
      <c r="L168" s="4">
        <f t="shared" si="93"/>
        <v>-2.0701118825299592E-3</v>
      </c>
      <c r="M168" s="20">
        <f t="shared" si="94"/>
        <v>0.11159457752468929</v>
      </c>
      <c r="N168" t="str">
        <f t="shared" si="95"/>
        <v>inflation</v>
      </c>
      <c r="O168">
        <f t="shared" si="96"/>
        <v>1</v>
      </c>
      <c r="P168" s="22">
        <f t="shared" si="115"/>
        <v>-1.4311020718999035E-2</v>
      </c>
      <c r="Q168">
        <f t="shared" si="97"/>
        <v>-0.47200000000000841</v>
      </c>
      <c r="R168" s="4">
        <f t="shared" si="98"/>
        <v>-2.0701118825299592E-3</v>
      </c>
      <c r="S168">
        <v>208.941</v>
      </c>
      <c r="T168" s="4">
        <f t="shared" si="99"/>
        <v>4.9232437969839872E-2</v>
      </c>
      <c r="U168" s="15">
        <f t="shared" si="100"/>
        <v>227.535</v>
      </c>
      <c r="V168" s="4">
        <f t="shared" si="116"/>
        <v>-2.0701118825298347E-3</v>
      </c>
      <c r="W168">
        <f t="shared" si="101"/>
        <v>78.983178153810329</v>
      </c>
      <c r="X168" s="4">
        <f t="shared" si="117"/>
        <v>-6.8099102085869168E-2</v>
      </c>
      <c r="Y168">
        <f t="shared" si="102"/>
        <v>1.088991629215903</v>
      </c>
      <c r="Z168" s="10">
        <f t="shared" si="118"/>
        <v>-4.8895314322949357E-2</v>
      </c>
      <c r="AA168">
        <f t="shared" si="103"/>
        <v>86.012019858367822</v>
      </c>
      <c r="AB168">
        <f t="shared" si="104"/>
        <v>-11.030283241170238</v>
      </c>
      <c r="AC168" s="4">
        <f t="shared" si="105"/>
        <v>-0.1136646894072194</v>
      </c>
      <c r="AD168">
        <f t="shared" si="106"/>
        <v>141.52298014163216</v>
      </c>
      <c r="AE168">
        <f t="shared" si="107"/>
        <v>227.53499999999997</v>
      </c>
      <c r="AF168" s="4">
        <f t="shared" si="119"/>
        <v>-2.0701118825300836E-3</v>
      </c>
      <c r="AG168" s="4">
        <f t="shared" si="108"/>
        <v>0.11159457752468917</v>
      </c>
      <c r="AH168" s="10">
        <f t="shared" si="109"/>
        <v>2.1702149186384169E-2</v>
      </c>
      <c r="AI168" s="10">
        <f t="shared" si="110"/>
        <v>6.6028990203339077E-2</v>
      </c>
      <c r="AJ168" s="10">
        <f t="shared" si="111"/>
        <v>4.6825202440419274E-2</v>
      </c>
      <c r="AK168" t="str">
        <f t="shared" si="120"/>
        <v>inflation</v>
      </c>
      <c r="AL168">
        <f t="shared" si="112"/>
        <v>1</v>
      </c>
      <c r="AM168">
        <f t="shared" si="113"/>
        <v>129.95782184618966</v>
      </c>
      <c r="AN168">
        <f t="shared" si="114"/>
        <v>1.088991629215903</v>
      </c>
    </row>
    <row r="169" spans="1:40" x14ac:dyDescent="0.35">
      <c r="A169">
        <v>1947</v>
      </c>
      <c r="B169">
        <v>2.9427566702443722</v>
      </c>
      <c r="C169" t="str">
        <f t="shared" si="85"/>
        <v>inflation</v>
      </c>
      <c r="D169" t="str">
        <f t="shared" si="86"/>
        <v>contractive</v>
      </c>
      <c r="E169" t="str">
        <f t="shared" si="87"/>
        <v>stagflation</v>
      </c>
      <c r="F169" s="4">
        <f t="shared" si="88"/>
        <v>0.11241103636540906</v>
      </c>
      <c r="G169">
        <f t="shared" si="89"/>
        <v>84.82386686061659</v>
      </c>
      <c r="H169">
        <f t="shared" si="90"/>
        <v>-1.1881529977512457</v>
      </c>
      <c r="I169" s="4">
        <f t="shared" si="91"/>
        <v>-1.3813801834996137E-2</v>
      </c>
      <c r="J169">
        <v>249.61600000000001</v>
      </c>
      <c r="K169">
        <f t="shared" si="92"/>
        <v>22.081000000000017</v>
      </c>
      <c r="L169" s="4">
        <f t="shared" si="93"/>
        <v>9.7044410749994578E-2</v>
      </c>
      <c r="M169" s="20">
        <f t="shared" si="94"/>
        <v>0.11085821258499072</v>
      </c>
      <c r="N169" t="str">
        <f t="shared" si="95"/>
        <v>inflation</v>
      </c>
      <c r="O169">
        <f t="shared" si="96"/>
        <v>1</v>
      </c>
      <c r="P169" s="22">
        <f t="shared" si="115"/>
        <v>-1.5528237804183359E-3</v>
      </c>
      <c r="Q169">
        <f t="shared" si="97"/>
        <v>22.081000000000017</v>
      </c>
      <c r="R169" s="4">
        <f t="shared" si="98"/>
        <v>9.7044410749994578E-2</v>
      </c>
      <c r="S169">
        <v>203.97399999999999</v>
      </c>
      <c r="T169" s="4">
        <f t="shared" si="99"/>
        <v>-2.3772261068914252E-2</v>
      </c>
      <c r="U169" s="15">
        <f t="shared" si="100"/>
        <v>249.61600000000001</v>
      </c>
      <c r="V169" s="4">
        <f t="shared" si="116"/>
        <v>9.7044410749994578E-2</v>
      </c>
      <c r="W169">
        <f t="shared" si="101"/>
        <v>69.313919857009992</v>
      </c>
      <c r="X169" s="4">
        <f t="shared" si="117"/>
        <v>-0.12242174248762956</v>
      </c>
      <c r="Y169">
        <f t="shared" si="102"/>
        <v>1.2237638130349948</v>
      </c>
      <c r="Z169" s="10">
        <f t="shared" si="118"/>
        <v>0.12375869584611102</v>
      </c>
      <c r="AA169">
        <f t="shared" si="103"/>
        <v>84.82386686061659</v>
      </c>
      <c r="AB169">
        <f t="shared" si="104"/>
        <v>-1.1881529977512315</v>
      </c>
      <c r="AC169" s="4">
        <f t="shared" si="105"/>
        <v>-1.3813801834995974E-2</v>
      </c>
      <c r="AD169">
        <f t="shared" si="106"/>
        <v>164.79213313938342</v>
      </c>
      <c r="AE169">
        <f t="shared" si="107"/>
        <v>249.61600000000001</v>
      </c>
      <c r="AF169" s="4">
        <f t="shared" si="119"/>
        <v>9.7044410749994717E-2</v>
      </c>
      <c r="AG169" s="4">
        <f t="shared" si="108"/>
        <v>0.11085821258499086</v>
      </c>
      <c r="AH169" s="10">
        <f t="shared" si="109"/>
        <v>7.2531482631705127E-2</v>
      </c>
      <c r="AI169" s="10">
        <f t="shared" si="110"/>
        <v>0.21946615323762428</v>
      </c>
      <c r="AJ169" s="10">
        <f t="shared" si="111"/>
        <v>-2.67142850961163E-2</v>
      </c>
      <c r="AK169" t="str">
        <f t="shared" si="120"/>
        <v>inflation</v>
      </c>
      <c r="AL169">
        <f t="shared" si="112"/>
        <v>1</v>
      </c>
      <c r="AM169">
        <f t="shared" si="113"/>
        <v>134.66008014298998</v>
      </c>
      <c r="AN169">
        <f t="shared" si="114"/>
        <v>1.2237638130349948</v>
      </c>
    </row>
    <row r="170" spans="1:40" x14ac:dyDescent="0.35">
      <c r="A170">
        <v>1948</v>
      </c>
      <c r="B170">
        <v>3.1096246426938121</v>
      </c>
      <c r="C170" t="str">
        <f t="shared" si="85"/>
        <v>inflation</v>
      </c>
      <c r="D170" t="str">
        <f t="shared" si="86"/>
        <v>expansive</v>
      </c>
      <c r="E170" t="str">
        <f t="shared" si="87"/>
        <v>inflationary expansion</v>
      </c>
      <c r="F170" s="4">
        <f t="shared" si="88"/>
        <v>5.6704645048203363E-2</v>
      </c>
      <c r="G170">
        <f t="shared" si="89"/>
        <v>88.264029115177479</v>
      </c>
      <c r="H170">
        <f t="shared" si="90"/>
        <v>3.4401622545608888</v>
      </c>
      <c r="I170" s="4">
        <f t="shared" si="91"/>
        <v>4.0556536525430953E-2</v>
      </c>
      <c r="J170">
        <v>274.46800000000002</v>
      </c>
      <c r="K170">
        <f t="shared" si="92"/>
        <v>24.852000000000004</v>
      </c>
      <c r="L170" s="4">
        <f t="shared" si="93"/>
        <v>9.9560925581693493E-2</v>
      </c>
      <c r="M170" s="20">
        <f t="shared" si="94"/>
        <v>5.9004389056262541E-2</v>
      </c>
      <c r="N170" t="str">
        <f t="shared" si="95"/>
        <v>inflation</v>
      </c>
      <c r="O170">
        <f t="shared" si="96"/>
        <v>1</v>
      </c>
      <c r="P170" s="22">
        <f t="shared" si="115"/>
        <v>2.2997440080591777E-3</v>
      </c>
      <c r="Q170">
        <f t="shared" si="97"/>
        <v>24.852000000000004</v>
      </c>
      <c r="R170" s="4">
        <f t="shared" si="98"/>
        <v>9.9560925581693493E-2</v>
      </c>
      <c r="S170">
        <v>208.97399999999999</v>
      </c>
      <c r="T170" s="4">
        <f t="shared" si="99"/>
        <v>2.4512928118289586E-2</v>
      </c>
      <c r="U170" s="15">
        <f t="shared" si="100"/>
        <v>274.46800000000002</v>
      </c>
      <c r="V170" s="4">
        <f t="shared" si="116"/>
        <v>9.9560925581693493E-2</v>
      </c>
      <c r="W170">
        <f t="shared" si="101"/>
        <v>67.202323113496277</v>
      </c>
      <c r="X170" s="4">
        <f t="shared" si="117"/>
        <v>-3.0464252315693569E-2</v>
      </c>
      <c r="Y170">
        <f t="shared" si="102"/>
        <v>1.3134074095342005</v>
      </c>
      <c r="Z170" s="10">
        <f t="shared" si="118"/>
        <v>7.3252367445712563E-2</v>
      </c>
      <c r="AA170">
        <f t="shared" si="103"/>
        <v>88.264029115177479</v>
      </c>
      <c r="AB170">
        <f t="shared" si="104"/>
        <v>3.4401622545608888</v>
      </c>
      <c r="AC170" s="4">
        <f t="shared" si="105"/>
        <v>4.0556536525430953E-2</v>
      </c>
      <c r="AD170">
        <f t="shared" si="106"/>
        <v>186.20397088482252</v>
      </c>
      <c r="AE170">
        <f t="shared" si="107"/>
        <v>274.46800000000002</v>
      </c>
      <c r="AF170" s="4">
        <f t="shared" si="119"/>
        <v>9.9560925581693493E-2</v>
      </c>
      <c r="AG170" s="4">
        <f t="shared" si="108"/>
        <v>5.9004389056262541E-2</v>
      </c>
      <c r="AH170" s="10">
        <f t="shared" si="109"/>
        <v>9.6603619888162129E-2</v>
      </c>
      <c r="AI170" s="10">
        <f t="shared" si="110"/>
        <v>0.13002517789738707</v>
      </c>
      <c r="AJ170" s="10">
        <f t="shared" si="111"/>
        <v>2.6308558135980931E-2</v>
      </c>
      <c r="AK170" t="str">
        <f t="shared" si="120"/>
        <v>inflation</v>
      </c>
      <c r="AL170">
        <f t="shared" si="112"/>
        <v>1</v>
      </c>
      <c r="AM170">
        <f t="shared" si="113"/>
        <v>141.77167688650371</v>
      </c>
      <c r="AN170">
        <f t="shared" si="114"/>
        <v>1.3134074095342005</v>
      </c>
    </row>
    <row r="171" spans="1:40" x14ac:dyDescent="0.35">
      <c r="A171">
        <v>1949</v>
      </c>
      <c r="B171">
        <v>3.1083350911292875</v>
      </c>
      <c r="C171" t="str">
        <f t="shared" si="85"/>
        <v>deflation</v>
      </c>
      <c r="D171" t="str">
        <f t="shared" si="86"/>
        <v>contractive</v>
      </c>
      <c r="E171" t="str">
        <f t="shared" si="87"/>
        <v>recession</v>
      </c>
      <c r="F171" s="4">
        <f t="shared" si="88"/>
        <v>-4.1469685659793271E-4</v>
      </c>
      <c r="G171">
        <f t="shared" si="89"/>
        <v>87.659467853900935</v>
      </c>
      <c r="H171">
        <f t="shared" si="90"/>
        <v>-0.60456126127654386</v>
      </c>
      <c r="I171" s="4">
        <f t="shared" si="91"/>
        <v>-6.8494636754870995E-3</v>
      </c>
      <c r="J171">
        <v>272.47500000000002</v>
      </c>
      <c r="K171">
        <f t="shared" si="92"/>
        <v>-1.992999999999995</v>
      </c>
      <c r="L171" s="4">
        <f t="shared" si="93"/>
        <v>-7.2613200810294634E-3</v>
      </c>
      <c r="M171" s="20">
        <f t="shared" si="94"/>
        <v>-4.1185640554236395E-4</v>
      </c>
      <c r="N171" t="str">
        <f t="shared" si="95"/>
        <v>deflation</v>
      </c>
      <c r="O171">
        <f t="shared" si="96"/>
        <v>1</v>
      </c>
      <c r="P171" s="22">
        <f t="shared" si="115"/>
        <v>2.8404510555687565E-6</v>
      </c>
      <c r="Q171">
        <f t="shared" si="97"/>
        <v>-1.992999999999995</v>
      </c>
      <c r="R171" s="4">
        <f t="shared" si="98"/>
        <v>-7.2613200810294634E-3</v>
      </c>
      <c r="S171">
        <v>209.59200000000001</v>
      </c>
      <c r="T171" s="4">
        <f t="shared" si="99"/>
        <v>2.9573056935313651E-3</v>
      </c>
      <c r="U171" s="15">
        <f t="shared" si="100"/>
        <v>272.47500000000002</v>
      </c>
      <c r="V171" s="4">
        <f t="shared" si="116"/>
        <v>-7.2613200810294634E-3</v>
      </c>
      <c r="W171">
        <f t="shared" si="101"/>
        <v>67.429023530359871</v>
      </c>
      <c r="X171" s="4">
        <f t="shared" si="117"/>
        <v>3.3734014891230032E-3</v>
      </c>
      <c r="Y171">
        <f t="shared" si="102"/>
        <v>1.3000257643421504</v>
      </c>
      <c r="Z171" s="10">
        <f t="shared" si="118"/>
        <v>-1.0188495279462365E-2</v>
      </c>
      <c r="AA171">
        <f t="shared" si="103"/>
        <v>87.659467853900935</v>
      </c>
      <c r="AB171">
        <f t="shared" si="104"/>
        <v>-0.60456126127654386</v>
      </c>
      <c r="AC171" s="4">
        <f t="shared" si="105"/>
        <v>-6.8494636754870995E-3</v>
      </c>
      <c r="AD171">
        <f t="shared" si="106"/>
        <v>184.81553214609909</v>
      </c>
      <c r="AE171">
        <f t="shared" si="107"/>
        <v>272.47500000000002</v>
      </c>
      <c r="AF171" s="4">
        <f t="shared" si="119"/>
        <v>-7.2613200810294634E-3</v>
      </c>
      <c r="AG171" s="4">
        <f t="shared" si="108"/>
        <v>-4.1185640554236395E-4</v>
      </c>
      <c r="AH171" s="10">
        <f t="shared" si="109"/>
        <v>-3.8927605053738344E-2</v>
      </c>
      <c r="AI171" s="10">
        <f t="shared" si="110"/>
        <v>-1.0634721570152467E-2</v>
      </c>
      <c r="AJ171" s="10">
        <f t="shared" si="111"/>
        <v>2.9271751984329018E-3</v>
      </c>
      <c r="AK171" t="str">
        <f t="shared" si="120"/>
        <v>deflation</v>
      </c>
      <c r="AL171">
        <f t="shared" si="112"/>
        <v>1</v>
      </c>
      <c r="AM171">
        <f t="shared" si="113"/>
        <v>142.16297646964014</v>
      </c>
      <c r="AN171">
        <f t="shared" si="114"/>
        <v>1.3000257643421504</v>
      </c>
    </row>
    <row r="172" spans="1:40" x14ac:dyDescent="0.35">
      <c r="A172">
        <v>1950</v>
      </c>
      <c r="B172">
        <v>3.1377368668004411</v>
      </c>
      <c r="C172" t="str">
        <f t="shared" si="85"/>
        <v>inflation</v>
      </c>
      <c r="D172" t="str">
        <f t="shared" si="86"/>
        <v>expansive</v>
      </c>
      <c r="E172" t="str">
        <f t="shared" si="87"/>
        <v>inflationary expansion</v>
      </c>
      <c r="F172" s="4">
        <f t="shared" si="88"/>
        <v>9.4590109525390965E-3</v>
      </c>
      <c r="G172">
        <f t="shared" si="89"/>
        <v>95.555176462497442</v>
      </c>
      <c r="H172">
        <f t="shared" si="90"/>
        <v>7.8957086085965074</v>
      </c>
      <c r="I172" s="4">
        <f t="shared" si="91"/>
        <v>9.0072513578978344E-2</v>
      </c>
      <c r="J172">
        <v>299.827</v>
      </c>
      <c r="K172">
        <f t="shared" si="92"/>
        <v>27.351999999999975</v>
      </c>
      <c r="L172" s="4">
        <f t="shared" si="93"/>
        <v>0.10038352142398375</v>
      </c>
      <c r="M172" s="20">
        <f t="shared" si="94"/>
        <v>1.031100784500541E-2</v>
      </c>
      <c r="N172" t="str">
        <f t="shared" si="95"/>
        <v>inflation</v>
      </c>
      <c r="O172">
        <f t="shared" si="96"/>
        <v>1</v>
      </c>
      <c r="P172" s="22">
        <f t="shared" si="115"/>
        <v>8.5199689246631335E-4</v>
      </c>
      <c r="Q172">
        <f t="shared" si="97"/>
        <v>27.351999999999975</v>
      </c>
      <c r="R172" s="4">
        <f t="shared" si="98"/>
        <v>0.10038352142398375</v>
      </c>
      <c r="S172">
        <v>216.22900000000001</v>
      </c>
      <c r="T172" s="4">
        <f t="shared" si="99"/>
        <v>3.1666284972708882E-2</v>
      </c>
      <c r="U172" s="15">
        <f t="shared" si="100"/>
        <v>299.827</v>
      </c>
      <c r="V172" s="4">
        <f t="shared" si="116"/>
        <v>0.10038352142398375</v>
      </c>
      <c r="W172">
        <f t="shared" si="101"/>
        <v>68.912406992396825</v>
      </c>
      <c r="X172" s="4">
        <f t="shared" si="117"/>
        <v>2.1999183502472968E-2</v>
      </c>
      <c r="Y172">
        <f t="shared" si="102"/>
        <v>1.3866178912171816</v>
      </c>
      <c r="Z172" s="10">
        <f t="shared" si="118"/>
        <v>6.6608008279627595E-2</v>
      </c>
      <c r="AA172">
        <f t="shared" si="103"/>
        <v>95.555176462497442</v>
      </c>
      <c r="AB172">
        <f t="shared" si="104"/>
        <v>7.8957086085965074</v>
      </c>
      <c r="AC172" s="4">
        <f t="shared" si="105"/>
        <v>9.0072513578978344E-2</v>
      </c>
      <c r="AD172">
        <f t="shared" si="106"/>
        <v>204.27182353750254</v>
      </c>
      <c r="AE172">
        <f t="shared" si="107"/>
        <v>299.827</v>
      </c>
      <c r="AF172" s="4">
        <f t="shared" si="119"/>
        <v>0.10038352142398375</v>
      </c>
      <c r="AG172" s="4">
        <f t="shared" si="108"/>
        <v>1.031100784500541E-2</v>
      </c>
      <c r="AH172" s="10">
        <f t="shared" si="109"/>
        <v>6.9693835951637334E-2</v>
      </c>
      <c r="AI172" s="10">
        <f t="shared" si="110"/>
        <v>7.8384337921510783E-2</v>
      </c>
      <c r="AJ172" s="10">
        <f t="shared" si="111"/>
        <v>3.3775513144356159E-2</v>
      </c>
      <c r="AK172" t="str">
        <f t="shared" si="120"/>
        <v>inflation</v>
      </c>
      <c r="AL172">
        <f t="shared" si="112"/>
        <v>1</v>
      </c>
      <c r="AM172">
        <f t="shared" si="113"/>
        <v>147.31659300760319</v>
      </c>
      <c r="AN172">
        <f t="shared" si="114"/>
        <v>1.3866178912171816</v>
      </c>
    </row>
    <row r="173" spans="1:40" x14ac:dyDescent="0.35">
      <c r="A173">
        <v>1951</v>
      </c>
      <c r="B173">
        <v>3.3505128749469444</v>
      </c>
      <c r="C173" t="str">
        <f t="shared" si="85"/>
        <v>inflation</v>
      </c>
      <c r="D173" t="str">
        <f t="shared" si="86"/>
        <v>expansive</v>
      </c>
      <c r="E173" t="str">
        <f t="shared" si="87"/>
        <v>inflationary expansion</v>
      </c>
      <c r="F173" s="4">
        <f t="shared" si="88"/>
        <v>6.7811934900542381E-2</v>
      </c>
      <c r="G173">
        <f t="shared" si="89"/>
        <v>103.54056616048473</v>
      </c>
      <c r="H173">
        <f t="shared" si="90"/>
        <v>7.9853896979872871</v>
      </c>
      <c r="I173" s="4">
        <f t="shared" si="91"/>
        <v>8.356836325995709E-2</v>
      </c>
      <c r="J173">
        <v>346.91399999999999</v>
      </c>
      <c r="K173">
        <f t="shared" si="92"/>
        <v>47.086999999999989</v>
      </c>
      <c r="L173" s="4">
        <f t="shared" si="93"/>
        <v>0.15704723056962844</v>
      </c>
      <c r="M173" s="20">
        <f t="shared" si="94"/>
        <v>7.3478867309671347E-2</v>
      </c>
      <c r="N173" t="str">
        <f t="shared" si="95"/>
        <v>inflation</v>
      </c>
      <c r="O173">
        <f t="shared" si="96"/>
        <v>1</v>
      </c>
      <c r="P173" s="22">
        <f t="shared" si="115"/>
        <v>5.6669324091289663E-3</v>
      </c>
      <c r="Q173">
        <f t="shared" si="97"/>
        <v>47.086999999999989</v>
      </c>
      <c r="R173" s="4">
        <f t="shared" si="98"/>
        <v>0.15704723056962844</v>
      </c>
      <c r="S173">
        <v>222.86500000000001</v>
      </c>
      <c r="T173" s="4">
        <f t="shared" si="99"/>
        <v>3.0689685472346427E-2</v>
      </c>
      <c r="U173" s="15">
        <f t="shared" si="100"/>
        <v>346.91399999999999</v>
      </c>
      <c r="V173" s="4">
        <f t="shared" si="116"/>
        <v>0.15704723056962844</v>
      </c>
      <c r="W173">
        <f t="shared" si="101"/>
        <v>66.516682167212707</v>
      </c>
      <c r="X173" s="4">
        <f t="shared" si="117"/>
        <v>-3.4764782275685718E-2</v>
      </c>
      <c r="Y173">
        <f t="shared" si="102"/>
        <v>1.5566105041168419</v>
      </c>
      <c r="Z173" s="10">
        <f t="shared" si="118"/>
        <v>0.12259513884566983</v>
      </c>
      <c r="AA173">
        <f t="shared" si="103"/>
        <v>103.54056616048472</v>
      </c>
      <c r="AB173">
        <f t="shared" si="104"/>
        <v>7.9853896979872729</v>
      </c>
      <c r="AC173" s="4">
        <f t="shared" si="105"/>
        <v>8.3568363259956938E-2</v>
      </c>
      <c r="AD173">
        <f t="shared" si="106"/>
        <v>243.37343383951526</v>
      </c>
      <c r="AE173">
        <f t="shared" si="107"/>
        <v>346.91399999999999</v>
      </c>
      <c r="AF173" s="4">
        <f t="shared" si="119"/>
        <v>0.15704723056962844</v>
      </c>
      <c r="AG173" s="4">
        <f t="shared" si="108"/>
        <v>7.3478867309671347E-2</v>
      </c>
      <c r="AH173" s="10">
        <f t="shared" si="109"/>
        <v>8.9131676310323496E-2</v>
      </c>
      <c r="AI173" s="10">
        <f t="shared" si="110"/>
        <v>0.19181201284531416</v>
      </c>
      <c r="AJ173" s="10">
        <f t="shared" si="111"/>
        <v>3.4452091723958606E-2</v>
      </c>
      <c r="AK173" t="str">
        <f t="shared" si="120"/>
        <v>inflation</v>
      </c>
      <c r="AL173">
        <f t="shared" si="112"/>
        <v>1</v>
      </c>
      <c r="AM173">
        <f t="shared" si="113"/>
        <v>156.3483178327873</v>
      </c>
      <c r="AN173">
        <f t="shared" si="114"/>
        <v>1.5566105041168419</v>
      </c>
    </row>
    <row r="174" spans="1:40" x14ac:dyDescent="0.35">
      <c r="A174">
        <v>1952</v>
      </c>
      <c r="B174">
        <v>3.4235014934990176</v>
      </c>
      <c r="C174" t="str">
        <f t="shared" si="85"/>
        <v>inflation</v>
      </c>
      <c r="D174" t="str">
        <f t="shared" si="86"/>
        <v>expansive</v>
      </c>
      <c r="E174" t="str">
        <f t="shared" si="87"/>
        <v>inflationary expansion</v>
      </c>
      <c r="F174" s="4">
        <f t="shared" si="88"/>
        <v>2.1784312216149581E-2</v>
      </c>
      <c r="G174">
        <f t="shared" si="89"/>
        <v>107.29979253625392</v>
      </c>
      <c r="H174">
        <f t="shared" si="90"/>
        <v>3.7592263757691882</v>
      </c>
      <c r="I174" s="4">
        <f t="shared" si="91"/>
        <v>3.6306797569007898E-2</v>
      </c>
      <c r="J174">
        <v>367.34100000000001</v>
      </c>
      <c r="K174">
        <f t="shared" si="92"/>
        <v>20.427000000000021</v>
      </c>
      <c r="L174" s="4">
        <f t="shared" si="93"/>
        <v>5.8882028398969256E-2</v>
      </c>
      <c r="M174" s="20">
        <f t="shared" si="94"/>
        <v>2.2575230829961358E-2</v>
      </c>
      <c r="N174" t="str">
        <f t="shared" si="95"/>
        <v>inflation</v>
      </c>
      <c r="O174">
        <f t="shared" si="96"/>
        <v>1</v>
      </c>
      <c r="P174" s="22">
        <f t="shared" si="115"/>
        <v>7.9091861381177728E-4</v>
      </c>
      <c r="Q174">
        <f t="shared" si="97"/>
        <v>20.427000000000021</v>
      </c>
      <c r="R174" s="4">
        <f t="shared" si="98"/>
        <v>5.8882028398969256E-2</v>
      </c>
      <c r="S174">
        <v>238.001</v>
      </c>
      <c r="T174" s="4">
        <f t="shared" si="99"/>
        <v>6.7915554259304942E-2</v>
      </c>
      <c r="U174" s="15">
        <f t="shared" si="100"/>
        <v>367.34100000000001</v>
      </c>
      <c r="V174" s="4">
        <f t="shared" si="116"/>
        <v>5.8882028398969256E-2</v>
      </c>
      <c r="W174">
        <f t="shared" si="101"/>
        <v>69.519759360977858</v>
      </c>
      <c r="X174" s="4">
        <f t="shared" si="117"/>
        <v>4.5147729801313249E-2</v>
      </c>
      <c r="Y174">
        <f t="shared" si="102"/>
        <v>1.5434430947769127</v>
      </c>
      <c r="Z174" s="10">
        <f t="shared" si="118"/>
        <v>-8.4590263942744444E-3</v>
      </c>
      <c r="AA174">
        <f t="shared" si="103"/>
        <v>107.2997925362539</v>
      </c>
      <c r="AB174">
        <f t="shared" si="104"/>
        <v>3.7592263757691882</v>
      </c>
      <c r="AC174" s="4">
        <f t="shared" si="105"/>
        <v>3.6306797569007898E-2</v>
      </c>
      <c r="AD174">
        <f t="shared" si="106"/>
        <v>260.0412074637461</v>
      </c>
      <c r="AE174">
        <f t="shared" si="107"/>
        <v>367.34100000000001</v>
      </c>
      <c r="AF174" s="4">
        <f t="shared" si="119"/>
        <v>5.8882028398969256E-2</v>
      </c>
      <c r="AG174" s="4">
        <f t="shared" si="108"/>
        <v>2.2575230829961358E-2</v>
      </c>
      <c r="AH174" s="10">
        <f t="shared" si="109"/>
        <v>3.7075397334393911E-2</v>
      </c>
      <c r="AI174" s="10">
        <f t="shared" si="110"/>
        <v>1.3734298597656007E-2</v>
      </c>
      <c r="AJ174" s="10">
        <f t="shared" si="111"/>
        <v>6.7341054793243704E-2</v>
      </c>
      <c r="AK174" t="str">
        <f t="shared" si="120"/>
        <v>inflation</v>
      </c>
      <c r="AL174">
        <f t="shared" si="112"/>
        <v>1</v>
      </c>
      <c r="AM174">
        <f t="shared" si="113"/>
        <v>168.48124063902216</v>
      </c>
      <c r="AN174">
        <f t="shared" si="114"/>
        <v>1.5434430947769127</v>
      </c>
    </row>
    <row r="175" spans="1:40" x14ac:dyDescent="0.35">
      <c r="A175">
        <v>1953</v>
      </c>
      <c r="B175">
        <v>3.4673462466928431</v>
      </c>
      <c r="C175" t="str">
        <f t="shared" si="85"/>
        <v>inflation</v>
      </c>
      <c r="D175" t="str">
        <f t="shared" si="86"/>
        <v>expansive</v>
      </c>
      <c r="E175" t="str">
        <f t="shared" si="87"/>
        <v>inflationary expansion</v>
      </c>
      <c r="F175" s="4">
        <f t="shared" si="88"/>
        <v>1.280699111044162E-2</v>
      </c>
      <c r="G175">
        <f t="shared" si="89"/>
        <v>112.25241793237015</v>
      </c>
      <c r="H175">
        <f t="shared" si="90"/>
        <v>4.9526253961162325</v>
      </c>
      <c r="I175" s="4">
        <f t="shared" si="91"/>
        <v>4.6156896290762764E-2</v>
      </c>
      <c r="J175">
        <v>389.21800000000002</v>
      </c>
      <c r="K175">
        <f t="shared" si="92"/>
        <v>21.87700000000001</v>
      </c>
      <c r="L175" s="4">
        <f t="shared" si="93"/>
        <v>5.9555018361685759E-2</v>
      </c>
      <c r="M175" s="20">
        <f t="shared" si="94"/>
        <v>1.3398122070922995E-2</v>
      </c>
      <c r="N175" t="str">
        <f t="shared" si="95"/>
        <v>inflation</v>
      </c>
      <c r="O175">
        <f t="shared" si="96"/>
        <v>1</v>
      </c>
      <c r="P175" s="22">
        <f t="shared" si="115"/>
        <v>5.9113096048137546E-4</v>
      </c>
      <c r="Q175">
        <f t="shared" si="97"/>
        <v>21.87700000000001</v>
      </c>
      <c r="R175" s="4">
        <f t="shared" si="98"/>
        <v>5.9555018361685759E-2</v>
      </c>
      <c r="S175">
        <v>243.191</v>
      </c>
      <c r="T175" s="4">
        <f t="shared" si="99"/>
        <v>2.1806631064575348E-2</v>
      </c>
      <c r="U175" s="15">
        <f t="shared" si="100"/>
        <v>389.21800000000002</v>
      </c>
      <c r="V175" s="4">
        <f t="shared" si="116"/>
        <v>5.9555018361685759E-2</v>
      </c>
      <c r="W175">
        <f t="shared" si="101"/>
        <v>70.137500756365398</v>
      </c>
      <c r="X175" s="4">
        <f t="shared" si="117"/>
        <v>8.8858390918752899E-3</v>
      </c>
      <c r="Y175">
        <f t="shared" si="102"/>
        <v>1.6004621881566341</v>
      </c>
      <c r="Z175" s="10">
        <f t="shared" si="118"/>
        <v>3.6942789515646453E-2</v>
      </c>
      <c r="AA175">
        <f t="shared" si="103"/>
        <v>112.25241793237015</v>
      </c>
      <c r="AB175">
        <f t="shared" si="104"/>
        <v>4.9526253961162467</v>
      </c>
      <c r="AC175" s="4">
        <f t="shared" si="105"/>
        <v>4.6156896290762903E-2</v>
      </c>
      <c r="AD175">
        <f t="shared" si="106"/>
        <v>276.96558206762984</v>
      </c>
      <c r="AE175">
        <f t="shared" si="107"/>
        <v>389.21799999999996</v>
      </c>
      <c r="AF175" s="4">
        <f t="shared" si="119"/>
        <v>5.9555018361685606E-2</v>
      </c>
      <c r="AG175" s="4">
        <f t="shared" si="108"/>
        <v>1.3398122070922842E-2</v>
      </c>
      <c r="AH175" s="10">
        <f t="shared" si="109"/>
        <v>1.9491858129604668E-2</v>
      </c>
      <c r="AI175" s="10">
        <f t="shared" si="110"/>
        <v>5.0669179269810315E-2</v>
      </c>
      <c r="AJ175" s="10">
        <f t="shared" si="111"/>
        <v>2.2612228846039154E-2</v>
      </c>
      <c r="AK175" t="str">
        <f t="shared" si="120"/>
        <v>inflation</v>
      </c>
      <c r="AL175">
        <f t="shared" si="112"/>
        <v>1</v>
      </c>
      <c r="AM175">
        <f t="shared" si="113"/>
        <v>173.05349924363458</v>
      </c>
      <c r="AN175">
        <f t="shared" si="114"/>
        <v>1.6004621881566341</v>
      </c>
    </row>
    <row r="176" spans="1:40" x14ac:dyDescent="0.35">
      <c r="A176">
        <v>1954</v>
      </c>
      <c r="B176">
        <v>3.5026799595608078</v>
      </c>
      <c r="C176" t="str">
        <f t="shared" si="85"/>
        <v>inflation</v>
      </c>
      <c r="D176" t="str">
        <f t="shared" si="86"/>
        <v>contractive</v>
      </c>
      <c r="E176" t="str">
        <f t="shared" si="87"/>
        <v>stagflation</v>
      </c>
      <c r="F176" s="4">
        <f t="shared" si="88"/>
        <v>1.0190419518000555E-2</v>
      </c>
      <c r="G176">
        <f t="shared" si="89"/>
        <v>111.50005267651399</v>
      </c>
      <c r="H176">
        <f t="shared" si="90"/>
        <v>-0.75236525585616221</v>
      </c>
      <c r="I176" s="4">
        <f t="shared" si="91"/>
        <v>-6.7024414236622259E-3</v>
      </c>
      <c r="J176">
        <v>390.54899999999998</v>
      </c>
      <c r="K176">
        <f t="shared" si="92"/>
        <v>1.3309999999999604</v>
      </c>
      <c r="L176" s="4">
        <f t="shared" si="93"/>
        <v>3.4196774044364863E-3</v>
      </c>
      <c r="M176" s="20">
        <f t="shared" si="94"/>
        <v>1.0122118828098712E-2</v>
      </c>
      <c r="N176" t="str">
        <f t="shared" si="95"/>
        <v>inflation</v>
      </c>
      <c r="O176">
        <f t="shared" si="96"/>
        <v>1</v>
      </c>
      <c r="P176" s="22">
        <f t="shared" si="115"/>
        <v>-6.8300689901842557E-5</v>
      </c>
      <c r="Q176">
        <f t="shared" si="97"/>
        <v>1.3309999999999604</v>
      </c>
      <c r="R176" s="4">
        <f t="shared" si="98"/>
        <v>3.4196774044364863E-3</v>
      </c>
      <c r="S176">
        <v>252.934</v>
      </c>
      <c r="T176" s="4">
        <f t="shared" si="99"/>
        <v>4.0063160232080938E-2</v>
      </c>
      <c r="U176" s="15">
        <f t="shared" si="100"/>
        <v>390.54899999999998</v>
      </c>
      <c r="V176" s="4">
        <f t="shared" si="116"/>
        <v>3.4196774044364863E-3</v>
      </c>
      <c r="W176">
        <f t="shared" si="101"/>
        <v>72.211564550623336</v>
      </c>
      <c r="X176" s="4">
        <f t="shared" si="117"/>
        <v>2.9571395785295423E-2</v>
      </c>
      <c r="Y176">
        <f t="shared" si="102"/>
        <v>1.544074738864684</v>
      </c>
      <c r="Z176" s="10">
        <f t="shared" si="118"/>
        <v>-3.5231978430490432E-2</v>
      </c>
      <c r="AA176">
        <f t="shared" si="103"/>
        <v>111.500052676514</v>
      </c>
      <c r="AB176">
        <f t="shared" si="104"/>
        <v>-0.752365255856148</v>
      </c>
      <c r="AC176" s="4">
        <f t="shared" si="105"/>
        <v>-6.7024414236620993E-3</v>
      </c>
      <c r="AD176">
        <f t="shared" si="106"/>
        <v>279.048947323486</v>
      </c>
      <c r="AE176">
        <f t="shared" si="107"/>
        <v>390.54899999999998</v>
      </c>
      <c r="AF176" s="4">
        <f t="shared" si="119"/>
        <v>3.4196774044366329E-3</v>
      </c>
      <c r="AG176" s="4">
        <f t="shared" si="108"/>
        <v>1.012211882809886E-2</v>
      </c>
      <c r="AH176" s="10">
        <f t="shared" si="109"/>
        <v>-3.3028566010841753E-2</v>
      </c>
      <c r="AI176" s="10">
        <f t="shared" si="110"/>
        <v>-2.615171838085879E-2</v>
      </c>
      <c r="AJ176" s="10">
        <f t="shared" si="111"/>
        <v>3.8651655834927065E-2</v>
      </c>
      <c r="AK176" t="str">
        <f t="shared" si="120"/>
        <v>inflation</v>
      </c>
      <c r="AL176">
        <f t="shared" si="112"/>
        <v>1</v>
      </c>
      <c r="AM176">
        <f t="shared" si="113"/>
        <v>180.72243544937666</v>
      </c>
      <c r="AN176">
        <f t="shared" si="114"/>
        <v>1.544074738864684</v>
      </c>
    </row>
    <row r="177" spans="1:40" x14ac:dyDescent="0.35">
      <c r="A177">
        <v>1955</v>
      </c>
      <c r="B177">
        <v>3.5521987396385395</v>
      </c>
      <c r="C177" t="str">
        <f t="shared" si="85"/>
        <v>inflation</v>
      </c>
      <c r="D177" t="str">
        <f t="shared" si="86"/>
        <v>expansive</v>
      </c>
      <c r="E177" t="str">
        <f t="shared" si="87"/>
        <v>inflationary expansion</v>
      </c>
      <c r="F177" s="4">
        <f t="shared" si="88"/>
        <v>1.4137397835210936E-2</v>
      </c>
      <c r="G177">
        <f t="shared" si="89"/>
        <v>119.77877117407438</v>
      </c>
      <c r="H177">
        <f t="shared" si="90"/>
        <v>8.2787184975603907</v>
      </c>
      <c r="I177" s="4">
        <f t="shared" si="91"/>
        <v>7.4248561313049438E-2</v>
      </c>
      <c r="J177">
        <v>425.47800000000001</v>
      </c>
      <c r="K177">
        <f t="shared" si="92"/>
        <v>34.92900000000003</v>
      </c>
      <c r="L177" s="4">
        <f t="shared" si="93"/>
        <v>8.9435640598234875E-2</v>
      </c>
      <c r="M177" s="20">
        <f t="shared" si="94"/>
        <v>1.5187079285185437E-2</v>
      </c>
      <c r="N177" t="str">
        <f t="shared" si="95"/>
        <v>inflation</v>
      </c>
      <c r="O177">
        <f t="shared" si="96"/>
        <v>1</v>
      </c>
      <c r="P177" s="22">
        <f t="shared" si="115"/>
        <v>1.0496814499745006E-3</v>
      </c>
      <c r="Q177">
        <f t="shared" si="97"/>
        <v>34.92900000000003</v>
      </c>
      <c r="R177" s="4">
        <f t="shared" si="98"/>
        <v>8.9435640598234875E-2</v>
      </c>
      <c r="S177">
        <v>262.15300000000002</v>
      </c>
      <c r="T177" s="4">
        <f t="shared" si="99"/>
        <v>3.6448243415278386E-2</v>
      </c>
      <c r="U177" s="15">
        <f t="shared" si="100"/>
        <v>425.47800000000001</v>
      </c>
      <c r="V177" s="4">
        <f t="shared" si="116"/>
        <v>8.9435640598234875E-2</v>
      </c>
      <c r="W177">
        <f t="shared" si="101"/>
        <v>73.800206355198441</v>
      </c>
      <c r="X177" s="4">
        <f t="shared" si="117"/>
        <v>2.1999825297531115E-2</v>
      </c>
      <c r="Y177">
        <f t="shared" si="102"/>
        <v>1.6230140414185608</v>
      </c>
      <c r="Z177" s="10">
        <f t="shared" si="118"/>
        <v>5.1124016582201601E-2</v>
      </c>
      <c r="AA177">
        <f t="shared" si="103"/>
        <v>119.77877117407438</v>
      </c>
      <c r="AB177">
        <f t="shared" si="104"/>
        <v>8.2787184975603765</v>
      </c>
      <c r="AC177" s="4">
        <f t="shared" si="105"/>
        <v>7.4248561313049299E-2</v>
      </c>
      <c r="AD177">
        <f t="shared" si="106"/>
        <v>305.69922882592562</v>
      </c>
      <c r="AE177">
        <f t="shared" si="107"/>
        <v>425.47800000000001</v>
      </c>
      <c r="AF177" s="4">
        <f t="shared" si="119"/>
        <v>8.9435640598234875E-2</v>
      </c>
      <c r="AG177" s="4">
        <f t="shared" si="108"/>
        <v>1.5187079285185437E-2</v>
      </c>
      <c r="AH177" s="10">
        <f t="shared" si="109"/>
        <v>5.7625972198483595E-2</v>
      </c>
      <c r="AI177" s="10">
        <f t="shared" si="110"/>
        <v>6.7435815300703764E-2</v>
      </c>
      <c r="AJ177" s="10">
        <f t="shared" si="111"/>
        <v>3.8311624016033274E-2</v>
      </c>
      <c r="AK177" t="str">
        <f t="shared" si="120"/>
        <v>inflation</v>
      </c>
      <c r="AL177">
        <f t="shared" si="112"/>
        <v>1</v>
      </c>
      <c r="AM177">
        <f t="shared" si="113"/>
        <v>188.35279364480158</v>
      </c>
      <c r="AN177">
        <f t="shared" si="114"/>
        <v>1.6230140414185608</v>
      </c>
    </row>
    <row r="178" spans="1:40" x14ac:dyDescent="0.35">
      <c r="A178">
        <v>1956</v>
      </c>
      <c r="B178">
        <v>3.6736744970167252</v>
      </c>
      <c r="C178" t="str">
        <f t="shared" si="85"/>
        <v>inflation</v>
      </c>
      <c r="D178" t="str">
        <f t="shared" si="86"/>
        <v>expansive</v>
      </c>
      <c r="E178" t="str">
        <f t="shared" si="87"/>
        <v>inflationary expansion</v>
      </c>
      <c r="F178" s="4">
        <f t="shared" si="88"/>
        <v>3.4197342626878673E-2</v>
      </c>
      <c r="G178">
        <f t="shared" si="89"/>
        <v>122.31704261357541</v>
      </c>
      <c r="H178">
        <f t="shared" si="90"/>
        <v>2.5382714395010311</v>
      </c>
      <c r="I178" s="4">
        <f t="shared" si="91"/>
        <v>2.119132977088372E-2</v>
      </c>
      <c r="J178">
        <v>449.35300000000001</v>
      </c>
      <c r="K178">
        <f t="shared" si="92"/>
        <v>23.875</v>
      </c>
      <c r="L178" s="4">
        <f t="shared" si="93"/>
        <v>5.611335956265659E-2</v>
      </c>
      <c r="M178" s="20">
        <f t="shared" si="94"/>
        <v>3.492202979177287E-2</v>
      </c>
      <c r="N178" t="str">
        <f t="shared" si="95"/>
        <v>inflation</v>
      </c>
      <c r="O178">
        <f t="shared" si="96"/>
        <v>1</v>
      </c>
      <c r="P178" s="22">
        <f t="shared" si="115"/>
        <v>7.2468716489419716E-4</v>
      </c>
      <c r="Q178">
        <f t="shared" si="97"/>
        <v>23.875</v>
      </c>
      <c r="R178" s="4">
        <f t="shared" si="98"/>
        <v>5.611335956265659E-2</v>
      </c>
      <c r="S178">
        <v>270.49200000000002</v>
      </c>
      <c r="T178" s="4">
        <f t="shared" si="99"/>
        <v>3.180966839975128E-2</v>
      </c>
      <c r="U178" s="15">
        <f t="shared" si="100"/>
        <v>449.35300000000001</v>
      </c>
      <c r="V178" s="4">
        <f t="shared" si="116"/>
        <v>5.611335956265659E-2</v>
      </c>
      <c r="W178">
        <f t="shared" si="101"/>
        <v>73.629822190196222</v>
      </c>
      <c r="X178" s="4">
        <f t="shared" si="117"/>
        <v>-2.3087220675530899E-3</v>
      </c>
      <c r="Y178">
        <f t="shared" si="102"/>
        <v>1.6612432160655397</v>
      </c>
      <c r="Z178" s="10">
        <f t="shared" si="118"/>
        <v>2.3554432476484033E-2</v>
      </c>
      <c r="AA178">
        <f t="shared" si="103"/>
        <v>122.31704261357541</v>
      </c>
      <c r="AB178">
        <f t="shared" si="104"/>
        <v>2.5382714395010311</v>
      </c>
      <c r="AC178" s="4">
        <f t="shared" si="105"/>
        <v>2.119132977088372E-2</v>
      </c>
      <c r="AD178">
        <f t="shared" si="106"/>
        <v>327.03595738642457</v>
      </c>
      <c r="AE178">
        <f t="shared" si="107"/>
        <v>449.35299999999995</v>
      </c>
      <c r="AF178" s="4">
        <f t="shared" si="119"/>
        <v>5.6113359562656451E-2</v>
      </c>
      <c r="AG178" s="4">
        <f t="shared" si="108"/>
        <v>3.4922029791772731E-2</v>
      </c>
      <c r="AH178" s="10">
        <f t="shared" si="109"/>
        <v>4.5406943106717057E-2</v>
      </c>
      <c r="AI178" s="10">
        <f t="shared" si="110"/>
        <v>5.8422081630209538E-2</v>
      </c>
      <c r="AJ178" s="10">
        <f t="shared" si="111"/>
        <v>3.2558927086172418E-2</v>
      </c>
      <c r="AK178" t="str">
        <f t="shared" si="120"/>
        <v>inflation</v>
      </c>
      <c r="AL178">
        <f t="shared" si="112"/>
        <v>1</v>
      </c>
      <c r="AM178">
        <f t="shared" si="113"/>
        <v>196.8621778098038</v>
      </c>
      <c r="AN178">
        <f t="shared" si="114"/>
        <v>1.6612432160655397</v>
      </c>
    </row>
    <row r="179" spans="1:40" x14ac:dyDescent="0.35">
      <c r="A179">
        <v>1957</v>
      </c>
      <c r="B179">
        <v>3.8021138328433421</v>
      </c>
      <c r="C179" t="str">
        <f t="shared" si="85"/>
        <v>inflation</v>
      </c>
      <c r="D179" t="str">
        <f t="shared" si="86"/>
        <v>expansive</v>
      </c>
      <c r="E179" t="str">
        <f t="shared" si="87"/>
        <v>inflationary expansion</v>
      </c>
      <c r="F179" s="4">
        <f t="shared" si="88"/>
        <v>3.496208930075826E-2</v>
      </c>
      <c r="G179">
        <f t="shared" si="89"/>
        <v>124.67775054633188</v>
      </c>
      <c r="H179">
        <f t="shared" si="90"/>
        <v>2.3607079327564691</v>
      </c>
      <c r="I179" s="4">
        <f t="shared" si="91"/>
        <v>1.9299910154093807E-2</v>
      </c>
      <c r="J179">
        <v>474.03899999999999</v>
      </c>
      <c r="K179">
        <f t="shared" si="92"/>
        <v>24.685999999999979</v>
      </c>
      <c r="L179" s="4">
        <f t="shared" si="93"/>
        <v>5.4936764637156042E-2</v>
      </c>
      <c r="M179" s="20">
        <f t="shared" si="94"/>
        <v>3.5636854483062239E-2</v>
      </c>
      <c r="N179" t="str">
        <f t="shared" si="95"/>
        <v>inflation</v>
      </c>
      <c r="O179">
        <f t="shared" si="96"/>
        <v>1</v>
      </c>
      <c r="P179" s="22">
        <f t="shared" si="115"/>
        <v>6.7476518230397825E-4</v>
      </c>
      <c r="Q179">
        <f t="shared" si="97"/>
        <v>24.685999999999979</v>
      </c>
      <c r="R179" s="4">
        <f t="shared" si="98"/>
        <v>5.4936764637156042E-2</v>
      </c>
      <c r="S179">
        <v>273.38799999999998</v>
      </c>
      <c r="T179" s="4">
        <f t="shared" si="99"/>
        <v>1.0706416455939392E-2</v>
      </c>
      <c r="U179" s="15">
        <f t="shared" si="100"/>
        <v>474.03899999999999</v>
      </c>
      <c r="V179" s="4">
        <f t="shared" si="116"/>
        <v>5.4936764637156042E-2</v>
      </c>
      <c r="W179">
        <f t="shared" si="101"/>
        <v>71.904212240681844</v>
      </c>
      <c r="X179" s="4">
        <f t="shared" si="117"/>
        <v>-2.3436291141066247E-2</v>
      </c>
      <c r="Y179">
        <f t="shared" si="102"/>
        <v>1.7339422359430554</v>
      </c>
      <c r="Z179" s="10">
        <f t="shared" si="118"/>
        <v>4.3761815954737097E-2</v>
      </c>
      <c r="AA179">
        <f t="shared" si="103"/>
        <v>124.67775054633189</v>
      </c>
      <c r="AB179">
        <f t="shared" si="104"/>
        <v>2.3607079327564833</v>
      </c>
      <c r="AC179" s="4">
        <f t="shared" si="105"/>
        <v>1.9299910154093925E-2</v>
      </c>
      <c r="AD179">
        <f t="shared" si="106"/>
        <v>349.36124945366811</v>
      </c>
      <c r="AE179">
        <f t="shared" si="107"/>
        <v>474.03899999999999</v>
      </c>
      <c r="AF179" s="4">
        <f t="shared" si="119"/>
        <v>5.4936764637156174E-2</v>
      </c>
      <c r="AG179" s="4">
        <f t="shared" si="108"/>
        <v>3.5636854483062363E-2</v>
      </c>
      <c r="AH179" s="10">
        <f t="shared" si="109"/>
        <v>-1.4704185221652719E-2</v>
      </c>
      <c r="AI179" s="10">
        <f t="shared" si="110"/>
        <v>7.8373055778222428E-2</v>
      </c>
      <c r="AJ179" s="10">
        <f t="shared" si="111"/>
        <v>1.1174948682419077E-2</v>
      </c>
      <c r="AK179" t="str">
        <f t="shared" si="120"/>
        <v>inflation</v>
      </c>
      <c r="AL179">
        <f t="shared" si="112"/>
        <v>1</v>
      </c>
      <c r="AM179">
        <f t="shared" si="113"/>
        <v>201.48378775931815</v>
      </c>
      <c r="AN179">
        <f t="shared" si="114"/>
        <v>1.7339422359430554</v>
      </c>
    </row>
    <row r="180" spans="1:40" x14ac:dyDescent="0.35">
      <c r="A180">
        <v>1958</v>
      </c>
      <c r="B180">
        <v>3.8908349804826114</v>
      </c>
      <c r="C180" t="str">
        <f t="shared" si="85"/>
        <v>inflation</v>
      </c>
      <c r="D180" t="str">
        <f t="shared" si="86"/>
        <v>contractive</v>
      </c>
      <c r="E180" t="str">
        <f t="shared" si="87"/>
        <v>stagflation</v>
      </c>
      <c r="F180" s="4">
        <f t="shared" si="88"/>
        <v>2.3334690001356639E-2</v>
      </c>
      <c r="G180">
        <f t="shared" si="89"/>
        <v>123.68270626072898</v>
      </c>
      <c r="H180">
        <f t="shared" si="90"/>
        <v>-0.99504428560290137</v>
      </c>
      <c r="I180" s="4">
        <f t="shared" si="91"/>
        <v>-7.9809290851227694E-3</v>
      </c>
      <c r="J180">
        <v>481.22899999999998</v>
      </c>
      <c r="K180">
        <f t="shared" si="92"/>
        <v>7.1899999999999977</v>
      </c>
      <c r="L180" s="4">
        <f t="shared" si="93"/>
        <v>1.5167528410109713E-2</v>
      </c>
      <c r="M180" s="20">
        <f t="shared" si="94"/>
        <v>2.3148457495232484E-2</v>
      </c>
      <c r="N180" t="str">
        <f t="shared" si="95"/>
        <v>inflation</v>
      </c>
      <c r="O180">
        <f t="shared" si="96"/>
        <v>1</v>
      </c>
      <c r="P180" s="22">
        <f t="shared" si="115"/>
        <v>-1.8623250612415446E-4</v>
      </c>
      <c r="Q180">
        <f t="shared" si="97"/>
        <v>7.1899999999999977</v>
      </c>
      <c r="R180" s="4">
        <f t="shared" si="98"/>
        <v>1.5167528410109713E-2</v>
      </c>
      <c r="S180">
        <v>292.42700000000002</v>
      </c>
      <c r="T180" s="4">
        <f t="shared" si="99"/>
        <v>6.9640949858808893E-2</v>
      </c>
      <c r="U180" s="15">
        <f t="shared" si="100"/>
        <v>481.22899999999993</v>
      </c>
      <c r="V180" s="4">
        <f t="shared" si="116"/>
        <v>1.5167528410109592E-2</v>
      </c>
      <c r="W180">
        <f t="shared" si="101"/>
        <v>75.157903500633168</v>
      </c>
      <c r="X180" s="4">
        <f t="shared" si="117"/>
        <v>4.5250356808866569E-2</v>
      </c>
      <c r="Y180">
        <f t="shared" si="102"/>
        <v>1.6456380566773927</v>
      </c>
      <c r="Z180" s="10">
        <f t="shared" si="118"/>
        <v>-5.0926828723124026E-2</v>
      </c>
      <c r="AA180">
        <f t="shared" si="103"/>
        <v>123.68270626072898</v>
      </c>
      <c r="AB180">
        <f t="shared" si="104"/>
        <v>-0.99504428560291558</v>
      </c>
      <c r="AC180" s="4">
        <f t="shared" si="105"/>
        <v>-7.9809290851228822E-3</v>
      </c>
      <c r="AD180">
        <f t="shared" si="106"/>
        <v>357.54629373927099</v>
      </c>
      <c r="AE180">
        <f t="shared" si="107"/>
        <v>481.22899999999998</v>
      </c>
      <c r="AF180" s="4">
        <f t="shared" si="119"/>
        <v>1.5167528410109713E-2</v>
      </c>
      <c r="AG180" s="4">
        <f t="shared" si="108"/>
        <v>2.3148457495232484E-2</v>
      </c>
      <c r="AH180" s="10">
        <f t="shared" si="109"/>
        <v>1.9744921993630864E-3</v>
      </c>
      <c r="AI180" s="10">
        <f t="shared" si="110"/>
        <v>-3.0082828398756856E-2</v>
      </c>
      <c r="AJ180" s="10">
        <f t="shared" si="111"/>
        <v>6.6094357133233736E-2</v>
      </c>
      <c r="AK180" t="str">
        <f t="shared" si="120"/>
        <v>inflation</v>
      </c>
      <c r="AL180">
        <f t="shared" si="112"/>
        <v>1</v>
      </c>
      <c r="AM180">
        <f t="shared" si="113"/>
        <v>217.26909649936687</v>
      </c>
      <c r="AN180">
        <f t="shared" si="114"/>
        <v>1.6456380566773927</v>
      </c>
    </row>
    <row r="181" spans="1:40" x14ac:dyDescent="0.35">
      <c r="A181">
        <v>1959</v>
      </c>
      <c r="B181">
        <v>3.9421591327506773</v>
      </c>
      <c r="C181" t="str">
        <f t="shared" si="85"/>
        <v>inflation</v>
      </c>
      <c r="D181" t="str">
        <f t="shared" si="86"/>
        <v>expansive</v>
      </c>
      <c r="E181" t="str">
        <f t="shared" si="87"/>
        <v>inflationary expansion</v>
      </c>
      <c r="F181" s="4">
        <f t="shared" si="88"/>
        <v>1.319103804852184E-2</v>
      </c>
      <c r="G181">
        <f t="shared" si="89"/>
        <v>132.32697677427629</v>
      </c>
      <c r="H181">
        <f t="shared" si="90"/>
        <v>8.6442705135473119</v>
      </c>
      <c r="I181" s="4">
        <f t="shared" si="91"/>
        <v>6.9890696726224458E-2</v>
      </c>
      <c r="J181">
        <v>521.654</v>
      </c>
      <c r="K181">
        <f t="shared" si="92"/>
        <v>40.425000000000011</v>
      </c>
      <c r="L181" s="4">
        <f t="shared" si="93"/>
        <v>8.4003665614499567E-2</v>
      </c>
      <c r="M181" s="20">
        <f t="shared" si="94"/>
        <v>1.411296888827511E-2</v>
      </c>
      <c r="N181" t="str">
        <f t="shared" si="95"/>
        <v>inflation</v>
      </c>
      <c r="O181">
        <f t="shared" si="96"/>
        <v>1</v>
      </c>
      <c r="P181" s="22">
        <f t="shared" si="115"/>
        <v>9.2193083975327002E-4</v>
      </c>
      <c r="Q181">
        <f t="shared" si="97"/>
        <v>40.425000000000011</v>
      </c>
      <c r="R181" s="4">
        <f t="shared" si="98"/>
        <v>8.4003665614499567E-2</v>
      </c>
      <c r="S181">
        <v>296.28500000000003</v>
      </c>
      <c r="T181" s="4">
        <f t="shared" si="99"/>
        <v>1.3193036210746627E-2</v>
      </c>
      <c r="U181" s="15">
        <f t="shared" si="100"/>
        <v>521.654</v>
      </c>
      <c r="V181" s="4">
        <f t="shared" si="116"/>
        <v>8.4003665614499692E-2</v>
      </c>
      <c r="W181">
        <f t="shared" si="101"/>
        <v>75.158051723108514</v>
      </c>
      <c r="X181" s="4">
        <f t="shared" si="117"/>
        <v>1.9721475512513697E-6</v>
      </c>
      <c r="Y181">
        <f t="shared" si="102"/>
        <v>1.7606493747574126</v>
      </c>
      <c r="Z181" s="10">
        <f t="shared" si="118"/>
        <v>6.9888586748067902E-2</v>
      </c>
      <c r="AA181">
        <f t="shared" si="103"/>
        <v>132.32697677427629</v>
      </c>
      <c r="AB181">
        <f t="shared" si="104"/>
        <v>8.6442705135473119</v>
      </c>
      <c r="AC181" s="4">
        <f t="shared" si="105"/>
        <v>6.9890696726224458E-2</v>
      </c>
      <c r="AD181">
        <f t="shared" si="106"/>
        <v>389.32702322572368</v>
      </c>
      <c r="AE181">
        <f t="shared" si="107"/>
        <v>521.654</v>
      </c>
      <c r="AF181" s="4">
        <f t="shared" si="119"/>
        <v>8.4003665614499567E-2</v>
      </c>
      <c r="AG181" s="4">
        <f t="shared" si="108"/>
        <v>1.411296888827511E-2</v>
      </c>
      <c r="AH181" s="10">
        <f t="shared" si="109"/>
        <v>6.1913448424969361E-2</v>
      </c>
      <c r="AI181" s="10">
        <f t="shared" si="110"/>
        <v>8.4001693466948316E-2</v>
      </c>
      <c r="AJ181" s="10">
        <f t="shared" si="111"/>
        <v>1.4115078866431666E-2</v>
      </c>
      <c r="AK181" t="str">
        <f t="shared" si="120"/>
        <v>inflation</v>
      </c>
      <c r="AL181">
        <f t="shared" si="112"/>
        <v>1</v>
      </c>
      <c r="AM181">
        <f t="shared" si="113"/>
        <v>221.12694827689148</v>
      </c>
      <c r="AN181">
        <f t="shared" si="114"/>
        <v>1.7606493747574126</v>
      </c>
    </row>
    <row r="182" spans="1:40" x14ac:dyDescent="0.35">
      <c r="A182">
        <v>1960</v>
      </c>
      <c r="B182">
        <v>3.9960623881477915</v>
      </c>
      <c r="C182" t="str">
        <f t="shared" si="85"/>
        <v>inflation</v>
      </c>
      <c r="D182" t="str">
        <f t="shared" si="86"/>
        <v>expansive</v>
      </c>
      <c r="E182" t="str">
        <f t="shared" si="87"/>
        <v>inflationary expansion</v>
      </c>
      <c r="F182" s="4">
        <f t="shared" si="88"/>
        <v>1.3673536146548877E-2</v>
      </c>
      <c r="G182">
        <f t="shared" si="89"/>
        <v>135.72911214016321</v>
      </c>
      <c r="H182">
        <f t="shared" si="90"/>
        <v>3.4021353658869202</v>
      </c>
      <c r="I182" s="4">
        <f t="shared" si="91"/>
        <v>2.5710066449188905E-2</v>
      </c>
      <c r="J182">
        <v>542.38199999999995</v>
      </c>
      <c r="K182">
        <f t="shared" si="92"/>
        <v>20.727999999999952</v>
      </c>
      <c r="L182" s="4">
        <f t="shared" si="93"/>
        <v>3.9735150118660939E-2</v>
      </c>
      <c r="M182" s="20">
        <f t="shared" si="94"/>
        <v>1.4025083669472034E-2</v>
      </c>
      <c r="N182" t="str">
        <f t="shared" si="95"/>
        <v>inflation</v>
      </c>
      <c r="O182">
        <f t="shared" si="96"/>
        <v>1</v>
      </c>
      <c r="P182" s="22">
        <f t="shared" si="115"/>
        <v>3.5154752292315683E-4</v>
      </c>
      <c r="Q182">
        <f t="shared" si="97"/>
        <v>20.727999999999952</v>
      </c>
      <c r="R182" s="4">
        <f t="shared" si="98"/>
        <v>3.9735150118660939E-2</v>
      </c>
      <c r="S182">
        <v>302.83</v>
      </c>
      <c r="T182" s="4">
        <f t="shared" si="99"/>
        <v>2.209021718953021E-2</v>
      </c>
      <c r="U182" s="15">
        <f t="shared" si="100"/>
        <v>542.38199999999995</v>
      </c>
      <c r="V182" s="4">
        <f t="shared" si="116"/>
        <v>3.9735150118660939E-2</v>
      </c>
      <c r="W182">
        <f t="shared" si="101"/>
        <v>75.782100123908279</v>
      </c>
      <c r="X182" s="4">
        <f t="shared" si="117"/>
        <v>8.3031476534122517E-3</v>
      </c>
      <c r="Y182">
        <f t="shared" si="102"/>
        <v>1.7910444804015453</v>
      </c>
      <c r="Z182" s="10">
        <f t="shared" si="118"/>
        <v>1.7263576768838856E-2</v>
      </c>
      <c r="AA182">
        <f t="shared" si="103"/>
        <v>135.72911214016318</v>
      </c>
      <c r="AB182">
        <f t="shared" si="104"/>
        <v>3.4021353658868918</v>
      </c>
      <c r="AC182" s="4">
        <f t="shared" si="105"/>
        <v>2.571006644918869E-2</v>
      </c>
      <c r="AD182">
        <f t="shared" si="106"/>
        <v>406.65288785983677</v>
      </c>
      <c r="AE182">
        <f t="shared" si="107"/>
        <v>542.38199999999995</v>
      </c>
      <c r="AF182" s="4">
        <f t="shared" si="119"/>
        <v>3.9735150118660939E-2</v>
      </c>
      <c r="AG182" s="4">
        <f t="shared" si="108"/>
        <v>1.4025083669472034E-2</v>
      </c>
      <c r="AH182" s="10">
        <f t="shared" si="109"/>
        <v>-1.3208879224842346E-3</v>
      </c>
      <c r="AI182" s="10">
        <f t="shared" si="110"/>
        <v>3.1432002465248687E-2</v>
      </c>
      <c r="AJ182" s="10">
        <f t="shared" si="111"/>
        <v>2.2471573349822083E-2</v>
      </c>
      <c r="AK182" t="str">
        <f t="shared" si="120"/>
        <v>inflation</v>
      </c>
      <c r="AL182">
        <f t="shared" si="112"/>
        <v>1</v>
      </c>
      <c r="AM182">
        <f t="shared" si="113"/>
        <v>227.04789987609172</v>
      </c>
      <c r="AN182">
        <f t="shared" si="114"/>
        <v>1.7910444804015453</v>
      </c>
    </row>
    <row r="183" spans="1:40" x14ac:dyDescent="0.35">
      <c r="A183">
        <v>1961</v>
      </c>
      <c r="B183">
        <v>4.0386175897770924</v>
      </c>
      <c r="C183" t="str">
        <f t="shared" si="85"/>
        <v>inflation</v>
      </c>
      <c r="D183" t="str">
        <f t="shared" si="86"/>
        <v>expansive</v>
      </c>
      <c r="E183" t="str">
        <f t="shared" si="87"/>
        <v>inflationary expansion</v>
      </c>
      <c r="F183" s="4">
        <f t="shared" si="88"/>
        <v>1.0649283593649203E-2</v>
      </c>
      <c r="G183">
        <f t="shared" si="89"/>
        <v>139.20827795706958</v>
      </c>
      <c r="H183">
        <f t="shared" si="90"/>
        <v>3.4791658169063737</v>
      </c>
      <c r="I183" s="4">
        <f t="shared" si="91"/>
        <v>2.5633158296309695E-2</v>
      </c>
      <c r="J183">
        <v>562.20899999999995</v>
      </c>
      <c r="K183">
        <f t="shared" si="92"/>
        <v>19.826999999999998</v>
      </c>
      <c r="L183" s="4">
        <f t="shared" si="93"/>
        <v>3.6555416662057368E-2</v>
      </c>
      <c r="M183" s="20">
        <f t="shared" si="94"/>
        <v>1.0922258365747672E-2</v>
      </c>
      <c r="N183" t="str">
        <f t="shared" si="95"/>
        <v>inflation</v>
      </c>
      <c r="O183">
        <f t="shared" si="96"/>
        <v>1</v>
      </c>
      <c r="P183" s="22">
        <f t="shared" si="115"/>
        <v>2.7297477209846897E-4</v>
      </c>
      <c r="Q183">
        <f t="shared" si="97"/>
        <v>19.826999999999998</v>
      </c>
      <c r="R183" s="4">
        <f t="shared" si="98"/>
        <v>3.6555416662057368E-2</v>
      </c>
      <c r="S183">
        <v>315.26299999999998</v>
      </c>
      <c r="T183" s="4">
        <f t="shared" si="99"/>
        <v>4.1056038041145174E-2</v>
      </c>
      <c r="U183" s="15">
        <f t="shared" si="100"/>
        <v>562.20899999999995</v>
      </c>
      <c r="V183" s="4">
        <f t="shared" si="116"/>
        <v>3.6555416662057368E-2</v>
      </c>
      <c r="W183">
        <f t="shared" si="101"/>
        <v>78.062107389920172</v>
      </c>
      <c r="X183" s="4">
        <f t="shared" si="117"/>
        <v>3.0086356306884398E-2</v>
      </c>
      <c r="Y183">
        <f t="shared" si="102"/>
        <v>1.7833015609189786</v>
      </c>
      <c r="Z183" s="10">
        <f t="shared" si="118"/>
        <v>-4.3231307582214462E-3</v>
      </c>
      <c r="AA183">
        <f t="shared" si="103"/>
        <v>139.20827795706958</v>
      </c>
      <c r="AB183">
        <f t="shared" si="104"/>
        <v>3.4791658169064021</v>
      </c>
      <c r="AC183" s="4">
        <f t="shared" si="105"/>
        <v>2.563315829630991E-2</v>
      </c>
      <c r="AD183">
        <f t="shared" si="106"/>
        <v>423.00072204293036</v>
      </c>
      <c r="AE183">
        <f t="shared" si="107"/>
        <v>562.20899999999995</v>
      </c>
      <c r="AF183" s="4">
        <f t="shared" si="119"/>
        <v>3.6555416662057368E-2</v>
      </c>
      <c r="AG183" s="4">
        <f t="shared" si="108"/>
        <v>1.0922258365747672E-2</v>
      </c>
      <c r="AH183" s="10">
        <f t="shared" si="109"/>
        <v>-3.6298042196102394E-2</v>
      </c>
      <c r="AI183" s="10">
        <f t="shared" si="110"/>
        <v>6.4690603551729696E-3</v>
      </c>
      <c r="AJ183" s="10">
        <f t="shared" si="111"/>
        <v>4.0878547420278813E-2</v>
      </c>
      <c r="AK183" t="str">
        <f t="shared" si="120"/>
        <v>inflation</v>
      </c>
      <c r="AL183">
        <f t="shared" si="112"/>
        <v>1</v>
      </c>
      <c r="AM183">
        <f t="shared" si="113"/>
        <v>237.20089261007982</v>
      </c>
      <c r="AN183">
        <f t="shared" si="114"/>
        <v>1.7833015609189786</v>
      </c>
    </row>
    <row r="184" spans="1:40" x14ac:dyDescent="0.35">
      <c r="A184">
        <v>1962</v>
      </c>
      <c r="B184">
        <v>4.0876205492290145</v>
      </c>
      <c r="C184" t="str">
        <f t="shared" si="85"/>
        <v>inflation</v>
      </c>
      <c r="D184" t="str">
        <f t="shared" si="86"/>
        <v>expansive</v>
      </c>
      <c r="E184" t="str">
        <f t="shared" si="87"/>
        <v>inflationary expansion</v>
      </c>
      <c r="F184" s="4">
        <f t="shared" si="88"/>
        <v>1.2133597292291989E-2</v>
      </c>
      <c r="G184">
        <f t="shared" si="89"/>
        <v>147.74414423420703</v>
      </c>
      <c r="H184">
        <f t="shared" si="90"/>
        <v>8.5358662771374441</v>
      </c>
      <c r="I184" s="4">
        <f t="shared" si="91"/>
        <v>6.1317232009506062E-2</v>
      </c>
      <c r="J184">
        <v>603.92200000000003</v>
      </c>
      <c r="K184">
        <f t="shared" si="92"/>
        <v>41.713000000000079</v>
      </c>
      <c r="L184" s="4">
        <f t="shared" si="93"/>
        <v>7.4194827902079263E-2</v>
      </c>
      <c r="M184" s="20">
        <f t="shared" si="94"/>
        <v>1.2877595892573201E-2</v>
      </c>
      <c r="N184" t="str">
        <f t="shared" si="95"/>
        <v>inflation</v>
      </c>
      <c r="O184">
        <f t="shared" si="96"/>
        <v>1</v>
      </c>
      <c r="P184" s="22">
        <f t="shared" si="115"/>
        <v>7.4399860028121281E-4</v>
      </c>
      <c r="Q184">
        <f t="shared" si="97"/>
        <v>41.713000000000079</v>
      </c>
      <c r="R184" s="4">
        <f t="shared" si="98"/>
        <v>7.4194827902079263E-2</v>
      </c>
      <c r="S184">
        <v>338.23099999999999</v>
      </c>
      <c r="T184" s="4">
        <f t="shared" si="99"/>
        <v>7.2853458858159761E-2</v>
      </c>
      <c r="U184" s="15">
        <f t="shared" si="100"/>
        <v>603.92200000000003</v>
      </c>
      <c r="V184" s="4">
        <f t="shared" si="116"/>
        <v>7.4194827902079263E-2</v>
      </c>
      <c r="W184">
        <f t="shared" si="101"/>
        <v>82.745204924609581</v>
      </c>
      <c r="X184" s="4">
        <f t="shared" si="117"/>
        <v>5.9991943482864747E-2</v>
      </c>
      <c r="Y184">
        <f t="shared" si="102"/>
        <v>1.7855311902220672</v>
      </c>
      <c r="Z184" s="10">
        <f t="shared" si="118"/>
        <v>1.2502816976953594E-3</v>
      </c>
      <c r="AA184">
        <f t="shared" si="103"/>
        <v>147.744144234207</v>
      </c>
      <c r="AB184">
        <f t="shared" si="104"/>
        <v>8.5358662771374156</v>
      </c>
      <c r="AC184" s="4">
        <f t="shared" si="105"/>
        <v>6.1317232009505854E-2</v>
      </c>
      <c r="AD184">
        <f t="shared" si="106"/>
        <v>456.17785576579303</v>
      </c>
      <c r="AE184">
        <f t="shared" si="107"/>
        <v>603.92200000000003</v>
      </c>
      <c r="AF184" s="4">
        <f t="shared" si="119"/>
        <v>7.4194827902079263E-2</v>
      </c>
      <c r="AG184" s="4">
        <f t="shared" si="108"/>
        <v>1.2877595892573201E-2</v>
      </c>
      <c r="AH184" s="10">
        <f t="shared" si="109"/>
        <v>-1.3718705968756711E-3</v>
      </c>
      <c r="AI184" s="10">
        <f t="shared" si="110"/>
        <v>1.4202884419214516E-2</v>
      </c>
      <c r="AJ184" s="10">
        <f t="shared" si="111"/>
        <v>7.2944546204383898E-2</v>
      </c>
      <c r="AK184" t="str">
        <f t="shared" si="120"/>
        <v>inflation</v>
      </c>
      <c r="AL184">
        <f t="shared" si="112"/>
        <v>1</v>
      </c>
      <c r="AM184">
        <f t="shared" si="113"/>
        <v>255.48579507539043</v>
      </c>
      <c r="AN184">
        <f t="shared" si="114"/>
        <v>1.7855311902220672</v>
      </c>
    </row>
    <row r="185" spans="1:40" x14ac:dyDescent="0.35">
      <c r="A185">
        <v>1963</v>
      </c>
      <c r="B185">
        <v>4.1343023158647929</v>
      </c>
      <c r="C185" t="str">
        <f t="shared" si="85"/>
        <v>inflation</v>
      </c>
      <c r="D185" t="str">
        <f t="shared" si="86"/>
        <v>expansive</v>
      </c>
      <c r="E185" t="str">
        <f t="shared" si="87"/>
        <v>inflationary expansion</v>
      </c>
      <c r="F185" s="4">
        <f t="shared" si="88"/>
        <v>1.1420278881948388E-2</v>
      </c>
      <c r="G185">
        <f t="shared" si="89"/>
        <v>154.18562826280919</v>
      </c>
      <c r="H185">
        <f t="shared" si="90"/>
        <v>6.4414840286021615</v>
      </c>
      <c r="I185" s="4">
        <f t="shared" si="91"/>
        <v>4.3598912579513066E-2</v>
      </c>
      <c r="J185">
        <v>637.45000000000005</v>
      </c>
      <c r="K185">
        <f t="shared" si="92"/>
        <v>33.52800000000002</v>
      </c>
      <c r="L185" s="4">
        <f t="shared" si="93"/>
        <v>5.5517103202069172E-2</v>
      </c>
      <c r="M185" s="20">
        <f t="shared" si="94"/>
        <v>1.1918190622556106E-2</v>
      </c>
      <c r="N185" t="str">
        <f t="shared" si="95"/>
        <v>inflation</v>
      </c>
      <c r="O185">
        <f t="shared" si="96"/>
        <v>1</v>
      </c>
      <c r="P185" s="22">
        <f t="shared" si="115"/>
        <v>4.979117406077177E-4</v>
      </c>
      <c r="Q185">
        <f t="shared" si="97"/>
        <v>33.52800000000002</v>
      </c>
      <c r="R185" s="4">
        <f t="shared" si="98"/>
        <v>5.5517103202069172E-2</v>
      </c>
      <c r="S185">
        <v>363.79</v>
      </c>
      <c r="T185" s="4">
        <f t="shared" si="99"/>
        <v>7.5566698498954935E-2</v>
      </c>
      <c r="U185" s="15">
        <f t="shared" si="100"/>
        <v>637.45000000000005</v>
      </c>
      <c r="V185" s="4">
        <f t="shared" si="116"/>
        <v>5.5517103202069172E-2</v>
      </c>
      <c r="W185">
        <f t="shared" si="101"/>
        <v>87.9930813486977</v>
      </c>
      <c r="X185" s="4">
        <f t="shared" si="117"/>
        <v>6.3422121304425302E-2</v>
      </c>
      <c r="Y185">
        <f t="shared" si="102"/>
        <v>1.7522471755683224</v>
      </c>
      <c r="Z185" s="10">
        <f t="shared" si="118"/>
        <v>-1.8640959528466824E-2</v>
      </c>
      <c r="AA185">
        <f t="shared" si="103"/>
        <v>154.18562826280919</v>
      </c>
      <c r="AB185">
        <f t="shared" si="104"/>
        <v>6.4414840286021899</v>
      </c>
      <c r="AC185" s="4">
        <f t="shared" si="105"/>
        <v>4.3598912579513267E-2</v>
      </c>
      <c r="AD185">
        <f t="shared" si="106"/>
        <v>483.26437173719086</v>
      </c>
      <c r="AE185">
        <f t="shared" si="107"/>
        <v>637.45000000000005</v>
      </c>
      <c r="AF185" s="4">
        <f t="shared" si="119"/>
        <v>5.5517103202069172E-2</v>
      </c>
      <c r="AG185" s="4">
        <f t="shared" si="108"/>
        <v>1.1918190622556106E-2</v>
      </c>
      <c r="AH185" s="10">
        <f t="shared" si="109"/>
        <v>-1.2472671118280425E-2</v>
      </c>
      <c r="AI185" s="10">
        <f t="shared" si="110"/>
        <v>-7.9050181023561303E-3</v>
      </c>
      <c r="AJ185" s="10">
        <f t="shared" si="111"/>
        <v>7.415806273053599E-2</v>
      </c>
      <c r="AK185" t="str">
        <f t="shared" si="120"/>
        <v>inflation</v>
      </c>
      <c r="AL185">
        <f t="shared" si="112"/>
        <v>1</v>
      </c>
      <c r="AM185">
        <f t="shared" si="113"/>
        <v>275.79691865130229</v>
      </c>
      <c r="AN185">
        <f t="shared" si="114"/>
        <v>1.7522471755683224</v>
      </c>
    </row>
    <row r="186" spans="1:40" x14ac:dyDescent="0.35">
      <c r="A186">
        <v>1964</v>
      </c>
      <c r="B186">
        <v>4.1974903425264811</v>
      </c>
      <c r="C186" t="str">
        <f t="shared" si="85"/>
        <v>inflation</v>
      </c>
      <c r="D186" t="str">
        <f t="shared" si="86"/>
        <v>expansive</v>
      </c>
      <c r="E186" t="str">
        <f t="shared" si="87"/>
        <v>inflationary expansion</v>
      </c>
      <c r="F186" s="4">
        <f t="shared" si="88"/>
        <v>1.5283842794759641E-2</v>
      </c>
      <c r="G186">
        <f t="shared" si="89"/>
        <v>163.06410358243295</v>
      </c>
      <c r="H186">
        <f t="shared" si="90"/>
        <v>8.8784753196237602</v>
      </c>
      <c r="I186" s="4">
        <f t="shared" si="91"/>
        <v>5.7583027806524301E-2</v>
      </c>
      <c r="J186">
        <v>684.46</v>
      </c>
      <c r="K186">
        <f t="shared" si="92"/>
        <v>47.009999999999991</v>
      </c>
      <c r="L186" s="4">
        <f t="shared" si="93"/>
        <v>7.3746960545925153E-2</v>
      </c>
      <c r="M186" s="20">
        <f t="shared" si="94"/>
        <v>1.6163932739400852E-2</v>
      </c>
      <c r="N186" t="str">
        <f t="shared" si="95"/>
        <v>inflation</v>
      </c>
      <c r="O186">
        <f t="shared" si="96"/>
        <v>1</v>
      </c>
      <c r="P186" s="22">
        <f t="shared" si="115"/>
        <v>8.8008994464121131E-4</v>
      </c>
      <c r="Q186">
        <f t="shared" si="97"/>
        <v>47.009999999999991</v>
      </c>
      <c r="R186" s="4">
        <f t="shared" si="98"/>
        <v>7.3746960545925153E-2</v>
      </c>
      <c r="S186">
        <v>388.524</v>
      </c>
      <c r="T186" s="4">
        <f t="shared" si="99"/>
        <v>6.7989774320349597E-2</v>
      </c>
      <c r="U186" s="15">
        <f t="shared" si="100"/>
        <v>684.46</v>
      </c>
      <c r="V186" s="4">
        <f t="shared" si="116"/>
        <v>7.3746960545925153E-2</v>
      </c>
      <c r="W186">
        <f t="shared" si="101"/>
        <v>92.561022967392063</v>
      </c>
      <c r="X186" s="4">
        <f t="shared" si="117"/>
        <v>5.1912508900473553E-2</v>
      </c>
      <c r="Y186">
        <f t="shared" si="102"/>
        <v>1.7616929713479734</v>
      </c>
      <c r="Z186" s="10">
        <f t="shared" si="118"/>
        <v>5.3906754203141161E-3</v>
      </c>
      <c r="AA186">
        <f t="shared" si="103"/>
        <v>163.06410358243295</v>
      </c>
      <c r="AB186">
        <f t="shared" si="104"/>
        <v>8.8784753196237602</v>
      </c>
      <c r="AC186" s="4">
        <f t="shared" si="105"/>
        <v>5.7583027806524301E-2</v>
      </c>
      <c r="AD186">
        <f t="shared" si="106"/>
        <v>521.39589641756709</v>
      </c>
      <c r="AE186">
        <f t="shared" si="107"/>
        <v>684.46</v>
      </c>
      <c r="AF186" s="4">
        <f t="shared" si="119"/>
        <v>7.3746960545925153E-2</v>
      </c>
      <c r="AG186" s="4">
        <f t="shared" si="108"/>
        <v>1.6163932739400852E-2</v>
      </c>
      <c r="AH186" s="10">
        <f t="shared" si="109"/>
        <v>-8.7653166879136657E-3</v>
      </c>
      <c r="AI186" s="10">
        <f t="shared" si="110"/>
        <v>2.18344516454516E-2</v>
      </c>
      <c r="AJ186" s="10">
        <f t="shared" si="111"/>
        <v>6.8356285125611038E-2</v>
      </c>
      <c r="AK186" t="str">
        <f t="shared" si="120"/>
        <v>inflation</v>
      </c>
      <c r="AL186">
        <f t="shared" si="112"/>
        <v>1</v>
      </c>
      <c r="AM186">
        <f t="shared" si="113"/>
        <v>295.96297703260791</v>
      </c>
      <c r="AN186">
        <f t="shared" si="114"/>
        <v>1.7616929713479734</v>
      </c>
    </row>
    <row r="187" spans="1:40" x14ac:dyDescent="0.35">
      <c r="A187">
        <v>1965</v>
      </c>
      <c r="B187">
        <v>4.2740897054592226</v>
      </c>
      <c r="C187" t="str">
        <f t="shared" si="85"/>
        <v>inflation</v>
      </c>
      <c r="D187" t="str">
        <f t="shared" si="86"/>
        <v>expansive</v>
      </c>
      <c r="E187" t="str">
        <f t="shared" si="87"/>
        <v>inflationary expansion</v>
      </c>
      <c r="F187" s="4">
        <f t="shared" si="88"/>
        <v>1.8248847926267325E-2</v>
      </c>
      <c r="G187">
        <f t="shared" si="89"/>
        <v>173.67183450826658</v>
      </c>
      <c r="H187">
        <f t="shared" si="90"/>
        <v>10.607730925833636</v>
      </c>
      <c r="I187" s="4">
        <f t="shared" si="91"/>
        <v>6.5052520406314721E-2</v>
      </c>
      <c r="J187">
        <v>742.28899999999999</v>
      </c>
      <c r="K187">
        <f t="shared" si="92"/>
        <v>57.828999999999951</v>
      </c>
      <c r="L187" s="4">
        <f t="shared" si="93"/>
        <v>8.4488501884697351E-2</v>
      </c>
      <c r="M187" s="20">
        <f t="shared" si="94"/>
        <v>1.943598147838263E-2</v>
      </c>
      <c r="N187" t="str">
        <f t="shared" si="95"/>
        <v>inflation</v>
      </c>
      <c r="O187">
        <f t="shared" si="96"/>
        <v>1</v>
      </c>
      <c r="P187" s="22">
        <f t="shared" si="115"/>
        <v>1.1871335521153048E-3</v>
      </c>
      <c r="Q187">
        <f t="shared" si="97"/>
        <v>57.828999999999951</v>
      </c>
      <c r="R187" s="4">
        <f t="shared" si="98"/>
        <v>8.4488501884697351E-2</v>
      </c>
      <c r="S187">
        <v>420.58199999999999</v>
      </c>
      <c r="T187" s="4">
        <f t="shared" si="99"/>
        <v>8.2512277233838818E-2</v>
      </c>
      <c r="U187" s="15">
        <f t="shared" si="100"/>
        <v>742.28899999999999</v>
      </c>
      <c r="V187" s="4">
        <f t="shared" si="116"/>
        <v>8.4488501884697351E-2</v>
      </c>
      <c r="W187">
        <f t="shared" si="101"/>
        <v>98.402707707046417</v>
      </c>
      <c r="X187" s="4">
        <f t="shared" si="117"/>
        <v>6.3111713250104173E-2</v>
      </c>
      <c r="Y187">
        <f t="shared" si="102"/>
        <v>1.7649091021489269</v>
      </c>
      <c r="Z187" s="10">
        <f t="shared" si="118"/>
        <v>1.8255909816638828E-3</v>
      </c>
      <c r="AA187">
        <f t="shared" si="103"/>
        <v>173.67183450826658</v>
      </c>
      <c r="AB187">
        <f t="shared" si="104"/>
        <v>10.607730925833636</v>
      </c>
      <c r="AC187" s="4">
        <f t="shared" si="105"/>
        <v>6.5052520406314721E-2</v>
      </c>
      <c r="AD187">
        <f t="shared" si="106"/>
        <v>568.61716549173343</v>
      </c>
      <c r="AE187">
        <f t="shared" si="107"/>
        <v>742.28899999999999</v>
      </c>
      <c r="AF187" s="4">
        <f t="shared" si="119"/>
        <v>8.4488501884697351E-2</v>
      </c>
      <c r="AG187" s="4">
        <f t="shared" si="108"/>
        <v>1.943598147838263E-2</v>
      </c>
      <c r="AH187" s="10">
        <f t="shared" si="109"/>
        <v>3.6019951162127216E-2</v>
      </c>
      <c r="AI187" s="10">
        <f t="shared" si="110"/>
        <v>2.1376788634593177E-2</v>
      </c>
      <c r="AJ187" s="10">
        <f t="shared" si="111"/>
        <v>8.2662910903033474E-2</v>
      </c>
      <c r="AK187" t="str">
        <f t="shared" si="120"/>
        <v>inflation</v>
      </c>
      <c r="AL187">
        <f t="shared" si="112"/>
        <v>1</v>
      </c>
      <c r="AM187">
        <f t="shared" si="113"/>
        <v>322.17929229295362</v>
      </c>
      <c r="AN187">
        <f t="shared" si="114"/>
        <v>1.7649091021489269</v>
      </c>
    </row>
    <row r="188" spans="1:40" x14ac:dyDescent="0.35">
      <c r="A188">
        <v>1966</v>
      </c>
      <c r="B188">
        <v>4.3940180009599796</v>
      </c>
      <c r="C188" t="str">
        <f t="shared" si="85"/>
        <v>inflation</v>
      </c>
      <c r="D188" t="str">
        <f t="shared" si="86"/>
        <v>expansive</v>
      </c>
      <c r="E188" t="str">
        <f t="shared" si="87"/>
        <v>inflationary expansion</v>
      </c>
      <c r="F188" s="4">
        <f t="shared" si="88"/>
        <v>2.80593772628531E-2</v>
      </c>
      <c r="G188">
        <f t="shared" si="89"/>
        <v>185.1184951500631</v>
      </c>
      <c r="H188">
        <f t="shared" si="90"/>
        <v>11.446660641796512</v>
      </c>
      <c r="I188" s="4">
        <f t="shared" si="91"/>
        <v>6.5909712269732856E-2</v>
      </c>
      <c r="J188">
        <v>813.41399999999999</v>
      </c>
      <c r="K188">
        <f t="shared" si="92"/>
        <v>71.125</v>
      </c>
      <c r="L188" s="4">
        <f t="shared" si="93"/>
        <v>9.5818475014448554E-2</v>
      </c>
      <c r="M188" s="20">
        <f t="shared" si="94"/>
        <v>2.9908762744715697E-2</v>
      </c>
      <c r="N188" t="str">
        <f t="shared" si="95"/>
        <v>inflation</v>
      </c>
      <c r="O188">
        <f t="shared" si="96"/>
        <v>1</v>
      </c>
      <c r="P188" s="22">
        <f t="shared" si="115"/>
        <v>1.849385481862597E-3</v>
      </c>
      <c r="Q188">
        <f t="shared" si="97"/>
        <v>71.125</v>
      </c>
      <c r="R188" s="4">
        <f t="shared" si="98"/>
        <v>9.5818475014448554E-2</v>
      </c>
      <c r="S188">
        <v>440.96699999999998</v>
      </c>
      <c r="T188" s="4">
        <f t="shared" si="99"/>
        <v>4.8468550722570135E-2</v>
      </c>
      <c r="U188" s="15">
        <f t="shared" si="100"/>
        <v>813.41399999999999</v>
      </c>
      <c r="V188" s="4">
        <f t="shared" si="116"/>
        <v>9.5818475014448554E-2</v>
      </c>
      <c r="W188">
        <f t="shared" si="101"/>
        <v>100.35621153660729</v>
      </c>
      <c r="X188" s="4">
        <f t="shared" si="117"/>
        <v>1.9852134916618625E-2</v>
      </c>
      <c r="Y188">
        <f t="shared" si="102"/>
        <v>1.8446142228330011</v>
      </c>
      <c r="Z188" s="10">
        <f t="shared" si="118"/>
        <v>4.5161034405129669E-2</v>
      </c>
      <c r="AA188">
        <f t="shared" si="103"/>
        <v>185.11849515006313</v>
      </c>
      <c r="AB188">
        <f t="shared" si="104"/>
        <v>11.446660641796541</v>
      </c>
      <c r="AC188" s="4">
        <f t="shared" si="105"/>
        <v>6.5909712269733023E-2</v>
      </c>
      <c r="AD188">
        <f t="shared" si="106"/>
        <v>628.29550484993683</v>
      </c>
      <c r="AE188">
        <f t="shared" si="107"/>
        <v>813.41399999999999</v>
      </c>
      <c r="AF188" s="4">
        <f t="shared" si="119"/>
        <v>9.5818475014448554E-2</v>
      </c>
      <c r="AG188" s="4">
        <f t="shared" si="108"/>
        <v>2.9908762744715697E-2</v>
      </c>
      <c r="AH188" s="10">
        <f t="shared" si="109"/>
        <v>3.2530292452034551E-2</v>
      </c>
      <c r="AI188" s="10">
        <f t="shared" si="110"/>
        <v>7.5966340097829932E-2</v>
      </c>
      <c r="AJ188" s="10">
        <f t="shared" si="111"/>
        <v>5.0657440609318885E-2</v>
      </c>
      <c r="AK188" t="str">
        <f t="shared" si="120"/>
        <v>inflation</v>
      </c>
      <c r="AL188">
        <f t="shared" si="112"/>
        <v>1</v>
      </c>
      <c r="AM188">
        <f t="shared" si="113"/>
        <v>340.61078846339268</v>
      </c>
      <c r="AN188">
        <f t="shared" si="114"/>
        <v>1.8446142228330011</v>
      </c>
    </row>
    <row r="189" spans="1:40" x14ac:dyDescent="0.35">
      <c r="A189">
        <v>1967</v>
      </c>
      <c r="B189">
        <v>4.521425695534977</v>
      </c>
      <c r="C189" t="str">
        <f t="shared" si="85"/>
        <v>inflation</v>
      </c>
      <c r="D189" t="str">
        <f t="shared" si="86"/>
        <v>expansive</v>
      </c>
      <c r="E189" t="str">
        <f t="shared" si="87"/>
        <v>inflationary expansion</v>
      </c>
      <c r="F189" s="4">
        <f t="shared" si="88"/>
        <v>2.8995715208076537E-2</v>
      </c>
      <c r="G189">
        <f t="shared" si="89"/>
        <v>190.19642429360974</v>
      </c>
      <c r="H189">
        <f t="shared" si="90"/>
        <v>5.0779291435466405</v>
      </c>
      <c r="I189" s="4">
        <f t="shared" si="91"/>
        <v>2.7430695887141397E-2</v>
      </c>
      <c r="J189">
        <v>859.95899999999995</v>
      </c>
      <c r="K189">
        <f t="shared" si="92"/>
        <v>46.544999999999959</v>
      </c>
      <c r="L189" s="4">
        <f t="shared" si="93"/>
        <v>5.7221783741120712E-2</v>
      </c>
      <c r="M189" s="20">
        <f t="shared" si="94"/>
        <v>2.9791087853979315E-2</v>
      </c>
      <c r="N189" t="str">
        <f t="shared" si="95"/>
        <v>inflation</v>
      </c>
      <c r="O189">
        <f t="shared" si="96"/>
        <v>1</v>
      </c>
      <c r="P189" s="22">
        <f t="shared" si="115"/>
        <v>7.9537264590277823E-4</v>
      </c>
      <c r="Q189">
        <f t="shared" si="97"/>
        <v>46.544999999999959</v>
      </c>
      <c r="R189" s="4">
        <f t="shared" si="98"/>
        <v>5.7221783741120712E-2</v>
      </c>
      <c r="S189">
        <v>468.875</v>
      </c>
      <c r="T189" s="4">
        <f t="shared" si="99"/>
        <v>6.3288182562414003E-2</v>
      </c>
      <c r="U189" s="15">
        <f t="shared" si="100"/>
        <v>859.95899999999995</v>
      </c>
      <c r="V189" s="4">
        <f t="shared" si="116"/>
        <v>5.7221783741120712E-2</v>
      </c>
      <c r="W189">
        <f t="shared" si="101"/>
        <v>103.70069787125463</v>
      </c>
      <c r="X189" s="4">
        <f t="shared" si="117"/>
        <v>3.3326151749235394E-2</v>
      </c>
      <c r="Y189">
        <f t="shared" si="102"/>
        <v>1.8340901093041855</v>
      </c>
      <c r="Z189" s="10">
        <f t="shared" si="118"/>
        <v>-5.7053195180575391E-3</v>
      </c>
      <c r="AA189">
        <f t="shared" si="103"/>
        <v>190.19642429360974</v>
      </c>
      <c r="AB189">
        <f t="shared" si="104"/>
        <v>5.0779291435466121</v>
      </c>
      <c r="AC189" s="4">
        <f t="shared" si="105"/>
        <v>2.743069588714124E-2</v>
      </c>
      <c r="AD189">
        <f t="shared" si="106"/>
        <v>669.76257570639018</v>
      </c>
      <c r="AE189">
        <f t="shared" si="107"/>
        <v>859.95899999999995</v>
      </c>
      <c r="AF189" s="4">
        <f t="shared" si="119"/>
        <v>5.7221783741120712E-2</v>
      </c>
      <c r="AG189" s="4">
        <f t="shared" si="108"/>
        <v>2.9791087853979315E-2</v>
      </c>
      <c r="AH189" s="10">
        <f t="shared" si="109"/>
        <v>-3.3226630015210916E-2</v>
      </c>
      <c r="AI189" s="10">
        <f t="shared" si="110"/>
        <v>2.3895631991885317E-2</v>
      </c>
      <c r="AJ189" s="10">
        <f t="shared" si="111"/>
        <v>6.2927103259178246E-2</v>
      </c>
      <c r="AK189" t="str">
        <f t="shared" si="120"/>
        <v>inflation</v>
      </c>
      <c r="AL189">
        <f t="shared" si="112"/>
        <v>1</v>
      </c>
      <c r="AM189">
        <f t="shared" si="113"/>
        <v>365.17430212874535</v>
      </c>
      <c r="AN189">
        <f t="shared" si="114"/>
        <v>1.8340901093041855</v>
      </c>
    </row>
    <row r="190" spans="1:40" x14ac:dyDescent="0.35">
      <c r="A190">
        <v>1968</v>
      </c>
      <c r="B190">
        <v>4.7138267889619971</v>
      </c>
      <c r="C190" t="str">
        <f t="shared" si="85"/>
        <v>inflation</v>
      </c>
      <c r="D190" t="str">
        <f t="shared" si="86"/>
        <v>expansive</v>
      </c>
      <c r="E190" t="str">
        <f t="shared" si="87"/>
        <v>inflationary expansion</v>
      </c>
      <c r="F190" s="4">
        <f t="shared" si="88"/>
        <v>4.2553191489361673E-2</v>
      </c>
      <c r="G190">
        <f t="shared" si="89"/>
        <v>199.55145619746773</v>
      </c>
      <c r="H190">
        <f t="shared" si="90"/>
        <v>9.3550319038579914</v>
      </c>
      <c r="I190" s="4">
        <f t="shared" si="91"/>
        <v>4.9186160773540391E-2</v>
      </c>
      <c r="J190">
        <v>940.65099999999995</v>
      </c>
      <c r="K190">
        <f t="shared" si="92"/>
        <v>80.692000000000007</v>
      </c>
      <c r="L190" s="4">
        <f t="shared" si="93"/>
        <v>9.3832380380925146E-2</v>
      </c>
      <c r="M190" s="20">
        <f t="shared" si="94"/>
        <v>4.4646219607384754E-2</v>
      </c>
      <c r="N190" t="str">
        <f t="shared" si="95"/>
        <v>inflation</v>
      </c>
      <c r="O190">
        <f t="shared" si="96"/>
        <v>1</v>
      </c>
      <c r="P190" s="22">
        <f t="shared" si="115"/>
        <v>2.0930281180230811E-3</v>
      </c>
      <c r="Q190">
        <f t="shared" si="97"/>
        <v>80.692000000000007</v>
      </c>
      <c r="R190" s="4">
        <f t="shared" si="98"/>
        <v>9.3832380380925146E-2</v>
      </c>
      <c r="S190">
        <v>511.28399999999999</v>
      </c>
      <c r="T190" s="4">
        <f t="shared" si="99"/>
        <v>9.0448413756331628E-2</v>
      </c>
      <c r="U190" s="15">
        <f t="shared" si="100"/>
        <v>940.65099999999995</v>
      </c>
      <c r="V190" s="4">
        <f t="shared" si="116"/>
        <v>9.3832380380925146E-2</v>
      </c>
      <c r="W190">
        <f t="shared" si="101"/>
        <v>108.46474062161853</v>
      </c>
      <c r="X190" s="4">
        <f t="shared" si="117"/>
        <v>4.5940315235665066E-2</v>
      </c>
      <c r="Y190">
        <f t="shared" si="102"/>
        <v>1.8397818042418694</v>
      </c>
      <c r="Z190" s="10">
        <f t="shared" si="118"/>
        <v>3.1032798818392093E-3</v>
      </c>
      <c r="AA190">
        <f t="shared" si="103"/>
        <v>199.55145619746773</v>
      </c>
      <c r="AB190">
        <f t="shared" si="104"/>
        <v>9.3550319038579914</v>
      </c>
      <c r="AC190" s="4">
        <f t="shared" si="105"/>
        <v>4.9186160773540391E-2</v>
      </c>
      <c r="AD190">
        <f t="shared" si="106"/>
        <v>741.09954380253225</v>
      </c>
      <c r="AE190">
        <f t="shared" si="107"/>
        <v>940.65099999999995</v>
      </c>
      <c r="AF190" s="4">
        <f t="shared" si="119"/>
        <v>9.3832380380925146E-2</v>
      </c>
      <c r="AG190" s="4">
        <f t="shared" si="108"/>
        <v>4.4646219607384754E-2</v>
      </c>
      <c r="AH190" s="10">
        <f t="shared" si="109"/>
        <v>7.0813862297042202E-2</v>
      </c>
      <c r="AI190" s="10">
        <f t="shared" si="110"/>
        <v>4.7892065145260079E-2</v>
      </c>
      <c r="AJ190" s="10">
        <f t="shared" si="111"/>
        <v>9.0729100499085932E-2</v>
      </c>
      <c r="AK190" t="str">
        <f t="shared" si="120"/>
        <v>inflation</v>
      </c>
      <c r="AL190">
        <f t="shared" si="112"/>
        <v>1</v>
      </c>
      <c r="AM190">
        <f t="shared" si="113"/>
        <v>402.81925937838145</v>
      </c>
      <c r="AN190">
        <f t="shared" si="114"/>
        <v>1.8397818042418694</v>
      </c>
    </row>
    <row r="191" spans="1:40" x14ac:dyDescent="0.35">
      <c r="A191">
        <v>1969</v>
      </c>
      <c r="B191">
        <v>4.9454302499505554</v>
      </c>
      <c r="C191" t="str">
        <f t="shared" si="85"/>
        <v>inflation</v>
      </c>
      <c r="D191" t="str">
        <f t="shared" si="86"/>
        <v>expansive</v>
      </c>
      <c r="E191" t="str">
        <f t="shared" si="87"/>
        <v>inflationary expansion</v>
      </c>
      <c r="F191" s="4">
        <f t="shared" si="88"/>
        <v>4.9132789845160646E-2</v>
      </c>
      <c r="G191">
        <f t="shared" si="89"/>
        <v>205.76874984945428</v>
      </c>
      <c r="H191">
        <f t="shared" si="90"/>
        <v>6.2172936519865516</v>
      </c>
      <c r="I191" s="4">
        <f t="shared" si="91"/>
        <v>3.1156343183154619E-2</v>
      </c>
      <c r="J191">
        <v>1017.615</v>
      </c>
      <c r="K191">
        <f t="shared" si="92"/>
        <v>76.964000000000055</v>
      </c>
      <c r="L191" s="4">
        <f t="shared" si="93"/>
        <v>8.1819931090276909E-2</v>
      </c>
      <c r="M191" s="20">
        <f t="shared" si="94"/>
        <v>5.066358790712229E-2</v>
      </c>
      <c r="N191" t="str">
        <f t="shared" si="95"/>
        <v>inflation</v>
      </c>
      <c r="O191">
        <f t="shared" si="96"/>
        <v>1</v>
      </c>
      <c r="P191" s="22">
        <f t="shared" si="115"/>
        <v>1.530798061961644E-3</v>
      </c>
      <c r="Q191">
        <f t="shared" si="97"/>
        <v>76.964000000000055</v>
      </c>
      <c r="R191" s="4">
        <f t="shared" si="98"/>
        <v>8.1819931090276909E-2</v>
      </c>
      <c r="S191">
        <v>523.053</v>
      </c>
      <c r="T191" s="4">
        <f t="shared" si="99"/>
        <v>2.301851808388294E-2</v>
      </c>
      <c r="U191" s="15">
        <f t="shared" si="100"/>
        <v>1017.615</v>
      </c>
      <c r="V191" s="4">
        <f t="shared" si="116"/>
        <v>8.1819931090276909E-2</v>
      </c>
      <c r="W191">
        <f t="shared" si="101"/>
        <v>105.76491297298743</v>
      </c>
      <c r="X191" s="4">
        <f t="shared" si="117"/>
        <v>-2.4891293088963391E-2</v>
      </c>
      <c r="Y191">
        <f t="shared" si="102"/>
        <v>1.9455294205367335</v>
      </c>
      <c r="Z191" s="10">
        <f t="shared" si="118"/>
        <v>5.7478346644720818E-2</v>
      </c>
      <c r="AA191">
        <f t="shared" si="103"/>
        <v>205.76874984945428</v>
      </c>
      <c r="AB191">
        <f t="shared" si="104"/>
        <v>6.2172936519865516</v>
      </c>
      <c r="AC191" s="4">
        <f t="shared" si="105"/>
        <v>3.1156343183154619E-2</v>
      </c>
      <c r="AD191">
        <f t="shared" si="106"/>
        <v>811.84625015054576</v>
      </c>
      <c r="AE191">
        <f t="shared" si="107"/>
        <v>1017.615</v>
      </c>
      <c r="AF191" s="4">
        <f t="shared" si="119"/>
        <v>8.1819931090276909E-2</v>
      </c>
      <c r="AG191" s="4">
        <f t="shared" si="108"/>
        <v>5.066358790712229E-2</v>
      </c>
      <c r="AH191" s="10">
        <f t="shared" si="109"/>
        <v>4.7684659423855441E-3</v>
      </c>
      <c r="AI191" s="10">
        <f t="shared" si="110"/>
        <v>0.1067112241792403</v>
      </c>
      <c r="AJ191" s="10">
        <f t="shared" si="111"/>
        <v>2.4341584445556091E-2</v>
      </c>
      <c r="AK191" t="str">
        <f t="shared" si="120"/>
        <v>inflation</v>
      </c>
      <c r="AL191">
        <f t="shared" si="112"/>
        <v>1</v>
      </c>
      <c r="AM191">
        <f t="shared" si="113"/>
        <v>417.28808702701258</v>
      </c>
      <c r="AN191">
        <f t="shared" si="114"/>
        <v>1.9455294205367335</v>
      </c>
    </row>
    <row r="192" spans="1:40" x14ac:dyDescent="0.35">
      <c r="A192">
        <v>1970</v>
      </c>
      <c r="B192">
        <v>5.2061775762973612</v>
      </c>
      <c r="C192" t="str">
        <f t="shared" si="85"/>
        <v>inflation</v>
      </c>
      <c r="D192" t="str">
        <f t="shared" si="86"/>
        <v>expansive</v>
      </c>
      <c r="E192" t="str">
        <f t="shared" si="87"/>
        <v>inflationary expansion</v>
      </c>
      <c r="F192" s="4">
        <f t="shared" si="88"/>
        <v>5.2724902216427547E-2</v>
      </c>
      <c r="G192">
        <f t="shared" si="89"/>
        <v>206.15950652289013</v>
      </c>
      <c r="H192">
        <f t="shared" si="90"/>
        <v>0.39075667343584541</v>
      </c>
      <c r="I192" s="4">
        <f t="shared" si="91"/>
        <v>1.8990088325935453E-3</v>
      </c>
      <c r="J192">
        <v>1073.3030000000001</v>
      </c>
      <c r="K192">
        <f t="shared" si="92"/>
        <v>55.688000000000102</v>
      </c>
      <c r="L192" s="4">
        <f t="shared" si="93"/>
        <v>5.4724036104027651E-2</v>
      </c>
      <c r="M192" s="20">
        <f t="shared" si="94"/>
        <v>5.2825027271434108E-2</v>
      </c>
      <c r="N192" t="str">
        <f t="shared" si="95"/>
        <v>inflation</v>
      </c>
      <c r="O192">
        <f t="shared" si="96"/>
        <v>1</v>
      </c>
      <c r="P192" s="22">
        <f t="shared" si="115"/>
        <v>1.0012505500656133E-4</v>
      </c>
      <c r="Q192">
        <f t="shared" si="97"/>
        <v>55.688000000000102</v>
      </c>
      <c r="R192" s="4">
        <f t="shared" si="98"/>
        <v>5.4724036104027651E-2</v>
      </c>
      <c r="S192">
        <v>563.35500000000002</v>
      </c>
      <c r="T192" s="4">
        <f t="shared" si="99"/>
        <v>7.7051465147891365E-2</v>
      </c>
      <c r="U192" s="15">
        <f t="shared" si="100"/>
        <v>1073.3030000000001</v>
      </c>
      <c r="V192" s="4">
        <f t="shared" si="116"/>
        <v>5.4724036104027651E-2</v>
      </c>
      <c r="W192">
        <f t="shared" si="101"/>
        <v>108.20894826270191</v>
      </c>
      <c r="X192" s="4">
        <f t="shared" si="117"/>
        <v>2.3108186079996956E-2</v>
      </c>
      <c r="Y192">
        <f t="shared" si="102"/>
        <v>1.9051983207746448</v>
      </c>
      <c r="Z192" s="10">
        <f t="shared" si="118"/>
        <v>-2.0730141285122353E-2</v>
      </c>
      <c r="AA192">
        <f t="shared" si="103"/>
        <v>206.1595065228901</v>
      </c>
      <c r="AB192">
        <f t="shared" si="104"/>
        <v>0.39075667343581699</v>
      </c>
      <c r="AC192" s="4">
        <f t="shared" si="105"/>
        <v>1.8990088325934072E-3</v>
      </c>
      <c r="AD192">
        <f t="shared" si="106"/>
        <v>867.14349347711004</v>
      </c>
      <c r="AE192">
        <f t="shared" si="107"/>
        <v>1073.3030000000001</v>
      </c>
      <c r="AF192" s="4">
        <f t="shared" si="119"/>
        <v>5.4724036104027651E-2</v>
      </c>
      <c r="AG192" s="4">
        <f t="shared" si="108"/>
        <v>5.2825027271434108E-2</v>
      </c>
      <c r="AH192" s="10">
        <f t="shared" si="109"/>
        <v>-3.6684025557032873E-2</v>
      </c>
      <c r="AI192" s="10">
        <f t="shared" si="110"/>
        <v>3.1615850024030695E-2</v>
      </c>
      <c r="AJ192" s="10">
        <f t="shared" si="111"/>
        <v>7.5454177389150001E-2</v>
      </c>
      <c r="AK192" t="str">
        <f t="shared" si="120"/>
        <v>inflation</v>
      </c>
      <c r="AL192">
        <f t="shared" si="112"/>
        <v>1</v>
      </c>
      <c r="AM192">
        <f t="shared" si="113"/>
        <v>455.14605173729814</v>
      </c>
      <c r="AN192">
        <f t="shared" si="114"/>
        <v>1.9051983207746448</v>
      </c>
    </row>
    <row r="193" spans="1:40" x14ac:dyDescent="0.35">
      <c r="A193">
        <v>1971</v>
      </c>
      <c r="B193">
        <v>5.4705356470248354</v>
      </c>
      <c r="C193" t="str">
        <f t="shared" si="85"/>
        <v>inflation</v>
      </c>
      <c r="D193" t="str">
        <f t="shared" si="86"/>
        <v>expansive</v>
      </c>
      <c r="E193" t="str">
        <f t="shared" si="87"/>
        <v>inflationary expansion</v>
      </c>
      <c r="F193" s="4">
        <f t="shared" si="88"/>
        <v>5.0777766769047841E-2</v>
      </c>
      <c r="G193">
        <f t="shared" si="89"/>
        <v>212.9316167848219</v>
      </c>
      <c r="H193">
        <f t="shared" si="90"/>
        <v>6.7721102619317719</v>
      </c>
      <c r="I193" s="4">
        <f t="shared" si="91"/>
        <v>3.2848886651656091E-2</v>
      </c>
      <c r="J193">
        <v>1164.8499999999999</v>
      </c>
      <c r="K193">
        <f t="shared" si="92"/>
        <v>91.546999999999798</v>
      </c>
      <c r="L193" s="4">
        <f t="shared" si="93"/>
        <v>8.5294646525724604E-2</v>
      </c>
      <c r="M193" s="20">
        <f t="shared" si="94"/>
        <v>5.2445759874068514E-2</v>
      </c>
      <c r="N193" t="str">
        <f t="shared" si="95"/>
        <v>inflation</v>
      </c>
      <c r="O193">
        <f t="shared" si="96"/>
        <v>1</v>
      </c>
      <c r="P193" s="22">
        <f t="shared" si="115"/>
        <v>1.6679931050206723E-3</v>
      </c>
      <c r="Q193">
        <f t="shared" si="97"/>
        <v>91.546999999999798</v>
      </c>
      <c r="R193" s="4">
        <f t="shared" si="98"/>
        <v>8.5294646525724604E-2</v>
      </c>
      <c r="S193">
        <v>614.85018857706677</v>
      </c>
      <c r="T193" s="4">
        <f t="shared" si="99"/>
        <v>9.1408061661060525E-2</v>
      </c>
      <c r="U193" s="15">
        <f t="shared" si="100"/>
        <v>1164.8499999999999</v>
      </c>
      <c r="V193" s="4">
        <f t="shared" si="116"/>
        <v>8.5294646525724604E-2</v>
      </c>
      <c r="W193">
        <f t="shared" si="101"/>
        <v>112.39305037916252</v>
      </c>
      <c r="X193" s="4">
        <f t="shared" si="117"/>
        <v>3.8666877218903793E-2</v>
      </c>
      <c r="Y193">
        <f t="shared" si="102"/>
        <v>1.8945265393766646</v>
      </c>
      <c r="Z193" s="10">
        <f t="shared" si="118"/>
        <v>-5.6014018496725838E-3</v>
      </c>
      <c r="AA193">
        <f t="shared" si="103"/>
        <v>212.9316167848219</v>
      </c>
      <c r="AB193">
        <f t="shared" si="104"/>
        <v>6.7721102619318003</v>
      </c>
      <c r="AC193" s="4">
        <f t="shared" si="105"/>
        <v>3.284888665165623E-2</v>
      </c>
      <c r="AD193">
        <f t="shared" si="106"/>
        <v>951.91838321517798</v>
      </c>
      <c r="AE193">
        <f t="shared" si="107"/>
        <v>1164.8499999999999</v>
      </c>
      <c r="AF193" s="4">
        <f t="shared" si="119"/>
        <v>8.5294646525724604E-2</v>
      </c>
      <c r="AG193" s="4">
        <f t="shared" si="108"/>
        <v>5.2445759874068514E-2</v>
      </c>
      <c r="AH193" s="10">
        <f t="shared" si="109"/>
        <v>-4.5817673604556686E-2</v>
      </c>
      <c r="AI193" s="10">
        <f t="shared" si="110"/>
        <v>4.6627769306820811E-2</v>
      </c>
      <c r="AJ193" s="10">
        <f t="shared" si="111"/>
        <v>9.0896048375397193E-2</v>
      </c>
      <c r="AK193" t="str">
        <f t="shared" si="120"/>
        <v>inflation</v>
      </c>
      <c r="AL193">
        <f t="shared" si="112"/>
        <v>1</v>
      </c>
      <c r="AM193">
        <f t="shared" si="113"/>
        <v>502.45713819790421</v>
      </c>
      <c r="AN193">
        <f t="shared" si="114"/>
        <v>1.8945265393766646</v>
      </c>
    </row>
    <row r="194" spans="1:40" x14ac:dyDescent="0.35">
      <c r="A194">
        <v>1972</v>
      </c>
      <c r="B194">
        <v>5.7070394039585857</v>
      </c>
      <c r="C194" t="str">
        <f t="shared" si="85"/>
        <v>inflation</v>
      </c>
      <c r="D194" t="str">
        <f t="shared" si="86"/>
        <v>expansive</v>
      </c>
      <c r="E194" t="str">
        <f t="shared" si="87"/>
        <v>inflationary expansion</v>
      </c>
      <c r="F194" s="4">
        <f t="shared" si="88"/>
        <v>4.3232285135071449E-2</v>
      </c>
      <c r="G194">
        <f t="shared" si="89"/>
        <v>224.12846827599756</v>
      </c>
      <c r="H194">
        <f t="shared" si="90"/>
        <v>11.196851491175664</v>
      </c>
      <c r="I194" s="4">
        <f t="shared" si="91"/>
        <v>5.2584259962157924E-2</v>
      </c>
      <c r="J194">
        <v>1279.1099999999999</v>
      </c>
      <c r="K194">
        <f t="shared" si="92"/>
        <v>114.25999999999999</v>
      </c>
      <c r="L194" s="4">
        <f t="shared" si="93"/>
        <v>9.8089882817530158E-2</v>
      </c>
      <c r="M194" s="20">
        <f t="shared" si="94"/>
        <v>4.5505622855372234E-2</v>
      </c>
      <c r="N194" t="str">
        <f t="shared" si="95"/>
        <v>inflation</v>
      </c>
      <c r="O194">
        <f t="shared" si="96"/>
        <v>1</v>
      </c>
      <c r="P194" s="22">
        <f t="shared" si="115"/>
        <v>2.2733377203007846E-3</v>
      </c>
      <c r="Q194">
        <f t="shared" si="97"/>
        <v>114.25999999999999</v>
      </c>
      <c r="R194" s="4">
        <f t="shared" si="98"/>
        <v>9.8089882817530158E-2</v>
      </c>
      <c r="S194">
        <v>695.46462333394697</v>
      </c>
      <c r="T194" s="4">
        <f t="shared" si="99"/>
        <v>0.13111232013028129</v>
      </c>
      <c r="U194" s="15">
        <f t="shared" si="100"/>
        <v>1279.1099999999999</v>
      </c>
      <c r="V194" s="4">
        <f t="shared" si="116"/>
        <v>9.8089882817530158E-2</v>
      </c>
      <c r="W194">
        <f t="shared" si="101"/>
        <v>121.86084134123034</v>
      </c>
      <c r="X194" s="4">
        <f t="shared" si="117"/>
        <v>8.4238224072821638E-2</v>
      </c>
      <c r="Y194">
        <f t="shared" si="102"/>
        <v>1.8392164850429771</v>
      </c>
      <c r="Z194" s="10">
        <f t="shared" si="118"/>
        <v>-2.9194657970790731E-2</v>
      </c>
      <c r="AA194">
        <f t="shared" si="103"/>
        <v>224.12846827599756</v>
      </c>
      <c r="AB194">
        <f t="shared" si="104"/>
        <v>11.196851491175664</v>
      </c>
      <c r="AC194" s="4">
        <f t="shared" si="105"/>
        <v>5.2584259962157924E-2</v>
      </c>
      <c r="AD194">
        <f t="shared" si="106"/>
        <v>1054.9815317240023</v>
      </c>
      <c r="AE194">
        <f t="shared" si="107"/>
        <v>1279.1099999999999</v>
      </c>
      <c r="AF194" s="4">
        <f t="shared" si="119"/>
        <v>9.8089882817530158E-2</v>
      </c>
      <c r="AG194" s="4">
        <f t="shared" si="108"/>
        <v>4.5505622855372234E-2</v>
      </c>
      <c r="AH194" s="10">
        <f t="shared" si="109"/>
        <v>-2.3370625388054164E-2</v>
      </c>
      <c r="AI194" s="10">
        <f t="shared" si="110"/>
        <v>1.385165874470852E-2</v>
      </c>
      <c r="AJ194" s="10">
        <f t="shared" si="111"/>
        <v>0.12728454078832088</v>
      </c>
      <c r="AK194" t="str">
        <f t="shared" si="120"/>
        <v>inflation</v>
      </c>
      <c r="AL194">
        <f t="shared" si="112"/>
        <v>1</v>
      </c>
      <c r="AM194">
        <f t="shared" si="113"/>
        <v>573.60378199271656</v>
      </c>
      <c r="AN194">
        <f t="shared" si="114"/>
        <v>1.8392164850429771</v>
      </c>
    </row>
    <row r="195" spans="1:40" x14ac:dyDescent="0.35">
      <c r="A195">
        <v>1973</v>
      </c>
      <c r="B195">
        <v>6.0196267031992674</v>
      </c>
      <c r="C195" t="str">
        <f t="shared" si="85"/>
        <v>inflation</v>
      </c>
      <c r="D195" t="str">
        <f t="shared" si="86"/>
        <v>expansive</v>
      </c>
      <c r="E195" t="str">
        <f t="shared" si="87"/>
        <v>inflationary expansion</v>
      </c>
      <c r="F195" s="4">
        <f t="shared" si="88"/>
        <v>5.4772234273318871E-2</v>
      </c>
      <c r="G195">
        <f t="shared" si="89"/>
        <v>236.78810502359747</v>
      </c>
      <c r="H195">
        <f t="shared" si="90"/>
        <v>12.659636747599905</v>
      </c>
      <c r="I195" s="4">
        <f t="shared" si="91"/>
        <v>5.6483840919353906E-2</v>
      </c>
      <c r="J195">
        <v>1425.376</v>
      </c>
      <c r="K195">
        <f t="shared" si="92"/>
        <v>146.26600000000008</v>
      </c>
      <c r="L195" s="4">
        <f t="shared" si="93"/>
        <v>0.11434982136016456</v>
      </c>
      <c r="M195" s="20">
        <f t="shared" si="94"/>
        <v>5.7865980440810649E-2</v>
      </c>
      <c r="N195" t="str">
        <f t="shared" si="95"/>
        <v>inflation</v>
      </c>
      <c r="O195">
        <f t="shared" si="96"/>
        <v>1</v>
      </c>
      <c r="P195" s="22">
        <f t="shared" si="115"/>
        <v>3.0937461674917788E-3</v>
      </c>
      <c r="Q195">
        <f t="shared" si="97"/>
        <v>146.26600000000008</v>
      </c>
      <c r="R195" s="4">
        <f t="shared" si="98"/>
        <v>0.11434982136016456</v>
      </c>
      <c r="S195">
        <v>779.93610992309345</v>
      </c>
      <c r="T195" s="4">
        <f t="shared" si="99"/>
        <v>0.12146050820558432</v>
      </c>
      <c r="U195" s="15">
        <f t="shared" si="100"/>
        <v>1425.376</v>
      </c>
      <c r="V195" s="4">
        <f t="shared" si="116"/>
        <v>0.11434982136016456</v>
      </c>
      <c r="W195">
        <f t="shared" si="101"/>
        <v>129.56552762791398</v>
      </c>
      <c r="X195" s="4">
        <f t="shared" si="117"/>
        <v>6.3225283872029525E-2</v>
      </c>
      <c r="Y195">
        <f t="shared" si="102"/>
        <v>1.8275548238695487</v>
      </c>
      <c r="Z195" s="10">
        <f t="shared" si="118"/>
        <v>-6.3405592915593478E-3</v>
      </c>
      <c r="AA195">
        <f t="shared" si="103"/>
        <v>236.78810502359747</v>
      </c>
      <c r="AB195">
        <f t="shared" si="104"/>
        <v>12.659636747599905</v>
      </c>
      <c r="AC195" s="4">
        <f t="shared" si="105"/>
        <v>5.6483840919353906E-2</v>
      </c>
      <c r="AD195">
        <f t="shared" si="106"/>
        <v>1188.5878949764026</v>
      </c>
      <c r="AE195">
        <f t="shared" si="107"/>
        <v>1425.376</v>
      </c>
      <c r="AF195" s="4">
        <f t="shared" si="119"/>
        <v>0.11434982136016456</v>
      </c>
      <c r="AG195" s="4">
        <f t="shared" si="108"/>
        <v>5.7865980440810649E-2</v>
      </c>
      <c r="AH195" s="10">
        <f t="shared" si="109"/>
        <v>3.1490283489359755E-2</v>
      </c>
      <c r="AI195" s="10">
        <f t="shared" si="110"/>
        <v>5.112453748813503E-2</v>
      </c>
      <c r="AJ195" s="10">
        <f t="shared" si="111"/>
        <v>0.1206903806517239</v>
      </c>
      <c r="AK195" t="str">
        <f t="shared" si="120"/>
        <v>inflation</v>
      </c>
      <c r="AL195">
        <f t="shared" si="112"/>
        <v>1</v>
      </c>
      <c r="AM195">
        <f t="shared" si="113"/>
        <v>650.37058229517947</v>
      </c>
      <c r="AN195">
        <f t="shared" si="114"/>
        <v>1.8275548238695487</v>
      </c>
    </row>
    <row r="196" spans="1:40" x14ac:dyDescent="0.35">
      <c r="A196">
        <v>1974</v>
      </c>
      <c r="B196">
        <v>6.5596908984220299</v>
      </c>
      <c r="C196" t="str">
        <f t="shared" ref="C196:C244" si="121">IF(B196&gt;B195,"inflation",IF(B196&lt;B195,"deflation","stable"))</f>
        <v>inflation</v>
      </c>
      <c r="D196" t="str">
        <f t="shared" ref="D196:D244" si="122">IF(I196&gt;0,"expansive","contractive")</f>
        <v>contractive</v>
      </c>
      <c r="E196" t="str">
        <f t="shared" ref="E196:E244" si="123">IF(AND(C196="inflation",D196="expansive"),"inflationary expansion",IF(AND(C196="inflation",D196="contractive"),"stagflation",IF(AND(C196="deflation",D196="expansive"),"deflationary growth",IF(AND(C196="deflation",D196="contractive"),"recession",0))))</f>
        <v>stagflation</v>
      </c>
      <c r="F196" s="4">
        <f t="shared" ref="F196:F244" si="124">(B196-B195)/B195</f>
        <v>8.9717223650385675E-2</v>
      </c>
      <c r="G196">
        <f t="shared" ref="G196:G244" si="125">J196/B196</f>
        <v>235.56643505438902</v>
      </c>
      <c r="H196">
        <f t="shared" ref="H196:H244" si="126">G196-G195</f>
        <v>-1.2216699692084489</v>
      </c>
      <c r="I196" s="4">
        <f t="shared" ref="I196:I244" si="127">H196/G195</f>
        <v>-5.1593384265932688E-3</v>
      </c>
      <c r="J196">
        <v>1545.2429999999999</v>
      </c>
      <c r="K196">
        <f t="shared" ref="K196:K244" si="128">J196-J195</f>
        <v>119.86699999999996</v>
      </c>
      <c r="L196" s="4">
        <f t="shared" ref="L196:L244" si="129">K196/J195</f>
        <v>8.4095003704285715E-2</v>
      </c>
      <c r="M196" s="20">
        <f t="shared" ref="M196:M244" si="130">L196-I196</f>
        <v>8.9254342130878989E-2</v>
      </c>
      <c r="N196" t="str">
        <f t="shared" ref="N196:N244" si="131">IF(L196&gt;I196, "inflation",IF(L196&lt;I196, "deflation","stable"))</f>
        <v>inflation</v>
      </c>
      <c r="O196">
        <f t="shared" ref="O196:O244" si="132">IFERROR(IF(N196=C196,1,0),"")</f>
        <v>1</v>
      </c>
      <c r="P196" s="22">
        <f t="shared" si="115"/>
        <v>-4.6288151950668599E-4</v>
      </c>
      <c r="Q196">
        <f t="shared" ref="Q196:Q244" si="133">J196-J195</f>
        <v>119.86699999999996</v>
      </c>
      <c r="R196" s="4">
        <f t="shared" ref="R196:R244" si="134">Q196/J195</f>
        <v>8.4095003704285715E-2</v>
      </c>
      <c r="S196">
        <v>844.56125556007419</v>
      </c>
      <c r="T196" s="4">
        <f t="shared" ref="T196:T244" si="135">(S196-S195)/S195</f>
        <v>8.28595378708048E-2</v>
      </c>
      <c r="U196" s="15">
        <f t="shared" ref="U196:U244" si="136">S196*Y196</f>
        <v>1545.2429999999999</v>
      </c>
      <c r="V196" s="4">
        <f t="shared" si="116"/>
        <v>8.4095003704285715E-2</v>
      </c>
      <c r="W196">
        <f t="shared" ref="W196:W244" si="137">S196/B196</f>
        <v>128.75016043259569</v>
      </c>
      <c r="X196" s="4">
        <f t="shared" si="117"/>
        <v>-6.2930874457583948E-3</v>
      </c>
      <c r="Y196">
        <f t="shared" ref="Y196:Y244" si="138">J196/S196</f>
        <v>1.8296399341398462</v>
      </c>
      <c r="Z196" s="10">
        <f t="shared" si="118"/>
        <v>1.1409289850372708E-3</v>
      </c>
      <c r="AA196">
        <f t="shared" ref="AA196:AA244" si="139">W196*Y196</f>
        <v>235.56643505438902</v>
      </c>
      <c r="AB196">
        <f t="shared" ref="AB196:AB244" si="140">AA196-AA195</f>
        <v>-1.2216699692084489</v>
      </c>
      <c r="AC196" s="4">
        <f t="shared" ref="AC196:AC244" si="141">AB196/AA195</f>
        <v>-5.1593384265932688E-3</v>
      </c>
      <c r="AD196">
        <f t="shared" ref="AD196:AD244" si="142">J196-AA196</f>
        <v>1309.6765649456108</v>
      </c>
      <c r="AE196">
        <f t="shared" ref="AE196:AE244" si="143">AA196+AD196</f>
        <v>1545.2429999999999</v>
      </c>
      <c r="AF196" s="4">
        <f t="shared" si="119"/>
        <v>8.4095003704285715E-2</v>
      </c>
      <c r="AG196" s="4">
        <f t="shared" ref="AG196:AG244" si="144">AF196-I196</f>
        <v>8.9254342130878989E-2</v>
      </c>
      <c r="AH196" s="10">
        <f t="shared" ref="AH196:AH244" si="145">AF196-T197</f>
        <v>2.6443479526757678E-2</v>
      </c>
      <c r="AI196" s="10">
        <f t="shared" ref="AI196:AI244" si="146">AF196-X196</f>
        <v>9.0388091150044106E-2</v>
      </c>
      <c r="AJ196" s="10">
        <f t="shared" ref="AJ196:AJ244" si="147">AF196-Z196</f>
        <v>8.2954074719248441E-2</v>
      </c>
      <c r="AK196" t="str">
        <f t="shared" si="120"/>
        <v>inflation</v>
      </c>
      <c r="AL196">
        <f t="shared" ref="AL196:AL244" si="148">IFERROR(IF(AK196=C196,1,0),"")</f>
        <v>1</v>
      </c>
      <c r="AM196">
        <f t="shared" ref="AM196:AM244" si="149">AD196/AN196</f>
        <v>715.81109512747844</v>
      </c>
      <c r="AN196">
        <f t="shared" ref="AN196:AN244" si="150">Y196</f>
        <v>1.8296399341398462</v>
      </c>
    </row>
    <row r="197" spans="1:40" x14ac:dyDescent="0.35">
      <c r="A197">
        <v>1975</v>
      </c>
      <c r="B197">
        <v>7.1688750575032927</v>
      </c>
      <c r="C197" t="str">
        <f t="shared" si="121"/>
        <v>inflation</v>
      </c>
      <c r="D197" t="str">
        <f t="shared" si="122"/>
        <v>contractive</v>
      </c>
      <c r="E197" t="str">
        <f t="shared" si="123"/>
        <v>stagflation</v>
      </c>
      <c r="F197" s="4">
        <f t="shared" si="124"/>
        <v>9.2867814736179929E-2</v>
      </c>
      <c r="G197">
        <f t="shared" si="125"/>
        <v>235.03045965859005</v>
      </c>
      <c r="H197">
        <f t="shared" si="126"/>
        <v>-0.53597539579897102</v>
      </c>
      <c r="I197" s="4">
        <f t="shared" si="127"/>
        <v>-2.2752621598031218E-3</v>
      </c>
      <c r="J197">
        <v>1684.904</v>
      </c>
      <c r="K197">
        <f t="shared" si="128"/>
        <v>139.66100000000006</v>
      </c>
      <c r="L197" s="4">
        <f t="shared" si="129"/>
        <v>9.0381253951643897E-2</v>
      </c>
      <c r="M197" s="20">
        <f t="shared" si="130"/>
        <v>9.2656516111447013E-2</v>
      </c>
      <c r="N197" t="str">
        <f t="shared" si="131"/>
        <v>inflation</v>
      </c>
      <c r="O197">
        <f t="shared" si="132"/>
        <v>1</v>
      </c>
      <c r="P197" s="22">
        <f t="shared" ref="P197:P244" si="151">M197-F197</f>
        <v>-2.1129862473291683E-4</v>
      </c>
      <c r="Q197">
        <f t="shared" si="133"/>
        <v>139.66100000000006</v>
      </c>
      <c r="R197" s="4">
        <f t="shared" si="134"/>
        <v>9.0381253951643897E-2</v>
      </c>
      <c r="S197">
        <v>893.25149920439924</v>
      </c>
      <c r="T197" s="4">
        <f t="shared" si="135"/>
        <v>5.7651524177528037E-2</v>
      </c>
      <c r="U197" s="15">
        <f t="shared" si="136"/>
        <v>1684.904</v>
      </c>
      <c r="V197" s="4">
        <f t="shared" ref="V197:V244" si="152">(U197-U196)/U196</f>
        <v>9.0381253951643897E-2</v>
      </c>
      <c r="W197">
        <f t="shared" si="137"/>
        <v>124.60134847370215</v>
      </c>
      <c r="X197" s="4">
        <f t="shared" ref="X197:X244" si="153">(W197-W196)/W196</f>
        <v>-3.2223742051689055E-2</v>
      </c>
      <c r="Y197">
        <f t="shared" si="138"/>
        <v>1.8862593586472671</v>
      </c>
      <c r="Z197" s="10">
        <f t="shared" ref="Z197:Z244" si="154">(Y197-Y196)/Y196</f>
        <v>3.0945665019078739E-2</v>
      </c>
      <c r="AA197">
        <f t="shared" si="139"/>
        <v>235.03045965859005</v>
      </c>
      <c r="AB197">
        <f t="shared" si="140"/>
        <v>-0.53597539579897102</v>
      </c>
      <c r="AC197" s="4">
        <f t="shared" si="141"/>
        <v>-2.2752621598031218E-3</v>
      </c>
      <c r="AD197">
        <f t="shared" si="142"/>
        <v>1449.87354034141</v>
      </c>
      <c r="AE197">
        <f t="shared" si="143"/>
        <v>1684.904</v>
      </c>
      <c r="AF197" s="4">
        <f t="shared" ref="AF197:AF244" si="155">(AE197-AE196)/AE196</f>
        <v>9.0381253951643897E-2</v>
      </c>
      <c r="AG197" s="4">
        <f t="shared" si="144"/>
        <v>9.2656516111447013E-2</v>
      </c>
      <c r="AH197" s="10">
        <f t="shared" si="145"/>
        <v>-2.2929803944856914E-2</v>
      </c>
      <c r="AI197" s="10">
        <f t="shared" si="146"/>
        <v>0.12260499600333295</v>
      </c>
      <c r="AJ197" s="10">
        <f t="shared" si="147"/>
        <v>5.9435588932565162E-2</v>
      </c>
      <c r="AK197" t="str">
        <f t="shared" ref="AK197:AK244" si="156">IF(AG197&gt;0, "inflation",IF(AG197&lt;0,"deflation","stable"))</f>
        <v>inflation</v>
      </c>
      <c r="AL197">
        <f t="shared" si="148"/>
        <v>1</v>
      </c>
      <c r="AM197">
        <f t="shared" si="149"/>
        <v>768.65015073069719</v>
      </c>
      <c r="AN197">
        <f t="shared" si="150"/>
        <v>1.8862593586472671</v>
      </c>
    </row>
    <row r="198" spans="1:40" x14ac:dyDescent="0.35">
      <c r="A198">
        <v>1976</v>
      </c>
      <c r="B198">
        <v>7.5637357465606225</v>
      </c>
      <c r="C198" t="str">
        <f t="shared" si="121"/>
        <v>inflation</v>
      </c>
      <c r="D198" t="str">
        <f t="shared" si="122"/>
        <v>expansive</v>
      </c>
      <c r="E198" t="str">
        <f t="shared" si="123"/>
        <v>inflationary expansion</v>
      </c>
      <c r="F198" s="4">
        <f t="shared" si="124"/>
        <v>5.5079867606849901E-2</v>
      </c>
      <c r="G198">
        <f t="shared" si="125"/>
        <v>247.68342823873465</v>
      </c>
      <c r="H198">
        <f t="shared" si="126"/>
        <v>12.652968580144602</v>
      </c>
      <c r="I198" s="4">
        <f t="shared" si="127"/>
        <v>5.3835441578613079E-2</v>
      </c>
      <c r="J198">
        <v>1873.412</v>
      </c>
      <c r="K198">
        <f t="shared" si="128"/>
        <v>188.50800000000004</v>
      </c>
      <c r="L198" s="4">
        <f t="shared" si="129"/>
        <v>0.11188055818016934</v>
      </c>
      <c r="M198" s="20">
        <f t="shared" si="130"/>
        <v>5.8045116601556264E-2</v>
      </c>
      <c r="N198" t="str">
        <f t="shared" si="131"/>
        <v>inflation</v>
      </c>
      <c r="O198">
        <f t="shared" si="132"/>
        <v>1</v>
      </c>
      <c r="P198" s="22">
        <f t="shared" si="151"/>
        <v>2.9652489947063626E-3</v>
      </c>
      <c r="Q198">
        <f t="shared" si="133"/>
        <v>188.50800000000004</v>
      </c>
      <c r="R198" s="4">
        <f t="shared" si="134"/>
        <v>0.11188055818016934</v>
      </c>
      <c r="S198">
        <v>994.46677154688507</v>
      </c>
      <c r="T198" s="4">
        <f t="shared" si="135"/>
        <v>0.11331105789650081</v>
      </c>
      <c r="U198" s="15">
        <f t="shared" si="136"/>
        <v>1873.412</v>
      </c>
      <c r="V198" s="4">
        <f t="shared" si="152"/>
        <v>0.11188055818016934</v>
      </c>
      <c r="W198">
        <f t="shared" si="137"/>
        <v>131.47825424745812</v>
      </c>
      <c r="X198" s="4">
        <f t="shared" si="153"/>
        <v>5.5191262839401699E-2</v>
      </c>
      <c r="Y198">
        <f t="shared" si="138"/>
        <v>1.883835693258934</v>
      </c>
      <c r="Z198" s="10">
        <f t="shared" si="154"/>
        <v>-1.284905692964353E-3</v>
      </c>
      <c r="AA198">
        <f t="shared" si="139"/>
        <v>247.68342823873465</v>
      </c>
      <c r="AB198">
        <f t="shared" si="140"/>
        <v>12.652968580144602</v>
      </c>
      <c r="AC198" s="4">
        <f t="shared" si="141"/>
        <v>5.3835441578613079E-2</v>
      </c>
      <c r="AD198">
        <f t="shared" si="142"/>
        <v>1625.7285717612654</v>
      </c>
      <c r="AE198">
        <f t="shared" si="143"/>
        <v>1873.412</v>
      </c>
      <c r="AF198" s="4">
        <f t="shared" si="155"/>
        <v>0.11188055818016934</v>
      </c>
      <c r="AG198" s="4">
        <f t="shared" si="144"/>
        <v>5.8045116601556264E-2</v>
      </c>
      <c r="AH198" s="10">
        <f t="shared" si="145"/>
        <v>-1.5541447456881102E-2</v>
      </c>
      <c r="AI198" s="10">
        <f t="shared" si="146"/>
        <v>5.6689295340767644E-2</v>
      </c>
      <c r="AJ198" s="10">
        <f t="shared" si="147"/>
        <v>0.1131654638731337</v>
      </c>
      <c r="AK198" t="str">
        <f t="shared" si="156"/>
        <v>inflation</v>
      </c>
      <c r="AL198">
        <f t="shared" si="148"/>
        <v>1</v>
      </c>
      <c r="AM198">
        <f t="shared" si="149"/>
        <v>862.98851729942692</v>
      </c>
      <c r="AN198">
        <f t="shared" si="150"/>
        <v>1.883835693258934</v>
      </c>
    </row>
    <row r="199" spans="1:40" x14ac:dyDescent="0.35">
      <c r="A199">
        <v>1977</v>
      </c>
      <c r="B199">
        <v>8.0333904263603593</v>
      </c>
      <c r="C199" t="str">
        <f t="shared" si="121"/>
        <v>inflation</v>
      </c>
      <c r="D199" t="str">
        <f t="shared" si="122"/>
        <v>expansive</v>
      </c>
      <c r="E199" t="str">
        <f t="shared" si="123"/>
        <v>inflationary expansion</v>
      </c>
      <c r="F199" s="4">
        <f t="shared" si="124"/>
        <v>6.2092951887339251E-2</v>
      </c>
      <c r="G199">
        <f t="shared" si="125"/>
        <v>259.1466229711433</v>
      </c>
      <c r="H199">
        <f t="shared" si="126"/>
        <v>11.463194732408652</v>
      </c>
      <c r="I199" s="4">
        <f t="shared" si="127"/>
        <v>4.6281637871063472E-2</v>
      </c>
      <c r="J199">
        <v>2081.826</v>
      </c>
      <c r="K199">
        <f t="shared" si="128"/>
        <v>208.41399999999999</v>
      </c>
      <c r="L199" s="4">
        <f t="shared" si="129"/>
        <v>0.11124835327199782</v>
      </c>
      <c r="M199" s="20">
        <f t="shared" si="130"/>
        <v>6.4966715400934349E-2</v>
      </c>
      <c r="N199" t="str">
        <f t="shared" si="131"/>
        <v>inflation</v>
      </c>
      <c r="O199">
        <f t="shared" si="132"/>
        <v>1</v>
      </c>
      <c r="P199" s="22">
        <f t="shared" si="151"/>
        <v>2.8737635135950984E-3</v>
      </c>
      <c r="Q199">
        <f t="shared" si="133"/>
        <v>208.41399999999999</v>
      </c>
      <c r="R199" s="4">
        <f t="shared" si="134"/>
        <v>0.11124835327199782</v>
      </c>
      <c r="S199">
        <v>1121.1837221167916</v>
      </c>
      <c r="T199" s="4">
        <f t="shared" si="135"/>
        <v>0.12742200563705045</v>
      </c>
      <c r="U199" s="15">
        <f t="shared" si="136"/>
        <v>2081.826</v>
      </c>
      <c r="V199" s="4">
        <f t="shared" si="152"/>
        <v>0.11124835327199782</v>
      </c>
      <c r="W199">
        <f t="shared" si="137"/>
        <v>139.56544654393943</v>
      </c>
      <c r="X199" s="4">
        <f t="shared" si="153"/>
        <v>6.1509732866244345E-2</v>
      </c>
      <c r="Y199">
        <f t="shared" si="138"/>
        <v>1.8568107607462572</v>
      </c>
      <c r="Z199" s="10">
        <f t="shared" si="154"/>
        <v>-1.4345695120536291E-2</v>
      </c>
      <c r="AA199">
        <f t="shared" si="139"/>
        <v>259.14662297114324</v>
      </c>
      <c r="AB199">
        <f t="shared" si="140"/>
        <v>11.463194732408596</v>
      </c>
      <c r="AC199" s="4">
        <f t="shared" si="141"/>
        <v>4.6281637871063236E-2</v>
      </c>
      <c r="AD199">
        <f t="shared" si="142"/>
        <v>1822.6793770288568</v>
      </c>
      <c r="AE199">
        <f t="shared" si="143"/>
        <v>2081.826</v>
      </c>
      <c r="AF199" s="4">
        <f t="shared" si="155"/>
        <v>0.11124835327199782</v>
      </c>
      <c r="AG199" s="4">
        <f t="shared" si="144"/>
        <v>6.4966715400934349E-2</v>
      </c>
      <c r="AH199" s="10">
        <f t="shared" si="145"/>
        <v>-2.1337336241410987E-3</v>
      </c>
      <c r="AI199" s="10">
        <f t="shared" si="146"/>
        <v>4.9738620405753477E-2</v>
      </c>
      <c r="AJ199" s="10">
        <f t="shared" si="147"/>
        <v>0.1255940483925341</v>
      </c>
      <c r="AK199" t="str">
        <f t="shared" si="156"/>
        <v>inflation</v>
      </c>
      <c r="AL199">
        <f t="shared" si="148"/>
        <v>1</v>
      </c>
      <c r="AM199">
        <f t="shared" si="149"/>
        <v>981.61827557285221</v>
      </c>
      <c r="AN199">
        <f t="shared" si="150"/>
        <v>1.8568107607462572</v>
      </c>
    </row>
    <row r="200" spans="1:40" x14ac:dyDescent="0.35">
      <c r="A200">
        <v>1978</v>
      </c>
      <c r="B200">
        <v>8.5984719219348928</v>
      </c>
      <c r="C200" t="str">
        <f t="shared" si="121"/>
        <v>inflation</v>
      </c>
      <c r="D200" t="str">
        <f t="shared" si="122"/>
        <v>expansive</v>
      </c>
      <c r="E200" t="str">
        <f t="shared" si="123"/>
        <v>inflationary expansion</v>
      </c>
      <c r="F200" s="4">
        <f t="shared" si="124"/>
        <v>7.034159496596902E-2</v>
      </c>
      <c r="G200">
        <f t="shared" si="125"/>
        <v>273.49033890556984</v>
      </c>
      <c r="H200">
        <f t="shared" si="126"/>
        <v>14.343715934426541</v>
      </c>
      <c r="I200" s="4">
        <f t="shared" si="127"/>
        <v>5.534980842109509E-2</v>
      </c>
      <c r="J200">
        <v>2351.5990000000002</v>
      </c>
      <c r="K200">
        <f t="shared" si="128"/>
        <v>269.77300000000014</v>
      </c>
      <c r="L200" s="4">
        <f t="shared" si="129"/>
        <v>0.12958479719246477</v>
      </c>
      <c r="M200" s="20">
        <f t="shared" si="130"/>
        <v>7.4234988771369678E-2</v>
      </c>
      <c r="N200" t="str">
        <f t="shared" si="131"/>
        <v>inflation</v>
      </c>
      <c r="O200">
        <f t="shared" si="132"/>
        <v>1</v>
      </c>
      <c r="P200" s="22">
        <f t="shared" si="151"/>
        <v>3.8933938054006578E-3</v>
      </c>
      <c r="Q200">
        <f t="shared" si="133"/>
        <v>269.77300000000014</v>
      </c>
      <c r="R200" s="4">
        <f t="shared" si="134"/>
        <v>0.12958479719246477</v>
      </c>
      <c r="S200">
        <v>1248.3058723243741</v>
      </c>
      <c r="T200" s="4">
        <f t="shared" si="135"/>
        <v>0.11338208689613892</v>
      </c>
      <c r="U200" s="15">
        <f t="shared" si="136"/>
        <v>2351.5990000000002</v>
      </c>
      <c r="V200" s="4">
        <f t="shared" si="152"/>
        <v>0.12958479719246477</v>
      </c>
      <c r="W200">
        <f t="shared" si="137"/>
        <v>145.17764128995037</v>
      </c>
      <c r="X200" s="4">
        <f t="shared" si="153"/>
        <v>4.021192125261501E-2</v>
      </c>
      <c r="Y200">
        <f t="shared" si="138"/>
        <v>1.8838323620326074</v>
      </c>
      <c r="Z200" s="10">
        <f t="shared" si="154"/>
        <v>1.4552695329862357E-2</v>
      </c>
      <c r="AA200">
        <f t="shared" si="139"/>
        <v>273.49033890556979</v>
      </c>
      <c r="AB200">
        <f t="shared" si="140"/>
        <v>14.343715934426541</v>
      </c>
      <c r="AC200" s="4">
        <f t="shared" si="141"/>
        <v>5.5349808421095097E-2</v>
      </c>
      <c r="AD200">
        <f t="shared" si="142"/>
        <v>2078.1086610944303</v>
      </c>
      <c r="AE200">
        <f t="shared" si="143"/>
        <v>2351.5990000000002</v>
      </c>
      <c r="AF200" s="4">
        <f t="shared" si="155"/>
        <v>0.12958479719246477</v>
      </c>
      <c r="AG200" s="4">
        <f t="shared" si="144"/>
        <v>7.4234988771369678E-2</v>
      </c>
      <c r="AH200" s="10">
        <f t="shared" si="145"/>
        <v>5.156003913764691E-2</v>
      </c>
      <c r="AI200" s="10">
        <f t="shared" si="146"/>
        <v>8.9372875939849758E-2</v>
      </c>
      <c r="AJ200" s="10">
        <f t="shared" si="147"/>
        <v>0.1150321018626024</v>
      </c>
      <c r="AK200" t="str">
        <f t="shared" si="156"/>
        <v>inflation</v>
      </c>
      <c r="AL200">
        <f t="shared" si="148"/>
        <v>1</v>
      </c>
      <c r="AM200">
        <f t="shared" si="149"/>
        <v>1103.1282310344238</v>
      </c>
      <c r="AN200">
        <f t="shared" si="150"/>
        <v>1.8838323620326074</v>
      </c>
    </row>
    <row r="201" spans="1:40" x14ac:dyDescent="0.35">
      <c r="A201">
        <v>1979</v>
      </c>
      <c r="B201">
        <v>9.311593937116811</v>
      </c>
      <c r="C201" t="str">
        <f t="shared" si="121"/>
        <v>inflation</v>
      </c>
      <c r="D201" t="str">
        <f t="shared" si="122"/>
        <v>expansive</v>
      </c>
      <c r="E201" t="str">
        <f t="shared" si="123"/>
        <v>inflationary expansion</v>
      </c>
      <c r="F201" s="4">
        <f t="shared" si="124"/>
        <v>8.2935900896847506E-2</v>
      </c>
      <c r="G201">
        <f t="shared" si="125"/>
        <v>282.157170699554</v>
      </c>
      <c r="H201">
        <f t="shared" si="126"/>
        <v>8.6668317939841586</v>
      </c>
      <c r="I201" s="4">
        <f t="shared" si="127"/>
        <v>3.1689718286453339E-2</v>
      </c>
      <c r="J201">
        <v>2627.3330000000001</v>
      </c>
      <c r="K201">
        <f t="shared" si="128"/>
        <v>275.73399999999992</v>
      </c>
      <c r="L201" s="4">
        <f t="shared" si="129"/>
        <v>0.1172538345185552</v>
      </c>
      <c r="M201" s="20">
        <f t="shared" si="130"/>
        <v>8.5564116232101861E-2</v>
      </c>
      <c r="N201" t="str">
        <f t="shared" si="131"/>
        <v>inflation</v>
      </c>
      <c r="O201">
        <f t="shared" si="132"/>
        <v>1</v>
      </c>
      <c r="P201" s="22">
        <f t="shared" si="151"/>
        <v>2.6282153352543552E-3</v>
      </c>
      <c r="Q201">
        <f t="shared" si="133"/>
        <v>275.73399999999992</v>
      </c>
      <c r="R201" s="4">
        <f t="shared" si="134"/>
        <v>0.1172538345185552</v>
      </c>
      <c r="S201">
        <v>1345.7046359908918</v>
      </c>
      <c r="T201" s="4">
        <f t="shared" si="135"/>
        <v>7.8024758054817858E-2</v>
      </c>
      <c r="U201" s="15">
        <f t="shared" si="136"/>
        <v>2627.3330000000001</v>
      </c>
      <c r="V201" s="4">
        <f t="shared" si="152"/>
        <v>0.1172538345185552</v>
      </c>
      <c r="W201">
        <f t="shared" si="137"/>
        <v>144.51925686179226</v>
      </c>
      <c r="X201" s="4">
        <f t="shared" si="153"/>
        <v>-4.5350263463998734E-3</v>
      </c>
      <c r="Y201">
        <f t="shared" si="138"/>
        <v>1.9523845944584997</v>
      </c>
      <c r="Z201" s="10">
        <f t="shared" si="154"/>
        <v>3.6389773213114429E-2</v>
      </c>
      <c r="AA201">
        <f t="shared" si="139"/>
        <v>282.157170699554</v>
      </c>
      <c r="AB201">
        <f t="shared" si="140"/>
        <v>8.6668317939842154</v>
      </c>
      <c r="AC201" s="4">
        <f t="shared" si="141"/>
        <v>3.1689718286453554E-2</v>
      </c>
      <c r="AD201">
        <f t="shared" si="142"/>
        <v>2345.1758293004459</v>
      </c>
      <c r="AE201">
        <f t="shared" si="143"/>
        <v>2627.3330000000001</v>
      </c>
      <c r="AF201" s="4">
        <f t="shared" si="155"/>
        <v>0.1172538345185552</v>
      </c>
      <c r="AG201" s="4">
        <f t="shared" si="144"/>
        <v>8.5564116232101861E-2</v>
      </c>
      <c r="AH201" s="10">
        <f t="shared" si="145"/>
        <v>3.6651445139957495E-2</v>
      </c>
      <c r="AI201" s="10">
        <f t="shared" si="146"/>
        <v>0.12178886086495508</v>
      </c>
      <c r="AJ201" s="10">
        <f t="shared" si="147"/>
        <v>8.0864061305440771E-2</v>
      </c>
      <c r="AK201" t="str">
        <f t="shared" si="156"/>
        <v>inflation</v>
      </c>
      <c r="AL201">
        <f t="shared" si="148"/>
        <v>1</v>
      </c>
      <c r="AM201">
        <f t="shared" si="149"/>
        <v>1201.1853791290994</v>
      </c>
      <c r="AN201">
        <f t="shared" si="150"/>
        <v>1.9523845944584997</v>
      </c>
    </row>
    <row r="202" spans="1:40" x14ac:dyDescent="0.35">
      <c r="A202">
        <v>1980</v>
      </c>
      <c r="B202">
        <v>10.155218570628584</v>
      </c>
      <c r="C202" t="str">
        <f t="shared" si="121"/>
        <v>inflation</v>
      </c>
      <c r="D202" t="str">
        <f t="shared" si="122"/>
        <v>contractive</v>
      </c>
      <c r="E202" t="str">
        <f t="shared" si="123"/>
        <v>stagflation</v>
      </c>
      <c r="F202" s="4">
        <f t="shared" si="124"/>
        <v>9.0599379570130617E-2</v>
      </c>
      <c r="G202">
        <f t="shared" si="125"/>
        <v>281.36341725465581</v>
      </c>
      <c r="H202">
        <f t="shared" si="126"/>
        <v>-0.79375344489818644</v>
      </c>
      <c r="I202" s="4">
        <f t="shared" si="127"/>
        <v>-2.8131606328849579E-3</v>
      </c>
      <c r="J202">
        <v>2857.3069999999998</v>
      </c>
      <c r="K202">
        <f t="shared" si="128"/>
        <v>229.97399999999971</v>
      </c>
      <c r="L202" s="4">
        <f t="shared" si="129"/>
        <v>8.7531348329275241E-2</v>
      </c>
      <c r="M202" s="20">
        <f t="shared" si="130"/>
        <v>9.0344508962160203E-2</v>
      </c>
      <c r="N202" t="str">
        <f t="shared" si="131"/>
        <v>inflation</v>
      </c>
      <c r="O202">
        <f t="shared" si="132"/>
        <v>1</v>
      </c>
      <c r="P202" s="22">
        <f t="shared" si="151"/>
        <v>-2.5487060797041439E-4</v>
      </c>
      <c r="Q202">
        <f t="shared" si="133"/>
        <v>229.97399999999971</v>
      </c>
      <c r="R202" s="4">
        <f t="shared" si="134"/>
        <v>8.7531348329275241E-2</v>
      </c>
      <c r="S202">
        <v>1454.1716450496137</v>
      </c>
      <c r="T202" s="4">
        <f t="shared" si="135"/>
        <v>8.0602389378597705E-2</v>
      </c>
      <c r="U202" s="15">
        <f t="shared" si="136"/>
        <v>2857.3069999999998</v>
      </c>
      <c r="V202" s="4">
        <f t="shared" si="152"/>
        <v>8.7531348329275241E-2</v>
      </c>
      <c r="W202">
        <f t="shared" si="137"/>
        <v>143.19451963894107</v>
      </c>
      <c r="X202" s="4">
        <f t="shared" si="153"/>
        <v>-9.1665100666692891E-3</v>
      </c>
      <c r="Y202">
        <f t="shared" si="138"/>
        <v>1.9649035309738236</v>
      </c>
      <c r="Z202" s="10">
        <f t="shared" si="154"/>
        <v>6.4121262536371093E-3</v>
      </c>
      <c r="AA202">
        <f t="shared" si="139"/>
        <v>281.36341725465587</v>
      </c>
      <c r="AB202">
        <f t="shared" si="140"/>
        <v>-0.7937534448981296</v>
      </c>
      <c r="AC202" s="4">
        <f t="shared" si="141"/>
        <v>-2.8131606328847566E-3</v>
      </c>
      <c r="AD202">
        <f t="shared" si="142"/>
        <v>2575.943582745344</v>
      </c>
      <c r="AE202">
        <f t="shared" si="143"/>
        <v>2857.3069999999998</v>
      </c>
      <c r="AF202" s="4">
        <f t="shared" si="155"/>
        <v>8.7531348329275241E-2</v>
      </c>
      <c r="AG202" s="4">
        <f t="shared" si="144"/>
        <v>9.0344508962160203E-2</v>
      </c>
      <c r="AH202" s="10">
        <f t="shared" si="145"/>
        <v>6.4707133228185665E-3</v>
      </c>
      <c r="AI202" s="10">
        <f t="shared" si="146"/>
        <v>9.6697858395944525E-2</v>
      </c>
      <c r="AJ202" s="10">
        <f t="shared" si="147"/>
        <v>8.1119222075638125E-2</v>
      </c>
      <c r="AK202" t="str">
        <f t="shared" si="156"/>
        <v>inflation</v>
      </c>
      <c r="AL202">
        <f t="shared" si="148"/>
        <v>1</v>
      </c>
      <c r="AM202">
        <f t="shared" si="149"/>
        <v>1310.9771254106727</v>
      </c>
      <c r="AN202">
        <f t="shared" si="150"/>
        <v>1.9649035309738236</v>
      </c>
    </row>
    <row r="203" spans="1:40" x14ac:dyDescent="0.35">
      <c r="A203">
        <v>1981</v>
      </c>
      <c r="B203">
        <v>11.113871203695922</v>
      </c>
      <c r="C203" t="str">
        <f t="shared" si="121"/>
        <v>inflation</v>
      </c>
      <c r="D203" t="str">
        <f t="shared" si="122"/>
        <v>expansive</v>
      </c>
      <c r="E203" t="str">
        <f t="shared" si="123"/>
        <v>inflationary expansion</v>
      </c>
      <c r="F203" s="4">
        <f t="shared" si="124"/>
        <v>9.4399999999999956E-2</v>
      </c>
      <c r="G203">
        <f t="shared" si="125"/>
        <v>288.56200879253464</v>
      </c>
      <c r="H203">
        <f t="shared" si="126"/>
        <v>7.1985915378788263</v>
      </c>
      <c r="I203" s="4">
        <f t="shared" si="127"/>
        <v>2.5584674824174248E-2</v>
      </c>
      <c r="J203">
        <v>3207.0410000000002</v>
      </c>
      <c r="K203">
        <f t="shared" si="128"/>
        <v>349.73400000000038</v>
      </c>
      <c r="L203" s="4">
        <f t="shared" si="129"/>
        <v>0.12239986812757621</v>
      </c>
      <c r="M203" s="20">
        <f t="shared" si="130"/>
        <v>9.6815193303401964E-2</v>
      </c>
      <c r="N203" t="str">
        <f t="shared" si="131"/>
        <v>inflation</v>
      </c>
      <c r="O203">
        <f t="shared" si="132"/>
        <v>1</v>
      </c>
      <c r="P203" s="22">
        <f t="shared" si="151"/>
        <v>2.4151933034020079E-3</v>
      </c>
      <c r="Q203">
        <f t="shared" si="133"/>
        <v>349.73400000000038</v>
      </c>
      <c r="R203" s="4">
        <f t="shared" si="134"/>
        <v>0.12239986812757621</v>
      </c>
      <c r="S203">
        <v>1572.0477220057192</v>
      </c>
      <c r="T203" s="4">
        <f t="shared" si="135"/>
        <v>8.1060635006456674E-2</v>
      </c>
      <c r="U203" s="15">
        <f t="shared" si="136"/>
        <v>3207.0410000000002</v>
      </c>
      <c r="V203" s="4">
        <f t="shared" si="152"/>
        <v>0.12239986812757621</v>
      </c>
      <c r="W203">
        <f t="shared" si="137"/>
        <v>141.44915783106558</v>
      </c>
      <c r="X203" s="4">
        <f t="shared" si="153"/>
        <v>-1.2188747252872199E-2</v>
      </c>
      <c r="Y203">
        <f t="shared" si="138"/>
        <v>2.0400404867533233</v>
      </c>
      <c r="Z203" s="10">
        <f t="shared" si="154"/>
        <v>3.8239513846392799E-2</v>
      </c>
      <c r="AA203">
        <f t="shared" si="139"/>
        <v>288.56200879253464</v>
      </c>
      <c r="AB203">
        <f t="shared" si="140"/>
        <v>7.1985915378787695</v>
      </c>
      <c r="AC203" s="4">
        <f t="shared" si="141"/>
        <v>2.558467482417404E-2</v>
      </c>
      <c r="AD203">
        <f t="shared" si="142"/>
        <v>2918.4789912074657</v>
      </c>
      <c r="AE203">
        <f t="shared" si="143"/>
        <v>3207.0410000000002</v>
      </c>
      <c r="AF203" s="4">
        <f t="shared" si="155"/>
        <v>0.12239986812757621</v>
      </c>
      <c r="AG203" s="4">
        <f t="shared" si="144"/>
        <v>9.6815193303401964E-2</v>
      </c>
      <c r="AH203" s="10">
        <f t="shared" si="145"/>
        <v>2.9300961188193517E-2</v>
      </c>
      <c r="AI203" s="10">
        <f t="shared" si="146"/>
        <v>0.13458861538044842</v>
      </c>
      <c r="AJ203" s="10">
        <f t="shared" si="147"/>
        <v>8.4160354281183403E-2</v>
      </c>
      <c r="AK203" t="str">
        <f t="shared" si="156"/>
        <v>inflation</v>
      </c>
      <c r="AL203">
        <f t="shared" si="148"/>
        <v>1</v>
      </c>
      <c r="AM203">
        <f t="shared" si="149"/>
        <v>1430.5985641746536</v>
      </c>
      <c r="AN203">
        <f t="shared" si="150"/>
        <v>2.0400404867533233</v>
      </c>
    </row>
    <row r="204" spans="1:40" x14ac:dyDescent="0.35">
      <c r="A204">
        <v>1982</v>
      </c>
      <c r="B204">
        <v>11.800944277274452</v>
      </c>
      <c r="C204" t="str">
        <f t="shared" si="121"/>
        <v>inflation</v>
      </c>
      <c r="D204" t="str">
        <f t="shared" si="122"/>
        <v>contractive</v>
      </c>
      <c r="E204" t="str">
        <f t="shared" si="123"/>
        <v>stagflation</v>
      </c>
      <c r="F204" s="4">
        <f t="shared" si="124"/>
        <v>6.18212197159567E-2</v>
      </c>
      <c r="G204">
        <f t="shared" si="125"/>
        <v>283.34927455248373</v>
      </c>
      <c r="H204">
        <f t="shared" si="126"/>
        <v>-5.2127342400509065</v>
      </c>
      <c r="I204" s="4">
        <f t="shared" si="127"/>
        <v>-1.806452021131676E-2</v>
      </c>
      <c r="J204">
        <v>3343.7890000000002</v>
      </c>
      <c r="K204">
        <f t="shared" si="128"/>
        <v>136.74800000000005</v>
      </c>
      <c r="L204" s="4">
        <f t="shared" si="129"/>
        <v>4.2639928831592747E-2</v>
      </c>
      <c r="M204" s="20">
        <f t="shared" si="130"/>
        <v>6.0704449042909503E-2</v>
      </c>
      <c r="N204" t="str">
        <f t="shared" si="131"/>
        <v>inflation</v>
      </c>
      <c r="O204">
        <f t="shared" si="132"/>
        <v>1</v>
      </c>
      <c r="P204" s="22">
        <f t="shared" si="151"/>
        <v>-1.1167706730471974E-3</v>
      </c>
      <c r="Q204">
        <f t="shared" si="133"/>
        <v>136.74800000000005</v>
      </c>
      <c r="R204" s="4">
        <f t="shared" si="134"/>
        <v>4.2639928831592747E-2</v>
      </c>
      <c r="S204">
        <v>1718.4036465809982</v>
      </c>
      <c r="T204" s="4">
        <f t="shared" si="135"/>
        <v>9.3098906939382692E-2</v>
      </c>
      <c r="U204" s="15">
        <f t="shared" si="136"/>
        <v>3343.7890000000002</v>
      </c>
      <c r="V204" s="4">
        <f t="shared" si="152"/>
        <v>4.2639928831592747E-2</v>
      </c>
      <c r="W204">
        <f t="shared" si="137"/>
        <v>145.61577499270092</v>
      </c>
      <c r="X204" s="4">
        <f t="shared" si="153"/>
        <v>2.9456641704516787E-2</v>
      </c>
      <c r="Y204">
        <f t="shared" si="138"/>
        <v>1.9458693576756143</v>
      </c>
      <c r="Z204" s="10">
        <f t="shared" si="154"/>
        <v>-4.616140203549593E-2</v>
      </c>
      <c r="AA204">
        <f t="shared" si="139"/>
        <v>283.34927455248373</v>
      </c>
      <c r="AB204">
        <f t="shared" si="140"/>
        <v>-5.2127342400509065</v>
      </c>
      <c r="AC204" s="4">
        <f t="shared" si="141"/>
        <v>-1.806452021131676E-2</v>
      </c>
      <c r="AD204">
        <f t="shared" si="142"/>
        <v>3060.4397254475166</v>
      </c>
      <c r="AE204">
        <f t="shared" si="143"/>
        <v>3343.7890000000002</v>
      </c>
      <c r="AF204" s="4">
        <f t="shared" si="155"/>
        <v>4.2639928831592747E-2</v>
      </c>
      <c r="AG204" s="4">
        <f t="shared" si="144"/>
        <v>6.0704449042909503E-2</v>
      </c>
      <c r="AH204" s="10">
        <f t="shared" si="145"/>
        <v>-5.3722736509911856E-2</v>
      </c>
      <c r="AI204" s="10">
        <f t="shared" si="146"/>
        <v>1.3183287127075959E-2</v>
      </c>
      <c r="AJ204" s="10">
        <f t="shared" si="147"/>
        <v>8.8801330867088676E-2</v>
      </c>
      <c r="AK204" t="str">
        <f t="shared" si="156"/>
        <v>inflation</v>
      </c>
      <c r="AL204">
        <f t="shared" si="148"/>
        <v>1</v>
      </c>
      <c r="AM204">
        <f t="shared" si="149"/>
        <v>1572.7878715882973</v>
      </c>
      <c r="AN204">
        <f t="shared" si="150"/>
        <v>1.9458693576756143</v>
      </c>
    </row>
    <row r="205" spans="1:40" x14ac:dyDescent="0.35">
      <c r="A205">
        <v>1983</v>
      </c>
      <c r="B205">
        <v>12.262345827061234</v>
      </c>
      <c r="C205" t="str">
        <f t="shared" si="121"/>
        <v>inflation</v>
      </c>
      <c r="D205" t="str">
        <f t="shared" si="122"/>
        <v>expansive</v>
      </c>
      <c r="E205" t="str">
        <f t="shared" si="123"/>
        <v>inflationary expansion</v>
      </c>
      <c r="F205" s="4">
        <f t="shared" si="124"/>
        <v>3.9098697438587279E-2</v>
      </c>
      <c r="G205">
        <f t="shared" si="125"/>
        <v>296.35748748662763</v>
      </c>
      <c r="H205">
        <f t="shared" si="126"/>
        <v>13.008212934143899</v>
      </c>
      <c r="I205" s="4">
        <f t="shared" si="127"/>
        <v>4.5908756797379539E-2</v>
      </c>
      <c r="J205">
        <v>3634.038</v>
      </c>
      <c r="K205">
        <f t="shared" si="128"/>
        <v>290.2489999999998</v>
      </c>
      <c r="L205" s="4">
        <f t="shared" si="129"/>
        <v>8.6802426827769272E-2</v>
      </c>
      <c r="M205" s="20">
        <f t="shared" si="130"/>
        <v>4.0893670030389732E-2</v>
      </c>
      <c r="N205" t="str">
        <f t="shared" si="131"/>
        <v>inflation</v>
      </c>
      <c r="O205">
        <f t="shared" si="132"/>
        <v>1</v>
      </c>
      <c r="P205" s="22">
        <f t="shared" si="151"/>
        <v>1.7949725918024531E-3</v>
      </c>
      <c r="Q205">
        <f t="shared" si="133"/>
        <v>290.2489999999998</v>
      </c>
      <c r="R205" s="4">
        <f t="shared" si="134"/>
        <v>8.6802426827769272E-2</v>
      </c>
      <c r="S205">
        <v>1883.993602098104</v>
      </c>
      <c r="T205" s="4">
        <f t="shared" si="135"/>
        <v>9.6362665341504603E-2</v>
      </c>
      <c r="U205" s="15">
        <f t="shared" si="136"/>
        <v>3634.038</v>
      </c>
      <c r="V205" s="4">
        <f t="shared" si="152"/>
        <v>8.6802426827769272E-2</v>
      </c>
      <c r="W205">
        <f t="shared" si="137"/>
        <v>153.64055366473201</v>
      </c>
      <c r="X205" s="4">
        <f t="shared" si="153"/>
        <v>5.5109267333387037E-2</v>
      </c>
      <c r="Y205">
        <f t="shared" si="138"/>
        <v>1.9289014548419718</v>
      </c>
      <c r="Z205" s="10">
        <f t="shared" si="154"/>
        <v>-8.7199599329273667E-3</v>
      </c>
      <c r="AA205">
        <f t="shared" si="139"/>
        <v>296.35748748662763</v>
      </c>
      <c r="AB205">
        <f t="shared" si="140"/>
        <v>13.008212934143899</v>
      </c>
      <c r="AC205" s="4">
        <f t="shared" si="141"/>
        <v>4.5908756797379539E-2</v>
      </c>
      <c r="AD205">
        <f t="shared" si="142"/>
        <v>3337.6805125133724</v>
      </c>
      <c r="AE205">
        <f t="shared" si="143"/>
        <v>3634.038</v>
      </c>
      <c r="AF205" s="4">
        <f t="shared" si="155"/>
        <v>8.6802426827769272E-2</v>
      </c>
      <c r="AG205" s="4">
        <f t="shared" si="144"/>
        <v>4.0893670030389732E-2</v>
      </c>
      <c r="AH205" s="10">
        <f t="shared" si="145"/>
        <v>-2.5694166665725562E-2</v>
      </c>
      <c r="AI205" s="10">
        <f t="shared" si="146"/>
        <v>3.1693159494382235E-2</v>
      </c>
      <c r="AJ205" s="10">
        <f t="shared" si="147"/>
        <v>9.5522386760696631E-2</v>
      </c>
      <c r="AK205" t="str">
        <f t="shared" si="156"/>
        <v>inflation</v>
      </c>
      <c r="AL205">
        <f t="shared" si="148"/>
        <v>1</v>
      </c>
      <c r="AM205">
        <f t="shared" si="149"/>
        <v>1730.3530484333721</v>
      </c>
      <c r="AN205">
        <f t="shared" si="150"/>
        <v>1.9289014548419718</v>
      </c>
    </row>
    <row r="206" spans="1:40" x14ac:dyDescent="0.35">
      <c r="A206">
        <v>1984</v>
      </c>
      <c r="B206">
        <v>12.705177834318865</v>
      </c>
      <c r="C206" t="str">
        <f t="shared" si="121"/>
        <v>inflation</v>
      </c>
      <c r="D206" t="str">
        <f t="shared" si="122"/>
        <v>expansive</v>
      </c>
      <c r="E206" t="str">
        <f t="shared" si="123"/>
        <v>inflationary expansion</v>
      </c>
      <c r="F206" s="4">
        <f t="shared" si="124"/>
        <v>3.6113155957513889E-2</v>
      </c>
      <c r="G206">
        <f t="shared" si="125"/>
        <v>317.7927182643374</v>
      </c>
      <c r="H206">
        <f t="shared" si="126"/>
        <v>21.435230777709762</v>
      </c>
      <c r="I206" s="4">
        <f t="shared" si="127"/>
        <v>7.2328966477275089E-2</v>
      </c>
      <c r="J206">
        <v>4037.6129999999998</v>
      </c>
      <c r="K206">
        <f t="shared" si="128"/>
        <v>403.57499999999982</v>
      </c>
      <c r="L206" s="4">
        <f t="shared" si="129"/>
        <v>0.11105414968142871</v>
      </c>
      <c r="M206" s="20">
        <f t="shared" si="130"/>
        <v>3.8725183204153621E-2</v>
      </c>
      <c r="N206" t="str">
        <f t="shared" si="131"/>
        <v>inflation</v>
      </c>
      <c r="O206">
        <f t="shared" si="132"/>
        <v>1</v>
      </c>
      <c r="P206" s="22">
        <f t="shared" si="151"/>
        <v>2.6120272466397323E-3</v>
      </c>
      <c r="Q206">
        <f t="shared" si="133"/>
        <v>403.57499999999982</v>
      </c>
      <c r="R206" s="4">
        <f t="shared" si="134"/>
        <v>0.11105414968142871</v>
      </c>
      <c r="S206">
        <v>2095.9364644976795</v>
      </c>
      <c r="T206" s="4">
        <f t="shared" si="135"/>
        <v>0.11249659349349483</v>
      </c>
      <c r="U206" s="15">
        <f t="shared" si="136"/>
        <v>4037.6129999999998</v>
      </c>
      <c r="V206" s="4">
        <f t="shared" si="152"/>
        <v>0.11105414968142871</v>
      </c>
      <c r="W206">
        <f t="shared" si="137"/>
        <v>164.9671096170095</v>
      </c>
      <c r="X206" s="4">
        <f t="shared" si="153"/>
        <v>7.3721134701153351E-2</v>
      </c>
      <c r="Y206">
        <f t="shared" si="138"/>
        <v>1.9264004746287338</v>
      </c>
      <c r="Z206" s="10">
        <f t="shared" si="154"/>
        <v>-1.2965826776479758E-3</v>
      </c>
      <c r="AA206">
        <f t="shared" si="139"/>
        <v>317.79271826433745</v>
      </c>
      <c r="AB206">
        <f t="shared" si="140"/>
        <v>21.435230777709819</v>
      </c>
      <c r="AC206" s="4">
        <f t="shared" si="141"/>
        <v>7.2328966477275283E-2</v>
      </c>
      <c r="AD206">
        <f t="shared" si="142"/>
        <v>3719.8202817356623</v>
      </c>
      <c r="AE206">
        <f t="shared" si="143"/>
        <v>4037.6129999999998</v>
      </c>
      <c r="AF206" s="4">
        <f t="shared" si="155"/>
        <v>0.11105414968142871</v>
      </c>
      <c r="AG206" s="4">
        <f t="shared" si="144"/>
        <v>3.8725183204153621E-2</v>
      </c>
      <c r="AH206" s="10">
        <f t="shared" si="145"/>
        <v>2.9263338841605313E-2</v>
      </c>
      <c r="AI206" s="10">
        <f t="shared" si="146"/>
        <v>3.7333014980275359E-2</v>
      </c>
      <c r="AJ206" s="10">
        <f t="shared" si="147"/>
        <v>0.11235073235907668</v>
      </c>
      <c r="AK206" t="str">
        <f t="shared" si="156"/>
        <v>inflation</v>
      </c>
      <c r="AL206">
        <f t="shared" si="148"/>
        <v>1</v>
      </c>
      <c r="AM206">
        <f t="shared" si="149"/>
        <v>1930.9693548806699</v>
      </c>
      <c r="AN206">
        <f t="shared" si="150"/>
        <v>1.9264004746287338</v>
      </c>
    </row>
    <row r="207" spans="1:40" x14ac:dyDescent="0.35">
      <c r="A207">
        <v>1985</v>
      </c>
      <c r="B207">
        <v>13.107002101824627</v>
      </c>
      <c r="C207" t="str">
        <f t="shared" si="121"/>
        <v>inflation</v>
      </c>
      <c r="D207" t="str">
        <f t="shared" si="122"/>
        <v>expansive</v>
      </c>
      <c r="E207" t="str">
        <f t="shared" si="123"/>
        <v>inflationary expansion</v>
      </c>
      <c r="F207" s="4">
        <f t="shared" si="124"/>
        <v>3.1626811741301629E-2</v>
      </c>
      <c r="G207">
        <f t="shared" si="125"/>
        <v>331.04282476585325</v>
      </c>
      <c r="H207">
        <f t="shared" si="126"/>
        <v>13.250106501515859</v>
      </c>
      <c r="I207" s="4">
        <f t="shared" si="127"/>
        <v>4.1694179067043723E-2</v>
      </c>
      <c r="J207">
        <v>4338.9790000000003</v>
      </c>
      <c r="K207">
        <f t="shared" si="128"/>
        <v>301.36600000000044</v>
      </c>
      <c r="L207" s="4">
        <f t="shared" si="129"/>
        <v>7.4639644760406812E-2</v>
      </c>
      <c r="M207" s="20">
        <f t="shared" si="130"/>
        <v>3.2945465693363089E-2</v>
      </c>
      <c r="N207" t="str">
        <f t="shared" si="131"/>
        <v>inflation</v>
      </c>
      <c r="O207">
        <f t="shared" si="132"/>
        <v>1</v>
      </c>
      <c r="P207" s="22">
        <f t="shared" si="151"/>
        <v>1.3186539520614604E-3</v>
      </c>
      <c r="Q207">
        <f t="shared" si="133"/>
        <v>301.36600000000044</v>
      </c>
      <c r="R207" s="4">
        <f t="shared" si="134"/>
        <v>7.4639644760406812E-2</v>
      </c>
      <c r="S207">
        <v>2267.3648073976974</v>
      </c>
      <c r="T207" s="4">
        <f t="shared" si="135"/>
        <v>8.1790810839823397E-2</v>
      </c>
      <c r="U207" s="15">
        <f t="shared" si="136"/>
        <v>4338.9790000000003</v>
      </c>
      <c r="V207" s="4">
        <f t="shared" si="152"/>
        <v>7.4639644760406812E-2</v>
      </c>
      <c r="W207">
        <f t="shared" si="137"/>
        <v>172.98881847909809</v>
      </c>
      <c r="X207" s="4">
        <f t="shared" si="153"/>
        <v>4.8626110263506016E-2</v>
      </c>
      <c r="Y207">
        <f t="shared" si="138"/>
        <v>1.9136660257949132</v>
      </c>
      <c r="Z207" s="10">
        <f t="shared" si="154"/>
        <v>-6.6104888373612076E-3</v>
      </c>
      <c r="AA207">
        <f t="shared" si="139"/>
        <v>331.04282476585325</v>
      </c>
      <c r="AB207">
        <f t="shared" si="140"/>
        <v>13.250106501515802</v>
      </c>
      <c r="AC207" s="4">
        <f t="shared" si="141"/>
        <v>4.1694179067043535E-2</v>
      </c>
      <c r="AD207">
        <f t="shared" si="142"/>
        <v>4007.936175234147</v>
      </c>
      <c r="AE207">
        <f t="shared" si="143"/>
        <v>4338.9790000000003</v>
      </c>
      <c r="AF207" s="4">
        <f t="shared" si="155"/>
        <v>7.4639644760406812E-2</v>
      </c>
      <c r="AG207" s="4">
        <f t="shared" si="144"/>
        <v>3.2945465693363089E-2</v>
      </c>
      <c r="AH207" s="10">
        <f t="shared" si="145"/>
        <v>-9.4501731820675616E-3</v>
      </c>
      <c r="AI207" s="10">
        <f t="shared" si="146"/>
        <v>2.6013534496900796E-2</v>
      </c>
      <c r="AJ207" s="10">
        <f t="shared" si="147"/>
        <v>8.1250133597768018E-2</v>
      </c>
      <c r="AK207" t="str">
        <f t="shared" si="156"/>
        <v>inflation</v>
      </c>
      <c r="AL207">
        <f t="shared" si="148"/>
        <v>1</v>
      </c>
      <c r="AM207">
        <f t="shared" si="149"/>
        <v>2094.3759889185994</v>
      </c>
      <c r="AN207">
        <f t="shared" si="150"/>
        <v>1.9136660257949132</v>
      </c>
    </row>
    <row r="208" spans="1:40" x14ac:dyDescent="0.35">
      <c r="A208">
        <v>1986</v>
      </c>
      <c r="B208">
        <v>13.372649724116625</v>
      </c>
      <c r="C208" t="str">
        <f t="shared" si="121"/>
        <v>inflation</v>
      </c>
      <c r="D208" t="str">
        <f t="shared" si="122"/>
        <v>expansive</v>
      </c>
      <c r="E208" t="str">
        <f t="shared" si="123"/>
        <v>inflationary expansion</v>
      </c>
      <c r="F208" s="4">
        <f t="shared" si="124"/>
        <v>2.0267611176702106E-2</v>
      </c>
      <c r="G208">
        <f t="shared" si="125"/>
        <v>342.46249580148356</v>
      </c>
      <c r="H208">
        <f t="shared" si="126"/>
        <v>11.419671035630302</v>
      </c>
      <c r="I208" s="4">
        <f t="shared" si="127"/>
        <v>3.4496053626014822E-2</v>
      </c>
      <c r="J208">
        <v>4579.6310000000003</v>
      </c>
      <c r="K208">
        <f t="shared" si="128"/>
        <v>240.65200000000004</v>
      </c>
      <c r="L208" s="4">
        <f t="shared" si="129"/>
        <v>5.5462817404739691E-2</v>
      </c>
      <c r="M208" s="20">
        <f t="shared" si="130"/>
        <v>2.0966763778724869E-2</v>
      </c>
      <c r="N208" t="str">
        <f t="shared" si="131"/>
        <v>inflation</v>
      </c>
      <c r="O208">
        <f t="shared" si="132"/>
        <v>1</v>
      </c>
      <c r="P208" s="22">
        <f t="shared" si="151"/>
        <v>6.99152602022763E-4</v>
      </c>
      <c r="Q208">
        <f t="shared" si="133"/>
        <v>240.65200000000004</v>
      </c>
      <c r="R208" s="4">
        <f t="shared" si="134"/>
        <v>5.5462817404739691E-2</v>
      </c>
      <c r="S208">
        <v>2458.0271012609433</v>
      </c>
      <c r="T208" s="4">
        <f t="shared" si="135"/>
        <v>8.4089817942474374E-2</v>
      </c>
      <c r="U208" s="15">
        <f t="shared" si="136"/>
        <v>4579.6310000000003</v>
      </c>
      <c r="V208" s="4">
        <f t="shared" si="152"/>
        <v>5.5462817404739691E-2</v>
      </c>
      <c r="W208">
        <f t="shared" si="137"/>
        <v>183.810026581947</v>
      </c>
      <c r="X208" s="4">
        <f t="shared" si="153"/>
        <v>6.2554378936095348E-2</v>
      </c>
      <c r="Y208">
        <f t="shared" si="138"/>
        <v>1.8631328343168778</v>
      </c>
      <c r="Z208" s="10">
        <f t="shared" si="154"/>
        <v>-2.6406484097476989E-2</v>
      </c>
      <c r="AA208">
        <f t="shared" si="139"/>
        <v>342.46249580148356</v>
      </c>
      <c r="AB208">
        <f t="shared" si="140"/>
        <v>11.419671035630302</v>
      </c>
      <c r="AC208" s="4">
        <f t="shared" si="141"/>
        <v>3.4496053626014822E-2</v>
      </c>
      <c r="AD208">
        <f t="shared" si="142"/>
        <v>4237.1685041985165</v>
      </c>
      <c r="AE208">
        <f t="shared" si="143"/>
        <v>4579.6310000000003</v>
      </c>
      <c r="AF208" s="4">
        <f t="shared" si="155"/>
        <v>5.5462817404739691E-2</v>
      </c>
      <c r="AG208" s="4">
        <f t="shared" si="144"/>
        <v>2.0966763778724869E-2</v>
      </c>
      <c r="AH208" s="10">
        <f t="shared" si="145"/>
        <v>-3.1194139753999227E-2</v>
      </c>
      <c r="AI208" s="10">
        <f t="shared" si="146"/>
        <v>-7.0915615313556571E-3</v>
      </c>
      <c r="AJ208" s="10">
        <f t="shared" si="147"/>
        <v>8.1869301502216676E-2</v>
      </c>
      <c r="AK208" t="str">
        <f t="shared" si="156"/>
        <v>inflation</v>
      </c>
      <c r="AL208">
        <f t="shared" si="148"/>
        <v>1</v>
      </c>
      <c r="AM208">
        <f t="shared" si="149"/>
        <v>2274.2170746789961</v>
      </c>
      <c r="AN208">
        <f t="shared" si="150"/>
        <v>1.8631328343168778</v>
      </c>
    </row>
    <row r="209" spans="1:40" x14ac:dyDescent="0.35">
      <c r="A209">
        <v>1987</v>
      </c>
      <c r="B209">
        <v>13.701743283383218</v>
      </c>
      <c r="C209" t="str">
        <f t="shared" si="121"/>
        <v>inflation</v>
      </c>
      <c r="D209" t="str">
        <f t="shared" si="122"/>
        <v>expansive</v>
      </c>
      <c r="E209" t="str">
        <f t="shared" si="123"/>
        <v>inflationary expansion</v>
      </c>
      <c r="F209" s="4">
        <f t="shared" si="124"/>
        <v>2.4609450337512061E-2</v>
      </c>
      <c r="G209">
        <f t="shared" si="125"/>
        <v>354.35016549231074</v>
      </c>
      <c r="H209">
        <f t="shared" si="126"/>
        <v>11.887669690827181</v>
      </c>
      <c r="I209" s="4">
        <f t="shared" si="127"/>
        <v>3.471232568987101E-2</v>
      </c>
      <c r="J209">
        <v>4855.2150000000001</v>
      </c>
      <c r="K209">
        <f t="shared" si="128"/>
        <v>275.58399999999983</v>
      </c>
      <c r="L209" s="4">
        <f t="shared" si="129"/>
        <v>6.0176027282547395E-2</v>
      </c>
      <c r="M209" s="20">
        <f t="shared" si="130"/>
        <v>2.5463701592676385E-2</v>
      </c>
      <c r="N209" t="str">
        <f t="shared" si="131"/>
        <v>inflation</v>
      </c>
      <c r="O209">
        <f t="shared" si="132"/>
        <v>1</v>
      </c>
      <c r="P209" s="22">
        <f t="shared" si="151"/>
        <v>8.5425125516432401E-4</v>
      </c>
      <c r="Q209">
        <f t="shared" si="133"/>
        <v>275.58399999999983</v>
      </c>
      <c r="R209" s="4">
        <f t="shared" si="134"/>
        <v>6.0176027282547395E-2</v>
      </c>
      <c r="S209">
        <v>2671.032250469932</v>
      </c>
      <c r="T209" s="4">
        <f t="shared" si="135"/>
        <v>8.6656957158738918E-2</v>
      </c>
      <c r="U209" s="15">
        <f t="shared" si="136"/>
        <v>4855.2150000000001</v>
      </c>
      <c r="V209" s="4">
        <f t="shared" si="152"/>
        <v>6.0176027282547395E-2</v>
      </c>
      <c r="W209">
        <f t="shared" si="137"/>
        <v>194.94105204183944</v>
      </c>
      <c r="X209" s="4">
        <f t="shared" si="153"/>
        <v>6.0557226756778465E-2</v>
      </c>
      <c r="Y209">
        <f t="shared" si="138"/>
        <v>1.8177298305349143</v>
      </c>
      <c r="Z209" s="10">
        <f t="shared" si="154"/>
        <v>-2.4369171615512112E-2</v>
      </c>
      <c r="AA209">
        <f t="shared" si="139"/>
        <v>354.35016549231074</v>
      </c>
      <c r="AB209">
        <f t="shared" si="140"/>
        <v>11.887669690827181</v>
      </c>
      <c r="AC209" s="4">
        <f t="shared" si="141"/>
        <v>3.471232568987101E-2</v>
      </c>
      <c r="AD209">
        <f t="shared" si="142"/>
        <v>4500.864834507689</v>
      </c>
      <c r="AE209">
        <f t="shared" si="143"/>
        <v>4855.2150000000001</v>
      </c>
      <c r="AF209" s="4">
        <f t="shared" si="155"/>
        <v>6.0176027282547395E-2</v>
      </c>
      <c r="AG209" s="4">
        <f t="shared" si="144"/>
        <v>2.5463701592676385E-2</v>
      </c>
      <c r="AH209" s="10">
        <f t="shared" si="145"/>
        <v>7.1496600654948825E-3</v>
      </c>
      <c r="AI209" s="10">
        <f t="shared" si="146"/>
        <v>-3.8119947423106981E-4</v>
      </c>
      <c r="AJ209" s="10">
        <f t="shared" si="147"/>
        <v>8.4545198898059504E-2</v>
      </c>
      <c r="AK209" t="str">
        <f t="shared" si="156"/>
        <v>inflation</v>
      </c>
      <c r="AL209">
        <f t="shared" si="148"/>
        <v>1</v>
      </c>
      <c r="AM209">
        <f t="shared" si="149"/>
        <v>2476.0911984280924</v>
      </c>
      <c r="AN209">
        <f t="shared" si="150"/>
        <v>1.8177298305349143</v>
      </c>
    </row>
    <row r="210" spans="1:40" x14ac:dyDescent="0.35">
      <c r="A210">
        <v>1988</v>
      </c>
      <c r="B210">
        <v>14.185583030392722</v>
      </c>
      <c r="C210" t="str">
        <f t="shared" si="121"/>
        <v>inflation</v>
      </c>
      <c r="D210" t="str">
        <f t="shared" si="122"/>
        <v>expansive</v>
      </c>
      <c r="E210" t="str">
        <f t="shared" si="123"/>
        <v>inflationary expansion</v>
      </c>
      <c r="F210" s="4">
        <f t="shared" si="124"/>
        <v>3.5312276474795803E-2</v>
      </c>
      <c r="G210">
        <f t="shared" si="125"/>
        <v>369.13801771706466</v>
      </c>
      <c r="H210">
        <f t="shared" si="126"/>
        <v>14.787852224753919</v>
      </c>
      <c r="I210" s="4">
        <f t="shared" si="127"/>
        <v>4.173231358367973E-2</v>
      </c>
      <c r="J210">
        <v>5236.4380000000001</v>
      </c>
      <c r="K210">
        <f t="shared" si="128"/>
        <v>381.22299999999996</v>
      </c>
      <c r="L210" s="4">
        <f t="shared" si="129"/>
        <v>7.8518253053675269E-2</v>
      </c>
      <c r="M210" s="20">
        <f t="shared" si="130"/>
        <v>3.6785939469995539E-2</v>
      </c>
      <c r="N210" t="str">
        <f t="shared" si="131"/>
        <v>inflation</v>
      </c>
      <c r="O210">
        <f t="shared" si="132"/>
        <v>1</v>
      </c>
      <c r="P210" s="22">
        <f t="shared" si="151"/>
        <v>1.4736629951997357E-3</v>
      </c>
      <c r="Q210">
        <f t="shared" si="133"/>
        <v>381.22299999999996</v>
      </c>
      <c r="R210" s="4">
        <f t="shared" si="134"/>
        <v>7.8518253053675269E-2</v>
      </c>
      <c r="S210">
        <v>2812.6673874319408</v>
      </c>
      <c r="T210" s="4">
        <f t="shared" si="135"/>
        <v>5.3026367217052513E-2</v>
      </c>
      <c r="U210" s="15">
        <f t="shared" si="136"/>
        <v>5236.4380000000001</v>
      </c>
      <c r="V210" s="4">
        <f t="shared" si="152"/>
        <v>7.8518253053675269E-2</v>
      </c>
      <c r="W210">
        <f t="shared" si="137"/>
        <v>198.27647417845139</v>
      </c>
      <c r="X210" s="4">
        <f t="shared" si="153"/>
        <v>1.7109901181286764E-2</v>
      </c>
      <c r="Y210">
        <f t="shared" si="138"/>
        <v>1.8617338201446716</v>
      </c>
      <c r="Z210" s="10">
        <f t="shared" si="154"/>
        <v>2.4208212282464413E-2</v>
      </c>
      <c r="AA210">
        <f t="shared" si="139"/>
        <v>369.13801771706466</v>
      </c>
      <c r="AB210">
        <f t="shared" si="140"/>
        <v>14.787852224753919</v>
      </c>
      <c r="AC210" s="4">
        <f t="shared" si="141"/>
        <v>4.173231358367973E-2</v>
      </c>
      <c r="AD210">
        <f t="shared" si="142"/>
        <v>4867.2999822829352</v>
      </c>
      <c r="AE210">
        <f t="shared" si="143"/>
        <v>5236.4380000000001</v>
      </c>
      <c r="AF210" s="4">
        <f t="shared" si="155"/>
        <v>7.8518253053675269E-2</v>
      </c>
      <c r="AG210" s="4">
        <f t="shared" si="144"/>
        <v>3.6785939469995539E-2</v>
      </c>
      <c r="AH210" s="10">
        <f t="shared" si="145"/>
        <v>2.5213766653703222E-2</v>
      </c>
      <c r="AI210" s="10">
        <f t="shared" si="146"/>
        <v>6.1408351872388509E-2</v>
      </c>
      <c r="AJ210" s="10">
        <f t="shared" si="147"/>
        <v>5.4310040771210856E-2</v>
      </c>
      <c r="AK210" t="str">
        <f t="shared" si="156"/>
        <v>inflation</v>
      </c>
      <c r="AL210">
        <f t="shared" si="148"/>
        <v>1</v>
      </c>
      <c r="AM210">
        <f t="shared" si="149"/>
        <v>2614.3909132534891</v>
      </c>
      <c r="AN210">
        <f t="shared" si="150"/>
        <v>1.8617338201446716</v>
      </c>
    </row>
    <row r="211" spans="1:40" x14ac:dyDescent="0.35">
      <c r="A211">
        <v>1989</v>
      </c>
      <c r="B211">
        <v>14.741895575328488</v>
      </c>
      <c r="C211" t="str">
        <f t="shared" si="121"/>
        <v>inflation</v>
      </c>
      <c r="D211" t="str">
        <f t="shared" si="122"/>
        <v>expansive</v>
      </c>
      <c r="E211" t="str">
        <f t="shared" si="123"/>
        <v>inflationary expansion</v>
      </c>
      <c r="F211" s="4">
        <f t="shared" si="124"/>
        <v>3.9216755754336079E-2</v>
      </c>
      <c r="G211">
        <f t="shared" si="125"/>
        <v>382.69027013334346</v>
      </c>
      <c r="H211">
        <f t="shared" si="126"/>
        <v>13.552252416278805</v>
      </c>
      <c r="I211" s="4">
        <f t="shared" si="127"/>
        <v>3.6713239400516795E-2</v>
      </c>
      <c r="J211">
        <v>5641.58</v>
      </c>
      <c r="K211">
        <f t="shared" si="128"/>
        <v>405.14199999999983</v>
      </c>
      <c r="L211" s="4">
        <f t="shared" si="129"/>
        <v>7.7369769297373492E-2</v>
      </c>
      <c r="M211" s="20">
        <f t="shared" si="130"/>
        <v>4.0656529896856697E-2</v>
      </c>
      <c r="N211" t="str">
        <f t="shared" si="131"/>
        <v>inflation</v>
      </c>
      <c r="O211">
        <f t="shared" si="132"/>
        <v>1</v>
      </c>
      <c r="P211" s="22">
        <f t="shared" si="151"/>
        <v>1.4397741425206181E-3</v>
      </c>
      <c r="Q211">
        <f t="shared" si="133"/>
        <v>405.14199999999983</v>
      </c>
      <c r="R211" s="4">
        <f t="shared" si="134"/>
        <v>7.7369769297373492E-2</v>
      </c>
      <c r="S211">
        <v>2962.5951779329516</v>
      </c>
      <c r="T211" s="4">
        <f t="shared" si="135"/>
        <v>5.3304486399972047E-2</v>
      </c>
      <c r="U211" s="15">
        <f t="shared" si="136"/>
        <v>5641.58</v>
      </c>
      <c r="V211" s="4">
        <f t="shared" si="152"/>
        <v>7.7369769297373492E-2</v>
      </c>
      <c r="W211">
        <f t="shared" si="137"/>
        <v>200.96433072630398</v>
      </c>
      <c r="X211" s="4">
        <f t="shared" si="153"/>
        <v>1.3556104217555756E-2</v>
      </c>
      <c r="Y211">
        <f t="shared" si="138"/>
        <v>1.9042696221277917</v>
      </c>
      <c r="Z211" s="10">
        <f t="shared" si="154"/>
        <v>2.2847413267603825E-2</v>
      </c>
      <c r="AA211">
        <f t="shared" si="139"/>
        <v>382.69027013334346</v>
      </c>
      <c r="AB211">
        <f t="shared" si="140"/>
        <v>13.552252416278805</v>
      </c>
      <c r="AC211" s="4">
        <f t="shared" si="141"/>
        <v>3.6713239400516795E-2</v>
      </c>
      <c r="AD211">
        <f t="shared" si="142"/>
        <v>5258.8897298666561</v>
      </c>
      <c r="AE211">
        <f t="shared" si="143"/>
        <v>5641.58</v>
      </c>
      <c r="AF211" s="4">
        <f t="shared" si="155"/>
        <v>7.7369769297373492E-2</v>
      </c>
      <c r="AG211" s="4">
        <f t="shared" si="144"/>
        <v>4.0656529896856697E-2</v>
      </c>
      <c r="AH211" s="10">
        <f t="shared" si="145"/>
        <v>3.0904756544394292E-2</v>
      </c>
      <c r="AI211" s="10">
        <f t="shared" si="146"/>
        <v>6.3813665079817741E-2</v>
      </c>
      <c r="AJ211" s="10">
        <f t="shared" si="147"/>
        <v>5.4522356029769667E-2</v>
      </c>
      <c r="AK211" t="str">
        <f t="shared" si="156"/>
        <v>inflation</v>
      </c>
      <c r="AL211">
        <f t="shared" si="148"/>
        <v>1</v>
      </c>
      <c r="AM211">
        <f t="shared" si="149"/>
        <v>2761.6308472066476</v>
      </c>
      <c r="AN211">
        <f t="shared" si="150"/>
        <v>1.9042696221277917</v>
      </c>
    </row>
    <row r="212" spans="1:40" x14ac:dyDescent="0.35">
      <c r="A212">
        <v>1990</v>
      </c>
      <c r="B212">
        <v>15.295886927448114</v>
      </c>
      <c r="C212" t="str">
        <f t="shared" si="121"/>
        <v>inflation</v>
      </c>
      <c r="D212" t="str">
        <f t="shared" si="122"/>
        <v>expansive</v>
      </c>
      <c r="E212" t="str">
        <f t="shared" si="123"/>
        <v>inflationary expansion</v>
      </c>
      <c r="F212" s="4">
        <f t="shared" si="124"/>
        <v>3.757938382406982E-2</v>
      </c>
      <c r="G212">
        <f t="shared" si="125"/>
        <v>389.85277730441879</v>
      </c>
      <c r="H212">
        <f t="shared" si="126"/>
        <v>7.1625071710753332</v>
      </c>
      <c r="I212" s="4">
        <f t="shared" si="127"/>
        <v>1.8716198790681694E-2</v>
      </c>
      <c r="J212">
        <v>5963.1440000000002</v>
      </c>
      <c r="K212">
        <f t="shared" si="128"/>
        <v>321.56400000000031</v>
      </c>
      <c r="L212" s="4">
        <f t="shared" si="129"/>
        <v>5.699892583283412E-2</v>
      </c>
      <c r="M212" s="20">
        <f t="shared" si="130"/>
        <v>3.8282727042152423E-2</v>
      </c>
      <c r="N212" t="str">
        <f t="shared" si="131"/>
        <v>inflation</v>
      </c>
      <c r="O212">
        <f t="shared" si="132"/>
        <v>1</v>
      </c>
      <c r="P212" s="22">
        <f t="shared" si="151"/>
        <v>7.0334321808260269E-4</v>
      </c>
      <c r="Q212">
        <f t="shared" si="133"/>
        <v>321.56400000000031</v>
      </c>
      <c r="R212" s="4">
        <f t="shared" si="134"/>
        <v>5.699892583283412E-2</v>
      </c>
      <c r="S212">
        <v>3100.2522006575209</v>
      </c>
      <c r="T212" s="4">
        <f t="shared" si="135"/>
        <v>4.64650127529792E-2</v>
      </c>
      <c r="U212" s="15">
        <f t="shared" si="136"/>
        <v>5963.1440000000002</v>
      </c>
      <c r="V212" s="4">
        <f t="shared" si="152"/>
        <v>5.699892583283412E-2</v>
      </c>
      <c r="W212">
        <f t="shared" si="137"/>
        <v>202.68535034043632</v>
      </c>
      <c r="X212" s="4">
        <f t="shared" si="153"/>
        <v>8.563806362613724E-3</v>
      </c>
      <c r="Y212">
        <f t="shared" si="138"/>
        <v>1.9234383572843845</v>
      </c>
      <c r="Z212" s="10">
        <f t="shared" si="154"/>
        <v>1.0066187547104824E-2</v>
      </c>
      <c r="AA212">
        <f t="shared" si="139"/>
        <v>389.85277730441879</v>
      </c>
      <c r="AB212">
        <f t="shared" si="140"/>
        <v>7.1625071710753332</v>
      </c>
      <c r="AC212" s="4">
        <f t="shared" si="141"/>
        <v>1.8716198790681694E-2</v>
      </c>
      <c r="AD212">
        <f t="shared" si="142"/>
        <v>5573.2912226955814</v>
      </c>
      <c r="AE212">
        <f t="shared" si="143"/>
        <v>5963.1440000000002</v>
      </c>
      <c r="AF212" s="4">
        <f t="shared" si="155"/>
        <v>5.699892583283412E-2</v>
      </c>
      <c r="AG212" s="4">
        <f t="shared" si="144"/>
        <v>3.8282727042152423E-2</v>
      </c>
      <c r="AH212" s="10">
        <f t="shared" si="145"/>
        <v>7.302464139509017E-3</v>
      </c>
      <c r="AI212" s="10">
        <f t="shared" si="146"/>
        <v>4.8435119470220396E-2</v>
      </c>
      <c r="AJ212" s="10">
        <f t="shared" si="147"/>
        <v>4.6932738285729296E-2</v>
      </c>
      <c r="AK212" t="str">
        <f t="shared" si="156"/>
        <v>inflation</v>
      </c>
      <c r="AL212">
        <f t="shared" si="148"/>
        <v>1</v>
      </c>
      <c r="AM212">
        <f t="shared" si="149"/>
        <v>2897.5668503170846</v>
      </c>
      <c r="AN212">
        <f t="shared" si="150"/>
        <v>1.9234383572843845</v>
      </c>
    </row>
    <row r="213" spans="1:40" x14ac:dyDescent="0.35">
      <c r="A213">
        <v>1991</v>
      </c>
      <c r="B213">
        <v>15.8106759120062</v>
      </c>
      <c r="C213" t="str">
        <f t="shared" si="121"/>
        <v>inflation</v>
      </c>
      <c r="D213" t="str">
        <f t="shared" si="122"/>
        <v>contractive</v>
      </c>
      <c r="E213" t="str">
        <f t="shared" si="123"/>
        <v>stagflation</v>
      </c>
      <c r="F213" s="4">
        <f t="shared" si="124"/>
        <v>3.3655386379348104E-2</v>
      </c>
      <c r="G213">
        <f t="shared" si="125"/>
        <v>389.49182402275937</v>
      </c>
      <c r="H213">
        <f t="shared" si="126"/>
        <v>-0.36095328165941964</v>
      </c>
      <c r="I213" s="4">
        <f t="shared" si="127"/>
        <v>-9.2587074575992362E-4</v>
      </c>
      <c r="J213">
        <v>6158.1289999999999</v>
      </c>
      <c r="K213">
        <f t="shared" si="128"/>
        <v>194.98499999999967</v>
      </c>
      <c r="L213" s="4">
        <f t="shared" si="129"/>
        <v>3.2698355095902375E-2</v>
      </c>
      <c r="M213" s="20">
        <f t="shared" si="130"/>
        <v>3.3624225841662296E-2</v>
      </c>
      <c r="N213" t="str">
        <f t="shared" si="131"/>
        <v>inflation</v>
      </c>
      <c r="O213">
        <f t="shared" si="132"/>
        <v>1</v>
      </c>
      <c r="P213" s="22">
        <f t="shared" si="151"/>
        <v>-3.1160537685807899E-5</v>
      </c>
      <c r="Q213">
        <f t="shared" si="133"/>
        <v>194.98499999999967</v>
      </c>
      <c r="R213" s="4">
        <f t="shared" si="134"/>
        <v>3.2698355095902375E-2</v>
      </c>
      <c r="S213">
        <v>3254.3237653871442</v>
      </c>
      <c r="T213" s="4">
        <f t="shared" si="135"/>
        <v>4.9696461693325103E-2</v>
      </c>
      <c r="U213" s="15">
        <f t="shared" si="136"/>
        <v>6158.1289999999999</v>
      </c>
      <c r="V213" s="4">
        <f t="shared" si="152"/>
        <v>3.2698355095902375E-2</v>
      </c>
      <c r="W213">
        <f t="shared" si="137"/>
        <v>205.8307806382837</v>
      </c>
      <c r="X213" s="4">
        <f t="shared" si="153"/>
        <v>1.5518784621405669E-2</v>
      </c>
      <c r="Y213">
        <f t="shared" si="138"/>
        <v>1.8922914386999876</v>
      </c>
      <c r="Z213" s="10">
        <f t="shared" si="154"/>
        <v>-1.6193354191174503E-2</v>
      </c>
      <c r="AA213">
        <f t="shared" si="139"/>
        <v>389.49182402275943</v>
      </c>
      <c r="AB213">
        <f t="shared" si="140"/>
        <v>-0.3609532816593628</v>
      </c>
      <c r="AC213" s="4">
        <f t="shared" si="141"/>
        <v>-9.2587074575977779E-4</v>
      </c>
      <c r="AD213">
        <f t="shared" si="142"/>
        <v>5768.6371759772401</v>
      </c>
      <c r="AE213">
        <f t="shared" si="143"/>
        <v>6158.1289999999999</v>
      </c>
      <c r="AF213" s="4">
        <f t="shared" si="155"/>
        <v>3.2698355095902375E-2</v>
      </c>
      <c r="AG213" s="4">
        <f t="shared" si="144"/>
        <v>3.3624225841662296E-2</v>
      </c>
      <c r="AH213" s="10">
        <f t="shared" si="145"/>
        <v>-1.216963964540442E-3</v>
      </c>
      <c r="AI213" s="10">
        <f t="shared" si="146"/>
        <v>1.7179570474496704E-2</v>
      </c>
      <c r="AJ213" s="10">
        <f t="shared" si="147"/>
        <v>4.8891709287076882E-2</v>
      </c>
      <c r="AK213" t="str">
        <f t="shared" si="156"/>
        <v>inflation</v>
      </c>
      <c r="AL213">
        <f t="shared" si="148"/>
        <v>1</v>
      </c>
      <c r="AM213">
        <f t="shared" si="149"/>
        <v>3048.4929847488602</v>
      </c>
      <c r="AN213">
        <f t="shared" si="150"/>
        <v>1.8922914386999876</v>
      </c>
    </row>
    <row r="214" spans="1:40" x14ac:dyDescent="0.35">
      <c r="A214">
        <v>1992</v>
      </c>
      <c r="B214">
        <v>16.171234529447183</v>
      </c>
      <c r="C214" t="str">
        <f t="shared" si="121"/>
        <v>inflation</v>
      </c>
      <c r="D214" t="str">
        <f t="shared" si="122"/>
        <v>expansive</v>
      </c>
      <c r="E214" t="str">
        <f t="shared" si="123"/>
        <v>inflationary expansion</v>
      </c>
      <c r="F214" s="4">
        <f t="shared" si="124"/>
        <v>2.2804756700324523E-2</v>
      </c>
      <c r="G214">
        <f t="shared" si="125"/>
        <v>403.20527094741846</v>
      </c>
      <c r="H214">
        <f t="shared" si="126"/>
        <v>13.713446924659081</v>
      </c>
      <c r="I214" s="4">
        <f t="shared" si="127"/>
        <v>3.5208561717736481E-2</v>
      </c>
      <c r="J214">
        <v>6520.3270000000002</v>
      </c>
      <c r="K214">
        <f t="shared" si="128"/>
        <v>362.19800000000032</v>
      </c>
      <c r="L214" s="4">
        <f t="shared" si="129"/>
        <v>5.8816241101802239E-2</v>
      </c>
      <c r="M214" s="20">
        <f t="shared" si="130"/>
        <v>2.3607679384065758E-2</v>
      </c>
      <c r="N214" t="str">
        <f t="shared" si="131"/>
        <v>inflation</v>
      </c>
      <c r="O214">
        <f t="shared" si="132"/>
        <v>1</v>
      </c>
      <c r="P214" s="22">
        <f t="shared" si="151"/>
        <v>8.0292268374123482E-4</v>
      </c>
      <c r="Q214">
        <f t="shared" si="133"/>
        <v>362.19800000000032</v>
      </c>
      <c r="R214" s="4">
        <f t="shared" si="134"/>
        <v>5.8816241101802239E-2</v>
      </c>
      <c r="S214">
        <v>3364.6951942162309</v>
      </c>
      <c r="T214" s="4">
        <f t="shared" si="135"/>
        <v>3.3915319060442817E-2</v>
      </c>
      <c r="U214" s="15">
        <f t="shared" si="136"/>
        <v>6520.3270000000002</v>
      </c>
      <c r="V214" s="4">
        <f t="shared" si="152"/>
        <v>5.8816241101802239E-2</v>
      </c>
      <c r="W214">
        <f t="shared" si="137"/>
        <v>208.06668706023979</v>
      </c>
      <c r="X214" s="4">
        <f t="shared" si="153"/>
        <v>1.0862837982844526E-2</v>
      </c>
      <c r="Y214">
        <f t="shared" si="138"/>
        <v>1.9378655787924468</v>
      </c>
      <c r="Z214" s="10">
        <f t="shared" si="154"/>
        <v>2.4084102036507033E-2</v>
      </c>
      <c r="AA214">
        <f t="shared" si="139"/>
        <v>403.20527094741846</v>
      </c>
      <c r="AB214">
        <f t="shared" si="140"/>
        <v>13.713446924659024</v>
      </c>
      <c r="AC214" s="4">
        <f t="shared" si="141"/>
        <v>3.5208561717736335E-2</v>
      </c>
      <c r="AD214">
        <f t="shared" si="142"/>
        <v>6117.1217290525819</v>
      </c>
      <c r="AE214">
        <f t="shared" si="143"/>
        <v>6520.3270000000002</v>
      </c>
      <c r="AF214" s="4">
        <f t="shared" si="155"/>
        <v>5.8816241101802239E-2</v>
      </c>
      <c r="AG214" s="4">
        <f t="shared" si="144"/>
        <v>2.3607679384065758E-2</v>
      </c>
      <c r="AH214" s="10">
        <f t="shared" si="145"/>
        <v>4.5656016988399287E-2</v>
      </c>
      <c r="AI214" s="10">
        <f t="shared" si="146"/>
        <v>4.795340311895771E-2</v>
      </c>
      <c r="AJ214" s="10">
        <f t="shared" si="147"/>
        <v>3.4732139065295209E-2</v>
      </c>
      <c r="AK214" t="str">
        <f t="shared" si="156"/>
        <v>inflation</v>
      </c>
      <c r="AL214">
        <f t="shared" si="148"/>
        <v>1</v>
      </c>
      <c r="AM214">
        <f t="shared" si="149"/>
        <v>3156.628507155991</v>
      </c>
      <c r="AN214">
        <f t="shared" si="150"/>
        <v>1.9378655787924468</v>
      </c>
    </row>
    <row r="215" spans="1:40" x14ac:dyDescent="0.35">
      <c r="A215">
        <v>1993</v>
      </c>
      <c r="B215">
        <v>16.555005075049603</v>
      </c>
      <c r="C215" t="str">
        <f t="shared" si="121"/>
        <v>inflation</v>
      </c>
      <c r="D215" t="str">
        <f t="shared" si="122"/>
        <v>expansive</v>
      </c>
      <c r="E215" t="str">
        <f t="shared" si="123"/>
        <v>inflationary expansion</v>
      </c>
      <c r="F215" s="4">
        <f t="shared" si="124"/>
        <v>2.3731678920591324E-2</v>
      </c>
      <c r="G215">
        <f t="shared" si="125"/>
        <v>414.28915116049581</v>
      </c>
      <c r="H215">
        <f t="shared" si="126"/>
        <v>11.08388021307735</v>
      </c>
      <c r="I215" s="4">
        <f t="shared" si="127"/>
        <v>2.7489422911147376E-2</v>
      </c>
      <c r="J215">
        <v>6858.5590000000002</v>
      </c>
      <c r="K215">
        <f t="shared" si="128"/>
        <v>338.23199999999997</v>
      </c>
      <c r="L215" s="4">
        <f t="shared" si="129"/>
        <v>5.1873471989978409E-2</v>
      </c>
      <c r="M215" s="20">
        <f t="shared" si="130"/>
        <v>2.4384049078831033E-2</v>
      </c>
      <c r="N215" t="str">
        <f t="shared" si="131"/>
        <v>inflation</v>
      </c>
      <c r="O215">
        <f t="shared" si="132"/>
        <v>1</v>
      </c>
      <c r="P215" s="22">
        <f t="shared" si="151"/>
        <v>6.5237015823970887E-4</v>
      </c>
      <c r="Q215">
        <f t="shared" si="133"/>
        <v>338.23199999999997</v>
      </c>
      <c r="R215" s="4">
        <f t="shared" si="134"/>
        <v>5.1873471989978409E-2</v>
      </c>
      <c r="S215">
        <v>3408.9753370454064</v>
      </c>
      <c r="T215" s="4">
        <f t="shared" si="135"/>
        <v>1.3160224113402954E-2</v>
      </c>
      <c r="U215" s="15">
        <f t="shared" si="136"/>
        <v>6858.5589999999993</v>
      </c>
      <c r="V215" s="4">
        <f t="shared" si="152"/>
        <v>5.187347198997827E-2</v>
      </c>
      <c r="W215">
        <f t="shared" si="137"/>
        <v>205.91810884933795</v>
      </c>
      <c r="X215" s="4">
        <f t="shared" si="153"/>
        <v>-1.0326392183481884E-2</v>
      </c>
      <c r="Y215">
        <f t="shared" si="138"/>
        <v>2.0119121794364117</v>
      </c>
      <c r="Z215" s="10">
        <f t="shared" si="154"/>
        <v>3.8210390573171708E-2</v>
      </c>
      <c r="AA215">
        <f t="shared" si="139"/>
        <v>414.28915116049575</v>
      </c>
      <c r="AB215">
        <f t="shared" si="140"/>
        <v>11.083880213077293</v>
      </c>
      <c r="AC215" s="4">
        <f t="shared" si="141"/>
        <v>2.7489422911147234E-2</v>
      </c>
      <c r="AD215">
        <f t="shared" si="142"/>
        <v>6444.2698488395044</v>
      </c>
      <c r="AE215">
        <f t="shared" si="143"/>
        <v>6858.5590000000002</v>
      </c>
      <c r="AF215" s="4">
        <f t="shared" si="155"/>
        <v>5.1873471989978409E-2</v>
      </c>
      <c r="AG215" s="4">
        <f t="shared" si="144"/>
        <v>2.4384049078831033E-2</v>
      </c>
      <c r="AH215" s="10">
        <f t="shared" si="145"/>
        <v>3.8405476953398417E-2</v>
      </c>
      <c r="AI215" s="10">
        <f t="shared" si="146"/>
        <v>6.2199864173460295E-2</v>
      </c>
      <c r="AJ215" s="10">
        <f t="shared" si="147"/>
        <v>1.3663081416806701E-2</v>
      </c>
      <c r="AK215" t="str">
        <f t="shared" si="156"/>
        <v>inflation</v>
      </c>
      <c r="AL215">
        <f t="shared" si="148"/>
        <v>1</v>
      </c>
      <c r="AM215">
        <f t="shared" si="149"/>
        <v>3203.057228196069</v>
      </c>
      <c r="AN215">
        <f t="shared" si="150"/>
        <v>2.0119121794364117</v>
      </c>
    </row>
    <row r="216" spans="1:40" x14ac:dyDescent="0.35">
      <c r="A216">
        <v>1994</v>
      </c>
      <c r="B216">
        <v>16.907826383103444</v>
      </c>
      <c r="C216" t="str">
        <f t="shared" si="121"/>
        <v>inflation</v>
      </c>
      <c r="D216" t="str">
        <f t="shared" si="122"/>
        <v>expansive</v>
      </c>
      <c r="E216" t="str">
        <f t="shared" si="123"/>
        <v>inflationary expansion</v>
      </c>
      <c r="F216" s="4">
        <f t="shared" si="124"/>
        <v>2.1312062814501043E-2</v>
      </c>
      <c r="G216">
        <f t="shared" si="125"/>
        <v>430.99780154369091</v>
      </c>
      <c r="H216">
        <f t="shared" si="126"/>
        <v>16.708650383195106</v>
      </c>
      <c r="I216" s="4">
        <f t="shared" si="127"/>
        <v>4.0330890481663051E-2</v>
      </c>
      <c r="J216">
        <v>7287.2359999999999</v>
      </c>
      <c r="K216">
        <f t="shared" si="128"/>
        <v>428.67699999999968</v>
      </c>
      <c r="L216" s="4">
        <f t="shared" si="129"/>
        <v>6.2502487767474135E-2</v>
      </c>
      <c r="M216" s="20">
        <f t="shared" si="130"/>
        <v>2.2171597285811084E-2</v>
      </c>
      <c r="N216" t="str">
        <f t="shared" si="131"/>
        <v>inflation</v>
      </c>
      <c r="O216">
        <f t="shared" si="132"/>
        <v>1</v>
      </c>
      <c r="P216" s="22">
        <f t="shared" si="151"/>
        <v>8.5953447131004168E-4</v>
      </c>
      <c r="Q216">
        <f t="shared" si="133"/>
        <v>428.67699999999968</v>
      </c>
      <c r="R216" s="4">
        <f t="shared" si="134"/>
        <v>6.2502487767474135E-2</v>
      </c>
      <c r="S216">
        <v>3454.8873999645575</v>
      </c>
      <c r="T216" s="4">
        <f t="shared" si="135"/>
        <v>1.3467995036579992E-2</v>
      </c>
      <c r="U216" s="15">
        <f t="shared" si="136"/>
        <v>7287.2359999999999</v>
      </c>
      <c r="V216" s="4">
        <f t="shared" si="152"/>
        <v>6.2502487767474274E-2</v>
      </c>
      <c r="W216">
        <f t="shared" si="137"/>
        <v>204.33657891218601</v>
      </c>
      <c r="X216" s="4">
        <f t="shared" si="153"/>
        <v>-7.6803829735493725E-3</v>
      </c>
      <c r="Y216">
        <f t="shared" si="138"/>
        <v>2.1092542697845253</v>
      </c>
      <c r="Z216" s="10">
        <f t="shared" si="154"/>
        <v>4.8382872444950216E-2</v>
      </c>
      <c r="AA216">
        <f t="shared" si="139"/>
        <v>430.99780154369097</v>
      </c>
      <c r="AB216">
        <f t="shared" si="140"/>
        <v>16.70865038319522</v>
      </c>
      <c r="AC216" s="4">
        <f t="shared" si="141"/>
        <v>4.0330890481663335E-2</v>
      </c>
      <c r="AD216">
        <f t="shared" si="142"/>
        <v>6856.238198456309</v>
      </c>
      <c r="AE216">
        <f t="shared" si="143"/>
        <v>7287.2359999999999</v>
      </c>
      <c r="AF216" s="4">
        <f t="shared" si="155"/>
        <v>6.2502487767474135E-2</v>
      </c>
      <c r="AG216" s="4">
        <f t="shared" si="144"/>
        <v>2.2171597285811084E-2</v>
      </c>
      <c r="AH216" s="10">
        <f t="shared" si="145"/>
        <v>5.3342319009822121E-2</v>
      </c>
      <c r="AI216" s="10">
        <f t="shared" si="146"/>
        <v>7.0182870741023501E-2</v>
      </c>
      <c r="AJ216" s="10">
        <f t="shared" si="147"/>
        <v>1.4119615322523919E-2</v>
      </c>
      <c r="AK216" t="str">
        <f t="shared" si="156"/>
        <v>inflation</v>
      </c>
      <c r="AL216">
        <f t="shared" si="148"/>
        <v>1</v>
      </c>
      <c r="AM216">
        <f t="shared" si="149"/>
        <v>3250.5508210523712</v>
      </c>
      <c r="AN216">
        <f t="shared" si="150"/>
        <v>2.1092542697845253</v>
      </c>
    </row>
    <row r="217" spans="1:40" x14ac:dyDescent="0.35">
      <c r="A217">
        <v>1995</v>
      </c>
      <c r="B217">
        <v>17.262710973660525</v>
      </c>
      <c r="C217" t="str">
        <f t="shared" si="121"/>
        <v>inflation</v>
      </c>
      <c r="D217" t="str">
        <f t="shared" si="122"/>
        <v>expansive</v>
      </c>
      <c r="E217" t="str">
        <f t="shared" si="123"/>
        <v>inflationary expansion</v>
      </c>
      <c r="F217" s="4">
        <f t="shared" si="124"/>
        <v>2.0989368030874082E-2</v>
      </c>
      <c r="G217">
        <f t="shared" si="125"/>
        <v>442.5578932333828</v>
      </c>
      <c r="H217">
        <f t="shared" si="126"/>
        <v>11.560091689691887</v>
      </c>
      <c r="I217" s="4">
        <f t="shared" si="127"/>
        <v>2.6821695257580155E-2</v>
      </c>
      <c r="J217">
        <v>7639.7489999999998</v>
      </c>
      <c r="K217">
        <f t="shared" si="128"/>
        <v>352.51299999999992</v>
      </c>
      <c r="L217" s="4">
        <f t="shared" si="129"/>
        <v>4.8374033721427429E-2</v>
      </c>
      <c r="M217" s="20">
        <f t="shared" si="130"/>
        <v>2.1552338463847274E-2</v>
      </c>
      <c r="N217" t="str">
        <f t="shared" si="131"/>
        <v>inflation</v>
      </c>
      <c r="O217">
        <f t="shared" si="132"/>
        <v>1</v>
      </c>
      <c r="P217" s="22">
        <f t="shared" si="151"/>
        <v>5.6297043297319146E-4</v>
      </c>
      <c r="Q217">
        <f t="shared" si="133"/>
        <v>352.51299999999992</v>
      </c>
      <c r="R217" s="4">
        <f t="shared" si="134"/>
        <v>4.8374033721427429E-2</v>
      </c>
      <c r="S217">
        <v>3486.5347515869184</v>
      </c>
      <c r="T217" s="4">
        <f t="shared" si="135"/>
        <v>9.1601687576520121E-3</v>
      </c>
      <c r="U217" s="15">
        <f t="shared" si="136"/>
        <v>7639.7489999999998</v>
      </c>
      <c r="V217" s="4">
        <f t="shared" si="152"/>
        <v>4.8374033721427429E-2</v>
      </c>
      <c r="W217">
        <f t="shared" si="137"/>
        <v>201.96913201563066</v>
      </c>
      <c r="X217" s="4">
        <f t="shared" si="153"/>
        <v>-1.1586016116932076E-2</v>
      </c>
      <c r="Y217">
        <f t="shared" si="138"/>
        <v>2.191215503164774</v>
      </c>
      <c r="Z217" s="10">
        <f t="shared" si="154"/>
        <v>3.8857919860283856E-2</v>
      </c>
      <c r="AA217">
        <f t="shared" si="139"/>
        <v>442.5578932333828</v>
      </c>
      <c r="AB217">
        <f t="shared" si="140"/>
        <v>11.560091689691831</v>
      </c>
      <c r="AC217" s="4">
        <f t="shared" si="141"/>
        <v>2.6821695257580019E-2</v>
      </c>
      <c r="AD217">
        <f t="shared" si="142"/>
        <v>7197.1911067666169</v>
      </c>
      <c r="AE217">
        <f t="shared" si="143"/>
        <v>7639.7489999999998</v>
      </c>
      <c r="AF217" s="4">
        <f t="shared" si="155"/>
        <v>4.8374033721427429E-2</v>
      </c>
      <c r="AG217" s="4">
        <f t="shared" si="144"/>
        <v>2.1552338463847274E-2</v>
      </c>
      <c r="AH217" s="10">
        <f t="shared" si="145"/>
        <v>1.6090259797976389E-2</v>
      </c>
      <c r="AI217" s="10">
        <f t="shared" si="146"/>
        <v>5.9960049838359508E-2</v>
      </c>
      <c r="AJ217" s="10">
        <f t="shared" si="147"/>
        <v>9.5161138611435728E-3</v>
      </c>
      <c r="AK217" t="str">
        <f t="shared" si="156"/>
        <v>inflation</v>
      </c>
      <c r="AL217">
        <f t="shared" si="148"/>
        <v>1</v>
      </c>
      <c r="AM217">
        <f t="shared" si="149"/>
        <v>3284.5656195712877</v>
      </c>
      <c r="AN217">
        <f t="shared" si="150"/>
        <v>2.191215503164774</v>
      </c>
    </row>
    <row r="218" spans="1:40" x14ac:dyDescent="0.35">
      <c r="A218">
        <v>1996</v>
      </c>
      <c r="B218">
        <v>17.578135286343159</v>
      </c>
      <c r="C218" t="str">
        <f t="shared" si="121"/>
        <v>inflation</v>
      </c>
      <c r="D218" t="str">
        <f t="shared" si="122"/>
        <v>expansive</v>
      </c>
      <c r="E218" t="str">
        <f t="shared" si="123"/>
        <v>inflationary expansion</v>
      </c>
      <c r="F218" s="4">
        <f t="shared" si="124"/>
        <v>1.8272003346630126E-2</v>
      </c>
      <c r="G218">
        <f t="shared" si="125"/>
        <v>459.27067168906063</v>
      </c>
      <c r="H218">
        <f t="shared" si="126"/>
        <v>16.712778455677835</v>
      </c>
      <c r="I218" s="4">
        <f t="shared" si="127"/>
        <v>3.7764050107822515E-2</v>
      </c>
      <c r="J218">
        <v>8073.1220000000003</v>
      </c>
      <c r="K218">
        <f t="shared" si="128"/>
        <v>433.3730000000005</v>
      </c>
      <c r="L218" s="4">
        <f t="shared" si="129"/>
        <v>5.6726078304405098E-2</v>
      </c>
      <c r="M218" s="20">
        <f t="shared" si="130"/>
        <v>1.8962028196582582E-2</v>
      </c>
      <c r="N218" t="str">
        <f t="shared" si="131"/>
        <v>inflation</v>
      </c>
      <c r="O218">
        <f t="shared" si="132"/>
        <v>1</v>
      </c>
      <c r="P218" s="22">
        <f t="shared" si="151"/>
        <v>6.9002484995245653E-4</v>
      </c>
      <c r="Q218">
        <f t="shared" si="133"/>
        <v>433.3730000000005</v>
      </c>
      <c r="R218" s="4">
        <f t="shared" si="134"/>
        <v>5.6726078304405098E-2</v>
      </c>
      <c r="S218">
        <v>3599.0932512834061</v>
      </c>
      <c r="T218" s="4">
        <f t="shared" si="135"/>
        <v>3.228377392345104E-2</v>
      </c>
      <c r="U218" s="15">
        <f t="shared" si="136"/>
        <v>8073.1220000000012</v>
      </c>
      <c r="V218" s="4">
        <f t="shared" si="152"/>
        <v>5.6726078304405216E-2</v>
      </c>
      <c r="W218">
        <f t="shared" si="137"/>
        <v>204.74829625868344</v>
      </c>
      <c r="X218" s="4">
        <f t="shared" si="153"/>
        <v>1.3760341569610214E-2</v>
      </c>
      <c r="Y218">
        <f t="shared" si="138"/>
        <v>2.2430988686167534</v>
      </c>
      <c r="Z218" s="10">
        <f t="shared" si="154"/>
        <v>2.3677892647731038E-2</v>
      </c>
      <c r="AA218">
        <f t="shared" si="139"/>
        <v>459.27067168906069</v>
      </c>
      <c r="AB218">
        <f t="shared" si="140"/>
        <v>16.712778455677892</v>
      </c>
      <c r="AC218" s="4">
        <f t="shared" si="141"/>
        <v>3.7764050107822647E-2</v>
      </c>
      <c r="AD218">
        <f t="shared" si="142"/>
        <v>7613.8513283109396</v>
      </c>
      <c r="AE218">
        <f t="shared" si="143"/>
        <v>8073.1220000000003</v>
      </c>
      <c r="AF218" s="4">
        <f t="shared" si="155"/>
        <v>5.6726078304405098E-2</v>
      </c>
      <c r="AG218" s="4">
        <f t="shared" si="144"/>
        <v>1.8962028196582582E-2</v>
      </c>
      <c r="AH218" s="10">
        <f t="shared" si="145"/>
        <v>7.9686320191781693E-3</v>
      </c>
      <c r="AI218" s="10">
        <f t="shared" si="146"/>
        <v>4.2965736734794882E-2</v>
      </c>
      <c r="AJ218" s="10">
        <f t="shared" si="147"/>
        <v>3.3048185656674056E-2</v>
      </c>
      <c r="AK218" t="str">
        <f t="shared" si="156"/>
        <v>inflation</v>
      </c>
      <c r="AL218">
        <f t="shared" si="148"/>
        <v>1</v>
      </c>
      <c r="AM218">
        <f t="shared" si="149"/>
        <v>3394.3449550247224</v>
      </c>
      <c r="AN218">
        <f t="shared" si="150"/>
        <v>2.2430988686167534</v>
      </c>
    </row>
    <row r="219" spans="1:40" x14ac:dyDescent="0.35">
      <c r="A219">
        <v>1997</v>
      </c>
      <c r="B219">
        <v>17.882727365883788</v>
      </c>
      <c r="C219" t="str">
        <f t="shared" si="121"/>
        <v>inflation</v>
      </c>
      <c r="D219" t="str">
        <f t="shared" si="122"/>
        <v>expansive</v>
      </c>
      <c r="E219" t="str">
        <f t="shared" si="123"/>
        <v>inflationary expansion</v>
      </c>
      <c r="F219" s="4">
        <f t="shared" si="124"/>
        <v>1.7327894829508673E-2</v>
      </c>
      <c r="G219">
        <f t="shared" si="125"/>
        <v>479.65569370386055</v>
      </c>
      <c r="H219">
        <f t="shared" si="126"/>
        <v>20.385022014799915</v>
      </c>
      <c r="I219" s="4">
        <f t="shared" si="127"/>
        <v>4.4385638516454537E-2</v>
      </c>
      <c r="J219">
        <v>8577.5519999999997</v>
      </c>
      <c r="K219">
        <f t="shared" si="128"/>
        <v>504.42999999999938</v>
      </c>
      <c r="L219" s="4">
        <f t="shared" si="129"/>
        <v>6.2482643022117014E-2</v>
      </c>
      <c r="M219" s="20">
        <f t="shared" si="130"/>
        <v>1.8097004505662477E-2</v>
      </c>
      <c r="N219" t="str">
        <f t="shared" si="131"/>
        <v>inflation</v>
      </c>
      <c r="O219">
        <f t="shared" si="132"/>
        <v>1</v>
      </c>
      <c r="P219" s="22">
        <f t="shared" si="151"/>
        <v>7.6910967615380355E-4</v>
      </c>
      <c r="Q219">
        <f t="shared" si="133"/>
        <v>504.42999999999938</v>
      </c>
      <c r="R219" s="4">
        <f t="shared" si="134"/>
        <v>6.2482643022117014E-2</v>
      </c>
      <c r="S219">
        <v>3774.5758471583795</v>
      </c>
      <c r="T219" s="4">
        <f t="shared" si="135"/>
        <v>4.8757446285226928E-2</v>
      </c>
      <c r="U219" s="15">
        <f t="shared" si="136"/>
        <v>8577.5519999999997</v>
      </c>
      <c r="V219" s="4">
        <f t="shared" si="152"/>
        <v>6.2482643022116896E-2</v>
      </c>
      <c r="W219">
        <f t="shared" si="137"/>
        <v>211.07383509964029</v>
      </c>
      <c r="X219" s="4">
        <f t="shared" si="153"/>
        <v>3.0894219666497393E-2</v>
      </c>
      <c r="Y219">
        <f t="shared" si="138"/>
        <v>2.2724545345823302</v>
      </c>
      <c r="Z219" s="10">
        <f t="shared" si="154"/>
        <v>1.3087103014625207E-2</v>
      </c>
      <c r="AA219">
        <f t="shared" si="139"/>
        <v>479.65569370386061</v>
      </c>
      <c r="AB219">
        <f t="shared" si="140"/>
        <v>20.385022014799915</v>
      </c>
      <c r="AC219" s="4">
        <f t="shared" si="141"/>
        <v>4.438563851645453E-2</v>
      </c>
      <c r="AD219">
        <f t="shared" si="142"/>
        <v>8097.8963062961393</v>
      </c>
      <c r="AE219">
        <f t="shared" si="143"/>
        <v>8577.5519999999997</v>
      </c>
      <c r="AF219" s="4">
        <f t="shared" si="155"/>
        <v>6.2482643022117014E-2</v>
      </c>
      <c r="AG219" s="4">
        <f t="shared" si="144"/>
        <v>1.8097004505662477E-2</v>
      </c>
      <c r="AH219" s="10">
        <f t="shared" si="145"/>
        <v>6.6341164661147187E-3</v>
      </c>
      <c r="AI219" s="10">
        <f t="shared" si="146"/>
        <v>3.1588423355619621E-2</v>
      </c>
      <c r="AJ219" s="10">
        <f t="shared" si="147"/>
        <v>4.9395540007491807E-2</v>
      </c>
      <c r="AK219" t="str">
        <f t="shared" si="156"/>
        <v>inflation</v>
      </c>
      <c r="AL219">
        <f t="shared" si="148"/>
        <v>1</v>
      </c>
      <c r="AM219">
        <f t="shared" si="149"/>
        <v>3563.5020120587392</v>
      </c>
      <c r="AN219">
        <f t="shared" si="150"/>
        <v>2.2724545345823302</v>
      </c>
    </row>
    <row r="220" spans="1:40" x14ac:dyDescent="0.35">
      <c r="A220">
        <v>1998</v>
      </c>
      <c r="B220">
        <v>18.080028755256002</v>
      </c>
      <c r="C220" t="str">
        <f t="shared" si="121"/>
        <v>inflation</v>
      </c>
      <c r="D220" t="str">
        <f t="shared" si="122"/>
        <v>expansive</v>
      </c>
      <c r="E220" t="str">
        <f t="shared" si="123"/>
        <v>inflationary expansion</v>
      </c>
      <c r="F220" s="4">
        <f t="shared" si="124"/>
        <v>1.1033070366471087E-2</v>
      </c>
      <c r="G220">
        <f t="shared" si="125"/>
        <v>501.26120498372376</v>
      </c>
      <c r="H220">
        <f t="shared" si="126"/>
        <v>21.605511279863208</v>
      </c>
      <c r="I220" s="4">
        <f t="shared" si="127"/>
        <v>4.504379196049417E-2</v>
      </c>
      <c r="J220">
        <v>9062.8169999999991</v>
      </c>
      <c r="K220">
        <f t="shared" si="128"/>
        <v>485.26499999999942</v>
      </c>
      <c r="L220" s="4">
        <f t="shared" si="129"/>
        <v>5.6573833653238058E-2</v>
      </c>
      <c r="M220" s="20">
        <f t="shared" si="130"/>
        <v>1.1530041692743888E-2</v>
      </c>
      <c r="N220" t="str">
        <f t="shared" si="131"/>
        <v>inflation</v>
      </c>
      <c r="O220">
        <f t="shared" si="132"/>
        <v>1</v>
      </c>
      <c r="P220" s="22">
        <f t="shared" si="151"/>
        <v>4.9697132627280101E-4</v>
      </c>
      <c r="Q220">
        <f t="shared" si="133"/>
        <v>485.26499999999942</v>
      </c>
      <c r="R220" s="4">
        <f t="shared" si="134"/>
        <v>5.6573833653238058E-2</v>
      </c>
      <c r="S220">
        <v>3985.3803465960491</v>
      </c>
      <c r="T220" s="4">
        <f t="shared" si="135"/>
        <v>5.5848526556002295E-2</v>
      </c>
      <c r="U220" s="15">
        <f t="shared" si="136"/>
        <v>9062.8169999999991</v>
      </c>
      <c r="V220" s="4">
        <f t="shared" si="152"/>
        <v>5.6573833653238058E-2</v>
      </c>
      <c r="W220">
        <f t="shared" si="137"/>
        <v>220.42997832276504</v>
      </c>
      <c r="X220" s="4">
        <f t="shared" si="153"/>
        <v>4.4326399900338431E-2</v>
      </c>
      <c r="Y220">
        <f t="shared" si="138"/>
        <v>2.2740155799033426</v>
      </c>
      <c r="Z220" s="10">
        <f t="shared" si="154"/>
        <v>6.869423776169573E-4</v>
      </c>
      <c r="AA220">
        <f t="shared" si="139"/>
        <v>501.26120498372376</v>
      </c>
      <c r="AB220">
        <f t="shared" si="140"/>
        <v>21.605511279863151</v>
      </c>
      <c r="AC220" s="4">
        <f t="shared" si="141"/>
        <v>4.5043791960494045E-2</v>
      </c>
      <c r="AD220">
        <f t="shared" si="142"/>
        <v>8561.5557950162747</v>
      </c>
      <c r="AE220">
        <f t="shared" si="143"/>
        <v>9062.8169999999991</v>
      </c>
      <c r="AF220" s="4">
        <f t="shared" si="155"/>
        <v>5.6573833653238058E-2</v>
      </c>
      <c r="AG220" s="4">
        <f t="shared" si="144"/>
        <v>1.1530041692743888E-2</v>
      </c>
      <c r="AH220" s="10">
        <f t="shared" si="145"/>
        <v>-1.9765899320141812E-2</v>
      </c>
      <c r="AI220" s="10">
        <f t="shared" si="146"/>
        <v>1.2247433752899627E-2</v>
      </c>
      <c r="AJ220" s="10">
        <f t="shared" si="147"/>
        <v>5.5886891275621103E-2</v>
      </c>
      <c r="AK220" t="str">
        <f t="shared" si="156"/>
        <v>inflation</v>
      </c>
      <c r="AL220">
        <f t="shared" si="148"/>
        <v>1</v>
      </c>
      <c r="AM220">
        <f t="shared" si="149"/>
        <v>3764.9503682732839</v>
      </c>
      <c r="AN220">
        <f t="shared" si="150"/>
        <v>2.2740155799033426</v>
      </c>
    </row>
    <row r="221" spans="1:40" x14ac:dyDescent="0.35">
      <c r="A221">
        <v>1999</v>
      </c>
      <c r="B221">
        <v>18.333296682528566</v>
      </c>
      <c r="C221" t="str">
        <f t="shared" si="121"/>
        <v>inflation</v>
      </c>
      <c r="D221" t="str">
        <f t="shared" si="122"/>
        <v>expansive</v>
      </c>
      <c r="E221" t="str">
        <f t="shared" si="123"/>
        <v>inflationary expansion</v>
      </c>
      <c r="F221" s="4">
        <f t="shared" si="124"/>
        <v>1.4008159538957416E-2</v>
      </c>
      <c r="G221">
        <f t="shared" si="125"/>
        <v>525.33770476634481</v>
      </c>
      <c r="H221">
        <f t="shared" si="126"/>
        <v>24.076499782621056</v>
      </c>
      <c r="I221" s="4">
        <f t="shared" si="127"/>
        <v>4.8031843564280689E-2</v>
      </c>
      <c r="J221">
        <v>9631.1720000000005</v>
      </c>
      <c r="K221">
        <f t="shared" si="128"/>
        <v>568.35500000000138</v>
      </c>
      <c r="L221" s="4">
        <f t="shared" si="129"/>
        <v>6.2712840830836752E-2</v>
      </c>
      <c r="M221" s="20">
        <f t="shared" si="130"/>
        <v>1.4680997266556063E-2</v>
      </c>
      <c r="N221" t="str">
        <f t="shared" si="131"/>
        <v>inflation</v>
      </c>
      <c r="O221">
        <f t="shared" si="132"/>
        <v>1</v>
      </c>
      <c r="P221" s="22">
        <f t="shared" si="151"/>
        <v>6.7283772759864705E-4</v>
      </c>
      <c r="Q221">
        <f t="shared" si="133"/>
        <v>568.35500000000138</v>
      </c>
      <c r="R221" s="4">
        <f t="shared" si="134"/>
        <v>6.2712840830836752E-2</v>
      </c>
      <c r="S221">
        <v>4289.6232180525476</v>
      </c>
      <c r="T221" s="4">
        <f t="shared" si="135"/>
        <v>7.633973297337987E-2</v>
      </c>
      <c r="U221" s="15">
        <f t="shared" si="136"/>
        <v>9631.1720000000005</v>
      </c>
      <c r="V221" s="4">
        <f t="shared" si="152"/>
        <v>6.2712840830836752E-2</v>
      </c>
      <c r="W221">
        <f t="shared" si="137"/>
        <v>233.97991601480558</v>
      </c>
      <c r="X221" s="4">
        <f t="shared" si="153"/>
        <v>6.1470485072588538E-2</v>
      </c>
      <c r="Y221">
        <f t="shared" si="138"/>
        <v>2.2452256318149244</v>
      </c>
      <c r="Z221" s="10">
        <f t="shared" si="154"/>
        <v>-1.26604005455591E-2</v>
      </c>
      <c r="AA221">
        <f t="shared" si="139"/>
        <v>525.33770476634481</v>
      </c>
      <c r="AB221">
        <f t="shared" si="140"/>
        <v>24.076499782621056</v>
      </c>
      <c r="AC221" s="4">
        <f t="shared" si="141"/>
        <v>4.8031843564280689E-2</v>
      </c>
      <c r="AD221">
        <f t="shared" si="142"/>
        <v>9105.8342952336552</v>
      </c>
      <c r="AE221">
        <f t="shared" si="143"/>
        <v>9631.1720000000005</v>
      </c>
      <c r="AF221" s="4">
        <f t="shared" si="155"/>
        <v>6.2712840830836752E-2</v>
      </c>
      <c r="AG221" s="4">
        <f t="shared" si="144"/>
        <v>1.4680997266556063E-2</v>
      </c>
      <c r="AH221" s="10">
        <f t="shared" si="145"/>
        <v>-6.1187342860019311E-3</v>
      </c>
      <c r="AI221" s="10">
        <f t="shared" si="146"/>
        <v>1.2423557582482148E-3</v>
      </c>
      <c r="AJ221" s="10">
        <f t="shared" si="147"/>
        <v>7.5373241376395853E-2</v>
      </c>
      <c r="AK221" t="str">
        <f t="shared" si="156"/>
        <v>inflation</v>
      </c>
      <c r="AL221">
        <f t="shared" si="148"/>
        <v>1</v>
      </c>
      <c r="AM221">
        <f t="shared" si="149"/>
        <v>4055.6433020377417</v>
      </c>
      <c r="AN221">
        <f t="shared" si="150"/>
        <v>2.2452256318149244</v>
      </c>
    </row>
    <row r="222" spans="1:40" x14ac:dyDescent="0.35">
      <c r="A222">
        <v>2000</v>
      </c>
      <c r="B222">
        <v>18.752400940998953</v>
      </c>
      <c r="C222" t="str">
        <f t="shared" si="121"/>
        <v>inflation</v>
      </c>
      <c r="D222" t="str">
        <f t="shared" si="122"/>
        <v>expansive</v>
      </c>
      <c r="E222" t="str">
        <f t="shared" si="123"/>
        <v>inflationary expansion</v>
      </c>
      <c r="F222" s="4">
        <f t="shared" si="124"/>
        <v>2.2860277980980316E-2</v>
      </c>
      <c r="G222">
        <f t="shared" si="125"/>
        <v>546.64744169308085</v>
      </c>
      <c r="H222">
        <f t="shared" si="126"/>
        <v>21.309736926736036</v>
      </c>
      <c r="I222" s="4">
        <f t="shared" si="127"/>
        <v>4.0563882495763363E-2</v>
      </c>
      <c r="J222">
        <v>10250.951999999999</v>
      </c>
      <c r="K222">
        <f t="shared" si="128"/>
        <v>619.77999999999884</v>
      </c>
      <c r="L222" s="4">
        <f t="shared" si="129"/>
        <v>6.4351462106584614E-2</v>
      </c>
      <c r="M222" s="20">
        <f t="shared" si="130"/>
        <v>2.3787579610821251E-2</v>
      </c>
      <c r="N222" t="str">
        <f t="shared" si="131"/>
        <v>inflation</v>
      </c>
      <c r="O222">
        <f t="shared" si="132"/>
        <v>1</v>
      </c>
      <c r="P222" s="22">
        <f t="shared" si="151"/>
        <v>9.2730162984093478E-4</v>
      </c>
      <c r="Q222">
        <f t="shared" si="133"/>
        <v>619.77999999999884</v>
      </c>
      <c r="R222" s="4">
        <f t="shared" si="134"/>
        <v>6.4351462106584614E-2</v>
      </c>
      <c r="S222">
        <v>4584.8847408088668</v>
      </c>
      <c r="T222" s="4">
        <f t="shared" si="135"/>
        <v>6.8831575116838684E-2</v>
      </c>
      <c r="U222" s="15">
        <f t="shared" si="136"/>
        <v>10250.951999999999</v>
      </c>
      <c r="V222" s="4">
        <f t="shared" si="152"/>
        <v>6.4351462106584614E-2</v>
      </c>
      <c r="W222">
        <f t="shared" si="137"/>
        <v>244.49587843361388</v>
      </c>
      <c r="X222" s="4">
        <f t="shared" si="153"/>
        <v>4.4943867823864336E-2</v>
      </c>
      <c r="Y222">
        <f t="shared" si="138"/>
        <v>2.2358145470395234</v>
      </c>
      <c r="Z222" s="10">
        <f t="shared" si="154"/>
        <v>-4.1915986714411166E-3</v>
      </c>
      <c r="AA222">
        <f t="shared" si="139"/>
        <v>546.64744169308085</v>
      </c>
      <c r="AB222">
        <f t="shared" si="140"/>
        <v>21.309736926736036</v>
      </c>
      <c r="AC222" s="4">
        <f t="shared" si="141"/>
        <v>4.0563882495763363E-2</v>
      </c>
      <c r="AD222">
        <f t="shared" si="142"/>
        <v>9704.3045583069179</v>
      </c>
      <c r="AE222">
        <f t="shared" si="143"/>
        <v>10250.951999999999</v>
      </c>
      <c r="AF222" s="4">
        <f t="shared" si="155"/>
        <v>6.4351462106584614E-2</v>
      </c>
      <c r="AG222" s="4">
        <f t="shared" si="144"/>
        <v>2.3787579610821251E-2</v>
      </c>
      <c r="AH222" s="10">
        <f t="shared" si="145"/>
        <v>7.0033705603672614E-4</v>
      </c>
      <c r="AI222" s="10">
        <f t="shared" si="146"/>
        <v>1.9407594282720278E-2</v>
      </c>
      <c r="AJ222" s="10">
        <f t="shared" si="147"/>
        <v>6.854306077802573E-2</v>
      </c>
      <c r="AK222" t="str">
        <f t="shared" si="156"/>
        <v>inflation</v>
      </c>
      <c r="AL222">
        <f t="shared" si="148"/>
        <v>1</v>
      </c>
      <c r="AM222">
        <f t="shared" si="149"/>
        <v>4340.3888623752528</v>
      </c>
      <c r="AN222">
        <f t="shared" si="150"/>
        <v>2.2358145470395234</v>
      </c>
    </row>
    <row r="223" spans="1:40" x14ac:dyDescent="0.35">
      <c r="A223">
        <v>2001</v>
      </c>
      <c r="B223">
        <v>19.184658625427488</v>
      </c>
      <c r="C223" t="str">
        <f t="shared" si="121"/>
        <v>inflation</v>
      </c>
      <c r="D223" t="str">
        <f t="shared" si="122"/>
        <v>expansive</v>
      </c>
      <c r="E223" t="str">
        <f t="shared" si="123"/>
        <v>inflationary expansion</v>
      </c>
      <c r="F223" s="4">
        <f t="shared" si="124"/>
        <v>2.3050791511367314E-2</v>
      </c>
      <c r="G223">
        <f t="shared" si="125"/>
        <v>551.58286663358365</v>
      </c>
      <c r="H223">
        <f t="shared" si="126"/>
        <v>4.9354249405027986</v>
      </c>
      <c r="I223" s="4">
        <f t="shared" si="127"/>
        <v>9.0285338667583648E-3</v>
      </c>
      <c r="J223">
        <v>10581.929</v>
      </c>
      <c r="K223">
        <f t="shared" si="128"/>
        <v>330.97700000000077</v>
      </c>
      <c r="L223" s="4">
        <f t="shared" si="129"/>
        <v>3.228744022994165E-2</v>
      </c>
      <c r="M223" s="20">
        <f t="shared" si="130"/>
        <v>2.3258906363183285E-2</v>
      </c>
      <c r="N223" t="str">
        <f t="shared" si="131"/>
        <v>inflation</v>
      </c>
      <c r="O223">
        <f t="shared" si="132"/>
        <v>1</v>
      </c>
      <c r="P223" s="22">
        <f t="shared" si="151"/>
        <v>2.0811485181597075E-4</v>
      </c>
      <c r="Q223">
        <f t="shared" si="133"/>
        <v>330.97700000000077</v>
      </c>
      <c r="R223" s="4">
        <f t="shared" si="134"/>
        <v>3.228744022994165E-2</v>
      </c>
      <c r="S223">
        <v>4876.7178127884408</v>
      </c>
      <c r="T223" s="4">
        <f t="shared" si="135"/>
        <v>6.3651125050547888E-2</v>
      </c>
      <c r="U223" s="15">
        <f t="shared" si="136"/>
        <v>10581.929</v>
      </c>
      <c r="V223" s="4">
        <f t="shared" si="152"/>
        <v>3.228744022994165E-2</v>
      </c>
      <c r="W223">
        <f t="shared" si="137"/>
        <v>254.19883188981026</v>
      </c>
      <c r="X223" s="4">
        <f t="shared" si="153"/>
        <v>3.9685550195607704E-2</v>
      </c>
      <c r="Y223">
        <f t="shared" si="138"/>
        <v>2.1698874952843328</v>
      </c>
      <c r="Z223" s="10">
        <f t="shared" si="154"/>
        <v>-2.9486815819534617E-2</v>
      </c>
      <c r="AA223">
        <f t="shared" si="139"/>
        <v>551.58286663358354</v>
      </c>
      <c r="AB223">
        <f t="shared" si="140"/>
        <v>4.9354249405026849</v>
      </c>
      <c r="AC223" s="4">
        <f t="shared" si="141"/>
        <v>9.0285338667581566E-3</v>
      </c>
      <c r="AD223">
        <f t="shared" si="142"/>
        <v>10030.346133366416</v>
      </c>
      <c r="AE223">
        <f t="shared" si="143"/>
        <v>10581.929</v>
      </c>
      <c r="AF223" s="4">
        <f t="shared" si="155"/>
        <v>3.228744022994165E-2</v>
      </c>
      <c r="AG223" s="4">
        <f t="shared" si="144"/>
        <v>2.3258906363183285E-2</v>
      </c>
      <c r="AH223" s="10">
        <f t="shared" si="145"/>
        <v>-5.9491255656526174E-2</v>
      </c>
      <c r="AI223" s="10">
        <f t="shared" si="146"/>
        <v>-7.398109965666054E-3</v>
      </c>
      <c r="AJ223" s="10">
        <f t="shared" si="147"/>
        <v>6.177425604947627E-2</v>
      </c>
      <c r="AK223" t="str">
        <f t="shared" si="156"/>
        <v>inflation</v>
      </c>
      <c r="AL223">
        <f t="shared" si="148"/>
        <v>1</v>
      </c>
      <c r="AM223">
        <f t="shared" si="149"/>
        <v>4622.5189808986306</v>
      </c>
      <c r="AN223">
        <f t="shared" si="150"/>
        <v>2.1698874952843328</v>
      </c>
    </row>
    <row r="224" spans="1:40" x14ac:dyDescent="0.35">
      <c r="A224">
        <v>2002</v>
      </c>
      <c r="B224">
        <v>19.472228624316397</v>
      </c>
      <c r="C224" t="str">
        <f t="shared" si="121"/>
        <v>inflation</v>
      </c>
      <c r="D224" t="str">
        <f t="shared" si="122"/>
        <v>expansive</v>
      </c>
      <c r="E224" t="str">
        <f t="shared" si="123"/>
        <v>inflationary expansion</v>
      </c>
      <c r="F224" s="4">
        <f t="shared" si="124"/>
        <v>1.4989581232775311E-2</v>
      </c>
      <c r="G224">
        <f t="shared" si="125"/>
        <v>561.2664174634856</v>
      </c>
      <c r="H224">
        <f t="shared" si="126"/>
        <v>9.6835508299019466</v>
      </c>
      <c r="I224" s="4">
        <f t="shared" si="127"/>
        <v>1.7555931149570544E-2</v>
      </c>
      <c r="J224">
        <v>10929.108</v>
      </c>
      <c r="K224">
        <f t="shared" si="128"/>
        <v>347.17900000000009</v>
      </c>
      <c r="L224" s="4">
        <f t="shared" si="129"/>
        <v>3.2808668438429334E-2</v>
      </c>
      <c r="M224" s="20">
        <f t="shared" si="130"/>
        <v>1.525273728885879E-2</v>
      </c>
      <c r="N224" t="str">
        <f t="shared" si="131"/>
        <v>inflation</v>
      </c>
      <c r="O224">
        <f t="shared" si="132"/>
        <v>1</v>
      </c>
      <c r="P224" s="22">
        <f t="shared" si="151"/>
        <v>2.6315605608347864E-4</v>
      </c>
      <c r="Q224">
        <f t="shared" si="133"/>
        <v>347.17900000000009</v>
      </c>
      <c r="R224" s="4">
        <f t="shared" si="134"/>
        <v>3.2808668438429334E-2</v>
      </c>
      <c r="S224">
        <v>5324.2966138524716</v>
      </c>
      <c r="T224" s="4">
        <f t="shared" si="135"/>
        <v>9.1778695886467823E-2</v>
      </c>
      <c r="U224" s="15">
        <f t="shared" si="136"/>
        <v>10929.108</v>
      </c>
      <c r="V224" s="4">
        <f t="shared" si="152"/>
        <v>3.2808668438429334E-2</v>
      </c>
      <c r="W224">
        <f t="shared" si="137"/>
        <v>273.4302640224567</v>
      </c>
      <c r="X224" s="4">
        <f t="shared" si="153"/>
        <v>7.5655076735296894E-2</v>
      </c>
      <c r="Y224">
        <f t="shared" si="138"/>
        <v>2.0526857898121658</v>
      </c>
      <c r="Z224" s="10">
        <f t="shared" si="154"/>
        <v>-5.401280284202449E-2</v>
      </c>
      <c r="AA224">
        <f t="shared" si="139"/>
        <v>561.26641746348548</v>
      </c>
      <c r="AB224">
        <f t="shared" si="140"/>
        <v>9.6835508299019466</v>
      </c>
      <c r="AC224" s="4">
        <f t="shared" si="141"/>
        <v>1.7555931149570547E-2</v>
      </c>
      <c r="AD224">
        <f t="shared" si="142"/>
        <v>10367.841582536515</v>
      </c>
      <c r="AE224">
        <f t="shared" si="143"/>
        <v>10929.108</v>
      </c>
      <c r="AF224" s="4">
        <f t="shared" si="155"/>
        <v>3.2808668438429334E-2</v>
      </c>
      <c r="AG224" s="4">
        <f t="shared" si="144"/>
        <v>1.525273728885879E-2</v>
      </c>
      <c r="AH224" s="10">
        <f t="shared" si="145"/>
        <v>-3.5673903863586764E-2</v>
      </c>
      <c r="AI224" s="10">
        <f t="shared" si="146"/>
        <v>-4.2846408296867561E-2</v>
      </c>
      <c r="AJ224" s="10">
        <f t="shared" si="147"/>
        <v>8.6821471280453824E-2</v>
      </c>
      <c r="AK224" t="str">
        <f t="shared" si="156"/>
        <v>inflation</v>
      </c>
      <c r="AL224">
        <f t="shared" si="148"/>
        <v>1</v>
      </c>
      <c r="AM224">
        <f t="shared" si="149"/>
        <v>5050.8663498300148</v>
      </c>
      <c r="AN224">
        <f t="shared" si="150"/>
        <v>2.0526857898121658</v>
      </c>
    </row>
    <row r="225" spans="1:40" x14ac:dyDescent="0.35">
      <c r="A225">
        <v>2003</v>
      </c>
      <c r="B225">
        <v>19.862189017428534</v>
      </c>
      <c r="C225" t="str">
        <f t="shared" si="121"/>
        <v>inflation</v>
      </c>
      <c r="D225" t="str">
        <f t="shared" si="122"/>
        <v>expansive</v>
      </c>
      <c r="E225" t="str">
        <f t="shared" si="123"/>
        <v>inflationary expansion</v>
      </c>
      <c r="F225" s="4">
        <f t="shared" si="124"/>
        <v>2.0026490066225127E-2</v>
      </c>
      <c r="G225">
        <f t="shared" si="125"/>
        <v>576.79694770537503</v>
      </c>
      <c r="H225">
        <f t="shared" si="126"/>
        <v>15.530530241889437</v>
      </c>
      <c r="I225" s="4">
        <f t="shared" si="127"/>
        <v>2.7670513963896314E-2</v>
      </c>
      <c r="J225">
        <v>11456.45</v>
      </c>
      <c r="K225">
        <f t="shared" si="128"/>
        <v>527.34200000000055</v>
      </c>
      <c r="L225" s="4">
        <f t="shared" si="129"/>
        <v>4.8251147303146842E-2</v>
      </c>
      <c r="M225" s="20">
        <f t="shared" si="130"/>
        <v>2.0580633339250528E-2</v>
      </c>
      <c r="N225" t="str">
        <f t="shared" si="131"/>
        <v>inflation</v>
      </c>
      <c r="O225">
        <f t="shared" si="132"/>
        <v>1</v>
      </c>
      <c r="P225" s="22">
        <f t="shared" si="151"/>
        <v>5.541432730254009E-4</v>
      </c>
      <c r="Q225">
        <f t="shared" si="133"/>
        <v>527.34200000000055</v>
      </c>
      <c r="R225" s="4">
        <f t="shared" si="134"/>
        <v>4.8251147303146842E-2</v>
      </c>
      <c r="S225">
        <v>5688.918141668003</v>
      </c>
      <c r="T225" s="4">
        <f t="shared" si="135"/>
        <v>6.8482572302016098E-2</v>
      </c>
      <c r="U225" s="15">
        <f t="shared" si="136"/>
        <v>11456.45</v>
      </c>
      <c r="V225" s="4">
        <f t="shared" si="152"/>
        <v>4.8251147303146842E-2</v>
      </c>
      <c r="W225">
        <f t="shared" si="137"/>
        <v>286.41949468289374</v>
      </c>
      <c r="X225" s="4">
        <f t="shared" si="153"/>
        <v>4.7504729247418803E-2</v>
      </c>
      <c r="Y225">
        <f t="shared" si="138"/>
        <v>2.0138187463251045</v>
      </c>
      <c r="Z225" s="10">
        <f t="shared" si="154"/>
        <v>-1.8934726240111915E-2</v>
      </c>
      <c r="AA225">
        <f t="shared" si="139"/>
        <v>576.79694770537503</v>
      </c>
      <c r="AB225">
        <f t="shared" si="140"/>
        <v>15.530530241889551</v>
      </c>
      <c r="AC225" s="4">
        <f t="shared" si="141"/>
        <v>2.7670513963896522E-2</v>
      </c>
      <c r="AD225">
        <f t="shared" si="142"/>
        <v>10879.653052294625</v>
      </c>
      <c r="AE225">
        <f t="shared" si="143"/>
        <v>11456.45</v>
      </c>
      <c r="AF225" s="4">
        <f t="shared" si="155"/>
        <v>4.8251147303146842E-2</v>
      </c>
      <c r="AG225" s="4">
        <f t="shared" si="144"/>
        <v>2.0580633339250528E-2</v>
      </c>
      <c r="AH225" s="10">
        <f t="shared" si="145"/>
        <v>-1.6566266116874055E-2</v>
      </c>
      <c r="AI225" s="10">
        <f t="shared" si="146"/>
        <v>7.4641805572803893E-4</v>
      </c>
      <c r="AJ225" s="10">
        <f t="shared" si="147"/>
        <v>6.7185873543258751E-2</v>
      </c>
      <c r="AK225" t="str">
        <f t="shared" si="156"/>
        <v>inflation</v>
      </c>
      <c r="AL225">
        <f t="shared" si="148"/>
        <v>1</v>
      </c>
      <c r="AM225">
        <f t="shared" si="149"/>
        <v>5402.4986469851092</v>
      </c>
      <c r="AN225">
        <f t="shared" si="150"/>
        <v>2.0138187463251045</v>
      </c>
    </row>
    <row r="226" spans="1:40" x14ac:dyDescent="0.35">
      <c r="A226">
        <v>2004</v>
      </c>
      <c r="B226">
        <v>20.392710531073817</v>
      </c>
      <c r="C226" t="str">
        <f t="shared" si="121"/>
        <v>inflation</v>
      </c>
      <c r="D226" t="str">
        <f t="shared" si="122"/>
        <v>expansive</v>
      </c>
      <c r="E226" t="str">
        <f t="shared" si="123"/>
        <v>inflationary expansion</v>
      </c>
      <c r="F226" s="4">
        <f t="shared" si="124"/>
        <v>2.6710123097699087E-2</v>
      </c>
      <c r="G226">
        <f t="shared" si="125"/>
        <v>599.09623006631671</v>
      </c>
      <c r="H226">
        <f t="shared" si="126"/>
        <v>22.299282360941675</v>
      </c>
      <c r="I226" s="4">
        <f t="shared" si="127"/>
        <v>3.8660541546991743E-2</v>
      </c>
      <c r="J226">
        <v>12217.196</v>
      </c>
      <c r="K226">
        <f t="shared" si="128"/>
        <v>760.74599999999919</v>
      </c>
      <c r="L226" s="4">
        <f t="shared" si="129"/>
        <v>6.6403292468434738E-2</v>
      </c>
      <c r="M226" s="20">
        <f t="shared" si="130"/>
        <v>2.7742750921442995E-2</v>
      </c>
      <c r="N226" t="str">
        <f t="shared" si="131"/>
        <v>inflation</v>
      </c>
      <c r="O226">
        <f t="shared" si="132"/>
        <v>1</v>
      </c>
      <c r="P226" s="22">
        <f t="shared" si="151"/>
        <v>1.0326278237439077E-3</v>
      </c>
      <c r="Q226">
        <f t="shared" si="133"/>
        <v>760.74599999999919</v>
      </c>
      <c r="R226" s="4">
        <f t="shared" si="134"/>
        <v>6.6403292468434738E-2</v>
      </c>
      <c r="S226">
        <v>6057.659100769155</v>
      </c>
      <c r="T226" s="4">
        <f t="shared" si="135"/>
        <v>6.4817413420020897E-2</v>
      </c>
      <c r="U226" s="15">
        <f t="shared" si="136"/>
        <v>12217.196</v>
      </c>
      <c r="V226" s="4">
        <f t="shared" si="152"/>
        <v>6.6403292468434738E-2</v>
      </c>
      <c r="W226">
        <f t="shared" si="137"/>
        <v>297.05021760293567</v>
      </c>
      <c r="X226" s="4">
        <f t="shared" si="153"/>
        <v>3.7115919542458603E-2</v>
      </c>
      <c r="Y226">
        <f t="shared" si="138"/>
        <v>2.0168180144783574</v>
      </c>
      <c r="Z226" s="10">
        <f t="shared" si="154"/>
        <v>1.4893436456116481E-3</v>
      </c>
      <c r="AA226">
        <f t="shared" si="139"/>
        <v>599.09623006631671</v>
      </c>
      <c r="AB226">
        <f t="shared" si="140"/>
        <v>22.299282360941675</v>
      </c>
      <c r="AC226" s="4">
        <f t="shared" si="141"/>
        <v>3.8660541546991743E-2</v>
      </c>
      <c r="AD226">
        <f t="shared" si="142"/>
        <v>11618.099769933684</v>
      </c>
      <c r="AE226">
        <f t="shared" si="143"/>
        <v>12217.196</v>
      </c>
      <c r="AF226" s="4">
        <f t="shared" si="155"/>
        <v>6.6403292468434738E-2</v>
      </c>
      <c r="AG226" s="4">
        <f t="shared" si="144"/>
        <v>2.7742750921442995E-2</v>
      </c>
      <c r="AH226" s="10">
        <f t="shared" si="145"/>
        <v>1.7599847001982513E-2</v>
      </c>
      <c r="AI226" s="10">
        <f t="shared" si="146"/>
        <v>2.9287372925976135E-2</v>
      </c>
      <c r="AJ226" s="10">
        <f t="shared" si="147"/>
        <v>6.4913948822823087E-2</v>
      </c>
      <c r="AK226" t="str">
        <f t="shared" si="156"/>
        <v>inflation</v>
      </c>
      <c r="AL226">
        <f t="shared" si="148"/>
        <v>1</v>
      </c>
      <c r="AM226">
        <f t="shared" si="149"/>
        <v>5760.60888316622</v>
      </c>
      <c r="AN226">
        <f t="shared" si="150"/>
        <v>2.0168180144783574</v>
      </c>
    </row>
    <row r="227" spans="1:40" x14ac:dyDescent="0.35">
      <c r="A227">
        <v>2005</v>
      </c>
      <c r="B227">
        <v>21.029233183322997</v>
      </c>
      <c r="C227" t="str">
        <f t="shared" si="121"/>
        <v>inflation</v>
      </c>
      <c r="D227" t="str">
        <f t="shared" si="122"/>
        <v>expansive</v>
      </c>
      <c r="E227" t="str">
        <f t="shared" si="123"/>
        <v>inflationary expansion</v>
      </c>
      <c r="F227" s="4">
        <f t="shared" si="124"/>
        <v>3.1213244128546109E-2</v>
      </c>
      <c r="G227">
        <f t="shared" si="125"/>
        <v>620.05099693033947</v>
      </c>
      <c r="H227">
        <f t="shared" si="126"/>
        <v>20.954766864022758</v>
      </c>
      <c r="I227" s="4">
        <f t="shared" si="127"/>
        <v>3.497729715592298E-2</v>
      </c>
      <c r="J227">
        <v>13039.197</v>
      </c>
      <c r="K227">
        <f t="shared" si="128"/>
        <v>822.0010000000002</v>
      </c>
      <c r="L227" s="4">
        <f t="shared" si="129"/>
        <v>6.7282296199553504E-2</v>
      </c>
      <c r="M227" s="20">
        <f t="shared" si="130"/>
        <v>3.2304999043630524E-2</v>
      </c>
      <c r="N227" t="str">
        <f t="shared" si="131"/>
        <v>inflation</v>
      </c>
      <c r="O227">
        <f t="shared" si="132"/>
        <v>1</v>
      </c>
      <c r="P227" s="22">
        <f t="shared" si="151"/>
        <v>1.0917549150844148E-3</v>
      </c>
      <c r="Q227">
        <f t="shared" si="133"/>
        <v>822.0010000000002</v>
      </c>
      <c r="R227" s="4">
        <f t="shared" si="134"/>
        <v>6.7282296199553504E-2</v>
      </c>
      <c r="S227">
        <v>6353.2937363479004</v>
      </c>
      <c r="T227" s="4">
        <f t="shared" si="135"/>
        <v>4.8803445466452225E-2</v>
      </c>
      <c r="U227" s="15">
        <f t="shared" si="136"/>
        <v>13039.196999999998</v>
      </c>
      <c r="V227" s="4">
        <f t="shared" si="152"/>
        <v>6.7282296199553351E-2</v>
      </c>
      <c r="W227">
        <f t="shared" si="137"/>
        <v>302.11723275703224</v>
      </c>
      <c r="X227" s="4">
        <f t="shared" si="153"/>
        <v>1.7057772907844153E-2</v>
      </c>
      <c r="Y227">
        <f t="shared" si="138"/>
        <v>2.052352298053103</v>
      </c>
      <c r="Z227" s="10">
        <f t="shared" si="154"/>
        <v>1.7618983626510522E-2</v>
      </c>
      <c r="AA227">
        <f t="shared" si="139"/>
        <v>620.05099693033935</v>
      </c>
      <c r="AB227">
        <f t="shared" si="140"/>
        <v>20.954766864022645</v>
      </c>
      <c r="AC227" s="4">
        <f t="shared" si="141"/>
        <v>3.4977297155922793E-2</v>
      </c>
      <c r="AD227">
        <f t="shared" si="142"/>
        <v>12419.146003069662</v>
      </c>
      <c r="AE227">
        <f t="shared" si="143"/>
        <v>13039.197</v>
      </c>
      <c r="AF227" s="4">
        <f t="shared" si="155"/>
        <v>6.7282296199553504E-2</v>
      </c>
      <c r="AG227" s="4">
        <f t="shared" si="144"/>
        <v>3.2304999043630524E-2</v>
      </c>
      <c r="AH227" s="10">
        <f t="shared" si="145"/>
        <v>2.5316089544757524E-2</v>
      </c>
      <c r="AI227" s="10">
        <f t="shared" si="146"/>
        <v>5.0224523291709351E-2</v>
      </c>
      <c r="AJ227" s="10">
        <f t="shared" si="147"/>
        <v>4.9663312573042982E-2</v>
      </c>
      <c r="AK227" t="str">
        <f t="shared" si="156"/>
        <v>inflation</v>
      </c>
      <c r="AL227">
        <f t="shared" si="148"/>
        <v>1</v>
      </c>
      <c r="AM227">
        <f t="shared" si="149"/>
        <v>6051.1765035908693</v>
      </c>
      <c r="AN227">
        <f t="shared" si="150"/>
        <v>2.052352298053103</v>
      </c>
    </row>
    <row r="228" spans="1:40" x14ac:dyDescent="0.35">
      <c r="A228">
        <v>2006</v>
      </c>
      <c r="B228">
        <v>21.683551647162606</v>
      </c>
      <c r="C228" t="str">
        <f t="shared" si="121"/>
        <v>inflation</v>
      </c>
      <c r="D228" t="str">
        <f t="shared" si="122"/>
        <v>expansive</v>
      </c>
      <c r="E228" t="str">
        <f t="shared" si="123"/>
        <v>inflationary expansion</v>
      </c>
      <c r="F228" s="4">
        <f t="shared" si="124"/>
        <v>3.1114708659872037E-2</v>
      </c>
      <c r="G228">
        <f t="shared" si="125"/>
        <v>637.14576028912836</v>
      </c>
      <c r="H228">
        <f t="shared" si="126"/>
        <v>17.094763358788896</v>
      </c>
      <c r="I228" s="4">
        <f t="shared" si="127"/>
        <v>2.7569931253105352E-2</v>
      </c>
      <c r="J228">
        <v>13815.583000000001</v>
      </c>
      <c r="K228">
        <f t="shared" si="128"/>
        <v>776.38600000000042</v>
      </c>
      <c r="L228" s="4">
        <f t="shared" si="129"/>
        <v>5.954247029169054E-2</v>
      </c>
      <c r="M228" s="20">
        <f t="shared" si="130"/>
        <v>3.1972539038585185E-2</v>
      </c>
      <c r="N228" t="str">
        <f t="shared" si="131"/>
        <v>inflation</v>
      </c>
      <c r="O228">
        <f t="shared" si="132"/>
        <v>1</v>
      </c>
      <c r="P228" s="22">
        <f t="shared" si="151"/>
        <v>8.5783037871314805E-4</v>
      </c>
      <c r="Q228">
        <f t="shared" si="133"/>
        <v>776.38600000000042</v>
      </c>
      <c r="R228" s="4">
        <f t="shared" si="134"/>
        <v>5.954247029169054E-2</v>
      </c>
      <c r="S228">
        <v>6619.9173742260973</v>
      </c>
      <c r="T228" s="4">
        <f t="shared" si="135"/>
        <v>4.196620665479598E-2</v>
      </c>
      <c r="U228" s="15">
        <f t="shared" si="136"/>
        <v>13815.583000000001</v>
      </c>
      <c r="V228" s="4">
        <f t="shared" si="152"/>
        <v>5.9542470291690686E-2</v>
      </c>
      <c r="W228">
        <f t="shared" si="137"/>
        <v>305.29672822728486</v>
      </c>
      <c r="X228" s="4">
        <f t="shared" si="153"/>
        <v>1.0524045388730347E-2</v>
      </c>
      <c r="Y228">
        <f t="shared" si="138"/>
        <v>2.0869721204964606</v>
      </c>
      <c r="Z228" s="10">
        <f t="shared" si="154"/>
        <v>1.6868362452293673E-2</v>
      </c>
      <c r="AA228">
        <f t="shared" si="139"/>
        <v>637.14576028912836</v>
      </c>
      <c r="AB228">
        <f t="shared" si="140"/>
        <v>17.09476335878901</v>
      </c>
      <c r="AC228" s="4">
        <f t="shared" si="141"/>
        <v>2.7569931253105539E-2</v>
      </c>
      <c r="AD228">
        <f t="shared" si="142"/>
        <v>13178.437239710873</v>
      </c>
      <c r="AE228">
        <f t="shared" si="143"/>
        <v>13815.583000000001</v>
      </c>
      <c r="AF228" s="4">
        <f t="shared" si="155"/>
        <v>5.954247029169054E-2</v>
      </c>
      <c r="AG228" s="4">
        <f t="shared" si="144"/>
        <v>3.1972539038585185E-2</v>
      </c>
      <c r="AH228" s="10">
        <f t="shared" si="145"/>
        <v>4.7300019805367882E-3</v>
      </c>
      <c r="AI228" s="10">
        <f t="shared" si="146"/>
        <v>4.9018424902960191E-2</v>
      </c>
      <c r="AJ228" s="10">
        <f t="shared" si="147"/>
        <v>4.2674107839396867E-2</v>
      </c>
      <c r="AK228" t="str">
        <f t="shared" si="156"/>
        <v>inflation</v>
      </c>
      <c r="AL228">
        <f t="shared" si="148"/>
        <v>1</v>
      </c>
      <c r="AM228">
        <f t="shared" si="149"/>
        <v>6314.6206459988125</v>
      </c>
      <c r="AN228">
        <f t="shared" si="150"/>
        <v>2.0869721204964606</v>
      </c>
    </row>
    <row r="229" spans="1:40" x14ac:dyDescent="0.35">
      <c r="A229">
        <v>2007</v>
      </c>
      <c r="B229">
        <v>22.271071339959864</v>
      </c>
      <c r="C229" t="str">
        <f t="shared" si="121"/>
        <v>inflation</v>
      </c>
      <c r="D229" t="str">
        <f t="shared" si="122"/>
        <v>expansive</v>
      </c>
      <c r="E229" t="str">
        <f t="shared" si="123"/>
        <v>inflationary expansion</v>
      </c>
      <c r="F229" s="4">
        <f t="shared" si="124"/>
        <v>2.7095178057425746E-2</v>
      </c>
      <c r="G229">
        <f t="shared" si="125"/>
        <v>649.91161758929934</v>
      </c>
      <c r="H229">
        <f t="shared" si="126"/>
        <v>12.765857300170978</v>
      </c>
      <c r="I229" s="4">
        <f t="shared" si="127"/>
        <v>2.0036007607392697E-2</v>
      </c>
      <c r="J229">
        <v>14474.227999999999</v>
      </c>
      <c r="K229">
        <f t="shared" si="128"/>
        <v>658.64499999999862</v>
      </c>
      <c r="L229" s="4">
        <f t="shared" si="129"/>
        <v>4.767406485850062E-2</v>
      </c>
      <c r="M229" s="20">
        <f t="shared" si="130"/>
        <v>2.7638057251107923E-2</v>
      </c>
      <c r="N229" t="str">
        <f t="shared" si="131"/>
        <v>inflation</v>
      </c>
      <c r="O229">
        <f t="shared" si="132"/>
        <v>1</v>
      </c>
      <c r="P229" s="22">
        <f t="shared" si="151"/>
        <v>5.4287919368217752E-4</v>
      </c>
      <c r="Q229">
        <f t="shared" si="133"/>
        <v>658.64499999999862</v>
      </c>
      <c r="R229" s="4">
        <f t="shared" si="134"/>
        <v>4.767406485850062E-2</v>
      </c>
      <c r="S229">
        <v>6982.7713855233214</v>
      </c>
      <c r="T229" s="4">
        <f t="shared" si="135"/>
        <v>5.4812468311153752E-2</v>
      </c>
      <c r="U229" s="15">
        <f t="shared" si="136"/>
        <v>14474.228000000001</v>
      </c>
      <c r="V229" s="4">
        <f t="shared" si="152"/>
        <v>4.7674064858500752E-2</v>
      </c>
      <c r="W229">
        <f t="shared" si="137"/>
        <v>313.53549539372568</v>
      </c>
      <c r="X229" s="4">
        <f t="shared" si="153"/>
        <v>2.6986097146469556E-2</v>
      </c>
      <c r="Y229">
        <f t="shared" si="138"/>
        <v>2.0728486156668344</v>
      </c>
      <c r="Z229" s="10">
        <f t="shared" si="154"/>
        <v>-6.7674621481126594E-3</v>
      </c>
      <c r="AA229">
        <f t="shared" si="139"/>
        <v>649.91161758929945</v>
      </c>
      <c r="AB229">
        <f t="shared" si="140"/>
        <v>12.765857300171092</v>
      </c>
      <c r="AC229" s="4">
        <f t="shared" si="141"/>
        <v>2.0036007607392874E-2</v>
      </c>
      <c r="AD229">
        <f t="shared" si="142"/>
        <v>13824.3163824107</v>
      </c>
      <c r="AE229">
        <f t="shared" si="143"/>
        <v>14474.227999999999</v>
      </c>
      <c r="AF229" s="4">
        <f t="shared" si="155"/>
        <v>4.767406485850062E-2</v>
      </c>
      <c r="AG229" s="4">
        <f t="shared" si="144"/>
        <v>2.7638057251107923E-2</v>
      </c>
      <c r="AH229" s="10">
        <f t="shared" si="145"/>
        <v>-1.5220534939449137E-2</v>
      </c>
      <c r="AI229" s="10">
        <f t="shared" si="146"/>
        <v>2.0687967712031064E-2</v>
      </c>
      <c r="AJ229" s="10">
        <f t="shared" si="147"/>
        <v>5.4441527006613283E-2</v>
      </c>
      <c r="AK229" t="str">
        <f t="shared" si="156"/>
        <v>inflation</v>
      </c>
      <c r="AL229">
        <f t="shared" si="148"/>
        <v>1</v>
      </c>
      <c r="AM229">
        <f t="shared" si="149"/>
        <v>6669.2358901295947</v>
      </c>
      <c r="AN229">
        <f t="shared" si="150"/>
        <v>2.0728486156668344</v>
      </c>
    </row>
    <row r="230" spans="1:40" x14ac:dyDescent="0.35">
      <c r="A230">
        <v>2008</v>
      </c>
      <c r="B230">
        <v>22.690175598430248</v>
      </c>
      <c r="C230" t="str">
        <f t="shared" si="121"/>
        <v>inflation</v>
      </c>
      <c r="D230" t="str">
        <f t="shared" si="122"/>
        <v>expansive</v>
      </c>
      <c r="E230" t="str">
        <f t="shared" si="123"/>
        <v>inflationary expansion</v>
      </c>
      <c r="F230" s="4">
        <f t="shared" si="124"/>
        <v>1.8818324995367688E-2</v>
      </c>
      <c r="G230">
        <f t="shared" si="125"/>
        <v>650.93643440211224</v>
      </c>
      <c r="H230">
        <f t="shared" si="126"/>
        <v>1.0248168128129009</v>
      </c>
      <c r="I230" s="4">
        <f t="shared" si="127"/>
        <v>1.5768556601807302E-3</v>
      </c>
      <c r="J230">
        <v>14769.861999999999</v>
      </c>
      <c r="K230">
        <f t="shared" si="128"/>
        <v>295.63400000000001</v>
      </c>
      <c r="L230" s="4">
        <f t="shared" si="129"/>
        <v>2.042485443783254E-2</v>
      </c>
      <c r="M230" s="20">
        <f t="shared" si="130"/>
        <v>1.8847998777651809E-2</v>
      </c>
      <c r="N230" t="str">
        <f t="shared" si="131"/>
        <v>inflation</v>
      </c>
      <c r="O230">
        <f t="shared" si="132"/>
        <v>1</v>
      </c>
      <c r="P230" s="22">
        <f t="shared" si="151"/>
        <v>2.967378228412032E-5</v>
      </c>
      <c r="Q230">
        <f t="shared" si="133"/>
        <v>295.63400000000001</v>
      </c>
      <c r="R230" s="4">
        <f t="shared" si="134"/>
        <v>2.042485443783254E-2</v>
      </c>
      <c r="S230">
        <v>7421.9499972963858</v>
      </c>
      <c r="T230" s="4">
        <f t="shared" si="135"/>
        <v>6.2894599797949757E-2</v>
      </c>
      <c r="U230" s="15">
        <f t="shared" si="136"/>
        <v>14769.861999999999</v>
      </c>
      <c r="V230" s="4">
        <f t="shared" si="152"/>
        <v>2.0424854437832412E-2</v>
      </c>
      <c r="W230">
        <f t="shared" si="137"/>
        <v>327.09971613484788</v>
      </c>
      <c r="X230" s="4">
        <f t="shared" si="153"/>
        <v>4.3262153537317292E-2</v>
      </c>
      <c r="Y230">
        <f t="shared" si="138"/>
        <v>1.9900244552146347</v>
      </c>
      <c r="Z230" s="10">
        <f t="shared" si="154"/>
        <v>-3.9956685609457913E-2</v>
      </c>
      <c r="AA230">
        <f t="shared" si="139"/>
        <v>650.93643440211235</v>
      </c>
      <c r="AB230">
        <f t="shared" si="140"/>
        <v>1.0248168128129009</v>
      </c>
      <c r="AC230" s="4">
        <f t="shared" si="141"/>
        <v>1.57685566018073E-3</v>
      </c>
      <c r="AD230">
        <f t="shared" si="142"/>
        <v>14118.925565597887</v>
      </c>
      <c r="AE230">
        <f t="shared" si="143"/>
        <v>14769.861999999999</v>
      </c>
      <c r="AF230" s="4">
        <f t="shared" si="155"/>
        <v>2.042485443783254E-2</v>
      </c>
      <c r="AG230" s="4">
        <f t="shared" si="144"/>
        <v>1.8847998777651809E-2</v>
      </c>
      <c r="AH230" s="10">
        <f t="shared" si="145"/>
        <v>-5.5920432599637984E-2</v>
      </c>
      <c r="AI230" s="10">
        <f t="shared" si="146"/>
        <v>-2.2837299099484752E-2</v>
      </c>
      <c r="AJ230" s="10">
        <f t="shared" si="147"/>
        <v>6.0381540047290454E-2</v>
      </c>
      <c r="AK230" t="str">
        <f t="shared" si="156"/>
        <v>inflation</v>
      </c>
      <c r="AL230">
        <f t="shared" si="148"/>
        <v>1</v>
      </c>
      <c r="AM230">
        <f t="shared" si="149"/>
        <v>7094.8502811615381</v>
      </c>
      <c r="AN230">
        <f t="shared" si="150"/>
        <v>1.9900244552146347</v>
      </c>
    </row>
    <row r="231" spans="1:40" x14ac:dyDescent="0.35">
      <c r="A231">
        <v>2009</v>
      </c>
      <c r="B231">
        <v>22.839763579915061</v>
      </c>
      <c r="C231" t="str">
        <f t="shared" si="121"/>
        <v>inflation</v>
      </c>
      <c r="D231" t="str">
        <f t="shared" si="122"/>
        <v>contractive</v>
      </c>
      <c r="E231" t="str">
        <f t="shared" si="123"/>
        <v>stagflation</v>
      </c>
      <c r="F231" s="4">
        <f t="shared" si="124"/>
        <v>6.5926321652249615E-3</v>
      </c>
      <c r="G231">
        <f t="shared" si="125"/>
        <v>633.89741094920043</v>
      </c>
      <c r="H231">
        <f t="shared" si="126"/>
        <v>-17.039023452911806</v>
      </c>
      <c r="I231" s="4">
        <f t="shared" si="127"/>
        <v>-2.6176171055108045E-2</v>
      </c>
      <c r="J231">
        <v>14478.066999999999</v>
      </c>
      <c r="K231">
        <f t="shared" si="128"/>
        <v>-291.79500000000007</v>
      </c>
      <c r="L231" s="4">
        <f t="shared" si="129"/>
        <v>-1.9756108757143436E-2</v>
      </c>
      <c r="M231" s="20">
        <f t="shared" si="130"/>
        <v>6.4200622979646085E-3</v>
      </c>
      <c r="N231" t="str">
        <f t="shared" si="131"/>
        <v>inflation</v>
      </c>
      <c r="O231">
        <f t="shared" si="132"/>
        <v>1</v>
      </c>
      <c r="P231" s="22">
        <f t="shared" si="151"/>
        <v>-1.7256986726035296E-4</v>
      </c>
      <c r="Q231">
        <f t="shared" si="133"/>
        <v>-291.79500000000007</v>
      </c>
      <c r="R231" s="4">
        <f t="shared" si="134"/>
        <v>-1.9756108757143436E-2</v>
      </c>
      <c r="S231">
        <v>7988.5809002177321</v>
      </c>
      <c r="T231" s="4">
        <f t="shared" si="135"/>
        <v>7.6345287037470524E-2</v>
      </c>
      <c r="U231" s="15">
        <f t="shared" si="136"/>
        <v>14478.066999999999</v>
      </c>
      <c r="V231" s="4">
        <f t="shared" si="152"/>
        <v>-1.9756108757143436E-2</v>
      </c>
      <c r="W231">
        <f t="shared" si="137"/>
        <v>349.76635691810611</v>
      </c>
      <c r="X231" s="4">
        <f t="shared" si="153"/>
        <v>6.9295813066110518E-2</v>
      </c>
      <c r="Y231">
        <f t="shared" si="138"/>
        <v>1.8123452939689693</v>
      </c>
      <c r="Z231" s="10">
        <f t="shared" si="154"/>
        <v>-8.9284913449217768E-2</v>
      </c>
      <c r="AA231">
        <f t="shared" si="139"/>
        <v>633.89741094920043</v>
      </c>
      <c r="AB231">
        <f t="shared" si="140"/>
        <v>-17.03902345291192</v>
      </c>
      <c r="AC231" s="4">
        <f t="shared" si="141"/>
        <v>-2.6176171055108215E-2</v>
      </c>
      <c r="AD231">
        <f t="shared" si="142"/>
        <v>13844.169589050798</v>
      </c>
      <c r="AE231">
        <f t="shared" si="143"/>
        <v>14478.066999999999</v>
      </c>
      <c r="AF231" s="4">
        <f t="shared" si="155"/>
        <v>-1.9756108757143436E-2</v>
      </c>
      <c r="AG231" s="4">
        <f t="shared" si="144"/>
        <v>6.4200622979646085E-3</v>
      </c>
      <c r="AH231" s="10">
        <f t="shared" si="145"/>
        <v>-8.1188917480195508E-2</v>
      </c>
      <c r="AI231" s="10">
        <f t="shared" si="146"/>
        <v>-8.9051921823253957E-2</v>
      </c>
      <c r="AJ231" s="10">
        <f t="shared" si="147"/>
        <v>6.9528804692074328E-2</v>
      </c>
      <c r="AK231" t="str">
        <f t="shared" si="156"/>
        <v>inflation</v>
      </c>
      <c r="AL231">
        <f t="shared" si="148"/>
        <v>1</v>
      </c>
      <c r="AM231">
        <f t="shared" si="149"/>
        <v>7638.8145432996262</v>
      </c>
      <c r="AN231">
        <f t="shared" si="150"/>
        <v>1.8123452939689693</v>
      </c>
    </row>
    <row r="232" spans="1:40" x14ac:dyDescent="0.35">
      <c r="A232">
        <v>2010</v>
      </c>
      <c r="B232">
        <v>23.113406421907111</v>
      </c>
      <c r="C232" t="str">
        <f t="shared" si="121"/>
        <v>inflation</v>
      </c>
      <c r="D232" t="str">
        <f t="shared" si="122"/>
        <v>expansive</v>
      </c>
      <c r="E232" t="str">
        <f t="shared" si="123"/>
        <v>inflationary expansion</v>
      </c>
      <c r="F232" s="4">
        <f t="shared" si="124"/>
        <v>1.1980983999006337E-2</v>
      </c>
      <c r="G232">
        <f t="shared" si="125"/>
        <v>651.09273489590169</v>
      </c>
      <c r="H232">
        <f t="shared" si="126"/>
        <v>17.195323946701251</v>
      </c>
      <c r="I232" s="4">
        <f t="shared" si="127"/>
        <v>2.7126351440610725E-2</v>
      </c>
      <c r="J232">
        <v>15048.971</v>
      </c>
      <c r="K232">
        <f t="shared" si="128"/>
        <v>570.90400000000045</v>
      </c>
      <c r="L232" s="4">
        <f t="shared" si="129"/>
        <v>3.9432335822178505E-2</v>
      </c>
      <c r="M232" s="20">
        <f t="shared" si="130"/>
        <v>1.230598438156778E-2</v>
      </c>
      <c r="N232" t="str">
        <f t="shared" si="131"/>
        <v>inflation</v>
      </c>
      <c r="O232">
        <f t="shared" si="132"/>
        <v>1</v>
      </c>
      <c r="P232" s="22">
        <f t="shared" si="151"/>
        <v>3.2500038256144323E-4</v>
      </c>
      <c r="Q232">
        <f t="shared" si="133"/>
        <v>570.90400000000045</v>
      </c>
      <c r="R232" s="4">
        <f t="shared" si="134"/>
        <v>3.9432335822178505E-2</v>
      </c>
      <c r="S232">
        <v>8479.3418626294351</v>
      </c>
      <c r="T232" s="4">
        <f t="shared" si="135"/>
        <v>6.1432808723052075E-2</v>
      </c>
      <c r="U232" s="15">
        <f t="shared" si="136"/>
        <v>15048.971000000001</v>
      </c>
      <c r="V232" s="4">
        <f t="shared" si="152"/>
        <v>3.943233582217863E-2</v>
      </c>
      <c r="W232">
        <f t="shared" si="137"/>
        <v>366.85816481782763</v>
      </c>
      <c r="X232" s="4">
        <f t="shared" si="153"/>
        <v>4.8866357674655865E-2</v>
      </c>
      <c r="Y232">
        <f t="shared" si="138"/>
        <v>1.7747805482786998</v>
      </c>
      <c r="Z232" s="10">
        <f t="shared" si="154"/>
        <v>-2.0727146099187344E-2</v>
      </c>
      <c r="AA232">
        <f t="shared" si="139"/>
        <v>651.09273489590169</v>
      </c>
      <c r="AB232">
        <f t="shared" si="140"/>
        <v>17.195323946701251</v>
      </c>
      <c r="AC232" s="4">
        <f t="shared" si="141"/>
        <v>2.7126351440610725E-2</v>
      </c>
      <c r="AD232">
        <f t="shared" si="142"/>
        <v>14397.878265104098</v>
      </c>
      <c r="AE232">
        <f t="shared" si="143"/>
        <v>15048.971</v>
      </c>
      <c r="AF232" s="4">
        <f t="shared" si="155"/>
        <v>3.9432335822178505E-2</v>
      </c>
      <c r="AG232" s="4">
        <f t="shared" si="144"/>
        <v>1.230598438156778E-2</v>
      </c>
      <c r="AH232" s="10">
        <f t="shared" si="145"/>
        <v>8.1145947593975476E-3</v>
      </c>
      <c r="AI232" s="10">
        <f t="shared" si="146"/>
        <v>-9.4340218524773603E-3</v>
      </c>
      <c r="AJ232" s="10">
        <f t="shared" si="147"/>
        <v>6.0159481921365845E-2</v>
      </c>
      <c r="AK232" t="str">
        <f t="shared" si="156"/>
        <v>inflation</v>
      </c>
      <c r="AL232">
        <f t="shared" si="148"/>
        <v>1</v>
      </c>
      <c r="AM232">
        <f t="shared" si="149"/>
        <v>8112.4836978116073</v>
      </c>
      <c r="AN232">
        <f t="shared" si="150"/>
        <v>1.7747805482786998</v>
      </c>
    </row>
    <row r="233" spans="1:40" x14ac:dyDescent="0.35">
      <c r="A233">
        <v>2011</v>
      </c>
      <c r="B233">
        <v>23.590024680155278</v>
      </c>
      <c r="C233" t="str">
        <f t="shared" si="121"/>
        <v>inflation</v>
      </c>
      <c r="D233" t="str">
        <f t="shared" si="122"/>
        <v>expansive</v>
      </c>
      <c r="E233" t="str">
        <f t="shared" si="123"/>
        <v>inflationary expansion</v>
      </c>
      <c r="F233" s="4">
        <f t="shared" si="124"/>
        <v>2.0620857417036665E-2</v>
      </c>
      <c r="G233">
        <f t="shared" si="125"/>
        <v>661.28510722258886</v>
      </c>
      <c r="H233">
        <f t="shared" si="126"/>
        <v>10.192372326687178</v>
      </c>
      <c r="I233" s="4">
        <f t="shared" si="127"/>
        <v>1.5654255961428842E-2</v>
      </c>
      <c r="J233">
        <v>15599.732</v>
      </c>
      <c r="K233">
        <f t="shared" si="128"/>
        <v>550.76100000000042</v>
      </c>
      <c r="L233" s="4">
        <f t="shared" si="129"/>
        <v>3.6597917558615828E-2</v>
      </c>
      <c r="M233" s="20">
        <f t="shared" si="130"/>
        <v>2.0943661597186986E-2</v>
      </c>
      <c r="N233" t="str">
        <f t="shared" si="131"/>
        <v>inflation</v>
      </c>
      <c r="O233">
        <f t="shared" si="132"/>
        <v>1</v>
      </c>
      <c r="P233" s="22">
        <f t="shared" si="151"/>
        <v>3.228041801503212E-4</v>
      </c>
      <c r="Q233">
        <f t="shared" si="133"/>
        <v>550.76100000000042</v>
      </c>
      <c r="R233" s="4">
        <f t="shared" si="134"/>
        <v>3.6597917558615828E-2</v>
      </c>
      <c r="S233">
        <v>8744.8956954660625</v>
      </c>
      <c r="T233" s="4">
        <f t="shared" si="135"/>
        <v>3.1317741062780957E-2</v>
      </c>
      <c r="U233" s="15">
        <f t="shared" si="136"/>
        <v>15599.732</v>
      </c>
      <c r="V233" s="4">
        <f t="shared" si="152"/>
        <v>3.6597917558615703E-2</v>
      </c>
      <c r="W233">
        <f t="shared" si="137"/>
        <v>370.70311769629319</v>
      </c>
      <c r="X233" s="4">
        <f t="shared" si="153"/>
        <v>1.0480761360115476E-2</v>
      </c>
      <c r="Y233">
        <f t="shared" si="138"/>
        <v>1.7838671315528603</v>
      </c>
      <c r="Z233" s="10">
        <f t="shared" si="154"/>
        <v>5.1198348342127295E-3</v>
      </c>
      <c r="AA233">
        <f t="shared" si="139"/>
        <v>661.28510722258886</v>
      </c>
      <c r="AB233">
        <f t="shared" si="140"/>
        <v>10.192372326687178</v>
      </c>
      <c r="AC233" s="4">
        <f t="shared" si="141"/>
        <v>1.5654255961428842E-2</v>
      </c>
      <c r="AD233">
        <f t="shared" si="142"/>
        <v>14938.446892777411</v>
      </c>
      <c r="AE233">
        <f t="shared" si="143"/>
        <v>15599.732</v>
      </c>
      <c r="AF233" s="4">
        <f t="shared" si="155"/>
        <v>3.6597917558615828E-2</v>
      </c>
      <c r="AG233" s="4">
        <f t="shared" si="144"/>
        <v>2.0943661597186986E-2</v>
      </c>
      <c r="AH233" s="10">
        <f t="shared" si="145"/>
        <v>-4.9860588803052705E-2</v>
      </c>
      <c r="AI233" s="10">
        <f t="shared" si="146"/>
        <v>2.6117156198500351E-2</v>
      </c>
      <c r="AJ233" s="10">
        <f t="shared" si="147"/>
        <v>3.1478082724403098E-2</v>
      </c>
      <c r="AK233" t="str">
        <f t="shared" si="156"/>
        <v>inflation</v>
      </c>
      <c r="AL233">
        <f t="shared" si="148"/>
        <v>1</v>
      </c>
      <c r="AM233">
        <f t="shared" si="149"/>
        <v>8374.1925777697688</v>
      </c>
      <c r="AN233">
        <f t="shared" si="150"/>
        <v>1.7838671315528603</v>
      </c>
    </row>
    <row r="234" spans="1:40" x14ac:dyDescent="0.35">
      <c r="A234">
        <v>2012</v>
      </c>
      <c r="B234">
        <v>24.03105131522258</v>
      </c>
      <c r="C234" t="str">
        <f t="shared" si="121"/>
        <v>inflation</v>
      </c>
      <c r="D234" t="str">
        <f t="shared" si="122"/>
        <v>expansive</v>
      </c>
      <c r="E234" t="str">
        <f t="shared" si="123"/>
        <v>inflationary expansion</v>
      </c>
      <c r="F234" s="4">
        <f t="shared" si="124"/>
        <v>1.8695471541337941E-2</v>
      </c>
      <c r="G234">
        <f t="shared" si="125"/>
        <v>676.37365451855396</v>
      </c>
      <c r="H234">
        <f t="shared" si="126"/>
        <v>15.0885472959651</v>
      </c>
      <c r="I234" s="4">
        <f t="shared" si="127"/>
        <v>2.2817007567790707E-2</v>
      </c>
      <c r="J234">
        <v>16253.97</v>
      </c>
      <c r="K234">
        <f t="shared" si="128"/>
        <v>654.23799999999937</v>
      </c>
      <c r="L234" s="4">
        <f t="shared" si="129"/>
        <v>4.1939053824770797E-2</v>
      </c>
      <c r="M234" s="20">
        <f t="shared" si="130"/>
        <v>1.912204625698009E-2</v>
      </c>
      <c r="N234" t="str">
        <f t="shared" si="131"/>
        <v>inflation</v>
      </c>
      <c r="O234">
        <f t="shared" si="132"/>
        <v>1</v>
      </c>
      <c r="P234" s="22">
        <f t="shared" si="151"/>
        <v>4.2657471564214872E-4</v>
      </c>
      <c r="Q234">
        <f t="shared" si="133"/>
        <v>654.23799999999937</v>
      </c>
      <c r="R234" s="4">
        <f t="shared" si="134"/>
        <v>4.1939053824770797E-2</v>
      </c>
      <c r="S234">
        <v>9500.9663155846429</v>
      </c>
      <c r="T234" s="4">
        <f t="shared" si="135"/>
        <v>8.6458506361668533E-2</v>
      </c>
      <c r="U234" s="15">
        <f t="shared" si="136"/>
        <v>16253.97</v>
      </c>
      <c r="V234" s="4">
        <f t="shared" si="152"/>
        <v>4.1939053824770797E-2</v>
      </c>
      <c r="W234">
        <f t="shared" si="137"/>
        <v>395.362075131778</v>
      </c>
      <c r="X234" s="4">
        <f t="shared" si="153"/>
        <v>6.6519422843611495E-2</v>
      </c>
      <c r="Y234">
        <f t="shared" si="138"/>
        <v>1.7107701953787855</v>
      </c>
      <c r="Z234" s="10">
        <f t="shared" si="154"/>
        <v>-4.0976670785140661E-2</v>
      </c>
      <c r="AA234">
        <f t="shared" si="139"/>
        <v>676.37365451855396</v>
      </c>
      <c r="AB234">
        <f t="shared" si="140"/>
        <v>15.0885472959651</v>
      </c>
      <c r="AC234" s="4">
        <f t="shared" si="141"/>
        <v>2.2817007567790707E-2</v>
      </c>
      <c r="AD234">
        <f t="shared" si="142"/>
        <v>15577.596345481445</v>
      </c>
      <c r="AE234">
        <f t="shared" si="143"/>
        <v>16253.97</v>
      </c>
      <c r="AF234" s="4">
        <f t="shared" si="155"/>
        <v>4.1939053824770797E-2</v>
      </c>
      <c r="AG234" s="4">
        <f t="shared" si="144"/>
        <v>1.912204625698009E-2</v>
      </c>
      <c r="AH234" s="10">
        <f t="shared" si="145"/>
        <v>-3.6592548791212848E-2</v>
      </c>
      <c r="AI234" s="10">
        <f t="shared" si="146"/>
        <v>-2.4580369018840698E-2</v>
      </c>
      <c r="AJ234" s="10">
        <f t="shared" si="147"/>
        <v>8.2915724609911451E-2</v>
      </c>
      <c r="AK234" t="str">
        <f t="shared" si="156"/>
        <v>inflation</v>
      </c>
      <c r="AL234">
        <f t="shared" si="148"/>
        <v>1</v>
      </c>
      <c r="AM234">
        <f t="shared" si="149"/>
        <v>9105.6042404528653</v>
      </c>
      <c r="AN234">
        <f t="shared" si="150"/>
        <v>1.7107701953787855</v>
      </c>
    </row>
    <row r="235" spans="1:40" x14ac:dyDescent="0.35">
      <c r="A235">
        <v>2013</v>
      </c>
      <c r="B235">
        <v>24.446286918999391</v>
      </c>
      <c r="C235" t="str">
        <f t="shared" si="121"/>
        <v>inflation</v>
      </c>
      <c r="D235" t="str">
        <f t="shared" si="122"/>
        <v>expansive</v>
      </c>
      <c r="E235" t="str">
        <f t="shared" si="123"/>
        <v>inflationary expansion</v>
      </c>
      <c r="F235" s="4">
        <f t="shared" si="124"/>
        <v>1.727912767236188E-2</v>
      </c>
      <c r="G235">
        <f t="shared" si="125"/>
        <v>690.52134812671761</v>
      </c>
      <c r="H235">
        <f t="shared" si="126"/>
        <v>14.14769360816365</v>
      </c>
      <c r="I235" s="4">
        <f t="shared" si="127"/>
        <v>2.0916979118936922E-2</v>
      </c>
      <c r="J235">
        <v>16880.683000000001</v>
      </c>
      <c r="K235">
        <f t="shared" si="128"/>
        <v>626.71300000000156</v>
      </c>
      <c r="L235" s="4">
        <f t="shared" si="129"/>
        <v>3.8557533944015003E-2</v>
      </c>
      <c r="M235" s="20">
        <f t="shared" si="130"/>
        <v>1.7640554825078082E-2</v>
      </c>
      <c r="N235" t="str">
        <f t="shared" si="131"/>
        <v>inflation</v>
      </c>
      <c r="O235">
        <f t="shared" si="132"/>
        <v>1</v>
      </c>
      <c r="P235" s="22">
        <f t="shared" si="151"/>
        <v>3.6142715271620177E-4</v>
      </c>
      <c r="Q235">
        <f t="shared" si="133"/>
        <v>626.71300000000156</v>
      </c>
      <c r="R235" s="4">
        <f t="shared" si="134"/>
        <v>3.8557533944015003E-2</v>
      </c>
      <c r="S235">
        <v>10247.092426747982</v>
      </c>
      <c r="T235" s="4">
        <f t="shared" si="135"/>
        <v>7.8531602615983645E-2</v>
      </c>
      <c r="U235" s="15">
        <f t="shared" si="136"/>
        <v>16880.683000000001</v>
      </c>
      <c r="V235" s="4">
        <f t="shared" si="152"/>
        <v>3.8557533944015003E-2</v>
      </c>
      <c r="W235">
        <f t="shared" si="137"/>
        <v>419.16764131505192</v>
      </c>
      <c r="X235" s="4">
        <f t="shared" si="153"/>
        <v>6.0212063019295159E-2</v>
      </c>
      <c r="Y235">
        <f t="shared" si="138"/>
        <v>1.6473632028473131</v>
      </c>
      <c r="Z235" s="10">
        <f t="shared" si="154"/>
        <v>-3.7063418980965664E-2</v>
      </c>
      <c r="AA235">
        <f t="shared" si="139"/>
        <v>690.52134812671761</v>
      </c>
      <c r="AB235">
        <f t="shared" si="140"/>
        <v>14.14769360816365</v>
      </c>
      <c r="AC235" s="4">
        <f t="shared" si="141"/>
        <v>2.0916979118936922E-2</v>
      </c>
      <c r="AD235">
        <f t="shared" si="142"/>
        <v>16190.161651873283</v>
      </c>
      <c r="AE235">
        <f t="shared" si="143"/>
        <v>16880.683000000001</v>
      </c>
      <c r="AF235" s="4">
        <f t="shared" si="155"/>
        <v>3.8557533944015003E-2</v>
      </c>
      <c r="AG235" s="4">
        <f t="shared" si="144"/>
        <v>1.7640554825078082E-2</v>
      </c>
      <c r="AH235" s="10">
        <f t="shared" si="145"/>
        <v>-2.5339343568940582E-2</v>
      </c>
      <c r="AI235" s="10">
        <f t="shared" si="146"/>
        <v>-2.1654529075280156E-2</v>
      </c>
      <c r="AJ235" s="10">
        <f t="shared" si="147"/>
        <v>7.5620952924980667E-2</v>
      </c>
      <c r="AK235" t="str">
        <f t="shared" si="156"/>
        <v>inflation</v>
      </c>
      <c r="AL235">
        <f t="shared" si="148"/>
        <v>1</v>
      </c>
      <c r="AM235">
        <f t="shared" si="149"/>
        <v>9827.9247854329296</v>
      </c>
      <c r="AN235">
        <f t="shared" si="150"/>
        <v>1.6473632028473131</v>
      </c>
    </row>
    <row r="236" spans="1:40" x14ac:dyDescent="0.35">
      <c r="A236">
        <v>2014</v>
      </c>
      <c r="B236">
        <v>24.871838935292402</v>
      </c>
      <c r="C236" t="str">
        <f t="shared" si="121"/>
        <v>inflation</v>
      </c>
      <c r="D236" t="str">
        <f t="shared" si="122"/>
        <v>expansive</v>
      </c>
      <c r="E236" t="str">
        <f t="shared" si="123"/>
        <v>inflationary expansion</v>
      </c>
      <c r="F236" s="4">
        <f t="shared" si="124"/>
        <v>1.740763403878225E-2</v>
      </c>
      <c r="G236">
        <f t="shared" si="125"/>
        <v>707.95480968697382</v>
      </c>
      <c r="H236">
        <f t="shared" si="126"/>
        <v>17.433461560256205</v>
      </c>
      <c r="I236" s="4">
        <f t="shared" si="127"/>
        <v>2.5246810410062787E-2</v>
      </c>
      <c r="J236">
        <v>17608.137999999999</v>
      </c>
      <c r="K236">
        <f t="shared" si="128"/>
        <v>727.45499999999811</v>
      </c>
      <c r="L236" s="4">
        <f t="shared" si="129"/>
        <v>4.3093931685110019E-2</v>
      </c>
      <c r="M236" s="20">
        <f t="shared" si="130"/>
        <v>1.7847121275047232E-2</v>
      </c>
      <c r="N236" t="str">
        <f t="shared" si="131"/>
        <v>inflation</v>
      </c>
      <c r="O236">
        <f t="shared" si="132"/>
        <v>1</v>
      </c>
      <c r="P236" s="22">
        <f t="shared" si="151"/>
        <v>4.394872362649821E-4</v>
      </c>
      <c r="Q236">
        <f t="shared" si="133"/>
        <v>727.45499999999811</v>
      </c>
      <c r="R236" s="4">
        <f t="shared" si="134"/>
        <v>4.3093931685110019E-2</v>
      </c>
      <c r="S236">
        <v>10901.849636403833</v>
      </c>
      <c r="T236" s="4">
        <f t="shared" si="135"/>
        <v>6.3896877512955585E-2</v>
      </c>
      <c r="U236" s="15">
        <f t="shared" si="136"/>
        <v>17608.137999999999</v>
      </c>
      <c r="V236" s="4">
        <f t="shared" si="152"/>
        <v>4.3093931685110019E-2</v>
      </c>
      <c r="W236">
        <f t="shared" si="137"/>
        <v>438.32101296436235</v>
      </c>
      <c r="X236" s="4">
        <f t="shared" si="153"/>
        <v>4.5693822140518002E-2</v>
      </c>
      <c r="Y236">
        <f t="shared" si="138"/>
        <v>1.6151514272589393</v>
      </c>
      <c r="Z236" s="10">
        <f t="shared" si="154"/>
        <v>-1.9553535937125884E-2</v>
      </c>
      <c r="AA236">
        <f t="shared" si="139"/>
        <v>707.95480968697393</v>
      </c>
      <c r="AB236">
        <f t="shared" si="140"/>
        <v>17.433461560256319</v>
      </c>
      <c r="AC236" s="4">
        <f t="shared" si="141"/>
        <v>2.5246810410062954E-2</v>
      </c>
      <c r="AD236">
        <f t="shared" si="142"/>
        <v>16900.183190313026</v>
      </c>
      <c r="AE236">
        <f t="shared" si="143"/>
        <v>17608.137999999999</v>
      </c>
      <c r="AF236" s="4">
        <f t="shared" si="155"/>
        <v>4.3093931685110019E-2</v>
      </c>
      <c r="AG236" s="4">
        <f t="shared" si="144"/>
        <v>1.7847121275047232E-2</v>
      </c>
      <c r="AH236" s="10">
        <f t="shared" si="145"/>
        <v>-1.8548898550620856E-2</v>
      </c>
      <c r="AI236" s="10">
        <f t="shared" si="146"/>
        <v>-2.5998904554079827E-3</v>
      </c>
      <c r="AJ236" s="10">
        <f t="shared" si="147"/>
        <v>6.26474676222359E-2</v>
      </c>
      <c r="AK236" t="str">
        <f t="shared" si="156"/>
        <v>inflation</v>
      </c>
      <c r="AL236">
        <f t="shared" si="148"/>
        <v>1</v>
      </c>
      <c r="AM236">
        <f t="shared" si="149"/>
        <v>10463.52862343947</v>
      </c>
      <c r="AN236">
        <f t="shared" si="150"/>
        <v>1.6151514272589393</v>
      </c>
    </row>
    <row r="237" spans="1:40" x14ac:dyDescent="0.35">
      <c r="A237">
        <v>2015</v>
      </c>
      <c r="B237">
        <v>25.088741508445381</v>
      </c>
      <c r="C237" t="str">
        <f t="shared" si="121"/>
        <v>inflation</v>
      </c>
      <c r="D237" t="str">
        <f t="shared" si="122"/>
        <v>expansive</v>
      </c>
      <c r="E237" t="str">
        <f t="shared" si="123"/>
        <v>inflationary expansion</v>
      </c>
      <c r="F237" s="4">
        <f t="shared" si="124"/>
        <v>8.7208096561448949E-3</v>
      </c>
      <c r="G237">
        <f t="shared" si="125"/>
        <v>729.2123040066208</v>
      </c>
      <c r="H237">
        <f t="shared" si="126"/>
        <v>21.25749431964698</v>
      </c>
      <c r="I237" s="4">
        <f t="shared" si="127"/>
        <v>3.0026626034288968E-2</v>
      </c>
      <c r="J237">
        <v>18295.019</v>
      </c>
      <c r="K237">
        <f t="shared" si="128"/>
        <v>686.88100000000122</v>
      </c>
      <c r="L237" s="4">
        <f t="shared" si="129"/>
        <v>3.9009292180695154E-2</v>
      </c>
      <c r="M237" s="20">
        <f t="shared" si="130"/>
        <v>8.982666146406186E-3</v>
      </c>
      <c r="N237" t="str">
        <f t="shared" si="131"/>
        <v>inflation</v>
      </c>
      <c r="O237">
        <f t="shared" si="132"/>
        <v>1</v>
      </c>
      <c r="P237" s="22">
        <f t="shared" si="151"/>
        <v>2.6185649026129118E-4</v>
      </c>
      <c r="Q237">
        <f t="shared" si="133"/>
        <v>686.88100000000122</v>
      </c>
      <c r="R237" s="4">
        <f t="shared" si="134"/>
        <v>3.9009292180695154E-2</v>
      </c>
      <c r="S237">
        <v>11573.870502796139</v>
      </c>
      <c r="T237" s="4">
        <f t="shared" si="135"/>
        <v>6.1642830235730875E-2</v>
      </c>
      <c r="U237" s="15">
        <f t="shared" si="136"/>
        <v>18295.019</v>
      </c>
      <c r="V237" s="4">
        <f t="shared" si="152"/>
        <v>3.9009292180695154E-2</v>
      </c>
      <c r="W237">
        <f t="shared" si="137"/>
        <v>461.31730038751198</v>
      </c>
      <c r="X237" s="4">
        <f t="shared" si="153"/>
        <v>5.2464487768053535E-2</v>
      </c>
      <c r="Y237">
        <f t="shared" si="138"/>
        <v>1.5807174441411018</v>
      </c>
      <c r="Z237" s="10">
        <f t="shared" si="154"/>
        <v>-2.1319352809089337E-2</v>
      </c>
      <c r="AA237">
        <f t="shared" si="139"/>
        <v>729.21230400662091</v>
      </c>
      <c r="AB237">
        <f t="shared" si="140"/>
        <v>21.25749431964698</v>
      </c>
      <c r="AC237" s="4">
        <f t="shared" si="141"/>
        <v>3.0026626034288965E-2</v>
      </c>
      <c r="AD237">
        <f t="shared" si="142"/>
        <v>17565.806695993379</v>
      </c>
      <c r="AE237">
        <f t="shared" si="143"/>
        <v>18295.019</v>
      </c>
      <c r="AF237" s="4">
        <f t="shared" si="155"/>
        <v>3.9009292180695154E-2</v>
      </c>
      <c r="AG237" s="4">
        <f t="shared" si="144"/>
        <v>8.982666146406186E-3</v>
      </c>
      <c r="AH237" s="10">
        <f t="shared" si="145"/>
        <v>-1.7853755785518864E-2</v>
      </c>
      <c r="AI237" s="10">
        <f t="shared" si="146"/>
        <v>-1.345519558735838E-2</v>
      </c>
      <c r="AJ237" s="10">
        <f t="shared" si="147"/>
        <v>6.0328644989784491E-2</v>
      </c>
      <c r="AK237" t="str">
        <f t="shared" si="156"/>
        <v>inflation</v>
      </c>
      <c r="AL237">
        <f t="shared" si="148"/>
        <v>1</v>
      </c>
      <c r="AM237">
        <f t="shared" si="149"/>
        <v>11112.553202408626</v>
      </c>
      <c r="AN237">
        <f t="shared" si="150"/>
        <v>1.5807174441411018</v>
      </c>
    </row>
    <row r="238" spans="1:40" x14ac:dyDescent="0.35">
      <c r="A238">
        <v>2016</v>
      </c>
      <c r="B238">
        <v>25.328856009759797</v>
      </c>
      <c r="C238" t="str">
        <f t="shared" si="121"/>
        <v>inflation</v>
      </c>
      <c r="D238" t="str">
        <f t="shared" si="122"/>
        <v>expansive</v>
      </c>
      <c r="E238" t="str">
        <f t="shared" si="123"/>
        <v>inflationary expansion</v>
      </c>
      <c r="F238" s="4">
        <f t="shared" si="124"/>
        <v>9.5706076462061078E-3</v>
      </c>
      <c r="G238">
        <f t="shared" si="125"/>
        <v>742.43041188887605</v>
      </c>
      <c r="H238">
        <f t="shared" si="126"/>
        <v>13.218107882255254</v>
      </c>
      <c r="I238" s="4">
        <f t="shared" si="127"/>
        <v>1.8126556298665032E-2</v>
      </c>
      <c r="J238">
        <v>18804.913</v>
      </c>
      <c r="K238">
        <f t="shared" si="128"/>
        <v>509.89400000000023</v>
      </c>
      <c r="L238" s="4">
        <f t="shared" si="129"/>
        <v>2.7870646103182524E-2</v>
      </c>
      <c r="M238" s="20">
        <f t="shared" si="130"/>
        <v>9.7440898045174917E-3</v>
      </c>
      <c r="N238" t="str">
        <f t="shared" si="131"/>
        <v>inflation</v>
      </c>
      <c r="O238">
        <f t="shared" si="132"/>
        <v>1</v>
      </c>
      <c r="P238" s="22">
        <f t="shared" si="151"/>
        <v>1.7348215831138394E-4</v>
      </c>
      <c r="Q238">
        <f t="shared" si="133"/>
        <v>509.89400000000023</v>
      </c>
      <c r="R238" s="4">
        <f t="shared" si="134"/>
        <v>2.7870646103182524E-2</v>
      </c>
      <c r="S238">
        <v>12231.996056351385</v>
      </c>
      <c r="T238" s="4">
        <f t="shared" si="135"/>
        <v>5.6863047966214018E-2</v>
      </c>
      <c r="U238" s="15">
        <f t="shared" si="136"/>
        <v>18804.913</v>
      </c>
      <c r="V238" s="4">
        <f t="shared" si="152"/>
        <v>2.7870646103182524E-2</v>
      </c>
      <c r="W238">
        <f t="shared" si="137"/>
        <v>482.92730045281604</v>
      </c>
      <c r="X238" s="4">
        <f t="shared" si="153"/>
        <v>4.6844113687371812E-2</v>
      </c>
      <c r="Y238">
        <f t="shared" si="138"/>
        <v>1.5373544034324367</v>
      </c>
      <c r="Z238" s="10">
        <f t="shared" si="154"/>
        <v>-2.7432505960751811E-2</v>
      </c>
      <c r="AA238">
        <f t="shared" si="139"/>
        <v>742.43041188887616</v>
      </c>
      <c r="AB238">
        <f t="shared" si="140"/>
        <v>13.218107882255254</v>
      </c>
      <c r="AC238" s="4">
        <f t="shared" si="141"/>
        <v>1.8126556298665032E-2</v>
      </c>
      <c r="AD238">
        <f t="shared" si="142"/>
        <v>18062.482588111125</v>
      </c>
      <c r="AE238">
        <f t="shared" si="143"/>
        <v>18804.913</v>
      </c>
      <c r="AF238" s="4">
        <f t="shared" si="155"/>
        <v>2.7870646103182524E-2</v>
      </c>
      <c r="AG238" s="4">
        <f t="shared" si="144"/>
        <v>9.7440898045174917E-3</v>
      </c>
      <c r="AH238" s="10">
        <f t="shared" si="145"/>
        <v>-4.0527892298159E-2</v>
      </c>
      <c r="AI238" s="10">
        <f t="shared" si="146"/>
        <v>-1.8973467584189288E-2</v>
      </c>
      <c r="AJ238" s="10">
        <f t="shared" si="147"/>
        <v>5.5303152063934338E-2</v>
      </c>
      <c r="AK238" t="str">
        <f t="shared" si="156"/>
        <v>inflation</v>
      </c>
      <c r="AL238">
        <f t="shared" si="148"/>
        <v>1</v>
      </c>
      <c r="AM238">
        <f t="shared" si="149"/>
        <v>11749.068755898568</v>
      </c>
      <c r="AN238">
        <f t="shared" si="150"/>
        <v>1.5373544034324367</v>
      </c>
    </row>
    <row r="239" spans="1:40" x14ac:dyDescent="0.35">
      <c r="A239">
        <v>2017</v>
      </c>
      <c r="B239">
        <v>25.791031290485293</v>
      </c>
      <c r="C239" t="str">
        <f t="shared" si="121"/>
        <v>inflation</v>
      </c>
      <c r="D239" t="str">
        <f t="shared" si="122"/>
        <v>expansive</v>
      </c>
      <c r="E239" t="str">
        <f t="shared" si="123"/>
        <v>inflationary expansion</v>
      </c>
      <c r="F239" s="4">
        <f t="shared" si="124"/>
        <v>1.8246985988921473E-2</v>
      </c>
      <c r="G239">
        <f t="shared" si="125"/>
        <v>760.42333395311744</v>
      </c>
      <c r="H239">
        <f t="shared" si="126"/>
        <v>17.992922064241384</v>
      </c>
      <c r="I239" s="4">
        <f t="shared" si="127"/>
        <v>2.4235163021493374E-2</v>
      </c>
      <c r="J239">
        <v>19612.101999999999</v>
      </c>
      <c r="K239">
        <f t="shared" si="128"/>
        <v>807.18899999999849</v>
      </c>
      <c r="L239" s="4">
        <f t="shared" si="129"/>
        <v>4.2924367690507184E-2</v>
      </c>
      <c r="M239" s="20">
        <f t="shared" si="130"/>
        <v>1.8689204669013811E-2</v>
      </c>
      <c r="N239" t="str">
        <f t="shared" si="131"/>
        <v>inflation</v>
      </c>
      <c r="O239">
        <f t="shared" si="132"/>
        <v>1</v>
      </c>
      <c r="P239" s="22">
        <f t="shared" si="151"/>
        <v>4.4221868009233778E-4</v>
      </c>
      <c r="Q239">
        <f t="shared" si="133"/>
        <v>807.18899999999849</v>
      </c>
      <c r="R239" s="4">
        <f t="shared" si="134"/>
        <v>4.2924367690507184E-2</v>
      </c>
      <c r="S239">
        <v>13068.646708336793</v>
      </c>
      <c r="T239" s="4">
        <f t="shared" si="135"/>
        <v>6.8398538401341524E-2</v>
      </c>
      <c r="U239" s="15">
        <f t="shared" si="136"/>
        <v>19612.101999999999</v>
      </c>
      <c r="V239" s="4">
        <f t="shared" si="152"/>
        <v>4.2924367690507184E-2</v>
      </c>
      <c r="W239">
        <f t="shared" si="137"/>
        <v>506.71283986840876</v>
      </c>
      <c r="X239" s="4">
        <f t="shared" si="153"/>
        <v>4.9252836593189596E-2</v>
      </c>
      <c r="Y239">
        <f t="shared" si="138"/>
        <v>1.5006987668806582</v>
      </c>
      <c r="Z239" s="10">
        <f t="shared" si="154"/>
        <v>-2.3843322313929573E-2</v>
      </c>
      <c r="AA239">
        <f t="shared" si="139"/>
        <v>760.42333395311744</v>
      </c>
      <c r="AB239">
        <f t="shared" si="140"/>
        <v>17.99292206424127</v>
      </c>
      <c r="AC239" s="4">
        <f t="shared" si="141"/>
        <v>2.4235163021493217E-2</v>
      </c>
      <c r="AD239">
        <f t="shared" si="142"/>
        <v>18851.678666046882</v>
      </c>
      <c r="AE239">
        <f t="shared" si="143"/>
        <v>19612.101999999999</v>
      </c>
      <c r="AF239" s="4">
        <f t="shared" si="155"/>
        <v>4.2924367690507184E-2</v>
      </c>
      <c r="AG239" s="4">
        <f t="shared" si="144"/>
        <v>1.8689204669013811E-2</v>
      </c>
      <c r="AH239" s="10">
        <f t="shared" si="145"/>
        <v>-8.342422366499791E-3</v>
      </c>
      <c r="AI239" s="10">
        <f t="shared" si="146"/>
        <v>-6.3284689026824117E-3</v>
      </c>
      <c r="AJ239" s="10">
        <f t="shared" si="147"/>
        <v>6.6767690004436761E-2</v>
      </c>
      <c r="AK239" t="str">
        <f t="shared" si="156"/>
        <v>inflation</v>
      </c>
      <c r="AL239">
        <f t="shared" si="148"/>
        <v>1</v>
      </c>
      <c r="AM239">
        <f t="shared" si="149"/>
        <v>12561.933868468386</v>
      </c>
      <c r="AN239">
        <f t="shared" si="150"/>
        <v>1.5006987668806582</v>
      </c>
    </row>
    <row r="240" spans="1:40" x14ac:dyDescent="0.35">
      <c r="A240">
        <v>2018</v>
      </c>
      <c r="B240">
        <v>26.381645907037409</v>
      </c>
      <c r="C240" t="str">
        <f t="shared" si="121"/>
        <v>inflation</v>
      </c>
      <c r="D240" t="str">
        <f t="shared" si="122"/>
        <v>expansive</v>
      </c>
      <c r="E240" t="str">
        <f t="shared" si="123"/>
        <v>inflationary expansion</v>
      </c>
      <c r="F240" s="4">
        <f t="shared" si="124"/>
        <v>2.2900000000000125E-2</v>
      </c>
      <c r="G240">
        <f t="shared" si="125"/>
        <v>782.98814534880069</v>
      </c>
      <c r="H240">
        <f t="shared" si="126"/>
        <v>22.56481139568325</v>
      </c>
      <c r="I240" s="4">
        <f t="shared" si="127"/>
        <v>2.9674012340439891E-2</v>
      </c>
      <c r="J240">
        <v>20656.516</v>
      </c>
      <c r="K240">
        <f t="shared" si="128"/>
        <v>1044.4140000000007</v>
      </c>
      <c r="L240" s="4">
        <f t="shared" si="129"/>
        <v>5.3253547223036102E-2</v>
      </c>
      <c r="M240" s="20">
        <f t="shared" si="130"/>
        <v>2.3579534882596211E-2</v>
      </c>
      <c r="N240" t="str">
        <f t="shared" si="131"/>
        <v>inflation</v>
      </c>
      <c r="O240">
        <f t="shared" si="132"/>
        <v>1</v>
      </c>
      <c r="P240" s="22">
        <f t="shared" si="151"/>
        <v>6.7953488259608549E-4</v>
      </c>
      <c r="Q240">
        <f t="shared" si="133"/>
        <v>1044.4140000000007</v>
      </c>
      <c r="R240" s="4">
        <f t="shared" si="134"/>
        <v>5.3253547223036102E-2</v>
      </c>
      <c r="S240">
        <v>13738.634275462291</v>
      </c>
      <c r="T240" s="4">
        <f t="shared" si="135"/>
        <v>5.1266790057006975E-2</v>
      </c>
      <c r="U240" s="15">
        <f t="shared" si="136"/>
        <v>20656.516</v>
      </c>
      <c r="V240" s="4">
        <f t="shared" si="152"/>
        <v>5.3253547223036102E-2</v>
      </c>
      <c r="W240">
        <f t="shared" si="137"/>
        <v>520.76486523524511</v>
      </c>
      <c r="X240" s="4">
        <f t="shared" si="153"/>
        <v>2.7731733362994313E-2</v>
      </c>
      <c r="Y240">
        <f t="shared" si="138"/>
        <v>1.5035348918846541</v>
      </c>
      <c r="Z240" s="10">
        <f t="shared" si="154"/>
        <v>1.8898696171324449E-3</v>
      </c>
      <c r="AA240">
        <f t="shared" si="139"/>
        <v>782.98814534880069</v>
      </c>
      <c r="AB240">
        <f t="shared" si="140"/>
        <v>22.56481139568325</v>
      </c>
      <c r="AC240" s="4">
        <f t="shared" si="141"/>
        <v>2.9674012340439891E-2</v>
      </c>
      <c r="AD240">
        <f t="shared" si="142"/>
        <v>19873.527854651198</v>
      </c>
      <c r="AE240">
        <f t="shared" si="143"/>
        <v>20656.516</v>
      </c>
      <c r="AF240" s="4">
        <f t="shared" si="155"/>
        <v>5.3253547223036102E-2</v>
      </c>
      <c r="AG240" s="4">
        <f t="shared" si="144"/>
        <v>2.3579534882596211E-2</v>
      </c>
      <c r="AH240" s="10">
        <f t="shared" si="145"/>
        <v>1.5785661089073026E-2</v>
      </c>
      <c r="AI240" s="10">
        <f t="shared" si="146"/>
        <v>2.5521813860041789E-2</v>
      </c>
      <c r="AJ240" s="10">
        <f t="shared" si="147"/>
        <v>5.1363677605903657E-2</v>
      </c>
      <c r="AK240" t="str">
        <f t="shared" si="156"/>
        <v>inflation</v>
      </c>
      <c r="AL240">
        <f t="shared" si="148"/>
        <v>1</v>
      </c>
      <c r="AM240">
        <f t="shared" si="149"/>
        <v>13217.869410227046</v>
      </c>
      <c r="AN240">
        <f t="shared" si="150"/>
        <v>1.5035348918846541</v>
      </c>
    </row>
    <row r="241" spans="1:40" x14ac:dyDescent="0.35">
      <c r="A241">
        <v>2019</v>
      </c>
      <c r="B241">
        <v>26.824735824607945</v>
      </c>
      <c r="C241" t="str">
        <f t="shared" si="121"/>
        <v>inflation</v>
      </c>
      <c r="D241" t="str">
        <f t="shared" si="122"/>
        <v>expansive</v>
      </c>
      <c r="E241" t="str">
        <f t="shared" si="123"/>
        <v>inflationary expansion</v>
      </c>
      <c r="F241" s="4">
        <f t="shared" si="124"/>
        <v>1.6795385668198194E-2</v>
      </c>
      <c r="G241">
        <f t="shared" si="125"/>
        <v>802.29662430662711</v>
      </c>
      <c r="H241">
        <f t="shared" si="126"/>
        <v>19.308478957826424</v>
      </c>
      <c r="I241" s="4">
        <f t="shared" si="127"/>
        <v>2.465998888045106E-2</v>
      </c>
      <c r="J241">
        <v>21521.395</v>
      </c>
      <c r="K241">
        <f t="shared" si="128"/>
        <v>864.87900000000081</v>
      </c>
      <c r="L241" s="4">
        <f t="shared" si="129"/>
        <v>4.1869548572469863E-2</v>
      </c>
      <c r="M241" s="20">
        <f t="shared" si="130"/>
        <v>1.7209559692018803E-2</v>
      </c>
      <c r="N241" t="str">
        <f t="shared" si="131"/>
        <v>inflation</v>
      </c>
      <c r="O241">
        <f t="shared" si="132"/>
        <v>1</v>
      </c>
      <c r="P241" s="22">
        <f t="shared" si="151"/>
        <v>4.1417402382060847E-4</v>
      </c>
      <c r="Q241">
        <f t="shared" si="133"/>
        <v>864.87900000000081</v>
      </c>
      <c r="R241" s="4">
        <f t="shared" si="134"/>
        <v>4.1869548572469863E-2</v>
      </c>
      <c r="S241">
        <v>14253.391860131474</v>
      </c>
      <c r="T241" s="4">
        <f t="shared" si="135"/>
        <v>3.7467886133963076E-2</v>
      </c>
      <c r="U241" s="15">
        <f t="shared" si="136"/>
        <v>21521.395</v>
      </c>
      <c r="V241" s="4">
        <f t="shared" si="152"/>
        <v>4.1869548572469863E-2</v>
      </c>
      <c r="W241">
        <f t="shared" si="137"/>
        <v>531.35255285742574</v>
      </c>
      <c r="X241" s="4">
        <f t="shared" si="153"/>
        <v>2.0331032926727589E-2</v>
      </c>
      <c r="Y241">
        <f t="shared" si="138"/>
        <v>1.5099139356575217</v>
      </c>
      <c r="Z241" s="10">
        <f t="shared" si="154"/>
        <v>4.2426975305319787E-3</v>
      </c>
      <c r="AA241">
        <f t="shared" si="139"/>
        <v>802.296624306627</v>
      </c>
      <c r="AB241">
        <f t="shared" si="140"/>
        <v>19.30847895782631</v>
      </c>
      <c r="AC241" s="4">
        <f t="shared" si="141"/>
        <v>2.4659988880450914E-2</v>
      </c>
      <c r="AD241">
        <f t="shared" si="142"/>
        <v>20719.098375693375</v>
      </c>
      <c r="AE241">
        <f t="shared" si="143"/>
        <v>21521.395</v>
      </c>
      <c r="AF241" s="4">
        <f t="shared" si="155"/>
        <v>4.1869548572469863E-2</v>
      </c>
      <c r="AG241" s="4">
        <f t="shared" si="144"/>
        <v>1.7209559692018803E-2</v>
      </c>
      <c r="AH241" s="10">
        <f t="shared" si="145"/>
        <v>-1.8954552559411704E-2</v>
      </c>
      <c r="AI241" s="10">
        <f t="shared" si="146"/>
        <v>2.1538515645742273E-2</v>
      </c>
      <c r="AJ241" s="10">
        <f t="shared" si="147"/>
        <v>3.7626851041937887E-2</v>
      </c>
      <c r="AK241" t="str">
        <f t="shared" si="156"/>
        <v>inflation</v>
      </c>
      <c r="AL241">
        <f t="shared" si="148"/>
        <v>1</v>
      </c>
      <c r="AM241">
        <f t="shared" si="149"/>
        <v>13722.03930727405</v>
      </c>
      <c r="AN241">
        <f t="shared" si="150"/>
        <v>1.5099139356575217</v>
      </c>
    </row>
    <row r="242" spans="1:40" x14ac:dyDescent="0.35">
      <c r="A242">
        <v>2020</v>
      </c>
      <c r="B242">
        <v>27.185552352361835</v>
      </c>
      <c r="C242" t="str">
        <f t="shared" si="121"/>
        <v>inflation</v>
      </c>
      <c r="D242" t="str">
        <f t="shared" si="122"/>
        <v>contractive</v>
      </c>
      <c r="E242" t="str">
        <f t="shared" si="123"/>
        <v>stagflation</v>
      </c>
      <c r="F242" s="4">
        <f t="shared" si="124"/>
        <v>1.3450888393200557E-2</v>
      </c>
      <c r="G242">
        <f t="shared" si="125"/>
        <v>784.34860265575946</v>
      </c>
      <c r="H242">
        <f t="shared" si="126"/>
        <v>-17.948021650867645</v>
      </c>
      <c r="I242" s="4">
        <f t="shared" si="127"/>
        <v>-2.2370805394300336E-2</v>
      </c>
      <c r="J242">
        <v>21322.95</v>
      </c>
      <c r="K242">
        <f t="shared" si="128"/>
        <v>-198.44499999999971</v>
      </c>
      <c r="L242" s="4">
        <f t="shared" si="129"/>
        <v>-9.2208242077244391E-3</v>
      </c>
      <c r="M242" s="20">
        <f t="shared" si="130"/>
        <v>1.3149981186575897E-2</v>
      </c>
      <c r="N242" t="str">
        <f t="shared" si="131"/>
        <v>inflation</v>
      </c>
      <c r="O242">
        <f t="shared" si="132"/>
        <v>1</v>
      </c>
      <c r="P242" s="22">
        <f t="shared" si="151"/>
        <v>-3.0090720662465965E-4</v>
      </c>
      <c r="Q242">
        <f t="shared" si="133"/>
        <v>-198.44499999999971</v>
      </c>
      <c r="R242" s="4">
        <f t="shared" si="134"/>
        <v>-9.2208242077244391E-3</v>
      </c>
      <c r="S242">
        <v>15120.341608104449</v>
      </c>
      <c r="T242" s="4">
        <f t="shared" si="135"/>
        <v>6.0824101131881567E-2</v>
      </c>
      <c r="U242" s="15">
        <f t="shared" si="136"/>
        <v>21322.95</v>
      </c>
      <c r="V242" s="4">
        <f t="shared" si="152"/>
        <v>-9.2208242077244391E-3</v>
      </c>
      <c r="W242">
        <f t="shared" si="137"/>
        <v>556.19034007932601</v>
      </c>
      <c r="X242" s="4">
        <f t="shared" si="153"/>
        <v>4.6744458247789444E-2</v>
      </c>
      <c r="Y242">
        <f t="shared" si="138"/>
        <v>1.4102161546780778</v>
      </c>
      <c r="Z242" s="10">
        <f t="shared" si="154"/>
        <v>-6.6028783909480623E-2</v>
      </c>
      <c r="AA242">
        <f t="shared" si="139"/>
        <v>784.34860265575946</v>
      </c>
      <c r="AB242">
        <f t="shared" si="140"/>
        <v>-17.948021650867531</v>
      </c>
      <c r="AC242" s="4">
        <f t="shared" si="141"/>
        <v>-2.2370805394300197E-2</v>
      </c>
      <c r="AD242">
        <f t="shared" si="142"/>
        <v>20538.601397344242</v>
      </c>
      <c r="AE242">
        <f t="shared" si="143"/>
        <v>21322.95</v>
      </c>
      <c r="AF242" s="4">
        <f t="shared" si="155"/>
        <v>-9.2208242077244391E-3</v>
      </c>
      <c r="AG242" s="4">
        <f t="shared" si="144"/>
        <v>1.3149981186575897E-2</v>
      </c>
      <c r="AH242" s="10">
        <f t="shared" si="145"/>
        <v>-0.24318847917341002</v>
      </c>
      <c r="AI242" s="10">
        <f t="shared" si="146"/>
        <v>-5.5965282455513882E-2</v>
      </c>
      <c r="AJ242" s="10">
        <f t="shared" si="147"/>
        <v>5.6807959701756186E-2</v>
      </c>
      <c r="AK242" t="str">
        <f t="shared" si="156"/>
        <v>inflation</v>
      </c>
      <c r="AL242">
        <f t="shared" si="148"/>
        <v>1</v>
      </c>
      <c r="AM242">
        <f t="shared" si="149"/>
        <v>14564.151268025125</v>
      </c>
      <c r="AN242">
        <f t="shared" si="150"/>
        <v>1.4102161546780778</v>
      </c>
    </row>
    <row r="243" spans="1:40" x14ac:dyDescent="0.35">
      <c r="A243">
        <v>2021</v>
      </c>
      <c r="B243">
        <v>28.426874688372891</v>
      </c>
      <c r="C243" t="str">
        <f t="shared" si="121"/>
        <v>inflation</v>
      </c>
      <c r="D243" t="str">
        <f t="shared" si="122"/>
        <v>expansive</v>
      </c>
      <c r="E243" t="str">
        <f t="shared" si="123"/>
        <v>inflationary expansion</v>
      </c>
      <c r="F243" s="4">
        <f t="shared" si="124"/>
        <v>4.5661104101245589E-2</v>
      </c>
      <c r="G243">
        <f t="shared" si="125"/>
        <v>829.99032636009008</v>
      </c>
      <c r="H243">
        <f t="shared" si="126"/>
        <v>45.641723704330616</v>
      </c>
      <c r="I243" s="4">
        <f t="shared" si="127"/>
        <v>5.8190610080505467E-2</v>
      </c>
      <c r="J243">
        <v>23594.030999999999</v>
      </c>
      <c r="K243">
        <f t="shared" si="128"/>
        <v>2271.0809999999983</v>
      </c>
      <c r="L243" s="4">
        <f t="shared" si="129"/>
        <v>0.10650876168635194</v>
      </c>
      <c r="M243" s="20">
        <f t="shared" si="130"/>
        <v>4.8318151605846474E-2</v>
      </c>
      <c r="N243" t="str">
        <f t="shared" si="131"/>
        <v>inflation</v>
      </c>
      <c r="O243">
        <f t="shared" si="132"/>
        <v>1</v>
      </c>
      <c r="P243" s="22">
        <f t="shared" si="151"/>
        <v>2.6570475046008846E-3</v>
      </c>
      <c r="Q243">
        <f t="shared" si="133"/>
        <v>2271.0809999999983</v>
      </c>
      <c r="R243" s="4">
        <f t="shared" si="134"/>
        <v>0.10650876168635194</v>
      </c>
      <c r="S243">
        <v>18658.01247643273</v>
      </c>
      <c r="T243" s="4">
        <f t="shared" si="135"/>
        <v>0.23396765496568558</v>
      </c>
      <c r="U243" s="15">
        <f t="shared" si="136"/>
        <v>23594.030999999995</v>
      </c>
      <c r="V243" s="4">
        <f t="shared" si="152"/>
        <v>0.10650876168635177</v>
      </c>
      <c r="W243">
        <f t="shared" si="137"/>
        <v>656.35117053737167</v>
      </c>
      <c r="X243" s="4">
        <f t="shared" si="153"/>
        <v>0.18008372896904384</v>
      </c>
      <c r="Y243">
        <f t="shared" si="138"/>
        <v>1.2645522147550303</v>
      </c>
      <c r="Z243" s="10">
        <f t="shared" si="154"/>
        <v>-0.10329192403578688</v>
      </c>
      <c r="AA243">
        <f t="shared" si="139"/>
        <v>829.99032636008997</v>
      </c>
      <c r="AB243">
        <f t="shared" si="140"/>
        <v>45.641723704330502</v>
      </c>
      <c r="AC243" s="4">
        <f t="shared" si="141"/>
        <v>5.8190610080505321E-2</v>
      </c>
      <c r="AD243">
        <f t="shared" si="142"/>
        <v>22764.040673639909</v>
      </c>
      <c r="AE243">
        <f t="shared" si="143"/>
        <v>23594.030999999999</v>
      </c>
      <c r="AF243" s="4">
        <f t="shared" si="155"/>
        <v>0.10650876168635194</v>
      </c>
      <c r="AG243" s="4">
        <f t="shared" si="144"/>
        <v>4.8318151605846474E-2</v>
      </c>
      <c r="AH243" s="10">
        <f t="shared" si="145"/>
        <v>-2.0697249449556324E-2</v>
      </c>
      <c r="AI243" s="10">
        <f t="shared" si="146"/>
        <v>-7.3574967282691903E-2</v>
      </c>
      <c r="AJ243" s="10">
        <f t="shared" si="147"/>
        <v>0.20980068572213884</v>
      </c>
      <c r="AK243" t="str">
        <f t="shared" si="156"/>
        <v>inflation</v>
      </c>
      <c r="AL243">
        <f t="shared" si="148"/>
        <v>1</v>
      </c>
      <c r="AM243">
        <f t="shared" si="149"/>
        <v>18001.661305895359</v>
      </c>
      <c r="AN243">
        <f t="shared" si="150"/>
        <v>1.2645522147550303</v>
      </c>
    </row>
    <row r="244" spans="1:40" x14ac:dyDescent="0.35">
      <c r="A244">
        <v>2022</v>
      </c>
      <c r="B244">
        <v>30.432385281521025</v>
      </c>
      <c r="C244" t="str">
        <f t="shared" si="121"/>
        <v>inflation</v>
      </c>
      <c r="D244" t="str">
        <f t="shared" si="122"/>
        <v>expansive</v>
      </c>
      <c r="E244" t="str">
        <f t="shared" si="123"/>
        <v>inflationary expansion</v>
      </c>
      <c r="F244" s="4">
        <f t="shared" si="124"/>
        <v>7.0549809471965083E-2</v>
      </c>
      <c r="G244">
        <f t="shared" si="125"/>
        <v>845.94446875750441</v>
      </c>
      <c r="H244">
        <f t="shared" si="126"/>
        <v>15.95414239741433</v>
      </c>
      <c r="I244" s="4">
        <f t="shared" si="127"/>
        <v>1.9222082343273779E-2</v>
      </c>
      <c r="J244">
        <v>25744.108</v>
      </c>
      <c r="K244">
        <f t="shared" si="128"/>
        <v>2150.0770000000011</v>
      </c>
      <c r="L244" s="4">
        <f t="shared" si="129"/>
        <v>9.1128006062211289E-2</v>
      </c>
      <c r="M244" s="20">
        <f t="shared" si="130"/>
        <v>7.1905923718937503E-2</v>
      </c>
      <c r="N244" t="str">
        <f t="shared" si="131"/>
        <v>inflation</v>
      </c>
      <c r="O244">
        <f t="shared" si="132"/>
        <v>1</v>
      </c>
      <c r="P244" s="22">
        <f t="shared" si="151"/>
        <v>1.3561142469724202E-3</v>
      </c>
      <c r="Q244">
        <f t="shared" si="133"/>
        <v>2150.0770000000011</v>
      </c>
      <c r="R244" s="4">
        <f t="shared" si="134"/>
        <v>9.1128006062211289E-2</v>
      </c>
      <c r="S244">
        <v>21031.423819283747</v>
      </c>
      <c r="T244" s="4">
        <f t="shared" si="135"/>
        <v>0.12720601113590826</v>
      </c>
      <c r="U244" s="15">
        <f t="shared" si="136"/>
        <v>25744.108</v>
      </c>
      <c r="V244" s="4">
        <f t="shared" si="152"/>
        <v>9.112800606221147E-2</v>
      </c>
      <c r="W244">
        <f t="shared" si="137"/>
        <v>691.08693336812894</v>
      </c>
      <c r="X244" s="4">
        <f t="shared" si="153"/>
        <v>5.2922527436521823E-2</v>
      </c>
      <c r="Y244">
        <f t="shared" si="138"/>
        <v>1.2240782279512235</v>
      </c>
      <c r="Z244" s="10">
        <f t="shared" si="154"/>
        <v>-3.2006576186850072E-2</v>
      </c>
      <c r="AA244">
        <f t="shared" si="139"/>
        <v>845.94446875750452</v>
      </c>
      <c r="AB244">
        <f t="shared" si="140"/>
        <v>15.954142397414557</v>
      </c>
      <c r="AC244" s="4">
        <f t="shared" si="141"/>
        <v>1.9222082343274056E-2</v>
      </c>
      <c r="AD244">
        <f t="shared" si="142"/>
        <v>24898.163531242495</v>
      </c>
      <c r="AE244">
        <f t="shared" si="143"/>
        <v>25744.108</v>
      </c>
      <c r="AF244" s="4">
        <f t="shared" si="155"/>
        <v>9.1128006062211289E-2</v>
      </c>
      <c r="AG244" s="4">
        <f t="shared" si="144"/>
        <v>7.1905923718937503E-2</v>
      </c>
      <c r="AH244" s="10">
        <f t="shared" si="145"/>
        <v>9.1128006062211289E-2</v>
      </c>
      <c r="AI244" s="10">
        <f t="shared" si="146"/>
        <v>3.8205478625689467E-2</v>
      </c>
      <c r="AJ244" s="10">
        <f t="shared" si="147"/>
        <v>0.12313458224906136</v>
      </c>
      <c r="AK244" t="str">
        <f t="shared" si="156"/>
        <v>inflation</v>
      </c>
      <c r="AL244">
        <f t="shared" si="148"/>
        <v>1</v>
      </c>
      <c r="AM244">
        <f t="shared" si="149"/>
        <v>20340.336885915618</v>
      </c>
      <c r="AN244">
        <f t="shared" si="150"/>
        <v>1.2240782279512235</v>
      </c>
    </row>
    <row r="246" spans="1:40" x14ac:dyDescent="0.35">
      <c r="N246" s="25" t="s">
        <v>845</v>
      </c>
      <c r="O246">
        <f>SUM(O3:O244)</f>
        <v>231</v>
      </c>
      <c r="AK246" s="25" t="s">
        <v>845</v>
      </c>
      <c r="AL246">
        <f>SUM(AL3:AL244)</f>
        <v>192</v>
      </c>
    </row>
    <row r="247" spans="1:40" x14ac:dyDescent="0.35">
      <c r="N247" s="25" t="s">
        <v>841</v>
      </c>
      <c r="O247">
        <f>COUNT(O3:O244)</f>
        <v>232</v>
      </c>
      <c r="AK247" s="25" t="s">
        <v>841</v>
      </c>
      <c r="AL247">
        <f>COUNT(AL3:AL244)</f>
        <v>192</v>
      </c>
    </row>
    <row r="248" spans="1:40" x14ac:dyDescent="0.35">
      <c r="N248" s="26" t="s">
        <v>838</v>
      </c>
      <c r="O248" s="18">
        <f>O246/O247</f>
        <v>0.99568965517241381</v>
      </c>
      <c r="AK248" s="26" t="s">
        <v>837</v>
      </c>
      <c r="AL248" s="18">
        <f>AL246/AL247</f>
        <v>1</v>
      </c>
    </row>
    <row r="252" spans="1:40" x14ac:dyDescent="0.35">
      <c r="A252" s="1" t="s">
        <v>846</v>
      </c>
    </row>
    <row r="254" spans="1:40" x14ac:dyDescent="0.35">
      <c r="A254" s="1" t="s">
        <v>850</v>
      </c>
    </row>
    <row r="255" spans="1:40" x14ac:dyDescent="0.35">
      <c r="A255" t="s">
        <v>862</v>
      </c>
    </row>
    <row r="256" spans="1:40" x14ac:dyDescent="0.35">
      <c r="A256" t="s">
        <v>848</v>
      </c>
    </row>
    <row r="257" spans="1:1" x14ac:dyDescent="0.35">
      <c r="A257" t="s">
        <v>847</v>
      </c>
    </row>
    <row r="258" spans="1:1" x14ac:dyDescent="0.35">
      <c r="A258" t="s">
        <v>857</v>
      </c>
    </row>
    <row r="259" spans="1:1" x14ac:dyDescent="0.35">
      <c r="A259" t="s">
        <v>858</v>
      </c>
    </row>
    <row r="260" spans="1:1" x14ac:dyDescent="0.35">
      <c r="A260" t="s">
        <v>856</v>
      </c>
    </row>
    <row r="262" spans="1:1" x14ac:dyDescent="0.35">
      <c r="A262" t="s">
        <v>859</v>
      </c>
    </row>
    <row r="263" spans="1:1" x14ac:dyDescent="0.35">
      <c r="A263" t="s">
        <v>860</v>
      </c>
    </row>
    <row r="264" spans="1:1" x14ac:dyDescent="0.35">
      <c r="A264" t="s">
        <v>861</v>
      </c>
    </row>
    <row r="267" spans="1:1" x14ac:dyDescent="0.35">
      <c r="A267" s="1" t="s">
        <v>849</v>
      </c>
    </row>
    <row r="268" spans="1:1" x14ac:dyDescent="0.35">
      <c r="A268" t="s">
        <v>863</v>
      </c>
    </row>
    <row r="269" spans="1:1" x14ac:dyDescent="0.35">
      <c r="A269" t="s">
        <v>867</v>
      </c>
    </row>
    <row r="270" spans="1:1" x14ac:dyDescent="0.35">
      <c r="A270" t="s">
        <v>851</v>
      </c>
    </row>
    <row r="271" spans="1:1" x14ac:dyDescent="0.35">
      <c r="A271" t="s">
        <v>852</v>
      </c>
    </row>
    <row r="272" spans="1:1" x14ac:dyDescent="0.35">
      <c r="A272" t="s">
        <v>853</v>
      </c>
    </row>
    <row r="273" spans="1:1" x14ac:dyDescent="0.35">
      <c r="A273" s="17" t="s">
        <v>854</v>
      </c>
    </row>
    <row r="274" spans="1:1" x14ac:dyDescent="0.35">
      <c r="A274" t="s">
        <v>855</v>
      </c>
    </row>
    <row r="276" spans="1:1" x14ac:dyDescent="0.35">
      <c r="A276" t="s">
        <v>864</v>
      </c>
    </row>
    <row r="277" spans="1:1" x14ac:dyDescent="0.35">
      <c r="A277" t="s">
        <v>868</v>
      </c>
    </row>
    <row r="278" spans="1:1" x14ac:dyDescent="0.35">
      <c r="A278" t="s">
        <v>866</v>
      </c>
    </row>
    <row r="279" spans="1:1" x14ac:dyDescent="0.35">
      <c r="A279" t="s">
        <v>865</v>
      </c>
    </row>
    <row r="280" spans="1:1" x14ac:dyDescent="0.35">
      <c r="A280" t="s">
        <v>869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FC3CF5-E8E4-4480-A72A-D468B9C1E02D}">
          <x14:formula1>
            <xm:f>PQ!$A$6:$A$271</xm:f>
          </x14:formula1>
          <xm:sqref>C1:F1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479B-9B0E-4F24-9482-43BFA44102C7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USA</v>
      </c>
      <c r="C1" t="s">
        <v>782</v>
      </c>
      <c r="H1">
        <f>IFERROR(B3+B4,"wrong")</f>
        <v>2.0113896665035123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542390475099.32599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542390475099.32599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326239000000.00018</v>
      </c>
      <c r="U3" s="15">
        <f>S3*Y3</f>
        <v>542390475099.32599</v>
      </c>
      <c r="W3">
        <f t="shared" ref="W3:W34" si="3">S3/B3</f>
        <v>326239000000.00018</v>
      </c>
      <c r="Y3">
        <f t="shared" ref="Y3:Y34" si="4">J3/S3</f>
        <v>1.6625555960486811</v>
      </c>
      <c r="AA3">
        <f>W3*Y3</f>
        <v>542390475099.32599</v>
      </c>
      <c r="AD3">
        <f t="shared" ref="AD3:AD34" si="5">J3-AA3</f>
        <v>0</v>
      </c>
      <c r="AE3">
        <f>AA3+AD3</f>
        <v>542390475099.32599</v>
      </c>
      <c r="AG3" s="4" t="e">
        <f t="shared" ref="AG3:AG34" si="6">AF3-I3</f>
        <v>#VALUE!</v>
      </c>
      <c r="AH3" s="10">
        <f t="shared" ref="AH3:AH6" si="7">AF3-T4</f>
        <v>-8.1946057951378409E-2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1.0113896665035123</v>
      </c>
      <c r="C4" t="str">
        <f t="shared" ref="C4:C35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1.1389666503512252E-2</v>
      </c>
      <c r="G4">
        <f t="shared" ref="G4:G67" si="11">J4/B4</f>
        <v>556304653860.59497</v>
      </c>
      <c r="H4">
        <f t="shared" si="0"/>
        <v>13914178761.268982</v>
      </c>
      <c r="I4" s="4">
        <f>H4/G3</f>
        <v>2.5653434933054328E-2</v>
      </c>
      <c r="J4">
        <f>INDEX(PQ, MATCH($B$1, PQ!$B$5:$B$271, 0), MATCH(A4, PQ!$A$5:$BQ$5, 0))</f>
        <v>562640778342.41895</v>
      </c>
      <c r="K4">
        <f>J4-J3</f>
        <v>20250303243.092957</v>
      </c>
      <c r="L4" s="4">
        <f>K4/J3</f>
        <v>3.7335285505123578E-2</v>
      </c>
      <c r="M4" s="20">
        <f t="shared" ref="M4:M67" si="12">L4-I4</f>
        <v>1.168185057206925E-2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2.9218406855699777E-4</v>
      </c>
      <c r="Q4">
        <f t="shared" ref="Q4:Q67" si="14">J4-J3</f>
        <v>20250303243.092957</v>
      </c>
      <c r="R4" s="4">
        <f t="shared" ref="R4:R67" si="15">Q4/J3</f>
        <v>3.7335285505123578E-2</v>
      </c>
      <c r="S4">
        <f>INDEX(m, MATCH($B$1, 'M stock'!$B$5:$B$271, 0), MATCH(A4, 'M stock'!$A$5:$BQ$5, 0))</f>
        <v>352972999999.99994</v>
      </c>
      <c r="T4" s="4">
        <f t="shared" ref="T4:T35" si="16">(S4-S3)/S3</f>
        <v>8.1946057951378409E-2</v>
      </c>
      <c r="U4" s="15">
        <f t="shared" ref="U4:U67" si="17">S4*Y4</f>
        <v>562640778342.41895</v>
      </c>
      <c r="V4" s="4">
        <f>(U4-U3)/U3</f>
        <v>3.7335285505123578E-2</v>
      </c>
      <c r="W4">
        <f t="shared" si="3"/>
        <v>348998028841.11646</v>
      </c>
      <c r="X4" s="4">
        <f>(W4-W3)/W3</f>
        <v>6.9761827497988468E-2</v>
      </c>
      <c r="Y4">
        <f t="shared" si="4"/>
        <v>1.5940051458395375</v>
      </c>
      <c r="Z4" s="10">
        <f>(Y4-Y3)/Y3</f>
        <v>-4.1231974661216933E-2</v>
      </c>
      <c r="AA4">
        <f t="shared" ref="AA4:AA67" si="18">W4*Y4</f>
        <v>556304653860.59497</v>
      </c>
      <c r="AB4">
        <f>AA4-AA3</f>
        <v>13914178761.268982</v>
      </c>
      <c r="AC4" s="4">
        <f>AB4/AA3</f>
        <v>2.5653434933054328E-2</v>
      </c>
      <c r="AD4">
        <f t="shared" si="5"/>
        <v>6336124481.8239746</v>
      </c>
      <c r="AE4">
        <f t="shared" ref="AE4:AE67" si="19">AA4+AD4</f>
        <v>562640778342.41895</v>
      </c>
      <c r="AF4" s="4">
        <f>(AE4-AE3)/AE3</f>
        <v>3.7335285505123578E-2</v>
      </c>
      <c r="AG4" s="4">
        <f t="shared" si="6"/>
        <v>1.168185057206925E-2</v>
      </c>
      <c r="AH4" s="10">
        <f t="shared" si="7"/>
        <v>-5.2002992493476896E-2</v>
      </c>
      <c r="AI4" s="10">
        <f t="shared" si="8"/>
        <v>-3.2426541992864891E-2</v>
      </c>
      <c r="AJ4" s="10">
        <f t="shared" si="9"/>
        <v>7.8567260166340511E-2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3974971158.8834534</v>
      </c>
      <c r="AN4">
        <f>Y4</f>
        <v>1.5940051458395375</v>
      </c>
    </row>
    <row r="5" spans="1:40" x14ac:dyDescent="0.35">
      <c r="A5">
        <v>1962</v>
      </c>
      <c r="B5">
        <f>INDEX(p, MATCH($B$1, 'p2'!$B$5:$B$271, 0), MATCH(A5, 'p2'!$A$5:$BQ$5, 0))</f>
        <v>1.0242639509334186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1.2729301926145038E-2</v>
      </c>
      <c r="G5">
        <f t="shared" si="11"/>
        <v>590404107608.59229</v>
      </c>
      <c r="H5">
        <f t="shared" si="0"/>
        <v>34099453747.997314</v>
      </c>
      <c r="I5" s="4">
        <f t="shared" ref="I5:I67" si="24">H5/G4</f>
        <v>6.1296366139231215E-2</v>
      </c>
      <c r="J5">
        <f>INDEX(PQ, MATCH($B$1, PQ!$B$5:$B$271, 0), MATCH(A5, PQ!$A$5:$BQ$5, 0))</f>
        <v>604729643906.49597</v>
      </c>
      <c r="K5">
        <f t="shared" si="1"/>
        <v>42088865564.077026</v>
      </c>
      <c r="L5" s="4">
        <f t="shared" ref="L5:L67" si="25">K5/J4</f>
        <v>7.4805928016938111E-2</v>
      </c>
      <c r="M5" s="20">
        <f t="shared" si="12"/>
        <v>1.3509561877706897E-2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7.8025995156185898E-4</v>
      </c>
      <c r="Q5">
        <f t="shared" si="14"/>
        <v>42088865564.077026</v>
      </c>
      <c r="R5" s="4">
        <f t="shared" si="15"/>
        <v>7.4805928016938111E-2</v>
      </c>
      <c r="S5">
        <f>INDEX(m, MATCH($B$1, 'M stock'!$B$5:$B$271, 0), MATCH(A5, 'M stock'!$A$5:$BQ$5, 0))</f>
        <v>384506999999.99994</v>
      </c>
      <c r="T5" s="4">
        <f t="shared" si="16"/>
        <v>8.9338277998600474E-2</v>
      </c>
      <c r="U5" s="15">
        <f t="shared" si="17"/>
        <v>604729643906.49597</v>
      </c>
      <c r="V5" s="4">
        <f t="shared" ref="V5:V67" si="28">(U5-U4)/U4</f>
        <v>7.4805928016938111E-2</v>
      </c>
      <c r="W5">
        <f t="shared" si="3"/>
        <v>375398352787.47839</v>
      </c>
      <c r="X5" s="4">
        <f t="shared" ref="X5:X67" si="29">(W5-W4)/W4</f>
        <v>7.5646054603881019E-2</v>
      </c>
      <c r="Y5">
        <f t="shared" si="4"/>
        <v>1.5727402723656425</v>
      </c>
      <c r="Z5" s="10">
        <f t="shared" ref="Z5:Z67" si="30">(Y5-Y4)/Y4</f>
        <v>-1.3340530003555959E-2</v>
      </c>
      <c r="AA5">
        <f t="shared" si="18"/>
        <v>590404107608.59229</v>
      </c>
      <c r="AB5">
        <f t="shared" ref="AB5:AB67" si="31">AA5-AA4</f>
        <v>34099453747.997314</v>
      </c>
      <c r="AC5" s="4">
        <f>AB5/AA4</f>
        <v>6.1296366139231215E-2</v>
      </c>
      <c r="AD5">
        <f t="shared" si="5"/>
        <v>14325536297.903687</v>
      </c>
      <c r="AE5">
        <f t="shared" si="19"/>
        <v>604729643906.49597</v>
      </c>
      <c r="AF5" s="4">
        <f t="shared" ref="AF5:AF67" si="32">(AE5-AE4)/AE4</f>
        <v>7.4805928016938111E-2</v>
      </c>
      <c r="AG5" s="4">
        <f t="shared" si="6"/>
        <v>1.3509561877706897E-2</v>
      </c>
      <c r="AH5" s="10">
        <f t="shared" si="7"/>
        <v>-1.8365327642907159E-2</v>
      </c>
      <c r="AI5" s="10">
        <f t="shared" si="8"/>
        <v>-8.4012658694290754E-4</v>
      </c>
      <c r="AJ5" s="10">
        <f t="shared" si="9"/>
        <v>8.8146458020494076E-2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19" si="34">AD5/AN5</f>
        <v>9108647212.5215454</v>
      </c>
      <c r="AN5">
        <f t="shared" ref="AN5:AN19" si="35">Y5</f>
        <v>1.5727402723656425</v>
      </c>
    </row>
    <row r="6" spans="1:40" x14ac:dyDescent="0.35">
      <c r="A6">
        <v>1963</v>
      </c>
      <c r="B6">
        <f>INDEX(p, MATCH($B$1, 'p2'!$B$5:$B$271, 0), MATCH(A6, 'p2'!$A$5:$BQ$5, 0))</f>
        <v>1.0361144411876857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1.1569762114021163E-2</v>
      </c>
      <c r="G6">
        <f t="shared" si="11"/>
        <v>616129703189.46094</v>
      </c>
      <c r="H6">
        <f t="shared" si="0"/>
        <v>25725595580.868652</v>
      </c>
      <c r="I6" s="4">
        <f t="shared" si="24"/>
        <v>4.3572860095891147E-2</v>
      </c>
      <c r="J6">
        <f>INDEX(PQ, MATCH($B$1, PQ!$B$5:$B$271, 0), MATCH(A6, PQ!$A$5:$BQ$5, 0))</f>
        <v>638380883119.28296</v>
      </c>
      <c r="K6">
        <f t="shared" si="1"/>
        <v>33651239212.786987</v>
      </c>
      <c r="L6" s="4">
        <f t="shared" si="25"/>
        <v>5.564674983584926E-2</v>
      </c>
      <c r="M6" s="20">
        <f t="shared" si="12"/>
        <v>1.2073889739958113E-2</v>
      </c>
      <c r="N6" t="str">
        <f t="shared" si="13"/>
        <v>inflation</v>
      </c>
      <c r="O6">
        <f t="shared" si="26"/>
        <v>1</v>
      </c>
      <c r="P6" s="22">
        <f t="shared" si="27"/>
        <v>5.0412762593694989E-4</v>
      </c>
      <c r="Q6">
        <f t="shared" si="14"/>
        <v>33651239212.786987</v>
      </c>
      <c r="R6" s="4">
        <f t="shared" si="15"/>
        <v>5.564674983584926E-2</v>
      </c>
      <c r="S6">
        <f>INDEX(m, MATCH($B$1, 'M stock'!$B$5:$B$271, 0), MATCH(A6, 'M stock'!$A$5:$BQ$5, 0))</f>
        <v>420332000000.00006</v>
      </c>
      <c r="T6" s="4">
        <f t="shared" si="16"/>
        <v>9.317125565984527E-2</v>
      </c>
      <c r="U6" s="15">
        <f t="shared" si="17"/>
        <v>638380883119.28296</v>
      </c>
      <c r="V6" s="4">
        <f t="shared" si="28"/>
        <v>5.564674983584926E-2</v>
      </c>
      <c r="W6">
        <f t="shared" si="3"/>
        <v>405681055384.36322</v>
      </c>
      <c r="X6" s="4">
        <f t="shared" si="29"/>
        <v>8.0668181871401443E-2</v>
      </c>
      <c r="Y6">
        <f t="shared" si="4"/>
        <v>1.518753944784796</v>
      </c>
      <c r="Z6" s="10">
        <f t="shared" si="30"/>
        <v>-3.4326282940312085E-2</v>
      </c>
      <c r="AA6">
        <f t="shared" si="18"/>
        <v>616129703189.46094</v>
      </c>
      <c r="AB6">
        <f t="shared" si="31"/>
        <v>25725595580.868652</v>
      </c>
      <c r="AC6" s="4">
        <f t="shared" ref="AC6:AC67" si="36">AB6/AA5</f>
        <v>4.3572860095891147E-2</v>
      </c>
      <c r="AD6">
        <f t="shared" si="5"/>
        <v>22251179929.822021</v>
      </c>
      <c r="AE6">
        <f t="shared" si="19"/>
        <v>638380883119.28296</v>
      </c>
      <c r="AF6" s="4">
        <f t="shared" si="32"/>
        <v>5.564674983584926E-2</v>
      </c>
      <c r="AG6" s="4">
        <f t="shared" si="6"/>
        <v>1.2073889739958113E-2</v>
      </c>
      <c r="AH6" s="10">
        <f t="shared" si="7"/>
        <v>-3.4669952199684689E-2</v>
      </c>
      <c r="AI6" s="10">
        <f t="shared" si="8"/>
        <v>-2.5021432035552182E-2</v>
      </c>
      <c r="AJ6" s="10">
        <f t="shared" si="9"/>
        <v>8.9973032776161338E-2</v>
      </c>
      <c r="AK6" t="str">
        <f t="shared" si="33"/>
        <v>inflation</v>
      </c>
      <c r="AL6">
        <f t="shared" si="20"/>
        <v>1</v>
      </c>
      <c r="AM6">
        <f t="shared" si="34"/>
        <v>14650944615.636843</v>
      </c>
      <c r="AN6">
        <f t="shared" si="35"/>
        <v>1.518753944784796</v>
      </c>
    </row>
    <row r="7" spans="1:40" x14ac:dyDescent="0.35">
      <c r="A7">
        <v>1964</v>
      </c>
      <c r="B7">
        <f>INDEX(p, MATCH($B$1, 'p2'!$B$5:$B$271, 0), MATCH(A7, 'p2'!$A$5:$BQ$5, 0))</f>
        <v>1.0521700885576093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1.5496017362251219E-2</v>
      </c>
      <c r="G7">
        <f t="shared" si="11"/>
        <v>651635698584.07043</v>
      </c>
      <c r="H7">
        <f t="shared" si="0"/>
        <v>35505995394.609497</v>
      </c>
      <c r="I7" s="4">
        <f t="shared" si="24"/>
        <v>5.7627469039082085E-2</v>
      </c>
      <c r="J7">
        <f>INDEX(PQ, MATCH($B$1, PQ!$B$5:$B$271, 0), MATCH(A7, PQ!$A$5:$BQ$5, 0))</f>
        <v>685631590686.50098</v>
      </c>
      <c r="K7">
        <f t="shared" si="1"/>
        <v>47250707567.218018</v>
      </c>
      <c r="L7" s="4">
        <f t="shared" si="25"/>
        <v>7.4016482662105518E-2</v>
      </c>
      <c r="M7" s="20">
        <f t="shared" si="12"/>
        <v>1.6389013623023432E-2</v>
      </c>
      <c r="N7" t="str">
        <f t="shared" si="13"/>
        <v>inflation</v>
      </c>
      <c r="O7">
        <f t="shared" si="26"/>
        <v>1</v>
      </c>
      <c r="P7" s="22">
        <f t="shared" si="27"/>
        <v>8.9299626077221292E-4</v>
      </c>
      <c r="Q7">
        <f t="shared" si="14"/>
        <v>47250707567.218018</v>
      </c>
      <c r="R7" s="4">
        <f t="shared" si="15"/>
        <v>7.4016482662105518E-2</v>
      </c>
      <c r="S7">
        <f>INDEX(m, MATCH($B$1, 'M stock'!$B$5:$B$271, 0), MATCH(A7, 'M stock'!$A$5:$BQ$5, 0))</f>
        <v>458295000000.00012</v>
      </c>
      <c r="T7" s="4">
        <f t="shared" si="16"/>
        <v>9.0316702035533949E-2</v>
      </c>
      <c r="U7" s="15">
        <f t="shared" si="17"/>
        <v>685631590686.50098</v>
      </c>
      <c r="V7" s="4">
        <f t="shared" si="28"/>
        <v>7.4016482662105518E-2</v>
      </c>
      <c r="W7">
        <f t="shared" si="3"/>
        <v>435571211331.68115</v>
      </c>
      <c r="X7" s="4">
        <f t="shared" si="29"/>
        <v>7.3678954317939374E-2</v>
      </c>
      <c r="Y7">
        <f t="shared" si="4"/>
        <v>1.4960485946530091</v>
      </c>
      <c r="Z7" s="10">
        <f t="shared" si="30"/>
        <v>-1.4949985947199741E-2</v>
      </c>
      <c r="AA7">
        <f t="shared" si="18"/>
        <v>651635698584.07043</v>
      </c>
      <c r="AB7">
        <f t="shared" si="31"/>
        <v>35505995394.609497</v>
      </c>
      <c r="AC7" s="4">
        <f t="shared" si="36"/>
        <v>5.7627469039082085E-2</v>
      </c>
      <c r="AD7">
        <f t="shared" si="5"/>
        <v>33995892102.430542</v>
      </c>
      <c r="AE7">
        <f t="shared" si="19"/>
        <v>685631590686.50098</v>
      </c>
      <c r="AF7" s="4">
        <f t="shared" si="32"/>
        <v>7.4016482662105518E-2</v>
      </c>
      <c r="AG7" s="4">
        <f t="shared" si="6"/>
        <v>1.6389013623023432E-2</v>
      </c>
      <c r="AH7" s="10">
        <f>AF7-T8</f>
        <v>-1.2198728064609379E-2</v>
      </c>
      <c r="AI7" s="10">
        <f>AF7-X7</f>
        <v>3.3752834416614363E-4</v>
      </c>
      <c r="AJ7" s="10">
        <f>AF7-Z7</f>
        <v>8.8966468609305266E-2</v>
      </c>
      <c r="AK7" t="str">
        <f t="shared" si="33"/>
        <v>inflation</v>
      </c>
      <c r="AL7">
        <f>IFERROR(IF(AK7=C7,1,0),"")</f>
        <v>1</v>
      </c>
      <c r="AM7">
        <f t="shared" si="34"/>
        <v>22723788668.318951</v>
      </c>
      <c r="AN7">
        <f t="shared" si="35"/>
        <v>1.4960485946530091</v>
      </c>
    </row>
    <row r="8" spans="1:40" x14ac:dyDescent="0.35">
      <c r="A8">
        <v>1965</v>
      </c>
      <c r="B8">
        <f>INDEX(p, MATCH($B$1, 'p2'!$B$5:$B$271, 0), MATCH(A8, 'p2'!$A$5:$BQ$5, 0))</f>
        <v>1.0713589670251122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1.823743012292665E-2</v>
      </c>
      <c r="G8">
        <f t="shared" si="11"/>
        <v>693981946034.03967</v>
      </c>
      <c r="H8">
        <f t="shared" si="0"/>
        <v>42346247449.969238</v>
      </c>
      <c r="I8" s="4">
        <f t="shared" si="24"/>
        <v>6.4984542040871562E-2</v>
      </c>
      <c r="J8">
        <f>INDEX(PQ, MATCH($B$1, PQ!$B$5:$B$271, 0), MATCH(A8, PQ!$A$5:$BQ$5, 0))</f>
        <v>743503780837.10596</v>
      </c>
      <c r="K8">
        <f t="shared" si="1"/>
        <v>57872190150.60498</v>
      </c>
      <c r="L8" s="4">
        <f t="shared" si="25"/>
        <v>8.4407123208339055E-2</v>
      </c>
      <c r="M8" s="20">
        <f t="shared" si="12"/>
        <v>1.9422581167467493E-2</v>
      </c>
      <c r="N8" t="str">
        <f t="shared" si="13"/>
        <v>inflation</v>
      </c>
      <c r="O8">
        <f t="shared" si="26"/>
        <v>1</v>
      </c>
      <c r="P8" s="22">
        <f t="shared" si="27"/>
        <v>1.1851510445408421E-3</v>
      </c>
      <c r="Q8">
        <f t="shared" si="14"/>
        <v>57872190150.60498</v>
      </c>
      <c r="R8" s="4">
        <f t="shared" si="15"/>
        <v>8.4407123208339055E-2</v>
      </c>
      <c r="S8">
        <f>INDEX(m, MATCH($B$1, 'M stock'!$B$5:$B$271, 0), MATCH(A8, 'M stock'!$A$5:$BQ$5, 0))</f>
        <v>497806999999.99994</v>
      </c>
      <c r="T8" s="4">
        <f t="shared" si="16"/>
        <v>8.6215210726714897E-2</v>
      </c>
      <c r="U8" s="15">
        <f t="shared" si="17"/>
        <v>743503780837.10596</v>
      </c>
      <c r="V8" s="4">
        <f t="shared" si="28"/>
        <v>8.4407123208339055E-2</v>
      </c>
      <c r="W8">
        <f t="shared" si="3"/>
        <v>464650052243.72339</v>
      </c>
      <c r="X8" s="4">
        <f t="shared" si="29"/>
        <v>6.6760245295227102E-2</v>
      </c>
      <c r="Y8">
        <f t="shared" si="4"/>
        <v>1.49355830841492</v>
      </c>
      <c r="Z8" s="10">
        <f t="shared" si="30"/>
        <v>-1.6645757677856078E-3</v>
      </c>
      <c r="AA8">
        <f t="shared" si="18"/>
        <v>693981946034.03967</v>
      </c>
      <c r="AB8">
        <f t="shared" si="31"/>
        <v>42346247449.969238</v>
      </c>
      <c r="AC8" s="4">
        <f t="shared" si="36"/>
        <v>6.4984542040871562E-2</v>
      </c>
      <c r="AD8">
        <f t="shared" si="5"/>
        <v>49521834803.066284</v>
      </c>
      <c r="AE8">
        <f t="shared" si="19"/>
        <v>743503780837.10596</v>
      </c>
      <c r="AF8" s="4">
        <f t="shared" si="32"/>
        <v>8.4407123208339055E-2</v>
      </c>
      <c r="AG8" s="4">
        <f t="shared" si="6"/>
        <v>1.9422581167467493E-2</v>
      </c>
      <c r="AH8" s="10">
        <f t="shared" ref="AH8:AH67" si="37">AF8-T9</f>
        <v>3.7208108329078733E-2</v>
      </c>
      <c r="AI8" s="10">
        <f t="shared" ref="AI8:AI67" si="38">AF8-X8</f>
        <v>1.7646877913111952E-2</v>
      </c>
      <c r="AJ8" s="10">
        <f t="shared" ref="AJ8:AJ67" si="39">AF8-Z8</f>
        <v>8.6071698976124669E-2</v>
      </c>
      <c r="AK8" t="str">
        <f t="shared" si="33"/>
        <v>inflation</v>
      </c>
      <c r="AL8">
        <f t="shared" si="20"/>
        <v>1</v>
      </c>
      <c r="AM8">
        <f t="shared" si="34"/>
        <v>33156947756.276554</v>
      </c>
      <c r="AN8">
        <f t="shared" si="35"/>
        <v>1.49355830841492</v>
      </c>
    </row>
    <row r="9" spans="1:40" x14ac:dyDescent="0.35">
      <c r="A9">
        <v>1966</v>
      </c>
      <c r="B9">
        <f>INDEX(p, MATCH($B$1, 'p2'!$B$5:$B$271, 0), MATCH(A9, 'p2'!$A$5:$BQ$5, 0))</f>
        <v>1.1004790456223021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2.7180505781408501E-2</v>
      </c>
      <c r="G9">
        <f t="shared" si="11"/>
        <v>739752425863.30164</v>
      </c>
      <c r="H9">
        <f t="shared" si="0"/>
        <v>45770479829.261963</v>
      </c>
      <c r="I9" s="4">
        <f t="shared" si="24"/>
        <v>6.5953415778076924E-2</v>
      </c>
      <c r="J9">
        <f>INDEX(PQ, MATCH($B$1, PQ!$B$5:$B$271, 0), MATCH(A9, PQ!$A$5:$BQ$5, 0))</f>
        <v>814082043610.82898</v>
      </c>
      <c r="K9">
        <f t="shared" si="1"/>
        <v>70578262773.723022</v>
      </c>
      <c r="L9" s="4">
        <f t="shared" si="25"/>
        <v>9.4926568758345015E-2</v>
      </c>
      <c r="M9" s="20">
        <f t="shared" si="12"/>
        <v>2.8973152980268091E-2</v>
      </c>
      <c r="N9" t="str">
        <f t="shared" si="13"/>
        <v>inflation</v>
      </c>
      <c r="O9">
        <f t="shared" si="26"/>
        <v>1</v>
      </c>
      <c r="P9" s="22">
        <f t="shared" si="27"/>
        <v>1.7926471988595899E-3</v>
      </c>
      <c r="Q9">
        <f t="shared" si="14"/>
        <v>70578262773.723022</v>
      </c>
      <c r="R9" s="4">
        <f t="shared" si="15"/>
        <v>9.4926568758345015E-2</v>
      </c>
      <c r="S9">
        <f>INDEX(m, MATCH($B$1, 'M stock'!$B$5:$B$271, 0), MATCH(A9, 'M stock'!$A$5:$BQ$5, 0))</f>
        <v>521302999999.99988</v>
      </c>
      <c r="T9" s="4">
        <f t="shared" si="16"/>
        <v>4.7199014879260322E-2</v>
      </c>
      <c r="U9" s="15">
        <f t="shared" si="17"/>
        <v>814082043610.82898</v>
      </c>
      <c r="V9" s="4">
        <f t="shared" si="28"/>
        <v>9.4926568758345015E-2</v>
      </c>
      <c r="W9">
        <f t="shared" si="3"/>
        <v>473705521312.50433</v>
      </c>
      <c r="X9" s="4">
        <f t="shared" si="29"/>
        <v>1.9488793824628842E-2</v>
      </c>
      <c r="Y9">
        <f t="shared" si="4"/>
        <v>1.56162930888721</v>
      </c>
      <c r="Z9" s="10">
        <f t="shared" si="30"/>
        <v>4.5576393026484655E-2</v>
      </c>
      <c r="AA9">
        <f t="shared" si="18"/>
        <v>739752425863.30164</v>
      </c>
      <c r="AB9">
        <f t="shared" si="31"/>
        <v>45770479829.261963</v>
      </c>
      <c r="AC9" s="4">
        <f t="shared" si="36"/>
        <v>6.5953415778076924E-2</v>
      </c>
      <c r="AD9">
        <f t="shared" si="5"/>
        <v>74329617747.527344</v>
      </c>
      <c r="AE9">
        <f t="shared" si="19"/>
        <v>814082043610.82898</v>
      </c>
      <c r="AF9" s="4">
        <f t="shared" si="32"/>
        <v>9.4926568758345015E-2</v>
      </c>
      <c r="AG9" s="4">
        <f t="shared" si="6"/>
        <v>2.8973152980268091E-2</v>
      </c>
      <c r="AH9" s="10">
        <f t="shared" si="37"/>
        <v>-7.848592712047936E-3</v>
      </c>
      <c r="AI9" s="10">
        <f t="shared" si="38"/>
        <v>7.5437774933716173E-2</v>
      </c>
      <c r="AJ9" s="10">
        <f t="shared" si="39"/>
        <v>4.935017573186036E-2</v>
      </c>
      <c r="AK9" t="str">
        <f t="shared" si="33"/>
        <v>inflation</v>
      </c>
      <c r="AL9">
        <f t="shared" si="20"/>
        <v>1</v>
      </c>
      <c r="AM9">
        <f t="shared" si="34"/>
        <v>47597478687.495529</v>
      </c>
      <c r="AN9">
        <f t="shared" si="35"/>
        <v>1.56162930888721</v>
      </c>
    </row>
    <row r="10" spans="1:40" x14ac:dyDescent="0.35">
      <c r="A10">
        <v>1967</v>
      </c>
      <c r="B10">
        <f>INDEX(p, MATCH($B$1, 'p2'!$B$5:$B$271, 0), MATCH(A10, 'p2'!$A$5:$BQ$5, 0))</f>
        <v>1.1324872455050863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2.9085696824589738E-2</v>
      </c>
      <c r="G10">
        <f t="shared" si="11"/>
        <v>760041366858.79541</v>
      </c>
      <c r="H10">
        <f t="shared" si="0"/>
        <v>20288940995.493774</v>
      </c>
      <c r="I10" s="4">
        <f t="shared" si="24"/>
        <v>2.7426663686592564E-2</v>
      </c>
      <c r="J10">
        <f>INDEX(PQ, MATCH($B$1, PQ!$B$5:$B$271, 0), MATCH(A10, PQ!$A$5:$BQ$5, 0))</f>
        <v>860737154023.83801</v>
      </c>
      <c r="K10">
        <f t="shared" si="1"/>
        <v>46655110413.009033</v>
      </c>
      <c r="L10" s="4">
        <f t="shared" si="25"/>
        <v>5.7310084136080588E-2</v>
      </c>
      <c r="M10" s="20">
        <f t="shared" si="12"/>
        <v>2.9883420449488024E-2</v>
      </c>
      <c r="N10" t="str">
        <f t="shared" si="13"/>
        <v>inflation</v>
      </c>
      <c r="O10">
        <f t="shared" si="26"/>
        <v>1</v>
      </c>
      <c r="P10" s="22">
        <f t="shared" si="27"/>
        <v>7.9772362489828608E-4</v>
      </c>
      <c r="Q10">
        <f t="shared" si="14"/>
        <v>46655110413.009033</v>
      </c>
      <c r="R10" s="4">
        <f t="shared" si="15"/>
        <v>5.7310084136080588E-2</v>
      </c>
      <c r="S10">
        <f>INDEX(m, MATCH($B$1, 'M stock'!$B$5:$B$271, 0), MATCH(A10, 'M stock'!$A$5:$BQ$5, 0))</f>
        <v>574880000000.00012</v>
      </c>
      <c r="T10" s="4">
        <f t="shared" si="16"/>
        <v>0.10277516147039295</v>
      </c>
      <c r="U10" s="15">
        <f t="shared" si="17"/>
        <v>860737154023.83801</v>
      </c>
      <c r="V10" s="4">
        <f t="shared" si="28"/>
        <v>5.7310084136080588E-2</v>
      </c>
      <c r="W10">
        <f t="shared" si="3"/>
        <v>507626026060.54535</v>
      </c>
      <c r="X10" s="4">
        <f t="shared" si="29"/>
        <v>7.1606732921450589E-2</v>
      </c>
      <c r="Y10">
        <f t="shared" si="4"/>
        <v>1.4972466497770627</v>
      </c>
      <c r="Z10" s="10">
        <f t="shared" si="30"/>
        <v>-4.1227875747302196E-2</v>
      </c>
      <c r="AA10">
        <f t="shared" si="18"/>
        <v>760041366858.79541</v>
      </c>
      <c r="AB10">
        <f t="shared" si="31"/>
        <v>20288940995.493774</v>
      </c>
      <c r="AC10" s="4">
        <f t="shared" si="36"/>
        <v>2.7426663686592564E-2</v>
      </c>
      <c r="AD10">
        <f t="shared" si="5"/>
        <v>100695787165.0426</v>
      </c>
      <c r="AE10">
        <f t="shared" si="19"/>
        <v>860737154023.83801</v>
      </c>
      <c r="AF10" s="4">
        <f t="shared" si="32"/>
        <v>5.7310084136080588E-2</v>
      </c>
      <c r="AG10" s="4">
        <f t="shared" si="6"/>
        <v>2.9883420449488024E-2</v>
      </c>
      <c r="AH10" s="10">
        <f t="shared" si="37"/>
        <v>-3.0480411271655808E-2</v>
      </c>
      <c r="AI10" s="10">
        <f t="shared" si="38"/>
        <v>-1.429664878537E-2</v>
      </c>
      <c r="AJ10" s="10">
        <f t="shared" si="39"/>
        <v>9.8537959883382792E-2</v>
      </c>
      <c r="AK10" t="str">
        <f t="shared" si="33"/>
        <v>inflation</v>
      </c>
      <c r="AL10">
        <f t="shared" si="20"/>
        <v>1</v>
      </c>
      <c r="AM10">
        <f t="shared" si="34"/>
        <v>67253973939.454811</v>
      </c>
      <c r="AN10">
        <f t="shared" si="35"/>
        <v>1.4972466497770627</v>
      </c>
    </row>
    <row r="11" spans="1:40" x14ac:dyDescent="0.35">
      <c r="A11">
        <v>1968</v>
      </c>
      <c r="B11">
        <f>INDEX(p, MATCH($B$1, 'p2'!$B$5:$B$271, 0), MATCH(A11, 'p2'!$A$5:$BQ$5, 0))</f>
        <v>1.1808961309205894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4.2745634096667387E-2</v>
      </c>
      <c r="G11">
        <f t="shared" si="11"/>
        <v>797393670914.79236</v>
      </c>
      <c r="H11">
        <f t="shared" si="0"/>
        <v>37352304055.996948</v>
      </c>
      <c r="I11" s="4">
        <f t="shared" si="24"/>
        <v>4.9145093523490363E-2</v>
      </c>
      <c r="J11">
        <f>INDEX(PQ, MATCH($B$1, PQ!$B$5:$B$271, 0), MATCH(A11, PQ!$A$5:$BQ$5, 0))</f>
        <v>941639100803.84399</v>
      </c>
      <c r="K11">
        <f t="shared" si="1"/>
        <v>80901946780.005981</v>
      </c>
      <c r="L11" s="4">
        <f t="shared" si="25"/>
        <v>9.3991465805559282E-2</v>
      </c>
      <c r="M11" s="20">
        <f t="shared" si="12"/>
        <v>4.4846372282068919E-2</v>
      </c>
      <c r="N11" t="str">
        <f t="shared" si="13"/>
        <v>inflation</v>
      </c>
      <c r="O11">
        <f t="shared" si="26"/>
        <v>1</v>
      </c>
      <c r="P11" s="22">
        <f t="shared" si="27"/>
        <v>2.1007381854015322E-3</v>
      </c>
      <c r="Q11">
        <f t="shared" si="14"/>
        <v>80901946780.005981</v>
      </c>
      <c r="R11" s="4">
        <f t="shared" si="15"/>
        <v>9.3991465805559282E-2</v>
      </c>
      <c r="S11">
        <f>INDEX(m, MATCH($B$1, 'M stock'!$B$5:$B$271, 0), MATCH(A11, 'M stock'!$A$5:$BQ$5, 0))</f>
        <v>625348999999.99963</v>
      </c>
      <c r="T11" s="4">
        <f t="shared" si="16"/>
        <v>8.7790495407736396E-2</v>
      </c>
      <c r="U11" s="15">
        <f t="shared" si="17"/>
        <v>941639100803.84399</v>
      </c>
      <c r="V11" s="4">
        <f t="shared" si="28"/>
        <v>9.3991465805559282E-2</v>
      </c>
      <c r="W11">
        <f t="shared" si="3"/>
        <v>529554618417.19922</v>
      </c>
      <c r="X11" s="4">
        <f t="shared" si="29"/>
        <v>4.3198321659808699E-2</v>
      </c>
      <c r="Y11">
        <f t="shared" si="4"/>
        <v>1.5057817327665743</v>
      </c>
      <c r="Z11" s="10">
        <f t="shared" si="30"/>
        <v>5.7005190098655591E-3</v>
      </c>
      <c r="AA11">
        <f t="shared" si="18"/>
        <v>797393670914.79236</v>
      </c>
      <c r="AB11">
        <f t="shared" si="31"/>
        <v>37352304055.996948</v>
      </c>
      <c r="AC11" s="4">
        <f t="shared" si="36"/>
        <v>4.9145093523490363E-2</v>
      </c>
      <c r="AD11">
        <f t="shared" si="5"/>
        <v>144245429889.05164</v>
      </c>
      <c r="AE11">
        <f t="shared" si="19"/>
        <v>941639100803.84399</v>
      </c>
      <c r="AF11" s="4">
        <f t="shared" si="32"/>
        <v>9.3991465805559282E-2</v>
      </c>
      <c r="AG11" s="4">
        <f t="shared" si="6"/>
        <v>4.4846372282068919E-2</v>
      </c>
      <c r="AH11" s="10">
        <f t="shared" si="37"/>
        <v>8.4408017203258606E-2</v>
      </c>
      <c r="AI11" s="10">
        <f t="shared" si="38"/>
        <v>5.0793144145750584E-2</v>
      </c>
      <c r="AJ11" s="10">
        <f t="shared" si="39"/>
        <v>8.8290946795693728E-2</v>
      </c>
      <c r="AK11" t="str">
        <f t="shared" si="33"/>
        <v>inflation</v>
      </c>
      <c r="AL11">
        <f t="shared" si="20"/>
        <v>1</v>
      </c>
      <c r="AM11">
        <f t="shared" si="34"/>
        <v>95794381582.800415</v>
      </c>
      <c r="AN11">
        <f t="shared" si="35"/>
        <v>1.5057817327665743</v>
      </c>
    </row>
    <row r="12" spans="1:40" x14ac:dyDescent="0.35">
      <c r="A12">
        <v>1969</v>
      </c>
      <c r="B12">
        <f>INDEX(p, MATCH($B$1, 'p2'!$B$5:$B$271, 0), MATCH(A12, 'p2'!$A$5:$BQ$5, 0))</f>
        <v>1.2385758345635953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4.8844011029183926E-2</v>
      </c>
      <c r="G12">
        <f t="shared" si="11"/>
        <v>822292107818.82581</v>
      </c>
      <c r="H12">
        <f t="shared" si="0"/>
        <v>24898436904.033447</v>
      </c>
      <c r="I12" s="4">
        <f t="shared" si="24"/>
        <v>3.1224773674801386E-2</v>
      </c>
      <c r="J12">
        <f>INDEX(PQ, MATCH($B$1, PQ!$B$5:$B$271, 0), MATCH(A12, PQ!$A$5:$BQ$5, 0))</f>
        <v>1018471133696.76</v>
      </c>
      <c r="K12">
        <f t="shared" si="1"/>
        <v>76832032892.916016</v>
      </c>
      <c r="L12" s="4">
        <f t="shared" si="25"/>
        <v>8.1593927893741064E-2</v>
      </c>
      <c r="M12" s="20">
        <f t="shared" si="12"/>
        <v>5.0369154218939678E-2</v>
      </c>
      <c r="N12" t="str">
        <f t="shared" si="13"/>
        <v>inflation</v>
      </c>
      <c r="O12">
        <f t="shared" si="26"/>
        <v>1</v>
      </c>
      <c r="P12" s="22">
        <f t="shared" si="27"/>
        <v>1.5251431897557524E-3</v>
      </c>
      <c r="Q12">
        <f t="shared" si="14"/>
        <v>76832032892.916016</v>
      </c>
      <c r="R12" s="4">
        <f t="shared" si="15"/>
        <v>8.1593927893741064E-2</v>
      </c>
      <c r="S12">
        <f>INDEX(m, MATCH($B$1, 'M stock'!$B$5:$B$271, 0), MATCH(A12, 'M stock'!$A$5:$BQ$5, 0))</f>
        <v>631341999999.99976</v>
      </c>
      <c r="T12" s="4">
        <f t="shared" si="16"/>
        <v>9.583448602300676E-3</v>
      </c>
      <c r="U12" s="15">
        <f t="shared" si="17"/>
        <v>1018471133696.76</v>
      </c>
      <c r="V12" s="4">
        <f t="shared" si="28"/>
        <v>8.1593927893741064E-2</v>
      </c>
      <c r="W12">
        <f t="shared" si="3"/>
        <v>509732212095.39362</v>
      </c>
      <c r="X12" s="4">
        <f t="shared" si="29"/>
        <v>-3.7432222536465366E-2</v>
      </c>
      <c r="Y12">
        <f t="shared" si="4"/>
        <v>1.6131845080744833</v>
      </c>
      <c r="Z12" s="10">
        <f t="shared" si="30"/>
        <v>7.1326921406183977E-2</v>
      </c>
      <c r="AA12">
        <f t="shared" si="18"/>
        <v>822292107818.82581</v>
      </c>
      <c r="AB12">
        <f t="shared" si="31"/>
        <v>24898436904.033447</v>
      </c>
      <c r="AC12" s="4">
        <f t="shared" si="36"/>
        <v>3.1224773674801386E-2</v>
      </c>
      <c r="AD12">
        <f t="shared" si="5"/>
        <v>196179025877.9342</v>
      </c>
      <c r="AE12">
        <f t="shared" si="19"/>
        <v>1018471133696.76</v>
      </c>
      <c r="AF12" s="4">
        <f t="shared" si="32"/>
        <v>8.1593927893741064E-2</v>
      </c>
      <c r="AG12" s="4">
        <f t="shared" si="6"/>
        <v>5.0369154218939678E-2</v>
      </c>
      <c r="AH12" s="10">
        <f t="shared" si="37"/>
        <v>-3.0256701400682609E-2</v>
      </c>
      <c r="AI12" s="10">
        <f t="shared" si="38"/>
        <v>0.11902615043020642</v>
      </c>
      <c r="AJ12" s="10">
        <f t="shared" si="39"/>
        <v>1.0267006487557087E-2</v>
      </c>
      <c r="AK12" t="str">
        <f t="shared" si="33"/>
        <v>inflation</v>
      </c>
      <c r="AL12">
        <f t="shared" si="20"/>
        <v>1</v>
      </c>
      <c r="AM12">
        <f t="shared" si="34"/>
        <v>121609787904.60608</v>
      </c>
      <c r="AN12">
        <f t="shared" si="35"/>
        <v>1.6131845080744833</v>
      </c>
    </row>
    <row r="13" spans="1:40" x14ac:dyDescent="0.35">
      <c r="A13">
        <v>1970</v>
      </c>
      <c r="B13">
        <f>INDEX(p, MATCH($B$1, 'p2'!$B$5:$B$271, 0), MATCH(A13, 'p2'!$A$5:$BQ$5, 0))</f>
        <v>1.3028522543233321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5.1895425347438781E-2</v>
      </c>
      <c r="G13">
        <f t="shared" si="11"/>
        <v>823810218264.11621</v>
      </c>
      <c r="H13">
        <f t="shared" si="0"/>
        <v>1518110445.2904053</v>
      </c>
      <c r="I13" s="4">
        <f t="shared" si="24"/>
        <v>1.8461936225038997E-3</v>
      </c>
      <c r="J13">
        <f>INDEX(PQ, MATCH($B$1, PQ!$B$5:$B$271, 0), MATCH(A13, PQ!$A$5:$BQ$5, 0))</f>
        <v>1073303000000</v>
      </c>
      <c r="K13">
        <f t="shared" si="1"/>
        <v>54831866303.23999</v>
      </c>
      <c r="L13" s="4">
        <f t="shared" si="25"/>
        <v>5.3837427973256288E-2</v>
      </c>
      <c r="M13" s="20">
        <f t="shared" si="12"/>
        <v>5.199123435075239E-2</v>
      </c>
      <c r="N13" t="str">
        <f t="shared" si="13"/>
        <v>inflation</v>
      </c>
      <c r="O13">
        <f t="shared" si="26"/>
        <v>1</v>
      </c>
      <c r="P13" s="22">
        <f t="shared" si="27"/>
        <v>9.5809003313608587E-5</v>
      </c>
      <c r="Q13">
        <f t="shared" si="14"/>
        <v>54831866303.23999</v>
      </c>
      <c r="R13" s="4">
        <f t="shared" si="15"/>
        <v>5.3837427973256288E-2</v>
      </c>
      <c r="S13">
        <f>INDEX(m, MATCH($B$1, 'M stock'!$B$5:$B$271, 0), MATCH(A13, 'M stock'!$A$5:$BQ$5, 0))</f>
        <v>701957999999.99976</v>
      </c>
      <c r="T13" s="4">
        <f t="shared" si="16"/>
        <v>0.11185062929442367</v>
      </c>
      <c r="U13" s="15">
        <f t="shared" si="17"/>
        <v>1073303000000</v>
      </c>
      <c r="V13" s="4">
        <f t="shared" si="28"/>
        <v>5.3837427973256288E-2</v>
      </c>
      <c r="W13">
        <f t="shared" si="3"/>
        <v>538785574243.47296</v>
      </c>
      <c r="X13" s="4">
        <f t="shared" si="29"/>
        <v>5.6997304582042316E-2</v>
      </c>
      <c r="Y13">
        <f t="shared" si="4"/>
        <v>1.5290131318397973</v>
      </c>
      <c r="Z13" s="10">
        <f t="shared" si="30"/>
        <v>-5.2177153830440665E-2</v>
      </c>
      <c r="AA13">
        <f t="shared" si="18"/>
        <v>823810218264.11621</v>
      </c>
      <c r="AB13">
        <f t="shared" si="31"/>
        <v>1518110445.2904053</v>
      </c>
      <c r="AC13" s="4">
        <f t="shared" si="36"/>
        <v>1.8461936225038997E-3</v>
      </c>
      <c r="AD13">
        <f t="shared" si="5"/>
        <v>249492781735.88379</v>
      </c>
      <c r="AE13">
        <f t="shared" si="19"/>
        <v>1073303000000</v>
      </c>
      <c r="AF13" s="4">
        <f t="shared" si="32"/>
        <v>5.3837427973256288E-2</v>
      </c>
      <c r="AG13" s="4">
        <f t="shared" si="6"/>
        <v>5.199123435075239E-2</v>
      </c>
      <c r="AH13" s="10">
        <f t="shared" si="37"/>
        <v>-8.5715080866304125E-2</v>
      </c>
      <c r="AI13" s="10">
        <f t="shared" si="38"/>
        <v>-3.1598766087860275E-3</v>
      </c>
      <c r="AJ13" s="10">
        <f t="shared" si="39"/>
        <v>0.10601458180369695</v>
      </c>
      <c r="AK13" t="str">
        <f t="shared" si="33"/>
        <v>inflation</v>
      </c>
      <c r="AL13">
        <f t="shared" si="20"/>
        <v>1</v>
      </c>
      <c r="AM13">
        <f t="shared" si="34"/>
        <v>163172425756.52676</v>
      </c>
      <c r="AN13">
        <f t="shared" si="35"/>
        <v>1.5290131318397973</v>
      </c>
    </row>
    <row r="14" spans="1:40" x14ac:dyDescent="0.35">
      <c r="A14">
        <v>1971</v>
      </c>
      <c r="B14">
        <f>INDEX(p, MATCH($B$1, 'p2'!$B$5:$B$271, 0), MATCH(A14, 'p2'!$A$5:$BQ$5, 0))</f>
        <v>1.3689043557856999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5.0698075121859157E-2</v>
      </c>
      <c r="G14">
        <f t="shared" si="11"/>
        <v>850936002268.33936</v>
      </c>
      <c r="H14">
        <f t="shared" si="0"/>
        <v>27125784004.223145</v>
      </c>
      <c r="I14" s="4">
        <f t="shared" si="24"/>
        <v>3.2927224502484295E-2</v>
      </c>
      <c r="J14">
        <f>INDEX(PQ, MATCH($B$1, PQ!$B$5:$B$271, 0), MATCH(A14, PQ!$A$5:$BQ$5, 0))</f>
        <v>1164850000000</v>
      </c>
      <c r="K14">
        <f t="shared" si="1"/>
        <v>91547000000</v>
      </c>
      <c r="L14" s="4">
        <f t="shared" si="25"/>
        <v>8.5294646525724799E-2</v>
      </c>
      <c r="M14" s="20">
        <f t="shared" si="12"/>
        <v>5.2367422023240504E-2</v>
      </c>
      <c r="N14" t="str">
        <f t="shared" si="13"/>
        <v>inflation</v>
      </c>
      <c r="O14">
        <f t="shared" si="26"/>
        <v>1</v>
      </c>
      <c r="P14" s="22">
        <f t="shared" si="27"/>
        <v>1.6693469013813467E-3</v>
      </c>
      <c r="Q14">
        <f t="shared" si="14"/>
        <v>91547000000</v>
      </c>
      <c r="R14" s="4">
        <f t="shared" si="15"/>
        <v>8.5294646525724799E-2</v>
      </c>
      <c r="S14">
        <f>INDEX(m, MATCH($B$1, 'M stock'!$B$5:$B$271, 0), MATCH(A14, 'M stock'!$A$5:$BQ$5, 0))</f>
        <v>799917999999.99988</v>
      </c>
      <c r="T14" s="4">
        <f t="shared" si="16"/>
        <v>0.13955250883956041</v>
      </c>
      <c r="U14" s="15">
        <f t="shared" si="17"/>
        <v>1164850000000</v>
      </c>
      <c r="V14" s="4">
        <f t="shared" si="28"/>
        <v>8.5294646525724799E-2</v>
      </c>
      <c r="W14">
        <f t="shared" si="3"/>
        <v>584349079334.23645</v>
      </c>
      <c r="X14" s="4">
        <f t="shared" si="29"/>
        <v>8.4567047205636015E-2</v>
      </c>
      <c r="Y14">
        <f t="shared" si="4"/>
        <v>1.456211761705575</v>
      </c>
      <c r="Z14" s="10">
        <f t="shared" si="30"/>
        <v>-4.7613306006485008E-2</v>
      </c>
      <c r="AA14">
        <f t="shared" si="18"/>
        <v>850936002268.33923</v>
      </c>
      <c r="AB14">
        <f t="shared" si="31"/>
        <v>27125784004.223022</v>
      </c>
      <c r="AC14" s="4">
        <f t="shared" si="36"/>
        <v>3.292722450248415E-2</v>
      </c>
      <c r="AD14">
        <f t="shared" si="5"/>
        <v>313913997731.66077</v>
      </c>
      <c r="AE14">
        <f t="shared" si="19"/>
        <v>1164850000000</v>
      </c>
      <c r="AF14" s="4">
        <f t="shared" si="32"/>
        <v>8.5294646525724799E-2</v>
      </c>
      <c r="AG14" s="4">
        <f t="shared" si="6"/>
        <v>5.2367422023240504E-2</v>
      </c>
      <c r="AH14" s="10">
        <f t="shared" si="37"/>
        <v>-5.060928362711542E-2</v>
      </c>
      <c r="AI14" s="10">
        <f t="shared" si="38"/>
        <v>7.2759932008878425E-4</v>
      </c>
      <c r="AJ14" s="10">
        <f t="shared" si="39"/>
        <v>0.1329079525322098</v>
      </c>
      <c r="AK14" t="str">
        <f t="shared" si="33"/>
        <v>inflation</v>
      </c>
      <c r="AL14">
        <f t="shared" si="20"/>
        <v>1</v>
      </c>
      <c r="AM14">
        <f t="shared" si="34"/>
        <v>215568920665.76349</v>
      </c>
      <c r="AN14">
        <f t="shared" si="35"/>
        <v>1.456211761705575</v>
      </c>
    </row>
    <row r="15" spans="1:40" x14ac:dyDescent="0.35">
      <c r="A15">
        <v>1972</v>
      </c>
      <c r="B15">
        <f>INDEX(p, MATCH($B$1, 'p2'!$B$5:$B$271, 0), MATCH(A15, 'p2'!$A$5:$BQ$5, 0))</f>
        <v>1.4281248918486478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4.3261266437389256E-2</v>
      </c>
      <c r="G15">
        <f t="shared" si="11"/>
        <v>895656960606.74756</v>
      </c>
      <c r="H15">
        <f t="shared" si="0"/>
        <v>44720958338.408203</v>
      </c>
      <c r="I15" s="4">
        <f t="shared" si="24"/>
        <v>5.2555019671509474E-2</v>
      </c>
      <c r="J15">
        <f>INDEX(PQ, MATCH($B$1, PQ!$B$5:$B$271, 0), MATCH(A15, PQ!$A$5:$BQ$5, 0))</f>
        <v>1279110000000</v>
      </c>
      <c r="K15">
        <f t="shared" si="1"/>
        <v>114260000000</v>
      </c>
      <c r="L15" s="4">
        <f t="shared" si="25"/>
        <v>9.8089882817530158E-2</v>
      </c>
      <c r="M15" s="20">
        <f t="shared" si="12"/>
        <v>4.5534863146020683E-2</v>
      </c>
      <c r="N15" t="str">
        <f t="shared" si="13"/>
        <v>inflation</v>
      </c>
      <c r="O15">
        <f t="shared" si="26"/>
        <v>1</v>
      </c>
      <c r="P15" s="22">
        <f t="shared" si="27"/>
        <v>2.2735967086314271E-3</v>
      </c>
      <c r="Q15">
        <f t="shared" si="14"/>
        <v>114260000000</v>
      </c>
      <c r="R15" s="4">
        <f t="shared" si="15"/>
        <v>9.8089882817530158E-2</v>
      </c>
      <c r="S15">
        <f>INDEX(m, MATCH($B$1, 'M stock'!$B$5:$B$271, 0), MATCH(A15, 'M stock'!$A$5:$BQ$5, 0))</f>
        <v>908629999999.99951</v>
      </c>
      <c r="T15" s="4">
        <f t="shared" si="16"/>
        <v>0.13590393015284022</v>
      </c>
      <c r="U15" s="15">
        <f t="shared" si="17"/>
        <v>1279110000000</v>
      </c>
      <c r="V15" s="4">
        <f t="shared" si="28"/>
        <v>9.8089882817530158E-2</v>
      </c>
      <c r="W15">
        <f t="shared" si="3"/>
        <v>636239873127.49377</v>
      </c>
      <c r="X15" s="4">
        <f t="shared" si="29"/>
        <v>8.8801019165423864E-2</v>
      </c>
      <c r="Y15">
        <f t="shared" si="4"/>
        <v>1.4077347215038032</v>
      </c>
      <c r="Z15" s="10">
        <f t="shared" si="30"/>
        <v>-3.3289828771190182E-2</v>
      </c>
      <c r="AA15">
        <f t="shared" si="18"/>
        <v>895656960606.74756</v>
      </c>
      <c r="AB15">
        <f t="shared" si="31"/>
        <v>44720958338.408325</v>
      </c>
      <c r="AC15" s="4">
        <f t="shared" si="36"/>
        <v>5.255501967150962E-2</v>
      </c>
      <c r="AD15">
        <f t="shared" si="5"/>
        <v>383453039393.25244</v>
      </c>
      <c r="AE15">
        <f t="shared" si="19"/>
        <v>1279110000000</v>
      </c>
      <c r="AF15" s="4">
        <f t="shared" si="32"/>
        <v>9.8089882817530158E-2</v>
      </c>
      <c r="AG15" s="4">
        <f t="shared" si="6"/>
        <v>4.5534863146020683E-2</v>
      </c>
      <c r="AH15" s="10">
        <f t="shared" si="37"/>
        <v>-3.6699093971225977E-3</v>
      </c>
      <c r="AI15" s="10">
        <f t="shared" si="38"/>
        <v>9.2888636521062939E-3</v>
      </c>
      <c r="AJ15" s="10">
        <f t="shared" si="39"/>
        <v>0.13137971158872033</v>
      </c>
      <c r="AK15" t="str">
        <f t="shared" si="33"/>
        <v>inflation</v>
      </c>
      <c r="AL15">
        <f t="shared" si="20"/>
        <v>1</v>
      </c>
      <c r="AM15">
        <f t="shared" si="34"/>
        <v>272390126872.50571</v>
      </c>
      <c r="AN15">
        <f t="shared" si="35"/>
        <v>1.4077347215038032</v>
      </c>
    </row>
    <row r="16" spans="1:40" x14ac:dyDescent="0.35">
      <c r="A16">
        <v>1973</v>
      </c>
      <c r="B16">
        <f>INDEX(p, MATCH($B$1, 'p2'!$B$5:$B$271, 0), MATCH(A16, 'p2'!$A$5:$BQ$5, 0))</f>
        <v>1.5063850426643295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5.4799234480380238E-2</v>
      </c>
      <c r="G16">
        <f t="shared" si="11"/>
        <v>946222884342.33948</v>
      </c>
      <c r="H16">
        <f t="shared" si="0"/>
        <v>50565923735.591919</v>
      </c>
      <c r="I16" s="4">
        <f t="shared" si="24"/>
        <v>5.6456797590605332E-2</v>
      </c>
      <c r="J16">
        <f>INDEX(PQ, MATCH($B$1, PQ!$B$5:$B$271, 0), MATCH(A16, PQ!$A$5:$BQ$5, 0))</f>
        <v>1425376000000</v>
      </c>
      <c r="K16">
        <f t="shared" si="1"/>
        <v>146266000000</v>
      </c>
      <c r="L16" s="4">
        <f t="shared" si="25"/>
        <v>0.11434982136016449</v>
      </c>
      <c r="M16" s="20">
        <f t="shared" si="12"/>
        <v>5.7893023769559154E-2</v>
      </c>
      <c r="N16" t="str">
        <f t="shared" si="13"/>
        <v>inflation</v>
      </c>
      <c r="O16">
        <f t="shared" si="26"/>
        <v>1</v>
      </c>
      <c r="P16" s="22">
        <f t="shared" si="27"/>
        <v>3.0937892891789165E-3</v>
      </c>
      <c r="Q16">
        <f t="shared" si="14"/>
        <v>146266000000</v>
      </c>
      <c r="R16" s="4">
        <f t="shared" si="15"/>
        <v>0.11434982136016449</v>
      </c>
      <c r="S16">
        <f>INDEX(m, MATCH($B$1, 'M stock'!$B$5:$B$271, 0), MATCH(A16, 'M stock'!$A$5:$BQ$5, 0))</f>
        <v>1001091999999.9994</v>
      </c>
      <c r="T16" s="4">
        <f t="shared" si="16"/>
        <v>0.10175979221465276</v>
      </c>
      <c r="U16" s="15">
        <f t="shared" si="17"/>
        <v>1425376000000</v>
      </c>
      <c r="V16" s="4">
        <f t="shared" si="28"/>
        <v>0.11434982136016449</v>
      </c>
      <c r="W16">
        <f t="shared" si="3"/>
        <v>664565812622.10168</v>
      </c>
      <c r="X16" s="4">
        <f t="shared" si="29"/>
        <v>4.4520849275555822E-2</v>
      </c>
      <c r="Y16">
        <f t="shared" si="4"/>
        <v>1.4238211872635091</v>
      </c>
      <c r="Z16" s="10">
        <f t="shared" si="30"/>
        <v>1.1427199680435316E-2</v>
      </c>
      <c r="AA16">
        <f t="shared" si="18"/>
        <v>946222884342.3396</v>
      </c>
      <c r="AB16">
        <f t="shared" si="31"/>
        <v>50565923735.592041</v>
      </c>
      <c r="AC16" s="4">
        <f t="shared" si="36"/>
        <v>5.6456797590605463E-2</v>
      </c>
      <c r="AD16">
        <f t="shared" si="5"/>
        <v>479153115657.6604</v>
      </c>
      <c r="AE16">
        <f t="shared" si="19"/>
        <v>1425376000000</v>
      </c>
      <c r="AF16" s="4">
        <f t="shared" si="32"/>
        <v>0.11434982136016449</v>
      </c>
      <c r="AG16" s="4">
        <f t="shared" si="6"/>
        <v>5.7893023769559154E-2</v>
      </c>
      <c r="AH16" s="10">
        <f t="shared" si="37"/>
        <v>3.5842551299070421E-2</v>
      </c>
      <c r="AI16" s="10">
        <f t="shared" si="38"/>
        <v>6.982897208460867E-2</v>
      </c>
      <c r="AJ16" s="10">
        <f t="shared" si="39"/>
        <v>0.10292262167972917</v>
      </c>
      <c r="AK16" t="str">
        <f t="shared" si="33"/>
        <v>inflation</v>
      </c>
      <c r="AL16">
        <f t="shared" si="20"/>
        <v>1</v>
      </c>
      <c r="AM16">
        <f t="shared" si="34"/>
        <v>336526187377.89764</v>
      </c>
      <c r="AN16">
        <f t="shared" si="35"/>
        <v>1.4238211872635091</v>
      </c>
    </row>
    <row r="17" spans="1:40" x14ac:dyDescent="0.35">
      <c r="A17">
        <v>1974</v>
      </c>
      <c r="B17">
        <f>INDEX(p, MATCH($B$1, 'p2'!$B$5:$B$271, 0), MATCH(A17, 'p2'!$A$5:$BQ$5, 0))</f>
        <v>1.6419400082299807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8.998693011840872E-2</v>
      </c>
      <c r="G17">
        <f t="shared" si="11"/>
        <v>941108074749.80737</v>
      </c>
      <c r="H17">
        <f t="shared" si="0"/>
        <v>-5114809592.5321045</v>
      </c>
      <c r="I17" s="4">
        <f t="shared" si="24"/>
        <v>-5.4055018930207858E-3</v>
      </c>
      <c r="J17">
        <f>INDEX(PQ, MATCH($B$1, PQ!$B$5:$B$271, 0), MATCH(A17, PQ!$A$5:$BQ$5, 0))</f>
        <v>1545243000000</v>
      </c>
      <c r="K17">
        <f t="shared" si="1"/>
        <v>119867000000</v>
      </c>
      <c r="L17" s="4">
        <f t="shared" si="25"/>
        <v>8.4095003704285742E-2</v>
      </c>
      <c r="M17" s="20">
        <f t="shared" si="12"/>
        <v>8.9500505597306532E-2</v>
      </c>
      <c r="N17" t="str">
        <f t="shared" si="13"/>
        <v>inflation</v>
      </c>
      <c r="O17">
        <f t="shared" si="26"/>
        <v>1</v>
      </c>
      <c r="P17" s="22">
        <f t="shared" si="27"/>
        <v>-4.8642452110218837E-4</v>
      </c>
      <c r="Q17">
        <f t="shared" si="14"/>
        <v>119867000000</v>
      </c>
      <c r="R17" s="4">
        <f t="shared" si="15"/>
        <v>8.4095003704285742E-2</v>
      </c>
      <c r="S17">
        <f>INDEX(m, MATCH($B$1, 'M stock'!$B$5:$B$271, 0), MATCH(A17, 'M stock'!$A$5:$BQ$5, 0))</f>
        <v>1079685000000.0001</v>
      </c>
      <c r="T17" s="4">
        <f t="shared" si="16"/>
        <v>7.8507270061094064E-2</v>
      </c>
      <c r="U17" s="15">
        <f t="shared" si="17"/>
        <v>1545243000000</v>
      </c>
      <c r="V17" s="4">
        <f t="shared" si="28"/>
        <v>8.4095003704285742E-2</v>
      </c>
      <c r="W17">
        <f t="shared" si="3"/>
        <v>657566655656.25989</v>
      </c>
      <c r="X17" s="4">
        <f t="shared" si="29"/>
        <v>-1.0531924503046613E-2</v>
      </c>
      <c r="Y17">
        <f t="shared" si="4"/>
        <v>1.4311979883021435</v>
      </c>
      <c r="Z17" s="10">
        <f t="shared" si="30"/>
        <v>5.1809883885855701E-3</v>
      </c>
      <c r="AA17">
        <f t="shared" si="18"/>
        <v>941108074749.8075</v>
      </c>
      <c r="AB17">
        <f t="shared" si="31"/>
        <v>-5114809592.5321045</v>
      </c>
      <c r="AC17" s="4">
        <f t="shared" si="36"/>
        <v>-5.4055018930207858E-3</v>
      </c>
      <c r="AD17">
        <f t="shared" si="5"/>
        <v>604134925250.1925</v>
      </c>
      <c r="AE17">
        <f t="shared" si="19"/>
        <v>1545243000000</v>
      </c>
      <c r="AF17" s="4">
        <f t="shared" si="32"/>
        <v>8.4095003704285742E-2</v>
      </c>
      <c r="AG17" s="4">
        <f t="shared" si="6"/>
        <v>8.9500505597306532E-2</v>
      </c>
      <c r="AH17" s="10">
        <f t="shared" si="37"/>
        <v>-1.7689313017720337E-2</v>
      </c>
      <c r="AI17" s="10">
        <f t="shared" si="38"/>
        <v>9.4626928207332359E-2</v>
      </c>
      <c r="AJ17" s="10">
        <f t="shared" si="39"/>
        <v>7.8914015315700178E-2</v>
      </c>
      <c r="AK17" t="str">
        <f t="shared" si="33"/>
        <v>inflation</v>
      </c>
      <c r="AL17">
        <f t="shared" si="20"/>
        <v>1</v>
      </c>
      <c r="AM17">
        <f t="shared" si="34"/>
        <v>422118344343.74023</v>
      </c>
      <c r="AN17">
        <f t="shared" si="35"/>
        <v>1.4311979883021435</v>
      </c>
    </row>
    <row r="18" spans="1:40" x14ac:dyDescent="0.35">
      <c r="A18">
        <v>1975</v>
      </c>
      <c r="B18">
        <f>INDEX(p, MATCH($B$1, 'p2'!$B$5:$B$271, 0), MATCH(A18, 'p2'!$A$5:$BQ$5, 0))</f>
        <v>1.7940294740172151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9.2627906637823915E-2</v>
      </c>
      <c r="G18">
        <f t="shared" si="11"/>
        <v>939172975919.47595</v>
      </c>
      <c r="H18">
        <f t="shared" si="0"/>
        <v>-1935098830.3314209</v>
      </c>
      <c r="I18" s="4">
        <f t="shared" si="24"/>
        <v>-2.0561919318839816E-3</v>
      </c>
      <c r="J18">
        <f>INDEX(PQ, MATCH($B$1, PQ!$B$5:$B$271, 0), MATCH(A18, PQ!$A$5:$BQ$5, 0))</f>
        <v>1684904000000</v>
      </c>
      <c r="K18">
        <f t="shared" si="1"/>
        <v>139661000000</v>
      </c>
      <c r="L18" s="4">
        <f t="shared" si="25"/>
        <v>9.0381253951643856E-2</v>
      </c>
      <c r="M18" s="20">
        <f t="shared" si="12"/>
        <v>9.2437445883527841E-2</v>
      </c>
      <c r="N18" t="str">
        <f t="shared" si="13"/>
        <v>inflation</v>
      </c>
      <c r="O18">
        <f t="shared" si="26"/>
        <v>1</v>
      </c>
      <c r="P18" s="22">
        <f t="shared" si="27"/>
        <v>-1.9046075429607345E-4</v>
      </c>
      <c r="Q18">
        <f t="shared" si="14"/>
        <v>139661000000</v>
      </c>
      <c r="R18" s="4">
        <f t="shared" si="15"/>
        <v>9.0381253951643856E-2</v>
      </c>
      <c r="S18">
        <f>INDEX(m, MATCH($B$1, 'M stock'!$B$5:$B$271, 0), MATCH(A18, 'M stock'!$A$5:$BQ$5, 0))</f>
        <v>1189579999999.9993</v>
      </c>
      <c r="T18" s="4">
        <f t="shared" si="16"/>
        <v>0.10178431672200608</v>
      </c>
      <c r="U18" s="15">
        <f t="shared" si="17"/>
        <v>1684904000000</v>
      </c>
      <c r="V18" s="4">
        <f t="shared" si="28"/>
        <v>9.0381253951643856E-2</v>
      </c>
      <c r="W18">
        <f t="shared" si="3"/>
        <v>663077177509.3949</v>
      </c>
      <c r="X18" s="4">
        <f t="shared" si="29"/>
        <v>8.3801722695860219E-3</v>
      </c>
      <c r="Y18">
        <f t="shared" si="4"/>
        <v>1.4163856150910414</v>
      </c>
      <c r="Z18" s="10">
        <f t="shared" si="30"/>
        <v>-1.0349632498208205E-2</v>
      </c>
      <c r="AA18">
        <f t="shared" si="18"/>
        <v>939172975919.47595</v>
      </c>
      <c r="AB18">
        <f t="shared" si="31"/>
        <v>-1935098830.331543</v>
      </c>
      <c r="AC18" s="4">
        <f t="shared" si="36"/>
        <v>-2.0561919318841109E-3</v>
      </c>
      <c r="AD18">
        <f t="shared" si="5"/>
        <v>745731024080.52405</v>
      </c>
      <c r="AE18">
        <f t="shared" si="19"/>
        <v>1684904000000</v>
      </c>
      <c r="AF18" s="4">
        <f t="shared" si="32"/>
        <v>9.0381253951643856E-2</v>
      </c>
      <c r="AG18" s="4">
        <f t="shared" si="6"/>
        <v>9.2437445883527841E-2</v>
      </c>
      <c r="AH18" s="10">
        <f t="shared" si="37"/>
        <v>-1.1701834197115207E-2</v>
      </c>
      <c r="AI18" s="10">
        <f t="shared" si="38"/>
        <v>8.200108168205783E-2</v>
      </c>
      <c r="AJ18" s="10">
        <f t="shared" si="39"/>
        <v>0.10073088644985206</v>
      </c>
      <c r="AK18" t="str">
        <f t="shared" si="33"/>
        <v>inflation</v>
      </c>
      <c r="AL18">
        <f t="shared" si="20"/>
        <v>1</v>
      </c>
      <c r="AM18">
        <f t="shared" si="34"/>
        <v>526502822490.60437</v>
      </c>
      <c r="AN18">
        <f t="shared" si="35"/>
        <v>1.4163856150910414</v>
      </c>
    </row>
    <row r="19" spans="1:40" x14ac:dyDescent="0.35">
      <c r="A19">
        <v>1976</v>
      </c>
      <c r="B19">
        <f>INDEX(p, MATCH($B$1, 'p2'!$B$5:$B$271, 0), MATCH(A19, 'p2'!$A$5:$BQ$5, 0))</f>
        <v>1.8927637408448277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5.5034919023111389E-2</v>
      </c>
      <c r="G19">
        <f t="shared" si="11"/>
        <v>989775934297.96472</v>
      </c>
      <c r="H19">
        <f t="shared" si="0"/>
        <v>50602958378.48877</v>
      </c>
      <c r="I19" s="4">
        <f t="shared" si="24"/>
        <v>5.3880339059955484E-2</v>
      </c>
      <c r="J19">
        <f>INDEX(PQ, MATCH($B$1, PQ!$B$5:$B$271, 0), MATCH(A19, PQ!$A$5:$BQ$5, 0))</f>
        <v>1873412000000</v>
      </c>
      <c r="K19">
        <f t="shared" si="1"/>
        <v>188508000000</v>
      </c>
      <c r="L19" s="4">
        <f t="shared" si="25"/>
        <v>0.11188055818016931</v>
      </c>
      <c r="M19" s="20">
        <f t="shared" si="12"/>
        <v>5.8000219120213831E-2</v>
      </c>
      <c r="N19" t="str">
        <f t="shared" si="13"/>
        <v>inflation</v>
      </c>
      <c r="O19">
        <f t="shared" si="26"/>
        <v>1</v>
      </c>
      <c r="P19" s="22">
        <f t="shared" si="27"/>
        <v>2.9653000971024412E-3</v>
      </c>
      <c r="Q19">
        <f t="shared" si="14"/>
        <v>188508000000</v>
      </c>
      <c r="R19" s="4">
        <f t="shared" si="15"/>
        <v>0.11188055818016931</v>
      </c>
      <c r="S19">
        <f>INDEX(m, MATCH($B$1, 'M stock'!$B$5:$B$271, 0), MATCH(A19, 'M stock'!$A$5:$BQ$5, 0))</f>
        <v>1311016000000</v>
      </c>
      <c r="T19" s="4">
        <f t="shared" si="16"/>
        <v>0.10208308814875906</v>
      </c>
      <c r="U19" s="15">
        <f t="shared" si="17"/>
        <v>1873412000000</v>
      </c>
      <c r="V19" s="4">
        <f t="shared" si="28"/>
        <v>0.11188055818016931</v>
      </c>
      <c r="W19">
        <f t="shared" si="3"/>
        <v>692646404677.44434</v>
      </c>
      <c r="X19" s="4">
        <f t="shared" si="29"/>
        <v>4.4593944975025904E-2</v>
      </c>
      <c r="Y19">
        <f t="shared" si="4"/>
        <v>1.4289772207204183</v>
      </c>
      <c r="Z19" s="10">
        <f t="shared" si="30"/>
        <v>8.889955881518561E-3</v>
      </c>
      <c r="AA19">
        <f t="shared" si="18"/>
        <v>989775934297.9646</v>
      </c>
      <c r="AB19">
        <f t="shared" si="31"/>
        <v>50602958378.488647</v>
      </c>
      <c r="AC19" s="4">
        <f t="shared" si="36"/>
        <v>5.3880339059955352E-2</v>
      </c>
      <c r="AD19">
        <f t="shared" si="5"/>
        <v>883636065702.0354</v>
      </c>
      <c r="AE19">
        <f t="shared" si="19"/>
        <v>1873412000000</v>
      </c>
      <c r="AF19" s="4">
        <f t="shared" si="32"/>
        <v>0.11188055818016931</v>
      </c>
      <c r="AG19" s="4">
        <f t="shared" si="6"/>
        <v>5.8000219120213831E-2</v>
      </c>
      <c r="AH19" s="10">
        <f t="shared" si="37"/>
        <v>-8.4680874503948872E-3</v>
      </c>
      <c r="AI19" s="10">
        <f t="shared" si="38"/>
        <v>6.7286613205143411E-2</v>
      </c>
      <c r="AJ19" s="10">
        <f t="shared" si="39"/>
        <v>0.10299060229865076</v>
      </c>
      <c r="AK19" t="str">
        <f t="shared" si="33"/>
        <v>inflation</v>
      </c>
      <c r="AL19">
        <f t="shared" si="20"/>
        <v>1</v>
      </c>
      <c r="AM19">
        <f t="shared" si="34"/>
        <v>618369595322.55566</v>
      </c>
      <c r="AN19">
        <f t="shared" si="35"/>
        <v>1.4289772207204183</v>
      </c>
    </row>
    <row r="20" spans="1:40" x14ac:dyDescent="0.35">
      <c r="A20">
        <v>1977</v>
      </c>
      <c r="B20">
        <f>INDEX(p, MATCH($B$1, 'p2'!$B$5:$B$271, 0), MATCH(A20, 'p2'!$A$5:$BQ$5, 0))</f>
        <v>2.0103674497613979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6.2133327249854375E-2</v>
      </c>
      <c r="G20">
        <f t="shared" si="11"/>
        <v>1035545019517.2446</v>
      </c>
      <c r="H20">
        <f t="shared" si="0"/>
        <v>45769085219.279907</v>
      </c>
      <c r="I20" s="4">
        <f t="shared" si="24"/>
        <v>4.6241865086104894E-2</v>
      </c>
      <c r="J20">
        <f>INDEX(PQ, MATCH($B$1, PQ!$B$5:$B$271, 0), MATCH(A20, PQ!$A$5:$BQ$5, 0))</f>
        <v>2081826000000</v>
      </c>
      <c r="K20">
        <f t="shared" si="1"/>
        <v>208414000000</v>
      </c>
      <c r="L20" s="4">
        <f t="shared" si="25"/>
        <v>0.11124835327199784</v>
      </c>
      <c r="M20" s="20">
        <f t="shared" si="12"/>
        <v>6.5006488185892941E-2</v>
      </c>
      <c r="N20" t="str">
        <f t="shared" si="13"/>
        <v>inflation</v>
      </c>
      <c r="O20">
        <f t="shared" si="26"/>
        <v>1</v>
      </c>
      <c r="P20" s="22">
        <f t="shared" si="27"/>
        <v>2.8731609360385657E-3</v>
      </c>
      <c r="Q20">
        <f t="shared" si="14"/>
        <v>208414000000</v>
      </c>
      <c r="R20" s="4">
        <f t="shared" si="15"/>
        <v>0.11124835327199784</v>
      </c>
      <c r="S20">
        <f>INDEX(m, MATCH($B$1, 'M stock'!$B$5:$B$271, 0), MATCH(A20, 'M stock'!$A$5:$BQ$5, 0))</f>
        <v>1468794999999.9998</v>
      </c>
      <c r="T20" s="4">
        <f t="shared" si="16"/>
        <v>0.1203486456305642</v>
      </c>
      <c r="U20" s="15">
        <f t="shared" si="17"/>
        <v>2081826000000</v>
      </c>
      <c r="V20" s="4">
        <f t="shared" si="28"/>
        <v>0.11124835327199784</v>
      </c>
      <c r="W20">
        <f t="shared" si="3"/>
        <v>730610217636.74341</v>
      </c>
      <c r="X20" s="4">
        <f t="shared" si="29"/>
        <v>5.4809802957077769E-2</v>
      </c>
      <c r="Y20">
        <f t="shared" si="4"/>
        <v>1.417370021003612</v>
      </c>
      <c r="Z20" s="10">
        <f t="shared" si="30"/>
        <v>-8.1227325030097993E-3</v>
      </c>
      <c r="AA20">
        <f t="shared" si="18"/>
        <v>1035545019517.2445</v>
      </c>
      <c r="AB20">
        <f t="shared" si="31"/>
        <v>45769085219.279907</v>
      </c>
      <c r="AC20" s="4">
        <f t="shared" si="36"/>
        <v>4.6241865086104901E-2</v>
      </c>
      <c r="AD20">
        <f t="shared" si="5"/>
        <v>1046280980482.7555</v>
      </c>
      <c r="AE20">
        <f t="shared" si="19"/>
        <v>2081826000000</v>
      </c>
      <c r="AF20" s="4">
        <f t="shared" si="32"/>
        <v>0.11124835327199784</v>
      </c>
      <c r="AG20" s="4">
        <f t="shared" si="6"/>
        <v>6.5006488185892941E-2</v>
      </c>
      <c r="AH20" s="10">
        <f t="shared" si="37"/>
        <v>-1.4617253979331279E-3</v>
      </c>
      <c r="AI20" s="10">
        <f t="shared" si="38"/>
        <v>5.6438550314920066E-2</v>
      </c>
      <c r="AJ20" s="10">
        <f t="shared" si="39"/>
        <v>0.11937108577500763</v>
      </c>
      <c r="AK20" t="str">
        <f t="shared" si="33"/>
        <v>inflation</v>
      </c>
      <c r="AL20">
        <f t="shared" si="20"/>
        <v>1</v>
      </c>
      <c r="AM20">
        <f t="shared" ref="AM20:AM67" si="40">AD20/AN20</f>
        <v>738184782363.25647</v>
      </c>
      <c r="AN20">
        <f t="shared" ref="AN20:AN67" si="41">Y20</f>
        <v>1.417370021003612</v>
      </c>
    </row>
    <row r="21" spans="1:40" x14ac:dyDescent="0.35">
      <c r="A21">
        <v>1978</v>
      </c>
      <c r="B21">
        <f>INDEX(p, MATCH($B$1, 'p2'!$B$5:$B$271, 0), MATCH(A21, 'p2'!$A$5:$BQ$5, 0))</f>
        <v>2.1517753020824459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7.0339306547084771E-2</v>
      </c>
      <c r="G21">
        <f t="shared" si="11"/>
        <v>1092864574532.5586</v>
      </c>
      <c r="H21">
        <f t="shared" si="0"/>
        <v>57319555015.313965</v>
      </c>
      <c r="I21" s="4">
        <f t="shared" si="24"/>
        <v>5.535206479196382E-2</v>
      </c>
      <c r="J21">
        <f>INDEX(PQ, MATCH($B$1, PQ!$B$5:$B$271, 0), MATCH(A21, PQ!$A$5:$BQ$5, 0))</f>
        <v>2351599000000</v>
      </c>
      <c r="K21">
        <f t="shared" si="1"/>
        <v>269773000000</v>
      </c>
      <c r="L21" s="4">
        <f t="shared" si="25"/>
        <v>0.12958479719246468</v>
      </c>
      <c r="M21" s="20">
        <f t="shared" si="12"/>
        <v>7.4232732400500864E-2</v>
      </c>
      <c r="N21" t="str">
        <f t="shared" si="13"/>
        <v>inflation</v>
      </c>
      <c r="O21">
        <f t="shared" si="26"/>
        <v>1</v>
      </c>
      <c r="P21" s="22">
        <f t="shared" si="27"/>
        <v>3.8934258534160937E-3</v>
      </c>
      <c r="Q21">
        <f t="shared" si="14"/>
        <v>269773000000</v>
      </c>
      <c r="R21" s="4">
        <f t="shared" si="15"/>
        <v>0.12958479719246468</v>
      </c>
      <c r="S21">
        <f>INDEX(m, MATCH($B$1, 'M stock'!$B$5:$B$271, 0), MATCH(A21, 'M stock'!$A$5:$BQ$5, 0))</f>
        <v>1634343000000.001</v>
      </c>
      <c r="T21" s="4">
        <f t="shared" si="16"/>
        <v>0.11271007866993096</v>
      </c>
      <c r="U21" s="15">
        <f t="shared" si="17"/>
        <v>2351599000000</v>
      </c>
      <c r="V21" s="4">
        <f t="shared" si="28"/>
        <v>0.12958479719246468</v>
      </c>
      <c r="W21">
        <f t="shared" si="3"/>
        <v>759532372370.99792</v>
      </c>
      <c r="X21" s="4">
        <f t="shared" si="29"/>
        <v>3.9586299282546443E-2</v>
      </c>
      <c r="Y21">
        <f t="shared" si="4"/>
        <v>1.4388650362867517</v>
      </c>
      <c r="Z21" s="10">
        <f t="shared" si="30"/>
        <v>1.5165422553469478E-2</v>
      </c>
      <c r="AA21">
        <f t="shared" si="18"/>
        <v>1092864574532.5585</v>
      </c>
      <c r="AB21">
        <f t="shared" si="31"/>
        <v>57319555015.313965</v>
      </c>
      <c r="AC21" s="4">
        <f t="shared" si="36"/>
        <v>5.5352064791963827E-2</v>
      </c>
      <c r="AD21">
        <f t="shared" si="5"/>
        <v>1258734425467.4414</v>
      </c>
      <c r="AE21">
        <f t="shared" si="19"/>
        <v>2351599000000</v>
      </c>
      <c r="AF21" s="4">
        <f t="shared" si="32"/>
        <v>0.12958479719246468</v>
      </c>
      <c r="AG21" s="4">
        <f t="shared" si="6"/>
        <v>7.4232732400500864E-2</v>
      </c>
      <c r="AH21" s="10">
        <f t="shared" si="37"/>
        <v>3.1661656211654718E-2</v>
      </c>
      <c r="AI21" s="10">
        <f t="shared" si="38"/>
        <v>8.9998497909918235E-2</v>
      </c>
      <c r="AJ21" s="10">
        <f t="shared" si="39"/>
        <v>0.11441937463899521</v>
      </c>
      <c r="AK21" t="str">
        <f t="shared" si="33"/>
        <v>inflation</v>
      </c>
      <c r="AL21">
        <f t="shared" si="20"/>
        <v>1</v>
      </c>
      <c r="AM21">
        <f t="shared" si="40"/>
        <v>874810627629.00305</v>
      </c>
      <c r="AN21">
        <f t="shared" si="41"/>
        <v>1.4388650362867517</v>
      </c>
    </row>
    <row r="22" spans="1:40" x14ac:dyDescent="0.35">
      <c r="A22">
        <v>1979</v>
      </c>
      <c r="B22">
        <f>INDEX(p, MATCH($B$1, 'p2'!$B$5:$B$271, 0), MATCH(A22, 'p2'!$A$5:$BQ$5, 0))</f>
        <v>2.3303021165907447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8.2967219827982983E-2</v>
      </c>
      <c r="G22">
        <f t="shared" si="11"/>
        <v>1127464538307.9402</v>
      </c>
      <c r="H22">
        <f t="shared" si="0"/>
        <v>34599963775.381592</v>
      </c>
      <c r="I22" s="4">
        <f t="shared" si="24"/>
        <v>3.1659882277894069E-2</v>
      </c>
      <c r="J22">
        <f>INDEX(PQ, MATCH($B$1, PQ!$B$5:$B$271, 0), MATCH(A22, PQ!$A$5:$BQ$5, 0))</f>
        <v>2627333000000</v>
      </c>
      <c r="K22">
        <f t="shared" si="1"/>
        <v>275734000000</v>
      </c>
      <c r="L22" s="4">
        <f t="shared" si="25"/>
        <v>0.11725383451855524</v>
      </c>
      <c r="M22" s="20">
        <f t="shared" si="12"/>
        <v>8.5593952240661172E-2</v>
      </c>
      <c r="N22" t="str">
        <f t="shared" si="13"/>
        <v>inflation</v>
      </c>
      <c r="O22">
        <f t="shared" si="26"/>
        <v>1</v>
      </c>
      <c r="P22" s="22">
        <f t="shared" si="27"/>
        <v>2.6267324126781899E-3</v>
      </c>
      <c r="Q22">
        <f t="shared" si="14"/>
        <v>275734000000</v>
      </c>
      <c r="R22" s="4">
        <f t="shared" si="15"/>
        <v>0.11725383451855524</v>
      </c>
      <c r="S22">
        <f>INDEX(m, MATCH($B$1, 'M stock'!$B$5:$B$271, 0), MATCH(A22, 'M stock'!$A$5:$BQ$5, 0))</f>
        <v>1794383000000.001</v>
      </c>
      <c r="T22" s="4">
        <f t="shared" si="16"/>
        <v>9.7923140980809967E-2</v>
      </c>
      <c r="U22" s="15">
        <f t="shared" si="17"/>
        <v>2627333000000</v>
      </c>
      <c r="V22" s="4">
        <f t="shared" si="28"/>
        <v>0.11725383451855524</v>
      </c>
      <c r="W22">
        <f t="shared" si="3"/>
        <v>770021615319.64844</v>
      </c>
      <c r="X22" s="4">
        <f t="shared" si="29"/>
        <v>1.3810132826737478E-2</v>
      </c>
      <c r="Y22">
        <f t="shared" si="4"/>
        <v>1.4641985573871346</v>
      </c>
      <c r="Z22" s="10">
        <f t="shared" si="30"/>
        <v>1.7606599966985489E-2</v>
      </c>
      <c r="AA22">
        <f t="shared" si="18"/>
        <v>1127464538307.9404</v>
      </c>
      <c r="AB22">
        <f t="shared" si="31"/>
        <v>34599963775.381958</v>
      </c>
      <c r="AC22" s="4">
        <f t="shared" si="36"/>
        <v>3.1659882277894409E-2</v>
      </c>
      <c r="AD22">
        <f t="shared" si="5"/>
        <v>1499868461692.0596</v>
      </c>
      <c r="AE22">
        <f t="shared" si="19"/>
        <v>2627333000000</v>
      </c>
      <c r="AF22" s="4">
        <f t="shared" si="32"/>
        <v>0.11725383451855524</v>
      </c>
      <c r="AG22" s="4">
        <f t="shared" si="6"/>
        <v>8.5593952240661172E-2</v>
      </c>
      <c r="AH22" s="10">
        <f t="shared" si="37"/>
        <v>1.0460580235606781E-2</v>
      </c>
      <c r="AI22" s="10">
        <f t="shared" si="38"/>
        <v>0.10344370169181777</v>
      </c>
      <c r="AJ22" s="10">
        <f t="shared" si="39"/>
        <v>9.9647234551569749E-2</v>
      </c>
      <c r="AK22" t="str">
        <f t="shared" si="33"/>
        <v>inflation</v>
      </c>
      <c r="AL22">
        <f t="shared" si="20"/>
        <v>1</v>
      </c>
      <c r="AM22">
        <f t="shared" si="40"/>
        <v>1024361384680.3524</v>
      </c>
      <c r="AN22">
        <f t="shared" si="41"/>
        <v>1.4641985573871346</v>
      </c>
    </row>
    <row r="23" spans="1:40" x14ac:dyDescent="0.35">
      <c r="A23">
        <v>1980</v>
      </c>
      <c r="B23">
        <f>INDEX(p, MATCH($B$1, 'p2'!$B$5:$B$271, 0), MATCH(A23, 'p2'!$A$5:$BQ$5, 0))</f>
        <v>2.5408007627350324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9.0331053920274226E-2</v>
      </c>
      <c r="G23">
        <f t="shared" si="11"/>
        <v>1124569482939.0188</v>
      </c>
      <c r="H23">
        <f t="shared" si="0"/>
        <v>-2895055368.9213867</v>
      </c>
      <c r="I23" s="4">
        <f t="shared" si="24"/>
        <v>-2.5677573622547682E-3</v>
      </c>
      <c r="J23">
        <f>INDEX(PQ, MATCH($B$1, PQ!$B$5:$B$271, 0), MATCH(A23, PQ!$A$5:$BQ$5, 0))</f>
        <v>2857307000000</v>
      </c>
      <c r="K23">
        <f t="shared" si="1"/>
        <v>229974000000</v>
      </c>
      <c r="L23" s="4">
        <f t="shared" si="25"/>
        <v>8.7531348329275352E-2</v>
      </c>
      <c r="M23" s="20">
        <f t="shared" si="12"/>
        <v>9.0099105691530124E-2</v>
      </c>
      <c r="N23" t="str">
        <f t="shared" si="13"/>
        <v>inflation</v>
      </c>
      <c r="O23">
        <f t="shared" si="26"/>
        <v>1</v>
      </c>
      <c r="P23" s="22">
        <f t="shared" si="27"/>
        <v>-2.319482287441027E-4</v>
      </c>
      <c r="Q23">
        <f t="shared" si="14"/>
        <v>229974000000</v>
      </c>
      <c r="R23" s="4">
        <f t="shared" si="15"/>
        <v>8.7531348329275352E-2</v>
      </c>
      <c r="S23">
        <f>INDEX(m, MATCH($B$1, 'M stock'!$B$5:$B$271, 0), MATCH(A23, 'M stock'!$A$5:$BQ$5, 0))</f>
        <v>1986011000000.001</v>
      </c>
      <c r="T23" s="4">
        <f t="shared" si="16"/>
        <v>0.10679325428294846</v>
      </c>
      <c r="U23" s="15">
        <f t="shared" si="17"/>
        <v>2857307000000</v>
      </c>
      <c r="V23" s="4">
        <f t="shared" si="28"/>
        <v>8.7531348329275352E-2</v>
      </c>
      <c r="W23">
        <f t="shared" si="3"/>
        <v>781647671524.69263</v>
      </c>
      <c r="X23" s="4">
        <f t="shared" si="29"/>
        <v>1.5098350453731127E-2</v>
      </c>
      <c r="Y23">
        <f t="shared" si="4"/>
        <v>1.4387166032816527</v>
      </c>
      <c r="Z23" s="10">
        <f t="shared" si="30"/>
        <v>-1.7403345999025172E-2</v>
      </c>
      <c r="AA23">
        <f t="shared" si="18"/>
        <v>1124569482939.0188</v>
      </c>
      <c r="AB23">
        <f t="shared" si="31"/>
        <v>-2895055368.9216309</v>
      </c>
      <c r="AC23" s="4">
        <f t="shared" si="36"/>
        <v>-2.5677573622549842E-3</v>
      </c>
      <c r="AD23">
        <f t="shared" si="5"/>
        <v>1732737517060.9812</v>
      </c>
      <c r="AE23">
        <f t="shared" si="19"/>
        <v>2857307000000</v>
      </c>
      <c r="AF23" s="4">
        <f t="shared" si="32"/>
        <v>8.7531348329275352E-2</v>
      </c>
      <c r="AG23" s="4">
        <f t="shared" si="6"/>
        <v>9.0099105691530124E-2</v>
      </c>
      <c r="AH23" s="10">
        <f t="shared" si="37"/>
        <v>-3.3112998555005477E-2</v>
      </c>
      <c r="AI23" s="10">
        <f t="shared" si="38"/>
        <v>7.2432997875544219E-2</v>
      </c>
      <c r="AJ23" s="10">
        <f t="shared" si="39"/>
        <v>0.10493469432830052</v>
      </c>
      <c r="AK23" t="str">
        <f t="shared" si="33"/>
        <v>inflation</v>
      </c>
      <c r="AL23">
        <f t="shared" si="20"/>
        <v>1</v>
      </c>
      <c r="AM23">
        <f t="shared" si="40"/>
        <v>1204363328475.3083</v>
      </c>
      <c r="AN23">
        <f t="shared" si="41"/>
        <v>1.4387166032816527</v>
      </c>
    </row>
    <row r="24" spans="1:40" x14ac:dyDescent="0.35">
      <c r="A24">
        <v>1981</v>
      </c>
      <c r="B24">
        <f>INDEX(p, MATCH($B$1, 'p2'!$B$5:$B$271, 0), MATCH(A24, 'p2'!$A$5:$BQ$5, 0))</f>
        <v>2.7812155000802039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9.4621640890243691E-2</v>
      </c>
      <c r="G24">
        <f t="shared" si="11"/>
        <v>1153107696943.123</v>
      </c>
      <c r="H24">
        <f t="shared" si="0"/>
        <v>28538214004.104248</v>
      </c>
      <c r="I24" s="4">
        <f t="shared" si="24"/>
        <v>2.5377012658676038E-2</v>
      </c>
      <c r="J24">
        <f>INDEX(PQ, MATCH($B$1, PQ!$B$5:$B$271, 0), MATCH(A24, PQ!$A$5:$BQ$5, 0))</f>
        <v>3207041000000</v>
      </c>
      <c r="K24">
        <f t="shared" si="1"/>
        <v>349734000000</v>
      </c>
      <c r="L24" s="4">
        <f t="shared" si="25"/>
        <v>0.12239986812757607</v>
      </c>
      <c r="M24" s="20">
        <f t="shared" si="12"/>
        <v>9.7022855468900035E-2</v>
      </c>
      <c r="N24" t="str">
        <f t="shared" si="13"/>
        <v>inflation</v>
      </c>
      <c r="O24">
        <f t="shared" si="26"/>
        <v>1</v>
      </c>
      <c r="P24" s="22">
        <f t="shared" si="27"/>
        <v>2.4012145786563438E-3</v>
      </c>
      <c r="Q24">
        <f t="shared" si="14"/>
        <v>349734000000</v>
      </c>
      <c r="R24" s="4">
        <f t="shared" si="15"/>
        <v>0.12239986812757607</v>
      </c>
      <c r="S24">
        <f>INDEX(m, MATCH($B$1, 'M stock'!$B$5:$B$271, 0), MATCH(A24, 'M stock'!$A$5:$BQ$5, 0))</f>
        <v>2225611999999.9985</v>
      </c>
      <c r="T24" s="4">
        <f t="shared" si="16"/>
        <v>0.12064434688428083</v>
      </c>
      <c r="U24" s="15">
        <f t="shared" si="17"/>
        <v>3207041000000</v>
      </c>
      <c r="V24" s="4">
        <f t="shared" si="28"/>
        <v>0.12239986812757607</v>
      </c>
      <c r="W24">
        <f t="shared" si="3"/>
        <v>800229971368.92737</v>
      </c>
      <c r="X24" s="4">
        <f t="shared" si="29"/>
        <v>2.3773242755252957E-2</v>
      </c>
      <c r="Y24">
        <f t="shared" si="4"/>
        <v>1.4409703937613574</v>
      </c>
      <c r="Z24" s="10">
        <f t="shared" si="30"/>
        <v>1.5665284424770246E-3</v>
      </c>
      <c r="AA24">
        <f t="shared" si="18"/>
        <v>1153107696943.123</v>
      </c>
      <c r="AB24">
        <f t="shared" si="31"/>
        <v>28538214004.104248</v>
      </c>
      <c r="AC24" s="4">
        <f t="shared" si="36"/>
        <v>2.5377012658676038E-2</v>
      </c>
      <c r="AD24">
        <f t="shared" si="5"/>
        <v>2053933303056.877</v>
      </c>
      <c r="AE24">
        <f t="shared" si="19"/>
        <v>3207041000000</v>
      </c>
      <c r="AF24" s="4">
        <f t="shared" si="32"/>
        <v>0.12239986812757607</v>
      </c>
      <c r="AG24" s="4">
        <f t="shared" si="6"/>
        <v>9.7022855468900035E-2</v>
      </c>
      <c r="AH24" s="10">
        <f t="shared" si="37"/>
        <v>2.2077799411195531E-2</v>
      </c>
      <c r="AI24" s="10">
        <f t="shared" si="38"/>
        <v>9.8626625372323112E-2</v>
      </c>
      <c r="AJ24" s="10">
        <f t="shared" si="39"/>
        <v>0.12083333968509904</v>
      </c>
      <c r="AK24" t="str">
        <f t="shared" si="33"/>
        <v>inflation</v>
      </c>
      <c r="AL24">
        <f t="shared" si="20"/>
        <v>1</v>
      </c>
      <c r="AM24">
        <f t="shared" si="40"/>
        <v>1425382028631.071</v>
      </c>
      <c r="AN24">
        <f t="shared" si="41"/>
        <v>1.4409703937613574</v>
      </c>
    </row>
    <row r="25" spans="1:40" x14ac:dyDescent="0.35">
      <c r="A25">
        <v>1982</v>
      </c>
      <c r="B25">
        <f>INDEX(p, MATCH($B$1, 'p2'!$B$5:$B$271, 0), MATCH(A25, 'p2'!$A$5:$BQ$5, 0))</f>
        <v>2.9530502337185189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6.178404141403631E-2</v>
      </c>
      <c r="G25">
        <f t="shared" si="11"/>
        <v>1132317006266.9263</v>
      </c>
      <c r="H25">
        <f t="shared" si="0"/>
        <v>-20790690676.196777</v>
      </c>
      <c r="I25" s="4">
        <f t="shared" si="24"/>
        <v>-1.8030137801796561E-2</v>
      </c>
      <c r="J25">
        <f>INDEX(PQ, MATCH($B$1, PQ!$B$5:$B$271, 0), MATCH(A25, PQ!$A$5:$BQ$5, 0))</f>
        <v>3343789000000</v>
      </c>
      <c r="K25">
        <f t="shared" si="1"/>
        <v>136748000000</v>
      </c>
      <c r="L25" s="4">
        <f t="shared" si="25"/>
        <v>4.2639928831592733E-2</v>
      </c>
      <c r="M25" s="20">
        <f t="shared" si="12"/>
        <v>6.0670066633389294E-2</v>
      </c>
      <c r="N25" t="str">
        <f t="shared" si="13"/>
        <v>inflation</v>
      </c>
      <c r="O25">
        <f t="shared" si="26"/>
        <v>1</v>
      </c>
      <c r="P25" s="22">
        <f t="shared" si="27"/>
        <v>-1.113974780647016E-3</v>
      </c>
      <c r="Q25">
        <f t="shared" si="14"/>
        <v>136748000000</v>
      </c>
      <c r="R25" s="4">
        <f t="shared" si="15"/>
        <v>4.2639928831592733E-2</v>
      </c>
      <c r="S25">
        <f>INDEX(m, MATCH($B$1, 'M stock'!$B$5:$B$271, 0), MATCH(A25, 'M stock'!$A$5:$BQ$5, 0))</f>
        <v>2448889999999.9995</v>
      </c>
      <c r="T25" s="4">
        <f t="shared" si="16"/>
        <v>0.10032206871638054</v>
      </c>
      <c r="U25" s="15">
        <f t="shared" si="17"/>
        <v>3343789000000</v>
      </c>
      <c r="V25" s="4">
        <f t="shared" si="28"/>
        <v>4.2639928831592733E-2</v>
      </c>
      <c r="W25">
        <f t="shared" si="3"/>
        <v>829274751928.72888</v>
      </c>
      <c r="X25" s="4">
        <f t="shared" si="29"/>
        <v>3.6295542030393528E-2</v>
      </c>
      <c r="Y25">
        <f t="shared" si="4"/>
        <v>1.3654304603310075</v>
      </c>
      <c r="Z25" s="10">
        <f t="shared" si="30"/>
        <v>-5.2422960081205026E-2</v>
      </c>
      <c r="AA25">
        <f t="shared" si="18"/>
        <v>1132317006266.9263</v>
      </c>
      <c r="AB25">
        <f t="shared" si="31"/>
        <v>-20790690676.196777</v>
      </c>
      <c r="AC25" s="4">
        <f t="shared" si="36"/>
        <v>-1.8030137801796561E-2</v>
      </c>
      <c r="AD25">
        <f t="shared" si="5"/>
        <v>2211471993733.0737</v>
      </c>
      <c r="AE25">
        <f t="shared" si="19"/>
        <v>3343789000000</v>
      </c>
      <c r="AF25" s="4">
        <f t="shared" si="32"/>
        <v>4.2639928831592733E-2</v>
      </c>
      <c r="AG25" s="4">
        <f t="shared" si="6"/>
        <v>6.0670066633389294E-2</v>
      </c>
      <c r="AH25" s="10">
        <f t="shared" si="37"/>
        <v>-4.0072647070142756E-2</v>
      </c>
      <c r="AI25" s="10">
        <f t="shared" si="38"/>
        <v>6.3443868011992047E-3</v>
      </c>
      <c r="AJ25" s="10">
        <f t="shared" si="39"/>
        <v>9.5062888912797766E-2</v>
      </c>
      <c r="AK25" t="str">
        <f t="shared" si="33"/>
        <v>inflation</v>
      </c>
      <c r="AL25">
        <f t="shared" si="20"/>
        <v>1</v>
      </c>
      <c r="AM25">
        <f t="shared" si="40"/>
        <v>1619615248071.2705</v>
      </c>
      <c r="AN25">
        <f t="shared" si="41"/>
        <v>1.3654304603310075</v>
      </c>
    </row>
    <row r="26" spans="1:40" x14ac:dyDescent="0.35">
      <c r="A26">
        <v>1983</v>
      </c>
      <c r="B26">
        <f>INDEX(p, MATCH($B$1, 'p2'!$B$5:$B$271, 0), MATCH(A26, 'p2'!$A$5:$BQ$5, 0))</f>
        <v>3.0687185179283674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3.9169087910908118E-2</v>
      </c>
      <c r="G26">
        <f t="shared" si="11"/>
        <v>1184220051063.2917</v>
      </c>
      <c r="H26">
        <f t="shared" si="0"/>
        <v>51903044796.365479</v>
      </c>
      <c r="I26" s="4">
        <f t="shared" si="24"/>
        <v>4.583790979831856E-2</v>
      </c>
      <c r="J26">
        <f>INDEX(PQ, MATCH($B$1, PQ!$B$5:$B$271, 0), MATCH(A26, PQ!$A$5:$BQ$5, 0))</f>
        <v>3634038000000</v>
      </c>
      <c r="K26">
        <f t="shared" si="1"/>
        <v>290249000000</v>
      </c>
      <c r="L26" s="4">
        <f t="shared" si="25"/>
        <v>8.6802426827769341E-2</v>
      </c>
      <c r="M26" s="20">
        <f t="shared" si="12"/>
        <v>4.0964517029450781E-2</v>
      </c>
      <c r="N26" t="str">
        <f t="shared" si="13"/>
        <v>inflation</v>
      </c>
      <c r="O26">
        <f t="shared" si="26"/>
        <v>1</v>
      </c>
      <c r="P26" s="22">
        <f t="shared" si="27"/>
        <v>1.795429118542663E-3</v>
      </c>
      <c r="Q26">
        <f t="shared" si="14"/>
        <v>290249000000</v>
      </c>
      <c r="R26" s="4">
        <f t="shared" si="15"/>
        <v>8.6802426827769341E-2</v>
      </c>
      <c r="S26">
        <f>INDEX(m, MATCH($B$1, 'M stock'!$B$5:$B$271, 0), MATCH(A26, 'M stock'!$A$5:$BQ$5, 0))</f>
        <v>2651444000000.0005</v>
      </c>
      <c r="T26" s="4">
        <f t="shared" si="16"/>
        <v>8.2712575901735488E-2</v>
      </c>
      <c r="U26" s="15">
        <f t="shared" si="17"/>
        <v>3634038000000</v>
      </c>
      <c r="V26" s="4">
        <f t="shared" si="28"/>
        <v>8.6802426827769341E-2</v>
      </c>
      <c r="W26">
        <f t="shared" si="3"/>
        <v>864023202033.51172</v>
      </c>
      <c r="X26" s="4">
        <f t="shared" si="29"/>
        <v>4.190221639325787E-2</v>
      </c>
      <c r="Y26">
        <f t="shared" si="4"/>
        <v>1.3705882530424929</v>
      </c>
      <c r="Z26" s="10">
        <f t="shared" si="30"/>
        <v>3.7774114913439599E-3</v>
      </c>
      <c r="AA26">
        <f t="shared" si="18"/>
        <v>1184220051063.2917</v>
      </c>
      <c r="AB26">
        <f t="shared" si="31"/>
        <v>51903044796.365479</v>
      </c>
      <c r="AC26" s="4">
        <f t="shared" si="36"/>
        <v>4.583790979831856E-2</v>
      </c>
      <c r="AD26">
        <f t="shared" si="5"/>
        <v>2449817948936.708</v>
      </c>
      <c r="AE26">
        <f t="shared" si="19"/>
        <v>3634038000000</v>
      </c>
      <c r="AF26" s="4">
        <f t="shared" si="32"/>
        <v>8.6802426827769341E-2</v>
      </c>
      <c r="AG26" s="4">
        <f t="shared" si="6"/>
        <v>4.0964517029450781E-2</v>
      </c>
      <c r="AH26" s="10">
        <f t="shared" si="37"/>
        <v>-3.8530787828093632E-2</v>
      </c>
      <c r="AI26" s="10">
        <f t="shared" si="38"/>
        <v>4.4900210434511471E-2</v>
      </c>
      <c r="AJ26" s="10">
        <f t="shared" si="39"/>
        <v>8.3025015336425381E-2</v>
      </c>
      <c r="AK26" t="str">
        <f t="shared" si="33"/>
        <v>inflation</v>
      </c>
      <c r="AL26">
        <f t="shared" si="20"/>
        <v>1</v>
      </c>
      <c r="AM26">
        <f t="shared" si="40"/>
        <v>1787420797966.4885</v>
      </c>
      <c r="AN26">
        <f t="shared" si="41"/>
        <v>1.3705882530424929</v>
      </c>
    </row>
    <row r="27" spans="1:40" x14ac:dyDescent="0.35">
      <c r="A27">
        <v>1984</v>
      </c>
      <c r="B27">
        <f>INDEX(p, MATCH($B$1, 'p2'!$B$5:$B$271, 0), MATCH(A27, 'p2'!$A$5:$BQ$5, 0))</f>
        <v>3.1794341782581381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3.6078793047631091E-2</v>
      </c>
      <c r="G27">
        <f t="shared" si="11"/>
        <v>1269915580454.6384</v>
      </c>
      <c r="H27">
        <f t="shared" si="0"/>
        <v>85695529391.34668</v>
      </c>
      <c r="I27" s="4">
        <f t="shared" si="24"/>
        <v>7.2364531671628152E-2</v>
      </c>
      <c r="J27">
        <f>INDEX(PQ, MATCH($B$1, PQ!$B$5:$B$271, 0), MATCH(A27, PQ!$A$5:$BQ$5, 0))</f>
        <v>4037613000000</v>
      </c>
      <c r="K27">
        <f t="shared" si="1"/>
        <v>403575000000</v>
      </c>
      <c r="L27" s="4">
        <f t="shared" si="25"/>
        <v>0.11105414968142875</v>
      </c>
      <c r="M27" s="20">
        <f t="shared" si="12"/>
        <v>3.86896180098006E-2</v>
      </c>
      <c r="N27" t="str">
        <f t="shared" si="13"/>
        <v>inflation</v>
      </c>
      <c r="O27">
        <f t="shared" si="26"/>
        <v>1</v>
      </c>
      <c r="P27" s="22">
        <f t="shared" si="27"/>
        <v>2.6108249621695084E-3</v>
      </c>
      <c r="Q27">
        <f t="shared" si="14"/>
        <v>403575000000</v>
      </c>
      <c r="R27" s="4">
        <f t="shared" si="15"/>
        <v>0.11105414968142875</v>
      </c>
      <c r="S27">
        <f>INDEX(m, MATCH($B$1, 'M stock'!$B$5:$B$271, 0), MATCH(A27, 'M stock'!$A$5:$BQ$5, 0))</f>
        <v>2983758000000.0005</v>
      </c>
      <c r="T27" s="4">
        <f t="shared" si="16"/>
        <v>0.12533321465586297</v>
      </c>
      <c r="U27" s="15">
        <f t="shared" si="17"/>
        <v>4037613000000</v>
      </c>
      <c r="V27" s="4">
        <f t="shared" si="28"/>
        <v>0.11105414968142875</v>
      </c>
      <c r="W27">
        <f t="shared" si="3"/>
        <v>938455659942.19153</v>
      </c>
      <c r="X27" s="4">
        <f t="shared" si="29"/>
        <v>8.6146364742868214E-2</v>
      </c>
      <c r="Y27">
        <f t="shared" si="4"/>
        <v>1.3531972096932792</v>
      </c>
      <c r="Z27" s="10">
        <f t="shared" si="30"/>
        <v>-1.2688743910221246E-2</v>
      </c>
      <c r="AA27">
        <f t="shared" si="18"/>
        <v>1269915580454.6384</v>
      </c>
      <c r="AB27">
        <f t="shared" si="31"/>
        <v>85695529391.34668</v>
      </c>
      <c r="AC27" s="4">
        <f t="shared" si="36"/>
        <v>7.2364531671628152E-2</v>
      </c>
      <c r="AD27">
        <f t="shared" si="5"/>
        <v>2767697419545.3613</v>
      </c>
      <c r="AE27">
        <f t="shared" si="19"/>
        <v>4037613000000</v>
      </c>
      <c r="AF27" s="4">
        <f t="shared" si="32"/>
        <v>0.11105414968142875</v>
      </c>
      <c r="AG27" s="4">
        <f t="shared" si="6"/>
        <v>3.86896180098006E-2</v>
      </c>
      <c r="AH27" s="10">
        <f t="shared" si="37"/>
        <v>2.8123161310388112E-2</v>
      </c>
      <c r="AI27" s="10">
        <f t="shared" si="38"/>
        <v>2.4907784938560537E-2</v>
      </c>
      <c r="AJ27" s="10">
        <f t="shared" si="39"/>
        <v>0.12374289359165</v>
      </c>
      <c r="AK27" t="str">
        <f t="shared" si="33"/>
        <v>inflation</v>
      </c>
      <c r="AL27">
        <f t="shared" si="20"/>
        <v>1</v>
      </c>
      <c r="AM27">
        <f t="shared" si="40"/>
        <v>2045302340057.8088</v>
      </c>
      <c r="AN27">
        <f t="shared" si="41"/>
        <v>1.3531972096932792</v>
      </c>
    </row>
    <row r="28" spans="1:40" x14ac:dyDescent="0.35">
      <c r="A28">
        <v>1985</v>
      </c>
      <c r="B28">
        <f>INDEX(p, MATCH($B$1, 'p2'!$B$5:$B$271, 0), MATCH(A28, 'p2'!$A$5:$BQ$5, 0))</f>
        <v>3.2799845871065818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3.1625252548404856E-2</v>
      </c>
      <c r="G28">
        <f t="shared" si="11"/>
        <v>1322865667435.2253</v>
      </c>
      <c r="H28">
        <f t="shared" si="0"/>
        <v>52950086980.586914</v>
      </c>
      <c r="I28" s="4">
        <f t="shared" si="24"/>
        <v>4.1695753478062238E-2</v>
      </c>
      <c r="J28">
        <f>INDEX(PQ, MATCH($B$1, PQ!$B$5:$B$271, 0), MATCH(A28, PQ!$A$5:$BQ$5, 0))</f>
        <v>4338979000000</v>
      </c>
      <c r="K28">
        <f t="shared" si="1"/>
        <v>301366000000</v>
      </c>
      <c r="L28" s="4">
        <f t="shared" si="25"/>
        <v>7.4639644760406701E-2</v>
      </c>
      <c r="M28" s="20">
        <f t="shared" si="12"/>
        <v>3.2943891282344463E-2</v>
      </c>
      <c r="N28" t="str">
        <f t="shared" si="13"/>
        <v>inflation</v>
      </c>
      <c r="O28">
        <f t="shared" si="26"/>
        <v>1</v>
      </c>
      <c r="P28" s="22">
        <f t="shared" si="27"/>
        <v>1.3186387339396075E-3</v>
      </c>
      <c r="Q28">
        <f t="shared" si="14"/>
        <v>301366000000</v>
      </c>
      <c r="R28" s="4">
        <f t="shared" si="15"/>
        <v>7.4639644760406701E-2</v>
      </c>
      <c r="S28">
        <f>INDEX(m, MATCH($B$1, 'M stock'!$B$5:$B$271, 0), MATCH(A28, 'M stock'!$A$5:$BQ$5, 0))</f>
        <v>3231204000000</v>
      </c>
      <c r="T28" s="4">
        <f t="shared" si="16"/>
        <v>8.293098837104064E-2</v>
      </c>
      <c r="U28" s="15">
        <f t="shared" si="17"/>
        <v>4338979000000</v>
      </c>
      <c r="V28" s="4">
        <f t="shared" si="28"/>
        <v>7.4639644760406701E-2</v>
      </c>
      <c r="W28">
        <f t="shared" si="3"/>
        <v>985127799899.3241</v>
      </c>
      <c r="X28" s="4">
        <f t="shared" si="29"/>
        <v>4.9732919677854093E-2</v>
      </c>
      <c r="Y28">
        <f t="shared" si="4"/>
        <v>1.3428366020839291</v>
      </c>
      <c r="Z28" s="10">
        <f t="shared" si="30"/>
        <v>-7.6563914964755701E-3</v>
      </c>
      <c r="AA28">
        <f t="shared" si="18"/>
        <v>1322865667435.2251</v>
      </c>
      <c r="AB28">
        <f t="shared" si="31"/>
        <v>52950086980.58667</v>
      </c>
      <c r="AC28" s="4">
        <f t="shared" si="36"/>
        <v>4.1695753478062043E-2</v>
      </c>
      <c r="AD28">
        <f t="shared" si="5"/>
        <v>3016113332564.7749</v>
      </c>
      <c r="AE28">
        <f t="shared" si="19"/>
        <v>4338979000000</v>
      </c>
      <c r="AF28" s="4">
        <f t="shared" si="32"/>
        <v>7.4639644760406701E-2</v>
      </c>
      <c r="AG28" s="4">
        <f t="shared" si="6"/>
        <v>3.2943891282344463E-2</v>
      </c>
      <c r="AH28" s="10">
        <f t="shared" si="37"/>
        <v>-1.9114881416214285E-2</v>
      </c>
      <c r="AI28" s="10">
        <f t="shared" si="38"/>
        <v>2.4906725082552608E-2</v>
      </c>
      <c r="AJ28" s="10">
        <f t="shared" si="39"/>
        <v>8.2296036256882268E-2</v>
      </c>
      <c r="AK28" t="str">
        <f t="shared" si="33"/>
        <v>inflation</v>
      </c>
      <c r="AL28">
        <f t="shared" si="20"/>
        <v>1</v>
      </c>
      <c r="AM28">
        <f t="shared" si="40"/>
        <v>2246076200100.6758</v>
      </c>
      <c r="AN28">
        <f t="shared" si="41"/>
        <v>1.3428366020839291</v>
      </c>
    </row>
    <row r="29" spans="1:40" x14ac:dyDescent="0.35">
      <c r="A29">
        <v>1986</v>
      </c>
      <c r="B29">
        <f>INDEX(p, MATCH($B$1, 'p2'!$B$5:$B$271, 0), MATCH(A29, 'p2'!$A$5:$BQ$5, 0))</f>
        <v>3.3460399520266431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2.0138925402186595E-2</v>
      </c>
      <c r="G29">
        <f t="shared" si="11"/>
        <v>1368671942254.0637</v>
      </c>
      <c r="H29">
        <f t="shared" si="0"/>
        <v>45806274818.838379</v>
      </c>
      <c r="I29" s="4">
        <f t="shared" si="24"/>
        <v>3.4626550485392579E-2</v>
      </c>
      <c r="J29">
        <f>INDEX(PQ, MATCH($B$1, PQ!$B$5:$B$271, 0), MATCH(A29, PQ!$A$5:$BQ$5, 0))</f>
        <v>4579631000000</v>
      </c>
      <c r="K29">
        <f t="shared" si="1"/>
        <v>240652000000</v>
      </c>
      <c r="L29" s="4">
        <f t="shared" si="25"/>
        <v>5.5462817404739684E-2</v>
      </c>
      <c r="M29" s="20">
        <f t="shared" si="12"/>
        <v>2.0836266919347105E-2</v>
      </c>
      <c r="N29" t="str">
        <f t="shared" si="13"/>
        <v>inflation</v>
      </c>
      <c r="O29">
        <f t="shared" si="26"/>
        <v>1</v>
      </c>
      <c r="P29" s="22">
        <f t="shared" si="27"/>
        <v>6.9734151716050949E-4</v>
      </c>
      <c r="Q29">
        <f t="shared" si="14"/>
        <v>240652000000</v>
      </c>
      <c r="R29" s="4">
        <f t="shared" si="15"/>
        <v>5.5462817404739684E-2</v>
      </c>
      <c r="S29">
        <f>INDEX(m, MATCH($B$1, 'M stock'!$B$5:$B$271, 0), MATCH(A29, 'M stock'!$A$5:$BQ$5, 0))</f>
        <v>3534144000000.0024</v>
      </c>
      <c r="T29" s="4">
        <f t="shared" si="16"/>
        <v>9.3754526176620986E-2</v>
      </c>
      <c r="U29" s="15">
        <f t="shared" si="17"/>
        <v>4579631000000</v>
      </c>
      <c r="V29" s="4">
        <f t="shared" si="28"/>
        <v>5.5462817404739684E-2</v>
      </c>
      <c r="W29">
        <f t="shared" si="3"/>
        <v>1056216916316.0852</v>
      </c>
      <c r="X29" s="4">
        <f t="shared" si="29"/>
        <v>7.2162329013581911E-2</v>
      </c>
      <c r="Y29">
        <f t="shared" si="4"/>
        <v>1.2958246749425029</v>
      </c>
      <c r="Z29" s="10">
        <f t="shared" si="30"/>
        <v>-3.5009417429096787E-2</v>
      </c>
      <c r="AA29">
        <f t="shared" si="18"/>
        <v>1368671942254.064</v>
      </c>
      <c r="AB29">
        <f t="shared" si="31"/>
        <v>45806274818.838867</v>
      </c>
      <c r="AC29" s="4">
        <f t="shared" si="36"/>
        <v>3.4626550485392954E-2</v>
      </c>
      <c r="AD29">
        <f t="shared" si="5"/>
        <v>3210959057745.936</v>
      </c>
      <c r="AE29">
        <f t="shared" si="19"/>
        <v>4579631000000</v>
      </c>
      <c r="AF29" s="4">
        <f t="shared" si="32"/>
        <v>5.5462817404739684E-2</v>
      </c>
      <c r="AG29" s="4">
        <f t="shared" si="6"/>
        <v>2.0836266919347105E-2</v>
      </c>
      <c r="AH29" s="10">
        <f t="shared" si="37"/>
        <v>1.481761449280445E-2</v>
      </c>
      <c r="AI29" s="10">
        <f t="shared" si="38"/>
        <v>-1.6699511608842227E-2</v>
      </c>
      <c r="AJ29" s="10">
        <f t="shared" si="39"/>
        <v>9.0472234833836471E-2</v>
      </c>
      <c r="AK29" t="str">
        <f t="shared" si="33"/>
        <v>inflation</v>
      </c>
      <c r="AL29">
        <f t="shared" si="20"/>
        <v>1</v>
      </c>
      <c r="AM29">
        <f t="shared" si="40"/>
        <v>2477927083683.917</v>
      </c>
      <c r="AN29">
        <f t="shared" si="41"/>
        <v>1.2958246749425029</v>
      </c>
    </row>
    <row r="30" spans="1:40" x14ac:dyDescent="0.35">
      <c r="A30">
        <v>1987</v>
      </c>
      <c r="B30">
        <f>INDEX(p, MATCH($B$1, 'p2'!$B$5:$B$271, 0), MATCH(A30, 'p2'!$A$5:$BQ$5, 0))</f>
        <v>3.4289343598035171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2.4773884641355298E-2</v>
      </c>
      <c r="G30">
        <f t="shared" si="11"/>
        <v>1415954489218.6885</v>
      </c>
      <c r="H30">
        <f t="shared" si="0"/>
        <v>47282546964.624756</v>
      </c>
      <c r="I30" s="4">
        <f t="shared" si="24"/>
        <v>3.4546296672638151E-2</v>
      </c>
      <c r="J30">
        <f>INDEX(PQ, MATCH($B$1, PQ!$B$5:$B$271, 0), MATCH(A30, PQ!$A$5:$BQ$5, 0))</f>
        <v>4855215000000</v>
      </c>
      <c r="K30">
        <f t="shared" si="1"/>
        <v>275584000000</v>
      </c>
      <c r="L30" s="4">
        <f t="shared" si="25"/>
        <v>6.0176027282547437E-2</v>
      </c>
      <c r="M30" s="20">
        <f t="shared" si="12"/>
        <v>2.5629730609909286E-2</v>
      </c>
      <c r="N30" t="str">
        <f t="shared" si="13"/>
        <v>inflation</v>
      </c>
      <c r="O30">
        <f t="shared" si="26"/>
        <v>1</v>
      </c>
      <c r="P30" s="22">
        <f t="shared" si="27"/>
        <v>8.5584596855398792E-4</v>
      </c>
      <c r="Q30">
        <f t="shared" si="14"/>
        <v>275584000000</v>
      </c>
      <c r="R30" s="4">
        <f t="shared" si="15"/>
        <v>6.0176027282547437E-2</v>
      </c>
      <c r="S30">
        <f>INDEX(m, MATCH($B$1, 'M stock'!$B$5:$B$271, 0), MATCH(A30, 'M stock'!$A$5:$BQ$5, 0))</f>
        <v>3677790000000.001</v>
      </c>
      <c r="T30" s="4">
        <f t="shared" si="16"/>
        <v>4.0645202911935234E-2</v>
      </c>
      <c r="U30" s="15">
        <f t="shared" si="17"/>
        <v>4855215000000</v>
      </c>
      <c r="V30" s="4">
        <f t="shared" si="28"/>
        <v>6.0176027282547437E-2</v>
      </c>
      <c r="W30">
        <f t="shared" si="3"/>
        <v>1072575212612.3358</v>
      </c>
      <c r="X30" s="4">
        <f t="shared" si="29"/>
        <v>1.548762952339915E-2</v>
      </c>
      <c r="Y30">
        <f t="shared" si="4"/>
        <v>1.3201447064677425</v>
      </c>
      <c r="Z30" s="10">
        <f t="shared" si="30"/>
        <v>1.8767995389745728E-2</v>
      </c>
      <c r="AA30">
        <f t="shared" si="18"/>
        <v>1415954489218.6885</v>
      </c>
      <c r="AB30">
        <f t="shared" si="31"/>
        <v>47282546964.624512</v>
      </c>
      <c r="AC30" s="4">
        <f t="shared" si="36"/>
        <v>3.4546296672637963E-2</v>
      </c>
      <c r="AD30">
        <f t="shared" si="5"/>
        <v>3439260510781.3115</v>
      </c>
      <c r="AE30">
        <f t="shared" si="19"/>
        <v>4855215000000</v>
      </c>
      <c r="AF30" s="4">
        <f t="shared" si="32"/>
        <v>6.0176027282547437E-2</v>
      </c>
      <c r="AG30" s="4">
        <f t="shared" si="6"/>
        <v>2.5629730609909286E-2</v>
      </c>
      <c r="AH30" s="10">
        <f t="shared" si="37"/>
        <v>-7.7337772468031862E-3</v>
      </c>
      <c r="AI30" s="10">
        <f t="shared" si="38"/>
        <v>4.4688397759148291E-2</v>
      </c>
      <c r="AJ30" s="10">
        <f t="shared" si="39"/>
        <v>4.1408031892801705E-2</v>
      </c>
      <c r="AK30" t="str">
        <f t="shared" si="33"/>
        <v>inflation</v>
      </c>
      <c r="AL30">
        <f t="shared" si="20"/>
        <v>1</v>
      </c>
      <c r="AM30">
        <f t="shared" si="40"/>
        <v>2605214787387.665</v>
      </c>
      <c r="AN30">
        <f t="shared" si="41"/>
        <v>1.3201447064677425</v>
      </c>
    </row>
    <row r="31" spans="1:40" x14ac:dyDescent="0.35">
      <c r="A31">
        <v>1988</v>
      </c>
      <c r="B31">
        <f>INDEX(p, MATCH($B$1, 'p2'!$B$5:$B$271, 0), MATCH(A31, 'p2'!$A$5:$BQ$5, 0))</f>
        <v>3.5498900145998893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3.5274998615984904E-2</v>
      </c>
      <c r="G31">
        <f t="shared" si="11"/>
        <v>1475098658962.3123</v>
      </c>
      <c r="H31">
        <f t="shared" si="0"/>
        <v>59144169743.623779</v>
      </c>
      <c r="I31" s="4">
        <f t="shared" si="24"/>
        <v>4.1769823955471214E-2</v>
      </c>
      <c r="J31">
        <f>INDEX(PQ, MATCH($B$1, PQ!$B$5:$B$271, 0), MATCH(A31, PQ!$A$5:$BQ$5, 0))</f>
        <v>5236438000000</v>
      </c>
      <c r="K31">
        <f t="shared" si="1"/>
        <v>381223000000</v>
      </c>
      <c r="L31" s="4">
        <f t="shared" si="25"/>
        <v>7.8518253053675269E-2</v>
      </c>
      <c r="M31" s="20">
        <f t="shared" si="12"/>
        <v>3.6748429098204055E-2</v>
      </c>
      <c r="N31" t="str">
        <f t="shared" si="13"/>
        <v>inflation</v>
      </c>
      <c r="O31">
        <f t="shared" si="26"/>
        <v>1</v>
      </c>
      <c r="P31" s="22">
        <f t="shared" si="27"/>
        <v>1.4734304822191513E-3</v>
      </c>
      <c r="Q31">
        <f t="shared" si="14"/>
        <v>381223000000</v>
      </c>
      <c r="R31" s="4">
        <f t="shared" si="15"/>
        <v>7.8518253053675269E-2</v>
      </c>
      <c r="S31">
        <f>INDEX(m, MATCH($B$1, 'M stock'!$B$5:$B$271, 0), MATCH(A31, 'M stock'!$A$5:$BQ$5, 0))</f>
        <v>3927548000000.0015</v>
      </c>
      <c r="T31" s="4">
        <f t="shared" si="16"/>
        <v>6.7909804529350623E-2</v>
      </c>
      <c r="U31" s="15">
        <f t="shared" si="17"/>
        <v>5236438000000</v>
      </c>
      <c r="V31" s="4">
        <f t="shared" si="28"/>
        <v>7.8518253053675269E-2</v>
      </c>
      <c r="W31">
        <f t="shared" si="3"/>
        <v>1106385827123.345</v>
      </c>
      <c r="X31" s="4">
        <f t="shared" si="29"/>
        <v>3.1522837851772574E-2</v>
      </c>
      <c r="Y31">
        <f t="shared" si="4"/>
        <v>1.333258816951441</v>
      </c>
      <c r="Z31" s="10">
        <f t="shared" si="30"/>
        <v>9.9338431760161924E-3</v>
      </c>
      <c r="AA31">
        <f t="shared" si="18"/>
        <v>1475098658962.3125</v>
      </c>
      <c r="AB31">
        <f t="shared" si="31"/>
        <v>59144169743.624023</v>
      </c>
      <c r="AC31" s="4">
        <f t="shared" si="36"/>
        <v>4.1769823955471387E-2</v>
      </c>
      <c r="AD31">
        <f t="shared" si="5"/>
        <v>3761339341037.6875</v>
      </c>
      <c r="AE31">
        <f t="shared" si="19"/>
        <v>5236438000000</v>
      </c>
      <c r="AF31" s="4">
        <f t="shared" si="32"/>
        <v>7.8518253053675269E-2</v>
      </c>
      <c r="AG31" s="4">
        <f t="shared" si="6"/>
        <v>3.6748429098204055E-2</v>
      </c>
      <c r="AH31" s="10">
        <f t="shared" si="37"/>
        <v>2.5344619020431509E-2</v>
      </c>
      <c r="AI31" s="10">
        <f t="shared" si="38"/>
        <v>4.6995415201902695E-2</v>
      </c>
      <c r="AJ31" s="10">
        <f t="shared" si="39"/>
        <v>6.8584409877659069E-2</v>
      </c>
      <c r="AK31" t="str">
        <f t="shared" si="33"/>
        <v>inflation</v>
      </c>
      <c r="AL31">
        <f t="shared" si="20"/>
        <v>1</v>
      </c>
      <c r="AM31">
        <f t="shared" si="40"/>
        <v>2821162172876.6563</v>
      </c>
      <c r="AN31">
        <f t="shared" si="41"/>
        <v>1.333258816951441</v>
      </c>
    </row>
    <row r="32" spans="1:40" x14ac:dyDescent="0.35">
      <c r="A32">
        <v>1989</v>
      </c>
      <c r="B32">
        <f>INDEX(p, MATCH($B$1, 'p2'!$B$5:$B$271, 0), MATCH(A32, 'p2'!$A$5:$BQ$5, 0))</f>
        <v>3.6890726639233566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3.9207594813090212E-2</v>
      </c>
      <c r="G32">
        <f t="shared" si="11"/>
        <v>1529267790025.0784</v>
      </c>
      <c r="H32">
        <f t="shared" si="0"/>
        <v>54169131062.766113</v>
      </c>
      <c r="I32" s="4">
        <f t="shared" si="24"/>
        <v>3.6722378353236711E-2</v>
      </c>
      <c r="J32">
        <f>INDEX(PQ, MATCH($B$1, PQ!$B$5:$B$271, 0), MATCH(A32, PQ!$A$5:$BQ$5, 0))</f>
        <v>5641580000000</v>
      </c>
      <c r="K32">
        <f t="shared" si="1"/>
        <v>405142000000</v>
      </c>
      <c r="L32" s="4">
        <f t="shared" si="25"/>
        <v>7.736976929737352E-2</v>
      </c>
      <c r="M32" s="20">
        <f t="shared" si="12"/>
        <v>4.0647390944136809E-2</v>
      </c>
      <c r="N32" t="str">
        <f t="shared" si="13"/>
        <v>inflation</v>
      </c>
      <c r="O32">
        <f t="shared" si="26"/>
        <v>1</v>
      </c>
      <c r="P32" s="22">
        <f t="shared" si="27"/>
        <v>1.4397961310465973E-3</v>
      </c>
      <c r="Q32">
        <f t="shared" si="14"/>
        <v>405142000000</v>
      </c>
      <c r="R32" s="4">
        <f t="shared" si="15"/>
        <v>7.736976929737352E-2</v>
      </c>
      <c r="S32">
        <f>INDEX(m, MATCH($B$1, 'M stock'!$B$5:$B$271, 0), MATCH(A32, 'M stock'!$A$5:$BQ$5, 0))</f>
        <v>4136390000000</v>
      </c>
      <c r="T32" s="4">
        <f t="shared" si="16"/>
        <v>5.3173634033243759E-2</v>
      </c>
      <c r="U32" s="15">
        <f t="shared" si="17"/>
        <v>5641580000000</v>
      </c>
      <c r="V32" s="4">
        <f t="shared" si="28"/>
        <v>7.736976929737352E-2</v>
      </c>
      <c r="W32">
        <f t="shared" si="3"/>
        <v>1121254682904.7595</v>
      </c>
      <c r="X32" s="4">
        <f t="shared" si="29"/>
        <v>1.3439123510895176E-2</v>
      </c>
      <c r="Y32">
        <f t="shared" si="4"/>
        <v>1.3638897686146616</v>
      </c>
      <c r="Z32" s="10">
        <f t="shared" si="30"/>
        <v>2.2974497729750416E-2</v>
      </c>
      <c r="AA32">
        <f t="shared" si="18"/>
        <v>1529267790025.0781</v>
      </c>
      <c r="AB32">
        <f t="shared" si="31"/>
        <v>54169131062.765625</v>
      </c>
      <c r="AC32" s="4">
        <f t="shared" si="36"/>
        <v>3.6722378353236371E-2</v>
      </c>
      <c r="AD32">
        <f t="shared" si="5"/>
        <v>4112312209974.9219</v>
      </c>
      <c r="AE32">
        <f t="shared" si="19"/>
        <v>5641580000000</v>
      </c>
      <c r="AF32" s="4">
        <f t="shared" si="32"/>
        <v>7.736976929737352E-2</v>
      </c>
      <c r="AG32" s="4">
        <f t="shared" si="6"/>
        <v>4.0647390944136809E-2</v>
      </c>
      <c r="AH32" s="10">
        <f t="shared" si="37"/>
        <v>5.0590137782937375E-2</v>
      </c>
      <c r="AI32" s="10">
        <f t="shared" si="38"/>
        <v>6.3930645786478349E-2</v>
      </c>
      <c r="AJ32" s="10">
        <f t="shared" si="39"/>
        <v>5.4395271567623103E-2</v>
      </c>
      <c r="AK32" t="str">
        <f t="shared" si="33"/>
        <v>inflation</v>
      </c>
      <c r="AL32">
        <f t="shared" si="20"/>
        <v>1</v>
      </c>
      <c r="AM32">
        <f t="shared" si="40"/>
        <v>3015135317095.2407</v>
      </c>
      <c r="AN32">
        <f t="shared" si="41"/>
        <v>1.3638897686146616</v>
      </c>
    </row>
    <row r="33" spans="1:40" x14ac:dyDescent="0.35">
      <c r="A33">
        <v>1990</v>
      </c>
      <c r="B33">
        <f>INDEX(p, MATCH($B$1, 'p2'!$B$5:$B$271, 0), MATCH(A33, 'p2'!$A$5:$BQ$5, 0))</f>
        <v>3.827166794524052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3.7433291014070502E-2</v>
      </c>
      <c r="G33">
        <f t="shared" si="11"/>
        <v>1558109254222.2422</v>
      </c>
      <c r="H33">
        <f t="shared" si="0"/>
        <v>28841464197.163818</v>
      </c>
      <c r="I33" s="4">
        <f t="shared" si="24"/>
        <v>1.8859655833522036E-2</v>
      </c>
      <c r="J33">
        <f>INDEX(PQ, MATCH($B$1, PQ!$B$5:$B$271, 0), MATCH(A33, PQ!$A$5:$BQ$5, 0))</f>
        <v>5963144000000</v>
      </c>
      <c r="K33">
        <f t="shared" si="1"/>
        <v>321564000000</v>
      </c>
      <c r="L33" s="4">
        <f t="shared" si="25"/>
        <v>5.6998925832834064E-2</v>
      </c>
      <c r="M33" s="20">
        <f t="shared" si="12"/>
        <v>3.8139269999312025E-2</v>
      </c>
      <c r="N33" t="str">
        <f t="shared" si="13"/>
        <v>inflation</v>
      </c>
      <c r="O33">
        <f t="shared" si="26"/>
        <v>1</v>
      </c>
      <c r="P33" s="22">
        <f t="shared" si="27"/>
        <v>7.0597898524152325E-4</v>
      </c>
      <c r="Q33">
        <f t="shared" si="14"/>
        <v>321564000000</v>
      </c>
      <c r="R33" s="4">
        <f t="shared" si="15"/>
        <v>5.6998925832834064E-2</v>
      </c>
      <c r="S33">
        <f>INDEX(m, MATCH($B$1, 'M stock'!$B$5:$B$271, 0), MATCH(A33, 'M stock'!$A$5:$BQ$5, 0))</f>
        <v>4247160999999.9985</v>
      </c>
      <c r="T33" s="4">
        <f t="shared" si="16"/>
        <v>2.6779631514436148E-2</v>
      </c>
      <c r="U33" s="15">
        <f t="shared" si="17"/>
        <v>5963144000000</v>
      </c>
      <c r="V33" s="4">
        <f t="shared" si="28"/>
        <v>5.6998925832834064E-2</v>
      </c>
      <c r="W33">
        <f t="shared" si="3"/>
        <v>1109740240764.2329</v>
      </c>
      <c r="X33" s="4">
        <f t="shared" si="29"/>
        <v>-1.0269247759747961E-2</v>
      </c>
      <c r="Y33">
        <f t="shared" si="4"/>
        <v>1.4040305983220325</v>
      </c>
      <c r="Z33" s="10">
        <f t="shared" si="30"/>
        <v>2.9431139254122392E-2</v>
      </c>
      <c r="AA33">
        <f t="shared" si="18"/>
        <v>1558109254222.2422</v>
      </c>
      <c r="AB33">
        <f t="shared" si="31"/>
        <v>28841464197.164063</v>
      </c>
      <c r="AC33" s="4">
        <f t="shared" si="36"/>
        <v>1.8859655833522195E-2</v>
      </c>
      <c r="AD33">
        <f t="shared" si="5"/>
        <v>4405034745777.7578</v>
      </c>
      <c r="AE33">
        <f t="shared" si="19"/>
        <v>5963144000000</v>
      </c>
      <c r="AF33" s="4">
        <f t="shared" si="32"/>
        <v>5.6998925832834064E-2</v>
      </c>
      <c r="AG33" s="4">
        <f t="shared" si="6"/>
        <v>3.8139269999312025E-2</v>
      </c>
      <c r="AH33" s="10">
        <f t="shared" si="37"/>
        <v>4.1993843614382839E-2</v>
      </c>
      <c r="AI33" s="10">
        <f t="shared" si="38"/>
        <v>6.7268173592582026E-2</v>
      </c>
      <c r="AJ33" s="10">
        <f t="shared" si="39"/>
        <v>2.7567786578711673E-2</v>
      </c>
      <c r="AK33" t="str">
        <f t="shared" si="33"/>
        <v>inflation</v>
      </c>
      <c r="AL33">
        <f t="shared" si="20"/>
        <v>1</v>
      </c>
      <c r="AM33">
        <f t="shared" si="40"/>
        <v>3137420759235.7661</v>
      </c>
      <c r="AN33">
        <f t="shared" si="41"/>
        <v>1.4040305983220325</v>
      </c>
    </row>
    <row r="34" spans="1:40" x14ac:dyDescent="0.35">
      <c r="A34">
        <v>1991</v>
      </c>
      <c r="B34">
        <f>INDEX(p, MATCH($B$1, 'p2'!$B$5:$B$271, 0), MATCH(A34, 'p2'!$A$5:$BQ$5, 0))</f>
        <v>3.9565943547539018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3.381811328814726E-2</v>
      </c>
      <c r="G34">
        <f t="shared" si="11"/>
        <v>1556421621185.6353</v>
      </c>
      <c r="H34">
        <f t="shared" si="0"/>
        <v>-1687633036.6069336</v>
      </c>
      <c r="I34" s="4">
        <f t="shared" si="24"/>
        <v>-1.0831288191336399E-3</v>
      </c>
      <c r="J34">
        <f>INDEX(PQ, MATCH($B$1, PQ!$B$5:$B$271, 0), MATCH(A34, PQ!$A$5:$BQ$5, 0))</f>
        <v>6158129000000</v>
      </c>
      <c r="K34">
        <f t="shared" si="1"/>
        <v>194985000000</v>
      </c>
      <c r="L34" s="4">
        <f t="shared" si="25"/>
        <v>3.269835509590243E-2</v>
      </c>
      <c r="M34" s="20">
        <f t="shared" si="12"/>
        <v>3.3781483915036069E-2</v>
      </c>
      <c r="N34" t="str">
        <f t="shared" si="13"/>
        <v>inflation</v>
      </c>
      <c r="O34">
        <f t="shared" si="26"/>
        <v>1</v>
      </c>
      <c r="P34" s="22">
        <f t="shared" si="27"/>
        <v>-3.6629373111191077E-5</v>
      </c>
      <c r="Q34">
        <f t="shared" si="14"/>
        <v>194985000000</v>
      </c>
      <c r="R34" s="4">
        <f t="shared" si="15"/>
        <v>3.269835509590243E-2</v>
      </c>
      <c r="S34">
        <f>INDEX(m, MATCH($B$1, 'M stock'!$B$5:$B$271, 0), MATCH(A34, 'M stock'!$A$5:$BQ$5, 0))</f>
        <v>4310889999999.998</v>
      </c>
      <c r="T34" s="4">
        <f t="shared" si="16"/>
        <v>1.5005082218451227E-2</v>
      </c>
      <c r="U34" s="15">
        <f t="shared" si="17"/>
        <v>6158129000000</v>
      </c>
      <c r="V34" s="4">
        <f t="shared" si="28"/>
        <v>3.269835509590243E-2</v>
      </c>
      <c r="W34">
        <f t="shared" si="3"/>
        <v>1089545607529.9722</v>
      </c>
      <c r="X34" s="4">
        <f t="shared" si="29"/>
        <v>-1.8197621832973743E-2</v>
      </c>
      <c r="Y34">
        <f t="shared" si="4"/>
        <v>1.4285052506558977</v>
      </c>
      <c r="Z34" s="10">
        <f t="shared" si="30"/>
        <v>1.7431708655861983E-2</v>
      </c>
      <c r="AA34">
        <f t="shared" si="18"/>
        <v>1556421621185.6353</v>
      </c>
      <c r="AB34">
        <f t="shared" si="31"/>
        <v>-1687633036.6069336</v>
      </c>
      <c r="AC34" s="4">
        <f t="shared" si="36"/>
        <v>-1.0831288191336399E-3</v>
      </c>
      <c r="AD34">
        <f t="shared" si="5"/>
        <v>4601707378814.3652</v>
      </c>
      <c r="AE34">
        <f t="shared" si="19"/>
        <v>6158129000000</v>
      </c>
      <c r="AF34" s="4">
        <f t="shared" si="32"/>
        <v>3.269835509590243E-2</v>
      </c>
      <c r="AG34" s="4">
        <f t="shared" si="6"/>
        <v>3.3781483915036069E-2</v>
      </c>
      <c r="AH34" s="10">
        <f t="shared" si="37"/>
        <v>3.4230057366198267E-2</v>
      </c>
      <c r="AI34" s="10">
        <f t="shared" si="38"/>
        <v>5.0895976928876173E-2</v>
      </c>
      <c r="AJ34" s="10">
        <f t="shared" si="39"/>
        <v>1.5266646440040447E-2</v>
      </c>
      <c r="AK34" t="str">
        <f t="shared" si="33"/>
        <v>inflation</v>
      </c>
      <c r="AL34">
        <f t="shared" si="20"/>
        <v>1</v>
      </c>
      <c r="AM34">
        <f t="shared" si="40"/>
        <v>3221344392470.0259</v>
      </c>
      <c r="AN34">
        <f t="shared" si="41"/>
        <v>1.4285052506558977</v>
      </c>
    </row>
    <row r="35" spans="1:40" x14ac:dyDescent="0.35">
      <c r="A35">
        <v>1992</v>
      </c>
      <c r="B35">
        <f>INDEX(p, MATCH($B$1, 'p2'!$B$5:$B$271, 0), MATCH(A35, 'p2'!$A$5:$BQ$5, 0))</f>
        <v>4.0467593774354551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2.278854352941662E-2</v>
      </c>
      <c r="G35">
        <f t="shared" si="11"/>
        <v>1611246528853.938</v>
      </c>
      <c r="H35">
        <f t="shared" si="0"/>
        <v>54824907668.302734</v>
      </c>
      <c r="I35" s="4">
        <f t="shared" si="24"/>
        <v>3.5224971769885059E-2</v>
      </c>
      <c r="J35">
        <f>INDEX(PQ, MATCH($B$1, PQ!$B$5:$B$271, 0), MATCH(A35, PQ!$A$5:$BQ$5, 0))</f>
        <v>6520327000000</v>
      </c>
      <c r="K35">
        <f t="shared" si="1"/>
        <v>362198000000</v>
      </c>
      <c r="L35" s="4">
        <f t="shared" si="25"/>
        <v>5.881624110180219E-2</v>
      </c>
      <c r="M35" s="20">
        <f t="shared" si="12"/>
        <v>2.3591269331917131E-2</v>
      </c>
      <c r="N35" t="str">
        <f t="shared" si="13"/>
        <v>inflation</v>
      </c>
      <c r="O35">
        <f t="shared" si="26"/>
        <v>1</v>
      </c>
      <c r="P35" s="22">
        <f t="shared" si="27"/>
        <v>8.0272580250051115E-4</v>
      </c>
      <c r="Q35">
        <f t="shared" si="14"/>
        <v>362198000000</v>
      </c>
      <c r="R35" s="4">
        <f t="shared" si="15"/>
        <v>5.881624110180219E-2</v>
      </c>
      <c r="S35">
        <f>INDEX(m, MATCH($B$1, 'M stock'!$B$5:$B$271, 0), MATCH(A35, 'M stock'!$A$5:$BQ$5, 0))</f>
        <v>4304287000000.0024</v>
      </c>
      <c r="T35" s="4">
        <f t="shared" si="16"/>
        <v>-1.5317022702958341E-3</v>
      </c>
      <c r="U35" s="15">
        <f t="shared" si="17"/>
        <v>6520327000000</v>
      </c>
      <c r="V35" s="4">
        <f t="shared" si="28"/>
        <v>5.881624110180219E-2</v>
      </c>
      <c r="W35">
        <f t="shared" ref="W35:W67" si="42">S35/B35</f>
        <v>1063637987472.2747</v>
      </c>
      <c r="X35" s="4">
        <f t="shared" si="29"/>
        <v>-2.3778371349163389E-2</v>
      </c>
      <c r="Y35">
        <f t="shared" ref="Y35:Y67" si="43">J35/S35</f>
        <v>1.5148448511913812</v>
      </c>
      <c r="Z35" s="10">
        <f t="shared" si="30"/>
        <v>6.0440520254189271E-2</v>
      </c>
      <c r="AA35">
        <f t="shared" si="18"/>
        <v>1611246528853.9382</v>
      </c>
      <c r="AB35">
        <f t="shared" si="31"/>
        <v>54824907668.302979</v>
      </c>
      <c r="AC35" s="4">
        <f t="shared" si="36"/>
        <v>3.5224971769885212E-2</v>
      </c>
      <c r="AD35">
        <f t="shared" ref="AD35:AD67" si="44">J35-AA35</f>
        <v>4909080471146.0615</v>
      </c>
      <c r="AE35">
        <f t="shared" si="19"/>
        <v>6520327000000</v>
      </c>
      <c r="AF35" s="4">
        <f t="shared" si="32"/>
        <v>5.881624110180219E-2</v>
      </c>
      <c r="AG35" s="4">
        <f t="shared" ref="AG35:AG66" si="45">AF35-I35</f>
        <v>2.3591269331917131E-2</v>
      </c>
      <c r="AH35" s="10">
        <f t="shared" si="37"/>
        <v>5.2851954798402587E-2</v>
      </c>
      <c r="AI35" s="10">
        <f t="shared" si="38"/>
        <v>8.2594612450965582E-2</v>
      </c>
      <c r="AJ35" s="10">
        <f t="shared" si="39"/>
        <v>-1.6242791523870814E-3</v>
      </c>
      <c r="AK35" t="str">
        <f t="shared" si="33"/>
        <v>inflation</v>
      </c>
      <c r="AL35">
        <f t="shared" si="20"/>
        <v>1</v>
      </c>
      <c r="AM35">
        <f t="shared" si="40"/>
        <v>3240649012527.7271</v>
      </c>
      <c r="AN35">
        <f t="shared" si="41"/>
        <v>1.5148448511913812</v>
      </c>
    </row>
    <row r="36" spans="1:40" x14ac:dyDescent="0.35">
      <c r="A36">
        <v>1993</v>
      </c>
      <c r="B36">
        <f>INDEX(p, MATCH($B$1, 'p2'!$B$5:$B$271, 0), MATCH(A36, 'p2'!$A$5:$BQ$5, 0))</f>
        <v>4.1426807198497864</v>
      </c>
      <c r="C36" t="str">
        <f t="shared" ref="C36:C67" si="46">IF(B36&gt;B35,"inflation",IF(B36&lt;B35,"deflation","stable"))</f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2.370324831992341E-2</v>
      </c>
      <c r="G36">
        <f t="shared" si="11"/>
        <v>1655584744230.2268</v>
      </c>
      <c r="H36">
        <f t="shared" si="0"/>
        <v>44338215376.288818</v>
      </c>
      <c r="I36" s="4">
        <f t="shared" si="24"/>
        <v>2.7517958662617636E-2</v>
      </c>
      <c r="J36">
        <f>INDEX(PQ, MATCH($B$1, PQ!$B$5:$B$271, 0), MATCH(A36, PQ!$A$5:$BQ$5, 0))</f>
        <v>6858559000000</v>
      </c>
      <c r="K36">
        <f t="shared" si="1"/>
        <v>338232000000</v>
      </c>
      <c r="L36" s="4">
        <f t="shared" si="25"/>
        <v>5.1873471989978416E-2</v>
      </c>
      <c r="M36" s="20">
        <f t="shared" si="12"/>
        <v>2.435551332736078E-2</v>
      </c>
      <c r="N36" t="str">
        <f t="shared" si="13"/>
        <v>inflation</v>
      </c>
      <c r="O36">
        <f t="shared" si="26"/>
        <v>1</v>
      </c>
      <c r="P36" s="22">
        <f t="shared" si="27"/>
        <v>6.5226500743736926E-4</v>
      </c>
      <c r="Q36">
        <f t="shared" si="14"/>
        <v>338232000000</v>
      </c>
      <c r="R36" s="4">
        <f t="shared" si="15"/>
        <v>5.1873471989978416E-2</v>
      </c>
      <c r="S36">
        <f>INDEX(m, MATCH($B$1, 'M stock'!$B$5:$B$271, 0), MATCH(A36, 'M stock'!$A$5:$BQ$5, 0))</f>
        <v>4329959000000.0034</v>
      </c>
      <c r="T36" s="4">
        <f t="shared" ref="T36:T67" si="47">(S36-S35)/S35</f>
        <v>5.9642863033996015E-3</v>
      </c>
      <c r="U36" s="15">
        <f t="shared" si="17"/>
        <v>6858559000000</v>
      </c>
      <c r="V36" s="4">
        <f t="shared" si="28"/>
        <v>5.1873471989978416E-2</v>
      </c>
      <c r="W36">
        <f t="shared" si="42"/>
        <v>1045207027240.3247</v>
      </c>
      <c r="X36" s="4">
        <f t="shared" si="29"/>
        <v>-1.7328226754810581E-2</v>
      </c>
      <c r="Y36">
        <f t="shared" si="43"/>
        <v>1.5839778159562237</v>
      </c>
      <c r="Z36" s="10">
        <f t="shared" si="30"/>
        <v>4.5636993590776886E-2</v>
      </c>
      <c r="AA36">
        <f t="shared" si="18"/>
        <v>1655584744230.2268</v>
      </c>
      <c r="AB36">
        <f t="shared" si="31"/>
        <v>44338215376.288574</v>
      </c>
      <c r="AC36" s="4">
        <f t="shared" si="36"/>
        <v>2.751795866261748E-2</v>
      </c>
      <c r="AD36">
        <f t="shared" si="44"/>
        <v>5202974255769.7734</v>
      </c>
      <c r="AE36">
        <f t="shared" si="19"/>
        <v>6858559000000</v>
      </c>
      <c r="AF36" s="4">
        <f t="shared" si="32"/>
        <v>5.1873471989978416E-2</v>
      </c>
      <c r="AG36" s="4">
        <f t="shared" si="45"/>
        <v>2.435551332736078E-2</v>
      </c>
      <c r="AH36" s="10">
        <f t="shared" si="37"/>
        <v>4.7826782402387275E-2</v>
      </c>
      <c r="AI36" s="10">
        <f t="shared" si="38"/>
        <v>6.9201698744789E-2</v>
      </c>
      <c r="AJ36" s="10">
        <f t="shared" si="39"/>
        <v>6.2364783992015296E-3</v>
      </c>
      <c r="AK36" t="str">
        <f t="shared" si="33"/>
        <v>inflation</v>
      </c>
      <c r="AL36">
        <f t="shared" si="20"/>
        <v>1</v>
      </c>
      <c r="AM36">
        <f t="shared" si="40"/>
        <v>3284751972759.6792</v>
      </c>
      <c r="AN36">
        <f t="shared" si="41"/>
        <v>1.5839778159562237</v>
      </c>
    </row>
    <row r="37" spans="1:40" x14ac:dyDescent="0.35">
      <c r="A37">
        <v>1994</v>
      </c>
      <c r="B37">
        <f>INDEX(p, MATCH($B$1, 'p2'!$B$5:$B$271, 0), MATCH(A37, 'p2'!$A$5:$BQ$5, 0))</f>
        <v>4.2311351731705518</v>
      </c>
      <c r="C37" t="str">
        <f t="shared" si="46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2.1351984210835531E-2</v>
      </c>
      <c r="G37">
        <f t="shared" si="11"/>
        <v>1722288629823.99</v>
      </c>
      <c r="H37">
        <f t="shared" si="0"/>
        <v>66703885593.763184</v>
      </c>
      <c r="I37" s="4">
        <f t="shared" si="24"/>
        <v>4.0290227260325183E-2</v>
      </c>
      <c r="J37">
        <f>INDEX(PQ, MATCH($B$1, PQ!$B$5:$B$271, 0), MATCH(A37, PQ!$A$5:$BQ$5, 0))</f>
        <v>7287236000000</v>
      </c>
      <c r="K37">
        <f t="shared" si="1"/>
        <v>428677000000</v>
      </c>
      <c r="L37" s="4">
        <f t="shared" si="25"/>
        <v>6.2502487767474191E-2</v>
      </c>
      <c r="M37" s="20">
        <f t="shared" si="12"/>
        <v>2.2212260507149008E-2</v>
      </c>
      <c r="N37" t="str">
        <f t="shared" si="13"/>
        <v>inflation</v>
      </c>
      <c r="O37">
        <f t="shared" si="26"/>
        <v>1</v>
      </c>
      <c r="P37" s="22">
        <f t="shared" si="27"/>
        <v>8.6027629631347732E-4</v>
      </c>
      <c r="Q37">
        <f t="shared" si="14"/>
        <v>428677000000</v>
      </c>
      <c r="R37" s="4">
        <f t="shared" si="15"/>
        <v>6.2502487767474191E-2</v>
      </c>
      <c r="S37">
        <f>INDEX(m, MATCH($B$1, 'M stock'!$B$5:$B$271, 0), MATCH(A37, 'M stock'!$A$5:$BQ$5, 0))</f>
        <v>4347481000000</v>
      </c>
      <c r="T37" s="4">
        <f t="shared" si="47"/>
        <v>4.046689587591145E-3</v>
      </c>
      <c r="U37" s="15">
        <f t="shared" si="17"/>
        <v>7287236000000</v>
      </c>
      <c r="V37" s="4">
        <f t="shared" si="28"/>
        <v>6.2502487767474191E-2</v>
      </c>
      <c r="W37">
        <f t="shared" si="42"/>
        <v>1027497544291.9414</v>
      </c>
      <c r="X37" s="4">
        <f t="shared" si="29"/>
        <v>-1.6943516917544945E-2</v>
      </c>
      <c r="Y37">
        <f t="shared" si="43"/>
        <v>1.676197319781271</v>
      </c>
      <c r="Z37" s="10">
        <f t="shared" si="30"/>
        <v>5.8220199106371801E-2</v>
      </c>
      <c r="AA37">
        <f t="shared" si="18"/>
        <v>1722288629823.99</v>
      </c>
      <c r="AB37">
        <f t="shared" si="31"/>
        <v>66703885593.763184</v>
      </c>
      <c r="AC37" s="4">
        <f t="shared" si="36"/>
        <v>4.0290227260325183E-2</v>
      </c>
      <c r="AD37">
        <f t="shared" si="44"/>
        <v>5564947370176.0098</v>
      </c>
      <c r="AE37">
        <f t="shared" si="19"/>
        <v>7287236000000</v>
      </c>
      <c r="AF37" s="4">
        <f t="shared" si="32"/>
        <v>6.2502487767474191E-2</v>
      </c>
      <c r="AG37" s="4">
        <f t="shared" si="45"/>
        <v>2.2212260507149008E-2</v>
      </c>
      <c r="AH37" s="10">
        <f t="shared" si="37"/>
        <v>-6.1897043318122763E-3</v>
      </c>
      <c r="AI37" s="10">
        <f t="shared" si="38"/>
        <v>7.9446004685019139E-2</v>
      </c>
      <c r="AJ37" s="10">
        <f t="shared" si="39"/>
        <v>4.2822886611023903E-3</v>
      </c>
      <c r="AK37" t="str">
        <f t="shared" si="33"/>
        <v>inflation</v>
      </c>
      <c r="AL37">
        <f t="shared" si="20"/>
        <v>1</v>
      </c>
      <c r="AM37">
        <f t="shared" si="40"/>
        <v>3319983455708.0586</v>
      </c>
      <c r="AN37">
        <f t="shared" si="41"/>
        <v>1.676197319781271</v>
      </c>
    </row>
    <row r="38" spans="1:40" x14ac:dyDescent="0.35">
      <c r="A38">
        <v>1995</v>
      </c>
      <c r="B38">
        <f>INDEX(p, MATCH($B$1, 'p2'!$B$5:$B$271, 0), MATCH(A38, 'p2'!$A$5:$BQ$5, 0))</f>
        <v>4.3198488972735936</v>
      </c>
      <c r="C38" t="str">
        <f t="shared" si="46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2.0966884883652913E-2</v>
      </c>
      <c r="G38">
        <f t="shared" si="11"/>
        <v>1768522275124.417</v>
      </c>
      <c r="H38">
        <f t="shared" si="0"/>
        <v>46233645300.427002</v>
      </c>
      <c r="I38" s="4">
        <f t="shared" si="24"/>
        <v>2.68443073360775E-2</v>
      </c>
      <c r="J38">
        <f>INDEX(PQ, MATCH($B$1, PQ!$B$5:$B$271, 0), MATCH(A38, PQ!$A$5:$BQ$5, 0))</f>
        <v>7639749000000</v>
      </c>
      <c r="K38">
        <f t="shared" si="1"/>
        <v>352513000000</v>
      </c>
      <c r="L38" s="4">
        <f t="shared" si="25"/>
        <v>4.8374033721427435E-2</v>
      </c>
      <c r="M38" s="20">
        <f t="shared" si="12"/>
        <v>2.1529726385349935E-2</v>
      </c>
      <c r="N38" t="str">
        <f t="shared" si="13"/>
        <v>inflation</v>
      </c>
      <c r="O38">
        <f t="shared" si="26"/>
        <v>1</v>
      </c>
      <c r="P38" s="22">
        <f t="shared" si="27"/>
        <v>5.6284150169702216E-4</v>
      </c>
      <c r="Q38">
        <f t="shared" si="14"/>
        <v>352513000000</v>
      </c>
      <c r="R38" s="4">
        <f t="shared" si="15"/>
        <v>4.8374033721427435E-2</v>
      </c>
      <c r="S38">
        <f>INDEX(m, MATCH($B$1, 'M stock'!$B$5:$B$271, 0), MATCH(A38, 'M stock'!$A$5:$BQ$5, 0))</f>
        <v>4646118999999.998</v>
      </c>
      <c r="T38" s="4">
        <f t="shared" si="47"/>
        <v>6.8692192099286467E-2</v>
      </c>
      <c r="U38" s="15">
        <f t="shared" si="17"/>
        <v>7639749000000</v>
      </c>
      <c r="V38" s="4">
        <f t="shared" si="28"/>
        <v>4.8374033721427435E-2</v>
      </c>
      <c r="W38">
        <f t="shared" si="42"/>
        <v>1075528128526.0521</v>
      </c>
      <c r="X38" s="4">
        <f t="shared" si="29"/>
        <v>4.6745205865391201E-2</v>
      </c>
      <c r="Y38">
        <f t="shared" si="43"/>
        <v>1.6443291702171217</v>
      </c>
      <c r="Z38" s="10">
        <f t="shared" si="30"/>
        <v>-1.9012170696173055E-2</v>
      </c>
      <c r="AA38">
        <f t="shared" si="18"/>
        <v>1768522275124.417</v>
      </c>
      <c r="AB38">
        <f t="shared" si="31"/>
        <v>46233645300.427002</v>
      </c>
      <c r="AC38" s="4">
        <f t="shared" si="36"/>
        <v>2.68443073360775E-2</v>
      </c>
      <c r="AD38">
        <f t="shared" si="44"/>
        <v>5871226724875.583</v>
      </c>
      <c r="AE38">
        <f t="shared" si="19"/>
        <v>7639749000000</v>
      </c>
      <c r="AF38" s="4">
        <f t="shared" si="32"/>
        <v>4.8374033721427435E-2</v>
      </c>
      <c r="AG38" s="4">
        <f t="shared" si="45"/>
        <v>2.1529726385349935E-2</v>
      </c>
      <c r="AH38" s="10">
        <f t="shared" si="37"/>
        <v>-3.0280860826043497E-2</v>
      </c>
      <c r="AI38" s="10">
        <f t="shared" si="38"/>
        <v>1.6288278560362343E-3</v>
      </c>
      <c r="AJ38" s="10">
        <f t="shared" si="39"/>
        <v>6.7386204417600487E-2</v>
      </c>
      <c r="AK38" t="str">
        <f t="shared" si="33"/>
        <v>inflation</v>
      </c>
      <c r="AL38">
        <f t="shared" si="20"/>
        <v>1</v>
      </c>
      <c r="AM38">
        <f t="shared" si="40"/>
        <v>3570590871473.9463</v>
      </c>
      <c r="AN38">
        <f t="shared" si="41"/>
        <v>1.6443291702171217</v>
      </c>
    </row>
    <row r="39" spans="1:40" x14ac:dyDescent="0.35">
      <c r="A39">
        <v>1996</v>
      </c>
      <c r="B39">
        <f>INDEX(p, MATCH($B$1, 'p2'!$B$5:$B$271, 0), MATCH(A39, 'p2'!$A$5:$BQ$5, 0))</f>
        <v>4.3989351596680377</v>
      </c>
      <c r="C39" t="str">
        <f t="shared" si="46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1.8307645539259079E-2</v>
      </c>
      <c r="G39">
        <f t="shared" si="11"/>
        <v>1835244600561.2939</v>
      </c>
      <c r="H39">
        <f t="shared" si="0"/>
        <v>66722325436.876953</v>
      </c>
      <c r="I39" s="4">
        <f t="shared" si="24"/>
        <v>3.7727726913806041E-2</v>
      </c>
      <c r="J39">
        <f>INDEX(PQ, MATCH($B$1, PQ!$B$5:$B$271, 0), MATCH(A39, PQ!$A$5:$BQ$5, 0))</f>
        <v>8073122000000</v>
      </c>
      <c r="K39">
        <f t="shared" si="1"/>
        <v>433373000000</v>
      </c>
      <c r="L39" s="4">
        <f t="shared" si="25"/>
        <v>5.6726078304405028E-2</v>
      </c>
      <c r="M39" s="20">
        <f t="shared" si="12"/>
        <v>1.8998351390598987E-2</v>
      </c>
      <c r="N39" t="str">
        <f t="shared" si="13"/>
        <v>inflation</v>
      </c>
      <c r="O39">
        <f t="shared" si="26"/>
        <v>1</v>
      </c>
      <c r="P39" s="22">
        <f t="shared" si="27"/>
        <v>6.9070585133990808E-4</v>
      </c>
      <c r="Q39">
        <f t="shared" si="14"/>
        <v>433373000000</v>
      </c>
      <c r="R39" s="4">
        <f t="shared" si="15"/>
        <v>5.6726078304405028E-2</v>
      </c>
      <c r="S39">
        <f>INDEX(m, MATCH($B$1, 'M stock'!$B$5:$B$271, 0), MATCH(A39, 'M stock'!$A$5:$BQ$5, 0))</f>
        <v>5011558999999.999</v>
      </c>
      <c r="T39" s="4">
        <f t="shared" si="47"/>
        <v>7.8654894547470933E-2</v>
      </c>
      <c r="U39" s="15">
        <f t="shared" si="17"/>
        <v>8073121999999.999</v>
      </c>
      <c r="V39" s="4">
        <f t="shared" si="28"/>
        <v>5.6726078304404896E-2</v>
      </c>
      <c r="W39">
        <f t="shared" si="42"/>
        <v>1139266394728.6262</v>
      </c>
      <c r="X39" s="4">
        <f t="shared" si="29"/>
        <v>5.9262295901013423E-2</v>
      </c>
      <c r="Y39">
        <f t="shared" si="43"/>
        <v>1.6109003206387476</v>
      </c>
      <c r="Z39" s="10">
        <f t="shared" si="30"/>
        <v>-2.032977957446323E-2</v>
      </c>
      <c r="AA39">
        <f t="shared" si="18"/>
        <v>1835244600561.2939</v>
      </c>
      <c r="AB39">
        <f t="shared" si="31"/>
        <v>66722325436.876953</v>
      </c>
      <c r="AC39" s="4">
        <f t="shared" si="36"/>
        <v>3.7727726913806041E-2</v>
      </c>
      <c r="AD39">
        <f t="shared" si="44"/>
        <v>6237877399438.7061</v>
      </c>
      <c r="AE39">
        <f t="shared" si="19"/>
        <v>8073122000000</v>
      </c>
      <c r="AF39" s="4">
        <f t="shared" si="32"/>
        <v>5.6726078304405028E-2</v>
      </c>
      <c r="AG39" s="4">
        <f t="shared" si="45"/>
        <v>1.8998351390598987E-2</v>
      </c>
      <c r="AH39" s="10">
        <f t="shared" si="37"/>
        <v>-2.3308896840056603E-2</v>
      </c>
      <c r="AI39" s="10">
        <f t="shared" si="38"/>
        <v>-2.536217596608395E-3</v>
      </c>
      <c r="AJ39" s="10">
        <f t="shared" si="39"/>
        <v>7.7055857878868261E-2</v>
      </c>
      <c r="AK39" t="str">
        <f t="shared" si="33"/>
        <v>inflation</v>
      </c>
      <c r="AL39">
        <f t="shared" si="20"/>
        <v>1</v>
      </c>
      <c r="AM39">
        <f t="shared" si="40"/>
        <v>3872292605271.373</v>
      </c>
      <c r="AN39">
        <f t="shared" si="41"/>
        <v>1.6109003206387476</v>
      </c>
    </row>
    <row r="40" spans="1:40" x14ac:dyDescent="0.35">
      <c r="A40">
        <v>1997</v>
      </c>
      <c r="B40">
        <f>INDEX(p, MATCH($B$1, 'p2'!$B$5:$B$271, 0), MATCH(A40, 'p2'!$A$5:$BQ$5, 0))</f>
        <v>4.4747925071707133</v>
      </c>
      <c r="C40" t="str">
        <f t="shared" si="46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1.7244479572733711E-2</v>
      </c>
      <c r="G40">
        <f t="shared" si="11"/>
        <v>1916860275924.469</v>
      </c>
      <c r="H40">
        <f t="shared" si="0"/>
        <v>81615675363.175049</v>
      </c>
      <c r="I40" s="4">
        <f t="shared" si="24"/>
        <v>4.4471279380532483E-2</v>
      </c>
      <c r="J40">
        <f>INDEX(PQ, MATCH($B$1, PQ!$B$5:$B$271, 0), MATCH(A40, PQ!$A$5:$BQ$5, 0))</f>
        <v>8577552000000</v>
      </c>
      <c r="K40">
        <f t="shared" si="1"/>
        <v>504430000000</v>
      </c>
      <c r="L40" s="4">
        <f t="shared" si="25"/>
        <v>6.2482643022117097E-2</v>
      </c>
      <c r="M40" s="20">
        <f t="shared" si="12"/>
        <v>1.8011363641584614E-2</v>
      </c>
      <c r="N40" t="str">
        <f t="shared" si="13"/>
        <v>inflation</v>
      </c>
      <c r="O40">
        <f t="shared" si="26"/>
        <v>1</v>
      </c>
      <c r="P40" s="22">
        <f t="shared" si="27"/>
        <v>7.6688406885090307E-4</v>
      </c>
      <c r="Q40">
        <f t="shared" si="14"/>
        <v>504430000000</v>
      </c>
      <c r="R40" s="4">
        <f t="shared" si="15"/>
        <v>6.2482643022117097E-2</v>
      </c>
      <c r="S40">
        <f>INDEX(m, MATCH($B$1, 'M stock'!$B$5:$B$271, 0), MATCH(A40, 'M stock'!$A$5:$BQ$5, 0))</f>
        <v>5412659000000.002</v>
      </c>
      <c r="T40" s="4">
        <f t="shared" si="47"/>
        <v>8.0034975144461631E-2</v>
      </c>
      <c r="U40" s="15">
        <f t="shared" si="17"/>
        <v>8577552000000</v>
      </c>
      <c r="V40" s="4">
        <f t="shared" si="28"/>
        <v>6.2482643022117222E-2</v>
      </c>
      <c r="W40">
        <f t="shared" si="42"/>
        <v>1209588822571.4126</v>
      </c>
      <c r="X40" s="4">
        <f t="shared" si="29"/>
        <v>6.1726061760592185E-2</v>
      </c>
      <c r="Y40">
        <f t="shared" si="43"/>
        <v>1.5847205597101159</v>
      </c>
      <c r="Z40" s="10">
        <f t="shared" si="30"/>
        <v>-1.625163307326857E-2</v>
      </c>
      <c r="AA40">
        <f t="shared" si="18"/>
        <v>1916860275924.469</v>
      </c>
      <c r="AB40">
        <f t="shared" si="31"/>
        <v>81615675363.175049</v>
      </c>
      <c r="AC40" s="4">
        <f t="shared" si="36"/>
        <v>4.4471279380532483E-2</v>
      </c>
      <c r="AD40">
        <f t="shared" si="44"/>
        <v>6660691724075.5313</v>
      </c>
      <c r="AE40">
        <f t="shared" si="19"/>
        <v>8577552000000</v>
      </c>
      <c r="AF40" s="4">
        <f t="shared" si="32"/>
        <v>6.2482643022117097E-2</v>
      </c>
      <c r="AG40" s="4">
        <f t="shared" si="45"/>
        <v>1.8011363641584614E-2</v>
      </c>
      <c r="AH40" s="10">
        <f t="shared" si="37"/>
        <v>-3.3536337667409981E-2</v>
      </c>
      <c r="AI40" s="10">
        <f t="shared" si="38"/>
        <v>7.5658126152491206E-4</v>
      </c>
      <c r="AJ40" s="10">
        <f t="shared" si="39"/>
        <v>7.8734276095385664E-2</v>
      </c>
      <c r="AK40" t="str">
        <f t="shared" si="33"/>
        <v>inflation</v>
      </c>
      <c r="AL40">
        <f t="shared" si="20"/>
        <v>1</v>
      </c>
      <c r="AM40">
        <f t="shared" si="40"/>
        <v>4203070177428.5898</v>
      </c>
      <c r="AN40">
        <f t="shared" si="41"/>
        <v>1.5847205597101159</v>
      </c>
    </row>
    <row r="41" spans="1:40" x14ac:dyDescent="0.35">
      <c r="A41">
        <v>1998</v>
      </c>
      <c r="B41">
        <f>INDEX(p, MATCH($B$1, 'p2'!$B$5:$B$271, 0), MATCH(A41, 'p2'!$A$5:$BQ$5, 0))</f>
        <v>4.5250831617511693</v>
      </c>
      <c r="C41" t="str">
        <f t="shared" si="46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1.1238656205816655E-2</v>
      </c>
      <c r="G41">
        <f t="shared" si="11"/>
        <v>2002795678232.9644</v>
      </c>
      <c r="H41">
        <f t="shared" si="0"/>
        <v>85935402308.495361</v>
      </c>
      <c r="I41" s="4">
        <f t="shared" si="24"/>
        <v>4.4831333502933689E-2</v>
      </c>
      <c r="J41">
        <f>INDEX(PQ, MATCH($B$1, PQ!$B$5:$B$271, 0), MATCH(A41, PQ!$A$5:$BQ$5, 0))</f>
        <v>9062817000000</v>
      </c>
      <c r="K41">
        <f t="shared" si="1"/>
        <v>485265000000</v>
      </c>
      <c r="L41" s="4">
        <f t="shared" si="25"/>
        <v>5.6573833653238127E-2</v>
      </c>
      <c r="M41" s="20">
        <f t="shared" si="12"/>
        <v>1.1742500150304438E-2</v>
      </c>
      <c r="N41" t="str">
        <f t="shared" si="13"/>
        <v>inflation</v>
      </c>
      <c r="O41">
        <f t="shared" si="26"/>
        <v>1</v>
      </c>
      <c r="P41" s="22">
        <f t="shared" si="27"/>
        <v>5.0384394448778347E-4</v>
      </c>
      <c r="Q41">
        <f t="shared" si="14"/>
        <v>485265000000</v>
      </c>
      <c r="R41" s="4">
        <f t="shared" si="15"/>
        <v>5.6573833653238127E-2</v>
      </c>
      <c r="S41">
        <f>INDEX(m, MATCH($B$1, 'M stock'!$B$5:$B$271, 0), MATCH(A41, 'M stock'!$A$5:$BQ$5, 0))</f>
        <v>5932376999999.9971</v>
      </c>
      <c r="T41" s="4">
        <f t="shared" si="47"/>
        <v>9.6018980689527078E-2</v>
      </c>
      <c r="U41" s="15">
        <f t="shared" si="17"/>
        <v>9062817000000</v>
      </c>
      <c r="V41" s="4">
        <f t="shared" si="28"/>
        <v>5.6573833653238127E-2</v>
      </c>
      <c r="W41">
        <f t="shared" si="42"/>
        <v>1310998447530.0156</v>
      </c>
      <c r="X41" s="4">
        <f t="shared" si="29"/>
        <v>8.3838096935304585E-2</v>
      </c>
      <c r="Y41">
        <f t="shared" si="43"/>
        <v>1.5276872997113982</v>
      </c>
      <c r="Z41" s="10">
        <f t="shared" si="30"/>
        <v>-3.5989474389825894E-2</v>
      </c>
      <c r="AA41">
        <f t="shared" si="18"/>
        <v>2002795678232.9646</v>
      </c>
      <c r="AB41">
        <f t="shared" si="31"/>
        <v>85935402308.495605</v>
      </c>
      <c r="AC41" s="4">
        <f t="shared" si="36"/>
        <v>4.4831333502933814E-2</v>
      </c>
      <c r="AD41">
        <f t="shared" si="44"/>
        <v>7060021321767.0352</v>
      </c>
      <c r="AE41">
        <f t="shared" si="19"/>
        <v>9062817000000</v>
      </c>
      <c r="AF41" s="4">
        <f t="shared" si="32"/>
        <v>5.6573833653238127E-2</v>
      </c>
      <c r="AG41" s="4">
        <f t="shared" si="45"/>
        <v>1.1742500150304438E-2</v>
      </c>
      <c r="AH41" s="10">
        <f t="shared" si="37"/>
        <v>-3.8511492178212432E-2</v>
      </c>
      <c r="AI41" s="10">
        <f t="shared" si="38"/>
        <v>-2.7264263282066457E-2</v>
      </c>
      <c r="AJ41" s="10">
        <f t="shared" si="39"/>
        <v>9.2563308043064021E-2</v>
      </c>
      <c r="AK41" t="str">
        <f t="shared" si="33"/>
        <v>inflation</v>
      </c>
      <c r="AL41">
        <f t="shared" si="20"/>
        <v>1</v>
      </c>
      <c r="AM41">
        <f t="shared" si="40"/>
        <v>4621378552469.9805</v>
      </c>
      <c r="AN41">
        <f t="shared" si="41"/>
        <v>1.5276872997113982</v>
      </c>
    </row>
    <row r="42" spans="1:40" x14ac:dyDescent="0.35">
      <c r="A42">
        <v>1999</v>
      </c>
      <c r="B42">
        <f>INDEX(p, MATCH($B$1, 'p2'!$B$5:$B$271, 0), MATCH(A42, 'p2'!$A$5:$BQ$5, 0))</f>
        <v>4.589117528533369</v>
      </c>
      <c r="C42" t="str">
        <f t="shared" si="46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1.4150981207032421E-2</v>
      </c>
      <c r="G42">
        <f t="shared" si="11"/>
        <v>2098698048179.6499</v>
      </c>
      <c r="H42">
        <f t="shared" si="0"/>
        <v>95902369946.685547</v>
      </c>
      <c r="I42" s="4">
        <f t="shared" si="24"/>
        <v>4.7884250494937518E-2</v>
      </c>
      <c r="J42">
        <f>INDEX(PQ, MATCH($B$1, PQ!$B$5:$B$271, 0), MATCH(A42, PQ!$A$5:$BQ$5, 0))</f>
        <v>9631172000000</v>
      </c>
      <c r="K42">
        <f t="shared" si="1"/>
        <v>568355000000</v>
      </c>
      <c r="L42" s="4">
        <f t="shared" si="25"/>
        <v>6.27128408308366E-2</v>
      </c>
      <c r="M42" s="20">
        <f t="shared" si="12"/>
        <v>1.4828590335899082E-2</v>
      </c>
      <c r="N42" t="str">
        <f t="shared" si="13"/>
        <v>inflation</v>
      </c>
      <c r="O42">
        <f t="shared" si="26"/>
        <v>1</v>
      </c>
      <c r="P42" s="22">
        <f t="shared" si="27"/>
        <v>6.7760912886666129E-4</v>
      </c>
      <c r="Q42">
        <f t="shared" si="14"/>
        <v>568355000000</v>
      </c>
      <c r="R42" s="4">
        <f t="shared" si="15"/>
        <v>6.27128408308366E-2</v>
      </c>
      <c r="S42">
        <f>INDEX(m, MATCH($B$1, 'M stock'!$B$5:$B$271, 0), MATCH(A42, 'M stock'!$A$5:$BQ$5, 0))</f>
        <v>6496459000000</v>
      </c>
      <c r="T42" s="4">
        <f t="shared" si="47"/>
        <v>9.5085325831450559E-2</v>
      </c>
      <c r="U42" s="15">
        <f t="shared" si="17"/>
        <v>9631172000000</v>
      </c>
      <c r="V42" s="4">
        <f t="shared" si="28"/>
        <v>6.27128408308366E-2</v>
      </c>
      <c r="W42">
        <f t="shared" si="42"/>
        <v>1415622711688.5796</v>
      </c>
      <c r="X42" s="4">
        <f t="shared" si="29"/>
        <v>7.9805025212410535E-2</v>
      </c>
      <c r="Y42">
        <f t="shared" si="43"/>
        <v>1.482526403999471</v>
      </c>
      <c r="Z42" s="10">
        <f t="shared" si="30"/>
        <v>-2.9561609709302876E-2</v>
      </c>
      <c r="AA42">
        <f t="shared" si="18"/>
        <v>2098698048179.6499</v>
      </c>
      <c r="AB42">
        <f t="shared" si="31"/>
        <v>95902369946.685303</v>
      </c>
      <c r="AC42" s="4">
        <f t="shared" si="36"/>
        <v>4.7884250494937393E-2</v>
      </c>
      <c r="AD42">
        <f t="shared" si="44"/>
        <v>7532473951820.3496</v>
      </c>
      <c r="AE42">
        <f t="shared" si="19"/>
        <v>9631172000000</v>
      </c>
      <c r="AF42" s="4">
        <f t="shared" si="32"/>
        <v>6.27128408308366E-2</v>
      </c>
      <c r="AG42" s="4">
        <f t="shared" si="45"/>
        <v>1.4828590335899082E-2</v>
      </c>
      <c r="AH42" s="10">
        <f t="shared" si="37"/>
        <v>-1.8391804022614311E-2</v>
      </c>
      <c r="AI42" s="10">
        <f t="shared" si="38"/>
        <v>-1.7092184381573935E-2</v>
      </c>
      <c r="AJ42" s="10">
        <f t="shared" si="39"/>
        <v>9.2274450540139469E-2</v>
      </c>
      <c r="AK42" t="str">
        <f t="shared" si="33"/>
        <v>inflation</v>
      </c>
      <c r="AL42">
        <f t="shared" si="20"/>
        <v>1</v>
      </c>
      <c r="AM42">
        <f t="shared" si="40"/>
        <v>5080836288311.4209</v>
      </c>
      <c r="AN42">
        <f t="shared" si="41"/>
        <v>1.482526403999471</v>
      </c>
    </row>
    <row r="43" spans="1:40" x14ac:dyDescent="0.35">
      <c r="A43">
        <v>2000</v>
      </c>
      <c r="B43">
        <f>INDEX(p, MATCH($B$1, 'p2'!$B$5:$B$271, 0), MATCH(A43, 'p2'!$A$5:$BQ$5, 0))</f>
        <v>4.6930699973513548</v>
      </c>
      <c r="C43" t="str">
        <f t="shared" si="46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2.2651951747073226E-2</v>
      </c>
      <c r="G43">
        <f t="shared" si="11"/>
        <v>2184274260939.0798</v>
      </c>
      <c r="H43">
        <f t="shared" si="0"/>
        <v>85576212759.429932</v>
      </c>
      <c r="I43" s="4">
        <f t="shared" si="24"/>
        <v>4.0775857600694999E-2</v>
      </c>
      <c r="J43">
        <f>INDEX(PQ, MATCH($B$1, PQ!$B$5:$B$271, 0), MATCH(A43, PQ!$A$5:$BQ$5, 0))</f>
        <v>10250952000000</v>
      </c>
      <c r="K43">
        <f t="shared" si="1"/>
        <v>619780000000</v>
      </c>
      <c r="L43" s="4">
        <f t="shared" si="25"/>
        <v>6.4351462106584739E-2</v>
      </c>
      <c r="M43" s="20">
        <f t="shared" si="12"/>
        <v>2.357560450588974E-2</v>
      </c>
      <c r="N43" t="str">
        <f t="shared" si="13"/>
        <v>inflation</v>
      </c>
      <c r="O43">
        <f t="shared" si="26"/>
        <v>1</v>
      </c>
      <c r="P43" s="22">
        <f t="shared" si="27"/>
        <v>9.236527588165136E-4</v>
      </c>
      <c r="Q43">
        <f t="shared" si="14"/>
        <v>619780000000</v>
      </c>
      <c r="R43" s="4">
        <f t="shared" si="15"/>
        <v>6.4351462106584739E-2</v>
      </c>
      <c r="S43">
        <f>INDEX(m, MATCH($B$1, 'M stock'!$B$5:$B$271, 0), MATCH(A43, 'M stock'!$A$5:$BQ$5, 0))</f>
        <v>7023352000000.0049</v>
      </c>
      <c r="T43" s="4">
        <f t="shared" si="47"/>
        <v>8.1104644853450911E-2</v>
      </c>
      <c r="U43" s="15">
        <f t="shared" si="17"/>
        <v>10250952000000</v>
      </c>
      <c r="V43" s="4">
        <f t="shared" si="28"/>
        <v>6.4351462106584739E-2</v>
      </c>
      <c r="W43">
        <f t="shared" si="42"/>
        <v>1496536809372.9265</v>
      </c>
      <c r="X43" s="4">
        <f t="shared" si="29"/>
        <v>5.7157953892835733E-2</v>
      </c>
      <c r="Y43">
        <f t="shared" si="43"/>
        <v>1.4595526466564672</v>
      </c>
      <c r="Z43" s="10">
        <f t="shared" si="30"/>
        <v>-1.5496356274685258E-2</v>
      </c>
      <c r="AA43">
        <f t="shared" si="18"/>
        <v>2184274260939.0798</v>
      </c>
      <c r="AB43">
        <f t="shared" si="31"/>
        <v>85576212759.429932</v>
      </c>
      <c r="AC43" s="4">
        <f t="shared" si="36"/>
        <v>4.0775857600694999E-2</v>
      </c>
      <c r="AD43">
        <f t="shared" si="44"/>
        <v>8066677739060.9199</v>
      </c>
      <c r="AE43">
        <f t="shared" si="19"/>
        <v>10250952000000</v>
      </c>
      <c r="AF43" s="4">
        <f t="shared" si="32"/>
        <v>6.4351462106584739E-2</v>
      </c>
      <c r="AG43" s="4">
        <f t="shared" si="45"/>
        <v>2.357560450588974E-2</v>
      </c>
      <c r="AH43" s="10">
        <f t="shared" si="37"/>
        <v>-1.4976499553467248E-2</v>
      </c>
      <c r="AI43" s="10">
        <f t="shared" si="38"/>
        <v>7.1935082137490058E-3</v>
      </c>
      <c r="AJ43" s="10">
        <f t="shared" si="39"/>
        <v>7.9847818381270003E-2</v>
      </c>
      <c r="AK43" t="str">
        <f t="shared" si="33"/>
        <v>inflation</v>
      </c>
      <c r="AL43">
        <f t="shared" si="20"/>
        <v>1</v>
      </c>
      <c r="AM43">
        <f t="shared" si="40"/>
        <v>5526815190627.0781</v>
      </c>
      <c r="AN43">
        <f t="shared" si="41"/>
        <v>1.4595526466564672</v>
      </c>
    </row>
    <row r="44" spans="1:40" x14ac:dyDescent="0.35">
      <c r="A44">
        <v>2001</v>
      </c>
      <c r="B44">
        <f>INDEX(p, MATCH($B$1, 'p2'!$B$5:$B$271, 0), MATCH(A44, 'p2'!$A$5:$BQ$5, 0))</f>
        <v>4.7987433814472906</v>
      </c>
      <c r="C44" t="str">
        <f t="shared" si="46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2.2516899205759798E-2</v>
      </c>
      <c r="G44">
        <f t="shared" si="11"/>
        <v>2205145838994.3145</v>
      </c>
      <c r="H44">
        <f t="shared" si="0"/>
        <v>20871578055.234619</v>
      </c>
      <c r="I44" s="4">
        <f t="shared" si="24"/>
        <v>9.5553834188667093E-3</v>
      </c>
      <c r="J44">
        <f>INDEX(PQ, MATCH($B$1, PQ!$B$5:$B$271, 0), MATCH(A44, PQ!$A$5:$BQ$5, 0))</f>
        <v>10581929000000</v>
      </c>
      <c r="K44">
        <f t="shared" si="1"/>
        <v>330977000000</v>
      </c>
      <c r="L44" s="4">
        <f t="shared" si="25"/>
        <v>3.2287440229941573E-2</v>
      </c>
      <c r="M44" s="20">
        <f t="shared" si="12"/>
        <v>2.2732056811074864E-2</v>
      </c>
      <c r="N44" t="str">
        <f t="shared" si="13"/>
        <v>inflation</v>
      </c>
      <c r="O44">
        <f t="shared" si="26"/>
        <v>1</v>
      </c>
      <c r="P44" s="22">
        <f t="shared" si="27"/>
        <v>2.1515760531506598E-4</v>
      </c>
      <c r="Q44">
        <f t="shared" si="14"/>
        <v>330977000000</v>
      </c>
      <c r="R44" s="4">
        <f t="shared" si="15"/>
        <v>3.2287440229941573E-2</v>
      </c>
      <c r="S44">
        <f>INDEX(m, MATCH($B$1, 'M stock'!$B$5:$B$271, 0), MATCH(A44, 'M stock'!$A$5:$BQ$5, 0))</f>
        <v>7580500198181.0547</v>
      </c>
      <c r="T44" s="4">
        <f t="shared" si="47"/>
        <v>7.9327961660051988E-2</v>
      </c>
      <c r="U44" s="15">
        <f t="shared" si="17"/>
        <v>10581929000000</v>
      </c>
      <c r="V44" s="4">
        <f t="shared" si="28"/>
        <v>3.2287440229941573E-2</v>
      </c>
      <c r="W44">
        <f t="shared" si="42"/>
        <v>1579684428946.228</v>
      </c>
      <c r="X44" s="4">
        <f t="shared" si="29"/>
        <v>5.5560023016167394E-2</v>
      </c>
      <c r="Y44">
        <f t="shared" si="43"/>
        <v>1.3959407325837336</v>
      </c>
      <c r="Z44" s="10">
        <f t="shared" si="30"/>
        <v>-4.3583158318033478E-2</v>
      </c>
      <c r="AA44">
        <f t="shared" si="18"/>
        <v>2205145838994.3145</v>
      </c>
      <c r="AB44">
        <f t="shared" si="31"/>
        <v>20871578055.234619</v>
      </c>
      <c r="AC44" s="4">
        <f t="shared" si="36"/>
        <v>9.5553834188667093E-3</v>
      </c>
      <c r="AD44">
        <f t="shared" si="44"/>
        <v>8376783161005.6855</v>
      </c>
      <c r="AE44">
        <f t="shared" si="19"/>
        <v>10581929000000</v>
      </c>
      <c r="AF44" s="4">
        <f t="shared" si="32"/>
        <v>3.2287440229941573E-2</v>
      </c>
      <c r="AG44" s="4">
        <f t="shared" si="45"/>
        <v>2.2732056811074864E-2</v>
      </c>
      <c r="AH44" s="10">
        <f t="shared" si="37"/>
        <v>-1.223449282672387E-2</v>
      </c>
      <c r="AI44" s="10">
        <f t="shared" si="38"/>
        <v>-2.3272582786225821E-2</v>
      </c>
      <c r="AJ44" s="10">
        <f t="shared" si="39"/>
        <v>7.5870598547975052E-2</v>
      </c>
      <c r="AK44" t="str">
        <f t="shared" si="33"/>
        <v>inflation</v>
      </c>
      <c r="AL44">
        <f t="shared" si="20"/>
        <v>1</v>
      </c>
      <c r="AM44">
        <f t="shared" si="40"/>
        <v>6000815769234.8271</v>
      </c>
      <c r="AN44">
        <f t="shared" si="41"/>
        <v>1.3959407325837336</v>
      </c>
    </row>
    <row r="45" spans="1:40" x14ac:dyDescent="0.35">
      <c r="A45">
        <v>2002</v>
      </c>
      <c r="B45">
        <f>INDEX(p, MATCH($B$1, 'p2'!$B$5:$B$271, 0), MATCH(A45, 'p2'!$A$5:$BQ$5, 0))</f>
        <v>4.8733155971215734</v>
      </c>
      <c r="C45" t="str">
        <f t="shared" si="46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1.5539946554048056E-2</v>
      </c>
      <c r="G45">
        <f t="shared" si="11"/>
        <v>2242643182488.5884</v>
      </c>
      <c r="H45">
        <f t="shared" si="0"/>
        <v>37497343494.273926</v>
      </c>
      <c r="I45" s="4">
        <f t="shared" si="24"/>
        <v>1.7004473278454488E-2</v>
      </c>
      <c r="J45">
        <f>INDEX(PQ, MATCH($B$1, PQ!$B$5:$B$271, 0), MATCH(A45, PQ!$A$5:$BQ$5, 0))</f>
        <v>10929108000000</v>
      </c>
      <c r="K45">
        <f t="shared" si="1"/>
        <v>347179000000</v>
      </c>
      <c r="L45" s="4">
        <f t="shared" si="25"/>
        <v>3.2808668438429327E-2</v>
      </c>
      <c r="M45" s="20">
        <f t="shared" si="12"/>
        <v>1.5804195159974839E-2</v>
      </c>
      <c r="N45" t="str">
        <f t="shared" si="13"/>
        <v>inflation</v>
      </c>
      <c r="O45">
        <f t="shared" si="26"/>
        <v>1</v>
      </c>
      <c r="P45" s="22">
        <f t="shared" si="27"/>
        <v>2.6424860592678262E-4</v>
      </c>
      <c r="Q45">
        <f t="shared" si="14"/>
        <v>347179000000</v>
      </c>
      <c r="R45" s="4">
        <f t="shared" si="15"/>
        <v>3.2808668438429327E-2</v>
      </c>
      <c r="S45">
        <f>INDEX(m, MATCH($B$1, 'M stock'!$B$5:$B$271, 0), MATCH(A45, 'M stock'!$A$5:$BQ$5, 0))</f>
        <v>7917998720540.5107</v>
      </c>
      <c r="T45" s="4">
        <f t="shared" si="47"/>
        <v>4.4521933056665443E-2</v>
      </c>
      <c r="U45" s="15">
        <f t="shared" si="17"/>
        <v>10929108000000</v>
      </c>
      <c r="V45" s="4">
        <f t="shared" si="28"/>
        <v>3.2808668438429327E-2</v>
      </c>
      <c r="W45">
        <f t="shared" si="42"/>
        <v>1624766252613.9866</v>
      </c>
      <c r="X45" s="4">
        <f t="shared" si="29"/>
        <v>2.8538499741895675E-2</v>
      </c>
      <c r="Y45">
        <f t="shared" si="43"/>
        <v>1.3802866590074341</v>
      </c>
      <c r="Z45" s="10">
        <f t="shared" si="30"/>
        <v>-1.1213995845887795E-2</v>
      </c>
      <c r="AA45">
        <f t="shared" si="18"/>
        <v>2242643182488.5884</v>
      </c>
      <c r="AB45">
        <f t="shared" si="31"/>
        <v>37497343494.273926</v>
      </c>
      <c r="AC45" s="4">
        <f t="shared" si="36"/>
        <v>1.7004473278454488E-2</v>
      </c>
      <c r="AD45">
        <f t="shared" si="44"/>
        <v>8686464817511.4121</v>
      </c>
      <c r="AE45">
        <f t="shared" si="19"/>
        <v>10929108000000</v>
      </c>
      <c r="AF45" s="4">
        <f t="shared" si="32"/>
        <v>3.2808668438429327E-2</v>
      </c>
      <c r="AG45" s="4">
        <f t="shared" si="45"/>
        <v>1.5804195159974839E-2</v>
      </c>
      <c r="AH45" s="10">
        <f t="shared" si="37"/>
        <v>-1.1228268205264715E-2</v>
      </c>
      <c r="AI45" s="10">
        <f t="shared" si="38"/>
        <v>4.2701686965336515E-3</v>
      </c>
      <c r="AJ45" s="10">
        <f t="shared" si="39"/>
        <v>4.4022664284317121E-2</v>
      </c>
      <c r="AK45" t="str">
        <f t="shared" si="33"/>
        <v>inflation</v>
      </c>
      <c r="AL45">
        <f t="shared" si="20"/>
        <v>1</v>
      </c>
      <c r="AM45">
        <f t="shared" si="40"/>
        <v>6293232467926.5244</v>
      </c>
      <c r="AN45">
        <f t="shared" si="41"/>
        <v>1.3802866590074341</v>
      </c>
    </row>
    <row r="46" spans="1:40" x14ac:dyDescent="0.35">
      <c r="A46">
        <v>2003</v>
      </c>
      <c r="B46">
        <f>INDEX(p, MATCH($B$1, 'p2'!$B$5:$B$271, 0), MATCH(A46, 'p2'!$A$5:$BQ$5, 0))</f>
        <v>4.9695301835973362</v>
      </c>
      <c r="C46" t="str">
        <f t="shared" si="46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1.9743147054254409E-2</v>
      </c>
      <c r="G46">
        <f t="shared" si="11"/>
        <v>2305338649076.666</v>
      </c>
      <c r="H46">
        <f t="shared" si="0"/>
        <v>62695466588.077637</v>
      </c>
      <c r="I46" s="4">
        <f t="shared" si="24"/>
        <v>2.7956059652122865E-2</v>
      </c>
      <c r="J46">
        <f>INDEX(PQ, MATCH($B$1, PQ!$B$5:$B$271, 0), MATCH(A46, PQ!$A$5:$BQ$5, 0))</f>
        <v>11456450000000</v>
      </c>
      <c r="K46">
        <f t="shared" si="1"/>
        <v>527342000000</v>
      </c>
      <c r="L46" s="4">
        <f t="shared" si="25"/>
        <v>4.8251147303146787E-2</v>
      </c>
      <c r="M46" s="20">
        <f t="shared" si="12"/>
        <v>2.0295087651023922E-2</v>
      </c>
      <c r="N46" t="str">
        <f t="shared" si="13"/>
        <v>inflation</v>
      </c>
      <c r="O46">
        <f t="shared" si="26"/>
        <v>1</v>
      </c>
      <c r="P46" s="22">
        <f t="shared" si="27"/>
        <v>5.5194059676951304E-4</v>
      </c>
      <c r="Q46">
        <f t="shared" si="14"/>
        <v>527342000000</v>
      </c>
      <c r="R46" s="4">
        <f t="shared" si="15"/>
        <v>4.8251147303146787E-2</v>
      </c>
      <c r="S46">
        <f>INDEX(m, MATCH($B$1, 'M stock'!$B$5:$B$271, 0), MATCH(A46, 'M stock'!$A$5:$BQ$5, 0))</f>
        <v>8266683128541.8037</v>
      </c>
      <c r="T46" s="4">
        <f t="shared" si="47"/>
        <v>4.4036936643694041E-2</v>
      </c>
      <c r="U46" s="15">
        <f t="shared" si="17"/>
        <v>11456450000000</v>
      </c>
      <c r="V46" s="4">
        <f t="shared" si="28"/>
        <v>4.8251147303146787E-2</v>
      </c>
      <c r="W46">
        <f t="shared" si="42"/>
        <v>1663473773804.052</v>
      </c>
      <c r="X46" s="4">
        <f t="shared" si="29"/>
        <v>2.3823439911920423E-2</v>
      </c>
      <c r="Y46">
        <f t="shared" si="43"/>
        <v>1.3858581273600665</v>
      </c>
      <c r="Z46" s="10">
        <f t="shared" si="30"/>
        <v>4.0364574389488758E-3</v>
      </c>
      <c r="AA46">
        <f t="shared" si="18"/>
        <v>2305338649076.6665</v>
      </c>
      <c r="AB46">
        <f t="shared" si="31"/>
        <v>62695466588.078125</v>
      </c>
      <c r="AC46" s="4">
        <f t="shared" si="36"/>
        <v>2.795605965212308E-2</v>
      </c>
      <c r="AD46">
        <f t="shared" si="44"/>
        <v>9151111350923.334</v>
      </c>
      <c r="AE46">
        <f t="shared" si="19"/>
        <v>11456450000000</v>
      </c>
      <c r="AF46" s="4">
        <f t="shared" si="32"/>
        <v>4.8251147303146787E-2</v>
      </c>
      <c r="AG46" s="4">
        <f t="shared" si="45"/>
        <v>2.0295087651023922E-2</v>
      </c>
      <c r="AH46" s="10">
        <f t="shared" si="37"/>
        <v>-9.16930996542073E-3</v>
      </c>
      <c r="AI46" s="10">
        <f t="shared" si="38"/>
        <v>2.4427707391226364E-2</v>
      </c>
      <c r="AJ46" s="10">
        <f t="shared" si="39"/>
        <v>4.4214689864197909E-2</v>
      </c>
      <c r="AK46" t="str">
        <f t="shared" si="33"/>
        <v>inflation</v>
      </c>
      <c r="AL46">
        <f t="shared" si="20"/>
        <v>1</v>
      </c>
      <c r="AM46">
        <f t="shared" si="40"/>
        <v>6603209354737.752</v>
      </c>
      <c r="AN46">
        <f t="shared" si="41"/>
        <v>1.3858581273600665</v>
      </c>
    </row>
    <row r="47" spans="1:40" x14ac:dyDescent="0.35">
      <c r="A47">
        <v>2004</v>
      </c>
      <c r="B47">
        <f>INDEX(p, MATCH($B$1, 'p2'!$B$5:$B$271, 0), MATCH(A47, 'p2'!$A$5:$BQ$5, 0))</f>
        <v>5.1031652035951449</v>
      </c>
      <c r="C47" t="str">
        <f t="shared" si="46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2.6890876010551398E-2</v>
      </c>
      <c r="G47">
        <f t="shared" si="11"/>
        <v>2394042817072.2495</v>
      </c>
      <c r="H47">
        <f t="shared" si="0"/>
        <v>88704167995.583496</v>
      </c>
      <c r="I47" s="4">
        <f t="shared" si="24"/>
        <v>3.8477716942415932E-2</v>
      </c>
      <c r="J47">
        <f>INDEX(PQ, MATCH($B$1, PQ!$B$5:$B$271, 0), MATCH(A47, PQ!$A$5:$BQ$5, 0))</f>
        <v>12217196000000</v>
      </c>
      <c r="K47">
        <f t="shared" si="1"/>
        <v>760746000000</v>
      </c>
      <c r="L47" s="4">
        <f t="shared" si="25"/>
        <v>6.6403292468434807E-2</v>
      </c>
      <c r="M47" s="20">
        <f t="shared" si="12"/>
        <v>2.7925575526018875E-2</v>
      </c>
      <c r="N47" t="str">
        <f t="shared" si="13"/>
        <v>inflation</v>
      </c>
      <c r="O47">
        <f t="shared" si="26"/>
        <v>1</v>
      </c>
      <c r="P47" s="22">
        <f t="shared" si="27"/>
        <v>1.0346995154674778E-3</v>
      </c>
      <c r="Q47">
        <f t="shared" si="14"/>
        <v>760746000000</v>
      </c>
      <c r="R47" s="4">
        <f t="shared" si="15"/>
        <v>6.6403292468434807E-2</v>
      </c>
      <c r="S47">
        <f>INDEX(m, MATCH($B$1, 'M stock'!$B$5:$B$271, 0), MATCH(A47, 'M stock'!$A$5:$BQ$5, 0))</f>
        <v>8741359853877.0264</v>
      </c>
      <c r="T47" s="4">
        <f t="shared" si="47"/>
        <v>5.7420457268567517E-2</v>
      </c>
      <c r="U47" s="15">
        <f t="shared" si="17"/>
        <v>12217196000000</v>
      </c>
      <c r="V47" s="4">
        <f t="shared" si="28"/>
        <v>6.6403292468434807E-2</v>
      </c>
      <c r="W47">
        <f t="shared" si="42"/>
        <v>1712929036222.2251</v>
      </c>
      <c r="X47" s="4">
        <f t="shared" si="29"/>
        <v>2.9730112489286923E-2</v>
      </c>
      <c r="Y47">
        <f t="shared" si="43"/>
        <v>1.3976310556053069</v>
      </c>
      <c r="Z47" s="10">
        <f t="shared" si="30"/>
        <v>8.4950457863004342E-3</v>
      </c>
      <c r="AA47">
        <f t="shared" si="18"/>
        <v>2394042817072.2495</v>
      </c>
      <c r="AB47">
        <f t="shared" si="31"/>
        <v>88704167995.583008</v>
      </c>
      <c r="AC47" s="4">
        <f t="shared" si="36"/>
        <v>3.8477716942415717E-2</v>
      </c>
      <c r="AD47">
        <f t="shared" si="44"/>
        <v>9823153182927.75</v>
      </c>
      <c r="AE47">
        <f t="shared" si="19"/>
        <v>12217196000000</v>
      </c>
      <c r="AF47" s="4">
        <f t="shared" si="32"/>
        <v>6.6403292468434807E-2</v>
      </c>
      <c r="AG47" s="4">
        <f t="shared" si="45"/>
        <v>2.7925575526018875E-2</v>
      </c>
      <c r="AH47" s="10">
        <f t="shared" si="37"/>
        <v>-1.4331768741669429E-2</v>
      </c>
      <c r="AI47" s="10">
        <f t="shared" si="38"/>
        <v>3.6673179979147888E-2</v>
      </c>
      <c r="AJ47" s="10">
        <f t="shared" si="39"/>
        <v>5.7908246682134373E-2</v>
      </c>
      <c r="AK47" t="str">
        <f t="shared" si="33"/>
        <v>inflation</v>
      </c>
      <c r="AL47">
        <f t="shared" si="20"/>
        <v>1</v>
      </c>
      <c r="AM47">
        <f t="shared" si="40"/>
        <v>7028430817654.8018</v>
      </c>
      <c r="AN47">
        <f t="shared" si="41"/>
        <v>1.3976310556053069</v>
      </c>
    </row>
    <row r="48" spans="1:40" x14ac:dyDescent="0.35">
      <c r="A48">
        <v>2005</v>
      </c>
      <c r="B48">
        <f>INDEX(p, MATCH($B$1, 'p2'!$B$5:$B$271, 0), MATCH(A48, 'p2'!$A$5:$BQ$5, 0))</f>
        <v>5.2631726296365953</v>
      </c>
      <c r="C48" t="str">
        <f t="shared" si="46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3.1354545592356328E-2</v>
      </c>
      <c r="G48">
        <f t="shared" si="11"/>
        <v>2477440494080.9082</v>
      </c>
      <c r="H48">
        <f t="shared" si="0"/>
        <v>83397677008.658691</v>
      </c>
      <c r="I48" s="4">
        <f t="shared" si="24"/>
        <v>3.4835499354455297E-2</v>
      </c>
      <c r="J48">
        <f>INDEX(PQ, MATCH($B$1, PQ!$B$5:$B$271, 0), MATCH(A48, PQ!$A$5:$BQ$5, 0))</f>
        <v>13039197000000</v>
      </c>
      <c r="K48">
        <f t="shared" si="1"/>
        <v>822001000000</v>
      </c>
      <c r="L48" s="4">
        <f t="shared" si="25"/>
        <v>6.7282296199553476E-2</v>
      </c>
      <c r="M48" s="20">
        <f t="shared" si="12"/>
        <v>3.2446796845098179E-2</v>
      </c>
      <c r="N48" t="str">
        <f t="shared" si="13"/>
        <v>inflation</v>
      </c>
      <c r="O48">
        <f t="shared" si="26"/>
        <v>1</v>
      </c>
      <c r="P48" s="22">
        <f t="shared" si="27"/>
        <v>1.0922512527418507E-3</v>
      </c>
      <c r="Q48">
        <f t="shared" si="14"/>
        <v>822001000000</v>
      </c>
      <c r="R48" s="4">
        <f t="shared" si="15"/>
        <v>6.7282296199553476E-2</v>
      </c>
      <c r="S48">
        <f>INDEX(m, MATCH($B$1, 'M stock'!$B$5:$B$271, 0), MATCH(A48, 'M stock'!$A$5:$BQ$5, 0))</f>
        <v>9447094076739.3359</v>
      </c>
      <c r="T48" s="4">
        <f t="shared" si="47"/>
        <v>8.0735061210104236E-2</v>
      </c>
      <c r="U48" s="15">
        <f t="shared" si="17"/>
        <v>13039197000000</v>
      </c>
      <c r="V48" s="4">
        <f t="shared" si="28"/>
        <v>6.7282296199553476E-2</v>
      </c>
      <c r="W48">
        <f t="shared" si="42"/>
        <v>1794942849402.9136</v>
      </c>
      <c r="X48" s="4">
        <f t="shared" si="29"/>
        <v>4.7879282472533494E-2</v>
      </c>
      <c r="Y48">
        <f t="shared" si="43"/>
        <v>1.3802336352408251</v>
      </c>
      <c r="Z48" s="10">
        <f t="shared" si="30"/>
        <v>-1.2447791779316925E-2</v>
      </c>
      <c r="AA48">
        <f t="shared" si="18"/>
        <v>2477440494080.9082</v>
      </c>
      <c r="AB48">
        <f t="shared" si="31"/>
        <v>83397677008.658691</v>
      </c>
      <c r="AC48" s="4">
        <f t="shared" si="36"/>
        <v>3.4835499354455297E-2</v>
      </c>
      <c r="AD48">
        <f t="shared" si="44"/>
        <v>10561756505919.092</v>
      </c>
      <c r="AE48">
        <f t="shared" si="19"/>
        <v>13039197000000</v>
      </c>
      <c r="AF48" s="4">
        <f t="shared" si="32"/>
        <v>6.7282296199553476E-2</v>
      </c>
      <c r="AG48" s="4">
        <f t="shared" si="45"/>
        <v>3.2446796845098179E-2</v>
      </c>
      <c r="AH48" s="10">
        <f t="shared" si="37"/>
        <v>-2.2745943125116325E-2</v>
      </c>
      <c r="AI48" s="10">
        <f t="shared" si="38"/>
        <v>1.9403013727019983E-2</v>
      </c>
      <c r="AJ48" s="10">
        <f t="shared" si="39"/>
        <v>7.9730087978870406E-2</v>
      </c>
      <c r="AK48" t="str">
        <f t="shared" si="33"/>
        <v>inflation</v>
      </c>
      <c r="AL48">
        <f t="shared" si="20"/>
        <v>1</v>
      </c>
      <c r="AM48">
        <f t="shared" si="40"/>
        <v>7652151227336.4229</v>
      </c>
      <c r="AN48">
        <f t="shared" si="41"/>
        <v>1.3802336352408251</v>
      </c>
    </row>
    <row r="49" spans="1:40" x14ac:dyDescent="0.35">
      <c r="A49">
        <v>2006</v>
      </c>
      <c r="B49">
        <f>INDEX(p, MATCH($B$1, 'p2'!$B$5:$B$271, 0), MATCH(A49, 'p2'!$A$5:$BQ$5, 0))</f>
        <v>5.4254802806018345</v>
      </c>
      <c r="C49" t="str">
        <f t="shared" si="46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3.0838367347347687E-2</v>
      </c>
      <c r="G49">
        <f t="shared" si="11"/>
        <v>2546425806650.8857</v>
      </c>
      <c r="H49">
        <f t="shared" si="0"/>
        <v>68985312569.977539</v>
      </c>
      <c r="I49" s="4">
        <f t="shared" si="24"/>
        <v>2.7845396381788783E-2</v>
      </c>
      <c r="J49">
        <f>INDEX(PQ, MATCH($B$1, PQ!$B$5:$B$271, 0), MATCH(A49, PQ!$A$5:$BQ$5, 0))</f>
        <v>13815583000000</v>
      </c>
      <c r="K49">
        <f t="shared" si="1"/>
        <v>776386000000</v>
      </c>
      <c r="L49" s="4">
        <f t="shared" si="25"/>
        <v>5.9542470291690505E-2</v>
      </c>
      <c r="M49" s="20">
        <f t="shared" si="12"/>
        <v>3.1697073909901723E-2</v>
      </c>
      <c r="N49" t="str">
        <f t="shared" si="13"/>
        <v>inflation</v>
      </c>
      <c r="O49">
        <f t="shared" si="26"/>
        <v>1</v>
      </c>
      <c r="P49" s="22">
        <f t="shared" si="27"/>
        <v>8.5870656255403535E-4</v>
      </c>
      <c r="Q49">
        <f t="shared" si="14"/>
        <v>776386000000</v>
      </c>
      <c r="R49" s="4">
        <f t="shared" si="15"/>
        <v>5.9542470291690505E-2</v>
      </c>
      <c r="S49">
        <f>INDEX(m, MATCH($B$1, 'M stock'!$B$5:$B$271, 0), MATCH(A49, 'M stock'!$A$5:$BQ$5, 0))</f>
        <v>10297599323202.695</v>
      </c>
      <c r="T49" s="4">
        <f t="shared" si="47"/>
        <v>9.0028239324669801E-2</v>
      </c>
      <c r="U49" s="15">
        <f t="shared" si="17"/>
        <v>13815583000000</v>
      </c>
      <c r="V49" s="4">
        <f t="shared" si="28"/>
        <v>5.9542470291690505E-2</v>
      </c>
      <c r="W49">
        <f t="shared" si="42"/>
        <v>1898006958023.7068</v>
      </c>
      <c r="X49" s="4">
        <f t="shared" si="29"/>
        <v>5.7419158863513349E-2</v>
      </c>
      <c r="Y49">
        <f t="shared" si="43"/>
        <v>1.3416314391715101</v>
      </c>
      <c r="Z49" s="10">
        <f t="shared" si="30"/>
        <v>-2.7967870861645584E-2</v>
      </c>
      <c r="AA49">
        <f t="shared" si="18"/>
        <v>2546425806650.8857</v>
      </c>
      <c r="AB49">
        <f t="shared" si="31"/>
        <v>68985312569.977539</v>
      </c>
      <c r="AC49" s="4">
        <f t="shared" si="36"/>
        <v>2.7845396381788783E-2</v>
      </c>
      <c r="AD49">
        <f t="shared" si="44"/>
        <v>11269157193349.113</v>
      </c>
      <c r="AE49">
        <f t="shared" si="19"/>
        <v>13815583000000</v>
      </c>
      <c r="AF49" s="4">
        <f t="shared" si="32"/>
        <v>5.9542470291690505E-2</v>
      </c>
      <c r="AG49" s="4">
        <f t="shared" si="45"/>
        <v>3.1697073909901723E-2</v>
      </c>
      <c r="AH49" s="10">
        <f t="shared" si="37"/>
        <v>-5.7592423523964431E-2</v>
      </c>
      <c r="AI49" s="10">
        <f t="shared" si="38"/>
        <v>2.1233114281771562E-3</v>
      </c>
      <c r="AJ49" s="10">
        <f t="shared" si="39"/>
        <v>8.7510341153336085E-2</v>
      </c>
      <c r="AK49" t="str">
        <f t="shared" si="33"/>
        <v>inflation</v>
      </c>
      <c r="AL49">
        <f t="shared" si="20"/>
        <v>1</v>
      </c>
      <c r="AM49">
        <f t="shared" si="40"/>
        <v>8399592365178.9873</v>
      </c>
      <c r="AN49">
        <f t="shared" si="41"/>
        <v>1.3416314391715101</v>
      </c>
    </row>
    <row r="50" spans="1:40" x14ac:dyDescent="0.35">
      <c r="A50">
        <v>2007</v>
      </c>
      <c r="B50">
        <f>INDEX(p, MATCH($B$1, 'p2'!$B$5:$B$271, 0), MATCH(A50, 'p2'!$A$5:$BQ$5, 0))</f>
        <v>5.5724705654966256</v>
      </c>
      <c r="C50" t="str">
        <f t="shared" si="46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2.7092584857480267E-2</v>
      </c>
      <c r="G50">
        <f t="shared" si="11"/>
        <v>2597452571507.668</v>
      </c>
      <c r="H50">
        <f t="shared" si="0"/>
        <v>51026764856.782227</v>
      </c>
      <c r="I50" s="4">
        <f t="shared" si="24"/>
        <v>2.0038582990915307E-2</v>
      </c>
      <c r="J50">
        <f>INDEX(PQ, MATCH($B$1, PQ!$B$5:$B$271, 0), MATCH(A50, PQ!$A$5:$BQ$5, 0))</f>
        <v>14474228000000</v>
      </c>
      <c r="K50">
        <f t="shared" si="1"/>
        <v>658645000000</v>
      </c>
      <c r="L50" s="4">
        <f t="shared" si="25"/>
        <v>4.7674064858500724E-2</v>
      </c>
      <c r="M50" s="20">
        <f t="shared" si="12"/>
        <v>2.7635481867585417E-2</v>
      </c>
      <c r="N50" t="str">
        <f t="shared" si="13"/>
        <v>inflation</v>
      </c>
      <c r="O50">
        <f t="shared" si="26"/>
        <v>1</v>
      </c>
      <c r="P50" s="22">
        <f t="shared" si="27"/>
        <v>5.4289701010514987E-4</v>
      </c>
      <c r="Q50">
        <f t="shared" si="14"/>
        <v>658645000000</v>
      </c>
      <c r="R50" s="4">
        <f t="shared" si="15"/>
        <v>4.7674064858500724E-2</v>
      </c>
      <c r="S50">
        <f>INDEX(m, MATCH($B$1, 'M stock'!$B$5:$B$271, 0), MATCH(A50, 'M stock'!$A$5:$BQ$5, 0))</f>
        <v>11503807526482.203</v>
      </c>
      <c r="T50" s="4">
        <f t="shared" si="47"/>
        <v>0.11713489381565494</v>
      </c>
      <c r="U50" s="15">
        <f t="shared" si="17"/>
        <v>14474228000000</v>
      </c>
      <c r="V50" s="4">
        <f t="shared" si="28"/>
        <v>4.7674064858500724E-2</v>
      </c>
      <c r="W50">
        <f t="shared" si="42"/>
        <v>2064399872780.1211</v>
      </c>
      <c r="X50" s="4">
        <f t="shared" si="29"/>
        <v>8.7667178485831457E-2</v>
      </c>
      <c r="Y50">
        <f t="shared" si="43"/>
        <v>1.2582119412794222</v>
      </c>
      <c r="Z50" s="10">
        <f t="shared" si="30"/>
        <v>-6.2177655842353748E-2</v>
      </c>
      <c r="AA50">
        <f t="shared" si="18"/>
        <v>2597452571507.6685</v>
      </c>
      <c r="AB50">
        <f t="shared" si="31"/>
        <v>51026764856.782715</v>
      </c>
      <c r="AC50" s="4">
        <f t="shared" si="36"/>
        <v>2.0038582990915498E-2</v>
      </c>
      <c r="AD50">
        <f t="shared" si="44"/>
        <v>11876775428492.332</v>
      </c>
      <c r="AE50">
        <f t="shared" si="19"/>
        <v>14474228000000</v>
      </c>
      <c r="AF50" s="4">
        <f t="shared" si="32"/>
        <v>4.7674064858500724E-2</v>
      </c>
      <c r="AG50" s="4">
        <f t="shared" si="45"/>
        <v>2.7635481867585417E-2</v>
      </c>
      <c r="AH50" s="10">
        <f t="shared" si="37"/>
        <v>-3.4076980149724122E-2</v>
      </c>
      <c r="AI50" s="10">
        <f t="shared" si="38"/>
        <v>-3.9993113627330733E-2</v>
      </c>
      <c r="AJ50" s="10">
        <f t="shared" si="39"/>
        <v>0.10985172070085447</v>
      </c>
      <c r="AK50" t="str">
        <f t="shared" si="33"/>
        <v>inflation</v>
      </c>
      <c r="AL50">
        <f t="shared" si="20"/>
        <v>1</v>
      </c>
      <c r="AM50">
        <f t="shared" si="40"/>
        <v>9439407653702.082</v>
      </c>
      <c r="AN50">
        <f t="shared" si="41"/>
        <v>1.2582119412794222</v>
      </c>
    </row>
    <row r="51" spans="1:40" x14ac:dyDescent="0.35">
      <c r="A51">
        <v>2008</v>
      </c>
      <c r="B51">
        <f>INDEX(p, MATCH($B$1, 'p2'!$B$5:$B$271, 0), MATCH(A51, 'p2'!$A$5:$BQ$5, 0))</f>
        <v>5.6798358963612632</v>
      </c>
      <c r="C51" t="str">
        <f t="shared" si="46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1.9267096990950024E-2</v>
      </c>
      <c r="G51">
        <f t="shared" si="11"/>
        <v>2600402946405.9307</v>
      </c>
      <c r="H51">
        <f t="shared" si="0"/>
        <v>2950374898.2626953</v>
      </c>
      <c r="I51" s="4">
        <f t="shared" si="24"/>
        <v>1.1358724816100017E-3</v>
      </c>
      <c r="J51">
        <f>INDEX(PQ, MATCH($B$1, PQ!$B$5:$B$271, 0), MATCH(A51, PQ!$A$5:$BQ$5, 0))</f>
        <v>14769862000000</v>
      </c>
      <c r="K51">
        <f t="shared" si="1"/>
        <v>295634000000</v>
      </c>
      <c r="L51" s="4">
        <f t="shared" si="25"/>
        <v>2.042485443783254E-2</v>
      </c>
      <c r="M51" s="20">
        <f t="shared" si="12"/>
        <v>1.9288981956222539E-2</v>
      </c>
      <c r="N51" t="str">
        <f t="shared" si="13"/>
        <v>inflation</v>
      </c>
      <c r="O51">
        <f t="shared" si="26"/>
        <v>1</v>
      </c>
      <c r="P51" s="22">
        <f t="shared" si="27"/>
        <v>2.1884965272514489E-5</v>
      </c>
      <c r="Q51">
        <f t="shared" si="14"/>
        <v>295634000000</v>
      </c>
      <c r="R51" s="4">
        <f t="shared" si="15"/>
        <v>2.042485443783254E-2</v>
      </c>
      <c r="S51">
        <f>INDEX(m, MATCH($B$1, 'M stock'!$B$5:$B$271, 0), MATCH(A51, 'M stock'!$A$5:$BQ$5, 0))</f>
        <v>12444255813345.605</v>
      </c>
      <c r="T51" s="4">
        <f t="shared" si="47"/>
        <v>8.1751045008224846E-2</v>
      </c>
      <c r="U51" s="15">
        <f t="shared" si="17"/>
        <v>14769861999999.998</v>
      </c>
      <c r="V51" s="4">
        <f t="shared" si="28"/>
        <v>2.0424854437832405E-2</v>
      </c>
      <c r="W51">
        <f t="shared" si="42"/>
        <v>2190953407882.4194</v>
      </c>
      <c r="X51" s="4">
        <f t="shared" si="29"/>
        <v>6.1302820626446305E-2</v>
      </c>
      <c r="Y51">
        <f t="shared" si="43"/>
        <v>1.1868819012994205</v>
      </c>
      <c r="Z51" s="10">
        <f t="shared" si="30"/>
        <v>-5.6691593554158426E-2</v>
      </c>
      <c r="AA51">
        <f t="shared" si="18"/>
        <v>2600402946405.9307</v>
      </c>
      <c r="AB51">
        <f t="shared" si="31"/>
        <v>2950374898.262207</v>
      </c>
      <c r="AC51" s="4">
        <f t="shared" si="36"/>
        <v>1.1358724816098135E-3</v>
      </c>
      <c r="AD51">
        <f t="shared" si="44"/>
        <v>12169459053594.07</v>
      </c>
      <c r="AE51">
        <f t="shared" si="19"/>
        <v>14769862000000</v>
      </c>
      <c r="AF51" s="4">
        <f t="shared" si="32"/>
        <v>2.042485443783254E-2</v>
      </c>
      <c r="AG51" s="4">
        <f t="shared" si="45"/>
        <v>1.9288981956222539E-2</v>
      </c>
      <c r="AH51" s="10">
        <f t="shared" si="37"/>
        <v>-3.4701157104915281E-2</v>
      </c>
      <c r="AI51" s="10">
        <f t="shared" si="38"/>
        <v>-4.0877966188613765E-2</v>
      </c>
      <c r="AJ51" s="10">
        <f t="shared" si="39"/>
        <v>7.7116447991990966E-2</v>
      </c>
      <c r="AK51" t="str">
        <f t="shared" si="33"/>
        <v>inflation</v>
      </c>
      <c r="AL51">
        <f t="shared" si="20"/>
        <v>1</v>
      </c>
      <c r="AM51">
        <f t="shared" si="40"/>
        <v>10253302405463.188</v>
      </c>
      <c r="AN51">
        <f t="shared" si="41"/>
        <v>1.1868819012994205</v>
      </c>
    </row>
    <row r="52" spans="1:40" x14ac:dyDescent="0.35">
      <c r="A52">
        <v>2009</v>
      </c>
      <c r="B52">
        <f>INDEX(p, MATCH($B$1, 'p2'!$B$5:$B$271, 0), MATCH(A52, 'p2'!$A$5:$BQ$5, 0))</f>
        <v>5.7148680287023197</v>
      </c>
      <c r="C52" t="str">
        <f t="shared" si="46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6.1678071303960628E-3</v>
      </c>
      <c r="G52">
        <f t="shared" si="11"/>
        <v>2533403558452.3457</v>
      </c>
      <c r="H52">
        <f t="shared" si="0"/>
        <v>-66999387953.584961</v>
      </c>
      <c r="I52" s="4">
        <f t="shared" si="24"/>
        <v>-2.5765002322500122E-2</v>
      </c>
      <c r="J52">
        <f>INDEX(PQ, MATCH($B$1, PQ!$B$5:$B$271, 0), MATCH(A52, PQ!$A$5:$BQ$5, 0))</f>
        <v>14478067000000</v>
      </c>
      <c r="K52">
        <f t="shared" si="1"/>
        <v>-291795000000</v>
      </c>
      <c r="L52" s="4">
        <f t="shared" si="25"/>
        <v>-1.9756108757143433E-2</v>
      </c>
      <c r="M52" s="20">
        <f t="shared" si="12"/>
        <v>6.0088935653566898E-3</v>
      </c>
      <c r="N52" t="str">
        <f t="shared" si="13"/>
        <v>inflation</v>
      </c>
      <c r="O52">
        <f t="shared" si="26"/>
        <v>1</v>
      </c>
      <c r="P52" s="22">
        <f t="shared" si="27"/>
        <v>-1.5891356503937304E-4</v>
      </c>
      <c r="Q52">
        <f t="shared" si="14"/>
        <v>-291795000000</v>
      </c>
      <c r="R52" s="4">
        <f t="shared" si="15"/>
        <v>-1.9756108757143433E-2</v>
      </c>
      <c r="S52">
        <f>INDEX(m, MATCH($B$1, 'M stock'!$B$5:$B$271, 0), MATCH(A52, 'M stock'!$A$5:$BQ$5, 0))</f>
        <v>13130258002953.002</v>
      </c>
      <c r="T52" s="4">
        <f t="shared" si="47"/>
        <v>5.5126011542747821E-2</v>
      </c>
      <c r="U52" s="15">
        <f t="shared" si="17"/>
        <v>14478067000000</v>
      </c>
      <c r="V52" s="4">
        <f t="shared" si="28"/>
        <v>-1.9756108757143301E-2</v>
      </c>
      <c r="W52">
        <f t="shared" si="42"/>
        <v>2297561017508.6582</v>
      </c>
      <c r="X52" s="4">
        <f t="shared" si="29"/>
        <v>4.8658090693620086E-2</v>
      </c>
      <c r="Y52">
        <f t="shared" si="43"/>
        <v>1.1026490870738317</v>
      </c>
      <c r="Z52" s="10">
        <f t="shared" si="30"/>
        <v>-7.0969836285622992E-2</v>
      </c>
      <c r="AA52">
        <f t="shared" si="18"/>
        <v>2533403558452.3457</v>
      </c>
      <c r="AB52">
        <f t="shared" si="31"/>
        <v>-66999387953.584961</v>
      </c>
      <c r="AC52" s="4">
        <f t="shared" si="36"/>
        <v>-2.5765002322500122E-2</v>
      </c>
      <c r="AD52">
        <f t="shared" si="44"/>
        <v>11944663441547.654</v>
      </c>
      <c r="AE52">
        <f t="shared" si="19"/>
        <v>14478067000000</v>
      </c>
      <c r="AF52" s="4">
        <f t="shared" si="32"/>
        <v>-1.9756108757143433E-2</v>
      </c>
      <c r="AG52" s="4">
        <f t="shared" si="45"/>
        <v>6.0088935653566898E-3</v>
      </c>
      <c r="AH52" s="10">
        <f t="shared" si="37"/>
        <v>7.7672903994941214E-3</v>
      </c>
      <c r="AI52" s="10">
        <f t="shared" si="38"/>
        <v>-6.8414199450763519E-2</v>
      </c>
      <c r="AJ52" s="10">
        <f t="shared" si="39"/>
        <v>5.1213727528479559E-2</v>
      </c>
      <c r="AK52" t="str">
        <f t="shared" si="33"/>
        <v>inflation</v>
      </c>
      <c r="AL52">
        <f t="shared" si="20"/>
        <v>1</v>
      </c>
      <c r="AM52">
        <f t="shared" si="40"/>
        <v>10832696985444.344</v>
      </c>
      <c r="AN52">
        <f t="shared" si="41"/>
        <v>1.1026490870738317</v>
      </c>
    </row>
    <row r="53" spans="1:40" x14ac:dyDescent="0.35">
      <c r="A53">
        <v>2010</v>
      </c>
      <c r="B53">
        <f>INDEX(p, MATCH($B$1, 'p2'!$B$5:$B$271, 0), MATCH(A53, 'p2'!$A$5:$BQ$5, 0))</f>
        <v>5.7843200588247932</v>
      </c>
      <c r="C53" t="str">
        <f t="shared" si="46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1.2152866833259841E-2</v>
      </c>
      <c r="G53">
        <f t="shared" si="11"/>
        <v>2601683663240.709</v>
      </c>
      <c r="H53">
        <f t="shared" si="0"/>
        <v>68280104788.363281</v>
      </c>
      <c r="I53" s="4">
        <f t="shared" si="24"/>
        <v>2.6951925823486073E-2</v>
      </c>
      <c r="J53">
        <f>INDEX(PQ, MATCH($B$1, PQ!$B$5:$B$271, 0), MATCH(A53, PQ!$A$5:$BQ$5, 0))</f>
        <v>15048971000000</v>
      </c>
      <c r="K53">
        <f t="shared" si="1"/>
        <v>570904000000</v>
      </c>
      <c r="L53" s="4">
        <f t="shared" si="25"/>
        <v>3.943233582217847E-2</v>
      </c>
      <c r="M53" s="20">
        <f t="shared" si="12"/>
        <v>1.2480409998692397E-2</v>
      </c>
      <c r="N53" t="str">
        <f t="shared" si="13"/>
        <v>inflation</v>
      </c>
      <c r="O53">
        <f t="shared" si="26"/>
        <v>1</v>
      </c>
      <c r="P53" s="22">
        <f t="shared" si="27"/>
        <v>3.2754316543255613E-4</v>
      </c>
      <c r="Q53">
        <f t="shared" si="14"/>
        <v>570904000000</v>
      </c>
      <c r="R53" s="4">
        <f t="shared" si="15"/>
        <v>3.943233582217847E-2</v>
      </c>
      <c r="S53">
        <f>INDEX(m, MATCH($B$1, 'M stock'!$B$5:$B$271, 0), MATCH(A53, 'M stock'!$A$5:$BQ$5, 0))</f>
        <v>12768868670908.092</v>
      </c>
      <c r="T53" s="4">
        <f t="shared" si="47"/>
        <v>-2.7523399156637554E-2</v>
      </c>
      <c r="U53" s="15">
        <f t="shared" si="17"/>
        <v>15048971000000</v>
      </c>
      <c r="V53" s="4">
        <f t="shared" si="28"/>
        <v>3.943233582217847E-2</v>
      </c>
      <c r="W53">
        <f t="shared" si="42"/>
        <v>2207496912524.2974</v>
      </c>
      <c r="X53" s="4">
        <f t="shared" si="29"/>
        <v>-3.9199875127591224E-2</v>
      </c>
      <c r="Y53">
        <f t="shared" si="43"/>
        <v>1.1785672942417187</v>
      </c>
      <c r="Z53" s="10">
        <f t="shared" si="30"/>
        <v>6.885074141706847E-2</v>
      </c>
      <c r="AA53">
        <f t="shared" si="18"/>
        <v>2601683663240.709</v>
      </c>
      <c r="AB53">
        <f t="shared" si="31"/>
        <v>68280104788.363281</v>
      </c>
      <c r="AC53" s="4">
        <f t="shared" si="36"/>
        <v>2.6951925823486073E-2</v>
      </c>
      <c r="AD53">
        <f t="shared" si="44"/>
        <v>12447287336759.291</v>
      </c>
      <c r="AE53">
        <f t="shared" si="19"/>
        <v>15048971000000</v>
      </c>
      <c r="AF53" s="4">
        <f t="shared" si="32"/>
        <v>3.943233582217847E-2</v>
      </c>
      <c r="AG53" s="4">
        <f t="shared" si="45"/>
        <v>1.2480409998692397E-2</v>
      </c>
      <c r="AH53" s="10">
        <f t="shared" si="37"/>
        <v>-2.7401216328453069E-2</v>
      </c>
      <c r="AI53" s="10">
        <f t="shared" si="38"/>
        <v>7.8632210949769688E-2</v>
      </c>
      <c r="AJ53" s="10">
        <f t="shared" si="39"/>
        <v>-2.941840559489E-2</v>
      </c>
      <c r="AK53" t="str">
        <f t="shared" si="33"/>
        <v>inflation</v>
      </c>
      <c r="AL53">
        <f t="shared" si="20"/>
        <v>1</v>
      </c>
      <c r="AM53">
        <f t="shared" si="40"/>
        <v>10561371758383.795</v>
      </c>
      <c r="AN53">
        <f t="shared" si="41"/>
        <v>1.1785672942417187</v>
      </c>
    </row>
    <row r="54" spans="1:40" x14ac:dyDescent="0.35">
      <c r="A54">
        <v>2011</v>
      </c>
      <c r="B54">
        <f>INDEX(p, MATCH($B$1, 'p2'!$B$5:$B$271, 0), MATCH(A54, 'p2'!$A$5:$BQ$5, 0))</f>
        <v>5.903656913990142</v>
      </c>
      <c r="C54" t="str">
        <f t="shared" si="46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2.0631094744365627E-2</v>
      </c>
      <c r="G54">
        <f t="shared" si="11"/>
        <v>2642384580823.5679</v>
      </c>
      <c r="H54">
        <f t="shared" si="0"/>
        <v>40700917582.858887</v>
      </c>
      <c r="I54" s="4">
        <f t="shared" si="24"/>
        <v>1.5644068553730708E-2</v>
      </c>
      <c r="J54">
        <f>INDEX(PQ, MATCH($B$1, PQ!$B$5:$B$271, 0), MATCH(A54, PQ!$A$5:$BQ$5, 0))</f>
        <v>15599732000000</v>
      </c>
      <c r="K54">
        <f t="shared" si="1"/>
        <v>550761000000</v>
      </c>
      <c r="L54" s="4">
        <f t="shared" si="25"/>
        <v>3.65979175586158E-2</v>
      </c>
      <c r="M54" s="20">
        <f t="shared" si="12"/>
        <v>2.0953849004885092E-2</v>
      </c>
      <c r="N54" t="str">
        <f t="shared" si="13"/>
        <v>inflation</v>
      </c>
      <c r="O54">
        <f t="shared" si="26"/>
        <v>1</v>
      </c>
      <c r="P54" s="22">
        <f t="shared" si="27"/>
        <v>3.2275426051946512E-4</v>
      </c>
      <c r="Q54">
        <f t="shared" si="14"/>
        <v>550761000000</v>
      </c>
      <c r="R54" s="4">
        <f t="shared" si="15"/>
        <v>3.65979175586158E-2</v>
      </c>
      <c r="S54">
        <f>INDEX(m, MATCH($B$1, 'M stock'!$B$5:$B$271, 0), MATCH(A54, 'M stock'!$A$5:$BQ$5, 0))</f>
        <v>13622257521129.793</v>
      </c>
      <c r="T54" s="4">
        <f t="shared" si="47"/>
        <v>6.6833552150631539E-2</v>
      </c>
      <c r="U54" s="15">
        <f t="shared" si="17"/>
        <v>15599732000000</v>
      </c>
      <c r="V54" s="4">
        <f t="shared" si="28"/>
        <v>3.65979175586158E-2</v>
      </c>
      <c r="W54">
        <f t="shared" si="42"/>
        <v>2307427026941.312</v>
      </c>
      <c r="X54" s="4">
        <f t="shared" si="29"/>
        <v>4.5268518315952452E-2</v>
      </c>
      <c r="Y54">
        <f t="shared" si="43"/>
        <v>1.1451649607858978</v>
      </c>
      <c r="Z54" s="10">
        <f t="shared" si="30"/>
        <v>-2.8341473260813415E-2</v>
      </c>
      <c r="AA54">
        <f t="shared" si="18"/>
        <v>2642384580823.5684</v>
      </c>
      <c r="AB54">
        <f t="shared" si="31"/>
        <v>40700917582.859375</v>
      </c>
      <c r="AC54" s="4">
        <f t="shared" si="36"/>
        <v>1.5644068553730895E-2</v>
      </c>
      <c r="AD54">
        <f t="shared" si="44"/>
        <v>12957347419176.432</v>
      </c>
      <c r="AE54">
        <f t="shared" si="19"/>
        <v>15599732000000</v>
      </c>
      <c r="AF54" s="4">
        <f t="shared" si="32"/>
        <v>3.65979175586158E-2</v>
      </c>
      <c r="AG54" s="4">
        <f t="shared" si="45"/>
        <v>2.0953849004885092E-2</v>
      </c>
      <c r="AH54" s="10">
        <f t="shared" si="37"/>
        <v>-1.2419016286130326E-2</v>
      </c>
      <c r="AI54" s="10">
        <f t="shared" si="38"/>
        <v>-8.6706007573366523E-3</v>
      </c>
      <c r="AJ54" s="10">
        <f t="shared" si="39"/>
        <v>6.4939390819429219E-2</v>
      </c>
      <c r="AK54" t="str">
        <f t="shared" si="33"/>
        <v>inflation</v>
      </c>
      <c r="AL54">
        <f t="shared" si="20"/>
        <v>1</v>
      </c>
      <c r="AM54">
        <f t="shared" si="40"/>
        <v>11314830494188.48</v>
      </c>
      <c r="AN54">
        <f t="shared" si="41"/>
        <v>1.1451649607858978</v>
      </c>
    </row>
    <row r="55" spans="1:40" x14ac:dyDescent="0.35">
      <c r="A55">
        <v>2012</v>
      </c>
      <c r="B55">
        <f>INDEX(p, MATCH($B$1, 'p2'!$B$5:$B$271, 0), MATCH(A55, 'p2'!$A$5:$BQ$5, 0))</f>
        <v>6.0135927425994078</v>
      </c>
      <c r="C55" t="str">
        <f t="shared" si="46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1.8621649294820342E-2</v>
      </c>
      <c r="G55">
        <f t="shared" si="11"/>
        <v>2702871759981.228</v>
      </c>
      <c r="H55">
        <f t="shared" si="0"/>
        <v>60487179157.660156</v>
      </c>
      <c r="I55" s="4">
        <f t="shared" si="24"/>
        <v>2.2891133863189497E-2</v>
      </c>
      <c r="J55">
        <f>INDEX(PQ, MATCH($B$1, PQ!$B$5:$B$271, 0), MATCH(A55, PQ!$A$5:$BQ$5, 0))</f>
        <v>16253970000000</v>
      </c>
      <c r="K55">
        <f t="shared" si="1"/>
        <v>654238000000</v>
      </c>
      <c r="L55" s="4">
        <f t="shared" si="25"/>
        <v>4.1939053824770839E-2</v>
      </c>
      <c r="M55" s="20">
        <f t="shared" si="12"/>
        <v>1.9047919961581342E-2</v>
      </c>
      <c r="N55" t="str">
        <f t="shared" si="13"/>
        <v>inflation</v>
      </c>
      <c r="O55">
        <f t="shared" si="26"/>
        <v>1</v>
      </c>
      <c r="P55" s="22">
        <f t="shared" si="27"/>
        <v>4.2627066676100001E-4</v>
      </c>
      <c r="Q55">
        <f t="shared" si="14"/>
        <v>654238000000</v>
      </c>
      <c r="R55" s="4">
        <f t="shared" si="15"/>
        <v>4.1939053824770839E-2</v>
      </c>
      <c r="S55">
        <f>INDEX(m, MATCH($B$1, 'M stock'!$B$5:$B$271, 0), MATCH(A55, 'M stock'!$A$5:$BQ$5, 0))</f>
        <v>14289978816859.107</v>
      </c>
      <c r="T55" s="4">
        <f t="shared" si="47"/>
        <v>4.9016933844746126E-2</v>
      </c>
      <c r="U55" s="15">
        <f t="shared" si="17"/>
        <v>16253969999999.998</v>
      </c>
      <c r="V55" s="4">
        <f t="shared" si="28"/>
        <v>4.1939053824770714E-2</v>
      </c>
      <c r="W55">
        <f t="shared" si="42"/>
        <v>2376279776252.7212</v>
      </c>
      <c r="X55" s="4">
        <f t="shared" si="29"/>
        <v>2.9839621581740451E-2</v>
      </c>
      <c r="Y55">
        <f t="shared" si="43"/>
        <v>1.1374383551096523</v>
      </c>
      <c r="Z55" s="10">
        <f t="shared" si="30"/>
        <v>-6.7471551617706909E-3</v>
      </c>
      <c r="AA55">
        <f t="shared" si="18"/>
        <v>2702871759981.228</v>
      </c>
      <c r="AB55">
        <f t="shared" si="31"/>
        <v>60487179157.659668</v>
      </c>
      <c r="AC55" s="4">
        <f t="shared" si="36"/>
        <v>2.2891133863189306E-2</v>
      </c>
      <c r="AD55">
        <f t="shared" si="44"/>
        <v>13551098240018.771</v>
      </c>
      <c r="AE55">
        <f t="shared" si="19"/>
        <v>16253970000000</v>
      </c>
      <c r="AF55" s="4">
        <f t="shared" si="32"/>
        <v>4.1939053824770839E-2</v>
      </c>
      <c r="AG55" s="4">
        <f t="shared" si="45"/>
        <v>1.9047919961581342E-2</v>
      </c>
      <c r="AH55" s="10">
        <f t="shared" si="37"/>
        <v>-3.0720813108912892E-3</v>
      </c>
      <c r="AI55" s="10">
        <f t="shared" si="38"/>
        <v>1.2099432243030388E-2</v>
      </c>
      <c r="AJ55" s="10">
        <f t="shared" si="39"/>
        <v>4.8686208986541531E-2</v>
      </c>
      <c r="AK55" t="str">
        <f t="shared" si="33"/>
        <v>inflation</v>
      </c>
      <c r="AL55">
        <f t="shared" si="20"/>
        <v>1</v>
      </c>
      <c r="AM55">
        <f t="shared" si="40"/>
        <v>11913699040606.387</v>
      </c>
      <c r="AN55">
        <f t="shared" si="41"/>
        <v>1.1374383551096523</v>
      </c>
    </row>
    <row r="56" spans="1:40" x14ac:dyDescent="0.35">
      <c r="A56">
        <v>2013</v>
      </c>
      <c r="B56">
        <f>INDEX(p, MATCH($B$1, 'p2'!$B$5:$B$271, 0), MATCH(A56, 'p2'!$A$5:$BQ$5, 0))</f>
        <v>6.1159368965364047</v>
      </c>
      <c r="C56" t="str">
        <f t="shared" si="46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1.7018803620006715E-2</v>
      </c>
      <c r="G56">
        <f t="shared" si="11"/>
        <v>2760113991620.7959</v>
      </c>
      <c r="H56">
        <f t="shared" si="0"/>
        <v>57242231639.567871</v>
      </c>
      <c r="I56" s="4">
        <f t="shared" si="24"/>
        <v>2.1178300978647032E-2</v>
      </c>
      <c r="J56">
        <f>INDEX(PQ, MATCH($B$1, PQ!$B$5:$B$271, 0), MATCH(A56, PQ!$A$5:$BQ$5, 0))</f>
        <v>16880683000000</v>
      </c>
      <c r="K56">
        <f t="shared" si="1"/>
        <v>626713000000</v>
      </c>
      <c r="L56" s="4">
        <f t="shared" si="25"/>
        <v>3.8557533944014906E-2</v>
      </c>
      <c r="M56" s="20">
        <f t="shared" si="12"/>
        <v>1.7379232965367874E-2</v>
      </c>
      <c r="N56" t="str">
        <f t="shared" si="13"/>
        <v>inflation</v>
      </c>
      <c r="O56">
        <f t="shared" si="26"/>
        <v>1</v>
      </c>
      <c r="P56" s="22">
        <f t="shared" si="27"/>
        <v>3.6042934536115873E-4</v>
      </c>
      <c r="Q56">
        <f t="shared" si="14"/>
        <v>626713000000</v>
      </c>
      <c r="R56" s="4">
        <f t="shared" si="15"/>
        <v>3.8557533944014906E-2</v>
      </c>
      <c r="S56">
        <f>INDEX(m, MATCH($B$1, 'M stock'!$B$5:$B$271, 0), MATCH(A56, 'M stock'!$A$5:$BQ$5, 0))</f>
        <v>14933186984470.502</v>
      </c>
      <c r="T56" s="4">
        <f t="shared" si="47"/>
        <v>4.5011135135662128E-2</v>
      </c>
      <c r="U56" s="15">
        <f t="shared" si="17"/>
        <v>16880683000000</v>
      </c>
      <c r="V56" s="4">
        <f t="shared" si="28"/>
        <v>3.8557533944015031E-2</v>
      </c>
      <c r="W56">
        <f t="shared" si="42"/>
        <v>2441684281099.6807</v>
      </c>
      <c r="X56" s="4">
        <f t="shared" si="29"/>
        <v>2.7523907538404096E-2</v>
      </c>
      <c r="Y56">
        <f t="shared" si="43"/>
        <v>1.1304139576873149</v>
      </c>
      <c r="Z56" s="10">
        <f t="shared" si="30"/>
        <v>-6.1756291150039779E-3</v>
      </c>
      <c r="AA56">
        <f t="shared" si="18"/>
        <v>2760113991620.7964</v>
      </c>
      <c r="AB56">
        <f t="shared" si="31"/>
        <v>57242231639.568359</v>
      </c>
      <c r="AC56" s="4">
        <f t="shared" si="36"/>
        <v>2.1178300978647212E-2</v>
      </c>
      <c r="AD56">
        <f t="shared" si="44"/>
        <v>14120569008379.203</v>
      </c>
      <c r="AE56">
        <f t="shared" si="19"/>
        <v>16880683000000</v>
      </c>
      <c r="AF56" s="4">
        <f t="shared" si="32"/>
        <v>3.8557533944014906E-2</v>
      </c>
      <c r="AG56" s="4">
        <f t="shared" si="45"/>
        <v>1.7379232965367874E-2</v>
      </c>
      <c r="AH56" s="10">
        <f t="shared" si="37"/>
        <v>-1.3226461597839981E-2</v>
      </c>
      <c r="AI56" s="10">
        <f t="shared" si="38"/>
        <v>1.103362640561081E-2</v>
      </c>
      <c r="AJ56" s="10">
        <f t="shared" si="39"/>
        <v>4.4733163059018886E-2</v>
      </c>
      <c r="AK56" t="str">
        <f t="shared" si="33"/>
        <v>inflation</v>
      </c>
      <c r="AL56">
        <f t="shared" si="20"/>
        <v>1</v>
      </c>
      <c r="AM56">
        <f t="shared" si="40"/>
        <v>12491502703370.82</v>
      </c>
      <c r="AN56">
        <f t="shared" si="41"/>
        <v>1.1304139576873149</v>
      </c>
    </row>
    <row r="57" spans="1:40" x14ac:dyDescent="0.35">
      <c r="A57">
        <v>2014</v>
      </c>
      <c r="B57">
        <f>INDEX(p, MATCH($B$1, 'p2'!$B$5:$B$271, 0), MATCH(A57, 'p2'!$A$5:$BQ$5, 0))</f>
        <v>6.222453157653498</v>
      </c>
      <c r="C57" t="str">
        <f t="shared" si="46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1.741618053276775E-2</v>
      </c>
      <c r="G57">
        <f t="shared" si="11"/>
        <v>2829774295422.751</v>
      </c>
      <c r="H57">
        <f t="shared" si="0"/>
        <v>69660303801.955078</v>
      </c>
      <c r="I57" s="4">
        <f t="shared" si="24"/>
        <v>2.5238198137262118E-2</v>
      </c>
      <c r="J57">
        <f>INDEX(PQ, MATCH($B$1, PQ!$B$5:$B$271, 0), MATCH(A57, PQ!$A$5:$BQ$5, 0))</f>
        <v>17608138000000</v>
      </c>
      <c r="K57">
        <f t="shared" si="1"/>
        <v>727455000000</v>
      </c>
      <c r="L57" s="4">
        <f t="shared" si="25"/>
        <v>4.3093931685110137E-2</v>
      </c>
      <c r="M57" s="20">
        <f t="shared" si="12"/>
        <v>1.7855733547848019E-2</v>
      </c>
      <c r="N57" t="str">
        <f t="shared" si="13"/>
        <v>inflation</v>
      </c>
      <c r="O57">
        <f t="shared" si="26"/>
        <v>1</v>
      </c>
      <c r="P57" s="22">
        <f t="shared" si="27"/>
        <v>4.3955301508026914E-4</v>
      </c>
      <c r="Q57">
        <f t="shared" si="14"/>
        <v>727455000000</v>
      </c>
      <c r="R57" s="4">
        <f t="shared" si="15"/>
        <v>4.3093931685110137E-2</v>
      </c>
      <c r="S57">
        <f>INDEX(m, MATCH($B$1, 'M stock'!$B$5:$B$271, 0), MATCH(A57, 'M stock'!$A$5:$BQ$5, 0))</f>
        <v>15706487072700.008</v>
      </c>
      <c r="T57" s="4">
        <f t="shared" si="47"/>
        <v>5.1783995541854887E-2</v>
      </c>
      <c r="U57" s="15">
        <f t="shared" si="17"/>
        <v>17608138000000</v>
      </c>
      <c r="V57" s="4">
        <f t="shared" si="28"/>
        <v>4.3093931685110137E-2</v>
      </c>
      <c r="W57">
        <f t="shared" si="42"/>
        <v>2524163167605.5815</v>
      </c>
      <c r="X57" s="4">
        <f t="shared" si="29"/>
        <v>3.3779505050814437E-2</v>
      </c>
      <c r="Y57">
        <f t="shared" si="43"/>
        <v>1.1210742363010835</v>
      </c>
      <c r="Z57" s="10">
        <f t="shared" si="30"/>
        <v>-8.2622134331562045E-3</v>
      </c>
      <c r="AA57">
        <f t="shared" si="18"/>
        <v>2829774295422.751</v>
      </c>
      <c r="AB57">
        <f t="shared" si="31"/>
        <v>69660303801.95459</v>
      </c>
      <c r="AC57" s="4">
        <f t="shared" si="36"/>
        <v>2.5238198137261934E-2</v>
      </c>
      <c r="AD57">
        <f t="shared" si="44"/>
        <v>14778363704577.25</v>
      </c>
      <c r="AE57">
        <f t="shared" si="19"/>
        <v>17608138000000</v>
      </c>
      <c r="AF57" s="4">
        <f t="shared" si="32"/>
        <v>4.3093931685110137E-2</v>
      </c>
      <c r="AG57" s="4">
        <f t="shared" si="45"/>
        <v>1.7855733547848019E-2</v>
      </c>
      <c r="AH57" s="10">
        <f t="shared" si="37"/>
        <v>1.1663534050298102E-2</v>
      </c>
      <c r="AI57" s="10">
        <f t="shared" si="38"/>
        <v>9.3144266342956999E-3</v>
      </c>
      <c r="AJ57" s="10">
        <f t="shared" si="39"/>
        <v>5.135614511826634E-2</v>
      </c>
      <c r="AK57" t="str">
        <f t="shared" si="33"/>
        <v>inflation</v>
      </c>
      <c r="AL57">
        <f t="shared" si="20"/>
        <v>1</v>
      </c>
      <c r="AM57">
        <f t="shared" si="40"/>
        <v>13182323905094.426</v>
      </c>
      <c r="AN57">
        <f t="shared" si="41"/>
        <v>1.1210742363010835</v>
      </c>
    </row>
    <row r="58" spans="1:40" x14ac:dyDescent="0.35">
      <c r="A58">
        <v>2015</v>
      </c>
      <c r="B58">
        <f>INDEX(p, MATCH($B$1, 'p2'!$B$5:$B$271, 0), MATCH(A58, 'p2'!$A$5:$BQ$5, 0))</f>
        <v>6.280200185752105</v>
      </c>
      <c r="C58" t="str">
        <f t="shared" si="46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9.2804279334074615E-3</v>
      </c>
      <c r="G58">
        <f t="shared" si="11"/>
        <v>2913126725085.2803</v>
      </c>
      <c r="H58">
        <f t="shared" si="0"/>
        <v>83352429662.529297</v>
      </c>
      <c r="I58" s="4">
        <f t="shared" si="24"/>
        <v>2.9455504559976559E-2</v>
      </c>
      <c r="J58">
        <f>INDEX(PQ, MATCH($B$1, PQ!$B$5:$B$271, 0), MATCH(A58, PQ!$A$5:$BQ$5, 0))</f>
        <v>18295019000000</v>
      </c>
      <c r="K58">
        <f t="shared" si="1"/>
        <v>686881000000</v>
      </c>
      <c r="L58" s="4">
        <f t="shared" si="25"/>
        <v>3.9009292180695085E-2</v>
      </c>
      <c r="M58" s="20">
        <f t="shared" si="12"/>
        <v>9.5537876207185263E-3</v>
      </c>
      <c r="N58" t="str">
        <f t="shared" si="13"/>
        <v>inflation</v>
      </c>
      <c r="O58">
        <f t="shared" si="26"/>
        <v>1</v>
      </c>
      <c r="P58" s="22">
        <f t="shared" si="27"/>
        <v>2.7335968731106476E-4</v>
      </c>
      <c r="Q58">
        <f t="shared" si="14"/>
        <v>686881000000</v>
      </c>
      <c r="R58" s="4">
        <f t="shared" si="15"/>
        <v>3.9009292180695085E-2</v>
      </c>
      <c r="S58">
        <f>INDEX(m, MATCH($B$1, 'M stock'!$B$5:$B$271, 0), MATCH(A58, 'M stock'!$A$5:$BQ$5, 0))</f>
        <v>16200148206841.004</v>
      </c>
      <c r="T58" s="4">
        <f t="shared" si="47"/>
        <v>3.1430397634812035E-2</v>
      </c>
      <c r="U58" s="15">
        <f t="shared" si="17"/>
        <v>18295019000000</v>
      </c>
      <c r="V58" s="4">
        <f t="shared" si="28"/>
        <v>3.9009292180695085E-2</v>
      </c>
      <c r="W58">
        <f t="shared" si="42"/>
        <v>2579559206344.1372</v>
      </c>
      <c r="X58" s="4">
        <f t="shared" si="29"/>
        <v>2.1946298658301194E-2</v>
      </c>
      <c r="Y58">
        <f t="shared" si="43"/>
        <v>1.1293118289050204</v>
      </c>
      <c r="Z58" s="10">
        <f t="shared" si="30"/>
        <v>7.3479456910153411E-3</v>
      </c>
      <c r="AA58">
        <f t="shared" si="18"/>
        <v>2913126725085.2803</v>
      </c>
      <c r="AB58">
        <f t="shared" si="31"/>
        <v>83352429662.529297</v>
      </c>
      <c r="AC58" s="4">
        <f t="shared" si="36"/>
        <v>2.9455504559976559E-2</v>
      </c>
      <c r="AD58">
        <f t="shared" si="44"/>
        <v>15381892274914.719</v>
      </c>
      <c r="AE58">
        <f t="shared" si="19"/>
        <v>18295019000000</v>
      </c>
      <c r="AF58" s="4">
        <f t="shared" si="32"/>
        <v>3.9009292180695085E-2</v>
      </c>
      <c r="AG58" s="4">
        <f t="shared" si="45"/>
        <v>9.5537876207185263E-3</v>
      </c>
      <c r="AH58" s="10">
        <f t="shared" si="37"/>
        <v>5.1497458821377073E-4</v>
      </c>
      <c r="AI58" s="10">
        <f t="shared" si="38"/>
        <v>1.7062993522393891E-2</v>
      </c>
      <c r="AJ58" s="10">
        <f t="shared" si="39"/>
        <v>3.1661346489679741E-2</v>
      </c>
      <c r="AK58" t="str">
        <f t="shared" si="33"/>
        <v>inflation</v>
      </c>
      <c r="AL58">
        <f t="shared" si="20"/>
        <v>1</v>
      </c>
      <c r="AM58">
        <f t="shared" si="40"/>
        <v>13620589000496.865</v>
      </c>
      <c r="AN58">
        <f t="shared" si="41"/>
        <v>1.1293118289050204</v>
      </c>
    </row>
    <row r="59" spans="1:40" x14ac:dyDescent="0.35">
      <c r="A59">
        <v>2016</v>
      </c>
      <c r="B59">
        <f>INDEX(p, MATCH($B$1, 'p2'!$B$5:$B$271, 0), MATCH(A59, 'p2'!$A$5:$BQ$5, 0))</f>
        <v>6.3398823397657997</v>
      </c>
      <c r="C59" t="str">
        <f t="shared" si="46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9.5032247776266187E-3</v>
      </c>
      <c r="G59">
        <f t="shared" si="11"/>
        <v>2966129652288.5737</v>
      </c>
      <c r="H59">
        <f t="shared" si="0"/>
        <v>53002927203.293457</v>
      </c>
      <c r="I59" s="4">
        <f t="shared" si="24"/>
        <v>1.8194514762052388E-2</v>
      </c>
      <c r="J59">
        <f>INDEX(PQ, MATCH($B$1, PQ!$B$5:$B$271, 0), MATCH(A59, PQ!$A$5:$BQ$5, 0))</f>
        <v>18804913000000</v>
      </c>
      <c r="K59">
        <f t="shared" si="1"/>
        <v>509894000000</v>
      </c>
      <c r="L59" s="4">
        <f t="shared" si="25"/>
        <v>2.787064610318251E-2</v>
      </c>
      <c r="M59" s="20">
        <f t="shared" si="12"/>
        <v>9.6761313411301217E-3</v>
      </c>
      <c r="N59" t="str">
        <f t="shared" si="13"/>
        <v>inflation</v>
      </c>
      <c r="O59">
        <f t="shared" si="26"/>
        <v>1</v>
      </c>
      <c r="P59" s="22">
        <f t="shared" si="27"/>
        <v>1.7290656350350299E-4</v>
      </c>
      <c r="Q59">
        <f t="shared" si="14"/>
        <v>509894000000</v>
      </c>
      <c r="R59" s="4">
        <f t="shared" si="15"/>
        <v>2.787064610318251E-2</v>
      </c>
      <c r="S59">
        <f>INDEX(m, MATCH($B$1, 'M stock'!$B$5:$B$271, 0), MATCH(A59, 'M stock'!$A$5:$BQ$5, 0))</f>
        <v>16823761856960.408</v>
      </c>
      <c r="T59" s="4">
        <f t="shared" si="47"/>
        <v>3.8494317592481314E-2</v>
      </c>
      <c r="U59" s="15">
        <f t="shared" si="17"/>
        <v>18804913000000</v>
      </c>
      <c r="V59" s="4">
        <f t="shared" si="28"/>
        <v>2.787064610318251E-2</v>
      </c>
      <c r="W59">
        <f t="shared" si="42"/>
        <v>2653639445551.9014</v>
      </c>
      <c r="X59" s="4">
        <f t="shared" si="29"/>
        <v>2.8718177518690831E-2</v>
      </c>
      <c r="Y59">
        <f t="shared" si="43"/>
        <v>1.1177591052395894</v>
      </c>
      <c r="Z59" s="10">
        <f t="shared" si="30"/>
        <v>-1.0229879267830241E-2</v>
      </c>
      <c r="AA59">
        <f t="shared" si="18"/>
        <v>2966129652288.5732</v>
      </c>
      <c r="AB59">
        <f t="shared" si="31"/>
        <v>53002927203.292969</v>
      </c>
      <c r="AC59" s="4">
        <f t="shared" si="36"/>
        <v>1.8194514762052218E-2</v>
      </c>
      <c r="AD59">
        <f t="shared" si="44"/>
        <v>15838783347711.426</v>
      </c>
      <c r="AE59">
        <f t="shared" si="19"/>
        <v>18804913000000</v>
      </c>
      <c r="AF59" s="4">
        <f t="shared" si="32"/>
        <v>2.787064610318251E-2</v>
      </c>
      <c r="AG59" s="4">
        <f t="shared" si="45"/>
        <v>9.6761313411301217E-3</v>
      </c>
      <c r="AH59" s="10">
        <f t="shared" si="37"/>
        <v>-2.0148893534104977E-2</v>
      </c>
      <c r="AI59" s="10">
        <f t="shared" si="38"/>
        <v>-8.4753141550832078E-4</v>
      </c>
      <c r="AJ59" s="10">
        <f t="shared" si="39"/>
        <v>3.8100525371012751E-2</v>
      </c>
      <c r="AK59" t="str">
        <f t="shared" si="33"/>
        <v>inflation</v>
      </c>
      <c r="AL59">
        <f t="shared" si="20"/>
        <v>1</v>
      </c>
      <c r="AM59">
        <f t="shared" si="40"/>
        <v>14170122411408.506</v>
      </c>
      <c r="AN59">
        <f t="shared" si="41"/>
        <v>1.1177591052395894</v>
      </c>
    </row>
    <row r="60" spans="1:40" x14ac:dyDescent="0.35">
      <c r="A60">
        <v>2017</v>
      </c>
      <c r="B60">
        <f>INDEX(p, MATCH($B$1, 'p2'!$B$5:$B$271, 0), MATCH(A60, 'p2'!$A$5:$BQ$5, 0))</f>
        <v>6.4534171610572963</v>
      </c>
      <c r="C60" t="str">
        <f t="shared" si="46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1.7908032863539022E-2</v>
      </c>
      <c r="G60">
        <f t="shared" si="11"/>
        <v>3039025916122.064</v>
      </c>
      <c r="H60">
        <f t="shared" si="0"/>
        <v>72896263833.490234</v>
      </c>
      <c r="I60" s="4">
        <f t="shared" si="24"/>
        <v>2.457622301750894E-2</v>
      </c>
      <c r="J60">
        <f>INDEX(PQ, MATCH($B$1, PQ!$B$5:$B$271, 0), MATCH(A60, PQ!$A$5:$BQ$5, 0))</f>
        <v>19612102000000</v>
      </c>
      <c r="K60">
        <f t="shared" si="1"/>
        <v>807189000000</v>
      </c>
      <c r="L60" s="4">
        <f t="shared" si="25"/>
        <v>4.292436769050726E-2</v>
      </c>
      <c r="M60" s="20">
        <f t="shared" si="12"/>
        <v>1.8348144672998321E-2</v>
      </c>
      <c r="N60" t="str">
        <f t="shared" si="13"/>
        <v>inflation</v>
      </c>
      <c r="O60">
        <f t="shared" si="26"/>
        <v>1</v>
      </c>
      <c r="P60" s="22">
        <f t="shared" si="27"/>
        <v>4.4011180945929818E-4</v>
      </c>
      <c r="Q60">
        <f t="shared" si="14"/>
        <v>807189000000</v>
      </c>
      <c r="R60" s="4">
        <f t="shared" si="15"/>
        <v>4.292436769050726E-2</v>
      </c>
      <c r="S60">
        <f>INDEX(m, MATCH($B$1, 'M stock'!$B$5:$B$271, 0), MATCH(A60, 'M stock'!$A$5:$BQ$5, 0))</f>
        <v>17631631156299.004</v>
      </c>
      <c r="T60" s="4">
        <f t="shared" si="47"/>
        <v>4.8019539637287487E-2</v>
      </c>
      <c r="U60" s="15">
        <f t="shared" si="17"/>
        <v>19612102000000</v>
      </c>
      <c r="V60" s="4">
        <f t="shared" si="28"/>
        <v>4.292436769050726E-2</v>
      </c>
      <c r="W60">
        <f t="shared" si="42"/>
        <v>2732138759399.5742</v>
      </c>
      <c r="X60" s="4">
        <f t="shared" si="29"/>
        <v>2.9581755720150836E-2</v>
      </c>
      <c r="Y60">
        <f t="shared" si="43"/>
        <v>1.1123248794252063</v>
      </c>
      <c r="Z60" s="10">
        <f t="shared" si="30"/>
        <v>-4.8617146475566538E-3</v>
      </c>
      <c r="AA60">
        <f t="shared" si="18"/>
        <v>3039025916122.064</v>
      </c>
      <c r="AB60">
        <f t="shared" si="31"/>
        <v>72896263833.490723</v>
      </c>
      <c r="AC60" s="4">
        <f t="shared" si="36"/>
        <v>2.457622301750911E-2</v>
      </c>
      <c r="AD60">
        <f t="shared" si="44"/>
        <v>16573076083877.936</v>
      </c>
      <c r="AE60">
        <f t="shared" si="19"/>
        <v>19612102000000</v>
      </c>
      <c r="AF60" s="4">
        <f t="shared" si="32"/>
        <v>4.292436769050726E-2</v>
      </c>
      <c r="AG60" s="4">
        <f t="shared" si="45"/>
        <v>1.8348144672998321E-2</v>
      </c>
      <c r="AH60" s="10">
        <f t="shared" si="37"/>
        <v>2.6201674543925996E-3</v>
      </c>
      <c r="AI60" s="10">
        <f t="shared" si="38"/>
        <v>1.3342611970356424E-2</v>
      </c>
      <c r="AJ60" s="10">
        <f t="shared" si="39"/>
        <v>4.7786082338063918E-2</v>
      </c>
      <c r="AK60" t="str">
        <f t="shared" si="33"/>
        <v>inflation</v>
      </c>
      <c r="AL60">
        <f t="shared" si="20"/>
        <v>1</v>
      </c>
      <c r="AM60">
        <f t="shared" si="40"/>
        <v>14899492396899.43</v>
      </c>
      <c r="AN60">
        <f t="shared" si="41"/>
        <v>1.1123248794252063</v>
      </c>
    </row>
    <row r="61" spans="1:40" x14ac:dyDescent="0.35">
      <c r="A61">
        <v>2018</v>
      </c>
      <c r="B61">
        <f>INDEX(p, MATCH($B$1, 'p2'!$B$5:$B$271, 0), MATCH(A61, 'p2'!$A$5:$BQ$5, 0))</f>
        <v>6.6012578673305295</v>
      </c>
      <c r="C61" t="str">
        <f t="shared" si="46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2.2908902769430094E-2</v>
      </c>
      <c r="G61">
        <f t="shared" si="11"/>
        <v>3129178773977.0952</v>
      </c>
      <c r="H61">
        <f t="shared" si="0"/>
        <v>90152857855.03125</v>
      </c>
      <c r="I61" s="4">
        <f t="shared" si="24"/>
        <v>2.9665050691660578E-2</v>
      </c>
      <c r="J61">
        <f>INDEX(PQ, MATCH($B$1, PQ!$B$5:$B$271, 0), MATCH(A61, PQ!$A$5:$BQ$5, 0))</f>
        <v>20656516000000</v>
      </c>
      <c r="K61">
        <f t="shared" si="1"/>
        <v>1044414000000</v>
      </c>
      <c r="L61" s="4">
        <f t="shared" si="25"/>
        <v>5.325354722303606E-2</v>
      </c>
      <c r="M61" s="20">
        <f t="shared" si="12"/>
        <v>2.3588496531375482E-2</v>
      </c>
      <c r="N61" t="str">
        <f t="shared" si="13"/>
        <v>inflation</v>
      </c>
      <c r="O61">
        <f t="shared" si="26"/>
        <v>1</v>
      </c>
      <c r="P61" s="22">
        <f t="shared" si="27"/>
        <v>6.795937619453879E-4</v>
      </c>
      <c r="Q61">
        <f t="shared" si="14"/>
        <v>1044414000000</v>
      </c>
      <c r="R61" s="4">
        <f t="shared" si="15"/>
        <v>5.325354722303606E-2</v>
      </c>
      <c r="S61">
        <f>INDEX(m, MATCH($B$1, 'M stock'!$B$5:$B$271, 0), MATCH(A61, 'M stock'!$A$5:$BQ$5, 0))</f>
        <v>18342259948911.797</v>
      </c>
      <c r="T61" s="4">
        <f t="shared" si="47"/>
        <v>4.0304200236114661E-2</v>
      </c>
      <c r="U61" s="15">
        <f t="shared" si="17"/>
        <v>20656516000000</v>
      </c>
      <c r="V61" s="4">
        <f t="shared" si="28"/>
        <v>5.325354722303606E-2</v>
      </c>
      <c r="W61">
        <f t="shared" si="42"/>
        <v>2778600733003.813</v>
      </c>
      <c r="X61" s="4">
        <f t="shared" si="29"/>
        <v>1.7005715190852692E-2</v>
      </c>
      <c r="Y61">
        <f t="shared" si="43"/>
        <v>1.1261707149246625</v>
      </c>
      <c r="Z61" s="10">
        <f t="shared" si="30"/>
        <v>1.2447654238041502E-2</v>
      </c>
      <c r="AA61">
        <f t="shared" si="18"/>
        <v>3129178773977.0952</v>
      </c>
      <c r="AB61">
        <f t="shared" si="31"/>
        <v>90152857855.03125</v>
      </c>
      <c r="AC61" s="4">
        <f t="shared" si="36"/>
        <v>2.9665050691660578E-2</v>
      </c>
      <c r="AD61">
        <f t="shared" si="44"/>
        <v>17527337226022.904</v>
      </c>
      <c r="AE61">
        <f t="shared" si="19"/>
        <v>20656516000000</v>
      </c>
      <c r="AF61" s="4">
        <f t="shared" si="32"/>
        <v>5.325354722303606E-2</v>
      </c>
      <c r="AG61" s="4">
        <f t="shared" si="45"/>
        <v>2.3588496531375482E-2</v>
      </c>
      <c r="AH61" s="10">
        <f t="shared" si="37"/>
        <v>-3.0665442978469834E-2</v>
      </c>
      <c r="AI61" s="10">
        <f t="shared" si="38"/>
        <v>3.6247832032183368E-2</v>
      </c>
      <c r="AJ61" s="10">
        <f t="shared" si="39"/>
        <v>4.0805892984994555E-2</v>
      </c>
      <c r="AK61" t="str">
        <f t="shared" si="33"/>
        <v>inflation</v>
      </c>
      <c r="AL61">
        <f t="shared" si="20"/>
        <v>1</v>
      </c>
      <c r="AM61">
        <f t="shared" si="40"/>
        <v>15563659215907.982</v>
      </c>
      <c r="AN61">
        <f t="shared" si="41"/>
        <v>1.1261707149246625</v>
      </c>
    </row>
    <row r="62" spans="1:40" x14ac:dyDescent="0.35">
      <c r="A62">
        <v>2019</v>
      </c>
      <c r="B62">
        <f>INDEX(p, MATCH($B$1, 'p2'!$B$5:$B$271, 0), MATCH(A62, 'p2'!$A$5:$BQ$5, 0))</f>
        <v>6.7102093621618604</v>
      </c>
      <c r="C62" t="str">
        <f t="shared" si="46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1.6504656691345026E-2</v>
      </c>
      <c r="G62">
        <f t="shared" si="11"/>
        <v>3210031287766.0142</v>
      </c>
      <c r="H62">
        <f t="shared" si="0"/>
        <v>80852513788.918945</v>
      </c>
      <c r="I62" s="4">
        <f t="shared" si="24"/>
        <v>2.5838253301890372E-2</v>
      </c>
      <c r="J62">
        <f>INDEX(PQ, MATCH($B$1, PQ!$B$5:$B$271, 0), MATCH(A62, PQ!$A$5:$BQ$5, 0))</f>
        <v>21539982000000</v>
      </c>
      <c r="K62">
        <f t="shared" si="1"/>
        <v>883466000000</v>
      </c>
      <c r="L62" s="4">
        <f t="shared" si="25"/>
        <v>4.276936149348709E-2</v>
      </c>
      <c r="M62" s="20">
        <f t="shared" si="12"/>
        <v>1.6931108191596718E-2</v>
      </c>
      <c r="N62" t="str">
        <f t="shared" si="13"/>
        <v>inflation</v>
      </c>
      <c r="O62">
        <f t="shared" si="26"/>
        <v>1</v>
      </c>
      <c r="P62" s="22">
        <f t="shared" si="27"/>
        <v>4.2645150025169207E-4</v>
      </c>
      <c r="Q62">
        <f t="shared" si="14"/>
        <v>883466000000</v>
      </c>
      <c r="R62" s="4">
        <f t="shared" si="15"/>
        <v>4.276936149348709E-2</v>
      </c>
      <c r="S62">
        <f>INDEX(m, MATCH($B$1, 'M stock'!$B$5:$B$271, 0), MATCH(A62, 'M stock'!$A$5:$BQ$5, 0))</f>
        <v>19881523881838</v>
      </c>
      <c r="T62" s="4">
        <f t="shared" si="47"/>
        <v>8.3918990201505894E-2</v>
      </c>
      <c r="U62" s="15">
        <f t="shared" si="17"/>
        <v>21539982000000</v>
      </c>
      <c r="V62" s="4">
        <f t="shared" si="28"/>
        <v>4.276936149348709E-2</v>
      </c>
      <c r="W62">
        <f t="shared" si="42"/>
        <v>2962876835698.7114</v>
      </c>
      <c r="X62" s="4">
        <f t="shared" si="29"/>
        <v>6.6319748823965186E-2</v>
      </c>
      <c r="Y62">
        <f t="shared" si="43"/>
        <v>1.0834170523355617</v>
      </c>
      <c r="Z62" s="10">
        <f t="shared" si="30"/>
        <v>-3.7963749210048345E-2</v>
      </c>
      <c r="AA62">
        <f t="shared" si="18"/>
        <v>3210031287766.0142</v>
      </c>
      <c r="AB62">
        <f t="shared" si="31"/>
        <v>80852513788.918945</v>
      </c>
      <c r="AC62" s="4">
        <f t="shared" si="36"/>
        <v>2.5838253301890372E-2</v>
      </c>
      <c r="AD62">
        <f t="shared" si="44"/>
        <v>18329950712233.984</v>
      </c>
      <c r="AE62">
        <f t="shared" si="19"/>
        <v>21539982000000</v>
      </c>
      <c r="AF62" s="4">
        <f t="shared" si="32"/>
        <v>4.276936149348709E-2</v>
      </c>
      <c r="AG62" s="4">
        <f t="shared" si="45"/>
        <v>1.6931108191596718E-2</v>
      </c>
      <c r="AH62" s="10">
        <f t="shared" si="37"/>
        <v>-0.12922570198799516</v>
      </c>
      <c r="AI62" s="10">
        <f t="shared" si="38"/>
        <v>-2.3550387330478095E-2</v>
      </c>
      <c r="AJ62" s="10">
        <f t="shared" si="39"/>
        <v>8.0733110703535435E-2</v>
      </c>
      <c r="AK62" t="str">
        <f t="shared" si="33"/>
        <v>inflation</v>
      </c>
      <c r="AL62">
        <f t="shared" si="20"/>
        <v>1</v>
      </c>
      <c r="AM62">
        <f t="shared" si="40"/>
        <v>16918647046139.287</v>
      </c>
      <c r="AN62">
        <f t="shared" si="41"/>
        <v>1.0834170523355617</v>
      </c>
    </row>
    <row r="63" spans="1:40" x14ac:dyDescent="0.35">
      <c r="A63">
        <v>2020</v>
      </c>
      <c r="B63">
        <f>INDEX(p, MATCH($B$1, 'p2'!$B$5:$B$271, 0), MATCH(A63, 'p2'!$A$5:$BQ$5, 0))</f>
        <v>6.7993768209690053</v>
      </c>
      <c r="C63" t="str">
        <f t="shared" si="46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1.3288327382145559E-2</v>
      </c>
      <c r="G63">
        <f t="shared" si="11"/>
        <v>3140597375651.3682</v>
      </c>
      <c r="H63">
        <f t="shared" si="0"/>
        <v>-69433912114.645996</v>
      </c>
      <c r="I63" s="4">
        <f t="shared" si="24"/>
        <v>-2.1630291386651176E-2</v>
      </c>
      <c r="J63">
        <f>INDEX(PQ, MATCH($B$1, PQ!$B$5:$B$271, 0), MATCH(A63, PQ!$A$5:$BQ$5, 0))</f>
        <v>21354105000000</v>
      </c>
      <c r="K63">
        <f t="shared" si="1"/>
        <v>-185877000000</v>
      </c>
      <c r="L63" s="4">
        <f t="shared" si="25"/>
        <v>-8.6293943978226172E-3</v>
      </c>
      <c r="M63" s="20">
        <f t="shared" si="12"/>
        <v>1.3000896988828559E-2</v>
      </c>
      <c r="N63" t="str">
        <f t="shared" si="13"/>
        <v>inflation</v>
      </c>
      <c r="O63">
        <f t="shared" si="26"/>
        <v>1</v>
      </c>
      <c r="P63" s="22">
        <f t="shared" si="27"/>
        <v>-2.8743039331700047E-4</v>
      </c>
      <c r="Q63">
        <f t="shared" si="14"/>
        <v>-185877000000</v>
      </c>
      <c r="R63" s="4">
        <f t="shared" si="15"/>
        <v>-8.6293943978226172E-3</v>
      </c>
      <c r="S63">
        <f>INDEX(m, MATCH($B$1, 'M stock'!$B$5:$B$271, 0), MATCH(A63, 'M stock'!$A$5:$BQ$5, 0))</f>
        <v>23301047844003.332</v>
      </c>
      <c r="T63" s="4">
        <f t="shared" si="47"/>
        <v>0.17199506348148225</v>
      </c>
      <c r="U63" s="15">
        <f t="shared" si="17"/>
        <v>21354105000000</v>
      </c>
      <c r="V63" s="4">
        <f t="shared" si="28"/>
        <v>-8.6293943978226172E-3</v>
      </c>
      <c r="W63">
        <f t="shared" si="42"/>
        <v>3426938741230.4956</v>
      </c>
      <c r="X63" s="4">
        <f t="shared" si="29"/>
        <v>0.15662544589787114</v>
      </c>
      <c r="Y63">
        <f t="shared" si="43"/>
        <v>0.91644397895589103</v>
      </c>
      <c r="Z63" s="10">
        <f t="shared" si="30"/>
        <v>-0.15411708078594549</v>
      </c>
      <c r="AA63">
        <f t="shared" si="18"/>
        <v>3140597375651.3682</v>
      </c>
      <c r="AB63">
        <f t="shared" si="31"/>
        <v>-69433912114.645996</v>
      </c>
      <c r="AC63" s="4">
        <f t="shared" si="36"/>
        <v>-2.1630291386651176E-2</v>
      </c>
      <c r="AD63">
        <f t="shared" si="44"/>
        <v>18213507624348.633</v>
      </c>
      <c r="AE63">
        <f t="shared" si="19"/>
        <v>21354105000000</v>
      </c>
      <c r="AF63" s="4">
        <f t="shared" si="32"/>
        <v>-8.6293943978226172E-3</v>
      </c>
      <c r="AG63" s="4">
        <f t="shared" si="45"/>
        <v>1.3000896988828559E-2</v>
      </c>
      <c r="AH63" s="10">
        <f t="shared" si="37"/>
        <v>-0.17719622804856394</v>
      </c>
      <c r="AI63" s="10">
        <f t="shared" si="38"/>
        <v>-0.16525484029569376</v>
      </c>
      <c r="AJ63" s="10">
        <f t="shared" si="39"/>
        <v>0.14548768638812287</v>
      </c>
      <c r="AK63" t="str">
        <f t="shared" si="33"/>
        <v>inflation</v>
      </c>
      <c r="AL63">
        <f t="shared" si="20"/>
        <v>1</v>
      </c>
      <c r="AM63">
        <f t="shared" si="40"/>
        <v>19874109102772.836</v>
      </c>
      <c r="AN63">
        <f t="shared" si="41"/>
        <v>0.91644397895589103</v>
      </c>
    </row>
    <row r="64" spans="1:40" x14ac:dyDescent="0.35">
      <c r="A64">
        <v>2021</v>
      </c>
      <c r="B64">
        <f>INDEX(p, MATCH($B$1, 'p2'!$B$5:$B$271, 0), MATCH(A64, 'p2'!$A$5:$BQ$5, 0))</f>
        <v>7.1098353808829637</v>
      </c>
      <c r="C64" t="str">
        <f t="shared" si="46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4.5659855026201325E-2</v>
      </c>
      <c r="G64">
        <f t="shared" si="11"/>
        <v>3330762209160.8901</v>
      </c>
      <c r="H64">
        <f t="shared" si="0"/>
        <v>190164833509.52197</v>
      </c>
      <c r="I64" s="4">
        <f t="shared" si="24"/>
        <v>6.0550529330453025E-2</v>
      </c>
      <c r="J64">
        <f>INDEX(PQ, MATCH($B$1, PQ!$B$5:$B$271, 0), MATCH(A64, PQ!$A$5:$BQ$5, 0))</f>
        <v>23681171000000</v>
      </c>
      <c r="K64">
        <f t="shared" si="1"/>
        <v>2327066000000</v>
      </c>
      <c r="L64" s="4">
        <f t="shared" si="25"/>
        <v>0.10897511274764267</v>
      </c>
      <c r="M64" s="20">
        <f t="shared" si="12"/>
        <v>4.8424583417189644E-2</v>
      </c>
      <c r="N64" t="str">
        <f t="shared" si="13"/>
        <v>inflation</v>
      </c>
      <c r="O64">
        <f t="shared" si="26"/>
        <v>1</v>
      </c>
      <c r="P64" s="22">
        <f t="shared" si="27"/>
        <v>2.7647283909883191E-3</v>
      </c>
      <c r="Q64">
        <f t="shared" si="14"/>
        <v>2327066000000</v>
      </c>
      <c r="R64" s="4">
        <f t="shared" si="15"/>
        <v>0.10897511274764267</v>
      </c>
      <c r="S64">
        <f>INDEX(m, MATCH($B$1, 'M stock'!$B$5:$B$271, 0), MATCH(A64, 'M stock'!$A$5:$BQ$5, 0))</f>
        <v>27228831699811.406</v>
      </c>
      <c r="T64" s="4">
        <f t="shared" si="47"/>
        <v>0.16856683365074132</v>
      </c>
      <c r="U64" s="15">
        <f t="shared" si="17"/>
        <v>23681171000000</v>
      </c>
      <c r="V64" s="4">
        <f t="shared" si="28"/>
        <v>0.10897511274764267</v>
      </c>
      <c r="W64">
        <f t="shared" si="42"/>
        <v>3829741511740.8643</v>
      </c>
      <c r="X64" s="4">
        <f t="shared" si="29"/>
        <v>0.11754011405693703</v>
      </c>
      <c r="Y64">
        <f t="shared" si="43"/>
        <v>0.86970940439446109</v>
      </c>
      <c r="Z64" s="10">
        <f t="shared" si="30"/>
        <v>-5.0995560704839647E-2</v>
      </c>
      <c r="AA64">
        <f t="shared" si="18"/>
        <v>3330762209160.8901</v>
      </c>
      <c r="AB64">
        <f t="shared" si="31"/>
        <v>190164833509.52197</v>
      </c>
      <c r="AC64" s="4">
        <f t="shared" si="36"/>
        <v>6.0550529330453025E-2</v>
      </c>
      <c r="AD64">
        <f t="shared" si="44"/>
        <v>20350408790839.109</v>
      </c>
      <c r="AE64">
        <f t="shared" si="19"/>
        <v>23681171000000</v>
      </c>
      <c r="AF64" s="4">
        <f t="shared" si="32"/>
        <v>0.10897511274764267</v>
      </c>
      <c r="AG64" s="4">
        <f t="shared" si="45"/>
        <v>4.8424583417189644E-2</v>
      </c>
      <c r="AH64" s="10">
        <f t="shared" si="37"/>
        <v>0.11740313854628821</v>
      </c>
      <c r="AI64" s="10">
        <f t="shared" si="38"/>
        <v>-8.5650013092943567E-3</v>
      </c>
      <c r="AJ64" s="10">
        <f t="shared" si="39"/>
        <v>0.15997067345248231</v>
      </c>
      <c r="AK64" t="str">
        <f t="shared" si="33"/>
        <v>inflation</v>
      </c>
      <c r="AL64">
        <f t="shared" si="20"/>
        <v>1</v>
      </c>
      <c r="AM64">
        <f t="shared" si="40"/>
        <v>23399090188070.543</v>
      </c>
      <c r="AN64">
        <f t="shared" si="41"/>
        <v>0.86970940439446109</v>
      </c>
    </row>
    <row r="65" spans="1:40" x14ac:dyDescent="0.35">
      <c r="A65">
        <v>2022</v>
      </c>
      <c r="B65">
        <f>INDEX(p, MATCH($B$1, 'p2'!$B$5:$B$271, 0), MATCH(A65, 'p2'!$A$5:$BQ$5, 0))</f>
        <v>7.6167297331288797</v>
      </c>
      <c r="C65" t="str">
        <f t="shared" si="46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7.1294808542102309E-2</v>
      </c>
      <c r="G65">
        <f t="shared" si="11"/>
        <v>3414443456866.1816</v>
      </c>
      <c r="H65">
        <f t="shared" si="0"/>
        <v>83681247705.291504</v>
      </c>
      <c r="I65" s="4">
        <f t="shared" si="24"/>
        <v>2.5123753198332672E-2</v>
      </c>
      <c r="J65">
        <f>INDEX(PQ, MATCH($B$1, PQ!$B$5:$B$271, 0), MATCH(A65, PQ!$A$5:$BQ$5, 0))</f>
        <v>26006893000000</v>
      </c>
      <c r="K65">
        <f t="shared" si="1"/>
        <v>2325722000000</v>
      </c>
      <c r="L65" s="4">
        <f t="shared" si="25"/>
        <v>9.8209754914569042E-2</v>
      </c>
      <c r="M65" s="20">
        <f t="shared" si="12"/>
        <v>7.3086001716236373E-2</v>
      </c>
      <c r="N65" t="str">
        <f t="shared" si="13"/>
        <v>inflation</v>
      </c>
      <c r="O65">
        <f t="shared" si="26"/>
        <v>1</v>
      </c>
      <c r="P65" s="22">
        <f t="shared" si="27"/>
        <v>1.7911931741340648E-3</v>
      </c>
      <c r="Q65">
        <f t="shared" si="14"/>
        <v>2325722000000</v>
      </c>
      <c r="R65" s="4">
        <f t="shared" si="15"/>
        <v>9.8209754914569042E-2</v>
      </c>
      <c r="S65">
        <f>INDEX(m, MATCH($B$1, 'M stock'!$B$5:$B$271, 0), MATCH(A65, 'M stock'!$A$5:$BQ$5, 0))</f>
        <v>26999346403778.418</v>
      </c>
      <c r="T65" s="4">
        <f t="shared" si="47"/>
        <v>-8.4280257986455494E-3</v>
      </c>
      <c r="U65" s="15">
        <f t="shared" si="17"/>
        <v>26006893000000</v>
      </c>
      <c r="V65" s="4">
        <f t="shared" si="28"/>
        <v>9.8209754914569042E-2</v>
      </c>
      <c r="W65">
        <f t="shared" si="42"/>
        <v>3544742606048.5073</v>
      </c>
      <c r="X65" s="4">
        <f t="shared" si="29"/>
        <v>-7.4417269368868333E-2</v>
      </c>
      <c r="Y65">
        <f t="shared" si="43"/>
        <v>0.96324157670574095</v>
      </c>
      <c r="Z65" s="10">
        <f t="shared" si="30"/>
        <v>0.10754416571636596</v>
      </c>
      <c r="AA65">
        <f t="shared" si="18"/>
        <v>3414443456866.1812</v>
      </c>
      <c r="AB65">
        <f t="shared" si="31"/>
        <v>83681247705.291016</v>
      </c>
      <c r="AC65" s="4">
        <f t="shared" si="36"/>
        <v>2.5123753198332523E-2</v>
      </c>
      <c r="AD65">
        <f t="shared" si="44"/>
        <v>22592449543133.82</v>
      </c>
      <c r="AE65">
        <f t="shared" si="19"/>
        <v>26006893000000</v>
      </c>
      <c r="AF65" s="4">
        <f t="shared" si="32"/>
        <v>9.8209754914569042E-2</v>
      </c>
      <c r="AG65" s="4">
        <f t="shared" si="45"/>
        <v>7.3086001716236373E-2</v>
      </c>
      <c r="AH65" s="10">
        <f t="shared" si="37"/>
        <v>8.0445804997697254E-2</v>
      </c>
      <c r="AI65" s="10">
        <f t="shared" si="38"/>
        <v>0.17262702428343737</v>
      </c>
      <c r="AJ65" s="10">
        <f t="shared" si="39"/>
        <v>-9.3344108017969218E-3</v>
      </c>
      <c r="AK65" t="str">
        <f t="shared" si="33"/>
        <v>inflation</v>
      </c>
      <c r="AL65">
        <f t="shared" si="20"/>
        <v>1</v>
      </c>
      <c r="AM65">
        <f t="shared" si="40"/>
        <v>23454603797729.914</v>
      </c>
      <c r="AN65">
        <f t="shared" si="41"/>
        <v>0.96324157670574095</v>
      </c>
    </row>
    <row r="66" spans="1:40" x14ac:dyDescent="0.35">
      <c r="A66">
        <v>2023</v>
      </c>
      <c r="B66">
        <f>INDEX(p, MATCH($B$1, 'p2'!$B$5:$B$271, 0), MATCH(A66, 'p2'!$A$5:$BQ$5, 0))</f>
        <v>7.8908094772866599</v>
      </c>
      <c r="C66" t="str">
        <f t="shared" si="46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3.5983913537810525E-2</v>
      </c>
      <c r="G66">
        <f t="shared" si="11"/>
        <v>3513037424080.8643</v>
      </c>
      <c r="H66">
        <f t="shared" si="0"/>
        <v>98593967214.682617</v>
      </c>
      <c r="I66" s="4">
        <f t="shared" si="24"/>
        <v>2.8875560090596251E-2</v>
      </c>
      <c r="J66">
        <f>INDEX(PQ, MATCH($B$1, PQ!$B$5:$B$271, 0), MATCH(A66, PQ!$A$5:$BQ$5, 0))</f>
        <v>27720709000000</v>
      </c>
      <c r="K66">
        <f t="shared" si="1"/>
        <v>1713816000000</v>
      </c>
      <c r="L66" s="4">
        <f t="shared" si="25"/>
        <v>6.589852928606274E-2</v>
      </c>
      <c r="M66" s="20">
        <f t="shared" si="12"/>
        <v>3.7022969195466493E-2</v>
      </c>
      <c r="N66" t="str">
        <f t="shared" si="13"/>
        <v>inflation</v>
      </c>
      <c r="O66">
        <f t="shared" si="26"/>
        <v>1</v>
      </c>
      <c r="P66" s="22">
        <f t="shared" si="27"/>
        <v>1.0390556576559684E-3</v>
      </c>
      <c r="Q66">
        <f t="shared" si="14"/>
        <v>1713816000000</v>
      </c>
      <c r="R66" s="4">
        <f t="shared" si="15"/>
        <v>6.589852928606274E-2</v>
      </c>
      <c r="S66">
        <f>INDEX(m, MATCH($B$1, 'M stock'!$B$5:$B$271, 0), MATCH(A66, 'M stock'!$A$5:$BQ$5, 0))</f>
        <v>27478961441083.41</v>
      </c>
      <c r="T66" s="4">
        <f t="shared" si="47"/>
        <v>1.7763949916871788E-2</v>
      </c>
      <c r="U66" s="15">
        <f t="shared" si="17"/>
        <v>27720709000000</v>
      </c>
      <c r="V66" s="4">
        <f t="shared" si="28"/>
        <v>6.589852928606274E-2</v>
      </c>
      <c r="W66">
        <f t="shared" si="42"/>
        <v>3482400825945.7236</v>
      </c>
      <c r="X66" s="4">
        <f t="shared" si="29"/>
        <v>-1.7587110555335645E-2</v>
      </c>
      <c r="Y66">
        <f t="shared" si="43"/>
        <v>1.0087975507893525</v>
      </c>
      <c r="Z66" s="10">
        <f t="shared" si="30"/>
        <v>4.7294443247987393E-2</v>
      </c>
      <c r="AA66">
        <f t="shared" si="18"/>
        <v>3513037424080.8643</v>
      </c>
      <c r="AB66">
        <f t="shared" si="31"/>
        <v>98593967214.683105</v>
      </c>
      <c r="AC66" s="4">
        <f t="shared" si="36"/>
        <v>2.88755600905964E-2</v>
      </c>
      <c r="AD66">
        <f t="shared" si="44"/>
        <v>24207671575919.137</v>
      </c>
      <c r="AE66">
        <f t="shared" si="19"/>
        <v>27720709000000</v>
      </c>
      <c r="AF66" s="4">
        <f t="shared" si="32"/>
        <v>6.589852928606274E-2</v>
      </c>
      <c r="AG66" s="4">
        <f t="shared" si="45"/>
        <v>3.7022969195466493E-2</v>
      </c>
      <c r="AH66" s="10">
        <f t="shared" si="37"/>
        <v>1.0658985292860628</v>
      </c>
      <c r="AI66" s="10">
        <f t="shared" si="38"/>
        <v>8.3485639841398382E-2</v>
      </c>
      <c r="AJ66" s="10">
        <f t="shared" si="39"/>
        <v>1.8604086038075347E-2</v>
      </c>
      <c r="AK66" t="str">
        <f t="shared" si="33"/>
        <v>inflation</v>
      </c>
      <c r="AL66">
        <f t="shared" si="20"/>
        <v>1</v>
      </c>
      <c r="AM66">
        <f t="shared" si="40"/>
        <v>23996560615137.688</v>
      </c>
      <c r="AN66">
        <f t="shared" si="41"/>
        <v>1.0087975507893525</v>
      </c>
    </row>
    <row r="67" spans="1:40" x14ac:dyDescent="0.35">
      <c r="A67">
        <v>2024</v>
      </c>
      <c r="B67">
        <f>INDEX(p, MATCH($B$1, 'p2'!$B$5:$B$271, 0), MATCH(A67, 'p2'!$A$5:$BQ$5, 0))</f>
        <v>8.0816169960256978</v>
      </c>
      <c r="C67" t="str">
        <f t="shared" si="46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2.4180981594888174E-2</v>
      </c>
      <c r="G67">
        <f t="shared" si="11"/>
        <v>3611268637743.1982</v>
      </c>
      <c r="H67">
        <f t="shared" ref="H67" si="48">G67-G66</f>
        <v>98231213662.333984</v>
      </c>
      <c r="I67" s="4">
        <f t="shared" si="24"/>
        <v>2.7961903562138901E-2</v>
      </c>
      <c r="J67">
        <f>INDEX(PQ, MATCH($B$1, PQ!$B$5:$B$271, 0), MATCH(A67, PQ!$A$5:$BQ$5, 0))</f>
        <v>29184890000000</v>
      </c>
      <c r="K67">
        <f t="shared" ref="K67" si="49">J67-J66</f>
        <v>1464181000000</v>
      </c>
      <c r="L67" s="4">
        <f t="shared" si="25"/>
        <v>5.2819031432421157E-2</v>
      </c>
      <c r="M67" s="20">
        <f t="shared" si="12"/>
        <v>2.4857127870282256E-2</v>
      </c>
      <c r="N67" t="str">
        <f t="shared" si="13"/>
        <v>inflation</v>
      </c>
      <c r="O67">
        <f t="shared" si="26"/>
        <v>1</v>
      </c>
      <c r="P67" s="22">
        <f t="shared" si="27"/>
        <v>6.7614627539408154E-4</v>
      </c>
      <c r="Q67">
        <f t="shared" si="14"/>
        <v>1464181000000</v>
      </c>
      <c r="R67" s="4">
        <f t="shared" si="15"/>
        <v>5.2819031432421157E-2</v>
      </c>
      <c r="S67">
        <f>INDEX(m, MATCH($B$1, 'M stock'!$B$5:$B$271, 0), MATCH(A67, 'M stock'!$A$5:$BQ$5, 0))</f>
        <v>0</v>
      </c>
      <c r="T67" s="4">
        <f t="shared" si="47"/>
        <v>-1</v>
      </c>
      <c r="U67" s="15" t="e">
        <f t="shared" si="17"/>
        <v>#DIV/0!</v>
      </c>
      <c r="V67" s="4" t="e">
        <f t="shared" si="28"/>
        <v>#DIV/0!</v>
      </c>
      <c r="W67">
        <f t="shared" si="42"/>
        <v>0</v>
      </c>
      <c r="X67" s="4">
        <f t="shared" si="29"/>
        <v>-1</v>
      </c>
      <c r="Y67" t="e">
        <f t="shared" si="43"/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si="44"/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50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40"/>
        <v>#DIV/0!</v>
      </c>
      <c r="AN67" t="e">
        <f t="shared" si="41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63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63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1D7FE-96ED-4A7E-AE2C-5101A1E997C5}">
          <x14:formula1>
            <xm:f>PQ!$A$6:$A$271</xm:f>
          </x14:formula1>
          <xm:sqref>C1:F1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2136-CC7D-4F25-9847-495C9298A643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CHN</v>
      </c>
      <c r="C1" t="s">
        <v>207</v>
      </c>
      <c r="H1">
        <f>IFERROR(B3+B4,"wrong")</f>
        <v>2.1524630611194091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59846235024.731796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59846235024.731796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1.1524630611194091</v>
      </c>
      <c r="C4" t="str">
        <f t="shared" ref="C4:C67" si="10">IF(B4&gt;B3,"inflation",IF(B4&lt;B3,"deflation","stable"))</f>
        <v>inflation</v>
      </c>
      <c r="D4" t="str">
        <f>IF(I4&gt;0,"expansive","contractive")</f>
        <v>contractive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stagflation</v>
      </c>
      <c r="F4" s="4">
        <f>(B4-B3)/B3</f>
        <v>0.1524630611194091</v>
      </c>
      <c r="G4">
        <f t="shared" ref="G4:G67" si="11">J4/B4</f>
        <v>43526166731.160576</v>
      </c>
      <c r="H4">
        <f t="shared" si="0"/>
        <v>-16320068293.57122</v>
      </c>
      <c r="I4" s="4">
        <f>H4/G3</f>
        <v>-0.27270000003888062</v>
      </c>
      <c r="J4">
        <f>INDEX(PQ, MATCH($B$1, PQ!$B$5:$B$271, 0), MATCH(A4, PQ!$A$5:$BQ$5, 0))</f>
        <v>50162299349.787102</v>
      </c>
      <c r="K4">
        <f>J4-J3</f>
        <v>-9683935674.9446945</v>
      </c>
      <c r="L4" s="4">
        <f>K4/J3</f>
        <v>-0.16181361569266225</v>
      </c>
      <c r="M4" s="20">
        <f t="shared" ref="M4:M67" si="12">L4-I4</f>
        <v>0.11088638434621836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-4.1576676773190741E-2</v>
      </c>
      <c r="Q4">
        <f t="shared" ref="Q4:Q67" si="14">J4-J3</f>
        <v>-9683935674.9446945</v>
      </c>
      <c r="R4" s="4">
        <f t="shared" ref="R4:R67" si="15">Q4/J3</f>
        <v>-0.16181361569266225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1.1511854793676395</v>
      </c>
      <c r="C5" t="str">
        <f t="shared" si="10"/>
        <v>deflation</v>
      </c>
      <c r="D5" t="str">
        <f t="shared" ref="D5:D67" si="21">IF(I5&gt;0,"expansive","contractive")</f>
        <v>contractive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recession</v>
      </c>
      <c r="F5" s="4">
        <f t="shared" ref="F5:F67" si="23">(B5-B4)/B4</f>
        <v>-1.1085663348972586E-3</v>
      </c>
      <c r="G5">
        <f t="shared" si="11"/>
        <v>41097406631.82885</v>
      </c>
      <c r="H5">
        <f t="shared" si="0"/>
        <v>-2428760099.3317261</v>
      </c>
      <c r="I5" s="4">
        <f t="shared" ref="I5:I67" si="24">H5/G4</f>
        <v>-5.5799999901966234E-2</v>
      </c>
      <c r="J5">
        <f>INDEX(PQ, MATCH($B$1, PQ!$B$5:$B$271, 0), MATCH(A5, PQ!$A$5:$BQ$5, 0))</f>
        <v>47310737754.228699</v>
      </c>
      <c r="K5">
        <f t="shared" si="1"/>
        <v>-2851561595.558403</v>
      </c>
      <c r="L5" s="4">
        <f t="shared" ref="L5:L67" si="25">K5/J4</f>
        <v>-5.6846708235484933E-2</v>
      </c>
      <c r="M5" s="20">
        <f t="shared" si="12"/>
        <v>-1.0467083335186991E-3</v>
      </c>
      <c r="N5" t="str">
        <f t="shared" si="13"/>
        <v>deflation</v>
      </c>
      <c r="O5">
        <f t="shared" ref="O5:O67" si="26">IFERROR(IF(N5=C5,1,0),"")</f>
        <v>1</v>
      </c>
      <c r="P5" s="22">
        <f t="shared" ref="P5:P67" si="27">M5-F5</f>
        <v>6.1858001378559515E-5</v>
      </c>
      <c r="Q5">
        <f t="shared" si="14"/>
        <v>-2851561595.558403</v>
      </c>
      <c r="R5" s="4">
        <f t="shared" si="15"/>
        <v>-5.6846708235484933E-2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1.1209295225016358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-2.6282434419363645E-2</v>
      </c>
      <c r="G6">
        <f t="shared" si="11"/>
        <v>45330439513.427261</v>
      </c>
      <c r="H6">
        <f t="shared" si="0"/>
        <v>4233032881.5984116</v>
      </c>
      <c r="I6" s="4">
        <f t="shared" si="24"/>
        <v>0.10299999996398897</v>
      </c>
      <c r="J6">
        <f>INDEX(PQ, MATCH($B$1, PQ!$B$5:$B$271, 0), MATCH(A6, PQ!$A$5:$BQ$5, 0))</f>
        <v>50812227918.575302</v>
      </c>
      <c r="K6">
        <f t="shared" si="1"/>
        <v>3501490164.3466034</v>
      </c>
      <c r="L6" s="4">
        <f t="shared" si="25"/>
        <v>7.4010474800377327E-2</v>
      </c>
      <c r="M6" s="20">
        <f t="shared" si="12"/>
        <v>-2.898952516361164E-2</v>
      </c>
      <c r="N6" t="str">
        <f t="shared" si="13"/>
        <v>deflation</v>
      </c>
      <c r="O6">
        <f t="shared" si="26"/>
        <v>1</v>
      </c>
      <c r="P6" s="22">
        <f t="shared" si="27"/>
        <v>-2.7070907442479954E-3</v>
      </c>
      <c r="Q6">
        <f t="shared" si="14"/>
        <v>3501490164.3466034</v>
      </c>
      <c r="R6" s="4">
        <f t="shared" si="15"/>
        <v>7.4010474800377327E-2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1.1166730019537301</v>
      </c>
      <c r="C7" t="str">
        <f t="shared" si="10"/>
        <v>deflation</v>
      </c>
      <c r="D7" t="str">
        <f t="shared" si="21"/>
        <v>expansive</v>
      </c>
      <c r="E7" t="str">
        <f t="shared" si="22"/>
        <v>deflationary growth</v>
      </c>
      <c r="F7" s="4">
        <f t="shared" si="23"/>
        <v>-3.7973132676586232E-3</v>
      </c>
      <c r="G7">
        <f t="shared" si="11"/>
        <v>53571513414.166924</v>
      </c>
      <c r="H7">
        <f t="shared" si="0"/>
        <v>8241073900.7396622</v>
      </c>
      <c r="I7" s="4">
        <f t="shared" si="24"/>
        <v>0.18179999993820015</v>
      </c>
      <c r="J7">
        <f>INDEX(PQ, MATCH($B$1, PQ!$B$5:$B$271, 0), MATCH(A7, PQ!$A$5:$BQ$5, 0))</f>
        <v>59821862703.402298</v>
      </c>
      <c r="K7">
        <f t="shared" si="1"/>
        <v>9009634784.8269958</v>
      </c>
      <c r="L7" s="4">
        <f t="shared" si="25"/>
        <v>0.17731233511871589</v>
      </c>
      <c r="M7" s="20">
        <f t="shared" si="12"/>
        <v>-4.4876648194842605E-3</v>
      </c>
      <c r="N7" t="str">
        <f t="shared" si="13"/>
        <v>deflation</v>
      </c>
      <c r="O7">
        <f t="shared" si="26"/>
        <v>1</v>
      </c>
      <c r="P7" s="22">
        <f t="shared" si="27"/>
        <v>-6.9035155182563734E-4</v>
      </c>
      <c r="Q7">
        <f t="shared" si="14"/>
        <v>9009634784.8269958</v>
      </c>
      <c r="R7" s="4">
        <f t="shared" si="15"/>
        <v>0.17731233511871589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1.1263187759446944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8.6379575525584451E-3</v>
      </c>
      <c r="G8">
        <f t="shared" si="11"/>
        <v>62651884939.941551</v>
      </c>
      <c r="H8">
        <f t="shared" si="0"/>
        <v>9080371525.7746277</v>
      </c>
      <c r="I8" s="4">
        <f t="shared" si="24"/>
        <v>0.16950000003870216</v>
      </c>
      <c r="J8">
        <f>INDEX(PQ, MATCH($B$1, PQ!$B$5:$B$271, 0), MATCH(A8, PQ!$A$5:$BQ$5, 0))</f>
        <v>70565994356.1828</v>
      </c>
      <c r="K8">
        <f t="shared" si="1"/>
        <v>10744131652.780502</v>
      </c>
      <c r="L8" s="4">
        <f t="shared" si="25"/>
        <v>0.17960209139675357</v>
      </c>
      <c r="M8" s="20">
        <f t="shared" si="12"/>
        <v>1.0102091358051402E-2</v>
      </c>
      <c r="N8" t="str">
        <f t="shared" si="13"/>
        <v>inflation</v>
      </c>
      <c r="O8">
        <f t="shared" si="26"/>
        <v>1</v>
      </c>
      <c r="P8" s="22">
        <f t="shared" si="27"/>
        <v>1.4641338054929565E-3</v>
      </c>
      <c r="Q8">
        <f t="shared" si="14"/>
        <v>10744131652.780502</v>
      </c>
      <c r="R8" s="4">
        <f t="shared" si="15"/>
        <v>0.17960209139675357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1.1086161910554519</v>
      </c>
      <c r="C9" t="str">
        <f t="shared" si="10"/>
        <v>deflation</v>
      </c>
      <c r="D9" t="str">
        <f t="shared" si="21"/>
        <v>expansive</v>
      </c>
      <c r="E9" t="str">
        <f t="shared" si="22"/>
        <v>deflationary growth</v>
      </c>
      <c r="F9" s="4">
        <f t="shared" si="23"/>
        <v>-1.5717206591352898E-2</v>
      </c>
      <c r="G9">
        <f t="shared" si="11"/>
        <v>69324310685.053696</v>
      </c>
      <c r="H9">
        <f t="shared" si="0"/>
        <v>6672425745.1121445</v>
      </c>
      <c r="I9" s="4">
        <f t="shared" si="24"/>
        <v>0.10649999998417237</v>
      </c>
      <c r="J9">
        <f>INDEX(PQ, MATCH($B$1, PQ!$B$5:$B$271, 0), MATCH(A9, PQ!$A$5:$BQ$5, 0))</f>
        <v>76854053259.209</v>
      </c>
      <c r="K9">
        <f t="shared" si="1"/>
        <v>6288058903.0261993</v>
      </c>
      <c r="L9" s="4">
        <f t="shared" si="25"/>
        <v>8.9108910891089244E-2</v>
      </c>
      <c r="M9" s="20">
        <f t="shared" si="12"/>
        <v>-1.7391089093083123E-2</v>
      </c>
      <c r="N9" t="str">
        <f t="shared" si="13"/>
        <v>deflation</v>
      </c>
      <c r="O9">
        <f t="shared" si="26"/>
        <v>1</v>
      </c>
      <c r="P9" s="22">
        <f t="shared" si="27"/>
        <v>-1.6738825017302249E-3</v>
      </c>
      <c r="Q9">
        <f t="shared" si="14"/>
        <v>6288058903.0261993</v>
      </c>
      <c r="R9" s="4">
        <f t="shared" si="15"/>
        <v>8.9108910891089244E-2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1.1176752430732886</v>
      </c>
      <c r="C10" t="str">
        <f t="shared" si="10"/>
        <v>inflation</v>
      </c>
      <c r="D10" t="str">
        <f t="shared" si="21"/>
        <v>contractive</v>
      </c>
      <c r="E10" t="str">
        <f t="shared" si="22"/>
        <v>stagflation</v>
      </c>
      <c r="F10" s="4">
        <f t="shared" si="23"/>
        <v>8.1714953208576295E-3</v>
      </c>
      <c r="G10">
        <f t="shared" si="11"/>
        <v>65324297955.717514</v>
      </c>
      <c r="H10">
        <f t="shared" si="0"/>
        <v>-4000012729.3361816</v>
      </c>
      <c r="I10" s="4">
        <f t="shared" si="24"/>
        <v>-5.7700000040513684E-2</v>
      </c>
      <c r="J10">
        <f>INDEX(PQ, MATCH($B$1, PQ!$B$5:$B$271, 0), MATCH(A10, PQ!$A$5:$BQ$5, 0))</f>
        <v>73011350596.248505</v>
      </c>
      <c r="K10">
        <f t="shared" si="1"/>
        <v>-3842702662.960495</v>
      </c>
      <c r="L10" s="4">
        <f t="shared" si="25"/>
        <v>-5.0000000000000586E-2</v>
      </c>
      <c r="M10" s="20">
        <f t="shared" si="12"/>
        <v>7.7000000405130983E-3</v>
      </c>
      <c r="N10" t="str">
        <f t="shared" si="13"/>
        <v>inflation</v>
      </c>
      <c r="O10">
        <f t="shared" si="26"/>
        <v>1</v>
      </c>
      <c r="P10" s="22">
        <f t="shared" si="27"/>
        <v>-4.7149528034453117E-4</v>
      </c>
      <c r="Q10">
        <f t="shared" si="14"/>
        <v>-3842702662.960495</v>
      </c>
      <c r="R10" s="4">
        <f t="shared" si="15"/>
        <v>-5.0000000000000586E-2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1.1330383717686534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1.374561062399539E-2</v>
      </c>
      <c r="G11">
        <f t="shared" si="11"/>
        <v>62646001748.366409</v>
      </c>
      <c r="H11">
        <f t="shared" si="0"/>
        <v>-2678296207.3511047</v>
      </c>
      <c r="I11" s="4">
        <f t="shared" si="24"/>
        <v>-4.0999999864777523E-2</v>
      </c>
      <c r="J11">
        <f>INDEX(PQ, MATCH($B$1, PQ!$B$5:$B$271, 0), MATCH(A11, PQ!$A$5:$BQ$5, 0))</f>
        <v>70980323818.785294</v>
      </c>
      <c r="K11">
        <f t="shared" si="1"/>
        <v>-2031026777.4632111</v>
      </c>
      <c r="L11" s="4">
        <f t="shared" si="25"/>
        <v>-2.7817959274507243E-2</v>
      </c>
      <c r="M11" s="20">
        <f t="shared" si="12"/>
        <v>1.318204059027028E-2</v>
      </c>
      <c r="N11" t="str">
        <f t="shared" si="13"/>
        <v>inflation</v>
      </c>
      <c r="O11">
        <f t="shared" si="26"/>
        <v>1</v>
      </c>
      <c r="P11" s="22">
        <f t="shared" si="27"/>
        <v>-5.6357003372511059E-4</v>
      </c>
      <c r="Q11">
        <f t="shared" si="14"/>
        <v>-2031026777.4632111</v>
      </c>
      <c r="R11" s="4">
        <f t="shared" si="15"/>
        <v>-2.7817959274507243E-2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1.0899496464432101</v>
      </c>
      <c r="C12" t="str">
        <f t="shared" si="10"/>
        <v>deflation</v>
      </c>
      <c r="D12" t="str">
        <f t="shared" si="21"/>
        <v>expansive</v>
      </c>
      <c r="E12" t="str">
        <f t="shared" si="22"/>
        <v>deflationary growth</v>
      </c>
      <c r="F12" s="4">
        <f t="shared" si="23"/>
        <v>-3.8029361051720181E-2</v>
      </c>
      <c r="G12">
        <f t="shared" si="11"/>
        <v>73258234442.071655</v>
      </c>
      <c r="H12">
        <f t="shared" si="0"/>
        <v>10612232693.705246</v>
      </c>
      <c r="I12" s="4">
        <f t="shared" si="24"/>
        <v>0.16939999996060365</v>
      </c>
      <c r="J12">
        <f>INDEX(PQ, MATCH($B$1, PQ!$B$5:$B$271, 0), MATCH(A12, PQ!$A$5:$BQ$5, 0))</f>
        <v>79847786729.189804</v>
      </c>
      <c r="K12">
        <f t="shared" si="1"/>
        <v>8867462910.4045105</v>
      </c>
      <c r="L12" s="4">
        <f t="shared" si="25"/>
        <v>0.12492846514822031</v>
      </c>
      <c r="M12" s="20">
        <f t="shared" si="12"/>
        <v>-4.4471534812383334E-2</v>
      </c>
      <c r="N12" t="str">
        <f t="shared" si="13"/>
        <v>deflation</v>
      </c>
      <c r="O12">
        <f t="shared" si="26"/>
        <v>1</v>
      </c>
      <c r="P12" s="22">
        <f t="shared" si="27"/>
        <v>-6.4421737606631529E-3</v>
      </c>
      <c r="Q12">
        <f t="shared" si="14"/>
        <v>8867462910.4045105</v>
      </c>
      <c r="R12" s="4">
        <f t="shared" si="15"/>
        <v>0.12492846514822031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1.0612818823362189</v>
      </c>
      <c r="C13" t="str">
        <f t="shared" si="10"/>
        <v>deflation</v>
      </c>
      <c r="D13" t="str">
        <f t="shared" si="21"/>
        <v>expansive</v>
      </c>
      <c r="E13" t="str">
        <f t="shared" si="22"/>
        <v>deflationary growth</v>
      </c>
      <c r="F13" s="4">
        <f t="shared" si="23"/>
        <v>-2.6301916056894574E-2</v>
      </c>
      <c r="G13">
        <f t="shared" si="11"/>
        <v>87397073686.976074</v>
      </c>
      <c r="H13">
        <f t="shared" si="0"/>
        <v>14138839244.904419</v>
      </c>
      <c r="I13" s="4">
        <f t="shared" si="24"/>
        <v>0.19299999996702882</v>
      </c>
      <c r="J13">
        <f>INDEX(PQ, MATCH($B$1, PQ!$B$5:$B$271, 0), MATCH(A13, PQ!$A$5:$BQ$5, 0))</f>
        <v>92752930873.191193</v>
      </c>
      <c r="K13">
        <f t="shared" si="1"/>
        <v>12905144144.001389</v>
      </c>
      <c r="L13" s="4">
        <f t="shared" si="25"/>
        <v>0.1616218141120207</v>
      </c>
      <c r="M13" s="20">
        <f t="shared" si="12"/>
        <v>-3.1378185855008123E-2</v>
      </c>
      <c r="N13" t="str">
        <f t="shared" si="13"/>
        <v>deflation</v>
      </c>
      <c r="O13">
        <f t="shared" si="26"/>
        <v>1</v>
      </c>
      <c r="P13" s="22">
        <f t="shared" si="27"/>
        <v>-5.0762697981135488E-3</v>
      </c>
      <c r="Q13">
        <f t="shared" si="14"/>
        <v>12905144144.001389</v>
      </c>
      <c r="R13" s="4">
        <f t="shared" si="15"/>
        <v>0.1616218141120207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1.0683113257242955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6.6235403666767686E-3</v>
      </c>
      <c r="G14">
        <f t="shared" si="11"/>
        <v>93567307087.997421</v>
      </c>
      <c r="H14">
        <f t="shared" si="0"/>
        <v>6170233401.021347</v>
      </c>
      <c r="I14" s="4">
        <f t="shared" si="24"/>
        <v>7.0599999985363773E-2</v>
      </c>
      <c r="J14">
        <f>INDEX(PQ, MATCH($B$1, PQ!$B$5:$B$271, 0), MATCH(A14, PQ!$A$5:$BQ$5, 0))</f>
        <v>99959013879.630798</v>
      </c>
      <c r="K14">
        <f t="shared" si="1"/>
        <v>7206083006.4396057</v>
      </c>
      <c r="L14" s="4">
        <f t="shared" si="25"/>
        <v>7.7691162301830971E-2</v>
      </c>
      <c r="M14" s="20">
        <f t="shared" si="12"/>
        <v>7.0911623164671977E-3</v>
      </c>
      <c r="N14" t="str">
        <f t="shared" si="13"/>
        <v>inflation</v>
      </c>
      <c r="O14">
        <f t="shared" si="26"/>
        <v>1</v>
      </c>
      <c r="P14" s="22">
        <f t="shared" si="27"/>
        <v>4.6762194979042913E-4</v>
      </c>
      <c r="Q14">
        <f t="shared" si="14"/>
        <v>7206083006.4396057</v>
      </c>
      <c r="R14" s="4">
        <f t="shared" si="15"/>
        <v>7.7691162301830971E-2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1.0691241025950489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7.6080525515562604E-4</v>
      </c>
      <c r="G15">
        <f t="shared" si="11"/>
        <v>106509553416.15019</v>
      </c>
      <c r="H15">
        <f t="shared" si="0"/>
        <v>12942246328.152771</v>
      </c>
      <c r="I15" s="4">
        <f t="shared" si="24"/>
        <v>0.1383201754003773</v>
      </c>
      <c r="J15">
        <f>INDEX(PQ, MATCH($B$1, PQ!$B$5:$B$271, 0), MATCH(A15, PQ!$A$5:$BQ$5, 0))</f>
        <v>113871930713.841</v>
      </c>
      <c r="K15">
        <f t="shared" si="1"/>
        <v>13912916834.210205</v>
      </c>
      <c r="L15" s="4">
        <f t="shared" si="25"/>
        <v>0.1391862153718717</v>
      </c>
      <c r="M15" s="20">
        <f t="shared" si="12"/>
        <v>8.6603997149439782E-4</v>
      </c>
      <c r="N15" t="str">
        <f t="shared" si="13"/>
        <v>inflation</v>
      </c>
      <c r="O15">
        <f t="shared" si="26"/>
        <v>1</v>
      </c>
      <c r="P15" s="22">
        <f t="shared" si="27"/>
        <v>1.0523471633877178E-4</v>
      </c>
      <c r="Q15">
        <f t="shared" si="14"/>
        <v>13912916834.210205</v>
      </c>
      <c r="R15" s="4">
        <f t="shared" si="15"/>
        <v>0.1391862153718717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1.0713422304038658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2.0747149965405602E-3</v>
      </c>
      <c r="G16">
        <f t="shared" si="11"/>
        <v>129523822504.12155</v>
      </c>
      <c r="H16">
        <f t="shared" si="0"/>
        <v>23014269087.971359</v>
      </c>
      <c r="I16" s="4">
        <f t="shared" si="24"/>
        <v>0.21607704050782053</v>
      </c>
      <c r="J16">
        <f>INDEX(PQ, MATCH($B$1, PQ!$B$5:$B$271, 0), MATCH(A16, PQ!$A$5:$BQ$5, 0))</f>
        <v>138764340892</v>
      </c>
      <c r="K16">
        <f t="shared" si="1"/>
        <v>24892410178.158997</v>
      </c>
      <c r="L16" s="4">
        <f t="shared" si="25"/>
        <v>0.21860005378071062</v>
      </c>
      <c r="M16" s="20">
        <f t="shared" si="12"/>
        <v>2.52301327289009E-3</v>
      </c>
      <c r="N16" t="str">
        <f t="shared" si="13"/>
        <v>inflation</v>
      </c>
      <c r="O16">
        <f t="shared" si="26"/>
        <v>1</v>
      </c>
      <c r="P16" s="22">
        <f t="shared" si="27"/>
        <v>4.4829827634952982E-4</v>
      </c>
      <c r="Q16">
        <f t="shared" si="14"/>
        <v>24892410178.158997</v>
      </c>
      <c r="R16" s="4">
        <f t="shared" si="15"/>
        <v>0.21860005378071062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1.0743123653296607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2.7723493403926038E-3</v>
      </c>
      <c r="G17">
        <f t="shared" si="11"/>
        <v>134428717120.9801</v>
      </c>
      <c r="H17">
        <f t="shared" si="0"/>
        <v>4904894616.858551</v>
      </c>
      <c r="I17" s="4">
        <f t="shared" si="24"/>
        <v>3.7868667879242625E-2</v>
      </c>
      <c r="J17">
        <f>INDEX(PQ, MATCH($B$1, PQ!$B$5:$B$271, 0), MATCH(A17, PQ!$A$5:$BQ$5, 0))</f>
        <v>144418433058.47198</v>
      </c>
      <c r="K17">
        <f t="shared" si="1"/>
        <v>5654092166.4719849</v>
      </c>
      <c r="L17" s="4">
        <f t="shared" si="25"/>
        <v>4.0746002396051827E-2</v>
      </c>
      <c r="M17" s="20">
        <f t="shared" si="12"/>
        <v>2.8773345168092018E-3</v>
      </c>
      <c r="N17" t="str">
        <f t="shared" si="13"/>
        <v>inflation</v>
      </c>
      <c r="O17">
        <f t="shared" si="26"/>
        <v>1</v>
      </c>
      <c r="P17" s="22">
        <f t="shared" si="27"/>
        <v>1.0498517641659806E-4</v>
      </c>
      <c r="Q17">
        <f t="shared" si="14"/>
        <v>5654092166.4719849</v>
      </c>
      <c r="R17" s="4">
        <f t="shared" si="15"/>
        <v>4.0746002396051827E-2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1.0621470812220823</v>
      </c>
      <c r="C18" t="str">
        <f t="shared" si="10"/>
        <v>deflation</v>
      </c>
      <c r="D18" t="str">
        <f t="shared" si="21"/>
        <v>expansive</v>
      </c>
      <c r="E18" t="str">
        <f t="shared" si="22"/>
        <v>deflationary growth</v>
      </c>
      <c r="F18" s="4">
        <f t="shared" si="23"/>
        <v>-1.1323786731101551E-2</v>
      </c>
      <c r="G18">
        <f t="shared" si="11"/>
        <v>154110125263.93399</v>
      </c>
      <c r="H18">
        <f t="shared" si="0"/>
        <v>19681408142.953888</v>
      </c>
      <c r="I18" s="4">
        <f t="shared" si="24"/>
        <v>0.14640776587372667</v>
      </c>
      <c r="J18">
        <f>INDEX(PQ, MATCH($B$1, PQ!$B$5:$B$271, 0), MATCH(A18, PQ!$A$5:$BQ$5, 0))</f>
        <v>163687619735.85699</v>
      </c>
      <c r="K18">
        <f t="shared" si="1"/>
        <v>19269186677.38501</v>
      </c>
      <c r="L18" s="4">
        <f t="shared" si="25"/>
        <v>0.13342608882609411</v>
      </c>
      <c r="M18" s="20">
        <f t="shared" si="12"/>
        <v>-1.2981677047632562E-2</v>
      </c>
      <c r="N18" t="str">
        <f t="shared" si="13"/>
        <v>deflation</v>
      </c>
      <c r="O18">
        <f t="shared" si="26"/>
        <v>1</v>
      </c>
      <c r="P18" s="22">
        <f t="shared" si="27"/>
        <v>-1.6578903165310101E-3</v>
      </c>
      <c r="Q18">
        <f t="shared" si="14"/>
        <v>19269186677.38501</v>
      </c>
      <c r="R18" s="4">
        <f t="shared" si="15"/>
        <v>0.13342608882609411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1.0611175498021119</v>
      </c>
      <c r="C19" t="str">
        <f t="shared" si="10"/>
        <v>deflation</v>
      </c>
      <c r="D19" t="str">
        <f t="shared" si="21"/>
        <v>contractive</v>
      </c>
      <c r="E19" t="str">
        <f t="shared" si="22"/>
        <v>recession</v>
      </c>
      <c r="F19" s="4">
        <f t="shared" si="23"/>
        <v>-9.6929270735825418E-4</v>
      </c>
      <c r="G19">
        <f t="shared" si="11"/>
        <v>145315483743.9068</v>
      </c>
      <c r="H19">
        <f t="shared" si="0"/>
        <v>-8794641520.0271912</v>
      </c>
      <c r="I19" s="4">
        <f t="shared" si="24"/>
        <v>-5.7067253076105176E-2</v>
      </c>
      <c r="J19">
        <f>INDEX(PQ, MATCH($B$1, PQ!$B$5:$B$271, 0), MATCH(A19, PQ!$A$5:$BQ$5, 0))</f>
        <v>154196810058.64301</v>
      </c>
      <c r="K19">
        <f t="shared" si="1"/>
        <v>-9490809677.2139893</v>
      </c>
      <c r="L19" s="4">
        <f t="shared" si="25"/>
        <v>-5.79812309112279E-2</v>
      </c>
      <c r="M19" s="20">
        <f t="shared" si="12"/>
        <v>-9.1397783512272429E-4</v>
      </c>
      <c r="N19" t="str">
        <f t="shared" si="13"/>
        <v>deflation</v>
      </c>
      <c r="O19">
        <f t="shared" si="26"/>
        <v>1</v>
      </c>
      <c r="P19" s="22">
        <f t="shared" si="27"/>
        <v>5.5314872235529889E-5</v>
      </c>
      <c r="Q19">
        <f t="shared" si="14"/>
        <v>-9490809677.2139893</v>
      </c>
      <c r="R19" s="4">
        <f t="shared" si="15"/>
        <v>-5.79812309112279E-2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1.0727114536673485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1.0926125825926421E-2</v>
      </c>
      <c r="G20">
        <f t="shared" si="11"/>
        <v>163349235491.72467</v>
      </c>
      <c r="H20">
        <f t="shared" si="0"/>
        <v>18033751747.817871</v>
      </c>
      <c r="I20" s="4">
        <f t="shared" si="24"/>
        <v>0.12410068963882206</v>
      </c>
      <c r="J20">
        <f>INDEX(PQ, MATCH($B$1, PQ!$B$5:$B$271, 0), MATCH(A20, PQ!$A$5:$BQ$5, 0))</f>
        <v>175226595859.77802</v>
      </c>
      <c r="K20">
        <f t="shared" si="1"/>
        <v>21029785801.13501</v>
      </c>
      <c r="L20" s="4">
        <f t="shared" si="25"/>
        <v>0.13638275521482654</v>
      </c>
      <c r="M20" s="20">
        <f t="shared" si="12"/>
        <v>1.2282065576004475E-2</v>
      </c>
      <c r="N20" t="str">
        <f t="shared" si="13"/>
        <v>inflation</v>
      </c>
      <c r="O20">
        <f t="shared" si="26"/>
        <v>1</v>
      </c>
      <c r="P20" s="22">
        <f t="shared" si="27"/>
        <v>1.3559397500780539E-3</v>
      </c>
      <c r="Q20">
        <f t="shared" si="14"/>
        <v>21029785801.13501</v>
      </c>
      <c r="R20" s="4">
        <f t="shared" si="15"/>
        <v>0.13638275521482654</v>
      </c>
      <c r="S20">
        <f>INDEX(m, MATCH($B$1, 'M stock'!$B$5:$B$271, 0), MATCH(A20, 'M stock'!$A$5:$BQ$5, 0))</f>
        <v>46204616909.145882</v>
      </c>
      <c r="T20" s="4" t="e">
        <f t="shared" si="16"/>
        <v>#DIV/0!</v>
      </c>
      <c r="U20" s="15">
        <f t="shared" si="17"/>
        <v>175226595859.77802</v>
      </c>
      <c r="V20" s="4" t="e">
        <f t="shared" si="28"/>
        <v>#DIV/0!</v>
      </c>
      <c r="W20">
        <f t="shared" si="3"/>
        <v>43072735684.123764</v>
      </c>
      <c r="X20" s="4" t="e">
        <f t="shared" si="29"/>
        <v>#DIV/0!</v>
      </c>
      <c r="Y20">
        <f t="shared" si="4"/>
        <v>3.7924044734389546</v>
      </c>
      <c r="Z20" s="10" t="e">
        <f t="shared" si="30"/>
        <v>#DIV/0!</v>
      </c>
      <c r="AA20">
        <f t="shared" si="18"/>
        <v>163349235491.72464</v>
      </c>
      <c r="AB20" t="e">
        <f t="shared" si="31"/>
        <v>#DIV/0!</v>
      </c>
      <c r="AC20" s="4" t="e">
        <f t="shared" si="36"/>
        <v>#DIV/0!</v>
      </c>
      <c r="AD20">
        <f t="shared" si="5"/>
        <v>11877360368.053375</v>
      </c>
      <c r="AE20">
        <f t="shared" si="19"/>
        <v>175226595859.77802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>
        <f t="shared" si="34"/>
        <v>3131881225.0221238</v>
      </c>
      <c r="AN20">
        <f t="shared" si="35"/>
        <v>3.7924044734389546</v>
      </c>
    </row>
    <row r="21" spans="1:40" x14ac:dyDescent="0.35">
      <c r="A21">
        <v>1978</v>
      </c>
      <c r="B21">
        <f>INDEX(p, MATCH($B$1, 'p2'!$B$5:$B$271, 0), MATCH(A21, 'p2'!$A$5:$BQ$5, 0))</f>
        <v>1.0906765109144896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1.6747334230209555E-2</v>
      </c>
      <c r="G21">
        <f t="shared" si="11"/>
        <v>137335512764.07988</v>
      </c>
      <c r="H21">
        <f t="shared" si="0"/>
        <v>-26013722727.644791</v>
      </c>
      <c r="I21" s="4">
        <f t="shared" si="24"/>
        <v>-0.15925218535205604</v>
      </c>
      <c r="J21">
        <f>INDEX(PQ, MATCH($B$1, PQ!$B$5:$B$271, 0), MATCH(A21, PQ!$A$5:$BQ$5, 0))</f>
        <v>149788617886.17899</v>
      </c>
      <c r="K21">
        <f t="shared" si="1"/>
        <v>-25437977973.59903</v>
      </c>
      <c r="L21" s="4">
        <f t="shared" si="25"/>
        <v>-0.1451719006968287</v>
      </c>
      <c r="M21" s="20">
        <f t="shared" si="12"/>
        <v>1.4080284655227343E-2</v>
      </c>
      <c r="N21" t="str">
        <f t="shared" si="13"/>
        <v>inflation</v>
      </c>
      <c r="O21">
        <f t="shared" si="26"/>
        <v>1</v>
      </c>
      <c r="P21" s="22">
        <f t="shared" si="27"/>
        <v>-2.6670495749822123E-3</v>
      </c>
      <c r="Q21">
        <f t="shared" si="14"/>
        <v>-25437977973.59903</v>
      </c>
      <c r="R21" s="4">
        <f t="shared" si="15"/>
        <v>-0.1451719006968287</v>
      </c>
      <c r="S21">
        <f>INDEX(m, MATCH($B$1, 'M stock'!$B$5:$B$271, 0), MATCH(A21, 'M stock'!$A$5:$BQ$5, 0))</f>
        <v>36166666666.666695</v>
      </c>
      <c r="T21" s="4">
        <f t="shared" si="16"/>
        <v>-0.21724993981050073</v>
      </c>
      <c r="U21" s="15">
        <f t="shared" si="17"/>
        <v>149788617886.17899</v>
      </c>
      <c r="V21" s="4">
        <f t="shared" si="28"/>
        <v>-0.1451719006968287</v>
      </c>
      <c r="W21">
        <f t="shared" si="3"/>
        <v>33159847401.813358</v>
      </c>
      <c r="X21" s="4">
        <f t="shared" si="29"/>
        <v>-0.23014299242581451</v>
      </c>
      <c r="Y21">
        <f t="shared" si="4"/>
        <v>4.1416207710464201</v>
      </c>
      <c r="Z21" s="10">
        <f t="shared" si="30"/>
        <v>9.2083083450957962E-2</v>
      </c>
      <c r="AA21">
        <f t="shared" si="18"/>
        <v>137335512764.07986</v>
      </c>
      <c r="AB21">
        <f t="shared" si="31"/>
        <v>-26013722727.644775</v>
      </c>
      <c r="AC21" s="4">
        <f t="shared" si="36"/>
        <v>-0.15925218535205599</v>
      </c>
      <c r="AD21">
        <f t="shared" si="5"/>
        <v>12453105122.099121</v>
      </c>
      <c r="AE21">
        <f t="shared" si="19"/>
        <v>149788617886.17899</v>
      </c>
      <c r="AF21" s="4">
        <f t="shared" si="32"/>
        <v>-0.1451719006968287</v>
      </c>
      <c r="AG21" s="4">
        <f t="shared" si="6"/>
        <v>1.4080284655227343E-2</v>
      </c>
      <c r="AH21" s="10">
        <f t="shared" si="37"/>
        <v>-0.74140512049245832</v>
      </c>
      <c r="AI21" s="10">
        <f t="shared" si="38"/>
        <v>8.4971091728985815E-2</v>
      </c>
      <c r="AJ21" s="10">
        <f t="shared" si="39"/>
        <v>-0.23725498414778667</v>
      </c>
      <c r="AK21" t="str">
        <f t="shared" si="33"/>
        <v>inflation</v>
      </c>
      <c r="AL21">
        <f t="shared" si="20"/>
        <v>1</v>
      </c>
      <c r="AM21">
        <f t="shared" si="34"/>
        <v>3006819264.8533401</v>
      </c>
      <c r="AN21">
        <f t="shared" si="35"/>
        <v>4.1416207710464201</v>
      </c>
    </row>
    <row r="22" spans="1:40" x14ac:dyDescent="0.35">
      <c r="A22">
        <v>1979</v>
      </c>
      <c r="B22">
        <f>INDEX(p, MATCH($B$1, 'p2'!$B$5:$B$271, 0), MATCH(A22, 'p2'!$A$5:$BQ$5, 0))</f>
        <v>1.1299276500195516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3.5987883402890483E-2</v>
      </c>
      <c r="G22">
        <f t="shared" si="11"/>
        <v>158040130304.26157</v>
      </c>
      <c r="H22">
        <f t="shared" si="0"/>
        <v>20704617540.181686</v>
      </c>
      <c r="I22" s="4">
        <f t="shared" si="24"/>
        <v>0.15075938570782388</v>
      </c>
      <c r="J22">
        <f>INDEX(PQ, MATCH($B$1, PQ!$B$5:$B$271, 0), MATCH(A22, PQ!$A$5:$BQ$5, 0))</f>
        <v>178573913043.478</v>
      </c>
      <c r="K22">
        <f t="shared" si="1"/>
        <v>28785295157.299011</v>
      </c>
      <c r="L22" s="4">
        <f t="shared" si="25"/>
        <v>0.19217278030545892</v>
      </c>
      <c r="M22" s="20">
        <f t="shared" si="12"/>
        <v>4.1413394597635045E-2</v>
      </c>
      <c r="N22" t="str">
        <f t="shared" si="13"/>
        <v>inflation</v>
      </c>
      <c r="O22">
        <f t="shared" si="26"/>
        <v>1</v>
      </c>
      <c r="P22" s="22">
        <f t="shared" si="27"/>
        <v>5.4255111947445617E-3</v>
      </c>
      <c r="Q22">
        <f t="shared" si="14"/>
        <v>28785295157.299011</v>
      </c>
      <c r="R22" s="4">
        <f t="shared" si="15"/>
        <v>0.19217278030545892</v>
      </c>
      <c r="S22">
        <f>INDEX(m, MATCH($B$1, 'M stock'!$B$5:$B$271, 0), MATCH(A22, 'M stock'!$A$5:$BQ$5, 0))</f>
        <v>57730434782.60865</v>
      </c>
      <c r="T22" s="4">
        <f t="shared" si="16"/>
        <v>0.5962332197956296</v>
      </c>
      <c r="U22" s="15">
        <f t="shared" si="17"/>
        <v>178573913043.478</v>
      </c>
      <c r="V22" s="4">
        <f t="shared" si="28"/>
        <v>0.19217278030545892</v>
      </c>
      <c r="W22">
        <f t="shared" si="3"/>
        <v>51092151591.838394</v>
      </c>
      <c r="X22" s="4">
        <f t="shared" si="29"/>
        <v>0.54078367649678638</v>
      </c>
      <c r="Y22">
        <f t="shared" si="4"/>
        <v>3.0932369332730811</v>
      </c>
      <c r="Z22" s="10">
        <f t="shared" si="30"/>
        <v>-0.25313371159002923</v>
      </c>
      <c r="AA22">
        <f t="shared" si="18"/>
        <v>158040130304.26157</v>
      </c>
      <c r="AB22">
        <f t="shared" si="31"/>
        <v>20704617540.181702</v>
      </c>
      <c r="AC22" s="4">
        <f t="shared" si="36"/>
        <v>0.15075938570782399</v>
      </c>
      <c r="AD22">
        <f t="shared" si="5"/>
        <v>20533782739.216431</v>
      </c>
      <c r="AE22">
        <f t="shared" si="19"/>
        <v>178573913043.478</v>
      </c>
      <c r="AF22" s="4">
        <f t="shared" si="32"/>
        <v>0.19217278030545892</v>
      </c>
      <c r="AG22" s="4">
        <f t="shared" si="6"/>
        <v>4.1413394597635045E-2</v>
      </c>
      <c r="AH22" s="10">
        <f t="shared" si="37"/>
        <v>-1.3935694866506032E-2</v>
      </c>
      <c r="AI22" s="10">
        <f t="shared" si="38"/>
        <v>-0.34861089619132746</v>
      </c>
      <c r="AJ22" s="10">
        <f t="shared" si="39"/>
        <v>0.44530649189548815</v>
      </c>
      <c r="AK22" t="str">
        <f t="shared" si="33"/>
        <v>inflation</v>
      </c>
      <c r="AL22">
        <f t="shared" si="20"/>
        <v>1</v>
      </c>
      <c r="AM22">
        <f t="shared" si="34"/>
        <v>6638283190.770256</v>
      </c>
      <c r="AN22">
        <f t="shared" si="35"/>
        <v>3.0932369332730811</v>
      </c>
    </row>
    <row r="23" spans="1:40" x14ac:dyDescent="0.35">
      <c r="A23">
        <v>1980</v>
      </c>
      <c r="B23">
        <f>INDEX(p, MATCH($B$1, 'p2'!$B$5:$B$271, 0), MATCH(A23, 'p2'!$A$5:$BQ$5, 0))</f>
        <v>1.1724657270625947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3.7646726356600768E-2</v>
      </c>
      <c r="G23">
        <f t="shared" si="11"/>
        <v>163320338991.68893</v>
      </c>
      <c r="H23">
        <f t="shared" si="0"/>
        <v>5280208687.4273682</v>
      </c>
      <c r="I23" s="4">
        <f t="shared" si="24"/>
        <v>3.3410556402742896E-2</v>
      </c>
      <c r="J23">
        <f>INDEX(PQ, MATCH($B$1, PQ!$B$5:$B$271, 0), MATCH(A23, PQ!$A$5:$BQ$5, 0))</f>
        <v>191487500000</v>
      </c>
      <c r="K23">
        <f t="shared" si="1"/>
        <v>12913586956.522003</v>
      </c>
      <c r="L23" s="4">
        <f t="shared" si="25"/>
        <v>7.2315080833659548E-2</v>
      </c>
      <c r="M23" s="20">
        <f t="shared" si="12"/>
        <v>3.8904524430916652E-2</v>
      </c>
      <c r="N23" t="str">
        <f t="shared" si="13"/>
        <v>inflation</v>
      </c>
      <c r="O23">
        <f t="shared" si="26"/>
        <v>1</v>
      </c>
      <c r="P23" s="22">
        <f t="shared" si="27"/>
        <v>1.2577980743158843E-3</v>
      </c>
      <c r="Q23">
        <f t="shared" si="14"/>
        <v>12913586956.522003</v>
      </c>
      <c r="R23" s="4">
        <f t="shared" si="15"/>
        <v>7.2315080833659548E-2</v>
      </c>
      <c r="S23">
        <f>INDEX(m, MATCH($B$1, 'M stock'!$B$5:$B$271, 0), MATCH(A23, 'M stock'!$A$5:$BQ$5, 0))</f>
        <v>69629166666.666687</v>
      </c>
      <c r="T23" s="4">
        <f t="shared" si="16"/>
        <v>0.20610847517196496</v>
      </c>
      <c r="U23" s="15">
        <f t="shared" si="17"/>
        <v>191487500000</v>
      </c>
      <c r="V23" s="4">
        <f t="shared" si="28"/>
        <v>7.2315080833659548E-2</v>
      </c>
      <c r="W23">
        <f t="shared" si="3"/>
        <v>59386952692.519409</v>
      </c>
      <c r="X23" s="4">
        <f t="shared" si="29"/>
        <v>0.16234980994627068</v>
      </c>
      <c r="Y23">
        <f t="shared" si="4"/>
        <v>2.7501047214409664</v>
      </c>
      <c r="Z23" s="10">
        <f t="shared" si="30"/>
        <v>-0.1109298185797337</v>
      </c>
      <c r="AA23">
        <f t="shared" si="18"/>
        <v>163320338991.68893</v>
      </c>
      <c r="AB23">
        <f t="shared" si="31"/>
        <v>5280208687.4273682</v>
      </c>
      <c r="AC23" s="4">
        <f t="shared" si="36"/>
        <v>3.3410556402742896E-2</v>
      </c>
      <c r="AD23">
        <f t="shared" si="5"/>
        <v>28167161008.311066</v>
      </c>
      <c r="AE23">
        <f t="shared" si="19"/>
        <v>191487500000</v>
      </c>
      <c r="AF23" s="4">
        <f t="shared" si="32"/>
        <v>7.2315080833659548E-2</v>
      </c>
      <c r="AG23" s="4">
        <f t="shared" si="6"/>
        <v>3.8904524430916652E-2</v>
      </c>
      <c r="AH23" s="10">
        <f t="shared" si="37"/>
        <v>-5.4801075903703464E-2</v>
      </c>
      <c r="AI23" s="10">
        <f t="shared" si="38"/>
        <v>-9.0034729112611137E-2</v>
      </c>
      <c r="AJ23" s="10">
        <f t="shared" si="39"/>
        <v>0.18324489941339325</v>
      </c>
      <c r="AK23" t="str">
        <f t="shared" si="33"/>
        <v>inflation</v>
      </c>
      <c r="AL23">
        <f t="shared" si="20"/>
        <v>1</v>
      </c>
      <c r="AM23">
        <f t="shared" si="34"/>
        <v>10242213974.147276</v>
      </c>
      <c r="AN23">
        <f t="shared" si="35"/>
        <v>2.7501047214409664</v>
      </c>
    </row>
    <row r="24" spans="1:40" x14ac:dyDescent="0.35">
      <c r="A24">
        <v>1981</v>
      </c>
      <c r="B24">
        <f>INDEX(p, MATCH($B$1, 'p2'!$B$5:$B$271, 0), MATCH(A24, 'p2'!$A$5:$BQ$5, 0))</f>
        <v>1.2001429796040757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2.3606022677371958E-2</v>
      </c>
      <c r="G24">
        <f t="shared" si="11"/>
        <v>163495731177.78513</v>
      </c>
      <c r="H24">
        <f t="shared" si="0"/>
        <v>175392186.09619141</v>
      </c>
      <c r="I24" s="4">
        <f t="shared" si="24"/>
        <v>1.0739151484685369E-3</v>
      </c>
      <c r="J24">
        <f>INDEX(PQ, MATCH($B$1, PQ!$B$5:$B$271, 0), MATCH(A24, PQ!$A$5:$BQ$5, 0))</f>
        <v>196218253968.254</v>
      </c>
      <c r="K24">
        <f t="shared" si="1"/>
        <v>4730753968.2539978</v>
      </c>
      <c r="L24" s="4">
        <f t="shared" si="25"/>
        <v>2.4705288691188709E-2</v>
      </c>
      <c r="M24" s="20">
        <f t="shared" si="12"/>
        <v>2.3631373542720172E-2</v>
      </c>
      <c r="N24" t="str">
        <f t="shared" si="13"/>
        <v>inflation</v>
      </c>
      <c r="O24">
        <f t="shared" si="26"/>
        <v>1</v>
      </c>
      <c r="P24" s="22">
        <f t="shared" si="27"/>
        <v>2.5350865348213597E-5</v>
      </c>
      <c r="Q24">
        <f t="shared" si="14"/>
        <v>4730753968.2539978</v>
      </c>
      <c r="R24" s="4">
        <f t="shared" si="15"/>
        <v>2.4705288691188709E-2</v>
      </c>
      <c r="S24">
        <f>INDEX(m, MATCH($B$1, 'M stock'!$B$5:$B$271, 0), MATCH(A24, 'M stock'!$A$5:$BQ$5, 0))</f>
        <v>78480158730.158661</v>
      </c>
      <c r="T24" s="4">
        <f t="shared" si="16"/>
        <v>0.12711615673736301</v>
      </c>
      <c r="U24" s="15">
        <f t="shared" si="17"/>
        <v>196218253968.254</v>
      </c>
      <c r="V24" s="4">
        <f t="shared" si="28"/>
        <v>2.4705288691188709E-2</v>
      </c>
      <c r="W24">
        <f t="shared" si="3"/>
        <v>65392340799.301331</v>
      </c>
      <c r="X24" s="4">
        <f t="shared" si="29"/>
        <v>0.1011230217161552</v>
      </c>
      <c r="Y24">
        <f t="shared" si="4"/>
        <v>2.5002275370379761</v>
      </c>
      <c r="Z24" s="10">
        <f t="shared" si="30"/>
        <v>-9.0860970658623766E-2</v>
      </c>
      <c r="AA24">
        <f t="shared" si="18"/>
        <v>163495731177.78513</v>
      </c>
      <c r="AB24">
        <f t="shared" si="31"/>
        <v>175392186.09619141</v>
      </c>
      <c r="AC24" s="4">
        <f t="shared" si="36"/>
        <v>1.0739151484685369E-3</v>
      </c>
      <c r="AD24">
        <f t="shared" si="5"/>
        <v>32722522790.468872</v>
      </c>
      <c r="AE24">
        <f t="shared" si="19"/>
        <v>196218253968.254</v>
      </c>
      <c r="AF24" s="4">
        <f t="shared" si="32"/>
        <v>2.4705288691188709E-2</v>
      </c>
      <c r="AG24" s="4">
        <f t="shared" si="6"/>
        <v>2.3631373542720172E-2</v>
      </c>
      <c r="AH24" s="10">
        <f t="shared" si="37"/>
        <v>-7.7192320027705569E-2</v>
      </c>
      <c r="AI24" s="10">
        <f t="shared" si="38"/>
        <v>-7.6417733024966489E-2</v>
      </c>
      <c r="AJ24" s="10">
        <f t="shared" si="39"/>
        <v>0.11556625934981248</v>
      </c>
      <c r="AK24" t="str">
        <f t="shared" si="33"/>
        <v>inflation</v>
      </c>
      <c r="AL24">
        <f t="shared" si="20"/>
        <v>1</v>
      </c>
      <c r="AM24">
        <f t="shared" si="34"/>
        <v>13087817930.857327</v>
      </c>
      <c r="AN24">
        <f t="shared" si="35"/>
        <v>2.5002275370379761</v>
      </c>
    </row>
    <row r="25" spans="1:40" x14ac:dyDescent="0.35">
      <c r="A25">
        <v>1982</v>
      </c>
      <c r="B25">
        <f>INDEX(p, MATCH($B$1, 'p2'!$B$5:$B$271, 0), MATCH(A25, 'p2'!$A$5:$BQ$5, 0))</f>
        <v>1.1981279044657387</v>
      </c>
      <c r="C25" t="str">
        <f t="shared" si="10"/>
        <v>deflation</v>
      </c>
      <c r="D25" t="str">
        <f t="shared" si="21"/>
        <v>expansive</v>
      </c>
      <c r="E25" t="str">
        <f t="shared" si="22"/>
        <v>deflationary growth</v>
      </c>
      <c r="F25" s="4">
        <f t="shared" si="23"/>
        <v>-1.679029226169164E-3</v>
      </c>
      <c r="G25">
        <f t="shared" si="11"/>
        <v>171501652924.24326</v>
      </c>
      <c r="H25">
        <f t="shared" si="0"/>
        <v>8005921746.4581299</v>
      </c>
      <c r="I25" s="4">
        <f t="shared" si="24"/>
        <v>4.8967160725147597E-2</v>
      </c>
      <c r="J25">
        <f>INDEX(PQ, MATCH($B$1, PQ!$B$5:$B$271, 0), MATCH(A25, PQ!$A$5:$BQ$5, 0))</f>
        <v>205480916030.534</v>
      </c>
      <c r="K25">
        <f t="shared" si="1"/>
        <v>9262662062.2799988</v>
      </c>
      <c r="L25" s="4">
        <f t="shared" si="25"/>
        <v>4.7205914204998471E-2</v>
      </c>
      <c r="M25" s="20">
        <f t="shared" si="12"/>
        <v>-1.7612465201491262E-3</v>
      </c>
      <c r="N25" t="str">
        <f t="shared" si="13"/>
        <v>deflation</v>
      </c>
      <c r="O25">
        <f t="shared" si="26"/>
        <v>1</v>
      </c>
      <c r="P25" s="22">
        <f t="shared" si="27"/>
        <v>-8.2217293979962216E-5</v>
      </c>
      <c r="Q25">
        <f t="shared" si="14"/>
        <v>9262662062.2799988</v>
      </c>
      <c r="R25" s="4">
        <f t="shared" si="15"/>
        <v>4.7205914204998471E-2</v>
      </c>
      <c r="S25">
        <f>INDEX(m, MATCH($B$1, 'M stock'!$B$5:$B$271, 0), MATCH(A25, 'M stock'!$A$5:$BQ$5, 0))</f>
        <v>86477099236.641083</v>
      </c>
      <c r="T25" s="4">
        <f t="shared" si="16"/>
        <v>0.10189760871889428</v>
      </c>
      <c r="U25" s="15">
        <f t="shared" si="17"/>
        <v>205480916030.534</v>
      </c>
      <c r="V25" s="4">
        <f t="shared" si="28"/>
        <v>4.7205914204998471E-2</v>
      </c>
      <c r="W25">
        <f t="shared" si="3"/>
        <v>72176850997.558884</v>
      </c>
      <c r="X25" s="4">
        <f t="shared" si="29"/>
        <v>0.10375083863537181</v>
      </c>
      <c r="Y25">
        <f t="shared" si="4"/>
        <v>2.3761309970428561</v>
      </c>
      <c r="Z25" s="10">
        <f t="shared" si="30"/>
        <v>-4.9634098559740415E-2</v>
      </c>
      <c r="AA25">
        <f t="shared" si="18"/>
        <v>171501652924.24326</v>
      </c>
      <c r="AB25">
        <f t="shared" si="31"/>
        <v>8005921746.4581299</v>
      </c>
      <c r="AC25" s="4">
        <f t="shared" si="36"/>
        <v>4.8967160725147597E-2</v>
      </c>
      <c r="AD25">
        <f t="shared" si="5"/>
        <v>33979263106.290741</v>
      </c>
      <c r="AE25">
        <f t="shared" si="19"/>
        <v>205480916030.534</v>
      </c>
      <c r="AF25" s="4">
        <f t="shared" si="32"/>
        <v>4.7205914204998471E-2</v>
      </c>
      <c r="AG25" s="4">
        <f t="shared" si="6"/>
        <v>-1.7612465201491262E-3</v>
      </c>
      <c r="AH25" s="10">
        <f t="shared" si="37"/>
        <v>-0.15471573020150223</v>
      </c>
      <c r="AI25" s="10">
        <f t="shared" si="38"/>
        <v>-5.6544924430373338E-2</v>
      </c>
      <c r="AJ25" s="10">
        <f t="shared" si="39"/>
        <v>9.6840012764738886E-2</v>
      </c>
      <c r="AK25" t="str">
        <f t="shared" si="33"/>
        <v>deflation</v>
      </c>
      <c r="AL25">
        <f t="shared" si="20"/>
        <v>1</v>
      </c>
      <c r="AM25">
        <f t="shared" si="34"/>
        <v>14300248239.082203</v>
      </c>
      <c r="AN25">
        <f t="shared" si="35"/>
        <v>2.3761309970428561</v>
      </c>
    </row>
    <row r="26" spans="1:40" x14ac:dyDescent="0.35">
      <c r="A26">
        <v>1983</v>
      </c>
      <c r="B26">
        <f>INDEX(p, MATCH($B$1, 'p2'!$B$5:$B$271, 0), MATCH(A26, 'p2'!$A$5:$BQ$5, 0))</f>
        <v>1.2124748580416942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1.1974475782160337E-2</v>
      </c>
      <c r="G26">
        <f t="shared" si="11"/>
        <v>190626854376.62573</v>
      </c>
      <c r="H26">
        <f t="shared" si="0"/>
        <v>19125201452.382477</v>
      </c>
      <c r="I26" s="4">
        <f t="shared" si="24"/>
        <v>0.11151613483766583</v>
      </c>
      <c r="J26">
        <f>INDEX(PQ, MATCH($B$1, PQ!$B$5:$B$271, 0), MATCH(A26, PQ!$A$5:$BQ$5, 0))</f>
        <v>231130268199.23401</v>
      </c>
      <c r="K26">
        <f t="shared" si="1"/>
        <v>25649352168.700012</v>
      </c>
      <c r="L26" s="4">
        <f t="shared" si="25"/>
        <v>0.12482595787575999</v>
      </c>
      <c r="M26" s="20">
        <f t="shared" si="12"/>
        <v>1.3309823038094165E-2</v>
      </c>
      <c r="N26" t="str">
        <f t="shared" si="13"/>
        <v>inflation</v>
      </c>
      <c r="O26">
        <f t="shared" si="26"/>
        <v>1</v>
      </c>
      <c r="P26" s="22">
        <f t="shared" si="27"/>
        <v>1.3353472559338286E-3</v>
      </c>
      <c r="Q26">
        <f t="shared" si="14"/>
        <v>25649352168.700012</v>
      </c>
      <c r="R26" s="4">
        <f t="shared" si="15"/>
        <v>0.12482595787575999</v>
      </c>
      <c r="S26">
        <f>INDEX(m, MATCH($B$1, 'M stock'!$B$5:$B$271, 0), MATCH(A26, 'M stock'!$A$5:$BQ$5, 0))</f>
        <v>103938697318.0078</v>
      </c>
      <c r="T26" s="4">
        <f t="shared" si="16"/>
        <v>0.20192164440650071</v>
      </c>
      <c r="U26" s="15">
        <f t="shared" si="17"/>
        <v>231130268199.23401</v>
      </c>
      <c r="V26" s="4">
        <f t="shared" si="28"/>
        <v>0.12482595787575999</v>
      </c>
      <c r="W26">
        <f t="shared" si="3"/>
        <v>85724414513.536728</v>
      </c>
      <c r="X26" s="4">
        <f t="shared" si="29"/>
        <v>0.18769956473213331</v>
      </c>
      <c r="Y26">
        <f t="shared" si="4"/>
        <v>2.2237171925685639</v>
      </c>
      <c r="Z26" s="10">
        <f t="shared" si="30"/>
        <v>-6.4143687643473488E-2</v>
      </c>
      <c r="AA26">
        <f t="shared" si="18"/>
        <v>190626854376.62576</v>
      </c>
      <c r="AB26">
        <f t="shared" si="31"/>
        <v>19125201452.382507</v>
      </c>
      <c r="AC26" s="4">
        <f t="shared" si="36"/>
        <v>0.11151613483766601</v>
      </c>
      <c r="AD26">
        <f t="shared" si="5"/>
        <v>40503413822.608246</v>
      </c>
      <c r="AE26">
        <f t="shared" si="19"/>
        <v>231130268199.23401</v>
      </c>
      <c r="AF26" s="4">
        <f t="shared" si="32"/>
        <v>0.12482595787575999</v>
      </c>
      <c r="AG26" s="4">
        <f t="shared" si="6"/>
        <v>1.3309823038094165E-2</v>
      </c>
      <c r="AH26" s="10">
        <f t="shared" si="37"/>
        <v>-0.11165150873754066</v>
      </c>
      <c r="AI26" s="10">
        <f t="shared" si="38"/>
        <v>-6.2873606856373318E-2</v>
      </c>
      <c r="AJ26" s="10">
        <f t="shared" si="39"/>
        <v>0.18896964551923348</v>
      </c>
      <c r="AK26" t="str">
        <f t="shared" si="33"/>
        <v>inflation</v>
      </c>
      <c r="AL26">
        <f t="shared" si="20"/>
        <v>1</v>
      </c>
      <c r="AM26">
        <f t="shared" si="34"/>
        <v>18214282804.471058</v>
      </c>
      <c r="AN26">
        <f t="shared" si="35"/>
        <v>2.2237171925685639</v>
      </c>
    </row>
    <row r="27" spans="1:40" x14ac:dyDescent="0.35">
      <c r="A27">
        <v>1984</v>
      </c>
      <c r="B27">
        <f>INDEX(p, MATCH($B$1, 'p2'!$B$5:$B$271, 0), MATCH(A27, 'p2'!$A$5:$BQ$5, 0))</f>
        <v>1.2719518743123126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4.9054226465925721E-2</v>
      </c>
      <c r="G27">
        <f t="shared" si="11"/>
        <v>204758420819.70813</v>
      </c>
      <c r="H27">
        <f t="shared" si="0"/>
        <v>14131566443.082397</v>
      </c>
      <c r="I27" s="4">
        <f t="shared" si="24"/>
        <v>7.4132086422421611E-2</v>
      </c>
      <c r="J27">
        <f>INDEX(PQ, MATCH($B$1, PQ!$B$5:$B$271, 0), MATCH(A27, PQ!$A$5:$BQ$5, 0))</f>
        <v>260442857142.85699</v>
      </c>
      <c r="K27">
        <f t="shared" si="1"/>
        <v>29312588943.622986</v>
      </c>
      <c r="L27" s="4">
        <f t="shared" si="25"/>
        <v>0.12682280504410426</v>
      </c>
      <c r="M27" s="20">
        <f t="shared" si="12"/>
        <v>5.2690718621682647E-2</v>
      </c>
      <c r="N27" t="str">
        <f t="shared" si="13"/>
        <v>inflation</v>
      </c>
      <c r="O27">
        <f t="shared" si="26"/>
        <v>1</v>
      </c>
      <c r="P27" s="22">
        <f t="shared" si="27"/>
        <v>3.6364921557569263E-3</v>
      </c>
      <c r="Q27">
        <f t="shared" si="14"/>
        <v>29312588943.622986</v>
      </c>
      <c r="R27" s="4">
        <f t="shared" si="15"/>
        <v>0.12682280504410426</v>
      </c>
      <c r="S27">
        <f>INDEX(m, MATCH($B$1, 'M stock'!$B$5:$B$271, 0), MATCH(A27, 'M stock'!$A$5:$BQ$5, 0))</f>
        <v>128517857142.85695</v>
      </c>
      <c r="T27" s="4">
        <f t="shared" si="16"/>
        <v>0.23647746661330066</v>
      </c>
      <c r="U27" s="15">
        <f t="shared" si="17"/>
        <v>260442857142.85696</v>
      </c>
      <c r="V27" s="4">
        <f t="shared" si="28"/>
        <v>0.12682280504410412</v>
      </c>
      <c r="W27">
        <f t="shared" si="3"/>
        <v>101039874022.23122</v>
      </c>
      <c r="X27" s="4">
        <f t="shared" si="29"/>
        <v>0.17865924889199478</v>
      </c>
      <c r="Y27">
        <f t="shared" si="4"/>
        <v>2.0265110462692806</v>
      </c>
      <c r="Z27" s="10">
        <f t="shared" si="30"/>
        <v>-8.8683105458880376E-2</v>
      </c>
      <c r="AA27">
        <f t="shared" si="18"/>
        <v>204758420819.7081</v>
      </c>
      <c r="AB27">
        <f t="shared" si="31"/>
        <v>14131566443.082336</v>
      </c>
      <c r="AC27" s="4">
        <f t="shared" si="36"/>
        <v>7.4132086422421278E-2</v>
      </c>
      <c r="AD27">
        <f t="shared" si="5"/>
        <v>55684436323.148895</v>
      </c>
      <c r="AE27">
        <f t="shared" si="19"/>
        <v>260442857142.85699</v>
      </c>
      <c r="AF27" s="4">
        <f t="shared" si="32"/>
        <v>0.12682280504410426</v>
      </c>
      <c r="AG27" s="4">
        <f t="shared" si="6"/>
        <v>5.2690718621682647E-2</v>
      </c>
      <c r="AH27" s="10">
        <f t="shared" si="37"/>
        <v>-0.16337086030587789</v>
      </c>
      <c r="AI27" s="10">
        <f t="shared" si="38"/>
        <v>-5.1836443847890518E-2</v>
      </c>
      <c r="AJ27" s="10">
        <f t="shared" si="39"/>
        <v>0.21550591050298462</v>
      </c>
      <c r="AK27" t="str">
        <f t="shared" si="33"/>
        <v>inflation</v>
      </c>
      <c r="AL27">
        <f t="shared" si="20"/>
        <v>1</v>
      </c>
      <c r="AM27">
        <f t="shared" si="34"/>
        <v>27477983120.625736</v>
      </c>
      <c r="AN27">
        <f t="shared" si="35"/>
        <v>2.0265110462692806</v>
      </c>
    </row>
    <row r="28" spans="1:40" x14ac:dyDescent="0.35">
      <c r="A28">
        <v>1985</v>
      </c>
      <c r="B28">
        <f>INDEX(p, MATCH($B$1, 'p2'!$B$5:$B$271, 0), MATCH(A28, 'p2'!$A$5:$BQ$5, 0))</f>
        <v>1.4016863951939276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0.10199640686229312</v>
      </c>
      <c r="G28">
        <f t="shared" si="11"/>
        <v>221208272345.00027</v>
      </c>
      <c r="H28">
        <f t="shared" si="0"/>
        <v>16449851525.292145</v>
      </c>
      <c r="I28" s="4">
        <f t="shared" si="24"/>
        <v>8.0337851109803224E-2</v>
      </c>
      <c r="J28">
        <f>INDEX(PQ, MATCH($B$1, PQ!$B$5:$B$271, 0), MATCH(A28, PQ!$A$5:$BQ$5, 0))</f>
        <v>310064625850.34003</v>
      </c>
      <c r="K28">
        <f t="shared" si="1"/>
        <v>49621768707.483032</v>
      </c>
      <c r="L28" s="4">
        <f t="shared" si="25"/>
        <v>0.19052843012033427</v>
      </c>
      <c r="M28" s="20">
        <f t="shared" si="12"/>
        <v>0.11019057901053105</v>
      </c>
      <c r="N28" t="str">
        <f t="shared" si="13"/>
        <v>inflation</v>
      </c>
      <c r="O28">
        <f t="shared" si="26"/>
        <v>1</v>
      </c>
      <c r="P28" s="22">
        <f t="shared" si="27"/>
        <v>8.1941721482379215E-3</v>
      </c>
      <c r="Q28">
        <f t="shared" si="14"/>
        <v>49621768707.483032</v>
      </c>
      <c r="R28" s="4">
        <f t="shared" si="15"/>
        <v>0.19052843012033427</v>
      </c>
      <c r="S28">
        <f>INDEX(m, MATCH($B$1, 'M stock'!$B$5:$B$271, 0), MATCH(A28, 'M stock'!$A$5:$BQ$5, 0))</f>
        <v>165812925170.06799</v>
      </c>
      <c r="T28" s="4">
        <f t="shared" si="16"/>
        <v>0.29019366534998214</v>
      </c>
      <c r="U28" s="15">
        <f t="shared" si="17"/>
        <v>310064625850.34003</v>
      </c>
      <c r="V28" s="4">
        <f t="shared" si="28"/>
        <v>0.19052843012033441</v>
      </c>
      <c r="W28">
        <f t="shared" si="3"/>
        <v>118295308949.70787</v>
      </c>
      <c r="X28" s="4">
        <f t="shared" si="29"/>
        <v>0.17077846834686314</v>
      </c>
      <c r="Y28">
        <f t="shared" si="4"/>
        <v>1.8699665634166851</v>
      </c>
      <c r="Z28" s="10">
        <f t="shared" si="30"/>
        <v>-7.7248275128224506E-2</v>
      </c>
      <c r="AA28">
        <f t="shared" si="18"/>
        <v>221208272345.00024</v>
      </c>
      <c r="AB28">
        <f t="shared" si="31"/>
        <v>16449851525.292145</v>
      </c>
      <c r="AC28" s="4">
        <f t="shared" si="36"/>
        <v>8.0337851109803238E-2</v>
      </c>
      <c r="AD28">
        <f t="shared" si="5"/>
        <v>88856353505.339783</v>
      </c>
      <c r="AE28">
        <f t="shared" si="19"/>
        <v>310064625850.34003</v>
      </c>
      <c r="AF28" s="4">
        <f t="shared" si="32"/>
        <v>0.19052843012033427</v>
      </c>
      <c r="AG28" s="4">
        <f t="shared" si="6"/>
        <v>0.11019057901053105</v>
      </c>
      <c r="AH28" s="10">
        <f t="shared" si="37"/>
        <v>8.0739243809266184E-2</v>
      </c>
      <c r="AI28" s="10">
        <f t="shared" si="38"/>
        <v>1.9749961773471131E-2</v>
      </c>
      <c r="AJ28" s="10">
        <f t="shared" si="39"/>
        <v>0.26777670524855879</v>
      </c>
      <c r="AK28" t="str">
        <f t="shared" si="33"/>
        <v>inflation</v>
      </c>
      <c r="AL28">
        <f t="shared" si="20"/>
        <v>1</v>
      </c>
      <c r="AM28">
        <f t="shared" si="34"/>
        <v>47517616220.360138</v>
      </c>
      <c r="AN28">
        <f t="shared" si="35"/>
        <v>1.8699665634166851</v>
      </c>
    </row>
    <row r="29" spans="1:40" x14ac:dyDescent="0.35">
      <c r="A29">
        <v>1986</v>
      </c>
      <c r="B29">
        <f>INDEX(p, MATCH($B$1, 'p2'!$B$5:$B$271, 0), MATCH(A29, 'p2'!$A$5:$BQ$5, 0))</f>
        <v>1.4672916919361967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4.6804546985128169E-2</v>
      </c>
      <c r="G29">
        <f t="shared" si="11"/>
        <v>205351224015.95258</v>
      </c>
      <c r="H29">
        <f t="shared" si="0"/>
        <v>-15857048329.047699</v>
      </c>
      <c r="I29" s="4">
        <f t="shared" si="24"/>
        <v>-7.1683794466405715E-2</v>
      </c>
      <c r="J29">
        <f>INDEX(PQ, MATCH($B$1, PQ!$B$5:$B$271, 0), MATCH(A29, PQ!$A$5:$BQ$5, 0))</f>
        <v>301310144927.53601</v>
      </c>
      <c r="K29">
        <f t="shared" si="1"/>
        <v>-8754480922.8040161</v>
      </c>
      <c r="L29" s="4">
        <f t="shared" si="25"/>
        <v>-2.8234375007452711E-2</v>
      </c>
      <c r="M29" s="20">
        <f t="shared" si="12"/>
        <v>4.3449419458953004E-2</v>
      </c>
      <c r="N29" t="str">
        <f t="shared" si="13"/>
        <v>inflation</v>
      </c>
      <c r="O29">
        <f t="shared" si="26"/>
        <v>1</v>
      </c>
      <c r="P29" s="22">
        <f t="shared" si="27"/>
        <v>-3.3551275261751654E-3</v>
      </c>
      <c r="Q29">
        <f t="shared" si="14"/>
        <v>-8754480922.8040161</v>
      </c>
      <c r="R29" s="4">
        <f t="shared" si="15"/>
        <v>-2.8234375007452711E-2</v>
      </c>
      <c r="S29">
        <f>INDEX(m, MATCH($B$1, 'M stock'!$B$5:$B$271, 0), MATCH(A29, 'M stock'!$A$5:$BQ$5, 0))</f>
        <v>184017391304.34778</v>
      </c>
      <c r="T29" s="4">
        <f t="shared" si="16"/>
        <v>0.10978918631106808</v>
      </c>
      <c r="U29" s="15">
        <f t="shared" si="17"/>
        <v>301310144927.53601</v>
      </c>
      <c r="V29" s="4">
        <f t="shared" si="28"/>
        <v>-2.8234375007452711E-2</v>
      </c>
      <c r="W29">
        <f t="shared" si="3"/>
        <v>125412957979.42101</v>
      </c>
      <c r="X29" s="4">
        <f t="shared" si="29"/>
        <v>6.0168480837554904E-2</v>
      </c>
      <c r="Y29">
        <f t="shared" si="4"/>
        <v>1.6374003717354999</v>
      </c>
      <c r="Z29" s="10">
        <f t="shared" si="30"/>
        <v>-0.12436917120927281</v>
      </c>
      <c r="AA29">
        <f t="shared" si="18"/>
        <v>205351224015.95258</v>
      </c>
      <c r="AB29">
        <f t="shared" si="31"/>
        <v>-15857048329.047668</v>
      </c>
      <c r="AC29" s="4">
        <f t="shared" si="36"/>
        <v>-7.168379446640559E-2</v>
      </c>
      <c r="AD29">
        <f t="shared" si="5"/>
        <v>95958920911.583435</v>
      </c>
      <c r="AE29">
        <f t="shared" si="19"/>
        <v>301310144927.53601</v>
      </c>
      <c r="AF29" s="4">
        <f t="shared" si="32"/>
        <v>-2.8234375007452711E-2</v>
      </c>
      <c r="AG29" s="4">
        <f t="shared" si="6"/>
        <v>4.3449419458953004E-2</v>
      </c>
      <c r="AH29" s="10">
        <f t="shared" si="37"/>
        <v>2.1994383723965179E-3</v>
      </c>
      <c r="AI29" s="10">
        <f t="shared" si="38"/>
        <v>-8.8402855845007622E-2</v>
      </c>
      <c r="AJ29" s="10">
        <f t="shared" si="39"/>
        <v>9.6134796201820097E-2</v>
      </c>
      <c r="AK29" t="str">
        <f t="shared" si="33"/>
        <v>inflation</v>
      </c>
      <c r="AL29">
        <f t="shared" si="20"/>
        <v>1</v>
      </c>
      <c r="AM29">
        <f t="shared" si="34"/>
        <v>58604433324.926781</v>
      </c>
      <c r="AN29">
        <f t="shared" si="35"/>
        <v>1.6374003717354999</v>
      </c>
    </row>
    <row r="30" spans="1:40" x14ac:dyDescent="0.35">
      <c r="A30">
        <v>1987</v>
      </c>
      <c r="B30">
        <f>INDEX(p, MATCH($B$1, 'p2'!$B$5:$B$271, 0), MATCH(A30, 'p2'!$A$5:$BQ$5, 0))</f>
        <v>1.5421640542850432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5.1027592373297688E-2</v>
      </c>
      <c r="G30">
        <f t="shared" si="11"/>
        <v>177319109592.03915</v>
      </c>
      <c r="H30">
        <f t="shared" si="0"/>
        <v>-28032114423.913422</v>
      </c>
      <c r="I30" s="4">
        <f t="shared" si="24"/>
        <v>-0.13650814383134996</v>
      </c>
      <c r="J30">
        <f>INDEX(PQ, MATCH($B$1, PQ!$B$5:$B$271, 0), MATCH(A30, PQ!$A$5:$BQ$5, 0))</f>
        <v>273455156950.673</v>
      </c>
      <c r="K30">
        <f t="shared" si="1"/>
        <v>-27854987976.863007</v>
      </c>
      <c r="L30" s="4">
        <f t="shared" si="25"/>
        <v>-9.2446233377113898E-2</v>
      </c>
      <c r="M30" s="20">
        <f t="shared" si="12"/>
        <v>4.4061910454236061E-2</v>
      </c>
      <c r="N30" t="str">
        <f t="shared" si="13"/>
        <v>inflation</v>
      </c>
      <c r="O30">
        <f t="shared" si="26"/>
        <v>1</v>
      </c>
      <c r="P30" s="22">
        <f t="shared" si="27"/>
        <v>-6.9656819190616268E-3</v>
      </c>
      <c r="Q30">
        <f t="shared" si="14"/>
        <v>-27854987976.863007</v>
      </c>
      <c r="R30" s="4">
        <f t="shared" si="15"/>
        <v>-9.2446233377113898E-2</v>
      </c>
      <c r="S30">
        <f>INDEX(m, MATCH($B$1, 'M stock'!$B$5:$B$271, 0), MATCH(A30, 'M stock'!$A$5:$BQ$5, 0))</f>
        <v>178417040358.74457</v>
      </c>
      <c r="T30" s="4">
        <f t="shared" si="16"/>
        <v>-3.0433813379849229E-2</v>
      </c>
      <c r="U30" s="15">
        <f t="shared" si="17"/>
        <v>273455156950.673</v>
      </c>
      <c r="V30" s="4">
        <f t="shared" si="28"/>
        <v>-9.2446233377113898E-2</v>
      </c>
      <c r="W30">
        <f t="shared" si="3"/>
        <v>115692646228.52321</v>
      </c>
      <c r="X30" s="4">
        <f t="shared" si="29"/>
        <v>-7.7506438788349133E-2</v>
      </c>
      <c r="Y30">
        <f t="shared" si="4"/>
        <v>1.5326739889913796</v>
      </c>
      <c r="Z30" s="10">
        <f t="shared" si="30"/>
        <v>-6.3958934266711787E-2</v>
      </c>
      <c r="AA30">
        <f t="shared" si="18"/>
        <v>177319109592.03915</v>
      </c>
      <c r="AB30">
        <f t="shared" si="31"/>
        <v>-28032114423.913422</v>
      </c>
      <c r="AC30" s="4">
        <f t="shared" si="36"/>
        <v>-0.13650814383134996</v>
      </c>
      <c r="AD30">
        <f t="shared" si="5"/>
        <v>96136047358.63385</v>
      </c>
      <c r="AE30">
        <f t="shared" si="19"/>
        <v>273455156950.673</v>
      </c>
      <c r="AF30" s="4">
        <f t="shared" si="32"/>
        <v>-9.2446233377113898E-2</v>
      </c>
      <c r="AG30" s="4">
        <f t="shared" si="6"/>
        <v>4.4061910454236061E-2</v>
      </c>
      <c r="AH30" s="10">
        <f t="shared" si="37"/>
        <v>-0.19981845341176041</v>
      </c>
      <c r="AI30" s="10">
        <f t="shared" si="38"/>
        <v>-1.4939794588764765E-2</v>
      </c>
      <c r="AJ30" s="10">
        <f t="shared" si="39"/>
        <v>-2.8487299110402112E-2</v>
      </c>
      <c r="AK30" t="str">
        <f t="shared" si="33"/>
        <v>inflation</v>
      </c>
      <c r="AL30">
        <f t="shared" si="20"/>
        <v>1</v>
      </c>
      <c r="AM30">
        <f t="shared" si="34"/>
        <v>62724394130.221359</v>
      </c>
      <c r="AN30">
        <f t="shared" si="35"/>
        <v>1.5326739889913796</v>
      </c>
    </row>
    <row r="31" spans="1:40" x14ac:dyDescent="0.35">
      <c r="A31">
        <v>1988</v>
      </c>
      <c r="B31">
        <f>INDEX(p, MATCH($B$1, 'p2'!$B$5:$B$271, 0), MATCH(A31, 'p2'!$A$5:$BQ$5, 0))</f>
        <v>1.728792963359117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0.12101754580228245</v>
      </c>
      <c r="G31">
        <f t="shared" si="11"/>
        <v>180986905615.88867</v>
      </c>
      <c r="H31">
        <f t="shared" si="0"/>
        <v>3667796023.8495178</v>
      </c>
      <c r="I31" s="4">
        <f t="shared" si="24"/>
        <v>2.0684719386918158E-2</v>
      </c>
      <c r="J31">
        <f>INDEX(PQ, MATCH($B$1, PQ!$B$5:$B$271, 0), MATCH(A31, PQ!$A$5:$BQ$5, 0))</f>
        <v>312888888888.88898</v>
      </c>
      <c r="K31">
        <f t="shared" si="1"/>
        <v>39433731938.215973</v>
      </c>
      <c r="L31" s="4">
        <f t="shared" si="25"/>
        <v>0.14420547916501422</v>
      </c>
      <c r="M31" s="20">
        <f t="shared" si="12"/>
        <v>0.12352075977809607</v>
      </c>
      <c r="N31" t="str">
        <f t="shared" si="13"/>
        <v>inflation</v>
      </c>
      <c r="O31">
        <f t="shared" si="26"/>
        <v>1</v>
      </c>
      <c r="P31" s="22">
        <f t="shared" si="27"/>
        <v>2.5032139758136146E-3</v>
      </c>
      <c r="Q31">
        <f t="shared" si="14"/>
        <v>39433731938.215973</v>
      </c>
      <c r="R31" s="4">
        <f t="shared" si="15"/>
        <v>0.14420547916501422</v>
      </c>
      <c r="S31">
        <f>INDEX(m, MATCH($B$1, 'M stock'!$B$5:$B$271, 0), MATCH(A31, 'M stock'!$A$5:$BQ$5, 0))</f>
        <v>197574074074.0741</v>
      </c>
      <c r="T31" s="4">
        <f t="shared" si="16"/>
        <v>0.10737222003464651</v>
      </c>
      <c r="U31" s="15">
        <f t="shared" si="17"/>
        <v>312888888888.88898</v>
      </c>
      <c r="V31" s="4">
        <f t="shared" si="28"/>
        <v>0.14420547916501422</v>
      </c>
      <c r="W31">
        <f t="shared" si="3"/>
        <v>114284404357.00259</v>
      </c>
      <c r="X31" s="4">
        <f t="shared" si="29"/>
        <v>-1.2172267792535135E-2</v>
      </c>
      <c r="Y31">
        <f t="shared" si="4"/>
        <v>1.5836535757802983</v>
      </c>
      <c r="Z31" s="10">
        <f t="shared" si="30"/>
        <v>3.3261859439832515E-2</v>
      </c>
      <c r="AA31">
        <f t="shared" si="18"/>
        <v>180986905615.88867</v>
      </c>
      <c r="AB31">
        <f t="shared" si="31"/>
        <v>3667796023.8495178</v>
      </c>
      <c r="AC31" s="4">
        <f t="shared" si="36"/>
        <v>2.0684719386918158E-2</v>
      </c>
      <c r="AD31">
        <f t="shared" si="5"/>
        <v>131901983273.00031</v>
      </c>
      <c r="AE31">
        <f t="shared" si="19"/>
        <v>312888888888.88898</v>
      </c>
      <c r="AF31" s="4">
        <f t="shared" si="32"/>
        <v>0.14420547916501422</v>
      </c>
      <c r="AG31" s="4">
        <f t="shared" si="6"/>
        <v>0.12352075977809607</v>
      </c>
      <c r="AH31" s="10">
        <f t="shared" si="37"/>
        <v>-2.310129292393473E-2</v>
      </c>
      <c r="AI31" s="10">
        <f t="shared" si="38"/>
        <v>0.15637774695754936</v>
      </c>
      <c r="AJ31" s="10">
        <f t="shared" si="39"/>
        <v>0.11094361972518171</v>
      </c>
      <c r="AK31" t="str">
        <f t="shared" si="33"/>
        <v>inflation</v>
      </c>
      <c r="AL31">
        <f t="shared" si="20"/>
        <v>1</v>
      </c>
      <c r="AM31">
        <f t="shared" si="34"/>
        <v>83289669717.071503</v>
      </c>
      <c r="AN31">
        <f t="shared" si="35"/>
        <v>1.5836535757802983</v>
      </c>
    </row>
    <row r="32" spans="1:40" x14ac:dyDescent="0.35">
      <c r="A32">
        <v>1989</v>
      </c>
      <c r="B32">
        <f>INDEX(p, MATCH($B$1, 'p2'!$B$5:$B$271, 0), MATCH(A32, 'p2'!$A$5:$BQ$5, 0))</f>
        <v>1.8776010832178753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8.6076310473648568E-2</v>
      </c>
      <c r="G32">
        <f t="shared" si="11"/>
        <v>185545571908.46765</v>
      </c>
      <c r="H32">
        <f t="shared" si="0"/>
        <v>4558666292.5789795</v>
      </c>
      <c r="I32" s="4">
        <f t="shared" si="24"/>
        <v>2.5187823821099565E-2</v>
      </c>
      <c r="J32">
        <f>INDEX(PQ, MATCH($B$1, PQ!$B$5:$B$271, 0), MATCH(A32, PQ!$A$5:$BQ$5, 0))</f>
        <v>348380566801.61902</v>
      </c>
      <c r="K32">
        <f t="shared" si="1"/>
        <v>35491677912.730042</v>
      </c>
      <c r="L32" s="4">
        <f t="shared" si="25"/>
        <v>0.11343220923812865</v>
      </c>
      <c r="M32" s="20">
        <f t="shared" si="12"/>
        <v>8.8244385417029086E-2</v>
      </c>
      <c r="N32" t="str">
        <f t="shared" si="13"/>
        <v>inflation</v>
      </c>
      <c r="O32">
        <f t="shared" si="26"/>
        <v>1</v>
      </c>
      <c r="P32" s="22">
        <f t="shared" si="27"/>
        <v>2.1680749433805185E-3</v>
      </c>
      <c r="Q32">
        <f t="shared" si="14"/>
        <v>35491677912.730042</v>
      </c>
      <c r="R32" s="4">
        <f t="shared" si="15"/>
        <v>0.11343220923812865</v>
      </c>
      <c r="S32">
        <f>INDEX(m, MATCH($B$1, 'M stock'!$B$5:$B$271, 0), MATCH(A32, 'M stock'!$A$5:$BQ$5, 0))</f>
        <v>230629554655.87033</v>
      </c>
      <c r="T32" s="4">
        <f t="shared" si="16"/>
        <v>0.16730677208894895</v>
      </c>
      <c r="U32" s="15">
        <f t="shared" si="17"/>
        <v>348380566801.61902</v>
      </c>
      <c r="V32" s="4">
        <f t="shared" si="28"/>
        <v>0.11343220923812865</v>
      </c>
      <c r="W32">
        <f t="shared" si="3"/>
        <v>122832031104.61151</v>
      </c>
      <c r="X32" s="4">
        <f t="shared" si="29"/>
        <v>7.4792591305002279E-2</v>
      </c>
      <c r="Y32">
        <f t="shared" si="4"/>
        <v>1.5105634111874722</v>
      </c>
      <c r="Z32" s="10">
        <f t="shared" si="30"/>
        <v>-4.6152874410562379E-2</v>
      </c>
      <c r="AA32">
        <f t="shared" si="18"/>
        <v>185545571908.46765</v>
      </c>
      <c r="AB32">
        <f t="shared" si="31"/>
        <v>4558666292.5789795</v>
      </c>
      <c r="AC32" s="4">
        <f t="shared" si="36"/>
        <v>2.5187823821099565E-2</v>
      </c>
      <c r="AD32">
        <f t="shared" si="5"/>
        <v>162834994893.15137</v>
      </c>
      <c r="AE32">
        <f t="shared" si="19"/>
        <v>348380566801.61902</v>
      </c>
      <c r="AF32" s="4">
        <f t="shared" si="32"/>
        <v>0.11343220923812865</v>
      </c>
      <c r="AG32" s="4">
        <f t="shared" si="6"/>
        <v>8.8244385417029086E-2</v>
      </c>
      <c r="AH32" s="10">
        <f t="shared" si="37"/>
        <v>-0.10377807333319157</v>
      </c>
      <c r="AI32" s="10">
        <f t="shared" si="38"/>
        <v>3.8639617933126369E-2</v>
      </c>
      <c r="AJ32" s="10">
        <f t="shared" si="39"/>
        <v>0.15958508364869103</v>
      </c>
      <c r="AK32" t="str">
        <f t="shared" si="33"/>
        <v>inflation</v>
      </c>
      <c r="AL32">
        <f t="shared" si="20"/>
        <v>1</v>
      </c>
      <c r="AM32">
        <f t="shared" si="34"/>
        <v>107797523551.2588</v>
      </c>
      <c r="AN32">
        <f t="shared" si="35"/>
        <v>1.5105634111874722</v>
      </c>
    </row>
    <row r="33" spans="1:40" x14ac:dyDescent="0.35">
      <c r="A33">
        <v>1990</v>
      </c>
      <c r="B33">
        <f>INDEX(p, MATCH($B$1, 'p2'!$B$5:$B$271, 0), MATCH(A33, 'p2'!$A$5:$BQ$5, 0))</f>
        <v>1.9847932459731679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5.7089955749058355E-2</v>
      </c>
      <c r="G33">
        <f t="shared" si="11"/>
        <v>182165185305.34888</v>
      </c>
      <c r="H33">
        <f t="shared" si="0"/>
        <v>-3380386603.1187744</v>
      </c>
      <c r="I33" s="4">
        <f t="shared" si="24"/>
        <v>-1.8218632589013597E-2</v>
      </c>
      <c r="J33">
        <f>INDEX(PQ, MATCH($B$1, PQ!$B$5:$B$271, 0), MATCH(A33, PQ!$A$5:$BQ$5, 0))</f>
        <v>361560229445.50702</v>
      </c>
      <c r="K33">
        <f t="shared" si="1"/>
        <v>13179662643.888</v>
      </c>
      <c r="L33" s="4">
        <f t="shared" si="25"/>
        <v>3.7831222231729689E-2</v>
      </c>
      <c r="M33" s="20">
        <f t="shared" si="12"/>
        <v>5.6049854820743289E-2</v>
      </c>
      <c r="N33" t="str">
        <f t="shared" si="13"/>
        <v>inflation</v>
      </c>
      <c r="O33">
        <f t="shared" si="26"/>
        <v>1</v>
      </c>
      <c r="P33" s="22">
        <f t="shared" si="27"/>
        <v>-1.0401009283150658E-3</v>
      </c>
      <c r="Q33">
        <f t="shared" si="14"/>
        <v>13179662643.888</v>
      </c>
      <c r="R33" s="4">
        <f t="shared" si="15"/>
        <v>3.7831222231729689E-2</v>
      </c>
      <c r="S33">
        <f>INDEX(m, MATCH($B$1, 'M stock'!$B$5:$B$271, 0), MATCH(A33, 'M stock'!$A$5:$BQ$5, 0))</f>
        <v>280724665391.96967</v>
      </c>
      <c r="T33" s="4">
        <f t="shared" si="16"/>
        <v>0.21721028257132022</v>
      </c>
      <c r="U33" s="15">
        <f t="shared" si="17"/>
        <v>361560229445.50702</v>
      </c>
      <c r="V33" s="4">
        <f t="shared" si="28"/>
        <v>3.7831222231729689E-2</v>
      </c>
      <c r="W33">
        <f t="shared" si="3"/>
        <v>141437737135.34933</v>
      </c>
      <c r="X33" s="4">
        <f t="shared" si="29"/>
        <v>0.15147275399925636</v>
      </c>
      <c r="Y33">
        <f t="shared" si="4"/>
        <v>1.2879531940688875</v>
      </c>
      <c r="Z33" s="10">
        <f t="shared" si="30"/>
        <v>-0.14736899852723698</v>
      </c>
      <c r="AA33">
        <f t="shared" si="18"/>
        <v>182165185305.34888</v>
      </c>
      <c r="AB33">
        <f t="shared" si="31"/>
        <v>-3380386603.1187744</v>
      </c>
      <c r="AC33" s="4">
        <f t="shared" si="36"/>
        <v>-1.8218632589013597E-2</v>
      </c>
      <c r="AD33">
        <f t="shared" si="5"/>
        <v>179395044140.15814</v>
      </c>
      <c r="AE33">
        <f t="shared" si="19"/>
        <v>361560229445.50702</v>
      </c>
      <c r="AF33" s="4">
        <f t="shared" si="32"/>
        <v>3.7831222231729689E-2</v>
      </c>
      <c r="AG33" s="4">
        <f t="shared" si="6"/>
        <v>5.6049854820743289E-2</v>
      </c>
      <c r="AH33" s="10">
        <f t="shared" si="37"/>
        <v>-0.11640525225546083</v>
      </c>
      <c r="AI33" s="10">
        <f t="shared" si="38"/>
        <v>-0.11364153176752667</v>
      </c>
      <c r="AJ33" s="10">
        <f t="shared" si="39"/>
        <v>0.18520022075896667</v>
      </c>
      <c r="AK33" t="str">
        <f t="shared" si="33"/>
        <v>inflation</v>
      </c>
      <c r="AL33">
        <f t="shared" si="20"/>
        <v>1</v>
      </c>
      <c r="AM33">
        <f t="shared" si="34"/>
        <v>139286928256.62033</v>
      </c>
      <c r="AN33">
        <f t="shared" si="35"/>
        <v>1.2879531940688875</v>
      </c>
    </row>
    <row r="34" spans="1:40" x14ac:dyDescent="0.35">
      <c r="A34">
        <v>1991</v>
      </c>
      <c r="B34">
        <f>INDEX(p, MATCH($B$1, 'p2'!$B$5:$B$271, 0), MATCH(A34, 'p2'!$A$5:$BQ$5, 0))</f>
        <v>2.1183012047020018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6.726542374108764E-2</v>
      </c>
      <c r="G34">
        <f t="shared" si="11"/>
        <v>181518309156.49417</v>
      </c>
      <c r="H34">
        <f t="shared" si="0"/>
        <v>-646876148.85470581</v>
      </c>
      <c r="I34" s="4">
        <f t="shared" si="24"/>
        <v>-3.5510415877237972E-3</v>
      </c>
      <c r="J34">
        <f>INDEX(PQ, MATCH($B$1, PQ!$B$5:$B$271, 0), MATCH(A34, PQ!$A$5:$BQ$5, 0))</f>
        <v>384510452961.672</v>
      </c>
      <c r="K34">
        <f t="shared" si="1"/>
        <v>22950223516.164978</v>
      </c>
      <c r="L34" s="4">
        <f t="shared" si="25"/>
        <v>6.3475519836243346E-2</v>
      </c>
      <c r="M34" s="20">
        <f t="shared" si="12"/>
        <v>6.7026561423967138E-2</v>
      </c>
      <c r="N34" t="str">
        <f t="shared" si="13"/>
        <v>inflation</v>
      </c>
      <c r="O34">
        <f t="shared" si="26"/>
        <v>1</v>
      </c>
      <c r="P34" s="22">
        <f t="shared" si="27"/>
        <v>-2.3886231712050288E-4</v>
      </c>
      <c r="Q34">
        <f t="shared" si="14"/>
        <v>22950223516.164978</v>
      </c>
      <c r="R34" s="4">
        <f t="shared" si="15"/>
        <v>6.3475519836243346E-2</v>
      </c>
      <c r="S34">
        <f>INDEX(m, MATCH($B$1, 'M stock'!$B$5:$B$271, 0), MATCH(A34, 'M stock'!$A$5:$BQ$5, 0))</f>
        <v>324022648083.62329</v>
      </c>
      <c r="T34" s="4">
        <f t="shared" si="16"/>
        <v>0.15423647448719052</v>
      </c>
      <c r="U34" s="15">
        <f t="shared" si="17"/>
        <v>384510452961.672</v>
      </c>
      <c r="V34" s="4">
        <f t="shared" si="28"/>
        <v>6.3475519836243346E-2</v>
      </c>
      <c r="W34">
        <f t="shared" si="3"/>
        <v>152963444180.83176</v>
      </c>
      <c r="X34" s="4">
        <f t="shared" si="29"/>
        <v>8.1489617120025448E-2</v>
      </c>
      <c r="Y34">
        <f t="shared" si="4"/>
        <v>1.1866777067460978</v>
      </c>
      <c r="Z34" s="10">
        <f t="shared" si="30"/>
        <v>-7.8632894261352212E-2</v>
      </c>
      <c r="AA34">
        <f t="shared" si="18"/>
        <v>181518309156.49417</v>
      </c>
      <c r="AB34">
        <f t="shared" si="31"/>
        <v>-646876148.85470581</v>
      </c>
      <c r="AC34" s="4">
        <f t="shared" si="36"/>
        <v>-3.5510415877237972E-3</v>
      </c>
      <c r="AD34">
        <f t="shared" si="5"/>
        <v>202992143805.17783</v>
      </c>
      <c r="AE34">
        <f t="shared" si="19"/>
        <v>384510452961.672</v>
      </c>
      <c r="AF34" s="4">
        <f t="shared" si="32"/>
        <v>6.3475519836243346E-2</v>
      </c>
      <c r="AG34" s="4">
        <f t="shared" si="6"/>
        <v>6.7026561423967138E-2</v>
      </c>
      <c r="AH34" s="10">
        <f t="shared" si="37"/>
        <v>-0.11515887771970486</v>
      </c>
      <c r="AI34" s="10">
        <f t="shared" si="38"/>
        <v>-1.8014097283782102E-2</v>
      </c>
      <c r="AJ34" s="10">
        <f t="shared" si="39"/>
        <v>0.14210841409759556</v>
      </c>
      <c r="AK34" t="str">
        <f t="shared" si="33"/>
        <v>inflation</v>
      </c>
      <c r="AL34">
        <f t="shared" si="20"/>
        <v>1</v>
      </c>
      <c r="AM34">
        <f t="shared" si="34"/>
        <v>171059203902.79153</v>
      </c>
      <c r="AN34">
        <f t="shared" si="35"/>
        <v>1.1866777067460978</v>
      </c>
    </row>
    <row r="35" spans="1:40" x14ac:dyDescent="0.35">
      <c r="A35">
        <v>1992</v>
      </c>
      <c r="B35">
        <f>INDEX(p, MATCH($B$1, 'p2'!$B$5:$B$271, 0), MATCH(A35, 'p2'!$A$5:$BQ$5, 0))</f>
        <v>2.2920050143741646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8.2001468576136272E-2</v>
      </c>
      <c r="G35">
        <f t="shared" si="11"/>
        <v>186955243160.78873</v>
      </c>
      <c r="H35">
        <f t="shared" si="0"/>
        <v>5436934004.2945557</v>
      </c>
      <c r="I35" s="4">
        <f t="shared" si="24"/>
        <v>2.9952537733299169E-2</v>
      </c>
      <c r="J35">
        <f>INDEX(PQ, MATCH($B$1, PQ!$B$5:$B$271, 0), MATCH(A35, PQ!$A$5:$BQ$5, 0))</f>
        <v>428502354788.06897</v>
      </c>
      <c r="K35">
        <f t="shared" si="1"/>
        <v>43991901826.396973</v>
      </c>
      <c r="L35" s="4">
        <f t="shared" si="25"/>
        <v>0.11441015839114804</v>
      </c>
      <c r="M35" s="20">
        <f t="shared" si="12"/>
        <v>8.445762065784887E-2</v>
      </c>
      <c r="N35" t="str">
        <f t="shared" si="13"/>
        <v>inflation</v>
      </c>
      <c r="O35">
        <f t="shared" si="26"/>
        <v>1</v>
      </c>
      <c r="P35" s="22">
        <f t="shared" si="27"/>
        <v>2.4561520817125981E-3</v>
      </c>
      <c r="Q35">
        <f t="shared" si="14"/>
        <v>43991901826.396973</v>
      </c>
      <c r="R35" s="4">
        <f t="shared" si="15"/>
        <v>0.11441015839114804</v>
      </c>
      <c r="S35">
        <f>INDEX(m, MATCH($B$1, 'M stock'!$B$5:$B$271, 0), MATCH(A35, 'M stock'!$A$5:$BQ$5, 0))</f>
        <v>381904238618.52435</v>
      </c>
      <c r="T35" s="4">
        <f t="shared" si="16"/>
        <v>0.1786343975559482</v>
      </c>
      <c r="U35" s="15">
        <f t="shared" si="17"/>
        <v>428502354788.06891</v>
      </c>
      <c r="V35" s="4">
        <f t="shared" si="28"/>
        <v>0.11441015839114789</v>
      </c>
      <c r="W35">
        <f t="shared" si="3"/>
        <v>166624521422.70023</v>
      </c>
      <c r="X35" s="4">
        <f t="shared" si="29"/>
        <v>8.9309424974234289E-2</v>
      </c>
      <c r="Y35">
        <f t="shared" si="4"/>
        <v>1.1220151845868629</v>
      </c>
      <c r="Z35" s="10">
        <f t="shared" si="30"/>
        <v>-5.4490382512149257E-2</v>
      </c>
      <c r="AA35">
        <f t="shared" si="18"/>
        <v>186955243160.7887</v>
      </c>
      <c r="AB35">
        <f t="shared" si="31"/>
        <v>5436934004.2945251</v>
      </c>
      <c r="AC35" s="4">
        <f t="shared" si="36"/>
        <v>2.9952537733298999E-2</v>
      </c>
      <c r="AD35">
        <f t="shared" si="5"/>
        <v>241547111627.28027</v>
      </c>
      <c r="AE35">
        <f t="shared" si="19"/>
        <v>428502354788.06897</v>
      </c>
      <c r="AF35" s="4">
        <f t="shared" si="32"/>
        <v>0.11441015839114804</v>
      </c>
      <c r="AG35" s="4">
        <f t="shared" si="6"/>
        <v>8.445762065784887E-2</v>
      </c>
      <c r="AH35" s="10">
        <f t="shared" si="37"/>
        <v>-5.0346884660864677E-2</v>
      </c>
      <c r="AI35" s="10">
        <f t="shared" si="38"/>
        <v>2.5100733416913754E-2</v>
      </c>
      <c r="AJ35" s="10">
        <f t="shared" si="39"/>
        <v>0.16890054090329731</v>
      </c>
      <c r="AK35" t="str">
        <f t="shared" si="33"/>
        <v>inflation</v>
      </c>
      <c r="AL35">
        <f t="shared" si="20"/>
        <v>1</v>
      </c>
      <c r="AM35">
        <f t="shared" si="34"/>
        <v>215279717195.82416</v>
      </c>
      <c r="AN35">
        <f t="shared" si="35"/>
        <v>1.1220151845868629</v>
      </c>
    </row>
    <row r="36" spans="1:40" x14ac:dyDescent="0.35">
      <c r="A36">
        <v>1993</v>
      </c>
      <c r="B36">
        <f>INDEX(p, MATCH($B$1, 'p2'!$B$5:$B$271, 0), MATCH(A36, 'p2'!$A$5:$BQ$5, 0))</f>
        <v>2.6400386173718524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0.15184678952053643</v>
      </c>
      <c r="G36">
        <f t="shared" si="11"/>
        <v>169148014833.47012</v>
      </c>
      <c r="H36">
        <f t="shared" si="0"/>
        <v>-17807228327.318604</v>
      </c>
      <c r="I36" s="4">
        <f t="shared" si="24"/>
        <v>-9.5248616868175762E-2</v>
      </c>
      <c r="J36">
        <f>INDEX(PQ, MATCH($B$1, PQ!$B$5:$B$271, 0), MATCH(A36, PQ!$A$5:$BQ$5, 0))</f>
        <v>446557291212.14801</v>
      </c>
      <c r="K36">
        <f t="shared" si="1"/>
        <v>18054936424.079041</v>
      </c>
      <c r="L36" s="4">
        <f t="shared" si="25"/>
        <v>4.2134975974656541E-2</v>
      </c>
      <c r="M36" s="20">
        <f t="shared" si="12"/>
        <v>0.1373835928428323</v>
      </c>
      <c r="N36" t="str">
        <f t="shared" si="13"/>
        <v>inflation</v>
      </c>
      <c r="O36">
        <f t="shared" si="26"/>
        <v>1</v>
      </c>
      <c r="P36" s="22">
        <f t="shared" si="27"/>
        <v>-1.4463196677704127E-2</v>
      </c>
      <c r="Q36">
        <f t="shared" si="14"/>
        <v>18054936424.079041</v>
      </c>
      <c r="R36" s="4">
        <f t="shared" si="15"/>
        <v>4.2134975974656541E-2</v>
      </c>
      <c r="S36">
        <f>INDEX(m, MATCH($B$1, 'M stock'!$B$5:$B$271, 0), MATCH(A36, 'M stock'!$A$5:$BQ$5, 0))</f>
        <v>444825651702.34271</v>
      </c>
      <c r="T36" s="4">
        <f t="shared" si="16"/>
        <v>0.16475704305201272</v>
      </c>
      <c r="U36" s="15">
        <f t="shared" si="17"/>
        <v>446557291212.14801</v>
      </c>
      <c r="V36" s="4">
        <f t="shared" si="28"/>
        <v>4.2134975974656694E-2</v>
      </c>
      <c r="W36">
        <f t="shared" si="3"/>
        <v>168492100371.30624</v>
      </c>
      <c r="X36" s="4">
        <f t="shared" si="29"/>
        <v>1.1208307952874858E-2</v>
      </c>
      <c r="Y36">
        <f t="shared" si="4"/>
        <v>1.0038928499361004</v>
      </c>
      <c r="Z36" s="10">
        <f t="shared" si="30"/>
        <v>-0.10527694836345403</v>
      </c>
      <c r="AA36">
        <f t="shared" si="18"/>
        <v>169148014833.47009</v>
      </c>
      <c r="AB36">
        <f t="shared" si="31"/>
        <v>-17807228327.318604</v>
      </c>
      <c r="AC36" s="4">
        <f t="shared" si="36"/>
        <v>-9.5248616868175789E-2</v>
      </c>
      <c r="AD36">
        <f t="shared" si="5"/>
        <v>277409276378.67792</v>
      </c>
      <c r="AE36">
        <f t="shared" si="19"/>
        <v>446557291212.14801</v>
      </c>
      <c r="AF36" s="4">
        <f t="shared" si="32"/>
        <v>4.2134975974656541E-2</v>
      </c>
      <c r="AG36" s="4">
        <f t="shared" si="6"/>
        <v>0.1373835928428323</v>
      </c>
      <c r="AH36" s="10">
        <f t="shared" si="37"/>
        <v>-0.18171173702567292</v>
      </c>
      <c r="AI36" s="10">
        <f t="shared" si="38"/>
        <v>3.0926668021781685E-2</v>
      </c>
      <c r="AJ36" s="10">
        <f t="shared" si="39"/>
        <v>0.14741192433811057</v>
      </c>
      <c r="AK36" t="str">
        <f t="shared" si="33"/>
        <v>inflation</v>
      </c>
      <c r="AL36">
        <f t="shared" si="20"/>
        <v>1</v>
      </c>
      <c r="AM36">
        <f t="shared" si="34"/>
        <v>276333551331.0365</v>
      </c>
      <c r="AN36">
        <f t="shared" si="35"/>
        <v>1.0038928499361004</v>
      </c>
    </row>
    <row r="37" spans="1:40" x14ac:dyDescent="0.35">
      <c r="A37">
        <v>1994</v>
      </c>
      <c r="B37">
        <f>INDEX(p, MATCH($B$1, 'p2'!$B$5:$B$271, 0), MATCH(A37, 'p2'!$A$5:$BQ$5, 0))</f>
        <v>3.1849568630636003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0.20640540714294994</v>
      </c>
      <c r="G37">
        <f t="shared" si="11"/>
        <v>178002266237.24008</v>
      </c>
      <c r="H37">
        <f t="shared" si="0"/>
        <v>8854251403.7699585</v>
      </c>
      <c r="I37" s="4">
        <f t="shared" si="24"/>
        <v>5.2346173926351783E-2</v>
      </c>
      <c r="J37">
        <f>INDEX(PQ, MATCH($B$1, PQ!$B$5:$B$271, 0), MATCH(A37, PQ!$A$5:$BQ$5, 0))</f>
        <v>566929539493.172</v>
      </c>
      <c r="K37">
        <f t="shared" si="1"/>
        <v>120372248281.02399</v>
      </c>
      <c r="L37" s="4">
        <f t="shared" si="25"/>
        <v>0.26955611441094618</v>
      </c>
      <c r="M37" s="20">
        <f t="shared" si="12"/>
        <v>0.21720994048459441</v>
      </c>
      <c r="N37" t="str">
        <f t="shared" si="13"/>
        <v>inflation</v>
      </c>
      <c r="O37">
        <f t="shared" si="26"/>
        <v>1</v>
      </c>
      <c r="P37" s="22">
        <f t="shared" si="27"/>
        <v>1.0804533341644468E-2</v>
      </c>
      <c r="Q37">
        <f t="shared" si="14"/>
        <v>120372248281.02399</v>
      </c>
      <c r="R37" s="4">
        <f t="shared" si="15"/>
        <v>0.26955611441094618</v>
      </c>
      <c r="S37">
        <f>INDEX(m, MATCH($B$1, 'M stock'!$B$5:$B$271, 0), MATCH(A37, 'M stock'!$A$5:$BQ$5, 0))</f>
        <v>544398411694.14154</v>
      </c>
      <c r="T37" s="4">
        <f t="shared" si="16"/>
        <v>0.22384671300032946</v>
      </c>
      <c r="U37" s="15">
        <f t="shared" si="17"/>
        <v>566929539493.172</v>
      </c>
      <c r="V37" s="4">
        <f t="shared" si="28"/>
        <v>0.26955611441094618</v>
      </c>
      <c r="W37">
        <f t="shared" si="3"/>
        <v>170928032968.86301</v>
      </c>
      <c r="X37" s="4">
        <f t="shared" si="29"/>
        <v>1.4457251065116377E-2</v>
      </c>
      <c r="Y37">
        <f t="shared" si="4"/>
        <v>1.0413872034066276</v>
      </c>
      <c r="Z37" s="10">
        <f t="shared" si="30"/>
        <v>3.7348959575629802E-2</v>
      </c>
      <c r="AA37">
        <f t="shared" si="18"/>
        <v>178002266237.24008</v>
      </c>
      <c r="AB37">
        <f t="shared" si="31"/>
        <v>8854251403.769989</v>
      </c>
      <c r="AC37" s="4">
        <f t="shared" si="36"/>
        <v>5.234617392635197E-2</v>
      </c>
      <c r="AD37">
        <f t="shared" si="5"/>
        <v>388927273255.93188</v>
      </c>
      <c r="AE37">
        <f t="shared" si="19"/>
        <v>566929539493.172</v>
      </c>
      <c r="AF37" s="4">
        <f t="shared" si="32"/>
        <v>0.26955611441094618</v>
      </c>
      <c r="AG37" s="4">
        <f t="shared" si="6"/>
        <v>0.21720994048459441</v>
      </c>
      <c r="AH37" s="10">
        <f t="shared" si="37"/>
        <v>-6.6494137746059889E-2</v>
      </c>
      <c r="AI37" s="10">
        <f t="shared" si="38"/>
        <v>0.25509886334582982</v>
      </c>
      <c r="AJ37" s="10">
        <f t="shared" si="39"/>
        <v>0.23220715483531637</v>
      </c>
      <c r="AK37" t="str">
        <f t="shared" si="33"/>
        <v>inflation</v>
      </c>
      <c r="AL37">
        <f t="shared" si="20"/>
        <v>1</v>
      </c>
      <c r="AM37">
        <f t="shared" si="34"/>
        <v>373470378725.27856</v>
      </c>
      <c r="AN37">
        <f t="shared" si="35"/>
        <v>1.0413872034066276</v>
      </c>
    </row>
    <row r="38" spans="1:40" x14ac:dyDescent="0.35">
      <c r="A38">
        <v>1995</v>
      </c>
      <c r="B38">
        <f>INDEX(p, MATCH($B$1, 'p2'!$B$5:$B$271, 0), MATCH(A38, 'p2'!$A$5:$BQ$5, 0))</f>
        <v>3.6191622423168557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0.13633006597005984</v>
      </c>
      <c r="G38">
        <f t="shared" si="11"/>
        <v>203967340175.10837</v>
      </c>
      <c r="H38">
        <f t="shared" si="0"/>
        <v>25965073937.868286</v>
      </c>
      <c r="I38" s="4">
        <f t="shared" si="24"/>
        <v>0.14586934473779245</v>
      </c>
      <c r="J38">
        <f>INDEX(PQ, MATCH($B$1, PQ!$B$5:$B$271, 0), MATCH(A38, PQ!$A$5:$BQ$5, 0))</f>
        <v>738190896227.55005</v>
      </c>
      <c r="K38">
        <f t="shared" si="1"/>
        <v>171261356734.37805</v>
      </c>
      <c r="L38" s="4">
        <f t="shared" si="25"/>
        <v>0.3020857880989648</v>
      </c>
      <c r="M38" s="20">
        <f t="shared" si="12"/>
        <v>0.15621644336117235</v>
      </c>
      <c r="N38" t="str">
        <f t="shared" si="13"/>
        <v>inflation</v>
      </c>
      <c r="O38">
        <f t="shared" si="26"/>
        <v>1</v>
      </c>
      <c r="P38" s="22">
        <f t="shared" si="27"/>
        <v>1.9886377391112514E-2</v>
      </c>
      <c r="Q38">
        <f t="shared" si="14"/>
        <v>171261356734.37805</v>
      </c>
      <c r="R38" s="4">
        <f t="shared" si="15"/>
        <v>0.3020857880989648</v>
      </c>
      <c r="S38">
        <f>INDEX(m, MATCH($B$1, 'M stock'!$B$5:$B$271, 0), MATCH(A38, 'M stock'!$A$5:$BQ$5, 0))</f>
        <v>727343635217.83142</v>
      </c>
      <c r="T38" s="4">
        <f t="shared" si="16"/>
        <v>0.33605025215700607</v>
      </c>
      <c r="U38" s="15">
        <f t="shared" si="17"/>
        <v>738190896227.55005</v>
      </c>
      <c r="V38" s="4">
        <f t="shared" si="28"/>
        <v>0.3020857880989648</v>
      </c>
      <c r="W38">
        <f t="shared" si="3"/>
        <v>200970165612.75037</v>
      </c>
      <c r="X38" s="4">
        <f t="shared" si="29"/>
        <v>0.17575895610616407</v>
      </c>
      <c r="Y38">
        <f t="shared" si="4"/>
        <v>1.0149135298426994</v>
      </c>
      <c r="Z38" s="10">
        <f t="shared" si="30"/>
        <v>-2.5421546834190407E-2</v>
      </c>
      <c r="AA38">
        <f t="shared" si="18"/>
        <v>203967340175.10837</v>
      </c>
      <c r="AB38">
        <f t="shared" si="31"/>
        <v>25965073937.868286</v>
      </c>
      <c r="AC38" s="4">
        <f t="shared" si="36"/>
        <v>0.14586934473779245</v>
      </c>
      <c r="AD38">
        <f t="shared" si="5"/>
        <v>534223556052.44165</v>
      </c>
      <c r="AE38">
        <f t="shared" si="19"/>
        <v>738190896227.55005</v>
      </c>
      <c r="AF38" s="4">
        <f t="shared" si="32"/>
        <v>0.3020857880989648</v>
      </c>
      <c r="AG38" s="4">
        <f t="shared" si="6"/>
        <v>0.15621644336117235</v>
      </c>
      <c r="AH38" s="10">
        <f t="shared" si="37"/>
        <v>4.3742811998413567E-2</v>
      </c>
      <c r="AI38" s="10">
        <f t="shared" si="38"/>
        <v>0.12632683199280073</v>
      </c>
      <c r="AJ38" s="10">
        <f t="shared" si="39"/>
        <v>0.3275073349331552</v>
      </c>
      <c r="AK38" t="str">
        <f t="shared" si="33"/>
        <v>inflation</v>
      </c>
      <c r="AL38">
        <f t="shared" si="20"/>
        <v>1</v>
      </c>
      <c r="AM38">
        <f t="shared" si="34"/>
        <v>526373469605.08105</v>
      </c>
      <c r="AN38">
        <f t="shared" si="35"/>
        <v>1.0149135298426994</v>
      </c>
    </row>
    <row r="39" spans="1:40" x14ac:dyDescent="0.35">
      <c r="A39">
        <v>1996</v>
      </c>
      <c r="B39">
        <f>INDEX(p, MATCH($B$1, 'p2'!$B$5:$B$271, 0), MATCH(A39, 'p2'!$A$5:$BQ$5, 0))</f>
        <v>3.8546188655625402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6.5058322197502197E-2</v>
      </c>
      <c r="G39">
        <f t="shared" si="11"/>
        <v>225320314879.77768</v>
      </c>
      <c r="H39">
        <f t="shared" si="0"/>
        <v>21352974704.669312</v>
      </c>
      <c r="I39" s="4">
        <f t="shared" si="24"/>
        <v>0.1046882049172065</v>
      </c>
      <c r="J39">
        <f>INDEX(PQ, MATCH($B$1, PQ!$B$5:$B$271, 0), MATCH(A39, PQ!$A$5:$BQ$5, 0))</f>
        <v>868523936530.08301</v>
      </c>
      <c r="K39">
        <f t="shared" si="1"/>
        <v>130333040302.53296</v>
      </c>
      <c r="L39" s="4">
        <f t="shared" si="25"/>
        <v>0.17655736608049055</v>
      </c>
      <c r="M39" s="20">
        <f t="shared" si="12"/>
        <v>7.1869161163284054E-2</v>
      </c>
      <c r="N39" t="str">
        <f t="shared" si="13"/>
        <v>inflation</v>
      </c>
      <c r="O39">
        <f t="shared" si="26"/>
        <v>1</v>
      </c>
      <c r="P39" s="22">
        <f t="shared" si="27"/>
        <v>6.8108389657818569E-3</v>
      </c>
      <c r="Q39">
        <f t="shared" si="14"/>
        <v>130333040302.53296</v>
      </c>
      <c r="R39" s="4">
        <f t="shared" si="15"/>
        <v>0.17655736608049055</v>
      </c>
      <c r="S39">
        <f>INDEX(m, MATCH($B$1, 'M stock'!$B$5:$B$271, 0), MATCH(A39, 'M stock'!$A$5:$BQ$5, 0))</f>
        <v>915247754587.79968</v>
      </c>
      <c r="T39" s="4">
        <f t="shared" si="16"/>
        <v>0.25834297610055124</v>
      </c>
      <c r="U39" s="15">
        <f t="shared" si="17"/>
        <v>868523936530.08301</v>
      </c>
      <c r="V39" s="4">
        <f t="shared" si="28"/>
        <v>0.17655736608049055</v>
      </c>
      <c r="W39">
        <f t="shared" si="3"/>
        <v>237441829272.58856</v>
      </c>
      <c r="X39" s="4">
        <f t="shared" si="29"/>
        <v>0.18147799972517056</v>
      </c>
      <c r="Y39">
        <f t="shared" si="4"/>
        <v>0.9489495409046268</v>
      </c>
      <c r="Z39" s="10">
        <f t="shared" si="30"/>
        <v>-6.4994688708402915E-2</v>
      </c>
      <c r="AA39">
        <f t="shared" si="18"/>
        <v>225320314879.77768</v>
      </c>
      <c r="AB39">
        <f t="shared" si="31"/>
        <v>21352974704.669312</v>
      </c>
      <c r="AC39" s="4">
        <f t="shared" si="36"/>
        <v>0.1046882049172065</v>
      </c>
      <c r="AD39">
        <f t="shared" si="5"/>
        <v>643203621650.3053</v>
      </c>
      <c r="AE39">
        <f t="shared" si="19"/>
        <v>868523936530.08301</v>
      </c>
      <c r="AF39" s="4">
        <f t="shared" si="32"/>
        <v>0.17655736608049055</v>
      </c>
      <c r="AG39" s="4">
        <f t="shared" si="6"/>
        <v>7.1869161163284054E-2</v>
      </c>
      <c r="AH39" s="10">
        <f t="shared" si="37"/>
        <v>-3.4263085727162912E-2</v>
      </c>
      <c r="AI39" s="10">
        <f t="shared" si="38"/>
        <v>-4.9206336446800114E-3</v>
      </c>
      <c r="AJ39" s="10">
        <f t="shared" si="39"/>
        <v>0.24155205478889347</v>
      </c>
      <c r="AK39" t="str">
        <f t="shared" si="33"/>
        <v>inflation</v>
      </c>
      <c r="AL39">
        <f t="shared" si="20"/>
        <v>1</v>
      </c>
      <c r="AM39">
        <f t="shared" si="34"/>
        <v>677805925315.21106</v>
      </c>
      <c r="AN39">
        <f t="shared" si="35"/>
        <v>0.9489495409046268</v>
      </c>
    </row>
    <row r="40" spans="1:40" x14ac:dyDescent="0.35">
      <c r="A40">
        <v>1997</v>
      </c>
      <c r="B40">
        <f>INDEX(p, MATCH($B$1, 'p2'!$B$5:$B$271, 0), MATCH(A40, 'p2'!$A$5:$BQ$5, 0))</f>
        <v>3.9184935942425936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1.6570958350957888E-2</v>
      </c>
      <c r="G40">
        <f t="shared" si="11"/>
        <v>246970818545.31506</v>
      </c>
      <c r="H40">
        <f t="shared" si="0"/>
        <v>21650503665.537384</v>
      </c>
      <c r="I40" s="4">
        <f t="shared" si="24"/>
        <v>9.6087668247265084E-2</v>
      </c>
      <c r="J40">
        <f>INDEX(PQ, MATCH($B$1, PQ!$B$5:$B$271, 0), MATCH(A40, PQ!$A$5:$BQ$5, 0))</f>
        <v>967753570434.66699</v>
      </c>
      <c r="K40">
        <f t="shared" si="1"/>
        <v>99229633904.583984</v>
      </c>
      <c r="L40" s="4">
        <f t="shared" si="25"/>
        <v>0.11425089134678901</v>
      </c>
      <c r="M40" s="20">
        <f t="shared" si="12"/>
        <v>1.8163223099523923E-2</v>
      </c>
      <c r="N40" t="str">
        <f t="shared" si="13"/>
        <v>inflation</v>
      </c>
      <c r="O40">
        <f t="shared" si="26"/>
        <v>1</v>
      </c>
      <c r="P40" s="22">
        <f t="shared" si="27"/>
        <v>1.592264748566035E-3</v>
      </c>
      <c r="Q40">
        <f t="shared" si="14"/>
        <v>99229633904.583984</v>
      </c>
      <c r="R40" s="4">
        <f t="shared" si="15"/>
        <v>0.11425089134678901</v>
      </c>
      <c r="S40">
        <f>INDEX(m, MATCH($B$1, 'M stock'!$B$5:$B$271, 0), MATCH(A40, 'M stock'!$A$5:$BQ$5, 0))</f>
        <v>1108200699725.9399</v>
      </c>
      <c r="T40" s="4">
        <f t="shared" si="16"/>
        <v>0.21082045180765346</v>
      </c>
      <c r="U40" s="15">
        <f t="shared" si="17"/>
        <v>967753570434.66699</v>
      </c>
      <c r="V40" s="4">
        <f t="shared" si="28"/>
        <v>0.11425089134678901</v>
      </c>
      <c r="W40">
        <f t="shared" si="3"/>
        <v>282812941522.78546</v>
      </c>
      <c r="X40" s="4">
        <f t="shared" si="29"/>
        <v>0.19108306396220459</v>
      </c>
      <c r="Y40">
        <f t="shared" si="4"/>
        <v>0.87326561937200931</v>
      </c>
      <c r="Z40" s="10">
        <f t="shared" si="30"/>
        <v>-7.9755475154631036E-2</v>
      </c>
      <c r="AA40">
        <f t="shared" si="18"/>
        <v>246970818545.31509</v>
      </c>
      <c r="AB40">
        <f t="shared" si="31"/>
        <v>21650503665.537415</v>
      </c>
      <c r="AC40" s="4">
        <f t="shared" si="36"/>
        <v>9.6087668247265223E-2</v>
      </c>
      <c r="AD40">
        <f t="shared" si="5"/>
        <v>720782751889.35193</v>
      </c>
      <c r="AE40">
        <f t="shared" si="19"/>
        <v>967753570434.66699</v>
      </c>
      <c r="AF40" s="4">
        <f t="shared" si="32"/>
        <v>0.11425089134678901</v>
      </c>
      <c r="AG40" s="4">
        <f t="shared" si="6"/>
        <v>1.8163223099523923E-2</v>
      </c>
      <c r="AH40" s="10">
        <f t="shared" si="37"/>
        <v>-3.6299738995531378E-2</v>
      </c>
      <c r="AI40" s="10">
        <f t="shared" si="38"/>
        <v>-7.6832172615415584E-2</v>
      </c>
      <c r="AJ40" s="10">
        <f t="shared" si="39"/>
        <v>0.19400636650142006</v>
      </c>
      <c r="AK40" t="str">
        <f t="shared" si="33"/>
        <v>inflation</v>
      </c>
      <c r="AL40">
        <f t="shared" si="20"/>
        <v>1</v>
      </c>
      <c r="AM40">
        <f t="shared" si="34"/>
        <v>825387758203.15442</v>
      </c>
      <c r="AN40">
        <f t="shared" si="35"/>
        <v>0.87326561937200931</v>
      </c>
    </row>
    <row r="41" spans="1:40" x14ac:dyDescent="0.35">
      <c r="A41">
        <v>1998</v>
      </c>
      <c r="B41">
        <f>INDEX(p, MATCH($B$1, 'p2'!$B$5:$B$271, 0), MATCH(A41, 'p2'!$A$5:$BQ$5, 0))</f>
        <v>3.8861083197492352</v>
      </c>
      <c r="C41" t="str">
        <f t="shared" si="10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-8.2647256437886635E-3</v>
      </c>
      <c r="G41">
        <f t="shared" si="11"/>
        <v>266882458342.61118</v>
      </c>
      <c r="H41">
        <f t="shared" si="0"/>
        <v>19911639797.296112</v>
      </c>
      <c r="I41" s="4">
        <f t="shared" si="24"/>
        <v>8.0623451444902808E-2</v>
      </c>
      <c r="J41">
        <f>INDEX(PQ, MATCH($B$1, PQ!$B$5:$B$271, 0), MATCH(A41, PQ!$A$5:$BQ$5, 0))</f>
        <v>1037134141760.35</v>
      </c>
      <c r="K41">
        <f t="shared" si="1"/>
        <v>69380571325.682983</v>
      </c>
      <c r="L41" s="4">
        <f t="shared" si="25"/>
        <v>7.1692395094466732E-2</v>
      </c>
      <c r="M41" s="20">
        <f t="shared" si="12"/>
        <v>-8.9310563504360757E-3</v>
      </c>
      <c r="N41" t="str">
        <f t="shared" si="13"/>
        <v>deflation</v>
      </c>
      <c r="O41">
        <f t="shared" si="26"/>
        <v>1</v>
      </c>
      <c r="P41" s="22">
        <f t="shared" si="27"/>
        <v>-6.6633070664741216E-4</v>
      </c>
      <c r="Q41">
        <f t="shared" si="14"/>
        <v>69380571325.682983</v>
      </c>
      <c r="R41" s="4">
        <f t="shared" si="15"/>
        <v>7.1692395094466732E-2</v>
      </c>
      <c r="S41">
        <f>INDEX(m, MATCH($B$1, 'M stock'!$B$5:$B$271, 0), MATCH(A41, 'M stock'!$A$5:$BQ$5, 0))</f>
        <v>1275041013615.4807</v>
      </c>
      <c r="T41" s="4">
        <f t="shared" si="16"/>
        <v>0.15055063034232039</v>
      </c>
      <c r="U41" s="15">
        <f t="shared" si="17"/>
        <v>1037134141760.35</v>
      </c>
      <c r="V41" s="4">
        <f t="shared" si="28"/>
        <v>7.1692395094466732E-2</v>
      </c>
      <c r="W41">
        <f t="shared" si="3"/>
        <v>328102283494.18658</v>
      </c>
      <c r="X41" s="4">
        <f t="shared" si="29"/>
        <v>0.16013885972665889</v>
      </c>
      <c r="Y41">
        <f t="shared" si="4"/>
        <v>0.81341237708069736</v>
      </c>
      <c r="Z41" s="10">
        <f t="shared" si="30"/>
        <v>-6.8539561118132822E-2</v>
      </c>
      <c r="AA41">
        <f t="shared" si="18"/>
        <v>266882458342.61118</v>
      </c>
      <c r="AB41">
        <f t="shared" si="31"/>
        <v>19911639797.296082</v>
      </c>
      <c r="AC41" s="4">
        <f t="shared" si="36"/>
        <v>8.0623451444902683E-2</v>
      </c>
      <c r="AD41">
        <f t="shared" si="5"/>
        <v>770251683417.73877</v>
      </c>
      <c r="AE41">
        <f t="shared" si="19"/>
        <v>1037134141760.35</v>
      </c>
      <c r="AF41" s="4">
        <f t="shared" si="32"/>
        <v>7.1692395094466732E-2</v>
      </c>
      <c r="AG41" s="4">
        <f t="shared" si="6"/>
        <v>-8.9310563504360757E-3</v>
      </c>
      <c r="AH41" s="10">
        <f t="shared" si="37"/>
        <v>-7.5070450844248016E-2</v>
      </c>
      <c r="AI41" s="10">
        <f t="shared" si="38"/>
        <v>-8.8446464632192162E-2</v>
      </c>
      <c r="AJ41" s="10">
        <f t="shared" si="39"/>
        <v>0.14023195621259954</v>
      </c>
      <c r="AK41" t="str">
        <f t="shared" si="33"/>
        <v>deflation</v>
      </c>
      <c r="AL41">
        <f t="shared" si="20"/>
        <v>1</v>
      </c>
      <c r="AM41">
        <f t="shared" si="34"/>
        <v>946938730121.29407</v>
      </c>
      <c r="AN41">
        <f t="shared" si="35"/>
        <v>0.81341237708069736</v>
      </c>
    </row>
    <row r="42" spans="1:40" x14ac:dyDescent="0.35">
      <c r="A42">
        <v>1999</v>
      </c>
      <c r="B42">
        <f>INDEX(p, MATCH($B$1, 'p2'!$B$5:$B$271, 0), MATCH(A42, 'p2'!$A$5:$BQ$5, 0))</f>
        <v>3.8387101984023202</v>
      </c>
      <c r="C42" t="str">
        <f t="shared" si="10"/>
        <v>deflation</v>
      </c>
      <c r="D42" t="str">
        <f t="shared" si="21"/>
        <v>expansive</v>
      </c>
      <c r="E42" t="str">
        <f t="shared" si="22"/>
        <v>deflationary growth</v>
      </c>
      <c r="F42" s="4">
        <f t="shared" si="23"/>
        <v>-1.2196809107465522E-2</v>
      </c>
      <c r="G42">
        <f t="shared" si="11"/>
        <v>287555753501.54382</v>
      </c>
      <c r="H42">
        <f t="shared" si="0"/>
        <v>20673295158.932648</v>
      </c>
      <c r="I42" s="4">
        <f t="shared" si="24"/>
        <v>7.7462173000494627E-2</v>
      </c>
      <c r="J42">
        <f>INDEX(PQ, MATCH($B$1, PQ!$B$5:$B$271, 0), MATCH(A42, PQ!$A$5:$BQ$5, 0))</f>
        <v>1103843203575.6399</v>
      </c>
      <c r="K42">
        <f t="shared" si="1"/>
        <v>66709061815.289917</v>
      </c>
      <c r="L42" s="4">
        <f t="shared" si="25"/>
        <v>6.4320572555892533E-2</v>
      </c>
      <c r="M42" s="20">
        <f t="shared" si="12"/>
        <v>-1.3141600444602095E-2</v>
      </c>
      <c r="N42" t="str">
        <f t="shared" si="13"/>
        <v>deflation</v>
      </c>
      <c r="O42">
        <f t="shared" si="26"/>
        <v>1</v>
      </c>
      <c r="P42" s="22">
        <f t="shared" si="27"/>
        <v>-9.4479133713657251E-4</v>
      </c>
      <c r="Q42">
        <f t="shared" si="14"/>
        <v>66709061815.289917</v>
      </c>
      <c r="R42" s="4">
        <f t="shared" si="15"/>
        <v>6.4320572555892533E-2</v>
      </c>
      <c r="S42">
        <f>INDEX(m, MATCH($B$1, 'M stock'!$B$5:$B$271, 0), MATCH(A42, 'M stock'!$A$5:$BQ$5, 0))</f>
        <v>1462169661462.2722</v>
      </c>
      <c r="T42" s="4">
        <f t="shared" si="16"/>
        <v>0.14676284593871475</v>
      </c>
      <c r="U42" s="15">
        <f t="shared" si="17"/>
        <v>1103843203575.6399</v>
      </c>
      <c r="V42" s="4">
        <f t="shared" si="28"/>
        <v>6.4320572555892533E-2</v>
      </c>
      <c r="W42">
        <f t="shared" si="3"/>
        <v>380901288685.67114</v>
      </c>
      <c r="X42" s="4">
        <f t="shared" si="29"/>
        <v>0.16092239477638401</v>
      </c>
      <c r="Y42">
        <f t="shared" si="4"/>
        <v>0.75493510272379694</v>
      </c>
      <c r="Z42" s="10">
        <f t="shared" si="30"/>
        <v>-7.189130139225676E-2</v>
      </c>
      <c r="AA42">
        <f t="shared" si="18"/>
        <v>287555753501.54376</v>
      </c>
      <c r="AB42">
        <f t="shared" si="31"/>
        <v>20673295158.932587</v>
      </c>
      <c r="AC42" s="4">
        <f t="shared" si="36"/>
        <v>7.7462173000494405E-2</v>
      </c>
      <c r="AD42">
        <f t="shared" si="5"/>
        <v>816287450074.09619</v>
      </c>
      <c r="AE42">
        <f t="shared" si="19"/>
        <v>1103843203575.6399</v>
      </c>
      <c r="AF42" s="4">
        <f t="shared" si="32"/>
        <v>6.4320572555892533E-2</v>
      </c>
      <c r="AG42" s="4">
        <f t="shared" si="6"/>
        <v>-1.3141600444602095E-2</v>
      </c>
      <c r="AH42" s="10">
        <f t="shared" si="37"/>
        <v>-5.889278390571244E-2</v>
      </c>
      <c r="AI42" s="10">
        <f t="shared" si="38"/>
        <v>-9.6601822220491476E-2</v>
      </c>
      <c r="AJ42" s="10">
        <f t="shared" si="39"/>
        <v>0.13621187394814929</v>
      </c>
      <c r="AK42" t="str">
        <f t="shared" si="33"/>
        <v>deflation</v>
      </c>
      <c r="AL42">
        <f t="shared" si="20"/>
        <v>1</v>
      </c>
      <c r="AM42">
        <f t="shared" si="34"/>
        <v>1081268372776.6012</v>
      </c>
      <c r="AN42">
        <f t="shared" si="35"/>
        <v>0.75493510272379694</v>
      </c>
    </row>
    <row r="43" spans="1:40" x14ac:dyDescent="0.35">
      <c r="A43">
        <v>2000</v>
      </c>
      <c r="B43">
        <f>INDEX(p, MATCH($B$1, 'p2'!$B$5:$B$271, 0), MATCH(A43, 'p2'!$A$5:$BQ$5, 0))</f>
        <v>3.9193148352356126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2.0997843720226724E-2</v>
      </c>
      <c r="G43">
        <f t="shared" si="11"/>
        <v>312236952481.89551</v>
      </c>
      <c r="H43">
        <f t="shared" si="0"/>
        <v>24681198980.351685</v>
      </c>
      <c r="I43" s="4">
        <f t="shared" si="24"/>
        <v>8.5831003830772509E-2</v>
      </c>
      <c r="J43">
        <f>INDEX(PQ, MATCH($B$1, PQ!$B$5:$B$271, 0), MATCH(A43, PQ!$A$5:$BQ$5, 0))</f>
        <v>1223754919971.05</v>
      </c>
      <c r="K43">
        <f t="shared" si="1"/>
        <v>119911716395.41016</v>
      </c>
      <c r="L43" s="4">
        <f t="shared" si="25"/>
        <v>0.10863111355578801</v>
      </c>
      <c r="M43" s="20">
        <f t="shared" si="12"/>
        <v>2.2800109725015505E-2</v>
      </c>
      <c r="N43" t="str">
        <f t="shared" si="13"/>
        <v>inflation</v>
      </c>
      <c r="O43">
        <f t="shared" si="26"/>
        <v>1</v>
      </c>
      <c r="P43" s="22">
        <f t="shared" si="27"/>
        <v>1.8022660047887808E-3</v>
      </c>
      <c r="Q43">
        <f t="shared" si="14"/>
        <v>119911716395.41016</v>
      </c>
      <c r="R43" s="4">
        <f t="shared" si="15"/>
        <v>0.10863111355578801</v>
      </c>
      <c r="S43">
        <f>INDEX(m, MATCH($B$1, 'M stock'!$B$5:$B$271, 0), MATCH(A43, 'M stock'!$A$5:$BQ$5, 0))</f>
        <v>1642328493167.3674</v>
      </c>
      <c r="T43" s="4">
        <f t="shared" si="16"/>
        <v>0.12321335646160497</v>
      </c>
      <c r="U43" s="15">
        <f t="shared" si="17"/>
        <v>1223754919971.05</v>
      </c>
      <c r="V43" s="4">
        <f t="shared" si="28"/>
        <v>0.10863111355578801</v>
      </c>
      <c r="W43">
        <f t="shared" si="3"/>
        <v>419034592067.57947</v>
      </c>
      <c r="X43" s="4">
        <f t="shared" si="29"/>
        <v>0.10011334829947724</v>
      </c>
      <c r="Y43">
        <f t="shared" si="4"/>
        <v>0.74513407339778692</v>
      </c>
      <c r="Z43" s="10">
        <f t="shared" si="30"/>
        <v>-1.2982611737946766E-2</v>
      </c>
      <c r="AA43">
        <f t="shared" si="18"/>
        <v>312236952481.89545</v>
      </c>
      <c r="AB43">
        <f t="shared" si="31"/>
        <v>24681198980.351685</v>
      </c>
      <c r="AC43" s="4">
        <f t="shared" si="36"/>
        <v>8.5831003830772537E-2</v>
      </c>
      <c r="AD43">
        <f t="shared" si="5"/>
        <v>911517967489.15454</v>
      </c>
      <c r="AE43">
        <f t="shared" si="19"/>
        <v>1223754919971.05</v>
      </c>
      <c r="AF43" s="4">
        <f t="shared" si="32"/>
        <v>0.10863111355578801</v>
      </c>
      <c r="AG43" s="4">
        <f t="shared" si="6"/>
        <v>2.2800109725015505E-2</v>
      </c>
      <c r="AH43" s="10">
        <f t="shared" si="37"/>
        <v>-4.1992610179707943E-2</v>
      </c>
      <c r="AI43" s="10">
        <f t="shared" si="38"/>
        <v>8.5177652563107747E-3</v>
      </c>
      <c r="AJ43" s="10">
        <f t="shared" si="39"/>
        <v>0.12161372529373478</v>
      </c>
      <c r="AK43" t="str">
        <f t="shared" si="33"/>
        <v>inflation</v>
      </c>
      <c r="AL43">
        <f t="shared" si="20"/>
        <v>1</v>
      </c>
      <c r="AM43">
        <f t="shared" si="34"/>
        <v>1223293901099.7881</v>
      </c>
      <c r="AN43">
        <f t="shared" si="35"/>
        <v>0.74513407339778692</v>
      </c>
    </row>
    <row r="44" spans="1:40" x14ac:dyDescent="0.35">
      <c r="A44">
        <v>2001</v>
      </c>
      <c r="B44">
        <f>INDEX(p, MATCH($B$1, 'p2'!$B$5:$B$271, 0), MATCH(A44, 'p2'!$A$5:$BQ$5, 0))</f>
        <v>4.0060120059113729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2.2120491545188241E-2</v>
      </c>
      <c r="G44">
        <f t="shared" si="11"/>
        <v>338250756176.46521</v>
      </c>
      <c r="H44">
        <f t="shared" si="0"/>
        <v>26013803694.569702</v>
      </c>
      <c r="I44" s="4">
        <f t="shared" si="24"/>
        <v>8.3314301807624974E-2</v>
      </c>
      <c r="J44">
        <f>INDEX(PQ, MATCH($B$1, PQ!$B$5:$B$271, 0), MATCH(A44, PQ!$A$5:$BQ$5, 0))</f>
        <v>1355036590251.52</v>
      </c>
      <c r="K44">
        <f t="shared" si="1"/>
        <v>131281670280.46997</v>
      </c>
      <c r="L44" s="4">
        <f t="shared" si="25"/>
        <v>0.10727774666154205</v>
      </c>
      <c r="M44" s="20">
        <f t="shared" si="12"/>
        <v>2.3963444853917076E-2</v>
      </c>
      <c r="N44" t="str">
        <f t="shared" si="13"/>
        <v>inflation</v>
      </c>
      <c r="O44">
        <f t="shared" si="26"/>
        <v>1</v>
      </c>
      <c r="P44" s="22">
        <f t="shared" si="27"/>
        <v>1.8429533087288355E-3</v>
      </c>
      <c r="Q44">
        <f t="shared" si="14"/>
        <v>131281670280.46997</v>
      </c>
      <c r="R44" s="4">
        <f t="shared" si="15"/>
        <v>0.10727774666154205</v>
      </c>
      <c r="S44">
        <f>INDEX(m, MATCH($B$1, 'M stock'!$B$5:$B$271, 0), MATCH(A44, 'M stock'!$A$5:$BQ$5, 0))</f>
        <v>1889702126405.1423</v>
      </c>
      <c r="T44" s="4">
        <f t="shared" si="16"/>
        <v>0.15062372373549596</v>
      </c>
      <c r="U44" s="15">
        <f t="shared" si="17"/>
        <v>1355036590251.52</v>
      </c>
      <c r="V44" s="4">
        <f t="shared" si="28"/>
        <v>0.10727774666154205</v>
      </c>
      <c r="W44">
        <f t="shared" si="3"/>
        <v>471716540943.125</v>
      </c>
      <c r="X44" s="4">
        <f t="shared" si="29"/>
        <v>0.1257221954292721</v>
      </c>
      <c r="Y44">
        <f t="shared" si="4"/>
        <v>0.71706358971467188</v>
      </c>
      <c r="Z44" s="10">
        <f t="shared" si="30"/>
        <v>-3.7671722023279057E-2</v>
      </c>
      <c r="AA44">
        <f t="shared" si="18"/>
        <v>338250756176.46521</v>
      </c>
      <c r="AB44">
        <f t="shared" si="31"/>
        <v>26013803694.569763</v>
      </c>
      <c r="AC44" s="4">
        <f t="shared" si="36"/>
        <v>8.3314301807625196E-2</v>
      </c>
      <c r="AD44">
        <f t="shared" si="5"/>
        <v>1016785834075.0548</v>
      </c>
      <c r="AE44">
        <f t="shared" si="19"/>
        <v>1355036590251.52</v>
      </c>
      <c r="AF44" s="4">
        <f t="shared" si="32"/>
        <v>0.10727774666154205</v>
      </c>
      <c r="AG44" s="4">
        <f t="shared" si="6"/>
        <v>2.3963444853917076E-2</v>
      </c>
      <c r="AH44" s="10">
        <f t="shared" si="37"/>
        <v>-2.4141789117808815E-2</v>
      </c>
      <c r="AI44" s="10">
        <f t="shared" si="38"/>
        <v>-1.8444448767730048E-2</v>
      </c>
      <c r="AJ44" s="10">
        <f t="shared" si="39"/>
        <v>0.14494946868482111</v>
      </c>
      <c r="AK44" t="str">
        <f t="shared" si="33"/>
        <v>inflation</v>
      </c>
      <c r="AL44">
        <f t="shared" si="20"/>
        <v>1</v>
      </c>
      <c r="AM44">
        <f t="shared" si="34"/>
        <v>1417985585462.0173</v>
      </c>
      <c r="AN44">
        <f t="shared" si="35"/>
        <v>0.71706358971467188</v>
      </c>
    </row>
    <row r="45" spans="1:40" x14ac:dyDescent="0.35">
      <c r="A45">
        <v>2002</v>
      </c>
      <c r="B45">
        <f>INDEX(p, MATCH($B$1, 'p2'!$B$5:$B$271, 0), MATCH(A45, 'p2'!$A$5:$BQ$5, 0))</f>
        <v>4.0317584850653443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6.4269600580276042E-3</v>
      </c>
      <c r="G45">
        <f t="shared" si="11"/>
        <v>369521559282.18848</v>
      </c>
      <c r="H45">
        <f t="shared" si="0"/>
        <v>31270803105.723267</v>
      </c>
      <c r="I45" s="4">
        <f t="shared" si="24"/>
        <v>9.2448582995655768E-2</v>
      </c>
      <c r="J45">
        <f>INDEX(PQ, MATCH($B$1, PQ!$B$5:$B$271, 0), MATCH(A45, PQ!$A$5:$BQ$5, 0))</f>
        <v>1489821682050.54</v>
      </c>
      <c r="K45">
        <f t="shared" si="1"/>
        <v>134785091799.02002</v>
      </c>
      <c r="L45" s="4">
        <f t="shared" si="25"/>
        <v>9.9469706404017769E-2</v>
      </c>
      <c r="M45" s="20">
        <f t="shared" si="12"/>
        <v>7.0211234083620011E-3</v>
      </c>
      <c r="N45" t="str">
        <f t="shared" si="13"/>
        <v>inflation</v>
      </c>
      <c r="O45">
        <f t="shared" si="26"/>
        <v>1</v>
      </c>
      <c r="P45" s="22">
        <f t="shared" si="27"/>
        <v>5.9416335033439689E-4</v>
      </c>
      <c r="Q45">
        <f t="shared" si="14"/>
        <v>134785091799.02002</v>
      </c>
      <c r="R45" s="4">
        <f t="shared" si="15"/>
        <v>9.9469706404017769E-2</v>
      </c>
      <c r="S45">
        <f>INDEX(m, MATCH($B$1, 'M stock'!$B$5:$B$271, 0), MATCH(A45, 'M stock'!$A$5:$BQ$5, 0))</f>
        <v>2138045902618.5583</v>
      </c>
      <c r="T45" s="4">
        <f t="shared" si="16"/>
        <v>0.13141953577935087</v>
      </c>
      <c r="U45" s="15">
        <f t="shared" si="17"/>
        <v>1489821682050.54</v>
      </c>
      <c r="V45" s="4">
        <f t="shared" si="28"/>
        <v>9.9469706404017769E-2</v>
      </c>
      <c r="W45">
        <f t="shared" si="3"/>
        <v>530301085875.6601</v>
      </c>
      <c r="X45" s="4">
        <f t="shared" si="29"/>
        <v>0.12419438337990919</v>
      </c>
      <c r="Y45">
        <f t="shared" si="4"/>
        <v>0.6968146381824124</v>
      </c>
      <c r="Z45" s="10">
        <f t="shared" si="30"/>
        <v>-2.8238711074866835E-2</v>
      </c>
      <c r="AA45">
        <f t="shared" si="18"/>
        <v>369521559282.18848</v>
      </c>
      <c r="AB45">
        <f t="shared" si="31"/>
        <v>31270803105.723267</v>
      </c>
      <c r="AC45" s="4">
        <f t="shared" si="36"/>
        <v>9.2448582995655768E-2</v>
      </c>
      <c r="AD45">
        <f t="shared" si="5"/>
        <v>1120300122768.3516</v>
      </c>
      <c r="AE45">
        <f t="shared" si="19"/>
        <v>1489821682050.54</v>
      </c>
      <c r="AF45" s="4">
        <f t="shared" si="32"/>
        <v>9.9469706404017769E-2</v>
      </c>
      <c r="AG45" s="4">
        <f t="shared" si="6"/>
        <v>7.0211234083620011E-3</v>
      </c>
      <c r="AH45" s="10">
        <f t="shared" si="37"/>
        <v>-9.2916435290080354E-2</v>
      </c>
      <c r="AI45" s="10">
        <f t="shared" si="38"/>
        <v>-2.4724676975891424E-2</v>
      </c>
      <c r="AJ45" s="10">
        <f t="shared" si="39"/>
        <v>0.12770841747888462</v>
      </c>
      <c r="AK45" t="str">
        <f t="shared" si="33"/>
        <v>inflation</v>
      </c>
      <c r="AL45">
        <f t="shared" si="20"/>
        <v>1</v>
      </c>
      <c r="AM45">
        <f t="shared" si="34"/>
        <v>1607744816742.8982</v>
      </c>
      <c r="AN45">
        <f t="shared" si="35"/>
        <v>0.6968146381824124</v>
      </c>
    </row>
    <row r="46" spans="1:40" x14ac:dyDescent="0.35">
      <c r="A46">
        <v>2003</v>
      </c>
      <c r="B46">
        <f>INDEX(p, MATCH($B$1, 'p2'!$B$5:$B$271, 0), MATCH(A46, 'p2'!$A$5:$BQ$5, 0))</f>
        <v>4.1383049520645647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2.6426797982541755E-2</v>
      </c>
      <c r="G46">
        <f t="shared" si="11"/>
        <v>406906530415.01093</v>
      </c>
      <c r="H46">
        <f t="shared" si="0"/>
        <v>37384971132.822449</v>
      </c>
      <c r="I46" s="4">
        <f t="shared" si="24"/>
        <v>0.1011712853925069</v>
      </c>
      <c r="J46">
        <f>INDEX(PQ, MATCH($B$1, PQ!$B$5:$B$271, 0), MATCH(A46, PQ!$A$5:$BQ$5, 0))</f>
        <v>1683903309843.8501</v>
      </c>
      <c r="K46">
        <f t="shared" si="1"/>
        <v>194081627793.31006</v>
      </c>
      <c r="L46" s="4">
        <f t="shared" si="25"/>
        <v>0.13027171649575048</v>
      </c>
      <c r="M46" s="20">
        <f t="shared" si="12"/>
        <v>2.9100431103243576E-2</v>
      </c>
      <c r="N46" t="str">
        <f t="shared" si="13"/>
        <v>inflation</v>
      </c>
      <c r="O46">
        <f t="shared" si="26"/>
        <v>1</v>
      </c>
      <c r="P46" s="22">
        <f t="shared" si="27"/>
        <v>2.6736331207018217E-3</v>
      </c>
      <c r="Q46">
        <f t="shared" si="14"/>
        <v>194081627793.31006</v>
      </c>
      <c r="R46" s="4">
        <f t="shared" si="15"/>
        <v>0.13027171649575048</v>
      </c>
      <c r="S46">
        <f>INDEX(m, MATCH($B$1, 'M stock'!$B$5:$B$271, 0), MATCH(A46, 'M stock'!$A$5:$BQ$5, 0))</f>
        <v>2549376304588.2183</v>
      </c>
      <c r="T46" s="4">
        <f t="shared" si="16"/>
        <v>0.19238614169409812</v>
      </c>
      <c r="U46" s="15">
        <f t="shared" si="17"/>
        <v>1683903309843.8501</v>
      </c>
      <c r="V46" s="4">
        <f t="shared" si="28"/>
        <v>0.13027171649575048</v>
      </c>
      <c r="W46">
        <f t="shared" si="3"/>
        <v>616043605804.43848</v>
      </c>
      <c r="X46" s="4">
        <f t="shared" si="29"/>
        <v>0.16168648756808782</v>
      </c>
      <c r="Y46">
        <f t="shared" si="4"/>
        <v>0.66051579235802083</v>
      </c>
      <c r="Z46" s="10">
        <f t="shared" si="30"/>
        <v>-5.2092542026778224E-2</v>
      </c>
      <c r="AA46">
        <f t="shared" si="18"/>
        <v>406906530415.01093</v>
      </c>
      <c r="AB46">
        <f t="shared" si="31"/>
        <v>37384971132.822449</v>
      </c>
      <c r="AC46" s="4">
        <f t="shared" si="36"/>
        <v>0.1011712853925069</v>
      </c>
      <c r="AD46">
        <f t="shared" si="5"/>
        <v>1276996779428.8391</v>
      </c>
      <c r="AE46">
        <f t="shared" si="19"/>
        <v>1683903309843.8501</v>
      </c>
      <c r="AF46" s="4">
        <f t="shared" si="32"/>
        <v>0.13027171649575048</v>
      </c>
      <c r="AG46" s="4">
        <f t="shared" si="6"/>
        <v>2.9100431103243576E-2</v>
      </c>
      <c r="AH46" s="10">
        <f t="shared" si="37"/>
        <v>-1.8630243114576617E-2</v>
      </c>
      <c r="AI46" s="10">
        <f t="shared" si="38"/>
        <v>-3.1414771072337339E-2</v>
      </c>
      <c r="AJ46" s="10">
        <f t="shared" si="39"/>
        <v>0.18236425852252869</v>
      </c>
      <c r="AK46" t="str">
        <f t="shared" si="33"/>
        <v>inflation</v>
      </c>
      <c r="AL46">
        <f t="shared" si="20"/>
        <v>1</v>
      </c>
      <c r="AM46">
        <f t="shared" si="34"/>
        <v>1933332698783.7798</v>
      </c>
      <c r="AN46">
        <f t="shared" si="35"/>
        <v>0.66051579235802083</v>
      </c>
    </row>
    <row r="47" spans="1:40" x14ac:dyDescent="0.35">
      <c r="A47">
        <v>2004</v>
      </c>
      <c r="B47">
        <f>INDEX(p, MATCH($B$1, 'p2'!$B$5:$B$271, 0), MATCH(A47, 'p2'!$A$5:$BQ$5, 0))</f>
        <v>4.4275804225099273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6.9901922114523132E-2</v>
      </c>
      <c r="G47">
        <f t="shared" si="11"/>
        <v>448144666376.41095</v>
      </c>
      <c r="H47">
        <f t="shared" si="0"/>
        <v>41238135961.400024</v>
      </c>
      <c r="I47" s="4">
        <f t="shared" si="24"/>
        <v>0.10134547587462051</v>
      </c>
      <c r="J47">
        <f>INDEX(PQ, MATCH($B$1, PQ!$B$5:$B$271, 0), MATCH(A47, PQ!$A$5:$BQ$5, 0))</f>
        <v>1984196551300.4399</v>
      </c>
      <c r="K47">
        <f t="shared" si="1"/>
        <v>300293241456.58984</v>
      </c>
      <c r="L47" s="4">
        <f t="shared" si="25"/>
        <v>0.17833164155039063</v>
      </c>
      <c r="M47" s="20">
        <f t="shared" si="12"/>
        <v>7.698616567577013E-2</v>
      </c>
      <c r="N47" t="str">
        <f t="shared" si="13"/>
        <v>inflation</v>
      </c>
      <c r="O47">
        <f t="shared" si="26"/>
        <v>1</v>
      </c>
      <c r="P47" s="22">
        <f t="shared" si="27"/>
        <v>7.0842435612469973E-3</v>
      </c>
      <c r="Q47">
        <f t="shared" si="14"/>
        <v>300293241456.58984</v>
      </c>
      <c r="R47" s="4">
        <f t="shared" si="15"/>
        <v>0.17833164155039063</v>
      </c>
      <c r="S47">
        <f>INDEX(m, MATCH($B$1, 'M stock'!$B$5:$B$271, 0), MATCH(A47, 'M stock'!$A$5:$BQ$5, 0))</f>
        <v>2928983432125.5381</v>
      </c>
      <c r="T47" s="4">
        <f t="shared" si="16"/>
        <v>0.14890195961032709</v>
      </c>
      <c r="U47" s="15">
        <f t="shared" si="17"/>
        <v>1984196551300.4399</v>
      </c>
      <c r="V47" s="4">
        <f t="shared" si="28"/>
        <v>0.17833164155039063</v>
      </c>
      <c r="W47">
        <f t="shared" si="3"/>
        <v>661531390200.05481</v>
      </c>
      <c r="X47" s="4">
        <f t="shared" si="29"/>
        <v>7.3838578904195817E-2</v>
      </c>
      <c r="Y47">
        <f t="shared" si="4"/>
        <v>0.6774352253199758</v>
      </c>
      <c r="Z47" s="10">
        <f t="shared" si="30"/>
        <v>2.5615485894066398E-2</v>
      </c>
      <c r="AA47">
        <f t="shared" si="18"/>
        <v>448144666376.41095</v>
      </c>
      <c r="AB47">
        <f t="shared" si="31"/>
        <v>41238135961.400024</v>
      </c>
      <c r="AC47" s="4">
        <f t="shared" si="36"/>
        <v>0.10134547587462051</v>
      </c>
      <c r="AD47">
        <f t="shared" si="5"/>
        <v>1536051884924.0291</v>
      </c>
      <c r="AE47">
        <f t="shared" si="19"/>
        <v>1984196551300.4399</v>
      </c>
      <c r="AF47" s="4">
        <f t="shared" si="32"/>
        <v>0.17833164155039063</v>
      </c>
      <c r="AG47" s="4">
        <f t="shared" si="6"/>
        <v>7.698616567577013E-2</v>
      </c>
      <c r="AH47" s="10">
        <f t="shared" si="37"/>
        <v>-8.3609785624907951E-4</v>
      </c>
      <c r="AI47" s="10">
        <f t="shared" si="38"/>
        <v>0.10449306264619482</v>
      </c>
      <c r="AJ47" s="10">
        <f t="shared" si="39"/>
        <v>0.15271615565632424</v>
      </c>
      <c r="AK47" t="str">
        <f t="shared" si="33"/>
        <v>inflation</v>
      </c>
      <c r="AL47">
        <f t="shared" si="20"/>
        <v>1</v>
      </c>
      <c r="AM47">
        <f t="shared" si="34"/>
        <v>2267452041925.4834</v>
      </c>
      <c r="AN47">
        <f t="shared" si="35"/>
        <v>0.6774352253199758</v>
      </c>
    </row>
    <row r="48" spans="1:40" x14ac:dyDescent="0.35">
      <c r="A48">
        <v>2005</v>
      </c>
      <c r="B48">
        <f>INDEX(p, MATCH($B$1, 'p2'!$B$5:$B$271, 0), MATCH(A48, 'p2'!$A$5:$BQ$5, 0))</f>
        <v>4.59355791348609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3.7487176999050999E-2</v>
      </c>
      <c r="G48">
        <f t="shared" si="11"/>
        <v>504522059305.71155</v>
      </c>
      <c r="H48">
        <f t="shared" si="0"/>
        <v>56377392929.300598</v>
      </c>
      <c r="I48" s="4">
        <f t="shared" si="24"/>
        <v>0.12580177152425917</v>
      </c>
      <c r="J48">
        <f>INDEX(PQ, MATCH($B$1, PQ!$B$5:$B$271, 0), MATCH(A48, PQ!$A$5:$BQ$5, 0))</f>
        <v>2317551298052.0498</v>
      </c>
      <c r="K48">
        <f t="shared" si="1"/>
        <v>333354746751.60986</v>
      </c>
      <c r="L48" s="4">
        <f t="shared" si="25"/>
        <v>0.16800490179923436</v>
      </c>
      <c r="M48" s="20">
        <f t="shared" si="12"/>
        <v>4.2203130274975187E-2</v>
      </c>
      <c r="N48" t="str">
        <f t="shared" si="13"/>
        <v>inflation</v>
      </c>
      <c r="O48">
        <f t="shared" si="26"/>
        <v>1</v>
      </c>
      <c r="P48" s="22">
        <f t="shared" si="27"/>
        <v>4.7159532759241882E-3</v>
      </c>
      <c r="Q48">
        <f t="shared" si="14"/>
        <v>333354746751.60986</v>
      </c>
      <c r="R48" s="4">
        <f t="shared" si="15"/>
        <v>0.16800490179923436</v>
      </c>
      <c r="S48">
        <f>INDEX(m, MATCH($B$1, 'M stock'!$B$5:$B$271, 0), MATCH(A48, 'M stock'!$A$5:$BQ$5, 0))</f>
        <v>3453762772418.9717</v>
      </c>
      <c r="T48" s="4">
        <f t="shared" si="16"/>
        <v>0.17916773940663971</v>
      </c>
      <c r="U48" s="15">
        <f t="shared" si="17"/>
        <v>2317551298052.0498</v>
      </c>
      <c r="V48" s="4">
        <f t="shared" si="28"/>
        <v>0.16800490179923436</v>
      </c>
      <c r="W48">
        <f t="shared" si="3"/>
        <v>751870954381.38977</v>
      </c>
      <c r="X48" s="4">
        <f t="shared" si="29"/>
        <v>0.13656126605574259</v>
      </c>
      <c r="Y48">
        <f t="shared" si="4"/>
        <v>0.67102214331555443</v>
      </c>
      <c r="Z48" s="10">
        <f t="shared" si="30"/>
        <v>-9.4667087932905295E-3</v>
      </c>
      <c r="AA48">
        <f t="shared" si="18"/>
        <v>504522059305.71161</v>
      </c>
      <c r="AB48">
        <f t="shared" si="31"/>
        <v>56377392929.300659</v>
      </c>
      <c r="AC48" s="4">
        <f t="shared" si="36"/>
        <v>0.12580177152425931</v>
      </c>
      <c r="AD48">
        <f t="shared" si="5"/>
        <v>1813029238746.3381</v>
      </c>
      <c r="AE48">
        <f t="shared" si="19"/>
        <v>2317551298052.0498</v>
      </c>
      <c r="AF48" s="4">
        <f t="shared" si="32"/>
        <v>0.16800490179923436</v>
      </c>
      <c r="AG48" s="4">
        <f t="shared" si="6"/>
        <v>4.2203130274975187E-2</v>
      </c>
      <c r="AH48" s="10">
        <f t="shared" si="37"/>
        <v>-8.6984713327924595E-2</v>
      </c>
      <c r="AI48" s="10">
        <f t="shared" si="38"/>
        <v>3.1443635743491766E-2</v>
      </c>
      <c r="AJ48" s="10">
        <f t="shared" si="39"/>
        <v>0.17747161059252489</v>
      </c>
      <c r="AK48" t="str">
        <f t="shared" si="33"/>
        <v>inflation</v>
      </c>
      <c r="AL48">
        <f t="shared" si="20"/>
        <v>1</v>
      </c>
      <c r="AM48">
        <f t="shared" si="34"/>
        <v>2701891818037.582</v>
      </c>
      <c r="AN48">
        <f t="shared" si="35"/>
        <v>0.67102214331555443</v>
      </c>
    </row>
    <row r="49" spans="1:40" x14ac:dyDescent="0.35">
      <c r="A49">
        <v>2006</v>
      </c>
      <c r="B49">
        <f>INDEX(p, MATCH($B$1, 'p2'!$B$5:$B$271, 0), MATCH(A49, 'p2'!$A$5:$BQ$5, 0))</f>
        <v>4.7781940260107394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4.0194575969659974E-2</v>
      </c>
      <c r="G49">
        <f t="shared" si="11"/>
        <v>584216224290.69104</v>
      </c>
      <c r="H49">
        <f t="shared" si="0"/>
        <v>79694164984.979492</v>
      </c>
      <c r="I49" s="4">
        <f t="shared" si="24"/>
        <v>0.15795972349484402</v>
      </c>
      <c r="J49">
        <f>INDEX(PQ, MATCH($B$1, PQ!$B$5:$B$271, 0), MATCH(A49, PQ!$A$5:$BQ$5, 0))</f>
        <v>2791498472804.3301</v>
      </c>
      <c r="K49">
        <f t="shared" si="1"/>
        <v>473947174752.28027</v>
      </c>
      <c r="L49" s="4">
        <f t="shared" si="25"/>
        <v>0.20450342357066389</v>
      </c>
      <c r="M49" s="20">
        <f t="shared" si="12"/>
        <v>4.6543700075819872E-2</v>
      </c>
      <c r="N49" t="str">
        <f t="shared" si="13"/>
        <v>inflation</v>
      </c>
      <c r="O49">
        <f t="shared" si="26"/>
        <v>1</v>
      </c>
      <c r="P49" s="22">
        <f t="shared" si="27"/>
        <v>6.349124106159898E-3</v>
      </c>
      <c r="Q49">
        <f t="shared" si="14"/>
        <v>473947174752.28027</v>
      </c>
      <c r="R49" s="4">
        <f t="shared" si="15"/>
        <v>0.20450342357066389</v>
      </c>
      <c r="S49">
        <f>INDEX(m, MATCH($B$1, 'M stock'!$B$5:$B$271, 0), MATCH(A49, 'M stock'!$A$5:$BQ$5, 0))</f>
        <v>4334436412498.5947</v>
      </c>
      <c r="T49" s="4">
        <f t="shared" si="16"/>
        <v>0.25498961512715895</v>
      </c>
      <c r="U49" s="15">
        <f t="shared" si="17"/>
        <v>2791498472804.3301</v>
      </c>
      <c r="V49" s="4">
        <f t="shared" si="28"/>
        <v>0.20450342357066389</v>
      </c>
      <c r="W49">
        <f t="shared" si="3"/>
        <v>907128590614.67773</v>
      </c>
      <c r="X49" s="4">
        <f t="shared" si="29"/>
        <v>0.20649505786671588</v>
      </c>
      <c r="Y49">
        <f t="shared" si="4"/>
        <v>0.64402801359708151</v>
      </c>
      <c r="Z49" s="10">
        <f t="shared" si="30"/>
        <v>-4.0228373962584246E-2</v>
      </c>
      <c r="AA49">
        <f t="shared" si="18"/>
        <v>584216224290.69104</v>
      </c>
      <c r="AB49">
        <f t="shared" si="31"/>
        <v>79694164984.979431</v>
      </c>
      <c r="AC49" s="4">
        <f t="shared" si="36"/>
        <v>0.15795972349484388</v>
      </c>
      <c r="AD49">
        <f t="shared" si="5"/>
        <v>2207282248513.6392</v>
      </c>
      <c r="AE49">
        <f t="shared" si="19"/>
        <v>2791498472804.3301</v>
      </c>
      <c r="AF49" s="4">
        <f t="shared" si="32"/>
        <v>0.20450342357066389</v>
      </c>
      <c r="AG49" s="4">
        <f t="shared" si="6"/>
        <v>4.6543700075819872E-2</v>
      </c>
      <c r="AH49" s="10">
        <f t="shared" si="37"/>
        <v>-1.8999214865571878E-2</v>
      </c>
      <c r="AI49" s="10">
        <f t="shared" si="38"/>
        <v>-1.9916342960519806E-3</v>
      </c>
      <c r="AJ49" s="10">
        <f t="shared" si="39"/>
        <v>0.24473179753324814</v>
      </c>
      <c r="AK49" t="str">
        <f t="shared" si="33"/>
        <v>inflation</v>
      </c>
      <c r="AL49">
        <f t="shared" si="20"/>
        <v>1</v>
      </c>
      <c r="AM49">
        <f t="shared" si="34"/>
        <v>3427307821883.917</v>
      </c>
      <c r="AN49">
        <f t="shared" si="35"/>
        <v>0.64402801359708151</v>
      </c>
    </row>
    <row r="50" spans="1:40" x14ac:dyDescent="0.35">
      <c r="A50">
        <v>2007</v>
      </c>
      <c r="B50">
        <f>INDEX(p, MATCH($B$1, 'p2'!$B$5:$B$271, 0), MATCH(A50, 'p2'!$A$5:$BQ$5, 0))</f>
        <v>5.1563240288739305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7.9136594454890227E-2</v>
      </c>
      <c r="G50">
        <f t="shared" si="11"/>
        <v>698958366927.67065</v>
      </c>
      <c r="H50">
        <f t="shared" si="0"/>
        <v>114742142636.97961</v>
      </c>
      <c r="I50" s="4">
        <f t="shared" si="24"/>
        <v>0.19640355379772345</v>
      </c>
      <c r="J50">
        <f>INDEX(PQ, MATCH($B$1, PQ!$B$5:$B$271, 0), MATCH(A50, PQ!$A$5:$BQ$5, 0))</f>
        <v>3604055822571.6299</v>
      </c>
      <c r="K50">
        <f t="shared" si="1"/>
        <v>812557349767.2998</v>
      </c>
      <c r="L50" s="4">
        <f t="shared" si="25"/>
        <v>0.29108285663900341</v>
      </c>
      <c r="M50" s="20">
        <f t="shared" si="12"/>
        <v>9.4679302841279955E-2</v>
      </c>
      <c r="N50" t="str">
        <f t="shared" si="13"/>
        <v>inflation</v>
      </c>
      <c r="O50">
        <f t="shared" si="26"/>
        <v>1</v>
      </c>
      <c r="P50" s="22">
        <f t="shared" si="27"/>
        <v>1.5542708386389728E-2</v>
      </c>
      <c r="Q50">
        <f t="shared" si="14"/>
        <v>812557349767.2998</v>
      </c>
      <c r="R50" s="4">
        <f t="shared" si="15"/>
        <v>0.29108285663900341</v>
      </c>
      <c r="S50">
        <f>INDEX(m, MATCH($B$1, 'M stock'!$B$5:$B$271, 0), MATCH(A50, 'M stock'!$A$5:$BQ$5, 0))</f>
        <v>5303194386826.123</v>
      </c>
      <c r="T50" s="4">
        <f t="shared" si="16"/>
        <v>0.22350263843623577</v>
      </c>
      <c r="U50" s="15">
        <f t="shared" si="17"/>
        <v>3604055822571.6304</v>
      </c>
      <c r="V50" s="4">
        <f t="shared" si="28"/>
        <v>0.29108285663900357</v>
      </c>
      <c r="W50">
        <f t="shared" si="3"/>
        <v>1028483539267.4628</v>
      </c>
      <c r="X50" s="4">
        <f t="shared" si="29"/>
        <v>0.13377921268092094</v>
      </c>
      <c r="Y50">
        <f t="shared" si="4"/>
        <v>0.67960092723069121</v>
      </c>
      <c r="Z50" s="10">
        <f t="shared" si="30"/>
        <v>5.5235040840731074E-2</v>
      </c>
      <c r="AA50">
        <f t="shared" si="18"/>
        <v>698958366927.67065</v>
      </c>
      <c r="AB50">
        <f t="shared" si="31"/>
        <v>114742142636.97961</v>
      </c>
      <c r="AC50" s="4">
        <f t="shared" si="36"/>
        <v>0.19640355379772345</v>
      </c>
      <c r="AD50">
        <f t="shared" si="5"/>
        <v>2905097455643.959</v>
      </c>
      <c r="AE50">
        <f t="shared" si="19"/>
        <v>3604055822571.6299</v>
      </c>
      <c r="AF50" s="4">
        <f t="shared" si="32"/>
        <v>0.29108285663900341</v>
      </c>
      <c r="AG50" s="4">
        <f t="shared" si="6"/>
        <v>9.4679302841279955E-2</v>
      </c>
      <c r="AH50" s="10">
        <f t="shared" si="37"/>
        <v>1.6236417351117027E-3</v>
      </c>
      <c r="AI50" s="10">
        <f t="shared" si="38"/>
        <v>0.15730364395808247</v>
      </c>
      <c r="AJ50" s="10">
        <f t="shared" si="39"/>
        <v>0.23584781579827233</v>
      </c>
      <c r="AK50" t="str">
        <f t="shared" si="33"/>
        <v>inflation</v>
      </c>
      <c r="AL50">
        <f t="shared" si="20"/>
        <v>1</v>
      </c>
      <c r="AM50">
        <f t="shared" si="34"/>
        <v>4274710847558.6597</v>
      </c>
      <c r="AN50">
        <f t="shared" si="35"/>
        <v>0.67960092723069121</v>
      </c>
    </row>
    <row r="51" spans="1:40" x14ac:dyDescent="0.35">
      <c r="A51">
        <v>2008</v>
      </c>
      <c r="B51">
        <f>INDEX(p, MATCH($B$1, 'p2'!$B$5:$B$271, 0), MATCH(A51, 'p2'!$A$5:$BQ$5, 0))</f>
        <v>5.5614350845990064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7.8565864646319858E-2</v>
      </c>
      <c r="G51">
        <f t="shared" si="11"/>
        <v>839234180301.23022</v>
      </c>
      <c r="H51">
        <f t="shared" si="0"/>
        <v>140275813373.55957</v>
      </c>
      <c r="I51" s="4">
        <f t="shared" si="24"/>
        <v>0.20069265926403246</v>
      </c>
      <c r="J51">
        <f>INDEX(PQ, MATCH($B$1, PQ!$B$5:$B$271, 0), MATCH(A51, PQ!$A$5:$BQ$5, 0))</f>
        <v>4667346414521.9502</v>
      </c>
      <c r="K51">
        <f t="shared" si="1"/>
        <v>1063290591950.3203</v>
      </c>
      <c r="L51" s="4">
        <f t="shared" si="25"/>
        <v>0.29502611621360025</v>
      </c>
      <c r="M51" s="20">
        <f t="shared" si="12"/>
        <v>9.4333456949567795E-2</v>
      </c>
      <c r="N51" t="str">
        <f t="shared" si="13"/>
        <v>inflation</v>
      </c>
      <c r="O51">
        <f t="shared" si="26"/>
        <v>1</v>
      </c>
      <c r="P51" s="22">
        <f t="shared" si="27"/>
        <v>1.5767592303247938E-2</v>
      </c>
      <c r="Q51">
        <f t="shared" si="14"/>
        <v>1063290591950.3203</v>
      </c>
      <c r="R51" s="4">
        <f t="shared" si="15"/>
        <v>0.29502611621360025</v>
      </c>
      <c r="S51">
        <f>INDEX(m, MATCH($B$1, 'M stock'!$B$5:$B$271, 0), MATCH(A51, 'M stock'!$A$5:$BQ$5, 0))</f>
        <v>6838252870519.5381</v>
      </c>
      <c r="T51" s="4">
        <f t="shared" si="16"/>
        <v>0.2894592149038917</v>
      </c>
      <c r="U51" s="15">
        <f t="shared" si="17"/>
        <v>4667346414521.9502</v>
      </c>
      <c r="V51" s="4">
        <f t="shared" si="28"/>
        <v>0.29502611621360009</v>
      </c>
      <c r="W51">
        <f t="shared" si="3"/>
        <v>1229584228980.0984</v>
      </c>
      <c r="X51" s="4">
        <f t="shared" si="29"/>
        <v>0.19553126718573402</v>
      </c>
      <c r="Y51">
        <f t="shared" si="4"/>
        <v>0.68253492564502771</v>
      </c>
      <c r="Z51" s="10">
        <f t="shared" si="30"/>
        <v>4.3172372149229777E-3</v>
      </c>
      <c r="AA51">
        <f t="shared" si="18"/>
        <v>839234180301.23022</v>
      </c>
      <c r="AB51">
        <f t="shared" si="31"/>
        <v>140275813373.55957</v>
      </c>
      <c r="AC51" s="4">
        <f t="shared" si="36"/>
        <v>0.20069265926403246</v>
      </c>
      <c r="AD51">
        <f t="shared" si="5"/>
        <v>3828112234220.7197</v>
      </c>
      <c r="AE51">
        <f t="shared" si="19"/>
        <v>4667346414521.9502</v>
      </c>
      <c r="AF51" s="4">
        <f t="shared" si="32"/>
        <v>0.29502611621360025</v>
      </c>
      <c r="AG51" s="4">
        <f t="shared" si="6"/>
        <v>9.4333456949567795E-2</v>
      </c>
      <c r="AH51" s="10">
        <f t="shared" si="37"/>
        <v>-1.1246334338291419E-2</v>
      </c>
      <c r="AI51" s="10">
        <f t="shared" si="38"/>
        <v>9.9494849027866233E-2</v>
      </c>
      <c r="AJ51" s="10">
        <f t="shared" si="39"/>
        <v>0.29070887899867726</v>
      </c>
      <c r="AK51" t="str">
        <f t="shared" si="33"/>
        <v>inflation</v>
      </c>
      <c r="AL51">
        <f t="shared" si="20"/>
        <v>1</v>
      </c>
      <c r="AM51">
        <f t="shared" si="34"/>
        <v>5608668641539.4395</v>
      </c>
      <c r="AN51">
        <f t="shared" si="35"/>
        <v>0.68253492564502771</v>
      </c>
    </row>
    <row r="52" spans="1:40" x14ac:dyDescent="0.35">
      <c r="A52">
        <v>2009</v>
      </c>
      <c r="B52">
        <f>INDEX(p, MATCH($B$1, 'p2'!$B$5:$B$271, 0), MATCH(A52, 'p2'!$A$5:$BQ$5, 0))</f>
        <v>5.556876546329784</v>
      </c>
      <c r="C52" t="str">
        <f t="shared" si="10"/>
        <v>deflation</v>
      </c>
      <c r="D52" t="str">
        <f t="shared" si="21"/>
        <v>expansive</v>
      </c>
      <c r="E52" t="str">
        <f t="shared" si="22"/>
        <v>deflationary growth</v>
      </c>
      <c r="F52" s="4">
        <f t="shared" si="23"/>
        <v>-8.1966941983123941E-4</v>
      </c>
      <c r="G52">
        <f t="shared" si="11"/>
        <v>933901815476.75403</v>
      </c>
      <c r="H52">
        <f t="shared" si="0"/>
        <v>94667635175.523804</v>
      </c>
      <c r="I52" s="4">
        <f t="shared" si="24"/>
        <v>0.11280240652441528</v>
      </c>
      <c r="J52">
        <f>INDEX(PQ, MATCH($B$1, PQ!$B$5:$B$271, 0), MATCH(A52, PQ!$A$5:$BQ$5, 0))</f>
        <v>5189577094997.5801</v>
      </c>
      <c r="K52">
        <f t="shared" si="1"/>
        <v>522230680475.62988</v>
      </c>
      <c r="L52" s="4">
        <f t="shared" si="25"/>
        <v>0.11189027642147256</v>
      </c>
      <c r="M52" s="20">
        <f t="shared" si="12"/>
        <v>-9.121301029427209E-4</v>
      </c>
      <c r="N52" t="str">
        <f t="shared" si="13"/>
        <v>deflation</v>
      </c>
      <c r="O52">
        <f t="shared" si="26"/>
        <v>1</v>
      </c>
      <c r="P52" s="22">
        <f t="shared" si="27"/>
        <v>-9.246068311148149E-5</v>
      </c>
      <c r="Q52">
        <f t="shared" si="14"/>
        <v>522230680475.62988</v>
      </c>
      <c r="R52" s="4">
        <f t="shared" si="15"/>
        <v>0.11189027642147256</v>
      </c>
      <c r="S52">
        <f>INDEX(m, MATCH($B$1, 'M stock'!$B$5:$B$271, 0), MATCH(A52, 'M stock'!$A$5:$BQ$5, 0))</f>
        <v>8932621334667.0645</v>
      </c>
      <c r="T52" s="4">
        <f t="shared" si="16"/>
        <v>0.30627245055189167</v>
      </c>
      <c r="U52" s="15">
        <f t="shared" si="17"/>
        <v>5189577094997.5801</v>
      </c>
      <c r="V52" s="4">
        <f t="shared" si="28"/>
        <v>0.11189027642147256</v>
      </c>
      <c r="W52">
        <f t="shared" si="3"/>
        <v>1607489614029.1074</v>
      </c>
      <c r="X52" s="4">
        <f t="shared" si="29"/>
        <v>0.30734404048307429</v>
      </c>
      <c r="Y52">
        <f t="shared" si="4"/>
        <v>0.58096911316021937</v>
      </c>
      <c r="Z52" s="10">
        <f t="shared" si="30"/>
        <v>-0.1488067623628547</v>
      </c>
      <c r="AA52">
        <f t="shared" si="18"/>
        <v>933901815476.75391</v>
      </c>
      <c r="AB52">
        <f t="shared" si="31"/>
        <v>94667635175.523682</v>
      </c>
      <c r="AC52" s="4">
        <f t="shared" si="36"/>
        <v>0.11280240652441513</v>
      </c>
      <c r="AD52">
        <f t="shared" si="5"/>
        <v>4255675279520.8262</v>
      </c>
      <c r="AE52">
        <f t="shared" si="19"/>
        <v>5189577094997.5801</v>
      </c>
      <c r="AF52" s="4">
        <f t="shared" si="32"/>
        <v>0.11189027642147256</v>
      </c>
      <c r="AG52" s="4">
        <f t="shared" si="6"/>
        <v>-9.121301029427209E-4</v>
      </c>
      <c r="AH52" s="10">
        <f t="shared" si="37"/>
        <v>-8.8335917873761938E-2</v>
      </c>
      <c r="AI52" s="10">
        <f t="shared" si="38"/>
        <v>-0.19545376406160173</v>
      </c>
      <c r="AJ52" s="10">
        <f t="shared" si="39"/>
        <v>0.26069703878432726</v>
      </c>
      <c r="AK52" t="str">
        <f t="shared" si="33"/>
        <v>deflation</v>
      </c>
      <c r="AL52">
        <f t="shared" si="20"/>
        <v>1</v>
      </c>
      <c r="AM52">
        <f t="shared" si="34"/>
        <v>7325131720637.958</v>
      </c>
      <c r="AN52">
        <f t="shared" si="35"/>
        <v>0.58096911316021937</v>
      </c>
    </row>
    <row r="53" spans="1:40" x14ac:dyDescent="0.35">
      <c r="A53">
        <v>2010</v>
      </c>
      <c r="B53">
        <f>INDEX(p, MATCH($B$1, 'p2'!$B$5:$B$271, 0), MATCH(A53, 'p2'!$A$5:$BQ$5, 0))</f>
        <v>5.9418823657761264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6.9284573129599528E-2</v>
      </c>
      <c r="G53">
        <f t="shared" si="11"/>
        <v>1042189072964.6614</v>
      </c>
      <c r="H53">
        <f t="shared" si="0"/>
        <v>108287257487.90735</v>
      </c>
      <c r="I53" s="4">
        <f t="shared" si="24"/>
        <v>0.11595143696409567</v>
      </c>
      <c r="J53">
        <f>INDEX(PQ, MATCH($B$1, PQ!$B$5:$B$271, 0), MATCH(A53, PQ!$A$5:$BQ$5, 0))</f>
        <v>6192564874453.29</v>
      </c>
      <c r="K53">
        <f t="shared" si="1"/>
        <v>1002987779455.71</v>
      </c>
      <c r="L53" s="4">
        <f t="shared" si="25"/>
        <v>0.19326965590751624</v>
      </c>
      <c r="M53" s="20">
        <f t="shared" si="12"/>
        <v>7.7318218943420572E-2</v>
      </c>
      <c r="N53" t="str">
        <f t="shared" si="13"/>
        <v>inflation</v>
      </c>
      <c r="O53">
        <f t="shared" si="26"/>
        <v>1</v>
      </c>
      <c r="P53" s="22">
        <f t="shared" si="27"/>
        <v>8.0336458138210443E-3</v>
      </c>
      <c r="Q53">
        <f t="shared" si="14"/>
        <v>1002987779455.71</v>
      </c>
      <c r="R53" s="4">
        <f t="shared" si="15"/>
        <v>0.19326965590751624</v>
      </c>
      <c r="S53">
        <f>INDEX(m, MATCH($B$1, 'M stock'!$B$5:$B$271, 0), MATCH(A53, 'M stock'!$A$5:$BQ$5, 0))</f>
        <v>10721166109587.869</v>
      </c>
      <c r="T53" s="4">
        <f t="shared" si="16"/>
        <v>0.2002261942952345</v>
      </c>
      <c r="U53" s="15">
        <f t="shared" si="17"/>
        <v>6192564874453.29</v>
      </c>
      <c r="V53" s="4">
        <f t="shared" si="28"/>
        <v>0.19326965590751624</v>
      </c>
      <c r="W53">
        <f t="shared" si="3"/>
        <v>1804338330785.4285</v>
      </c>
      <c r="X53" s="4">
        <f t="shared" si="29"/>
        <v>0.12245722463047691</v>
      </c>
      <c r="Y53">
        <f t="shared" si="4"/>
        <v>0.57760180293404084</v>
      </c>
      <c r="Z53" s="10">
        <f t="shared" si="30"/>
        <v>-5.7960228003547882E-3</v>
      </c>
      <c r="AA53">
        <f t="shared" si="18"/>
        <v>1042189072964.6613</v>
      </c>
      <c r="AB53">
        <f t="shared" si="31"/>
        <v>108287257487.90735</v>
      </c>
      <c r="AC53" s="4">
        <f t="shared" si="36"/>
        <v>0.11595143696409568</v>
      </c>
      <c r="AD53">
        <f t="shared" si="5"/>
        <v>5150375801488.6289</v>
      </c>
      <c r="AE53">
        <f t="shared" si="19"/>
        <v>6192564874453.29</v>
      </c>
      <c r="AF53" s="4">
        <f t="shared" si="32"/>
        <v>0.19326965590751624</v>
      </c>
      <c r="AG53" s="4">
        <f t="shared" si="6"/>
        <v>7.7318218943420572E-2</v>
      </c>
      <c r="AH53" s="10">
        <f t="shared" si="37"/>
        <v>-3.6031372655562804E-2</v>
      </c>
      <c r="AI53" s="10">
        <f t="shared" si="38"/>
        <v>7.0812431277039331E-2</v>
      </c>
      <c r="AJ53" s="10">
        <f t="shared" si="39"/>
        <v>0.19906567870787104</v>
      </c>
      <c r="AK53" t="str">
        <f t="shared" si="33"/>
        <v>inflation</v>
      </c>
      <c r="AL53">
        <f t="shared" si="20"/>
        <v>1</v>
      </c>
      <c r="AM53">
        <f t="shared" si="34"/>
        <v>8916827778802.4414</v>
      </c>
      <c r="AN53">
        <f t="shared" si="35"/>
        <v>0.57760180293404084</v>
      </c>
    </row>
    <row r="54" spans="1:40" x14ac:dyDescent="0.35">
      <c r="A54">
        <v>2011</v>
      </c>
      <c r="B54">
        <f>INDEX(p, MATCH($B$1, 'p2'!$B$5:$B$271, 0), MATCH(A54, 'p2'!$A$5:$BQ$5, 0))</f>
        <v>6.4181873953697464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8.0160629287618884E-2</v>
      </c>
      <c r="G54">
        <f t="shared" si="11"/>
        <v>1195315240154.2378</v>
      </c>
      <c r="H54">
        <f t="shared" si="0"/>
        <v>153126167189.57642</v>
      </c>
      <c r="I54" s="4">
        <f t="shared" si="24"/>
        <v>0.14692743491733828</v>
      </c>
      <c r="J54">
        <f>INDEX(PQ, MATCH($B$1, PQ!$B$5:$B$271, 0), MATCH(A54, PQ!$A$5:$BQ$5, 0))</f>
        <v>7671757207851.29</v>
      </c>
      <c r="K54">
        <f t="shared" si="1"/>
        <v>1479192333398</v>
      </c>
      <c r="L54" s="4">
        <f t="shared" si="25"/>
        <v>0.23886585984754666</v>
      </c>
      <c r="M54" s="20">
        <f t="shared" si="12"/>
        <v>9.1938424930208373E-2</v>
      </c>
      <c r="N54" t="str">
        <f t="shared" si="13"/>
        <v>inflation</v>
      </c>
      <c r="O54">
        <f t="shared" si="26"/>
        <v>1</v>
      </c>
      <c r="P54" s="22">
        <f t="shared" si="27"/>
        <v>1.1777795642589489E-2</v>
      </c>
      <c r="Q54">
        <f t="shared" si="14"/>
        <v>1479192333398</v>
      </c>
      <c r="R54" s="4">
        <f t="shared" si="15"/>
        <v>0.23886585984754666</v>
      </c>
      <c r="S54">
        <f>INDEX(m, MATCH($B$1, 'M stock'!$B$5:$B$271, 0), MATCH(A54, 'M stock'!$A$5:$BQ$5, 0))</f>
        <v>13179540525911.992</v>
      </c>
      <c r="T54" s="4">
        <f t="shared" si="16"/>
        <v>0.22930102856307905</v>
      </c>
      <c r="U54" s="15">
        <f t="shared" si="17"/>
        <v>7671757207851.291</v>
      </c>
      <c r="V54" s="4">
        <f t="shared" si="28"/>
        <v>0.23886585984754682</v>
      </c>
      <c r="W54">
        <f t="shared" si="3"/>
        <v>2053467702644.5298</v>
      </c>
      <c r="X54" s="4">
        <f t="shared" si="29"/>
        <v>0.13807242666659711</v>
      </c>
      <c r="Y54">
        <f t="shared" si="4"/>
        <v>0.5820959534035367</v>
      </c>
      <c r="Z54" s="10">
        <f t="shared" si="30"/>
        <v>7.7807071353776054E-3</v>
      </c>
      <c r="AA54">
        <f t="shared" si="18"/>
        <v>1195315240154.2378</v>
      </c>
      <c r="AB54">
        <f t="shared" si="31"/>
        <v>153126167189.57654</v>
      </c>
      <c r="AC54" s="4">
        <f t="shared" si="36"/>
        <v>0.14692743491733842</v>
      </c>
      <c r="AD54">
        <f t="shared" si="5"/>
        <v>6476441967697.0527</v>
      </c>
      <c r="AE54">
        <f t="shared" si="19"/>
        <v>7671757207851.291</v>
      </c>
      <c r="AF54" s="4">
        <f t="shared" si="32"/>
        <v>0.23886585984754682</v>
      </c>
      <c r="AG54" s="4">
        <f t="shared" si="6"/>
        <v>9.193842493020854E-2</v>
      </c>
      <c r="AH54" s="10">
        <f t="shared" si="37"/>
        <v>6.7924469031482193E-2</v>
      </c>
      <c r="AI54" s="10">
        <f t="shared" si="38"/>
        <v>0.10079343318094972</v>
      </c>
      <c r="AJ54" s="10">
        <f t="shared" si="39"/>
        <v>0.23108515271216923</v>
      </c>
      <c r="AK54" t="str">
        <f t="shared" si="33"/>
        <v>inflation</v>
      </c>
      <c r="AL54">
        <f t="shared" si="20"/>
        <v>1</v>
      </c>
      <c r="AM54">
        <f t="shared" si="34"/>
        <v>11126072823267.463</v>
      </c>
      <c r="AN54">
        <f t="shared" si="35"/>
        <v>0.5820959534035367</v>
      </c>
    </row>
    <row r="55" spans="1:40" x14ac:dyDescent="0.35">
      <c r="A55">
        <v>2012</v>
      </c>
      <c r="B55">
        <f>INDEX(p, MATCH($B$1, 'p2'!$B$5:$B$271, 0), MATCH(A55, 'p2'!$A$5:$BQ$5, 0))</f>
        <v>6.572556619860741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2.4051841272562529E-2</v>
      </c>
      <c r="G55">
        <f t="shared" si="11"/>
        <v>1319678964343.8655</v>
      </c>
      <c r="H55">
        <f t="shared" si="0"/>
        <v>124363724189.62769</v>
      </c>
      <c r="I55" s="4">
        <f t="shared" si="24"/>
        <v>0.10404261571498108</v>
      </c>
      <c r="J55">
        <f>INDEX(PQ, MATCH($B$1, PQ!$B$5:$B$271, 0), MATCH(A55, PQ!$A$5:$BQ$5, 0))</f>
        <v>8673664713189.2402</v>
      </c>
      <c r="K55">
        <f t="shared" si="1"/>
        <v>1001907505337.9502</v>
      </c>
      <c r="L55" s="4">
        <f t="shared" si="25"/>
        <v>0.13059687346630264</v>
      </c>
      <c r="M55" s="20">
        <f t="shared" si="12"/>
        <v>2.6554257751321558E-2</v>
      </c>
      <c r="N55" t="str">
        <f t="shared" si="13"/>
        <v>inflation</v>
      </c>
      <c r="O55">
        <f t="shared" si="26"/>
        <v>1</v>
      </c>
      <c r="P55" s="22">
        <f t="shared" si="27"/>
        <v>2.5024164787590293E-3</v>
      </c>
      <c r="Q55">
        <f t="shared" si="14"/>
        <v>1001907505337.9502</v>
      </c>
      <c r="R55" s="4">
        <f t="shared" si="15"/>
        <v>0.13059687346630264</v>
      </c>
      <c r="S55">
        <f>INDEX(m, MATCH($B$1, 'M stock'!$B$5:$B$271, 0), MATCH(A55, 'M stock'!$A$5:$BQ$5, 0))</f>
        <v>15432469513728.076</v>
      </c>
      <c r="T55" s="4">
        <f t="shared" si="16"/>
        <v>0.17094139081606463</v>
      </c>
      <c r="U55" s="15">
        <f t="shared" si="17"/>
        <v>8673664713189.2393</v>
      </c>
      <c r="V55" s="4">
        <f t="shared" si="28"/>
        <v>0.13059687346630236</v>
      </c>
      <c r="W55">
        <f t="shared" si="3"/>
        <v>2348016214435.4502</v>
      </c>
      <c r="X55" s="4">
        <f t="shared" si="29"/>
        <v>0.14343956391989521</v>
      </c>
      <c r="Y55">
        <f t="shared" si="4"/>
        <v>0.56203997069124367</v>
      </c>
      <c r="Z55" s="10">
        <f t="shared" si="30"/>
        <v>-3.4454770893054577E-2</v>
      </c>
      <c r="AA55">
        <f t="shared" si="18"/>
        <v>1319678964343.8652</v>
      </c>
      <c r="AB55">
        <f t="shared" si="31"/>
        <v>124363724189.62744</v>
      </c>
      <c r="AC55" s="4">
        <f t="shared" si="36"/>
        <v>0.10404261571498087</v>
      </c>
      <c r="AD55">
        <f t="shared" si="5"/>
        <v>7353985748845.375</v>
      </c>
      <c r="AE55">
        <f t="shared" si="19"/>
        <v>8673664713189.2402</v>
      </c>
      <c r="AF55" s="4">
        <f t="shared" si="32"/>
        <v>0.1305968734663025</v>
      </c>
      <c r="AG55" s="4">
        <f t="shared" si="6"/>
        <v>2.655425775132142E-2</v>
      </c>
      <c r="AH55" s="10">
        <f t="shared" si="37"/>
        <v>-2.6664233057217712E-2</v>
      </c>
      <c r="AI55" s="10">
        <f t="shared" si="38"/>
        <v>-1.2842690453592709E-2</v>
      </c>
      <c r="AJ55" s="10">
        <f t="shared" si="39"/>
        <v>0.16505164435935707</v>
      </c>
      <c r="AK55" t="str">
        <f t="shared" si="33"/>
        <v>inflation</v>
      </c>
      <c r="AL55">
        <f t="shared" si="20"/>
        <v>1</v>
      </c>
      <c r="AM55">
        <f t="shared" si="34"/>
        <v>13084453299292.627</v>
      </c>
      <c r="AN55">
        <f t="shared" si="35"/>
        <v>0.56203997069124367</v>
      </c>
    </row>
    <row r="56" spans="1:40" x14ac:dyDescent="0.35">
      <c r="A56">
        <v>2013</v>
      </c>
      <c r="B56">
        <f>INDEX(p, MATCH($B$1, 'p2'!$B$5:$B$271, 0), MATCH(A56, 'p2'!$A$5:$BQ$5, 0))</f>
        <v>6.7235935749241547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2.2979939740194098E-2</v>
      </c>
      <c r="G56">
        <f t="shared" si="11"/>
        <v>1449094764383.8135</v>
      </c>
      <c r="H56">
        <f t="shared" si="0"/>
        <v>129415800039.948</v>
      </c>
      <c r="I56" s="4">
        <f t="shared" si="24"/>
        <v>9.8066123304687641E-2</v>
      </c>
      <c r="J56">
        <f>INDEX(PQ, MATCH($B$1, PQ!$B$5:$B$271, 0), MATCH(A56, PQ!$A$5:$BQ$5, 0))</f>
        <v>9743124247267.2402</v>
      </c>
      <c r="K56">
        <f t="shared" si="1"/>
        <v>1069459534078</v>
      </c>
      <c r="L56" s="4">
        <f t="shared" si="25"/>
        <v>0.12329961664897789</v>
      </c>
      <c r="M56" s="20">
        <f t="shared" si="12"/>
        <v>2.5233493344290245E-2</v>
      </c>
      <c r="N56" t="str">
        <f t="shared" si="13"/>
        <v>inflation</v>
      </c>
      <c r="O56">
        <f t="shared" si="26"/>
        <v>1</v>
      </c>
      <c r="P56" s="22">
        <f t="shared" si="27"/>
        <v>2.2535536040961465E-3</v>
      </c>
      <c r="Q56">
        <f t="shared" si="14"/>
        <v>1069459534078</v>
      </c>
      <c r="R56" s="4">
        <f t="shared" si="15"/>
        <v>0.12329961664897789</v>
      </c>
      <c r="S56">
        <f>INDEX(m, MATCH($B$1, 'M stock'!$B$5:$B$271, 0), MATCH(A56, 'M stock'!$A$5:$BQ$5, 0))</f>
        <v>17859396745847.445</v>
      </c>
      <c r="T56" s="4">
        <f t="shared" si="16"/>
        <v>0.15726110652352021</v>
      </c>
      <c r="U56" s="15">
        <f t="shared" si="17"/>
        <v>9743124247267.2402</v>
      </c>
      <c r="V56" s="4">
        <f t="shared" si="28"/>
        <v>0.12329961664897801</v>
      </c>
      <c r="W56">
        <f t="shared" si="3"/>
        <v>2656227885703.0571</v>
      </c>
      <c r="X56" s="4">
        <f t="shared" si="29"/>
        <v>0.13126471162027831</v>
      </c>
      <c r="Y56">
        <f t="shared" si="4"/>
        <v>0.5455461002361488</v>
      </c>
      <c r="Z56" s="10">
        <f t="shared" si="30"/>
        <v>-2.934643675753049E-2</v>
      </c>
      <c r="AA56">
        <f t="shared" si="18"/>
        <v>1449094764383.8137</v>
      </c>
      <c r="AB56">
        <f t="shared" si="31"/>
        <v>129415800039.94849</v>
      </c>
      <c r="AC56" s="4">
        <f t="shared" si="36"/>
        <v>9.806612330468803E-2</v>
      </c>
      <c r="AD56">
        <f t="shared" si="5"/>
        <v>8294029482883.4268</v>
      </c>
      <c r="AE56">
        <f t="shared" si="19"/>
        <v>9743124247267.2402</v>
      </c>
      <c r="AF56" s="4">
        <f t="shared" si="32"/>
        <v>0.12329961664897789</v>
      </c>
      <c r="AG56" s="4">
        <f t="shared" si="6"/>
        <v>2.5233493344290245E-2</v>
      </c>
      <c r="AH56" s="10">
        <f t="shared" si="37"/>
        <v>3.7253013540786278E-3</v>
      </c>
      <c r="AI56" s="10">
        <f t="shared" si="38"/>
        <v>-7.965094971300421E-3</v>
      </c>
      <c r="AJ56" s="10">
        <f t="shared" si="39"/>
        <v>0.15264605340650839</v>
      </c>
      <c r="AK56" t="str">
        <f t="shared" si="33"/>
        <v>inflation</v>
      </c>
      <c r="AL56">
        <f t="shared" si="20"/>
        <v>1</v>
      </c>
      <c r="AM56">
        <f t="shared" si="34"/>
        <v>15203168860144.389</v>
      </c>
      <c r="AN56">
        <f t="shared" si="35"/>
        <v>0.5455461002361488</v>
      </c>
    </row>
    <row r="57" spans="1:40" x14ac:dyDescent="0.35">
      <c r="A57">
        <v>2014</v>
      </c>
      <c r="B57">
        <f>INDEX(p, MATCH($B$1, 'p2'!$B$5:$B$271, 0), MATCH(A57, 'p2'!$A$5:$BQ$5, 0))</f>
        <v>6.796954117156436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1.0910912656273834E-2</v>
      </c>
      <c r="G57">
        <f t="shared" si="11"/>
        <v>1570487748521.5662</v>
      </c>
      <c r="H57">
        <f t="shared" si="0"/>
        <v>121392984137.75269</v>
      </c>
      <c r="I57" s="4">
        <f t="shared" si="24"/>
        <v>8.3771598049608306E-2</v>
      </c>
      <c r="J57">
        <f>INDEX(PQ, MATCH($B$1, PQ!$B$5:$B$271, 0), MATCH(A57, PQ!$A$5:$BQ$5, 0))</f>
        <v>10674533168257.4</v>
      </c>
      <c r="K57">
        <f t="shared" si="1"/>
        <v>931408920990.16016</v>
      </c>
      <c r="L57" s="4">
        <f t="shared" si="25"/>
        <v>9.5596535295277854E-2</v>
      </c>
      <c r="M57" s="20">
        <f t="shared" si="12"/>
        <v>1.1824937245669548E-2</v>
      </c>
      <c r="N57" t="str">
        <f t="shared" si="13"/>
        <v>inflation</v>
      </c>
      <c r="O57">
        <f t="shared" si="26"/>
        <v>1</v>
      </c>
      <c r="P57" s="22">
        <f t="shared" si="27"/>
        <v>9.1402458939571392E-4</v>
      </c>
      <c r="Q57">
        <f t="shared" si="14"/>
        <v>931408920990.16016</v>
      </c>
      <c r="R57" s="4">
        <f t="shared" si="15"/>
        <v>9.5596535295277854E-2</v>
      </c>
      <c r="S57">
        <f>INDEX(m, MATCH($B$1, 'M stock'!$B$5:$B$271, 0), MATCH(A57, 'M stock'!$A$5:$BQ$5, 0))</f>
        <v>19994921883312.105</v>
      </c>
      <c r="T57" s="4">
        <f t="shared" si="16"/>
        <v>0.11957431529489926</v>
      </c>
      <c r="U57" s="15">
        <f t="shared" si="17"/>
        <v>10674533168257.4</v>
      </c>
      <c r="V57" s="4">
        <f t="shared" si="28"/>
        <v>9.5596535295277854E-2</v>
      </c>
      <c r="W57">
        <f t="shared" si="3"/>
        <v>2941747367816.1523</v>
      </c>
      <c r="X57" s="4">
        <f t="shared" si="29"/>
        <v>0.1074905822839531</v>
      </c>
      <c r="Y57">
        <f t="shared" si="4"/>
        <v>0.53386220914253413</v>
      </c>
      <c r="Z57" s="10">
        <f t="shared" si="30"/>
        <v>-2.1416872173693671E-2</v>
      </c>
      <c r="AA57">
        <f t="shared" si="18"/>
        <v>1570487748521.5659</v>
      </c>
      <c r="AB57">
        <f t="shared" si="31"/>
        <v>121392984137.7522</v>
      </c>
      <c r="AC57" s="4">
        <f t="shared" si="36"/>
        <v>8.3771598049607959E-2</v>
      </c>
      <c r="AD57">
        <f t="shared" si="5"/>
        <v>9104045419735.834</v>
      </c>
      <c r="AE57">
        <f t="shared" si="19"/>
        <v>10674533168257.4</v>
      </c>
      <c r="AF57" s="4">
        <f t="shared" si="32"/>
        <v>9.5596535295277854E-2</v>
      </c>
      <c r="AG57" s="4">
        <f t="shared" si="6"/>
        <v>1.1824937245669548E-2</v>
      </c>
      <c r="AH57" s="10">
        <f t="shared" si="37"/>
        <v>-2.2536093464392115E-2</v>
      </c>
      <c r="AI57" s="10">
        <f t="shared" si="38"/>
        <v>-1.1894046988675244E-2</v>
      </c>
      <c r="AJ57" s="10">
        <f t="shared" si="39"/>
        <v>0.11701340746897153</v>
      </c>
      <c r="AK57" t="str">
        <f t="shared" si="33"/>
        <v>inflation</v>
      </c>
      <c r="AL57">
        <f t="shared" si="20"/>
        <v>1</v>
      </c>
      <c r="AM57">
        <f t="shared" si="34"/>
        <v>17053174515495.953</v>
      </c>
      <c r="AN57">
        <f t="shared" si="35"/>
        <v>0.53386220914253413</v>
      </c>
    </row>
    <row r="58" spans="1:40" x14ac:dyDescent="0.35">
      <c r="A58">
        <v>2015</v>
      </c>
      <c r="B58">
        <f>INDEX(p, MATCH($B$1, 'p2'!$B$5:$B$271, 0), MATCH(A58, 'p2'!$A$5:$BQ$5, 0))</f>
        <v>6.8062836979820389</v>
      </c>
      <c r="C58" t="str">
        <f t="shared" si="10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1.3726120060239537E-3</v>
      </c>
      <c r="G58">
        <f t="shared" si="11"/>
        <v>1657411781235.8442</v>
      </c>
      <c r="H58">
        <f t="shared" si="0"/>
        <v>86924032714.278076</v>
      </c>
      <c r="I58" s="4">
        <f t="shared" si="24"/>
        <v>5.5348430954719051E-2</v>
      </c>
      <c r="J58">
        <f>INDEX(PQ, MATCH($B$1, PQ!$B$5:$B$271, 0), MATCH(A58, PQ!$A$5:$BQ$5, 0))</f>
        <v>11280814787468.9</v>
      </c>
      <c r="K58">
        <f t="shared" si="1"/>
        <v>606281619211.5</v>
      </c>
      <c r="L58" s="4">
        <f t="shared" si="25"/>
        <v>5.6797014881586103E-2</v>
      </c>
      <c r="M58" s="20">
        <f t="shared" si="12"/>
        <v>1.4485839268670517E-3</v>
      </c>
      <c r="N58" t="str">
        <f t="shared" si="13"/>
        <v>inflation</v>
      </c>
      <c r="O58">
        <f t="shared" si="26"/>
        <v>1</v>
      </c>
      <c r="P58" s="22">
        <f t="shared" si="27"/>
        <v>7.5971920843097935E-5</v>
      </c>
      <c r="Q58">
        <f t="shared" si="14"/>
        <v>606281619211.5</v>
      </c>
      <c r="R58" s="4">
        <f t="shared" si="15"/>
        <v>5.6797014881586103E-2</v>
      </c>
      <c r="S58">
        <f>INDEX(m, MATCH($B$1, 'M stock'!$B$5:$B$271, 0), MATCH(A58, 'M stock'!$A$5:$BQ$5, 0))</f>
        <v>22356974567232.016</v>
      </c>
      <c r="T58" s="4">
        <f t="shared" si="16"/>
        <v>0.11813262875966997</v>
      </c>
      <c r="U58" s="15">
        <f t="shared" si="17"/>
        <v>11280814787468.9</v>
      </c>
      <c r="V58" s="4">
        <f t="shared" si="28"/>
        <v>5.6797014881586103E-2</v>
      </c>
      <c r="W58">
        <f t="shared" si="3"/>
        <v>3284755023341.2285</v>
      </c>
      <c r="X58" s="4">
        <f t="shared" si="29"/>
        <v>0.11659997023459998</v>
      </c>
      <c r="Y58">
        <f t="shared" si="4"/>
        <v>0.50457698350665348</v>
      </c>
      <c r="Z58" s="10">
        <f t="shared" si="30"/>
        <v>-5.4855401139775911E-2</v>
      </c>
      <c r="AA58">
        <f t="shared" si="18"/>
        <v>1657411781235.8442</v>
      </c>
      <c r="AB58">
        <f t="shared" si="31"/>
        <v>86924032714.27832</v>
      </c>
      <c r="AC58" s="4">
        <f t="shared" si="36"/>
        <v>5.534843095471921E-2</v>
      </c>
      <c r="AD58">
        <f t="shared" si="5"/>
        <v>9623403006233.0566</v>
      </c>
      <c r="AE58">
        <f t="shared" si="19"/>
        <v>11280814787468.9</v>
      </c>
      <c r="AF58" s="4">
        <f t="shared" si="32"/>
        <v>5.6797014881586103E-2</v>
      </c>
      <c r="AG58" s="4">
        <f t="shared" si="6"/>
        <v>1.4485839268670517E-3</v>
      </c>
      <c r="AH58" s="10">
        <f t="shared" si="37"/>
        <v>1.3335401184104229E-2</v>
      </c>
      <c r="AI58" s="10">
        <f t="shared" si="38"/>
        <v>-5.9802955353013873E-2</v>
      </c>
      <c r="AJ58" s="10">
        <f t="shared" si="39"/>
        <v>0.11165241602136201</v>
      </c>
      <c r="AK58" t="str">
        <f t="shared" si="33"/>
        <v>inflation</v>
      </c>
      <c r="AL58">
        <f t="shared" si="20"/>
        <v>1</v>
      </c>
      <c r="AM58">
        <f t="shared" si="34"/>
        <v>19072219543890.789</v>
      </c>
      <c r="AN58">
        <f t="shared" si="35"/>
        <v>0.50457698350665348</v>
      </c>
    </row>
    <row r="59" spans="1:40" x14ac:dyDescent="0.35">
      <c r="A59">
        <v>2016</v>
      </c>
      <c r="B59">
        <f>INDEX(p, MATCH($B$1, 'p2'!$B$5:$B$271, 0), MATCH(A59, 'p2'!$A$5:$BQ$5, 0))</f>
        <v>6.90684253843291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1.4774412133406257E-2</v>
      </c>
      <c r="G59">
        <f t="shared" si="11"/>
        <v>1658648509968.9636</v>
      </c>
      <c r="H59">
        <f t="shared" si="0"/>
        <v>1236728733.1193848</v>
      </c>
      <c r="I59" s="4">
        <f t="shared" si="24"/>
        <v>7.4618073017269232E-4</v>
      </c>
      <c r="J59">
        <f>INDEX(PQ, MATCH($B$1, PQ!$B$5:$B$271, 0), MATCH(A59, PQ!$A$5:$BQ$5, 0))</f>
        <v>11456024084962</v>
      </c>
      <c r="K59">
        <f t="shared" si="1"/>
        <v>175209297493.09961</v>
      </c>
      <c r="L59" s="4">
        <f t="shared" si="25"/>
        <v>1.5531617245212452E-2</v>
      </c>
      <c r="M59" s="20">
        <f t="shared" si="12"/>
        <v>1.478543651503976E-2</v>
      </c>
      <c r="N59" t="str">
        <f t="shared" si="13"/>
        <v>inflation</v>
      </c>
      <c r="O59">
        <f t="shared" si="26"/>
        <v>1</v>
      </c>
      <c r="P59" s="22">
        <f t="shared" si="27"/>
        <v>1.1024381633502681E-5</v>
      </c>
      <c r="Q59">
        <f t="shared" si="14"/>
        <v>175209297493.09961</v>
      </c>
      <c r="R59" s="4">
        <f t="shared" si="15"/>
        <v>1.5531617245212452E-2</v>
      </c>
      <c r="S59">
        <f>INDEX(m, MATCH($B$1, 'M stock'!$B$5:$B$271, 0), MATCH(A59, 'M stock'!$A$5:$BQ$5, 0))</f>
        <v>23328644759317.48</v>
      </c>
      <c r="T59" s="4">
        <f t="shared" si="16"/>
        <v>4.3461613697481874E-2</v>
      </c>
      <c r="U59" s="15">
        <f t="shared" si="17"/>
        <v>11456024084962</v>
      </c>
      <c r="V59" s="4">
        <f t="shared" si="28"/>
        <v>1.5531617245212452E-2</v>
      </c>
      <c r="W59">
        <f t="shared" si="3"/>
        <v>3377613523039.792</v>
      </c>
      <c r="X59" s="4">
        <f t="shared" si="29"/>
        <v>2.8269535791472358E-2</v>
      </c>
      <c r="Y59">
        <f t="shared" si="4"/>
        <v>0.49107113607130798</v>
      </c>
      <c r="Z59" s="10">
        <f t="shared" si="30"/>
        <v>-2.6766673623287468E-2</v>
      </c>
      <c r="AA59">
        <f t="shared" si="18"/>
        <v>1658648509968.9636</v>
      </c>
      <c r="AB59">
        <f t="shared" si="31"/>
        <v>1236728733.1193848</v>
      </c>
      <c r="AC59" s="4">
        <f t="shared" si="36"/>
        <v>7.4618073017269232E-4</v>
      </c>
      <c r="AD59">
        <f t="shared" si="5"/>
        <v>9797375574993.0371</v>
      </c>
      <c r="AE59">
        <f t="shared" si="19"/>
        <v>11456024084962</v>
      </c>
      <c r="AF59" s="4">
        <f t="shared" si="32"/>
        <v>1.5531617245212452E-2</v>
      </c>
      <c r="AG59" s="4">
        <f t="shared" si="6"/>
        <v>1.478543651503976E-2</v>
      </c>
      <c r="AH59" s="10">
        <f t="shared" si="37"/>
        <v>-4.7286965840471297E-2</v>
      </c>
      <c r="AI59" s="10">
        <f t="shared" si="38"/>
        <v>-1.2737918546259906E-2</v>
      </c>
      <c r="AJ59" s="10">
        <f t="shared" si="39"/>
        <v>4.229829086849992E-2</v>
      </c>
      <c r="AK59" t="str">
        <f t="shared" si="33"/>
        <v>inflation</v>
      </c>
      <c r="AL59">
        <f t="shared" si="20"/>
        <v>1</v>
      </c>
      <c r="AM59">
        <f t="shared" si="34"/>
        <v>19951031236277.691</v>
      </c>
      <c r="AN59">
        <f t="shared" si="35"/>
        <v>0.49107113607130798</v>
      </c>
    </row>
    <row r="60" spans="1:40" x14ac:dyDescent="0.35">
      <c r="A60">
        <v>2017</v>
      </c>
      <c r="B60">
        <f>INDEX(p, MATCH($B$1, 'p2'!$B$5:$B$271, 0), MATCH(A60, 'p2'!$A$5:$BQ$5, 0))</f>
        <v>7.1932017754620343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4.1460223747057691E-2</v>
      </c>
      <c r="G60">
        <f t="shared" si="11"/>
        <v>1742973359242.0444</v>
      </c>
      <c r="H60">
        <f t="shared" si="0"/>
        <v>84324849273.080811</v>
      </c>
      <c r="I60" s="4">
        <f t="shared" si="24"/>
        <v>5.0839492976518991E-2</v>
      </c>
      <c r="J60">
        <f>INDEX(PQ, MATCH($B$1, PQ!$B$5:$B$271, 0), MATCH(A60, PQ!$A$5:$BQ$5, 0))</f>
        <v>12537559062282.9</v>
      </c>
      <c r="K60">
        <f t="shared" si="1"/>
        <v>1081534977320.9004</v>
      </c>
      <c r="L60" s="4">
        <f t="shared" si="25"/>
        <v>9.4407533477570194E-2</v>
      </c>
      <c r="M60" s="20">
        <f t="shared" si="12"/>
        <v>4.3568040501051203E-2</v>
      </c>
      <c r="N60" t="str">
        <f t="shared" si="13"/>
        <v>inflation</v>
      </c>
      <c r="O60">
        <f t="shared" si="26"/>
        <v>1</v>
      </c>
      <c r="P60" s="22">
        <f t="shared" si="27"/>
        <v>2.1078167539935119E-3</v>
      </c>
      <c r="Q60">
        <f t="shared" si="14"/>
        <v>1081534977320.9004</v>
      </c>
      <c r="R60" s="4">
        <f t="shared" si="15"/>
        <v>9.4407533477570194E-2</v>
      </c>
      <c r="S60">
        <f>INDEX(m, MATCH($B$1, 'M stock'!$B$5:$B$271, 0), MATCH(A60, 'M stock'!$A$5:$BQ$5, 0))</f>
        <v>24794117168407.066</v>
      </c>
      <c r="T60" s="4">
        <f t="shared" si="16"/>
        <v>6.2818583085683749E-2</v>
      </c>
      <c r="U60" s="15">
        <f t="shared" si="17"/>
        <v>12537559062282.9</v>
      </c>
      <c r="V60" s="4">
        <f t="shared" si="28"/>
        <v>9.4407533477570194E-2</v>
      </c>
      <c r="W60">
        <f t="shared" si="3"/>
        <v>3446881923010.4927</v>
      </c>
      <c r="X60" s="4">
        <f t="shared" si="29"/>
        <v>2.0508089364931356E-2</v>
      </c>
      <c r="Y60">
        <f t="shared" si="4"/>
        <v>0.50566668605802967</v>
      </c>
      <c r="Z60" s="10">
        <f t="shared" si="30"/>
        <v>2.9721864949118663E-2</v>
      </c>
      <c r="AA60">
        <f t="shared" si="18"/>
        <v>1742973359242.0444</v>
      </c>
      <c r="AB60">
        <f t="shared" si="31"/>
        <v>84324849273.080811</v>
      </c>
      <c r="AC60" s="4">
        <f t="shared" si="36"/>
        <v>5.0839492976518991E-2</v>
      </c>
      <c r="AD60">
        <f t="shared" si="5"/>
        <v>10794585703040.855</v>
      </c>
      <c r="AE60">
        <f t="shared" si="19"/>
        <v>12537559062282.9</v>
      </c>
      <c r="AF60" s="4">
        <f t="shared" si="32"/>
        <v>9.4407533477570194E-2</v>
      </c>
      <c r="AG60" s="4">
        <f t="shared" si="6"/>
        <v>4.3568040501051203E-2</v>
      </c>
      <c r="AH60" s="10">
        <f t="shared" si="37"/>
        <v>1.4040977292066603E-3</v>
      </c>
      <c r="AI60" s="10">
        <f t="shared" si="38"/>
        <v>7.3899444112638837E-2</v>
      </c>
      <c r="AJ60" s="10">
        <f t="shared" si="39"/>
        <v>6.4685668528451534E-2</v>
      </c>
      <c r="AK60" t="str">
        <f t="shared" si="33"/>
        <v>inflation</v>
      </c>
      <c r="AL60">
        <f t="shared" si="20"/>
        <v>1</v>
      </c>
      <c r="AM60">
        <f t="shared" si="34"/>
        <v>21347235245396.574</v>
      </c>
      <c r="AN60">
        <f t="shared" si="35"/>
        <v>0.50566668605802967</v>
      </c>
    </row>
    <row r="61" spans="1:40" x14ac:dyDescent="0.35">
      <c r="A61">
        <v>2018</v>
      </c>
      <c r="B61">
        <f>INDEX(p, MATCH($B$1, 'p2'!$B$5:$B$271, 0), MATCH(A61, 'p2'!$A$5:$BQ$5, 0))</f>
        <v>7.4426546596350498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3.4678977729217471E-2</v>
      </c>
      <c r="G61">
        <f t="shared" si="11"/>
        <v>1900903161568.6353</v>
      </c>
      <c r="H61">
        <f t="shared" si="0"/>
        <v>157929802326.59082</v>
      </c>
      <c r="I61" s="4">
        <f t="shared" si="24"/>
        <v>9.060941837646258E-2</v>
      </c>
      <c r="J61">
        <f>INDEX(PQ, MATCH($B$1, PQ!$B$5:$B$271, 0), MATCH(A61, PQ!$A$5:$BQ$5, 0))</f>
        <v>14147765772963.801</v>
      </c>
      <c r="K61">
        <f t="shared" si="1"/>
        <v>1610206710680.9004</v>
      </c>
      <c r="L61" s="4">
        <f t="shared" si="25"/>
        <v>0.12843063810761471</v>
      </c>
      <c r="M61" s="20">
        <f t="shared" si="12"/>
        <v>3.7821219731152128E-2</v>
      </c>
      <c r="N61" t="str">
        <f t="shared" si="13"/>
        <v>inflation</v>
      </c>
      <c r="O61">
        <f t="shared" si="26"/>
        <v>1</v>
      </c>
      <c r="P61" s="22">
        <f t="shared" si="27"/>
        <v>3.1422420019346572E-3</v>
      </c>
      <c r="Q61">
        <f t="shared" si="14"/>
        <v>1610206710680.9004</v>
      </c>
      <c r="R61" s="4">
        <f t="shared" si="15"/>
        <v>0.12843063810761471</v>
      </c>
      <c r="S61">
        <f>INDEX(m, MATCH($B$1, 'M stock'!$B$5:$B$271, 0), MATCH(A61, 'M stock'!$A$5:$BQ$5, 0))</f>
        <v>27100055251416.41</v>
      </c>
      <c r="T61" s="4">
        <f t="shared" si="16"/>
        <v>9.3003435748363533E-2</v>
      </c>
      <c r="U61" s="15">
        <f t="shared" si="17"/>
        <v>14147765772963.801</v>
      </c>
      <c r="V61" s="4">
        <f t="shared" si="28"/>
        <v>0.12843063810761471</v>
      </c>
      <c r="W61">
        <f t="shared" si="3"/>
        <v>3641181337942.833</v>
      </c>
      <c r="X61" s="4">
        <f t="shared" si="29"/>
        <v>5.6369617315652057E-2</v>
      </c>
      <c r="Y61">
        <f t="shared" si="4"/>
        <v>0.52205671323213831</v>
      </c>
      <c r="Z61" s="10">
        <f t="shared" si="30"/>
        <v>3.2412709055205088E-2</v>
      </c>
      <c r="AA61">
        <f t="shared" si="18"/>
        <v>1900903161568.6353</v>
      </c>
      <c r="AB61">
        <f t="shared" si="31"/>
        <v>157929802326.59082</v>
      </c>
      <c r="AC61" s="4">
        <f t="shared" si="36"/>
        <v>9.060941837646258E-2</v>
      </c>
      <c r="AD61">
        <f t="shared" si="5"/>
        <v>12246862611395.166</v>
      </c>
      <c r="AE61">
        <f t="shared" si="19"/>
        <v>14147765772963.801</v>
      </c>
      <c r="AF61" s="4">
        <f t="shared" si="32"/>
        <v>0.12843063810761471</v>
      </c>
      <c r="AG61" s="4">
        <f t="shared" si="6"/>
        <v>3.7821219731152128E-2</v>
      </c>
      <c r="AH61" s="10">
        <f t="shared" si="37"/>
        <v>8.569709572266497E-2</v>
      </c>
      <c r="AI61" s="10">
        <f t="shared" si="38"/>
        <v>7.2061020791962652E-2</v>
      </c>
      <c r="AJ61" s="10">
        <f t="shared" si="39"/>
        <v>9.601792905240962E-2</v>
      </c>
      <c r="AK61" t="str">
        <f t="shared" si="33"/>
        <v>inflation</v>
      </c>
      <c r="AL61">
        <f t="shared" si="20"/>
        <v>1</v>
      </c>
      <c r="AM61">
        <f t="shared" si="34"/>
        <v>23458873913473.578</v>
      </c>
      <c r="AN61">
        <f t="shared" si="35"/>
        <v>0.52205671323213831</v>
      </c>
    </row>
    <row r="62" spans="1:40" x14ac:dyDescent="0.35">
      <c r="A62">
        <v>2019</v>
      </c>
      <c r="B62">
        <f>INDEX(p, MATCH($B$1, 'p2'!$B$5:$B$271, 0), MATCH(A62, 'p2'!$A$5:$BQ$5, 0))</f>
        <v>7.5405632659783031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1.3155065070297674E-2</v>
      </c>
      <c r="G62">
        <f t="shared" si="11"/>
        <v>1930912398411.4446</v>
      </c>
      <c r="H62">
        <f t="shared" si="0"/>
        <v>30009236842.809326</v>
      </c>
      <c r="I62" s="4">
        <f t="shared" si="24"/>
        <v>1.5786830938849902E-2</v>
      </c>
      <c r="J62">
        <f>INDEX(PQ, MATCH($B$1, PQ!$B$5:$B$271, 0), MATCH(A62, PQ!$A$5:$BQ$5, 0))</f>
        <v>14560167101283.4</v>
      </c>
      <c r="K62">
        <f t="shared" si="1"/>
        <v>412401328319.59961</v>
      </c>
      <c r="L62" s="4">
        <f t="shared" si="25"/>
        <v>2.9149572797401924E-2</v>
      </c>
      <c r="M62" s="20">
        <f t="shared" si="12"/>
        <v>1.3362741858552022E-2</v>
      </c>
      <c r="N62" t="str">
        <f t="shared" si="13"/>
        <v>inflation</v>
      </c>
      <c r="O62">
        <f t="shared" si="26"/>
        <v>1</v>
      </c>
      <c r="P62" s="22">
        <f t="shared" si="27"/>
        <v>2.076767882543476E-4</v>
      </c>
      <c r="Q62">
        <f t="shared" si="14"/>
        <v>412401328319.59961</v>
      </c>
      <c r="R62" s="4">
        <f t="shared" si="15"/>
        <v>2.9149572797401924E-2</v>
      </c>
      <c r="S62">
        <f>INDEX(m, MATCH($B$1, 'M stock'!$B$5:$B$271, 0), MATCH(A62, 'M stock'!$A$5:$BQ$5, 0))</f>
        <v>28258136611137.293</v>
      </c>
      <c r="T62" s="4">
        <f t="shared" si="16"/>
        <v>4.2733542384949738E-2</v>
      </c>
      <c r="U62" s="15">
        <f t="shared" si="17"/>
        <v>14560167101283.4</v>
      </c>
      <c r="V62" s="4">
        <f t="shared" si="28"/>
        <v>2.9149572797401924E-2</v>
      </c>
      <c r="W62">
        <f t="shared" si="3"/>
        <v>3747483525353.2109</v>
      </c>
      <c r="X62" s="4">
        <f t="shared" si="29"/>
        <v>2.9194422783248616E-2</v>
      </c>
      <c r="Y62">
        <f t="shared" si="4"/>
        <v>0.51525574037832511</v>
      </c>
      <c r="Z62" s="10">
        <f t="shared" si="30"/>
        <v>-1.3027268266903935E-2</v>
      </c>
      <c r="AA62">
        <f t="shared" si="18"/>
        <v>1930912398411.4446</v>
      </c>
      <c r="AB62">
        <f t="shared" si="31"/>
        <v>30009236842.809326</v>
      </c>
      <c r="AC62" s="4">
        <f t="shared" si="36"/>
        <v>1.5786830938849902E-2</v>
      </c>
      <c r="AD62">
        <f t="shared" si="5"/>
        <v>12629254702871.955</v>
      </c>
      <c r="AE62">
        <f t="shared" si="19"/>
        <v>14560167101283.4</v>
      </c>
      <c r="AF62" s="4">
        <f t="shared" si="32"/>
        <v>2.9149572797401924E-2</v>
      </c>
      <c r="AG62" s="4">
        <f t="shared" si="6"/>
        <v>1.3362741858552022E-2</v>
      </c>
      <c r="AH62" s="10">
        <f t="shared" si="37"/>
        <v>-7.2200528847046599E-2</v>
      </c>
      <c r="AI62" s="10">
        <f t="shared" si="38"/>
        <v>-4.4849985846692059E-5</v>
      </c>
      <c r="AJ62" s="10">
        <f t="shared" si="39"/>
        <v>4.2176841064305859E-2</v>
      </c>
      <c r="AK62" t="str">
        <f t="shared" si="33"/>
        <v>inflation</v>
      </c>
      <c r="AL62">
        <f t="shared" si="20"/>
        <v>1</v>
      </c>
      <c r="AM62">
        <f t="shared" si="34"/>
        <v>24510653085784.078</v>
      </c>
      <c r="AN62">
        <f t="shared" si="35"/>
        <v>0.51525574037832511</v>
      </c>
    </row>
    <row r="63" spans="1:40" x14ac:dyDescent="0.35">
      <c r="A63">
        <v>2020</v>
      </c>
      <c r="B63">
        <f>INDEX(p, MATCH($B$1, 'p2'!$B$5:$B$271, 0), MATCH(A63, 'p2'!$A$5:$BQ$5, 0))</f>
        <v>7.5805283128645753</v>
      </c>
      <c r="C63" t="str">
        <f t="shared" si="10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5.3000081660460963E-3</v>
      </c>
      <c r="G63">
        <f t="shared" si="11"/>
        <v>1978280872754.6543</v>
      </c>
      <c r="H63">
        <f t="shared" si="0"/>
        <v>47368474343.209717</v>
      </c>
      <c r="I63" s="4">
        <f t="shared" si="24"/>
        <v>2.4531653731251407E-2</v>
      </c>
      <c r="J63">
        <f>INDEX(PQ, MATCH($B$1, PQ!$B$5:$B$271, 0), MATCH(A63, PQ!$A$5:$BQ$5, 0))</f>
        <v>14996414166715.1</v>
      </c>
      <c r="K63">
        <f t="shared" si="1"/>
        <v>436247065431.69922</v>
      </c>
      <c r="L63" s="4">
        <f t="shared" si="25"/>
        <v>2.996167986239982E-2</v>
      </c>
      <c r="M63" s="20">
        <f t="shared" si="12"/>
        <v>5.4300261311484126E-3</v>
      </c>
      <c r="N63" t="str">
        <f t="shared" si="13"/>
        <v>inflation</v>
      </c>
      <c r="O63">
        <f t="shared" si="26"/>
        <v>1</v>
      </c>
      <c r="P63" s="22">
        <f t="shared" si="27"/>
        <v>1.3001796510231627E-4</v>
      </c>
      <c r="Q63">
        <f t="shared" si="14"/>
        <v>436247065431.69922</v>
      </c>
      <c r="R63" s="4">
        <f t="shared" si="15"/>
        <v>2.996167986239982E-2</v>
      </c>
      <c r="S63">
        <f>INDEX(m, MATCH($B$1, 'M stock'!$B$5:$B$271, 0), MATCH(A63, 'M stock'!$A$5:$BQ$5, 0))</f>
        <v>31122101628958.77</v>
      </c>
      <c r="T63" s="4">
        <f t="shared" si="16"/>
        <v>0.10135010164444852</v>
      </c>
      <c r="U63" s="15">
        <f t="shared" si="17"/>
        <v>14996414166715.1</v>
      </c>
      <c r="V63" s="4">
        <f t="shared" si="28"/>
        <v>2.996167986239982E-2</v>
      </c>
      <c r="W63">
        <f t="shared" si="3"/>
        <v>4105532008388.2339</v>
      </c>
      <c r="X63" s="4">
        <f t="shared" si="29"/>
        <v>9.5543711029730513E-2</v>
      </c>
      <c r="Y63">
        <f t="shared" si="4"/>
        <v>0.4818573740778837</v>
      </c>
      <c r="Z63" s="10">
        <f t="shared" si="30"/>
        <v>-6.4819008665325584E-2</v>
      </c>
      <c r="AA63">
        <f t="shared" si="18"/>
        <v>1978280872754.6543</v>
      </c>
      <c r="AB63">
        <f t="shared" si="31"/>
        <v>47368474343.209717</v>
      </c>
      <c r="AC63" s="4">
        <f t="shared" si="36"/>
        <v>2.4531653731251407E-2</v>
      </c>
      <c r="AD63">
        <f t="shared" si="5"/>
        <v>13018133293960.445</v>
      </c>
      <c r="AE63">
        <f t="shared" si="19"/>
        <v>14996414166715.1</v>
      </c>
      <c r="AF63" s="4">
        <f t="shared" si="32"/>
        <v>2.996167986239982E-2</v>
      </c>
      <c r="AG63" s="4">
        <f t="shared" si="6"/>
        <v>5.4300261311484126E-3</v>
      </c>
      <c r="AH63" s="10">
        <f t="shared" si="37"/>
        <v>-0.13721032291106094</v>
      </c>
      <c r="AI63" s="10">
        <f t="shared" si="38"/>
        <v>-6.558203116733069E-2</v>
      </c>
      <c r="AJ63" s="10">
        <f t="shared" si="39"/>
        <v>9.4780688527725407E-2</v>
      </c>
      <c r="AK63" t="str">
        <f t="shared" si="33"/>
        <v>inflation</v>
      </c>
      <c r="AL63">
        <f t="shared" si="20"/>
        <v>1</v>
      </c>
      <c r="AM63">
        <f t="shared" si="34"/>
        <v>27016569620570.535</v>
      </c>
      <c r="AN63">
        <f t="shared" si="35"/>
        <v>0.4818573740778837</v>
      </c>
    </row>
    <row r="64" spans="1:40" x14ac:dyDescent="0.35">
      <c r="A64">
        <v>2021</v>
      </c>
      <c r="B64">
        <f>INDEX(p, MATCH($B$1, 'p2'!$B$5:$B$271, 0), MATCH(A64, 'p2'!$A$5:$BQ$5, 0))</f>
        <v>7.9196706369652823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4.4738613207889973E-2</v>
      </c>
      <c r="G64">
        <f t="shared" si="11"/>
        <v>2298289860010.979</v>
      </c>
      <c r="H64">
        <f t="shared" si="0"/>
        <v>320008987256.32471</v>
      </c>
      <c r="I64" s="4">
        <f t="shared" si="24"/>
        <v>0.16176114911869346</v>
      </c>
      <c r="J64">
        <f>INDEX(PQ, MATCH($B$1, PQ!$B$5:$B$271, 0), MATCH(A64, PQ!$A$5:$BQ$5, 0))</f>
        <v>18201698719564</v>
      </c>
      <c r="K64">
        <f t="shared" si="1"/>
        <v>3205284552848.9004</v>
      </c>
      <c r="L64" s="4">
        <f t="shared" si="25"/>
        <v>0.21373673180906849</v>
      </c>
      <c r="M64" s="20">
        <f t="shared" si="12"/>
        <v>5.1975582690375027E-2</v>
      </c>
      <c r="N64" t="str">
        <f t="shared" si="13"/>
        <v>inflation</v>
      </c>
      <c r="O64">
        <f t="shared" si="26"/>
        <v>1</v>
      </c>
      <c r="P64" s="22">
        <f t="shared" si="27"/>
        <v>7.2369694824850547E-3</v>
      </c>
      <c r="Q64">
        <f t="shared" si="14"/>
        <v>3205284552848.9004</v>
      </c>
      <c r="R64" s="4">
        <f t="shared" si="15"/>
        <v>0.21373673180906849</v>
      </c>
      <c r="S64">
        <f>INDEX(m, MATCH($B$1, 'M stock'!$B$5:$B$271, 0), MATCH(A64, 'M stock'!$A$5:$BQ$5, 0))</f>
        <v>36324845688790.992</v>
      </c>
      <c r="T64" s="4">
        <f t="shared" si="16"/>
        <v>0.16717200277346075</v>
      </c>
      <c r="U64" s="15">
        <f t="shared" si="17"/>
        <v>18201698719564</v>
      </c>
      <c r="V64" s="4">
        <f t="shared" si="28"/>
        <v>0.21373673180906849</v>
      </c>
      <c r="W64">
        <f t="shared" si="3"/>
        <v>4586661157251.1318</v>
      </c>
      <c r="X64" s="4">
        <f t="shared" si="29"/>
        <v>0.11719045129349304</v>
      </c>
      <c r="Y64">
        <f t="shared" si="4"/>
        <v>0.50108123997290988</v>
      </c>
      <c r="Z64" s="10">
        <f t="shared" si="30"/>
        <v>3.9895344409358303E-2</v>
      </c>
      <c r="AA64">
        <f t="shared" si="18"/>
        <v>2298289860010.979</v>
      </c>
      <c r="AB64">
        <f t="shared" si="31"/>
        <v>320008987256.32471</v>
      </c>
      <c r="AC64" s="4">
        <f t="shared" si="36"/>
        <v>0.16176114911869346</v>
      </c>
      <c r="AD64">
        <f t="shared" si="5"/>
        <v>15903408859553.021</v>
      </c>
      <c r="AE64">
        <f t="shared" si="19"/>
        <v>18201698719564</v>
      </c>
      <c r="AF64" s="4">
        <f t="shared" si="32"/>
        <v>0.21373673180906849</v>
      </c>
      <c r="AG64" s="4">
        <f t="shared" si="6"/>
        <v>5.1975582690375027E-2</v>
      </c>
      <c r="AH64" s="10">
        <f t="shared" si="37"/>
        <v>0.14486788301194076</v>
      </c>
      <c r="AI64" s="10">
        <f t="shared" si="38"/>
        <v>9.6546280515575456E-2</v>
      </c>
      <c r="AJ64" s="10">
        <f t="shared" si="39"/>
        <v>0.1738413873997102</v>
      </c>
      <c r="AK64" t="str">
        <f t="shared" si="33"/>
        <v>inflation</v>
      </c>
      <c r="AL64">
        <f t="shared" si="20"/>
        <v>1</v>
      </c>
      <c r="AM64">
        <f t="shared" si="34"/>
        <v>31738184531539.863</v>
      </c>
      <c r="AN64">
        <f t="shared" si="35"/>
        <v>0.50108123997290988</v>
      </c>
    </row>
    <row r="65" spans="1:40" x14ac:dyDescent="0.35">
      <c r="A65">
        <v>2022</v>
      </c>
      <c r="B65">
        <f>INDEX(p, MATCH($B$1, 'p2'!$B$5:$B$271, 0), MATCH(A65, 'p2'!$A$5:$BQ$5, 0))</f>
        <v>8.0728587731913191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1.9342740784070854E-2</v>
      </c>
      <c r="G65">
        <f t="shared" si="11"/>
        <v>2268931680375.3911</v>
      </c>
      <c r="H65">
        <f t="shared" si="0"/>
        <v>-29358179635.587891</v>
      </c>
      <c r="I65" s="4">
        <f t="shared" si="24"/>
        <v>-1.2773923840680238E-2</v>
      </c>
      <c r="J65">
        <f>INDEX(PQ, MATCH($B$1, PQ!$B$5:$B$271, 0), MATCH(A65, PQ!$A$5:$BQ$5, 0))</f>
        <v>18316765021690.199</v>
      </c>
      <c r="K65">
        <f t="shared" si="1"/>
        <v>115066302126.19922</v>
      </c>
      <c r="L65" s="4">
        <f t="shared" si="25"/>
        <v>6.3217342457449208E-3</v>
      </c>
      <c r="M65" s="20">
        <f t="shared" si="12"/>
        <v>1.909565808642516E-2</v>
      </c>
      <c r="N65" t="str">
        <f t="shared" si="13"/>
        <v>inflation</v>
      </c>
      <c r="O65">
        <f t="shared" si="26"/>
        <v>1</v>
      </c>
      <c r="P65" s="22">
        <f t="shared" si="27"/>
        <v>-2.4708269764569385E-4</v>
      </c>
      <c r="Q65">
        <f t="shared" si="14"/>
        <v>115066302126.19922</v>
      </c>
      <c r="R65" s="4">
        <f t="shared" si="15"/>
        <v>6.3217342457449208E-3</v>
      </c>
      <c r="S65">
        <f>INDEX(m, MATCH($B$1, 'M stock'!$B$5:$B$271, 0), MATCH(A65, 'M stock'!$A$5:$BQ$5, 0))</f>
        <v>38826495994111.336</v>
      </c>
      <c r="T65" s="4">
        <f t="shared" si="16"/>
        <v>6.8868848797127721E-2</v>
      </c>
      <c r="U65" s="15">
        <f t="shared" si="17"/>
        <v>18316765021690.199</v>
      </c>
      <c r="V65" s="4">
        <f t="shared" si="28"/>
        <v>6.3217342457449208E-3</v>
      </c>
      <c r="W65">
        <f t="shared" si="3"/>
        <v>4809510123359.0215</v>
      </c>
      <c r="X65" s="4">
        <f t="shared" si="29"/>
        <v>4.8586315506560555E-2</v>
      </c>
      <c r="Y65">
        <f t="shared" si="4"/>
        <v>0.47175941461388204</v>
      </c>
      <c r="Z65" s="10">
        <f t="shared" si="30"/>
        <v>-5.8517108644125383E-2</v>
      </c>
      <c r="AA65">
        <f t="shared" si="18"/>
        <v>2268931680375.3916</v>
      </c>
      <c r="AB65">
        <f t="shared" si="31"/>
        <v>-29358179635.587402</v>
      </c>
      <c r="AC65" s="4">
        <f t="shared" si="36"/>
        <v>-1.2773923840680025E-2</v>
      </c>
      <c r="AD65">
        <f t="shared" si="5"/>
        <v>16047833341314.809</v>
      </c>
      <c r="AE65">
        <f t="shared" si="19"/>
        <v>18316765021690.199</v>
      </c>
      <c r="AF65" s="4">
        <f t="shared" si="32"/>
        <v>6.3217342457449208E-3</v>
      </c>
      <c r="AG65" s="4">
        <f t="shared" si="6"/>
        <v>1.909565808642516E-2</v>
      </c>
      <c r="AH65" s="10">
        <f t="shared" si="37"/>
        <v>-3.8383465246070357E-2</v>
      </c>
      <c r="AI65" s="10">
        <f t="shared" si="38"/>
        <v>-4.2264581260815635E-2</v>
      </c>
      <c r="AJ65" s="10">
        <f t="shared" si="39"/>
        <v>6.483884288987031E-2</v>
      </c>
      <c r="AK65" t="str">
        <f t="shared" si="33"/>
        <v>inflation</v>
      </c>
      <c r="AL65">
        <f t="shared" si="20"/>
        <v>1</v>
      </c>
      <c r="AM65">
        <f t="shared" si="34"/>
        <v>34016985870752.316</v>
      </c>
      <c r="AN65">
        <f t="shared" si="35"/>
        <v>0.47175941461388204</v>
      </c>
    </row>
    <row r="66" spans="1:40" x14ac:dyDescent="0.35">
      <c r="A66">
        <v>2023</v>
      </c>
      <c r="B66">
        <f>INDEX(p, MATCH($B$1, 'p2'!$B$5:$B$271, 0), MATCH(A66, 'p2'!$A$5:$BQ$5, 0))</f>
        <v>8.0320339599350596</v>
      </c>
      <c r="C66" t="str">
        <f t="shared" si="10"/>
        <v>deflation</v>
      </c>
      <c r="D66" t="str">
        <f t="shared" si="21"/>
        <v>expansive</v>
      </c>
      <c r="E66" t="str">
        <f t="shared" si="22"/>
        <v>deflationary growth</v>
      </c>
      <c r="F66" s="4">
        <f t="shared" si="23"/>
        <v>-5.057045391631541E-3</v>
      </c>
      <c r="G66">
        <f t="shared" si="11"/>
        <v>2274686181068.0039</v>
      </c>
      <c r="H66">
        <f t="shared" si="0"/>
        <v>5754500692.612793</v>
      </c>
      <c r="I66" s="4">
        <f t="shared" si="24"/>
        <v>2.5362159391510283E-3</v>
      </c>
      <c r="J66">
        <f>INDEX(PQ, MATCH($B$1, PQ!$B$5:$B$271, 0), MATCH(A66, PQ!$A$5:$BQ$5, 0))</f>
        <v>18270356654533.199</v>
      </c>
      <c r="K66">
        <f t="shared" si="1"/>
        <v>-46408367157</v>
      </c>
      <c r="L66" s="4">
        <f t="shared" si="25"/>
        <v>-2.5336552116077544E-3</v>
      </c>
      <c r="M66" s="20">
        <f t="shared" si="12"/>
        <v>-5.0698711507587823E-3</v>
      </c>
      <c r="N66" t="str">
        <f t="shared" si="13"/>
        <v>deflation</v>
      </c>
      <c r="O66">
        <f t="shared" si="26"/>
        <v>1</v>
      </c>
      <c r="P66" s="22">
        <f t="shared" si="27"/>
        <v>-1.2825759127241265E-5</v>
      </c>
      <c r="Q66">
        <f t="shared" si="14"/>
        <v>-46408367157</v>
      </c>
      <c r="R66" s="4">
        <f t="shared" si="15"/>
        <v>-2.5336552116077544E-3</v>
      </c>
      <c r="S66">
        <f>INDEX(m, MATCH($B$1, 'M stock'!$B$5:$B$271, 0), MATCH(A66, 'M stock'!$A$5:$BQ$5, 0))</f>
        <v>40562242243096.25</v>
      </c>
      <c r="T66" s="4">
        <f t="shared" si="16"/>
        <v>4.4705199491815277E-2</v>
      </c>
      <c r="U66" s="15">
        <f t="shared" si="17"/>
        <v>18270356654533.199</v>
      </c>
      <c r="V66" s="4">
        <f t="shared" si="28"/>
        <v>-2.5336552116077544E-3</v>
      </c>
      <c r="W66">
        <f t="shared" si="3"/>
        <v>5050058608495.251</v>
      </c>
      <c r="X66" s="4">
        <f t="shared" si="29"/>
        <v>5.0015173888068969E-2</v>
      </c>
      <c r="Y66">
        <f t="shared" si="4"/>
        <v>0.4504276796395012</v>
      </c>
      <c r="Z66" s="10">
        <f t="shared" si="30"/>
        <v>-4.5217401738214584E-2</v>
      </c>
      <c r="AA66">
        <f t="shared" si="18"/>
        <v>2274686181068.0039</v>
      </c>
      <c r="AB66">
        <f t="shared" si="31"/>
        <v>5754500692.6123047</v>
      </c>
      <c r="AC66" s="4">
        <f t="shared" si="36"/>
        <v>2.5362159391508123E-3</v>
      </c>
      <c r="AD66">
        <f t="shared" si="5"/>
        <v>15995670473465.195</v>
      </c>
      <c r="AE66">
        <f t="shared" si="19"/>
        <v>18270356654533.199</v>
      </c>
      <c r="AF66" s="4">
        <f t="shared" si="32"/>
        <v>-2.5336552116077544E-3</v>
      </c>
      <c r="AG66" s="4">
        <f t="shared" si="6"/>
        <v>-5.0698711507587823E-3</v>
      </c>
      <c r="AH66" s="10">
        <f t="shared" si="37"/>
        <v>-5.3798374210758143E-2</v>
      </c>
      <c r="AI66" s="10">
        <f t="shared" si="38"/>
        <v>-5.2548829099676723E-2</v>
      </c>
      <c r="AJ66" s="10">
        <f t="shared" si="39"/>
        <v>4.2683746526606829E-2</v>
      </c>
      <c r="AK66" t="str">
        <f t="shared" si="33"/>
        <v>deflation</v>
      </c>
      <c r="AL66">
        <f t="shared" si="20"/>
        <v>1</v>
      </c>
      <c r="AM66">
        <f t="shared" si="34"/>
        <v>35512183634601</v>
      </c>
      <c r="AN66">
        <f t="shared" si="35"/>
        <v>0.4504276796395012</v>
      </c>
    </row>
    <row r="67" spans="1:40" x14ac:dyDescent="0.35">
      <c r="A67">
        <v>2024</v>
      </c>
      <c r="B67">
        <f>INDEX(p, MATCH($B$1, 'p2'!$B$5:$B$271, 0), MATCH(A67, 'p2'!$A$5:$BQ$5, 0))</f>
        <v>7.9752314149836341</v>
      </c>
      <c r="C67" t="str">
        <f t="shared" si="10"/>
        <v>deflation</v>
      </c>
      <c r="D67" t="str">
        <f t="shared" si="21"/>
        <v>expansive</v>
      </c>
      <c r="E67" t="str">
        <f t="shared" si="22"/>
        <v>deflationary growth</v>
      </c>
      <c r="F67" s="4">
        <f t="shared" si="23"/>
        <v>-7.072000097953373E-3</v>
      </c>
      <c r="G67">
        <f t="shared" si="11"/>
        <v>2350251948252.1704</v>
      </c>
      <c r="H67">
        <f t="shared" ref="H67" si="40">G67-G66</f>
        <v>75565767184.166504</v>
      </c>
      <c r="I67" s="4">
        <f t="shared" si="24"/>
        <v>3.3220304327292782E-2</v>
      </c>
      <c r="J67">
        <f>INDEX(PQ, MATCH($B$1, PQ!$B$5:$B$271, 0), MATCH(A67, PQ!$A$5:$BQ$5, 0))</f>
        <v>18743803170827.199</v>
      </c>
      <c r="K67">
        <f t="shared" ref="K67" si="41">J67-J66</f>
        <v>473446516294</v>
      </c>
      <c r="L67" s="4">
        <f t="shared" si="25"/>
        <v>2.5913370233882627E-2</v>
      </c>
      <c r="M67" s="20">
        <f t="shared" si="12"/>
        <v>-7.3069340934101557E-3</v>
      </c>
      <c r="N67" t="str">
        <f t="shared" si="13"/>
        <v>deflation</v>
      </c>
      <c r="O67">
        <f t="shared" si="26"/>
        <v>1</v>
      </c>
      <c r="P67" s="22">
        <f t="shared" si="27"/>
        <v>-2.3493399545678265E-4</v>
      </c>
      <c r="Q67">
        <f t="shared" si="14"/>
        <v>473446516294</v>
      </c>
      <c r="R67" s="4">
        <f t="shared" si="15"/>
        <v>2.5913370233882627E-2</v>
      </c>
      <c r="S67">
        <f>INDEX(m, MATCH($B$1, 'M stock'!$B$5:$B$271, 0), MATCH(A67, 'M stock'!$A$5:$BQ$5, 0))</f>
        <v>42641654193664.047</v>
      </c>
      <c r="T67" s="4">
        <f t="shared" si="16"/>
        <v>5.1264718999150388E-2</v>
      </c>
      <c r="U67" s="15">
        <f t="shared" si="17"/>
        <v>18743803170827.199</v>
      </c>
      <c r="V67" s="4">
        <f t="shared" si="28"/>
        <v>2.5913370233882627E-2</v>
      </c>
      <c r="W67">
        <f t="shared" ref="W67" si="42">S67/B67</f>
        <v>5346760736440.8438</v>
      </c>
      <c r="X67" s="4">
        <f t="shared" si="29"/>
        <v>5.8752214765681723E-2</v>
      </c>
      <c r="Y67">
        <f t="shared" ref="Y67" si="43">J67/S67</f>
        <v>0.43956557327019141</v>
      </c>
      <c r="Z67" s="10">
        <f t="shared" si="30"/>
        <v>-2.4115095186874949E-2</v>
      </c>
      <c r="AA67">
        <f t="shared" si="18"/>
        <v>2350251948252.1704</v>
      </c>
      <c r="AB67">
        <f t="shared" si="31"/>
        <v>75565767184.166504</v>
      </c>
      <c r="AC67" s="4">
        <f t="shared" si="36"/>
        <v>3.3220304327292782E-2</v>
      </c>
      <c r="AD67">
        <f t="shared" ref="AD67" si="44">J67-AA67</f>
        <v>16393551222575.029</v>
      </c>
      <c r="AE67">
        <f t="shared" si="19"/>
        <v>18743803170827.199</v>
      </c>
      <c r="AF67" s="4">
        <f t="shared" si="32"/>
        <v>2.5913370233882627E-2</v>
      </c>
      <c r="AG67" s="4">
        <f t="shared" ref="AG67" si="45">AF67-I67</f>
        <v>-7.3069340934101557E-3</v>
      </c>
      <c r="AH67" s="10">
        <f t="shared" si="37"/>
        <v>2.5913370233882627E-2</v>
      </c>
      <c r="AI67" s="10">
        <f t="shared" si="38"/>
        <v>-3.2838844531799097E-2</v>
      </c>
      <c r="AJ67" s="10">
        <f t="shared" si="39"/>
        <v>5.0028465420757576E-2</v>
      </c>
      <c r="AK67" t="str">
        <f t="shared" si="33"/>
        <v>deflation</v>
      </c>
      <c r="AL67">
        <f t="shared" si="20"/>
        <v>1</v>
      </c>
      <c r="AM67">
        <f t="shared" si="34"/>
        <v>37294893457223.203</v>
      </c>
      <c r="AN67">
        <f t="shared" si="35"/>
        <v>0.43956557327019141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47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47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7CC028-19FC-45E3-8D2D-B79144A236C9}">
          <x14:formula1>
            <xm:f>PQ!$A$6:$A$271</xm:f>
          </x14:formula1>
          <xm:sqref>C1:F1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3067-3AC7-4441-8656-E1D202ABB7A8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DEU</v>
      </c>
      <c r="C1" t="s">
        <v>271</v>
      </c>
      <c r="H1">
        <f>IFERROR(B3+B4,"wrong")</f>
        <v>2.0506399483595228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84619845881.260803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84619845881.260803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1.0506399483595228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5.0639948359522791E-2</v>
      </c>
      <c r="G4">
        <f t="shared" ref="G4:G67" si="11">J4/B4</f>
        <v>91904181060.190521</v>
      </c>
      <c r="H4">
        <f t="shared" si="0"/>
        <v>7284335178.929718</v>
      </c>
      <c r="I4" s="4">
        <f>H4/G3</f>
        <v>8.6083058921557848E-2</v>
      </c>
      <c r="J4">
        <f>INDEX(PQ, MATCH($B$1, PQ!$B$5:$B$271, 0), MATCH(A4, PQ!$A$5:$BQ$5, 0))</f>
        <v>96558204043.102798</v>
      </c>
      <c r="K4">
        <f>J4-J3</f>
        <v>11938358161.841995</v>
      </c>
      <c r="L4" s="4">
        <f>K4/J3</f>
        <v>0.14108224893949806</v>
      </c>
      <c r="M4" s="20">
        <f t="shared" ref="M4:M67" si="12">L4-I4</f>
        <v>5.4999190017940208E-2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4.3592416584174176E-3</v>
      </c>
      <c r="Q4">
        <f t="shared" ref="Q4:Q67" si="14">J4-J3</f>
        <v>11938358161.841995</v>
      </c>
      <c r="R4" s="4">
        <f t="shared" ref="R4:R67" si="15">Q4/J3</f>
        <v>0.14108224893949806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1.0922165708829674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3.9572664820486492E-2</v>
      </c>
      <c r="G5">
        <f t="shared" si="11"/>
        <v>96954613267.527374</v>
      </c>
      <c r="H5">
        <f t="shared" si="0"/>
        <v>5050432207.336853</v>
      </c>
      <c r="I5" s="4">
        <f t="shared" ref="I5:I67" si="24">H5/G4</f>
        <v>5.4953236610956677E-2</v>
      </c>
      <c r="J5">
        <f>INDEX(PQ, MATCH($B$1, PQ!$B$5:$B$271, 0), MATCH(A5, PQ!$A$5:$BQ$5, 0))</f>
        <v>105895435234.343</v>
      </c>
      <c r="K5">
        <f t="shared" si="1"/>
        <v>9337231191.2402039</v>
      </c>
      <c r="L5" s="4">
        <f t="shared" ref="L5:L67" si="25">K5/J4</f>
        <v>9.670054744464944E-2</v>
      </c>
      <c r="M5" s="20">
        <f t="shared" si="12"/>
        <v>4.1747310833692763E-2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2.1746460132062717E-3</v>
      </c>
      <c r="Q5">
        <f t="shared" si="14"/>
        <v>9337231191.2402039</v>
      </c>
      <c r="R5" s="4">
        <f t="shared" si="15"/>
        <v>9.670054744464944E-2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1.1267575968370553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3.162470417946904E-2</v>
      </c>
      <c r="G6">
        <f t="shared" si="11"/>
        <v>99606609317.878311</v>
      </c>
      <c r="H6">
        <f t="shared" si="0"/>
        <v>2651996050.3509369</v>
      </c>
      <c r="I6" s="4">
        <f t="shared" si="24"/>
        <v>2.7352964041363049E-2</v>
      </c>
      <c r="J6">
        <f>INDEX(PQ, MATCH($B$1, PQ!$B$5:$B$271, 0), MATCH(A6, PQ!$A$5:$BQ$5, 0))</f>
        <v>112232503744.10001</v>
      </c>
      <c r="K6">
        <f t="shared" si="1"/>
        <v>6337068509.7570038</v>
      </c>
      <c r="L6" s="4">
        <f t="shared" si="25"/>
        <v>5.9842697617071845E-2</v>
      </c>
      <c r="M6" s="20">
        <f t="shared" si="12"/>
        <v>3.2489733575708793E-2</v>
      </c>
      <c r="N6" t="str">
        <f t="shared" si="13"/>
        <v>inflation</v>
      </c>
      <c r="O6">
        <f t="shared" si="26"/>
        <v>1</v>
      </c>
      <c r="P6" s="22">
        <f t="shared" si="27"/>
        <v>8.6502939623975261E-4</v>
      </c>
      <c r="Q6">
        <f t="shared" si="14"/>
        <v>6337068509.7570038</v>
      </c>
      <c r="R6" s="4">
        <f t="shared" si="15"/>
        <v>5.9842697617071845E-2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1.1610850207989885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3.0465668976445634E-2</v>
      </c>
      <c r="G7">
        <f t="shared" si="11"/>
        <v>106219960171.57941</v>
      </c>
      <c r="H7">
        <f t="shared" si="0"/>
        <v>6613350853.7010956</v>
      </c>
      <c r="I7" s="4">
        <f t="shared" si="24"/>
        <v>6.6394699096680027E-2</v>
      </c>
      <c r="J7">
        <f>INDEX(PQ, MATCH($B$1, PQ!$B$5:$B$271, 0), MATCH(A7, PQ!$A$5:$BQ$5, 0))</f>
        <v>123330404665.086</v>
      </c>
      <c r="K7">
        <f t="shared" si="1"/>
        <v>11097900920.985992</v>
      </c>
      <c r="L7" s="4">
        <f t="shared" si="25"/>
        <v>9.8883126997595855E-2</v>
      </c>
      <c r="M7" s="20">
        <f t="shared" si="12"/>
        <v>3.2488427900915828E-2</v>
      </c>
      <c r="N7" t="str">
        <f t="shared" si="13"/>
        <v>inflation</v>
      </c>
      <c r="O7">
        <f t="shared" si="26"/>
        <v>1</v>
      </c>
      <c r="P7" s="22">
        <f t="shared" si="27"/>
        <v>2.0227589244701943E-3</v>
      </c>
      <c r="Q7">
        <f t="shared" si="14"/>
        <v>11097900920.985992</v>
      </c>
      <c r="R7" s="4">
        <f t="shared" si="15"/>
        <v>9.8883126997595855E-2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1.2056026074838107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3.8341366814109691E-2</v>
      </c>
      <c r="G8">
        <f t="shared" si="11"/>
        <v>111790309140.46095</v>
      </c>
      <c r="H8">
        <f t="shared" si="0"/>
        <v>5570348968.881546</v>
      </c>
      <c r="I8" s="4">
        <f t="shared" si="24"/>
        <v>5.2441640534261549E-2</v>
      </c>
      <c r="J8">
        <f>INDEX(PQ, MATCH($B$1, PQ!$B$5:$B$271, 0), MATCH(A8, PQ!$A$5:$BQ$5, 0))</f>
        <v>134774688191.161</v>
      </c>
      <c r="K8">
        <f t="shared" si="1"/>
        <v>11444283526.074997</v>
      </c>
      <c r="L8" s="4">
        <f t="shared" si="25"/>
        <v>9.2793691524429067E-2</v>
      </c>
      <c r="M8" s="20">
        <f t="shared" si="12"/>
        <v>4.0352050990167518E-2</v>
      </c>
      <c r="N8" t="str">
        <f t="shared" si="13"/>
        <v>inflation</v>
      </c>
      <c r="O8">
        <f t="shared" si="26"/>
        <v>1</v>
      </c>
      <c r="P8" s="22">
        <f t="shared" si="27"/>
        <v>2.0106841760578267E-3</v>
      </c>
      <c r="Q8">
        <f t="shared" si="14"/>
        <v>11444283526.074997</v>
      </c>
      <c r="R8" s="4">
        <f t="shared" si="15"/>
        <v>9.2793691524429067E-2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1.2468391142452802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3.4204062354786541E-2</v>
      </c>
      <c r="G9">
        <f t="shared" si="11"/>
        <v>114934055281.64075</v>
      </c>
      <c r="H9">
        <f t="shared" si="0"/>
        <v>3143746141.1797943</v>
      </c>
      <c r="I9" s="4">
        <f t="shared" si="24"/>
        <v>2.8121812752389633E-2</v>
      </c>
      <c r="J9">
        <f>INDEX(PQ, MATCH($B$1, PQ!$B$5:$B$271, 0), MATCH(A9, PQ!$A$5:$BQ$5, 0))</f>
        <v>143304275683.979</v>
      </c>
      <c r="K9">
        <f t="shared" si="1"/>
        <v>8529587492.8180084</v>
      </c>
      <c r="L9" s="4">
        <f t="shared" si="25"/>
        <v>6.3287755344088481E-2</v>
      </c>
      <c r="M9" s="20">
        <f t="shared" si="12"/>
        <v>3.5165942591698848E-2</v>
      </c>
      <c r="N9" t="str">
        <f t="shared" si="13"/>
        <v>inflation</v>
      </c>
      <c r="O9">
        <f t="shared" si="26"/>
        <v>1</v>
      </c>
      <c r="P9" s="22">
        <f t="shared" si="27"/>
        <v>9.6188023691230751E-4</v>
      </c>
      <c r="Q9">
        <f t="shared" si="14"/>
        <v>8529587492.8180084</v>
      </c>
      <c r="R9" s="4">
        <f t="shared" si="15"/>
        <v>6.3287755344088481E-2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1.2666520782653945</v>
      </c>
      <c r="C10" t="str">
        <f t="shared" si="10"/>
        <v>inflation</v>
      </c>
      <c r="D10" t="str">
        <f t="shared" si="21"/>
        <v>contractive</v>
      </c>
      <c r="E10" t="str">
        <f t="shared" si="22"/>
        <v>stagflation</v>
      </c>
      <c r="F10" s="4">
        <f t="shared" si="23"/>
        <v>1.5890553796194674E-2</v>
      </c>
      <c r="G10">
        <f t="shared" si="11"/>
        <v>114554478110.04016</v>
      </c>
      <c r="H10">
        <f t="shared" si="0"/>
        <v>-379577171.60058594</v>
      </c>
      <c r="I10" s="4">
        <f t="shared" si="24"/>
        <v>-3.3025648548678553E-3</v>
      </c>
      <c r="J10">
        <f>INDEX(PQ, MATCH($B$1, PQ!$B$5:$B$271, 0), MATCH(A10, PQ!$A$5:$BQ$5, 0))</f>
        <v>145100667772.69</v>
      </c>
      <c r="K10">
        <f t="shared" si="1"/>
        <v>1796392088.7109985</v>
      </c>
      <c r="L10" s="4">
        <f t="shared" si="25"/>
        <v>1.2535509356835121E-2</v>
      </c>
      <c r="M10" s="20">
        <f t="shared" si="12"/>
        <v>1.5838074211702975E-2</v>
      </c>
      <c r="N10" t="str">
        <f t="shared" si="13"/>
        <v>inflation</v>
      </c>
      <c r="O10">
        <f t="shared" si="26"/>
        <v>1</v>
      </c>
      <c r="P10" s="22">
        <f t="shared" si="27"/>
        <v>-5.2479584491699205E-5</v>
      </c>
      <c r="Q10">
        <f t="shared" si="14"/>
        <v>1796392088.7109985</v>
      </c>
      <c r="R10" s="4">
        <f t="shared" si="15"/>
        <v>1.2535509356835121E-2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1.2930976955279738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2.0878359350892189E-2</v>
      </c>
      <c r="G11">
        <f t="shared" si="11"/>
        <v>121048311503.83163</v>
      </c>
      <c r="H11">
        <f t="shared" si="0"/>
        <v>6493833393.7914734</v>
      </c>
      <c r="I11" s="4">
        <f t="shared" si="24"/>
        <v>5.6687730597083652E-2</v>
      </c>
      <c r="J11">
        <f>INDEX(PQ, MATCH($B$1, PQ!$B$5:$B$271, 0), MATCH(A11, PQ!$A$5:$BQ$5, 0))</f>
        <v>156527292653.15701</v>
      </c>
      <c r="K11">
        <f t="shared" si="1"/>
        <v>11426624880.46701</v>
      </c>
      <c r="L11" s="4">
        <f t="shared" si="25"/>
        <v>7.8749636758168401E-2</v>
      </c>
      <c r="M11" s="20">
        <f t="shared" si="12"/>
        <v>2.2061906161084749E-2</v>
      </c>
      <c r="N11" t="str">
        <f t="shared" si="13"/>
        <v>inflation</v>
      </c>
      <c r="O11">
        <f t="shared" si="26"/>
        <v>1</v>
      </c>
      <c r="P11" s="22">
        <f t="shared" si="27"/>
        <v>1.1835468101925595E-3</v>
      </c>
      <c r="Q11">
        <f t="shared" si="14"/>
        <v>11426624880.46701</v>
      </c>
      <c r="R11" s="4">
        <f t="shared" si="15"/>
        <v>7.8749636758168401E-2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1.3475240217137932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4.2089879499473529E-2</v>
      </c>
      <c r="G12">
        <f t="shared" si="11"/>
        <v>131896339851.5278</v>
      </c>
      <c r="H12">
        <f t="shared" si="0"/>
        <v>10848028347.696167</v>
      </c>
      <c r="I12" s="4">
        <f t="shared" si="24"/>
        <v>8.9617345446018765E-2</v>
      </c>
      <c r="J12">
        <f>INDEX(PQ, MATCH($B$1, PQ!$B$5:$B$271, 0), MATCH(A12, PQ!$A$5:$BQ$5, 0))</f>
        <v>177733486326.06</v>
      </c>
      <c r="K12">
        <f t="shared" si="1"/>
        <v>21206193672.902985</v>
      </c>
      <c r="L12" s="4">
        <f t="shared" si="25"/>
        <v>0.13547920821637793</v>
      </c>
      <c r="M12" s="20">
        <f t="shared" si="12"/>
        <v>4.5861862770359169E-2</v>
      </c>
      <c r="N12" t="str">
        <f t="shared" si="13"/>
        <v>inflation</v>
      </c>
      <c r="O12">
        <f t="shared" si="26"/>
        <v>1</v>
      </c>
      <c r="P12" s="22">
        <f t="shared" si="27"/>
        <v>3.7719832708856399E-3</v>
      </c>
      <c r="Q12">
        <f t="shared" si="14"/>
        <v>21206193672.902985</v>
      </c>
      <c r="R12" s="4">
        <f t="shared" si="15"/>
        <v>0.13547920821637793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1.4503729092041768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7.6324344377608599E-2</v>
      </c>
      <c r="G13">
        <f t="shared" si="11"/>
        <v>149361056437.5206</v>
      </c>
      <c r="H13">
        <f t="shared" si="0"/>
        <v>17464716585.992798</v>
      </c>
      <c r="I13" s="4">
        <f t="shared" si="24"/>
        <v>0.13241244302648855</v>
      </c>
      <c r="J13">
        <f>INDEX(PQ, MATCH($B$1, PQ!$B$5:$B$271, 0), MATCH(A13, PQ!$A$5:$BQ$5, 0))</f>
        <v>216629229947.09601</v>
      </c>
      <c r="K13">
        <f t="shared" si="1"/>
        <v>38895743621.036011</v>
      </c>
      <c r="L13" s="4">
        <f t="shared" si="25"/>
        <v>0.21884308030553137</v>
      </c>
      <c r="M13" s="20">
        <f t="shared" si="12"/>
        <v>8.6430637279042821E-2</v>
      </c>
      <c r="N13" t="str">
        <f t="shared" si="13"/>
        <v>inflation</v>
      </c>
      <c r="O13">
        <f t="shared" si="26"/>
        <v>1</v>
      </c>
      <c r="P13" s="22">
        <f t="shared" si="27"/>
        <v>1.0106292901434222E-2</v>
      </c>
      <c r="Q13">
        <f t="shared" si="14"/>
        <v>38895743621.036011</v>
      </c>
      <c r="R13" s="4">
        <f t="shared" si="15"/>
        <v>0.21884308030553137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1.5609107078389652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7.6213364117122664E-2</v>
      </c>
      <c r="G14">
        <f t="shared" si="11"/>
        <v>160740099441.091</v>
      </c>
      <c r="H14">
        <f t="shared" si="0"/>
        <v>11379043003.570404</v>
      </c>
      <c r="I14" s="4">
        <f t="shared" si="24"/>
        <v>7.6184805296488953E-2</v>
      </c>
      <c r="J14">
        <f>INDEX(PQ, MATCH($B$1, PQ!$B$5:$B$271, 0), MATCH(A14, PQ!$A$5:$BQ$5, 0))</f>
        <v>250900942396.69901</v>
      </c>
      <c r="K14">
        <f t="shared" si="1"/>
        <v>34271712449.602997</v>
      </c>
      <c r="L14" s="4">
        <f t="shared" si="25"/>
        <v>0.15820446971986488</v>
      </c>
      <c r="M14" s="20">
        <f t="shared" si="12"/>
        <v>8.2019664423375924E-2</v>
      </c>
      <c r="N14" t="str">
        <f t="shared" si="13"/>
        <v>inflation</v>
      </c>
      <c r="O14">
        <f t="shared" si="26"/>
        <v>1</v>
      </c>
      <c r="P14" s="22">
        <f t="shared" si="27"/>
        <v>5.8063003062532592E-3</v>
      </c>
      <c r="Q14">
        <f t="shared" si="14"/>
        <v>34271712449.602997</v>
      </c>
      <c r="R14" s="4">
        <f t="shared" si="15"/>
        <v>0.15820446971986488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1.6316489502901994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4.531857081637243E-2</v>
      </c>
      <c r="G15">
        <f t="shared" si="11"/>
        <v>184414634497.15637</v>
      </c>
      <c r="H15">
        <f t="shared" si="0"/>
        <v>23674535056.065369</v>
      </c>
      <c r="I15" s="4">
        <f t="shared" si="24"/>
        <v>0.14728456146527241</v>
      </c>
      <c r="J15">
        <f>INDEX(PQ, MATCH($B$1, PQ!$B$5:$B$271, 0), MATCH(A15, PQ!$A$5:$BQ$5, 0))</f>
        <v>300899944795.43597</v>
      </c>
      <c r="K15">
        <f t="shared" si="1"/>
        <v>49999002398.736969</v>
      </c>
      <c r="L15" s="4">
        <f t="shared" si="25"/>
        <v>0.19927785811056717</v>
      </c>
      <c r="M15" s="20">
        <f t="shared" si="12"/>
        <v>5.1993296645294756E-2</v>
      </c>
      <c r="N15" t="str">
        <f t="shared" si="13"/>
        <v>inflation</v>
      </c>
      <c r="O15">
        <f t="shared" si="26"/>
        <v>1</v>
      </c>
      <c r="P15" s="22">
        <f t="shared" si="27"/>
        <v>6.674725828922326E-3</v>
      </c>
      <c r="Q15">
        <f t="shared" si="14"/>
        <v>49999002398.736969</v>
      </c>
      <c r="R15" s="4">
        <f t="shared" si="15"/>
        <v>0.19927785811056717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1.7344348995958374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6.299513708960304E-2</v>
      </c>
      <c r="G16">
        <f t="shared" si="11"/>
        <v>230526710031.25299</v>
      </c>
      <c r="H16">
        <f t="shared" si="0"/>
        <v>46112075534.096619</v>
      </c>
      <c r="I16" s="4">
        <f t="shared" si="24"/>
        <v>0.25004564122489775</v>
      </c>
      <c r="J16">
        <f>INDEX(PQ, MATCH($B$1, PQ!$B$5:$B$271, 0), MATCH(A16, PQ!$A$5:$BQ$5, 0))</f>
        <v>399833571167.21503</v>
      </c>
      <c r="K16">
        <f t="shared" si="1"/>
        <v>98933626371.779053</v>
      </c>
      <c r="L16" s="4">
        <f t="shared" si="25"/>
        <v>0.32879243776212108</v>
      </c>
      <c r="M16" s="20">
        <f t="shared" si="12"/>
        <v>7.8746796537223329E-2</v>
      </c>
      <c r="N16" t="str">
        <f t="shared" si="13"/>
        <v>inflation</v>
      </c>
      <c r="O16">
        <f t="shared" si="26"/>
        <v>1</v>
      </c>
      <c r="P16" s="22">
        <f t="shared" si="27"/>
        <v>1.5751659447620289E-2</v>
      </c>
      <c r="Q16">
        <f t="shared" si="14"/>
        <v>98933626371.779053</v>
      </c>
      <c r="R16" s="4">
        <f t="shared" si="15"/>
        <v>0.32879243776212108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1.8606200727052415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7.2752902480691634E-2</v>
      </c>
      <c r="G17">
        <f t="shared" si="11"/>
        <v>240207540601.04898</v>
      </c>
      <c r="H17">
        <f t="shared" si="0"/>
        <v>9680830569.79599</v>
      </c>
      <c r="I17" s="4">
        <f t="shared" si="24"/>
        <v>4.1994398690214853E-2</v>
      </c>
      <c r="J17">
        <f>INDEX(PQ, MATCH($B$1, PQ!$B$5:$B$271, 0), MATCH(A17, PQ!$A$5:$BQ$5, 0))</f>
        <v>446934971657.47101</v>
      </c>
      <c r="K17">
        <f t="shared" si="1"/>
        <v>47101400490.255981</v>
      </c>
      <c r="L17" s="4">
        <f t="shared" si="25"/>
        <v>0.1178025155635509</v>
      </c>
      <c r="M17" s="20">
        <f t="shared" si="12"/>
        <v>7.5808116873336051E-2</v>
      </c>
      <c r="N17" t="str">
        <f t="shared" si="13"/>
        <v>inflation</v>
      </c>
      <c r="O17">
        <f t="shared" si="26"/>
        <v>1</v>
      </c>
      <c r="P17" s="22">
        <f t="shared" si="27"/>
        <v>3.0552143926444175E-3</v>
      </c>
      <c r="Q17">
        <f t="shared" si="14"/>
        <v>47101400490.255981</v>
      </c>
      <c r="R17" s="4">
        <f t="shared" si="15"/>
        <v>0.1178025155635509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1.9660544108354485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5.6666237066286783E-2</v>
      </c>
      <c r="G18">
        <f t="shared" si="11"/>
        <v>250468192643.17905</v>
      </c>
      <c r="H18">
        <f t="shared" si="0"/>
        <v>10260652042.130066</v>
      </c>
      <c r="I18" s="4">
        <f t="shared" si="24"/>
        <v>4.2715778265976959E-2</v>
      </c>
      <c r="J18">
        <f>INDEX(PQ, MATCH($B$1, PQ!$B$5:$B$271, 0), MATCH(A18, PQ!$A$5:$BQ$5, 0))</f>
        <v>492434094920.10498</v>
      </c>
      <c r="K18">
        <f t="shared" si="1"/>
        <v>45499123262.633972</v>
      </c>
      <c r="L18" s="4">
        <f t="shared" si="25"/>
        <v>0.1018025577499545</v>
      </c>
      <c r="M18" s="20">
        <f t="shared" si="12"/>
        <v>5.9086779483977545E-2</v>
      </c>
      <c r="N18" t="str">
        <f t="shared" si="13"/>
        <v>inflation</v>
      </c>
      <c r="O18">
        <f t="shared" si="26"/>
        <v>1</v>
      </c>
      <c r="P18" s="22">
        <f t="shared" si="27"/>
        <v>2.4205424176907617E-3</v>
      </c>
      <c r="Q18">
        <f t="shared" si="14"/>
        <v>45499123262.633972</v>
      </c>
      <c r="R18" s="4">
        <f t="shared" si="15"/>
        <v>0.1018025577499545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2.0310559931115839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3.3061944734537559E-2</v>
      </c>
      <c r="G19">
        <f t="shared" si="11"/>
        <v>256841127916.81253</v>
      </c>
      <c r="H19">
        <f t="shared" si="0"/>
        <v>6372935273.6334839</v>
      </c>
      <c r="I19" s="4">
        <f t="shared" si="24"/>
        <v>2.5444090151249137E-2</v>
      </c>
      <c r="J19">
        <f>INDEX(PQ, MATCH($B$1, PQ!$B$5:$B$271, 0), MATCH(A19, PQ!$A$5:$BQ$5, 0))</f>
        <v>521658712132.98102</v>
      </c>
      <c r="K19">
        <f t="shared" si="1"/>
        <v>29224617212.876038</v>
      </c>
      <c r="L19" s="4">
        <f t="shared" si="25"/>
        <v>5.9347265988187896E-2</v>
      </c>
      <c r="M19" s="20">
        <f t="shared" si="12"/>
        <v>3.3903175836938762E-2</v>
      </c>
      <c r="N19" t="str">
        <f t="shared" si="13"/>
        <v>inflation</v>
      </c>
      <c r="O19">
        <f t="shared" si="26"/>
        <v>1</v>
      </c>
      <c r="P19" s="22">
        <f t="shared" si="27"/>
        <v>8.4123110240120341E-4</v>
      </c>
      <c r="Q19">
        <f t="shared" si="14"/>
        <v>29224617212.876038</v>
      </c>
      <c r="R19" s="4">
        <f t="shared" si="15"/>
        <v>5.9347265988187896E-2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2.0940333159514544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3.1007182004563549E-2</v>
      </c>
      <c r="G20">
        <f t="shared" si="11"/>
        <v>287816969527.12921</v>
      </c>
      <c r="H20">
        <f t="shared" si="0"/>
        <v>30975841610.316681</v>
      </c>
      <c r="I20" s="4">
        <f t="shared" si="24"/>
        <v>0.12060312093143179</v>
      </c>
      <c r="J20">
        <f>INDEX(PQ, MATCH($B$1, PQ!$B$5:$B$271, 0), MATCH(A20, PQ!$A$5:$BQ$5, 0))</f>
        <v>602698323085.99304</v>
      </c>
      <c r="K20">
        <f t="shared" si="1"/>
        <v>81039610953.012024</v>
      </c>
      <c r="L20" s="4">
        <f t="shared" si="25"/>
        <v>0.15534986585703459</v>
      </c>
      <c r="M20" s="20">
        <f t="shared" si="12"/>
        <v>3.4746744925602799E-2</v>
      </c>
      <c r="N20" t="str">
        <f t="shared" si="13"/>
        <v>inflation</v>
      </c>
      <c r="O20">
        <f t="shared" si="26"/>
        <v>1</v>
      </c>
      <c r="P20" s="22">
        <f t="shared" si="27"/>
        <v>3.7395629210392502E-3</v>
      </c>
      <c r="Q20">
        <f t="shared" si="14"/>
        <v>81039610953.012024</v>
      </c>
      <c r="R20" s="4">
        <f t="shared" si="15"/>
        <v>0.15534986585703459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2.1682844251361106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3.5458418268249567E-2</v>
      </c>
      <c r="G21">
        <f t="shared" si="11"/>
        <v>342751570459.46863</v>
      </c>
      <c r="H21">
        <f t="shared" si="0"/>
        <v>54934600932.339417</v>
      </c>
      <c r="I21" s="4">
        <f t="shared" si="24"/>
        <v>0.19086644203986505</v>
      </c>
      <c r="J21">
        <f>INDEX(PQ, MATCH($B$1, PQ!$B$5:$B$271, 0), MATCH(A21, PQ!$A$5:$BQ$5, 0))</f>
        <v>743182891918.20801</v>
      </c>
      <c r="K21">
        <f t="shared" si="1"/>
        <v>140484568832.21497</v>
      </c>
      <c r="L21" s="4">
        <f t="shared" si="25"/>
        <v>0.23309268244333678</v>
      </c>
      <c r="M21" s="20">
        <f t="shared" si="12"/>
        <v>4.2226240403471726E-2</v>
      </c>
      <c r="N21" t="str">
        <f t="shared" si="13"/>
        <v>inflation</v>
      </c>
      <c r="O21">
        <f t="shared" si="26"/>
        <v>1</v>
      </c>
      <c r="P21" s="22">
        <f t="shared" si="27"/>
        <v>6.7678221352221596E-3</v>
      </c>
      <c r="Q21">
        <f t="shared" si="14"/>
        <v>140484568832.21497</v>
      </c>
      <c r="R21" s="4">
        <f t="shared" si="15"/>
        <v>0.23309268244333678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2.2610466822207647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4.2781406354856333E-2</v>
      </c>
      <c r="G22">
        <f t="shared" si="11"/>
        <v>391223332666.59497</v>
      </c>
      <c r="H22">
        <f t="shared" si="0"/>
        <v>48471762207.126343</v>
      </c>
      <c r="I22" s="4">
        <f t="shared" si="24"/>
        <v>0.14141951893071858</v>
      </c>
      <c r="J22">
        <f>INDEX(PQ, MATCH($B$1, PQ!$B$5:$B$271, 0), MATCH(A22, PQ!$A$5:$BQ$5, 0))</f>
        <v>884574218333.15503</v>
      </c>
      <c r="K22">
        <f t="shared" si="1"/>
        <v>141391326414.94702</v>
      </c>
      <c r="L22" s="4">
        <f t="shared" si="25"/>
        <v>0.19025105119145833</v>
      </c>
      <c r="M22" s="20">
        <f t="shared" si="12"/>
        <v>4.8831532260739746E-2</v>
      </c>
      <c r="N22" t="str">
        <f t="shared" si="13"/>
        <v>inflation</v>
      </c>
      <c r="O22">
        <f t="shared" si="26"/>
        <v>1</v>
      </c>
      <c r="P22" s="22">
        <f t="shared" si="27"/>
        <v>6.0501259058834134E-3</v>
      </c>
      <c r="Q22">
        <f t="shared" si="14"/>
        <v>141391326414.94702</v>
      </c>
      <c r="R22" s="4">
        <f t="shared" si="15"/>
        <v>0.19025105119145833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>
        <f t="shared" si="3"/>
        <v>0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2.3843006197719077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5.4511894212677166E-2</v>
      </c>
      <c r="G23">
        <f t="shared" si="11"/>
        <v>400021914834.40582</v>
      </c>
      <c r="H23">
        <f t="shared" si="0"/>
        <v>8798582167.8108521</v>
      </c>
      <c r="I23" s="4">
        <f t="shared" si="24"/>
        <v>2.2489921825059205E-2</v>
      </c>
      <c r="J23">
        <f>INDEX(PQ, MATCH($B$1, PQ!$B$5:$B$271, 0), MATCH(A23, PQ!$A$5:$BQ$5, 0))</f>
        <v>953772499462.01904</v>
      </c>
      <c r="K23">
        <f t="shared" si="1"/>
        <v>69198281128.864014</v>
      </c>
      <c r="L23" s="4">
        <f t="shared" si="25"/>
        <v>7.8227784277115381E-2</v>
      </c>
      <c r="M23" s="20">
        <f t="shared" si="12"/>
        <v>5.5737862452056176E-2</v>
      </c>
      <c r="N23" t="str">
        <f t="shared" si="13"/>
        <v>inflation</v>
      </c>
      <c r="O23">
        <f t="shared" si="26"/>
        <v>1</v>
      </c>
      <c r="P23" s="22">
        <f t="shared" si="27"/>
        <v>1.2259682393790106E-3</v>
      </c>
      <c r="Q23">
        <f t="shared" si="14"/>
        <v>69198281128.864014</v>
      </c>
      <c r="R23" s="4">
        <f t="shared" si="15"/>
        <v>7.8227784277115381E-2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2.4838508626046663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4.1752387264942285E-2</v>
      </c>
      <c r="G24">
        <f t="shared" si="11"/>
        <v>323451302633.79352</v>
      </c>
      <c r="H24">
        <f t="shared" si="0"/>
        <v>-76570612200.612305</v>
      </c>
      <c r="I24" s="4">
        <f t="shared" si="24"/>
        <v>-0.19141604337429785</v>
      </c>
      <c r="J24">
        <f>INDEX(PQ, MATCH($B$1, PQ!$B$5:$B$271, 0), MATCH(A24, PQ!$A$5:$BQ$5, 0))</f>
        <v>803404797057.55103</v>
      </c>
      <c r="K24">
        <f t="shared" si="1"/>
        <v>-150367702404.46802</v>
      </c>
      <c r="L24" s="4">
        <f t="shared" si="25"/>
        <v>-0.15765573288104218</v>
      </c>
      <c r="M24" s="20">
        <f t="shared" si="12"/>
        <v>3.3760310493255674E-2</v>
      </c>
      <c r="N24" t="str">
        <f t="shared" si="13"/>
        <v>inflation</v>
      </c>
      <c r="O24">
        <f t="shared" si="26"/>
        <v>1</v>
      </c>
      <c r="P24" s="22">
        <f t="shared" si="27"/>
        <v>-7.9920767716866112E-3</v>
      </c>
      <c r="Q24">
        <f t="shared" si="14"/>
        <v>-150367702404.46802</v>
      </c>
      <c r="R24" s="4">
        <f t="shared" si="15"/>
        <v>-0.15765573288104218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2.5976375277580819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4.5810586644519521E-2</v>
      </c>
      <c r="G25">
        <f t="shared" si="11"/>
        <v>300050190000.07513</v>
      </c>
      <c r="H25">
        <f t="shared" si="0"/>
        <v>-23401112633.718384</v>
      </c>
      <c r="I25" s="4">
        <f t="shared" si="24"/>
        <v>-7.2348178669148097E-2</v>
      </c>
      <c r="J25">
        <f>INDEX(PQ, MATCH($B$1, PQ!$B$5:$B$271, 0), MATCH(A25, PQ!$A$5:$BQ$5, 0))</f>
        <v>779421633755.13794</v>
      </c>
      <c r="K25">
        <f t="shared" si="1"/>
        <v>-23983163302.413086</v>
      </c>
      <c r="L25" s="4">
        <f t="shared" si="25"/>
        <v>-2.9851904532124766E-2</v>
      </c>
      <c r="M25" s="20">
        <f t="shared" si="12"/>
        <v>4.2496274137023331E-2</v>
      </c>
      <c r="N25" t="str">
        <f t="shared" si="13"/>
        <v>inflation</v>
      </c>
      <c r="O25">
        <f t="shared" si="26"/>
        <v>1</v>
      </c>
      <c r="P25" s="22">
        <f t="shared" si="27"/>
        <v>-3.3143125074961907E-3</v>
      </c>
      <c r="Q25">
        <f t="shared" si="14"/>
        <v>-23983163302.413086</v>
      </c>
      <c r="R25" s="4">
        <f t="shared" si="15"/>
        <v>-2.9851904532124766E-2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2.6705775926298263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2.8079385246137904E-2</v>
      </c>
      <c r="G26">
        <f t="shared" si="11"/>
        <v>289640687628.62695</v>
      </c>
      <c r="H26">
        <f t="shared" si="0"/>
        <v>-10409502371.448181</v>
      </c>
      <c r="I26" s="4">
        <f t="shared" si="24"/>
        <v>-3.4692537176682255E-2</v>
      </c>
      <c r="J26">
        <f>INDEX(PQ, MATCH($B$1, PQ!$B$5:$B$271, 0), MATCH(A26, PQ!$A$5:$BQ$5, 0))</f>
        <v>773507930294.90601</v>
      </c>
      <c r="K26">
        <f t="shared" si="1"/>
        <v>-5913703460.2319336</v>
      </c>
      <c r="L26" s="4">
        <f t="shared" si="25"/>
        <v>-7.587297047094506E-3</v>
      </c>
      <c r="M26" s="20">
        <f t="shared" si="12"/>
        <v>2.7105240129587749E-2</v>
      </c>
      <c r="N26" t="str">
        <f t="shared" si="13"/>
        <v>inflation</v>
      </c>
      <c r="O26">
        <f t="shared" si="26"/>
        <v>1</v>
      </c>
      <c r="P26" s="22">
        <f t="shared" si="27"/>
        <v>-9.7414511655015412E-4</v>
      </c>
      <c r="Q26">
        <f t="shared" si="14"/>
        <v>-5913703460.2319336</v>
      </c>
      <c r="R26" s="4">
        <f t="shared" si="15"/>
        <v>-7.587297047094506E-3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2.7236992872528529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1.9891462719387059E-2</v>
      </c>
      <c r="G27">
        <f t="shared" si="11"/>
        <v>267198278600.22681</v>
      </c>
      <c r="H27">
        <f t="shared" si="0"/>
        <v>-22442409028.400146</v>
      </c>
      <c r="I27" s="4">
        <f t="shared" si="24"/>
        <v>-7.7483620178306831E-2</v>
      </c>
      <c r="J27">
        <f>INDEX(PQ, MATCH($B$1, PQ!$B$5:$B$271, 0), MATCH(A27, PQ!$A$5:$BQ$5, 0))</f>
        <v>727767760978.62695</v>
      </c>
      <c r="K27">
        <f t="shared" si="1"/>
        <v>-45740169316.279053</v>
      </c>
      <c r="L27" s="4">
        <f t="shared" si="25"/>
        <v>-5.9133420001059658E-2</v>
      </c>
      <c r="M27" s="20">
        <f t="shared" si="12"/>
        <v>1.8350200177247172E-2</v>
      </c>
      <c r="N27" t="str">
        <f t="shared" si="13"/>
        <v>inflation</v>
      </c>
      <c r="O27">
        <f t="shared" si="26"/>
        <v>1</v>
      </c>
      <c r="P27" s="22">
        <f t="shared" si="27"/>
        <v>-1.5412625421398866E-3</v>
      </c>
      <c r="Q27">
        <f t="shared" si="14"/>
        <v>-45740169316.279053</v>
      </c>
      <c r="R27" s="4">
        <f t="shared" si="15"/>
        <v>-5.9133420001059658E-2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2.7815704273060837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2.1247257479587674E-2</v>
      </c>
      <c r="G28">
        <f t="shared" si="11"/>
        <v>264317852920.70679</v>
      </c>
      <c r="H28">
        <f t="shared" si="0"/>
        <v>-2880425679.5200195</v>
      </c>
      <c r="I28" s="4">
        <f t="shared" si="24"/>
        <v>-1.0780105675117828E-2</v>
      </c>
      <c r="J28">
        <f>INDEX(PQ, MATCH($B$1, PQ!$B$5:$B$271, 0), MATCH(A28, PQ!$A$5:$BQ$5, 0))</f>
        <v>735218723093.27698</v>
      </c>
      <c r="K28">
        <f t="shared" si="1"/>
        <v>7450962114.6500244</v>
      </c>
      <c r="L28" s="4">
        <f t="shared" si="25"/>
        <v>1.0238104123533502E-2</v>
      </c>
      <c r="M28" s="20">
        <f t="shared" si="12"/>
        <v>2.1018209798651329E-2</v>
      </c>
      <c r="N28" t="str">
        <f t="shared" si="13"/>
        <v>inflation</v>
      </c>
      <c r="O28">
        <f t="shared" si="26"/>
        <v>1</v>
      </c>
      <c r="P28" s="22">
        <f t="shared" si="27"/>
        <v>-2.2904768093634509E-4</v>
      </c>
      <c r="Q28">
        <f t="shared" si="14"/>
        <v>7450962114.6500244</v>
      </c>
      <c r="R28" s="4">
        <f t="shared" si="15"/>
        <v>1.0238104123533502E-2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2.8650048315984167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2.9995431168405876E-2</v>
      </c>
      <c r="G29">
        <f t="shared" si="11"/>
        <v>366523858157.00079</v>
      </c>
      <c r="H29">
        <f t="shared" si="0"/>
        <v>102206005236.29401</v>
      </c>
      <c r="I29" s="4">
        <f t="shared" si="24"/>
        <v>0.38667840294145767</v>
      </c>
      <c r="J29">
        <f>INDEX(PQ, MATCH($B$1, PQ!$B$5:$B$271, 0), MATCH(A29, PQ!$A$5:$BQ$5, 0))</f>
        <v>1050092624515.9</v>
      </c>
      <c r="K29">
        <f t="shared" si="1"/>
        <v>314873901422.62305</v>
      </c>
      <c r="L29" s="4">
        <f t="shared" si="25"/>
        <v>0.42827241952960315</v>
      </c>
      <c r="M29" s="20">
        <f t="shared" si="12"/>
        <v>4.1594016588145488E-2</v>
      </c>
      <c r="N29" t="str">
        <f t="shared" si="13"/>
        <v>inflation</v>
      </c>
      <c r="O29">
        <f t="shared" si="26"/>
        <v>1</v>
      </c>
      <c r="P29" s="22">
        <f t="shared" si="27"/>
        <v>1.1598585419739613E-2</v>
      </c>
      <c r="Q29">
        <f t="shared" si="14"/>
        <v>314873901422.62305</v>
      </c>
      <c r="R29" s="4">
        <f t="shared" si="15"/>
        <v>0.42827241952960315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2.9016672541776303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1.2796635515186632E-2</v>
      </c>
      <c r="G30">
        <f t="shared" si="11"/>
        <v>449028852963.38977</v>
      </c>
      <c r="H30">
        <f t="shared" si="0"/>
        <v>82504994806.388977</v>
      </c>
      <c r="I30" s="4">
        <f t="shared" si="24"/>
        <v>0.22510129414562666</v>
      </c>
      <c r="J30">
        <f>INDEX(PQ, MATCH($B$1, PQ!$B$5:$B$271, 0), MATCH(A30, PQ!$A$5:$BQ$5, 0))</f>
        <v>1302932318824.8101</v>
      </c>
      <c r="K30">
        <f t="shared" si="1"/>
        <v>252839694308.91003</v>
      </c>
      <c r="L30" s="4">
        <f t="shared" si="25"/>
        <v>0.24077846887599166</v>
      </c>
      <c r="M30" s="20">
        <f t="shared" si="12"/>
        <v>1.5677174730365007E-2</v>
      </c>
      <c r="N30" t="str">
        <f t="shared" si="13"/>
        <v>inflation</v>
      </c>
      <c r="O30">
        <f t="shared" si="26"/>
        <v>1</v>
      </c>
      <c r="P30" s="22">
        <f t="shared" si="27"/>
        <v>2.8805392151783748E-3</v>
      </c>
      <c r="Q30">
        <f t="shared" si="14"/>
        <v>252839694308.91003</v>
      </c>
      <c r="R30" s="4">
        <f t="shared" si="15"/>
        <v>0.24077846887599166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2.9507188171027705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1.6904613323432936E-2</v>
      </c>
      <c r="G31">
        <f t="shared" si="11"/>
        <v>476618445722.45721</v>
      </c>
      <c r="H31">
        <f t="shared" si="0"/>
        <v>27589592759.067444</v>
      </c>
      <c r="I31" s="4">
        <f t="shared" si="24"/>
        <v>6.1442806129246394E-2</v>
      </c>
      <c r="J31">
        <f>INDEX(PQ, MATCH($B$1, PQ!$B$5:$B$271, 0), MATCH(A31, PQ!$A$5:$BQ$5, 0))</f>
        <v>1406367016371.53</v>
      </c>
      <c r="K31">
        <f t="shared" si="1"/>
        <v>103434697546.71997</v>
      </c>
      <c r="L31" s="4">
        <f t="shared" si="25"/>
        <v>7.9386086331800956E-2</v>
      </c>
      <c r="M31" s="20">
        <f t="shared" si="12"/>
        <v>1.7943280202554562E-2</v>
      </c>
      <c r="N31" t="str">
        <f t="shared" si="13"/>
        <v>inflation</v>
      </c>
      <c r="O31">
        <f t="shared" si="26"/>
        <v>1</v>
      </c>
      <c r="P31" s="22">
        <f t="shared" si="27"/>
        <v>1.0386668791216268E-3</v>
      </c>
      <c r="Q31">
        <f t="shared" si="14"/>
        <v>103434697546.71997</v>
      </c>
      <c r="R31" s="4">
        <f t="shared" si="15"/>
        <v>7.9386086331800956E-2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3.0356719801472307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2.8790667057823349E-2</v>
      </c>
      <c r="G32">
        <f t="shared" si="11"/>
        <v>462531174114.98169</v>
      </c>
      <c r="H32">
        <f t="shared" si="0"/>
        <v>-14087271607.475525</v>
      </c>
      <c r="I32" s="4">
        <f t="shared" si="24"/>
        <v>-2.9556706698839717E-2</v>
      </c>
      <c r="J32">
        <f>INDEX(PQ, MATCH($B$1, PQ!$B$5:$B$271, 0), MATCH(A32, PQ!$A$5:$BQ$5, 0))</f>
        <v>1404092925205.45</v>
      </c>
      <c r="K32">
        <f t="shared" si="1"/>
        <v>-2274091166.0800781</v>
      </c>
      <c r="L32" s="4">
        <f t="shared" si="25"/>
        <v>-1.6169969429084756E-3</v>
      </c>
      <c r="M32" s="20">
        <f t="shared" si="12"/>
        <v>2.7939709755931241E-2</v>
      </c>
      <c r="N32" t="str">
        <f t="shared" si="13"/>
        <v>inflation</v>
      </c>
      <c r="O32">
        <f t="shared" si="26"/>
        <v>1</v>
      </c>
      <c r="P32" s="22">
        <f t="shared" si="27"/>
        <v>-8.5095730189210794E-4</v>
      </c>
      <c r="Q32">
        <f t="shared" si="14"/>
        <v>-2274091166.0800781</v>
      </c>
      <c r="R32" s="4">
        <f t="shared" si="15"/>
        <v>-1.6169969429084756E-3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3.138782935734318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3.3966435195045802E-2</v>
      </c>
      <c r="G33">
        <f t="shared" si="11"/>
        <v>566513273541.82556</v>
      </c>
      <c r="H33">
        <f t="shared" si="0"/>
        <v>103982099426.84387</v>
      </c>
      <c r="I33" s="4">
        <f t="shared" si="24"/>
        <v>0.224811007875968</v>
      </c>
      <c r="J33">
        <f>INDEX(PQ, MATCH($B$1, PQ!$B$5:$B$271, 0), MATCH(A33, PQ!$A$5:$BQ$5, 0))</f>
        <v>1778162195860.0701</v>
      </c>
      <c r="K33">
        <f t="shared" si="1"/>
        <v>374069270654.62012</v>
      </c>
      <c r="L33" s="4">
        <f t="shared" si="25"/>
        <v>0.26641347160116591</v>
      </c>
      <c r="M33" s="20">
        <f t="shared" si="12"/>
        <v>4.1602463725197908E-2</v>
      </c>
      <c r="N33" t="str">
        <f t="shared" si="13"/>
        <v>inflation</v>
      </c>
      <c r="O33">
        <f t="shared" si="26"/>
        <v>1</v>
      </c>
      <c r="P33" s="22">
        <f t="shared" si="27"/>
        <v>7.6360285301521058E-3</v>
      </c>
      <c r="Q33">
        <f t="shared" si="14"/>
        <v>374069270654.62012</v>
      </c>
      <c r="R33" s="4">
        <f t="shared" si="15"/>
        <v>0.26641347160116591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3.2356168925629185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3.0850797526062828E-2</v>
      </c>
      <c r="G34">
        <f t="shared" si="11"/>
        <v>579732594252.46191</v>
      </c>
      <c r="H34">
        <f t="shared" si="0"/>
        <v>13219320710.636353</v>
      </c>
      <c r="I34" s="4">
        <f t="shared" si="24"/>
        <v>2.333452953006647E-2</v>
      </c>
      <c r="J34">
        <f>INDEX(PQ, MATCH($B$1, PQ!$B$5:$B$271, 0), MATCH(A34, PQ!$A$5:$BQ$5, 0))</f>
        <v>1875792575132.5901</v>
      </c>
      <c r="K34">
        <f t="shared" si="1"/>
        <v>97630379272.52002</v>
      </c>
      <c r="L34" s="4">
        <f t="shared" si="25"/>
        <v>5.4905215902027252E-2</v>
      </c>
      <c r="M34" s="20">
        <f t="shared" si="12"/>
        <v>3.1570686371960782E-2</v>
      </c>
      <c r="N34" t="str">
        <f t="shared" si="13"/>
        <v>inflation</v>
      </c>
      <c r="O34">
        <f t="shared" si="26"/>
        <v>1</v>
      </c>
      <c r="P34" s="22">
        <f t="shared" si="27"/>
        <v>7.1988884589795424E-4</v>
      </c>
      <c r="Q34">
        <f t="shared" si="14"/>
        <v>97630379272.52002</v>
      </c>
      <c r="R34" s="4">
        <f t="shared" si="15"/>
        <v>5.4905215902027252E-2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3.4074386590579433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5.3103248066839422E-2</v>
      </c>
      <c r="G35">
        <f t="shared" si="11"/>
        <v>628442005045.54297</v>
      </c>
      <c r="H35">
        <f t="shared" si="0"/>
        <v>48709410793.081055</v>
      </c>
      <c r="I35" s="4">
        <f t="shared" si="24"/>
        <v>8.4020479917796514E-2</v>
      </c>
      <c r="J35">
        <f>INDEX(PQ, MATCH($B$1, PQ!$B$5:$B$271, 0), MATCH(A35, PQ!$A$5:$BQ$5, 0))</f>
        <v>2141377582968.0701</v>
      </c>
      <c r="K35">
        <f t="shared" si="1"/>
        <v>265585007835.47998</v>
      </c>
      <c r="L35" s="4">
        <f t="shared" si="25"/>
        <v>0.14158548837240553</v>
      </c>
      <c r="M35" s="20">
        <f t="shared" si="12"/>
        <v>5.7565008454609018E-2</v>
      </c>
      <c r="N35" t="str">
        <f t="shared" si="13"/>
        <v>inflation</v>
      </c>
      <c r="O35">
        <f t="shared" si="26"/>
        <v>1</v>
      </c>
      <c r="P35" s="22">
        <f t="shared" si="27"/>
        <v>4.4617603877695963E-3</v>
      </c>
      <c r="Q35">
        <f t="shared" si="14"/>
        <v>265585007835.47998</v>
      </c>
      <c r="R35" s="4">
        <f t="shared" si="15"/>
        <v>0.14158548837240553</v>
      </c>
      <c r="S35">
        <f>INDEX(m, MATCH($B$1, 'M stock'!$B$5:$B$271, 0), MATCH(A35, 'M stock'!$A$5:$BQ$5, 0))</f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si="3"/>
        <v>0</v>
      </c>
      <c r="X35" s="4" t="e">
        <f t="shared" si="29"/>
        <v>#DIV/0!</v>
      </c>
      <c r="Y35" t="e">
        <f t="shared" si="4"/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si="5"/>
        <v>#DIV/0!</v>
      </c>
      <c r="AE35" t="e">
        <f t="shared" si="19"/>
        <v>#DIV/0!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1993</v>
      </c>
      <c r="B36">
        <f>INDEX(p, MATCH($B$1, 'p2'!$B$5:$B$271, 0), MATCH(A36, 'p2'!$A$5:$BQ$5, 0))</f>
        <v>3.5364162521091735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3.7851772535470604E-2</v>
      </c>
      <c r="G36">
        <f t="shared" si="11"/>
        <v>587870338000.42053</v>
      </c>
      <c r="H36">
        <f t="shared" si="0"/>
        <v>-40571667045.122437</v>
      </c>
      <c r="I36" s="4">
        <f t="shared" si="24"/>
        <v>-6.4559126728300442E-2</v>
      </c>
      <c r="J36">
        <f>INDEX(PQ, MATCH($B$1, PQ!$B$5:$B$271, 0), MATCH(A36, PQ!$A$5:$BQ$5, 0))</f>
        <v>2078954217437.6001</v>
      </c>
      <c r="K36">
        <f t="shared" si="1"/>
        <v>-62423365530.469971</v>
      </c>
      <c r="L36" s="4">
        <f t="shared" si="25"/>
        <v>-2.9151031572838111E-2</v>
      </c>
      <c r="M36" s="20">
        <f t="shared" si="12"/>
        <v>3.5408095155462331E-2</v>
      </c>
      <c r="N36" t="str">
        <f t="shared" si="13"/>
        <v>inflation</v>
      </c>
      <c r="O36">
        <f t="shared" si="26"/>
        <v>1</v>
      </c>
      <c r="P36" s="22">
        <f t="shared" si="27"/>
        <v>-2.4436773800082731E-3</v>
      </c>
      <c r="Q36">
        <f t="shared" si="14"/>
        <v>-62423365530.469971</v>
      </c>
      <c r="R36" s="4">
        <f t="shared" si="15"/>
        <v>-2.9151031572838111E-2</v>
      </c>
      <c r="S36">
        <f>INDEX(m, MATCH($B$1, 'M stock'!$B$5:$B$271, 0), MATCH(A36, 'M stock'!$A$5:$BQ$5, 0))</f>
        <v>0</v>
      </c>
      <c r="T36" s="4" t="e">
        <f t="shared" si="16"/>
        <v>#DIV/0!</v>
      </c>
      <c r="U36" s="15" t="e">
        <f t="shared" si="17"/>
        <v>#DIV/0!</v>
      </c>
      <c r="V36" s="4" t="e">
        <f t="shared" si="28"/>
        <v>#DIV/0!</v>
      </c>
      <c r="W36">
        <f t="shared" si="3"/>
        <v>0</v>
      </c>
      <c r="X36" s="4" t="e">
        <f t="shared" si="29"/>
        <v>#DIV/0!</v>
      </c>
      <c r="Y36" t="e">
        <f t="shared" si="4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5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6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1994</v>
      </c>
      <c r="B37">
        <f>INDEX(p, MATCH($B$1, 'p2'!$B$5:$B$271, 0), MATCH(A37, 'p2'!$A$5:$BQ$5, 0))</f>
        <v>3.6051279097877216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1.9429742649092096E-2</v>
      </c>
      <c r="G37">
        <f t="shared" si="11"/>
        <v>614481008083.61365</v>
      </c>
      <c r="H37">
        <f t="shared" si="0"/>
        <v>26610670083.193115</v>
      </c>
      <c r="I37" s="4">
        <f t="shared" si="24"/>
        <v>4.5266223456190233E-2</v>
      </c>
      <c r="J37">
        <f>INDEX(PQ, MATCH($B$1, PQ!$B$5:$B$271, 0), MATCH(A37, PQ!$A$5:$BQ$5, 0))</f>
        <v>2215282632276.73</v>
      </c>
      <c r="K37">
        <f t="shared" si="1"/>
        <v>136328414839.12988</v>
      </c>
      <c r="L37" s="4">
        <f t="shared" si="25"/>
        <v>6.5575477177732405E-2</v>
      </c>
      <c r="M37" s="20">
        <f t="shared" si="12"/>
        <v>2.0309253721542173E-2</v>
      </c>
      <c r="N37" t="str">
        <f t="shared" si="13"/>
        <v>inflation</v>
      </c>
      <c r="O37">
        <f t="shared" si="26"/>
        <v>1</v>
      </c>
      <c r="P37" s="22">
        <f t="shared" si="27"/>
        <v>8.7951107245007668E-4</v>
      </c>
      <c r="Q37">
        <f t="shared" si="14"/>
        <v>136328414839.12988</v>
      </c>
      <c r="R37" s="4">
        <f t="shared" si="15"/>
        <v>6.5575477177732405E-2</v>
      </c>
      <c r="S37">
        <f>INDEX(m, MATCH($B$1, 'M stock'!$B$5:$B$271, 0), MATCH(A37, 'M stock'!$A$5:$BQ$5, 0))</f>
        <v>0</v>
      </c>
      <c r="T37" s="4" t="e">
        <f t="shared" si="16"/>
        <v>#DIV/0!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 t="e">
        <f t="shared" si="29"/>
        <v>#DIV/0!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3.6712915439031093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1.8352645390405469E-2</v>
      </c>
      <c r="G38">
        <f t="shared" si="11"/>
        <v>706305413312.21619</v>
      </c>
      <c r="H38">
        <f t="shared" si="0"/>
        <v>91824405228.602539</v>
      </c>
      <c r="I38" s="4">
        <f t="shared" si="24"/>
        <v>0.1494340818034002</v>
      </c>
      <c r="J38">
        <f>INDEX(PQ, MATCH($B$1, PQ!$B$5:$B$271, 0), MATCH(A38, PQ!$A$5:$BQ$5, 0))</f>
        <v>2593053091306.1299</v>
      </c>
      <c r="K38">
        <f t="shared" si="1"/>
        <v>377770459029.3999</v>
      </c>
      <c r="L38" s="4">
        <f t="shared" si="25"/>
        <v>0.17052923790638438</v>
      </c>
      <c r="M38" s="20">
        <f t="shared" si="12"/>
        <v>2.1095156102984181E-2</v>
      </c>
      <c r="N38" t="str">
        <f t="shared" si="13"/>
        <v>inflation</v>
      </c>
      <c r="O38">
        <f t="shared" si="26"/>
        <v>1</v>
      </c>
      <c r="P38" s="22">
        <f t="shared" si="27"/>
        <v>2.7425107125787114E-3</v>
      </c>
      <c r="Q38">
        <f t="shared" si="14"/>
        <v>377770459029.3999</v>
      </c>
      <c r="R38" s="4">
        <f t="shared" si="15"/>
        <v>0.17052923790638438</v>
      </c>
      <c r="S38">
        <f>INDEX(m, MATCH($B$1, 'M stock'!$B$5:$B$271, 0), MATCH(A38, 'M stock'!$A$5:$BQ$5, 0))</f>
        <v>0</v>
      </c>
      <c r="T38" s="4" t="e">
        <f t="shared" si="16"/>
        <v>#DIV/0!</v>
      </c>
      <c r="U38" s="15" t="e">
        <f t="shared" si="17"/>
        <v>#DIV/0!</v>
      </c>
      <c r="V38" s="4" t="e">
        <f t="shared" si="28"/>
        <v>#DIV/0!</v>
      </c>
      <c r="W38">
        <f t="shared" si="3"/>
        <v>0</v>
      </c>
      <c r="X38" s="4" t="e">
        <f t="shared" si="29"/>
        <v>#DIV/0!</v>
      </c>
      <c r="Y38" t="e">
        <f t="shared" si="4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5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1996</v>
      </c>
      <c r="B39">
        <f>INDEX(p, MATCH($B$1, 'p2'!$B$5:$B$271, 0), MATCH(A39, 'p2'!$A$5:$BQ$5, 0))</f>
        <v>3.6883236025830288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4.6392552801219396E-3</v>
      </c>
      <c r="G39">
        <f t="shared" si="11"/>
        <v>679597785672.3009</v>
      </c>
      <c r="H39">
        <f t="shared" si="0"/>
        <v>-26707627639.915283</v>
      </c>
      <c r="I39" s="4">
        <f t="shared" si="24"/>
        <v>-3.7813143063239428E-2</v>
      </c>
      <c r="J39">
        <f>INDEX(PQ, MATCH($B$1, PQ!$B$5:$B$271, 0), MATCH(A39, PQ!$A$5:$BQ$5, 0))</f>
        <v>2506576553158.3101</v>
      </c>
      <c r="K39">
        <f t="shared" si="1"/>
        <v>-86476538147.819824</v>
      </c>
      <c r="L39" s="4">
        <f t="shared" si="25"/>
        <v>-3.3349312606731588E-2</v>
      </c>
      <c r="M39" s="20">
        <f t="shared" si="12"/>
        <v>4.4638304565078404E-3</v>
      </c>
      <c r="N39" t="str">
        <f t="shared" si="13"/>
        <v>inflation</v>
      </c>
      <c r="O39">
        <f t="shared" si="26"/>
        <v>1</v>
      </c>
      <c r="P39" s="22">
        <f t="shared" si="27"/>
        <v>-1.7542482361409921E-4</v>
      </c>
      <c r="Q39">
        <f t="shared" si="14"/>
        <v>-86476538147.819824</v>
      </c>
      <c r="R39" s="4">
        <f t="shared" si="15"/>
        <v>-3.3349312606731588E-2</v>
      </c>
      <c r="S39">
        <f>INDEX(m, MATCH($B$1, 'M stock'!$B$5:$B$271, 0), MATCH(A39, 'M stock'!$A$5:$BQ$5, 0))</f>
        <v>0</v>
      </c>
      <c r="T39" s="4" t="e">
        <f t="shared" si="16"/>
        <v>#DIV/0!</v>
      </c>
      <c r="U39" s="15" t="e">
        <f t="shared" si="17"/>
        <v>#DIV/0!</v>
      </c>
      <c r="V39" s="4" t="e">
        <f t="shared" si="28"/>
        <v>#DIV/0!</v>
      </c>
      <c r="W39">
        <f t="shared" si="3"/>
        <v>0</v>
      </c>
      <c r="X39" s="4" t="e">
        <f t="shared" si="29"/>
        <v>#DIV/0!</v>
      </c>
      <c r="Y39" t="e">
        <f t="shared" si="4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5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6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1997</v>
      </c>
      <c r="B40">
        <f>INDEX(p, MATCH($B$1, 'p2'!$B$5:$B$271, 0), MATCH(A40, 'p2'!$A$5:$BQ$5, 0))</f>
        <v>3.6936725277514433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1.4502320687556976E-3</v>
      </c>
      <c r="G40">
        <f t="shared" si="11"/>
        <v>600700487079.59741</v>
      </c>
      <c r="H40">
        <f t="shared" si="0"/>
        <v>-78897298592.703491</v>
      </c>
      <c r="I40" s="4">
        <f t="shared" si="24"/>
        <v>-0.11609410780326972</v>
      </c>
      <c r="J40">
        <f>INDEX(PQ, MATCH($B$1, PQ!$B$5:$B$271, 0), MATCH(A40, PQ!$A$5:$BQ$5, 0))</f>
        <v>2218790886532.8198</v>
      </c>
      <c r="K40">
        <f t="shared" si="1"/>
        <v>-287785666625.49023</v>
      </c>
      <c r="L40" s="4">
        <f t="shared" si="25"/>
        <v>-0.11481223913264392</v>
      </c>
      <c r="M40" s="20">
        <f t="shared" si="12"/>
        <v>1.2818686706257965E-3</v>
      </c>
      <c r="N40" t="str">
        <f t="shared" si="13"/>
        <v>inflation</v>
      </c>
      <c r="O40">
        <f t="shared" si="26"/>
        <v>1</v>
      </c>
      <c r="P40" s="22">
        <f t="shared" si="27"/>
        <v>-1.6836339812990116E-4</v>
      </c>
      <c r="Q40">
        <f t="shared" si="14"/>
        <v>-287785666625.49023</v>
      </c>
      <c r="R40" s="4">
        <f t="shared" si="15"/>
        <v>-0.11481223913264392</v>
      </c>
      <c r="S40">
        <f>INDEX(m, MATCH($B$1, 'M stock'!$B$5:$B$271, 0), MATCH(A40, 'M stock'!$A$5:$BQ$5, 0))</f>
        <v>0</v>
      </c>
      <c r="T40" s="4" t="e">
        <f t="shared" si="16"/>
        <v>#DIV/0!</v>
      </c>
      <c r="U40" s="15" t="e">
        <f t="shared" si="17"/>
        <v>#DIV/0!</v>
      </c>
      <c r="V40" s="4" t="e">
        <f t="shared" si="28"/>
        <v>#DIV/0!</v>
      </c>
      <c r="W40">
        <f t="shared" si="3"/>
        <v>0</v>
      </c>
      <c r="X40" s="4" t="e">
        <f t="shared" si="29"/>
        <v>#DIV/0!</v>
      </c>
      <c r="Y40" t="e">
        <f t="shared" si="4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5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6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1998</v>
      </c>
      <c r="B41">
        <f>INDEX(p, MATCH($B$1, 'p2'!$B$5:$B$271, 0), MATCH(A41, 'p2'!$A$5:$BQ$5, 0))</f>
        <v>3.7192263020297838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6.9182565823983815E-3</v>
      </c>
      <c r="G41">
        <f t="shared" si="11"/>
        <v>604362354433.56738</v>
      </c>
      <c r="H41">
        <f t="shared" si="0"/>
        <v>3661867353.9699707</v>
      </c>
      <c r="I41" s="4">
        <f t="shared" si="24"/>
        <v>6.0959953133594598E-3</v>
      </c>
      <c r="J41">
        <f>INDEX(PQ, MATCH($B$1, PQ!$B$5:$B$271, 0), MATCH(A41, PQ!$A$5:$BQ$5, 0))</f>
        <v>2247760364565.9702</v>
      </c>
      <c r="K41">
        <f t="shared" si="1"/>
        <v>28969478033.150391</v>
      </c>
      <c r="L41" s="4">
        <f t="shared" si="25"/>
        <v>1.3056425555460691E-2</v>
      </c>
      <c r="M41" s="20">
        <f t="shared" si="12"/>
        <v>6.9604302421012315E-3</v>
      </c>
      <c r="N41" t="str">
        <f t="shared" si="13"/>
        <v>inflation</v>
      </c>
      <c r="O41">
        <f t="shared" si="26"/>
        <v>1</v>
      </c>
      <c r="P41" s="22">
        <f t="shared" si="27"/>
        <v>4.2173659702850023E-5</v>
      </c>
      <c r="Q41">
        <f t="shared" si="14"/>
        <v>28969478033.150391</v>
      </c>
      <c r="R41" s="4">
        <f t="shared" si="15"/>
        <v>1.3056425555460691E-2</v>
      </c>
      <c r="S41">
        <f>INDEX(m, MATCH($B$1, 'M stock'!$B$5:$B$271, 0), MATCH(A41, 'M stock'!$A$5:$BQ$5, 0))</f>
        <v>0</v>
      </c>
      <c r="T41" s="4" t="e">
        <f t="shared" si="16"/>
        <v>#DIV/0!</v>
      </c>
      <c r="U41" s="15" t="e">
        <f t="shared" si="17"/>
        <v>#DIV/0!</v>
      </c>
      <c r="V41" s="4" t="e">
        <f t="shared" si="28"/>
        <v>#DIV/0!</v>
      </c>
      <c r="W41">
        <f t="shared" si="3"/>
        <v>0</v>
      </c>
      <c r="X41" s="4" t="e">
        <f t="shared" si="29"/>
        <v>#DIV/0!</v>
      </c>
      <c r="Y41" t="e">
        <f t="shared" si="4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5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6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1999</v>
      </c>
      <c r="B42">
        <f>INDEX(p, MATCH($B$1, 'p2'!$B$5:$B$271, 0), MATCH(A42, 'p2'!$A$5:$BQ$5, 0))</f>
        <v>3.7405694613240672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5.7386019459572304E-3</v>
      </c>
      <c r="G42">
        <f t="shared" si="11"/>
        <v>591854660494.18701</v>
      </c>
      <c r="H42">
        <f t="shared" si="0"/>
        <v>-12507693939.380371</v>
      </c>
      <c r="I42" s="4">
        <f t="shared" si="24"/>
        <v>-2.0695686697929892E-2</v>
      </c>
      <c r="J42">
        <f>INDEX(PQ, MATCH($B$1, PQ!$B$5:$B$271, 0), MATCH(A42, PQ!$A$5:$BQ$5, 0))</f>
        <v>2213873468586.8799</v>
      </c>
      <c r="K42">
        <f t="shared" si="1"/>
        <v>-33886895979.090332</v>
      </c>
      <c r="L42" s="4">
        <f t="shared" si="25"/>
        <v>-1.5075849059930238E-2</v>
      </c>
      <c r="M42" s="20">
        <f t="shared" si="12"/>
        <v>5.6198376379996539E-3</v>
      </c>
      <c r="N42" t="str">
        <f t="shared" si="13"/>
        <v>inflation</v>
      </c>
      <c r="O42">
        <f t="shared" si="26"/>
        <v>1</v>
      </c>
      <c r="P42" s="22">
        <f t="shared" si="27"/>
        <v>-1.1876430795757648E-4</v>
      </c>
      <c r="Q42">
        <f t="shared" si="14"/>
        <v>-33886895979.090332</v>
      </c>
      <c r="R42" s="4">
        <f t="shared" si="15"/>
        <v>-1.5075849059930238E-2</v>
      </c>
      <c r="S42">
        <f>INDEX(m, MATCH($B$1, 'M stock'!$B$5:$B$271, 0), MATCH(A42, 'M stock'!$A$5:$BQ$5, 0))</f>
        <v>0</v>
      </c>
      <c r="T42" s="4" t="e">
        <f t="shared" si="16"/>
        <v>#DIV/0!</v>
      </c>
      <c r="U42" s="15" t="e">
        <f t="shared" si="17"/>
        <v>#DIV/0!</v>
      </c>
      <c r="V42" s="4" t="e">
        <f t="shared" si="28"/>
        <v>#DIV/0!</v>
      </c>
      <c r="W42">
        <f t="shared" si="3"/>
        <v>0</v>
      </c>
      <c r="X42" s="4" t="e">
        <f t="shared" si="29"/>
        <v>#DIV/0!</v>
      </c>
      <c r="Y42" t="e">
        <f t="shared" si="4"/>
        <v>#DIV/0!</v>
      </c>
      <c r="Z42" s="10" t="e">
        <f t="shared" si="30"/>
        <v>#DIV/0!</v>
      </c>
      <c r="AA42" t="e">
        <f t="shared" si="18"/>
        <v>#DIV/0!</v>
      </c>
      <c r="AB42" t="e">
        <f t="shared" si="31"/>
        <v>#DIV/0!</v>
      </c>
      <c r="AC42" s="4" t="e">
        <f t="shared" si="36"/>
        <v>#DIV/0!</v>
      </c>
      <c r="AD42" t="e">
        <f t="shared" si="5"/>
        <v>#DIV/0!</v>
      </c>
      <c r="AE42" t="e">
        <f t="shared" si="19"/>
        <v>#DIV/0!</v>
      </c>
      <c r="AF42" s="4" t="e">
        <f t="shared" si="32"/>
        <v>#DIV/0!</v>
      </c>
      <c r="AG42" s="4" t="e">
        <f t="shared" si="6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 t="e">
        <f t="shared" si="34"/>
        <v>#DIV/0!</v>
      </c>
      <c r="AN42" t="e">
        <f t="shared" si="35"/>
        <v>#DIV/0!</v>
      </c>
    </row>
    <row r="43" spans="1:40" x14ac:dyDescent="0.35">
      <c r="A43">
        <v>2000</v>
      </c>
      <c r="B43">
        <f>INDEX(p, MATCH($B$1, 'p2'!$B$5:$B$271, 0), MATCH(A43, 'p2'!$A$5:$BQ$5, 0))</f>
        <v>3.727708906041471</v>
      </c>
      <c r="C43" t="str">
        <f t="shared" si="10"/>
        <v>deflation</v>
      </c>
      <c r="D43" t="str">
        <f t="shared" si="21"/>
        <v>contractive</v>
      </c>
      <c r="E43" t="str">
        <f t="shared" si="22"/>
        <v>recession</v>
      </c>
      <c r="F43" s="4">
        <f t="shared" si="23"/>
        <v>-3.4381276475598205E-3</v>
      </c>
      <c r="G43">
        <f t="shared" si="11"/>
        <v>527664780358.04474</v>
      </c>
      <c r="H43">
        <f t="shared" si="0"/>
        <v>-64189880136.142273</v>
      </c>
      <c r="I43" s="4">
        <f t="shared" si="24"/>
        <v>-0.1084554780434524</v>
      </c>
      <c r="J43">
        <f>INDEX(PQ, MATCH($B$1, PQ!$B$5:$B$271, 0), MATCH(A43, PQ!$A$5:$BQ$5, 0))</f>
        <v>1966980701145.1001</v>
      </c>
      <c r="K43">
        <f t="shared" si="1"/>
        <v>-246892767441.77979</v>
      </c>
      <c r="L43" s="4">
        <f t="shared" si="25"/>
        <v>-0.11152072191342172</v>
      </c>
      <c r="M43" s="20">
        <f t="shared" si="12"/>
        <v>-3.0652438699693141E-3</v>
      </c>
      <c r="N43" t="str">
        <f t="shared" si="13"/>
        <v>deflation</v>
      </c>
      <c r="O43">
        <f t="shared" si="26"/>
        <v>1</v>
      </c>
      <c r="P43" s="22">
        <f t="shared" si="27"/>
        <v>3.7288377759050638E-4</v>
      </c>
      <c r="Q43">
        <f t="shared" si="14"/>
        <v>-246892767441.77979</v>
      </c>
      <c r="R43" s="4">
        <f t="shared" si="15"/>
        <v>-0.11152072191342172</v>
      </c>
      <c r="S43">
        <f>INDEX(m, MATCH($B$1, 'M stock'!$B$5:$B$271, 0), MATCH(A43, 'M stock'!$A$5:$BQ$5, 0))</f>
        <v>0</v>
      </c>
      <c r="T43" s="4" t="e">
        <f t="shared" si="16"/>
        <v>#DIV/0!</v>
      </c>
      <c r="U43" s="15" t="e">
        <f t="shared" si="17"/>
        <v>#DIV/0!</v>
      </c>
      <c r="V43" s="4" t="e">
        <f t="shared" si="28"/>
        <v>#DIV/0!</v>
      </c>
      <c r="W43">
        <f t="shared" si="3"/>
        <v>0</v>
      </c>
      <c r="X43" s="4" t="e">
        <f t="shared" si="29"/>
        <v>#DIV/0!</v>
      </c>
      <c r="Y43" t="e">
        <f t="shared" si="4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5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6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2001</v>
      </c>
      <c r="B44">
        <f>INDEX(p, MATCH($B$1, 'p2'!$B$5:$B$271, 0), MATCH(A44, 'p2'!$A$5:$BQ$5, 0))</f>
        <v>3.7811265841123194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1.4329895229821931E-2</v>
      </c>
      <c r="G44">
        <f t="shared" si="11"/>
        <v>520051749894.89801</v>
      </c>
      <c r="H44">
        <f t="shared" si="0"/>
        <v>-7613030463.1467285</v>
      </c>
      <c r="I44" s="4">
        <f t="shared" si="24"/>
        <v>-1.4427778291325296E-2</v>
      </c>
      <c r="J44">
        <f>INDEX(PQ, MATCH($B$1, PQ!$B$5:$B$271, 0), MATCH(A44, PQ!$A$5:$BQ$5, 0))</f>
        <v>1966381496641.73</v>
      </c>
      <c r="K44">
        <f t="shared" si="1"/>
        <v>-599204503.37011719</v>
      </c>
      <c r="L44" s="4">
        <f t="shared" si="25"/>
        <v>-3.0463161281718906E-4</v>
      </c>
      <c r="M44" s="20">
        <f t="shared" si="12"/>
        <v>1.4123146678508107E-2</v>
      </c>
      <c r="N44" t="str">
        <f t="shared" si="13"/>
        <v>inflation</v>
      </c>
      <c r="O44">
        <f t="shared" si="26"/>
        <v>1</v>
      </c>
      <c r="P44" s="22">
        <f t="shared" si="27"/>
        <v>-2.0674855131382411E-4</v>
      </c>
      <c r="Q44">
        <f t="shared" si="14"/>
        <v>-599204503.37011719</v>
      </c>
      <c r="R44" s="4">
        <f t="shared" si="15"/>
        <v>-3.0463161281718906E-4</v>
      </c>
      <c r="S44">
        <f>INDEX(m, MATCH($B$1, 'M stock'!$B$5:$B$271, 0), MATCH(A44, 'M stock'!$A$5:$BQ$5, 0))</f>
        <v>0</v>
      </c>
      <c r="T44" s="4" t="e">
        <f t="shared" si="16"/>
        <v>#DIV/0!</v>
      </c>
      <c r="U44" s="15" t="e">
        <f t="shared" si="17"/>
        <v>#DIV/0!</v>
      </c>
      <c r="V44" s="4" t="e">
        <f t="shared" si="28"/>
        <v>#DIV/0!</v>
      </c>
      <c r="W44">
        <f t="shared" si="3"/>
        <v>0</v>
      </c>
      <c r="X44" s="4" t="e">
        <f t="shared" si="29"/>
        <v>#DIV/0!</v>
      </c>
      <c r="Y44" t="e">
        <f t="shared" si="4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5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6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2002</v>
      </c>
      <c r="B45">
        <f>INDEX(p, MATCH($B$1, 'p2'!$B$5:$B$271, 0), MATCH(A45, 'p2'!$A$5:$BQ$5, 0))</f>
        <v>3.8378173470495329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1.4993087820814814E-2</v>
      </c>
      <c r="G45">
        <f t="shared" si="11"/>
        <v>547798555322.63708</v>
      </c>
      <c r="H45">
        <f t="shared" si="0"/>
        <v>27746805427.739075</v>
      </c>
      <c r="I45" s="4">
        <f t="shared" si="24"/>
        <v>5.3353931475755401E-2</v>
      </c>
      <c r="J45">
        <f>INDEX(PQ, MATCH($B$1, PQ!$B$5:$B$271, 0), MATCH(A45, PQ!$A$5:$BQ$5, 0))</f>
        <v>2102350798305.8899</v>
      </c>
      <c r="K45">
        <f t="shared" si="1"/>
        <v>135969301664.15991</v>
      </c>
      <c r="L45" s="4">
        <f t="shared" si="25"/>
        <v>6.9146959476771963E-2</v>
      </c>
      <c r="M45" s="20">
        <f t="shared" si="12"/>
        <v>1.5793028001016562E-2</v>
      </c>
      <c r="N45" t="str">
        <f t="shared" si="13"/>
        <v>inflation</v>
      </c>
      <c r="O45">
        <f t="shared" si="26"/>
        <v>1</v>
      </c>
      <c r="P45" s="22">
        <f t="shared" si="27"/>
        <v>7.9994018020174834E-4</v>
      </c>
      <c r="Q45">
        <f t="shared" si="14"/>
        <v>135969301664.15991</v>
      </c>
      <c r="R45" s="4">
        <f t="shared" si="15"/>
        <v>6.9146959476771963E-2</v>
      </c>
      <c r="S45">
        <f>INDEX(m, MATCH($B$1, 'M stock'!$B$5:$B$271, 0), MATCH(A45, 'M stock'!$A$5:$BQ$5, 0))</f>
        <v>0</v>
      </c>
      <c r="T45" s="4" t="e">
        <f t="shared" si="16"/>
        <v>#DIV/0!</v>
      </c>
      <c r="U45" s="15" t="e">
        <f t="shared" si="17"/>
        <v>#DIV/0!</v>
      </c>
      <c r="V45" s="4" t="e">
        <f t="shared" si="28"/>
        <v>#DIV/0!</v>
      </c>
      <c r="W45">
        <f t="shared" si="3"/>
        <v>0</v>
      </c>
      <c r="X45" s="4" t="e">
        <f t="shared" si="29"/>
        <v>#DIV/0!</v>
      </c>
      <c r="Y45" t="e">
        <f t="shared" si="4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5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6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2003</v>
      </c>
      <c r="B46">
        <f>INDEX(p, MATCH($B$1, 'p2'!$B$5:$B$271, 0), MATCH(A46, 'p2'!$A$5:$BQ$5, 0))</f>
        <v>3.888544913375112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1.3217816727150342E-2</v>
      </c>
      <c r="G46">
        <f t="shared" si="11"/>
        <v>651841646377.94324</v>
      </c>
      <c r="H46">
        <f t="shared" si="0"/>
        <v>104043091055.30615</v>
      </c>
      <c r="I46" s="4">
        <f t="shared" si="24"/>
        <v>0.18992947324227216</v>
      </c>
      <c r="J46">
        <f>INDEX(PQ, MATCH($B$1, PQ!$B$5:$B$271, 0), MATCH(A46, PQ!$A$5:$BQ$5, 0))</f>
        <v>2534715518349.0098</v>
      </c>
      <c r="K46">
        <f t="shared" si="1"/>
        <v>432364720043.11987</v>
      </c>
      <c r="L46" s="4">
        <f t="shared" si="25"/>
        <v>0.2056577429378231</v>
      </c>
      <c r="M46" s="20">
        <f t="shared" si="12"/>
        <v>1.5728269695550939E-2</v>
      </c>
      <c r="N46" t="str">
        <f t="shared" si="13"/>
        <v>inflation</v>
      </c>
      <c r="O46">
        <f t="shared" si="26"/>
        <v>1</v>
      </c>
      <c r="P46" s="22">
        <f t="shared" si="27"/>
        <v>2.5104529684005974E-3</v>
      </c>
      <c r="Q46">
        <f t="shared" si="14"/>
        <v>432364720043.11987</v>
      </c>
      <c r="R46" s="4">
        <f t="shared" si="15"/>
        <v>0.2056577429378231</v>
      </c>
      <c r="S46">
        <f>INDEX(m, MATCH($B$1, 'M stock'!$B$5:$B$271, 0), MATCH(A46, 'M stock'!$A$5:$BQ$5, 0))</f>
        <v>0</v>
      </c>
      <c r="T46" s="4" t="e">
        <f t="shared" si="16"/>
        <v>#DIV/0!</v>
      </c>
      <c r="U46" s="15" t="e">
        <f t="shared" si="17"/>
        <v>#DIV/0!</v>
      </c>
      <c r="V46" s="4" t="e">
        <f t="shared" si="28"/>
        <v>#DIV/0!</v>
      </c>
      <c r="W46">
        <f t="shared" si="3"/>
        <v>0</v>
      </c>
      <c r="X46" s="4" t="e">
        <f t="shared" si="29"/>
        <v>#DIV/0!</v>
      </c>
      <c r="Y46" t="e">
        <f t="shared" si="4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5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6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2004</v>
      </c>
      <c r="B47">
        <f>INDEX(p, MATCH($B$1, 'p2'!$B$5:$B$271, 0), MATCH(A47, 'p2'!$A$5:$BQ$5, 0))</f>
        <v>3.9334599121937006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1.155059278448814E-2</v>
      </c>
      <c r="G47">
        <f t="shared" si="11"/>
        <v>725142198403.90723</v>
      </c>
      <c r="H47">
        <f t="shared" si="0"/>
        <v>73300552025.963989</v>
      </c>
      <c r="I47" s="4">
        <f t="shared" si="24"/>
        <v>0.1124514710486352</v>
      </c>
      <c r="J47">
        <f>INDEX(PQ, MATCH($B$1, PQ!$B$5:$B$271, 0), MATCH(A47, PQ!$A$5:$BQ$5, 0))</f>
        <v>2852317768061.7798</v>
      </c>
      <c r="K47">
        <f t="shared" si="1"/>
        <v>317602249712.77002</v>
      </c>
      <c r="L47" s="4">
        <f t="shared" si="25"/>
        <v>0.12530094498322267</v>
      </c>
      <c r="M47" s="20">
        <f t="shared" si="12"/>
        <v>1.2849473934587463E-2</v>
      </c>
      <c r="N47" t="str">
        <f t="shared" si="13"/>
        <v>inflation</v>
      </c>
      <c r="O47">
        <f t="shared" si="26"/>
        <v>1</v>
      </c>
      <c r="P47" s="22">
        <f t="shared" si="27"/>
        <v>1.2988811500993236E-3</v>
      </c>
      <c r="Q47">
        <f t="shared" si="14"/>
        <v>317602249712.77002</v>
      </c>
      <c r="R47" s="4">
        <f t="shared" si="15"/>
        <v>0.12530094498322267</v>
      </c>
      <c r="S47">
        <f>INDEX(m, MATCH($B$1, 'M stock'!$B$5:$B$271, 0), MATCH(A47, 'M stock'!$A$5:$BQ$5, 0))</f>
        <v>0</v>
      </c>
      <c r="T47" s="4" t="e">
        <f t="shared" si="16"/>
        <v>#DIV/0!</v>
      </c>
      <c r="U47" s="15" t="e">
        <f t="shared" si="17"/>
        <v>#DIV/0!</v>
      </c>
      <c r="V47" s="4" t="e">
        <f t="shared" si="28"/>
        <v>#DIV/0!</v>
      </c>
      <c r="W47">
        <f t="shared" si="3"/>
        <v>0</v>
      </c>
      <c r="X47" s="4" t="e">
        <f t="shared" si="29"/>
        <v>#DIV/0!</v>
      </c>
      <c r="Y47" t="e">
        <f t="shared" si="4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5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6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2005</v>
      </c>
      <c r="B48">
        <f>INDEX(p, MATCH($B$1, 'p2'!$B$5:$B$271, 0), MATCH(A48, 'p2'!$A$5:$BQ$5, 0))</f>
        <v>3.954477037727318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5.3431650513239975E-3</v>
      </c>
      <c r="G48">
        <f t="shared" si="11"/>
        <v>731675303651.46216</v>
      </c>
      <c r="H48">
        <f t="shared" si="0"/>
        <v>6533105247.5549316</v>
      </c>
      <c r="I48" s="4">
        <f t="shared" si="24"/>
        <v>9.0094125840901144E-3</v>
      </c>
      <c r="J48">
        <f>INDEX(PQ, MATCH($B$1, PQ!$B$5:$B$271, 0), MATCH(A48, PQ!$A$5:$BQ$5, 0))</f>
        <v>2893393187361.8701</v>
      </c>
      <c r="K48">
        <f t="shared" si="1"/>
        <v>41075419300.090332</v>
      </c>
      <c r="L48" s="4">
        <f t="shared" si="25"/>
        <v>1.4400716413866499E-2</v>
      </c>
      <c r="M48" s="20">
        <f t="shared" si="12"/>
        <v>5.3913038297763848E-3</v>
      </c>
      <c r="N48" t="str">
        <f t="shared" si="13"/>
        <v>inflation</v>
      </c>
      <c r="O48">
        <f t="shared" si="26"/>
        <v>1</v>
      </c>
      <c r="P48" s="22">
        <f t="shared" si="27"/>
        <v>4.8138778452387274E-5</v>
      </c>
      <c r="Q48">
        <f t="shared" si="14"/>
        <v>41075419300.090332</v>
      </c>
      <c r="R48" s="4">
        <f t="shared" si="15"/>
        <v>1.4400716413866499E-2</v>
      </c>
      <c r="S48">
        <f>INDEX(m, MATCH($B$1, 'M stock'!$B$5:$B$271, 0), MATCH(A48, 'M stock'!$A$5:$BQ$5, 0))</f>
        <v>0</v>
      </c>
      <c r="T48" s="4" t="e">
        <f t="shared" si="16"/>
        <v>#DIV/0!</v>
      </c>
      <c r="U48" s="15" t="e">
        <f t="shared" si="17"/>
        <v>#DIV/0!</v>
      </c>
      <c r="V48" s="4" t="e">
        <f t="shared" si="28"/>
        <v>#DIV/0!</v>
      </c>
      <c r="W48">
        <f t="shared" si="3"/>
        <v>0</v>
      </c>
      <c r="X48" s="4" t="e">
        <f t="shared" si="29"/>
        <v>#DIV/0!</v>
      </c>
      <c r="Y48" t="e">
        <f t="shared" si="4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5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6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2006</v>
      </c>
      <c r="B49">
        <f>INDEX(p, MATCH($B$1, 'p2'!$B$5:$B$271, 0), MATCH(A49, 'p2'!$A$5:$BQ$5, 0))</f>
        <v>3.9721535431813861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4.4699982539858334E-3</v>
      </c>
      <c r="G49">
        <f t="shared" si="11"/>
        <v>766916162870.86511</v>
      </c>
      <c r="H49">
        <f t="shared" si="0"/>
        <v>35240859219.402954</v>
      </c>
      <c r="I49" s="4">
        <f t="shared" si="24"/>
        <v>4.8164614882491845E-2</v>
      </c>
      <c r="J49">
        <f>INDEX(PQ, MATCH($B$1, PQ!$B$5:$B$271, 0), MATCH(A49, PQ!$A$5:$BQ$5, 0))</f>
        <v>3046308753670.5801</v>
      </c>
      <c r="K49">
        <f t="shared" si="1"/>
        <v>152915566308.70996</v>
      </c>
      <c r="L49" s="4">
        <f t="shared" si="25"/>
        <v>5.2849908880906328E-2</v>
      </c>
      <c r="M49" s="20">
        <f t="shared" si="12"/>
        <v>4.6852939984144831E-3</v>
      </c>
      <c r="N49" t="str">
        <f t="shared" si="13"/>
        <v>inflation</v>
      </c>
      <c r="O49">
        <f t="shared" si="26"/>
        <v>1</v>
      </c>
      <c r="P49" s="22">
        <f t="shared" si="27"/>
        <v>2.152957444286497E-4</v>
      </c>
      <c r="Q49">
        <f t="shared" si="14"/>
        <v>152915566308.70996</v>
      </c>
      <c r="R49" s="4">
        <f t="shared" si="15"/>
        <v>5.2849908880906328E-2</v>
      </c>
      <c r="S49">
        <f>INDEX(m, MATCH($B$1, 'M stock'!$B$5:$B$271, 0), MATCH(A49, 'M stock'!$A$5:$BQ$5, 0))</f>
        <v>0</v>
      </c>
      <c r="T49" s="4" t="e">
        <f t="shared" si="16"/>
        <v>#DIV/0!</v>
      </c>
      <c r="U49" s="15" t="e">
        <f t="shared" si="17"/>
        <v>#DIV/0!</v>
      </c>
      <c r="V49" s="4" t="e">
        <f t="shared" si="28"/>
        <v>#DIV/0!</v>
      </c>
      <c r="W49">
        <f t="shared" si="3"/>
        <v>0</v>
      </c>
      <c r="X49" s="4" t="e">
        <f t="shared" si="29"/>
        <v>#DIV/0!</v>
      </c>
      <c r="Y49" t="e">
        <f t="shared" si="4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5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6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2007</v>
      </c>
      <c r="B50">
        <f>INDEX(p, MATCH($B$1, 'p2'!$B$5:$B$271, 0), MATCH(A50, 'p2'!$A$5:$BQ$5, 0))</f>
        <v>4.0452234936540918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1.8395550342744895E-2</v>
      </c>
      <c r="G50">
        <f t="shared" si="11"/>
        <v>861276685038.66174</v>
      </c>
      <c r="H50">
        <f t="shared" si="0"/>
        <v>94360522167.796631</v>
      </c>
      <c r="I50" s="4">
        <f t="shared" si="24"/>
        <v>0.12303890142902783</v>
      </c>
      <c r="J50">
        <f>INDEX(PQ, MATCH($B$1, PQ!$B$5:$B$271, 0), MATCH(A50, PQ!$A$5:$BQ$5, 0))</f>
        <v>3484056680854.9102</v>
      </c>
      <c r="K50">
        <f t="shared" si="1"/>
        <v>437747927184.33008</v>
      </c>
      <c r="L50" s="4">
        <f t="shared" si="25"/>
        <v>0.14369782007712636</v>
      </c>
      <c r="M50" s="20">
        <f t="shared" si="12"/>
        <v>2.0658918648098532E-2</v>
      </c>
      <c r="N50" t="str">
        <f t="shared" si="13"/>
        <v>inflation</v>
      </c>
      <c r="O50">
        <f t="shared" si="26"/>
        <v>1</v>
      </c>
      <c r="P50" s="22">
        <f t="shared" si="27"/>
        <v>2.2633683053536365E-3</v>
      </c>
      <c r="Q50">
        <f t="shared" si="14"/>
        <v>437747927184.33008</v>
      </c>
      <c r="R50" s="4">
        <f t="shared" si="15"/>
        <v>0.14369782007712636</v>
      </c>
      <c r="S50">
        <f>INDEX(m, MATCH($B$1, 'M stock'!$B$5:$B$271, 0), MATCH(A50, 'M stock'!$A$5:$BQ$5, 0))</f>
        <v>0</v>
      </c>
      <c r="T50" s="4" t="e">
        <f t="shared" si="16"/>
        <v>#DIV/0!</v>
      </c>
      <c r="U50" s="15" t="e">
        <f t="shared" si="17"/>
        <v>#DIV/0!</v>
      </c>
      <c r="V50" s="4" t="e">
        <f t="shared" si="28"/>
        <v>#DIV/0!</v>
      </c>
      <c r="W50">
        <f t="shared" si="3"/>
        <v>0</v>
      </c>
      <c r="X50" s="4" t="e">
        <f t="shared" si="29"/>
        <v>#DIV/0!</v>
      </c>
      <c r="Y50" t="e">
        <f t="shared" si="4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5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6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2008</v>
      </c>
      <c r="B51">
        <f>INDEX(p, MATCH($B$1, 'p2'!$B$5:$B$271, 0), MATCH(A51, 'p2'!$A$5:$BQ$5, 0))</f>
        <v>4.0835657352569257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9.4783988234476754E-3</v>
      </c>
      <c r="G51">
        <f t="shared" si="11"/>
        <v>932710838821.07813</v>
      </c>
      <c r="H51">
        <f t="shared" si="0"/>
        <v>71434153782.416382</v>
      </c>
      <c r="I51" s="4">
        <f t="shared" si="24"/>
        <v>8.293984386586499E-2</v>
      </c>
      <c r="J51">
        <f>INDEX(PQ, MATCH($B$1, PQ!$B$5:$B$271, 0), MATCH(A51, PQ!$A$5:$BQ$5, 0))</f>
        <v>3808786022312.5</v>
      </c>
      <c r="K51">
        <f t="shared" si="1"/>
        <v>324729341457.58984</v>
      </c>
      <c r="L51" s="4">
        <f t="shared" si="25"/>
        <v>9.3204379607827875E-2</v>
      </c>
      <c r="M51" s="20">
        <f t="shared" si="12"/>
        <v>1.0264535741962885E-2</v>
      </c>
      <c r="N51" t="str">
        <f t="shared" si="13"/>
        <v>inflation</v>
      </c>
      <c r="O51">
        <f t="shared" si="26"/>
        <v>1</v>
      </c>
      <c r="P51" s="22">
        <f t="shared" si="27"/>
        <v>7.8613691851520985E-4</v>
      </c>
      <c r="Q51">
        <f t="shared" si="14"/>
        <v>324729341457.58984</v>
      </c>
      <c r="R51" s="4">
        <f t="shared" si="15"/>
        <v>9.3204379607827875E-2</v>
      </c>
      <c r="S51">
        <f>INDEX(m, MATCH($B$1, 'M stock'!$B$5:$B$271, 0), MATCH(A51, 'M stock'!$A$5:$BQ$5, 0))</f>
        <v>0</v>
      </c>
      <c r="T51" s="4" t="e">
        <f t="shared" si="16"/>
        <v>#DIV/0!</v>
      </c>
      <c r="U51" s="15" t="e">
        <f t="shared" si="17"/>
        <v>#DIV/0!</v>
      </c>
      <c r="V51" s="4" t="e">
        <f t="shared" si="28"/>
        <v>#DIV/0!</v>
      </c>
      <c r="W51">
        <f t="shared" si="3"/>
        <v>0</v>
      </c>
      <c r="X51" s="4" t="e">
        <f t="shared" si="29"/>
        <v>#DIV/0!</v>
      </c>
      <c r="Y51" t="e">
        <f t="shared" si="4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5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6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2009</v>
      </c>
      <c r="B52">
        <f>INDEX(p, MATCH($B$1, 'p2'!$B$5:$B$271, 0), MATCH(A52, 'p2'!$A$5:$BQ$5, 0))</f>
        <v>4.1650207873544884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1.9947040742920197E-2</v>
      </c>
      <c r="G52">
        <f t="shared" si="11"/>
        <v>835482221704.24207</v>
      </c>
      <c r="H52">
        <f t="shared" si="0"/>
        <v>-97228617116.83606</v>
      </c>
      <c r="I52" s="4">
        <f t="shared" si="24"/>
        <v>-0.10424304411400478</v>
      </c>
      <c r="J52">
        <f>INDEX(PQ, MATCH($B$1, PQ!$B$5:$B$271, 0), MATCH(A52, PQ!$A$5:$BQ$5, 0))</f>
        <v>3479800820863.2798</v>
      </c>
      <c r="K52">
        <f t="shared" si="1"/>
        <v>-328985201449.22021</v>
      </c>
      <c r="L52" s="4">
        <f t="shared" si="25"/>
        <v>-8.6375343619192663E-2</v>
      </c>
      <c r="M52" s="20">
        <f t="shared" si="12"/>
        <v>1.7867700494812122E-2</v>
      </c>
      <c r="N52" t="str">
        <f t="shared" si="13"/>
        <v>inflation</v>
      </c>
      <c r="O52">
        <f t="shared" si="26"/>
        <v>1</v>
      </c>
      <c r="P52" s="22">
        <f t="shared" si="27"/>
        <v>-2.0793402481080747E-3</v>
      </c>
      <c r="Q52">
        <f t="shared" si="14"/>
        <v>-328985201449.22021</v>
      </c>
      <c r="R52" s="4">
        <f t="shared" si="15"/>
        <v>-8.6375343619192663E-2</v>
      </c>
      <c r="S52">
        <f>INDEX(m, MATCH($B$1, 'M stock'!$B$5:$B$271, 0), MATCH(A52, 'M stock'!$A$5:$BQ$5, 0))</f>
        <v>0</v>
      </c>
      <c r="T52" s="4" t="e">
        <f t="shared" si="16"/>
        <v>#DIV/0!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 t="e">
        <f t="shared" si="29"/>
        <v>#DIV/0!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4.193446993842243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6.8249855016474219E-3</v>
      </c>
      <c r="G53">
        <f t="shared" si="11"/>
        <v>827041416784.98145</v>
      </c>
      <c r="H53">
        <f t="shared" si="0"/>
        <v>-8440804919.2606201</v>
      </c>
      <c r="I53" s="4">
        <f t="shared" si="24"/>
        <v>-1.0102913862179867E-2</v>
      </c>
      <c r="J53">
        <f>INDEX(PQ, MATCH($B$1, PQ!$B$5:$B$271, 0), MATCH(A53, PQ!$A$5:$BQ$5, 0))</f>
        <v>3468154343000.0098</v>
      </c>
      <c r="K53">
        <f t="shared" si="1"/>
        <v>-11646477863.27002</v>
      </c>
      <c r="L53" s="4">
        <f t="shared" si="25"/>
        <v>-3.3468806011663407E-3</v>
      </c>
      <c r="M53" s="20">
        <f t="shared" si="12"/>
        <v>6.7560332610135266E-3</v>
      </c>
      <c r="N53" t="str">
        <f t="shared" si="13"/>
        <v>inflation</v>
      </c>
      <c r="O53">
        <f t="shared" si="26"/>
        <v>1</v>
      </c>
      <c r="P53" s="22">
        <f t="shared" si="27"/>
        <v>-6.8952240633895351E-5</v>
      </c>
      <c r="Q53">
        <f t="shared" si="14"/>
        <v>-11646477863.27002</v>
      </c>
      <c r="R53" s="4">
        <f t="shared" si="15"/>
        <v>-3.3468806011663407E-3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4.2451075309104827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1.2319349009084711E-2</v>
      </c>
      <c r="G54">
        <f t="shared" si="11"/>
        <v>900996861839.46167</v>
      </c>
      <c r="H54">
        <f t="shared" si="0"/>
        <v>73955445054.480225</v>
      </c>
      <c r="I54" s="4">
        <f t="shared" si="24"/>
        <v>8.9421694673977314E-2</v>
      </c>
      <c r="J54">
        <f>INDEX(PQ, MATCH($B$1, PQ!$B$5:$B$271, 0), MATCH(A54, PQ!$A$5:$BQ$5, 0))</f>
        <v>3824828563521.4102</v>
      </c>
      <c r="K54">
        <f t="shared" si="1"/>
        <v>356674220521.40039</v>
      </c>
      <c r="L54" s="4">
        <f t="shared" si="25"/>
        <v>0.10284266074873456</v>
      </c>
      <c r="M54" s="20">
        <f t="shared" si="12"/>
        <v>1.3420966074757248E-2</v>
      </c>
      <c r="N54" t="str">
        <f t="shared" si="13"/>
        <v>inflation</v>
      </c>
      <c r="O54">
        <f t="shared" si="26"/>
        <v>1</v>
      </c>
      <c r="P54" s="22">
        <f t="shared" si="27"/>
        <v>1.1016170656725378E-3</v>
      </c>
      <c r="Q54">
        <f t="shared" si="14"/>
        <v>356674220521.40039</v>
      </c>
      <c r="R54" s="4">
        <f t="shared" si="15"/>
        <v>0.10284266074873456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4.3059007139951859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1.4320763995267858E-2</v>
      </c>
      <c r="G55">
        <f t="shared" si="11"/>
        <v>835573493195.35022</v>
      </c>
      <c r="H55">
        <f t="shared" si="0"/>
        <v>-65423368644.11145</v>
      </c>
      <c r="I55" s="4">
        <f t="shared" si="24"/>
        <v>-7.2612204786755952E-2</v>
      </c>
      <c r="J55">
        <f>INDEX(PQ, MATCH($B$1, PQ!$B$5:$B$271, 0), MATCH(A55, PQ!$A$5:$BQ$5, 0))</f>
        <v>3597896500945.3101</v>
      </c>
      <c r="K55">
        <f t="shared" si="1"/>
        <v>-226932062576.1001</v>
      </c>
      <c r="L55" s="4">
        <f t="shared" si="25"/>
        <v>-5.9331303039415251E-2</v>
      </c>
      <c r="M55" s="20">
        <f t="shared" si="12"/>
        <v>1.3280901747340701E-2</v>
      </c>
      <c r="N55" t="str">
        <f t="shared" si="13"/>
        <v>inflation</v>
      </c>
      <c r="O55">
        <f t="shared" si="26"/>
        <v>1</v>
      </c>
      <c r="P55" s="22">
        <f t="shared" si="27"/>
        <v>-1.039862247927157E-3</v>
      </c>
      <c r="Q55">
        <f t="shared" si="14"/>
        <v>-226932062576.1001</v>
      </c>
      <c r="R55" s="4">
        <f t="shared" si="15"/>
        <v>-5.9331303039415251E-2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4.3918047940488956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1.9950316033646866E-2</v>
      </c>
      <c r="G56">
        <f t="shared" si="11"/>
        <v>867089151285.25244</v>
      </c>
      <c r="H56">
        <f t="shared" si="0"/>
        <v>31515658089.902222</v>
      </c>
      <c r="I56" s="4">
        <f t="shared" si="24"/>
        <v>3.7717398106277791E-2</v>
      </c>
      <c r="J56">
        <f>INDEX(PQ, MATCH($B$1, PQ!$B$5:$B$271, 0), MATCH(A56, PQ!$A$5:$BQ$5, 0))</f>
        <v>3808086291482.3599</v>
      </c>
      <c r="K56">
        <f t="shared" si="1"/>
        <v>210189790537.0498</v>
      </c>
      <c r="L56" s="4">
        <f t="shared" si="25"/>
        <v>5.8420188152111828E-2</v>
      </c>
      <c r="M56" s="20">
        <f t="shared" si="12"/>
        <v>2.0702790045834037E-2</v>
      </c>
      <c r="N56" t="str">
        <f t="shared" si="13"/>
        <v>inflation</v>
      </c>
      <c r="O56">
        <f t="shared" si="26"/>
        <v>1</v>
      </c>
      <c r="P56" s="22">
        <f t="shared" si="27"/>
        <v>7.5247401218717092E-4</v>
      </c>
      <c r="Q56">
        <f t="shared" si="14"/>
        <v>210189790537.0498</v>
      </c>
      <c r="R56" s="4">
        <f t="shared" si="15"/>
        <v>5.8420188152111828E-2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4.4752853133295387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1.9008249044621298E-2</v>
      </c>
      <c r="G57">
        <f t="shared" si="11"/>
        <v>886155945074.10291</v>
      </c>
      <c r="H57">
        <f t="shared" si="0"/>
        <v>19066793788.850464</v>
      </c>
      <c r="I57" s="4">
        <f t="shared" si="24"/>
        <v>2.1989427223934814E-2</v>
      </c>
      <c r="J57">
        <f>INDEX(PQ, MATCH($B$1, PQ!$B$5:$B$271, 0), MATCH(A57, PQ!$A$5:$BQ$5, 0))</f>
        <v>3965800686309.79</v>
      </c>
      <c r="K57">
        <f t="shared" si="1"/>
        <v>157714394827.43018</v>
      </c>
      <c r="L57" s="4">
        <f t="shared" si="25"/>
        <v>4.1415656777577185E-2</v>
      </c>
      <c r="M57" s="20">
        <f t="shared" si="12"/>
        <v>1.9426229553642371E-2</v>
      </c>
      <c r="N57" t="str">
        <f t="shared" si="13"/>
        <v>inflation</v>
      </c>
      <c r="O57">
        <f t="shared" si="26"/>
        <v>1</v>
      </c>
      <c r="P57" s="22">
        <f t="shared" si="27"/>
        <v>4.1798050902107364E-4</v>
      </c>
      <c r="Q57">
        <f t="shared" si="14"/>
        <v>157714394827.43018</v>
      </c>
      <c r="R57" s="4">
        <f t="shared" si="15"/>
        <v>4.1415656777577185E-2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4.550711672121813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1.6853977682186782E-2</v>
      </c>
      <c r="G58">
        <f t="shared" si="11"/>
        <v>752314955906.83252</v>
      </c>
      <c r="H58">
        <f t="shared" si="0"/>
        <v>-133840989167.27039</v>
      </c>
      <c r="I58" s="4">
        <f t="shared" si="24"/>
        <v>-0.15103548073141712</v>
      </c>
      <c r="J58">
        <f>INDEX(PQ, MATCH($B$1, PQ!$B$5:$B$271, 0), MATCH(A58, PQ!$A$5:$BQ$5, 0))</f>
        <v>3423568450957.0298</v>
      </c>
      <c r="K58">
        <f t="shared" si="1"/>
        <v>-542232235352.76025</v>
      </c>
      <c r="L58" s="4">
        <f t="shared" si="25"/>
        <v>-0.13672705167069599</v>
      </c>
      <c r="M58" s="20">
        <f t="shared" si="12"/>
        <v>1.4308429060721134E-2</v>
      </c>
      <c r="N58" t="str">
        <f t="shared" si="13"/>
        <v>inflation</v>
      </c>
      <c r="O58">
        <f t="shared" si="26"/>
        <v>1</v>
      </c>
      <c r="P58" s="22">
        <f t="shared" si="27"/>
        <v>-2.5455486214656479E-3</v>
      </c>
      <c r="Q58">
        <f t="shared" si="14"/>
        <v>-542232235352.76025</v>
      </c>
      <c r="R58" s="4">
        <f t="shared" si="15"/>
        <v>-0.13672705167069599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4.6078803805155282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1.2562586362906105E-2</v>
      </c>
      <c r="G59">
        <f t="shared" si="11"/>
        <v>767768217886.06055</v>
      </c>
      <c r="H59">
        <f t="shared" si="0"/>
        <v>15453261979.228027</v>
      </c>
      <c r="I59" s="4">
        <f t="shared" si="24"/>
        <v>2.0540947455445477E-2</v>
      </c>
      <c r="J59">
        <f>INDEX(PQ, MATCH($B$1, PQ!$B$5:$B$271, 0), MATCH(A59, PQ!$A$5:$BQ$5, 0))</f>
        <v>3537784107980.5498</v>
      </c>
      <c r="K59">
        <f t="shared" si="1"/>
        <v>114215657023.52002</v>
      </c>
      <c r="L59" s="4">
        <f t="shared" si="25"/>
        <v>3.3361581244736614E-2</v>
      </c>
      <c r="M59" s="20">
        <f t="shared" si="12"/>
        <v>1.2820633789291137E-2</v>
      </c>
      <c r="N59" t="str">
        <f t="shared" si="13"/>
        <v>inflation</v>
      </c>
      <c r="O59">
        <f t="shared" si="26"/>
        <v>1</v>
      </c>
      <c r="P59" s="22">
        <f t="shared" si="27"/>
        <v>2.5804742638503228E-4</v>
      </c>
      <c r="Q59">
        <f t="shared" si="14"/>
        <v>114215657023.52002</v>
      </c>
      <c r="R59" s="4">
        <f t="shared" si="15"/>
        <v>3.3361581244736614E-2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4.675523565342238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1.4679891672696142E-2</v>
      </c>
      <c r="G60">
        <f t="shared" si="11"/>
        <v>804849384494.01233</v>
      </c>
      <c r="H60">
        <f t="shared" si="0"/>
        <v>37081166607.951782</v>
      </c>
      <c r="I60" s="4">
        <f t="shared" si="24"/>
        <v>4.8297345141544733E-2</v>
      </c>
      <c r="J60">
        <f>INDEX(PQ, MATCH($B$1, PQ!$B$5:$B$271, 0), MATCH(A60, PQ!$A$5:$BQ$5, 0))</f>
        <v>3763092263752.9502</v>
      </c>
      <c r="K60">
        <f t="shared" si="1"/>
        <v>225308155772.40039</v>
      </c>
      <c r="L60" s="4">
        <f t="shared" si="25"/>
        <v>6.3686236608997485E-2</v>
      </c>
      <c r="M60" s="20">
        <f t="shared" si="12"/>
        <v>1.5388891467452752E-2</v>
      </c>
      <c r="N60" t="str">
        <f t="shared" si="13"/>
        <v>inflation</v>
      </c>
      <c r="O60">
        <f t="shared" si="26"/>
        <v>1</v>
      </c>
      <c r="P60" s="22">
        <f t="shared" si="27"/>
        <v>7.0899979475660957E-4</v>
      </c>
      <c r="Q60">
        <f t="shared" si="14"/>
        <v>225308155772.40039</v>
      </c>
      <c r="R60" s="4">
        <f t="shared" si="15"/>
        <v>6.3686236608997485E-2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4.7627377069090064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1.8653342315126276E-2</v>
      </c>
      <c r="G61">
        <f t="shared" si="11"/>
        <v>850772958029.0625</v>
      </c>
      <c r="H61">
        <f t="shared" si="0"/>
        <v>45923573535.050171</v>
      </c>
      <c r="I61" s="4">
        <f t="shared" si="24"/>
        <v>5.7058593098037985E-2</v>
      </c>
      <c r="J61">
        <f>INDEX(PQ, MATCH($B$1, PQ!$B$5:$B$271, 0), MATCH(A61, PQ!$A$5:$BQ$5, 0))</f>
        <v>4052008447223.5298</v>
      </c>
      <c r="K61">
        <f t="shared" si="1"/>
        <v>288916183470.57959</v>
      </c>
      <c r="L61" s="4">
        <f t="shared" si="25"/>
        <v>7.6776268882241566E-2</v>
      </c>
      <c r="M61" s="20">
        <f t="shared" si="12"/>
        <v>1.9717675784203581E-2</v>
      </c>
      <c r="N61" t="str">
        <f t="shared" si="13"/>
        <v>inflation</v>
      </c>
      <c r="O61">
        <f t="shared" si="26"/>
        <v>1</v>
      </c>
      <c r="P61" s="22">
        <f t="shared" si="27"/>
        <v>1.0643334690773054E-3</v>
      </c>
      <c r="Q61">
        <f t="shared" si="14"/>
        <v>288916183470.57959</v>
      </c>
      <c r="R61" s="4">
        <f t="shared" si="15"/>
        <v>7.6776268882241566E-2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4.8587533618701375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2.0159761227633247E-2</v>
      </c>
      <c r="G62">
        <f t="shared" si="11"/>
        <v>814449254878.94043</v>
      </c>
      <c r="H62">
        <f t="shared" si="0"/>
        <v>-36323703150.12207</v>
      </c>
      <c r="I62" s="4">
        <f t="shared" si="24"/>
        <v>-4.2694943236408378E-2</v>
      </c>
      <c r="J62">
        <f>INDEX(PQ, MATCH($B$1, PQ!$B$5:$B$271, 0), MATCH(A62, PQ!$A$5:$BQ$5, 0))</f>
        <v>3957208055215.6802</v>
      </c>
      <c r="K62">
        <f t="shared" si="1"/>
        <v>-94800392007.849609</v>
      </c>
      <c r="L62" s="4">
        <f t="shared" si="25"/>
        <v>-2.3395901870048575E-2</v>
      </c>
      <c r="M62" s="20">
        <f t="shared" si="12"/>
        <v>1.9299041366359803E-2</v>
      </c>
      <c r="N62" t="str">
        <f t="shared" si="13"/>
        <v>inflation</v>
      </c>
      <c r="O62">
        <f t="shared" si="26"/>
        <v>1</v>
      </c>
      <c r="P62" s="22">
        <f t="shared" si="27"/>
        <v>-8.607198612734443E-4</v>
      </c>
      <c r="Q62">
        <f t="shared" si="14"/>
        <v>-94800392007.849609</v>
      </c>
      <c r="R62" s="4">
        <f t="shared" si="15"/>
        <v>-2.3395901870048575E-2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4.944026718335925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1.7550459987325989E-2</v>
      </c>
      <c r="G63">
        <f t="shared" si="11"/>
        <v>796950090650.0531</v>
      </c>
      <c r="H63">
        <f t="shared" si="0"/>
        <v>-17499164228.887329</v>
      </c>
      <c r="I63" s="4">
        <f t="shared" si="24"/>
        <v>-2.1485886473661765E-2</v>
      </c>
      <c r="J63">
        <f>INDEX(PQ, MATCH($B$1, PQ!$B$5:$B$271, 0), MATCH(A63, PQ!$A$5:$BQ$5, 0))</f>
        <v>3940142541354.1001</v>
      </c>
      <c r="K63">
        <f t="shared" si="1"/>
        <v>-17065513861.580078</v>
      </c>
      <c r="L63" s="4">
        <f t="shared" si="25"/>
        <v>-4.3125136771839396E-3</v>
      </c>
      <c r="M63" s="20">
        <f t="shared" si="12"/>
        <v>1.7173372796477827E-2</v>
      </c>
      <c r="N63" t="str">
        <f t="shared" si="13"/>
        <v>inflation</v>
      </c>
      <c r="O63">
        <f t="shared" si="26"/>
        <v>1</v>
      </c>
      <c r="P63" s="22">
        <f t="shared" si="27"/>
        <v>-3.7708719084816184E-4</v>
      </c>
      <c r="Q63">
        <f t="shared" si="14"/>
        <v>-17065513861.580078</v>
      </c>
      <c r="R63" s="4">
        <f t="shared" si="15"/>
        <v>-4.3125136771839396E-3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5.0826042950821542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2.8029293659010003E-2</v>
      </c>
      <c r="G64">
        <f t="shared" si="11"/>
        <v>855525472363.62122</v>
      </c>
      <c r="H64">
        <f t="shared" si="0"/>
        <v>58575381713.568115</v>
      </c>
      <c r="I64" s="4">
        <f t="shared" si="24"/>
        <v>7.3499435411055136E-2</v>
      </c>
      <c r="J64">
        <f>INDEX(PQ, MATCH($B$1, PQ!$B$5:$B$271, 0), MATCH(A64, PQ!$A$5:$BQ$5, 0))</f>
        <v>4348297440387.5298</v>
      </c>
      <c r="K64">
        <f t="shared" si="1"/>
        <v>408154899033.42969</v>
      </c>
      <c r="L64" s="4">
        <f t="shared" si="25"/>
        <v>0.10358886632897296</v>
      </c>
      <c r="M64" s="20">
        <f t="shared" si="12"/>
        <v>3.0089430917917825E-2</v>
      </c>
      <c r="N64" t="str">
        <f t="shared" si="13"/>
        <v>inflation</v>
      </c>
      <c r="O64">
        <f t="shared" si="26"/>
        <v>1</v>
      </c>
      <c r="P64" s="22">
        <f t="shared" si="27"/>
        <v>2.0601372589078223E-3</v>
      </c>
      <c r="Q64">
        <f t="shared" si="14"/>
        <v>408154899033.42969</v>
      </c>
      <c r="R64" s="4">
        <f t="shared" si="15"/>
        <v>0.10358886632897296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5.3922292619096472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6.0918566319845359E-2</v>
      </c>
      <c r="G65">
        <f t="shared" si="11"/>
        <v>772147502572.0365</v>
      </c>
      <c r="H65">
        <f t="shared" si="0"/>
        <v>-83377969791.584717</v>
      </c>
      <c r="I65" s="4">
        <f t="shared" si="24"/>
        <v>-9.7458196728182109E-2</v>
      </c>
      <c r="J65">
        <f>INDEX(PQ, MATCH($B$1, PQ!$B$5:$B$271, 0), MATCH(A65, PQ!$A$5:$BQ$5, 0))</f>
        <v>4163596357879.3901</v>
      </c>
      <c r="K65">
        <f t="shared" si="1"/>
        <v>-184701082508.13965</v>
      </c>
      <c r="L65" s="4">
        <f t="shared" si="25"/>
        <v>-4.2476644029134925E-2</v>
      </c>
      <c r="M65" s="20">
        <f t="shared" si="12"/>
        <v>5.4981552699047184E-2</v>
      </c>
      <c r="N65" t="str">
        <f t="shared" si="13"/>
        <v>inflation</v>
      </c>
      <c r="O65">
        <f t="shared" si="26"/>
        <v>1</v>
      </c>
      <c r="P65" s="22">
        <f t="shared" si="27"/>
        <v>-5.9370136207981747E-3</v>
      </c>
      <c r="Q65">
        <f t="shared" si="14"/>
        <v>-184701082508.13965</v>
      </c>
      <c r="R65" s="4">
        <f t="shared" si="15"/>
        <v>-4.2476644029134925E-2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5.7234694040769876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6.1429165207644063E-2</v>
      </c>
      <c r="G66">
        <f t="shared" si="11"/>
        <v>790727369033.15051</v>
      </c>
      <c r="H66">
        <f t="shared" si="0"/>
        <v>18579866461.114014</v>
      </c>
      <c r="I66" s="4">
        <f t="shared" si="24"/>
        <v>2.4062587004716276E-2</v>
      </c>
      <c r="J66">
        <f>INDEX(PQ, MATCH($B$1, PQ!$B$5:$B$271, 0), MATCH(A66, PQ!$A$5:$BQ$5, 0))</f>
        <v>4525703903627.5303</v>
      </c>
      <c r="K66">
        <f t="shared" si="1"/>
        <v>362107545748.14014</v>
      </c>
      <c r="L66" s="4">
        <f t="shared" si="25"/>
        <v>8.6969896844796293E-2</v>
      </c>
      <c r="M66" s="20">
        <f t="shared" si="12"/>
        <v>6.2907309840080014E-2</v>
      </c>
      <c r="N66" t="str">
        <f t="shared" si="13"/>
        <v>inflation</v>
      </c>
      <c r="O66">
        <f t="shared" si="26"/>
        <v>1</v>
      </c>
      <c r="P66" s="22">
        <f t="shared" si="27"/>
        <v>1.4781446324359515E-3</v>
      </c>
      <c r="Q66">
        <f t="shared" si="14"/>
        <v>362107545748.14014</v>
      </c>
      <c r="R66" s="4">
        <f t="shared" si="15"/>
        <v>8.6969896844796293E-2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5.9012411456503182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3.1060136609920349E-2</v>
      </c>
      <c r="G67">
        <f t="shared" si="11"/>
        <v>789652417496.16638</v>
      </c>
      <c r="H67">
        <f t="shared" ref="H67" si="40">G67-G66</f>
        <v>-1074951536.9841309</v>
      </c>
      <c r="I67" s="4">
        <f t="shared" si="24"/>
        <v>-1.3594464781186352E-3</v>
      </c>
      <c r="J67">
        <f>INDEX(PQ, MATCH($B$1, PQ!$B$5:$B$271, 0), MATCH(A67, PQ!$A$5:$BQ$5, 0))</f>
        <v>4659929336890.6201</v>
      </c>
      <c r="K67">
        <f t="shared" ref="K67" si="41">J67-J66</f>
        <v>134225433263.08984</v>
      </c>
      <c r="L67" s="4">
        <f t="shared" si="25"/>
        <v>2.9658465538477421E-2</v>
      </c>
      <c r="M67" s="20">
        <f t="shared" si="12"/>
        <v>3.1017912016596056E-2</v>
      </c>
      <c r="N67" t="str">
        <f t="shared" si="13"/>
        <v>inflation</v>
      </c>
      <c r="O67">
        <f t="shared" si="26"/>
        <v>1</v>
      </c>
      <c r="P67" s="22">
        <f t="shared" si="27"/>
        <v>-4.2224593324292903E-5</v>
      </c>
      <c r="Q67">
        <f t="shared" si="14"/>
        <v>134225433263.08984</v>
      </c>
      <c r="R67" s="4">
        <f t="shared" si="15"/>
        <v>2.9658465538477421E-2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 t="e">
        <f>SUM(AL4:AL57)/COUNT(AL4:AL57)</f>
        <v>#DIV/0!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0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0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01B252-65E3-46DE-97CA-B7AB202A0D19}">
          <x14:formula1>
            <xm:f>PQ!$A$6:$A$271</xm:f>
          </x14:formula1>
          <xm:sqref>C1:F1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55C9-169C-4D9C-A348-1789BCAF6354}">
  <dimension ref="A1:AO108"/>
  <sheetViews>
    <sheetView zoomScale="109" workbookViewId="0">
      <pane xSplit="6" ySplit="2" topLeftCell="G66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FRA</v>
      </c>
      <c r="C1" t="s">
        <v>315</v>
      </c>
      <c r="H1">
        <f>IFERROR(B3+B4,"wrong")</f>
        <v>2.0321833328195194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61756878990.300003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61756878990.300003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1.0321833328195196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3.2183332819519572E-2</v>
      </c>
      <c r="G4">
        <f t="shared" ref="G4:G67" si="11">J4/B4</f>
        <v>64723575599.914513</v>
      </c>
      <c r="H4">
        <f t="shared" si="0"/>
        <v>2966696609.6145096</v>
      </c>
      <c r="I4" s="4">
        <f>H4/G3</f>
        <v>4.8038318291319111E-2</v>
      </c>
      <c r="J4">
        <f>INDEX(PQ, MATCH($B$1, PQ!$B$5:$B$271, 0), MATCH(A4, PQ!$A$5:$BQ$5, 0))</f>
        <v>66806595974.715897</v>
      </c>
      <c r="K4">
        <f>J4-J3</f>
        <v>5049716984.4158936</v>
      </c>
      <c r="L4" s="4">
        <f>K4/J3</f>
        <v>8.1767684296498208E-2</v>
      </c>
      <c r="M4" s="20">
        <f t="shared" ref="M4:M67" si="12">L4-I4</f>
        <v>3.3729366005179097E-2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1.5460331856595247E-3</v>
      </c>
      <c r="Q4">
        <f t="shared" ref="Q4:Q67" si="14">J4-J3</f>
        <v>5049716984.4158936</v>
      </c>
      <c r="R4" s="4">
        <f t="shared" ref="R4:R67" si="15">Q4/J3</f>
        <v>8.1767684296498208E-2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1.0826559554159572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4.8898893240763928E-2</v>
      </c>
      <c r="G5">
        <f t="shared" si="11"/>
        <v>69171184909.90155</v>
      </c>
      <c r="H5">
        <f t="shared" si="0"/>
        <v>4447609309.9870377</v>
      </c>
      <c r="I5" s="4">
        <f t="shared" ref="I5:I67" si="24">H5/G4</f>
        <v>6.8716990196581659E-2</v>
      </c>
      <c r="J5">
        <f>INDEX(PQ, MATCH($B$1, PQ!$B$5:$B$271, 0), MATCH(A5, PQ!$A$5:$BQ$5, 0))</f>
        <v>74888595285.883301</v>
      </c>
      <c r="K5">
        <f t="shared" si="1"/>
        <v>8081999311.1674042</v>
      </c>
      <c r="L5" s="4">
        <f t="shared" ref="L5:L67" si="25">K5/J4</f>
        <v>0.12097606820479487</v>
      </c>
      <c r="M5" s="20">
        <f t="shared" si="12"/>
        <v>5.2259078008213208E-2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3.3601847674492799E-3</v>
      </c>
      <c r="Q5">
        <f t="shared" si="14"/>
        <v>8081999311.1674042</v>
      </c>
      <c r="R5" s="4">
        <f t="shared" si="15"/>
        <v>0.12097606820479487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1.142914401870661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5.5657982716727825E-2</v>
      </c>
      <c r="G6">
        <f t="shared" si="11"/>
        <v>73458853941.827484</v>
      </c>
      <c r="H6">
        <f t="shared" si="0"/>
        <v>4287669031.9259338</v>
      </c>
      <c r="I6" s="4">
        <f t="shared" si="24"/>
        <v>6.198634644629563E-2</v>
      </c>
      <c r="J6">
        <f>INDEX(PQ, MATCH($B$1, PQ!$B$5:$B$271, 0), MATCH(A6, PQ!$A$5:$BQ$5, 0))</f>
        <v>83957182115.028</v>
      </c>
      <c r="K6">
        <f t="shared" si="1"/>
        <v>9068586829.1446991</v>
      </c>
      <c r="L6" s="4">
        <f t="shared" si="25"/>
        <v>0.12109436416220444</v>
      </c>
      <c r="M6" s="20">
        <f t="shared" si="12"/>
        <v>5.910801771590881E-2</v>
      </c>
      <c r="N6" t="str">
        <f t="shared" si="13"/>
        <v>inflation</v>
      </c>
      <c r="O6">
        <f t="shared" si="26"/>
        <v>1</v>
      </c>
      <c r="P6" s="22">
        <f t="shared" si="27"/>
        <v>3.4500349991809856E-3</v>
      </c>
      <c r="Q6">
        <f t="shared" si="14"/>
        <v>9068586829.1446991</v>
      </c>
      <c r="R6" s="4">
        <f t="shared" si="15"/>
        <v>0.12109436416220444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1.1905877659738342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4.1712103745603378E-2</v>
      </c>
      <c r="G7">
        <f t="shared" si="11"/>
        <v>78179221000.25209</v>
      </c>
      <c r="H7">
        <f t="shared" si="0"/>
        <v>4720367058.4246063</v>
      </c>
      <c r="I7" s="4">
        <f t="shared" si="24"/>
        <v>6.4258653724201767E-2</v>
      </c>
      <c r="J7">
        <f>INDEX(PQ, MATCH($B$1, PQ!$B$5:$B$271, 0), MATCH(A7, PQ!$A$5:$BQ$5, 0))</f>
        <v>93079224076.264801</v>
      </c>
      <c r="K7">
        <f t="shared" si="1"/>
        <v>9122041961.2368011</v>
      </c>
      <c r="L7" s="4">
        <f t="shared" si="25"/>
        <v>0.10865112110050192</v>
      </c>
      <c r="M7" s="20">
        <f t="shared" si="12"/>
        <v>4.4392467376300149E-2</v>
      </c>
      <c r="N7" t="str">
        <f t="shared" si="13"/>
        <v>inflation</v>
      </c>
      <c r="O7">
        <f t="shared" si="26"/>
        <v>1</v>
      </c>
      <c r="P7" s="22">
        <f t="shared" si="27"/>
        <v>2.6803636306967707E-3</v>
      </c>
      <c r="Q7">
        <f t="shared" si="14"/>
        <v>9122041961.2368011</v>
      </c>
      <c r="R7" s="4">
        <f t="shared" si="15"/>
        <v>0.10865112110050192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1.2268122568629081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3.0425720744278153E-2</v>
      </c>
      <c r="G8">
        <f t="shared" si="11"/>
        <v>81938014030.821701</v>
      </c>
      <c r="H8">
        <f t="shared" si="0"/>
        <v>3758793030.5696106</v>
      </c>
      <c r="I8" s="4">
        <f t="shared" si="24"/>
        <v>4.8079182453832463E-2</v>
      </c>
      <c r="J8">
        <f>INDEX(PQ, MATCH($B$1, PQ!$B$5:$B$271, 0), MATCH(A8, PQ!$A$5:$BQ$5, 0))</f>
        <v>100522559916.017</v>
      </c>
      <c r="K8">
        <f t="shared" si="1"/>
        <v>7443335839.7521973</v>
      </c>
      <c r="L8" s="4">
        <f t="shared" si="25"/>
        <v>7.9967746977064103E-2</v>
      </c>
      <c r="M8" s="20">
        <f t="shared" si="12"/>
        <v>3.188856452323164E-2</v>
      </c>
      <c r="N8" t="str">
        <f t="shared" si="13"/>
        <v>inflation</v>
      </c>
      <c r="O8">
        <f t="shared" si="26"/>
        <v>1</v>
      </c>
      <c r="P8" s="22">
        <f t="shared" si="27"/>
        <v>1.4628437789534869E-3</v>
      </c>
      <c r="Q8">
        <f t="shared" si="14"/>
        <v>7443335839.7521973</v>
      </c>
      <c r="R8" s="4">
        <f t="shared" si="15"/>
        <v>7.9967746977064103E-2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1.2635654485262691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2.9958285351128534E-2</v>
      </c>
      <c r="G9">
        <f t="shared" si="11"/>
        <v>86207134458.726395</v>
      </c>
      <c r="H9">
        <f t="shared" si="0"/>
        <v>4269120427.9046936</v>
      </c>
      <c r="I9" s="4">
        <f t="shared" si="24"/>
        <v>5.2101829393849192E-2</v>
      </c>
      <c r="J9">
        <f>INDEX(PQ, MATCH($B$1, PQ!$B$5:$B$271, 0), MATCH(A9, PQ!$A$5:$BQ$5, 0))</f>
        <v>108928356518.505</v>
      </c>
      <c r="K9">
        <f t="shared" si="1"/>
        <v>8405796602.4880066</v>
      </c>
      <c r="L9" s="4">
        <f t="shared" si="25"/>
        <v>8.3620996217274493E-2</v>
      </c>
      <c r="M9" s="20">
        <f t="shared" si="12"/>
        <v>3.1519166823425301E-2</v>
      </c>
      <c r="N9" t="str">
        <f t="shared" si="13"/>
        <v>inflation</v>
      </c>
      <c r="O9">
        <f t="shared" si="26"/>
        <v>1</v>
      </c>
      <c r="P9" s="22">
        <f t="shared" si="27"/>
        <v>1.5608814722967677E-3</v>
      </c>
      <c r="Q9">
        <f t="shared" si="14"/>
        <v>8405796602.4880066</v>
      </c>
      <c r="R9" s="4">
        <f t="shared" si="15"/>
        <v>8.3620996217274493E-2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1.3021542942953861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3.0539649381932894E-2</v>
      </c>
      <c r="G10">
        <f t="shared" si="11"/>
        <v>90428144164.580688</v>
      </c>
      <c r="H10">
        <f t="shared" si="0"/>
        <v>4221009705.8542938</v>
      </c>
      <c r="I10" s="4">
        <f t="shared" si="24"/>
        <v>4.8963577462085774E-2</v>
      </c>
      <c r="J10">
        <f>INDEX(PQ, MATCH($B$1, PQ!$B$5:$B$271, 0), MATCH(A10, PQ!$A$5:$BQ$5, 0))</f>
        <v>117751396249.071</v>
      </c>
      <c r="K10">
        <f t="shared" si="1"/>
        <v>8823039730.5659943</v>
      </c>
      <c r="L10" s="4">
        <f t="shared" si="25"/>
        <v>8.0998557332195825E-2</v>
      </c>
      <c r="M10" s="20">
        <f t="shared" si="12"/>
        <v>3.2034979870110052E-2</v>
      </c>
      <c r="N10" t="str">
        <f t="shared" si="13"/>
        <v>inflation</v>
      </c>
      <c r="O10">
        <f t="shared" si="26"/>
        <v>1</v>
      </c>
      <c r="P10" s="22">
        <f t="shared" si="27"/>
        <v>1.495330488177158E-3</v>
      </c>
      <c r="Q10">
        <f t="shared" si="14"/>
        <v>8823039730.5659943</v>
      </c>
      <c r="R10" s="4">
        <f t="shared" si="15"/>
        <v>8.0998557332195825E-2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1.3597030803081875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4.4195059114666514E-2</v>
      </c>
      <c r="G11">
        <f t="shared" si="11"/>
        <v>94452609962.423462</v>
      </c>
      <c r="H11">
        <f t="shared" si="0"/>
        <v>4024465797.8427734</v>
      </c>
      <c r="I11" s="4">
        <f t="shared" si="24"/>
        <v>4.4504571392266774E-2</v>
      </c>
      <c r="J11">
        <f>INDEX(PQ, MATCH($B$1, PQ!$B$5:$B$271, 0), MATCH(A11, PQ!$A$5:$BQ$5, 0))</f>
        <v>128427504709.05499</v>
      </c>
      <c r="K11">
        <f t="shared" si="1"/>
        <v>10676108459.983994</v>
      </c>
      <c r="L11" s="4">
        <f t="shared" si="25"/>
        <v>9.0666512670487531E-2</v>
      </c>
      <c r="M11" s="20">
        <f t="shared" si="12"/>
        <v>4.6161941278220757E-2</v>
      </c>
      <c r="N11" t="str">
        <f t="shared" si="13"/>
        <v>inflation</v>
      </c>
      <c r="O11">
        <f t="shared" si="26"/>
        <v>1</v>
      </c>
      <c r="P11" s="22">
        <f t="shared" si="27"/>
        <v>1.9668821635542427E-3</v>
      </c>
      <c r="Q11">
        <f t="shared" si="14"/>
        <v>10676108459.983994</v>
      </c>
      <c r="R11" s="4">
        <f t="shared" si="15"/>
        <v>9.0666512670487531E-2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1.4596284239167907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7.3490562061501175E-2</v>
      </c>
      <c r="G12">
        <f t="shared" si="11"/>
        <v>96162694889.790405</v>
      </c>
      <c r="H12">
        <f t="shared" si="0"/>
        <v>1710084927.3669434</v>
      </c>
      <c r="I12" s="4">
        <f t="shared" si="24"/>
        <v>1.8105216235393334E-2</v>
      </c>
      <c r="J12">
        <f>INDEX(PQ, MATCH($B$1, PQ!$B$5:$B$271, 0), MATCH(A12, PQ!$A$5:$BQ$5, 0))</f>
        <v>140361802781.57599</v>
      </c>
      <c r="K12">
        <f t="shared" si="1"/>
        <v>11934298072.520996</v>
      </c>
      <c r="L12" s="4">
        <f t="shared" si="25"/>
        <v>9.292634081427846E-2</v>
      </c>
      <c r="M12" s="20">
        <f t="shared" si="12"/>
        <v>7.4821124578885123E-2</v>
      </c>
      <c r="N12" t="str">
        <f t="shared" si="13"/>
        <v>inflation</v>
      </c>
      <c r="O12">
        <f t="shared" si="26"/>
        <v>1</v>
      </c>
      <c r="P12" s="22">
        <f t="shared" si="27"/>
        <v>1.3305625173839486E-3</v>
      </c>
      <c r="Q12">
        <f t="shared" si="14"/>
        <v>11934298072.520996</v>
      </c>
      <c r="R12" s="4">
        <f t="shared" si="15"/>
        <v>9.292634081427846E-2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1.5383513885962246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5.393356513857641E-2</v>
      </c>
      <c r="G13">
        <f t="shared" si="11"/>
        <v>95509387534.095001</v>
      </c>
      <c r="H13">
        <f t="shared" si="0"/>
        <v>-653307355.69540405</v>
      </c>
      <c r="I13" s="4">
        <f t="shared" si="24"/>
        <v>-6.7937712898348242E-3</v>
      </c>
      <c r="J13">
        <f>INDEX(PQ, MATCH($B$1, PQ!$B$5:$B$271, 0), MATCH(A13, PQ!$A$5:$BQ$5, 0))</f>
        <v>146926998937.04999</v>
      </c>
      <c r="K13">
        <f t="shared" si="1"/>
        <v>6565196155.473999</v>
      </c>
      <c r="L13" s="4">
        <f t="shared" si="25"/>
        <v>4.6773381542344741E-2</v>
      </c>
      <c r="M13" s="20">
        <f t="shared" si="12"/>
        <v>5.3567152832179568E-2</v>
      </c>
      <c r="N13" t="str">
        <f t="shared" si="13"/>
        <v>inflation</v>
      </c>
      <c r="O13">
        <f t="shared" si="26"/>
        <v>1</v>
      </c>
      <c r="P13" s="22">
        <f t="shared" si="27"/>
        <v>-3.6641230639684191E-4</v>
      </c>
      <c r="Q13">
        <f t="shared" si="14"/>
        <v>6565196155.473999</v>
      </c>
      <c r="R13" s="4">
        <f t="shared" si="15"/>
        <v>4.6773381542344741E-2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1.6287269313554948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5.8748309020437602E-2</v>
      </c>
      <c r="G14">
        <f t="shared" si="11"/>
        <v>100838802263.78189</v>
      </c>
      <c r="H14">
        <f t="shared" si="0"/>
        <v>5329414729.6868896</v>
      </c>
      <c r="I14" s="4">
        <f t="shared" si="24"/>
        <v>5.5799904776736131E-2</v>
      </c>
      <c r="J14">
        <f>INDEX(PQ, MATCH($B$1, PQ!$B$5:$B$271, 0), MATCH(A14, PQ!$A$5:$BQ$5, 0))</f>
        <v>164238872972.65302</v>
      </c>
      <c r="K14">
        <f t="shared" si="1"/>
        <v>17311874035.603027</v>
      </c>
      <c r="L14" s="4">
        <f t="shared" si="25"/>
        <v>0.11782636384630846</v>
      </c>
      <c r="M14" s="20">
        <f t="shared" si="12"/>
        <v>6.2026459069572326E-2</v>
      </c>
      <c r="N14" t="str">
        <f t="shared" si="13"/>
        <v>inflation</v>
      </c>
      <c r="O14">
        <f t="shared" si="26"/>
        <v>1</v>
      </c>
      <c r="P14" s="22">
        <f t="shared" si="27"/>
        <v>3.2781500491347246E-3</v>
      </c>
      <c r="Q14">
        <f t="shared" si="14"/>
        <v>17311874035.603027</v>
      </c>
      <c r="R14" s="4">
        <f t="shared" si="15"/>
        <v>0.11782636384630846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1.7412533398131116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6.9088566223908104E-2</v>
      </c>
      <c r="G15">
        <f t="shared" si="11"/>
        <v>115791164338.62981</v>
      </c>
      <c r="H15">
        <f t="shared" si="0"/>
        <v>14952362074.847916</v>
      </c>
      <c r="I15" s="4">
        <f t="shared" si="24"/>
        <v>0.14827984604313701</v>
      </c>
      <c r="J15">
        <f>INDEX(PQ, MATCH($B$1, PQ!$B$5:$B$271, 0), MATCH(A15, PQ!$A$5:$BQ$5, 0))</f>
        <v>201621751625.48801</v>
      </c>
      <c r="K15">
        <f t="shared" si="1"/>
        <v>37382878652.834991</v>
      </c>
      <c r="L15" s="4">
        <f t="shared" si="25"/>
        <v>0.22761285423006719</v>
      </c>
      <c r="M15" s="20">
        <f t="shared" si="12"/>
        <v>7.9333008186930176E-2</v>
      </c>
      <c r="N15" t="str">
        <f t="shared" si="13"/>
        <v>inflation</v>
      </c>
      <c r="O15">
        <f t="shared" si="26"/>
        <v>1</v>
      </c>
      <c r="P15" s="22">
        <f t="shared" si="27"/>
        <v>1.0244441963022072E-2</v>
      </c>
      <c r="Q15">
        <f t="shared" si="14"/>
        <v>37382878652.834991</v>
      </c>
      <c r="R15" s="4">
        <f t="shared" si="15"/>
        <v>0.22761285423006719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1.8759145193781199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7.7335776756908614E-2</v>
      </c>
      <c r="G16">
        <f t="shared" si="11"/>
        <v>139848498481.97028</v>
      </c>
      <c r="H16">
        <f t="shared" si="0"/>
        <v>24057334143.340469</v>
      </c>
      <c r="I16" s="4">
        <f t="shared" si="24"/>
        <v>0.20776485218669274</v>
      </c>
      <c r="J16">
        <f>INDEX(PQ, MATCH($B$1, PQ!$B$5:$B$271, 0), MATCH(A16, PQ!$A$5:$BQ$5, 0))</f>
        <v>262343828815.55701</v>
      </c>
      <c r="K16">
        <f t="shared" si="1"/>
        <v>60722077190.069</v>
      </c>
      <c r="L16" s="4">
        <f t="shared" si="25"/>
        <v>0.30116828517024363</v>
      </c>
      <c r="M16" s="20">
        <f t="shared" si="12"/>
        <v>9.3403432983550888E-2</v>
      </c>
      <c r="N16" t="str">
        <f t="shared" si="13"/>
        <v>inflation</v>
      </c>
      <c r="O16">
        <f t="shared" si="26"/>
        <v>1</v>
      </c>
      <c r="P16" s="22">
        <f t="shared" si="27"/>
        <v>1.6067656226642274E-2</v>
      </c>
      <c r="Q16">
        <f t="shared" si="14"/>
        <v>60722077190.069</v>
      </c>
      <c r="R16" s="4">
        <f t="shared" si="15"/>
        <v>0.30116828517024363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2.088610804019043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0.11338271677295482</v>
      </c>
      <c r="G17">
        <f t="shared" si="11"/>
        <v>135545683082.0424</v>
      </c>
      <c r="H17">
        <f t="shared" si="0"/>
        <v>-4302815399.9278717</v>
      </c>
      <c r="I17" s="4">
        <f t="shared" si="24"/>
        <v>-3.076769108452462E-2</v>
      </c>
      <c r="J17">
        <f>INDEX(PQ, MATCH($B$1, PQ!$B$5:$B$271, 0), MATCH(A17, PQ!$A$5:$BQ$5, 0))</f>
        <v>283102178123.29498</v>
      </c>
      <c r="K17">
        <f t="shared" si="1"/>
        <v>20758349307.737976</v>
      </c>
      <c r="L17" s="4">
        <f t="shared" si="25"/>
        <v>7.9126501284435796E-2</v>
      </c>
      <c r="M17" s="20">
        <f t="shared" si="12"/>
        <v>0.10989419236896042</v>
      </c>
      <c r="N17" t="str">
        <f t="shared" si="13"/>
        <v>inflation</v>
      </c>
      <c r="O17">
        <f t="shared" si="26"/>
        <v>1</v>
      </c>
      <c r="P17" s="22">
        <f t="shared" si="27"/>
        <v>-3.4885244039944002E-3</v>
      </c>
      <c r="Q17">
        <f t="shared" si="14"/>
        <v>20758349307.737976</v>
      </c>
      <c r="R17" s="4">
        <f t="shared" si="15"/>
        <v>7.9126501284435796E-2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2.3734624828410622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0.1363833215235164</v>
      </c>
      <c r="G18">
        <f t="shared" si="11"/>
        <v>150320778500.655</v>
      </c>
      <c r="H18">
        <f t="shared" si="0"/>
        <v>14775095418.612595</v>
      </c>
      <c r="I18" s="4">
        <f t="shared" si="24"/>
        <v>0.10900454431787104</v>
      </c>
      <c r="J18">
        <f>INDEX(PQ, MATCH($B$1, PQ!$B$5:$B$271, 0), MATCH(A18, PQ!$A$5:$BQ$5, 0))</f>
        <v>356780728162.76599</v>
      </c>
      <c r="K18">
        <f t="shared" si="1"/>
        <v>73678550039.471008</v>
      </c>
      <c r="L18" s="4">
        <f t="shared" si="25"/>
        <v>0.26025426765661608</v>
      </c>
      <c r="M18" s="20">
        <f t="shared" si="12"/>
        <v>0.15124972333874503</v>
      </c>
      <c r="N18" t="str">
        <f t="shared" si="13"/>
        <v>inflation</v>
      </c>
      <c r="O18">
        <f t="shared" si="26"/>
        <v>1</v>
      </c>
      <c r="P18" s="22">
        <f t="shared" si="27"/>
        <v>1.4866401815228636E-2</v>
      </c>
      <c r="Q18">
        <f t="shared" si="14"/>
        <v>73678550039.471008</v>
      </c>
      <c r="R18" s="4">
        <f t="shared" si="15"/>
        <v>0.26025426765661608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2.630352179473745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0.1082341509460823</v>
      </c>
      <c r="G19">
        <f t="shared" si="11"/>
        <v>140090857677.42877</v>
      </c>
      <c r="H19">
        <f t="shared" si="0"/>
        <v>-10229920823.226227</v>
      </c>
      <c r="I19" s="4">
        <f t="shared" si="24"/>
        <v>-6.805393722187017E-2</v>
      </c>
      <c r="J19">
        <f>INDEX(PQ, MATCH($B$1, PQ!$B$5:$B$271, 0), MATCH(A19, PQ!$A$5:$BQ$5, 0))</f>
        <v>368488292816.17102</v>
      </c>
      <c r="K19">
        <f t="shared" si="1"/>
        <v>11707564653.405029</v>
      </c>
      <c r="L19" s="4">
        <f t="shared" si="25"/>
        <v>3.2814453610465061E-2</v>
      </c>
      <c r="M19" s="20">
        <f t="shared" si="12"/>
        <v>0.10086839083233523</v>
      </c>
      <c r="N19" t="str">
        <f t="shared" si="13"/>
        <v>inflation</v>
      </c>
      <c r="O19">
        <f t="shared" si="26"/>
        <v>1</v>
      </c>
      <c r="P19" s="22">
        <f t="shared" si="27"/>
        <v>-7.3657601137470663E-3</v>
      </c>
      <c r="Q19">
        <f t="shared" si="14"/>
        <v>11707564653.405029</v>
      </c>
      <c r="R19" s="4">
        <f t="shared" si="15"/>
        <v>3.2814453610465061E-2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2.8629511291325738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8.8428823894359604E-2</v>
      </c>
      <c r="G20">
        <f t="shared" si="11"/>
        <v>142068947945.23032</v>
      </c>
      <c r="H20">
        <f t="shared" si="0"/>
        <v>1978090267.8015442</v>
      </c>
      <c r="I20" s="4">
        <f t="shared" si="24"/>
        <v>1.4120052518746561E-2</v>
      </c>
      <c r="J20">
        <f>INDEX(PQ, MATCH($B$1, PQ!$B$5:$B$271, 0), MATCH(A20, PQ!$A$5:$BQ$5, 0))</f>
        <v>406736454934.474</v>
      </c>
      <c r="K20">
        <f t="shared" si="1"/>
        <v>38248162118.302979</v>
      </c>
      <c r="L20" s="4">
        <f t="shared" si="25"/>
        <v>0.10379749605066549</v>
      </c>
      <c r="M20" s="20">
        <f t="shared" si="12"/>
        <v>8.9677443531918921E-2</v>
      </c>
      <c r="N20" t="str">
        <f t="shared" si="13"/>
        <v>inflation</v>
      </c>
      <c r="O20">
        <f t="shared" si="26"/>
        <v>1</v>
      </c>
      <c r="P20" s="22">
        <f t="shared" si="27"/>
        <v>1.2486196375593173E-3</v>
      </c>
      <c r="Q20">
        <f t="shared" si="14"/>
        <v>38248162118.302979</v>
      </c>
      <c r="R20" s="4">
        <f t="shared" si="15"/>
        <v>0.10379749605066549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3.1273355729896268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9.2346823935187852E-2</v>
      </c>
      <c r="G21">
        <f t="shared" si="11"/>
        <v>160431909814.21271</v>
      </c>
      <c r="H21">
        <f t="shared" si="0"/>
        <v>18362961868.982391</v>
      </c>
      <c r="I21" s="4">
        <f t="shared" si="24"/>
        <v>0.12925387380261016</v>
      </c>
      <c r="J21">
        <f>INDEX(PQ, MATCH($B$1, PQ!$B$5:$B$271, 0), MATCH(A21, PQ!$A$5:$BQ$5, 0))</f>
        <v>501724418604.651</v>
      </c>
      <c r="K21">
        <f t="shared" si="1"/>
        <v>94987963670.177002</v>
      </c>
      <c r="L21" s="4">
        <f t="shared" si="25"/>
        <v>0.23353688246478851</v>
      </c>
      <c r="M21" s="20">
        <f t="shared" si="12"/>
        <v>0.10428300866217835</v>
      </c>
      <c r="N21" t="str">
        <f t="shared" si="13"/>
        <v>inflation</v>
      </c>
      <c r="O21">
        <f t="shared" si="26"/>
        <v>1</v>
      </c>
      <c r="P21" s="22">
        <f t="shared" si="27"/>
        <v>1.1936184726990498E-2</v>
      </c>
      <c r="Q21">
        <f t="shared" si="14"/>
        <v>94987963670.177002</v>
      </c>
      <c r="R21" s="4">
        <f t="shared" si="15"/>
        <v>0.23353688246478851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3.4466592534943117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0.10210726449142209</v>
      </c>
      <c r="G22">
        <f t="shared" si="11"/>
        <v>176466131403.49176</v>
      </c>
      <c r="H22">
        <f t="shared" si="0"/>
        <v>16034221589.279053</v>
      </c>
      <c r="I22" s="4">
        <f t="shared" si="24"/>
        <v>9.9944092218607852E-2</v>
      </c>
      <c r="J22">
        <f>INDEX(PQ, MATCH($B$1, PQ!$B$5:$B$271, 0), MATCH(A22, PQ!$A$5:$BQ$5, 0))</f>
        <v>608218624730.18799</v>
      </c>
      <c r="K22">
        <f t="shared" si="1"/>
        <v>106494206125.53699</v>
      </c>
      <c r="L22" s="4">
        <f t="shared" si="25"/>
        <v>0.21225637456855043</v>
      </c>
      <c r="M22" s="20">
        <f t="shared" si="12"/>
        <v>0.11231228234994257</v>
      </c>
      <c r="N22" t="str">
        <f t="shared" si="13"/>
        <v>inflation</v>
      </c>
      <c r="O22">
        <f t="shared" si="26"/>
        <v>1</v>
      </c>
      <c r="P22" s="22">
        <f t="shared" si="27"/>
        <v>1.0205017858520488E-2</v>
      </c>
      <c r="Q22">
        <f t="shared" si="14"/>
        <v>106494206125.53699</v>
      </c>
      <c r="R22" s="4">
        <f t="shared" si="15"/>
        <v>0.21225637456855043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>
        <f t="shared" si="3"/>
        <v>0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3.8446135498153384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0.11546087589528047</v>
      </c>
      <c r="G23">
        <f t="shared" si="11"/>
        <v>180649933857.91638</v>
      </c>
      <c r="H23">
        <f t="shared" si="0"/>
        <v>4183802454.4246216</v>
      </c>
      <c r="I23" s="4">
        <f t="shared" si="24"/>
        <v>2.3708812683484917E-2</v>
      </c>
      <c r="J23">
        <f>INDEX(PQ, MATCH($B$1, PQ!$B$5:$B$271, 0), MATCH(A23, PQ!$A$5:$BQ$5, 0))</f>
        <v>694529183483.39001</v>
      </c>
      <c r="K23">
        <f t="shared" si="1"/>
        <v>86310558753.202026</v>
      </c>
      <c r="L23" s="4">
        <f t="shared" si="25"/>
        <v>0.14190712885763779</v>
      </c>
      <c r="M23" s="20">
        <f t="shared" si="12"/>
        <v>0.11819831617415287</v>
      </c>
      <c r="N23" t="str">
        <f t="shared" si="13"/>
        <v>inflation</v>
      </c>
      <c r="O23">
        <f t="shared" si="26"/>
        <v>1</v>
      </c>
      <c r="P23" s="22">
        <f t="shared" si="27"/>
        <v>2.737440278872405E-3</v>
      </c>
      <c r="Q23">
        <f t="shared" si="14"/>
        <v>86310558753.202026</v>
      </c>
      <c r="R23" s="4">
        <f t="shared" si="15"/>
        <v>0.14190712885763779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4.28600501765969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0.11480775951214971</v>
      </c>
      <c r="G24">
        <f t="shared" si="11"/>
        <v>142133476111.7551</v>
      </c>
      <c r="H24">
        <f t="shared" si="0"/>
        <v>-38516457746.161285</v>
      </c>
      <c r="I24" s="4">
        <f t="shared" si="24"/>
        <v>-0.21321047245140429</v>
      </c>
      <c r="J24">
        <f>INDEX(PQ, MATCH($B$1, PQ!$B$5:$B$271, 0), MATCH(A24, PQ!$A$5:$BQ$5, 0))</f>
        <v>609184791792.396</v>
      </c>
      <c r="K24">
        <f t="shared" si="1"/>
        <v>-85344391690.994019</v>
      </c>
      <c r="L24" s="4">
        <f t="shared" si="25"/>
        <v>-0.12288092958592728</v>
      </c>
      <c r="M24" s="20">
        <f t="shared" si="12"/>
        <v>9.0329542865477008E-2</v>
      </c>
      <c r="N24" t="str">
        <f t="shared" si="13"/>
        <v>inflation</v>
      </c>
      <c r="O24">
        <f t="shared" si="26"/>
        <v>1</v>
      </c>
      <c r="P24" s="22">
        <f t="shared" si="27"/>
        <v>-2.4478216646672699E-2</v>
      </c>
      <c r="Q24">
        <f t="shared" si="14"/>
        <v>-85344391690.994019</v>
      </c>
      <c r="R24" s="4">
        <f t="shared" si="15"/>
        <v>-0.12288092958592728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4.801727717913991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0.12032713403959192</v>
      </c>
      <c r="G25">
        <f t="shared" si="11"/>
        <v>120405059298.32419</v>
      </c>
      <c r="H25">
        <f t="shared" si="0"/>
        <v>-21728416813.430908</v>
      </c>
      <c r="I25" s="4">
        <f t="shared" si="24"/>
        <v>-0.15287332307518137</v>
      </c>
      <c r="J25">
        <f>INDEX(PQ, MATCH($B$1, PQ!$B$5:$B$271, 0), MATCH(A25, PQ!$A$5:$BQ$5, 0))</f>
        <v>578152310609.84094</v>
      </c>
      <c r="K25">
        <f t="shared" si="1"/>
        <v>-31032481182.555054</v>
      </c>
      <c r="L25" s="4">
        <f t="shared" si="25"/>
        <v>-5.0940997872334623E-2</v>
      </c>
      <c r="M25" s="20">
        <f t="shared" si="12"/>
        <v>0.10193232520284674</v>
      </c>
      <c r="N25" t="str">
        <f t="shared" si="13"/>
        <v>inflation</v>
      </c>
      <c r="O25">
        <f t="shared" si="26"/>
        <v>1</v>
      </c>
      <c r="P25" s="22">
        <f t="shared" si="27"/>
        <v>-1.8394808836745172E-2</v>
      </c>
      <c r="Q25">
        <f t="shared" si="14"/>
        <v>-31032481182.555054</v>
      </c>
      <c r="R25" s="4">
        <f t="shared" si="15"/>
        <v>-5.0940997872334623E-2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5.2632955812158047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9.6125372036366119E-2</v>
      </c>
      <c r="G26">
        <f t="shared" si="11"/>
        <v>105134949082.20325</v>
      </c>
      <c r="H26">
        <f t="shared" si="0"/>
        <v>-15270110216.120941</v>
      </c>
      <c r="I26" s="4">
        <f t="shared" si="24"/>
        <v>-0.12682282875079712</v>
      </c>
      <c r="J26">
        <f>INDEX(PQ, MATCH($B$1, PQ!$B$5:$B$271, 0), MATCH(A26, PQ!$A$5:$BQ$5, 0))</f>
        <v>553356312935.70898</v>
      </c>
      <c r="K26">
        <f t="shared" si="1"/>
        <v>-24795997674.131958</v>
      </c>
      <c r="L26" s="4">
        <f t="shared" si="25"/>
        <v>-4.2888348310805652E-2</v>
      </c>
      <c r="M26" s="20">
        <f t="shared" si="12"/>
        <v>8.3934480439991466E-2</v>
      </c>
      <c r="N26" t="str">
        <f t="shared" si="13"/>
        <v>inflation</v>
      </c>
      <c r="O26">
        <f t="shared" si="26"/>
        <v>1</v>
      </c>
      <c r="P26" s="22">
        <f t="shared" si="27"/>
        <v>-1.2190891596374653E-2</v>
      </c>
      <c r="Q26">
        <f t="shared" si="14"/>
        <v>-24795997674.131958</v>
      </c>
      <c r="R26" s="4">
        <f t="shared" si="15"/>
        <v>-4.2888348310805652E-2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5.6355829394608445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7.0732747667392584E-2</v>
      </c>
      <c r="G27">
        <f t="shared" si="11"/>
        <v>93163978148.770859</v>
      </c>
      <c r="H27">
        <f t="shared" si="0"/>
        <v>-11970970933.432388</v>
      </c>
      <c r="I27" s="4">
        <f t="shared" si="24"/>
        <v>-0.1138629070345817</v>
      </c>
      <c r="J27">
        <f>INDEX(PQ, MATCH($B$1, PQ!$B$5:$B$271, 0), MATCH(A27, PQ!$A$5:$BQ$5, 0))</f>
        <v>525033325827.51599</v>
      </c>
      <c r="K27">
        <f t="shared" si="1"/>
        <v>-28322987108.192993</v>
      </c>
      <c r="L27" s="4">
        <f t="shared" si="25"/>
        <v>-5.1183995639141944E-2</v>
      </c>
      <c r="M27" s="20">
        <f t="shared" si="12"/>
        <v>6.2678911395439754E-2</v>
      </c>
      <c r="N27" t="str">
        <f t="shared" si="13"/>
        <v>inflation</v>
      </c>
      <c r="O27">
        <f t="shared" si="26"/>
        <v>1</v>
      </c>
      <c r="P27" s="22">
        <f t="shared" si="27"/>
        <v>-8.05383627195283E-3</v>
      </c>
      <c r="Q27">
        <f t="shared" si="14"/>
        <v>-28322987108.192993</v>
      </c>
      <c r="R27" s="4">
        <f t="shared" si="15"/>
        <v>-5.1183995639141944E-2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5.9457734169787022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5.5041418225943731E-2</v>
      </c>
      <c r="G28">
        <f t="shared" si="11"/>
        <v>92035290077.232712</v>
      </c>
      <c r="H28">
        <f t="shared" si="0"/>
        <v>-1128688071.538147</v>
      </c>
      <c r="I28" s="4">
        <f t="shared" si="24"/>
        <v>-1.2115069514697813E-2</v>
      </c>
      <c r="J28">
        <f>INDEX(PQ, MATCH($B$1, PQ!$B$5:$B$271, 0), MATCH(A28, PQ!$A$5:$BQ$5, 0))</f>
        <v>547220981165.13397</v>
      </c>
      <c r="K28">
        <f t="shared" si="1"/>
        <v>22187655337.617981</v>
      </c>
      <c r="L28" s="4">
        <f t="shared" si="25"/>
        <v>4.225951810325098E-2</v>
      </c>
      <c r="M28" s="20">
        <f t="shared" si="12"/>
        <v>5.4374587617948791E-2</v>
      </c>
      <c r="N28" t="str">
        <f t="shared" si="13"/>
        <v>inflation</v>
      </c>
      <c r="O28">
        <f t="shared" si="26"/>
        <v>1</v>
      </c>
      <c r="P28" s="22">
        <f t="shared" si="27"/>
        <v>-6.6683060799493932E-4</v>
      </c>
      <c r="Q28">
        <f t="shared" si="14"/>
        <v>22187655337.617981</v>
      </c>
      <c r="R28" s="4">
        <f t="shared" si="15"/>
        <v>4.225951810325098E-2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6.2572971598764529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5.2394149768332239E-2</v>
      </c>
      <c r="G29">
        <f t="shared" si="11"/>
        <v>122248722780.17822</v>
      </c>
      <c r="H29">
        <f t="shared" si="0"/>
        <v>30213432702.945511</v>
      </c>
      <c r="I29" s="4">
        <f t="shared" si="24"/>
        <v>0.32828095263883539</v>
      </c>
      <c r="J29">
        <f>INDEX(PQ, MATCH($B$1, PQ!$B$5:$B$271, 0), MATCH(A29, PQ!$A$5:$BQ$5, 0))</f>
        <v>764946585850.93298</v>
      </c>
      <c r="K29">
        <f t="shared" si="1"/>
        <v>217725604685.79901</v>
      </c>
      <c r="L29" s="4">
        <f t="shared" si="25"/>
        <v>0.39787510380581753</v>
      </c>
      <c r="M29" s="20">
        <f t="shared" si="12"/>
        <v>6.9594151166982143E-2</v>
      </c>
      <c r="N29" t="str">
        <f t="shared" si="13"/>
        <v>inflation</v>
      </c>
      <c r="O29">
        <f t="shared" si="26"/>
        <v>1</v>
      </c>
      <c r="P29" s="22">
        <f t="shared" si="27"/>
        <v>1.7200001398649904E-2</v>
      </c>
      <c r="Q29">
        <f t="shared" si="14"/>
        <v>217725604685.79901</v>
      </c>
      <c r="R29" s="4">
        <f t="shared" si="15"/>
        <v>0.39787510380581753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6.4118700767313284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2.4702825022605682E-2</v>
      </c>
      <c r="G30">
        <f t="shared" si="11"/>
        <v>144469685837.30209</v>
      </c>
      <c r="H30">
        <f t="shared" si="0"/>
        <v>22220963057.123871</v>
      </c>
      <c r="I30" s="4">
        <f t="shared" si="24"/>
        <v>0.18176846801974805</v>
      </c>
      <c r="J30">
        <f>INDEX(PQ, MATCH($B$1, PQ!$B$5:$B$271, 0), MATCH(A30, PQ!$A$5:$BQ$5, 0))</f>
        <v>926320855614.97302</v>
      </c>
      <c r="K30">
        <f t="shared" si="1"/>
        <v>161374269764.04004</v>
      </c>
      <c r="L30" s="4">
        <f t="shared" si="25"/>
        <v>0.21096148770247264</v>
      </c>
      <c r="M30" s="20">
        <f t="shared" si="12"/>
        <v>2.9193019682724586E-2</v>
      </c>
      <c r="N30" t="str">
        <f t="shared" si="13"/>
        <v>inflation</v>
      </c>
      <c r="O30">
        <f t="shared" si="26"/>
        <v>1</v>
      </c>
      <c r="P30" s="22">
        <f t="shared" si="27"/>
        <v>4.4901946601189034E-3</v>
      </c>
      <c r="Q30">
        <f t="shared" si="14"/>
        <v>161374269764.04004</v>
      </c>
      <c r="R30" s="4">
        <f t="shared" si="15"/>
        <v>0.21096148770247264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6.6157053688763732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3.1790302939038478E-2</v>
      </c>
      <c r="G31">
        <f t="shared" si="11"/>
        <v>152792122047.51364</v>
      </c>
      <c r="H31">
        <f t="shared" si="0"/>
        <v>8322436210.2115479</v>
      </c>
      <c r="I31" s="4">
        <f t="shared" si="24"/>
        <v>5.760679939170113E-2</v>
      </c>
      <c r="J31">
        <f>INDEX(PQ, MATCH($B$1, PQ!$B$5:$B$271, 0), MATCH(A31, PQ!$A$5:$BQ$5, 0))</f>
        <v>1010827662151.75</v>
      </c>
      <c r="K31">
        <f t="shared" si="1"/>
        <v>84506806536.776978</v>
      </c>
      <c r="L31" s="4">
        <f t="shared" si="25"/>
        <v>9.1228439934750202E-2</v>
      </c>
      <c r="M31" s="20">
        <f t="shared" si="12"/>
        <v>3.3621640543049072E-2</v>
      </c>
      <c r="N31" t="str">
        <f t="shared" si="13"/>
        <v>inflation</v>
      </c>
      <c r="O31">
        <f t="shared" si="26"/>
        <v>1</v>
      </c>
      <c r="P31" s="22">
        <f t="shared" si="27"/>
        <v>1.8313376040105939E-3</v>
      </c>
      <c r="Q31">
        <f t="shared" si="14"/>
        <v>84506806536.776978</v>
      </c>
      <c r="R31" s="4">
        <f t="shared" si="15"/>
        <v>9.1228439934750202E-2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6.8263490378449303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3.1839941052927111E-2</v>
      </c>
      <c r="G32">
        <f t="shared" si="11"/>
        <v>148943781172.82208</v>
      </c>
      <c r="H32">
        <f t="shared" si="0"/>
        <v>-3848340874.6915588</v>
      </c>
      <c r="I32" s="4">
        <f t="shared" si="24"/>
        <v>-2.5186775490262801E-2</v>
      </c>
      <c r="J32">
        <f>INDEX(PQ, MATCH($B$1, PQ!$B$5:$B$271, 0), MATCH(A32, PQ!$A$5:$BQ$5, 0))</f>
        <v>1016742237302.08</v>
      </c>
      <c r="K32">
        <f t="shared" si="1"/>
        <v>5914575150.3299561</v>
      </c>
      <c r="L32" s="4">
        <f t="shared" si="25"/>
        <v>5.8512201157411873E-3</v>
      </c>
      <c r="M32" s="20">
        <f t="shared" si="12"/>
        <v>3.1037995606003989E-2</v>
      </c>
      <c r="N32" t="str">
        <f t="shared" si="13"/>
        <v>inflation</v>
      </c>
      <c r="O32">
        <f t="shared" si="26"/>
        <v>1</v>
      </c>
      <c r="P32" s="22">
        <f t="shared" si="27"/>
        <v>-8.0194544692312186E-4</v>
      </c>
      <c r="Q32">
        <f t="shared" si="14"/>
        <v>5914575150.3299561</v>
      </c>
      <c r="R32" s="4">
        <f t="shared" si="15"/>
        <v>5.8512201157411873E-3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7.0083392166135638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2.6659958018508765E-2</v>
      </c>
      <c r="G33">
        <f t="shared" si="11"/>
        <v>179450423410.61615</v>
      </c>
      <c r="H33">
        <f t="shared" si="0"/>
        <v>30506642237.794067</v>
      </c>
      <c r="I33" s="4">
        <f t="shared" si="24"/>
        <v>0.20481984543145629</v>
      </c>
      <c r="J33">
        <f>INDEX(PQ, MATCH($B$1, PQ!$B$5:$B$271, 0), MATCH(A33, PQ!$A$5:$BQ$5, 0))</f>
        <v>1257649439826.53</v>
      </c>
      <c r="K33">
        <f t="shared" si="1"/>
        <v>240907202524.45007</v>
      </c>
      <c r="L33" s="4">
        <f t="shared" si="25"/>
        <v>0.23694029193052513</v>
      </c>
      <c r="M33" s="20">
        <f t="shared" si="12"/>
        <v>3.2120446499068839E-2</v>
      </c>
      <c r="N33" t="str">
        <f t="shared" si="13"/>
        <v>inflation</v>
      </c>
      <c r="O33">
        <f t="shared" si="26"/>
        <v>1</v>
      </c>
      <c r="P33" s="22">
        <f t="shared" si="27"/>
        <v>5.4604884805600738E-3</v>
      </c>
      <c r="Q33">
        <f t="shared" si="14"/>
        <v>240907202524.45007</v>
      </c>
      <c r="R33" s="4">
        <f t="shared" si="15"/>
        <v>0.23694029193052513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7.1804020513290077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2.4551156757304442E-2</v>
      </c>
      <c r="G34">
        <f t="shared" si="11"/>
        <v>175333043976.39697</v>
      </c>
      <c r="H34">
        <f t="shared" si="0"/>
        <v>-4117379434.2191772</v>
      </c>
      <c r="I34" s="4">
        <f t="shared" si="24"/>
        <v>-2.294438405864244E-2</v>
      </c>
      <c r="J34">
        <f>INDEX(PQ, MATCH($B$1, PQ!$B$5:$B$271, 0), MATCH(A34, PQ!$A$5:$BQ$5, 0))</f>
        <v>1258961748633.8799</v>
      </c>
      <c r="K34">
        <f t="shared" si="1"/>
        <v>1312308807.3498535</v>
      </c>
      <c r="L34" s="4">
        <f t="shared" si="25"/>
        <v>1.0434615289383524E-3</v>
      </c>
      <c r="M34" s="20">
        <f t="shared" si="12"/>
        <v>2.3987845587580794E-2</v>
      </c>
      <c r="N34" t="str">
        <f t="shared" si="13"/>
        <v>inflation</v>
      </c>
      <c r="O34">
        <f t="shared" si="26"/>
        <v>1</v>
      </c>
      <c r="P34" s="22">
        <f t="shared" si="27"/>
        <v>-5.633111697236487E-4</v>
      </c>
      <c r="Q34">
        <f t="shared" si="14"/>
        <v>1312308807.3498535</v>
      </c>
      <c r="R34" s="4">
        <f t="shared" si="15"/>
        <v>1.0434615289383524E-3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7.3254713333644235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2.0203504065425582E-2</v>
      </c>
      <c r="G35">
        <f t="shared" si="11"/>
        <v>189702888711.19495</v>
      </c>
      <c r="H35">
        <f t="shared" si="0"/>
        <v>14369844734.797974</v>
      </c>
      <c r="I35" s="4">
        <f t="shared" si="24"/>
        <v>8.1957424618330457E-2</v>
      </c>
      <c r="J35">
        <f>INDEX(PQ, MATCH($B$1, PQ!$B$5:$B$271, 0), MATCH(A35, PQ!$A$5:$BQ$5, 0))</f>
        <v>1389663073110.28</v>
      </c>
      <c r="K35">
        <f t="shared" si="1"/>
        <v>130701324476.40015</v>
      </c>
      <c r="L35" s="4">
        <f t="shared" si="25"/>
        <v>0.10381675584522429</v>
      </c>
      <c r="M35" s="20">
        <f t="shared" si="12"/>
        <v>2.1859331226893833E-2</v>
      </c>
      <c r="N35" t="str">
        <f t="shared" si="13"/>
        <v>inflation</v>
      </c>
      <c r="O35">
        <f t="shared" si="26"/>
        <v>1</v>
      </c>
      <c r="P35" s="22">
        <f t="shared" si="27"/>
        <v>1.6558271614682506E-3</v>
      </c>
      <c r="Q35">
        <f t="shared" si="14"/>
        <v>130701324476.40015</v>
      </c>
      <c r="R35" s="4">
        <f t="shared" si="15"/>
        <v>0.10381675584522429</v>
      </c>
      <c r="S35">
        <f>INDEX(m, MATCH($B$1, 'M stock'!$B$5:$B$271, 0), MATCH(A35, 'M stock'!$A$5:$BQ$5, 0))</f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si="3"/>
        <v>0</v>
      </c>
      <c r="X35" s="4" t="e">
        <f t="shared" si="29"/>
        <v>#DIV/0!</v>
      </c>
      <c r="Y35" t="e">
        <f t="shared" si="4"/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si="5"/>
        <v>#DIV/0!</v>
      </c>
      <c r="AE35" t="e">
        <f t="shared" si="19"/>
        <v>#DIV/0!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1993</v>
      </c>
      <c r="B36">
        <f>INDEX(p, MATCH($B$1, 'p2'!$B$5:$B$271, 0), MATCH(A36, 'p2'!$A$5:$BQ$5, 0))</f>
        <v>7.4395819726997505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1.5577241946958602E-2</v>
      </c>
      <c r="G36">
        <f t="shared" si="11"/>
        <v>176674357901.14874</v>
      </c>
      <c r="H36">
        <f t="shared" si="0"/>
        <v>-13028530810.046204</v>
      </c>
      <c r="I36" s="4">
        <f t="shared" si="24"/>
        <v>-6.8678610529125536E-2</v>
      </c>
      <c r="J36">
        <f>INDEX(PQ, MATCH($B$1, PQ!$B$5:$B$271, 0), MATCH(A36, PQ!$A$5:$BQ$5, 0))</f>
        <v>1314383368079.6899</v>
      </c>
      <c r="K36">
        <f t="shared" si="1"/>
        <v>-75279705030.590088</v>
      </c>
      <c r="L36" s="4">
        <f t="shared" si="25"/>
        <v>-5.4171191914960011E-2</v>
      </c>
      <c r="M36" s="20">
        <f t="shared" si="12"/>
        <v>1.4507418614165525E-2</v>
      </c>
      <c r="N36" t="str">
        <f t="shared" si="13"/>
        <v>inflation</v>
      </c>
      <c r="O36">
        <f t="shared" si="26"/>
        <v>1</v>
      </c>
      <c r="P36" s="22">
        <f t="shared" si="27"/>
        <v>-1.0698233327930771E-3</v>
      </c>
      <c r="Q36">
        <f t="shared" si="14"/>
        <v>-75279705030.590088</v>
      </c>
      <c r="R36" s="4">
        <f t="shared" si="15"/>
        <v>-5.4171191914960011E-2</v>
      </c>
      <c r="S36">
        <f>INDEX(m, MATCH($B$1, 'M stock'!$B$5:$B$271, 0), MATCH(A36, 'M stock'!$A$5:$BQ$5, 0))</f>
        <v>0</v>
      </c>
      <c r="T36" s="4" t="e">
        <f t="shared" si="16"/>
        <v>#DIV/0!</v>
      </c>
      <c r="U36" s="15" t="e">
        <f t="shared" si="17"/>
        <v>#DIV/0!</v>
      </c>
      <c r="V36" s="4" t="e">
        <f t="shared" si="28"/>
        <v>#DIV/0!</v>
      </c>
      <c r="W36">
        <f t="shared" si="3"/>
        <v>0</v>
      </c>
      <c r="X36" s="4" t="e">
        <f t="shared" si="29"/>
        <v>#DIV/0!</v>
      </c>
      <c r="Y36" t="e">
        <f t="shared" si="4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5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6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1994</v>
      </c>
      <c r="B37">
        <f>INDEX(p, MATCH($B$1, 'p2'!$B$5:$B$271, 0), MATCH(A37, 'p2'!$A$5:$BQ$5, 0))</f>
        <v>7.5104702486777741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9.5285294574553835E-3</v>
      </c>
      <c r="G37">
        <f t="shared" si="11"/>
        <v>184518776180.7532</v>
      </c>
      <c r="H37">
        <f t="shared" si="0"/>
        <v>7844418279.6044617</v>
      </c>
      <c r="I37" s="4">
        <f t="shared" si="24"/>
        <v>4.4400434634625931E-2</v>
      </c>
      <c r="J37">
        <f>INDEX(PQ, MATCH($B$1, PQ!$B$5:$B$271, 0), MATCH(A37, PQ!$A$5:$BQ$5, 0))</f>
        <v>1385822778827.98</v>
      </c>
      <c r="K37">
        <f t="shared" si="1"/>
        <v>71439410748.290039</v>
      </c>
      <c r="L37" s="4">
        <f t="shared" si="25"/>
        <v>5.4352034941421087E-2</v>
      </c>
      <c r="M37" s="20">
        <f t="shared" si="12"/>
        <v>9.9516003067951567E-3</v>
      </c>
      <c r="N37" t="str">
        <f t="shared" si="13"/>
        <v>inflation</v>
      </c>
      <c r="O37">
        <f t="shared" si="26"/>
        <v>1</v>
      </c>
      <c r="P37" s="22">
        <f t="shared" si="27"/>
        <v>4.2307084933977321E-4</v>
      </c>
      <c r="Q37">
        <f t="shared" si="14"/>
        <v>71439410748.290039</v>
      </c>
      <c r="R37" s="4">
        <f t="shared" si="15"/>
        <v>5.4352034941421087E-2</v>
      </c>
      <c r="S37">
        <f>INDEX(m, MATCH($B$1, 'M stock'!$B$5:$B$271, 0), MATCH(A37, 'M stock'!$A$5:$BQ$5, 0))</f>
        <v>0</v>
      </c>
      <c r="T37" s="4" t="e">
        <f t="shared" si="16"/>
        <v>#DIV/0!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 t="e">
        <f t="shared" si="29"/>
        <v>#DIV/0!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7.5968891882585945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1.1506461875144836E-2</v>
      </c>
      <c r="G38">
        <f t="shared" si="11"/>
        <v>209983232081.0192</v>
      </c>
      <c r="H38">
        <f t="shared" si="0"/>
        <v>25464455900.265991</v>
      </c>
      <c r="I38" s="4">
        <f t="shared" si="24"/>
        <v>0.13800468671720001</v>
      </c>
      <c r="J38">
        <f>INDEX(PQ, MATCH($B$1, PQ!$B$5:$B$271, 0), MATCH(A38, PQ!$A$5:$BQ$5, 0))</f>
        <v>1595219345511.8899</v>
      </c>
      <c r="K38">
        <f t="shared" si="1"/>
        <v>209396566683.90991</v>
      </c>
      <c r="L38" s="4">
        <f t="shared" si="25"/>
        <v>0.15109909425864762</v>
      </c>
      <c r="M38" s="20">
        <f t="shared" si="12"/>
        <v>1.3094407541447611E-2</v>
      </c>
      <c r="N38" t="str">
        <f t="shared" si="13"/>
        <v>inflation</v>
      </c>
      <c r="O38">
        <f t="shared" si="26"/>
        <v>1</v>
      </c>
      <c r="P38" s="22">
        <f t="shared" si="27"/>
        <v>1.5879456663027754E-3</v>
      </c>
      <c r="Q38">
        <f t="shared" si="14"/>
        <v>209396566683.90991</v>
      </c>
      <c r="R38" s="4">
        <f t="shared" si="15"/>
        <v>0.15109909425864762</v>
      </c>
      <c r="S38">
        <f>INDEX(m, MATCH($B$1, 'M stock'!$B$5:$B$271, 0), MATCH(A38, 'M stock'!$A$5:$BQ$5, 0))</f>
        <v>0</v>
      </c>
      <c r="T38" s="4" t="e">
        <f t="shared" si="16"/>
        <v>#DIV/0!</v>
      </c>
      <c r="U38" s="15" t="e">
        <f t="shared" si="17"/>
        <v>#DIV/0!</v>
      </c>
      <c r="V38" s="4" t="e">
        <f t="shared" si="28"/>
        <v>#DIV/0!</v>
      </c>
      <c r="W38">
        <f t="shared" si="3"/>
        <v>0</v>
      </c>
      <c r="X38" s="4" t="e">
        <f t="shared" si="29"/>
        <v>#DIV/0!</v>
      </c>
      <c r="Y38" t="e">
        <f t="shared" si="4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5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1996</v>
      </c>
      <c r="B39">
        <f>INDEX(p, MATCH($B$1, 'p2'!$B$5:$B$271, 0), MATCH(A39, 'p2'!$A$5:$BQ$5, 0))</f>
        <v>7.6969673735918711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1.3173574453073884E-2</v>
      </c>
      <c r="G39">
        <f t="shared" si="11"/>
        <v>207729764069.41574</v>
      </c>
      <c r="H39">
        <f t="shared" si="0"/>
        <v>-2253468011.6034546</v>
      </c>
      <c r="I39" s="4">
        <f t="shared" si="24"/>
        <v>-1.0731656948369974E-2</v>
      </c>
      <c r="J39">
        <f>INDEX(PQ, MATCH($B$1, PQ!$B$5:$B$271, 0), MATCH(A39, PQ!$A$5:$BQ$5, 0))</f>
        <v>1598889216566.23</v>
      </c>
      <c r="K39">
        <f t="shared" si="1"/>
        <v>3669871054.3400879</v>
      </c>
      <c r="L39" s="4">
        <f t="shared" si="25"/>
        <v>2.3005432228898046E-3</v>
      </c>
      <c r="M39" s="20">
        <f t="shared" si="12"/>
        <v>1.3032200171259778E-2</v>
      </c>
      <c r="N39" t="str">
        <f t="shared" si="13"/>
        <v>inflation</v>
      </c>
      <c r="O39">
        <f t="shared" si="26"/>
        <v>1</v>
      </c>
      <c r="P39" s="22">
        <f t="shared" si="27"/>
        <v>-1.4137428181410644E-4</v>
      </c>
      <c r="Q39">
        <f t="shared" si="14"/>
        <v>3669871054.3400879</v>
      </c>
      <c r="R39" s="4">
        <f t="shared" si="15"/>
        <v>2.3005432228898046E-3</v>
      </c>
      <c r="S39">
        <f>INDEX(m, MATCH($B$1, 'M stock'!$B$5:$B$271, 0), MATCH(A39, 'M stock'!$A$5:$BQ$5, 0))</f>
        <v>0</v>
      </c>
      <c r="T39" s="4" t="e">
        <f t="shared" si="16"/>
        <v>#DIV/0!</v>
      </c>
      <c r="U39" s="15" t="e">
        <f t="shared" si="17"/>
        <v>#DIV/0!</v>
      </c>
      <c r="V39" s="4" t="e">
        <f t="shared" si="28"/>
        <v>#DIV/0!</v>
      </c>
      <c r="W39">
        <f t="shared" si="3"/>
        <v>0</v>
      </c>
      <c r="X39" s="4" t="e">
        <f t="shared" si="29"/>
        <v>#DIV/0!</v>
      </c>
      <c r="Y39" t="e">
        <f t="shared" si="4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5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6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1997</v>
      </c>
      <c r="B40">
        <f>INDEX(p, MATCH($B$1, 'p2'!$B$5:$B$271, 0), MATCH(A40, 'p2'!$A$5:$BQ$5, 0))</f>
        <v>7.7642975239362961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8.7476205986572464E-3</v>
      </c>
      <c r="G40">
        <f t="shared" si="11"/>
        <v>186673967413.42877</v>
      </c>
      <c r="H40">
        <f t="shared" si="0"/>
        <v>-21055796655.986969</v>
      </c>
      <c r="I40" s="4">
        <f t="shared" si="24"/>
        <v>-0.10136148158792924</v>
      </c>
      <c r="J40">
        <f>INDEX(PQ, MATCH($B$1, PQ!$B$5:$B$271, 0), MATCH(A40, PQ!$A$5:$BQ$5, 0))</f>
        <v>1449392222971.45</v>
      </c>
      <c r="K40">
        <f t="shared" si="1"/>
        <v>-149496993594.78003</v>
      </c>
      <c r="L40" s="4">
        <f t="shared" si="25"/>
        <v>-9.3500532773520953E-2</v>
      </c>
      <c r="M40" s="20">
        <f t="shared" si="12"/>
        <v>7.8609488144082834E-3</v>
      </c>
      <c r="N40" t="str">
        <f t="shared" si="13"/>
        <v>inflation</v>
      </c>
      <c r="O40">
        <f t="shared" si="26"/>
        <v>1</v>
      </c>
      <c r="P40" s="22">
        <f t="shared" si="27"/>
        <v>-8.8667178424896298E-4</v>
      </c>
      <c r="Q40">
        <f t="shared" si="14"/>
        <v>-149496993594.78003</v>
      </c>
      <c r="R40" s="4">
        <f t="shared" si="15"/>
        <v>-9.3500532773520953E-2</v>
      </c>
      <c r="S40">
        <f>INDEX(m, MATCH($B$1, 'M stock'!$B$5:$B$271, 0), MATCH(A40, 'M stock'!$A$5:$BQ$5, 0))</f>
        <v>0</v>
      </c>
      <c r="T40" s="4" t="e">
        <f t="shared" si="16"/>
        <v>#DIV/0!</v>
      </c>
      <c r="U40" s="15" t="e">
        <f t="shared" si="17"/>
        <v>#DIV/0!</v>
      </c>
      <c r="V40" s="4" t="e">
        <f t="shared" si="28"/>
        <v>#DIV/0!</v>
      </c>
      <c r="W40">
        <f t="shared" si="3"/>
        <v>0</v>
      </c>
      <c r="X40" s="4" t="e">
        <f t="shared" si="29"/>
        <v>#DIV/0!</v>
      </c>
      <c r="Y40" t="e">
        <f t="shared" si="4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5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6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1998</v>
      </c>
      <c r="B41">
        <f>INDEX(p, MATCH($B$1, 'p2'!$B$5:$B$271, 0), MATCH(A41, 'p2'!$A$5:$BQ$5, 0))</f>
        <v>7.8348372218141868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9.0851358619921784E-3</v>
      </c>
      <c r="G41">
        <f t="shared" si="11"/>
        <v>191057751380.55203</v>
      </c>
      <c r="H41">
        <f t="shared" si="0"/>
        <v>4383783967.1232605</v>
      </c>
      <c r="I41" s="4">
        <f t="shared" si="24"/>
        <v>2.348363849477977E-2</v>
      </c>
      <c r="J41">
        <f>INDEX(PQ, MATCH($B$1, PQ!$B$5:$B$271, 0), MATCH(A41, PQ!$A$5:$BQ$5, 0))</f>
        <v>1496906382032.47</v>
      </c>
      <c r="K41">
        <f t="shared" si="1"/>
        <v>47514159061.02002</v>
      </c>
      <c r="L41" s="4">
        <f t="shared" si="25"/>
        <v>3.2782126403030902E-2</v>
      </c>
      <c r="M41" s="20">
        <f t="shared" si="12"/>
        <v>9.2984879082511317E-3</v>
      </c>
      <c r="N41" t="str">
        <f t="shared" si="13"/>
        <v>inflation</v>
      </c>
      <c r="O41">
        <f t="shared" si="26"/>
        <v>1</v>
      </c>
      <c r="P41" s="22">
        <f t="shared" si="27"/>
        <v>2.1335204625895325E-4</v>
      </c>
      <c r="Q41">
        <f t="shared" si="14"/>
        <v>47514159061.02002</v>
      </c>
      <c r="R41" s="4">
        <f t="shared" si="15"/>
        <v>3.2782126403030902E-2</v>
      </c>
      <c r="S41">
        <f>INDEX(m, MATCH($B$1, 'M stock'!$B$5:$B$271, 0), MATCH(A41, 'M stock'!$A$5:$BQ$5, 0))</f>
        <v>0</v>
      </c>
      <c r="T41" s="4" t="e">
        <f t="shared" si="16"/>
        <v>#DIV/0!</v>
      </c>
      <c r="U41" s="15" t="e">
        <f t="shared" si="17"/>
        <v>#DIV/0!</v>
      </c>
      <c r="V41" s="4" t="e">
        <f t="shared" si="28"/>
        <v>#DIV/0!</v>
      </c>
      <c r="W41">
        <f t="shared" si="3"/>
        <v>0</v>
      </c>
      <c r="X41" s="4" t="e">
        <f t="shared" si="29"/>
        <v>#DIV/0!</v>
      </c>
      <c r="Y41" t="e">
        <f t="shared" si="4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5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6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1999</v>
      </c>
      <c r="B42">
        <f>INDEX(p, MATCH($B$1, 'p2'!$B$5:$B$271, 0), MATCH(A42, 'p2'!$A$5:$BQ$5, 0))</f>
        <v>7.8520870006174759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2.2016767311082422E-3</v>
      </c>
      <c r="G42">
        <f t="shared" si="11"/>
        <v>189365690877.47006</v>
      </c>
      <c r="H42">
        <f t="shared" si="0"/>
        <v>-1692060503.0819702</v>
      </c>
      <c r="I42" s="4">
        <f t="shared" si="24"/>
        <v>-8.8562777006188868E-3</v>
      </c>
      <c r="J42">
        <f>INDEX(PQ, MATCH($B$1, PQ!$B$5:$B$271, 0), MATCH(A42, PQ!$A$5:$BQ$5, 0))</f>
        <v>1486915879701.9299</v>
      </c>
      <c r="K42">
        <f t="shared" si="1"/>
        <v>-9990502330.5400391</v>
      </c>
      <c r="L42" s="4">
        <f t="shared" si="25"/>
        <v>-6.6740996300484285E-3</v>
      </c>
      <c r="M42" s="20">
        <f t="shared" si="12"/>
        <v>2.1821780705704582E-3</v>
      </c>
      <c r="N42" t="str">
        <f t="shared" si="13"/>
        <v>inflation</v>
      </c>
      <c r="O42">
        <f t="shared" si="26"/>
        <v>1</v>
      </c>
      <c r="P42" s="22">
        <f t="shared" si="27"/>
        <v>-1.9498660537783929E-5</v>
      </c>
      <c r="Q42">
        <f t="shared" si="14"/>
        <v>-9990502330.5400391</v>
      </c>
      <c r="R42" s="4">
        <f t="shared" si="15"/>
        <v>-6.6740996300484285E-3</v>
      </c>
      <c r="S42">
        <f>INDEX(m, MATCH($B$1, 'M stock'!$B$5:$B$271, 0), MATCH(A42, 'M stock'!$A$5:$BQ$5, 0))</f>
        <v>0</v>
      </c>
      <c r="T42" s="4" t="e">
        <f t="shared" si="16"/>
        <v>#DIV/0!</v>
      </c>
      <c r="U42" s="15" t="e">
        <f t="shared" si="17"/>
        <v>#DIV/0!</v>
      </c>
      <c r="V42" s="4" t="e">
        <f t="shared" si="28"/>
        <v>#DIV/0!</v>
      </c>
      <c r="W42">
        <f t="shared" si="3"/>
        <v>0</v>
      </c>
      <c r="X42" s="4" t="e">
        <f t="shared" si="29"/>
        <v>#DIV/0!</v>
      </c>
      <c r="Y42" t="e">
        <f t="shared" si="4"/>
        <v>#DIV/0!</v>
      </c>
      <c r="Z42" s="10" t="e">
        <f t="shared" si="30"/>
        <v>#DIV/0!</v>
      </c>
      <c r="AA42" t="e">
        <f t="shared" si="18"/>
        <v>#DIV/0!</v>
      </c>
      <c r="AB42" t="e">
        <f t="shared" si="31"/>
        <v>#DIV/0!</v>
      </c>
      <c r="AC42" s="4" t="e">
        <f t="shared" si="36"/>
        <v>#DIV/0!</v>
      </c>
      <c r="AD42" t="e">
        <f t="shared" si="5"/>
        <v>#DIV/0!</v>
      </c>
      <c r="AE42" t="e">
        <f t="shared" si="19"/>
        <v>#DIV/0!</v>
      </c>
      <c r="AF42" s="4" t="e">
        <f t="shared" si="32"/>
        <v>#DIV/0!</v>
      </c>
      <c r="AG42" s="4" t="e">
        <f t="shared" si="6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 t="e">
        <f t="shared" si="34"/>
        <v>#DIV/0!</v>
      </c>
      <c r="AN42" t="e">
        <f t="shared" si="35"/>
        <v>#DIV/0!</v>
      </c>
    </row>
    <row r="43" spans="1:40" x14ac:dyDescent="0.35">
      <c r="A43">
        <v>2000</v>
      </c>
      <c r="B43">
        <f>INDEX(p, MATCH($B$1, 'p2'!$B$5:$B$271, 0), MATCH(A43, 'p2'!$A$5:$BQ$5, 0))</f>
        <v>7.9633960923899956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1.4175733376841916E-2</v>
      </c>
      <c r="G43">
        <f t="shared" si="11"/>
        <v>170901843094.06055</v>
      </c>
      <c r="H43">
        <f t="shared" si="0"/>
        <v>-18463847783.409515</v>
      </c>
      <c r="I43" s="4">
        <f t="shared" si="24"/>
        <v>-9.7503659178455049E-2</v>
      </c>
      <c r="J43">
        <f>INDEX(PQ, MATCH($B$1, PQ!$B$5:$B$271, 0), MATCH(A43, PQ!$A$5:$BQ$5, 0))</f>
        <v>1360959069477.49</v>
      </c>
      <c r="K43">
        <f t="shared" si="1"/>
        <v>-125956810224.43994</v>
      </c>
      <c r="L43" s="4">
        <f t="shared" si="25"/>
        <v>-8.4710111677393271E-2</v>
      </c>
      <c r="M43" s="20">
        <f t="shared" si="12"/>
        <v>1.2793547501061778E-2</v>
      </c>
      <c r="N43" t="str">
        <f t="shared" si="13"/>
        <v>inflation</v>
      </c>
      <c r="O43">
        <f t="shared" si="26"/>
        <v>1</v>
      </c>
      <c r="P43" s="22">
        <f t="shared" si="27"/>
        <v>-1.3821858757801387E-3</v>
      </c>
      <c r="Q43">
        <f t="shared" si="14"/>
        <v>-125956810224.43994</v>
      </c>
      <c r="R43" s="4">
        <f t="shared" si="15"/>
        <v>-8.4710111677393271E-2</v>
      </c>
      <c r="S43">
        <f>INDEX(m, MATCH($B$1, 'M stock'!$B$5:$B$271, 0), MATCH(A43, 'M stock'!$A$5:$BQ$5, 0))</f>
        <v>0</v>
      </c>
      <c r="T43" s="4" t="e">
        <f t="shared" si="16"/>
        <v>#DIV/0!</v>
      </c>
      <c r="U43" s="15" t="e">
        <f t="shared" si="17"/>
        <v>#DIV/0!</v>
      </c>
      <c r="V43" s="4" t="e">
        <f t="shared" si="28"/>
        <v>#DIV/0!</v>
      </c>
      <c r="W43">
        <f t="shared" si="3"/>
        <v>0</v>
      </c>
      <c r="X43" s="4" t="e">
        <f t="shared" si="29"/>
        <v>#DIV/0!</v>
      </c>
      <c r="Y43" t="e">
        <f t="shared" si="4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5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6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2001</v>
      </c>
      <c r="B44">
        <f>INDEX(p, MATCH($B$1, 'p2'!$B$5:$B$271, 0), MATCH(A44, 'p2'!$A$5:$BQ$5, 0))</f>
        <v>8.1148915784020375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1.9023979751153462E-2</v>
      </c>
      <c r="G44">
        <f t="shared" si="11"/>
        <v>168871840622.75677</v>
      </c>
      <c r="H44">
        <f t="shared" si="0"/>
        <v>-2030002471.303772</v>
      </c>
      <c r="I44" s="4">
        <f t="shared" si="24"/>
        <v>-1.1878177757196592E-2</v>
      </c>
      <c r="J44">
        <f>INDEX(PQ, MATCH($B$1, PQ!$B$5:$B$271, 0), MATCH(A44, PQ!$A$5:$BQ$5, 0))</f>
        <v>1370376677298.8601</v>
      </c>
      <c r="K44">
        <f t="shared" si="1"/>
        <v>9417607821.3701172</v>
      </c>
      <c r="L44" s="4">
        <f t="shared" si="25"/>
        <v>6.919831780823356E-3</v>
      </c>
      <c r="M44" s="20">
        <f t="shared" si="12"/>
        <v>1.8798009538019949E-2</v>
      </c>
      <c r="N44" t="str">
        <f t="shared" si="13"/>
        <v>inflation</v>
      </c>
      <c r="O44">
        <f t="shared" si="26"/>
        <v>1</v>
      </c>
      <c r="P44" s="22">
        <f t="shared" si="27"/>
        <v>-2.2597021313351326E-4</v>
      </c>
      <c r="Q44">
        <f t="shared" si="14"/>
        <v>9417607821.3701172</v>
      </c>
      <c r="R44" s="4">
        <f t="shared" si="15"/>
        <v>6.919831780823356E-3</v>
      </c>
      <c r="S44">
        <f>INDEX(m, MATCH($B$1, 'M stock'!$B$5:$B$271, 0), MATCH(A44, 'M stock'!$A$5:$BQ$5, 0))</f>
        <v>0</v>
      </c>
      <c r="T44" s="4" t="e">
        <f t="shared" si="16"/>
        <v>#DIV/0!</v>
      </c>
      <c r="U44" s="15" t="e">
        <f t="shared" si="17"/>
        <v>#DIV/0!</v>
      </c>
      <c r="V44" s="4" t="e">
        <f t="shared" si="28"/>
        <v>#DIV/0!</v>
      </c>
      <c r="W44">
        <f t="shared" si="3"/>
        <v>0</v>
      </c>
      <c r="X44" s="4" t="e">
        <f t="shared" si="29"/>
        <v>#DIV/0!</v>
      </c>
      <c r="Y44" t="e">
        <f t="shared" si="4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5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6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2002</v>
      </c>
      <c r="B45">
        <f>INDEX(p, MATCH($B$1, 'p2'!$B$5:$B$271, 0), MATCH(A45, 'p2'!$A$5:$BQ$5, 0))</f>
        <v>8.2824054937544691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2.0642779232968884E-2</v>
      </c>
      <c r="G45">
        <f t="shared" si="11"/>
        <v>180192548832.32028</v>
      </c>
      <c r="H45">
        <f t="shared" si="0"/>
        <v>11320708209.563507</v>
      </c>
      <c r="I45" s="4">
        <f t="shared" si="24"/>
        <v>6.7037276124992717E-2</v>
      </c>
      <c r="J45">
        <f>INDEX(PQ, MATCH($B$1, PQ!$B$5:$B$271, 0), MATCH(A45, PQ!$A$5:$BQ$5, 0))</f>
        <v>1492427756382.4299</v>
      </c>
      <c r="K45">
        <f t="shared" si="1"/>
        <v>122051079083.56982</v>
      </c>
      <c r="L45" s="4">
        <f t="shared" si="25"/>
        <v>8.9063891049389318E-2</v>
      </c>
      <c r="M45" s="20">
        <f t="shared" si="12"/>
        <v>2.2026614924396601E-2</v>
      </c>
      <c r="N45" t="str">
        <f t="shared" si="13"/>
        <v>inflation</v>
      </c>
      <c r="O45">
        <f t="shared" si="26"/>
        <v>1</v>
      </c>
      <c r="P45" s="22">
        <f t="shared" si="27"/>
        <v>1.3838356914277171E-3</v>
      </c>
      <c r="Q45">
        <f t="shared" si="14"/>
        <v>122051079083.56982</v>
      </c>
      <c r="R45" s="4">
        <f t="shared" si="15"/>
        <v>8.9063891049389318E-2</v>
      </c>
      <c r="S45">
        <f>INDEX(m, MATCH($B$1, 'M stock'!$B$5:$B$271, 0), MATCH(A45, 'M stock'!$A$5:$BQ$5, 0))</f>
        <v>0</v>
      </c>
      <c r="T45" s="4" t="e">
        <f t="shared" si="16"/>
        <v>#DIV/0!</v>
      </c>
      <c r="U45" s="15" t="e">
        <f t="shared" si="17"/>
        <v>#DIV/0!</v>
      </c>
      <c r="V45" s="4" t="e">
        <f t="shared" si="28"/>
        <v>#DIV/0!</v>
      </c>
      <c r="W45">
        <f t="shared" si="3"/>
        <v>0</v>
      </c>
      <c r="X45" s="4" t="e">
        <f t="shared" si="29"/>
        <v>#DIV/0!</v>
      </c>
      <c r="Y45" t="e">
        <f t="shared" si="4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5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6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2003</v>
      </c>
      <c r="B46">
        <f>INDEX(p, MATCH($B$1, 'p2'!$B$5:$B$271, 0), MATCH(A46, 'p2'!$A$5:$BQ$5, 0))</f>
        <v>8.4316030441283516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1.8013794481130899E-2</v>
      </c>
      <c r="G46">
        <f t="shared" si="11"/>
        <v>217644968986.8909</v>
      </c>
      <c r="H46">
        <f t="shared" si="0"/>
        <v>37452420154.570618</v>
      </c>
      <c r="I46" s="4">
        <f t="shared" si="24"/>
        <v>0.20784666401174162</v>
      </c>
      <c r="J46">
        <f>INDEX(PQ, MATCH($B$1, PQ!$B$5:$B$271, 0), MATCH(A46, PQ!$A$5:$BQ$5, 0))</f>
        <v>1835095983049.0901</v>
      </c>
      <c r="K46">
        <f t="shared" si="1"/>
        <v>342668226666.66016</v>
      </c>
      <c r="L46" s="4">
        <f t="shared" si="25"/>
        <v>0.22960456558196879</v>
      </c>
      <c r="M46" s="20">
        <f t="shared" si="12"/>
        <v>2.1757901570227167E-2</v>
      </c>
      <c r="N46" t="str">
        <f t="shared" si="13"/>
        <v>inflation</v>
      </c>
      <c r="O46">
        <f t="shared" si="26"/>
        <v>1</v>
      </c>
      <c r="P46" s="22">
        <f t="shared" si="27"/>
        <v>3.7441070890962685E-3</v>
      </c>
      <c r="Q46">
        <f t="shared" si="14"/>
        <v>342668226666.66016</v>
      </c>
      <c r="R46" s="4">
        <f t="shared" si="15"/>
        <v>0.22960456558196879</v>
      </c>
      <c r="S46">
        <f>INDEX(m, MATCH($B$1, 'M stock'!$B$5:$B$271, 0), MATCH(A46, 'M stock'!$A$5:$BQ$5, 0))</f>
        <v>0</v>
      </c>
      <c r="T46" s="4" t="e">
        <f t="shared" si="16"/>
        <v>#DIV/0!</v>
      </c>
      <c r="U46" s="15" t="e">
        <f t="shared" si="17"/>
        <v>#DIV/0!</v>
      </c>
      <c r="V46" s="4" t="e">
        <f t="shared" si="28"/>
        <v>#DIV/0!</v>
      </c>
      <c r="W46">
        <f t="shared" si="3"/>
        <v>0</v>
      </c>
      <c r="X46" s="4" t="e">
        <f t="shared" si="29"/>
        <v>#DIV/0!</v>
      </c>
      <c r="Y46" t="e">
        <f t="shared" si="4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5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6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2004</v>
      </c>
      <c r="B47">
        <f>INDEX(p, MATCH($B$1, 'p2'!$B$5:$B$271, 0), MATCH(A47, 'p2'!$A$5:$BQ$5, 0))</f>
        <v>8.5693450259006525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1.6336393097659222E-2</v>
      </c>
      <c r="G47">
        <f t="shared" si="11"/>
        <v>246202281604.98035</v>
      </c>
      <c r="H47">
        <f t="shared" si="0"/>
        <v>28557312618.089447</v>
      </c>
      <c r="I47" s="4">
        <f t="shared" si="24"/>
        <v>0.13121053406848793</v>
      </c>
      <c r="J47">
        <f>INDEX(PQ, MATCH($B$1, PQ!$B$5:$B$271, 0), MATCH(A47, PQ!$A$5:$BQ$5, 0))</f>
        <v>2109792297237.03</v>
      </c>
      <c r="K47">
        <f t="shared" si="1"/>
        <v>274696314187.93994</v>
      </c>
      <c r="L47" s="4">
        <f t="shared" si="25"/>
        <v>0.1496904340292437</v>
      </c>
      <c r="M47" s="20">
        <f t="shared" si="12"/>
        <v>1.8479899960755775E-2</v>
      </c>
      <c r="N47" t="str">
        <f t="shared" si="13"/>
        <v>inflation</v>
      </c>
      <c r="O47">
        <f t="shared" si="26"/>
        <v>1</v>
      </c>
      <c r="P47" s="22">
        <f t="shared" si="27"/>
        <v>2.1435068630965524E-3</v>
      </c>
      <c r="Q47">
        <f t="shared" si="14"/>
        <v>274696314187.93994</v>
      </c>
      <c r="R47" s="4">
        <f t="shared" si="15"/>
        <v>0.1496904340292437</v>
      </c>
      <c r="S47">
        <f>INDEX(m, MATCH($B$1, 'M stock'!$B$5:$B$271, 0), MATCH(A47, 'M stock'!$A$5:$BQ$5, 0))</f>
        <v>0</v>
      </c>
      <c r="T47" s="4" t="e">
        <f t="shared" si="16"/>
        <v>#DIV/0!</v>
      </c>
      <c r="U47" s="15" t="e">
        <f t="shared" si="17"/>
        <v>#DIV/0!</v>
      </c>
      <c r="V47" s="4" t="e">
        <f t="shared" si="28"/>
        <v>#DIV/0!</v>
      </c>
      <c r="W47">
        <f t="shared" si="3"/>
        <v>0</v>
      </c>
      <c r="X47" s="4" t="e">
        <f t="shared" si="29"/>
        <v>#DIV/0!</v>
      </c>
      <c r="Y47" t="e">
        <f t="shared" si="4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5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6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2005</v>
      </c>
      <c r="B48">
        <f>INDEX(p, MATCH($B$1, 'p2'!$B$5:$B$271, 0), MATCH(A48, 'p2'!$A$5:$BQ$5, 0))</f>
        <v>8.7374844328783254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1.9621033634364744E-2</v>
      </c>
      <c r="G48">
        <f t="shared" si="11"/>
        <v>250889877958.38934</v>
      </c>
      <c r="H48">
        <f t="shared" si="0"/>
        <v>4687596353.4089966</v>
      </c>
      <c r="I48" s="4">
        <f t="shared" si="24"/>
        <v>1.9039613779575033E-2</v>
      </c>
      <c r="J48">
        <f>INDEX(PQ, MATCH($B$1, PQ!$B$5:$B$271, 0), MATCH(A48, PQ!$A$5:$BQ$5, 0))</f>
        <v>2192146403028.1699</v>
      </c>
      <c r="K48">
        <f t="shared" si="1"/>
        <v>82354105791.139893</v>
      </c>
      <c r="L48" s="4">
        <f t="shared" si="25"/>
        <v>3.9034224316294205E-2</v>
      </c>
      <c r="M48" s="20">
        <f t="shared" si="12"/>
        <v>1.9994610536719172E-2</v>
      </c>
      <c r="N48" t="str">
        <f t="shared" si="13"/>
        <v>inflation</v>
      </c>
      <c r="O48">
        <f t="shared" si="26"/>
        <v>1</v>
      </c>
      <c r="P48" s="22">
        <f t="shared" si="27"/>
        <v>3.7357690235442775E-4</v>
      </c>
      <c r="Q48">
        <f t="shared" si="14"/>
        <v>82354105791.139893</v>
      </c>
      <c r="R48" s="4">
        <f t="shared" si="15"/>
        <v>3.9034224316294205E-2</v>
      </c>
      <c r="S48">
        <f>INDEX(m, MATCH($B$1, 'M stock'!$B$5:$B$271, 0), MATCH(A48, 'M stock'!$A$5:$BQ$5, 0))</f>
        <v>0</v>
      </c>
      <c r="T48" s="4" t="e">
        <f t="shared" si="16"/>
        <v>#DIV/0!</v>
      </c>
      <c r="U48" s="15" t="e">
        <f t="shared" si="17"/>
        <v>#DIV/0!</v>
      </c>
      <c r="V48" s="4" t="e">
        <f t="shared" si="28"/>
        <v>#DIV/0!</v>
      </c>
      <c r="W48">
        <f t="shared" si="3"/>
        <v>0</v>
      </c>
      <c r="X48" s="4" t="e">
        <f t="shared" si="29"/>
        <v>#DIV/0!</v>
      </c>
      <c r="Y48" t="e">
        <f t="shared" si="4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5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6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2006</v>
      </c>
      <c r="B49">
        <f>INDEX(p, MATCH($B$1, 'p2'!$B$5:$B$271, 0), MATCH(A49, 'p2'!$A$5:$BQ$5, 0))</f>
        <v>8.9120051584964148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1.99737953136013E-2</v>
      </c>
      <c r="G49">
        <f t="shared" si="11"/>
        <v>260083056895.56815</v>
      </c>
      <c r="H49">
        <f t="shared" si="0"/>
        <v>9193178937.1788025</v>
      </c>
      <c r="I49" s="4">
        <f t="shared" si="24"/>
        <v>3.6642287094194814E-2</v>
      </c>
      <c r="J49">
        <f>INDEX(PQ, MATCH($B$1, PQ!$B$5:$B$271, 0), MATCH(A49, PQ!$A$5:$BQ$5, 0))</f>
        <v>2317861544690.8198</v>
      </c>
      <c r="K49">
        <f t="shared" si="1"/>
        <v>125715141662.6499</v>
      </c>
      <c r="L49" s="4">
        <f t="shared" si="25"/>
        <v>5.7347967950037694E-2</v>
      </c>
      <c r="M49" s="20">
        <f t="shared" si="12"/>
        <v>2.070568085584288E-2</v>
      </c>
      <c r="N49" t="str">
        <f t="shared" si="13"/>
        <v>inflation</v>
      </c>
      <c r="O49">
        <f t="shared" si="26"/>
        <v>1</v>
      </c>
      <c r="P49" s="22">
        <f t="shared" si="27"/>
        <v>7.3188554224157959E-4</v>
      </c>
      <c r="Q49">
        <f t="shared" si="14"/>
        <v>125715141662.6499</v>
      </c>
      <c r="R49" s="4">
        <f t="shared" si="15"/>
        <v>5.7347967950037694E-2</v>
      </c>
      <c r="S49">
        <f>INDEX(m, MATCH($B$1, 'M stock'!$B$5:$B$271, 0), MATCH(A49, 'M stock'!$A$5:$BQ$5, 0))</f>
        <v>0</v>
      </c>
      <c r="T49" s="4" t="e">
        <f t="shared" si="16"/>
        <v>#DIV/0!</v>
      </c>
      <c r="U49" s="15" t="e">
        <f t="shared" si="17"/>
        <v>#DIV/0!</v>
      </c>
      <c r="V49" s="4" t="e">
        <f t="shared" si="28"/>
        <v>#DIV/0!</v>
      </c>
      <c r="W49">
        <f t="shared" si="3"/>
        <v>0</v>
      </c>
      <c r="X49" s="4" t="e">
        <f t="shared" si="29"/>
        <v>#DIV/0!</v>
      </c>
      <c r="Y49" t="e">
        <f t="shared" si="4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5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6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2007</v>
      </c>
      <c r="B50">
        <f>INDEX(p, MATCH($B$1, 'p2'!$B$5:$B$271, 0), MATCH(A50, 'p2'!$A$5:$BQ$5, 0))</f>
        <v>9.1245591732437443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2.3850302032723515E-2</v>
      </c>
      <c r="G50">
        <f t="shared" si="11"/>
        <v>291062489862.99548</v>
      </c>
      <c r="H50">
        <f t="shared" si="0"/>
        <v>30979432967.427338</v>
      </c>
      <c r="I50" s="4">
        <f t="shared" si="24"/>
        <v>0.11911361446303899</v>
      </c>
      <c r="J50">
        <f>INDEX(PQ, MATCH($B$1, PQ!$B$5:$B$271, 0), MATCH(A50, PQ!$A$5:$BQ$5, 0))</f>
        <v>2655816911866.5601</v>
      </c>
      <c r="K50">
        <f t="shared" si="1"/>
        <v>337955367175.74023</v>
      </c>
      <c r="L50" s="4">
        <f t="shared" si="25"/>
        <v>0.14580481217691552</v>
      </c>
      <c r="M50" s="20">
        <f t="shared" si="12"/>
        <v>2.6691197713876527E-2</v>
      </c>
      <c r="N50" t="str">
        <f t="shared" si="13"/>
        <v>inflation</v>
      </c>
      <c r="O50">
        <f t="shared" si="26"/>
        <v>1</v>
      </c>
      <c r="P50" s="22">
        <f t="shared" si="27"/>
        <v>2.840895681153012E-3</v>
      </c>
      <c r="Q50">
        <f t="shared" si="14"/>
        <v>337955367175.74023</v>
      </c>
      <c r="R50" s="4">
        <f t="shared" si="15"/>
        <v>0.14580481217691552</v>
      </c>
      <c r="S50">
        <f>INDEX(m, MATCH($B$1, 'M stock'!$B$5:$B$271, 0), MATCH(A50, 'M stock'!$A$5:$BQ$5, 0))</f>
        <v>0</v>
      </c>
      <c r="T50" s="4" t="e">
        <f t="shared" si="16"/>
        <v>#DIV/0!</v>
      </c>
      <c r="U50" s="15" t="e">
        <f t="shared" si="17"/>
        <v>#DIV/0!</v>
      </c>
      <c r="V50" s="4" t="e">
        <f t="shared" si="28"/>
        <v>#DIV/0!</v>
      </c>
      <c r="W50">
        <f t="shared" si="3"/>
        <v>0</v>
      </c>
      <c r="X50" s="4" t="e">
        <f t="shared" si="29"/>
        <v>#DIV/0!</v>
      </c>
      <c r="Y50" t="e">
        <f t="shared" si="4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5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6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2008</v>
      </c>
      <c r="B51">
        <f>INDEX(p, MATCH($B$1, 'p2'!$B$5:$B$271, 0), MATCH(A51, 'p2'!$A$5:$BQ$5, 0))</f>
        <v>9.3344969565761353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2.3007991876254002E-2</v>
      </c>
      <c r="G51">
        <f t="shared" si="11"/>
        <v>313546938330.07605</v>
      </c>
      <c r="H51">
        <f t="shared" si="0"/>
        <v>22484448467.080566</v>
      </c>
      <c r="I51" s="4">
        <f t="shared" si="24"/>
        <v>7.7249557226230364E-2</v>
      </c>
      <c r="J51">
        <f>INDEX(PQ, MATCH($B$1, PQ!$B$5:$B$271, 0), MATCH(A51, PQ!$A$5:$BQ$5, 0))</f>
        <v>2926802941585.8599</v>
      </c>
      <c r="K51">
        <f t="shared" si="1"/>
        <v>270986029719.2998</v>
      </c>
      <c r="L51" s="4">
        <f t="shared" si="25"/>
        <v>0.1020349062875895</v>
      </c>
      <c r="M51" s="20">
        <f t="shared" si="12"/>
        <v>2.4785349061359138E-2</v>
      </c>
      <c r="N51" t="str">
        <f t="shared" si="13"/>
        <v>inflation</v>
      </c>
      <c r="O51">
        <f t="shared" si="26"/>
        <v>1</v>
      </c>
      <c r="P51" s="22">
        <f t="shared" si="27"/>
        <v>1.7773571851051363E-3</v>
      </c>
      <c r="Q51">
        <f t="shared" si="14"/>
        <v>270986029719.2998</v>
      </c>
      <c r="R51" s="4">
        <f t="shared" si="15"/>
        <v>0.1020349062875895</v>
      </c>
      <c r="S51">
        <f>INDEX(m, MATCH($B$1, 'M stock'!$B$5:$B$271, 0), MATCH(A51, 'M stock'!$A$5:$BQ$5, 0))</f>
        <v>0</v>
      </c>
      <c r="T51" s="4" t="e">
        <f t="shared" si="16"/>
        <v>#DIV/0!</v>
      </c>
      <c r="U51" s="15" t="e">
        <f t="shared" si="17"/>
        <v>#DIV/0!</v>
      </c>
      <c r="V51" s="4" t="e">
        <f t="shared" si="28"/>
        <v>#DIV/0!</v>
      </c>
      <c r="W51">
        <f t="shared" si="3"/>
        <v>0</v>
      </c>
      <c r="X51" s="4" t="e">
        <f t="shared" si="29"/>
        <v>#DIV/0!</v>
      </c>
      <c r="Y51" t="e">
        <f t="shared" si="4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5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6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2009</v>
      </c>
      <c r="B52">
        <f>INDEX(p, MATCH($B$1, 'p2'!$B$5:$B$271, 0), MATCH(A52, 'p2'!$A$5:$BQ$5, 0))</f>
        <v>9.3443878958968245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1.0596113927404558E-3</v>
      </c>
      <c r="G52">
        <f t="shared" si="11"/>
        <v>288951605241.53748</v>
      </c>
      <c r="H52">
        <f t="shared" si="0"/>
        <v>-24595333088.538574</v>
      </c>
      <c r="I52" s="4">
        <f t="shared" si="24"/>
        <v>-7.8442268387410183E-2</v>
      </c>
      <c r="J52">
        <f>INDEX(PQ, MATCH($B$1, PQ!$B$5:$B$271, 0), MATCH(A52, PQ!$A$5:$BQ$5, 0))</f>
        <v>2700075882518.98</v>
      </c>
      <c r="K52">
        <f t="shared" si="1"/>
        <v>-226727059066.87988</v>
      </c>
      <c r="L52" s="4">
        <f t="shared" si="25"/>
        <v>-7.7465775315925439E-2</v>
      </c>
      <c r="M52" s="20">
        <f t="shared" si="12"/>
        <v>9.7649307148474362E-4</v>
      </c>
      <c r="N52" t="str">
        <f t="shared" si="13"/>
        <v>inflation</v>
      </c>
      <c r="O52">
        <f t="shared" si="26"/>
        <v>1</v>
      </c>
      <c r="P52" s="22">
        <f t="shared" si="27"/>
        <v>-8.3118321255712217E-5</v>
      </c>
      <c r="Q52">
        <f t="shared" si="14"/>
        <v>-226727059066.87988</v>
      </c>
      <c r="R52" s="4">
        <f t="shared" si="15"/>
        <v>-7.7465775315925439E-2</v>
      </c>
      <c r="S52">
        <f>INDEX(m, MATCH($B$1, 'M stock'!$B$5:$B$271, 0), MATCH(A52, 'M stock'!$A$5:$BQ$5, 0))</f>
        <v>0</v>
      </c>
      <c r="T52" s="4" t="e">
        <f t="shared" si="16"/>
        <v>#DIV/0!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 t="e">
        <f t="shared" si="29"/>
        <v>#DIV/0!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9.4461899956549527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1.0894464238029979E-2</v>
      </c>
      <c r="G53">
        <f t="shared" si="11"/>
        <v>280137285953.97186</v>
      </c>
      <c r="H53">
        <f t="shared" si="0"/>
        <v>-8814319287.5656128</v>
      </c>
      <c r="I53" s="4">
        <f t="shared" si="24"/>
        <v>-3.0504482853444048E-2</v>
      </c>
      <c r="J53">
        <f>INDEX(PQ, MATCH($B$1, PQ!$B$5:$B$271, 0), MATCH(A53, PQ!$A$5:$BQ$5, 0))</f>
        <v>2646230027988.3398</v>
      </c>
      <c r="K53">
        <f t="shared" si="1"/>
        <v>-53845854530.640137</v>
      </c>
      <c r="L53" s="4">
        <f t="shared" si="25"/>
        <v>-1.9942348612960372E-2</v>
      </c>
      <c r="M53" s="20">
        <f t="shared" si="12"/>
        <v>1.0562134240483675E-2</v>
      </c>
      <c r="N53" t="str">
        <f t="shared" si="13"/>
        <v>inflation</v>
      </c>
      <c r="O53">
        <f t="shared" si="26"/>
        <v>1</v>
      </c>
      <c r="P53" s="22">
        <f t="shared" si="27"/>
        <v>-3.323299975463035E-4</v>
      </c>
      <c r="Q53">
        <f t="shared" si="14"/>
        <v>-53845854530.640137</v>
      </c>
      <c r="R53" s="4">
        <f t="shared" si="15"/>
        <v>-1.9942348612960372E-2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9.5266222596151717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8.5147836320480751E-3</v>
      </c>
      <c r="G54">
        <f t="shared" si="11"/>
        <v>301303911897.33496</v>
      </c>
      <c r="H54">
        <f t="shared" si="0"/>
        <v>21166625943.363098</v>
      </c>
      <c r="I54" s="4">
        <f t="shared" si="24"/>
        <v>7.555804601762614E-2</v>
      </c>
      <c r="J54">
        <f>INDEX(PQ, MATCH($B$1, PQ!$B$5:$B$271, 0), MATCH(A54, PQ!$A$5:$BQ$5, 0))</f>
        <v>2870408553990.2798</v>
      </c>
      <c r="K54">
        <f t="shared" si="1"/>
        <v>224178526001.93994</v>
      </c>
      <c r="L54" s="4">
        <f t="shared" si="25"/>
        <v>8.471619006317456E-2</v>
      </c>
      <c r="M54" s="20">
        <f t="shared" si="12"/>
        <v>9.1581440455484192E-3</v>
      </c>
      <c r="N54" t="str">
        <f t="shared" si="13"/>
        <v>inflation</v>
      </c>
      <c r="O54">
        <f t="shared" si="26"/>
        <v>1</v>
      </c>
      <c r="P54" s="22">
        <f t="shared" si="27"/>
        <v>6.4336041350034415E-4</v>
      </c>
      <c r="Q54">
        <f t="shared" si="14"/>
        <v>224178526001.93994</v>
      </c>
      <c r="R54" s="4">
        <f t="shared" si="15"/>
        <v>8.471619006317456E-2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9.629704780535393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1.082046900895862E-2</v>
      </c>
      <c r="G55">
        <f t="shared" si="11"/>
        <v>278617793269.2616</v>
      </c>
      <c r="H55">
        <f t="shared" si="0"/>
        <v>-22686118628.073364</v>
      </c>
      <c r="I55" s="4">
        <f t="shared" si="24"/>
        <v>-7.5293143342272092E-2</v>
      </c>
      <c r="J55">
        <f>INDEX(PQ, MATCH($B$1, PQ!$B$5:$B$271, 0), MATCH(A55, PQ!$A$5:$BQ$5, 0))</f>
        <v>2683007095787.23</v>
      </c>
      <c r="K55">
        <f t="shared" si="1"/>
        <v>-187401458203.0498</v>
      </c>
      <c r="L55" s="4">
        <f t="shared" si="25"/>
        <v>-6.5287381457435692E-2</v>
      </c>
      <c r="M55" s="20">
        <f t="shared" si="12"/>
        <v>1.00057618848364E-2</v>
      </c>
      <c r="N55" t="str">
        <f t="shared" si="13"/>
        <v>inflation</v>
      </c>
      <c r="O55">
        <f t="shared" si="26"/>
        <v>1</v>
      </c>
      <c r="P55" s="22">
        <f t="shared" si="27"/>
        <v>-8.1470712412221903E-4</v>
      </c>
      <c r="Q55">
        <f t="shared" si="14"/>
        <v>-187401458203.0498</v>
      </c>
      <c r="R55" s="4">
        <f t="shared" si="15"/>
        <v>-6.5287381457435692E-2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9.7017230129151937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7.4787580742217289E-3</v>
      </c>
      <c r="G56">
        <f t="shared" si="11"/>
        <v>290265719205.38464</v>
      </c>
      <c r="H56">
        <f t="shared" si="0"/>
        <v>11647925936.123047</v>
      </c>
      <c r="I56" s="4">
        <f t="shared" si="24"/>
        <v>4.1806109363827552E-2</v>
      </c>
      <c r="J56">
        <f>INDEX(PQ, MATCH($B$1, PQ!$B$5:$B$271, 0), MATCH(A56, PQ!$A$5:$BQ$5, 0))</f>
        <v>2816077607875.2598</v>
      </c>
      <c r="K56">
        <f t="shared" si="1"/>
        <v>133070512088.02979</v>
      </c>
      <c r="L56" s="4">
        <f t="shared" si="25"/>
        <v>4.9597525216005856E-2</v>
      </c>
      <c r="M56" s="20">
        <f t="shared" si="12"/>
        <v>7.7914158521783031E-3</v>
      </c>
      <c r="N56" t="str">
        <f t="shared" si="13"/>
        <v>inflation</v>
      </c>
      <c r="O56">
        <f t="shared" si="26"/>
        <v>1</v>
      </c>
      <c r="P56" s="22">
        <f t="shared" si="27"/>
        <v>3.126577779565742E-4</v>
      </c>
      <c r="Q56">
        <f t="shared" si="14"/>
        <v>133070512088.02979</v>
      </c>
      <c r="R56" s="4">
        <f t="shared" si="15"/>
        <v>4.9597525216005856E-2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9.7570999680633701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5.7079505438835075E-3</v>
      </c>
      <c r="G57">
        <f t="shared" si="11"/>
        <v>293246571411.35449</v>
      </c>
      <c r="H57">
        <f t="shared" si="0"/>
        <v>2980852205.9698486</v>
      </c>
      <c r="I57" s="4">
        <f t="shared" si="24"/>
        <v>1.0269391143156913E-2</v>
      </c>
      <c r="J57">
        <f>INDEX(PQ, MATCH($B$1, PQ!$B$5:$B$271, 0), MATCH(A57, PQ!$A$5:$BQ$5, 0))</f>
        <v>2861236112552.4199</v>
      </c>
      <c r="K57">
        <f t="shared" si="1"/>
        <v>45158504677.160156</v>
      </c>
      <c r="L57" s="4">
        <f t="shared" si="25"/>
        <v>1.6035958863801485E-2</v>
      </c>
      <c r="M57" s="20">
        <f t="shared" si="12"/>
        <v>5.766567720644572E-3</v>
      </c>
      <c r="N57" t="str">
        <f t="shared" si="13"/>
        <v>inflation</v>
      </c>
      <c r="O57">
        <f t="shared" si="26"/>
        <v>1</v>
      </c>
      <c r="P57" s="22">
        <f t="shared" si="27"/>
        <v>5.861717676106451E-5</v>
      </c>
      <c r="Q57">
        <f t="shared" si="14"/>
        <v>45158504677.160156</v>
      </c>
      <c r="R57" s="4">
        <f t="shared" si="15"/>
        <v>1.6035958863801485E-2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9.8677884217360514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1.1344400901393166E-2</v>
      </c>
      <c r="G58">
        <f t="shared" si="11"/>
        <v>247520857587.74216</v>
      </c>
      <c r="H58">
        <f t="shared" si="0"/>
        <v>-45725713823.612335</v>
      </c>
      <c r="I58" s="4">
        <f t="shared" si="24"/>
        <v>-0.15592923594482591</v>
      </c>
      <c r="J58">
        <f>INDEX(PQ, MATCH($B$1, PQ!$B$5:$B$271, 0), MATCH(A58, PQ!$A$5:$BQ$5, 0))</f>
        <v>2442483452642.5</v>
      </c>
      <c r="K58">
        <f t="shared" si="1"/>
        <v>-418752659909.91992</v>
      </c>
      <c r="L58" s="4">
        <f t="shared" si="25"/>
        <v>-0.14635375880823889</v>
      </c>
      <c r="M58" s="20">
        <f t="shared" si="12"/>
        <v>9.5754771365870184E-3</v>
      </c>
      <c r="N58" t="str">
        <f t="shared" si="13"/>
        <v>inflation</v>
      </c>
      <c r="O58">
        <f t="shared" si="26"/>
        <v>1</v>
      </c>
      <c r="P58" s="22">
        <f t="shared" si="27"/>
        <v>-1.7689237648061476E-3</v>
      </c>
      <c r="Q58">
        <f t="shared" si="14"/>
        <v>-418752659909.91992</v>
      </c>
      <c r="R58" s="4">
        <f t="shared" si="15"/>
        <v>-0.14635375880823889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9.9188303696844482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5.172582322090051E-3</v>
      </c>
      <c r="G59">
        <f t="shared" si="11"/>
        <v>249062392207.81451</v>
      </c>
      <c r="H59">
        <f t="shared" si="0"/>
        <v>1541534620.0723572</v>
      </c>
      <c r="I59" s="4">
        <f t="shared" si="24"/>
        <v>6.2278978632170747E-3</v>
      </c>
      <c r="J59">
        <f>INDEX(PQ, MATCH($B$1, PQ!$B$5:$B$271, 0), MATCH(A59, PQ!$A$5:$BQ$5, 0))</f>
        <v>2470407619777.1299</v>
      </c>
      <c r="K59">
        <f t="shared" si="1"/>
        <v>27924167134.629883</v>
      </c>
      <c r="L59" s="4">
        <f t="shared" si="25"/>
        <v>1.1432694499698243E-2</v>
      </c>
      <c r="M59" s="20">
        <f t="shared" si="12"/>
        <v>5.2047966364811684E-3</v>
      </c>
      <c r="N59" t="str">
        <f t="shared" si="13"/>
        <v>inflation</v>
      </c>
      <c r="O59">
        <f t="shared" si="26"/>
        <v>1</v>
      </c>
      <c r="P59" s="22">
        <f t="shared" si="27"/>
        <v>3.2214314391117334E-5</v>
      </c>
      <c r="Q59">
        <f t="shared" si="14"/>
        <v>27924167134.629883</v>
      </c>
      <c r="R59" s="4">
        <f t="shared" si="15"/>
        <v>1.1432694499698243E-2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9.976988752906923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5.8634315796172861E-3</v>
      </c>
      <c r="G60">
        <f t="shared" si="11"/>
        <v>259483937233.10654</v>
      </c>
      <c r="H60">
        <f t="shared" si="0"/>
        <v>10421545025.292023</v>
      </c>
      <c r="I60" s="4">
        <f t="shared" si="24"/>
        <v>4.1843109804375514E-2</v>
      </c>
      <c r="J60">
        <f>INDEX(PQ, MATCH($B$1, PQ!$B$5:$B$271, 0), MATCH(A60, PQ!$A$5:$BQ$5, 0))</f>
        <v>2588868323334.71</v>
      </c>
      <c r="K60">
        <f t="shared" si="1"/>
        <v>118460703557.58008</v>
      </c>
      <c r="L60" s="4">
        <f t="shared" si="25"/>
        <v>4.7951885595409201E-2</v>
      </c>
      <c r="M60" s="20">
        <f t="shared" si="12"/>
        <v>6.1087757910336868E-3</v>
      </c>
      <c r="N60" t="str">
        <f t="shared" si="13"/>
        <v>inflation</v>
      </c>
      <c r="O60">
        <f t="shared" si="26"/>
        <v>1</v>
      </c>
      <c r="P60" s="22">
        <f t="shared" si="27"/>
        <v>2.4534421141640065E-4</v>
      </c>
      <c r="Q60">
        <f t="shared" si="14"/>
        <v>118460703557.58008</v>
      </c>
      <c r="R60" s="4">
        <f t="shared" si="15"/>
        <v>4.7951885595409201E-2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10.088191602418322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1.1145933133281143E-2</v>
      </c>
      <c r="G61">
        <f t="shared" si="11"/>
        <v>275725960658.55811</v>
      </c>
      <c r="H61">
        <f t="shared" si="0"/>
        <v>16242023425.451569</v>
      </c>
      <c r="I61" s="4">
        <f t="shared" si="24"/>
        <v>6.2593560120296002E-2</v>
      </c>
      <c r="J61">
        <f>INDEX(PQ, MATCH($B$1, PQ!$B$5:$B$271, 0), MATCH(A61, PQ!$A$5:$BQ$5, 0))</f>
        <v>2781576320884.3901</v>
      </c>
      <c r="K61">
        <f t="shared" si="1"/>
        <v>192707997549.68018</v>
      </c>
      <c r="L61" s="4">
        <f t="shared" si="25"/>
        <v>7.4437156889251843E-2</v>
      </c>
      <c r="M61" s="20">
        <f t="shared" si="12"/>
        <v>1.1843596768955841E-2</v>
      </c>
      <c r="N61" t="str">
        <f t="shared" si="13"/>
        <v>inflation</v>
      </c>
      <c r="O61">
        <f t="shared" si="26"/>
        <v>1</v>
      </c>
      <c r="P61" s="22">
        <f t="shared" si="27"/>
        <v>6.9766363567469805E-4</v>
      </c>
      <c r="Q61">
        <f t="shared" si="14"/>
        <v>192707997549.68018</v>
      </c>
      <c r="R61" s="4">
        <f t="shared" si="15"/>
        <v>7.4437156889251843E-2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10.210311490459974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1.210523083367865E-2</v>
      </c>
      <c r="G62">
        <f t="shared" si="11"/>
        <v>266670954918.05588</v>
      </c>
      <c r="H62">
        <f t="shared" si="0"/>
        <v>-9055005740.5022278</v>
      </c>
      <c r="I62" s="4">
        <f t="shared" si="24"/>
        <v>-3.2840599118323079E-2</v>
      </c>
      <c r="J62">
        <f>INDEX(PQ, MATCH($B$1, PQ!$B$5:$B$271, 0), MATCH(A62, PQ!$A$5:$BQ$5, 0))</f>
        <v>2722793515171.7598</v>
      </c>
      <c r="K62">
        <f t="shared" si="1"/>
        <v>-58782805712.630371</v>
      </c>
      <c r="L62" s="4">
        <f t="shared" si="25"/>
        <v>-2.1132911317687891E-2</v>
      </c>
      <c r="M62" s="20">
        <f t="shared" si="12"/>
        <v>1.1707687800635188E-2</v>
      </c>
      <c r="N62" t="str">
        <f t="shared" si="13"/>
        <v>inflation</v>
      </c>
      <c r="O62">
        <f t="shared" si="26"/>
        <v>1</v>
      </c>
      <c r="P62" s="22">
        <f t="shared" si="27"/>
        <v>-3.9754303304346227E-4</v>
      </c>
      <c r="Q62">
        <f t="shared" si="14"/>
        <v>-58782805712.630371</v>
      </c>
      <c r="R62" s="4">
        <f t="shared" si="15"/>
        <v>-2.1132911317687891E-2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10.514372389985835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2.9779786817469921E-2</v>
      </c>
      <c r="G63">
        <f t="shared" si="11"/>
        <v>251838717224.0546</v>
      </c>
      <c r="H63">
        <f t="shared" si="0"/>
        <v>-14832237694.001282</v>
      </c>
      <c r="I63" s="4">
        <f t="shared" si="24"/>
        <v>-5.5619996930520665E-2</v>
      </c>
      <c r="J63">
        <f>INDEX(PQ, MATCH($B$1, PQ!$B$5:$B$271, 0), MATCH(A63, PQ!$A$5:$BQ$5, 0))</f>
        <v>2647926055110.0498</v>
      </c>
      <c r="K63">
        <f t="shared" si="1"/>
        <v>-74867460061.709961</v>
      </c>
      <c r="L63" s="4">
        <f t="shared" si="25"/>
        <v>-2.7496561764430071E-2</v>
      </c>
      <c r="M63" s="20">
        <f t="shared" si="12"/>
        <v>2.8123435166090595E-2</v>
      </c>
      <c r="N63" t="str">
        <f t="shared" si="13"/>
        <v>inflation</v>
      </c>
      <c r="O63">
        <f t="shared" si="26"/>
        <v>1</v>
      </c>
      <c r="P63" s="22">
        <f t="shared" si="27"/>
        <v>-1.6563516513793258E-3</v>
      </c>
      <c r="Q63">
        <f t="shared" si="14"/>
        <v>-74867460061.709961</v>
      </c>
      <c r="R63" s="4">
        <f t="shared" si="15"/>
        <v>-2.7496561764430071E-2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10.642838688943561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1.221816140733995E-2</v>
      </c>
      <c r="G64">
        <f t="shared" si="11"/>
        <v>278725796632.6037</v>
      </c>
      <c r="H64">
        <f t="shared" si="0"/>
        <v>26887079408.549103</v>
      </c>
      <c r="I64" s="4">
        <f t="shared" si="24"/>
        <v>0.10676308911083097</v>
      </c>
      <c r="J64">
        <f>INDEX(PQ, MATCH($B$1, PQ!$B$5:$B$271, 0), MATCH(A64, PQ!$A$5:$BQ$5, 0))</f>
        <v>2966433692008.0898</v>
      </c>
      <c r="K64">
        <f t="shared" si="1"/>
        <v>318507636898.04004</v>
      </c>
      <c r="L64" s="4">
        <f t="shared" si="25"/>
        <v>0.12028569917327341</v>
      </c>
      <c r="M64" s="20">
        <f t="shared" si="12"/>
        <v>1.3522610062442431E-2</v>
      </c>
      <c r="N64" t="str">
        <f t="shared" si="13"/>
        <v>inflation</v>
      </c>
      <c r="O64">
        <f t="shared" si="26"/>
        <v>1</v>
      </c>
      <c r="P64" s="22">
        <f t="shared" si="27"/>
        <v>1.3044486551024807E-3</v>
      </c>
      <c r="Q64">
        <f t="shared" si="14"/>
        <v>318507636898.04004</v>
      </c>
      <c r="R64" s="4">
        <f t="shared" si="15"/>
        <v>0.12028569917327341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10.98560537555271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3.2206321699232036E-2</v>
      </c>
      <c r="G65">
        <f t="shared" si="11"/>
        <v>254542386587.24365</v>
      </c>
      <c r="H65">
        <f t="shared" si="0"/>
        <v>-24183410045.360046</v>
      </c>
      <c r="I65" s="4">
        <f t="shared" si="24"/>
        <v>-8.6764161543457272E-2</v>
      </c>
      <c r="J65">
        <f>INDEX(PQ, MATCH($B$1, PQ!$B$5:$B$271, 0), MATCH(A65, PQ!$A$5:$BQ$5, 0))</f>
        <v>2796302210398.8398</v>
      </c>
      <c r="K65">
        <f t="shared" si="1"/>
        <v>-170131481609.25</v>
      </c>
      <c r="L65" s="4">
        <f t="shared" si="25"/>
        <v>-5.7352194342858084E-2</v>
      </c>
      <c r="M65" s="20">
        <f t="shared" si="12"/>
        <v>2.9411967200599187E-2</v>
      </c>
      <c r="N65" t="str">
        <f t="shared" si="13"/>
        <v>inflation</v>
      </c>
      <c r="O65">
        <f t="shared" si="26"/>
        <v>1</v>
      </c>
      <c r="P65" s="22">
        <f t="shared" si="27"/>
        <v>-2.7943544986328492E-3</v>
      </c>
      <c r="Q65">
        <f t="shared" si="14"/>
        <v>-170131481609.25</v>
      </c>
      <c r="R65" s="4">
        <f t="shared" si="15"/>
        <v>-5.7352194342858084E-2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11.568234837253664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5.3035717357691851E-2</v>
      </c>
      <c r="G66">
        <f t="shared" si="11"/>
        <v>263811346702.3353</v>
      </c>
      <c r="H66">
        <f t="shared" si="0"/>
        <v>9268960115.0916443</v>
      </c>
      <c r="I66" s="4">
        <f t="shared" si="24"/>
        <v>3.6414210770019377E-2</v>
      </c>
      <c r="J66">
        <f>INDEX(PQ, MATCH($B$1, PQ!$B$5:$B$271, 0), MATCH(A66, PQ!$A$5:$BQ$5, 0))</f>
        <v>3051831611384.7598</v>
      </c>
      <c r="K66">
        <f t="shared" si="1"/>
        <v>255529400985.91992</v>
      </c>
      <c r="L66" s="4">
        <f t="shared" si="25"/>
        <v>9.1381181917913473E-2</v>
      </c>
      <c r="M66" s="20">
        <f t="shared" si="12"/>
        <v>5.4966971147894096E-2</v>
      </c>
      <c r="N66" t="str">
        <f t="shared" si="13"/>
        <v>inflation</v>
      </c>
      <c r="O66">
        <f t="shared" si="26"/>
        <v>1</v>
      </c>
      <c r="P66" s="22">
        <f t="shared" si="27"/>
        <v>1.9312537902022447E-3</v>
      </c>
      <c r="Q66">
        <f t="shared" si="14"/>
        <v>255529400985.91992</v>
      </c>
      <c r="R66" s="4">
        <f t="shared" si="15"/>
        <v>9.1381181917913473E-2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11.835803248840941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2.3129579866896836E-2</v>
      </c>
      <c r="G67">
        <f t="shared" si="11"/>
        <v>267162186377.62811</v>
      </c>
      <c r="H67">
        <f t="shared" ref="H67" si="40">G67-G66</f>
        <v>3350839675.2928162</v>
      </c>
      <c r="I67" s="4">
        <f t="shared" si="24"/>
        <v>1.2701651074446201E-2</v>
      </c>
      <c r="J67">
        <f>INDEX(PQ, MATCH($B$1, PQ!$B$5:$B$271, 0), MATCH(A67, PQ!$A$5:$BQ$5, 0))</f>
        <v>3162079073495.7798</v>
      </c>
      <c r="K67">
        <f t="shared" ref="K67" si="41">J67-J66</f>
        <v>110247462111.02002</v>
      </c>
      <c r="L67" s="4">
        <f t="shared" si="25"/>
        <v>3.6125014794310864E-2</v>
      </c>
      <c r="M67" s="20">
        <f t="shared" si="12"/>
        <v>2.3423363719864664E-2</v>
      </c>
      <c r="N67" t="str">
        <f t="shared" si="13"/>
        <v>inflation</v>
      </c>
      <c r="O67">
        <f t="shared" si="26"/>
        <v>1</v>
      </c>
      <c r="P67" s="22">
        <f t="shared" si="27"/>
        <v>2.9378385296782716E-4</v>
      </c>
      <c r="Q67">
        <f t="shared" si="14"/>
        <v>110247462111.02002</v>
      </c>
      <c r="R67" s="4">
        <f t="shared" si="15"/>
        <v>3.6125014794310864E-2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 t="e">
        <f>SUM(AL4:AL57)/COUNT(AL4:AL57)</f>
        <v>#DIV/0!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0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0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04E522-3BA8-4EC0-A862-877C7DF90CBC}">
          <x14:formula1>
            <xm:f>PQ!$A$6:$A$271</xm:f>
          </x14:formula1>
          <xm:sqref>C1:F1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134C-072D-438A-B862-2AACFC44D56B}">
  <dimension ref="A1:AO108"/>
  <sheetViews>
    <sheetView zoomScale="109" workbookViewId="0">
      <pane xSplit="6" ySplit="2" topLeftCell="G4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ITA</v>
      </c>
      <c r="C1" t="s">
        <v>425</v>
      </c>
      <c r="H1">
        <f>IFERROR(B3+B4,"wrong")</f>
        <v>2.0278215888207649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42012422612.3955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42012422612.3955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1.0278215888207647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2.7821588820764687E-2</v>
      </c>
      <c r="G4">
        <f t="shared" ref="G4:G67" si="11">J4/B4</f>
        <v>45386755666.364395</v>
      </c>
      <c r="H4">
        <f t="shared" si="0"/>
        <v>3374333053.968895</v>
      </c>
      <c r="I4" s="4">
        <f>H4/G3</f>
        <v>8.0317507159735166E-2</v>
      </c>
      <c r="J4">
        <f>INDEX(PQ, MATCH($B$1, PQ!$B$5:$B$271, 0), MATCH(A4, PQ!$A$5:$BQ$5, 0))</f>
        <v>46649487320.422501</v>
      </c>
      <c r="K4">
        <f>J4-J3</f>
        <v>4637064708.0270004</v>
      </c>
      <c r="L4" s="4">
        <f>K4/J3</f>
        <v>0.1103736566398069</v>
      </c>
      <c r="M4" s="20">
        <f t="shared" ref="M4:M67" si="12">L4-I4</f>
        <v>3.0056149480071737E-2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2.2345606593070499E-3</v>
      </c>
      <c r="Q4">
        <f t="shared" ref="Q4:Q67" si="14">J4-J3</f>
        <v>4637064708.0270004</v>
      </c>
      <c r="R4" s="4">
        <f t="shared" ref="R4:R67" si="15">Q4/J3</f>
        <v>0.1103736566398069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1.0873707956944212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5.7937299159067299E-2</v>
      </c>
      <c r="G5">
        <f t="shared" si="11"/>
        <v>48202391342.073647</v>
      </c>
      <c r="H5">
        <f t="shared" si="0"/>
        <v>2815635675.7092514</v>
      </c>
      <c r="I5" s="4">
        <f t="shared" ref="I5:I67" si="24">H5/G4</f>
        <v>6.2036504578710981E-2</v>
      </c>
      <c r="J5">
        <f>INDEX(PQ, MATCH($B$1, PQ!$B$5:$B$271, 0), MATCH(A5, PQ!$A$5:$BQ$5, 0))</f>
        <v>52413872628.004501</v>
      </c>
      <c r="K5">
        <f t="shared" si="1"/>
        <v>5764385307.5820007</v>
      </c>
      <c r="L5" s="4">
        <f t="shared" ref="L5:L67" si="25">K5/J4</f>
        <v>0.12356803126233785</v>
      </c>
      <c r="M5" s="20">
        <f t="shared" si="12"/>
        <v>6.1531526683626873E-2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3.5942275245595748E-3</v>
      </c>
      <c r="Q5">
        <f t="shared" si="14"/>
        <v>5764385307.5820007</v>
      </c>
      <c r="R5" s="4">
        <f t="shared" si="15"/>
        <v>0.12356803126233785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1.1793390941908002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8.4578599002786192E-2</v>
      </c>
      <c r="G6">
        <f t="shared" si="11"/>
        <v>50906414375.350761</v>
      </c>
      <c r="H6">
        <f t="shared" si="0"/>
        <v>2704023033.2771149</v>
      </c>
      <c r="I6" s="4">
        <f t="shared" si="24"/>
        <v>5.6097279781986621E-2</v>
      </c>
      <c r="J6">
        <f>INDEX(PQ, MATCH($B$1, PQ!$B$5:$B$271, 0), MATCH(A6, PQ!$A$5:$BQ$5, 0))</f>
        <v>60035924617.927696</v>
      </c>
      <c r="K6">
        <f t="shared" si="1"/>
        <v>7622051989.9231949</v>
      </c>
      <c r="L6" s="4">
        <f t="shared" si="25"/>
        <v>0.14542050811660054</v>
      </c>
      <c r="M6" s="20">
        <f t="shared" si="12"/>
        <v>8.9323228334613924E-2</v>
      </c>
      <c r="N6" t="str">
        <f t="shared" si="13"/>
        <v>inflation</v>
      </c>
      <c r="O6">
        <f t="shared" si="26"/>
        <v>1</v>
      </c>
      <c r="P6" s="22">
        <f t="shared" si="27"/>
        <v>4.7446293318277322E-3</v>
      </c>
      <c r="Q6">
        <f t="shared" si="14"/>
        <v>7622051989.9231949</v>
      </c>
      <c r="R6" s="4">
        <f t="shared" si="15"/>
        <v>0.14542050811660054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1.2558759363272207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6.4898079367864972E-2</v>
      </c>
      <c r="G7">
        <f t="shared" si="11"/>
        <v>52330624290.545479</v>
      </c>
      <c r="H7">
        <f t="shared" si="0"/>
        <v>1424209915.1947174</v>
      </c>
      <c r="I7" s="4">
        <f t="shared" si="24"/>
        <v>2.7977022791146132E-2</v>
      </c>
      <c r="J7">
        <f>INDEX(PQ, MATCH($B$1, PQ!$B$5:$B$271, 0), MATCH(A7, PQ!$A$5:$BQ$5, 0))</f>
        <v>65720771779.476799</v>
      </c>
      <c r="K7">
        <f t="shared" si="1"/>
        <v>5684847161.5491028</v>
      </c>
      <c r="L7" s="4">
        <f t="shared" si="25"/>
        <v>9.4690757204587389E-2</v>
      </c>
      <c r="M7" s="20">
        <f t="shared" si="12"/>
        <v>6.671373441344125E-2</v>
      </c>
      <c r="N7" t="str">
        <f t="shared" si="13"/>
        <v>inflation</v>
      </c>
      <c r="O7">
        <f t="shared" si="26"/>
        <v>1</v>
      </c>
      <c r="P7" s="22">
        <f t="shared" si="27"/>
        <v>1.8156550455762782E-3</v>
      </c>
      <c r="Q7">
        <f t="shared" si="14"/>
        <v>5684847161.5491028</v>
      </c>
      <c r="R7" s="4">
        <f t="shared" si="15"/>
        <v>9.4690757204587389E-2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1.3085855541879445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4.1970401960938777E-2</v>
      </c>
      <c r="G8">
        <f t="shared" si="11"/>
        <v>54040801504.997147</v>
      </c>
      <c r="H8">
        <f t="shared" si="0"/>
        <v>1710177214.4516678</v>
      </c>
      <c r="I8" s="4">
        <f t="shared" si="24"/>
        <v>3.2680237196418153E-2</v>
      </c>
      <c r="J8">
        <f>INDEX(PQ, MATCH($B$1, PQ!$B$5:$B$271, 0), MATCH(A8, PQ!$A$5:$BQ$5, 0))</f>
        <v>70717012186.177399</v>
      </c>
      <c r="K8">
        <f t="shared" si="1"/>
        <v>4996240406.7005997</v>
      </c>
      <c r="L8" s="4">
        <f t="shared" si="25"/>
        <v>7.6022241848669514E-2</v>
      </c>
      <c r="M8" s="20">
        <f t="shared" si="12"/>
        <v>4.3342004652251361E-2</v>
      </c>
      <c r="N8" t="str">
        <f t="shared" si="13"/>
        <v>inflation</v>
      </c>
      <c r="O8">
        <f t="shared" si="26"/>
        <v>1</v>
      </c>
      <c r="P8" s="22">
        <f t="shared" si="27"/>
        <v>1.3716026913125831E-3</v>
      </c>
      <c r="Q8">
        <f t="shared" si="14"/>
        <v>4996240406.7005997</v>
      </c>
      <c r="R8" s="4">
        <f t="shared" si="15"/>
        <v>7.6022241848669514E-2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1.3377983694976767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2.2323962859165509E-2</v>
      </c>
      <c r="G9">
        <f t="shared" si="11"/>
        <v>57275032272.718483</v>
      </c>
      <c r="H9">
        <f t="shared" si="0"/>
        <v>3234230767.7213364</v>
      </c>
      <c r="I9" s="4">
        <f t="shared" si="24"/>
        <v>5.9847942251971736E-2</v>
      </c>
      <c r="J9">
        <f>INDEX(PQ, MATCH($B$1, PQ!$B$5:$B$271, 0), MATCH(A9, PQ!$A$5:$BQ$5, 0))</f>
        <v>76622444787.369598</v>
      </c>
      <c r="K9">
        <f t="shared" si="1"/>
        <v>5905432601.1921997</v>
      </c>
      <c r="L9" s="4">
        <f t="shared" si="25"/>
        <v>8.3507948351167705E-2</v>
      </c>
      <c r="M9" s="20">
        <f t="shared" si="12"/>
        <v>2.3660006099195968E-2</v>
      </c>
      <c r="N9" t="str">
        <f t="shared" si="13"/>
        <v>inflation</v>
      </c>
      <c r="O9">
        <f t="shared" si="26"/>
        <v>1</v>
      </c>
      <c r="P9" s="22">
        <f t="shared" si="27"/>
        <v>1.3360432400304594E-3</v>
      </c>
      <c r="Q9">
        <f t="shared" si="14"/>
        <v>5905432601.1921997</v>
      </c>
      <c r="R9" s="4">
        <f t="shared" si="15"/>
        <v>8.3507948351167705E-2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1.3749257388967124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2.7752589811405201E-2</v>
      </c>
      <c r="G10">
        <f t="shared" si="11"/>
        <v>61386584879.102386</v>
      </c>
      <c r="H10">
        <f t="shared" si="0"/>
        <v>4111552606.3839035</v>
      </c>
      <c r="I10" s="4">
        <f t="shared" si="24"/>
        <v>7.1786124655617831E-2</v>
      </c>
      <c r="J10">
        <f>INDEX(PQ, MATCH($B$1, PQ!$B$5:$B$271, 0), MATCH(A10, PQ!$A$5:$BQ$5, 0))</f>
        <v>84401995573.245605</v>
      </c>
      <c r="K10">
        <f t="shared" si="1"/>
        <v>7779550785.8760071</v>
      </c>
      <c r="L10" s="4">
        <f t="shared" si="25"/>
        <v>0.10153096533874084</v>
      </c>
      <c r="M10" s="20">
        <f t="shared" si="12"/>
        <v>2.9744840683123011E-2</v>
      </c>
      <c r="N10" t="str">
        <f t="shared" si="13"/>
        <v>inflation</v>
      </c>
      <c r="O10">
        <f t="shared" si="26"/>
        <v>1</v>
      </c>
      <c r="P10" s="22">
        <f t="shared" si="27"/>
        <v>1.99225087171781E-3</v>
      </c>
      <c r="Q10">
        <f t="shared" si="14"/>
        <v>7779550785.8760071</v>
      </c>
      <c r="R10" s="4">
        <f t="shared" si="15"/>
        <v>0.10153096533874084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1.3987731538999975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1.7344511291512373E-2</v>
      </c>
      <c r="G11">
        <f t="shared" si="11"/>
        <v>65404063477.172348</v>
      </c>
      <c r="H11">
        <f t="shared" si="0"/>
        <v>4017478598.0699615</v>
      </c>
      <c r="I11" s="4">
        <f t="shared" si="24"/>
        <v>6.5445546547053757E-2</v>
      </c>
      <c r="J11">
        <f>INDEX(PQ, MATCH($B$1, PQ!$B$5:$B$271, 0), MATCH(A11, PQ!$A$5:$BQ$5, 0))</f>
        <v>91485448147.839996</v>
      </c>
      <c r="K11">
        <f t="shared" si="1"/>
        <v>7083452574.5943909</v>
      </c>
      <c r="L11" s="4">
        <f t="shared" si="25"/>
        <v>8.3925178859630634E-2</v>
      </c>
      <c r="M11" s="20">
        <f t="shared" si="12"/>
        <v>1.8479632312576877E-2</v>
      </c>
      <c r="N11" t="str">
        <f t="shared" si="13"/>
        <v>inflation</v>
      </c>
      <c r="O11">
        <f t="shared" si="26"/>
        <v>1</v>
      </c>
      <c r="P11" s="22">
        <f t="shared" si="27"/>
        <v>1.1351210210645037E-3</v>
      </c>
      <c r="Q11">
        <f t="shared" si="14"/>
        <v>7083452574.5943909</v>
      </c>
      <c r="R11" s="4">
        <f t="shared" si="15"/>
        <v>8.3925178859630634E-2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1.4554418837228544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4.0513166602358451E-2</v>
      </c>
      <c r="G12">
        <f t="shared" si="11"/>
        <v>69392442507.561371</v>
      </c>
      <c r="H12">
        <f t="shared" si="0"/>
        <v>3988379030.3890228</v>
      </c>
      <c r="I12" s="4">
        <f t="shared" si="24"/>
        <v>6.09805999558585E-2</v>
      </c>
      <c r="J12">
        <f>INDEX(PQ, MATCH($B$1, PQ!$B$5:$B$271, 0), MATCH(A12, PQ!$A$5:$BQ$5, 0))</f>
        <v>100996667239.33501</v>
      </c>
      <c r="K12">
        <f t="shared" si="1"/>
        <v>9511219091.4950104</v>
      </c>
      <c r="L12" s="4">
        <f t="shared" si="25"/>
        <v>0.10396428376374056</v>
      </c>
      <c r="M12" s="20">
        <f t="shared" si="12"/>
        <v>4.2983683807882062E-2</v>
      </c>
      <c r="N12" t="str">
        <f t="shared" si="13"/>
        <v>inflation</v>
      </c>
      <c r="O12">
        <f t="shared" si="26"/>
        <v>1</v>
      </c>
      <c r="P12" s="22">
        <f t="shared" si="27"/>
        <v>2.4705172055236105E-3</v>
      </c>
      <c r="Q12">
        <f t="shared" si="14"/>
        <v>9511219091.4950104</v>
      </c>
      <c r="R12" s="4">
        <f t="shared" si="15"/>
        <v>0.10396428376374056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1.5553584773449238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6.8650349244103195E-2</v>
      </c>
      <c r="G13">
        <f t="shared" si="11"/>
        <v>73074259998.619568</v>
      </c>
      <c r="H13">
        <f t="shared" si="0"/>
        <v>3681817491.058197</v>
      </c>
      <c r="I13" s="4">
        <f t="shared" si="24"/>
        <v>5.3057903108930146E-2</v>
      </c>
      <c r="J13">
        <f>INDEX(PQ, MATCH($B$1, PQ!$B$5:$B$271, 0), MATCH(A13, PQ!$A$5:$BQ$5, 0))</f>
        <v>113656669764.56</v>
      </c>
      <c r="K13">
        <f t="shared" si="1"/>
        <v>12660002525.224991</v>
      </c>
      <c r="L13" s="4">
        <f t="shared" si="25"/>
        <v>0.12535069593162101</v>
      </c>
      <c r="M13" s="20">
        <f t="shared" si="12"/>
        <v>7.2292792822690868E-2</v>
      </c>
      <c r="N13" t="str">
        <f t="shared" si="13"/>
        <v>inflation</v>
      </c>
      <c r="O13">
        <f t="shared" si="26"/>
        <v>1</v>
      </c>
      <c r="P13" s="22">
        <f t="shared" si="27"/>
        <v>3.642443578587673E-3</v>
      </c>
      <c r="Q13">
        <f t="shared" si="14"/>
        <v>12660002525.224991</v>
      </c>
      <c r="R13" s="4">
        <f t="shared" si="15"/>
        <v>0.12535069593162101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1.6670151679941352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7.1788396228639847E-2</v>
      </c>
      <c r="G14">
        <f t="shared" si="11"/>
        <v>74960153487.557007</v>
      </c>
      <c r="H14">
        <f t="shared" si="0"/>
        <v>1885893488.937439</v>
      </c>
      <c r="I14" s="4">
        <f t="shared" si="24"/>
        <v>2.5807904027670824E-2</v>
      </c>
      <c r="J14">
        <f>INDEX(PQ, MATCH($B$1, PQ!$B$5:$B$271, 0), MATCH(A14, PQ!$A$5:$BQ$5, 0))</f>
        <v>124959712858.92599</v>
      </c>
      <c r="K14">
        <f t="shared" si="1"/>
        <v>11303043094.365997</v>
      </c>
      <c r="L14" s="4">
        <f t="shared" si="25"/>
        <v>9.9449008296479846E-2</v>
      </c>
      <c r="M14" s="20">
        <f t="shared" si="12"/>
        <v>7.3641104268809016E-2</v>
      </c>
      <c r="N14" t="str">
        <f t="shared" si="13"/>
        <v>inflation</v>
      </c>
      <c r="O14">
        <f t="shared" si="26"/>
        <v>1</v>
      </c>
      <c r="P14" s="22">
        <f t="shared" si="27"/>
        <v>1.8527080401691681E-3</v>
      </c>
      <c r="Q14">
        <f t="shared" si="14"/>
        <v>11303043094.365997</v>
      </c>
      <c r="R14" s="4">
        <f t="shared" si="15"/>
        <v>9.9449008296479846E-2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1.7609176619842919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5.6329717805235394E-2</v>
      </c>
      <c r="G15">
        <f t="shared" si="11"/>
        <v>82681227601.113556</v>
      </c>
      <c r="H15">
        <f t="shared" si="0"/>
        <v>7721074113.5565491</v>
      </c>
      <c r="I15" s="4">
        <f t="shared" si="24"/>
        <v>0.10300237865492373</v>
      </c>
      <c r="J15">
        <f>INDEX(PQ, MATCH($B$1, PQ!$B$5:$B$271, 0), MATCH(A15, PQ!$A$5:$BQ$5, 0))</f>
        <v>145594833997.34399</v>
      </c>
      <c r="K15">
        <f t="shared" si="1"/>
        <v>20635121138.417999</v>
      </c>
      <c r="L15" s="4">
        <f t="shared" si="25"/>
        <v>0.16513419138305913</v>
      </c>
      <c r="M15" s="20">
        <f t="shared" si="12"/>
        <v>6.2131812728135394E-2</v>
      </c>
      <c r="N15" t="str">
        <f t="shared" si="13"/>
        <v>inflation</v>
      </c>
      <c r="O15">
        <f t="shared" si="26"/>
        <v>1</v>
      </c>
      <c r="P15" s="22">
        <f t="shared" si="27"/>
        <v>5.8020949229000002E-3</v>
      </c>
      <c r="Q15">
        <f t="shared" si="14"/>
        <v>20635121138.417999</v>
      </c>
      <c r="R15" s="4">
        <f t="shared" si="15"/>
        <v>0.16513419138305913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1.9852344888260267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0.12738632344056516</v>
      </c>
      <c r="G16">
        <f t="shared" si="11"/>
        <v>88602394519.272049</v>
      </c>
      <c r="H16">
        <f t="shared" si="0"/>
        <v>5921166918.158493</v>
      </c>
      <c r="I16" s="4">
        <f t="shared" si="24"/>
        <v>7.1614404985911775E-2</v>
      </c>
      <c r="J16">
        <f>INDEX(PQ, MATCH($B$1, PQ!$B$5:$B$271, 0), MATCH(A16, PQ!$A$5:$BQ$5, 0))</f>
        <v>175896529392.229</v>
      </c>
      <c r="K16">
        <f t="shared" si="1"/>
        <v>30301695394.88501</v>
      </c>
      <c r="L16" s="4">
        <f t="shared" si="25"/>
        <v>0.20812342418301591</v>
      </c>
      <c r="M16" s="20">
        <f t="shared" si="12"/>
        <v>0.13650901919710412</v>
      </c>
      <c r="N16" t="str">
        <f t="shared" si="13"/>
        <v>inflation</v>
      </c>
      <c r="O16">
        <f t="shared" si="26"/>
        <v>1</v>
      </c>
      <c r="P16" s="22">
        <f t="shared" si="27"/>
        <v>9.1226957565389566E-3</v>
      </c>
      <c r="Q16">
        <f t="shared" si="14"/>
        <v>30301695394.88501</v>
      </c>
      <c r="R16" s="4">
        <f t="shared" si="15"/>
        <v>0.20812342418301591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2.3871726077470936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0.20246380021271643</v>
      </c>
      <c r="G17">
        <f t="shared" si="11"/>
        <v>83791362269.360611</v>
      </c>
      <c r="H17">
        <f t="shared" si="0"/>
        <v>-4811032249.911438</v>
      </c>
      <c r="I17" s="4">
        <f t="shared" si="24"/>
        <v>-5.4299122230437945E-2</v>
      </c>
      <c r="J17">
        <f>INDEX(PQ, MATCH($B$1, PQ!$B$5:$B$271, 0), MATCH(A17, PQ!$A$5:$BQ$5, 0))</f>
        <v>200024444775.23099</v>
      </c>
      <c r="K17">
        <f t="shared" si="1"/>
        <v>24127915383.001984</v>
      </c>
      <c r="L17" s="4">
        <f t="shared" si="25"/>
        <v>0.13717107134728912</v>
      </c>
      <c r="M17" s="20">
        <f t="shared" si="12"/>
        <v>0.19147019357772707</v>
      </c>
      <c r="N17" t="str">
        <f t="shared" si="13"/>
        <v>inflation</v>
      </c>
      <c r="O17">
        <f t="shared" si="26"/>
        <v>1</v>
      </c>
      <c r="P17" s="22">
        <f t="shared" si="27"/>
        <v>-1.0993606634989356E-2</v>
      </c>
      <c r="Q17">
        <f t="shared" si="14"/>
        <v>24127915383.001984</v>
      </c>
      <c r="R17" s="4">
        <f t="shared" si="15"/>
        <v>0.13717107134728912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2.7925882640338551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0.16983089323791067</v>
      </c>
      <c r="G18">
        <f t="shared" si="11"/>
        <v>81723699291.542694</v>
      </c>
      <c r="H18">
        <f t="shared" si="0"/>
        <v>-2067662977.8179169</v>
      </c>
      <c r="I18" s="4">
        <f t="shared" si="24"/>
        <v>-2.467632607727616E-2</v>
      </c>
      <c r="J18">
        <f>INDEX(PQ, MATCH($B$1, PQ!$B$5:$B$271, 0), MATCH(A18, PQ!$A$5:$BQ$5, 0))</f>
        <v>228220643534.99399</v>
      </c>
      <c r="K18">
        <f t="shared" si="1"/>
        <v>28196198759.763</v>
      </c>
      <c r="L18" s="4">
        <f t="shared" si="25"/>
        <v>0.14096376466110072</v>
      </c>
      <c r="M18" s="20">
        <f t="shared" si="12"/>
        <v>0.16564009073837688</v>
      </c>
      <c r="N18" t="str">
        <f t="shared" si="13"/>
        <v>inflation</v>
      </c>
      <c r="O18">
        <f t="shared" si="26"/>
        <v>1</v>
      </c>
      <c r="P18" s="22">
        <f t="shared" si="27"/>
        <v>-4.1908024995337967E-3</v>
      </c>
      <c r="Q18">
        <f t="shared" si="14"/>
        <v>28196198759.763</v>
      </c>
      <c r="R18" s="4">
        <f t="shared" si="15"/>
        <v>0.14096376466110072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3.2800143269189759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0.17454275990583754</v>
      </c>
      <c r="G19">
        <f t="shared" si="11"/>
        <v>68668970136.297775</v>
      </c>
      <c r="H19">
        <f t="shared" si="0"/>
        <v>-13054729155.244919</v>
      </c>
      <c r="I19" s="4">
        <f t="shared" si="24"/>
        <v>-0.15974226899192642</v>
      </c>
      <c r="J19">
        <f>INDEX(PQ, MATCH($B$1, PQ!$B$5:$B$271, 0), MATCH(A19, PQ!$A$5:$BQ$5, 0))</f>
        <v>225235205861.828</v>
      </c>
      <c r="K19">
        <f t="shared" si="1"/>
        <v>-2985437673.1659851</v>
      </c>
      <c r="L19" s="4">
        <f t="shared" si="25"/>
        <v>-1.3081365589560332E-2</v>
      </c>
      <c r="M19" s="20">
        <f t="shared" si="12"/>
        <v>0.14666090340236609</v>
      </c>
      <c r="N19" t="str">
        <f t="shared" si="13"/>
        <v>inflation</v>
      </c>
      <c r="O19">
        <f t="shared" si="26"/>
        <v>1</v>
      </c>
      <c r="P19" s="22">
        <f t="shared" si="27"/>
        <v>-2.7881856503471442E-2</v>
      </c>
      <c r="Q19">
        <f t="shared" si="14"/>
        <v>-2985437673.1659851</v>
      </c>
      <c r="R19" s="4">
        <f t="shared" si="15"/>
        <v>-1.3081365589560332E-2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3.8860677438554254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0.18477157613690523</v>
      </c>
      <c r="G20">
        <f t="shared" si="11"/>
        <v>66439917358.12635</v>
      </c>
      <c r="H20">
        <f t="shared" si="0"/>
        <v>-2229052778.1714249</v>
      </c>
      <c r="I20" s="4">
        <f t="shared" si="24"/>
        <v>-3.2460844741767407E-2</v>
      </c>
      <c r="J20">
        <f>INDEX(PQ, MATCH($B$1, PQ!$B$5:$B$271, 0), MATCH(A20, PQ!$A$5:$BQ$5, 0))</f>
        <v>258190019749.83499</v>
      </c>
      <c r="K20">
        <f t="shared" si="1"/>
        <v>32954813888.006989</v>
      </c>
      <c r="L20" s="4">
        <f t="shared" si="25"/>
        <v>0.14631288994946612</v>
      </c>
      <c r="M20" s="20">
        <f t="shared" si="12"/>
        <v>0.17877373469123353</v>
      </c>
      <c r="N20" t="str">
        <f t="shared" si="13"/>
        <v>inflation</v>
      </c>
      <c r="O20">
        <f t="shared" si="26"/>
        <v>1</v>
      </c>
      <c r="P20" s="22">
        <f t="shared" si="27"/>
        <v>-5.9978414456716977E-3</v>
      </c>
      <c r="Q20">
        <f t="shared" si="14"/>
        <v>32954813888.006989</v>
      </c>
      <c r="R20" s="4">
        <f t="shared" si="15"/>
        <v>0.14631288994946612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4.4279788921626162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0.1394497430375603</v>
      </c>
      <c r="G21">
        <f t="shared" si="11"/>
        <v>71315712480.097534</v>
      </c>
      <c r="H21">
        <f t="shared" si="0"/>
        <v>4875795121.9711838</v>
      </c>
      <c r="I21" s="4">
        <f t="shared" si="24"/>
        <v>7.3386532010410746E-2</v>
      </c>
      <c r="J21">
        <f>INDEX(PQ, MATCH($B$1, PQ!$B$5:$B$271, 0), MATCH(A21, PQ!$A$5:$BQ$5, 0))</f>
        <v>315784469541.40997</v>
      </c>
      <c r="K21">
        <f t="shared" si="1"/>
        <v>57594449791.574982</v>
      </c>
      <c r="L21" s="4">
        <f t="shared" si="25"/>
        <v>0.2230700080792406</v>
      </c>
      <c r="M21" s="20">
        <f t="shared" si="12"/>
        <v>0.14968347606882987</v>
      </c>
      <c r="N21" t="str">
        <f t="shared" si="13"/>
        <v>inflation</v>
      </c>
      <c r="O21">
        <f t="shared" si="26"/>
        <v>1</v>
      </c>
      <c r="P21" s="22">
        <f t="shared" si="27"/>
        <v>1.0233733031269565E-2</v>
      </c>
      <c r="Q21">
        <f t="shared" si="14"/>
        <v>57594449791.574982</v>
      </c>
      <c r="R21" s="4">
        <f t="shared" si="15"/>
        <v>0.2230700080792406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5.112147110717765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0.15451027098753906</v>
      </c>
      <c r="G22">
        <f t="shared" si="11"/>
        <v>77185671414.001785</v>
      </c>
      <c r="H22">
        <f t="shared" si="0"/>
        <v>5869958933.9042511</v>
      </c>
      <c r="I22" s="4">
        <f t="shared" si="24"/>
        <v>8.2309476127612302E-2</v>
      </c>
      <c r="J22">
        <f>INDEX(PQ, MATCH($B$1, PQ!$B$5:$B$271, 0), MATCH(A22, PQ!$A$5:$BQ$5, 0))</f>
        <v>394584507107.90002</v>
      </c>
      <c r="K22">
        <f t="shared" si="1"/>
        <v>78800037566.490051</v>
      </c>
      <c r="L22" s="4">
        <f t="shared" si="25"/>
        <v>0.24953740657647103</v>
      </c>
      <c r="M22" s="20">
        <f t="shared" si="12"/>
        <v>0.16722793044885872</v>
      </c>
      <c r="N22" t="str">
        <f t="shared" si="13"/>
        <v>inflation</v>
      </c>
      <c r="O22">
        <f t="shared" si="26"/>
        <v>1</v>
      </c>
      <c r="P22" s="22">
        <f t="shared" si="27"/>
        <v>1.2717659461319669E-2</v>
      </c>
      <c r="Q22">
        <f t="shared" si="14"/>
        <v>78800037566.490051</v>
      </c>
      <c r="R22" s="4">
        <f t="shared" si="15"/>
        <v>0.24953740657647103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>
        <f t="shared" si="3"/>
        <v>0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6.1762811446014698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0.20815794436993351</v>
      </c>
      <c r="G23">
        <f t="shared" si="11"/>
        <v>77450612171.997467</v>
      </c>
      <c r="H23">
        <f t="shared" si="0"/>
        <v>264940757.99568176</v>
      </c>
      <c r="I23" s="4">
        <f t="shared" si="24"/>
        <v>3.4325121896603785E-3</v>
      </c>
      <c r="J23">
        <f>INDEX(PQ, MATCH($B$1, PQ!$B$5:$B$271, 0), MATCH(A23, PQ!$A$5:$BQ$5, 0))</f>
        <v>478356755595.74902</v>
      </c>
      <c r="K23">
        <f t="shared" si="1"/>
        <v>83772248487.848999</v>
      </c>
      <c r="L23" s="4">
        <f t="shared" si="25"/>
        <v>0.21230496124101825</v>
      </c>
      <c r="M23" s="20">
        <f t="shared" si="12"/>
        <v>0.20887244905135788</v>
      </c>
      <c r="N23" t="str">
        <f t="shared" si="13"/>
        <v>inflation</v>
      </c>
      <c r="O23">
        <f t="shared" si="26"/>
        <v>1</v>
      </c>
      <c r="P23" s="22">
        <f t="shared" si="27"/>
        <v>7.1450468142436607E-4</v>
      </c>
      <c r="Q23">
        <f t="shared" si="14"/>
        <v>83772248487.848999</v>
      </c>
      <c r="R23" s="4">
        <f t="shared" si="15"/>
        <v>0.21230496124101825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7.3366330512039326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0.18787226154960529</v>
      </c>
      <c r="G24">
        <f t="shared" si="11"/>
        <v>58841096585.816338</v>
      </c>
      <c r="H24">
        <f t="shared" si="0"/>
        <v>-18609515586.181129</v>
      </c>
      <c r="I24" s="4">
        <f t="shared" si="24"/>
        <v>-0.24027590052941458</v>
      </c>
      <c r="J24">
        <f>INDEX(PQ, MATCH($B$1, PQ!$B$5:$B$271, 0), MATCH(A24, PQ!$A$5:$BQ$5, 0))</f>
        <v>431695533980.58301</v>
      </c>
      <c r="K24">
        <f t="shared" si="1"/>
        <v>-46661221615.166016</v>
      </c>
      <c r="L24" s="4">
        <f t="shared" si="25"/>
        <v>-9.7544815808138396E-2</v>
      </c>
      <c r="M24" s="20">
        <f t="shared" si="12"/>
        <v>0.14273108472127619</v>
      </c>
      <c r="N24" t="str">
        <f t="shared" si="13"/>
        <v>inflation</v>
      </c>
      <c r="O24">
        <f t="shared" si="26"/>
        <v>1</v>
      </c>
      <c r="P24" s="22">
        <f t="shared" si="27"/>
        <v>-4.5141176828329105E-2</v>
      </c>
      <c r="Q24">
        <f t="shared" si="14"/>
        <v>-46661221615.166016</v>
      </c>
      <c r="R24" s="4">
        <f t="shared" si="15"/>
        <v>-9.7544815808138396E-2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8.6235481877486873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0.17540950018395338</v>
      </c>
      <c r="G25">
        <f t="shared" si="11"/>
        <v>49661393697.105942</v>
      </c>
      <c r="H25">
        <f t="shared" si="0"/>
        <v>-9179702888.7103958</v>
      </c>
      <c r="I25" s="4">
        <f t="shared" si="24"/>
        <v>-0.15600835846630307</v>
      </c>
      <c r="J25">
        <f>INDEX(PQ, MATCH($B$1, PQ!$B$5:$B$271, 0), MATCH(A25, PQ!$A$5:$BQ$5, 0))</f>
        <v>428257421617.75201</v>
      </c>
      <c r="K25">
        <f t="shared" si="1"/>
        <v>-3438112362.8309937</v>
      </c>
      <c r="L25" s="4">
        <f t="shared" si="25"/>
        <v>-7.9642064654429218E-3</v>
      </c>
      <c r="M25" s="20">
        <f t="shared" si="12"/>
        <v>0.14804415200086013</v>
      </c>
      <c r="N25" t="str">
        <f t="shared" si="13"/>
        <v>inflation</v>
      </c>
      <c r="O25">
        <f t="shared" si="26"/>
        <v>1</v>
      </c>
      <c r="P25" s="22">
        <f t="shared" si="27"/>
        <v>-2.7365348183093247E-2</v>
      </c>
      <c r="Q25">
        <f t="shared" si="14"/>
        <v>-3438112362.8309937</v>
      </c>
      <c r="R25" s="4">
        <f t="shared" si="15"/>
        <v>-7.9642064654429218E-3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9.9254227874354335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0.15096739431876718</v>
      </c>
      <c r="G26">
        <f t="shared" si="11"/>
        <v>44740008204.232445</v>
      </c>
      <c r="H26">
        <f t="shared" si="0"/>
        <v>-4921385492.873497</v>
      </c>
      <c r="I26" s="4">
        <f t="shared" si="24"/>
        <v>-9.9098819555688278E-2</v>
      </c>
      <c r="J26">
        <f>INDEX(PQ, MATCH($B$1, PQ!$B$5:$B$271, 0), MATCH(A26, PQ!$A$5:$BQ$5, 0))</f>
        <v>444063496940.33698</v>
      </c>
      <c r="K26">
        <f t="shared" si="1"/>
        <v>15806075322.584961</v>
      </c>
      <c r="L26" s="4">
        <f t="shared" si="25"/>
        <v>3.6907884194691029E-2</v>
      </c>
      <c r="M26" s="20">
        <f t="shared" si="12"/>
        <v>0.13600670375037932</v>
      </c>
      <c r="N26" t="str">
        <f t="shared" si="13"/>
        <v>inflation</v>
      </c>
      <c r="O26">
        <f t="shared" si="26"/>
        <v>1</v>
      </c>
      <c r="P26" s="22">
        <f t="shared" si="27"/>
        <v>-1.4960690568387863E-2</v>
      </c>
      <c r="Q26">
        <f t="shared" si="14"/>
        <v>15806075322.584961</v>
      </c>
      <c r="R26" s="4">
        <f t="shared" si="15"/>
        <v>3.6907884194691029E-2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10.993581404810367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0.10761845014069456</v>
      </c>
      <c r="G27">
        <f t="shared" si="11"/>
        <v>39923016406.575897</v>
      </c>
      <c r="H27">
        <f t="shared" si="0"/>
        <v>-4816991797.6565475</v>
      </c>
      <c r="I27" s="4">
        <f t="shared" si="24"/>
        <v>-0.10766631458062308</v>
      </c>
      <c r="J27">
        <f>INDEX(PQ, MATCH($B$1, PQ!$B$5:$B$271, 0), MATCH(A27, PQ!$A$5:$BQ$5, 0))</f>
        <v>438896930791.27197</v>
      </c>
      <c r="K27">
        <f t="shared" si="1"/>
        <v>-5166566149.0650024</v>
      </c>
      <c r="L27" s="4">
        <f t="shared" si="25"/>
        <v>-1.1634746347455725E-2</v>
      </c>
      <c r="M27" s="20">
        <f t="shared" si="12"/>
        <v>9.6031568233167358E-2</v>
      </c>
      <c r="N27" t="str">
        <f t="shared" si="13"/>
        <v>inflation</v>
      </c>
      <c r="O27">
        <f t="shared" si="26"/>
        <v>1</v>
      </c>
      <c r="P27" s="22">
        <f t="shared" si="27"/>
        <v>-1.1586881907527199E-2</v>
      </c>
      <c r="Q27">
        <f t="shared" si="14"/>
        <v>-5166566149.0650024</v>
      </c>
      <c r="R27" s="4">
        <f t="shared" si="15"/>
        <v>-1.1634746347455725E-2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12.002203199951435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9.1746425300469725E-2</v>
      </c>
      <c r="G28">
        <f t="shared" si="11"/>
        <v>37764713206.096199</v>
      </c>
      <c r="H28">
        <f t="shared" si="0"/>
        <v>-2158303200.4796982</v>
      </c>
      <c r="I28" s="4">
        <f t="shared" si="24"/>
        <v>-5.4061626468790432E-2</v>
      </c>
      <c r="J28">
        <f>INDEX(PQ, MATCH($B$1, PQ!$B$5:$B$271, 0), MATCH(A28, PQ!$A$5:$BQ$5, 0))</f>
        <v>453259761687.45599</v>
      </c>
      <c r="K28">
        <f t="shared" si="1"/>
        <v>14362830896.184021</v>
      </c>
      <c r="L28" s="4">
        <f t="shared" si="25"/>
        <v>3.2724837857238544E-2</v>
      </c>
      <c r="M28" s="20">
        <f t="shared" si="12"/>
        <v>8.6786464326028975E-2</v>
      </c>
      <c r="N28" t="str">
        <f t="shared" si="13"/>
        <v>inflation</v>
      </c>
      <c r="O28">
        <f t="shared" si="26"/>
        <v>1</v>
      </c>
      <c r="P28" s="22">
        <f t="shared" si="27"/>
        <v>-4.9599609744407497E-3</v>
      </c>
      <c r="Q28">
        <f t="shared" si="14"/>
        <v>14362830896.184021</v>
      </c>
      <c r="R28" s="4">
        <f t="shared" si="15"/>
        <v>3.2724837857238544E-2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12.900978328575103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7.488417865040857E-2</v>
      </c>
      <c r="G29">
        <f t="shared" si="11"/>
        <v>49752995233.372566</v>
      </c>
      <c r="H29">
        <f t="shared" si="0"/>
        <v>11988282027.276367</v>
      </c>
      <c r="I29" s="4">
        <f t="shared" si="24"/>
        <v>0.31744665878572459</v>
      </c>
      <c r="J29">
        <f>INDEX(PQ, MATCH($B$1, PQ!$B$5:$B$271, 0), MATCH(A29, PQ!$A$5:$BQ$5, 0))</f>
        <v>641862313287.43994</v>
      </c>
      <c r="K29">
        <f t="shared" si="1"/>
        <v>188602551599.98395</v>
      </c>
      <c r="L29" s="4">
        <f t="shared" si="25"/>
        <v>0.41610256974461879</v>
      </c>
      <c r="M29" s="20">
        <f t="shared" si="12"/>
        <v>9.86559109588942E-2</v>
      </c>
      <c r="N29" t="str">
        <f t="shared" si="13"/>
        <v>inflation</v>
      </c>
      <c r="O29">
        <f t="shared" si="26"/>
        <v>1</v>
      </c>
      <c r="P29" s="22">
        <f t="shared" si="27"/>
        <v>2.377173230848563E-2</v>
      </c>
      <c r="Q29">
        <f t="shared" si="14"/>
        <v>188602551599.98395</v>
      </c>
      <c r="R29" s="4">
        <f t="shared" si="15"/>
        <v>0.41610256974461879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13.676234617760649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6.0092829352979119E-2</v>
      </c>
      <c r="G30">
        <f t="shared" si="11"/>
        <v>59049157682.627693</v>
      </c>
      <c r="H30">
        <f t="shared" si="0"/>
        <v>9296162449.255127</v>
      </c>
      <c r="I30" s="4">
        <f t="shared" si="24"/>
        <v>0.18684628745767626</v>
      </c>
      <c r="J30">
        <f>INDEX(PQ, MATCH($B$1, PQ!$B$5:$B$271, 0), MATCH(A30, PQ!$A$5:$BQ$5, 0))</f>
        <v>807570134448.76001</v>
      </c>
      <c r="K30">
        <f t="shared" si="1"/>
        <v>165707821161.32007</v>
      </c>
      <c r="L30" s="4">
        <f t="shared" si="25"/>
        <v>0.25816723887808707</v>
      </c>
      <c r="M30" s="20">
        <f t="shared" si="12"/>
        <v>7.1320951420410811E-2</v>
      </c>
      <c r="N30" t="str">
        <f t="shared" si="13"/>
        <v>inflation</v>
      </c>
      <c r="O30">
        <f t="shared" si="26"/>
        <v>1</v>
      </c>
      <c r="P30" s="22">
        <f t="shared" si="27"/>
        <v>1.1228122067431692E-2</v>
      </c>
      <c r="Q30">
        <f t="shared" si="14"/>
        <v>165707821161.32007</v>
      </c>
      <c r="R30" s="4">
        <f t="shared" si="15"/>
        <v>0.25816723887808707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14.58575927214793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6.6504025399368838E-2</v>
      </c>
      <c r="G31">
        <f t="shared" si="11"/>
        <v>61269620467.911247</v>
      </c>
      <c r="H31">
        <f t="shared" si="0"/>
        <v>2220462785.2835541</v>
      </c>
      <c r="I31" s="4">
        <f t="shared" si="24"/>
        <v>3.760363182855047E-2</v>
      </c>
      <c r="J31">
        <f>INDEX(PQ, MATCH($B$1, PQ!$B$5:$B$271, 0), MATCH(A31, PQ!$A$5:$BQ$5, 0))</f>
        <v>893663934840.82104</v>
      </c>
      <c r="K31">
        <f t="shared" si="1"/>
        <v>86093800392.061035</v>
      </c>
      <c r="L31" s="4">
        <f t="shared" si="25"/>
        <v>0.10660845011415371</v>
      </c>
      <c r="M31" s="20">
        <f t="shared" si="12"/>
        <v>6.9004818285603231E-2</v>
      </c>
      <c r="N31" t="str">
        <f t="shared" si="13"/>
        <v>inflation</v>
      </c>
      <c r="O31">
        <f t="shared" si="26"/>
        <v>1</v>
      </c>
      <c r="P31" s="22">
        <f t="shared" si="27"/>
        <v>2.5007928862343931E-3</v>
      </c>
      <c r="Q31">
        <f t="shared" si="14"/>
        <v>86093800392.061035</v>
      </c>
      <c r="R31" s="4">
        <f t="shared" si="15"/>
        <v>0.10660845011415371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15.489695366362438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6.1973879957048852E-2</v>
      </c>
      <c r="G32">
        <f t="shared" si="11"/>
        <v>60091673011.53038</v>
      </c>
      <c r="H32">
        <f t="shared" si="0"/>
        <v>-1177947456.380867</v>
      </c>
      <c r="I32" s="4">
        <f t="shared" si="24"/>
        <v>-1.9225636577882732E-2</v>
      </c>
      <c r="J32">
        <f>INDEX(PQ, MATCH($B$1, PQ!$B$5:$B$271, 0), MATCH(A32, PQ!$A$5:$BQ$5, 0))</f>
        <v>930801709003.66895</v>
      </c>
      <c r="K32">
        <f t="shared" si="1"/>
        <v>37137774162.8479</v>
      </c>
      <c r="L32" s="4">
        <f t="shared" si="25"/>
        <v>4.1556756085790639E-2</v>
      </c>
      <c r="M32" s="20">
        <f t="shared" si="12"/>
        <v>6.0782392663673371E-2</v>
      </c>
      <c r="N32" t="str">
        <f t="shared" si="13"/>
        <v>inflation</v>
      </c>
      <c r="O32">
        <f t="shared" si="26"/>
        <v>1</v>
      </c>
      <c r="P32" s="22">
        <f t="shared" si="27"/>
        <v>-1.1914872933754816E-3</v>
      </c>
      <c r="Q32">
        <f t="shared" si="14"/>
        <v>37137774162.8479</v>
      </c>
      <c r="R32" s="4">
        <f t="shared" si="15"/>
        <v>4.1556756085790639E-2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16.870456613545912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8.9140632822382479E-2</v>
      </c>
      <c r="G33">
        <f t="shared" si="11"/>
        <v>70178606188.280457</v>
      </c>
      <c r="H33">
        <f t="shared" si="0"/>
        <v>10086933176.750076</v>
      </c>
      <c r="I33" s="4">
        <f t="shared" si="24"/>
        <v>0.16785908381706394</v>
      </c>
      <c r="J33">
        <f>INDEX(PQ, MATCH($B$1, PQ!$B$5:$B$271, 0), MATCH(A33, PQ!$A$5:$BQ$5, 0))</f>
        <v>1183945130898.51</v>
      </c>
      <c r="K33">
        <f t="shared" si="1"/>
        <v>253143421894.84106</v>
      </c>
      <c r="L33" s="4">
        <f t="shared" si="25"/>
        <v>0.27196278159588472</v>
      </c>
      <c r="M33" s="20">
        <f t="shared" si="12"/>
        <v>0.10410369777882078</v>
      </c>
      <c r="N33" t="str">
        <f t="shared" si="13"/>
        <v>inflation</v>
      </c>
      <c r="O33">
        <f t="shared" si="26"/>
        <v>1</v>
      </c>
      <c r="P33" s="22">
        <f t="shared" si="27"/>
        <v>1.4963064956438302E-2</v>
      </c>
      <c r="Q33">
        <f t="shared" si="14"/>
        <v>253143421894.84106</v>
      </c>
      <c r="R33" s="4">
        <f t="shared" si="15"/>
        <v>0.27196278159588472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18.149461374698493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7.5813286531060536E-2</v>
      </c>
      <c r="G34">
        <f t="shared" si="11"/>
        <v>68822562484.448959</v>
      </c>
      <c r="H34">
        <f t="shared" si="0"/>
        <v>-1356043703.8314972</v>
      </c>
      <c r="I34" s="4">
        <f t="shared" si="24"/>
        <v>-1.9322750585746899E-2</v>
      </c>
      <c r="J34">
        <f>INDEX(PQ, MATCH($B$1, PQ!$B$5:$B$271, 0), MATCH(A34, PQ!$A$5:$BQ$5, 0))</f>
        <v>1249092439519.28</v>
      </c>
      <c r="K34">
        <f t="shared" si="1"/>
        <v>65147308620.77002</v>
      </c>
      <c r="L34" s="4">
        <f t="shared" si="25"/>
        <v>5.5025614718588314E-2</v>
      </c>
      <c r="M34" s="20">
        <f t="shared" si="12"/>
        <v>7.4348365304335209E-2</v>
      </c>
      <c r="N34" t="str">
        <f t="shared" si="13"/>
        <v>inflation</v>
      </c>
      <c r="O34">
        <f t="shared" si="26"/>
        <v>1</v>
      </c>
      <c r="P34" s="22">
        <f t="shared" si="27"/>
        <v>-1.464921226725327E-3</v>
      </c>
      <c r="Q34">
        <f t="shared" si="14"/>
        <v>65147308620.77002</v>
      </c>
      <c r="R34" s="4">
        <f t="shared" si="15"/>
        <v>5.5025614718588314E-2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18.942250841958401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4.3681156751302117E-2</v>
      </c>
      <c r="G35">
        <f t="shared" si="11"/>
        <v>69854652511.649277</v>
      </c>
      <c r="H35">
        <f t="shared" si="0"/>
        <v>1032090027.2003174</v>
      </c>
      <c r="I35" s="4">
        <f t="shared" si="24"/>
        <v>1.49963905722564E-2</v>
      </c>
      <c r="J35">
        <f>INDEX(PQ, MATCH($B$1, PQ!$B$5:$B$271, 0), MATCH(A35, PQ!$A$5:$BQ$5, 0))</f>
        <v>1323204350353.5</v>
      </c>
      <c r="K35">
        <f t="shared" si="1"/>
        <v>74111910834.219971</v>
      </c>
      <c r="L35" s="4">
        <f t="shared" si="25"/>
        <v>5.9332607010848887E-2</v>
      </c>
      <c r="M35" s="20">
        <f t="shared" si="12"/>
        <v>4.4336216438592486E-2</v>
      </c>
      <c r="N35" t="str">
        <f t="shared" si="13"/>
        <v>inflation</v>
      </c>
      <c r="O35">
        <f t="shared" si="26"/>
        <v>1</v>
      </c>
      <c r="P35" s="22">
        <f t="shared" si="27"/>
        <v>6.5505968729036995E-4</v>
      </c>
      <c r="Q35">
        <f t="shared" si="14"/>
        <v>74111910834.219971</v>
      </c>
      <c r="R35" s="4">
        <f t="shared" si="15"/>
        <v>5.9332607010848887E-2</v>
      </c>
      <c r="S35">
        <f>INDEX(m, MATCH($B$1, 'M stock'!$B$5:$B$271, 0), MATCH(A35, 'M stock'!$A$5:$BQ$5, 0))</f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si="3"/>
        <v>0</v>
      </c>
      <c r="X35" s="4" t="e">
        <f t="shared" si="29"/>
        <v>#DIV/0!</v>
      </c>
      <c r="Y35" t="e">
        <f t="shared" si="4"/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si="5"/>
        <v>#DIV/0!</v>
      </c>
      <c r="AE35" t="e">
        <f t="shared" si="19"/>
        <v>#DIV/0!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1993</v>
      </c>
      <c r="B36">
        <f>INDEX(p, MATCH($B$1, 'p2'!$B$5:$B$271, 0), MATCH(A36, 'p2'!$A$5:$BQ$5, 0))</f>
        <v>19.678337570899753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3.8859517545342011E-2</v>
      </c>
      <c r="G36">
        <f t="shared" si="11"/>
        <v>54243026567.915749</v>
      </c>
      <c r="H36">
        <f t="shared" si="0"/>
        <v>-15611625943.733528</v>
      </c>
      <c r="I36" s="4">
        <f t="shared" si="24"/>
        <v>-0.22348727511213462</v>
      </c>
      <c r="J36">
        <f>INDEX(PQ, MATCH($B$1, PQ!$B$5:$B$271, 0), MATCH(A36, PQ!$A$5:$BQ$5, 0))</f>
        <v>1067412587670.73</v>
      </c>
      <c r="K36">
        <f t="shared" si="1"/>
        <v>-255791762682.77002</v>
      </c>
      <c r="L36" s="4">
        <f t="shared" si="25"/>
        <v>-0.19331236525517326</v>
      </c>
      <c r="M36" s="20">
        <f t="shared" si="12"/>
        <v>3.0174909856961363E-2</v>
      </c>
      <c r="N36" t="str">
        <f t="shared" si="13"/>
        <v>inflation</v>
      </c>
      <c r="O36">
        <f t="shared" si="26"/>
        <v>1</v>
      </c>
      <c r="P36" s="22">
        <f t="shared" si="27"/>
        <v>-8.6846076883806481E-3</v>
      </c>
      <c r="Q36">
        <f t="shared" si="14"/>
        <v>-255791762682.77002</v>
      </c>
      <c r="R36" s="4">
        <f t="shared" si="15"/>
        <v>-0.19331236525517326</v>
      </c>
      <c r="S36">
        <f>INDEX(m, MATCH($B$1, 'M stock'!$B$5:$B$271, 0), MATCH(A36, 'M stock'!$A$5:$BQ$5, 0))</f>
        <v>0</v>
      </c>
      <c r="T36" s="4" t="e">
        <f t="shared" si="16"/>
        <v>#DIV/0!</v>
      </c>
      <c r="U36" s="15" t="e">
        <f t="shared" si="17"/>
        <v>#DIV/0!</v>
      </c>
      <c r="V36" s="4" t="e">
        <f t="shared" si="28"/>
        <v>#DIV/0!</v>
      </c>
      <c r="W36">
        <f t="shared" si="3"/>
        <v>0</v>
      </c>
      <c r="X36" s="4" t="e">
        <f t="shared" si="29"/>
        <v>#DIV/0!</v>
      </c>
      <c r="Y36" t="e">
        <f t="shared" si="4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5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6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1994</v>
      </c>
      <c r="B37">
        <f>INDEX(p, MATCH($B$1, 'p2'!$B$5:$B$271, 0), MATCH(A37, 'p2'!$A$5:$BQ$5, 0))</f>
        <v>20.375437475968724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3.5424735578265469E-2</v>
      </c>
      <c r="G37">
        <f t="shared" si="11"/>
        <v>54072466468.591919</v>
      </c>
      <c r="H37">
        <f t="shared" si="0"/>
        <v>-170560099.32382965</v>
      </c>
      <c r="I37" s="4">
        <f t="shared" si="24"/>
        <v>-3.1443691496505538E-3</v>
      </c>
      <c r="J37">
        <f>INDEX(PQ, MATCH($B$1, PQ!$B$5:$B$271, 0), MATCH(A37, PQ!$A$5:$BQ$5, 0))</f>
        <v>1101750159702.21</v>
      </c>
      <c r="K37">
        <f t="shared" si="1"/>
        <v>34337572031.47998</v>
      </c>
      <c r="L37" s="4">
        <f t="shared" si="25"/>
        <v>3.216897798292806E-2</v>
      </c>
      <c r="M37" s="20">
        <f t="shared" si="12"/>
        <v>3.5313347132578617E-2</v>
      </c>
      <c r="N37" t="str">
        <f t="shared" si="13"/>
        <v>inflation</v>
      </c>
      <c r="O37">
        <f t="shared" si="26"/>
        <v>1</v>
      </c>
      <c r="P37" s="22">
        <f t="shared" si="27"/>
        <v>-1.1138844568685247E-4</v>
      </c>
      <c r="Q37">
        <f t="shared" si="14"/>
        <v>34337572031.47998</v>
      </c>
      <c r="R37" s="4">
        <f t="shared" si="15"/>
        <v>3.216897798292806E-2</v>
      </c>
      <c r="S37">
        <f>INDEX(m, MATCH($B$1, 'M stock'!$B$5:$B$271, 0), MATCH(A37, 'M stock'!$A$5:$BQ$5, 0))</f>
        <v>0</v>
      </c>
      <c r="T37" s="4" t="e">
        <f t="shared" si="16"/>
        <v>#DIV/0!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 t="e">
        <f t="shared" si="29"/>
        <v>#DIV/0!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21.378977595630804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4.9252445295747856E-2</v>
      </c>
      <c r="G38">
        <f t="shared" si="11"/>
        <v>55071362650.494453</v>
      </c>
      <c r="H38">
        <f t="shared" si="0"/>
        <v>998896181.90253448</v>
      </c>
      <c r="I38" s="4">
        <f t="shared" si="24"/>
        <v>1.8473286815624455E-2</v>
      </c>
      <c r="J38">
        <f>INDEX(PQ, MATCH($B$1, PQ!$B$5:$B$271, 0), MATCH(A38, PQ!$A$5:$BQ$5, 0))</f>
        <v>1177369428265.78</v>
      </c>
      <c r="K38">
        <f t="shared" si="1"/>
        <v>75619268563.570068</v>
      </c>
      <c r="L38" s="4">
        <f t="shared" si="25"/>
        <v>6.8635586659691578E-2</v>
      </c>
      <c r="M38" s="20">
        <f t="shared" si="12"/>
        <v>5.0162299844067122E-2</v>
      </c>
      <c r="N38" t="str">
        <f t="shared" si="13"/>
        <v>inflation</v>
      </c>
      <c r="O38">
        <f t="shared" si="26"/>
        <v>1</v>
      </c>
      <c r="P38" s="22">
        <f t="shared" si="27"/>
        <v>9.098545483192666E-4</v>
      </c>
      <c r="Q38">
        <f t="shared" si="14"/>
        <v>75619268563.570068</v>
      </c>
      <c r="R38" s="4">
        <f t="shared" si="15"/>
        <v>6.8635586659691578E-2</v>
      </c>
      <c r="S38">
        <f>INDEX(m, MATCH($B$1, 'M stock'!$B$5:$B$271, 0), MATCH(A38, 'M stock'!$A$5:$BQ$5, 0))</f>
        <v>0</v>
      </c>
      <c r="T38" s="4" t="e">
        <f t="shared" si="16"/>
        <v>#DIV/0!</v>
      </c>
      <c r="U38" s="15" t="e">
        <f t="shared" si="17"/>
        <v>#DIV/0!</v>
      </c>
      <c r="V38" s="4" t="e">
        <f t="shared" si="28"/>
        <v>#DIV/0!</v>
      </c>
      <c r="W38">
        <f t="shared" si="3"/>
        <v>0</v>
      </c>
      <c r="X38" s="4" t="e">
        <f t="shared" si="29"/>
        <v>#DIV/0!</v>
      </c>
      <c r="Y38" t="e">
        <f t="shared" si="4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5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1996</v>
      </c>
      <c r="B39">
        <f>INDEX(p, MATCH($B$1, 'p2'!$B$5:$B$271, 0), MATCH(A39, 'p2'!$A$5:$BQ$5, 0))</f>
        <v>22.313835054488063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4.3727884304828241E-2</v>
      </c>
      <c r="G39">
        <f t="shared" si="11"/>
        <v>58922032262.124489</v>
      </c>
      <c r="H39">
        <f t="shared" si="0"/>
        <v>3850669611.6300354</v>
      </c>
      <c r="I39" s="4">
        <f t="shared" si="24"/>
        <v>6.9921451482287997E-2</v>
      </c>
      <c r="J39">
        <f>INDEX(PQ, MATCH($B$1, PQ!$B$5:$B$271, 0), MATCH(A39, PQ!$A$5:$BQ$5, 0))</f>
        <v>1314776508972.27</v>
      </c>
      <c r="K39">
        <f t="shared" si="1"/>
        <v>137407080706.48999</v>
      </c>
      <c r="L39" s="4">
        <f t="shared" si="25"/>
        <v>0.11670685292795936</v>
      </c>
      <c r="M39" s="20">
        <f t="shared" si="12"/>
        <v>4.6785401445671365E-2</v>
      </c>
      <c r="N39" t="str">
        <f t="shared" si="13"/>
        <v>inflation</v>
      </c>
      <c r="O39">
        <f t="shared" si="26"/>
        <v>1</v>
      </c>
      <c r="P39" s="22">
        <f t="shared" si="27"/>
        <v>3.0575171408431245E-3</v>
      </c>
      <c r="Q39">
        <f t="shared" si="14"/>
        <v>137407080706.48999</v>
      </c>
      <c r="R39" s="4">
        <f t="shared" si="15"/>
        <v>0.11670685292795936</v>
      </c>
      <c r="S39">
        <f>INDEX(m, MATCH($B$1, 'M stock'!$B$5:$B$271, 0), MATCH(A39, 'M stock'!$A$5:$BQ$5, 0))</f>
        <v>0</v>
      </c>
      <c r="T39" s="4" t="e">
        <f t="shared" si="16"/>
        <v>#DIV/0!</v>
      </c>
      <c r="U39" s="15" t="e">
        <f t="shared" si="17"/>
        <v>#DIV/0!</v>
      </c>
      <c r="V39" s="4" t="e">
        <f t="shared" si="28"/>
        <v>#DIV/0!</v>
      </c>
      <c r="W39">
        <f t="shared" si="3"/>
        <v>0</v>
      </c>
      <c r="X39" s="4" t="e">
        <f t="shared" si="29"/>
        <v>#DIV/0!</v>
      </c>
      <c r="Y39" t="e">
        <f t="shared" si="4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5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6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1997</v>
      </c>
      <c r="B40">
        <f>INDEX(p, MATCH($B$1, 'p2'!$B$5:$B$271, 0), MATCH(A40, 'p2'!$A$5:$BQ$5, 0))</f>
        <v>22.881532603116916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2.5441505112975649E-2</v>
      </c>
      <c r="G40">
        <f t="shared" si="11"/>
        <v>54410174267.533463</v>
      </c>
      <c r="H40">
        <f t="shared" si="0"/>
        <v>-4511857994.5910263</v>
      </c>
      <c r="I40" s="4">
        <f t="shared" si="24"/>
        <v>-7.6573360106102134E-2</v>
      </c>
      <c r="J40">
        <f>INDEX(PQ, MATCH($B$1, PQ!$B$5:$B$271, 0), MATCH(A40, PQ!$A$5:$BQ$5, 0))</f>
        <v>1244988176443.8401</v>
      </c>
      <c r="K40">
        <f t="shared" si="1"/>
        <v>-69788332528.429932</v>
      </c>
      <c r="L40" s="4">
        <f t="shared" si="25"/>
        <v>-5.307999652578356E-2</v>
      </c>
      <c r="M40" s="20">
        <f t="shared" si="12"/>
        <v>2.3493363580318574E-2</v>
      </c>
      <c r="N40" t="str">
        <f t="shared" si="13"/>
        <v>inflation</v>
      </c>
      <c r="O40">
        <f t="shared" si="26"/>
        <v>1</v>
      </c>
      <c r="P40" s="22">
        <f t="shared" si="27"/>
        <v>-1.9481415326570752E-3</v>
      </c>
      <c r="Q40">
        <f t="shared" si="14"/>
        <v>-69788332528.429932</v>
      </c>
      <c r="R40" s="4">
        <f t="shared" si="15"/>
        <v>-5.307999652578356E-2</v>
      </c>
      <c r="S40">
        <f>INDEX(m, MATCH($B$1, 'M stock'!$B$5:$B$271, 0), MATCH(A40, 'M stock'!$A$5:$BQ$5, 0))</f>
        <v>0</v>
      </c>
      <c r="T40" s="4" t="e">
        <f t="shared" si="16"/>
        <v>#DIV/0!</v>
      </c>
      <c r="U40" s="15" t="e">
        <f t="shared" si="17"/>
        <v>#DIV/0!</v>
      </c>
      <c r="V40" s="4" t="e">
        <f t="shared" si="28"/>
        <v>#DIV/0!</v>
      </c>
      <c r="W40">
        <f t="shared" si="3"/>
        <v>0</v>
      </c>
      <c r="X40" s="4" t="e">
        <f t="shared" si="29"/>
        <v>#DIV/0!</v>
      </c>
      <c r="Y40" t="e">
        <f t="shared" si="4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5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6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1998</v>
      </c>
      <c r="B41">
        <f>INDEX(p, MATCH($B$1, 'p2'!$B$5:$B$271, 0), MATCH(A41, 'p2'!$A$5:$BQ$5, 0))</f>
        <v>23.423490128065463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2.3685368211512264E-2</v>
      </c>
      <c r="G41">
        <f t="shared" si="11"/>
        <v>54335616940.014236</v>
      </c>
      <c r="H41">
        <f t="shared" si="0"/>
        <v>-74557327.519226074</v>
      </c>
      <c r="I41" s="4">
        <f t="shared" si="24"/>
        <v>-1.3702828289545547E-3</v>
      </c>
      <c r="J41">
        <f>INDEX(PQ, MATCH($B$1, PQ!$B$5:$B$271, 0), MATCH(A41, PQ!$A$5:$BQ$5, 0))</f>
        <v>1272729786996.77</v>
      </c>
      <c r="K41">
        <f t="shared" si="1"/>
        <v>27741610552.929932</v>
      </c>
      <c r="L41" s="4">
        <f t="shared" si="25"/>
        <v>2.2282629729199942E-2</v>
      </c>
      <c r="M41" s="20">
        <f t="shared" si="12"/>
        <v>2.3652912558154496E-2</v>
      </c>
      <c r="N41" t="str">
        <f t="shared" si="13"/>
        <v>inflation</v>
      </c>
      <c r="O41">
        <f t="shared" si="26"/>
        <v>1</v>
      </c>
      <c r="P41" s="22">
        <f t="shared" si="27"/>
        <v>-3.2455653357767872E-5</v>
      </c>
      <c r="Q41">
        <f t="shared" si="14"/>
        <v>27741610552.929932</v>
      </c>
      <c r="R41" s="4">
        <f t="shared" si="15"/>
        <v>2.2282629729199942E-2</v>
      </c>
      <c r="S41">
        <f>INDEX(m, MATCH($B$1, 'M stock'!$B$5:$B$271, 0), MATCH(A41, 'M stock'!$A$5:$BQ$5, 0))</f>
        <v>0</v>
      </c>
      <c r="T41" s="4" t="e">
        <f t="shared" si="16"/>
        <v>#DIV/0!</v>
      </c>
      <c r="U41" s="15" t="e">
        <f t="shared" si="17"/>
        <v>#DIV/0!</v>
      </c>
      <c r="V41" s="4" t="e">
        <f t="shared" si="28"/>
        <v>#DIV/0!</v>
      </c>
      <c r="W41">
        <f t="shared" si="3"/>
        <v>0</v>
      </c>
      <c r="X41" s="4" t="e">
        <f t="shared" si="29"/>
        <v>#DIV/0!</v>
      </c>
      <c r="Y41" t="e">
        <f t="shared" si="4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5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6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1999</v>
      </c>
      <c r="B42">
        <f>INDEX(p, MATCH($B$1, 'p2'!$B$5:$B$271, 0), MATCH(A42, 'p2'!$A$5:$BQ$5, 0))</f>
        <v>23.76952564018892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1.4773012485822752E-2</v>
      </c>
      <c r="G42">
        <f t="shared" si="11"/>
        <v>52798897018.880737</v>
      </c>
      <c r="H42">
        <f t="shared" si="0"/>
        <v>-1536719921.1334991</v>
      </c>
      <c r="I42" s="4">
        <f t="shared" si="24"/>
        <v>-2.8282000052194427E-2</v>
      </c>
      <c r="J42">
        <f>INDEX(PQ, MATCH($B$1, PQ!$B$5:$B$271, 0), MATCH(A42, PQ!$A$5:$BQ$5, 0))</f>
        <v>1255004736463.98</v>
      </c>
      <c r="K42">
        <f t="shared" si="1"/>
        <v>-17725050532.790039</v>
      </c>
      <c r="L42" s="4">
        <f t="shared" si="25"/>
        <v>-1.3926797906266825E-2</v>
      </c>
      <c r="M42" s="20">
        <f t="shared" si="12"/>
        <v>1.4355202145927603E-2</v>
      </c>
      <c r="N42" t="str">
        <f t="shared" si="13"/>
        <v>inflation</v>
      </c>
      <c r="O42">
        <f t="shared" si="26"/>
        <v>1</v>
      </c>
      <c r="P42" s="22">
        <f t="shared" si="27"/>
        <v>-4.1781033989514958E-4</v>
      </c>
      <c r="Q42">
        <f t="shared" si="14"/>
        <v>-17725050532.790039</v>
      </c>
      <c r="R42" s="4">
        <f t="shared" si="15"/>
        <v>-1.3926797906266825E-2</v>
      </c>
      <c r="S42">
        <f>INDEX(m, MATCH($B$1, 'M stock'!$B$5:$B$271, 0), MATCH(A42, 'M stock'!$A$5:$BQ$5, 0))</f>
        <v>0</v>
      </c>
      <c r="T42" s="4" t="e">
        <f t="shared" si="16"/>
        <v>#DIV/0!</v>
      </c>
      <c r="U42" s="15" t="e">
        <f t="shared" si="17"/>
        <v>#DIV/0!</v>
      </c>
      <c r="V42" s="4" t="e">
        <f t="shared" si="28"/>
        <v>#DIV/0!</v>
      </c>
      <c r="W42">
        <f t="shared" si="3"/>
        <v>0</v>
      </c>
      <c r="X42" s="4" t="e">
        <f t="shared" si="29"/>
        <v>#DIV/0!</v>
      </c>
      <c r="Y42" t="e">
        <f t="shared" si="4"/>
        <v>#DIV/0!</v>
      </c>
      <c r="Z42" s="10" t="e">
        <f t="shared" si="30"/>
        <v>#DIV/0!</v>
      </c>
      <c r="AA42" t="e">
        <f t="shared" si="18"/>
        <v>#DIV/0!</v>
      </c>
      <c r="AB42" t="e">
        <f t="shared" si="31"/>
        <v>#DIV/0!</v>
      </c>
      <c r="AC42" s="4" t="e">
        <f t="shared" si="36"/>
        <v>#DIV/0!</v>
      </c>
      <c r="AD42" t="e">
        <f t="shared" si="5"/>
        <v>#DIV/0!</v>
      </c>
      <c r="AE42" t="e">
        <f t="shared" si="19"/>
        <v>#DIV/0!</v>
      </c>
      <c r="AF42" s="4" t="e">
        <f t="shared" si="32"/>
        <v>#DIV/0!</v>
      </c>
      <c r="AG42" s="4" t="e">
        <f t="shared" si="6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 t="e">
        <f t="shared" si="34"/>
        <v>#DIV/0!</v>
      </c>
      <c r="AN42" t="e">
        <f t="shared" si="35"/>
        <v>#DIV/0!</v>
      </c>
    </row>
    <row r="43" spans="1:40" x14ac:dyDescent="0.35">
      <c r="A43">
        <v>2000</v>
      </c>
      <c r="B43">
        <f>INDEX(p, MATCH($B$1, 'p2'!$B$5:$B$271, 0), MATCH(A43, 'p2'!$A$5:$BQ$5, 0))</f>
        <v>24.186925356468617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1.7560288017442281E-2</v>
      </c>
      <c r="G43">
        <f t="shared" si="11"/>
        <v>47532348427.73893</v>
      </c>
      <c r="H43">
        <f t="shared" si="0"/>
        <v>-5266548591.1418076</v>
      </c>
      <c r="I43" s="4">
        <f t="shared" si="24"/>
        <v>-9.974732216959957E-2</v>
      </c>
      <c r="J43">
        <f>INDEX(PQ, MATCH($B$1, PQ!$B$5:$B$271, 0), MATCH(A43, PQ!$A$5:$BQ$5, 0))</f>
        <v>1149661363439.3799</v>
      </c>
      <c r="K43">
        <f t="shared" si="1"/>
        <v>-105343373024.6001</v>
      </c>
      <c r="L43" s="4">
        <f t="shared" si="25"/>
        <v>-8.3938625858424057E-2</v>
      </c>
      <c r="M43" s="20">
        <f t="shared" si="12"/>
        <v>1.5808696311175513E-2</v>
      </c>
      <c r="N43" t="str">
        <f t="shared" si="13"/>
        <v>inflation</v>
      </c>
      <c r="O43">
        <f t="shared" si="26"/>
        <v>1</v>
      </c>
      <c r="P43" s="22">
        <f t="shared" si="27"/>
        <v>-1.7515917062667676E-3</v>
      </c>
      <c r="Q43">
        <f t="shared" si="14"/>
        <v>-105343373024.6001</v>
      </c>
      <c r="R43" s="4">
        <f t="shared" si="15"/>
        <v>-8.3938625858424057E-2</v>
      </c>
      <c r="S43">
        <f>INDEX(m, MATCH($B$1, 'M stock'!$B$5:$B$271, 0), MATCH(A43, 'M stock'!$A$5:$BQ$5, 0))</f>
        <v>0</v>
      </c>
      <c r="T43" s="4" t="e">
        <f t="shared" si="16"/>
        <v>#DIV/0!</v>
      </c>
      <c r="U43" s="15" t="e">
        <f t="shared" si="17"/>
        <v>#DIV/0!</v>
      </c>
      <c r="V43" s="4" t="e">
        <f t="shared" si="28"/>
        <v>#DIV/0!</v>
      </c>
      <c r="W43">
        <f t="shared" si="3"/>
        <v>0</v>
      </c>
      <c r="X43" s="4" t="e">
        <f t="shared" si="29"/>
        <v>#DIV/0!</v>
      </c>
      <c r="Y43" t="e">
        <f t="shared" si="4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5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6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2001</v>
      </c>
      <c r="B44">
        <f>INDEX(p, MATCH($B$1, 'p2'!$B$5:$B$271, 0), MATCH(A44, 'p2'!$A$5:$BQ$5, 0))</f>
        <v>24.928007849304127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3.063979740762348E-2</v>
      </c>
      <c r="G44">
        <f t="shared" si="11"/>
        <v>47017053905.436249</v>
      </c>
      <c r="H44">
        <f t="shared" si="0"/>
        <v>-515294522.30268097</v>
      </c>
      <c r="I44" s="4">
        <f t="shared" si="24"/>
        <v>-1.0840922852487663E-2</v>
      </c>
      <c r="J44">
        <f>INDEX(PQ, MATCH($B$1, PQ!$B$5:$B$271, 0), MATCH(A44, PQ!$A$5:$BQ$5, 0))</f>
        <v>1172041488805.8701</v>
      </c>
      <c r="K44">
        <f t="shared" si="1"/>
        <v>22380125366.490234</v>
      </c>
      <c r="L44" s="4">
        <f t="shared" si="25"/>
        <v>1.9466710875224006E-2</v>
      </c>
      <c r="M44" s="20">
        <f t="shared" si="12"/>
        <v>3.0307633727711669E-2</v>
      </c>
      <c r="N44" t="str">
        <f t="shared" si="13"/>
        <v>inflation</v>
      </c>
      <c r="O44">
        <f t="shared" si="26"/>
        <v>1</v>
      </c>
      <c r="P44" s="22">
        <f t="shared" si="27"/>
        <v>-3.3216367991181078E-4</v>
      </c>
      <c r="Q44">
        <f t="shared" si="14"/>
        <v>22380125366.490234</v>
      </c>
      <c r="R44" s="4">
        <f t="shared" si="15"/>
        <v>1.9466710875224006E-2</v>
      </c>
      <c r="S44">
        <f>INDEX(m, MATCH($B$1, 'M stock'!$B$5:$B$271, 0), MATCH(A44, 'M stock'!$A$5:$BQ$5, 0))</f>
        <v>0</v>
      </c>
      <c r="T44" s="4" t="e">
        <f t="shared" si="16"/>
        <v>#DIV/0!</v>
      </c>
      <c r="U44" s="15" t="e">
        <f t="shared" si="17"/>
        <v>#DIV/0!</v>
      </c>
      <c r="V44" s="4" t="e">
        <f t="shared" si="28"/>
        <v>#DIV/0!</v>
      </c>
      <c r="W44">
        <f t="shared" si="3"/>
        <v>0</v>
      </c>
      <c r="X44" s="4" t="e">
        <f t="shared" si="29"/>
        <v>#DIV/0!</v>
      </c>
      <c r="Y44" t="e">
        <f t="shared" si="4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5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6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2002</v>
      </c>
      <c r="B45">
        <f>INDEX(p, MATCH($B$1, 'p2'!$B$5:$B$271, 0), MATCH(A45, 'p2'!$A$5:$BQ$5, 0))</f>
        <v>25.751880409429752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3.3050076247814739E-2</v>
      </c>
      <c r="G45">
        <f t="shared" si="11"/>
        <v>49772919523.449394</v>
      </c>
      <c r="H45">
        <f t="shared" si="0"/>
        <v>2755865618.0131454</v>
      </c>
      <c r="I45" s="4">
        <f t="shared" si="24"/>
        <v>5.8614170584909919E-2</v>
      </c>
      <c r="J45">
        <f>INDEX(PQ, MATCH($B$1, PQ!$B$5:$B$271, 0), MATCH(A45, PQ!$A$5:$BQ$5, 0))</f>
        <v>1281746271196.04</v>
      </c>
      <c r="K45">
        <f t="shared" si="1"/>
        <v>109704782390.16992</v>
      </c>
      <c r="L45" s="4">
        <f t="shared" si="25"/>
        <v>9.3601449639758236E-2</v>
      </c>
      <c r="M45" s="20">
        <f t="shared" si="12"/>
        <v>3.4987279054848316E-2</v>
      </c>
      <c r="N45" t="str">
        <f t="shared" si="13"/>
        <v>inflation</v>
      </c>
      <c r="O45">
        <f t="shared" si="26"/>
        <v>1</v>
      </c>
      <c r="P45" s="22">
        <f t="shared" si="27"/>
        <v>1.9372028070335778E-3</v>
      </c>
      <c r="Q45">
        <f t="shared" si="14"/>
        <v>109704782390.16992</v>
      </c>
      <c r="R45" s="4">
        <f t="shared" si="15"/>
        <v>9.3601449639758236E-2</v>
      </c>
      <c r="S45">
        <f>INDEX(m, MATCH($B$1, 'M stock'!$B$5:$B$271, 0), MATCH(A45, 'M stock'!$A$5:$BQ$5, 0))</f>
        <v>0</v>
      </c>
      <c r="T45" s="4" t="e">
        <f t="shared" si="16"/>
        <v>#DIV/0!</v>
      </c>
      <c r="U45" s="15" t="e">
        <f t="shared" si="17"/>
        <v>#DIV/0!</v>
      </c>
      <c r="V45" s="4" t="e">
        <f t="shared" si="28"/>
        <v>#DIV/0!</v>
      </c>
      <c r="W45">
        <f t="shared" si="3"/>
        <v>0</v>
      </c>
      <c r="X45" s="4" t="e">
        <f t="shared" si="29"/>
        <v>#DIV/0!</v>
      </c>
      <c r="Y45" t="e">
        <f t="shared" si="4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5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6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2003</v>
      </c>
      <c r="B46">
        <f>INDEX(p, MATCH($B$1, 'p2'!$B$5:$B$271, 0), MATCH(A46, 'p2'!$A$5:$BQ$5, 0))</f>
        <v>26.567510540608097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3.1672643636527609E-2</v>
      </c>
      <c r="G46">
        <f t="shared" si="11"/>
        <v>59581420476.688316</v>
      </c>
      <c r="H46">
        <f t="shared" si="0"/>
        <v>9808500953.2389221</v>
      </c>
      <c r="I46" s="4">
        <f t="shared" si="24"/>
        <v>0.19706501139877614</v>
      </c>
      <c r="J46">
        <f>INDEX(PQ, MATCH($B$1, PQ!$B$5:$B$271, 0), MATCH(A46, PQ!$A$5:$BQ$5, 0))</f>
        <v>1582930016538.8201</v>
      </c>
      <c r="K46">
        <f t="shared" si="1"/>
        <v>301183745342.78003</v>
      </c>
      <c r="L46" s="4">
        <f t="shared" si="25"/>
        <v>0.23497922491456555</v>
      </c>
      <c r="M46" s="20">
        <f t="shared" si="12"/>
        <v>3.7914213515789413E-2</v>
      </c>
      <c r="N46" t="str">
        <f t="shared" si="13"/>
        <v>inflation</v>
      </c>
      <c r="O46">
        <f t="shared" si="26"/>
        <v>1</v>
      </c>
      <c r="P46" s="22">
        <f t="shared" si="27"/>
        <v>6.2415698792618046E-3</v>
      </c>
      <c r="Q46">
        <f t="shared" si="14"/>
        <v>301183745342.78003</v>
      </c>
      <c r="R46" s="4">
        <f t="shared" si="15"/>
        <v>0.23497922491456555</v>
      </c>
      <c r="S46">
        <f>INDEX(m, MATCH($B$1, 'M stock'!$B$5:$B$271, 0), MATCH(A46, 'M stock'!$A$5:$BQ$5, 0))</f>
        <v>0</v>
      </c>
      <c r="T46" s="4" t="e">
        <f t="shared" si="16"/>
        <v>#DIV/0!</v>
      </c>
      <c r="U46" s="15" t="e">
        <f t="shared" si="17"/>
        <v>#DIV/0!</v>
      </c>
      <c r="V46" s="4" t="e">
        <f t="shared" si="28"/>
        <v>#DIV/0!</v>
      </c>
      <c r="W46">
        <f t="shared" si="3"/>
        <v>0</v>
      </c>
      <c r="X46" s="4" t="e">
        <f t="shared" si="29"/>
        <v>#DIV/0!</v>
      </c>
      <c r="Y46" t="e">
        <f t="shared" si="4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5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6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2004</v>
      </c>
      <c r="B47">
        <f>INDEX(p, MATCH($B$1, 'p2'!$B$5:$B$271, 0), MATCH(A47, 'p2'!$A$5:$BQ$5, 0))</f>
        <v>27.266172419368807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2.6297604274695376E-2</v>
      </c>
      <c r="G47">
        <f t="shared" si="11"/>
        <v>66485633752.062775</v>
      </c>
      <c r="H47">
        <f t="shared" si="0"/>
        <v>6904213275.3744583</v>
      </c>
      <c r="I47" s="4">
        <f t="shared" si="24"/>
        <v>0.11587862827264725</v>
      </c>
      <c r="J47">
        <f>INDEX(PQ, MATCH($B$1, PQ!$B$5:$B$271, 0), MATCH(A47, PQ!$A$5:$BQ$5, 0))</f>
        <v>1812808753294.75</v>
      </c>
      <c r="K47">
        <f t="shared" si="1"/>
        <v>229878736755.92993</v>
      </c>
      <c r="L47" s="4">
        <f t="shared" si="25"/>
        <v>0.14522356285755122</v>
      </c>
      <c r="M47" s="20">
        <f t="shared" si="12"/>
        <v>2.9344934584903976E-2</v>
      </c>
      <c r="N47" t="str">
        <f t="shared" si="13"/>
        <v>inflation</v>
      </c>
      <c r="O47">
        <f t="shared" si="26"/>
        <v>1</v>
      </c>
      <c r="P47" s="22">
        <f t="shared" si="27"/>
        <v>3.0473303102085993E-3</v>
      </c>
      <c r="Q47">
        <f t="shared" si="14"/>
        <v>229878736755.92993</v>
      </c>
      <c r="R47" s="4">
        <f t="shared" si="15"/>
        <v>0.14522356285755122</v>
      </c>
      <c r="S47">
        <f>INDEX(m, MATCH($B$1, 'M stock'!$B$5:$B$271, 0), MATCH(A47, 'M stock'!$A$5:$BQ$5, 0))</f>
        <v>0</v>
      </c>
      <c r="T47" s="4" t="e">
        <f t="shared" si="16"/>
        <v>#DIV/0!</v>
      </c>
      <c r="U47" s="15" t="e">
        <f t="shared" si="17"/>
        <v>#DIV/0!</v>
      </c>
      <c r="V47" s="4" t="e">
        <f t="shared" si="28"/>
        <v>#DIV/0!</v>
      </c>
      <c r="W47">
        <f t="shared" si="3"/>
        <v>0</v>
      </c>
      <c r="X47" s="4" t="e">
        <f t="shared" si="29"/>
        <v>#DIV/0!</v>
      </c>
      <c r="Y47" t="e">
        <f t="shared" si="4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5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6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2005</v>
      </c>
      <c r="B48">
        <f>INDEX(p, MATCH($B$1, 'p2'!$B$5:$B$271, 0), MATCH(A48, 'p2'!$A$5:$BQ$5, 0))</f>
        <v>27.834455220133101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2.0842045301547655E-2</v>
      </c>
      <c r="G48">
        <f t="shared" si="11"/>
        <v>67002650008.320587</v>
      </c>
      <c r="H48">
        <f t="shared" si="0"/>
        <v>517016256.2578125</v>
      </c>
      <c r="I48" s="4">
        <f t="shared" si="24"/>
        <v>7.7763605019674133E-3</v>
      </c>
      <c r="J48">
        <f>INDEX(PQ, MATCH($B$1, PQ!$B$5:$B$271, 0), MATCH(A48, PQ!$A$5:$BQ$5, 0))</f>
        <v>1864982261286.8501</v>
      </c>
      <c r="K48">
        <f t="shared" si="1"/>
        <v>52173507992.100098</v>
      </c>
      <c r="L48" s="4">
        <f t="shared" si="25"/>
        <v>2.8780481061378156E-2</v>
      </c>
      <c r="M48" s="20">
        <f t="shared" si="12"/>
        <v>2.1004120559410741E-2</v>
      </c>
      <c r="N48" t="str">
        <f t="shared" si="13"/>
        <v>inflation</v>
      </c>
      <c r="O48">
        <f t="shared" si="26"/>
        <v>1</v>
      </c>
      <c r="P48" s="22">
        <f t="shared" si="27"/>
        <v>1.6207525786308616E-4</v>
      </c>
      <c r="Q48">
        <f t="shared" si="14"/>
        <v>52173507992.100098</v>
      </c>
      <c r="R48" s="4">
        <f t="shared" si="15"/>
        <v>2.8780481061378156E-2</v>
      </c>
      <c r="S48">
        <f>INDEX(m, MATCH($B$1, 'M stock'!$B$5:$B$271, 0), MATCH(A48, 'M stock'!$A$5:$BQ$5, 0))</f>
        <v>0</v>
      </c>
      <c r="T48" s="4" t="e">
        <f t="shared" si="16"/>
        <v>#DIV/0!</v>
      </c>
      <c r="U48" s="15" t="e">
        <f t="shared" si="17"/>
        <v>#DIV/0!</v>
      </c>
      <c r="V48" s="4" t="e">
        <f t="shared" si="28"/>
        <v>#DIV/0!</v>
      </c>
      <c r="W48">
        <f t="shared" si="3"/>
        <v>0</v>
      </c>
      <c r="X48" s="4" t="e">
        <f t="shared" si="29"/>
        <v>#DIV/0!</v>
      </c>
      <c r="Y48" t="e">
        <f t="shared" si="4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5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6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2006</v>
      </c>
      <c r="B49">
        <f>INDEX(p, MATCH($B$1, 'p2'!$B$5:$B$271, 0), MATCH(A49, 'p2'!$A$5:$BQ$5, 0))</f>
        <v>28.451236527361552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2.2158914279102635E-2</v>
      </c>
      <c r="G49">
        <f t="shared" si="11"/>
        <v>68839315735.964218</v>
      </c>
      <c r="H49">
        <f t="shared" si="0"/>
        <v>1836665727.643631</v>
      </c>
      <c r="I49" s="4">
        <f t="shared" si="24"/>
        <v>2.7411837105182382E-2</v>
      </c>
      <c r="J49">
        <f>INDEX(PQ, MATCH($B$1, PQ!$B$5:$B$271, 0), MATCH(A49, PQ!$A$5:$BQ$5, 0))</f>
        <v>1958563654385.6399</v>
      </c>
      <c r="K49">
        <f t="shared" si="1"/>
        <v>93581393098.789795</v>
      </c>
      <c r="L49" s="4">
        <f t="shared" si="25"/>
        <v>5.0178167932931443E-2</v>
      </c>
      <c r="M49" s="20">
        <f t="shared" si="12"/>
        <v>2.2766330827749062E-2</v>
      </c>
      <c r="N49" t="str">
        <f t="shared" si="13"/>
        <v>inflation</v>
      </c>
      <c r="O49">
        <f t="shared" si="26"/>
        <v>1</v>
      </c>
      <c r="P49" s="22">
        <f t="shared" si="27"/>
        <v>6.0741654864642641E-4</v>
      </c>
      <c r="Q49">
        <f t="shared" si="14"/>
        <v>93581393098.789795</v>
      </c>
      <c r="R49" s="4">
        <f t="shared" si="15"/>
        <v>5.0178167932931443E-2</v>
      </c>
      <c r="S49">
        <f>INDEX(m, MATCH($B$1, 'M stock'!$B$5:$B$271, 0), MATCH(A49, 'M stock'!$A$5:$BQ$5, 0))</f>
        <v>0</v>
      </c>
      <c r="T49" s="4" t="e">
        <f t="shared" si="16"/>
        <v>#DIV/0!</v>
      </c>
      <c r="U49" s="15" t="e">
        <f t="shared" si="17"/>
        <v>#DIV/0!</v>
      </c>
      <c r="V49" s="4" t="e">
        <f t="shared" si="28"/>
        <v>#DIV/0!</v>
      </c>
      <c r="W49">
        <f t="shared" si="3"/>
        <v>0</v>
      </c>
      <c r="X49" s="4" t="e">
        <f t="shared" si="29"/>
        <v>#DIV/0!</v>
      </c>
      <c r="Y49" t="e">
        <f t="shared" si="4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5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6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2007</v>
      </c>
      <c r="B50">
        <f>INDEX(p, MATCH($B$1, 'p2'!$B$5:$B$271, 0), MATCH(A50, 'p2'!$A$5:$BQ$5, 0))</f>
        <v>29.153055959196195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2.4667449204174428E-2</v>
      </c>
      <c r="G50">
        <f t="shared" si="11"/>
        <v>76236402497.164795</v>
      </c>
      <c r="H50">
        <f t="shared" si="0"/>
        <v>7397086761.2005768</v>
      </c>
      <c r="I50" s="4">
        <f t="shared" si="24"/>
        <v>0.10745439117338675</v>
      </c>
      <c r="J50">
        <f>INDEX(PQ, MATCH($B$1, PQ!$B$5:$B$271, 0), MATCH(A50, PQ!$A$5:$BQ$5, 0))</f>
        <v>2222524108127.6499</v>
      </c>
      <c r="K50">
        <f t="shared" si="1"/>
        <v>263960453742.01001</v>
      </c>
      <c r="L50" s="4">
        <f t="shared" si="25"/>
        <v>0.13477246611359631</v>
      </c>
      <c r="M50" s="20">
        <f t="shared" si="12"/>
        <v>2.7318074940209561E-2</v>
      </c>
      <c r="N50" t="str">
        <f t="shared" si="13"/>
        <v>inflation</v>
      </c>
      <c r="O50">
        <f t="shared" si="26"/>
        <v>1</v>
      </c>
      <c r="P50" s="22">
        <f t="shared" si="27"/>
        <v>2.6506257360351324E-3</v>
      </c>
      <c r="Q50">
        <f t="shared" si="14"/>
        <v>263960453742.01001</v>
      </c>
      <c r="R50" s="4">
        <f t="shared" si="15"/>
        <v>0.13477246611359631</v>
      </c>
      <c r="S50">
        <f>INDEX(m, MATCH($B$1, 'M stock'!$B$5:$B$271, 0), MATCH(A50, 'M stock'!$A$5:$BQ$5, 0))</f>
        <v>0</v>
      </c>
      <c r="T50" s="4" t="e">
        <f t="shared" si="16"/>
        <v>#DIV/0!</v>
      </c>
      <c r="U50" s="15" t="e">
        <f t="shared" si="17"/>
        <v>#DIV/0!</v>
      </c>
      <c r="V50" s="4" t="e">
        <f t="shared" si="28"/>
        <v>#DIV/0!</v>
      </c>
      <c r="W50">
        <f t="shared" si="3"/>
        <v>0</v>
      </c>
      <c r="X50" s="4" t="e">
        <f t="shared" si="29"/>
        <v>#DIV/0!</v>
      </c>
      <c r="Y50" t="e">
        <f t="shared" si="4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5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6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2008</v>
      </c>
      <c r="B51">
        <f>INDEX(p, MATCH($B$1, 'p2'!$B$5:$B$271, 0), MATCH(A51, 'p2'!$A$5:$BQ$5, 0))</f>
        <v>29.854068875943078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2.404594968459051E-2</v>
      </c>
      <c r="G51">
        <f t="shared" si="11"/>
        <v>80977518482.757294</v>
      </c>
      <c r="H51">
        <f t="shared" si="0"/>
        <v>4741115985.5924988</v>
      </c>
      <c r="I51" s="4">
        <f t="shared" si="24"/>
        <v>6.2189660454778403E-2</v>
      </c>
      <c r="J51">
        <f>INDEX(PQ, MATCH($B$1, PQ!$B$5:$B$271, 0), MATCH(A51, PQ!$A$5:$BQ$5, 0))</f>
        <v>2417508414187.1899</v>
      </c>
      <c r="K51">
        <f t="shared" si="1"/>
        <v>194984306059.54004</v>
      </c>
      <c r="L51" s="4">
        <f t="shared" si="25"/>
        <v>8.7731019585566256E-2</v>
      </c>
      <c r="M51" s="20">
        <f t="shared" si="12"/>
        <v>2.5541359130787852E-2</v>
      </c>
      <c r="N51" t="str">
        <f t="shared" si="13"/>
        <v>inflation</v>
      </c>
      <c r="O51">
        <f t="shared" si="26"/>
        <v>1</v>
      </c>
      <c r="P51" s="22">
        <f t="shared" si="27"/>
        <v>1.4954094461973426E-3</v>
      </c>
      <c r="Q51">
        <f t="shared" si="14"/>
        <v>194984306059.54004</v>
      </c>
      <c r="R51" s="4">
        <f t="shared" si="15"/>
        <v>8.7731019585566256E-2</v>
      </c>
      <c r="S51">
        <f>INDEX(m, MATCH($B$1, 'M stock'!$B$5:$B$271, 0), MATCH(A51, 'M stock'!$A$5:$BQ$5, 0))</f>
        <v>0</v>
      </c>
      <c r="T51" s="4" t="e">
        <f t="shared" si="16"/>
        <v>#DIV/0!</v>
      </c>
      <c r="U51" s="15" t="e">
        <f t="shared" si="17"/>
        <v>#DIV/0!</v>
      </c>
      <c r="V51" s="4" t="e">
        <f t="shared" si="28"/>
        <v>#DIV/0!</v>
      </c>
      <c r="W51">
        <f t="shared" si="3"/>
        <v>0</v>
      </c>
      <c r="X51" s="4" t="e">
        <f t="shared" si="29"/>
        <v>#DIV/0!</v>
      </c>
      <c r="Y51" t="e">
        <f t="shared" si="4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5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6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2009</v>
      </c>
      <c r="B52">
        <f>INDEX(p, MATCH($B$1, 'p2'!$B$5:$B$271, 0), MATCH(A52, 'p2'!$A$5:$BQ$5, 0))</f>
        <v>30.383242801369228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1.7725353539750407E-2</v>
      </c>
      <c r="G52">
        <f t="shared" si="11"/>
        <v>72720490484.086151</v>
      </c>
      <c r="H52">
        <f t="shared" si="0"/>
        <v>-8257027998.6711426</v>
      </c>
      <c r="I52" s="4">
        <f t="shared" si="24"/>
        <v>-0.10196691814443941</v>
      </c>
      <c r="J52">
        <f>INDEX(PQ, MATCH($B$1, PQ!$B$5:$B$271, 0), MATCH(A52, PQ!$A$5:$BQ$5, 0))</f>
        <v>2209484319012.6499</v>
      </c>
      <c r="K52">
        <f t="shared" si="1"/>
        <v>-208024095174.54004</v>
      </c>
      <c r="L52" s="4">
        <f t="shared" si="25"/>
        <v>-8.6048964278158058E-2</v>
      </c>
      <c r="M52" s="20">
        <f t="shared" si="12"/>
        <v>1.5917953866281351E-2</v>
      </c>
      <c r="N52" t="str">
        <f t="shared" si="13"/>
        <v>inflation</v>
      </c>
      <c r="O52">
        <f t="shared" si="26"/>
        <v>1</v>
      </c>
      <c r="P52" s="22">
        <f t="shared" si="27"/>
        <v>-1.807399673469056E-3</v>
      </c>
      <c r="Q52">
        <f t="shared" si="14"/>
        <v>-208024095174.54004</v>
      </c>
      <c r="R52" s="4">
        <f t="shared" si="15"/>
        <v>-8.6048964278158058E-2</v>
      </c>
      <c r="S52">
        <f>INDEX(m, MATCH($B$1, 'M stock'!$B$5:$B$271, 0), MATCH(A52, 'M stock'!$A$5:$BQ$5, 0))</f>
        <v>0</v>
      </c>
      <c r="T52" s="4" t="e">
        <f t="shared" si="16"/>
        <v>#DIV/0!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 t="e">
        <f t="shared" si="29"/>
        <v>#DIV/0!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30.564885889869341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5.978397029165282E-3</v>
      </c>
      <c r="G53">
        <f t="shared" si="11"/>
        <v>70176484946.274048</v>
      </c>
      <c r="H53">
        <f t="shared" si="0"/>
        <v>-2544005537.8121033</v>
      </c>
      <c r="I53" s="4">
        <f t="shared" si="24"/>
        <v>-3.4983338545671976E-2</v>
      </c>
      <c r="J53">
        <f>INDEX(PQ, MATCH($B$1, PQ!$B$5:$B$271, 0), MATCH(A53, PQ!$A$5:$BQ$5, 0))</f>
        <v>2144936254535</v>
      </c>
      <c r="K53">
        <f t="shared" si="1"/>
        <v>-64548064477.649902</v>
      </c>
      <c r="L53" s="4">
        <f t="shared" si="25"/>
        <v>-2.9214085803738327E-2</v>
      </c>
      <c r="M53" s="20">
        <f t="shared" si="12"/>
        <v>5.769252741933649E-3</v>
      </c>
      <c r="N53" t="str">
        <f t="shared" si="13"/>
        <v>inflation</v>
      </c>
      <c r="O53">
        <f t="shared" si="26"/>
        <v>1</v>
      </c>
      <c r="P53" s="22">
        <f t="shared" si="27"/>
        <v>-2.0914428723163309E-4</v>
      </c>
      <c r="Q53">
        <f t="shared" si="14"/>
        <v>-64548064477.649902</v>
      </c>
      <c r="R53" s="4">
        <f t="shared" si="15"/>
        <v>-2.9214085803738327E-2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31.09328665776426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1.728783708857411E-2</v>
      </c>
      <c r="G54">
        <f t="shared" si="11"/>
        <v>74195244963.019653</v>
      </c>
      <c r="H54">
        <f t="shared" si="0"/>
        <v>4018760016.7456055</v>
      </c>
      <c r="I54" s="4">
        <f t="shared" si="24"/>
        <v>5.7266476367722058E-2</v>
      </c>
      <c r="J54">
        <f>INDEX(PQ, MATCH($B$1, PQ!$B$5:$B$271, 0), MATCH(A54, PQ!$A$5:$BQ$5, 0))</f>
        <v>2306974020278.21</v>
      </c>
      <c r="K54">
        <f t="shared" si="1"/>
        <v>162037765743.20996</v>
      </c>
      <c r="L54" s="4">
        <f t="shared" si="25"/>
        <v>7.5544326970377995E-2</v>
      </c>
      <c r="M54" s="20">
        <f t="shared" si="12"/>
        <v>1.8277850602655937E-2</v>
      </c>
      <c r="N54" t="str">
        <f t="shared" si="13"/>
        <v>inflation</v>
      </c>
      <c r="O54">
        <f t="shared" si="26"/>
        <v>1</v>
      </c>
      <c r="P54" s="22">
        <f t="shared" si="27"/>
        <v>9.9001351408182711E-4</v>
      </c>
      <c r="Q54">
        <f t="shared" si="14"/>
        <v>162037765743.20996</v>
      </c>
      <c r="R54" s="4">
        <f t="shared" si="15"/>
        <v>7.5544326970377995E-2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31.622612496188001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1.7023798231749938E-2</v>
      </c>
      <c r="G55">
        <f t="shared" si="11"/>
        <v>66342700033.86274</v>
      </c>
      <c r="H55">
        <f t="shared" si="0"/>
        <v>-7852544929.1569138</v>
      </c>
      <c r="I55" s="4">
        <f t="shared" si="24"/>
        <v>-0.10583622889945002</v>
      </c>
      <c r="J55">
        <f>INDEX(PQ, MATCH($B$1, PQ!$B$5:$B$271, 0), MATCH(A55, PQ!$A$5:$BQ$5, 0))</f>
        <v>2097929495121.6799</v>
      </c>
      <c r="K55">
        <f t="shared" si="1"/>
        <v>-209044525156.53003</v>
      </c>
      <c r="L55" s="4">
        <f t="shared" si="25"/>
        <v>-9.0614165274093661E-2</v>
      </c>
      <c r="M55" s="20">
        <f t="shared" si="12"/>
        <v>1.5222063625356358E-2</v>
      </c>
      <c r="N55" t="str">
        <f t="shared" si="13"/>
        <v>inflation</v>
      </c>
      <c r="O55">
        <f t="shared" si="26"/>
        <v>1</v>
      </c>
      <c r="P55" s="22">
        <f t="shared" si="27"/>
        <v>-1.8017346063935805E-3</v>
      </c>
      <c r="Q55">
        <f t="shared" si="14"/>
        <v>-209044525156.53003</v>
      </c>
      <c r="R55" s="4">
        <f t="shared" si="15"/>
        <v>-9.0614165274093661E-2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31.978614819510096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1.1257840362335955E-2</v>
      </c>
      <c r="G56">
        <f t="shared" si="11"/>
        <v>67333297395.601418</v>
      </c>
      <c r="H56">
        <f t="shared" si="0"/>
        <v>990597361.73867798</v>
      </c>
      <c r="I56" s="4">
        <f t="shared" si="24"/>
        <v>1.4931520140619176E-2</v>
      </c>
      <c r="J56">
        <f>INDEX(PQ, MATCH($B$1, PQ!$B$5:$B$271, 0), MATCH(A56, PQ!$A$5:$BQ$5, 0))</f>
        <v>2153225581941.46</v>
      </c>
      <c r="K56">
        <f t="shared" si="1"/>
        <v>55296086819.780029</v>
      </c>
      <c r="L56" s="4">
        <f t="shared" si="25"/>
        <v>2.6357457173065226E-2</v>
      </c>
      <c r="M56" s="20">
        <f t="shared" si="12"/>
        <v>1.142593703244605E-2</v>
      </c>
      <c r="N56" t="str">
        <f t="shared" si="13"/>
        <v>inflation</v>
      </c>
      <c r="O56">
        <f t="shared" si="26"/>
        <v>1</v>
      </c>
      <c r="P56" s="22">
        <f t="shared" si="27"/>
        <v>1.6809667011009541E-4</v>
      </c>
      <c r="Q56">
        <f t="shared" si="14"/>
        <v>55296086819.780029</v>
      </c>
      <c r="R56" s="4">
        <f t="shared" si="15"/>
        <v>2.6357457173065226E-2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32.267238034238979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9.0255070883431283E-3</v>
      </c>
      <c r="G57">
        <f t="shared" si="11"/>
        <v>67351767315.187759</v>
      </c>
      <c r="H57">
        <f t="shared" si="0"/>
        <v>18469919.586341858</v>
      </c>
      <c r="I57" s="4">
        <f t="shared" si="24"/>
        <v>2.7430588283573965E-4</v>
      </c>
      <c r="J57">
        <f>INDEX(PQ, MATCH($B$1, PQ!$B$5:$B$271, 0), MATCH(A57, PQ!$A$5:$BQ$5, 0))</f>
        <v>2173255507985.8401</v>
      </c>
      <c r="K57">
        <f t="shared" si="1"/>
        <v>20029926044.380127</v>
      </c>
      <c r="L57" s="4">
        <f t="shared" si="25"/>
        <v>9.3022887208687663E-3</v>
      </c>
      <c r="M57" s="20">
        <f t="shared" si="12"/>
        <v>9.027982838033027E-3</v>
      </c>
      <c r="N57" t="str">
        <f t="shared" si="13"/>
        <v>inflation</v>
      </c>
      <c r="O57">
        <f t="shared" si="26"/>
        <v>1</v>
      </c>
      <c r="P57" s="22">
        <f t="shared" si="27"/>
        <v>2.4757496898987486E-6</v>
      </c>
      <c r="Q57">
        <f t="shared" si="14"/>
        <v>20029926044.380127</v>
      </c>
      <c r="R57" s="4">
        <f t="shared" si="15"/>
        <v>9.3022887208687663E-3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32.519818383587648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7.8277647774084181E-3</v>
      </c>
      <c r="G58">
        <f t="shared" si="11"/>
        <v>56747796899.458237</v>
      </c>
      <c r="H58">
        <f t="shared" si="0"/>
        <v>-10603970415.729523</v>
      </c>
      <c r="I58" s="4">
        <f t="shared" si="24"/>
        <v>-0.15744160603991067</v>
      </c>
      <c r="J58">
        <f>INDEX(PQ, MATCH($B$1, PQ!$B$5:$B$271, 0), MATCH(A58, PQ!$A$5:$BQ$5, 0))</f>
        <v>1845428048839.1001</v>
      </c>
      <c r="K58">
        <f t="shared" si="1"/>
        <v>-327827459146.73999</v>
      </c>
      <c r="L58" s="4">
        <f t="shared" si="25"/>
        <v>-0.15084625712076002</v>
      </c>
      <c r="M58" s="20">
        <f t="shared" si="12"/>
        <v>6.5953489191506454E-3</v>
      </c>
      <c r="N58" t="str">
        <f t="shared" si="13"/>
        <v>inflation</v>
      </c>
      <c r="O58">
        <f t="shared" si="26"/>
        <v>1</v>
      </c>
      <c r="P58" s="22">
        <f t="shared" si="27"/>
        <v>-1.2324158582577727E-3</v>
      </c>
      <c r="Q58">
        <f t="shared" si="14"/>
        <v>-327827459146.73999</v>
      </c>
      <c r="R58" s="4">
        <f t="shared" si="15"/>
        <v>-0.15084625712076002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32.925721599614953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1.2481718416735045E-2</v>
      </c>
      <c r="G59">
        <f t="shared" si="11"/>
        <v>57314193782.134102</v>
      </c>
      <c r="H59">
        <f t="shared" si="0"/>
        <v>566396882.67586517</v>
      </c>
      <c r="I59" s="4">
        <f t="shared" si="24"/>
        <v>9.9809492812446519E-3</v>
      </c>
      <c r="J59">
        <f>INDEX(PQ, MATCH($B$1, PQ!$B$5:$B$271, 0), MATCH(A59, PQ!$A$5:$BQ$5, 0))</f>
        <v>1887111188176.9299</v>
      </c>
      <c r="K59">
        <f t="shared" si="1"/>
        <v>41683139337.829834</v>
      </c>
      <c r="L59" s="4">
        <f t="shared" si="25"/>
        <v>2.2587247096439965E-2</v>
      </c>
      <c r="M59" s="20">
        <f t="shared" si="12"/>
        <v>1.2606297815195313E-2</v>
      </c>
      <c r="N59" t="str">
        <f t="shared" si="13"/>
        <v>inflation</v>
      </c>
      <c r="O59">
        <f t="shared" si="26"/>
        <v>1</v>
      </c>
      <c r="P59" s="22">
        <f t="shared" si="27"/>
        <v>1.2457939846026791E-4</v>
      </c>
      <c r="Q59">
        <f t="shared" si="14"/>
        <v>41683139337.829834</v>
      </c>
      <c r="R59" s="4">
        <f t="shared" si="15"/>
        <v>2.2587247096439965E-2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33.159435521376032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7.0982171508068908E-3</v>
      </c>
      <c r="G60">
        <f t="shared" si="11"/>
        <v>59431678302.071716</v>
      </c>
      <c r="H60">
        <f t="shared" si="0"/>
        <v>2117484519.9376144</v>
      </c>
      <c r="I60" s="4">
        <f t="shared" si="24"/>
        <v>3.6945202928034097E-2</v>
      </c>
      <c r="J60">
        <f>INDEX(PQ, MATCH($B$1, PQ!$B$5:$B$271, 0), MATCH(A60, PQ!$A$5:$BQ$5, 0))</f>
        <v>1970720904584.71</v>
      </c>
      <c r="K60">
        <f t="shared" si="1"/>
        <v>83609716407.780029</v>
      </c>
      <c r="L60" s="4">
        <f t="shared" si="25"/>
        <v>4.4305665151904677E-2</v>
      </c>
      <c r="M60" s="20">
        <f t="shared" si="12"/>
        <v>7.36046222387058E-3</v>
      </c>
      <c r="N60" t="str">
        <f t="shared" si="13"/>
        <v>inflation</v>
      </c>
      <c r="O60">
        <f t="shared" si="26"/>
        <v>1</v>
      </c>
      <c r="P60" s="22">
        <f t="shared" si="27"/>
        <v>2.6224507306368914E-4</v>
      </c>
      <c r="Q60">
        <f t="shared" si="14"/>
        <v>83609716407.780029</v>
      </c>
      <c r="R60" s="4">
        <f t="shared" si="15"/>
        <v>4.4305665151904677E-2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33.514434309012621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1.0705815164065177E-2</v>
      </c>
      <c r="G61">
        <f t="shared" si="11"/>
        <v>62642718271.813255</v>
      </c>
      <c r="H61">
        <f t="shared" si="0"/>
        <v>3211039969.741539</v>
      </c>
      <c r="I61" s="4">
        <f t="shared" si="24"/>
        <v>5.4029097973994217E-2</v>
      </c>
      <c r="J61">
        <f>INDEX(PQ, MATCH($B$1, PQ!$B$5:$B$271, 0), MATCH(A61, PQ!$A$5:$BQ$5, 0))</f>
        <v>2099435266458.6699</v>
      </c>
      <c r="K61">
        <f t="shared" si="1"/>
        <v>128714361873.95996</v>
      </c>
      <c r="L61" s="4">
        <f t="shared" si="25"/>
        <v>6.5313338674450175E-2</v>
      </c>
      <c r="M61" s="20">
        <f t="shared" si="12"/>
        <v>1.1284240700455958E-2</v>
      </c>
      <c r="N61" t="str">
        <f t="shared" si="13"/>
        <v>inflation</v>
      </c>
      <c r="O61">
        <f t="shared" si="26"/>
        <v>1</v>
      </c>
      <c r="P61" s="22">
        <f t="shared" si="27"/>
        <v>5.7842553639078122E-4</v>
      </c>
      <c r="Q61">
        <f t="shared" si="14"/>
        <v>128714361873.95996</v>
      </c>
      <c r="R61" s="4">
        <f t="shared" si="15"/>
        <v>6.5313338674450175E-2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33.865332750166523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1.0470069043043314E-2</v>
      </c>
      <c r="G62">
        <f t="shared" si="11"/>
        <v>59636407871.220436</v>
      </c>
      <c r="H62">
        <f t="shared" si="0"/>
        <v>-3006310400.5928192</v>
      </c>
      <c r="I62" s="4">
        <f t="shared" si="24"/>
        <v>-4.7991378463944148E-2</v>
      </c>
      <c r="J62">
        <f>INDEX(PQ, MATCH($B$1, PQ!$B$5:$B$271, 0), MATCH(A62, PQ!$A$5:$BQ$5, 0))</f>
        <v>2019606796583.53</v>
      </c>
      <c r="K62">
        <f t="shared" si="1"/>
        <v>-79828469875.139893</v>
      </c>
      <c r="L62" s="4">
        <f t="shared" si="25"/>
        <v>-3.8023782466889137E-2</v>
      </c>
      <c r="M62" s="20">
        <f t="shared" si="12"/>
        <v>9.9675959970550107E-3</v>
      </c>
      <c r="N62" t="str">
        <f t="shared" si="13"/>
        <v>inflation</v>
      </c>
      <c r="O62">
        <f t="shared" si="26"/>
        <v>1</v>
      </c>
      <c r="P62" s="22">
        <f t="shared" si="27"/>
        <v>-5.0247304598830325E-4</v>
      </c>
      <c r="Q62">
        <f t="shared" si="14"/>
        <v>-79828469875.139893</v>
      </c>
      <c r="R62" s="4">
        <f t="shared" si="15"/>
        <v>-3.8023782466889137E-2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34.399525453122195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1.5774027879677181E-2</v>
      </c>
      <c r="G63">
        <f t="shared" si="11"/>
        <v>55450796746.560982</v>
      </c>
      <c r="H63">
        <f t="shared" si="0"/>
        <v>-4185611124.6594543</v>
      </c>
      <c r="I63" s="4">
        <f t="shared" si="24"/>
        <v>-7.0185500335598894E-2</v>
      </c>
      <c r="J63">
        <f>INDEX(PQ, MATCH($B$1, PQ!$B$5:$B$271, 0), MATCH(A63, PQ!$A$5:$BQ$5, 0))</f>
        <v>1907481094079.23</v>
      </c>
      <c r="K63">
        <f t="shared" si="1"/>
        <v>-112125702504.30005</v>
      </c>
      <c r="L63" s="4">
        <f t="shared" si="25"/>
        <v>-5.551858049496447E-2</v>
      </c>
      <c r="M63" s="20">
        <f t="shared" si="12"/>
        <v>1.4666919840634424E-2</v>
      </c>
      <c r="N63" t="str">
        <f t="shared" si="13"/>
        <v>inflation</v>
      </c>
      <c r="O63">
        <f t="shared" si="26"/>
        <v>1</v>
      </c>
      <c r="P63" s="22">
        <f t="shared" si="27"/>
        <v>-1.1071080390427576E-3</v>
      </c>
      <c r="Q63">
        <f t="shared" si="14"/>
        <v>-112125702504.30005</v>
      </c>
      <c r="R63" s="4">
        <f t="shared" si="15"/>
        <v>-5.551858049496447E-2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34.840982087444857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1.283321872925996E-2</v>
      </c>
      <c r="G64">
        <f t="shared" si="11"/>
        <v>62547254498.3564</v>
      </c>
      <c r="H64">
        <f t="shared" si="0"/>
        <v>7096457751.7954178</v>
      </c>
      <c r="I64" s="4">
        <f t="shared" si="24"/>
        <v>0.1279775615169233</v>
      </c>
      <c r="J64">
        <f>INDEX(PQ, MATCH($B$1, PQ!$B$5:$B$271, 0), MATCH(A64, PQ!$A$5:$BQ$5, 0))</f>
        <v>2179207773596.0901</v>
      </c>
      <c r="K64">
        <f t="shared" si="1"/>
        <v>271726679516.86011</v>
      </c>
      <c r="L64" s="4">
        <f t="shared" si="25"/>
        <v>0.14245314428556718</v>
      </c>
      <c r="M64" s="20">
        <f t="shared" si="12"/>
        <v>1.4475582768643885E-2</v>
      </c>
      <c r="N64" t="str">
        <f t="shared" si="13"/>
        <v>inflation</v>
      </c>
      <c r="O64">
        <f t="shared" si="26"/>
        <v>1</v>
      </c>
      <c r="P64" s="22">
        <f t="shared" si="27"/>
        <v>1.6423640393839253E-3</v>
      </c>
      <c r="Q64">
        <f t="shared" si="14"/>
        <v>271726679516.86011</v>
      </c>
      <c r="R64" s="4">
        <f t="shared" si="15"/>
        <v>0.14245314428556718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36.044863157391077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3.4553591713479444E-2</v>
      </c>
      <c r="G65">
        <f t="shared" si="11"/>
        <v>58373577980.639839</v>
      </c>
      <c r="H65">
        <f t="shared" si="0"/>
        <v>-4173676517.7165604</v>
      </c>
      <c r="I65" s="4">
        <f t="shared" si="24"/>
        <v>-6.6728372830916746E-2</v>
      </c>
      <c r="J65">
        <f>INDEX(PQ, MATCH($B$1, PQ!$B$5:$B$271, 0), MATCH(A65, PQ!$A$5:$BQ$5, 0))</f>
        <v>2104067630319.46</v>
      </c>
      <c r="K65">
        <f t="shared" si="1"/>
        <v>-75140143276.630127</v>
      </c>
      <c r="L65" s="4">
        <f t="shared" si="25"/>
        <v>-3.448048606794165E-2</v>
      </c>
      <c r="M65" s="20">
        <f t="shared" si="12"/>
        <v>3.2247886762975096E-2</v>
      </c>
      <c r="N65" t="str">
        <f t="shared" si="13"/>
        <v>inflation</v>
      </c>
      <c r="O65">
        <f t="shared" si="26"/>
        <v>1</v>
      </c>
      <c r="P65" s="22">
        <f t="shared" si="27"/>
        <v>-2.3057049505043475E-3</v>
      </c>
      <c r="Q65">
        <f t="shared" si="14"/>
        <v>-75140143276.630127</v>
      </c>
      <c r="R65" s="4">
        <f t="shared" si="15"/>
        <v>-3.448048606794165E-2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38.176778421755017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5.9146160579244315E-2</v>
      </c>
      <c r="G66">
        <f t="shared" si="11"/>
        <v>60366674065.65432</v>
      </c>
      <c r="H66">
        <f t="shared" si="0"/>
        <v>1993096085.0144806</v>
      </c>
      <c r="I66" s="4">
        <f t="shared" si="24"/>
        <v>3.4143805364740709E-2</v>
      </c>
      <c r="J66">
        <f>INDEX(PQ, MATCH($B$1, PQ!$B$5:$B$271, 0), MATCH(A66, PQ!$A$5:$BQ$5, 0))</f>
        <v>2304605139862.79</v>
      </c>
      <c r="K66">
        <f t="shared" si="1"/>
        <v>200537509543.33008</v>
      </c>
      <c r="L66" s="4">
        <f t="shared" si="25"/>
        <v>9.5309440938874446E-2</v>
      </c>
      <c r="M66" s="20">
        <f t="shared" si="12"/>
        <v>6.1165635574133737E-2</v>
      </c>
      <c r="N66" t="str">
        <f t="shared" si="13"/>
        <v>inflation</v>
      </c>
      <c r="O66">
        <f t="shared" si="26"/>
        <v>1</v>
      </c>
      <c r="P66" s="22">
        <f t="shared" si="27"/>
        <v>2.0194749948894211E-3</v>
      </c>
      <c r="Q66">
        <f t="shared" si="14"/>
        <v>200537509543.33008</v>
      </c>
      <c r="R66" s="4">
        <f t="shared" si="15"/>
        <v>9.5309440938874446E-2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38.982724542782002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2.1110899199596068E-2</v>
      </c>
      <c r="G67">
        <f t="shared" si="11"/>
        <v>60867334841.850105</v>
      </c>
      <c r="H67">
        <f t="shared" ref="H67" si="40">G67-G66</f>
        <v>500660776.19578552</v>
      </c>
      <c r="I67" s="4">
        <f t="shared" si="24"/>
        <v>8.2936617586596012E-3</v>
      </c>
      <c r="J67">
        <f>INDEX(PQ, MATCH($B$1, PQ!$B$5:$B$271, 0), MATCH(A67, PQ!$A$5:$BQ$5, 0))</f>
        <v>2372774547793.1201</v>
      </c>
      <c r="K67">
        <f t="shared" ref="K67" si="41">J67-J66</f>
        <v>68169407930.330078</v>
      </c>
      <c r="L67" s="4">
        <f t="shared" si="25"/>
        <v>2.957964761563827E-2</v>
      </c>
      <c r="M67" s="20">
        <f t="shared" si="12"/>
        <v>2.1285985856978669E-2</v>
      </c>
      <c r="N67" t="str">
        <f t="shared" si="13"/>
        <v>inflation</v>
      </c>
      <c r="O67">
        <f t="shared" si="26"/>
        <v>1</v>
      </c>
      <c r="P67" s="22">
        <f t="shared" si="27"/>
        <v>1.7508665738260112E-4</v>
      </c>
      <c r="Q67">
        <f t="shared" si="14"/>
        <v>68169407930.330078</v>
      </c>
      <c r="R67" s="4">
        <f t="shared" si="15"/>
        <v>2.957964761563827E-2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 t="e">
        <f>SUM(AL4:AL57)/COUNT(AL4:AL57)</f>
        <v>#DIV/0!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0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0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498F8B-EB74-4D2D-8258-16CB272B6734}">
          <x14:formula1>
            <xm:f>PQ!$A$6:$A$271</xm:f>
          </x14:formula1>
          <xm:sqref>C1:F1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B5BC-8324-41E2-BEC9-4E18A58377CB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ESP</v>
      </c>
      <c r="C1" t="s">
        <v>301</v>
      </c>
      <c r="H1">
        <f>IFERROR(B3+B4,"wrong")</f>
        <v>2.0246638975371525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12424514013.760401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12424514013.760401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1.0246638975371525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2.4663897537152479E-2</v>
      </c>
      <c r="G4">
        <f t="shared" ref="G4:G67" si="11">J4/B4</f>
        <v>13895411748.14081</v>
      </c>
      <c r="H4">
        <f t="shared" si="0"/>
        <v>1470897734.3804092</v>
      </c>
      <c r="I4" s="4">
        <f>H4/G3</f>
        <v>0.11838674194832573</v>
      </c>
      <c r="J4">
        <f>INDEX(PQ, MATCH($B$1, PQ!$B$5:$B$271, 0), MATCH(A4, PQ!$A$5:$BQ$5, 0))</f>
        <v>14238126759.7335</v>
      </c>
      <c r="K4">
        <f>J4-J3</f>
        <v>1813612745.9730988</v>
      </c>
      <c r="L4" s="4">
        <f>K4/J3</f>
        <v>0.14597051795864899</v>
      </c>
      <c r="M4" s="20">
        <f t="shared" ref="M4:M67" si="12">L4-I4</f>
        <v>2.758377601032326E-2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2.9198784731707811E-3</v>
      </c>
      <c r="Q4">
        <f t="shared" ref="Q4:Q67" si="14">J4-J3</f>
        <v>1813612745.9730988</v>
      </c>
      <c r="R4" s="4">
        <f t="shared" ref="R4:R67" si="15">Q4/J3</f>
        <v>0.14597051795864899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1.0871257859040457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6.0958416234849828E-2</v>
      </c>
      <c r="G5">
        <f t="shared" si="11"/>
        <v>15278482955.651587</v>
      </c>
      <c r="H5">
        <f t="shared" si="0"/>
        <v>1383071207.5107765</v>
      </c>
      <c r="I5" s="4">
        <f t="shared" ref="I5:I67" si="24">H5/G4</f>
        <v>9.9534381030186442E-2</v>
      </c>
      <c r="J5">
        <f>INDEX(PQ, MATCH($B$1, PQ!$B$5:$B$271, 0), MATCH(A5, PQ!$A$5:$BQ$5, 0))</f>
        <v>16609632790.584299</v>
      </c>
      <c r="K5">
        <f t="shared" si="1"/>
        <v>2371506030.8507996</v>
      </c>
      <c r="L5" s="4">
        <f t="shared" ref="L5:L67" si="25">K5/J4</f>
        <v>0.16656025549355258</v>
      </c>
      <c r="M5" s="20">
        <f t="shared" si="12"/>
        <v>6.7025874463366136E-2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6.0674582285163078E-3</v>
      </c>
      <c r="Q5">
        <f t="shared" si="14"/>
        <v>2371506030.8507996</v>
      </c>
      <c r="R5" s="4">
        <f t="shared" si="15"/>
        <v>0.16656025549355258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1.1724148771600589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7.8453746900214824E-2</v>
      </c>
      <c r="G6">
        <f t="shared" si="11"/>
        <v>16744682400.485239</v>
      </c>
      <c r="H6">
        <f t="shared" si="0"/>
        <v>1466199444.8336525</v>
      </c>
      <c r="I6" s="4">
        <f t="shared" si="24"/>
        <v>9.5964988741980964E-2</v>
      </c>
      <c r="J6">
        <f>INDEX(PQ, MATCH($B$1, PQ!$B$5:$B$271, 0), MATCH(A6, PQ!$A$5:$BQ$5, 0))</f>
        <v>19631714759.649101</v>
      </c>
      <c r="K6">
        <f t="shared" si="1"/>
        <v>3022081969.0648022</v>
      </c>
      <c r="L6" s="4">
        <f t="shared" si="25"/>
        <v>0.18194754858024109</v>
      </c>
      <c r="M6" s="20">
        <f t="shared" si="12"/>
        <v>8.5982559838260128E-2</v>
      </c>
      <c r="N6" t="str">
        <f t="shared" si="13"/>
        <v>inflation</v>
      </c>
      <c r="O6">
        <f t="shared" si="26"/>
        <v>1</v>
      </c>
      <c r="P6" s="22">
        <f t="shared" si="27"/>
        <v>7.5288129380453039E-3</v>
      </c>
      <c r="Q6">
        <f t="shared" si="14"/>
        <v>3022081969.0648022</v>
      </c>
      <c r="R6" s="4">
        <f t="shared" si="15"/>
        <v>0.18194754858024109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1.2457414507890843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6.254319614797485E-2</v>
      </c>
      <c r="G7">
        <f t="shared" si="11"/>
        <v>17633575581.303268</v>
      </c>
      <c r="H7">
        <f t="shared" si="0"/>
        <v>888893180.8180294</v>
      </c>
      <c r="I7" s="4">
        <f t="shared" si="24"/>
        <v>5.3085102455706801E-2</v>
      </c>
      <c r="J7">
        <f>INDEX(PQ, MATCH($B$1, PQ!$B$5:$B$271, 0), MATCH(A7, PQ!$A$5:$BQ$5, 0))</f>
        <v>21966876027.251701</v>
      </c>
      <c r="K7">
        <f t="shared" si="1"/>
        <v>2335161267.6026001</v>
      </c>
      <c r="L7" s="4">
        <f t="shared" si="25"/>
        <v>0.11894841057910414</v>
      </c>
      <c r="M7" s="20">
        <f t="shared" si="12"/>
        <v>6.5863308123397343E-2</v>
      </c>
      <c r="N7" t="str">
        <f t="shared" si="13"/>
        <v>inflation</v>
      </c>
      <c r="O7">
        <f t="shared" si="26"/>
        <v>1</v>
      </c>
      <c r="P7" s="22">
        <f t="shared" si="27"/>
        <v>3.3201119754224934E-3</v>
      </c>
      <c r="Q7">
        <f t="shared" si="14"/>
        <v>2335161267.6026001</v>
      </c>
      <c r="R7" s="4">
        <f t="shared" si="15"/>
        <v>0.11894841057910414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1.3599119935208144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9.1648666470407314E-2</v>
      </c>
      <c r="G8">
        <f t="shared" si="11"/>
        <v>18736226849.916679</v>
      </c>
      <c r="H8">
        <f t="shared" si="0"/>
        <v>1102651268.6134109</v>
      </c>
      <c r="I8" s="4">
        <f t="shared" si="24"/>
        <v>6.2531348989852228E-2</v>
      </c>
      <c r="J8">
        <f>INDEX(PQ, MATCH($B$1, PQ!$B$5:$B$271, 0), MATCH(A8, PQ!$A$5:$BQ$5, 0))</f>
        <v>25479619606.5284</v>
      </c>
      <c r="K8">
        <f t="shared" si="1"/>
        <v>3512743579.2766991</v>
      </c>
      <c r="L8" s="4">
        <f t="shared" si="25"/>
        <v>0.1599109302077753</v>
      </c>
      <c r="M8" s="20">
        <f t="shared" si="12"/>
        <v>9.7379581217923075E-2</v>
      </c>
      <c r="N8" t="str">
        <f t="shared" si="13"/>
        <v>inflation</v>
      </c>
      <c r="O8">
        <f t="shared" si="26"/>
        <v>1</v>
      </c>
      <c r="P8" s="22">
        <f t="shared" si="27"/>
        <v>5.7309147475157612E-3</v>
      </c>
      <c r="Q8">
        <f t="shared" si="14"/>
        <v>3512743579.2766991</v>
      </c>
      <c r="R8" s="4">
        <f t="shared" si="15"/>
        <v>0.1599109302077753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1.4710677097907967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8.1737433598331605E-2</v>
      </c>
      <c r="G9">
        <f t="shared" si="11"/>
        <v>20093865147.187752</v>
      </c>
      <c r="H9">
        <f t="shared" si="0"/>
        <v>1357638297.2710724</v>
      </c>
      <c r="I9" s="4">
        <f t="shared" si="24"/>
        <v>7.2460603095073531E-2</v>
      </c>
      <c r="J9">
        <f>INDEX(PQ, MATCH($B$1, PQ!$B$5:$B$271, 0), MATCH(A9, PQ!$A$5:$BQ$5, 0))</f>
        <v>29559436182.918598</v>
      </c>
      <c r="K9">
        <f t="shared" si="1"/>
        <v>4079816576.3901978</v>
      </c>
      <c r="L9" s="4">
        <f t="shared" si="25"/>
        <v>0.16012078042738381</v>
      </c>
      <c r="M9" s="20">
        <f t="shared" si="12"/>
        <v>8.7660177332310282E-2</v>
      </c>
      <c r="N9" t="str">
        <f t="shared" si="13"/>
        <v>inflation</v>
      </c>
      <c r="O9">
        <f t="shared" si="26"/>
        <v>1</v>
      </c>
      <c r="P9" s="22">
        <f t="shared" si="27"/>
        <v>5.9227437339786776E-3</v>
      </c>
      <c r="Q9">
        <f t="shared" si="14"/>
        <v>4079816576.3901978</v>
      </c>
      <c r="R9" s="4">
        <f t="shared" si="15"/>
        <v>0.16012078042738381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1.5966633384505355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8.5377190882396578E-2</v>
      </c>
      <c r="G10">
        <f t="shared" si="11"/>
        <v>20399356967.071457</v>
      </c>
      <c r="H10">
        <f t="shared" si="0"/>
        <v>305491819.88370514</v>
      </c>
      <c r="I10" s="4">
        <f t="shared" si="24"/>
        <v>1.5203238284221312E-2</v>
      </c>
      <c r="J10">
        <f>INDEX(PQ, MATCH($B$1, PQ!$B$5:$B$271, 0), MATCH(A10, PQ!$A$5:$BQ$5, 0))</f>
        <v>32570905397.288502</v>
      </c>
      <c r="K10">
        <f t="shared" si="1"/>
        <v>3011469214.3699036</v>
      </c>
      <c r="L10" s="4">
        <f t="shared" si="25"/>
        <v>0.10187843894364028</v>
      </c>
      <c r="M10" s="20">
        <f t="shared" si="12"/>
        <v>8.6675200659418972E-2</v>
      </c>
      <c r="N10" t="str">
        <f t="shared" si="13"/>
        <v>inflation</v>
      </c>
      <c r="O10">
        <f t="shared" si="26"/>
        <v>1</v>
      </c>
      <c r="P10" s="22">
        <f t="shared" si="27"/>
        <v>1.2980097770223936E-3</v>
      </c>
      <c r="Q10">
        <f t="shared" si="14"/>
        <v>3011469214.3699036</v>
      </c>
      <c r="R10" s="4">
        <f t="shared" si="15"/>
        <v>0.10187843894364028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1.6910441857880074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5.9111301089347194E-2</v>
      </c>
      <c r="G11">
        <f t="shared" si="11"/>
        <v>19156404507.942299</v>
      </c>
      <c r="H11">
        <f t="shared" si="0"/>
        <v>-1242952459.129158</v>
      </c>
      <c r="I11" s="4">
        <f t="shared" si="24"/>
        <v>-6.0930962732576616E-2</v>
      </c>
      <c r="J11">
        <f>INDEX(PQ, MATCH($B$1, PQ!$B$5:$B$271, 0), MATCH(A11, PQ!$A$5:$BQ$5, 0))</f>
        <v>32394326463.758999</v>
      </c>
      <c r="K11">
        <f t="shared" si="1"/>
        <v>-176578933.52950287</v>
      </c>
      <c r="L11" s="4">
        <f t="shared" si="25"/>
        <v>-5.4213701269785058E-3</v>
      </c>
      <c r="M11" s="20">
        <f t="shared" si="12"/>
        <v>5.550959260559811E-2</v>
      </c>
      <c r="N11" t="str">
        <f t="shared" si="13"/>
        <v>inflation</v>
      </c>
      <c r="O11">
        <f t="shared" si="26"/>
        <v>1</v>
      </c>
      <c r="P11" s="22">
        <f t="shared" si="27"/>
        <v>-3.6017084837490845E-3</v>
      </c>
      <c r="Q11">
        <f t="shared" si="14"/>
        <v>-176578933.52950287</v>
      </c>
      <c r="R11" s="4">
        <f t="shared" si="15"/>
        <v>-5.4213701269785058E-3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1.7778497223082805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5.1332506418111552E-2</v>
      </c>
      <c r="G12">
        <f t="shared" si="11"/>
        <v>20862668437.295315</v>
      </c>
      <c r="H12">
        <f t="shared" si="0"/>
        <v>1706263929.3530159</v>
      </c>
      <c r="I12" s="4">
        <f t="shared" si="24"/>
        <v>8.9070155552707919E-2</v>
      </c>
      <c r="J12">
        <f>INDEX(PQ, MATCH($B$1, PQ!$B$5:$B$271, 0), MATCH(A12, PQ!$A$5:$BQ$5, 0))</f>
        <v>37090689287.855202</v>
      </c>
      <c r="K12">
        <f t="shared" si="1"/>
        <v>4696362824.0962029</v>
      </c>
      <c r="L12" s="4">
        <f t="shared" si="25"/>
        <v>0.14497485630239099</v>
      </c>
      <c r="M12" s="20">
        <f t="shared" si="12"/>
        <v>5.5904700749683067E-2</v>
      </c>
      <c r="N12" t="str">
        <f t="shared" si="13"/>
        <v>inflation</v>
      </c>
      <c r="O12">
        <f t="shared" si="26"/>
        <v>1</v>
      </c>
      <c r="P12" s="22">
        <f t="shared" si="27"/>
        <v>4.5721943315715149E-3</v>
      </c>
      <c r="Q12">
        <f t="shared" si="14"/>
        <v>4696362824.0962029</v>
      </c>
      <c r="R12" s="4">
        <f t="shared" si="15"/>
        <v>0.14497485630239099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1.883499976696384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5.9425863200030161E-2</v>
      </c>
      <c r="G13">
        <f t="shared" si="11"/>
        <v>21748720861.871216</v>
      </c>
      <c r="H13">
        <f t="shared" si="0"/>
        <v>886052424.57590103</v>
      </c>
      <c r="I13" s="4">
        <f t="shared" si="24"/>
        <v>4.2470714004731167E-2</v>
      </c>
      <c r="J13">
        <f>INDEX(PQ, MATCH($B$1, PQ!$B$5:$B$271, 0), MATCH(A13, PQ!$A$5:$BQ$5, 0))</f>
        <v>40963715236.510597</v>
      </c>
      <c r="K13">
        <f t="shared" si="1"/>
        <v>3873025948.6553955</v>
      </c>
      <c r="L13" s="4">
        <f t="shared" si="25"/>
        <v>0.1044204360452142</v>
      </c>
      <c r="M13" s="20">
        <f t="shared" si="12"/>
        <v>6.1949722040483032E-2</v>
      </c>
      <c r="N13" t="str">
        <f t="shared" si="13"/>
        <v>inflation</v>
      </c>
      <c r="O13">
        <f t="shared" si="26"/>
        <v>1</v>
      </c>
      <c r="P13" s="22">
        <f t="shared" si="27"/>
        <v>2.5238588404528708E-3</v>
      </c>
      <c r="Q13">
        <f t="shared" si="14"/>
        <v>3873025948.6553955</v>
      </c>
      <c r="R13" s="4">
        <f t="shared" si="15"/>
        <v>0.1044204360452142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2.0312797500248356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7.8460193871440306E-2</v>
      </c>
      <c r="G14">
        <f t="shared" si="11"/>
        <v>22934369212.270939</v>
      </c>
      <c r="H14">
        <f t="shared" si="0"/>
        <v>1185648350.3997231</v>
      </c>
      <c r="I14" s="4">
        <f t="shared" si="24"/>
        <v>5.4515773958842023E-2</v>
      </c>
      <c r="J14">
        <f>INDEX(PQ, MATCH($B$1, PQ!$B$5:$B$271, 0), MATCH(A14, PQ!$A$5:$BQ$5, 0))</f>
        <v>46586119760.478996</v>
      </c>
      <c r="K14">
        <f t="shared" si="1"/>
        <v>5622404523.968399</v>
      </c>
      <c r="L14" s="4">
        <f t="shared" si="25"/>
        <v>0.13725328602414461</v>
      </c>
      <c r="M14" s="20">
        <f t="shared" si="12"/>
        <v>8.2737512065302582E-2</v>
      </c>
      <c r="N14" t="str">
        <f t="shared" si="13"/>
        <v>inflation</v>
      </c>
      <c r="O14">
        <f t="shared" si="26"/>
        <v>1</v>
      </c>
      <c r="P14" s="22">
        <f t="shared" si="27"/>
        <v>4.2773181938622756E-3</v>
      </c>
      <c r="Q14">
        <f t="shared" si="14"/>
        <v>5622404523.968399</v>
      </c>
      <c r="R14" s="4">
        <f t="shared" si="15"/>
        <v>0.13725328602414461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2.2043025803634011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8.5179222771481863E-2</v>
      </c>
      <c r="G15">
        <f t="shared" si="11"/>
        <v>26806744480.266132</v>
      </c>
      <c r="H15">
        <f t="shared" si="0"/>
        <v>3872375267.9951935</v>
      </c>
      <c r="I15" s="4">
        <f t="shared" si="24"/>
        <v>0.16884594610621753</v>
      </c>
      <c r="J15">
        <f>INDEX(PQ, MATCH($B$1, PQ!$B$5:$B$271, 0), MATCH(A15, PQ!$A$5:$BQ$5, 0))</f>
        <v>59090176028.992996</v>
      </c>
      <c r="K15">
        <f t="shared" si="1"/>
        <v>12504056268.514</v>
      </c>
      <c r="L15" s="4">
        <f t="shared" si="25"/>
        <v>0.26840733533514261</v>
      </c>
      <c r="M15" s="20">
        <f t="shared" si="12"/>
        <v>9.9561389228925073E-2</v>
      </c>
      <c r="N15" t="str">
        <f t="shared" si="13"/>
        <v>inflation</v>
      </c>
      <c r="O15">
        <f t="shared" si="26"/>
        <v>1</v>
      </c>
      <c r="P15" s="22">
        <f t="shared" si="27"/>
        <v>1.438216645744321E-2</v>
      </c>
      <c r="Q15">
        <f t="shared" si="14"/>
        <v>12504056268.514</v>
      </c>
      <c r="R15" s="4">
        <f t="shared" si="15"/>
        <v>0.26840733533514261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2.465503582709125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0.11849598356985196</v>
      </c>
      <c r="G16">
        <f t="shared" si="11"/>
        <v>31873145825.745289</v>
      </c>
      <c r="H16">
        <f t="shared" si="0"/>
        <v>5066401345.4791565</v>
      </c>
      <c r="I16" s="4">
        <f t="shared" si="24"/>
        <v>0.18899726332710051</v>
      </c>
      <c r="J16">
        <f>INDEX(PQ, MATCH($B$1, PQ!$B$5:$B$271, 0), MATCH(A16, PQ!$A$5:$BQ$5, 0))</f>
        <v>78583355225.585403</v>
      </c>
      <c r="K16">
        <f t="shared" si="1"/>
        <v>19493179196.592407</v>
      </c>
      <c r="L16" s="4">
        <f t="shared" si="25"/>
        <v>0.3298886635069076</v>
      </c>
      <c r="M16" s="20">
        <f t="shared" si="12"/>
        <v>0.14089140017980709</v>
      </c>
      <c r="N16" t="str">
        <f t="shared" si="13"/>
        <v>inflation</v>
      </c>
      <c r="O16">
        <f t="shared" si="26"/>
        <v>1</v>
      </c>
      <c r="P16" s="22">
        <f t="shared" si="27"/>
        <v>2.2395416609955129E-2</v>
      </c>
      <c r="Q16">
        <f t="shared" si="14"/>
        <v>19493179196.592407</v>
      </c>
      <c r="R16" s="4">
        <f t="shared" si="15"/>
        <v>0.3298886635069076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2.8586308230392943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0.15945109270463781</v>
      </c>
      <c r="G17">
        <f t="shared" si="11"/>
        <v>34003874112.959373</v>
      </c>
      <c r="H17">
        <f t="shared" si="0"/>
        <v>2130728287.2140846</v>
      </c>
      <c r="I17" s="4">
        <f t="shared" si="24"/>
        <v>6.6850266329626151E-2</v>
      </c>
      <c r="J17">
        <f>INDEX(PQ, MATCH($B$1, PQ!$B$5:$B$271, 0), MATCH(A17, PQ!$A$5:$BQ$5, 0))</f>
        <v>97204522642.053604</v>
      </c>
      <c r="K17">
        <f t="shared" si="1"/>
        <v>18621167416.468201</v>
      </c>
      <c r="L17" s="4">
        <f t="shared" si="25"/>
        <v>0.23696070704811883</v>
      </c>
      <c r="M17" s="20">
        <f t="shared" si="12"/>
        <v>0.17011044071849268</v>
      </c>
      <c r="N17" t="str">
        <f t="shared" si="13"/>
        <v>inflation</v>
      </c>
      <c r="O17">
        <f t="shared" si="26"/>
        <v>1</v>
      </c>
      <c r="P17" s="22">
        <f t="shared" si="27"/>
        <v>1.0659348013854875E-2</v>
      </c>
      <c r="Q17">
        <f t="shared" si="14"/>
        <v>18621167416.468201</v>
      </c>
      <c r="R17" s="4">
        <f t="shared" si="15"/>
        <v>0.23696070704811883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3.3383600269312876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0.16781782384265542</v>
      </c>
      <c r="G18">
        <f t="shared" si="11"/>
        <v>34356708067.52256</v>
      </c>
      <c r="H18">
        <f t="shared" si="0"/>
        <v>352833954.56318665</v>
      </c>
      <c r="I18" s="4">
        <f t="shared" si="24"/>
        <v>1.0376286931044615E-2</v>
      </c>
      <c r="J18">
        <f>INDEX(PQ, MATCH($B$1, PQ!$B$5:$B$271, 0), MATCH(A18, PQ!$A$5:$BQ$5, 0))</f>
        <v>114695060869.565</v>
      </c>
      <c r="K18">
        <f t="shared" si="1"/>
        <v>17490538227.511398</v>
      </c>
      <c r="L18" s="4">
        <f t="shared" si="25"/>
        <v>0.17993543666603498</v>
      </c>
      <c r="M18" s="20">
        <f t="shared" si="12"/>
        <v>0.16955914973499037</v>
      </c>
      <c r="N18" t="str">
        <f t="shared" si="13"/>
        <v>inflation</v>
      </c>
      <c r="O18">
        <f t="shared" si="26"/>
        <v>1</v>
      </c>
      <c r="P18" s="22">
        <f t="shared" si="27"/>
        <v>1.7413258923349439E-3</v>
      </c>
      <c r="Q18">
        <f t="shared" si="14"/>
        <v>17490538227.511398</v>
      </c>
      <c r="R18" s="4">
        <f t="shared" si="15"/>
        <v>0.17993543666603498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3.8888529630745103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0.16489921149974077</v>
      </c>
      <c r="G19">
        <f t="shared" si="11"/>
        <v>30451790108.785614</v>
      </c>
      <c r="H19">
        <f t="shared" si="0"/>
        <v>-3904917958.7369461</v>
      </c>
      <c r="I19" s="4">
        <f t="shared" si="24"/>
        <v>-0.1136580941067596</v>
      </c>
      <c r="J19">
        <f>INDEX(PQ, MATCH($B$1, PQ!$B$5:$B$271, 0), MATCH(A19, PQ!$A$5:$BQ$5, 0))</f>
        <v>118422534195.474</v>
      </c>
      <c r="K19">
        <f t="shared" si="1"/>
        <v>3727473325.9089966</v>
      </c>
      <c r="L19" s="4">
        <f t="shared" si="25"/>
        <v>3.2498987294213147E-2</v>
      </c>
      <c r="M19" s="20">
        <f t="shared" si="12"/>
        <v>0.14615708140097275</v>
      </c>
      <c r="N19" t="str">
        <f t="shared" si="13"/>
        <v>inflation</v>
      </c>
      <c r="O19">
        <f t="shared" si="26"/>
        <v>1</v>
      </c>
      <c r="P19" s="22">
        <f t="shared" si="27"/>
        <v>-1.8742130098768017E-2</v>
      </c>
      <c r="Q19">
        <f t="shared" si="14"/>
        <v>3727473325.9089966</v>
      </c>
      <c r="R19" s="4">
        <f t="shared" si="15"/>
        <v>3.2498987294213147E-2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4.7981861169421718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0.23383068542369023</v>
      </c>
      <c r="G20">
        <f t="shared" si="11"/>
        <v>27584312636.21368</v>
      </c>
      <c r="H20">
        <f t="shared" si="0"/>
        <v>-2867477472.5719337</v>
      </c>
      <c r="I20" s="4">
        <f t="shared" si="24"/>
        <v>-9.4164496153697083E-2</v>
      </c>
      <c r="J20">
        <f>INDEX(PQ, MATCH($B$1, PQ!$B$5:$B$271, 0), MATCH(A20, PQ!$A$5:$BQ$5, 0))</f>
        <v>132354665936.47301</v>
      </c>
      <c r="K20">
        <f t="shared" si="1"/>
        <v>13932131740.999008</v>
      </c>
      <c r="L20" s="4">
        <f t="shared" si="25"/>
        <v>0.11764764059179779</v>
      </c>
      <c r="M20" s="20">
        <f t="shared" si="12"/>
        <v>0.21181213674549487</v>
      </c>
      <c r="N20" t="str">
        <f t="shared" si="13"/>
        <v>inflation</v>
      </c>
      <c r="O20">
        <f t="shared" si="26"/>
        <v>1</v>
      </c>
      <c r="P20" s="22">
        <f t="shared" si="27"/>
        <v>-2.201854867819536E-2</v>
      </c>
      <c r="Q20">
        <f t="shared" si="14"/>
        <v>13932131740.999008</v>
      </c>
      <c r="R20" s="4">
        <f t="shared" si="15"/>
        <v>0.11764764059179779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5.7881019638643423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0.20631043123292439</v>
      </c>
      <c r="G21">
        <f t="shared" si="11"/>
        <v>27726700500.436684</v>
      </c>
      <c r="H21">
        <f t="shared" si="0"/>
        <v>142387864.22300339</v>
      </c>
      <c r="I21" s="4">
        <f t="shared" si="24"/>
        <v>5.1619145309450805E-3</v>
      </c>
      <c r="J21">
        <f>INDEX(PQ, MATCH($B$1, PQ!$B$5:$B$271, 0), MATCH(A21, PQ!$A$5:$BQ$5, 0))</f>
        <v>160484969618.056</v>
      </c>
      <c r="K21">
        <f t="shared" si="1"/>
        <v>28130303681.582993</v>
      </c>
      <c r="L21" s="4">
        <f t="shared" si="25"/>
        <v>0.21253730257673611</v>
      </c>
      <c r="M21" s="20">
        <f t="shared" si="12"/>
        <v>0.20737538804579103</v>
      </c>
      <c r="N21" t="str">
        <f t="shared" si="13"/>
        <v>inflation</v>
      </c>
      <c r="O21">
        <f t="shared" si="26"/>
        <v>1</v>
      </c>
      <c r="P21" s="22">
        <f t="shared" si="27"/>
        <v>1.0649568128666409E-3</v>
      </c>
      <c r="Q21">
        <f t="shared" si="14"/>
        <v>28130303681.582993</v>
      </c>
      <c r="R21" s="4">
        <f t="shared" si="15"/>
        <v>0.21253730257673611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6.7681221025174745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0.16931632247867934</v>
      </c>
      <c r="G22">
        <f t="shared" si="11"/>
        <v>31685106014.322136</v>
      </c>
      <c r="H22">
        <f t="shared" si="0"/>
        <v>3958405513.8854523</v>
      </c>
      <c r="I22" s="4">
        <f t="shared" si="24"/>
        <v>0.1427651124165715</v>
      </c>
      <c r="J22">
        <f>INDEX(PQ, MATCH($B$1, PQ!$B$5:$B$271, 0), MATCH(A22, PQ!$A$5:$BQ$5, 0))</f>
        <v>214448666336.14301</v>
      </c>
      <c r="K22">
        <f t="shared" si="1"/>
        <v>53963696718.087006</v>
      </c>
      <c r="L22" s="4">
        <f t="shared" si="25"/>
        <v>0.33625389870788003</v>
      </c>
      <c r="M22" s="20">
        <f t="shared" si="12"/>
        <v>0.19348878629130853</v>
      </c>
      <c r="N22" t="str">
        <f t="shared" si="13"/>
        <v>inflation</v>
      </c>
      <c r="O22">
        <f t="shared" si="26"/>
        <v>1</v>
      </c>
      <c r="P22" s="22">
        <f t="shared" si="27"/>
        <v>2.4172463812629191E-2</v>
      </c>
      <c r="Q22">
        <f t="shared" si="14"/>
        <v>53963696718.087006</v>
      </c>
      <c r="R22" s="4">
        <f t="shared" si="15"/>
        <v>0.33625389870788003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>
        <f t="shared" si="3"/>
        <v>0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7.6719930736617821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0.13354826604090125</v>
      </c>
      <c r="G23">
        <f t="shared" si="11"/>
        <v>30318139594.299397</v>
      </c>
      <c r="H23">
        <f t="shared" si="0"/>
        <v>-1366966420.0227394</v>
      </c>
      <c r="I23" s="4">
        <f t="shared" si="24"/>
        <v>-4.3142239114013076E-2</v>
      </c>
      <c r="J23">
        <f>INDEX(PQ, MATCH($B$1, PQ!$B$5:$B$271, 0), MATCH(A23, PQ!$A$5:$BQ$5, 0))</f>
        <v>232600556973.776</v>
      </c>
      <c r="K23">
        <f t="shared" si="1"/>
        <v>18151890637.632996</v>
      </c>
      <c r="L23" s="4">
        <f t="shared" si="25"/>
        <v>8.4644455700089799E-2</v>
      </c>
      <c r="M23" s="20">
        <f t="shared" si="12"/>
        <v>0.12778669481410287</v>
      </c>
      <c r="N23" t="str">
        <f t="shared" si="13"/>
        <v>inflation</v>
      </c>
      <c r="O23">
        <f t="shared" si="26"/>
        <v>1</v>
      </c>
      <c r="P23" s="22">
        <f t="shared" si="27"/>
        <v>-5.7615712267983787E-3</v>
      </c>
      <c r="Q23">
        <f t="shared" si="14"/>
        <v>18151890637.632996</v>
      </c>
      <c r="R23" s="4">
        <f t="shared" si="15"/>
        <v>8.4644455700089799E-2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8.619575661718974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0.12351191912702265</v>
      </c>
      <c r="G24">
        <f t="shared" si="11"/>
        <v>23511949070.572525</v>
      </c>
      <c r="H24">
        <f t="shared" si="0"/>
        <v>-6806190523.7268715</v>
      </c>
      <c r="I24" s="4">
        <f t="shared" si="24"/>
        <v>-0.22449235391101022</v>
      </c>
      <c r="J24">
        <f>INDEX(PQ, MATCH($B$1, PQ!$B$5:$B$271, 0), MATCH(A24, PQ!$A$5:$BQ$5, 0))</f>
        <v>202663023968.28299</v>
      </c>
      <c r="K24">
        <f t="shared" si="1"/>
        <v>-29937533005.493011</v>
      </c>
      <c r="L24" s="4">
        <f t="shared" si="25"/>
        <v>-0.12870791624487918</v>
      </c>
      <c r="M24" s="20">
        <f t="shared" si="12"/>
        <v>9.5784437666131039E-2</v>
      </c>
      <c r="N24" t="str">
        <f t="shared" si="13"/>
        <v>inflation</v>
      </c>
      <c r="O24">
        <f t="shared" si="26"/>
        <v>1</v>
      </c>
      <c r="P24" s="22">
        <f t="shared" si="27"/>
        <v>-2.7727481460891615E-2</v>
      </c>
      <c r="Q24">
        <f t="shared" si="14"/>
        <v>-29937533005.493011</v>
      </c>
      <c r="R24" s="4">
        <f t="shared" si="15"/>
        <v>-0.12870791624487918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9.7903143240691488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0.13582323635137025</v>
      </c>
      <c r="G25">
        <f t="shared" si="11"/>
        <v>20005154738.449814</v>
      </c>
      <c r="H25">
        <f t="shared" si="0"/>
        <v>-3506794332.1227112</v>
      </c>
      <c r="I25" s="4">
        <f t="shared" si="24"/>
        <v>-0.14914945254418754</v>
      </c>
      <c r="J25">
        <f>INDEX(PQ, MATCH($B$1, PQ!$B$5:$B$271, 0), MATCH(A25, PQ!$A$5:$BQ$5, 0))</f>
        <v>195856752991.065</v>
      </c>
      <c r="K25">
        <f t="shared" si="1"/>
        <v>-6806270977.2179871</v>
      </c>
      <c r="L25" s="4">
        <f t="shared" si="25"/>
        <v>-3.3584177537404045E-2</v>
      </c>
      <c r="M25" s="20">
        <f t="shared" si="12"/>
        <v>0.1155652750067835</v>
      </c>
      <c r="N25" t="str">
        <f t="shared" si="13"/>
        <v>inflation</v>
      </c>
      <c r="O25">
        <f t="shared" si="26"/>
        <v>1</v>
      </c>
      <c r="P25" s="22">
        <f t="shared" si="27"/>
        <v>-2.0257961344586753E-2</v>
      </c>
      <c r="Q25">
        <f t="shared" si="14"/>
        <v>-6806270977.2179871</v>
      </c>
      <c r="R25" s="4">
        <f t="shared" si="15"/>
        <v>-3.3584177537404045E-2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10.953819298234841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0.1188424534343351</v>
      </c>
      <c r="G26">
        <f t="shared" si="11"/>
        <v>15595389114.504414</v>
      </c>
      <c r="H26">
        <f t="shared" si="0"/>
        <v>-4409765623.9454002</v>
      </c>
      <c r="I26" s="4">
        <f t="shared" si="24"/>
        <v>-0.22043146786912132</v>
      </c>
      <c r="J26">
        <f>INDEX(PQ, MATCH($B$1, PQ!$B$5:$B$271, 0), MATCH(A26, PQ!$A$5:$BQ$5, 0))</f>
        <v>170829074245.94</v>
      </c>
      <c r="K26">
        <f t="shared" si="1"/>
        <v>-25027678745.125</v>
      </c>
      <c r="L26" s="4">
        <f t="shared" si="25"/>
        <v>-0.12778563089048436</v>
      </c>
      <c r="M26" s="20">
        <f t="shared" si="12"/>
        <v>9.2645836978636958E-2</v>
      </c>
      <c r="N26" t="str">
        <f t="shared" si="13"/>
        <v>inflation</v>
      </c>
      <c r="O26">
        <f t="shared" si="26"/>
        <v>1</v>
      </c>
      <c r="P26" s="22">
        <f t="shared" si="27"/>
        <v>-2.6196616455698138E-2</v>
      </c>
      <c r="Q26">
        <f t="shared" si="14"/>
        <v>-25027678745.125</v>
      </c>
      <c r="R26" s="4">
        <f t="shared" si="15"/>
        <v>-0.12778563089048436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12.143922630120194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0.10864734020919384</v>
      </c>
      <c r="G27">
        <f t="shared" si="11"/>
        <v>14161814305.686565</v>
      </c>
      <c r="H27">
        <f t="shared" si="0"/>
        <v>-1433574808.8178482</v>
      </c>
      <c r="I27" s="4">
        <f t="shared" si="24"/>
        <v>-9.1922990718106487E-2</v>
      </c>
      <c r="J27">
        <f>INDEX(PQ, MATCH($B$1, PQ!$B$5:$B$271, 0), MATCH(A27, PQ!$A$5:$BQ$5, 0))</f>
        <v>171979977230.38699</v>
      </c>
      <c r="K27">
        <f t="shared" si="1"/>
        <v>1150902984.446991</v>
      </c>
      <c r="L27" s="4">
        <f t="shared" si="25"/>
        <v>6.737161045490732E-3</v>
      </c>
      <c r="M27" s="20">
        <f t="shared" si="12"/>
        <v>9.8660151763597215E-2</v>
      </c>
      <c r="N27" t="str">
        <f t="shared" si="13"/>
        <v>inflation</v>
      </c>
      <c r="O27">
        <f t="shared" si="26"/>
        <v>1</v>
      </c>
      <c r="P27" s="22">
        <f t="shared" si="27"/>
        <v>-9.9871884455966231E-3</v>
      </c>
      <c r="Q27">
        <f t="shared" si="14"/>
        <v>1150902984.446991</v>
      </c>
      <c r="R27" s="4">
        <f t="shared" si="15"/>
        <v>6.737161045490732E-3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13.187751025215572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8.5954796229218644E-2</v>
      </c>
      <c r="G28">
        <f t="shared" si="11"/>
        <v>13699403526.108713</v>
      </c>
      <c r="H28">
        <f t="shared" si="0"/>
        <v>-462410779.57785225</v>
      </c>
      <c r="I28" s="4">
        <f t="shared" si="24"/>
        <v>-3.2651944842418588E-2</v>
      </c>
      <c r="J28">
        <f>INDEX(PQ, MATCH($B$1, PQ!$B$5:$B$271, 0), MATCH(A28, PQ!$A$5:$BQ$5, 0))</f>
        <v>180664322896.28201</v>
      </c>
      <c r="K28">
        <f t="shared" si="1"/>
        <v>8684345665.8950195</v>
      </c>
      <c r="L28" s="4">
        <f t="shared" si="25"/>
        <v>5.049626012138226E-2</v>
      </c>
      <c r="M28" s="20">
        <f t="shared" si="12"/>
        <v>8.3148204963800848E-2</v>
      </c>
      <c r="N28" t="str">
        <f t="shared" si="13"/>
        <v>inflation</v>
      </c>
      <c r="O28">
        <f t="shared" si="26"/>
        <v>1</v>
      </c>
      <c r="P28" s="22">
        <f t="shared" si="27"/>
        <v>-2.806591265417796E-3</v>
      </c>
      <c r="Q28">
        <f t="shared" si="14"/>
        <v>8684345665.8950195</v>
      </c>
      <c r="R28" s="4">
        <f t="shared" si="15"/>
        <v>5.049626012138226E-2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14.622422235348765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0.10878816315155151</v>
      </c>
      <c r="G29">
        <f t="shared" si="11"/>
        <v>17175099388.035347</v>
      </c>
      <c r="H29">
        <f t="shared" si="0"/>
        <v>3475695861.9266338</v>
      </c>
      <c r="I29" s="4">
        <f t="shared" si="24"/>
        <v>0.25371147402896438</v>
      </c>
      <c r="J29">
        <f>INDEX(PQ, MATCH($B$1, PQ!$B$5:$B$271, 0), MATCH(A29, PQ!$A$5:$BQ$5, 0))</f>
        <v>251141555185.93301</v>
      </c>
      <c r="K29">
        <f t="shared" si="1"/>
        <v>70477232289.651001</v>
      </c>
      <c r="L29" s="4">
        <f t="shared" si="25"/>
        <v>0.39010044241059944</v>
      </c>
      <c r="M29" s="20">
        <f t="shared" si="12"/>
        <v>0.13638896838163506</v>
      </c>
      <c r="N29" t="str">
        <f t="shared" si="13"/>
        <v>inflation</v>
      </c>
      <c r="O29">
        <f t="shared" si="26"/>
        <v>1</v>
      </c>
      <c r="P29" s="22">
        <f t="shared" si="27"/>
        <v>2.7600805230083542E-2</v>
      </c>
      <c r="Q29">
        <f t="shared" si="14"/>
        <v>70477232289.651001</v>
      </c>
      <c r="R29" s="4">
        <f t="shared" si="15"/>
        <v>0.39010044241059944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15.491608007187505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5.9441982856816955E-2</v>
      </c>
      <c r="G30">
        <f t="shared" si="11"/>
        <v>20560825783.052925</v>
      </c>
      <c r="H30">
        <f t="shared" si="0"/>
        <v>3385726395.0175781</v>
      </c>
      <c r="I30" s="4">
        <f t="shared" si="24"/>
        <v>0.19712994484190116</v>
      </c>
      <c r="J30">
        <f>INDEX(PQ, MATCH($B$1, PQ!$B$5:$B$271, 0), MATCH(A30, PQ!$A$5:$BQ$5, 0))</f>
        <v>318520253335.13</v>
      </c>
      <c r="K30">
        <f t="shared" si="1"/>
        <v>67378698149.196991</v>
      </c>
      <c r="L30" s="4">
        <f t="shared" si="25"/>
        <v>0.2682897225005757</v>
      </c>
      <c r="M30" s="20">
        <f t="shared" si="12"/>
        <v>7.1159777658674539E-2</v>
      </c>
      <c r="N30" t="str">
        <f t="shared" si="13"/>
        <v>inflation</v>
      </c>
      <c r="O30">
        <f t="shared" si="26"/>
        <v>1</v>
      </c>
      <c r="P30" s="22">
        <f t="shared" si="27"/>
        <v>1.1717794801857584E-2</v>
      </c>
      <c r="Q30">
        <f t="shared" si="14"/>
        <v>67378698149.196991</v>
      </c>
      <c r="R30" s="4">
        <f t="shared" si="15"/>
        <v>0.2682897225005757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16.411209405172372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5.9361261759154189E-2</v>
      </c>
      <c r="G31">
        <f t="shared" si="11"/>
        <v>22904571358.349438</v>
      </c>
      <c r="H31">
        <f t="shared" si="0"/>
        <v>2343745575.2965126</v>
      </c>
      <c r="I31" s="4">
        <f t="shared" si="24"/>
        <v>0.11399082896895725</v>
      </c>
      <c r="J31">
        <f>INDEX(PQ, MATCH($B$1, PQ!$B$5:$B$271, 0), MATCH(A31, PQ!$A$5:$BQ$5, 0))</f>
        <v>375891716897.586</v>
      </c>
      <c r="K31">
        <f t="shared" si="1"/>
        <v>57371463562.455994</v>
      </c>
      <c r="L31" s="4">
        <f t="shared" si="25"/>
        <v>0.18011873016468061</v>
      </c>
      <c r="M31" s="20">
        <f t="shared" si="12"/>
        <v>6.6127901195723357E-2</v>
      </c>
      <c r="N31" t="str">
        <f t="shared" si="13"/>
        <v>inflation</v>
      </c>
      <c r="O31">
        <f t="shared" si="26"/>
        <v>1</v>
      </c>
      <c r="P31" s="22">
        <f t="shared" si="27"/>
        <v>6.7666394365691676E-3</v>
      </c>
      <c r="Q31">
        <f t="shared" si="14"/>
        <v>57371463562.455994</v>
      </c>
      <c r="R31" s="4">
        <f t="shared" si="15"/>
        <v>0.18011873016468061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17.542958264146996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6.896194125814567E-2</v>
      </c>
      <c r="G32">
        <f t="shared" si="11"/>
        <v>23625479115.687256</v>
      </c>
      <c r="H32">
        <f t="shared" si="0"/>
        <v>720907757.33781815</v>
      </c>
      <c r="I32" s="4">
        <f t="shared" si="24"/>
        <v>3.1474405089664537E-2</v>
      </c>
      <c r="J32">
        <f>INDEX(PQ, MATCH($B$1, PQ!$B$5:$B$271, 0), MATCH(A32, PQ!$A$5:$BQ$5, 0))</f>
        <v>414460794096.97803</v>
      </c>
      <c r="K32">
        <f t="shared" si="1"/>
        <v>38569077199.392029</v>
      </c>
      <c r="L32" s="4">
        <f t="shared" si="25"/>
        <v>0.10260688242273881</v>
      </c>
      <c r="M32" s="20">
        <f t="shared" si="12"/>
        <v>7.1132477333074276E-2</v>
      </c>
      <c r="N32" t="str">
        <f t="shared" si="13"/>
        <v>inflation</v>
      </c>
      <c r="O32">
        <f t="shared" si="26"/>
        <v>1</v>
      </c>
      <c r="P32" s="22">
        <f t="shared" si="27"/>
        <v>2.1705360749286057E-3</v>
      </c>
      <c r="Q32">
        <f t="shared" si="14"/>
        <v>38569077199.392029</v>
      </c>
      <c r="R32" s="4">
        <f t="shared" si="15"/>
        <v>0.10260688242273881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18.828199456407464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7.3262512109325897E-2</v>
      </c>
      <c r="G33">
        <f t="shared" si="11"/>
        <v>28477249124.044254</v>
      </c>
      <c r="H33">
        <f t="shared" si="0"/>
        <v>4851770008.3569984</v>
      </c>
      <c r="I33" s="4">
        <f t="shared" si="24"/>
        <v>0.20536176153716332</v>
      </c>
      <c r="J33">
        <f>INDEX(PQ, MATCH($B$1, PQ!$B$5:$B$271, 0), MATCH(A33, PQ!$A$5:$BQ$5, 0))</f>
        <v>536175326477.31</v>
      </c>
      <c r="K33">
        <f t="shared" si="1"/>
        <v>121714532380.33197</v>
      </c>
      <c r="L33" s="4">
        <f t="shared" si="25"/>
        <v>0.29366959218789818</v>
      </c>
      <c r="M33" s="20">
        <f t="shared" si="12"/>
        <v>8.8307830650734859E-2</v>
      </c>
      <c r="N33" t="str">
        <f t="shared" si="13"/>
        <v>inflation</v>
      </c>
      <c r="O33">
        <f t="shared" si="26"/>
        <v>1</v>
      </c>
      <c r="P33" s="22">
        <f t="shared" si="27"/>
        <v>1.5045318541408961E-2</v>
      </c>
      <c r="Q33">
        <f t="shared" si="14"/>
        <v>121714532380.33197</v>
      </c>
      <c r="R33" s="4">
        <f t="shared" si="15"/>
        <v>0.29366959218789818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20.133961354116831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6.9351395003678915E-2</v>
      </c>
      <c r="G34">
        <f t="shared" si="11"/>
        <v>28645823451.127617</v>
      </c>
      <c r="H34">
        <f t="shared" si="0"/>
        <v>168574327.08336258</v>
      </c>
      <c r="I34" s="4">
        <f t="shared" si="24"/>
        <v>5.9196141575707838E-3</v>
      </c>
      <c r="J34">
        <f>INDEX(PQ, MATCH($B$1, PQ!$B$5:$B$271, 0), MATCH(A34, PQ!$A$5:$BQ$5, 0))</f>
        <v>576753902321.85706</v>
      </c>
      <c r="K34">
        <f t="shared" si="1"/>
        <v>40578575844.547058</v>
      </c>
      <c r="L34" s="4">
        <f t="shared" si="25"/>
        <v>7.568154266096068E-2</v>
      </c>
      <c r="M34" s="20">
        <f t="shared" si="12"/>
        <v>6.97619285033899E-2</v>
      </c>
      <c r="N34" t="str">
        <f t="shared" si="13"/>
        <v>inflation</v>
      </c>
      <c r="O34">
        <f t="shared" si="26"/>
        <v>1</v>
      </c>
      <c r="P34" s="22">
        <f t="shared" si="27"/>
        <v>4.1053349971098552E-4</v>
      </c>
      <c r="Q34">
        <f t="shared" si="14"/>
        <v>40578575844.547058</v>
      </c>
      <c r="R34" s="4">
        <f t="shared" si="15"/>
        <v>7.568154266096068E-2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21.485105436410912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6.7107712115371143E-2</v>
      </c>
      <c r="G35">
        <f t="shared" si="11"/>
        <v>29344298791.182629</v>
      </c>
      <c r="H35">
        <f t="shared" si="0"/>
        <v>698475340.05501175</v>
      </c>
      <c r="I35" s="4">
        <f t="shared" si="24"/>
        <v>2.4383147555408009E-2</v>
      </c>
      <c r="J35">
        <f>INDEX(PQ, MATCH($B$1, PQ!$B$5:$B$271, 0), MATCH(A35, PQ!$A$5:$BQ$5, 0))</f>
        <v>630465353486.104</v>
      </c>
      <c r="K35">
        <f t="shared" si="1"/>
        <v>53711451164.246948</v>
      </c>
      <c r="L35" s="4">
        <f t="shared" si="25"/>
        <v>9.3127156917394066E-2</v>
      </c>
      <c r="M35" s="20">
        <f t="shared" si="12"/>
        <v>6.8744009361986061E-2</v>
      </c>
      <c r="N35" t="str">
        <f t="shared" si="13"/>
        <v>inflation</v>
      </c>
      <c r="O35">
        <f t="shared" si="26"/>
        <v>1</v>
      </c>
      <c r="P35" s="22">
        <f t="shared" si="27"/>
        <v>1.6362972466149178E-3</v>
      </c>
      <c r="Q35">
        <f t="shared" si="14"/>
        <v>53711451164.246948</v>
      </c>
      <c r="R35" s="4">
        <f t="shared" si="15"/>
        <v>9.3127156917394066E-2</v>
      </c>
      <c r="S35">
        <f>INDEX(m, MATCH($B$1, 'M stock'!$B$5:$B$271, 0), MATCH(A35, 'M stock'!$A$5:$BQ$5, 0))</f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si="3"/>
        <v>0</v>
      </c>
      <c r="X35" s="4" t="e">
        <f t="shared" si="29"/>
        <v>#DIV/0!</v>
      </c>
      <c r="Y35" t="e">
        <f t="shared" si="4"/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si="5"/>
        <v>#DIV/0!</v>
      </c>
      <c r="AE35" t="e">
        <f t="shared" si="19"/>
        <v>#DIV/0!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1993</v>
      </c>
      <c r="B36">
        <f>INDEX(p, MATCH($B$1, 'p2'!$B$5:$B$271, 0), MATCH(A36, 'p2'!$A$5:$BQ$5, 0))</f>
        <v>22.459936499770055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4.5372412355356322E-2</v>
      </c>
      <c r="G36">
        <f t="shared" si="11"/>
        <v>23361623156.380871</v>
      </c>
      <c r="H36">
        <f t="shared" si="0"/>
        <v>-5982675634.8017578</v>
      </c>
      <c r="I36" s="4">
        <f t="shared" si="24"/>
        <v>-0.20387863677967427</v>
      </c>
      <c r="J36">
        <f>INDEX(PQ, MATCH($B$1, PQ!$B$5:$B$271, 0), MATCH(A36, PQ!$A$5:$BQ$5, 0))</f>
        <v>524700572623.87201</v>
      </c>
      <c r="K36">
        <f t="shared" si="1"/>
        <v>-105764780862.23199</v>
      </c>
      <c r="L36" s="4">
        <f t="shared" si="25"/>
        <v>-0.16775669000273327</v>
      </c>
      <c r="M36" s="20">
        <f t="shared" si="12"/>
        <v>3.6121946776941E-2</v>
      </c>
      <c r="N36" t="str">
        <f t="shared" si="13"/>
        <v>inflation</v>
      </c>
      <c r="O36">
        <f t="shared" si="26"/>
        <v>1</v>
      </c>
      <c r="P36" s="22">
        <f t="shared" si="27"/>
        <v>-9.250465578415322E-3</v>
      </c>
      <c r="Q36">
        <f t="shared" si="14"/>
        <v>-105764780862.23199</v>
      </c>
      <c r="R36" s="4">
        <f t="shared" si="15"/>
        <v>-0.16775669000273327</v>
      </c>
      <c r="S36">
        <f>INDEX(m, MATCH($B$1, 'M stock'!$B$5:$B$271, 0), MATCH(A36, 'M stock'!$A$5:$BQ$5, 0))</f>
        <v>0</v>
      </c>
      <c r="T36" s="4" t="e">
        <f t="shared" si="16"/>
        <v>#DIV/0!</v>
      </c>
      <c r="U36" s="15" t="e">
        <f t="shared" si="17"/>
        <v>#DIV/0!</v>
      </c>
      <c r="V36" s="4" t="e">
        <f t="shared" si="28"/>
        <v>#DIV/0!</v>
      </c>
      <c r="W36">
        <f t="shared" si="3"/>
        <v>0</v>
      </c>
      <c r="X36" s="4" t="e">
        <f t="shared" si="29"/>
        <v>#DIV/0!</v>
      </c>
      <c r="Y36" t="e">
        <f t="shared" si="4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5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6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1994</v>
      </c>
      <c r="B37">
        <f>INDEX(p, MATCH($B$1, 'p2'!$B$5:$B$271, 0), MATCH(A37, 'p2'!$A$5:$BQ$5, 0))</f>
        <v>23.331346521518842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3.8798418764795187E-2</v>
      </c>
      <c r="G37">
        <f t="shared" si="11"/>
        <v>22724091437.726788</v>
      </c>
      <c r="H37">
        <f t="shared" si="0"/>
        <v>-637531718.65408325</v>
      </c>
      <c r="I37" s="4">
        <f t="shared" si="24"/>
        <v>-2.7289701335669016E-2</v>
      </c>
      <c r="J37">
        <f>INDEX(PQ, MATCH($B$1, PQ!$B$5:$B$271, 0), MATCH(A37, PQ!$A$5:$BQ$5, 0))</f>
        <v>530183651720.28302</v>
      </c>
      <c r="K37">
        <f t="shared" si="1"/>
        <v>5483079096.4110107</v>
      </c>
      <c r="L37" s="4">
        <f t="shared" si="25"/>
        <v>1.0449920168738825E-2</v>
      </c>
      <c r="M37" s="20">
        <f t="shared" si="12"/>
        <v>3.7739621504407843E-2</v>
      </c>
      <c r="N37" t="str">
        <f t="shared" si="13"/>
        <v>inflation</v>
      </c>
      <c r="O37">
        <f t="shared" si="26"/>
        <v>1</v>
      </c>
      <c r="P37" s="22">
        <f t="shared" si="27"/>
        <v>-1.0587972603873438E-3</v>
      </c>
      <c r="Q37">
        <f t="shared" si="14"/>
        <v>5483079096.4110107</v>
      </c>
      <c r="R37" s="4">
        <f t="shared" si="15"/>
        <v>1.0449920168738825E-2</v>
      </c>
      <c r="S37">
        <f>INDEX(m, MATCH($B$1, 'M stock'!$B$5:$B$271, 0), MATCH(A37, 'M stock'!$A$5:$BQ$5, 0))</f>
        <v>0</v>
      </c>
      <c r="T37" s="4" t="e">
        <f t="shared" si="16"/>
        <v>#DIV/0!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 t="e">
        <f t="shared" si="29"/>
        <v>#DIV/0!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24.482312121655426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4.9331297663211635E-2</v>
      </c>
      <c r="G38">
        <f t="shared" si="11"/>
        <v>25086274515.941166</v>
      </c>
      <c r="H38">
        <f t="shared" si="0"/>
        <v>2362183078.2143784</v>
      </c>
      <c r="I38" s="4">
        <f t="shared" si="24"/>
        <v>0.10395060610839894</v>
      </c>
      <c r="J38">
        <f>INDEX(PQ, MATCH($B$1, PQ!$B$5:$B$271, 0), MATCH(A38, PQ!$A$5:$BQ$5, 0))</f>
        <v>614170002668.802</v>
      </c>
      <c r="K38">
        <f t="shared" si="1"/>
        <v>83986350948.518982</v>
      </c>
      <c r="L38" s="4">
        <f t="shared" si="25"/>
        <v>0.15840992206381521</v>
      </c>
      <c r="M38" s="20">
        <f t="shared" si="12"/>
        <v>5.4459315955416268E-2</v>
      </c>
      <c r="N38" t="str">
        <f t="shared" si="13"/>
        <v>inflation</v>
      </c>
      <c r="O38">
        <f t="shared" si="26"/>
        <v>1</v>
      </c>
      <c r="P38" s="22">
        <f t="shared" si="27"/>
        <v>5.1280182922046336E-3</v>
      </c>
      <c r="Q38">
        <f t="shared" si="14"/>
        <v>83986350948.518982</v>
      </c>
      <c r="R38" s="4">
        <f t="shared" si="15"/>
        <v>0.15840992206381521</v>
      </c>
      <c r="S38">
        <f>INDEX(m, MATCH($B$1, 'M stock'!$B$5:$B$271, 0), MATCH(A38, 'M stock'!$A$5:$BQ$5, 0))</f>
        <v>0</v>
      </c>
      <c r="T38" s="4" t="e">
        <f t="shared" si="16"/>
        <v>#DIV/0!</v>
      </c>
      <c r="U38" s="15" t="e">
        <f t="shared" si="17"/>
        <v>#DIV/0!</v>
      </c>
      <c r="V38" s="4" t="e">
        <f t="shared" si="28"/>
        <v>#DIV/0!</v>
      </c>
      <c r="W38">
        <f t="shared" si="3"/>
        <v>0</v>
      </c>
      <c r="X38" s="4" t="e">
        <f t="shared" si="29"/>
        <v>#DIV/0!</v>
      </c>
      <c r="Y38" t="e">
        <f t="shared" si="4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5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1996</v>
      </c>
      <c r="B39">
        <f>INDEX(p, MATCH($B$1, 'p2'!$B$5:$B$271, 0), MATCH(A39, 'p2'!$A$5:$BQ$5, 0))</f>
        <v>25.347335201090463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3.5332572966827555E-2</v>
      </c>
      <c r="G39">
        <f t="shared" si="11"/>
        <v>25338024962.509308</v>
      </c>
      <c r="H39">
        <f t="shared" si="0"/>
        <v>251750446.56814194</v>
      </c>
      <c r="I39" s="4">
        <f t="shared" si="24"/>
        <v>1.0035385940154892E-2</v>
      </c>
      <c r="J39">
        <f>INDEX(PQ, MATCH($B$1, PQ!$B$5:$B$271, 0), MATCH(A39, PQ!$A$5:$BQ$5, 0))</f>
        <v>642251412058.32104</v>
      </c>
      <c r="K39">
        <f t="shared" si="1"/>
        <v>28081409389.519043</v>
      </c>
      <c r="L39" s="4">
        <f t="shared" si="25"/>
        <v>4.572253491296327E-2</v>
      </c>
      <c r="M39" s="20">
        <f t="shared" si="12"/>
        <v>3.5687148972808377E-2</v>
      </c>
      <c r="N39" t="str">
        <f t="shared" si="13"/>
        <v>inflation</v>
      </c>
      <c r="O39">
        <f t="shared" si="26"/>
        <v>1</v>
      </c>
      <c r="P39" s="22">
        <f t="shared" si="27"/>
        <v>3.5457600598082228E-4</v>
      </c>
      <c r="Q39">
        <f t="shared" si="14"/>
        <v>28081409389.519043</v>
      </c>
      <c r="R39" s="4">
        <f t="shared" si="15"/>
        <v>4.572253491296327E-2</v>
      </c>
      <c r="S39">
        <f>INDEX(m, MATCH($B$1, 'M stock'!$B$5:$B$271, 0), MATCH(A39, 'M stock'!$A$5:$BQ$5, 0))</f>
        <v>0</v>
      </c>
      <c r="T39" s="4" t="e">
        <f t="shared" si="16"/>
        <v>#DIV/0!</v>
      </c>
      <c r="U39" s="15" t="e">
        <f t="shared" si="17"/>
        <v>#DIV/0!</v>
      </c>
      <c r="V39" s="4" t="e">
        <f t="shared" si="28"/>
        <v>#DIV/0!</v>
      </c>
      <c r="W39">
        <f t="shared" si="3"/>
        <v>0</v>
      </c>
      <c r="X39" s="4" t="e">
        <f t="shared" si="29"/>
        <v>#DIV/0!</v>
      </c>
      <c r="Y39" t="e">
        <f t="shared" si="4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5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6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1997</v>
      </c>
      <c r="B40">
        <f>INDEX(p, MATCH($B$1, 'p2'!$B$5:$B$271, 0), MATCH(A40, 'p2'!$A$5:$BQ$5, 0))</f>
        <v>25.972155152016178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2.4650321068024353E-2</v>
      </c>
      <c r="G40">
        <f t="shared" si="11"/>
        <v>22706616731.476456</v>
      </c>
      <c r="H40">
        <f t="shared" si="0"/>
        <v>-2631408231.0328522</v>
      </c>
      <c r="I40" s="4">
        <f t="shared" si="24"/>
        <v>-0.10385214455058518</v>
      </c>
      <c r="J40">
        <f>INDEX(PQ, MATCH($B$1, PQ!$B$5:$B$271, 0), MATCH(A40, PQ!$A$5:$BQ$5, 0))</f>
        <v>589739772727.27295</v>
      </c>
      <c r="K40">
        <f t="shared" si="1"/>
        <v>-52511639331.048096</v>
      </c>
      <c r="L40" s="4">
        <f t="shared" si="25"/>
        <v>-8.1761812189335689E-2</v>
      </c>
      <c r="M40" s="20">
        <f t="shared" si="12"/>
        <v>2.2090332361249493E-2</v>
      </c>
      <c r="N40" t="str">
        <f t="shared" si="13"/>
        <v>inflation</v>
      </c>
      <c r="O40">
        <f t="shared" si="26"/>
        <v>1</v>
      </c>
      <c r="P40" s="22">
        <f t="shared" si="27"/>
        <v>-2.55998870677486E-3</v>
      </c>
      <c r="Q40">
        <f t="shared" si="14"/>
        <v>-52511639331.048096</v>
      </c>
      <c r="R40" s="4">
        <f t="shared" si="15"/>
        <v>-8.1761812189335689E-2</v>
      </c>
      <c r="S40">
        <f>INDEX(m, MATCH($B$1, 'M stock'!$B$5:$B$271, 0), MATCH(A40, 'M stock'!$A$5:$BQ$5, 0))</f>
        <v>0</v>
      </c>
      <c r="T40" s="4" t="e">
        <f t="shared" si="16"/>
        <v>#DIV/0!</v>
      </c>
      <c r="U40" s="15" t="e">
        <f t="shared" si="17"/>
        <v>#DIV/0!</v>
      </c>
      <c r="V40" s="4" t="e">
        <f t="shared" si="28"/>
        <v>#DIV/0!</v>
      </c>
      <c r="W40">
        <f t="shared" si="3"/>
        <v>0</v>
      </c>
      <c r="X40" s="4" t="e">
        <f t="shared" si="29"/>
        <v>#DIV/0!</v>
      </c>
      <c r="Y40" t="e">
        <f t="shared" si="4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5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6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1998</v>
      </c>
      <c r="B41">
        <f>INDEX(p, MATCH($B$1, 'p2'!$B$5:$B$271, 0), MATCH(A41, 'p2'!$A$5:$BQ$5, 0))</f>
        <v>26.65646425777371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2.6347798315243379E-2</v>
      </c>
      <c r="G41">
        <f t="shared" si="11"/>
        <v>23211311094.819412</v>
      </c>
      <c r="H41">
        <f t="shared" si="0"/>
        <v>504694363.34295654</v>
      </c>
      <c r="I41" s="4">
        <f t="shared" si="24"/>
        <v>2.2226753078689047E-2</v>
      </c>
      <c r="J41">
        <f>INDEX(PQ, MATCH($B$1, PQ!$B$5:$B$271, 0), MATCH(A41, PQ!$A$5:$BQ$5, 0))</f>
        <v>618731484575.12</v>
      </c>
      <c r="K41">
        <f t="shared" si="1"/>
        <v>28991711847.847046</v>
      </c>
      <c r="L41" s="4">
        <f t="shared" si="25"/>
        <v>4.9160177401252461E-2</v>
      </c>
      <c r="M41" s="20">
        <f t="shared" si="12"/>
        <v>2.6933424322563414E-2</v>
      </c>
      <c r="N41" t="str">
        <f t="shared" si="13"/>
        <v>inflation</v>
      </c>
      <c r="O41">
        <f t="shared" si="26"/>
        <v>1</v>
      </c>
      <c r="P41" s="22">
        <f t="shared" si="27"/>
        <v>5.8562600732003575E-4</v>
      </c>
      <c r="Q41">
        <f t="shared" si="14"/>
        <v>28991711847.847046</v>
      </c>
      <c r="R41" s="4">
        <f t="shared" si="15"/>
        <v>4.9160177401252461E-2</v>
      </c>
      <c r="S41">
        <f>INDEX(m, MATCH($B$1, 'M stock'!$B$5:$B$271, 0), MATCH(A41, 'M stock'!$A$5:$BQ$5, 0))</f>
        <v>0</v>
      </c>
      <c r="T41" s="4" t="e">
        <f t="shared" si="16"/>
        <v>#DIV/0!</v>
      </c>
      <c r="U41" s="15" t="e">
        <f t="shared" si="17"/>
        <v>#DIV/0!</v>
      </c>
      <c r="V41" s="4" t="e">
        <f t="shared" si="28"/>
        <v>#DIV/0!</v>
      </c>
      <c r="W41">
        <f t="shared" si="3"/>
        <v>0</v>
      </c>
      <c r="X41" s="4" t="e">
        <f t="shared" si="29"/>
        <v>#DIV/0!</v>
      </c>
      <c r="Y41" t="e">
        <f t="shared" si="4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5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6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1999</v>
      </c>
      <c r="B42">
        <f>INDEX(p, MATCH($B$1, 'p2'!$B$5:$B$271, 0), MATCH(A42, 'p2'!$A$5:$BQ$5, 0))</f>
        <v>27.354485250679179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2.618580567007902E-2</v>
      </c>
      <c r="G42">
        <f t="shared" si="11"/>
        <v>23191622820.653252</v>
      </c>
      <c r="H42">
        <f t="shared" si="0"/>
        <v>-19688274.166160583</v>
      </c>
      <c r="I42" s="4">
        <f t="shared" si="24"/>
        <v>-8.4821896039103349E-4</v>
      </c>
      <c r="J42">
        <f>INDEX(PQ, MATCH($B$1, PQ!$B$5:$B$271, 0), MATCH(A42, PQ!$A$5:$BQ$5, 0))</f>
        <v>634394904386.87402</v>
      </c>
      <c r="K42">
        <f t="shared" si="1"/>
        <v>15663419811.754028</v>
      </c>
      <c r="L42" s="4">
        <f t="shared" si="25"/>
        <v>2.5315375412825525E-2</v>
      </c>
      <c r="M42" s="20">
        <f t="shared" si="12"/>
        <v>2.6163594373216557E-2</v>
      </c>
      <c r="N42" t="str">
        <f t="shared" si="13"/>
        <v>inflation</v>
      </c>
      <c r="O42">
        <f t="shared" si="26"/>
        <v>1</v>
      </c>
      <c r="P42" s="22">
        <f t="shared" si="27"/>
        <v>-2.2211296862462843E-5</v>
      </c>
      <c r="Q42">
        <f t="shared" si="14"/>
        <v>15663419811.754028</v>
      </c>
      <c r="R42" s="4">
        <f t="shared" si="15"/>
        <v>2.5315375412825525E-2</v>
      </c>
      <c r="S42">
        <f>INDEX(m, MATCH($B$1, 'M stock'!$B$5:$B$271, 0), MATCH(A42, 'M stock'!$A$5:$BQ$5, 0))</f>
        <v>0</v>
      </c>
      <c r="T42" s="4" t="e">
        <f t="shared" si="16"/>
        <v>#DIV/0!</v>
      </c>
      <c r="U42" s="15" t="e">
        <f t="shared" si="17"/>
        <v>#DIV/0!</v>
      </c>
      <c r="V42" s="4" t="e">
        <f t="shared" si="28"/>
        <v>#DIV/0!</v>
      </c>
      <c r="W42">
        <f t="shared" si="3"/>
        <v>0</v>
      </c>
      <c r="X42" s="4" t="e">
        <f t="shared" si="29"/>
        <v>#DIV/0!</v>
      </c>
      <c r="Y42" t="e">
        <f t="shared" si="4"/>
        <v>#DIV/0!</v>
      </c>
      <c r="Z42" s="10" t="e">
        <f t="shared" si="30"/>
        <v>#DIV/0!</v>
      </c>
      <c r="AA42" t="e">
        <f t="shared" si="18"/>
        <v>#DIV/0!</v>
      </c>
      <c r="AB42" t="e">
        <f t="shared" si="31"/>
        <v>#DIV/0!</v>
      </c>
      <c r="AC42" s="4" t="e">
        <f t="shared" si="36"/>
        <v>#DIV/0!</v>
      </c>
      <c r="AD42" t="e">
        <f t="shared" si="5"/>
        <v>#DIV/0!</v>
      </c>
      <c r="AE42" t="e">
        <f t="shared" si="19"/>
        <v>#DIV/0!</v>
      </c>
      <c r="AF42" s="4" t="e">
        <f t="shared" si="32"/>
        <v>#DIV/0!</v>
      </c>
      <c r="AG42" s="4" t="e">
        <f t="shared" si="6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 t="e">
        <f t="shared" si="34"/>
        <v>#DIV/0!</v>
      </c>
      <c r="AN42" t="e">
        <f t="shared" si="35"/>
        <v>#DIV/0!</v>
      </c>
    </row>
    <row r="43" spans="1:40" x14ac:dyDescent="0.35">
      <c r="A43">
        <v>2000</v>
      </c>
      <c r="B43">
        <f>INDEX(p, MATCH($B$1, 'p2'!$B$5:$B$271, 0), MATCH(A43, 'p2'!$A$5:$BQ$5, 0))</f>
        <v>28.288026016001112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3.4127520834951706E-2</v>
      </c>
      <c r="G43">
        <f t="shared" si="11"/>
        <v>21143322422.63081</v>
      </c>
      <c r="H43">
        <f t="shared" si="0"/>
        <v>-2048300398.0224419</v>
      </c>
      <c r="I43" s="4">
        <f t="shared" si="24"/>
        <v>-8.8320701568082249E-2</v>
      </c>
      <c r="J43">
        <f>INDEX(PQ, MATCH($B$1, PQ!$B$5:$B$271, 0), MATCH(A43, PQ!$A$5:$BQ$5, 0))</f>
        <v>598102854756.07996</v>
      </c>
      <c r="K43">
        <f t="shared" si="1"/>
        <v>-36292049630.794067</v>
      </c>
      <c r="L43" s="4">
        <f t="shared" si="25"/>
        <v>-5.7207347316052891E-2</v>
      </c>
      <c r="M43" s="20">
        <f t="shared" si="12"/>
        <v>3.1113354252029359E-2</v>
      </c>
      <c r="N43" t="str">
        <f t="shared" si="13"/>
        <v>inflation</v>
      </c>
      <c r="O43">
        <f t="shared" si="26"/>
        <v>1</v>
      </c>
      <c r="P43" s="22">
        <f t="shared" si="27"/>
        <v>-3.014166582922348E-3</v>
      </c>
      <c r="Q43">
        <f t="shared" si="14"/>
        <v>-36292049630.794067</v>
      </c>
      <c r="R43" s="4">
        <f t="shared" si="15"/>
        <v>-5.7207347316052891E-2</v>
      </c>
      <c r="S43">
        <f>INDEX(m, MATCH($B$1, 'M stock'!$B$5:$B$271, 0), MATCH(A43, 'M stock'!$A$5:$BQ$5, 0))</f>
        <v>0</v>
      </c>
      <c r="T43" s="4" t="e">
        <f t="shared" si="16"/>
        <v>#DIV/0!</v>
      </c>
      <c r="U43" s="15" t="e">
        <f t="shared" si="17"/>
        <v>#DIV/0!</v>
      </c>
      <c r="V43" s="4" t="e">
        <f t="shared" si="28"/>
        <v>#DIV/0!</v>
      </c>
      <c r="W43">
        <f t="shared" si="3"/>
        <v>0</v>
      </c>
      <c r="X43" s="4" t="e">
        <f t="shared" si="29"/>
        <v>#DIV/0!</v>
      </c>
      <c r="Y43" t="e">
        <f t="shared" si="4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5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6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2001</v>
      </c>
      <c r="B44">
        <f>INDEX(p, MATCH($B$1, 'p2'!$B$5:$B$271, 0), MATCH(A44, 'p2'!$A$5:$BQ$5, 0))</f>
        <v>29.46546227844372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4.1623132762130234E-2</v>
      </c>
      <c r="G44">
        <f t="shared" si="11"/>
        <v>21306255997.144989</v>
      </c>
      <c r="H44">
        <f t="shared" si="0"/>
        <v>162933574.51417923</v>
      </c>
      <c r="I44" s="4">
        <f t="shared" si="24"/>
        <v>7.7061481283463218E-3</v>
      </c>
      <c r="J44">
        <f>INDEX(PQ, MATCH($B$1, PQ!$B$5:$B$271, 0), MATCH(A44, PQ!$A$5:$BQ$5, 0))</f>
        <v>627798682378.74097</v>
      </c>
      <c r="K44">
        <f t="shared" si="1"/>
        <v>29695827622.661011</v>
      </c>
      <c r="L44" s="4">
        <f t="shared" si="25"/>
        <v>4.9650034917107441E-2</v>
      </c>
      <c r="M44" s="20">
        <f t="shared" si="12"/>
        <v>4.1943886788761119E-2</v>
      </c>
      <c r="N44" t="str">
        <f t="shared" si="13"/>
        <v>inflation</v>
      </c>
      <c r="O44">
        <f t="shared" si="26"/>
        <v>1</v>
      </c>
      <c r="P44" s="22">
        <f t="shared" si="27"/>
        <v>3.2075402663088448E-4</v>
      </c>
      <c r="Q44">
        <f t="shared" si="14"/>
        <v>29695827622.661011</v>
      </c>
      <c r="R44" s="4">
        <f t="shared" si="15"/>
        <v>4.9650034917107441E-2</v>
      </c>
      <c r="S44">
        <f>INDEX(m, MATCH($B$1, 'M stock'!$B$5:$B$271, 0), MATCH(A44, 'M stock'!$A$5:$BQ$5, 0))</f>
        <v>0</v>
      </c>
      <c r="T44" s="4" t="e">
        <f t="shared" si="16"/>
        <v>#DIV/0!</v>
      </c>
      <c r="U44" s="15" t="e">
        <f t="shared" si="17"/>
        <v>#DIV/0!</v>
      </c>
      <c r="V44" s="4" t="e">
        <f t="shared" si="28"/>
        <v>#DIV/0!</v>
      </c>
      <c r="W44">
        <f t="shared" si="3"/>
        <v>0</v>
      </c>
      <c r="X44" s="4" t="e">
        <f t="shared" si="29"/>
        <v>#DIV/0!</v>
      </c>
      <c r="Y44" t="e">
        <f t="shared" si="4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5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6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2002</v>
      </c>
      <c r="B45">
        <f>INDEX(p, MATCH($B$1, 'p2'!$B$5:$B$271, 0), MATCH(A45, 'p2'!$A$5:$BQ$5, 0))</f>
        <v>30.671101267457896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4.0917022703431151E-2</v>
      </c>
      <c r="G45">
        <f t="shared" si="11"/>
        <v>23114208422.509693</v>
      </c>
      <c r="H45">
        <f t="shared" si="0"/>
        <v>1807952425.3647041</v>
      </c>
      <c r="I45" s="4">
        <f t="shared" si="24"/>
        <v>8.4855472759126124E-2</v>
      </c>
      <c r="J45">
        <f>INDEX(PQ, MATCH($B$1, PQ!$B$5:$B$271, 0), MATCH(A45, PQ!$A$5:$BQ$5, 0))</f>
        <v>708938227243.92297</v>
      </c>
      <c r="K45">
        <f t="shared" si="1"/>
        <v>81139544865.182007</v>
      </c>
      <c r="L45" s="4">
        <f t="shared" si="25"/>
        <v>0.12924452876795273</v>
      </c>
      <c r="M45" s="20">
        <f t="shared" si="12"/>
        <v>4.4389056008826602E-2</v>
      </c>
      <c r="N45" t="str">
        <f t="shared" si="13"/>
        <v>inflation</v>
      </c>
      <c r="O45">
        <f t="shared" si="26"/>
        <v>1</v>
      </c>
      <c r="P45" s="22">
        <f t="shared" si="27"/>
        <v>3.4720333053954514E-3</v>
      </c>
      <c r="Q45">
        <f t="shared" si="14"/>
        <v>81139544865.182007</v>
      </c>
      <c r="R45" s="4">
        <f t="shared" si="15"/>
        <v>0.12924452876795273</v>
      </c>
      <c r="S45">
        <f>INDEX(m, MATCH($B$1, 'M stock'!$B$5:$B$271, 0), MATCH(A45, 'M stock'!$A$5:$BQ$5, 0))</f>
        <v>0</v>
      </c>
      <c r="T45" s="4" t="e">
        <f t="shared" si="16"/>
        <v>#DIV/0!</v>
      </c>
      <c r="U45" s="15" t="e">
        <f t="shared" si="17"/>
        <v>#DIV/0!</v>
      </c>
      <c r="V45" s="4" t="e">
        <f t="shared" si="28"/>
        <v>#DIV/0!</v>
      </c>
      <c r="W45">
        <f t="shared" si="3"/>
        <v>0</v>
      </c>
      <c r="X45" s="4" t="e">
        <f t="shared" si="29"/>
        <v>#DIV/0!</v>
      </c>
      <c r="Y45" t="e">
        <f t="shared" si="4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5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6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2003</v>
      </c>
      <c r="B46">
        <f>INDEX(p, MATCH($B$1, 'p2'!$B$5:$B$271, 0), MATCH(A46, 'p2'!$A$5:$BQ$5, 0))</f>
        <v>31.899161649818584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4.0039657254291774E-2</v>
      </c>
      <c r="G46">
        <f t="shared" si="11"/>
        <v>28463544811.147373</v>
      </c>
      <c r="H46">
        <f t="shared" si="0"/>
        <v>5349336388.6376801</v>
      </c>
      <c r="I46" s="4">
        <f t="shared" si="24"/>
        <v>0.23143065472353563</v>
      </c>
      <c r="J46">
        <f>INDEX(PQ, MATCH($B$1, PQ!$B$5:$B$271, 0), MATCH(A46, PQ!$A$5:$BQ$5, 0))</f>
        <v>907963217057.64502</v>
      </c>
      <c r="K46">
        <f t="shared" si="1"/>
        <v>199024989813.72205</v>
      </c>
      <c r="L46" s="4">
        <f t="shared" si="25"/>
        <v>0.28073671607109418</v>
      </c>
      <c r="M46" s="20">
        <f t="shared" si="12"/>
        <v>4.930606134755855E-2</v>
      </c>
      <c r="N46" t="str">
        <f t="shared" si="13"/>
        <v>inflation</v>
      </c>
      <c r="O46">
        <f t="shared" si="26"/>
        <v>1</v>
      </c>
      <c r="P46" s="22">
        <f t="shared" si="27"/>
        <v>9.2664040932667752E-3</v>
      </c>
      <c r="Q46">
        <f t="shared" si="14"/>
        <v>199024989813.72205</v>
      </c>
      <c r="R46" s="4">
        <f t="shared" si="15"/>
        <v>0.28073671607109418</v>
      </c>
      <c r="S46">
        <f>INDEX(m, MATCH($B$1, 'M stock'!$B$5:$B$271, 0), MATCH(A46, 'M stock'!$A$5:$BQ$5, 0))</f>
        <v>0</v>
      </c>
      <c r="T46" s="4" t="e">
        <f t="shared" si="16"/>
        <v>#DIV/0!</v>
      </c>
      <c r="U46" s="15" t="e">
        <f t="shared" si="17"/>
        <v>#DIV/0!</v>
      </c>
      <c r="V46" s="4" t="e">
        <f t="shared" si="28"/>
        <v>#DIV/0!</v>
      </c>
      <c r="W46">
        <f t="shared" si="3"/>
        <v>0</v>
      </c>
      <c r="X46" s="4" t="e">
        <f t="shared" si="29"/>
        <v>#DIV/0!</v>
      </c>
      <c r="Y46" t="e">
        <f t="shared" si="4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5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6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2004</v>
      </c>
      <c r="B47">
        <f>INDEX(p, MATCH($B$1, 'p2'!$B$5:$B$271, 0), MATCH(A47, 'p2'!$A$5:$BQ$5, 0))</f>
        <v>33.146950234429816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3.911665761969417E-2</v>
      </c>
      <c r="G47">
        <f t="shared" si="11"/>
        <v>32275348861.610676</v>
      </c>
      <c r="H47">
        <f t="shared" si="0"/>
        <v>3811804050.4633026</v>
      </c>
      <c r="I47" s="4">
        <f t="shared" si="24"/>
        <v>0.13391881003417605</v>
      </c>
      <c r="J47">
        <f>INDEX(PQ, MATCH($B$1, PQ!$B$5:$B$271, 0), MATCH(A47, PQ!$A$5:$BQ$5, 0))</f>
        <v>1069829382514.67</v>
      </c>
      <c r="K47">
        <f t="shared" si="1"/>
        <v>161866165457.02502</v>
      </c>
      <c r="L47" s="4">
        <f t="shared" si="25"/>
        <v>0.17827392389481392</v>
      </c>
      <c r="M47" s="20">
        <f t="shared" si="12"/>
        <v>4.4355113860637868E-2</v>
      </c>
      <c r="N47" t="str">
        <f t="shared" si="13"/>
        <v>inflation</v>
      </c>
      <c r="O47">
        <f t="shared" si="26"/>
        <v>1</v>
      </c>
      <c r="P47" s="22">
        <f t="shared" si="27"/>
        <v>5.238456240943698E-3</v>
      </c>
      <c r="Q47">
        <f t="shared" si="14"/>
        <v>161866165457.02502</v>
      </c>
      <c r="R47" s="4">
        <f t="shared" si="15"/>
        <v>0.17827392389481392</v>
      </c>
      <c r="S47">
        <f>INDEX(m, MATCH($B$1, 'M stock'!$B$5:$B$271, 0), MATCH(A47, 'M stock'!$A$5:$BQ$5, 0))</f>
        <v>0</v>
      </c>
      <c r="T47" s="4" t="e">
        <f t="shared" si="16"/>
        <v>#DIV/0!</v>
      </c>
      <c r="U47" s="15" t="e">
        <f t="shared" si="17"/>
        <v>#DIV/0!</v>
      </c>
      <c r="V47" s="4" t="e">
        <f t="shared" si="28"/>
        <v>#DIV/0!</v>
      </c>
      <c r="W47">
        <f t="shared" si="3"/>
        <v>0</v>
      </c>
      <c r="X47" s="4" t="e">
        <f t="shared" si="29"/>
        <v>#DIV/0!</v>
      </c>
      <c r="Y47" t="e">
        <f t="shared" si="4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5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6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2005</v>
      </c>
      <c r="B48">
        <f>INDEX(p, MATCH($B$1, 'p2'!$B$5:$B$271, 0), MATCH(A48, 'p2'!$A$5:$BQ$5, 0))</f>
        <v>34.543405859363027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4.212923406397457E-2</v>
      </c>
      <c r="G48">
        <f t="shared" si="11"/>
        <v>33426569356.736027</v>
      </c>
      <c r="H48">
        <f t="shared" si="0"/>
        <v>1151220495.125351</v>
      </c>
      <c r="I48" s="4">
        <f t="shared" si="24"/>
        <v>3.5668723522138256E-2</v>
      </c>
      <c r="J48">
        <f>INDEX(PQ, MATCH($B$1, PQ!$B$5:$B$271, 0), MATCH(A48, PQ!$A$5:$BQ$5, 0))</f>
        <v>1154667551775.8799</v>
      </c>
      <c r="K48">
        <f t="shared" si="1"/>
        <v>84838169261.209839</v>
      </c>
      <c r="L48" s="4">
        <f t="shared" si="25"/>
        <v>7.9300653588140257E-2</v>
      </c>
      <c r="M48" s="20">
        <f t="shared" si="12"/>
        <v>4.3631930066002002E-2</v>
      </c>
      <c r="N48" t="str">
        <f t="shared" si="13"/>
        <v>inflation</v>
      </c>
      <c r="O48">
        <f t="shared" si="26"/>
        <v>1</v>
      </c>
      <c r="P48" s="22">
        <f t="shared" si="27"/>
        <v>1.5026960020274316E-3</v>
      </c>
      <c r="Q48">
        <f t="shared" si="14"/>
        <v>84838169261.209839</v>
      </c>
      <c r="R48" s="4">
        <f t="shared" si="15"/>
        <v>7.9300653588140257E-2</v>
      </c>
      <c r="S48">
        <f>INDEX(m, MATCH($B$1, 'M stock'!$B$5:$B$271, 0), MATCH(A48, 'M stock'!$A$5:$BQ$5, 0))</f>
        <v>0</v>
      </c>
      <c r="T48" s="4" t="e">
        <f t="shared" si="16"/>
        <v>#DIV/0!</v>
      </c>
      <c r="U48" s="15" t="e">
        <f t="shared" si="17"/>
        <v>#DIV/0!</v>
      </c>
      <c r="V48" s="4" t="e">
        <f t="shared" si="28"/>
        <v>#DIV/0!</v>
      </c>
      <c r="W48">
        <f t="shared" si="3"/>
        <v>0</v>
      </c>
      <c r="X48" s="4" t="e">
        <f t="shared" si="29"/>
        <v>#DIV/0!</v>
      </c>
      <c r="Y48" t="e">
        <f t="shared" si="4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5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6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2006</v>
      </c>
      <c r="B49">
        <f>INDEX(p, MATCH($B$1, 'p2'!$B$5:$B$271, 0), MATCH(A49, 'p2'!$A$5:$BQ$5, 0))</f>
        <v>35.950182201494897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4.072488821337697E-2</v>
      </c>
      <c r="G49">
        <f t="shared" si="11"/>
        <v>35099868929.81086</v>
      </c>
      <c r="H49">
        <f t="shared" si="0"/>
        <v>1673299573.0748329</v>
      </c>
      <c r="I49" s="4">
        <f t="shared" si="24"/>
        <v>5.0058968218275574E-2</v>
      </c>
      <c r="J49">
        <f>INDEX(PQ, MATCH($B$1, PQ!$B$5:$B$271, 0), MATCH(A49, PQ!$A$5:$BQ$5, 0))</f>
        <v>1261846683275.29</v>
      </c>
      <c r="K49">
        <f t="shared" si="1"/>
        <v>107179131499.41016</v>
      </c>
      <c r="L49" s="4">
        <f t="shared" si="25"/>
        <v>9.2822502316418726E-2</v>
      </c>
      <c r="M49" s="20">
        <f t="shared" si="12"/>
        <v>4.2763534098143152E-2</v>
      </c>
      <c r="N49" t="str">
        <f t="shared" si="13"/>
        <v>inflation</v>
      </c>
      <c r="O49">
        <f t="shared" si="26"/>
        <v>1</v>
      </c>
      <c r="P49" s="22">
        <f t="shared" si="27"/>
        <v>2.0386458847661826E-3</v>
      </c>
      <c r="Q49">
        <f t="shared" si="14"/>
        <v>107179131499.41016</v>
      </c>
      <c r="R49" s="4">
        <f t="shared" si="15"/>
        <v>9.2822502316418726E-2</v>
      </c>
      <c r="S49">
        <f>INDEX(m, MATCH($B$1, 'M stock'!$B$5:$B$271, 0), MATCH(A49, 'M stock'!$A$5:$BQ$5, 0))</f>
        <v>0</v>
      </c>
      <c r="T49" s="4" t="e">
        <f t="shared" si="16"/>
        <v>#DIV/0!</v>
      </c>
      <c r="U49" s="15" t="e">
        <f t="shared" si="17"/>
        <v>#DIV/0!</v>
      </c>
      <c r="V49" s="4" t="e">
        <f t="shared" si="28"/>
        <v>#DIV/0!</v>
      </c>
      <c r="W49">
        <f t="shared" si="3"/>
        <v>0</v>
      </c>
      <c r="X49" s="4" t="e">
        <f t="shared" si="29"/>
        <v>#DIV/0!</v>
      </c>
      <c r="Y49" t="e">
        <f t="shared" si="4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5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6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2007</v>
      </c>
      <c r="B50">
        <f>INDEX(p, MATCH($B$1, 'p2'!$B$5:$B$271, 0), MATCH(A50, 'p2'!$A$5:$BQ$5, 0))</f>
        <v>37.230452348445532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3.561234098272241E-2</v>
      </c>
      <c r="G50">
        <f t="shared" si="11"/>
        <v>39665010326.316063</v>
      </c>
      <c r="H50">
        <f t="shared" si="0"/>
        <v>4565141396.5052032</v>
      </c>
      <c r="I50" s="4">
        <f t="shared" si="24"/>
        <v>0.1300614941222176</v>
      </c>
      <c r="J50">
        <f>INDEX(PQ, MATCH($B$1, PQ!$B$5:$B$271, 0), MATCH(A50, PQ!$A$5:$BQ$5, 0))</f>
        <v>1476746276854.51</v>
      </c>
      <c r="K50">
        <f t="shared" si="1"/>
        <v>214899593579.21997</v>
      </c>
      <c r="L50" s="4">
        <f t="shared" si="25"/>
        <v>0.17030562938234275</v>
      </c>
      <c r="M50" s="20">
        <f t="shared" si="12"/>
        <v>4.0244135260125158E-2</v>
      </c>
      <c r="N50" t="str">
        <f t="shared" si="13"/>
        <v>inflation</v>
      </c>
      <c r="O50">
        <f t="shared" si="26"/>
        <v>1</v>
      </c>
      <c r="P50" s="22">
        <f t="shared" si="27"/>
        <v>4.6317942774027482E-3</v>
      </c>
      <c r="Q50">
        <f t="shared" si="14"/>
        <v>214899593579.21997</v>
      </c>
      <c r="R50" s="4">
        <f t="shared" si="15"/>
        <v>0.17030562938234275</v>
      </c>
      <c r="S50">
        <f>INDEX(m, MATCH($B$1, 'M stock'!$B$5:$B$271, 0), MATCH(A50, 'M stock'!$A$5:$BQ$5, 0))</f>
        <v>0</v>
      </c>
      <c r="T50" s="4" t="e">
        <f t="shared" si="16"/>
        <v>#DIV/0!</v>
      </c>
      <c r="U50" s="15" t="e">
        <f t="shared" si="17"/>
        <v>#DIV/0!</v>
      </c>
      <c r="V50" s="4" t="e">
        <f t="shared" si="28"/>
        <v>#DIV/0!</v>
      </c>
      <c r="W50">
        <f t="shared" si="3"/>
        <v>0</v>
      </c>
      <c r="X50" s="4" t="e">
        <f t="shared" si="29"/>
        <v>#DIV/0!</v>
      </c>
      <c r="Y50" t="e">
        <f t="shared" si="4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5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6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2008</v>
      </c>
      <c r="B51">
        <f>INDEX(p, MATCH($B$1, 'p2'!$B$5:$B$271, 0), MATCH(A51, 'p2'!$A$5:$BQ$5, 0))</f>
        <v>38.143359292649755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2.4520436541038696E-2</v>
      </c>
      <c r="G51">
        <f t="shared" si="11"/>
        <v>42893847787.753197</v>
      </c>
      <c r="H51">
        <f t="shared" si="0"/>
        <v>3228837461.4371338</v>
      </c>
      <c r="I51" s="4">
        <f t="shared" si="24"/>
        <v>8.1402662822324695E-2</v>
      </c>
      <c r="J51">
        <f>INDEX(PQ, MATCH($B$1, PQ!$B$5:$B$271, 0), MATCH(A51, PQ!$A$5:$BQ$5, 0))</f>
        <v>1636115447612.5</v>
      </c>
      <c r="K51">
        <f t="shared" si="1"/>
        <v>159369170757.98999</v>
      </c>
      <c r="L51" s="4">
        <f t="shared" si="25"/>
        <v>0.10791912819136983</v>
      </c>
      <c r="M51" s="20">
        <f t="shared" si="12"/>
        <v>2.6516465369045131E-2</v>
      </c>
      <c r="N51" t="str">
        <f t="shared" si="13"/>
        <v>inflation</v>
      </c>
      <c r="O51">
        <f t="shared" si="26"/>
        <v>1</v>
      </c>
      <c r="P51" s="22">
        <f t="shared" si="27"/>
        <v>1.9960288280064346E-3</v>
      </c>
      <c r="Q51">
        <f t="shared" si="14"/>
        <v>159369170757.98999</v>
      </c>
      <c r="R51" s="4">
        <f t="shared" si="15"/>
        <v>0.10791912819136983</v>
      </c>
      <c r="S51">
        <f>INDEX(m, MATCH($B$1, 'M stock'!$B$5:$B$271, 0), MATCH(A51, 'M stock'!$A$5:$BQ$5, 0))</f>
        <v>0</v>
      </c>
      <c r="T51" s="4" t="e">
        <f t="shared" si="16"/>
        <v>#DIV/0!</v>
      </c>
      <c r="U51" s="15" t="e">
        <f t="shared" si="17"/>
        <v>#DIV/0!</v>
      </c>
      <c r="V51" s="4" t="e">
        <f t="shared" si="28"/>
        <v>#DIV/0!</v>
      </c>
      <c r="W51">
        <f t="shared" si="3"/>
        <v>0</v>
      </c>
      <c r="X51" s="4" t="e">
        <f t="shared" si="29"/>
        <v>#DIV/0!</v>
      </c>
      <c r="Y51" t="e">
        <f t="shared" si="4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5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6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2009</v>
      </c>
      <c r="B52">
        <f>INDEX(p, MATCH($B$1, 'p2'!$B$5:$B$271, 0), MATCH(A52, 'p2'!$A$5:$BQ$5, 0))</f>
        <v>38.231578433329041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2.3128309177604467E-3</v>
      </c>
      <c r="G52">
        <f t="shared" si="11"/>
        <v>39145325727.461563</v>
      </c>
      <c r="H52">
        <f t="shared" si="0"/>
        <v>-3748522060.2916336</v>
      </c>
      <c r="I52" s="4">
        <f t="shared" si="24"/>
        <v>-8.7390669143044095E-2</v>
      </c>
      <c r="J52">
        <f>INDEX(PQ, MATCH($B$1, PQ!$B$5:$B$271, 0), MATCH(A52, PQ!$A$5:$BQ$5, 0))</f>
        <v>1496587590847.6599</v>
      </c>
      <c r="K52">
        <f t="shared" si="1"/>
        <v>-139527856764.84009</v>
      </c>
      <c r="L52" s="4">
        <f t="shared" si="25"/>
        <v>-8.5279958066801456E-2</v>
      </c>
      <c r="M52" s="20">
        <f t="shared" si="12"/>
        <v>2.1107110762426384E-3</v>
      </c>
      <c r="N52" t="str">
        <f t="shared" si="13"/>
        <v>inflation</v>
      </c>
      <c r="O52">
        <f t="shared" si="26"/>
        <v>1</v>
      </c>
      <c r="P52" s="22">
        <f t="shared" si="27"/>
        <v>-2.021198415178083E-4</v>
      </c>
      <c r="Q52">
        <f t="shared" si="14"/>
        <v>-139527856764.84009</v>
      </c>
      <c r="R52" s="4">
        <f t="shared" si="15"/>
        <v>-8.5279958066801456E-2</v>
      </c>
      <c r="S52">
        <f>INDEX(m, MATCH($B$1, 'M stock'!$B$5:$B$271, 0), MATCH(A52, 'M stock'!$A$5:$BQ$5, 0))</f>
        <v>0</v>
      </c>
      <c r="T52" s="4" t="e">
        <f t="shared" si="16"/>
        <v>#DIV/0!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 t="e">
        <f t="shared" si="29"/>
        <v>#DIV/0!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38.343534920243201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2.9283773127337012E-3</v>
      </c>
      <c r="G53">
        <f t="shared" si="11"/>
        <v>37241977868.941162</v>
      </c>
      <c r="H53">
        <f t="shared" si="0"/>
        <v>-1903347858.520401</v>
      </c>
      <c r="I53" s="4">
        <f t="shared" si="24"/>
        <v>-4.8622608782768362E-2</v>
      </c>
      <c r="J53">
        <f>INDEX(PQ, MATCH($B$1, PQ!$B$5:$B$271, 0), MATCH(A53, PQ!$A$5:$BQ$5, 0))</f>
        <v>1427989078916.6699</v>
      </c>
      <c r="K53">
        <f t="shared" si="1"/>
        <v>-68598511930.98999</v>
      </c>
      <c r="L53" s="4">
        <f t="shared" si="25"/>
        <v>-4.5836616814480015E-2</v>
      </c>
      <c r="M53" s="20">
        <f t="shared" si="12"/>
        <v>2.7859919682883469E-3</v>
      </c>
      <c r="N53" t="str">
        <f t="shared" si="13"/>
        <v>inflation</v>
      </c>
      <c r="O53">
        <f t="shared" si="26"/>
        <v>1</v>
      </c>
      <c r="P53" s="22">
        <f t="shared" si="27"/>
        <v>-1.4238534444535426E-4</v>
      </c>
      <c r="Q53">
        <f t="shared" si="14"/>
        <v>-68598511930.98999</v>
      </c>
      <c r="R53" s="4">
        <f t="shared" si="15"/>
        <v>-4.5836616814480015E-2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38.28756916760085</v>
      </c>
      <c r="C54" t="str">
        <f t="shared" si="10"/>
        <v>deflation</v>
      </c>
      <c r="D54" t="str">
        <f t="shared" si="21"/>
        <v>expansive</v>
      </c>
      <c r="E54" t="str">
        <f t="shared" si="22"/>
        <v>deflationary growth</v>
      </c>
      <c r="F54" s="4">
        <f t="shared" si="23"/>
        <v>-1.4595877182101951E-3</v>
      </c>
      <c r="G54">
        <f t="shared" si="11"/>
        <v>38852522935.826355</v>
      </c>
      <c r="H54">
        <f t="shared" si="0"/>
        <v>1610545066.8851929</v>
      </c>
      <c r="I54" s="4">
        <f t="shared" si="24"/>
        <v>4.3245422478711729E-2</v>
      </c>
      <c r="J54">
        <f>INDEX(PQ, MATCH($B$1, PQ!$B$5:$B$271, 0), MATCH(A54, PQ!$A$5:$BQ$5, 0))</f>
        <v>1487568659241.25</v>
      </c>
      <c r="K54">
        <f t="shared" si="1"/>
        <v>59579580324.580078</v>
      </c>
      <c r="L54" s="4">
        <f t="shared" si="25"/>
        <v>4.1722714272982783E-2</v>
      </c>
      <c r="M54" s="20">
        <f t="shared" si="12"/>
        <v>-1.5227082057289454E-3</v>
      </c>
      <c r="N54" t="str">
        <f t="shared" si="13"/>
        <v>deflation</v>
      </c>
      <c r="O54">
        <f t="shared" si="26"/>
        <v>1</v>
      </c>
      <c r="P54" s="22">
        <f t="shared" si="27"/>
        <v>-6.3120487518750256E-5</v>
      </c>
      <c r="Q54">
        <f t="shared" si="14"/>
        <v>59579580324.580078</v>
      </c>
      <c r="R54" s="4">
        <f t="shared" si="15"/>
        <v>4.1722714272982783E-2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38.209862634571998</v>
      </c>
      <c r="C55" t="str">
        <f t="shared" si="10"/>
        <v>deflation</v>
      </c>
      <c r="D55" t="str">
        <f t="shared" si="21"/>
        <v>contractive</v>
      </c>
      <c r="E55" t="str">
        <f t="shared" si="22"/>
        <v>recession</v>
      </c>
      <c r="F55" s="4">
        <f t="shared" si="23"/>
        <v>-2.0295499222919566E-3</v>
      </c>
      <c r="G55">
        <f t="shared" si="11"/>
        <v>34833802581.274811</v>
      </c>
      <c r="H55">
        <f t="shared" si="0"/>
        <v>-4018720354.5515442</v>
      </c>
      <c r="I55" s="4">
        <f t="shared" si="24"/>
        <v>-0.10343524823830259</v>
      </c>
      <c r="J55">
        <f>INDEX(PQ, MATCH($B$1, PQ!$B$5:$B$271, 0), MATCH(A55, PQ!$A$5:$BQ$5, 0))</f>
        <v>1330994811670.3101</v>
      </c>
      <c r="K55">
        <f t="shared" si="1"/>
        <v>-156573847570.93994</v>
      </c>
      <c r="L55" s="4">
        <f t="shared" si="25"/>
        <v>-0.10525487116057021</v>
      </c>
      <c r="M55" s="20">
        <f t="shared" si="12"/>
        <v>-1.8196229222676163E-3</v>
      </c>
      <c r="N55" t="str">
        <f t="shared" si="13"/>
        <v>deflation</v>
      </c>
      <c r="O55">
        <f t="shared" si="26"/>
        <v>1</v>
      </c>
      <c r="P55" s="22">
        <f t="shared" si="27"/>
        <v>2.0992700002434028E-4</v>
      </c>
      <c r="Q55">
        <f t="shared" si="14"/>
        <v>-156573847570.93994</v>
      </c>
      <c r="R55" s="4">
        <f t="shared" si="15"/>
        <v>-0.10525487116057021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38.377288712664587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4.3817503269719497E-3</v>
      </c>
      <c r="G56">
        <f t="shared" si="11"/>
        <v>35494610715.116135</v>
      </c>
      <c r="H56">
        <f t="shared" si="0"/>
        <v>660808133.84132385</v>
      </c>
      <c r="I56" s="4">
        <f t="shared" si="24"/>
        <v>1.8970312882135541E-2</v>
      </c>
      <c r="J56">
        <f>INDEX(PQ, MATCH($B$1, PQ!$B$5:$B$271, 0), MATCH(A56, PQ!$A$5:$BQ$5, 0))</f>
        <v>1362186923157.6499</v>
      </c>
      <c r="K56">
        <f t="shared" si="1"/>
        <v>31192111487.339844</v>
      </c>
      <c r="L56" s="4">
        <f t="shared" si="25"/>
        <v>2.3435186383781479E-2</v>
      </c>
      <c r="M56" s="20">
        <f t="shared" si="12"/>
        <v>4.4648735016459377E-3</v>
      </c>
      <c r="N56" t="str">
        <f t="shared" si="13"/>
        <v>inflation</v>
      </c>
      <c r="O56">
        <f t="shared" si="26"/>
        <v>1</v>
      </c>
      <c r="P56" s="22">
        <f t="shared" si="27"/>
        <v>8.3123174673987998E-5</v>
      </c>
      <c r="Q56">
        <f t="shared" si="14"/>
        <v>31192111487.339844</v>
      </c>
      <c r="R56" s="4">
        <f t="shared" si="15"/>
        <v>2.3435186383781479E-2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38.292595103539895</v>
      </c>
      <c r="C57" t="str">
        <f t="shared" si="10"/>
        <v>deflation</v>
      </c>
      <c r="D57" t="str">
        <f t="shared" si="21"/>
        <v>expansive</v>
      </c>
      <c r="E57" t="str">
        <f t="shared" si="22"/>
        <v>deflationary growth</v>
      </c>
      <c r="F57" s="4">
        <f t="shared" si="23"/>
        <v>-2.2068679671146917E-3</v>
      </c>
      <c r="G57">
        <f t="shared" si="11"/>
        <v>36044685862.368347</v>
      </c>
      <c r="H57">
        <f t="shared" si="0"/>
        <v>550075147.25221252</v>
      </c>
      <c r="I57" s="4">
        <f t="shared" si="24"/>
        <v>1.5497427247961092E-2</v>
      </c>
      <c r="J57">
        <f>INDEX(PQ, MATCH($B$1, PQ!$B$5:$B$271, 0), MATCH(A57, PQ!$A$5:$BQ$5, 0))</f>
        <v>1380244561361.96</v>
      </c>
      <c r="K57">
        <f t="shared" si="1"/>
        <v>18057638204.310059</v>
      </c>
      <c r="L57" s="4">
        <f t="shared" si="25"/>
        <v>1.3256358505080286E-2</v>
      </c>
      <c r="M57" s="20">
        <f t="shared" si="12"/>
        <v>-2.2410687428808061E-3</v>
      </c>
      <c r="N57" t="str">
        <f t="shared" si="13"/>
        <v>deflation</v>
      </c>
      <c r="O57">
        <f t="shared" si="26"/>
        <v>1</v>
      </c>
      <c r="P57" s="22">
        <f t="shared" si="27"/>
        <v>-3.4200775766114397E-5</v>
      </c>
      <c r="Q57">
        <f t="shared" si="14"/>
        <v>18057638204.310059</v>
      </c>
      <c r="R57" s="4">
        <f t="shared" si="15"/>
        <v>1.3256358505080286E-2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38.504139411340944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5.524418160457679E-3</v>
      </c>
      <c r="G58">
        <f t="shared" si="11"/>
        <v>31325587222.392467</v>
      </c>
      <c r="H58">
        <f t="shared" si="0"/>
        <v>-4719098639.9758797</v>
      </c>
      <c r="I58" s="4">
        <f t="shared" si="24"/>
        <v>-0.13092356132593597</v>
      </c>
      <c r="J58">
        <f>INDEX(PQ, MATCH($B$1, PQ!$B$5:$B$271, 0), MATCH(A58, PQ!$A$5:$BQ$5, 0))</f>
        <v>1206164777553.1201</v>
      </c>
      <c r="K58">
        <f t="shared" si="1"/>
        <v>-174079783808.83984</v>
      </c>
      <c r="L58" s="4">
        <f t="shared" si="25"/>
        <v>-0.12612241966529913</v>
      </c>
      <c r="M58" s="20">
        <f t="shared" si="12"/>
        <v>4.8011416606368318E-3</v>
      </c>
      <c r="N58" t="str">
        <f t="shared" si="13"/>
        <v>inflation</v>
      </c>
      <c r="O58">
        <f t="shared" si="26"/>
        <v>1</v>
      </c>
      <c r="P58" s="22">
        <f t="shared" si="27"/>
        <v>-7.2327649982084716E-4</v>
      </c>
      <c r="Q58">
        <f t="shared" si="14"/>
        <v>-174079783808.83984</v>
      </c>
      <c r="R58" s="4">
        <f t="shared" si="15"/>
        <v>-0.12612241966529913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38.647445095259314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3.7218253961588763E-3</v>
      </c>
      <c r="G59">
        <f t="shared" si="11"/>
        <v>32162945438.00502</v>
      </c>
      <c r="H59">
        <f t="shared" si="0"/>
        <v>837358215.61255264</v>
      </c>
      <c r="I59" s="4">
        <f t="shared" si="24"/>
        <v>2.6730806661909402E-2</v>
      </c>
      <c r="J59">
        <f>INDEX(PQ, MATCH($B$1, PQ!$B$5:$B$271, 0), MATCH(A59, PQ!$A$5:$BQ$5, 0))</f>
        <v>1243015667917.1201</v>
      </c>
      <c r="K59">
        <f t="shared" si="1"/>
        <v>36850890364</v>
      </c>
      <c r="L59" s="4">
        <f t="shared" si="25"/>
        <v>3.0552119453162416E-2</v>
      </c>
      <c r="M59" s="20">
        <f t="shared" si="12"/>
        <v>3.8213127912530148E-3</v>
      </c>
      <c r="N59" t="str">
        <f t="shared" si="13"/>
        <v>inflation</v>
      </c>
      <c r="O59">
        <f t="shared" si="26"/>
        <v>1</v>
      </c>
      <c r="P59" s="22">
        <f t="shared" si="27"/>
        <v>9.9487395094138495E-5</v>
      </c>
      <c r="Q59">
        <f t="shared" si="14"/>
        <v>36850890364</v>
      </c>
      <c r="R59" s="4">
        <f t="shared" si="15"/>
        <v>3.0552119453162416E-2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39.133608434935489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1.2579443181246923E-2</v>
      </c>
      <c r="G60">
        <f t="shared" si="11"/>
        <v>33775420710.727745</v>
      </c>
      <c r="H60">
        <f t="shared" si="0"/>
        <v>1612475272.7227249</v>
      </c>
      <c r="I60" s="4">
        <f t="shared" si="24"/>
        <v>5.0134564815614173E-2</v>
      </c>
      <c r="J60">
        <f>INDEX(PQ, MATCH($B$1, PQ!$B$5:$B$271, 0), MATCH(A60, PQ!$A$5:$BQ$5, 0))</f>
        <v>1321754088818.8301</v>
      </c>
      <c r="K60">
        <f t="shared" si="1"/>
        <v>78738420901.709961</v>
      </c>
      <c r="L60" s="4">
        <f t="shared" si="25"/>
        <v>6.334467290637559E-2</v>
      </c>
      <c r="M60" s="20">
        <f t="shared" si="12"/>
        <v>1.3210108090761417E-2</v>
      </c>
      <c r="N60" t="str">
        <f t="shared" si="13"/>
        <v>inflation</v>
      </c>
      <c r="O60">
        <f t="shared" si="26"/>
        <v>1</v>
      </c>
      <c r="P60" s="22">
        <f t="shared" si="27"/>
        <v>6.306649095144945E-4</v>
      </c>
      <c r="Q60">
        <f t="shared" si="14"/>
        <v>78738420901.709961</v>
      </c>
      <c r="R60" s="4">
        <f t="shared" si="15"/>
        <v>6.334467290637559E-2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39.598263174897099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1.18735470237598E-2</v>
      </c>
      <c r="G61">
        <f t="shared" si="11"/>
        <v>36154181889.336876</v>
      </c>
      <c r="H61">
        <f t="shared" si="0"/>
        <v>2378761178.6091309</v>
      </c>
      <c r="I61" s="4">
        <f t="shared" si="24"/>
        <v>7.0428765313753416E-2</v>
      </c>
      <c r="J61">
        <f>INDEX(PQ, MATCH($B$1, PQ!$B$5:$B$271, 0), MATCH(A61, PQ!$A$5:$BQ$5, 0))</f>
        <v>1431642809327.0601</v>
      </c>
      <c r="K61">
        <f t="shared" si="1"/>
        <v>109888720508.22998</v>
      </c>
      <c r="L61" s="4">
        <f t="shared" si="25"/>
        <v>8.313855159429144E-2</v>
      </c>
      <c r="M61" s="20">
        <f t="shared" si="12"/>
        <v>1.2709786280538024E-2</v>
      </c>
      <c r="N61" t="str">
        <f t="shared" si="13"/>
        <v>inflation</v>
      </c>
      <c r="O61">
        <f t="shared" si="26"/>
        <v>1</v>
      </c>
      <c r="P61" s="22">
        <f t="shared" si="27"/>
        <v>8.3623925677822446E-4</v>
      </c>
      <c r="Q61">
        <f t="shared" si="14"/>
        <v>109888720508.22998</v>
      </c>
      <c r="R61" s="4">
        <f t="shared" si="15"/>
        <v>8.313855159429144E-2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40.163992171039894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1.4286712365239112E-2</v>
      </c>
      <c r="G62">
        <f t="shared" si="11"/>
        <v>34944145534.871811</v>
      </c>
      <c r="H62">
        <f t="shared" si="0"/>
        <v>-1210036354.465065</v>
      </c>
      <c r="I62" s="4">
        <f t="shared" si="24"/>
        <v>-3.3468779854259313E-2</v>
      </c>
      <c r="J62">
        <f>INDEX(PQ, MATCH($B$1, PQ!$B$5:$B$271, 0), MATCH(A62, PQ!$A$5:$BQ$5, 0))</f>
        <v>1403496387686.27</v>
      </c>
      <c r="K62">
        <f t="shared" si="1"/>
        <v>-28146421640.790039</v>
      </c>
      <c r="L62" s="4">
        <f t="shared" si="25"/>
        <v>-1.9660226320013574E-2</v>
      </c>
      <c r="M62" s="20">
        <f t="shared" si="12"/>
        <v>1.3808553534245739E-2</v>
      </c>
      <c r="N62" t="str">
        <f t="shared" si="13"/>
        <v>inflation</v>
      </c>
      <c r="O62">
        <f t="shared" si="26"/>
        <v>1</v>
      </c>
      <c r="P62" s="22">
        <f t="shared" si="27"/>
        <v>-4.7815883099337243E-4</v>
      </c>
      <c r="Q62">
        <f t="shared" si="14"/>
        <v>-28146421640.790039</v>
      </c>
      <c r="R62" s="4">
        <f t="shared" si="15"/>
        <v>-1.9660226320013574E-2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40.619417518770646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1.1339145416404484E-2</v>
      </c>
      <c r="G63">
        <f t="shared" si="11"/>
        <v>31752888538.472706</v>
      </c>
      <c r="H63">
        <f t="shared" si="0"/>
        <v>-3191256996.3991051</v>
      </c>
      <c r="I63" s="4">
        <f t="shared" si="24"/>
        <v>-9.1324510802945638E-2</v>
      </c>
      <c r="J63">
        <f>INDEX(PQ, MATCH($B$1, PQ!$B$5:$B$271, 0), MATCH(A63, PQ!$A$5:$BQ$5, 0))</f>
        <v>1289783836971.21</v>
      </c>
      <c r="K63">
        <f t="shared" si="1"/>
        <v>-113712550715.06006</v>
      </c>
      <c r="L63" s="4">
        <f t="shared" si="25"/>
        <v>-8.1020907294617667E-2</v>
      </c>
      <c r="M63" s="20">
        <f t="shared" si="12"/>
        <v>1.0303603508327971E-2</v>
      </c>
      <c r="N63" t="str">
        <f t="shared" si="13"/>
        <v>inflation</v>
      </c>
      <c r="O63">
        <f t="shared" si="26"/>
        <v>1</v>
      </c>
      <c r="P63" s="22">
        <f t="shared" si="27"/>
        <v>-1.0355419080765125E-3</v>
      </c>
      <c r="Q63">
        <f t="shared" si="14"/>
        <v>-113712550715.06006</v>
      </c>
      <c r="R63" s="4">
        <f t="shared" si="15"/>
        <v>-8.1020907294617667E-2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41.657695472565422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2.5561123650160091E-2</v>
      </c>
      <c r="G64">
        <f t="shared" si="11"/>
        <v>35077430118.884621</v>
      </c>
      <c r="H64">
        <f t="shared" si="0"/>
        <v>3324541580.4119148</v>
      </c>
      <c r="I64" s="4">
        <f t="shared" si="24"/>
        <v>0.10470044564241157</v>
      </c>
      <c r="J64">
        <f>INDEX(PQ, MATCH($B$1, PQ!$B$5:$B$271, 0), MATCH(A64, PQ!$A$5:$BQ$5, 0))</f>
        <v>1461244901852.6899</v>
      </c>
      <c r="K64">
        <f t="shared" si="1"/>
        <v>171461064881.47998</v>
      </c>
      <c r="L64" s="4">
        <f t="shared" si="25"/>
        <v>0.13293783032986423</v>
      </c>
      <c r="M64" s="20">
        <f t="shared" si="12"/>
        <v>2.8237384687452655E-2</v>
      </c>
      <c r="N64" t="str">
        <f t="shared" si="13"/>
        <v>inflation</v>
      </c>
      <c r="O64">
        <f t="shared" si="26"/>
        <v>1</v>
      </c>
      <c r="P64" s="22">
        <f t="shared" si="27"/>
        <v>2.6762610372925641E-3</v>
      </c>
      <c r="Q64">
        <f t="shared" si="14"/>
        <v>171461064881.47998</v>
      </c>
      <c r="R64" s="4">
        <f t="shared" si="15"/>
        <v>0.13293783032986423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43.620553682050137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4.7118742100781777E-2</v>
      </c>
      <c r="G65">
        <f t="shared" si="11"/>
        <v>33160930470.817574</v>
      </c>
      <c r="H65">
        <f t="shared" si="0"/>
        <v>-1916499648.0670471</v>
      </c>
      <c r="I65" s="4">
        <f t="shared" si="24"/>
        <v>-5.4636261595323143E-2</v>
      </c>
      <c r="J65">
        <f>INDEX(PQ, MATCH($B$1, PQ!$B$5:$B$271, 0), MATCH(A65, PQ!$A$5:$BQ$5, 0))</f>
        <v>1446498147749.03</v>
      </c>
      <c r="K65">
        <f t="shared" si="1"/>
        <v>-14746754103.659912</v>
      </c>
      <c r="L65" s="4">
        <f t="shared" si="25"/>
        <v>-1.0091911414002355E-2</v>
      </c>
      <c r="M65" s="20">
        <f t="shared" si="12"/>
        <v>4.4544350181320788E-2</v>
      </c>
      <c r="N65" t="str">
        <f t="shared" si="13"/>
        <v>inflation</v>
      </c>
      <c r="O65">
        <f t="shared" si="26"/>
        <v>1</v>
      </c>
      <c r="P65" s="22">
        <f t="shared" si="27"/>
        <v>-2.5743919194609888E-3</v>
      </c>
      <c r="Q65">
        <f t="shared" si="14"/>
        <v>-14746754103.659912</v>
      </c>
      <c r="R65" s="4">
        <f t="shared" si="15"/>
        <v>-1.0091911414002355E-2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46.340417372099154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6.2352800697443728E-2</v>
      </c>
      <c r="G66">
        <f t="shared" si="11"/>
        <v>34960641850.677879</v>
      </c>
      <c r="H66">
        <f t="shared" si="0"/>
        <v>1799711379.8603058</v>
      </c>
      <c r="I66" s="4">
        <f t="shared" si="24"/>
        <v>5.4272041052771294E-2</v>
      </c>
      <c r="J66">
        <f>INDEX(PQ, MATCH($B$1, PQ!$B$5:$B$271, 0), MATCH(A66, PQ!$A$5:$BQ$5, 0))</f>
        <v>1620090734956.8899</v>
      </c>
      <c r="K66">
        <f t="shared" si="1"/>
        <v>173592587207.85986</v>
      </c>
      <c r="L66" s="4">
        <f t="shared" si="25"/>
        <v>0.12000885550942197</v>
      </c>
      <c r="M66" s="20">
        <f t="shared" si="12"/>
        <v>6.573681445665068E-2</v>
      </c>
      <c r="N66" t="str">
        <f t="shared" si="13"/>
        <v>inflation</v>
      </c>
      <c r="O66">
        <f t="shared" si="26"/>
        <v>1</v>
      </c>
      <c r="P66" s="22">
        <f t="shared" si="27"/>
        <v>3.3840137592069525E-3</v>
      </c>
      <c r="Q66">
        <f t="shared" si="14"/>
        <v>173592587207.85986</v>
      </c>
      <c r="R66" s="4">
        <f t="shared" si="15"/>
        <v>0.12000885550942197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47.722748351798387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2.9829920792459531E-2</v>
      </c>
      <c r="G67">
        <f t="shared" si="11"/>
        <v>36099052083.831627</v>
      </c>
      <c r="H67">
        <f t="shared" ref="H67" si="40">G67-G66</f>
        <v>1138410233.1537476</v>
      </c>
      <c r="I67" s="4">
        <f t="shared" si="24"/>
        <v>3.2562623936255738E-2</v>
      </c>
      <c r="J67">
        <f>INDEX(PQ, MATCH($B$1, PQ!$B$5:$B$271, 0), MATCH(A67, PQ!$A$5:$BQ$5, 0))</f>
        <v>1722745978335.1599</v>
      </c>
      <c r="K67">
        <f t="shared" ref="K67" si="41">J67-J66</f>
        <v>102655243378.27002</v>
      </c>
      <c r="L67" s="4">
        <f t="shared" si="25"/>
        <v>6.3363885221528443E-2</v>
      </c>
      <c r="M67" s="20">
        <f t="shared" si="12"/>
        <v>3.0801261285272705E-2</v>
      </c>
      <c r="N67" t="str">
        <f t="shared" si="13"/>
        <v>inflation</v>
      </c>
      <c r="O67">
        <f t="shared" si="26"/>
        <v>1</v>
      </c>
      <c r="P67" s="22">
        <f t="shared" si="27"/>
        <v>9.7134049281317331E-4</v>
      </c>
      <c r="Q67">
        <f t="shared" si="14"/>
        <v>102655243378.27002</v>
      </c>
      <c r="R67" s="4">
        <f t="shared" si="15"/>
        <v>6.3363885221528443E-2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 t="e">
        <f>SUM(AL4:AL57)/COUNT(AL4:AL57)</f>
        <v>#DIV/0!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0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0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C83F15-BA31-4911-8AA1-493E8CD87B73}">
          <x14:formula1>
            <xm:f>PQ!$A$6:$A$271</xm:f>
          </x14:formula1>
          <xm:sqref>C1:F1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98A2-7006-4CC5-9450-9EB8A0A63F2E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JPN</v>
      </c>
      <c r="C1" t="s">
        <v>431</v>
      </c>
      <c r="H1">
        <f>IFERROR(B3+B4,"wrong")</f>
        <v>2.0778571761614115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47419238274.461899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47419238274.461899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22447222222.222198</v>
      </c>
      <c r="U3" s="15">
        <f>S3*Y3</f>
        <v>47419238274.461891</v>
      </c>
      <c r="W3">
        <f t="shared" ref="W3:W66" si="3">S3/B3</f>
        <v>22447222222.222198</v>
      </c>
      <c r="Y3">
        <f t="shared" ref="Y3:Y66" si="4">J3/S3</f>
        <v>2.1124768938010519</v>
      </c>
      <c r="AA3">
        <f>W3*Y3</f>
        <v>47419238274.461891</v>
      </c>
      <c r="AD3">
        <f t="shared" ref="AD3:AD66" si="5">J3-AA3</f>
        <v>0</v>
      </c>
      <c r="AE3">
        <f>AA3+AD3</f>
        <v>47419238274.461891</v>
      </c>
      <c r="AG3" s="4" t="e">
        <f t="shared" ref="AG3:AG66" si="6">AF3-I3</f>
        <v>#VALUE!</v>
      </c>
      <c r="AH3" s="10">
        <f t="shared" ref="AH3:AH6" si="7">AF3-T4</f>
        <v>-0.15728251454027939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1.0778571761614113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7.7857176161411301E-2</v>
      </c>
      <c r="G4">
        <f t="shared" ref="G4:G67" si="11">J4/B4</f>
        <v>53130191500.44838</v>
      </c>
      <c r="H4">
        <f t="shared" si="0"/>
        <v>5710953225.9864807</v>
      </c>
      <c r="I4" s="4">
        <f>H4/G3</f>
        <v>0.12043536408011368</v>
      </c>
      <c r="J4">
        <f>INDEX(PQ, MATCH($B$1, PQ!$B$5:$B$271, 0), MATCH(A4, PQ!$A$5:$BQ$5, 0))</f>
        <v>57266758179.588303</v>
      </c>
      <c r="K4">
        <f>J4-J3</f>
        <v>9847519905.1264038</v>
      </c>
      <c r="L4" s="4">
        <f>K4/J3</f>
        <v>0.20766929759877403</v>
      </c>
      <c r="M4" s="20">
        <f t="shared" ref="M4:M67" si="12">L4-I4</f>
        <v>8.723393351866035E-2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9.3767573572490492E-3</v>
      </c>
      <c r="Q4">
        <f t="shared" ref="Q4:Q67" si="14">J4-J3</f>
        <v>9847519905.1264038</v>
      </c>
      <c r="R4" s="4">
        <f t="shared" ref="R4:R67" si="15">Q4/J3</f>
        <v>0.20766929759877403</v>
      </c>
      <c r="S4">
        <f>INDEX(m, MATCH($B$1, 'M stock'!$B$5:$B$271, 0), MATCH(A4, 'M stock'!$A$5:$BQ$5, 0))</f>
        <v>25977777777.777744</v>
      </c>
      <c r="T4" s="4">
        <f t="shared" ref="T4:T67" si="16">(S4-S3)/S3</f>
        <v>0.15728251454027939</v>
      </c>
      <c r="U4" s="15">
        <f t="shared" ref="U4:U67" si="17">S4*Y4</f>
        <v>57266758179.588295</v>
      </c>
      <c r="V4" s="4">
        <f>(U4-U3)/U3</f>
        <v>0.20766929759877406</v>
      </c>
      <c r="W4">
        <f t="shared" si="3"/>
        <v>24101317273.122204</v>
      </c>
      <c r="X4" s="4">
        <f>(W4-W3)/W3</f>
        <v>7.3688184423215258E-2</v>
      </c>
      <c r="Y4">
        <f t="shared" si="4"/>
        <v>2.2044517691030596</v>
      </c>
      <c r="Z4" s="10">
        <f>(Y4-Y3)/Y3</f>
        <v>4.3538878731361759E-2</v>
      </c>
      <c r="AA4">
        <f t="shared" ref="AA4:AA67" si="18">W4*Y4</f>
        <v>53130191500.448372</v>
      </c>
      <c r="AB4">
        <f>AA4-AA3</f>
        <v>5710953225.9864807</v>
      </c>
      <c r="AC4" s="4">
        <f>AB4/AA3</f>
        <v>0.12043536408011371</v>
      </c>
      <c r="AD4">
        <f t="shared" si="5"/>
        <v>4136566679.1399307</v>
      </c>
      <c r="AE4">
        <f t="shared" ref="AE4:AE67" si="19">AA4+AD4</f>
        <v>57266758179.588303</v>
      </c>
      <c r="AF4" s="4">
        <f>(AE4-AE3)/AE3</f>
        <v>0.20766929759877423</v>
      </c>
      <c r="AG4" s="4">
        <f t="shared" si="6"/>
        <v>8.7233933518660545E-2</v>
      </c>
      <c r="AH4" s="10">
        <f t="shared" si="7"/>
        <v>-0.40257450051927873</v>
      </c>
      <c r="AI4" s="10">
        <f t="shared" si="8"/>
        <v>0.13398111317555897</v>
      </c>
      <c r="AJ4" s="10">
        <f t="shared" si="9"/>
        <v>0.16413041886741248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1876460504.6555426</v>
      </c>
      <c r="AN4">
        <f>Y4</f>
        <v>2.2044517691030596</v>
      </c>
    </row>
    <row r="5" spans="1:40" x14ac:dyDescent="0.35">
      <c r="A5">
        <v>1962</v>
      </c>
      <c r="B5">
        <f>INDEX(p, MATCH($B$1, 'p2'!$B$5:$B$271, 0), MATCH(A5, 'p2'!$A$5:$BQ$5, 0))</f>
        <v>1.1231226243639534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4.1995775696133129E-2</v>
      </c>
      <c r="G5">
        <f t="shared" si="11"/>
        <v>57863545913.723816</v>
      </c>
      <c r="H5">
        <f t="shared" si="0"/>
        <v>4733354413.2754364</v>
      </c>
      <c r="I5" s="4">
        <f t="shared" ref="I5:I67" si="24">H5/G4</f>
        <v>8.9089729955810354E-2</v>
      </c>
      <c r="J5">
        <f>INDEX(PQ, MATCH($B$1, PQ!$B$5:$B$271, 0), MATCH(A5, PQ!$A$5:$BQ$5, 0))</f>
        <v>64987857541.625603</v>
      </c>
      <c r="K5">
        <f t="shared" si="1"/>
        <v>7721099362.0373001</v>
      </c>
      <c r="L5" s="4">
        <f t="shared" ref="L5:L67" si="25">K5/J4</f>
        <v>0.13482689796799682</v>
      </c>
      <c r="M5" s="20">
        <f t="shared" si="12"/>
        <v>4.5737168012186469E-2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3.7413923160533394E-3</v>
      </c>
      <c r="Q5">
        <f t="shared" si="14"/>
        <v>7721099362.0373001</v>
      </c>
      <c r="R5" s="4">
        <f t="shared" si="15"/>
        <v>0.13482689796799682</v>
      </c>
      <c r="S5">
        <f>INDEX(m, MATCH($B$1, 'M stock'!$B$5:$B$271, 0), MATCH(A5, 'M stock'!$A$5:$BQ$5, 0))</f>
        <v>41830555555.555588</v>
      </c>
      <c r="T5" s="4">
        <f t="shared" si="16"/>
        <v>0.61024379811805296</v>
      </c>
      <c r="U5" s="15">
        <f t="shared" si="17"/>
        <v>64987857541.625603</v>
      </c>
      <c r="V5" s="4">
        <f t="shared" ref="V5:V67" si="28">(U5-U4)/U4</f>
        <v>0.13482689796799699</v>
      </c>
      <c r="W5">
        <f t="shared" si="3"/>
        <v>37244869480.966125</v>
      </c>
      <c r="X5" s="4">
        <f t="shared" ref="X5:X67" si="29">(W5-W4)/W4</f>
        <v>0.5453458024263933</v>
      </c>
      <c r="Y5">
        <f t="shared" si="4"/>
        <v>1.5535977631306992</v>
      </c>
      <c r="Z5" s="10">
        <f t="shared" ref="Z5:Z67" si="30">(Y5-Y4)/Y4</f>
        <v>-0.29524529186554982</v>
      </c>
      <c r="AA5">
        <f t="shared" si="18"/>
        <v>57863545913.723816</v>
      </c>
      <c r="AB5">
        <f t="shared" ref="AB5:AB67" si="31">AA5-AA4</f>
        <v>4733354413.275444</v>
      </c>
      <c r="AC5" s="4">
        <f>AB5/AA4</f>
        <v>8.9089729955810507E-2</v>
      </c>
      <c r="AD5">
        <f t="shared" si="5"/>
        <v>7124311627.9017868</v>
      </c>
      <c r="AE5">
        <f t="shared" si="19"/>
        <v>64987857541.625603</v>
      </c>
      <c r="AF5" s="4">
        <f t="shared" ref="AF5:AF67" si="32">(AE5-AE4)/AE4</f>
        <v>0.13482689796799682</v>
      </c>
      <c r="AG5" s="4">
        <f t="shared" si="6"/>
        <v>4.5737168012186469E-2</v>
      </c>
      <c r="AH5" s="10">
        <f t="shared" si="7"/>
        <v>-0.10476404432564759</v>
      </c>
      <c r="AI5" s="10">
        <f t="shared" si="8"/>
        <v>-0.41051890445839645</v>
      </c>
      <c r="AJ5" s="10">
        <f t="shared" si="9"/>
        <v>0.43007218983354667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4585686074.5894632</v>
      </c>
      <c r="AN5">
        <f t="shared" ref="AN5:AN67" si="35">Y5</f>
        <v>1.5535977631306992</v>
      </c>
    </row>
    <row r="6" spans="1:40" x14ac:dyDescent="0.35">
      <c r="A6">
        <v>1963</v>
      </c>
      <c r="B6">
        <f>INDEX(p, MATCH($B$1, 'p2'!$B$5:$B$271, 0), MATCH(A6, 'p2'!$A$5:$BQ$5, 0))</f>
        <v>1.1850119490758002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5.5104690591462335E-2</v>
      </c>
      <c r="G6">
        <f t="shared" si="11"/>
        <v>62766695864.456444</v>
      </c>
      <c r="H6">
        <f t="shared" si="0"/>
        <v>4903149950.7326279</v>
      </c>
      <c r="I6" s="4">
        <f t="shared" si="24"/>
        <v>8.4736423827937599E-2</v>
      </c>
      <c r="J6">
        <f>INDEX(PQ, MATCH($B$1, PQ!$B$5:$B$271, 0), MATCH(A6, PQ!$A$5:$BQ$5, 0))</f>
        <v>74379284603.387497</v>
      </c>
      <c r="K6">
        <f t="shared" si="1"/>
        <v>9391427061.7618942</v>
      </c>
      <c r="L6" s="4">
        <f t="shared" si="25"/>
        <v>0.14451048883626541</v>
      </c>
      <c r="M6" s="20">
        <f t="shared" si="12"/>
        <v>5.9774065008327812E-2</v>
      </c>
      <c r="N6" t="str">
        <f t="shared" si="13"/>
        <v>inflation</v>
      </c>
      <c r="O6">
        <f t="shared" si="26"/>
        <v>1</v>
      </c>
      <c r="P6" s="22">
        <f t="shared" si="27"/>
        <v>4.6693744168654766E-3</v>
      </c>
      <c r="Q6">
        <f t="shared" si="14"/>
        <v>9391427061.7618942</v>
      </c>
      <c r="R6" s="4">
        <f t="shared" si="15"/>
        <v>0.14451048883626541</v>
      </c>
      <c r="S6">
        <f>INDEX(m, MATCH($B$1, 'M stock'!$B$5:$B$271, 0), MATCH(A6, 'M stock'!$A$5:$BQ$5, 0))</f>
        <v>51852777777.777794</v>
      </c>
      <c r="T6" s="4">
        <f t="shared" si="16"/>
        <v>0.23959094229364442</v>
      </c>
      <c r="U6" s="15">
        <f t="shared" si="17"/>
        <v>74379284603.387497</v>
      </c>
      <c r="V6" s="4">
        <f t="shared" si="28"/>
        <v>0.14451048883626541</v>
      </c>
      <c r="W6">
        <f t="shared" si="3"/>
        <v>43757177147.638191</v>
      </c>
      <c r="X6" s="4">
        <f t="shared" si="29"/>
        <v>0.17485113406022701</v>
      </c>
      <c r="Y6">
        <f t="shared" si="4"/>
        <v>1.4344320167793159</v>
      </c>
      <c r="Z6" s="10">
        <f t="shared" si="30"/>
        <v>-7.6703088263495589E-2</v>
      </c>
      <c r="AA6">
        <f t="shared" si="18"/>
        <v>62766695864.456444</v>
      </c>
      <c r="AB6">
        <f t="shared" si="31"/>
        <v>4903149950.7326279</v>
      </c>
      <c r="AC6" s="4">
        <f t="shared" ref="AC6:AC67" si="36">AB6/AA5</f>
        <v>8.4736423827937599E-2</v>
      </c>
      <c r="AD6">
        <f t="shared" si="5"/>
        <v>11612588738.931053</v>
      </c>
      <c r="AE6">
        <f t="shared" si="19"/>
        <v>74379284603.387497</v>
      </c>
      <c r="AF6" s="4">
        <f t="shared" si="32"/>
        <v>0.14451048883626541</v>
      </c>
      <c r="AG6" s="4">
        <f t="shared" si="6"/>
        <v>5.9774065008327812E-2</v>
      </c>
      <c r="AH6" s="10">
        <f t="shared" si="7"/>
        <v>-8.4332085977092686E-3</v>
      </c>
      <c r="AI6" s="10">
        <f t="shared" si="8"/>
        <v>-3.0340645223961599E-2</v>
      </c>
      <c r="AJ6" s="10">
        <f t="shared" si="9"/>
        <v>0.221213577099761</v>
      </c>
      <c r="AK6" t="str">
        <f t="shared" si="33"/>
        <v>inflation</v>
      </c>
      <c r="AL6">
        <f t="shared" si="20"/>
        <v>1</v>
      </c>
      <c r="AM6">
        <f t="shared" si="34"/>
        <v>8095600630.1396046</v>
      </c>
      <c r="AN6">
        <f t="shared" si="35"/>
        <v>1.4344320167793159</v>
      </c>
    </row>
    <row r="7" spans="1:40" x14ac:dyDescent="0.35">
      <c r="A7">
        <v>1964</v>
      </c>
      <c r="B7">
        <f>INDEX(p, MATCH($B$1, 'p2'!$B$5:$B$271, 0), MATCH(A7, 'p2'!$A$5:$BQ$5, 0))</f>
        <v>1.2481577505271675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5.3287058835664203E-2</v>
      </c>
      <c r="G7">
        <f t="shared" si="11"/>
        <v>70095779785.069702</v>
      </c>
      <c r="H7">
        <f t="shared" si="0"/>
        <v>7329083920.6132584</v>
      </c>
      <c r="I7" s="4">
        <f t="shared" si="24"/>
        <v>0.11676708196398108</v>
      </c>
      <c r="J7">
        <f>INDEX(PQ, MATCH($B$1, PQ!$B$5:$B$271, 0), MATCH(A7, PQ!$A$5:$BQ$5, 0))</f>
        <v>87490590817.980301</v>
      </c>
      <c r="K7">
        <f t="shared" si="1"/>
        <v>13111306214.592804</v>
      </c>
      <c r="L7" s="4">
        <f t="shared" si="25"/>
        <v>0.17627631516632883</v>
      </c>
      <c r="M7" s="20">
        <f t="shared" si="12"/>
        <v>5.9509233202347744E-2</v>
      </c>
      <c r="N7" t="str">
        <f t="shared" si="13"/>
        <v>inflation</v>
      </c>
      <c r="O7">
        <f t="shared" si="26"/>
        <v>1</v>
      </c>
      <c r="P7" s="22">
        <f t="shared" si="27"/>
        <v>6.2221743666835416E-3</v>
      </c>
      <c r="Q7">
        <f t="shared" si="14"/>
        <v>13111306214.592804</v>
      </c>
      <c r="R7" s="4">
        <f t="shared" si="15"/>
        <v>0.17627631516632883</v>
      </c>
      <c r="S7">
        <f>INDEX(m, MATCH($B$1, 'M stock'!$B$5:$B$271, 0), MATCH(A7, 'M stock'!$A$5:$BQ$5, 0))</f>
        <v>59783333333.333366</v>
      </c>
      <c r="T7" s="4">
        <f t="shared" si="16"/>
        <v>0.15294369743397468</v>
      </c>
      <c r="U7" s="15">
        <f t="shared" si="17"/>
        <v>87490590817.980301</v>
      </c>
      <c r="V7" s="4">
        <f t="shared" si="28"/>
        <v>0.17627631516632883</v>
      </c>
      <c r="W7">
        <f t="shared" si="3"/>
        <v>47897257624.754158</v>
      </c>
      <c r="X7" s="4">
        <f t="shared" si="29"/>
        <v>9.46148894191048E-2</v>
      </c>
      <c r="Y7">
        <f t="shared" si="4"/>
        <v>1.4634612347585212</v>
      </c>
      <c r="Z7" s="10">
        <f t="shared" si="30"/>
        <v>2.0237430313625942E-2</v>
      </c>
      <c r="AA7">
        <f t="shared" si="18"/>
        <v>70095779785.069717</v>
      </c>
      <c r="AB7">
        <f t="shared" si="31"/>
        <v>7329083920.6132736</v>
      </c>
      <c r="AC7" s="4">
        <f t="shared" si="36"/>
        <v>0.11676708196398133</v>
      </c>
      <c r="AD7">
        <f t="shared" si="5"/>
        <v>17394811032.910583</v>
      </c>
      <c r="AE7">
        <f t="shared" si="19"/>
        <v>87490590817.980301</v>
      </c>
      <c r="AF7" s="4">
        <f t="shared" si="32"/>
        <v>0.17627631516632883</v>
      </c>
      <c r="AG7" s="4">
        <f t="shared" si="6"/>
        <v>5.9509233202347744E-2</v>
      </c>
      <c r="AH7" s="10">
        <f>AF7-T8</f>
        <v>-3.6326152304732295E-3</v>
      </c>
      <c r="AI7" s="10">
        <f>AF7-X7</f>
        <v>8.1661425747224028E-2</v>
      </c>
      <c r="AJ7" s="10">
        <f>AF7-Z7</f>
        <v>0.1560388848527029</v>
      </c>
      <c r="AK7" t="str">
        <f t="shared" si="33"/>
        <v>inflation</v>
      </c>
      <c r="AL7">
        <f>IFERROR(IF(AK7=C7,1,0),"")</f>
        <v>1</v>
      </c>
      <c r="AM7">
        <f t="shared" si="34"/>
        <v>11886075708.579203</v>
      </c>
      <c r="AN7">
        <f t="shared" si="35"/>
        <v>1.4634612347585212</v>
      </c>
    </row>
    <row r="8" spans="1:40" x14ac:dyDescent="0.35">
      <c r="A8">
        <v>1965</v>
      </c>
      <c r="B8">
        <f>INDEX(p, MATCH($B$1, 'p2'!$B$5:$B$271, 0), MATCH(A8, 'p2'!$A$5:$BQ$5, 0))</f>
        <v>1.3122738328589212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5.1368572846400111E-2</v>
      </c>
      <c r="G8">
        <f t="shared" si="11"/>
        <v>74175149399.849487</v>
      </c>
      <c r="H8">
        <f t="shared" si="0"/>
        <v>4079369614.7797852</v>
      </c>
      <c r="I8" s="4">
        <f t="shared" si="24"/>
        <v>5.8197078729819406E-2</v>
      </c>
      <c r="J8">
        <f>INDEX(PQ, MATCH($B$1, PQ!$B$5:$B$271, 0), MATCH(A8, PQ!$A$5:$BQ$5, 0))</f>
        <v>97338107605.823593</v>
      </c>
      <c r="K8">
        <f t="shared" si="1"/>
        <v>9847516787.8432922</v>
      </c>
      <c r="L8" s="4">
        <f t="shared" si="25"/>
        <v>0.1125551524543999</v>
      </c>
      <c r="M8" s="20">
        <f t="shared" si="12"/>
        <v>5.4358073724580493E-2</v>
      </c>
      <c r="N8" t="str">
        <f t="shared" si="13"/>
        <v>inflation</v>
      </c>
      <c r="O8">
        <f t="shared" si="26"/>
        <v>1</v>
      </c>
      <c r="P8" s="22">
        <f t="shared" si="27"/>
        <v>2.9895008781803817E-3</v>
      </c>
      <c r="Q8">
        <f t="shared" si="14"/>
        <v>9847516787.8432922</v>
      </c>
      <c r="R8" s="4">
        <f t="shared" si="15"/>
        <v>0.1125551524543999</v>
      </c>
      <c r="S8">
        <f>INDEX(m, MATCH($B$1, 'M stock'!$B$5:$B$271, 0), MATCH(A8, 'M stock'!$A$5:$BQ$5, 0))</f>
        <v>70538888888.888855</v>
      </c>
      <c r="T8" s="4">
        <f t="shared" si="16"/>
        <v>0.17990893039680206</v>
      </c>
      <c r="U8" s="15">
        <f t="shared" si="17"/>
        <v>97338107605.823593</v>
      </c>
      <c r="V8" s="4">
        <f t="shared" si="28"/>
        <v>0.1125551524543999</v>
      </c>
      <c r="W8">
        <f t="shared" si="3"/>
        <v>53753177974.457321</v>
      </c>
      <c r="X8" s="4">
        <f t="shared" si="29"/>
        <v>0.122260034083386</v>
      </c>
      <c r="Y8">
        <f t="shared" si="4"/>
        <v>1.3799211915451095</v>
      </c>
      <c r="Z8" s="10">
        <f t="shared" si="30"/>
        <v>-5.708387843098299E-2</v>
      </c>
      <c r="AA8">
        <f t="shared" si="18"/>
        <v>74175149399.849487</v>
      </c>
      <c r="AB8">
        <f t="shared" si="31"/>
        <v>4079369614.7797699</v>
      </c>
      <c r="AC8" s="4">
        <f t="shared" si="36"/>
        <v>5.8197078729819177E-2</v>
      </c>
      <c r="AD8">
        <f t="shared" si="5"/>
        <v>23162958205.974106</v>
      </c>
      <c r="AE8">
        <f t="shared" si="19"/>
        <v>97338107605.823593</v>
      </c>
      <c r="AF8" s="4">
        <f t="shared" si="32"/>
        <v>0.1125551524543999</v>
      </c>
      <c r="AG8" s="4">
        <f t="shared" si="6"/>
        <v>5.4358073724580493E-2</v>
      </c>
      <c r="AH8" s="10">
        <f t="shared" ref="AH8:AH67" si="37">AF8-T9</f>
        <v>-5.0042311513467885E-2</v>
      </c>
      <c r="AI8" s="10">
        <f t="shared" ref="AI8:AI67" si="38">AF8-X8</f>
        <v>-9.7048816289860979E-3</v>
      </c>
      <c r="AJ8" s="10">
        <f t="shared" ref="AJ8:AJ67" si="39">AF8-Z8</f>
        <v>0.1696390308853829</v>
      </c>
      <c r="AK8" t="str">
        <f t="shared" si="33"/>
        <v>inflation</v>
      </c>
      <c r="AL8">
        <f t="shared" si="20"/>
        <v>1</v>
      </c>
      <c r="AM8">
        <f t="shared" si="34"/>
        <v>16785710914.43153</v>
      </c>
      <c r="AN8">
        <f t="shared" si="35"/>
        <v>1.3799211915451095</v>
      </c>
    </row>
    <row r="9" spans="1:40" x14ac:dyDescent="0.35">
      <c r="A9">
        <v>1966</v>
      </c>
      <c r="B9">
        <f>INDEX(p, MATCH($B$1, 'p2'!$B$5:$B$271, 0), MATCH(A9, 'p2'!$A$5:$BQ$5, 0))</f>
        <v>1.3775052479413665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4.970869147053867E-2</v>
      </c>
      <c r="G9">
        <f t="shared" si="11"/>
        <v>82066318330.353714</v>
      </c>
      <c r="H9">
        <f t="shared" si="0"/>
        <v>7891168930.5042267</v>
      </c>
      <c r="I9" s="4">
        <f t="shared" si="24"/>
        <v>0.10638561559163154</v>
      </c>
      <c r="J9">
        <f>INDEX(PQ, MATCH($B$1, PQ!$B$5:$B$271, 0), MATCH(A9, PQ!$A$5:$BQ$5, 0))</f>
        <v>113046784179.289</v>
      </c>
      <c r="K9">
        <f t="shared" si="1"/>
        <v>15708676573.465408</v>
      </c>
      <c r="L9" s="4">
        <f t="shared" si="25"/>
        <v>0.16138259680451791</v>
      </c>
      <c r="M9" s="20">
        <f t="shared" si="12"/>
        <v>5.4996981212886376E-2</v>
      </c>
      <c r="N9" t="str">
        <f t="shared" si="13"/>
        <v>inflation</v>
      </c>
      <c r="O9">
        <f t="shared" si="26"/>
        <v>1</v>
      </c>
      <c r="P9" s="22">
        <f t="shared" si="27"/>
        <v>5.2882897423477057E-3</v>
      </c>
      <c r="Q9">
        <f t="shared" si="14"/>
        <v>15708676573.465408</v>
      </c>
      <c r="R9" s="4">
        <f t="shared" si="15"/>
        <v>0.16138259680451791</v>
      </c>
      <c r="S9">
        <f>INDEX(m, MATCH($B$1, 'M stock'!$B$5:$B$271, 0), MATCH(A9, 'M stock'!$A$5:$BQ$5, 0))</f>
        <v>82008333333.333389</v>
      </c>
      <c r="T9" s="4">
        <f t="shared" si="16"/>
        <v>0.16259746396786778</v>
      </c>
      <c r="U9" s="15">
        <f t="shared" si="17"/>
        <v>113046784179.289</v>
      </c>
      <c r="V9" s="4">
        <f t="shared" si="28"/>
        <v>0.16138259680451791</v>
      </c>
      <c r="W9">
        <f t="shared" si="3"/>
        <v>59533953468.338493</v>
      </c>
      <c r="X9" s="4">
        <f t="shared" si="29"/>
        <v>0.10754295302555147</v>
      </c>
      <c r="Y9">
        <f t="shared" si="4"/>
        <v>1.3784792299069881</v>
      </c>
      <c r="Z9" s="10">
        <f t="shared" si="30"/>
        <v>-1.0449594128682117E-3</v>
      </c>
      <c r="AA9">
        <f t="shared" si="18"/>
        <v>82066318330.353714</v>
      </c>
      <c r="AB9">
        <f t="shared" si="31"/>
        <v>7891168930.5042267</v>
      </c>
      <c r="AC9" s="4">
        <f t="shared" si="36"/>
        <v>0.10638561559163154</v>
      </c>
      <c r="AD9">
        <f t="shared" si="5"/>
        <v>30980465848.935287</v>
      </c>
      <c r="AE9">
        <f t="shared" si="19"/>
        <v>113046784179.289</v>
      </c>
      <c r="AF9" s="4">
        <f t="shared" si="32"/>
        <v>0.16138259680451791</v>
      </c>
      <c r="AG9" s="4">
        <f t="shared" si="6"/>
        <v>5.4996981212886376E-2</v>
      </c>
      <c r="AH9" s="10">
        <f t="shared" si="37"/>
        <v>6.4186703742765139E-3</v>
      </c>
      <c r="AI9" s="10">
        <f t="shared" si="38"/>
        <v>5.3839643778966439E-2</v>
      </c>
      <c r="AJ9" s="10">
        <f t="shared" si="39"/>
        <v>0.16242755621738614</v>
      </c>
      <c r="AK9" t="str">
        <f t="shared" si="33"/>
        <v>inflation</v>
      </c>
      <c r="AL9">
        <f t="shared" si="20"/>
        <v>1</v>
      </c>
      <c r="AM9">
        <f t="shared" si="34"/>
        <v>22474379864.9949</v>
      </c>
      <c r="AN9">
        <f t="shared" si="35"/>
        <v>1.3784792299069881</v>
      </c>
    </row>
    <row r="10" spans="1:40" x14ac:dyDescent="0.35">
      <c r="A10">
        <v>1967</v>
      </c>
      <c r="B10">
        <f>INDEX(p, MATCH($B$1, 'p2'!$B$5:$B$271, 0), MATCH(A10, 'p2'!$A$5:$BQ$5, 0))</f>
        <v>1.4532045346342874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5.4953900760850716E-2</v>
      </c>
      <c r="G10">
        <f t="shared" si="11"/>
        <v>91161024528.359131</v>
      </c>
      <c r="H10">
        <f t="shared" si="0"/>
        <v>9094706198.0054169</v>
      </c>
      <c r="I10" s="4">
        <f t="shared" si="24"/>
        <v>0.11082142324692998</v>
      </c>
      <c r="J10">
        <f>INDEX(PQ, MATCH($B$1, PQ!$B$5:$B$271, 0), MATCH(A10, PQ!$A$5:$BQ$5, 0))</f>
        <v>132475614226.519</v>
      </c>
      <c r="K10">
        <f t="shared" si="1"/>
        <v>19428830047.229996</v>
      </c>
      <c r="L10" s="4">
        <f t="shared" si="25"/>
        <v>0.17186539350306879</v>
      </c>
      <c r="M10" s="20">
        <f t="shared" si="12"/>
        <v>6.1043970256138808E-2</v>
      </c>
      <c r="N10" t="str">
        <f t="shared" si="13"/>
        <v>inflation</v>
      </c>
      <c r="O10">
        <f t="shared" si="26"/>
        <v>1</v>
      </c>
      <c r="P10" s="22">
        <f t="shared" si="27"/>
        <v>6.0900694952880918E-3</v>
      </c>
      <c r="Q10">
        <f t="shared" si="14"/>
        <v>19428830047.229996</v>
      </c>
      <c r="R10" s="4">
        <f t="shared" si="15"/>
        <v>0.17186539350306879</v>
      </c>
      <c r="S10">
        <f>INDEX(m, MATCH($B$1, 'M stock'!$B$5:$B$271, 0), MATCH(A10, 'M stock'!$A$5:$BQ$5, 0))</f>
        <v>94716666666.666779</v>
      </c>
      <c r="T10" s="4">
        <f t="shared" si="16"/>
        <v>0.1549639264302414</v>
      </c>
      <c r="U10" s="15">
        <f t="shared" si="17"/>
        <v>132475614226.519</v>
      </c>
      <c r="V10" s="4">
        <f t="shared" si="28"/>
        <v>0.17186539350306879</v>
      </c>
      <c r="W10">
        <f t="shared" si="3"/>
        <v>65177794597.580933</v>
      </c>
      <c r="X10" s="4">
        <f t="shared" si="29"/>
        <v>9.4800375255507968E-2</v>
      </c>
      <c r="Y10">
        <f t="shared" si="4"/>
        <v>1.3986515667061641</v>
      </c>
      <c r="Z10" s="10">
        <f t="shared" si="30"/>
        <v>1.4633761874335295E-2</v>
      </c>
      <c r="AA10">
        <f t="shared" si="18"/>
        <v>91161024528.359131</v>
      </c>
      <c r="AB10">
        <f t="shared" si="31"/>
        <v>9094706198.0054169</v>
      </c>
      <c r="AC10" s="4">
        <f t="shared" si="36"/>
        <v>0.11082142324692998</v>
      </c>
      <c r="AD10">
        <f t="shared" si="5"/>
        <v>41314589698.159866</v>
      </c>
      <c r="AE10">
        <f t="shared" si="19"/>
        <v>132475614226.519</v>
      </c>
      <c r="AF10" s="4">
        <f t="shared" si="32"/>
        <v>0.17186539350306879</v>
      </c>
      <c r="AG10" s="4">
        <f t="shared" si="6"/>
        <v>6.1043970256138808E-2</v>
      </c>
      <c r="AH10" s="10">
        <f t="shared" si="37"/>
        <v>2.3586902095947354E-2</v>
      </c>
      <c r="AI10" s="10">
        <f t="shared" si="38"/>
        <v>7.7065018247560818E-2</v>
      </c>
      <c r="AJ10" s="10">
        <f t="shared" si="39"/>
        <v>0.15723163162873349</v>
      </c>
      <c r="AK10" t="str">
        <f t="shared" si="33"/>
        <v>inflation</v>
      </c>
      <c r="AL10">
        <f t="shared" si="20"/>
        <v>1</v>
      </c>
      <c r="AM10">
        <f t="shared" si="34"/>
        <v>29538872069.085842</v>
      </c>
      <c r="AN10">
        <f t="shared" si="35"/>
        <v>1.3986515667061641</v>
      </c>
    </row>
    <row r="11" spans="1:40" x14ac:dyDescent="0.35">
      <c r="A11">
        <v>1968</v>
      </c>
      <c r="B11">
        <f>INDEX(p, MATCH($B$1, 'p2'!$B$5:$B$271, 0), MATCH(A11, 'p2'!$A$5:$BQ$5, 0))</f>
        <v>1.5246856774444908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4.9188631817882571E-2</v>
      </c>
      <c r="G11">
        <f t="shared" si="11"/>
        <v>102904814467.7939</v>
      </c>
      <c r="H11">
        <f t="shared" si="0"/>
        <v>11743789939.434769</v>
      </c>
      <c r="I11" s="4">
        <f t="shared" si="24"/>
        <v>0.12882468138323097</v>
      </c>
      <c r="J11">
        <f>INDEX(PQ, MATCH($B$1, PQ!$B$5:$B$271, 0), MATCH(A11, PQ!$A$5:$BQ$5, 0))</f>
        <v>156897496759.12799</v>
      </c>
      <c r="K11">
        <f t="shared" si="1"/>
        <v>24421882532.608994</v>
      </c>
      <c r="L11" s="4">
        <f t="shared" si="25"/>
        <v>0.18435002302272938</v>
      </c>
      <c r="M11" s="20">
        <f t="shared" si="12"/>
        <v>5.5525341639498405E-2</v>
      </c>
      <c r="N11" t="str">
        <f t="shared" si="13"/>
        <v>inflation</v>
      </c>
      <c r="O11">
        <f t="shared" si="26"/>
        <v>1</v>
      </c>
      <c r="P11" s="22">
        <f t="shared" si="27"/>
        <v>6.3367098216158338E-3</v>
      </c>
      <c r="Q11">
        <f t="shared" si="14"/>
        <v>24421882532.608994</v>
      </c>
      <c r="R11" s="4">
        <f t="shared" si="15"/>
        <v>0.18435002302272938</v>
      </c>
      <c r="S11">
        <f>INDEX(m, MATCH($B$1, 'M stock'!$B$5:$B$271, 0), MATCH(A11, 'M stock'!$A$5:$BQ$5, 0))</f>
        <v>108761111111.11131</v>
      </c>
      <c r="T11" s="4">
        <f t="shared" si="16"/>
        <v>0.14827849140712143</v>
      </c>
      <c r="U11" s="15">
        <f t="shared" si="17"/>
        <v>156897496759.12799</v>
      </c>
      <c r="V11" s="4">
        <f t="shared" si="28"/>
        <v>0.18435002302272938</v>
      </c>
      <c r="W11">
        <f t="shared" si="3"/>
        <v>71333464149.413818</v>
      </c>
      <c r="X11" s="4">
        <f t="shared" si="29"/>
        <v>9.4444274922756477E-2</v>
      </c>
      <c r="Y11">
        <f t="shared" si="4"/>
        <v>1.4425882115054904</v>
      </c>
      <c r="Z11" s="10">
        <f t="shared" si="30"/>
        <v>3.1413574220488315E-2</v>
      </c>
      <c r="AA11">
        <f t="shared" si="18"/>
        <v>102904814467.7939</v>
      </c>
      <c r="AB11">
        <f t="shared" si="31"/>
        <v>11743789939.434769</v>
      </c>
      <c r="AC11" s="4">
        <f t="shared" si="36"/>
        <v>0.12882468138323097</v>
      </c>
      <c r="AD11">
        <f t="shared" si="5"/>
        <v>53992682291.334091</v>
      </c>
      <c r="AE11">
        <f t="shared" si="19"/>
        <v>156897496759.12799</v>
      </c>
      <c r="AF11" s="4">
        <f t="shared" si="32"/>
        <v>0.18435002302272938</v>
      </c>
      <c r="AG11" s="4">
        <f t="shared" si="6"/>
        <v>5.5525341639498405E-2</v>
      </c>
      <c r="AH11" s="10">
        <f t="shared" si="37"/>
        <v>-6.8854264105774887E-4</v>
      </c>
      <c r="AI11" s="10">
        <f t="shared" si="38"/>
        <v>8.9905748099972899E-2</v>
      </c>
      <c r="AJ11" s="10">
        <f t="shared" si="39"/>
        <v>0.15293644880224105</v>
      </c>
      <c r="AK11" t="str">
        <f t="shared" si="33"/>
        <v>inflation</v>
      </c>
      <c r="AL11">
        <f t="shared" si="20"/>
        <v>1</v>
      </c>
      <c r="AM11">
        <f t="shared" si="34"/>
        <v>37427646961.697495</v>
      </c>
      <c r="AN11">
        <f t="shared" si="35"/>
        <v>1.4425882115054904</v>
      </c>
    </row>
    <row r="12" spans="1:40" x14ac:dyDescent="0.35">
      <c r="A12">
        <v>1969</v>
      </c>
      <c r="B12">
        <f>INDEX(p, MATCH($B$1, 'p2'!$B$5:$B$271, 0), MATCH(A12, 'p2'!$A$5:$BQ$5, 0))</f>
        <v>1.5922810725190573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4.433398704699737E-2</v>
      </c>
      <c r="G12">
        <f t="shared" si="11"/>
        <v>115745168667.4252</v>
      </c>
      <c r="H12">
        <f t="shared" si="0"/>
        <v>12840354199.631302</v>
      </c>
      <c r="I12" s="4">
        <f t="shared" si="24"/>
        <v>0.124778945144981</v>
      </c>
      <c r="J12">
        <f>INDEX(PQ, MATCH($B$1, PQ!$B$5:$B$271, 0), MATCH(A12, PQ!$A$5:$BQ$5, 0))</f>
        <v>184298841304.66699</v>
      </c>
      <c r="K12">
        <f t="shared" si="1"/>
        <v>27401344545.539001</v>
      </c>
      <c r="L12" s="4">
        <f t="shared" si="25"/>
        <v>0.17464488032977393</v>
      </c>
      <c r="M12" s="20">
        <f t="shared" si="12"/>
        <v>4.9865935184792931E-2</v>
      </c>
      <c r="N12" t="str">
        <f t="shared" si="13"/>
        <v>inflation</v>
      </c>
      <c r="O12">
        <f t="shared" si="26"/>
        <v>1</v>
      </c>
      <c r="P12" s="22">
        <f t="shared" si="27"/>
        <v>5.5319481377955615E-3</v>
      </c>
      <c r="Q12">
        <f t="shared" si="14"/>
        <v>27401344545.539001</v>
      </c>
      <c r="R12" s="4">
        <f t="shared" si="15"/>
        <v>0.17464488032977393</v>
      </c>
      <c r="S12">
        <f>INDEX(m, MATCH($B$1, 'M stock'!$B$5:$B$271, 0), MATCH(A12, 'M stock'!$A$5:$BQ$5, 0))</f>
        <v>128886111111.11113</v>
      </c>
      <c r="T12" s="4">
        <f t="shared" si="16"/>
        <v>0.18503856566378712</v>
      </c>
      <c r="U12" s="15">
        <f t="shared" si="17"/>
        <v>184298841304.66699</v>
      </c>
      <c r="V12" s="4">
        <f t="shared" si="28"/>
        <v>0.17464488032977393</v>
      </c>
      <c r="W12">
        <f t="shared" si="3"/>
        <v>80944321536.90538</v>
      </c>
      <c r="X12" s="4">
        <f t="shared" si="29"/>
        <v>0.13473139853913205</v>
      </c>
      <c r="Y12">
        <f t="shared" si="4"/>
        <v>1.4299356208038989</v>
      </c>
      <c r="Z12" s="10">
        <f t="shared" si="30"/>
        <v>-8.7707570328661114E-3</v>
      </c>
      <c r="AA12">
        <f t="shared" si="18"/>
        <v>115745168667.4252</v>
      </c>
      <c r="AB12">
        <f t="shared" si="31"/>
        <v>12840354199.631302</v>
      </c>
      <c r="AC12" s="4">
        <f t="shared" si="36"/>
        <v>0.124778945144981</v>
      </c>
      <c r="AD12">
        <f t="shared" si="5"/>
        <v>68553672637.241791</v>
      </c>
      <c r="AE12">
        <f t="shared" si="19"/>
        <v>184298841304.66699</v>
      </c>
      <c r="AF12" s="4">
        <f t="shared" si="32"/>
        <v>0.17464488032977393</v>
      </c>
      <c r="AG12" s="4">
        <f t="shared" si="6"/>
        <v>4.9865935184792931E-2</v>
      </c>
      <c r="AH12" s="10">
        <f t="shared" si="37"/>
        <v>-0.49927050577768112</v>
      </c>
      <c r="AI12" s="10">
        <f t="shared" si="38"/>
        <v>3.9913481790641886E-2</v>
      </c>
      <c r="AJ12" s="10">
        <f t="shared" si="39"/>
        <v>0.18341563736264005</v>
      </c>
      <c r="AK12" t="str">
        <f t="shared" si="33"/>
        <v>inflation</v>
      </c>
      <c r="AL12">
        <f t="shared" si="20"/>
        <v>1</v>
      </c>
      <c r="AM12">
        <f t="shared" si="34"/>
        <v>47941789574.20575</v>
      </c>
      <c r="AN12">
        <f t="shared" si="35"/>
        <v>1.4299356208038989</v>
      </c>
    </row>
    <row r="13" spans="1:40" x14ac:dyDescent="0.35">
      <c r="A13">
        <v>1970</v>
      </c>
      <c r="B13">
        <f>INDEX(p, MATCH($B$1, 'p2'!$B$5:$B$271, 0), MATCH(A13, 'p2'!$A$5:$BQ$5, 0))</f>
        <v>1.8692811818877135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0.17396432963335434</v>
      </c>
      <c r="G13">
        <f t="shared" si="11"/>
        <v>116207050509.15796</v>
      </c>
      <c r="H13">
        <f t="shared" si="0"/>
        <v>461881841.73275757</v>
      </c>
      <c r="I13" s="4">
        <f t="shared" si="24"/>
        <v>3.9905064466224027E-3</v>
      </c>
      <c r="J13">
        <f>INDEX(PQ, MATCH($B$1, PQ!$B$5:$B$271, 0), MATCH(A13, PQ!$A$5:$BQ$5, 0))</f>
        <v>217223652719.444</v>
      </c>
      <c r="K13">
        <f t="shared" si="1"/>
        <v>32924811414.777008</v>
      </c>
      <c r="L13" s="4">
        <f t="shared" si="25"/>
        <v>0.17864904185886085</v>
      </c>
      <c r="M13" s="20">
        <f t="shared" si="12"/>
        <v>0.17465853541223844</v>
      </c>
      <c r="N13" t="str">
        <f t="shared" si="13"/>
        <v>inflation</v>
      </c>
      <c r="O13">
        <f t="shared" si="26"/>
        <v>1</v>
      </c>
      <c r="P13" s="22">
        <f t="shared" si="27"/>
        <v>6.942057788840994E-4</v>
      </c>
      <c r="Q13">
        <f t="shared" si="14"/>
        <v>32924811414.777008</v>
      </c>
      <c r="R13" s="4">
        <f t="shared" si="15"/>
        <v>0.17864904185886085</v>
      </c>
      <c r="S13">
        <f>INDEX(m, MATCH($B$1, 'M stock'!$B$5:$B$271, 0), MATCH(A13, 'M stock'!$A$5:$BQ$5, 0))</f>
        <v>215744444444.44394</v>
      </c>
      <c r="T13" s="4">
        <f t="shared" si="16"/>
        <v>0.67391538610745505</v>
      </c>
      <c r="U13" s="15">
        <f t="shared" si="17"/>
        <v>217223652719.444</v>
      </c>
      <c r="V13" s="4">
        <f t="shared" si="28"/>
        <v>0.17864904185886085</v>
      </c>
      <c r="W13">
        <f t="shared" si="3"/>
        <v>115415725860.2326</v>
      </c>
      <c r="X13" s="4">
        <f t="shared" si="29"/>
        <v>0.42586562798738747</v>
      </c>
      <c r="Y13">
        <f t="shared" si="4"/>
        <v>1.0068562983339344</v>
      </c>
      <c r="Z13" s="10">
        <f t="shared" si="30"/>
        <v>-0.29587298638809523</v>
      </c>
      <c r="AA13">
        <f t="shared" si="18"/>
        <v>116207050509.15794</v>
      </c>
      <c r="AB13">
        <f t="shared" si="31"/>
        <v>461881841.73274231</v>
      </c>
      <c r="AC13" s="4">
        <f t="shared" si="36"/>
        <v>3.9905064466222709E-3</v>
      </c>
      <c r="AD13">
        <f t="shared" si="5"/>
        <v>101016602210.28606</v>
      </c>
      <c r="AE13">
        <f t="shared" si="19"/>
        <v>217223652719.444</v>
      </c>
      <c r="AF13" s="4">
        <f t="shared" si="32"/>
        <v>0.17864904185886085</v>
      </c>
      <c r="AG13" s="4">
        <f t="shared" si="6"/>
        <v>0.17465853541223844</v>
      </c>
      <c r="AH13" s="10">
        <f t="shared" si="37"/>
        <v>-9.6213811172124047E-2</v>
      </c>
      <c r="AI13" s="10">
        <f t="shared" si="38"/>
        <v>-0.24721658612852662</v>
      </c>
      <c r="AJ13" s="10">
        <f t="shared" si="39"/>
        <v>0.47452202824695611</v>
      </c>
      <c r="AK13" t="str">
        <f t="shared" si="33"/>
        <v>inflation</v>
      </c>
      <c r="AL13">
        <f t="shared" si="20"/>
        <v>1</v>
      </c>
      <c r="AM13">
        <f t="shared" si="34"/>
        <v>100328718584.21135</v>
      </c>
      <c r="AN13">
        <f t="shared" si="35"/>
        <v>1.0068562983339344</v>
      </c>
    </row>
    <row r="14" spans="1:40" x14ac:dyDescent="0.35">
      <c r="A14">
        <v>1971</v>
      </c>
      <c r="B14">
        <f>INDEX(p, MATCH($B$1, 'p2'!$B$5:$B$271, 0), MATCH(A14, 'p2'!$A$5:$BQ$5, 0))</f>
        <v>1.9644528655551825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5.0913519372916834E-2</v>
      </c>
      <c r="G14">
        <f t="shared" si="11"/>
        <v>124901982085.9991</v>
      </c>
      <c r="H14">
        <f t="shared" si="0"/>
        <v>8694931576.8411407</v>
      </c>
      <c r="I14" s="4">
        <f t="shared" si="24"/>
        <v>7.4822754202473432E-2</v>
      </c>
      <c r="J14">
        <f>INDEX(PQ, MATCH($B$1, PQ!$B$5:$B$271, 0), MATCH(A14, PQ!$A$5:$BQ$5, 0))</f>
        <v>245364056622.36301</v>
      </c>
      <c r="K14">
        <f t="shared" si="1"/>
        <v>28140403902.919006</v>
      </c>
      <c r="L14" s="4">
        <f t="shared" si="25"/>
        <v>0.12954576332101297</v>
      </c>
      <c r="M14" s="20">
        <f t="shared" si="12"/>
        <v>5.4723009118539542E-2</v>
      </c>
      <c r="N14" t="str">
        <f t="shared" si="13"/>
        <v>inflation</v>
      </c>
      <c r="O14">
        <f t="shared" si="26"/>
        <v>1</v>
      </c>
      <c r="P14" s="22">
        <f t="shared" si="27"/>
        <v>3.8094897456227086E-3</v>
      </c>
      <c r="Q14">
        <f t="shared" si="14"/>
        <v>28140403902.919006</v>
      </c>
      <c r="R14" s="4">
        <f t="shared" si="15"/>
        <v>0.12954576332101297</v>
      </c>
      <c r="S14">
        <f>INDEX(m, MATCH($B$1, 'M stock'!$B$5:$B$271, 0), MATCH(A14, 'M stock'!$A$5:$BQ$5, 0))</f>
        <v>275044577970.02863</v>
      </c>
      <c r="T14" s="4">
        <f t="shared" si="16"/>
        <v>0.2748628530309849</v>
      </c>
      <c r="U14" s="15">
        <f t="shared" si="17"/>
        <v>245364056622.36301</v>
      </c>
      <c r="V14" s="4">
        <f t="shared" si="28"/>
        <v>0.12954576332101297</v>
      </c>
      <c r="W14">
        <f t="shared" si="3"/>
        <v>140010779995.11945</v>
      </c>
      <c r="X14" s="4">
        <f t="shared" si="29"/>
        <v>0.21309967902182783</v>
      </c>
      <c r="Y14">
        <f t="shared" si="4"/>
        <v>0.89208832413013472</v>
      </c>
      <c r="Z14" s="10">
        <f t="shared" si="30"/>
        <v>-0.11398644910272558</v>
      </c>
      <c r="AA14">
        <f t="shared" si="18"/>
        <v>124901982085.9991</v>
      </c>
      <c r="AB14">
        <f t="shared" si="31"/>
        <v>8694931576.841156</v>
      </c>
      <c r="AC14" s="4">
        <f t="shared" si="36"/>
        <v>7.4822754202473571E-2</v>
      </c>
      <c r="AD14">
        <f t="shared" si="5"/>
        <v>120462074536.36391</v>
      </c>
      <c r="AE14">
        <f t="shared" si="19"/>
        <v>245364056622.36301</v>
      </c>
      <c r="AF14" s="4">
        <f t="shared" si="32"/>
        <v>0.12954576332101297</v>
      </c>
      <c r="AG14" s="4">
        <f t="shared" si="6"/>
        <v>5.4723009118539542E-2</v>
      </c>
      <c r="AH14" s="10">
        <f t="shared" si="37"/>
        <v>-0.31596150324130839</v>
      </c>
      <c r="AI14" s="10">
        <f t="shared" si="38"/>
        <v>-8.3553915700814857E-2</v>
      </c>
      <c r="AJ14" s="10">
        <f t="shared" si="39"/>
        <v>0.24353221242373857</v>
      </c>
      <c r="AK14" t="str">
        <f t="shared" si="33"/>
        <v>inflation</v>
      </c>
      <c r="AL14">
        <f t="shared" si="20"/>
        <v>1</v>
      </c>
      <c r="AM14">
        <f t="shared" si="34"/>
        <v>135033797974.90918</v>
      </c>
      <c r="AN14">
        <f t="shared" si="35"/>
        <v>0.89208832413013472</v>
      </c>
    </row>
    <row r="15" spans="1:40" x14ac:dyDescent="0.35">
      <c r="A15">
        <v>1972</v>
      </c>
      <c r="B15">
        <f>INDEX(p, MATCH($B$1, 'p2'!$B$5:$B$271, 0), MATCH(A15, 'p2'!$A$5:$BQ$5, 0))</f>
        <v>2.0745490866562384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5.6044216194487878E-2</v>
      </c>
      <c r="G15">
        <f t="shared" si="11"/>
        <v>156628658901.63818</v>
      </c>
      <c r="H15">
        <f t="shared" si="0"/>
        <v>31726676815.639084</v>
      </c>
      <c r="I15" s="4">
        <f t="shared" si="24"/>
        <v>0.25401259680406219</v>
      </c>
      <c r="J15">
        <f>INDEX(PQ, MATCH($B$1, PQ!$B$5:$B$271, 0), MATCH(A15, PQ!$A$5:$BQ$5, 0))</f>
        <v>324933841268.58502</v>
      </c>
      <c r="K15">
        <f t="shared" si="1"/>
        <v>79569784646.222015</v>
      </c>
      <c r="L15" s="4">
        <f t="shared" si="25"/>
        <v>0.32429274988996026</v>
      </c>
      <c r="M15" s="20">
        <f t="shared" si="12"/>
        <v>7.0280153085898078E-2</v>
      </c>
      <c r="N15" t="str">
        <f t="shared" si="13"/>
        <v>inflation</v>
      </c>
      <c r="O15">
        <f t="shared" si="26"/>
        <v>1</v>
      </c>
      <c r="P15" s="22">
        <f t="shared" si="27"/>
        <v>1.42359368914102E-2</v>
      </c>
      <c r="Q15">
        <f t="shared" si="14"/>
        <v>79569784646.222015</v>
      </c>
      <c r="R15" s="4">
        <f t="shared" si="15"/>
        <v>0.32429274988996026</v>
      </c>
      <c r="S15">
        <f>INDEX(m, MATCH($B$1, 'M stock'!$B$5:$B$271, 0), MATCH(A15, 'M stock'!$A$5:$BQ$5, 0))</f>
        <v>397578936084.24335</v>
      </c>
      <c r="T15" s="4">
        <f t="shared" si="16"/>
        <v>0.44550726656232137</v>
      </c>
      <c r="U15" s="15">
        <f t="shared" si="17"/>
        <v>324933841268.58502</v>
      </c>
      <c r="V15" s="4">
        <f t="shared" si="28"/>
        <v>0.32429274988996026</v>
      </c>
      <c r="W15">
        <f t="shared" si="3"/>
        <v>191645952675.46152</v>
      </c>
      <c r="X15" s="4">
        <f t="shared" si="29"/>
        <v>0.36879426485690597</v>
      </c>
      <c r="Y15">
        <f t="shared" si="4"/>
        <v>0.81728132900817085</v>
      </c>
      <c r="Z15" s="10">
        <f t="shared" si="30"/>
        <v>-8.3856041042693091E-2</v>
      </c>
      <c r="AA15">
        <f t="shared" si="18"/>
        <v>156628658901.63821</v>
      </c>
      <c r="AB15">
        <f t="shared" si="31"/>
        <v>31726676815.639114</v>
      </c>
      <c r="AC15" s="4">
        <f t="shared" si="36"/>
        <v>0.25401259680406241</v>
      </c>
      <c r="AD15">
        <f t="shared" si="5"/>
        <v>168305182366.94681</v>
      </c>
      <c r="AE15">
        <f t="shared" si="19"/>
        <v>324933841268.58502</v>
      </c>
      <c r="AF15" s="4">
        <f t="shared" si="32"/>
        <v>0.32429274988996026</v>
      </c>
      <c r="AG15" s="4">
        <f t="shared" si="6"/>
        <v>7.0280153085898078E-2</v>
      </c>
      <c r="AH15" s="10">
        <f t="shared" si="37"/>
        <v>-3.1853689453866241E-3</v>
      </c>
      <c r="AI15" s="10">
        <f t="shared" si="38"/>
        <v>-4.450151496694571E-2</v>
      </c>
      <c r="AJ15" s="10">
        <f t="shared" si="39"/>
        <v>0.40814879093265333</v>
      </c>
      <c r="AK15" t="str">
        <f t="shared" si="33"/>
        <v>inflation</v>
      </c>
      <c r="AL15">
        <f t="shared" si="20"/>
        <v>1</v>
      </c>
      <c r="AM15">
        <f t="shared" si="34"/>
        <v>205932983408.78183</v>
      </c>
      <c r="AN15">
        <f t="shared" si="35"/>
        <v>0.81728132900817085</v>
      </c>
    </row>
    <row r="16" spans="1:40" x14ac:dyDescent="0.35">
      <c r="A16">
        <v>1973</v>
      </c>
      <c r="B16">
        <f>INDEX(p, MATCH($B$1, 'p2'!$B$5:$B$271, 0), MATCH(A16, 'p2'!$A$5:$BQ$5, 0))</f>
        <v>2.3381287666609838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0.12705396160549934</v>
      </c>
      <c r="G16">
        <f t="shared" si="11"/>
        <v>188809354228.32101</v>
      </c>
      <c r="H16">
        <f t="shared" si="0"/>
        <v>32180695326.682831</v>
      </c>
      <c r="I16" s="4">
        <f t="shared" si="24"/>
        <v>0.20545853838212397</v>
      </c>
      <c r="J16">
        <f>INDEX(PQ, MATCH($B$1, PQ!$B$5:$B$271, 0), MATCH(A16, PQ!$A$5:$BQ$5, 0))</f>
        <v>441460582535.92102</v>
      </c>
      <c r="K16">
        <f t="shared" si="1"/>
        <v>116526741267.336</v>
      </c>
      <c r="L16" s="4">
        <f t="shared" si="25"/>
        <v>0.35861682123474758</v>
      </c>
      <c r="M16" s="20">
        <f t="shared" si="12"/>
        <v>0.15315828285262362</v>
      </c>
      <c r="N16" t="str">
        <f t="shared" si="13"/>
        <v>inflation</v>
      </c>
      <c r="O16">
        <f t="shared" si="26"/>
        <v>1</v>
      </c>
      <c r="P16" s="22">
        <f t="shared" si="27"/>
        <v>2.6104321247124279E-2</v>
      </c>
      <c r="Q16">
        <f t="shared" si="14"/>
        <v>116526741267.336</v>
      </c>
      <c r="R16" s="4">
        <f t="shared" si="15"/>
        <v>0.35861682123474758</v>
      </c>
      <c r="S16">
        <f>INDEX(m, MATCH($B$1, 'M stock'!$B$5:$B$271, 0), MATCH(A16, 'M stock'!$A$5:$BQ$5, 0))</f>
        <v>527777338161.66998</v>
      </c>
      <c r="T16" s="4">
        <f t="shared" si="16"/>
        <v>0.32747811883534689</v>
      </c>
      <c r="U16" s="15">
        <f t="shared" si="17"/>
        <v>441460582535.92102</v>
      </c>
      <c r="V16" s="4">
        <f t="shared" si="28"/>
        <v>0.35861682123474758</v>
      </c>
      <c r="W16">
        <f t="shared" si="3"/>
        <v>225726378156.39813</v>
      </c>
      <c r="X16" s="4">
        <f t="shared" si="29"/>
        <v>0.1778301341883767</v>
      </c>
      <c r="Y16">
        <f t="shared" si="4"/>
        <v>0.83645232679674431</v>
      </c>
      <c r="Z16" s="10">
        <f t="shared" si="30"/>
        <v>2.3457036283746777E-2</v>
      </c>
      <c r="AA16">
        <f t="shared" si="18"/>
        <v>188809354228.32101</v>
      </c>
      <c r="AB16">
        <f t="shared" si="31"/>
        <v>32180695326.6828</v>
      </c>
      <c r="AC16" s="4">
        <f t="shared" si="36"/>
        <v>0.20545853838212372</v>
      </c>
      <c r="AD16">
        <f t="shared" si="5"/>
        <v>252651228307.60001</v>
      </c>
      <c r="AE16">
        <f t="shared" si="19"/>
        <v>441460582535.92102</v>
      </c>
      <c r="AF16" s="4">
        <f t="shared" si="32"/>
        <v>0.35861682123474758</v>
      </c>
      <c r="AG16" s="4">
        <f t="shared" si="6"/>
        <v>0.15315828285262362</v>
      </c>
      <c r="AH16" s="10">
        <f t="shared" si="37"/>
        <v>0.29759703823054301</v>
      </c>
      <c r="AI16" s="10">
        <f t="shared" si="38"/>
        <v>0.18078668704637088</v>
      </c>
      <c r="AJ16" s="10">
        <f t="shared" si="39"/>
        <v>0.33515978495100079</v>
      </c>
      <c r="AK16" t="str">
        <f t="shared" si="33"/>
        <v>inflation</v>
      </c>
      <c r="AL16">
        <f t="shared" si="20"/>
        <v>1</v>
      </c>
      <c r="AM16">
        <f t="shared" si="34"/>
        <v>302050960005.27185</v>
      </c>
      <c r="AN16">
        <f t="shared" si="35"/>
        <v>0.83645232679674431</v>
      </c>
    </row>
    <row r="17" spans="1:40" x14ac:dyDescent="0.35">
      <c r="A17">
        <v>1974</v>
      </c>
      <c r="B17">
        <f>INDEX(p, MATCH($B$1, 'p2'!$B$5:$B$271, 0), MATCH(A17, 'p2'!$A$5:$BQ$5, 0))</f>
        <v>2.8246945419790395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0.20810050423908288</v>
      </c>
      <c r="G17">
        <f t="shared" si="11"/>
        <v>173482754573.16168</v>
      </c>
      <c r="H17">
        <f t="shared" si="0"/>
        <v>-15326599655.159332</v>
      </c>
      <c r="I17" s="4">
        <f t="shared" si="24"/>
        <v>-8.1175001724890034E-2</v>
      </c>
      <c r="J17">
        <f>INDEX(PQ, MATCH($B$1, PQ!$B$5:$B$271, 0), MATCH(A17, PQ!$A$5:$BQ$5, 0))</f>
        <v>490035789970.29901</v>
      </c>
      <c r="K17">
        <f t="shared" si="1"/>
        <v>48575207434.377991</v>
      </c>
      <c r="L17" s="4">
        <f t="shared" si="25"/>
        <v>0.1100329437236347</v>
      </c>
      <c r="M17" s="20">
        <f t="shared" si="12"/>
        <v>0.19120794544852474</v>
      </c>
      <c r="N17" t="str">
        <f t="shared" si="13"/>
        <v>inflation</v>
      </c>
      <c r="O17">
        <f t="shared" si="26"/>
        <v>1</v>
      </c>
      <c r="P17" s="22">
        <f t="shared" si="27"/>
        <v>-1.6892558790558149E-2</v>
      </c>
      <c r="Q17">
        <f t="shared" si="14"/>
        <v>48575207434.377991</v>
      </c>
      <c r="R17" s="4">
        <f t="shared" si="15"/>
        <v>0.1100329437236347</v>
      </c>
      <c r="S17">
        <f>INDEX(m, MATCH($B$1, 'M stock'!$B$5:$B$271, 0), MATCH(A17, 'M stock'!$A$5:$BQ$5, 0))</f>
        <v>559982196810.83179</v>
      </c>
      <c r="T17" s="4">
        <f t="shared" si="16"/>
        <v>6.1019783004204582E-2</v>
      </c>
      <c r="U17" s="15">
        <f t="shared" si="17"/>
        <v>490035789970.29901</v>
      </c>
      <c r="V17" s="4">
        <f t="shared" si="28"/>
        <v>0.1100329437236347</v>
      </c>
      <c r="W17">
        <f t="shared" si="3"/>
        <v>198245222089.92435</v>
      </c>
      <c r="X17" s="4">
        <f t="shared" si="29"/>
        <v>-0.12174543485313456</v>
      </c>
      <c r="Y17">
        <f t="shared" si="4"/>
        <v>0.87509173106058324</v>
      </c>
      <c r="Z17" s="10">
        <f t="shared" si="30"/>
        <v>4.6194389119355285E-2</v>
      </c>
      <c r="AA17">
        <f t="shared" si="18"/>
        <v>173482754573.16168</v>
      </c>
      <c r="AB17">
        <f t="shared" si="31"/>
        <v>-15326599655.159332</v>
      </c>
      <c r="AC17" s="4">
        <f t="shared" si="36"/>
        <v>-8.1175001724890034E-2</v>
      </c>
      <c r="AD17">
        <f t="shared" si="5"/>
        <v>316553035397.13733</v>
      </c>
      <c r="AE17">
        <f t="shared" si="19"/>
        <v>490035789970.29901</v>
      </c>
      <c r="AF17" s="4">
        <f t="shared" si="32"/>
        <v>0.1100329437236347</v>
      </c>
      <c r="AG17" s="4">
        <f t="shared" si="6"/>
        <v>0.19120794544852474</v>
      </c>
      <c r="AH17" s="10">
        <f t="shared" si="37"/>
        <v>-4.1073741411043752E-2</v>
      </c>
      <c r="AI17" s="10">
        <f t="shared" si="38"/>
        <v>0.23177837857676925</v>
      </c>
      <c r="AJ17" s="10">
        <f t="shared" si="39"/>
        <v>6.3838554604279424E-2</v>
      </c>
      <c r="AK17" t="str">
        <f t="shared" si="33"/>
        <v>inflation</v>
      </c>
      <c r="AL17">
        <f t="shared" si="20"/>
        <v>1</v>
      </c>
      <c r="AM17">
        <f t="shared" si="34"/>
        <v>361736974720.90741</v>
      </c>
      <c r="AN17">
        <f t="shared" si="35"/>
        <v>0.87509173106058324</v>
      </c>
    </row>
    <row r="18" spans="1:40" x14ac:dyDescent="0.35">
      <c r="A18">
        <v>1975</v>
      </c>
      <c r="B18">
        <f>INDEX(p, MATCH($B$1, 'p2'!$B$5:$B$271, 0), MATCH(A18, 'p2'!$A$5:$BQ$5, 0))</f>
        <v>3.027435321995791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7.1774408525853262E-2</v>
      </c>
      <c r="G18">
        <f t="shared" si="11"/>
        <v>176010841590.31451</v>
      </c>
      <c r="H18">
        <f t="shared" si="0"/>
        <v>2528087017.152832</v>
      </c>
      <c r="I18" s="4">
        <f t="shared" si="24"/>
        <v>1.4572555199350834E-2</v>
      </c>
      <c r="J18">
        <f>INDEX(PQ, MATCH($B$1, PQ!$B$5:$B$271, 0), MATCH(A18, PQ!$A$5:$BQ$5, 0))</f>
        <v>532861438884.724</v>
      </c>
      <c r="K18">
        <f t="shared" si="1"/>
        <v>42825648914.424988</v>
      </c>
      <c r="L18" s="4">
        <f t="shared" si="25"/>
        <v>8.7392900255347974E-2</v>
      </c>
      <c r="M18" s="20">
        <f t="shared" si="12"/>
        <v>7.2820345055997146E-2</v>
      </c>
      <c r="N18" t="str">
        <f t="shared" si="13"/>
        <v>inflation</v>
      </c>
      <c r="O18">
        <f t="shared" si="26"/>
        <v>1</v>
      </c>
      <c r="P18" s="22">
        <f t="shared" si="27"/>
        <v>1.0459365301438844E-3</v>
      </c>
      <c r="Q18">
        <f t="shared" si="14"/>
        <v>42825648914.424988</v>
      </c>
      <c r="R18" s="4">
        <f t="shared" si="15"/>
        <v>8.7392900255347974E-2</v>
      </c>
      <c r="S18">
        <f>INDEX(m, MATCH($B$1, 'M stock'!$B$5:$B$271, 0), MATCH(A18, 'M stock'!$A$5:$BQ$5, 0))</f>
        <v>644599250305.35168</v>
      </c>
      <c r="T18" s="4">
        <f t="shared" si="16"/>
        <v>0.15110668513467845</v>
      </c>
      <c r="U18" s="15">
        <f t="shared" si="17"/>
        <v>532861438884.724</v>
      </c>
      <c r="V18" s="4">
        <f t="shared" si="28"/>
        <v>8.7392900255347974E-2</v>
      </c>
      <c r="W18">
        <f t="shared" si="3"/>
        <v>212919247397.96237</v>
      </c>
      <c r="X18" s="4">
        <f t="shared" si="29"/>
        <v>7.4019566037167153E-2</v>
      </c>
      <c r="Y18">
        <f t="shared" si="4"/>
        <v>0.82665538104846292</v>
      </c>
      <c r="Z18" s="10">
        <f t="shared" si="30"/>
        <v>-5.5350025937757417E-2</v>
      </c>
      <c r="AA18">
        <f t="shared" si="18"/>
        <v>176010841590.31454</v>
      </c>
      <c r="AB18">
        <f t="shared" si="31"/>
        <v>2528087017.1528625</v>
      </c>
      <c r="AC18" s="4">
        <f t="shared" si="36"/>
        <v>1.4572555199351011E-2</v>
      </c>
      <c r="AD18">
        <f t="shared" si="5"/>
        <v>356850597294.40942</v>
      </c>
      <c r="AE18">
        <f t="shared" si="19"/>
        <v>532861438884.724</v>
      </c>
      <c r="AF18" s="4">
        <f t="shared" si="32"/>
        <v>8.7392900255347974E-2</v>
      </c>
      <c r="AG18" s="4">
        <f t="shared" si="6"/>
        <v>7.2820345055997146E-2</v>
      </c>
      <c r="AH18" s="10">
        <f t="shared" si="37"/>
        <v>-6.857522986222174E-2</v>
      </c>
      <c r="AI18" s="10">
        <f t="shared" si="38"/>
        <v>1.3373334218180821E-2</v>
      </c>
      <c r="AJ18" s="10">
        <f t="shared" si="39"/>
        <v>0.14274292619310538</v>
      </c>
      <c r="AK18" t="str">
        <f t="shared" si="33"/>
        <v>inflation</v>
      </c>
      <c r="AL18">
        <f t="shared" si="20"/>
        <v>1</v>
      </c>
      <c r="AM18">
        <f t="shared" si="34"/>
        <v>431680002907.38922</v>
      </c>
      <c r="AN18">
        <f t="shared" si="35"/>
        <v>0.82665538104846292</v>
      </c>
    </row>
    <row r="19" spans="1:40" x14ac:dyDescent="0.35">
      <c r="A19">
        <v>1976</v>
      </c>
      <c r="B19">
        <f>INDEX(p, MATCH($B$1, 'p2'!$B$5:$B$271, 0), MATCH(A19, 'p2'!$A$5:$BQ$5, 0))</f>
        <v>3.2698689060110331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8.0078864857605403E-2</v>
      </c>
      <c r="G19">
        <f t="shared" si="11"/>
        <v>183152266763.56067</v>
      </c>
      <c r="H19">
        <f t="shared" si="0"/>
        <v>7141425173.2461548</v>
      </c>
      <c r="I19" s="4">
        <f t="shared" si="24"/>
        <v>4.057378005082575E-2</v>
      </c>
      <c r="J19">
        <f>INDEX(PQ, MATCH($B$1, PQ!$B$5:$B$271, 0), MATCH(A19, PQ!$A$5:$BQ$5, 0))</f>
        <v>598883902155.60498</v>
      </c>
      <c r="K19">
        <f t="shared" si="1"/>
        <v>66022463270.880981</v>
      </c>
      <c r="L19" s="4">
        <f t="shared" si="25"/>
        <v>0.12390174715788335</v>
      </c>
      <c r="M19" s="20">
        <f t="shared" si="12"/>
        <v>8.3327967107057602E-2</v>
      </c>
      <c r="N19" t="str">
        <f t="shared" si="13"/>
        <v>inflation</v>
      </c>
      <c r="O19">
        <f t="shared" si="26"/>
        <v>1</v>
      </c>
      <c r="P19" s="22">
        <f t="shared" si="27"/>
        <v>3.2491022494521987E-3</v>
      </c>
      <c r="Q19">
        <f t="shared" si="14"/>
        <v>66022463270.880981</v>
      </c>
      <c r="R19" s="4">
        <f t="shared" si="15"/>
        <v>0.12390174715788335</v>
      </c>
      <c r="S19">
        <f>INDEX(m, MATCH($B$1, 'M stock'!$B$5:$B$271, 0), MATCH(A19, 'M stock'!$A$5:$BQ$5, 0))</f>
        <v>745136190050.66467</v>
      </c>
      <c r="T19" s="4">
        <f t="shared" si="16"/>
        <v>0.15596813011756971</v>
      </c>
      <c r="U19" s="15">
        <f t="shared" si="17"/>
        <v>598883902155.60498</v>
      </c>
      <c r="V19" s="4">
        <f t="shared" si="28"/>
        <v>0.12390174715788335</v>
      </c>
      <c r="W19">
        <f t="shared" si="3"/>
        <v>227879530179.59628</v>
      </c>
      <c r="X19" s="4">
        <f t="shared" si="29"/>
        <v>7.0262707408842176E-2</v>
      </c>
      <c r="Y19">
        <f t="shared" si="4"/>
        <v>0.80372408447224197</v>
      </c>
      <c r="Z19" s="10">
        <f t="shared" si="30"/>
        <v>-2.7739850368041812E-2</v>
      </c>
      <c r="AA19">
        <f t="shared" si="18"/>
        <v>183152266763.56067</v>
      </c>
      <c r="AB19">
        <f t="shared" si="31"/>
        <v>7141425173.2461243</v>
      </c>
      <c r="AC19" s="4">
        <f t="shared" si="36"/>
        <v>4.057378005082557E-2</v>
      </c>
      <c r="AD19">
        <f t="shared" si="5"/>
        <v>415731635392.04431</v>
      </c>
      <c r="AE19">
        <f t="shared" si="19"/>
        <v>598883902155.60498</v>
      </c>
      <c r="AF19" s="4">
        <f t="shared" si="32"/>
        <v>0.12390174715788335</v>
      </c>
      <c r="AG19" s="4">
        <f t="shared" si="6"/>
        <v>8.3327967107057602E-2</v>
      </c>
      <c r="AH19" s="10">
        <f t="shared" si="37"/>
        <v>-0.13212770608118127</v>
      </c>
      <c r="AI19" s="10">
        <f t="shared" si="38"/>
        <v>5.3639039749041176E-2</v>
      </c>
      <c r="AJ19" s="10">
        <f t="shared" si="39"/>
        <v>0.15164159752592515</v>
      </c>
      <c r="AK19" t="str">
        <f t="shared" si="33"/>
        <v>inflation</v>
      </c>
      <c r="AL19">
        <f t="shared" si="20"/>
        <v>1</v>
      </c>
      <c r="AM19">
        <f t="shared" si="34"/>
        <v>517256659871.06842</v>
      </c>
      <c r="AN19">
        <f t="shared" si="35"/>
        <v>0.80372408447224197</v>
      </c>
    </row>
    <row r="20" spans="1:40" x14ac:dyDescent="0.35">
      <c r="A20">
        <v>1977</v>
      </c>
      <c r="B20">
        <f>INDEX(p, MATCH($B$1, 'p2'!$B$5:$B$271, 0), MATCH(A20, 'p2'!$A$5:$BQ$5, 0))</f>
        <v>3.4905558451520138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6.7491066304000646E-2</v>
      </c>
      <c r="G20">
        <f t="shared" si="11"/>
        <v>211161008053.03479</v>
      </c>
      <c r="H20">
        <f t="shared" si="0"/>
        <v>28008741289.474121</v>
      </c>
      <c r="I20" s="4">
        <f t="shared" si="24"/>
        <v>0.15292598767358878</v>
      </c>
      <c r="J20">
        <f>INDEX(PQ, MATCH($B$1, PQ!$B$5:$B$271, 0), MATCH(A20, PQ!$A$5:$BQ$5, 0))</f>
        <v>737069290927.71204</v>
      </c>
      <c r="K20">
        <f t="shared" si="1"/>
        <v>138185388772.10706</v>
      </c>
      <c r="L20" s="4">
        <f t="shared" si="25"/>
        <v>0.23073819195127246</v>
      </c>
      <c r="M20" s="20">
        <f t="shared" si="12"/>
        <v>7.7812204277683678E-2</v>
      </c>
      <c r="N20" t="str">
        <f t="shared" si="13"/>
        <v>inflation</v>
      </c>
      <c r="O20">
        <f t="shared" si="26"/>
        <v>1</v>
      </c>
      <c r="P20" s="22">
        <f t="shared" si="27"/>
        <v>1.0321137973683031E-2</v>
      </c>
      <c r="Q20">
        <f t="shared" si="14"/>
        <v>138185388772.10706</v>
      </c>
      <c r="R20" s="4">
        <f t="shared" si="15"/>
        <v>0.23073819195127246</v>
      </c>
      <c r="S20">
        <f>INDEX(m, MATCH($B$1, 'M stock'!$B$5:$B$271, 0), MATCH(A20, 'M stock'!$A$5:$BQ$5, 0))</f>
        <v>935913001377.97607</v>
      </c>
      <c r="T20" s="4">
        <f t="shared" si="16"/>
        <v>0.25602945323906462</v>
      </c>
      <c r="U20" s="15">
        <f t="shared" si="17"/>
        <v>737069290927.71204</v>
      </c>
      <c r="V20" s="4">
        <f t="shared" si="28"/>
        <v>0.23073819195127246</v>
      </c>
      <c r="W20">
        <f t="shared" si="3"/>
        <v>268127210363.31595</v>
      </c>
      <c r="X20" s="4">
        <f t="shared" si="29"/>
        <v>0.17661823399407436</v>
      </c>
      <c r="Y20">
        <f t="shared" si="4"/>
        <v>0.78754039087233563</v>
      </c>
      <c r="Z20" s="10">
        <f t="shared" si="30"/>
        <v>-2.013588234142967E-2</v>
      </c>
      <c r="AA20">
        <f t="shared" si="18"/>
        <v>211161008053.03479</v>
      </c>
      <c r="AB20">
        <f t="shared" si="31"/>
        <v>28008741289.474121</v>
      </c>
      <c r="AC20" s="4">
        <f t="shared" si="36"/>
        <v>0.15292598767358878</v>
      </c>
      <c r="AD20">
        <f t="shared" si="5"/>
        <v>525908282874.67725</v>
      </c>
      <c r="AE20">
        <f t="shared" si="19"/>
        <v>737069290927.71204</v>
      </c>
      <c r="AF20" s="4">
        <f t="shared" si="32"/>
        <v>0.23073819195127246</v>
      </c>
      <c r="AG20" s="4">
        <f t="shared" si="6"/>
        <v>7.7812204277683678E-2</v>
      </c>
      <c r="AH20" s="10">
        <f t="shared" si="37"/>
        <v>-0.22908166716134518</v>
      </c>
      <c r="AI20" s="10">
        <f t="shared" si="38"/>
        <v>5.4119957957198095E-2</v>
      </c>
      <c r="AJ20" s="10">
        <f t="shared" si="39"/>
        <v>0.25087407429270214</v>
      </c>
      <c r="AK20" t="str">
        <f t="shared" si="33"/>
        <v>inflation</v>
      </c>
      <c r="AL20">
        <f t="shared" si="20"/>
        <v>1</v>
      </c>
      <c r="AM20">
        <f t="shared" si="34"/>
        <v>667785791014.66016</v>
      </c>
      <c r="AN20">
        <f t="shared" si="35"/>
        <v>0.78754039087233563</v>
      </c>
    </row>
    <row r="21" spans="1:40" x14ac:dyDescent="0.35">
      <c r="A21">
        <v>1978</v>
      </c>
      <c r="B21">
        <f>INDEX(p, MATCH($B$1, 'p2'!$B$5:$B$271, 0), MATCH(A21, 'p2'!$A$5:$BQ$5, 0))</f>
        <v>3.6512525992497213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4.6037582902705057E-2</v>
      </c>
      <c r="G21">
        <f t="shared" si="11"/>
        <v>283631866069.57648</v>
      </c>
      <c r="H21">
        <f t="shared" si="0"/>
        <v>72470858016.541687</v>
      </c>
      <c r="I21" s="4">
        <f t="shared" si="24"/>
        <v>0.34320189453888211</v>
      </c>
      <c r="J21">
        <f>INDEX(PQ, MATCH($B$1, PQ!$B$5:$B$271, 0), MATCH(A21, PQ!$A$5:$BQ$5, 0))</f>
        <v>1035611588216.59</v>
      </c>
      <c r="K21">
        <f t="shared" si="1"/>
        <v>298542297288.87793</v>
      </c>
      <c r="L21" s="4">
        <f t="shared" si="25"/>
        <v>0.40503966311378642</v>
      </c>
      <c r="M21" s="20">
        <f t="shared" si="12"/>
        <v>6.1837768574904306E-2</v>
      </c>
      <c r="N21" t="str">
        <f t="shared" si="13"/>
        <v>inflation</v>
      </c>
      <c r="O21">
        <f t="shared" si="26"/>
        <v>1</v>
      </c>
      <c r="P21" s="22">
        <f t="shared" si="27"/>
        <v>1.5800185672199249E-2</v>
      </c>
      <c r="Q21">
        <f t="shared" si="14"/>
        <v>298542297288.87793</v>
      </c>
      <c r="R21" s="4">
        <f t="shared" si="15"/>
        <v>0.40503966311378642</v>
      </c>
      <c r="S21">
        <f>INDEX(m, MATCH($B$1, 'M stock'!$B$5:$B$271, 0), MATCH(A21, 'M stock'!$A$5:$BQ$5, 0))</f>
        <v>1366264385813.2642</v>
      </c>
      <c r="T21" s="4">
        <f t="shared" si="16"/>
        <v>0.45981985911261763</v>
      </c>
      <c r="U21" s="15">
        <f t="shared" si="17"/>
        <v>1035611588216.5898</v>
      </c>
      <c r="V21" s="4">
        <f t="shared" si="28"/>
        <v>0.40503966311378625</v>
      </c>
      <c r="W21">
        <f t="shared" si="3"/>
        <v>374190595877.70276</v>
      </c>
      <c r="X21" s="4">
        <f t="shared" si="29"/>
        <v>0.39557113718771592</v>
      </c>
      <c r="Y21">
        <f t="shared" si="4"/>
        <v>0.7579876918186268</v>
      </c>
      <c r="Z21" s="10">
        <f t="shared" si="30"/>
        <v>-3.7525312220461689E-2</v>
      </c>
      <c r="AA21">
        <f t="shared" si="18"/>
        <v>283631866069.57648</v>
      </c>
      <c r="AB21">
        <f t="shared" si="31"/>
        <v>72470858016.541687</v>
      </c>
      <c r="AC21" s="4">
        <f t="shared" si="36"/>
        <v>0.34320189453888211</v>
      </c>
      <c r="AD21">
        <f t="shared" si="5"/>
        <v>751979722147.01343</v>
      </c>
      <c r="AE21">
        <f t="shared" si="19"/>
        <v>1035611588216.5898</v>
      </c>
      <c r="AF21" s="4">
        <f t="shared" si="32"/>
        <v>0.40503966311378625</v>
      </c>
      <c r="AG21" s="4">
        <f t="shared" si="6"/>
        <v>6.1837768574904139E-2</v>
      </c>
      <c r="AH21" s="10">
        <f t="shared" si="37"/>
        <v>0.3376361617184111</v>
      </c>
      <c r="AI21" s="10">
        <f t="shared" si="38"/>
        <v>9.4685259260703369E-3</v>
      </c>
      <c r="AJ21" s="10">
        <f t="shared" si="39"/>
        <v>0.44256497533424793</v>
      </c>
      <c r="AK21" t="str">
        <f t="shared" si="33"/>
        <v>inflation</v>
      </c>
      <c r="AL21">
        <f t="shared" si="20"/>
        <v>1</v>
      </c>
      <c r="AM21">
        <f t="shared" si="34"/>
        <v>992073789935.5614</v>
      </c>
      <c r="AN21">
        <f t="shared" si="35"/>
        <v>0.7579876918186268</v>
      </c>
    </row>
    <row r="22" spans="1:40" x14ac:dyDescent="0.35">
      <c r="A22">
        <v>1979</v>
      </c>
      <c r="B22">
        <f>INDEX(p, MATCH($B$1, 'p2'!$B$5:$B$271, 0), MATCH(A22, 'p2'!$A$5:$BQ$5, 0))</f>
        <v>3.7517215987613759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2.751631030192199E-2</v>
      </c>
      <c r="G22">
        <f t="shared" si="11"/>
        <v>287310785009.27148</v>
      </c>
      <c r="H22">
        <f t="shared" si="0"/>
        <v>3678918939.6950073</v>
      </c>
      <c r="I22" s="4">
        <f t="shared" si="24"/>
        <v>1.2970753218513705E-2</v>
      </c>
      <c r="J22">
        <f>INDEX(PQ, MATCH($B$1, PQ!$B$5:$B$271, 0), MATCH(A22, PQ!$A$5:$BQ$5, 0))</f>
        <v>1077910077676.37</v>
      </c>
      <c r="K22">
        <f t="shared" si="1"/>
        <v>42298489459.780029</v>
      </c>
      <c r="L22" s="4">
        <f t="shared" si="25"/>
        <v>4.0843970790845993E-2</v>
      </c>
      <c r="M22" s="20">
        <f t="shared" si="12"/>
        <v>2.7873217572332288E-2</v>
      </c>
      <c r="N22" t="str">
        <f t="shared" si="13"/>
        <v>inflation</v>
      </c>
      <c r="O22">
        <f t="shared" si="26"/>
        <v>1</v>
      </c>
      <c r="P22" s="22">
        <f t="shared" si="27"/>
        <v>3.5690727041029838E-4</v>
      </c>
      <c r="Q22">
        <f t="shared" si="14"/>
        <v>42298489459.780029</v>
      </c>
      <c r="R22" s="4">
        <f t="shared" si="15"/>
        <v>4.0843970790845993E-2</v>
      </c>
      <c r="S22">
        <f>INDEX(m, MATCH($B$1, 'M stock'!$B$5:$B$271, 0), MATCH(A22, 'M stock'!$A$5:$BQ$5, 0))</f>
        <v>1458355389248.8799</v>
      </c>
      <c r="T22" s="4">
        <f t="shared" si="16"/>
        <v>6.7403501395375154E-2</v>
      </c>
      <c r="U22" s="15">
        <f t="shared" si="17"/>
        <v>1077910077676.37</v>
      </c>
      <c r="V22" s="4">
        <f t="shared" si="28"/>
        <v>4.0843970790846118E-2</v>
      </c>
      <c r="W22">
        <f t="shared" si="3"/>
        <v>388716313526.6629</v>
      </c>
      <c r="X22" s="4">
        <f t="shared" si="29"/>
        <v>3.8819034494676621E-2</v>
      </c>
      <c r="Y22">
        <f t="shared" si="4"/>
        <v>0.73912716037724058</v>
      </c>
      <c r="Z22" s="10">
        <f t="shared" si="30"/>
        <v>-2.4882371633415935E-2</v>
      </c>
      <c r="AA22">
        <f t="shared" si="18"/>
        <v>287310785009.27148</v>
      </c>
      <c r="AB22">
        <f t="shared" si="31"/>
        <v>3678918939.6950073</v>
      </c>
      <c r="AC22" s="4">
        <f t="shared" si="36"/>
        <v>1.2970753218513705E-2</v>
      </c>
      <c r="AD22">
        <f t="shared" si="5"/>
        <v>790599292667.09851</v>
      </c>
      <c r="AE22">
        <f t="shared" si="19"/>
        <v>1077910077676.37</v>
      </c>
      <c r="AF22" s="4">
        <f t="shared" si="32"/>
        <v>4.0843970790846118E-2</v>
      </c>
      <c r="AG22" s="4">
        <f t="shared" si="6"/>
        <v>2.7873217572332413E-2</v>
      </c>
      <c r="AH22" s="10">
        <f t="shared" si="37"/>
        <v>-1.8881471290484987E-2</v>
      </c>
      <c r="AI22" s="10">
        <f t="shared" si="38"/>
        <v>2.0249362961694967E-3</v>
      </c>
      <c r="AJ22" s="10">
        <f t="shared" si="39"/>
        <v>6.5726342424262049E-2</v>
      </c>
      <c r="AK22" t="str">
        <f t="shared" si="33"/>
        <v>inflation</v>
      </c>
      <c r="AL22">
        <f t="shared" si="20"/>
        <v>1</v>
      </c>
      <c r="AM22">
        <f t="shared" si="34"/>
        <v>1069639075722.217</v>
      </c>
      <c r="AN22">
        <f t="shared" si="35"/>
        <v>0.73912716037724058</v>
      </c>
    </row>
    <row r="23" spans="1:40" x14ac:dyDescent="0.35">
      <c r="A23">
        <v>1980</v>
      </c>
      <c r="B23">
        <f>INDEX(p, MATCH($B$1, 'p2'!$B$5:$B$271, 0), MATCH(A23, 'p2'!$A$5:$BQ$5, 0))</f>
        <v>3.9557396151380497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5.4379838963538769E-2</v>
      </c>
      <c r="G23">
        <f t="shared" si="11"/>
        <v>285503434182.59253</v>
      </c>
      <c r="H23">
        <f t="shared" si="0"/>
        <v>-1807350826.6789551</v>
      </c>
      <c r="I23" s="4">
        <f t="shared" si="24"/>
        <v>-6.2905777331701352E-3</v>
      </c>
      <c r="J23">
        <f>INDEX(PQ, MATCH($B$1, PQ!$B$5:$B$271, 0), MATCH(A23, PQ!$A$5:$BQ$5, 0))</f>
        <v>1129377244854.04</v>
      </c>
      <c r="K23">
        <f t="shared" si="1"/>
        <v>51467167177.670044</v>
      </c>
      <c r="L23" s="4">
        <f t="shared" si="25"/>
        <v>4.7747180626251148E-2</v>
      </c>
      <c r="M23" s="20">
        <f t="shared" si="12"/>
        <v>5.4037758359421283E-2</v>
      </c>
      <c r="N23" t="str">
        <f t="shared" si="13"/>
        <v>inflation</v>
      </c>
      <c r="O23">
        <f t="shared" si="26"/>
        <v>1</v>
      </c>
      <c r="P23" s="22">
        <f t="shared" si="27"/>
        <v>-3.4208060411748675E-4</v>
      </c>
      <c r="Q23">
        <f t="shared" si="14"/>
        <v>51467167177.670044</v>
      </c>
      <c r="R23" s="4">
        <f t="shared" si="15"/>
        <v>4.7747180626251148E-2</v>
      </c>
      <c r="S23">
        <f>INDEX(m, MATCH($B$1, 'M stock'!$B$5:$B$271, 0), MATCH(A23, 'M stock'!$A$5:$BQ$5, 0))</f>
        <v>1545456309583.4609</v>
      </c>
      <c r="T23" s="4">
        <f t="shared" si="16"/>
        <v>5.9725442081331105E-2</v>
      </c>
      <c r="U23" s="15">
        <f t="shared" si="17"/>
        <v>1129377244854.04</v>
      </c>
      <c r="V23" s="4">
        <f t="shared" si="28"/>
        <v>4.7747180626251148E-2</v>
      </c>
      <c r="W23">
        <f t="shared" si="3"/>
        <v>390687067386.64514</v>
      </c>
      <c r="X23" s="4">
        <f t="shared" si="29"/>
        <v>5.0699026292526841E-3</v>
      </c>
      <c r="Y23">
        <f t="shared" si="4"/>
        <v>0.73077267720265437</v>
      </c>
      <c r="Z23" s="10">
        <f t="shared" si="30"/>
        <v>-1.130317436897081E-2</v>
      </c>
      <c r="AA23">
        <f t="shared" si="18"/>
        <v>285503434182.59253</v>
      </c>
      <c r="AB23">
        <f t="shared" si="31"/>
        <v>-1807350826.6789551</v>
      </c>
      <c r="AC23" s="4">
        <f t="shared" si="36"/>
        <v>-6.2905777331701352E-3</v>
      </c>
      <c r="AD23">
        <f t="shared" si="5"/>
        <v>843873810671.44751</v>
      </c>
      <c r="AE23">
        <f t="shared" si="19"/>
        <v>1129377244854.04</v>
      </c>
      <c r="AF23" s="4">
        <f t="shared" si="32"/>
        <v>4.7747180626251148E-2</v>
      </c>
      <c r="AG23" s="4">
        <f t="shared" si="6"/>
        <v>5.4037758359421283E-2</v>
      </c>
      <c r="AH23" s="10">
        <f t="shared" si="37"/>
        <v>-0.10144387826549071</v>
      </c>
      <c r="AI23" s="10">
        <f t="shared" si="38"/>
        <v>4.2677277996998463E-2</v>
      </c>
      <c r="AJ23" s="10">
        <f t="shared" si="39"/>
        <v>5.905035499522196E-2</v>
      </c>
      <c r="AK23" t="str">
        <f t="shared" si="33"/>
        <v>inflation</v>
      </c>
      <c r="AL23">
        <f t="shared" si="20"/>
        <v>1</v>
      </c>
      <c r="AM23">
        <f t="shared" si="34"/>
        <v>1154769242196.8159</v>
      </c>
      <c r="AN23">
        <f t="shared" si="35"/>
        <v>0.73077267720265437</v>
      </c>
    </row>
    <row r="24" spans="1:40" x14ac:dyDescent="0.35">
      <c r="A24">
        <v>1981</v>
      </c>
      <c r="B24">
        <f>INDEX(p, MATCH($B$1, 'p2'!$B$5:$B$271, 0), MATCH(A24, 'p2'!$A$5:$BQ$5, 0))</f>
        <v>4.0687812905365517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2.8576621920691554E-2</v>
      </c>
      <c r="G24">
        <f t="shared" si="11"/>
        <v>306042847193.67212</v>
      </c>
      <c r="H24">
        <f t="shared" si="0"/>
        <v>20539413011.07959</v>
      </c>
      <c r="I24" s="4">
        <f t="shared" si="24"/>
        <v>7.1941036610942102E-2</v>
      </c>
      <c r="J24">
        <f>INDEX(PQ, MATCH($B$1, PQ!$B$5:$B$271, 0), MATCH(A24, PQ!$A$5:$BQ$5, 0))</f>
        <v>1245221410764.1499</v>
      </c>
      <c r="K24">
        <f t="shared" si="1"/>
        <v>115844165910.10986</v>
      </c>
      <c r="L24" s="4">
        <f t="shared" si="25"/>
        <v>0.1025734903354472</v>
      </c>
      <c r="M24" s="20">
        <f t="shared" si="12"/>
        <v>3.0632453724505099E-2</v>
      </c>
      <c r="N24" t="str">
        <f t="shared" si="13"/>
        <v>inflation</v>
      </c>
      <c r="O24">
        <f t="shared" si="26"/>
        <v>1</v>
      </c>
      <c r="P24" s="22">
        <f t="shared" si="27"/>
        <v>2.0558318038135445E-3</v>
      </c>
      <c r="Q24">
        <f t="shared" si="14"/>
        <v>115844165910.10986</v>
      </c>
      <c r="R24" s="4">
        <f t="shared" si="15"/>
        <v>0.1025734903354472</v>
      </c>
      <c r="S24">
        <f>INDEX(m, MATCH($B$1, 'M stock'!$B$5:$B$271, 0), MATCH(A24, 'M stock'!$A$5:$BQ$5, 0))</f>
        <v>1776024572881.1411</v>
      </c>
      <c r="T24" s="4">
        <f t="shared" si="16"/>
        <v>0.14919105889174186</v>
      </c>
      <c r="U24" s="15">
        <f t="shared" si="17"/>
        <v>1245221410764.1499</v>
      </c>
      <c r="V24" s="4">
        <f t="shared" si="28"/>
        <v>0.1025734903354472</v>
      </c>
      <c r="W24">
        <f t="shared" si="3"/>
        <v>436500378384.04828</v>
      </c>
      <c r="X24" s="4">
        <f t="shared" si="29"/>
        <v>0.11726344387044631</v>
      </c>
      <c r="Y24">
        <f t="shared" si="4"/>
        <v>0.70112848086561086</v>
      </c>
      <c r="Z24" s="10">
        <f t="shared" si="30"/>
        <v>-4.056555104183613E-2</v>
      </c>
      <c r="AA24">
        <f t="shared" si="18"/>
        <v>306042847193.67212</v>
      </c>
      <c r="AB24">
        <f t="shared" si="31"/>
        <v>20539413011.07959</v>
      </c>
      <c r="AC24" s="4">
        <f t="shared" si="36"/>
        <v>7.1941036610942102E-2</v>
      </c>
      <c r="AD24">
        <f t="shared" si="5"/>
        <v>939178563570.47778</v>
      </c>
      <c r="AE24">
        <f t="shared" si="19"/>
        <v>1245221410764.1499</v>
      </c>
      <c r="AF24" s="4">
        <f t="shared" si="32"/>
        <v>0.1025734903354472</v>
      </c>
      <c r="AG24" s="4">
        <f t="shared" si="6"/>
        <v>3.0632453724505099E-2</v>
      </c>
      <c r="AH24" s="10">
        <f t="shared" si="37"/>
        <v>0.13487101943947952</v>
      </c>
      <c r="AI24" s="10">
        <f t="shared" si="38"/>
        <v>-1.4689953534999106E-2</v>
      </c>
      <c r="AJ24" s="10">
        <f t="shared" si="39"/>
        <v>0.14313904137728334</v>
      </c>
      <c r="AK24" t="str">
        <f t="shared" si="33"/>
        <v>inflation</v>
      </c>
      <c r="AL24">
        <f t="shared" si="20"/>
        <v>1</v>
      </c>
      <c r="AM24">
        <f t="shared" si="34"/>
        <v>1339524194497.0928</v>
      </c>
      <c r="AN24">
        <f t="shared" si="35"/>
        <v>0.70112848086561086</v>
      </c>
    </row>
    <row r="25" spans="1:40" x14ac:dyDescent="0.35">
      <c r="A25">
        <v>1982</v>
      </c>
      <c r="B25">
        <f>INDEX(p, MATCH($B$1, 'p2'!$B$5:$B$271, 0), MATCH(A25, 'p2'!$A$5:$BQ$5, 0))</f>
        <v>4.1403724354023446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1.7595230550313538E-2</v>
      </c>
      <c r="G25">
        <f t="shared" si="11"/>
        <v>279861641672.15778</v>
      </c>
      <c r="H25">
        <f t="shared" si="0"/>
        <v>-26181205521.514343</v>
      </c>
      <c r="I25" s="4">
        <f t="shared" si="24"/>
        <v>-8.5547516504923163E-2</v>
      </c>
      <c r="J25">
        <f>INDEX(PQ, MATCH($B$1, PQ!$B$5:$B$271, 0), MATCH(A25, PQ!$A$5:$BQ$5, 0))</f>
        <v>1158731426905.8501</v>
      </c>
      <c r="K25">
        <f t="shared" si="1"/>
        <v>-86489983858.299805</v>
      </c>
      <c r="L25" s="4">
        <f t="shared" si="25"/>
        <v>-6.9457514230520545E-2</v>
      </c>
      <c r="M25" s="20">
        <f t="shared" si="12"/>
        <v>1.6090002274402618E-2</v>
      </c>
      <c r="N25" t="str">
        <f t="shared" si="13"/>
        <v>inflation</v>
      </c>
      <c r="O25">
        <f t="shared" si="26"/>
        <v>1</v>
      </c>
      <c r="P25" s="22">
        <f t="shared" si="27"/>
        <v>-1.5052282759109199E-3</v>
      </c>
      <c r="Q25">
        <f t="shared" si="14"/>
        <v>-86489983858.299805</v>
      </c>
      <c r="R25" s="4">
        <f t="shared" si="15"/>
        <v>-6.9457514230520545E-2</v>
      </c>
      <c r="S25">
        <f>INDEX(m, MATCH($B$1, 'M stock'!$B$5:$B$271, 0), MATCH(A25, 'M stock'!$A$5:$BQ$5, 0))</f>
        <v>1718663367549.0359</v>
      </c>
      <c r="T25" s="4">
        <f t="shared" si="16"/>
        <v>-3.2297529104032323E-2</v>
      </c>
      <c r="U25" s="15">
        <f t="shared" si="17"/>
        <v>1158731426905.8501</v>
      </c>
      <c r="V25" s="4">
        <f t="shared" si="28"/>
        <v>-6.9457514230520545E-2</v>
      </c>
      <c r="W25">
        <f t="shared" si="3"/>
        <v>415098736735.26746</v>
      </c>
      <c r="X25" s="4">
        <f t="shared" si="29"/>
        <v>-4.9030064367895948E-2</v>
      </c>
      <c r="Y25">
        <f t="shared" si="4"/>
        <v>0.67420499487244112</v>
      </c>
      <c r="Z25" s="10">
        <f t="shared" si="30"/>
        <v>-3.8400217261079013E-2</v>
      </c>
      <c r="AA25">
        <f t="shared" si="18"/>
        <v>279861641672.15778</v>
      </c>
      <c r="AB25">
        <f t="shared" si="31"/>
        <v>-26181205521.514343</v>
      </c>
      <c r="AC25" s="4">
        <f t="shared" si="36"/>
        <v>-8.5547516504923163E-2</v>
      </c>
      <c r="AD25">
        <f t="shared" si="5"/>
        <v>878869785233.69238</v>
      </c>
      <c r="AE25">
        <f t="shared" si="19"/>
        <v>1158731426905.8501</v>
      </c>
      <c r="AF25" s="4">
        <f t="shared" si="32"/>
        <v>-6.9457514230520545E-2</v>
      </c>
      <c r="AG25" s="4">
        <f t="shared" si="6"/>
        <v>1.6090002274402618E-2</v>
      </c>
      <c r="AH25" s="10">
        <f t="shared" si="37"/>
        <v>-0.20715711202308615</v>
      </c>
      <c r="AI25" s="10">
        <f t="shared" si="38"/>
        <v>-2.0427449862624597E-2</v>
      </c>
      <c r="AJ25" s="10">
        <f t="shared" si="39"/>
        <v>-3.1057296969441532E-2</v>
      </c>
      <c r="AK25" t="str">
        <f t="shared" si="33"/>
        <v>inflation</v>
      </c>
      <c r="AL25">
        <f t="shared" si="20"/>
        <v>1</v>
      </c>
      <c r="AM25">
        <f t="shared" si="34"/>
        <v>1303564630813.7686</v>
      </c>
      <c r="AN25">
        <f t="shared" si="35"/>
        <v>0.67420499487244112</v>
      </c>
    </row>
    <row r="26" spans="1:40" x14ac:dyDescent="0.35">
      <c r="A26">
        <v>1983</v>
      </c>
      <c r="B26">
        <f>INDEX(p, MATCH($B$1, 'p2'!$B$5:$B$271, 0), MATCH(A26, 'p2'!$A$5:$BQ$5, 0))</f>
        <v>4.1784949387774057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9.207505839110966E-3</v>
      </c>
      <c r="G26">
        <f t="shared" si="11"/>
        <v>304142984103.92316</v>
      </c>
      <c r="H26">
        <f t="shared" si="0"/>
        <v>24281342431.765381</v>
      </c>
      <c r="I26" s="4">
        <f t="shared" si="24"/>
        <v>8.6761952394353539E-2</v>
      </c>
      <c r="J26">
        <f>INDEX(PQ, MATCH($B$1, PQ!$B$5:$B$271, 0), MATCH(A26, PQ!$A$5:$BQ$5, 0))</f>
        <v>1270859919742.8999</v>
      </c>
      <c r="K26">
        <f t="shared" si="1"/>
        <v>112128492837.0498</v>
      </c>
      <c r="L26" s="4">
        <f t="shared" si="25"/>
        <v>9.6768319416748266E-2</v>
      </c>
      <c r="M26" s="20">
        <f t="shared" si="12"/>
        <v>1.0006367022394727E-2</v>
      </c>
      <c r="N26" t="str">
        <f t="shared" si="13"/>
        <v>inflation</v>
      </c>
      <c r="O26">
        <f t="shared" si="26"/>
        <v>1</v>
      </c>
      <c r="P26" s="22">
        <f t="shared" si="27"/>
        <v>7.988611832837611E-4</v>
      </c>
      <c r="Q26">
        <f t="shared" si="14"/>
        <v>112128492837.0498</v>
      </c>
      <c r="R26" s="4">
        <f t="shared" si="15"/>
        <v>9.6768319416748266E-2</v>
      </c>
      <c r="S26">
        <f>INDEX(m, MATCH($B$1, 'M stock'!$B$5:$B$271, 0), MATCH(A26, 'M stock'!$A$5:$BQ$5, 0))</f>
        <v>1955322622001.3545</v>
      </c>
      <c r="T26" s="4">
        <f t="shared" si="16"/>
        <v>0.1376995977925656</v>
      </c>
      <c r="U26" s="15">
        <f t="shared" si="17"/>
        <v>1270859919742.8999</v>
      </c>
      <c r="V26" s="4">
        <f t="shared" si="28"/>
        <v>9.6768319416748266E-2</v>
      </c>
      <c r="W26">
        <f t="shared" si="3"/>
        <v>467949022471.10687</v>
      </c>
      <c r="X26" s="4">
        <f t="shared" si="29"/>
        <v>0.12731979420487879</v>
      </c>
      <c r="Y26">
        <f t="shared" si="4"/>
        <v>0.64994896772693278</v>
      </c>
      <c r="Z26" s="10">
        <f t="shared" si="30"/>
        <v>-3.5977228483893918E-2</v>
      </c>
      <c r="AA26">
        <f t="shared" si="18"/>
        <v>304142984103.92316</v>
      </c>
      <c r="AB26">
        <f t="shared" si="31"/>
        <v>24281342431.765381</v>
      </c>
      <c r="AC26" s="4">
        <f t="shared" si="36"/>
        <v>8.6761952394353539E-2</v>
      </c>
      <c r="AD26">
        <f t="shared" si="5"/>
        <v>966716935638.97681</v>
      </c>
      <c r="AE26">
        <f t="shared" si="19"/>
        <v>1270859919742.8999</v>
      </c>
      <c r="AF26" s="4">
        <f t="shared" si="32"/>
        <v>9.6768319416748266E-2</v>
      </c>
      <c r="AG26" s="4">
        <f t="shared" si="6"/>
        <v>1.0006367022394727E-2</v>
      </c>
      <c r="AH26" s="10">
        <f t="shared" si="37"/>
        <v>1.814799467878056E-2</v>
      </c>
      <c r="AI26" s="10">
        <f t="shared" si="38"/>
        <v>-3.0551474788130528E-2</v>
      </c>
      <c r="AJ26" s="10">
        <f t="shared" si="39"/>
        <v>0.13274554790064219</v>
      </c>
      <c r="AK26" t="str">
        <f t="shared" si="33"/>
        <v>inflation</v>
      </c>
      <c r="AL26">
        <f t="shared" si="20"/>
        <v>1</v>
      </c>
      <c r="AM26">
        <f t="shared" si="34"/>
        <v>1487373599530.2478</v>
      </c>
      <c r="AN26">
        <f t="shared" si="35"/>
        <v>0.64994896772693278</v>
      </c>
    </row>
    <row r="27" spans="1:40" x14ac:dyDescent="0.35">
      <c r="A27">
        <v>1984</v>
      </c>
      <c r="B27">
        <f>INDEX(p, MATCH($B$1, 'p2'!$B$5:$B$271, 0), MATCH(A27, 'p2'!$A$5:$BQ$5, 0))</f>
        <v>4.2382309485683516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1.4296058907857413E-2</v>
      </c>
      <c r="G27">
        <f t="shared" si="11"/>
        <v>317543927447.22211</v>
      </c>
      <c r="H27">
        <f t="shared" si="0"/>
        <v>13400943343.29895</v>
      </c>
      <c r="I27" s="4">
        <f t="shared" si="24"/>
        <v>4.4061326559221098E-2</v>
      </c>
      <c r="J27">
        <f>INDEX(PQ, MATCH($B$1, PQ!$B$5:$B$271, 0), MATCH(A27, PQ!$A$5:$BQ$5, 0))</f>
        <v>1345824500836.76</v>
      </c>
      <c r="K27">
        <f t="shared" si="1"/>
        <v>74964581093.860107</v>
      </c>
      <c r="L27" s="4">
        <f t="shared" si="25"/>
        <v>5.8987288787127494E-2</v>
      </c>
      <c r="M27" s="20">
        <f t="shared" si="12"/>
        <v>1.4925962227906396E-2</v>
      </c>
      <c r="N27" t="str">
        <f t="shared" si="13"/>
        <v>inflation</v>
      </c>
      <c r="O27">
        <f t="shared" si="26"/>
        <v>1</v>
      </c>
      <c r="P27" s="22">
        <f t="shared" si="27"/>
        <v>6.2990332004898321E-4</v>
      </c>
      <c r="Q27">
        <f t="shared" si="14"/>
        <v>74964581093.860107</v>
      </c>
      <c r="R27" s="4">
        <f t="shared" si="15"/>
        <v>5.8987288787127494E-2</v>
      </c>
      <c r="S27">
        <f>INDEX(m, MATCH($B$1, 'M stock'!$B$5:$B$271, 0), MATCH(A27, 'M stock'!$A$5:$BQ$5, 0))</f>
        <v>2109050721510.5955</v>
      </c>
      <c r="T27" s="4">
        <f t="shared" si="16"/>
        <v>7.8620324737967706E-2</v>
      </c>
      <c r="U27" s="15">
        <f t="shared" si="17"/>
        <v>1345824500836.76</v>
      </c>
      <c r="V27" s="4">
        <f t="shared" si="28"/>
        <v>5.8987288787127494E-2</v>
      </c>
      <c r="W27">
        <f t="shared" si="3"/>
        <v>497625246737.20764</v>
      </c>
      <c r="X27" s="4">
        <f t="shared" si="29"/>
        <v>6.3417643463360596E-2</v>
      </c>
      <c r="Y27">
        <f t="shared" si="4"/>
        <v>0.63811860336522441</v>
      </c>
      <c r="Z27" s="10">
        <f t="shared" si="30"/>
        <v>-1.8201989616327439E-2</v>
      </c>
      <c r="AA27">
        <f t="shared" si="18"/>
        <v>317543927447.22211</v>
      </c>
      <c r="AB27">
        <f t="shared" si="31"/>
        <v>13400943343.29895</v>
      </c>
      <c r="AC27" s="4">
        <f t="shared" si="36"/>
        <v>4.4061326559221098E-2</v>
      </c>
      <c r="AD27">
        <f t="shared" si="5"/>
        <v>1028280573389.5378</v>
      </c>
      <c r="AE27">
        <f t="shared" si="19"/>
        <v>1345824500836.76</v>
      </c>
      <c r="AF27" s="4">
        <f t="shared" si="32"/>
        <v>5.8987288787127494E-2</v>
      </c>
      <c r="AG27" s="4">
        <f t="shared" si="6"/>
        <v>1.4925962227906396E-2</v>
      </c>
      <c r="AH27" s="10">
        <f t="shared" si="37"/>
        <v>-2.3839615925438477E-2</v>
      </c>
      <c r="AI27" s="10">
        <f t="shared" si="38"/>
        <v>-4.4303546762331017E-3</v>
      </c>
      <c r="AJ27" s="10">
        <f t="shared" si="39"/>
        <v>7.7189278403454936E-2</v>
      </c>
      <c r="AK27" t="str">
        <f t="shared" si="33"/>
        <v>inflation</v>
      </c>
      <c r="AL27">
        <f t="shared" si="20"/>
        <v>1</v>
      </c>
      <c r="AM27">
        <f t="shared" si="34"/>
        <v>1611425474773.3877</v>
      </c>
      <c r="AN27">
        <f t="shared" si="35"/>
        <v>0.63811860336522441</v>
      </c>
    </row>
    <row r="28" spans="1:40" x14ac:dyDescent="0.35">
      <c r="A28">
        <v>1985</v>
      </c>
      <c r="B28">
        <f>INDEX(p, MATCH($B$1, 'p2'!$B$5:$B$271, 0), MATCH(A28, 'p2'!$A$5:$BQ$5, 0))</f>
        <v>4.2916589609326188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1.260620598844781E-2</v>
      </c>
      <c r="G28">
        <f t="shared" si="11"/>
        <v>332510055600.34174</v>
      </c>
      <c r="H28">
        <f t="shared" si="0"/>
        <v>14966128153.119629</v>
      </c>
      <c r="I28" s="4">
        <f t="shared" si="24"/>
        <v>4.7130890750877605E-2</v>
      </c>
      <c r="J28">
        <f>INDEX(PQ, MATCH($B$1, PQ!$B$5:$B$271, 0), MATCH(A28, PQ!$A$5:$BQ$5, 0))</f>
        <v>1427019759717.4099</v>
      </c>
      <c r="K28">
        <f t="shared" si="1"/>
        <v>81195258880.649902</v>
      </c>
      <c r="L28" s="4">
        <f t="shared" si="25"/>
        <v>6.0331238456549967E-2</v>
      </c>
      <c r="M28" s="20">
        <f t="shared" si="12"/>
        <v>1.3200347705672362E-2</v>
      </c>
      <c r="N28" t="str">
        <f t="shared" si="13"/>
        <v>inflation</v>
      </c>
      <c r="O28">
        <f t="shared" si="26"/>
        <v>1</v>
      </c>
      <c r="P28" s="22">
        <f t="shared" si="27"/>
        <v>5.9414171722455174E-4</v>
      </c>
      <c r="Q28">
        <f t="shared" si="14"/>
        <v>81195258880.649902</v>
      </c>
      <c r="R28" s="4">
        <f t="shared" si="15"/>
        <v>6.0331238456549967E-2</v>
      </c>
      <c r="S28">
        <f>INDEX(m, MATCH($B$1, 'M stock'!$B$5:$B$271, 0), MATCH(A28, 'M stock'!$A$5:$BQ$5, 0))</f>
        <v>2283736864655.1221</v>
      </c>
      <c r="T28" s="4">
        <f t="shared" si="16"/>
        <v>8.2826904712565971E-2</v>
      </c>
      <c r="U28" s="15">
        <f t="shared" si="17"/>
        <v>1427019759717.4099</v>
      </c>
      <c r="V28" s="4">
        <f t="shared" si="28"/>
        <v>6.0331238456549967E-2</v>
      </c>
      <c r="W28">
        <f t="shared" si="3"/>
        <v>532133817119.25311</v>
      </c>
      <c r="X28" s="4">
        <f t="shared" si="29"/>
        <v>6.9346502429908266E-2</v>
      </c>
      <c r="Y28">
        <f t="shared" si="4"/>
        <v>0.6248617263236721</v>
      </c>
      <c r="Z28" s="10">
        <f t="shared" si="30"/>
        <v>-2.0774942105809133E-2</v>
      </c>
      <c r="AA28">
        <f t="shared" si="18"/>
        <v>332510055600.34174</v>
      </c>
      <c r="AB28">
        <f t="shared" si="31"/>
        <v>14966128153.119629</v>
      </c>
      <c r="AC28" s="4">
        <f t="shared" si="36"/>
        <v>4.7130890750877605E-2</v>
      </c>
      <c r="AD28">
        <f t="shared" si="5"/>
        <v>1094509704117.0681</v>
      </c>
      <c r="AE28">
        <f t="shared" si="19"/>
        <v>1427019759717.4099</v>
      </c>
      <c r="AF28" s="4">
        <f t="shared" si="32"/>
        <v>6.0331238456549967E-2</v>
      </c>
      <c r="AG28" s="4">
        <f t="shared" si="6"/>
        <v>1.3200347705672362E-2</v>
      </c>
      <c r="AH28" s="10">
        <f t="shared" si="37"/>
        <v>-0.48512662474603974</v>
      </c>
      <c r="AI28" s="10">
        <f t="shared" si="38"/>
        <v>-9.0152639733582993E-3</v>
      </c>
      <c r="AJ28" s="10">
        <f t="shared" si="39"/>
        <v>8.1106180562359104E-2</v>
      </c>
      <c r="AK28" t="str">
        <f t="shared" si="33"/>
        <v>inflation</v>
      </c>
      <c r="AL28">
        <f t="shared" si="20"/>
        <v>1</v>
      </c>
      <c r="AM28">
        <f t="shared" si="34"/>
        <v>1751603047535.8689</v>
      </c>
      <c r="AN28">
        <f t="shared" si="35"/>
        <v>0.6248617263236721</v>
      </c>
    </row>
    <row r="29" spans="1:40" x14ac:dyDescent="0.35">
      <c r="A29">
        <v>1986</v>
      </c>
      <c r="B29">
        <f>INDEX(p, MATCH($B$1, 'p2'!$B$5:$B$271, 0), MATCH(A29, 'p2'!$A$5:$BQ$5, 0))</f>
        <v>4.3608416561210444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1.6120268599672586E-2</v>
      </c>
      <c r="G29">
        <f t="shared" si="11"/>
        <v>486163905798.79895</v>
      </c>
      <c r="H29">
        <f t="shared" si="0"/>
        <v>153653850198.45721</v>
      </c>
      <c r="I29" s="4">
        <f t="shared" si="24"/>
        <v>0.4621028675991094</v>
      </c>
      <c r="J29">
        <f>INDEX(PQ, MATCH($B$1, PQ!$B$5:$B$271, 0), MATCH(A29, PQ!$A$5:$BQ$5, 0))</f>
        <v>2120083812109.9099</v>
      </c>
      <c r="K29">
        <f t="shared" si="1"/>
        <v>693064052392.5</v>
      </c>
      <c r="L29" s="4">
        <f t="shared" si="25"/>
        <v>0.48567235854515861</v>
      </c>
      <c r="M29" s="20">
        <f t="shared" si="12"/>
        <v>2.356949094604921E-2</v>
      </c>
      <c r="N29" t="str">
        <f t="shared" si="13"/>
        <v>inflation</v>
      </c>
      <c r="O29">
        <f t="shared" si="26"/>
        <v>1</v>
      </c>
      <c r="P29" s="22">
        <f t="shared" si="27"/>
        <v>7.4492223463766237E-3</v>
      </c>
      <c r="Q29">
        <f t="shared" si="14"/>
        <v>693064052392.5</v>
      </c>
      <c r="R29" s="4">
        <f t="shared" si="15"/>
        <v>0.48567235854515861</v>
      </c>
      <c r="S29">
        <f>INDEX(m, MATCH($B$1, 'M stock'!$B$5:$B$271, 0), MATCH(A29, 'M stock'!$A$5:$BQ$5, 0))</f>
        <v>3529419094966.8867</v>
      </c>
      <c r="T29" s="4">
        <f t="shared" si="16"/>
        <v>0.54545786320258971</v>
      </c>
      <c r="U29" s="15">
        <f t="shared" si="17"/>
        <v>2120083812109.9102</v>
      </c>
      <c r="V29" s="4">
        <f t="shared" si="28"/>
        <v>0.48567235854515878</v>
      </c>
      <c r="W29">
        <f t="shared" si="3"/>
        <v>809343556423.98962</v>
      </c>
      <c r="X29" s="4">
        <f t="shared" si="29"/>
        <v>0.52093990343525343</v>
      </c>
      <c r="Y29">
        <f t="shared" si="4"/>
        <v>0.60068916585543686</v>
      </c>
      <c r="Z29" s="10">
        <f t="shared" si="30"/>
        <v>-3.8684655260376906E-2</v>
      </c>
      <c r="AA29">
        <f t="shared" si="18"/>
        <v>486163905798.79901</v>
      </c>
      <c r="AB29">
        <f t="shared" si="31"/>
        <v>153653850198.45728</v>
      </c>
      <c r="AC29" s="4">
        <f t="shared" si="36"/>
        <v>0.46210286759910957</v>
      </c>
      <c r="AD29">
        <f t="shared" si="5"/>
        <v>1633919906311.1108</v>
      </c>
      <c r="AE29">
        <f t="shared" si="19"/>
        <v>2120083812109.9099</v>
      </c>
      <c r="AF29" s="4">
        <f t="shared" si="32"/>
        <v>0.48567235854515861</v>
      </c>
      <c r="AG29" s="4">
        <f t="shared" si="6"/>
        <v>2.356949094604921E-2</v>
      </c>
      <c r="AH29" s="10">
        <f t="shared" si="37"/>
        <v>0.21071173627558293</v>
      </c>
      <c r="AI29" s="10">
        <f t="shared" si="38"/>
        <v>-3.5267544890094815E-2</v>
      </c>
      <c r="AJ29" s="10">
        <f t="shared" si="39"/>
        <v>0.52435701380553557</v>
      </c>
      <c r="AK29" t="str">
        <f t="shared" si="33"/>
        <v>inflation</v>
      </c>
      <c r="AL29">
        <f t="shared" si="20"/>
        <v>1</v>
      </c>
      <c r="AM29">
        <f t="shared" si="34"/>
        <v>2720075538542.897</v>
      </c>
      <c r="AN29">
        <f t="shared" si="35"/>
        <v>0.60068916585543686</v>
      </c>
    </row>
    <row r="30" spans="1:40" x14ac:dyDescent="0.35">
      <c r="A30">
        <v>1987</v>
      </c>
      <c r="B30">
        <f>INDEX(p, MATCH($B$1, 'p2'!$B$5:$B$271, 0), MATCH(A30, 'p2'!$A$5:$BQ$5, 0))</f>
        <v>4.353699221980091</v>
      </c>
      <c r="C30" t="str">
        <f t="shared" si="10"/>
        <v>deflation</v>
      </c>
      <c r="D30" t="str">
        <f t="shared" si="21"/>
        <v>expansive</v>
      </c>
      <c r="E30" t="str">
        <f t="shared" si="22"/>
        <v>deflationary growth</v>
      </c>
      <c r="F30" s="4">
        <f t="shared" si="23"/>
        <v>-1.6378567955862367E-3</v>
      </c>
      <c r="G30">
        <f t="shared" si="11"/>
        <v>592771409139.13403</v>
      </c>
      <c r="H30">
        <f t="shared" si="0"/>
        <v>106607503340.33508</v>
      </c>
      <c r="I30" s="4">
        <f t="shared" si="24"/>
        <v>0.21928304851256289</v>
      </c>
      <c r="J30">
        <f>INDEX(PQ, MATCH($B$1, PQ!$B$5:$B$271, 0), MATCH(A30, PQ!$A$5:$BQ$5, 0))</f>
        <v>2580748422781.0898</v>
      </c>
      <c r="K30">
        <f t="shared" si="1"/>
        <v>460664610671.17993</v>
      </c>
      <c r="L30" s="4">
        <f t="shared" si="25"/>
        <v>0.21728603748581335</v>
      </c>
      <c r="M30" s="20">
        <f t="shared" si="12"/>
        <v>-1.99701102674954E-3</v>
      </c>
      <c r="N30" t="str">
        <f t="shared" si="13"/>
        <v>deflation</v>
      </c>
      <c r="O30">
        <f t="shared" si="26"/>
        <v>1</v>
      </c>
      <c r="P30" s="22">
        <f t="shared" si="27"/>
        <v>-3.5915423116330333E-4</v>
      </c>
      <c r="Q30">
        <f t="shared" si="14"/>
        <v>460664610671.17993</v>
      </c>
      <c r="R30" s="4">
        <f t="shared" si="15"/>
        <v>0.21728603748581335</v>
      </c>
      <c r="S30">
        <f>INDEX(m, MATCH($B$1, 'M stock'!$B$5:$B$271, 0), MATCH(A30, 'M stock'!$A$5:$BQ$5, 0))</f>
        <v>4499870365569.1045</v>
      </c>
      <c r="T30" s="4">
        <f t="shared" si="16"/>
        <v>0.27496062226957568</v>
      </c>
      <c r="U30" s="15">
        <f t="shared" si="17"/>
        <v>2580748422781.0898</v>
      </c>
      <c r="V30" s="4">
        <f t="shared" si="28"/>
        <v>0.21728603748581321</v>
      </c>
      <c r="W30">
        <f t="shared" si="3"/>
        <v>1033574010545.1139</v>
      </c>
      <c r="X30" s="4">
        <f t="shared" si="29"/>
        <v>0.27705225097715735</v>
      </c>
      <c r="Y30">
        <f t="shared" si="4"/>
        <v>0.57351617116078835</v>
      </c>
      <c r="Z30" s="10">
        <f t="shared" si="30"/>
        <v>-4.5236365560134009E-2</v>
      </c>
      <c r="AA30">
        <f t="shared" si="18"/>
        <v>592771409139.13403</v>
      </c>
      <c r="AB30">
        <f t="shared" si="31"/>
        <v>106607503340.33502</v>
      </c>
      <c r="AC30" s="4">
        <f t="shared" si="36"/>
        <v>0.21928304851256272</v>
      </c>
      <c r="AD30">
        <f t="shared" si="5"/>
        <v>1987977013641.9558</v>
      </c>
      <c r="AE30">
        <f t="shared" si="19"/>
        <v>2580748422781.0898</v>
      </c>
      <c r="AF30" s="4">
        <f t="shared" si="32"/>
        <v>0.21728603748581335</v>
      </c>
      <c r="AG30" s="4">
        <f t="shared" si="6"/>
        <v>-1.99701102674954E-3</v>
      </c>
      <c r="AH30" s="10">
        <f t="shared" si="37"/>
        <v>-1.3856346998450259E-2</v>
      </c>
      <c r="AI30" s="10">
        <f t="shared" si="38"/>
        <v>-5.9766213491344006E-2</v>
      </c>
      <c r="AJ30" s="10">
        <f t="shared" si="39"/>
        <v>0.26252240304594737</v>
      </c>
      <c r="AK30" t="str">
        <f t="shared" si="33"/>
        <v>deflation</v>
      </c>
      <c r="AL30">
        <f t="shared" si="20"/>
        <v>1</v>
      </c>
      <c r="AM30">
        <f t="shared" si="34"/>
        <v>3466296355023.9907</v>
      </c>
      <c r="AN30">
        <f t="shared" si="35"/>
        <v>0.57351617116078835</v>
      </c>
    </row>
    <row r="31" spans="1:40" x14ac:dyDescent="0.35">
      <c r="A31">
        <v>1988</v>
      </c>
      <c r="B31">
        <f>INDEX(p, MATCH($B$1, 'p2'!$B$5:$B$271, 0), MATCH(A31, 'p2'!$A$5:$BQ$5, 0))</f>
        <v>4.3802476132451522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6.0978928289370602E-3</v>
      </c>
      <c r="G31">
        <f t="shared" si="11"/>
        <v>713595374140.29077</v>
      </c>
      <c r="H31">
        <f t="shared" si="0"/>
        <v>120823965001.15674</v>
      </c>
      <c r="I31" s="4">
        <f t="shared" si="24"/>
        <v>0.20382893496268001</v>
      </c>
      <c r="J31">
        <f>INDEX(PQ, MATCH($B$1, PQ!$B$5:$B$271, 0), MATCH(A31, PQ!$A$5:$BQ$5, 0))</f>
        <v>3125724434400.79</v>
      </c>
      <c r="K31">
        <f t="shared" si="1"/>
        <v>544976011619.7002</v>
      </c>
      <c r="L31" s="4">
        <f t="shared" si="25"/>
        <v>0.21116975479245595</v>
      </c>
      <c r="M31" s="20">
        <f t="shared" si="12"/>
        <v>7.3408198297759408E-3</v>
      </c>
      <c r="N31" t="str">
        <f t="shared" si="13"/>
        <v>inflation</v>
      </c>
      <c r="O31">
        <f t="shared" si="26"/>
        <v>1</v>
      </c>
      <c r="P31" s="22">
        <f t="shared" si="27"/>
        <v>1.2429270008388806E-3</v>
      </c>
      <c r="Q31">
        <f t="shared" si="14"/>
        <v>544976011619.7002</v>
      </c>
      <c r="R31" s="4">
        <f t="shared" si="15"/>
        <v>0.21116975479245595</v>
      </c>
      <c r="S31">
        <f>INDEX(m, MATCH($B$1, 'M stock'!$B$5:$B$271, 0), MATCH(A31, 'M stock'!$A$5:$BQ$5, 0))</f>
        <v>5539981131736.8223</v>
      </c>
      <c r="T31" s="4">
        <f t="shared" si="16"/>
        <v>0.23114238448426361</v>
      </c>
      <c r="U31" s="15">
        <f t="shared" si="17"/>
        <v>3125724434400.79</v>
      </c>
      <c r="V31" s="4">
        <f t="shared" si="28"/>
        <v>0.21116975479245595</v>
      </c>
      <c r="W31">
        <f t="shared" si="3"/>
        <v>1264764374275.2866</v>
      </c>
      <c r="X31" s="4">
        <f t="shared" si="29"/>
        <v>0.22368051186604565</v>
      </c>
      <c r="Y31">
        <f t="shared" si="4"/>
        <v>0.56421210832190216</v>
      </c>
      <c r="Z31" s="10">
        <f t="shared" si="30"/>
        <v>-1.622284306309079E-2</v>
      </c>
      <c r="AA31">
        <f t="shared" si="18"/>
        <v>713595374140.29077</v>
      </c>
      <c r="AB31">
        <f t="shared" si="31"/>
        <v>120823965001.15674</v>
      </c>
      <c r="AC31" s="4">
        <f t="shared" si="36"/>
        <v>0.20382893496268001</v>
      </c>
      <c r="AD31">
        <f t="shared" si="5"/>
        <v>2412129060260.499</v>
      </c>
      <c r="AE31">
        <f t="shared" si="19"/>
        <v>3125724434400.79</v>
      </c>
      <c r="AF31" s="4">
        <f t="shared" si="32"/>
        <v>0.21116975479245595</v>
      </c>
      <c r="AG31" s="4">
        <f t="shared" si="6"/>
        <v>7.3408198297759408E-3</v>
      </c>
      <c r="AH31" s="10">
        <f t="shared" si="37"/>
        <v>0.1801816584554847</v>
      </c>
      <c r="AI31" s="10">
        <f t="shared" si="38"/>
        <v>-1.2510757073589701E-2</v>
      </c>
      <c r="AJ31" s="10">
        <f t="shared" si="39"/>
        <v>0.22739259785554675</v>
      </c>
      <c r="AK31" t="str">
        <f t="shared" si="33"/>
        <v>inflation</v>
      </c>
      <c r="AL31">
        <f t="shared" si="20"/>
        <v>1</v>
      </c>
      <c r="AM31">
        <f t="shared" si="34"/>
        <v>4275216757461.5352</v>
      </c>
      <c r="AN31">
        <f t="shared" si="35"/>
        <v>0.56421210832190216</v>
      </c>
    </row>
    <row r="32" spans="1:40" x14ac:dyDescent="0.35">
      <c r="A32">
        <v>1989</v>
      </c>
      <c r="B32">
        <f>INDEX(p, MATCH($B$1, 'p2'!$B$5:$B$271, 0), MATCH(A32, 'p2'!$A$5:$BQ$5, 0))</f>
        <v>4.4708766992539779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2.0690402463727886E-2</v>
      </c>
      <c r="G32">
        <f t="shared" si="11"/>
        <v>695491121091.03381</v>
      </c>
      <c r="H32">
        <f t="shared" si="0"/>
        <v>-18104253049.256958</v>
      </c>
      <c r="I32" s="4">
        <f t="shared" si="24"/>
        <v>-2.5370474228575527E-2</v>
      </c>
      <c r="J32">
        <f>INDEX(PQ, MATCH($B$1, PQ!$B$5:$B$271, 0), MATCH(A32, PQ!$A$5:$BQ$5, 0))</f>
        <v>3109455047823.9302</v>
      </c>
      <c r="K32">
        <f t="shared" si="1"/>
        <v>-16269386576.859863</v>
      </c>
      <c r="L32" s="4">
        <f t="shared" si="25"/>
        <v>-5.2049970873324124E-3</v>
      </c>
      <c r="M32" s="20">
        <f t="shared" si="12"/>
        <v>2.0165477141243116E-2</v>
      </c>
      <c r="N32" t="str">
        <f t="shared" si="13"/>
        <v>inflation</v>
      </c>
      <c r="O32">
        <f t="shared" si="26"/>
        <v>1</v>
      </c>
      <c r="P32" s="22">
        <f t="shared" si="27"/>
        <v>-5.2492532248477053E-4</v>
      </c>
      <c r="Q32">
        <f t="shared" si="14"/>
        <v>-16269386576.859863</v>
      </c>
      <c r="R32" s="4">
        <f t="shared" si="15"/>
        <v>-5.2049970873324124E-3</v>
      </c>
      <c r="S32">
        <f>INDEX(m, MATCH($B$1, 'M stock'!$B$5:$B$271, 0), MATCH(A32, 'M stock'!$A$5:$BQ$5, 0))</f>
        <v>5711654600752.0859</v>
      </c>
      <c r="T32" s="4">
        <f t="shared" si="16"/>
        <v>3.0988096336971253E-2</v>
      </c>
      <c r="U32" s="15">
        <f t="shared" si="17"/>
        <v>3109455047823.9302</v>
      </c>
      <c r="V32" s="4">
        <f t="shared" si="28"/>
        <v>-5.2049970873324124E-3</v>
      </c>
      <c r="W32">
        <f t="shared" si="3"/>
        <v>1277524518111.8833</v>
      </c>
      <c r="X32" s="4">
        <f t="shared" si="29"/>
        <v>1.0088949448713146E-2</v>
      </c>
      <c r="Y32">
        <f t="shared" si="4"/>
        <v>0.54440530199681381</v>
      </c>
      <c r="Z32" s="10">
        <f t="shared" si="30"/>
        <v>-3.5105248598790974E-2</v>
      </c>
      <c r="AA32">
        <f t="shared" si="18"/>
        <v>695491121091.03381</v>
      </c>
      <c r="AB32">
        <f t="shared" si="31"/>
        <v>-18104253049.256958</v>
      </c>
      <c r="AC32" s="4">
        <f t="shared" si="36"/>
        <v>-2.5370474228575527E-2</v>
      </c>
      <c r="AD32">
        <f t="shared" si="5"/>
        <v>2413963926732.8965</v>
      </c>
      <c r="AE32">
        <f t="shared" si="19"/>
        <v>3109455047823.9302</v>
      </c>
      <c r="AF32" s="4">
        <f t="shared" si="32"/>
        <v>-5.2049970873324124E-3</v>
      </c>
      <c r="AG32" s="4">
        <f t="shared" si="6"/>
        <v>2.0165477141243116E-2</v>
      </c>
      <c r="AH32" s="10">
        <f t="shared" si="37"/>
        <v>-2.3338207619359241E-2</v>
      </c>
      <c r="AI32" s="10">
        <f t="shared" si="38"/>
        <v>-1.5293946536045558E-2</v>
      </c>
      <c r="AJ32" s="10">
        <f t="shared" si="39"/>
        <v>2.9900251511458562E-2</v>
      </c>
      <c r="AK32" t="str">
        <f t="shared" si="33"/>
        <v>inflation</v>
      </c>
      <c r="AL32">
        <f t="shared" si="20"/>
        <v>1</v>
      </c>
      <c r="AM32">
        <f t="shared" si="34"/>
        <v>4434130082640.2031</v>
      </c>
      <c r="AN32">
        <f t="shared" si="35"/>
        <v>0.54440530199681381</v>
      </c>
    </row>
    <row r="33" spans="1:40" x14ac:dyDescent="0.35">
      <c r="A33">
        <v>1990</v>
      </c>
      <c r="B33">
        <f>INDEX(p, MATCH($B$1, 'p2'!$B$5:$B$271, 0), MATCH(A33, 'p2'!$A$5:$BQ$5, 0))</f>
        <v>4.585528046399781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2.5644041394595845E-2</v>
      </c>
      <c r="G33">
        <f t="shared" si="11"/>
        <v>694773780560.60254</v>
      </c>
      <c r="H33">
        <f t="shared" si="0"/>
        <v>-717340530.43127441</v>
      </c>
      <c r="I33" s="4">
        <f t="shared" si="24"/>
        <v>-1.0314157991060545E-3</v>
      </c>
      <c r="J33">
        <f>INDEX(PQ, MATCH($B$1, PQ!$B$5:$B$271, 0), MATCH(A33, PQ!$A$5:$BQ$5, 0))</f>
        <v>3185904656663.8501</v>
      </c>
      <c r="K33">
        <f t="shared" si="1"/>
        <v>76449608839.919922</v>
      </c>
      <c r="L33" s="4">
        <f t="shared" si="25"/>
        <v>2.458617592604246E-2</v>
      </c>
      <c r="M33" s="20">
        <f t="shared" si="12"/>
        <v>2.5617591725148513E-2</v>
      </c>
      <c r="N33" t="str">
        <f t="shared" si="13"/>
        <v>inflation</v>
      </c>
      <c r="O33">
        <f t="shared" si="26"/>
        <v>1</v>
      </c>
      <c r="P33" s="22">
        <f t="shared" si="27"/>
        <v>-2.6449669447332208E-5</v>
      </c>
      <c r="Q33">
        <f t="shared" si="14"/>
        <v>76449608839.919922</v>
      </c>
      <c r="R33" s="4">
        <f t="shared" si="15"/>
        <v>2.458617592604246E-2</v>
      </c>
      <c r="S33">
        <f>INDEX(m, MATCH($B$1, 'M stock'!$B$5:$B$271, 0), MATCH(A33, 'M stock'!$A$5:$BQ$5, 0))</f>
        <v>5815225236113.7432</v>
      </c>
      <c r="T33" s="4">
        <f t="shared" si="16"/>
        <v>1.8133210532026829E-2</v>
      </c>
      <c r="U33" s="15">
        <f t="shared" si="17"/>
        <v>3185904656663.8496</v>
      </c>
      <c r="V33" s="4">
        <f t="shared" si="28"/>
        <v>2.4586175926042304E-2</v>
      </c>
      <c r="W33">
        <f t="shared" si="3"/>
        <v>1268169156806.1458</v>
      </c>
      <c r="X33" s="4">
        <f t="shared" si="29"/>
        <v>-7.323038558637059E-3</v>
      </c>
      <c r="Y33">
        <f t="shared" si="4"/>
        <v>0.54785576264161318</v>
      </c>
      <c r="Z33" s="10">
        <f t="shared" si="30"/>
        <v>6.3380364448022281E-3</v>
      </c>
      <c r="AA33">
        <f t="shared" si="18"/>
        <v>694773780560.60254</v>
      </c>
      <c r="AB33">
        <f t="shared" si="31"/>
        <v>-717340530.43127441</v>
      </c>
      <c r="AC33" s="4">
        <f t="shared" si="36"/>
        <v>-1.0314157991060545E-3</v>
      </c>
      <c r="AD33">
        <f t="shared" si="5"/>
        <v>2491130876103.2476</v>
      </c>
      <c r="AE33">
        <f t="shared" si="19"/>
        <v>3185904656663.8501</v>
      </c>
      <c r="AF33" s="4">
        <f t="shared" si="32"/>
        <v>2.458617592604246E-2</v>
      </c>
      <c r="AG33" s="4">
        <f t="shared" si="6"/>
        <v>2.5617591725148513E-2</v>
      </c>
      <c r="AH33" s="10">
        <f t="shared" si="37"/>
        <v>-0.10992742005585426</v>
      </c>
      <c r="AI33" s="10">
        <f t="shared" si="38"/>
        <v>3.1909214484679517E-2</v>
      </c>
      <c r="AJ33" s="10">
        <f t="shared" si="39"/>
        <v>1.8248139481240232E-2</v>
      </c>
      <c r="AK33" t="str">
        <f t="shared" si="33"/>
        <v>inflation</v>
      </c>
      <c r="AL33">
        <f t="shared" si="20"/>
        <v>1</v>
      </c>
      <c r="AM33">
        <f t="shared" si="34"/>
        <v>4547056079307.5977</v>
      </c>
      <c r="AN33">
        <f t="shared" si="35"/>
        <v>0.54785576264161318</v>
      </c>
    </row>
    <row r="34" spans="1:40" x14ac:dyDescent="0.35">
      <c r="A34">
        <v>1991</v>
      </c>
      <c r="B34">
        <f>INDEX(p, MATCH($B$1, 'p2'!$B$5:$B$271, 0), MATCH(A34, 'p2'!$A$5:$BQ$5, 0))</f>
        <v>4.7187179636152292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2.904570986541434E-2</v>
      </c>
      <c r="G34">
        <f t="shared" si="11"/>
        <v>773105277488.10974</v>
      </c>
      <c r="H34">
        <f t="shared" si="0"/>
        <v>78331496927.507202</v>
      </c>
      <c r="I34" s="4">
        <f t="shared" si="24"/>
        <v>0.11274388746262516</v>
      </c>
      <c r="J34">
        <f>INDEX(PQ, MATCH($B$1, PQ!$B$5:$B$271, 0), MATCH(A34, PQ!$A$5:$BQ$5, 0))</f>
        <v>3648065760648.8799</v>
      </c>
      <c r="K34">
        <f t="shared" si="1"/>
        <v>462161103985.02979</v>
      </c>
      <c r="L34" s="4">
        <f t="shared" si="25"/>
        <v>0.14506432357237775</v>
      </c>
      <c r="M34" s="20">
        <f t="shared" si="12"/>
        <v>3.232043610975259E-2</v>
      </c>
      <c r="N34" t="str">
        <f t="shared" si="13"/>
        <v>inflation</v>
      </c>
      <c r="O34">
        <f t="shared" si="26"/>
        <v>1</v>
      </c>
      <c r="P34" s="22">
        <f t="shared" si="27"/>
        <v>3.2747262443382497E-3</v>
      </c>
      <c r="Q34">
        <f t="shared" si="14"/>
        <v>462161103985.02979</v>
      </c>
      <c r="R34" s="4">
        <f t="shared" si="15"/>
        <v>0.14506432357237775</v>
      </c>
      <c r="S34">
        <f>INDEX(m, MATCH($B$1, 'M stock'!$B$5:$B$271, 0), MATCH(A34, 'M stock'!$A$5:$BQ$5, 0))</f>
        <v>6597452094068.0771</v>
      </c>
      <c r="T34" s="4">
        <f t="shared" si="16"/>
        <v>0.13451359598189672</v>
      </c>
      <c r="U34" s="15">
        <f t="shared" si="17"/>
        <v>3648065760648.8794</v>
      </c>
      <c r="V34" s="4">
        <f t="shared" si="28"/>
        <v>0.14506432357237778</v>
      </c>
      <c r="W34">
        <f t="shared" si="3"/>
        <v>1398145035354.7856</v>
      </c>
      <c r="X34" s="4">
        <f t="shared" si="29"/>
        <v>0.10249096333172232</v>
      </c>
      <c r="Y34">
        <f t="shared" si="4"/>
        <v>0.55295070106366373</v>
      </c>
      <c r="Z34" s="10">
        <f t="shared" si="30"/>
        <v>9.2997806530027739E-3</v>
      </c>
      <c r="AA34">
        <f t="shared" si="18"/>
        <v>773105277488.10962</v>
      </c>
      <c r="AB34">
        <f t="shared" si="31"/>
        <v>78331496927.50708</v>
      </c>
      <c r="AC34" s="4">
        <f t="shared" si="36"/>
        <v>0.11274388746262498</v>
      </c>
      <c r="AD34">
        <f t="shared" si="5"/>
        <v>2874960483160.7705</v>
      </c>
      <c r="AE34">
        <f t="shared" si="19"/>
        <v>3648065760648.8799</v>
      </c>
      <c r="AF34" s="4">
        <f t="shared" si="32"/>
        <v>0.14506432357237775</v>
      </c>
      <c r="AG34" s="4">
        <f t="shared" si="6"/>
        <v>3.232043610975259E-2</v>
      </c>
      <c r="AH34" s="10">
        <f t="shared" si="37"/>
        <v>4.646392457022995E-2</v>
      </c>
      <c r="AI34" s="10">
        <f t="shared" si="38"/>
        <v>4.2573360240655431E-2</v>
      </c>
      <c r="AJ34" s="10">
        <f t="shared" si="39"/>
        <v>0.13576454291937498</v>
      </c>
      <c r="AK34" t="str">
        <f t="shared" si="33"/>
        <v>inflation</v>
      </c>
      <c r="AL34">
        <f t="shared" si="20"/>
        <v>1</v>
      </c>
      <c r="AM34">
        <f t="shared" si="34"/>
        <v>5199307058713.292</v>
      </c>
      <c r="AN34">
        <f t="shared" si="35"/>
        <v>0.55295070106366373</v>
      </c>
    </row>
    <row r="35" spans="1:40" x14ac:dyDescent="0.35">
      <c r="A35">
        <v>1992</v>
      </c>
      <c r="B35">
        <f>INDEX(p, MATCH($B$1, 'p2'!$B$5:$B$271, 0), MATCH(A35, 'p2'!$A$5:$BQ$5, 0))</f>
        <v>4.7978635851097806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1.6772695911224638E-2</v>
      </c>
      <c r="G35">
        <f t="shared" si="11"/>
        <v>829682389151.66589</v>
      </c>
      <c r="H35">
        <f t="shared" si="0"/>
        <v>56577111663.556152</v>
      </c>
      <c r="I35" s="4">
        <f t="shared" si="24"/>
        <v>7.3181639436456059E-2</v>
      </c>
      <c r="J35">
        <f>INDEX(PQ, MATCH($B$1, PQ!$B$5:$B$271, 0), MATCH(A35, PQ!$A$5:$BQ$5, 0))</f>
        <v>3980702922117.6602</v>
      </c>
      <c r="K35">
        <f t="shared" si="1"/>
        <v>332637161468.78027</v>
      </c>
      <c r="L35" s="4">
        <f t="shared" si="25"/>
        <v>9.1181788732233343E-2</v>
      </c>
      <c r="M35" s="20">
        <f t="shared" si="12"/>
        <v>1.8000149295777285E-2</v>
      </c>
      <c r="N35" t="str">
        <f t="shared" si="13"/>
        <v>inflation</v>
      </c>
      <c r="O35">
        <f t="shared" si="26"/>
        <v>1</v>
      </c>
      <c r="P35" s="22">
        <f t="shared" si="27"/>
        <v>1.2274533845526465E-3</v>
      </c>
      <c r="Q35">
        <f t="shared" si="14"/>
        <v>332637161468.78027</v>
      </c>
      <c r="R35" s="4">
        <f t="shared" si="15"/>
        <v>9.1181788732233343E-2</v>
      </c>
      <c r="S35">
        <f>INDEX(m, MATCH($B$1, 'M stock'!$B$5:$B$271, 0), MATCH(A35, 'M stock'!$A$5:$BQ$5, 0))</f>
        <v>7247963502940.7451</v>
      </c>
      <c r="T35" s="4">
        <f t="shared" si="16"/>
        <v>9.8600399002147801E-2</v>
      </c>
      <c r="U35" s="15">
        <f t="shared" si="17"/>
        <v>3980702922117.6602</v>
      </c>
      <c r="V35" s="4">
        <f t="shared" si="28"/>
        <v>9.1181788732233482E-2</v>
      </c>
      <c r="W35">
        <f t="shared" si="3"/>
        <v>1510664772844.9126</v>
      </c>
      <c r="X35" s="4">
        <f t="shared" si="29"/>
        <v>8.0477872212716878E-2</v>
      </c>
      <c r="Y35">
        <f t="shared" si="4"/>
        <v>0.54921674488324257</v>
      </c>
      <c r="Z35" s="10">
        <f t="shared" si="30"/>
        <v>-6.7527831563256365E-3</v>
      </c>
      <c r="AA35">
        <f t="shared" si="18"/>
        <v>829682389151.66589</v>
      </c>
      <c r="AB35">
        <f t="shared" si="31"/>
        <v>56577111663.556274</v>
      </c>
      <c r="AC35" s="4">
        <f t="shared" si="36"/>
        <v>7.3181639436456225E-2</v>
      </c>
      <c r="AD35">
        <f t="shared" si="5"/>
        <v>3151020532965.9941</v>
      </c>
      <c r="AE35">
        <f t="shared" si="19"/>
        <v>3980702922117.6602</v>
      </c>
      <c r="AF35" s="4">
        <f t="shared" si="32"/>
        <v>9.1181788732233343E-2</v>
      </c>
      <c r="AG35" s="4">
        <f t="shared" si="6"/>
        <v>1.8000149295777285E-2</v>
      </c>
      <c r="AH35" s="10">
        <f t="shared" si="37"/>
        <v>-9.8126438832769142E-2</v>
      </c>
      <c r="AI35" s="10">
        <f t="shared" si="38"/>
        <v>1.0703916519516465E-2</v>
      </c>
      <c r="AJ35" s="10">
        <f t="shared" si="39"/>
        <v>9.7934571888558974E-2</v>
      </c>
      <c r="AK35" t="str">
        <f t="shared" si="33"/>
        <v>inflation</v>
      </c>
      <c r="AL35">
        <f t="shared" si="20"/>
        <v>1</v>
      </c>
      <c r="AM35">
        <f t="shared" si="34"/>
        <v>5737298730095.832</v>
      </c>
      <c r="AN35">
        <f t="shared" si="35"/>
        <v>0.54921674488324257</v>
      </c>
    </row>
    <row r="36" spans="1:40" x14ac:dyDescent="0.35">
      <c r="A36">
        <v>1993</v>
      </c>
      <c r="B36">
        <f>INDEX(p, MATCH($B$1, 'p2'!$B$5:$B$271, 0), MATCH(A36, 'p2'!$A$5:$BQ$5, 0))</f>
        <v>4.8232160069009309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5.2841064239157976E-3</v>
      </c>
      <c r="G36">
        <f t="shared" si="11"/>
        <v>940646338987.70337</v>
      </c>
      <c r="H36">
        <f t="shared" si="0"/>
        <v>110963949836.03748</v>
      </c>
      <c r="I36" s="4">
        <f t="shared" si="24"/>
        <v>0.13374268429331851</v>
      </c>
      <c r="J36">
        <f>INDEX(PQ, MATCH($B$1, PQ!$B$5:$B$271, 0), MATCH(A36, PQ!$A$5:$BQ$5, 0))</f>
        <v>4536940479038.25</v>
      </c>
      <c r="K36">
        <f t="shared" si="1"/>
        <v>556237556920.58984</v>
      </c>
      <c r="L36" s="4">
        <f t="shared" si="25"/>
        <v>0.13973350129446027</v>
      </c>
      <c r="M36" s="20">
        <f t="shared" si="12"/>
        <v>5.9908170011417627E-3</v>
      </c>
      <c r="N36" t="str">
        <f t="shared" si="13"/>
        <v>inflation</v>
      </c>
      <c r="O36">
        <f t="shared" si="26"/>
        <v>1</v>
      </c>
      <c r="P36" s="22">
        <f t="shared" si="27"/>
        <v>7.0671057722596509E-4</v>
      </c>
      <c r="Q36">
        <f t="shared" si="14"/>
        <v>556237556920.58984</v>
      </c>
      <c r="R36" s="4">
        <f t="shared" si="15"/>
        <v>0.13973350129446027</v>
      </c>
      <c r="S36">
        <f>INDEX(m, MATCH($B$1, 'M stock'!$B$5:$B$271, 0), MATCH(A36, 'M stock'!$A$5:$BQ$5, 0))</f>
        <v>8620062627138.2842</v>
      </c>
      <c r="T36" s="4">
        <f t="shared" si="16"/>
        <v>0.18930822756500248</v>
      </c>
      <c r="U36" s="15">
        <f t="shared" si="17"/>
        <v>4536940479038.25</v>
      </c>
      <c r="V36" s="4">
        <f t="shared" si="28"/>
        <v>0.13973350129446027</v>
      </c>
      <c r="W36">
        <f t="shared" si="3"/>
        <v>1787202276407.4685</v>
      </c>
      <c r="X36" s="4">
        <f t="shared" si="29"/>
        <v>0.1830568293730549</v>
      </c>
      <c r="Y36">
        <f t="shared" si="4"/>
        <v>0.5263233778319355</v>
      </c>
      <c r="Z36" s="10">
        <f t="shared" si="30"/>
        <v>-4.1683665446460384E-2</v>
      </c>
      <c r="AA36">
        <f t="shared" si="18"/>
        <v>940646338987.70325</v>
      </c>
      <c r="AB36">
        <f t="shared" si="31"/>
        <v>110963949836.03735</v>
      </c>
      <c r="AC36" s="4">
        <f t="shared" si="36"/>
        <v>0.13374268429331834</v>
      </c>
      <c r="AD36">
        <f t="shared" si="5"/>
        <v>3596294140050.5469</v>
      </c>
      <c r="AE36">
        <f t="shared" si="19"/>
        <v>4536940479038.25</v>
      </c>
      <c r="AF36" s="4">
        <f t="shared" si="32"/>
        <v>0.13973350129446027</v>
      </c>
      <c r="AG36" s="4">
        <f t="shared" si="6"/>
        <v>5.9908170011417627E-3</v>
      </c>
      <c r="AH36" s="10">
        <f t="shared" si="37"/>
        <v>6.2211993445560332E-3</v>
      </c>
      <c r="AI36" s="10">
        <f t="shared" si="38"/>
        <v>-4.3323328078594625E-2</v>
      </c>
      <c r="AJ36" s="10">
        <f t="shared" si="39"/>
        <v>0.18141716674092065</v>
      </c>
      <c r="AK36" t="str">
        <f t="shared" si="33"/>
        <v>inflation</v>
      </c>
      <c r="AL36">
        <f t="shared" si="20"/>
        <v>1</v>
      </c>
      <c r="AM36">
        <f t="shared" si="34"/>
        <v>6832860350730.8164</v>
      </c>
      <c r="AN36">
        <f t="shared" si="35"/>
        <v>0.5263233778319355</v>
      </c>
    </row>
    <row r="37" spans="1:40" x14ac:dyDescent="0.35">
      <c r="A37">
        <v>1994</v>
      </c>
      <c r="B37">
        <f>INDEX(p, MATCH($B$1, 'p2'!$B$5:$B$271, 0), MATCH(A37, 'p2'!$A$5:$BQ$5, 0))</f>
        <v>4.8322261906096085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1.8680862925869444E-3</v>
      </c>
      <c r="G37">
        <f t="shared" si="11"/>
        <v>1034470935457.255</v>
      </c>
      <c r="H37">
        <f t="shared" si="0"/>
        <v>93824596469.551636</v>
      </c>
      <c r="I37" s="4">
        <f t="shared" si="24"/>
        <v>9.9744816495563021E-2</v>
      </c>
      <c r="J37">
        <f>INDEX(PQ, MATCH($B$1, PQ!$B$5:$B$271, 0), MATCH(A37, PQ!$A$5:$BQ$5, 0))</f>
        <v>4998797547740.9697</v>
      </c>
      <c r="K37">
        <f t="shared" si="1"/>
        <v>461857068702.71973</v>
      </c>
      <c r="L37" s="4">
        <f t="shared" si="25"/>
        <v>0.10179923471260199</v>
      </c>
      <c r="M37" s="20">
        <f t="shared" si="12"/>
        <v>2.0544182170389724E-3</v>
      </c>
      <c r="N37" t="str">
        <f t="shared" si="13"/>
        <v>inflation</v>
      </c>
      <c r="O37">
        <f t="shared" si="26"/>
        <v>1</v>
      </c>
      <c r="P37" s="22">
        <f t="shared" si="27"/>
        <v>1.8633192445202803E-4</v>
      </c>
      <c r="Q37">
        <f t="shared" si="14"/>
        <v>461857068702.71973</v>
      </c>
      <c r="R37" s="4">
        <f t="shared" si="15"/>
        <v>0.10179923471260199</v>
      </c>
      <c r="S37">
        <f>INDEX(m, MATCH($B$1, 'M stock'!$B$5:$B$271, 0), MATCH(A37, 'M stock'!$A$5:$BQ$5, 0))</f>
        <v>9770947031439.8555</v>
      </c>
      <c r="T37" s="4">
        <f t="shared" si="16"/>
        <v>0.13351230194990424</v>
      </c>
      <c r="U37" s="15">
        <f t="shared" si="17"/>
        <v>4998797547740.9697</v>
      </c>
      <c r="V37" s="4">
        <f t="shared" si="28"/>
        <v>0.10179923471260199</v>
      </c>
      <c r="W37">
        <f t="shared" si="3"/>
        <v>2022038424117.5605</v>
      </c>
      <c r="X37" s="4">
        <f t="shared" si="29"/>
        <v>0.13139875145086891</v>
      </c>
      <c r="Y37">
        <f t="shared" si="4"/>
        <v>0.5115980602142659</v>
      </c>
      <c r="Z37" s="10">
        <f t="shared" si="30"/>
        <v>-2.7977700094430645E-2</v>
      </c>
      <c r="AA37">
        <f t="shared" si="18"/>
        <v>1034470935457.2551</v>
      </c>
      <c r="AB37">
        <f t="shared" si="31"/>
        <v>93824596469.55188</v>
      </c>
      <c r="AC37" s="4">
        <f t="shared" si="36"/>
        <v>9.9744816495563285E-2</v>
      </c>
      <c r="AD37">
        <f t="shared" si="5"/>
        <v>3964326612283.7148</v>
      </c>
      <c r="AE37">
        <f t="shared" si="19"/>
        <v>4998797547740.9697</v>
      </c>
      <c r="AF37" s="4">
        <f t="shared" si="32"/>
        <v>0.10179923471260199</v>
      </c>
      <c r="AG37" s="4">
        <f t="shared" si="6"/>
        <v>2.0544182170389724E-3</v>
      </c>
      <c r="AH37" s="10">
        <f t="shared" si="37"/>
        <v>-2.9085321479631443E-2</v>
      </c>
      <c r="AI37" s="10">
        <f t="shared" si="38"/>
        <v>-2.9599516738266912E-2</v>
      </c>
      <c r="AJ37" s="10">
        <f t="shared" si="39"/>
        <v>0.12977693480703265</v>
      </c>
      <c r="AK37" t="str">
        <f t="shared" si="33"/>
        <v>inflation</v>
      </c>
      <c r="AL37">
        <f t="shared" si="20"/>
        <v>1</v>
      </c>
      <c r="AM37">
        <f t="shared" si="34"/>
        <v>7748908607322.2949</v>
      </c>
      <c r="AN37">
        <f t="shared" si="35"/>
        <v>0.5115980602142659</v>
      </c>
    </row>
    <row r="38" spans="1:40" x14ac:dyDescent="0.35">
      <c r="A38">
        <v>1995</v>
      </c>
      <c r="B38">
        <f>INDEX(p, MATCH($B$1, 'p2'!$B$5:$B$271, 0), MATCH(A38, 'p2'!$A$5:$BQ$5, 0))</f>
        <v>4.806931468504005</v>
      </c>
      <c r="C38" t="str">
        <f t="shared" si="10"/>
        <v>deflation</v>
      </c>
      <c r="D38" t="str">
        <f t="shared" si="21"/>
        <v>expansive</v>
      </c>
      <c r="E38" t="str">
        <f t="shared" si="22"/>
        <v>deflationary growth</v>
      </c>
      <c r="F38" s="4">
        <f t="shared" si="23"/>
        <v>-5.2345898366178119E-3</v>
      </c>
      <c r="G38">
        <f t="shared" si="11"/>
        <v>1153659814005.1223</v>
      </c>
      <c r="H38">
        <f t="shared" si="0"/>
        <v>119188878547.86731</v>
      </c>
      <c r="I38" s="4">
        <f t="shared" si="24"/>
        <v>0.11521723275403929</v>
      </c>
      <c r="J38">
        <f>INDEX(PQ, MATCH($B$1, PQ!$B$5:$B$271, 0), MATCH(A38, PQ!$A$5:$BQ$5, 0))</f>
        <v>5545563663889.7002</v>
      </c>
      <c r="K38">
        <f t="shared" si="1"/>
        <v>546766116148.73047</v>
      </c>
      <c r="L38" s="4">
        <f t="shared" si="25"/>
        <v>0.10937952796184397</v>
      </c>
      <c r="M38" s="20">
        <f t="shared" si="12"/>
        <v>-5.8377047921953223E-3</v>
      </c>
      <c r="N38" t="str">
        <f t="shared" si="13"/>
        <v>deflation</v>
      </c>
      <c r="O38">
        <f t="shared" si="26"/>
        <v>1</v>
      </c>
      <c r="P38" s="22">
        <f t="shared" si="27"/>
        <v>-6.0311495557751043E-4</v>
      </c>
      <c r="Q38">
        <f t="shared" si="14"/>
        <v>546766116148.73047</v>
      </c>
      <c r="R38" s="4">
        <f t="shared" si="15"/>
        <v>0.10937952796184397</v>
      </c>
      <c r="S38">
        <f>INDEX(m, MATCH($B$1, 'M stock'!$B$5:$B$271, 0), MATCH(A38, 'M stock'!$A$5:$BQ$5, 0))</f>
        <v>11049813097227.682</v>
      </c>
      <c r="T38" s="4">
        <f t="shared" si="16"/>
        <v>0.13088455619223344</v>
      </c>
      <c r="U38" s="15">
        <f t="shared" si="17"/>
        <v>5545563663889.7002</v>
      </c>
      <c r="V38" s="4">
        <f t="shared" si="28"/>
        <v>0.10937952796184397</v>
      </c>
      <c r="W38">
        <f t="shared" si="3"/>
        <v>2298724907901.9141</v>
      </c>
      <c r="X38" s="4">
        <f t="shared" si="29"/>
        <v>0.1368354233451832</v>
      </c>
      <c r="Y38">
        <f t="shared" si="4"/>
        <v>0.50186945381737202</v>
      </c>
      <c r="Z38" s="10">
        <f t="shared" si="30"/>
        <v>-1.9016112752302805E-2</v>
      </c>
      <c r="AA38">
        <f t="shared" si="18"/>
        <v>1153659814005.1223</v>
      </c>
      <c r="AB38">
        <f t="shared" si="31"/>
        <v>119188878547.86719</v>
      </c>
      <c r="AC38" s="4">
        <f t="shared" si="36"/>
        <v>0.11521723275403917</v>
      </c>
      <c r="AD38">
        <f t="shared" si="5"/>
        <v>4391903849884.5781</v>
      </c>
      <c r="AE38">
        <f t="shared" si="19"/>
        <v>5545563663889.7002</v>
      </c>
      <c r="AF38" s="4">
        <f t="shared" si="32"/>
        <v>0.10937952796184397</v>
      </c>
      <c r="AG38" s="4">
        <f t="shared" si="6"/>
        <v>-5.8377047921953223E-3</v>
      </c>
      <c r="AH38" s="10">
        <f t="shared" si="37"/>
        <v>0.21180288804692041</v>
      </c>
      <c r="AI38" s="10">
        <f t="shared" si="38"/>
        <v>-2.7455895383339229E-2</v>
      </c>
      <c r="AJ38" s="10">
        <f t="shared" si="39"/>
        <v>0.12839564071414677</v>
      </c>
      <c r="AK38" t="str">
        <f t="shared" si="33"/>
        <v>deflation</v>
      </c>
      <c r="AL38">
        <f t="shared" si="20"/>
        <v>1</v>
      </c>
      <c r="AM38">
        <f t="shared" si="34"/>
        <v>8751088189325.7676</v>
      </c>
      <c r="AN38">
        <f t="shared" si="35"/>
        <v>0.50186945381737202</v>
      </c>
    </row>
    <row r="39" spans="1:40" x14ac:dyDescent="0.35">
      <c r="A39">
        <v>1996</v>
      </c>
      <c r="B39">
        <f>INDEX(p, MATCH($B$1, 'p2'!$B$5:$B$271, 0), MATCH(A39, 'p2'!$A$5:$BQ$5, 0))</f>
        <v>4.7855033508509806</v>
      </c>
      <c r="C39" t="str">
        <f t="shared" si="10"/>
        <v>deflation</v>
      </c>
      <c r="D39" t="str">
        <f t="shared" si="21"/>
        <v>contractive</v>
      </c>
      <c r="E39" t="str">
        <f t="shared" si="22"/>
        <v>recession</v>
      </c>
      <c r="F39" s="4">
        <f t="shared" si="23"/>
        <v>-4.4577539316767532E-3</v>
      </c>
      <c r="G39">
        <f t="shared" si="11"/>
        <v>1028813726141.4998</v>
      </c>
      <c r="H39">
        <f t="shared" si="0"/>
        <v>-124846087863.62256</v>
      </c>
      <c r="I39" s="4">
        <f t="shared" si="24"/>
        <v>-0.10821741933629339</v>
      </c>
      <c r="J39">
        <f>INDEX(PQ, MATCH($B$1, PQ!$B$5:$B$271, 0), MATCH(A39, PQ!$A$5:$BQ$5, 0))</f>
        <v>4923391533851.6299</v>
      </c>
      <c r="K39">
        <f t="shared" si="1"/>
        <v>-622172130038.07031</v>
      </c>
      <c r="L39" s="4">
        <f t="shared" si="25"/>
        <v>-0.11219276664144796</v>
      </c>
      <c r="M39" s="20">
        <f t="shared" si="12"/>
        <v>-3.9753473051545724E-3</v>
      </c>
      <c r="N39" t="str">
        <f t="shared" si="13"/>
        <v>deflation</v>
      </c>
      <c r="O39">
        <f t="shared" si="26"/>
        <v>1</v>
      </c>
      <c r="P39" s="22">
        <f t="shared" si="27"/>
        <v>4.8240662652218082E-4</v>
      </c>
      <c r="Q39">
        <f t="shared" si="14"/>
        <v>-622172130038.07031</v>
      </c>
      <c r="R39" s="4">
        <f t="shared" si="15"/>
        <v>-0.11219276664144796</v>
      </c>
      <c r="S39">
        <f>INDEX(m, MATCH($B$1, 'M stock'!$B$5:$B$271, 0), MATCH(A39, 'M stock'!$A$5:$BQ$5, 0))</f>
        <v>9918054111497.5371</v>
      </c>
      <c r="T39" s="4">
        <f t="shared" si="16"/>
        <v>-0.10242336008507644</v>
      </c>
      <c r="U39" s="15">
        <f t="shared" si="17"/>
        <v>4923391533851.6299</v>
      </c>
      <c r="V39" s="4">
        <f t="shared" si="28"/>
        <v>-0.11219276664144796</v>
      </c>
      <c r="W39">
        <f t="shared" si="3"/>
        <v>2072520565623.23</v>
      </c>
      <c r="X39" s="4">
        <f t="shared" si="29"/>
        <v>-9.8404268166713646E-2</v>
      </c>
      <c r="Y39">
        <f t="shared" si="4"/>
        <v>0.49640700469098792</v>
      </c>
      <c r="Z39" s="10">
        <f t="shared" si="30"/>
        <v>-1.0884203222242463E-2</v>
      </c>
      <c r="AA39">
        <f t="shared" si="18"/>
        <v>1028813726141.4996</v>
      </c>
      <c r="AB39">
        <f t="shared" si="31"/>
        <v>-124846087863.62268</v>
      </c>
      <c r="AC39" s="4">
        <f t="shared" si="36"/>
        <v>-0.10821741933629349</v>
      </c>
      <c r="AD39">
        <f t="shared" si="5"/>
        <v>3894577807710.1304</v>
      </c>
      <c r="AE39">
        <f t="shared" si="19"/>
        <v>4923391533851.6299</v>
      </c>
      <c r="AF39" s="4">
        <f t="shared" si="32"/>
        <v>-0.11219276664144796</v>
      </c>
      <c r="AG39" s="4">
        <f t="shared" si="6"/>
        <v>-3.9753473051545724E-3</v>
      </c>
      <c r="AH39" s="10">
        <f t="shared" si="37"/>
        <v>-6.3497790732003678E-2</v>
      </c>
      <c r="AI39" s="10">
        <f t="shared" si="38"/>
        <v>-1.3788498474734318E-2</v>
      </c>
      <c r="AJ39" s="10">
        <f t="shared" si="39"/>
        <v>-0.10130856341920549</v>
      </c>
      <c r="AK39" t="str">
        <f t="shared" si="33"/>
        <v>deflation</v>
      </c>
      <c r="AL39">
        <f t="shared" si="20"/>
        <v>1</v>
      </c>
      <c r="AM39">
        <f t="shared" si="34"/>
        <v>7845533545874.3076</v>
      </c>
      <c r="AN39">
        <f t="shared" si="35"/>
        <v>0.49640700469098792</v>
      </c>
    </row>
    <row r="40" spans="1:40" x14ac:dyDescent="0.35">
      <c r="A40">
        <v>1997</v>
      </c>
      <c r="B40">
        <f>INDEX(p, MATCH($B$1, 'p2'!$B$5:$B$271, 0), MATCH(A40, 'p2'!$A$5:$BQ$5, 0))</f>
        <v>4.8096443400142288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5.0446081411593593E-3</v>
      </c>
      <c r="G40">
        <f t="shared" si="11"/>
        <v>934050064422.3623</v>
      </c>
      <c r="H40">
        <f t="shared" si="0"/>
        <v>-94763661719.137451</v>
      </c>
      <c r="I40" s="4">
        <f t="shared" si="24"/>
        <v>-9.2109639783425637E-2</v>
      </c>
      <c r="J40">
        <f>INDEX(PQ, MATCH($B$1, PQ!$B$5:$B$271, 0), MATCH(A40, PQ!$A$5:$BQ$5, 0))</f>
        <v>4492448605638.9404</v>
      </c>
      <c r="K40">
        <f t="shared" si="1"/>
        <v>-430942928212.68945</v>
      </c>
      <c r="L40" s="4">
        <f t="shared" si="25"/>
        <v>-8.7529688680997003E-2</v>
      </c>
      <c r="M40" s="20">
        <f t="shared" si="12"/>
        <v>4.5799511024286338E-3</v>
      </c>
      <c r="N40" t="str">
        <f t="shared" si="13"/>
        <v>inflation</v>
      </c>
      <c r="O40">
        <f t="shared" si="26"/>
        <v>1</v>
      </c>
      <c r="P40" s="22">
        <f t="shared" si="27"/>
        <v>-4.6465703873072549E-4</v>
      </c>
      <c r="Q40">
        <f t="shared" si="14"/>
        <v>-430942928212.68945</v>
      </c>
      <c r="R40" s="4">
        <f t="shared" si="15"/>
        <v>-8.7529688680997003E-2</v>
      </c>
      <c r="S40">
        <f>INDEX(m, MATCH($B$1, 'M stock'!$B$5:$B$271, 0), MATCH(A40, 'M stock'!$A$5:$BQ$5, 0))</f>
        <v>9435094705469.5996</v>
      </c>
      <c r="T40" s="4">
        <f t="shared" si="16"/>
        <v>-4.8694975909444292E-2</v>
      </c>
      <c r="U40" s="15">
        <f t="shared" si="17"/>
        <v>4492448605638.9404</v>
      </c>
      <c r="V40" s="4">
        <f t="shared" si="28"/>
        <v>-8.7529688680997003E-2</v>
      </c>
      <c r="W40">
        <f t="shared" si="3"/>
        <v>1961703202661.6934</v>
      </c>
      <c r="X40" s="4">
        <f t="shared" si="29"/>
        <v>-5.3469849611944675E-2</v>
      </c>
      <c r="Y40">
        <f t="shared" si="4"/>
        <v>0.47614239664543401</v>
      </c>
      <c r="Z40" s="10">
        <f t="shared" si="30"/>
        <v>-4.082256667221805E-2</v>
      </c>
      <c r="AA40">
        <f t="shared" si="18"/>
        <v>934050064422.36218</v>
      </c>
      <c r="AB40">
        <f t="shared" si="31"/>
        <v>-94763661719.137451</v>
      </c>
      <c r="AC40" s="4">
        <f t="shared" si="36"/>
        <v>-9.2109639783425651E-2</v>
      </c>
      <c r="AD40">
        <f t="shared" si="5"/>
        <v>3558398541216.5781</v>
      </c>
      <c r="AE40">
        <f t="shared" si="19"/>
        <v>4492448605638.9404</v>
      </c>
      <c r="AF40" s="4">
        <f t="shared" si="32"/>
        <v>-8.7529688680997003E-2</v>
      </c>
      <c r="AG40" s="4">
        <f t="shared" si="6"/>
        <v>4.5799511024286338E-3</v>
      </c>
      <c r="AH40" s="10">
        <f t="shared" si="37"/>
        <v>-4.0780987774053389E-2</v>
      </c>
      <c r="AI40" s="10">
        <f t="shared" si="38"/>
        <v>-3.4059839069052328E-2</v>
      </c>
      <c r="AJ40" s="10">
        <f t="shared" si="39"/>
        <v>-4.6707122008778953E-2</v>
      </c>
      <c r="AK40" t="str">
        <f t="shared" si="33"/>
        <v>inflation</v>
      </c>
      <c r="AL40">
        <f t="shared" si="20"/>
        <v>1</v>
      </c>
      <c r="AM40">
        <f t="shared" si="34"/>
        <v>7473391502807.9063</v>
      </c>
      <c r="AN40">
        <f t="shared" si="35"/>
        <v>0.47614239664543401</v>
      </c>
    </row>
    <row r="41" spans="1:40" x14ac:dyDescent="0.35">
      <c r="A41">
        <v>1998</v>
      </c>
      <c r="B41">
        <f>INDEX(p, MATCH($B$1, 'p2'!$B$5:$B$271, 0), MATCH(A41, 'p2'!$A$5:$BQ$5, 0))</f>
        <v>4.8083611150243177</v>
      </c>
      <c r="C41" t="str">
        <f t="shared" si="10"/>
        <v>deflation</v>
      </c>
      <c r="D41" t="str">
        <f t="shared" si="21"/>
        <v>contractive</v>
      </c>
      <c r="E41" t="str">
        <f t="shared" si="22"/>
        <v>recession</v>
      </c>
      <c r="F41" s="4">
        <f t="shared" si="23"/>
        <v>-2.6680247003612597E-4</v>
      </c>
      <c r="G41">
        <f t="shared" si="11"/>
        <v>852340872802.87671</v>
      </c>
      <c r="H41">
        <f t="shared" si="0"/>
        <v>-81709191619.485596</v>
      </c>
      <c r="I41" s="4">
        <f t="shared" si="24"/>
        <v>-8.7478385508186235E-2</v>
      </c>
      <c r="J41">
        <f>INDEX(PQ, MATCH($B$1, PQ!$B$5:$B$271, 0), MATCH(A41, PQ!$A$5:$BQ$5, 0))</f>
        <v>4098362709531.2402</v>
      </c>
      <c r="K41">
        <f t="shared" si="1"/>
        <v>-394085896107.7002</v>
      </c>
      <c r="L41" s="4">
        <f t="shared" si="25"/>
        <v>-8.7721848528894003E-2</v>
      </c>
      <c r="M41" s="20">
        <f t="shared" si="12"/>
        <v>-2.4346302070776815E-4</v>
      </c>
      <c r="N41" t="str">
        <f t="shared" si="13"/>
        <v>deflation</v>
      </c>
      <c r="O41">
        <f t="shared" si="26"/>
        <v>1</v>
      </c>
      <c r="P41" s="22">
        <f t="shared" si="27"/>
        <v>2.333944932835782E-5</v>
      </c>
      <c r="Q41">
        <f t="shared" si="14"/>
        <v>-394085896107.7002</v>
      </c>
      <c r="R41" s="4">
        <f t="shared" si="15"/>
        <v>-8.7721848528894003E-2</v>
      </c>
      <c r="S41">
        <f>INDEX(m, MATCH($B$1, 'M stock'!$B$5:$B$271, 0), MATCH(A41, 'M stock'!$A$5:$BQ$5, 0))</f>
        <v>8994016285054.9141</v>
      </c>
      <c r="T41" s="4">
        <f t="shared" si="16"/>
        <v>-4.6748700906943615E-2</v>
      </c>
      <c r="U41" s="15">
        <f t="shared" si="17"/>
        <v>4098362709531.2402</v>
      </c>
      <c r="V41" s="4">
        <f t="shared" si="28"/>
        <v>-8.7721848528894003E-2</v>
      </c>
      <c r="W41">
        <f t="shared" si="3"/>
        <v>1870495179106.2449</v>
      </c>
      <c r="X41" s="4">
        <f t="shared" si="29"/>
        <v>-4.6494303231852253E-2</v>
      </c>
      <c r="Y41">
        <f t="shared" si="4"/>
        <v>0.45567659426427393</v>
      </c>
      <c r="Z41" s="10">
        <f t="shared" si="30"/>
        <v>-4.2982524818936094E-2</v>
      </c>
      <c r="AA41">
        <f t="shared" si="18"/>
        <v>852340872802.87671</v>
      </c>
      <c r="AB41">
        <f t="shared" si="31"/>
        <v>-81709191619.485474</v>
      </c>
      <c r="AC41" s="4">
        <f t="shared" si="36"/>
        <v>-8.747838550818611E-2</v>
      </c>
      <c r="AD41">
        <f t="shared" si="5"/>
        <v>3246021836728.3633</v>
      </c>
      <c r="AE41">
        <f t="shared" si="19"/>
        <v>4098362709531.2402</v>
      </c>
      <c r="AF41" s="4">
        <f t="shared" si="32"/>
        <v>-8.7721848528894003E-2</v>
      </c>
      <c r="AG41" s="4">
        <f t="shared" si="6"/>
        <v>-2.4346302070776815E-4</v>
      </c>
      <c r="AH41" s="10">
        <f t="shared" si="37"/>
        <v>-0.26915775340100706</v>
      </c>
      <c r="AI41" s="10">
        <f t="shared" si="38"/>
        <v>-4.122754529704175E-2</v>
      </c>
      <c r="AJ41" s="10">
        <f t="shared" si="39"/>
        <v>-4.4739323709957909E-2</v>
      </c>
      <c r="AK41" t="str">
        <f t="shared" si="33"/>
        <v>deflation</v>
      </c>
      <c r="AL41">
        <f t="shared" si="20"/>
        <v>1</v>
      </c>
      <c r="AM41">
        <f t="shared" si="34"/>
        <v>7123521105948.6689</v>
      </c>
      <c r="AN41">
        <f t="shared" si="35"/>
        <v>0.45567659426427393</v>
      </c>
    </row>
    <row r="42" spans="1:40" x14ac:dyDescent="0.35">
      <c r="A42">
        <v>1999</v>
      </c>
      <c r="B42">
        <f>INDEX(p, MATCH($B$1, 'p2'!$B$5:$B$271, 0), MATCH(A42, 'p2'!$A$5:$BQ$5, 0))</f>
        <v>4.7486868846222121</v>
      </c>
      <c r="C42" t="str">
        <f t="shared" si="10"/>
        <v>deflation</v>
      </c>
      <c r="D42" t="str">
        <f t="shared" si="21"/>
        <v>expansive</v>
      </c>
      <c r="E42" t="str">
        <f t="shared" si="22"/>
        <v>deflationary growth</v>
      </c>
      <c r="F42" s="4">
        <f t="shared" si="23"/>
        <v>-1.2410513473217751E-2</v>
      </c>
      <c r="G42">
        <f t="shared" si="11"/>
        <v>976266141925.82239</v>
      </c>
      <c r="H42">
        <f t="shared" si="0"/>
        <v>123925269122.94568</v>
      </c>
      <c r="I42" s="4">
        <f t="shared" si="24"/>
        <v>0.14539402377293506</v>
      </c>
      <c r="J42">
        <f>INDEX(PQ, MATCH($B$1, PQ!$B$5:$B$271, 0), MATCH(A42, PQ!$A$5:$BQ$5, 0))</f>
        <v>4635982224063.8799</v>
      </c>
      <c r="K42">
        <f t="shared" si="1"/>
        <v>537619514532.63965</v>
      </c>
      <c r="L42" s="4">
        <f t="shared" si="25"/>
        <v>0.131179095808758</v>
      </c>
      <c r="M42" s="20">
        <f t="shared" si="12"/>
        <v>-1.421492796417706E-2</v>
      </c>
      <c r="N42" t="str">
        <f t="shared" si="13"/>
        <v>deflation</v>
      </c>
      <c r="O42">
        <f t="shared" si="26"/>
        <v>1</v>
      </c>
      <c r="P42" s="22">
        <f t="shared" si="27"/>
        <v>-1.8044144909593086E-3</v>
      </c>
      <c r="Q42">
        <f t="shared" si="14"/>
        <v>537619514532.63965</v>
      </c>
      <c r="R42" s="4">
        <f t="shared" si="15"/>
        <v>0.131179095808758</v>
      </c>
      <c r="S42">
        <f>INDEX(m, MATCH($B$1, 'M stock'!$B$5:$B$271, 0), MATCH(A42, 'M stock'!$A$5:$BQ$5, 0))</f>
        <v>10625853768168.373</v>
      </c>
      <c r="T42" s="4">
        <f t="shared" si="16"/>
        <v>0.18143590487211306</v>
      </c>
      <c r="U42" s="15">
        <f t="shared" si="17"/>
        <v>4635982224063.8799</v>
      </c>
      <c r="V42" s="4">
        <f t="shared" si="28"/>
        <v>0.131179095808758</v>
      </c>
      <c r="W42">
        <f t="shared" si="3"/>
        <v>2237640431206.0103</v>
      </c>
      <c r="X42" s="4">
        <f t="shared" si="29"/>
        <v>0.19628238351044228</v>
      </c>
      <c r="Y42">
        <f t="shared" si="4"/>
        <v>0.43629268058927989</v>
      </c>
      <c r="Z42" s="10">
        <f t="shared" si="30"/>
        <v>-4.2538752086424152E-2</v>
      </c>
      <c r="AA42">
        <f t="shared" si="18"/>
        <v>976266141925.82239</v>
      </c>
      <c r="AB42">
        <f t="shared" si="31"/>
        <v>123925269122.94568</v>
      </c>
      <c r="AC42" s="4">
        <f t="shared" si="36"/>
        <v>0.14539402377293506</v>
      </c>
      <c r="AD42">
        <f t="shared" si="5"/>
        <v>3659716082138.0576</v>
      </c>
      <c r="AE42">
        <f t="shared" si="19"/>
        <v>4635982224063.8799</v>
      </c>
      <c r="AF42" s="4">
        <f t="shared" si="32"/>
        <v>0.131179095808758</v>
      </c>
      <c r="AG42" s="4">
        <f t="shared" si="6"/>
        <v>-1.421492796417706E-2</v>
      </c>
      <c r="AH42" s="10">
        <f t="shared" si="37"/>
        <v>6.0074717013825926E-2</v>
      </c>
      <c r="AI42" s="10">
        <f t="shared" si="38"/>
        <v>-6.5103287701684276E-2</v>
      </c>
      <c r="AJ42" s="10">
        <f t="shared" si="39"/>
        <v>0.17371784789518216</v>
      </c>
      <c r="AK42" t="str">
        <f t="shared" si="33"/>
        <v>deflation</v>
      </c>
      <c r="AL42">
        <f t="shared" si="20"/>
        <v>1</v>
      </c>
      <c r="AM42">
        <f t="shared" si="34"/>
        <v>8388213336962.3623</v>
      </c>
      <c r="AN42">
        <f t="shared" si="35"/>
        <v>0.43629268058927989</v>
      </c>
    </row>
    <row r="43" spans="1:40" x14ac:dyDescent="0.35">
      <c r="A43">
        <v>2000</v>
      </c>
      <c r="B43">
        <f>INDEX(p, MATCH($B$1, 'p2'!$B$5:$B$271, 0), MATCH(A43, 'p2'!$A$5:$BQ$5, 0))</f>
        <v>4.6852320769876767</v>
      </c>
      <c r="C43" t="str">
        <f t="shared" si="10"/>
        <v>deflation</v>
      </c>
      <c r="D43" t="str">
        <f t="shared" si="21"/>
        <v>expansive</v>
      </c>
      <c r="E43" t="str">
        <f t="shared" si="22"/>
        <v>deflationary growth</v>
      </c>
      <c r="F43" s="4">
        <f t="shared" si="23"/>
        <v>-1.3362600899213341E-2</v>
      </c>
      <c r="G43">
        <f t="shared" si="11"/>
        <v>1060429663742.7076</v>
      </c>
      <c r="H43">
        <f t="shared" si="0"/>
        <v>84163521816.885254</v>
      </c>
      <c r="I43" s="4">
        <f t="shared" si="24"/>
        <v>8.620960842794452E-2</v>
      </c>
      <c r="J43">
        <f>INDEX(PQ, MATCH($B$1, PQ!$B$5:$B$271, 0), MATCH(A43, PQ!$A$5:$BQ$5, 0))</f>
        <v>4968359075956.5898</v>
      </c>
      <c r="K43">
        <f t="shared" si="1"/>
        <v>332376851892.70996</v>
      </c>
      <c r="L43" s="4">
        <f t="shared" si="25"/>
        <v>7.1695022937631109E-2</v>
      </c>
      <c r="M43" s="20">
        <f t="shared" si="12"/>
        <v>-1.4514585490313411E-2</v>
      </c>
      <c r="N43" t="str">
        <f t="shared" si="13"/>
        <v>deflation</v>
      </c>
      <c r="O43">
        <f t="shared" si="26"/>
        <v>1</v>
      </c>
      <c r="P43" s="22">
        <f t="shared" si="27"/>
        <v>-1.1519845911000699E-3</v>
      </c>
      <c r="Q43">
        <f t="shared" si="14"/>
        <v>332376851892.70996</v>
      </c>
      <c r="R43" s="4">
        <f t="shared" si="15"/>
        <v>7.1695022937631109E-2</v>
      </c>
      <c r="S43">
        <f>INDEX(m, MATCH($B$1, 'M stock'!$B$5:$B$271, 0), MATCH(A43, 'M stock'!$A$5:$BQ$5, 0))</f>
        <v>11381398499519.773</v>
      </c>
      <c r="T43" s="4">
        <f t="shared" si="16"/>
        <v>7.1104378794932074E-2</v>
      </c>
      <c r="U43" s="15">
        <f t="shared" si="17"/>
        <v>4968359075956.5898</v>
      </c>
      <c r="V43" s="4">
        <f t="shared" si="28"/>
        <v>7.1695022937631109E-2</v>
      </c>
      <c r="W43">
        <f t="shared" si="3"/>
        <v>2429206987509.001</v>
      </c>
      <c r="X43" s="4">
        <f t="shared" si="29"/>
        <v>8.5610964850033125E-2</v>
      </c>
      <c r="Y43">
        <f t="shared" si="4"/>
        <v>0.4365332675212299</v>
      </c>
      <c r="Z43" s="10">
        <f t="shared" si="30"/>
        <v>5.5143471952143425E-4</v>
      </c>
      <c r="AA43">
        <f t="shared" si="18"/>
        <v>1060429663742.7076</v>
      </c>
      <c r="AB43">
        <f t="shared" si="31"/>
        <v>84163521816.885254</v>
      </c>
      <c r="AC43" s="4">
        <f t="shared" si="36"/>
        <v>8.620960842794452E-2</v>
      </c>
      <c r="AD43">
        <f t="shared" si="5"/>
        <v>3907929412213.8823</v>
      </c>
      <c r="AE43">
        <f t="shared" si="19"/>
        <v>4968359075956.5898</v>
      </c>
      <c r="AF43" s="4">
        <f t="shared" si="32"/>
        <v>7.1695022937631109E-2</v>
      </c>
      <c r="AG43" s="4">
        <f t="shared" si="6"/>
        <v>-1.4514585490313411E-2</v>
      </c>
      <c r="AH43" s="10">
        <f t="shared" si="37"/>
        <v>0.33781700995367225</v>
      </c>
      <c r="AI43" s="10">
        <f t="shared" si="38"/>
        <v>-1.3915941912402016E-2</v>
      </c>
      <c r="AJ43" s="10">
        <f t="shared" si="39"/>
        <v>7.1143588218109677E-2</v>
      </c>
      <c r="AK43" t="str">
        <f t="shared" si="33"/>
        <v>deflation</v>
      </c>
      <c r="AL43">
        <f t="shared" si="20"/>
        <v>1</v>
      </c>
      <c r="AM43">
        <f t="shared" si="34"/>
        <v>8952191512010.7734</v>
      </c>
      <c r="AN43">
        <f t="shared" si="35"/>
        <v>0.4365332675212299</v>
      </c>
    </row>
    <row r="44" spans="1:40" x14ac:dyDescent="0.35">
      <c r="A44">
        <v>2001</v>
      </c>
      <c r="B44">
        <f>INDEX(p, MATCH($B$1, 'p2'!$B$5:$B$271, 0), MATCH(A44, 'p2'!$A$5:$BQ$5, 0))</f>
        <v>4.6344029383454766</v>
      </c>
      <c r="C44" t="str">
        <f t="shared" si="10"/>
        <v>deflation</v>
      </c>
      <c r="D44" t="str">
        <f t="shared" si="21"/>
        <v>contractive</v>
      </c>
      <c r="E44" t="str">
        <f t="shared" si="22"/>
        <v>recession</v>
      </c>
      <c r="F44" s="4">
        <f t="shared" si="23"/>
        <v>-1.0848798481478909E-2</v>
      </c>
      <c r="G44">
        <f t="shared" si="11"/>
        <v>943964465820.20374</v>
      </c>
      <c r="H44">
        <f t="shared" si="0"/>
        <v>-116465197922.50391</v>
      </c>
      <c r="I44" s="4">
        <f t="shared" si="24"/>
        <v>-0.10982831007522804</v>
      </c>
      <c r="J44">
        <f>INDEX(PQ, MATCH($B$1, PQ!$B$5:$B$271, 0), MATCH(A44, PQ!$A$5:$BQ$5, 0))</f>
        <v>4374711694090.8701</v>
      </c>
      <c r="K44">
        <f t="shared" si="1"/>
        <v>-593647381865.71973</v>
      </c>
      <c r="L44" s="4">
        <f t="shared" si="25"/>
        <v>-0.11948560335313949</v>
      </c>
      <c r="M44" s="20">
        <f t="shared" si="12"/>
        <v>-9.6572932779114412E-3</v>
      </c>
      <c r="N44" t="str">
        <f t="shared" si="13"/>
        <v>deflation</v>
      </c>
      <c r="O44">
        <f t="shared" si="26"/>
        <v>1</v>
      </c>
      <c r="P44" s="22">
        <f t="shared" si="27"/>
        <v>1.1915052035674674E-3</v>
      </c>
      <c r="Q44">
        <f t="shared" si="14"/>
        <v>-593647381865.71973</v>
      </c>
      <c r="R44" s="4">
        <f t="shared" si="15"/>
        <v>-0.11948560335313949</v>
      </c>
      <c r="S44">
        <f>INDEX(m, MATCH($B$1, 'M stock'!$B$5:$B$271, 0), MATCH(A44, 'M stock'!$A$5:$BQ$5, 0))</f>
        <v>8352558115806.1816</v>
      </c>
      <c r="T44" s="4">
        <f t="shared" si="16"/>
        <v>-0.26612198701604117</v>
      </c>
      <c r="U44" s="15">
        <f t="shared" si="17"/>
        <v>4374711694090.8701</v>
      </c>
      <c r="V44" s="4">
        <f t="shared" si="28"/>
        <v>-0.11948560335313949</v>
      </c>
      <c r="W44">
        <f t="shared" si="3"/>
        <v>1802294325056.7073</v>
      </c>
      <c r="X44" s="4">
        <f t="shared" si="29"/>
        <v>-0.25807297018157899</v>
      </c>
      <c r="Y44">
        <f t="shared" si="4"/>
        <v>0.52375710931148989</v>
      </c>
      <c r="Z44" s="10">
        <f t="shared" si="30"/>
        <v>0.19981029690026555</v>
      </c>
      <c r="AA44">
        <f t="shared" si="18"/>
        <v>943964465820.20374</v>
      </c>
      <c r="AB44">
        <f t="shared" si="31"/>
        <v>-116465197922.50391</v>
      </c>
      <c r="AC44" s="4">
        <f t="shared" si="36"/>
        <v>-0.10982831007522804</v>
      </c>
      <c r="AD44">
        <f t="shared" si="5"/>
        <v>3430747228270.6665</v>
      </c>
      <c r="AE44">
        <f t="shared" si="19"/>
        <v>4374711694090.8701</v>
      </c>
      <c r="AF44" s="4">
        <f t="shared" si="32"/>
        <v>-0.11948560335313949</v>
      </c>
      <c r="AG44" s="4">
        <f t="shared" si="6"/>
        <v>-9.6572932779114412E-3</v>
      </c>
      <c r="AH44" s="10">
        <f t="shared" si="37"/>
        <v>-9.7658594285602862E-2</v>
      </c>
      <c r="AI44" s="10">
        <f t="shared" si="38"/>
        <v>0.1385873668284395</v>
      </c>
      <c r="AJ44" s="10">
        <f t="shared" si="39"/>
        <v>-0.31929590025340504</v>
      </c>
      <c r="AK44" t="str">
        <f t="shared" si="33"/>
        <v>deflation</v>
      </c>
      <c r="AL44">
        <f t="shared" si="20"/>
        <v>1</v>
      </c>
      <c r="AM44">
        <f t="shared" si="34"/>
        <v>6550263790749.4746</v>
      </c>
      <c r="AN44">
        <f t="shared" si="35"/>
        <v>0.52375710931148989</v>
      </c>
    </row>
    <row r="45" spans="1:40" x14ac:dyDescent="0.35">
      <c r="A45">
        <v>2002</v>
      </c>
      <c r="B45">
        <f>INDEX(p, MATCH($B$1, 'p2'!$B$5:$B$271, 0), MATCH(A45, 'p2'!$A$5:$BQ$5, 0))</f>
        <v>4.5699393845247576</v>
      </c>
      <c r="C45" t="str">
        <f t="shared" si="10"/>
        <v>deflation</v>
      </c>
      <c r="D45" t="str">
        <f t="shared" si="21"/>
        <v>contractive</v>
      </c>
      <c r="E45" t="str">
        <f t="shared" si="22"/>
        <v>recession</v>
      </c>
      <c r="F45" s="4">
        <f t="shared" si="23"/>
        <v>-1.390978615332336E-2</v>
      </c>
      <c r="G45">
        <f t="shared" si="11"/>
        <v>915295738940.87817</v>
      </c>
      <c r="H45">
        <f t="shared" si="0"/>
        <v>-28668726879.325562</v>
      </c>
      <c r="I45" s="4">
        <f t="shared" si="24"/>
        <v>-3.0370557279839467E-2</v>
      </c>
      <c r="J45">
        <f>INDEX(PQ, MATCH($B$1, PQ!$B$5:$B$271, 0), MATCH(A45, PQ!$A$5:$BQ$5, 0))</f>
        <v>4182846045873.6099</v>
      </c>
      <c r="K45">
        <f t="shared" si="1"/>
        <v>-191865648217.26025</v>
      </c>
      <c r="L45" s="4">
        <f t="shared" si="25"/>
        <v>-4.385789547604297E-2</v>
      </c>
      <c r="M45" s="20">
        <f t="shared" si="12"/>
        <v>-1.3487338196203503E-2</v>
      </c>
      <c r="N45" t="str">
        <f t="shared" si="13"/>
        <v>deflation</v>
      </c>
      <c r="O45">
        <f t="shared" si="26"/>
        <v>1</v>
      </c>
      <c r="P45" s="22">
        <f t="shared" si="27"/>
        <v>4.2244795711985673E-4</v>
      </c>
      <c r="Q45">
        <f t="shared" si="14"/>
        <v>-191865648217.26025</v>
      </c>
      <c r="R45" s="4">
        <f t="shared" si="15"/>
        <v>-4.385789547604297E-2</v>
      </c>
      <c r="S45">
        <f>INDEX(m, MATCH($B$1, 'M stock'!$B$5:$B$271, 0), MATCH(A45, 'M stock'!$A$5:$BQ$5, 0))</f>
        <v>8170246754075.3535</v>
      </c>
      <c r="T45" s="4">
        <f t="shared" si="16"/>
        <v>-2.182700906753662E-2</v>
      </c>
      <c r="U45" s="15">
        <f t="shared" si="17"/>
        <v>4182846045873.6104</v>
      </c>
      <c r="V45" s="4">
        <f t="shared" si="28"/>
        <v>-4.3857895476042859E-2</v>
      </c>
      <c r="W45">
        <f t="shared" si="3"/>
        <v>1787823878308.3997</v>
      </c>
      <c r="X45" s="4">
        <f t="shared" si="29"/>
        <v>-8.0289032413461761E-3</v>
      </c>
      <c r="Y45">
        <f t="shared" si="4"/>
        <v>0.51196079773076486</v>
      </c>
      <c r="Z45" s="10">
        <f t="shared" si="30"/>
        <v>-2.252248489043325E-2</v>
      </c>
      <c r="AA45">
        <f t="shared" si="18"/>
        <v>915295738940.87817</v>
      </c>
      <c r="AB45">
        <f t="shared" si="31"/>
        <v>-28668726879.325562</v>
      </c>
      <c r="AC45" s="4">
        <f t="shared" si="36"/>
        <v>-3.0370557279839467E-2</v>
      </c>
      <c r="AD45">
        <f t="shared" si="5"/>
        <v>3267550306932.7314</v>
      </c>
      <c r="AE45">
        <f t="shared" si="19"/>
        <v>4182846045873.6094</v>
      </c>
      <c r="AF45" s="4">
        <f t="shared" si="32"/>
        <v>-4.3857895476043081E-2</v>
      </c>
      <c r="AG45" s="4">
        <f t="shared" si="6"/>
        <v>-1.3487338196203614E-2</v>
      </c>
      <c r="AH45" s="10">
        <f t="shared" si="37"/>
        <v>-0.13125478583978556</v>
      </c>
      <c r="AI45" s="10">
        <f t="shared" si="38"/>
        <v>-3.5828992234696905E-2</v>
      </c>
      <c r="AJ45" s="10">
        <f t="shared" si="39"/>
        <v>-2.1335410585609831E-2</v>
      </c>
      <c r="AK45" t="str">
        <f t="shared" si="33"/>
        <v>deflation</v>
      </c>
      <c r="AL45">
        <f t="shared" si="20"/>
        <v>1</v>
      </c>
      <c r="AM45">
        <f t="shared" si="34"/>
        <v>6382422875766.9531</v>
      </c>
      <c r="AN45">
        <f t="shared" si="35"/>
        <v>0.51196079773076486</v>
      </c>
    </row>
    <row r="46" spans="1:40" x14ac:dyDescent="0.35">
      <c r="A46">
        <v>2003</v>
      </c>
      <c r="B46">
        <f>INDEX(p, MATCH($B$1, 'p2'!$B$5:$B$271, 0), MATCH(A46, 'p2'!$A$5:$BQ$5, 0))</f>
        <v>4.4964682996004077</v>
      </c>
      <c r="C46" t="str">
        <f t="shared" si="10"/>
        <v>deflation</v>
      </c>
      <c r="D46" t="str">
        <f t="shared" si="21"/>
        <v>expansive</v>
      </c>
      <c r="E46" t="str">
        <f t="shared" si="22"/>
        <v>deflationary growth</v>
      </c>
      <c r="F46" s="4">
        <f t="shared" si="23"/>
        <v>-1.6077037076934957E-2</v>
      </c>
      <c r="G46">
        <f t="shared" si="11"/>
        <v>1005135885346.99</v>
      </c>
      <c r="H46">
        <f t="shared" si="0"/>
        <v>89840146406.111816</v>
      </c>
      <c r="I46" s="4">
        <f t="shared" si="24"/>
        <v>9.8154227736347924E-2</v>
      </c>
      <c r="J46">
        <f>INDEX(PQ, MATCH($B$1, PQ!$B$5:$B$271, 0), MATCH(A46, PQ!$A$5:$BQ$5, 0))</f>
        <v>4519561645253.5303</v>
      </c>
      <c r="K46">
        <f t="shared" si="1"/>
        <v>336715599379.92041</v>
      </c>
      <c r="L46" s="4">
        <f t="shared" si="25"/>
        <v>8.0499161500837774E-2</v>
      </c>
      <c r="M46" s="20">
        <f t="shared" si="12"/>
        <v>-1.765506623551015E-2</v>
      </c>
      <c r="N46" t="str">
        <f t="shared" si="13"/>
        <v>deflation</v>
      </c>
      <c r="O46">
        <f t="shared" si="26"/>
        <v>1</v>
      </c>
      <c r="P46" s="22">
        <f t="shared" si="27"/>
        <v>-1.5780291585751928E-3</v>
      </c>
      <c r="Q46">
        <f t="shared" si="14"/>
        <v>336715599379.92041</v>
      </c>
      <c r="R46" s="4">
        <f t="shared" si="15"/>
        <v>8.0499161500837774E-2</v>
      </c>
      <c r="S46">
        <f>INDEX(m, MATCH($B$1, 'M stock'!$B$5:$B$271, 0), MATCH(A46, 'M stock'!$A$5:$BQ$5, 0))</f>
        <v>8884300913886</v>
      </c>
      <c r="T46" s="4">
        <f t="shared" si="16"/>
        <v>8.7396890363742472E-2</v>
      </c>
      <c r="U46" s="15">
        <f t="shared" si="17"/>
        <v>4519561645253.5303</v>
      </c>
      <c r="V46" s="4">
        <f t="shared" si="28"/>
        <v>8.0499161500837649E-2</v>
      </c>
      <c r="W46">
        <f t="shared" si="3"/>
        <v>1975839775113.1772</v>
      </c>
      <c r="X46" s="4">
        <f t="shared" si="29"/>
        <v>0.10516466363715544</v>
      </c>
      <c r="Y46">
        <f t="shared" si="4"/>
        <v>0.50871325600751971</v>
      </c>
      <c r="Z46" s="10">
        <f t="shared" si="30"/>
        <v>-6.3433406183435962E-3</v>
      </c>
      <c r="AA46">
        <f t="shared" si="18"/>
        <v>1005135885346.9899</v>
      </c>
      <c r="AB46">
        <f t="shared" si="31"/>
        <v>89840146406.111694</v>
      </c>
      <c r="AC46" s="4">
        <f t="shared" si="36"/>
        <v>9.8154227736347799E-2</v>
      </c>
      <c r="AD46">
        <f t="shared" si="5"/>
        <v>3514425759906.5405</v>
      </c>
      <c r="AE46">
        <f t="shared" si="19"/>
        <v>4519561645253.5303</v>
      </c>
      <c r="AF46" s="4">
        <f t="shared" si="32"/>
        <v>8.0499161500837899E-2</v>
      </c>
      <c r="AG46" s="4">
        <f t="shared" si="6"/>
        <v>-1.7655066235510025E-2</v>
      </c>
      <c r="AH46" s="10">
        <f t="shared" si="37"/>
        <v>2.2919912051686947E-3</v>
      </c>
      <c r="AI46" s="10">
        <f t="shared" si="38"/>
        <v>-2.4665502136317546E-2</v>
      </c>
      <c r="AJ46" s="10">
        <f t="shared" si="39"/>
        <v>8.68425021191815E-2</v>
      </c>
      <c r="AK46" t="str">
        <f t="shared" si="33"/>
        <v>deflation</v>
      </c>
      <c r="AL46">
        <f t="shared" si="20"/>
        <v>1</v>
      </c>
      <c r="AM46">
        <f t="shared" si="34"/>
        <v>6908461138772.8232</v>
      </c>
      <c r="AN46">
        <f t="shared" si="35"/>
        <v>0.50871325600751971</v>
      </c>
    </row>
    <row r="47" spans="1:40" x14ac:dyDescent="0.35">
      <c r="A47">
        <v>2004</v>
      </c>
      <c r="B47">
        <f>INDEX(p, MATCH($B$1, 'p2'!$B$5:$B$271, 0), MATCH(A47, 'p2'!$A$5:$BQ$5, 0))</f>
        <v>4.4458935349877358</v>
      </c>
      <c r="C47" t="str">
        <f t="shared" si="10"/>
        <v>deflation</v>
      </c>
      <c r="D47" t="str">
        <f t="shared" si="21"/>
        <v>expansive</v>
      </c>
      <c r="E47" t="str">
        <f t="shared" si="22"/>
        <v>deflationary growth</v>
      </c>
      <c r="F47" s="4">
        <f t="shared" si="23"/>
        <v>-1.1247663998246456E-2</v>
      </c>
      <c r="G47">
        <f t="shared" si="11"/>
        <v>1100592258260.1963</v>
      </c>
      <c r="H47">
        <f t="shared" si="0"/>
        <v>95456372913.206299</v>
      </c>
      <c r="I47" s="4">
        <f t="shared" si="24"/>
        <v>9.4968624943932961E-2</v>
      </c>
      <c r="J47">
        <f>INDEX(PQ, MATCH($B$1, PQ!$B$5:$B$271, 0), MATCH(A47, PQ!$A$5:$BQ$5, 0))</f>
        <v>4893116005656.5596</v>
      </c>
      <c r="K47">
        <f t="shared" si="1"/>
        <v>373554360403.0293</v>
      </c>
      <c r="L47" s="4">
        <f t="shared" si="25"/>
        <v>8.2652785761941808E-2</v>
      </c>
      <c r="M47" s="20">
        <f t="shared" si="12"/>
        <v>-1.2315839181991153E-2</v>
      </c>
      <c r="N47" t="str">
        <f t="shared" si="13"/>
        <v>deflation</v>
      </c>
      <c r="O47">
        <f t="shared" si="26"/>
        <v>1</v>
      </c>
      <c r="P47" s="22">
        <f t="shared" si="27"/>
        <v>-1.0681751837446976E-3</v>
      </c>
      <c r="Q47">
        <f t="shared" si="14"/>
        <v>373554360403.0293</v>
      </c>
      <c r="R47" s="4">
        <f t="shared" si="15"/>
        <v>8.2652785761941808E-2</v>
      </c>
      <c r="S47">
        <f>INDEX(m, MATCH($B$1, 'M stock'!$B$5:$B$271, 0), MATCH(A47, 'M stock'!$A$5:$BQ$5, 0))</f>
        <v>9579116948416.252</v>
      </c>
      <c r="T47" s="4">
        <f t="shared" si="16"/>
        <v>7.8207170295669204E-2</v>
      </c>
      <c r="U47" s="15">
        <f t="shared" si="17"/>
        <v>4893116005656.5596</v>
      </c>
      <c r="V47" s="4">
        <f t="shared" si="28"/>
        <v>8.2652785761941808E-2</v>
      </c>
      <c r="W47">
        <f t="shared" si="3"/>
        <v>2154598816420.5278</v>
      </c>
      <c r="X47" s="4">
        <f t="shared" si="29"/>
        <v>9.0472437876249936E-2</v>
      </c>
      <c r="Y47">
        <f t="shared" si="4"/>
        <v>0.51081075969800693</v>
      </c>
      <c r="Z47" s="10">
        <f t="shared" si="30"/>
        <v>4.123155167901146E-3</v>
      </c>
      <c r="AA47">
        <f t="shared" si="18"/>
        <v>1100592258260.1963</v>
      </c>
      <c r="AB47">
        <f t="shared" si="31"/>
        <v>95456372913.206421</v>
      </c>
      <c r="AC47" s="4">
        <f t="shared" si="36"/>
        <v>9.49686249439331E-2</v>
      </c>
      <c r="AD47">
        <f t="shared" si="5"/>
        <v>3792523747396.3633</v>
      </c>
      <c r="AE47">
        <f t="shared" si="19"/>
        <v>4893116005656.5596</v>
      </c>
      <c r="AF47" s="4">
        <f t="shared" si="32"/>
        <v>8.2652785761941808E-2</v>
      </c>
      <c r="AG47" s="4">
        <f t="shared" si="6"/>
        <v>-1.2315839181991153E-2</v>
      </c>
      <c r="AH47" s="10">
        <f t="shared" si="37"/>
        <v>9.8889138148342687E-2</v>
      </c>
      <c r="AI47" s="10">
        <f t="shared" si="38"/>
        <v>-7.8196521143081288E-3</v>
      </c>
      <c r="AJ47" s="10">
        <f t="shared" si="39"/>
        <v>7.8529630594040667E-2</v>
      </c>
      <c r="AK47" t="str">
        <f t="shared" si="33"/>
        <v>deflation</v>
      </c>
      <c r="AL47">
        <f t="shared" si="20"/>
        <v>1</v>
      </c>
      <c r="AM47">
        <f t="shared" si="34"/>
        <v>7424518131995.7246</v>
      </c>
      <c r="AN47">
        <f t="shared" si="35"/>
        <v>0.51081075969800693</v>
      </c>
    </row>
    <row r="48" spans="1:40" x14ac:dyDescent="0.35">
      <c r="A48">
        <v>2005</v>
      </c>
      <c r="B48">
        <f>INDEX(p, MATCH($B$1, 'p2'!$B$5:$B$271, 0), MATCH(A48, 'p2'!$A$5:$BQ$5, 0))</f>
        <v>4.392808780125895</v>
      </c>
      <c r="C48" t="str">
        <f t="shared" si="10"/>
        <v>deflation</v>
      </c>
      <c r="D48" t="str">
        <f t="shared" si="21"/>
        <v>contractive</v>
      </c>
      <c r="E48" t="str">
        <f t="shared" si="22"/>
        <v>recession</v>
      </c>
      <c r="F48" s="4">
        <f t="shared" si="23"/>
        <v>-1.1940176804523313E-2</v>
      </c>
      <c r="G48">
        <f t="shared" si="11"/>
        <v>1099858263179.6992</v>
      </c>
      <c r="H48">
        <f t="shared" si="0"/>
        <v>-733995080.49707031</v>
      </c>
      <c r="I48" s="4">
        <f t="shared" si="24"/>
        <v>-6.669091800240003E-4</v>
      </c>
      <c r="J48">
        <f>INDEX(PQ, MATCH($B$1, PQ!$B$5:$B$271, 0), MATCH(A48, PQ!$A$5:$BQ$5, 0))</f>
        <v>4831467035389.7998</v>
      </c>
      <c r="K48">
        <f t="shared" si="1"/>
        <v>-61648970266.759766</v>
      </c>
      <c r="L48" s="4">
        <f t="shared" si="25"/>
        <v>-1.2599122971025431E-2</v>
      </c>
      <c r="M48" s="20">
        <f t="shared" si="12"/>
        <v>-1.1932213791001432E-2</v>
      </c>
      <c r="N48" t="str">
        <f t="shared" si="13"/>
        <v>deflation</v>
      </c>
      <c r="O48">
        <f t="shared" si="26"/>
        <v>1</v>
      </c>
      <c r="P48" s="22">
        <f t="shared" si="27"/>
        <v>7.9630135218812514E-6</v>
      </c>
      <c r="Q48">
        <f t="shared" si="14"/>
        <v>-61648970266.759766</v>
      </c>
      <c r="R48" s="4">
        <f t="shared" si="15"/>
        <v>-1.2599122971025431E-2</v>
      </c>
      <c r="S48">
        <f>INDEX(m, MATCH($B$1, 'M stock'!$B$5:$B$271, 0), MATCH(A48, 'M stock'!$A$5:$BQ$5, 0))</f>
        <v>9423587030091.2207</v>
      </c>
      <c r="T48" s="4">
        <f t="shared" si="16"/>
        <v>-1.6236352386400872E-2</v>
      </c>
      <c r="U48" s="15">
        <f t="shared" si="17"/>
        <v>4831467035389.7998</v>
      </c>
      <c r="V48" s="4">
        <f t="shared" si="28"/>
        <v>-1.2599122971025431E-2</v>
      </c>
      <c r="W48">
        <f t="shared" si="3"/>
        <v>2145230421302.5969</v>
      </c>
      <c r="X48" s="4">
        <f t="shared" si="29"/>
        <v>-4.3480925759974125E-3</v>
      </c>
      <c r="Y48">
        <f t="shared" si="4"/>
        <v>0.51269935959227098</v>
      </c>
      <c r="Z48" s="10">
        <f t="shared" si="30"/>
        <v>3.6972594222184929E-3</v>
      </c>
      <c r="AA48">
        <f t="shared" si="18"/>
        <v>1099858263179.6992</v>
      </c>
      <c r="AB48">
        <f t="shared" si="31"/>
        <v>-733995080.49707031</v>
      </c>
      <c r="AC48" s="4">
        <f t="shared" si="36"/>
        <v>-6.669091800240003E-4</v>
      </c>
      <c r="AD48">
        <f t="shared" si="5"/>
        <v>3731608772210.1006</v>
      </c>
      <c r="AE48">
        <f t="shared" si="19"/>
        <v>4831467035389.7998</v>
      </c>
      <c r="AF48" s="4">
        <f t="shared" si="32"/>
        <v>-1.2599122971025431E-2</v>
      </c>
      <c r="AG48" s="4">
        <f t="shared" si="6"/>
        <v>-1.1932213791001432E-2</v>
      </c>
      <c r="AH48" s="10">
        <f t="shared" si="37"/>
        <v>4.6449909225757958E-2</v>
      </c>
      <c r="AI48" s="10">
        <f t="shared" si="38"/>
        <v>-8.2510303950280185E-3</v>
      </c>
      <c r="AJ48" s="10">
        <f t="shared" si="39"/>
        <v>-1.6296382393243925E-2</v>
      </c>
      <c r="AK48" t="str">
        <f t="shared" si="33"/>
        <v>deflation</v>
      </c>
      <c r="AL48">
        <f t="shared" si="20"/>
        <v>1</v>
      </c>
      <c r="AM48">
        <f t="shared" si="34"/>
        <v>7278356608788.624</v>
      </c>
      <c r="AN48">
        <f t="shared" si="35"/>
        <v>0.51269935959227098</v>
      </c>
    </row>
    <row r="49" spans="1:40" x14ac:dyDescent="0.35">
      <c r="A49">
        <v>2006</v>
      </c>
      <c r="B49">
        <f>INDEX(p, MATCH($B$1, 'p2'!$B$5:$B$271, 0), MATCH(A49, 'p2'!$A$5:$BQ$5, 0))</f>
        <v>4.3549419606392004</v>
      </c>
      <c r="C49" t="str">
        <f t="shared" si="10"/>
        <v>deflation</v>
      </c>
      <c r="D49" t="str">
        <f t="shared" si="21"/>
        <v>contractive</v>
      </c>
      <c r="E49" t="str">
        <f t="shared" si="22"/>
        <v>recession</v>
      </c>
      <c r="F49" s="4">
        <f t="shared" si="23"/>
        <v>-8.6201838919128734E-3</v>
      </c>
      <c r="G49">
        <f t="shared" si="11"/>
        <v>1056653145837.6788</v>
      </c>
      <c r="H49">
        <f t="shared" si="0"/>
        <v>-43205117342.020386</v>
      </c>
      <c r="I49" s="4">
        <f t="shared" si="24"/>
        <v>-3.9282441009366099E-2</v>
      </c>
      <c r="J49">
        <f>INDEX(PQ, MATCH($B$1, PQ!$B$5:$B$271, 0), MATCH(A49, PQ!$A$5:$BQ$5, 0))</f>
        <v>4601663122649.9199</v>
      </c>
      <c r="K49">
        <f t="shared" si="1"/>
        <v>-229803912739.87988</v>
      </c>
      <c r="L49" s="4">
        <f t="shared" si="25"/>
        <v>-4.7564003036054958E-2</v>
      </c>
      <c r="M49" s="20">
        <f t="shared" si="12"/>
        <v>-8.2815620266888587E-3</v>
      </c>
      <c r="N49" t="str">
        <f t="shared" si="13"/>
        <v>deflation</v>
      </c>
      <c r="O49">
        <f t="shared" si="26"/>
        <v>1</v>
      </c>
      <c r="P49" s="22">
        <f t="shared" si="27"/>
        <v>3.3862186522401472E-4</v>
      </c>
      <c r="Q49">
        <f t="shared" si="14"/>
        <v>-229803912739.87988</v>
      </c>
      <c r="R49" s="4">
        <f t="shared" si="15"/>
        <v>-4.7564003036054958E-2</v>
      </c>
      <c r="S49">
        <f>INDEX(m, MATCH($B$1, 'M stock'!$B$5:$B$271, 0), MATCH(A49, 'M stock'!$A$5:$BQ$5, 0))</f>
        <v>8867133336142.1738</v>
      </c>
      <c r="T49" s="4">
        <f t="shared" si="16"/>
        <v>-5.9049032196783389E-2</v>
      </c>
      <c r="U49" s="15">
        <f t="shared" si="17"/>
        <v>4601663122649.9199</v>
      </c>
      <c r="V49" s="4">
        <f t="shared" si="28"/>
        <v>-4.7564003036054958E-2</v>
      </c>
      <c r="W49">
        <f t="shared" si="3"/>
        <v>2036108268786.3635</v>
      </c>
      <c r="X49" s="4">
        <f t="shared" si="29"/>
        <v>-5.086733407872044E-2</v>
      </c>
      <c r="Y49">
        <f t="shared" si="4"/>
        <v>0.51895724900105844</v>
      </c>
      <c r="Z49" s="10">
        <f t="shared" si="30"/>
        <v>1.2205767945105511E-2</v>
      </c>
      <c r="AA49">
        <f t="shared" si="18"/>
        <v>1056653145837.6788</v>
      </c>
      <c r="AB49">
        <f t="shared" si="31"/>
        <v>-43205117342.020386</v>
      </c>
      <c r="AC49" s="4">
        <f t="shared" si="36"/>
        <v>-3.9282441009366099E-2</v>
      </c>
      <c r="AD49">
        <f t="shared" si="5"/>
        <v>3545009976812.2412</v>
      </c>
      <c r="AE49">
        <f t="shared" si="19"/>
        <v>4601663122649.9199</v>
      </c>
      <c r="AF49" s="4">
        <f t="shared" si="32"/>
        <v>-4.7564003036054958E-2</v>
      </c>
      <c r="AG49" s="4">
        <f t="shared" si="6"/>
        <v>-8.2815620266888587E-3</v>
      </c>
      <c r="AH49" s="10">
        <f t="shared" si="37"/>
        <v>-4.1879795824553034E-2</v>
      </c>
      <c r="AI49" s="10">
        <f t="shared" si="38"/>
        <v>3.3033310426654819E-3</v>
      </c>
      <c r="AJ49" s="10">
        <f t="shared" si="39"/>
        <v>-5.9769770981160472E-2</v>
      </c>
      <c r="AK49" t="str">
        <f t="shared" si="33"/>
        <v>deflation</v>
      </c>
      <c r="AL49">
        <f t="shared" si="20"/>
        <v>1</v>
      </c>
      <c r="AM49">
        <f t="shared" si="34"/>
        <v>6831025067355.8105</v>
      </c>
      <c r="AN49">
        <f t="shared" si="35"/>
        <v>0.51895724900105844</v>
      </c>
    </row>
    <row r="50" spans="1:40" x14ac:dyDescent="0.35">
      <c r="A50">
        <v>2007</v>
      </c>
      <c r="B50">
        <f>INDEX(p, MATCH($B$1, 'p2'!$B$5:$B$271, 0), MATCH(A50, 'p2'!$A$5:$BQ$5, 0))</f>
        <v>4.3242290134669803</v>
      </c>
      <c r="C50" t="str">
        <f t="shared" si="10"/>
        <v>deflation</v>
      </c>
      <c r="D50" t="str">
        <f t="shared" si="21"/>
        <v>expansive</v>
      </c>
      <c r="E50" t="str">
        <f t="shared" si="22"/>
        <v>deflationary growth</v>
      </c>
      <c r="F50" s="4">
        <f t="shared" si="23"/>
        <v>-7.0524354744126473E-3</v>
      </c>
      <c r="G50">
        <f t="shared" si="11"/>
        <v>1059090743365.3618</v>
      </c>
      <c r="H50">
        <f t="shared" si="0"/>
        <v>2437597527.6829834</v>
      </c>
      <c r="I50" s="4">
        <f t="shared" si="24"/>
        <v>2.3069041504159235E-3</v>
      </c>
      <c r="J50">
        <f>INDEX(PQ, MATCH($B$1, PQ!$B$5:$B$271, 0), MATCH(A50, PQ!$A$5:$BQ$5, 0))</f>
        <v>4579750920354.8096</v>
      </c>
      <c r="K50">
        <f t="shared" si="1"/>
        <v>-21912202295.110352</v>
      </c>
      <c r="L50" s="4">
        <f t="shared" si="25"/>
        <v>-4.7618006166631251E-3</v>
      </c>
      <c r="M50" s="20">
        <f t="shared" si="12"/>
        <v>-7.0687047670790482E-3</v>
      </c>
      <c r="N50" t="str">
        <f t="shared" si="13"/>
        <v>deflation</v>
      </c>
      <c r="O50">
        <f t="shared" si="26"/>
        <v>1</v>
      </c>
      <c r="P50" s="22">
        <f t="shared" si="27"/>
        <v>-1.6269292666400842E-5</v>
      </c>
      <c r="Q50">
        <f t="shared" si="14"/>
        <v>-21912202295.110352</v>
      </c>
      <c r="R50" s="4">
        <f t="shared" si="15"/>
        <v>-4.7618006166631251E-3</v>
      </c>
      <c r="S50">
        <f>INDEX(m, MATCH($B$1, 'M stock'!$B$5:$B$271, 0), MATCH(A50, 'M stock'!$A$5:$BQ$5, 0))</f>
        <v>8816730712887.5254</v>
      </c>
      <c r="T50" s="4">
        <f t="shared" si="16"/>
        <v>-5.684207211501922E-3</v>
      </c>
      <c r="U50" s="15">
        <f t="shared" si="17"/>
        <v>4579750920354.8096</v>
      </c>
      <c r="V50" s="4">
        <f t="shared" si="28"/>
        <v>-4.7618006166631251E-3</v>
      </c>
      <c r="W50">
        <f t="shared" si="3"/>
        <v>2038913916314.2173</v>
      </c>
      <c r="X50" s="4">
        <f t="shared" si="29"/>
        <v>1.3779461391442045E-3</v>
      </c>
      <c r="Y50">
        <f t="shared" si="4"/>
        <v>0.51943867511576947</v>
      </c>
      <c r="Z50" s="10">
        <f t="shared" si="30"/>
        <v>9.2767971858514998E-4</v>
      </c>
      <c r="AA50">
        <f t="shared" si="18"/>
        <v>1059090743365.3619</v>
      </c>
      <c r="AB50">
        <f t="shared" si="31"/>
        <v>2437597527.6831055</v>
      </c>
      <c r="AC50" s="4">
        <f t="shared" si="36"/>
        <v>2.3069041504160388E-3</v>
      </c>
      <c r="AD50">
        <f t="shared" si="5"/>
        <v>3520660176989.4478</v>
      </c>
      <c r="AE50">
        <f t="shared" si="19"/>
        <v>4579750920354.8096</v>
      </c>
      <c r="AF50" s="4">
        <f t="shared" si="32"/>
        <v>-4.7618006166631251E-3</v>
      </c>
      <c r="AG50" s="4">
        <f t="shared" si="6"/>
        <v>-7.0687047670790482E-3</v>
      </c>
      <c r="AH50" s="10">
        <f t="shared" si="37"/>
        <v>-0.15379075183777896</v>
      </c>
      <c r="AI50" s="10">
        <f t="shared" si="38"/>
        <v>-6.1397467558073297E-3</v>
      </c>
      <c r="AJ50" s="10">
        <f t="shared" si="39"/>
        <v>-5.6894803352482756E-3</v>
      </c>
      <c r="AK50" t="str">
        <f t="shared" si="33"/>
        <v>deflation</v>
      </c>
      <c r="AL50">
        <f t="shared" si="20"/>
        <v>1</v>
      </c>
      <c r="AM50">
        <f t="shared" si="34"/>
        <v>6777816796573.3076</v>
      </c>
      <c r="AN50">
        <f t="shared" si="35"/>
        <v>0.51943867511576947</v>
      </c>
    </row>
    <row r="51" spans="1:40" x14ac:dyDescent="0.35">
      <c r="A51">
        <v>2008</v>
      </c>
      <c r="B51">
        <f>INDEX(p, MATCH($B$1, 'p2'!$B$5:$B$271, 0), MATCH(A51, 'p2'!$A$5:$BQ$5, 0))</f>
        <v>4.2848123562695966</v>
      </c>
      <c r="C51" t="str">
        <f t="shared" si="10"/>
        <v>deflation</v>
      </c>
      <c r="D51" t="str">
        <f t="shared" si="21"/>
        <v>expansive</v>
      </c>
      <c r="E51" t="str">
        <f t="shared" si="22"/>
        <v>deflationary growth</v>
      </c>
      <c r="F51" s="4">
        <f t="shared" si="23"/>
        <v>-9.1153028839657049E-3</v>
      </c>
      <c r="G51">
        <f t="shared" si="11"/>
        <v>1191809276701.4958</v>
      </c>
      <c r="H51">
        <f t="shared" si="0"/>
        <v>132718533336.13403</v>
      </c>
      <c r="I51" s="4">
        <f t="shared" si="24"/>
        <v>0.12531365623535548</v>
      </c>
      <c r="J51">
        <f>INDEX(PQ, MATCH($B$1, PQ!$B$5:$B$271, 0), MATCH(A51, PQ!$A$5:$BQ$5, 0))</f>
        <v>5106679115127.2998</v>
      </c>
      <c r="K51">
        <f t="shared" si="1"/>
        <v>526928194772.49023</v>
      </c>
      <c r="L51" s="4">
        <f t="shared" si="25"/>
        <v>0.11505608141930725</v>
      </c>
      <c r="M51" s="20">
        <f t="shared" si="12"/>
        <v>-1.0257574816048234E-2</v>
      </c>
      <c r="N51" t="str">
        <f t="shared" si="13"/>
        <v>deflation</v>
      </c>
      <c r="O51">
        <f t="shared" si="26"/>
        <v>1</v>
      </c>
      <c r="P51" s="22">
        <f t="shared" si="27"/>
        <v>-1.1422719320825295E-3</v>
      </c>
      <c r="Q51">
        <f t="shared" si="14"/>
        <v>526928194772.49023</v>
      </c>
      <c r="R51" s="4">
        <f t="shared" si="15"/>
        <v>0.11505608141930725</v>
      </c>
      <c r="S51">
        <f>INDEX(m, MATCH($B$1, 'M stock'!$B$5:$B$271, 0), MATCH(A51, 'M stock'!$A$5:$BQ$5, 0))</f>
        <v>10130678844228.154</v>
      </c>
      <c r="T51" s="4">
        <f t="shared" si="16"/>
        <v>0.14902895122111584</v>
      </c>
      <c r="U51" s="15">
        <f t="shared" si="17"/>
        <v>5106679115127.2998</v>
      </c>
      <c r="V51" s="4">
        <f t="shared" si="28"/>
        <v>0.11505608141930725</v>
      </c>
      <c r="W51">
        <f t="shared" si="3"/>
        <v>2364322635833.7036</v>
      </c>
      <c r="X51" s="4">
        <f t="shared" si="29"/>
        <v>0.1595990477654563</v>
      </c>
      <c r="Y51">
        <f t="shared" si="4"/>
        <v>0.50408064391822816</v>
      </c>
      <c r="Z51" s="10">
        <f t="shared" si="30"/>
        <v>-2.9566591656114943E-2</v>
      </c>
      <c r="AA51">
        <f t="shared" si="18"/>
        <v>1191809276701.4958</v>
      </c>
      <c r="AB51">
        <f t="shared" si="31"/>
        <v>132718533336.13391</v>
      </c>
      <c r="AC51" s="4">
        <f t="shared" si="36"/>
        <v>0.12531365623535534</v>
      </c>
      <c r="AD51">
        <f t="shared" si="5"/>
        <v>3914869838425.8037</v>
      </c>
      <c r="AE51">
        <f t="shared" si="19"/>
        <v>5106679115127.2998</v>
      </c>
      <c r="AF51" s="4">
        <f t="shared" si="32"/>
        <v>0.11505608141930725</v>
      </c>
      <c r="AG51" s="4">
        <f t="shared" si="6"/>
        <v>-1.0257574816048234E-2</v>
      </c>
      <c r="AH51" s="10">
        <f t="shared" si="37"/>
        <v>-1.2791483597496225E-2</v>
      </c>
      <c r="AI51" s="10">
        <f t="shared" si="38"/>
        <v>-4.4542966346149057E-2</v>
      </c>
      <c r="AJ51" s="10">
        <f t="shared" si="39"/>
        <v>0.1446226730754222</v>
      </c>
      <c r="AK51" t="str">
        <f t="shared" si="33"/>
        <v>deflation</v>
      </c>
      <c r="AL51">
        <f t="shared" si="20"/>
        <v>1</v>
      </c>
      <c r="AM51">
        <f t="shared" si="34"/>
        <v>7766356208394.4512</v>
      </c>
      <c r="AN51">
        <f t="shared" si="35"/>
        <v>0.50408064391822816</v>
      </c>
    </row>
    <row r="52" spans="1:40" x14ac:dyDescent="0.35">
      <c r="A52">
        <v>2009</v>
      </c>
      <c r="B52">
        <f>INDEX(p, MATCH($B$1, 'p2'!$B$5:$B$271, 0), MATCH(A52, 'p2'!$A$5:$BQ$5, 0))</f>
        <v>4.2604075680070457</v>
      </c>
      <c r="C52" t="str">
        <f t="shared" si="10"/>
        <v>deflation</v>
      </c>
      <c r="D52" t="str">
        <f t="shared" si="21"/>
        <v>expansive</v>
      </c>
      <c r="E52" t="str">
        <f t="shared" si="22"/>
        <v>deflationary growth</v>
      </c>
      <c r="F52" s="4">
        <f t="shared" si="23"/>
        <v>-5.6956492451393954E-3</v>
      </c>
      <c r="G52">
        <f t="shared" si="11"/>
        <v>1241546268416.8113</v>
      </c>
      <c r="H52">
        <f t="shared" si="0"/>
        <v>49736991715.31543</v>
      </c>
      <c r="I52" s="4">
        <f t="shared" si="24"/>
        <v>4.1732341480819592E-2</v>
      </c>
      <c r="J52">
        <f>INDEX(PQ, MATCH($B$1, PQ!$B$5:$B$271, 0), MATCH(A52, PQ!$A$5:$BQ$5, 0))</f>
        <v>5289493117993.8896</v>
      </c>
      <c r="K52">
        <f t="shared" si="1"/>
        <v>182814002866.58984</v>
      </c>
      <c r="L52" s="4">
        <f t="shared" si="25"/>
        <v>3.5798999456427102E-2</v>
      </c>
      <c r="M52" s="20">
        <f t="shared" si="12"/>
        <v>-5.9333420243924892E-3</v>
      </c>
      <c r="N52" t="str">
        <f t="shared" si="13"/>
        <v>deflation</v>
      </c>
      <c r="O52">
        <f t="shared" si="26"/>
        <v>1</v>
      </c>
      <c r="P52" s="22">
        <f t="shared" si="27"/>
        <v>-2.3769277925309376E-4</v>
      </c>
      <c r="Q52">
        <f t="shared" si="14"/>
        <v>182814002866.58984</v>
      </c>
      <c r="R52" s="4">
        <f t="shared" si="15"/>
        <v>3.5798999456427102E-2</v>
      </c>
      <c r="S52">
        <f>INDEX(m, MATCH($B$1, 'M stock'!$B$5:$B$271, 0), MATCH(A52, 'M stock'!$A$5:$BQ$5, 0))</f>
        <v>11425861466429.969</v>
      </c>
      <c r="T52" s="4">
        <f t="shared" si="16"/>
        <v>0.12784756501680347</v>
      </c>
      <c r="U52" s="15">
        <f t="shared" si="17"/>
        <v>5289493117993.8896</v>
      </c>
      <c r="V52" s="4">
        <f t="shared" si="28"/>
        <v>3.5798999456427102E-2</v>
      </c>
      <c r="W52">
        <f t="shared" si="3"/>
        <v>2681870521550.7852</v>
      </c>
      <c r="X52" s="4">
        <f t="shared" si="29"/>
        <v>0.1343081865834729</v>
      </c>
      <c r="Y52">
        <f t="shared" si="4"/>
        <v>0.46294042103825728</v>
      </c>
      <c r="Z52" s="10">
        <f t="shared" si="30"/>
        <v>-8.161436741587054E-2</v>
      </c>
      <c r="AA52">
        <f t="shared" si="18"/>
        <v>1241546268416.811</v>
      </c>
      <c r="AB52">
        <f t="shared" si="31"/>
        <v>49736991715.315186</v>
      </c>
      <c r="AC52" s="4">
        <f t="shared" si="36"/>
        <v>4.1732341480819383E-2</v>
      </c>
      <c r="AD52">
        <f t="shared" si="5"/>
        <v>4047946849577.0786</v>
      </c>
      <c r="AE52">
        <f t="shared" si="19"/>
        <v>5289493117993.8896</v>
      </c>
      <c r="AF52" s="4">
        <f t="shared" si="32"/>
        <v>3.5798999456427102E-2</v>
      </c>
      <c r="AG52" s="4">
        <f t="shared" si="6"/>
        <v>-5.9333420243924892E-3</v>
      </c>
      <c r="AH52" s="10">
        <f t="shared" si="37"/>
        <v>-4.939308180003317E-2</v>
      </c>
      <c r="AI52" s="10">
        <f t="shared" si="38"/>
        <v>-9.8509187127045802E-2</v>
      </c>
      <c r="AJ52" s="10">
        <f t="shared" si="39"/>
        <v>0.11741336687229764</v>
      </c>
      <c r="AK52" t="str">
        <f t="shared" si="33"/>
        <v>deflation</v>
      </c>
      <c r="AL52">
        <f t="shared" si="20"/>
        <v>1</v>
      </c>
      <c r="AM52">
        <f t="shared" si="34"/>
        <v>8743990944879.1846</v>
      </c>
      <c r="AN52">
        <f t="shared" si="35"/>
        <v>0.46294042103825728</v>
      </c>
    </row>
    <row r="53" spans="1:40" x14ac:dyDescent="0.35">
      <c r="A53">
        <v>2010</v>
      </c>
      <c r="B53">
        <f>INDEX(p, MATCH($B$1, 'p2'!$B$5:$B$271, 0), MATCH(A53, 'p2'!$A$5:$BQ$5, 0))</f>
        <v>4.1802802956319161</v>
      </c>
      <c r="C53" t="str">
        <f t="shared" si="10"/>
        <v>deflation</v>
      </c>
      <c r="D53" t="str">
        <f t="shared" si="21"/>
        <v>expansive</v>
      </c>
      <c r="E53" t="str">
        <f t="shared" si="22"/>
        <v>deflationary growth</v>
      </c>
      <c r="F53" s="4">
        <f t="shared" si="23"/>
        <v>-1.8807419500621144E-2</v>
      </c>
      <c r="G53">
        <f t="shared" si="11"/>
        <v>1377675983840.3455</v>
      </c>
      <c r="H53">
        <f t="shared" si="0"/>
        <v>136129715423.53418</v>
      </c>
      <c r="I53" s="4">
        <f t="shared" si="24"/>
        <v>0.10964530190012442</v>
      </c>
      <c r="J53">
        <f>INDEX(PQ, MATCH($B$1, PQ!$B$5:$B$271, 0), MATCH(A53, PQ!$A$5:$BQ$5, 0))</f>
        <v>5759071769013.1104</v>
      </c>
      <c r="K53">
        <f t="shared" si="1"/>
        <v>469578651019.2207</v>
      </c>
      <c r="L53" s="4">
        <f t="shared" si="25"/>
        <v>8.8775737210395431E-2</v>
      </c>
      <c r="M53" s="20">
        <f t="shared" si="12"/>
        <v>-2.0869564689728989E-2</v>
      </c>
      <c r="N53" t="str">
        <f t="shared" si="13"/>
        <v>deflation</v>
      </c>
      <c r="O53">
        <f t="shared" si="26"/>
        <v>1</v>
      </c>
      <c r="P53" s="22">
        <f t="shared" si="27"/>
        <v>-2.0621451891078453E-3</v>
      </c>
      <c r="Q53">
        <f t="shared" si="14"/>
        <v>469578651019.2207</v>
      </c>
      <c r="R53" s="4">
        <f t="shared" si="15"/>
        <v>8.8775737210395431E-2</v>
      </c>
      <c r="S53">
        <f>INDEX(m, MATCH($B$1, 'M stock'!$B$5:$B$271, 0), MATCH(A53, 'M stock'!$A$5:$BQ$5, 0))</f>
        <v>12399254384903.129</v>
      </c>
      <c r="T53" s="4">
        <f t="shared" si="16"/>
        <v>8.5192081256460273E-2</v>
      </c>
      <c r="U53" s="15">
        <f t="shared" si="17"/>
        <v>5759071769013.1104</v>
      </c>
      <c r="V53" s="4">
        <f t="shared" si="28"/>
        <v>8.8775737210395431E-2</v>
      </c>
      <c r="W53">
        <f t="shared" si="3"/>
        <v>2966129902308.0898</v>
      </c>
      <c r="X53" s="4">
        <f t="shared" si="29"/>
        <v>0.10599295472062252</v>
      </c>
      <c r="Y53">
        <f t="shared" si="4"/>
        <v>0.46446920034362243</v>
      </c>
      <c r="Z53" s="10">
        <f t="shared" si="30"/>
        <v>3.3023240915893578E-3</v>
      </c>
      <c r="AA53">
        <f t="shared" si="18"/>
        <v>1377675983840.3455</v>
      </c>
      <c r="AB53">
        <f t="shared" si="31"/>
        <v>136129715423.53442</v>
      </c>
      <c r="AC53" s="4">
        <f t="shared" si="36"/>
        <v>0.10964530190012464</v>
      </c>
      <c r="AD53">
        <f t="shared" si="5"/>
        <v>4381395785172.7646</v>
      </c>
      <c r="AE53">
        <f t="shared" si="19"/>
        <v>5759071769013.1104</v>
      </c>
      <c r="AF53" s="4">
        <f t="shared" si="32"/>
        <v>8.8775737210395431E-2</v>
      </c>
      <c r="AG53" s="4">
        <f t="shared" si="6"/>
        <v>-2.0869564689728989E-2</v>
      </c>
      <c r="AH53" s="10">
        <f t="shared" si="37"/>
        <v>-4.3223943492600989E-2</v>
      </c>
      <c r="AI53" s="10">
        <f t="shared" si="38"/>
        <v>-1.721721751022709E-2</v>
      </c>
      <c r="AJ53" s="10">
        <f t="shared" si="39"/>
        <v>8.5473413118806074E-2</v>
      </c>
      <c r="AK53" t="str">
        <f t="shared" si="33"/>
        <v>deflation</v>
      </c>
      <c r="AL53">
        <f t="shared" si="20"/>
        <v>1</v>
      </c>
      <c r="AM53">
        <f t="shared" si="34"/>
        <v>9433124482595.0391</v>
      </c>
      <c r="AN53">
        <f t="shared" si="35"/>
        <v>0.46446920034362243</v>
      </c>
    </row>
    <row r="54" spans="1:40" x14ac:dyDescent="0.35">
      <c r="A54">
        <v>2011</v>
      </c>
      <c r="B54">
        <f>INDEX(p, MATCH($B$1, 'p2'!$B$5:$B$271, 0), MATCH(A54, 'p2'!$A$5:$BQ$5, 0))</f>
        <v>4.1124727945569379</v>
      </c>
      <c r="C54" t="str">
        <f t="shared" si="10"/>
        <v>deflation</v>
      </c>
      <c r="D54" t="str">
        <f t="shared" si="21"/>
        <v>expansive</v>
      </c>
      <c r="E54" t="str">
        <f t="shared" si="22"/>
        <v>deflationary growth</v>
      </c>
      <c r="F54" s="4">
        <f t="shared" si="23"/>
        <v>-1.6220802501170067E-2</v>
      </c>
      <c r="G54">
        <f t="shared" si="11"/>
        <v>1515668913504.116</v>
      </c>
      <c r="H54">
        <f t="shared" si="0"/>
        <v>137992929663.77051</v>
      </c>
      <c r="I54" s="4">
        <f t="shared" si="24"/>
        <v>0.1001635589807611</v>
      </c>
      <c r="J54">
        <f>INDEX(PQ, MATCH($B$1, PQ!$B$5:$B$271, 0), MATCH(A54, PQ!$A$5:$BQ$5, 0))</f>
        <v>6233147172341.3496</v>
      </c>
      <c r="K54">
        <f t="shared" si="1"/>
        <v>474075403328.23926</v>
      </c>
      <c r="L54" s="4">
        <f t="shared" si="25"/>
        <v>8.2318023171549751E-2</v>
      </c>
      <c r="M54" s="20">
        <f t="shared" si="12"/>
        <v>-1.7845535809211346E-2</v>
      </c>
      <c r="N54" t="str">
        <f t="shared" si="13"/>
        <v>deflation</v>
      </c>
      <c r="O54">
        <f t="shared" si="26"/>
        <v>1</v>
      </c>
      <c r="P54" s="22">
        <f t="shared" si="27"/>
        <v>-1.6247333080412797E-3</v>
      </c>
      <c r="Q54">
        <f t="shared" si="14"/>
        <v>474075403328.23926</v>
      </c>
      <c r="R54" s="4">
        <f t="shared" si="15"/>
        <v>8.2318023171549751E-2</v>
      </c>
      <c r="S54">
        <f>INDEX(m, MATCH($B$1, 'M stock'!$B$5:$B$271, 0), MATCH(A54, 'M stock'!$A$5:$BQ$5, 0))</f>
        <v>14035952004665.57</v>
      </c>
      <c r="T54" s="4">
        <f t="shared" si="16"/>
        <v>0.13199968070299642</v>
      </c>
      <c r="U54" s="15">
        <f t="shared" si="17"/>
        <v>6233147172341.3496</v>
      </c>
      <c r="V54" s="4">
        <f t="shared" si="28"/>
        <v>8.2318023171549751E-2</v>
      </c>
      <c r="W54">
        <f t="shared" si="3"/>
        <v>3413020026112.4766</v>
      </c>
      <c r="X54" s="4">
        <f t="shared" si="29"/>
        <v>0.15066438036197935</v>
      </c>
      <c r="Y54">
        <f t="shared" si="4"/>
        <v>0.44408438916501303</v>
      </c>
      <c r="Z54" s="10">
        <f t="shared" si="30"/>
        <v>-4.3888402424807432E-2</v>
      </c>
      <c r="AA54">
        <f t="shared" si="18"/>
        <v>1515668913504.116</v>
      </c>
      <c r="AB54">
        <f t="shared" si="31"/>
        <v>137992929663.77051</v>
      </c>
      <c r="AC54" s="4">
        <f t="shared" si="36"/>
        <v>0.1001635589807611</v>
      </c>
      <c r="AD54">
        <f t="shared" si="5"/>
        <v>4717478258837.2334</v>
      </c>
      <c r="AE54">
        <f t="shared" si="19"/>
        <v>6233147172341.3496</v>
      </c>
      <c r="AF54" s="4">
        <f t="shared" si="32"/>
        <v>8.2318023171549751E-2</v>
      </c>
      <c r="AG54" s="4">
        <f t="shared" si="6"/>
        <v>-1.7845535809211346E-2</v>
      </c>
      <c r="AH54" s="10">
        <f t="shared" si="37"/>
        <v>6.0299783472065875E-2</v>
      </c>
      <c r="AI54" s="10">
        <f t="shared" si="38"/>
        <v>-6.8346357190429599E-2</v>
      </c>
      <c r="AJ54" s="10">
        <f t="shared" si="39"/>
        <v>0.1262064255963572</v>
      </c>
      <c r="AK54" t="str">
        <f t="shared" si="33"/>
        <v>deflation</v>
      </c>
      <c r="AL54">
        <f t="shared" si="20"/>
        <v>1</v>
      </c>
      <c r="AM54">
        <f t="shared" si="34"/>
        <v>10622931978553.092</v>
      </c>
      <c r="AN54">
        <f t="shared" si="35"/>
        <v>0.44408438916501303</v>
      </c>
    </row>
    <row r="55" spans="1:40" x14ac:dyDescent="0.35">
      <c r="A55">
        <v>2012</v>
      </c>
      <c r="B55">
        <f>INDEX(p, MATCH($B$1, 'p2'!$B$5:$B$271, 0), MATCH(A55, 'p2'!$A$5:$BQ$5, 0))</f>
        <v>4.0813786707199977</v>
      </c>
      <c r="C55" t="str">
        <f t="shared" si="10"/>
        <v>deflation</v>
      </c>
      <c r="D55" t="str">
        <f t="shared" si="21"/>
        <v>expansive</v>
      </c>
      <c r="E55" t="str">
        <f t="shared" si="22"/>
        <v>deflationary growth</v>
      </c>
      <c r="F55" s="4">
        <f t="shared" si="23"/>
        <v>-7.5609311940239045E-3</v>
      </c>
      <c r="G55">
        <f t="shared" si="11"/>
        <v>1536824563989.4326</v>
      </c>
      <c r="H55">
        <f t="shared" si="0"/>
        <v>21155650485.31665</v>
      </c>
      <c r="I55" s="4">
        <f t="shared" si="24"/>
        <v>1.3957962914477364E-2</v>
      </c>
      <c r="J55">
        <f>INDEX(PQ, MATCH($B$1, PQ!$B$5:$B$271, 0), MATCH(A55, PQ!$A$5:$BQ$5, 0))</f>
        <v>6272362996105.0303</v>
      </c>
      <c r="K55">
        <f t="shared" si="1"/>
        <v>39215823763.680664</v>
      </c>
      <c r="L55" s="4">
        <f t="shared" si="25"/>
        <v>6.2914965232483142E-3</v>
      </c>
      <c r="M55" s="20">
        <f t="shared" si="12"/>
        <v>-7.6664663912290503E-3</v>
      </c>
      <c r="N55" t="str">
        <f t="shared" si="13"/>
        <v>deflation</v>
      </c>
      <c r="O55">
        <f t="shared" si="26"/>
        <v>1</v>
      </c>
      <c r="P55" s="22">
        <f t="shared" si="27"/>
        <v>-1.0553519720514579E-4</v>
      </c>
      <c r="Q55">
        <f t="shared" si="14"/>
        <v>39215823763.680664</v>
      </c>
      <c r="R55" s="4">
        <f t="shared" si="15"/>
        <v>6.2914965232483142E-3</v>
      </c>
      <c r="S55">
        <f>INDEX(m, MATCH($B$1, 'M stock'!$B$5:$B$271, 0), MATCH(A55, 'M stock'!$A$5:$BQ$5, 0))</f>
        <v>14344998960314.748</v>
      </c>
      <c r="T55" s="4">
        <f t="shared" si="16"/>
        <v>2.2018239699483876E-2</v>
      </c>
      <c r="U55" s="15">
        <f t="shared" si="17"/>
        <v>6272362996105.0303</v>
      </c>
      <c r="V55" s="4">
        <f t="shared" si="28"/>
        <v>6.2914965232483142E-3</v>
      </c>
      <c r="W55">
        <f t="shared" si="3"/>
        <v>3514743452555.9819</v>
      </c>
      <c r="X55" s="4">
        <f t="shared" si="29"/>
        <v>2.9804520824734552E-2</v>
      </c>
      <c r="Y55">
        <f t="shared" si="4"/>
        <v>0.43725085051992268</v>
      </c>
      <c r="Z55" s="10">
        <f t="shared" si="30"/>
        <v>-1.5387928087134659E-2</v>
      </c>
      <c r="AA55">
        <f t="shared" si="18"/>
        <v>1536824563989.4326</v>
      </c>
      <c r="AB55">
        <f t="shared" si="31"/>
        <v>21155650485.31665</v>
      </c>
      <c r="AC55" s="4">
        <f t="shared" si="36"/>
        <v>1.3957962914477364E-2</v>
      </c>
      <c r="AD55">
        <f t="shared" si="5"/>
        <v>4735538432115.5977</v>
      </c>
      <c r="AE55">
        <f t="shared" si="19"/>
        <v>6272362996105.0303</v>
      </c>
      <c r="AF55" s="4">
        <f t="shared" si="32"/>
        <v>6.2914965232483142E-3</v>
      </c>
      <c r="AG55" s="4">
        <f t="shared" si="6"/>
        <v>-7.6664663912290503E-3</v>
      </c>
      <c r="AH55" s="10">
        <f t="shared" si="37"/>
        <v>0.15967995470908702</v>
      </c>
      <c r="AI55" s="10">
        <f t="shared" si="38"/>
        <v>-2.3513024301486239E-2</v>
      </c>
      <c r="AJ55" s="10">
        <f t="shared" si="39"/>
        <v>2.1679424610382973E-2</v>
      </c>
      <c r="AK55" t="str">
        <f t="shared" si="33"/>
        <v>deflation</v>
      </c>
      <c r="AL55">
        <f t="shared" si="20"/>
        <v>1</v>
      </c>
      <c r="AM55">
        <f t="shared" si="34"/>
        <v>10830255507758.766</v>
      </c>
      <c r="AN55">
        <f t="shared" si="35"/>
        <v>0.43725085051992268</v>
      </c>
    </row>
    <row r="56" spans="1:40" x14ac:dyDescent="0.35">
      <c r="A56">
        <v>2013</v>
      </c>
      <c r="B56">
        <f>INDEX(p, MATCH($B$1, 'p2'!$B$5:$B$271, 0), MATCH(A56, 'p2'!$A$5:$BQ$5, 0))</f>
        <v>4.0669152828366313</v>
      </c>
      <c r="C56" t="str">
        <f t="shared" si="10"/>
        <v>deflation</v>
      </c>
      <c r="D56" t="str">
        <f t="shared" si="21"/>
        <v>contractive</v>
      </c>
      <c r="E56" t="str">
        <f t="shared" si="22"/>
        <v>recession</v>
      </c>
      <c r="F56" s="4">
        <f t="shared" si="23"/>
        <v>-3.5437505436894286E-3</v>
      </c>
      <c r="G56">
        <f t="shared" si="11"/>
        <v>1281641691225.6492</v>
      </c>
      <c r="H56">
        <f t="shared" si="0"/>
        <v>-255182872763.78345</v>
      </c>
      <c r="I56" s="4">
        <f t="shared" si="24"/>
        <v>-0.16604554530372415</v>
      </c>
      <c r="J56">
        <f>INDEX(PQ, MATCH($B$1, PQ!$B$5:$B$271, 0), MATCH(A56, PQ!$A$5:$BQ$5, 0))</f>
        <v>5212328181166.1797</v>
      </c>
      <c r="K56">
        <f t="shared" si="1"/>
        <v>-1060034814938.8506</v>
      </c>
      <c r="L56" s="4">
        <f t="shared" si="25"/>
        <v>-0.16900087185596621</v>
      </c>
      <c r="M56" s="20">
        <f t="shared" si="12"/>
        <v>-2.9553265522420658E-3</v>
      </c>
      <c r="N56" t="str">
        <f t="shared" si="13"/>
        <v>deflation</v>
      </c>
      <c r="O56">
        <f t="shared" si="26"/>
        <v>1</v>
      </c>
      <c r="P56" s="22">
        <f t="shared" si="27"/>
        <v>5.8842399144736282E-4</v>
      </c>
      <c r="Q56">
        <f t="shared" si="14"/>
        <v>-1060034814938.8506</v>
      </c>
      <c r="R56" s="4">
        <f t="shared" si="15"/>
        <v>-0.16900087185596621</v>
      </c>
      <c r="S56">
        <f>INDEX(m, MATCH($B$1, 'M stock'!$B$5:$B$271, 0), MATCH(A56, 'M stock'!$A$5:$BQ$5, 0))</f>
        <v>12144641687114.609</v>
      </c>
      <c r="T56" s="4">
        <f t="shared" si="16"/>
        <v>-0.15338845818583871</v>
      </c>
      <c r="U56" s="15">
        <f t="shared" si="17"/>
        <v>5212328181166.1797</v>
      </c>
      <c r="V56" s="4">
        <f t="shared" si="28"/>
        <v>-0.16900087185596621</v>
      </c>
      <c r="W56">
        <f t="shared" si="3"/>
        <v>2986204738113.9072</v>
      </c>
      <c r="X56" s="4">
        <f t="shared" si="29"/>
        <v>-0.15037760837358194</v>
      </c>
      <c r="Y56">
        <f t="shared" si="4"/>
        <v>0.42918748164438875</v>
      </c>
      <c r="Z56" s="10">
        <f t="shared" si="30"/>
        <v>-1.8441059327720034E-2</v>
      </c>
      <c r="AA56">
        <f t="shared" si="18"/>
        <v>1281641691225.6492</v>
      </c>
      <c r="AB56">
        <f t="shared" si="31"/>
        <v>-255182872763.78345</v>
      </c>
      <c r="AC56" s="4">
        <f t="shared" si="36"/>
        <v>-0.16604554530372415</v>
      </c>
      <c r="AD56">
        <f t="shared" si="5"/>
        <v>3930686489940.5303</v>
      </c>
      <c r="AE56">
        <f t="shared" si="19"/>
        <v>5212328181166.1797</v>
      </c>
      <c r="AF56" s="4">
        <f t="shared" si="32"/>
        <v>-0.16900087185596621</v>
      </c>
      <c r="AG56" s="4">
        <f t="shared" si="6"/>
        <v>-2.9553265522420658E-3</v>
      </c>
      <c r="AH56" s="10">
        <f t="shared" si="37"/>
        <v>-0.11655832243799488</v>
      </c>
      <c r="AI56" s="10">
        <f t="shared" si="38"/>
        <v>-1.8623263482384272E-2</v>
      </c>
      <c r="AJ56" s="10">
        <f t="shared" si="39"/>
        <v>-0.15055981252824618</v>
      </c>
      <c r="AK56" t="str">
        <f t="shared" si="33"/>
        <v>deflation</v>
      </c>
      <c r="AL56">
        <f t="shared" si="20"/>
        <v>1</v>
      </c>
      <c r="AM56">
        <f t="shared" si="34"/>
        <v>9158436949000.7012</v>
      </c>
      <c r="AN56">
        <f t="shared" si="35"/>
        <v>0.42918748164438875</v>
      </c>
    </row>
    <row r="57" spans="1:40" x14ac:dyDescent="0.35">
      <c r="A57">
        <v>2014</v>
      </c>
      <c r="B57">
        <f>INDEX(p, MATCH($B$1, 'p2'!$B$5:$B$271, 0), MATCH(A57, 'p2'!$A$5:$BQ$5, 0))</f>
        <v>4.1354954632130232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1.6862947862675403E-2</v>
      </c>
      <c r="G57">
        <f t="shared" si="11"/>
        <v>1184137293563.5212</v>
      </c>
      <c r="H57">
        <f t="shared" si="0"/>
        <v>-97504397662.12793</v>
      </c>
      <c r="I57" s="4">
        <f t="shared" si="24"/>
        <v>-7.6077735555624221E-2</v>
      </c>
      <c r="J57">
        <f>INDEX(PQ, MATCH($B$1, PQ!$B$5:$B$271, 0), MATCH(A57, PQ!$A$5:$BQ$5, 0))</f>
        <v>4896994405353.29</v>
      </c>
      <c r="K57">
        <f t="shared" si="1"/>
        <v>-315333775812.88965</v>
      </c>
      <c r="L57" s="4">
        <f t="shared" si="25"/>
        <v>-6.0497682581133728E-2</v>
      </c>
      <c r="M57" s="20">
        <f t="shared" si="12"/>
        <v>1.5580052974490492E-2</v>
      </c>
      <c r="N57" t="str">
        <f t="shared" si="13"/>
        <v>inflation</v>
      </c>
      <c r="O57">
        <f t="shared" si="26"/>
        <v>1</v>
      </c>
      <c r="P57" s="22">
        <f t="shared" si="27"/>
        <v>-1.2828948881849107E-3</v>
      </c>
      <c r="Q57">
        <f t="shared" si="14"/>
        <v>-315333775812.88965</v>
      </c>
      <c r="R57" s="4">
        <f t="shared" si="15"/>
        <v>-6.0497682581133728E-2</v>
      </c>
      <c r="S57">
        <f>INDEX(m, MATCH($B$1, 'M stock'!$B$5:$B$271, 0), MATCH(A57, 'M stock'!$A$5:$BQ$5, 0))</f>
        <v>11507745715274.547</v>
      </c>
      <c r="T57" s="4">
        <f t="shared" si="16"/>
        <v>-5.2442549417971322E-2</v>
      </c>
      <c r="U57" s="15">
        <f t="shared" si="17"/>
        <v>4896994405353.29</v>
      </c>
      <c r="V57" s="4">
        <f t="shared" si="28"/>
        <v>-6.0497682581133728E-2</v>
      </c>
      <c r="W57">
        <f t="shared" si="3"/>
        <v>2782676421154.563</v>
      </c>
      <c r="X57" s="4">
        <f t="shared" si="29"/>
        <v>-6.8156183118205454E-2</v>
      </c>
      <c r="Y57">
        <f t="shared" si="4"/>
        <v>0.42553898274389007</v>
      </c>
      <c r="Z57" s="10">
        <f t="shared" si="30"/>
        <v>-8.5009443577427242E-3</v>
      </c>
      <c r="AA57">
        <f t="shared" si="18"/>
        <v>1184137293563.5212</v>
      </c>
      <c r="AB57">
        <f t="shared" si="31"/>
        <v>-97504397662.12793</v>
      </c>
      <c r="AC57" s="4">
        <f t="shared" si="36"/>
        <v>-7.6077735555624221E-2</v>
      </c>
      <c r="AD57">
        <f t="shared" si="5"/>
        <v>3712857111789.7686</v>
      </c>
      <c r="AE57">
        <f t="shared" si="19"/>
        <v>4896994405353.29</v>
      </c>
      <c r="AF57" s="4">
        <f t="shared" si="32"/>
        <v>-6.0497682581133728E-2</v>
      </c>
      <c r="AG57" s="4">
        <f t="shared" si="6"/>
        <v>1.5580052974490492E-2</v>
      </c>
      <c r="AH57" s="10">
        <f t="shared" si="37"/>
        <v>3.8013873472588132E-2</v>
      </c>
      <c r="AI57" s="10">
        <f t="shared" si="38"/>
        <v>7.658500537071726E-3</v>
      </c>
      <c r="AJ57" s="10">
        <f t="shared" si="39"/>
        <v>-5.1996738223391001E-2</v>
      </c>
      <c r="AK57" t="str">
        <f t="shared" si="33"/>
        <v>inflation</v>
      </c>
      <c r="AL57">
        <f t="shared" si="20"/>
        <v>1</v>
      </c>
      <c r="AM57">
        <f t="shared" si="34"/>
        <v>8725069294119.9834</v>
      </c>
      <c r="AN57">
        <f t="shared" si="35"/>
        <v>0.42553898274389007</v>
      </c>
    </row>
    <row r="58" spans="1:40" x14ac:dyDescent="0.35">
      <c r="A58">
        <v>2015</v>
      </c>
      <c r="B58">
        <f>INDEX(p, MATCH($B$1, 'p2'!$B$5:$B$271, 0), MATCH(A58, 'p2'!$A$5:$BQ$5, 0))</f>
        <v>4.2228081372923301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2.1112989932159265E-2</v>
      </c>
      <c r="G58">
        <f t="shared" si="11"/>
        <v>1052600664640.7277</v>
      </c>
      <c r="H58">
        <f t="shared" si="0"/>
        <v>-131536628922.79358</v>
      </c>
      <c r="I58" s="4">
        <f t="shared" si="24"/>
        <v>-0.11108224497089324</v>
      </c>
      <c r="J58">
        <f>INDEX(PQ, MATCH($B$1, PQ!$B$5:$B$271, 0), MATCH(A58, PQ!$A$5:$BQ$5, 0))</f>
        <v>4444930651964.1797</v>
      </c>
      <c r="K58">
        <f t="shared" si="1"/>
        <v>-452063753389.11035</v>
      </c>
      <c r="L58" s="4">
        <f t="shared" si="25"/>
        <v>-9.2314533358446124E-2</v>
      </c>
      <c r="M58" s="20">
        <f t="shared" si="12"/>
        <v>1.8767711612447113E-2</v>
      </c>
      <c r="N58" t="str">
        <f t="shared" si="13"/>
        <v>inflation</v>
      </c>
      <c r="O58">
        <f t="shared" si="26"/>
        <v>1</v>
      </c>
      <c r="P58" s="22">
        <f t="shared" si="27"/>
        <v>-2.3452783197121518E-3</v>
      </c>
      <c r="Q58">
        <f t="shared" si="14"/>
        <v>-452063753389.11035</v>
      </c>
      <c r="R58" s="4">
        <f t="shared" si="15"/>
        <v>-9.2314533358446124E-2</v>
      </c>
      <c r="S58">
        <f>INDEX(m, MATCH($B$1, 'M stock'!$B$5:$B$271, 0), MATCH(A58, 'M stock'!$A$5:$BQ$5, 0))</f>
        <v>10374099778192.301</v>
      </c>
      <c r="T58" s="4">
        <f t="shared" si="16"/>
        <v>-9.851155605372186E-2</v>
      </c>
      <c r="U58" s="15">
        <f t="shared" si="17"/>
        <v>4444930651964.1797</v>
      </c>
      <c r="V58" s="4">
        <f t="shared" si="28"/>
        <v>-9.2314533358446124E-2</v>
      </c>
      <c r="W58">
        <f t="shared" si="3"/>
        <v>2456682719391.6006</v>
      </c>
      <c r="X58" s="4">
        <f t="shared" si="29"/>
        <v>-0.11715113524687287</v>
      </c>
      <c r="Y58">
        <f t="shared" si="4"/>
        <v>0.4284642279331069</v>
      </c>
      <c r="Z58" s="10">
        <f t="shared" si="30"/>
        <v>6.8742120177915254E-3</v>
      </c>
      <c r="AA58">
        <f t="shared" si="18"/>
        <v>1052600664640.7277</v>
      </c>
      <c r="AB58">
        <f t="shared" si="31"/>
        <v>-131536628922.79358</v>
      </c>
      <c r="AC58" s="4">
        <f t="shared" si="36"/>
        <v>-0.11108224497089324</v>
      </c>
      <c r="AD58">
        <f t="shared" si="5"/>
        <v>3392329987323.4521</v>
      </c>
      <c r="AE58">
        <f t="shared" si="19"/>
        <v>4444930651964.1797</v>
      </c>
      <c r="AF58" s="4">
        <f t="shared" si="32"/>
        <v>-9.2314533358446124E-2</v>
      </c>
      <c r="AG58" s="4">
        <f t="shared" si="6"/>
        <v>1.8767711612447113E-2</v>
      </c>
      <c r="AH58" s="10">
        <f t="shared" si="37"/>
        <v>-0.24777198925552457</v>
      </c>
      <c r="AI58" s="10">
        <f t="shared" si="38"/>
        <v>2.4836601888426749E-2</v>
      </c>
      <c r="AJ58" s="10">
        <f t="shared" si="39"/>
        <v>-9.9188745376237647E-2</v>
      </c>
      <c r="AK58" t="str">
        <f t="shared" si="33"/>
        <v>inflation</v>
      </c>
      <c r="AL58">
        <f t="shared" si="20"/>
        <v>1</v>
      </c>
      <c r="AM58">
        <f t="shared" si="34"/>
        <v>7917417058800.7002</v>
      </c>
      <c r="AN58">
        <f t="shared" si="35"/>
        <v>0.4284642279331069</v>
      </c>
    </row>
    <row r="59" spans="1:40" x14ac:dyDescent="0.35">
      <c r="A59">
        <v>2016</v>
      </c>
      <c r="B59">
        <f>INDEX(p, MATCH($B$1, 'p2'!$B$5:$B$271, 0), MATCH(A59, 'p2'!$A$5:$BQ$5, 0))</f>
        <v>4.2405415825813924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4.1994437617127916E-3</v>
      </c>
      <c r="G59">
        <f t="shared" si="11"/>
        <v>1179961929414.2837</v>
      </c>
      <c r="H59">
        <f t="shared" si="0"/>
        <v>127361264773.55603</v>
      </c>
      <c r="I59" s="4">
        <f t="shared" si="24"/>
        <v>0.12099675503912666</v>
      </c>
      <c r="J59">
        <f>INDEX(PQ, MATCH($B$1, PQ!$B$5:$B$271, 0), MATCH(A59, PQ!$A$5:$BQ$5, 0))</f>
        <v>5003677627544.2402</v>
      </c>
      <c r="K59">
        <f t="shared" si="1"/>
        <v>558746975580.06055</v>
      </c>
      <c r="L59" s="4">
        <f t="shared" si="25"/>
        <v>0.12570431786897612</v>
      </c>
      <c r="M59" s="20">
        <f t="shared" si="12"/>
        <v>4.7075628298494654E-3</v>
      </c>
      <c r="N59" t="str">
        <f t="shared" si="13"/>
        <v>inflation</v>
      </c>
      <c r="O59">
        <f t="shared" si="26"/>
        <v>1</v>
      </c>
      <c r="P59" s="22">
        <f t="shared" si="27"/>
        <v>5.0811906813667384E-4</v>
      </c>
      <c r="Q59">
        <f t="shared" si="14"/>
        <v>558746975580.06055</v>
      </c>
      <c r="R59" s="4">
        <f t="shared" si="15"/>
        <v>0.12570431786897612</v>
      </c>
      <c r="S59">
        <f>INDEX(m, MATCH($B$1, 'M stock'!$B$5:$B$271, 0), MATCH(A59, 'M stock'!$A$5:$BQ$5, 0))</f>
        <v>11986830936932.521</v>
      </c>
      <c r="T59" s="4">
        <f t="shared" si="16"/>
        <v>0.15545745589707843</v>
      </c>
      <c r="U59" s="15">
        <f t="shared" si="17"/>
        <v>5003677627544.2402</v>
      </c>
      <c r="V59" s="4">
        <f t="shared" si="28"/>
        <v>0.12570431786897612</v>
      </c>
      <c r="W59">
        <f t="shared" si="3"/>
        <v>2826721706059.9233</v>
      </c>
      <c r="X59" s="4">
        <f t="shared" si="29"/>
        <v>0.1506254689494308</v>
      </c>
      <c r="Y59">
        <f t="shared" si="4"/>
        <v>0.41743123381572456</v>
      </c>
      <c r="Z59" s="10">
        <f t="shared" si="30"/>
        <v>-2.5750093935741229E-2</v>
      </c>
      <c r="AA59">
        <f t="shared" si="18"/>
        <v>1179961929414.2837</v>
      </c>
      <c r="AB59">
        <f t="shared" si="31"/>
        <v>127361264773.55603</v>
      </c>
      <c r="AC59" s="4">
        <f t="shared" si="36"/>
        <v>0.12099675503912666</v>
      </c>
      <c r="AD59">
        <f t="shared" si="5"/>
        <v>3823715698129.9565</v>
      </c>
      <c r="AE59">
        <f t="shared" si="19"/>
        <v>5003677627544.2402</v>
      </c>
      <c r="AF59" s="4">
        <f t="shared" si="32"/>
        <v>0.12570431786897612</v>
      </c>
      <c r="AG59" s="4">
        <f t="shared" si="6"/>
        <v>4.7075628298494654E-3</v>
      </c>
      <c r="AH59" s="10">
        <f t="shared" si="37"/>
        <v>0.12196466146332785</v>
      </c>
      <c r="AI59" s="10">
        <f t="shared" si="38"/>
        <v>-2.4921151080454673E-2</v>
      </c>
      <c r="AJ59" s="10">
        <f t="shared" si="39"/>
        <v>0.15145441180471736</v>
      </c>
      <c r="AK59" t="str">
        <f t="shared" si="33"/>
        <v>inflation</v>
      </c>
      <c r="AL59">
        <f t="shared" si="20"/>
        <v>1</v>
      </c>
      <c r="AM59">
        <f t="shared" si="34"/>
        <v>9160109230872.5977</v>
      </c>
      <c r="AN59">
        <f t="shared" si="35"/>
        <v>0.41743123381572456</v>
      </c>
    </row>
    <row r="60" spans="1:40" x14ac:dyDescent="0.35">
      <c r="A60">
        <v>2017</v>
      </c>
      <c r="B60">
        <f>INDEX(p, MATCH($B$1, 'p2'!$B$5:$B$271, 0), MATCH(A60, 'p2'!$A$5:$BQ$5, 0))</f>
        <v>4.2373887609564624</v>
      </c>
      <c r="C60" t="str">
        <f t="shared" si="10"/>
        <v>deflation</v>
      </c>
      <c r="D60" t="str">
        <f t="shared" si="21"/>
        <v>contractive</v>
      </c>
      <c r="E60" t="str">
        <f t="shared" si="22"/>
        <v>recession</v>
      </c>
      <c r="F60" s="4">
        <f t="shared" si="23"/>
        <v>-7.4349503796415108E-4</v>
      </c>
      <c r="G60">
        <f t="shared" si="11"/>
        <v>1163649985241.9565</v>
      </c>
      <c r="H60">
        <f t="shared" si="0"/>
        <v>-16311944172.327148</v>
      </c>
      <c r="I60" s="4">
        <f t="shared" si="24"/>
        <v>-1.3824127512676757E-2</v>
      </c>
      <c r="J60">
        <f>INDEX(PQ, MATCH($B$1, PQ!$B$5:$B$271, 0), MATCH(A60, PQ!$A$5:$BQ$5, 0))</f>
        <v>4930837369151.4199</v>
      </c>
      <c r="K60">
        <f t="shared" si="1"/>
        <v>-72840258392.820313</v>
      </c>
      <c r="L60" s="4">
        <f t="shared" si="25"/>
        <v>-1.4557344380431169E-2</v>
      </c>
      <c r="M60" s="20">
        <f t="shared" si="12"/>
        <v>-7.3321686775441181E-4</v>
      </c>
      <c r="N60" t="str">
        <f t="shared" si="13"/>
        <v>deflation</v>
      </c>
      <c r="O60">
        <f t="shared" si="26"/>
        <v>1</v>
      </c>
      <c r="P60" s="22">
        <f t="shared" si="27"/>
        <v>1.0278170209739273E-5</v>
      </c>
      <c r="Q60">
        <f t="shared" si="14"/>
        <v>-72840258392.820313</v>
      </c>
      <c r="R60" s="4">
        <f t="shared" si="15"/>
        <v>-1.4557344380431169E-2</v>
      </c>
      <c r="S60">
        <f>INDEX(m, MATCH($B$1, 'M stock'!$B$5:$B$271, 0), MATCH(A60, 'M stock'!$A$5:$BQ$5, 0))</f>
        <v>12031657566029.244</v>
      </c>
      <c r="T60" s="4">
        <f t="shared" si="16"/>
        <v>3.739656405648278E-3</v>
      </c>
      <c r="U60" s="15">
        <f t="shared" si="17"/>
        <v>4930837369151.4199</v>
      </c>
      <c r="V60" s="4">
        <f t="shared" si="28"/>
        <v>-1.4557344380431169E-2</v>
      </c>
      <c r="W60">
        <f t="shared" si="3"/>
        <v>2839403756598.7837</v>
      </c>
      <c r="X60" s="4">
        <f t="shared" si="29"/>
        <v>4.4864871245275341E-3</v>
      </c>
      <c r="Y60">
        <f t="shared" si="4"/>
        <v>0.40982195030827517</v>
      </c>
      <c r="Z60" s="10">
        <f t="shared" si="30"/>
        <v>-1.8228831220637669E-2</v>
      </c>
      <c r="AA60">
        <f t="shared" si="18"/>
        <v>1163649985241.9565</v>
      </c>
      <c r="AB60">
        <f t="shared" si="31"/>
        <v>-16311944172.327148</v>
      </c>
      <c r="AC60" s="4">
        <f t="shared" si="36"/>
        <v>-1.3824127512676757E-2</v>
      </c>
      <c r="AD60">
        <f t="shared" si="5"/>
        <v>3767187383909.4634</v>
      </c>
      <c r="AE60">
        <f t="shared" si="19"/>
        <v>4930837369151.4199</v>
      </c>
      <c r="AF60" s="4">
        <f t="shared" si="32"/>
        <v>-1.4557344380431169E-2</v>
      </c>
      <c r="AG60" s="4">
        <f t="shared" si="6"/>
        <v>-7.3321686775441181E-4</v>
      </c>
      <c r="AH60" s="10">
        <f t="shared" si="37"/>
        <v>-5.4026371702722745E-2</v>
      </c>
      <c r="AI60" s="10">
        <f t="shared" si="38"/>
        <v>-1.9043831504958704E-2</v>
      </c>
      <c r="AJ60" s="10">
        <f t="shared" si="39"/>
        <v>3.6714868402064997E-3</v>
      </c>
      <c r="AK60" t="str">
        <f t="shared" si="33"/>
        <v>deflation</v>
      </c>
      <c r="AL60">
        <f t="shared" si="20"/>
        <v>1</v>
      </c>
      <c r="AM60">
        <f t="shared" si="34"/>
        <v>9192253809430.4609</v>
      </c>
      <c r="AN60">
        <f t="shared" si="35"/>
        <v>0.40982195030827517</v>
      </c>
    </row>
    <row r="61" spans="1:40" x14ac:dyDescent="0.35">
      <c r="A61">
        <v>2018</v>
      </c>
      <c r="B61">
        <f>INDEX(p, MATCH($B$1, 'p2'!$B$5:$B$271, 0), MATCH(A61, 'p2'!$A$5:$BQ$5, 0))</f>
        <v>4.2373786968844174</v>
      </c>
      <c r="C61" t="str">
        <f t="shared" si="10"/>
        <v>deflation</v>
      </c>
      <c r="D61" t="str">
        <f t="shared" si="21"/>
        <v>expansive</v>
      </c>
      <c r="E61" t="str">
        <f t="shared" si="22"/>
        <v>deflationary growth</v>
      </c>
      <c r="F61" s="4">
        <f t="shared" si="23"/>
        <v>-2.3750646005859438E-6</v>
      </c>
      <c r="G61">
        <f t="shared" si="11"/>
        <v>1189622476516.2546</v>
      </c>
      <c r="H61">
        <f t="shared" si="0"/>
        <v>25972491274.298096</v>
      </c>
      <c r="I61" s="4">
        <f t="shared" si="24"/>
        <v>2.2319848411202155E-2</v>
      </c>
      <c r="J61">
        <f>INDEX(PQ, MATCH($B$1, PQ!$B$5:$B$271, 0), MATCH(A61, PQ!$A$5:$BQ$5, 0))</f>
        <v>5040880939324.8604</v>
      </c>
      <c r="K61">
        <f t="shared" si="1"/>
        <v>110043570173.44043</v>
      </c>
      <c r="L61" s="4">
        <f t="shared" si="25"/>
        <v>2.2317420335519714E-2</v>
      </c>
      <c r="M61" s="20">
        <f t="shared" si="12"/>
        <v>-2.428075682441716E-6</v>
      </c>
      <c r="N61" t="str">
        <f t="shared" si="13"/>
        <v>deflation</v>
      </c>
      <c r="O61">
        <f t="shared" si="26"/>
        <v>1</v>
      </c>
      <c r="P61" s="22">
        <f t="shared" si="27"/>
        <v>-5.3011081855772236E-8</v>
      </c>
      <c r="Q61">
        <f t="shared" si="14"/>
        <v>110043570173.44043</v>
      </c>
      <c r="R61" s="4">
        <f t="shared" si="15"/>
        <v>2.2317420335519714E-2</v>
      </c>
      <c r="S61">
        <f>INDEX(m, MATCH($B$1, 'M stock'!$B$5:$B$271, 0), MATCH(A61, 'M stock'!$A$5:$BQ$5, 0))</f>
        <v>12506535387235.309</v>
      </c>
      <c r="T61" s="4">
        <f t="shared" si="16"/>
        <v>3.9469027322291579E-2</v>
      </c>
      <c r="U61" s="15">
        <f t="shared" si="17"/>
        <v>5040880939324.8604</v>
      </c>
      <c r="V61" s="4">
        <f t="shared" si="28"/>
        <v>2.2317420335519714E-2</v>
      </c>
      <c r="W61">
        <f t="shared" si="3"/>
        <v>2951479271000.9341</v>
      </c>
      <c r="X61" s="4">
        <f t="shared" si="29"/>
        <v>3.9471496134245269E-2</v>
      </c>
      <c r="Y61">
        <f t="shared" si="4"/>
        <v>0.40305974302601771</v>
      </c>
      <c r="Z61" s="10">
        <f t="shared" si="30"/>
        <v>-1.6500354061491362E-2</v>
      </c>
      <c r="AA61">
        <f t="shared" si="18"/>
        <v>1189622476516.2546</v>
      </c>
      <c r="AB61">
        <f t="shared" si="31"/>
        <v>25972491274.298096</v>
      </c>
      <c r="AC61" s="4">
        <f t="shared" si="36"/>
        <v>2.2319848411202155E-2</v>
      </c>
      <c r="AD61">
        <f t="shared" si="5"/>
        <v>3851258462808.6055</v>
      </c>
      <c r="AE61">
        <f t="shared" si="19"/>
        <v>5040880939324.8604</v>
      </c>
      <c r="AF61" s="4">
        <f t="shared" si="32"/>
        <v>2.2317420335519714E-2</v>
      </c>
      <c r="AG61" s="4">
        <f t="shared" si="6"/>
        <v>-2.428075682441716E-6</v>
      </c>
      <c r="AH61" s="10">
        <f t="shared" si="37"/>
        <v>-1.1718539734855517E-2</v>
      </c>
      <c r="AI61" s="10">
        <f t="shared" si="38"/>
        <v>-1.7154075798725556E-2</v>
      </c>
      <c r="AJ61" s="10">
        <f t="shared" si="39"/>
        <v>3.8817774397011076E-2</v>
      </c>
      <c r="AK61" t="str">
        <f t="shared" si="33"/>
        <v>deflation</v>
      </c>
      <c r="AL61">
        <f t="shared" si="20"/>
        <v>1</v>
      </c>
      <c r="AM61">
        <f t="shared" si="34"/>
        <v>9555056116234.373</v>
      </c>
      <c r="AN61">
        <f t="shared" si="35"/>
        <v>0.40305974302601771</v>
      </c>
    </row>
    <row r="62" spans="1:40" x14ac:dyDescent="0.35">
      <c r="A62">
        <v>2019</v>
      </c>
      <c r="B62">
        <f>INDEX(p, MATCH($B$1, 'p2'!$B$5:$B$271, 0), MATCH(A62, 'p2'!$A$5:$BQ$5, 0))</f>
        <v>4.2642777109940866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6.3480316567992925E-3</v>
      </c>
      <c r="G62">
        <f t="shared" si="11"/>
        <v>1200201816082.8003</v>
      </c>
      <c r="H62">
        <f t="shared" si="0"/>
        <v>10579339566.545654</v>
      </c>
      <c r="I62" s="4">
        <f t="shared" si="24"/>
        <v>8.8930225978300949E-3</v>
      </c>
      <c r="J62">
        <f>INDEX(PQ, MATCH($B$1, PQ!$B$5:$B$271, 0), MATCH(A62, PQ!$A$5:$BQ$5, 0))</f>
        <v>5117993853016.5098</v>
      </c>
      <c r="K62">
        <f t="shared" si="1"/>
        <v>77112913691.649414</v>
      </c>
      <c r="L62" s="4">
        <f t="shared" si="25"/>
        <v>1.5297507443605158E-2</v>
      </c>
      <c r="M62" s="20">
        <f t="shared" si="12"/>
        <v>6.4044848457750631E-3</v>
      </c>
      <c r="N62" t="str">
        <f t="shared" si="13"/>
        <v>inflation</v>
      </c>
      <c r="O62">
        <f t="shared" si="26"/>
        <v>1</v>
      </c>
      <c r="P62" s="22">
        <f t="shared" si="27"/>
        <v>5.6453188975770507E-5</v>
      </c>
      <c r="Q62">
        <f t="shared" si="14"/>
        <v>77112913691.649414</v>
      </c>
      <c r="R62" s="4">
        <f t="shared" si="15"/>
        <v>1.5297507443605158E-2</v>
      </c>
      <c r="S62">
        <f>INDEX(m, MATCH($B$1, 'M stock'!$B$5:$B$271, 0), MATCH(A62, 'M stock'!$A$5:$BQ$5, 0))</f>
        <v>12932207326293.984</v>
      </c>
      <c r="T62" s="4">
        <f t="shared" si="16"/>
        <v>3.403596007037523E-2</v>
      </c>
      <c r="U62" s="15">
        <f t="shared" si="17"/>
        <v>5117993853016.5098</v>
      </c>
      <c r="V62" s="4">
        <f t="shared" si="28"/>
        <v>1.5297507443605158E-2</v>
      </c>
      <c r="W62">
        <f t="shared" si="3"/>
        <v>3032684126775.4189</v>
      </c>
      <c r="X62" s="4">
        <f t="shared" si="29"/>
        <v>2.7513273283788265E-2</v>
      </c>
      <c r="Y62">
        <f t="shared" si="4"/>
        <v>0.39575562963721728</v>
      </c>
      <c r="Z62" s="10">
        <f t="shared" si="30"/>
        <v>-1.8121664381473477E-2</v>
      </c>
      <c r="AA62">
        <f t="shared" si="18"/>
        <v>1200201816082.8003</v>
      </c>
      <c r="AB62">
        <f t="shared" si="31"/>
        <v>10579339566.545654</v>
      </c>
      <c r="AC62" s="4">
        <f t="shared" si="36"/>
        <v>8.8930225978300949E-3</v>
      </c>
      <c r="AD62">
        <f t="shared" si="5"/>
        <v>3917792036933.7095</v>
      </c>
      <c r="AE62">
        <f t="shared" si="19"/>
        <v>5117993853016.5098</v>
      </c>
      <c r="AF62" s="4">
        <f t="shared" si="32"/>
        <v>1.5297507443605158E-2</v>
      </c>
      <c r="AG62" s="4">
        <f t="shared" si="6"/>
        <v>6.4044848457750631E-3</v>
      </c>
      <c r="AH62" s="10">
        <f t="shared" si="37"/>
        <v>-8.0693936581328743E-2</v>
      </c>
      <c r="AI62" s="10">
        <f t="shared" si="38"/>
        <v>-1.2215765840183107E-2</v>
      </c>
      <c r="AJ62" s="10">
        <f t="shared" si="39"/>
        <v>3.3419171825078635E-2</v>
      </c>
      <c r="AK62" t="str">
        <f t="shared" si="33"/>
        <v>inflation</v>
      </c>
      <c r="AL62">
        <f t="shared" si="20"/>
        <v>1</v>
      </c>
      <c r="AM62">
        <f t="shared" si="34"/>
        <v>9899523199518.5645</v>
      </c>
      <c r="AN62">
        <f t="shared" si="35"/>
        <v>0.39575562963721728</v>
      </c>
    </row>
    <row r="63" spans="1:40" x14ac:dyDescent="0.35">
      <c r="A63">
        <v>2020</v>
      </c>
      <c r="B63">
        <f>INDEX(p, MATCH($B$1, 'p2'!$B$5:$B$271, 0), MATCH(A63, 'p2'!$A$5:$BQ$5, 0))</f>
        <v>4.3041023202185551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9.3391218685859503E-3</v>
      </c>
      <c r="G63">
        <f t="shared" si="11"/>
        <v>1174244390435.3191</v>
      </c>
      <c r="H63">
        <f t="shared" si="0"/>
        <v>-25957425647.481201</v>
      </c>
      <c r="I63" s="4">
        <f t="shared" si="24"/>
        <v>-2.1627550716595844E-2</v>
      </c>
      <c r="J63">
        <f>INDEX(PQ, MATCH($B$1, PQ!$B$5:$B$271, 0), MATCH(A63, PQ!$A$5:$BQ$5, 0))</f>
        <v>5054068005376.2803</v>
      </c>
      <c r="K63">
        <f t="shared" si="1"/>
        <v>-63925847640.229492</v>
      </c>
      <c r="L63" s="4">
        <f t="shared" si="25"/>
        <v>-1.2490411179871199E-2</v>
      </c>
      <c r="M63" s="20">
        <f t="shared" si="12"/>
        <v>9.1371395367246446E-3</v>
      </c>
      <c r="N63" t="str">
        <f t="shared" si="13"/>
        <v>inflation</v>
      </c>
      <c r="O63">
        <f t="shared" si="26"/>
        <v>1</v>
      </c>
      <c r="P63" s="22">
        <f t="shared" si="27"/>
        <v>-2.0198233186130565E-4</v>
      </c>
      <c r="Q63">
        <f t="shared" si="14"/>
        <v>-63925847640.229492</v>
      </c>
      <c r="R63" s="4">
        <f t="shared" si="15"/>
        <v>-1.2490411179871199E-2</v>
      </c>
      <c r="S63">
        <f>INDEX(m, MATCH($B$1, 'M stock'!$B$5:$B$271, 0), MATCH(A63, 'M stock'!$A$5:$BQ$5, 0))</f>
        <v>14173588581974.773</v>
      </c>
      <c r="T63" s="4">
        <f t="shared" si="16"/>
        <v>9.5991444024933897E-2</v>
      </c>
      <c r="U63" s="15">
        <f t="shared" si="17"/>
        <v>5054068005376.2803</v>
      </c>
      <c r="V63" s="4">
        <f t="shared" si="28"/>
        <v>-1.2490411179871199E-2</v>
      </c>
      <c r="W63">
        <f t="shared" si="3"/>
        <v>3293041737273.3516</v>
      </c>
      <c r="X63" s="4">
        <f t="shared" si="29"/>
        <v>8.5850553375885111E-2</v>
      </c>
      <c r="Y63">
        <f t="shared" si="4"/>
        <v>0.35658351278827005</v>
      </c>
      <c r="Z63" s="10">
        <f t="shared" si="30"/>
        <v>-9.8980567591307966E-2</v>
      </c>
      <c r="AA63">
        <f t="shared" si="18"/>
        <v>1174244390435.3191</v>
      </c>
      <c r="AB63">
        <f t="shared" si="31"/>
        <v>-25957425647.481201</v>
      </c>
      <c r="AC63" s="4">
        <f t="shared" si="36"/>
        <v>-2.1627550716595844E-2</v>
      </c>
      <c r="AD63">
        <f t="shared" si="5"/>
        <v>3879823614940.9609</v>
      </c>
      <c r="AE63">
        <f t="shared" si="19"/>
        <v>5054068005376.2803</v>
      </c>
      <c r="AF63" s="4">
        <f t="shared" si="32"/>
        <v>-1.2490411179871199E-2</v>
      </c>
      <c r="AG63" s="4">
        <f t="shared" si="6"/>
        <v>9.1371395367246446E-3</v>
      </c>
      <c r="AH63" s="10">
        <f t="shared" si="37"/>
        <v>-1.3993207416156393E-2</v>
      </c>
      <c r="AI63" s="10">
        <f t="shared" si="38"/>
        <v>-9.8340964555756305E-2</v>
      </c>
      <c r="AJ63" s="10">
        <f t="shared" si="39"/>
        <v>8.6490156411436772E-2</v>
      </c>
      <c r="AK63" t="str">
        <f t="shared" si="33"/>
        <v>inflation</v>
      </c>
      <c r="AL63">
        <f t="shared" si="20"/>
        <v>1</v>
      </c>
      <c r="AM63">
        <f t="shared" si="34"/>
        <v>10880546844701.422</v>
      </c>
      <c r="AN63">
        <f t="shared" si="35"/>
        <v>0.35658351278827005</v>
      </c>
    </row>
    <row r="64" spans="1:40" x14ac:dyDescent="0.35">
      <c r="A64">
        <v>2021</v>
      </c>
      <c r="B64">
        <f>INDEX(p, MATCH($B$1, 'p2'!$B$5:$B$271, 0), MATCH(A64, 'p2'!$A$5:$BQ$5, 0))</f>
        <v>4.2953290178817891</v>
      </c>
      <c r="C64" t="str">
        <f t="shared" si="10"/>
        <v>deflation</v>
      </c>
      <c r="D64" t="str">
        <f t="shared" si="21"/>
        <v>contractive</v>
      </c>
      <c r="E64" t="str">
        <f t="shared" si="22"/>
        <v>recession</v>
      </c>
      <c r="F64" s="4">
        <f t="shared" si="23"/>
        <v>-2.0383582182870812E-3</v>
      </c>
      <c r="G64">
        <f t="shared" si="11"/>
        <v>1173169307376.1877</v>
      </c>
      <c r="H64">
        <f t="shared" si="0"/>
        <v>-1075083059.1313477</v>
      </c>
      <c r="I64" s="4">
        <f t="shared" si="24"/>
        <v>-9.1555307216140071E-4</v>
      </c>
      <c r="J64">
        <f>INDEX(PQ, MATCH($B$1, PQ!$B$5:$B$271, 0), MATCH(A64, PQ!$A$5:$BQ$5, 0))</f>
        <v>5039148168861.2197</v>
      </c>
      <c r="K64">
        <f t="shared" si="1"/>
        <v>-14919836515.060547</v>
      </c>
      <c r="L64" s="4">
        <f t="shared" si="25"/>
        <v>-2.9520450653195652E-3</v>
      </c>
      <c r="M64" s="20">
        <f t="shared" si="12"/>
        <v>-2.0364919931581647E-3</v>
      </c>
      <c r="N64" t="str">
        <f t="shared" si="13"/>
        <v>deflation</v>
      </c>
      <c r="O64">
        <f t="shared" si="26"/>
        <v>1</v>
      </c>
      <c r="P64" s="22">
        <f t="shared" si="27"/>
        <v>1.8662251289164843E-6</v>
      </c>
      <c r="Q64">
        <f t="shared" si="14"/>
        <v>-14919836515.060547</v>
      </c>
      <c r="R64" s="4">
        <f t="shared" si="15"/>
        <v>-2.9520450653195652E-3</v>
      </c>
      <c r="S64">
        <f>INDEX(m, MATCH($B$1, 'M stock'!$B$5:$B$271, 0), MATCH(A64, 'M stock'!$A$5:$BQ$5, 0))</f>
        <v>14194888597550.42</v>
      </c>
      <c r="T64" s="4">
        <f t="shared" si="16"/>
        <v>1.5027962362851937E-3</v>
      </c>
      <c r="U64" s="15">
        <f t="shared" si="17"/>
        <v>5039148168861.2197</v>
      </c>
      <c r="V64" s="4">
        <f t="shared" si="28"/>
        <v>-2.9520450653195652E-3</v>
      </c>
      <c r="W64">
        <f t="shared" si="3"/>
        <v>3304726724880.9097</v>
      </c>
      <c r="X64" s="4">
        <f t="shared" si="29"/>
        <v>3.5483873390664373E-3</v>
      </c>
      <c r="Y64">
        <f t="shared" si="4"/>
        <v>0.35499737347222393</v>
      </c>
      <c r="Z64" s="10">
        <f t="shared" si="30"/>
        <v>-4.4481566285649561E-3</v>
      </c>
      <c r="AA64">
        <f t="shared" si="18"/>
        <v>1173169307376.1877</v>
      </c>
      <c r="AB64">
        <f t="shared" si="31"/>
        <v>-1075083059.1313477</v>
      </c>
      <c r="AC64" s="4">
        <f t="shared" si="36"/>
        <v>-9.1555307216140071E-4</v>
      </c>
      <c r="AD64">
        <f t="shared" si="5"/>
        <v>3865978861485.0322</v>
      </c>
      <c r="AE64">
        <f t="shared" si="19"/>
        <v>5039148168861.2197</v>
      </c>
      <c r="AF64" s="4">
        <f t="shared" si="32"/>
        <v>-2.9520450653195652E-3</v>
      </c>
      <c r="AG64" s="4">
        <f t="shared" si="6"/>
        <v>-2.0364919931581647E-3</v>
      </c>
      <c r="AH64" s="10">
        <f t="shared" si="37"/>
        <v>0.14346445629459137</v>
      </c>
      <c r="AI64" s="10">
        <f t="shared" si="38"/>
        <v>-6.5004324043860025E-3</v>
      </c>
      <c r="AJ64" s="10">
        <f t="shared" si="39"/>
        <v>1.4961115632453909E-3</v>
      </c>
      <c r="AK64" t="str">
        <f t="shared" si="33"/>
        <v>deflation</v>
      </c>
      <c r="AL64">
        <f t="shared" si="20"/>
        <v>1</v>
      </c>
      <c r="AM64">
        <f t="shared" si="34"/>
        <v>10890161872669.512</v>
      </c>
      <c r="AN64">
        <f t="shared" si="35"/>
        <v>0.35499737347222393</v>
      </c>
    </row>
    <row r="65" spans="1:40" x14ac:dyDescent="0.35">
      <c r="A65">
        <v>2022</v>
      </c>
      <c r="B65">
        <f>INDEX(p, MATCH($B$1, 'p2'!$B$5:$B$271, 0), MATCH(A65, 'p2'!$A$5:$BQ$5, 0))</f>
        <v>4.3124694840326105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3.9904896876268E-3</v>
      </c>
      <c r="G65">
        <f t="shared" si="11"/>
        <v>988404285196.39758</v>
      </c>
      <c r="H65">
        <f t="shared" si="0"/>
        <v>-184765022179.79016</v>
      </c>
      <c r="I65" s="4">
        <f t="shared" si="24"/>
        <v>-0.15749220595705843</v>
      </c>
      <c r="J65">
        <f>INDEX(PQ, MATCH($B$1, PQ!$B$5:$B$271, 0), MATCH(A65, PQ!$A$5:$BQ$5, 0))</f>
        <v>4262463317796.5298</v>
      </c>
      <c r="K65">
        <f t="shared" si="1"/>
        <v>-776684851064.68994</v>
      </c>
      <c r="L65" s="4">
        <f t="shared" si="25"/>
        <v>-0.15413018729318498</v>
      </c>
      <c r="M65" s="20">
        <f t="shared" si="12"/>
        <v>3.3620186638734506E-3</v>
      </c>
      <c r="N65" t="str">
        <f t="shared" si="13"/>
        <v>inflation</v>
      </c>
      <c r="O65">
        <f t="shared" si="26"/>
        <v>1</v>
      </c>
      <c r="P65" s="22">
        <f t="shared" si="27"/>
        <v>-6.2847102375334935E-4</v>
      </c>
      <c r="Q65">
        <f t="shared" si="14"/>
        <v>-776684851064.68994</v>
      </c>
      <c r="R65" s="4">
        <f t="shared" si="15"/>
        <v>-0.15413018729318498</v>
      </c>
      <c r="S65">
        <f>INDEX(m, MATCH($B$1, 'M stock'!$B$5:$B$271, 0), MATCH(A65, 'M stock'!$A$5:$BQ$5, 0))</f>
        <v>12116522671903.395</v>
      </c>
      <c r="T65" s="4">
        <f t="shared" si="16"/>
        <v>-0.14641650135991094</v>
      </c>
      <c r="U65" s="15">
        <f t="shared" si="17"/>
        <v>4262463317796.5298</v>
      </c>
      <c r="V65" s="4">
        <f t="shared" si="28"/>
        <v>-0.15413018729318498</v>
      </c>
      <c r="W65">
        <f t="shared" si="3"/>
        <v>2809648327197.7095</v>
      </c>
      <c r="X65" s="4">
        <f t="shared" si="29"/>
        <v>-0.14980917906337354</v>
      </c>
      <c r="Y65">
        <f t="shared" si="4"/>
        <v>0.35178932381982958</v>
      </c>
      <c r="Z65" s="10">
        <f t="shared" si="30"/>
        <v>-9.0368264447042695E-3</v>
      </c>
      <c r="AA65">
        <f t="shared" si="18"/>
        <v>988404285196.39746</v>
      </c>
      <c r="AB65">
        <f t="shared" si="31"/>
        <v>-184765022179.79028</v>
      </c>
      <c r="AC65" s="4">
        <f t="shared" si="36"/>
        <v>-0.15749220595705854</v>
      </c>
      <c r="AD65">
        <f t="shared" si="5"/>
        <v>3274059032600.1323</v>
      </c>
      <c r="AE65">
        <f t="shared" si="19"/>
        <v>4262463317796.5298</v>
      </c>
      <c r="AF65" s="4">
        <f t="shared" si="32"/>
        <v>-0.15413018729318498</v>
      </c>
      <c r="AG65" s="4">
        <f t="shared" si="6"/>
        <v>3.3620186638734506E-3</v>
      </c>
      <c r="AH65" s="10">
        <f t="shared" si="37"/>
        <v>-0.11032674865703614</v>
      </c>
      <c r="AI65" s="10">
        <f t="shared" si="38"/>
        <v>-4.321008229811435E-3</v>
      </c>
      <c r="AJ65" s="10">
        <f t="shared" si="39"/>
        <v>-0.14509336084848071</v>
      </c>
      <c r="AK65" t="str">
        <f t="shared" si="33"/>
        <v>inflation</v>
      </c>
      <c r="AL65">
        <f t="shared" si="20"/>
        <v>1</v>
      </c>
      <c r="AM65">
        <f t="shared" si="34"/>
        <v>9306874344705.6855</v>
      </c>
      <c r="AN65">
        <f t="shared" si="35"/>
        <v>0.35178932381982958</v>
      </c>
    </row>
    <row r="66" spans="1:40" x14ac:dyDescent="0.35">
      <c r="A66">
        <v>2023</v>
      </c>
      <c r="B66">
        <f>INDEX(p, MATCH($B$1, 'p2'!$B$5:$B$271, 0), MATCH(A66, 'p2'!$A$5:$BQ$5, 0))</f>
        <v>4.4879093024150007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4.0681984888698994E-2</v>
      </c>
      <c r="G66">
        <f t="shared" si="11"/>
        <v>938781725298.83154</v>
      </c>
      <c r="H66">
        <f t="shared" si="0"/>
        <v>-49622559897.56604</v>
      </c>
      <c r="I66" s="4">
        <f t="shared" si="24"/>
        <v>-5.0204719506761301E-2</v>
      </c>
      <c r="J66">
        <f>INDEX(PQ, MATCH($B$1, PQ!$B$5:$B$271, 0), MATCH(A66, PQ!$A$5:$BQ$5, 0))</f>
        <v>4213167237905.8301</v>
      </c>
      <c r="K66">
        <f t="shared" si="1"/>
        <v>-49296079890.699707</v>
      </c>
      <c r="L66" s="4">
        <f t="shared" si="25"/>
        <v>-1.1565162258377674E-2</v>
      </c>
      <c r="M66" s="20">
        <f t="shared" si="12"/>
        <v>3.8639557248383624E-2</v>
      </c>
      <c r="N66" t="str">
        <f t="shared" si="13"/>
        <v>inflation</v>
      </c>
      <c r="O66">
        <f t="shared" si="26"/>
        <v>1</v>
      </c>
      <c r="P66" s="22">
        <f t="shared" si="27"/>
        <v>-2.0424276403153696E-3</v>
      </c>
      <c r="Q66">
        <f t="shared" si="14"/>
        <v>-49296079890.699707</v>
      </c>
      <c r="R66" s="4">
        <f t="shared" si="15"/>
        <v>-1.1565162258377674E-2</v>
      </c>
      <c r="S66">
        <f>INDEX(m, MATCH($B$1, 'M stock'!$B$5:$B$271, 0), MATCH(A66, 'M stock'!$A$5:$BQ$5, 0))</f>
        <v>11585777314561.168</v>
      </c>
      <c r="T66" s="4">
        <f t="shared" si="16"/>
        <v>-4.3803438636148842E-2</v>
      </c>
      <c r="U66" s="15">
        <f t="shared" si="17"/>
        <v>4213167237905.8301</v>
      </c>
      <c r="V66" s="4">
        <f t="shared" si="28"/>
        <v>-1.1565162258377674E-2</v>
      </c>
      <c r="W66">
        <f t="shared" si="3"/>
        <v>2581553354549.0137</v>
      </c>
      <c r="X66" s="4">
        <f t="shared" si="29"/>
        <v>-8.118274818976845E-2</v>
      </c>
      <c r="Y66">
        <f t="shared" si="4"/>
        <v>0.36364994108860199</v>
      </c>
      <c r="Z66" s="10">
        <f t="shared" si="30"/>
        <v>3.3715114318952091E-2</v>
      </c>
      <c r="AA66">
        <f t="shared" si="18"/>
        <v>938781725298.83167</v>
      </c>
      <c r="AB66">
        <f t="shared" si="31"/>
        <v>-49622559897.565796</v>
      </c>
      <c r="AC66" s="4">
        <f t="shared" si="36"/>
        <v>-5.0204719506761059E-2</v>
      </c>
      <c r="AD66">
        <f t="shared" si="5"/>
        <v>3274385512606.9985</v>
      </c>
      <c r="AE66">
        <f t="shared" si="19"/>
        <v>4213167237905.8301</v>
      </c>
      <c r="AF66" s="4">
        <f t="shared" si="32"/>
        <v>-1.1565162258377674E-2</v>
      </c>
      <c r="AG66" s="4">
        <f t="shared" si="6"/>
        <v>3.8639557248383624E-2</v>
      </c>
      <c r="AH66" s="10">
        <f t="shared" si="37"/>
        <v>5.9027935862259434E-2</v>
      </c>
      <c r="AI66" s="10">
        <f t="shared" si="38"/>
        <v>6.961758593139078E-2</v>
      </c>
      <c r="AJ66" s="10">
        <f t="shared" si="39"/>
        <v>-4.5280276577329762E-2</v>
      </c>
      <c r="AK66" t="str">
        <f t="shared" si="33"/>
        <v>inflation</v>
      </c>
      <c r="AL66">
        <f t="shared" si="20"/>
        <v>1</v>
      </c>
      <c r="AM66">
        <f t="shared" si="34"/>
        <v>9004223960012.1543</v>
      </c>
      <c r="AN66">
        <f t="shared" si="35"/>
        <v>0.36364994108860199</v>
      </c>
    </row>
    <row r="67" spans="1:40" x14ac:dyDescent="0.35">
      <c r="A67">
        <v>2024</v>
      </c>
      <c r="B67">
        <f>INDEX(p, MATCH($B$1, 'p2'!$B$5:$B$271, 0), MATCH(A67, 'p2'!$A$5:$BQ$5, 0))</f>
        <v>4.6168832858920839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2.8738099365707006E-2</v>
      </c>
      <c r="G67">
        <f t="shared" si="11"/>
        <v>872062508803.2428</v>
      </c>
      <c r="H67">
        <f t="shared" ref="H67" si="40">G67-G66</f>
        <v>-66719216495.588745</v>
      </c>
      <c r="I67" s="4">
        <f t="shared" si="24"/>
        <v>-7.1069999231558101E-2</v>
      </c>
      <c r="J67">
        <f>INDEX(PQ, MATCH($B$1, PQ!$B$5:$B$271, 0), MATCH(A67, PQ!$A$5:$BQ$5, 0))</f>
        <v>4026210821146.8101</v>
      </c>
      <c r="K67">
        <f t="shared" ref="K67" si="41">J67-J66</f>
        <v>-186956416759.02002</v>
      </c>
      <c r="L67" s="4">
        <f t="shared" si="25"/>
        <v>-4.4374316565688326E-2</v>
      </c>
      <c r="M67" s="20">
        <f t="shared" si="12"/>
        <v>2.6695682665869774E-2</v>
      </c>
      <c r="N67" t="str">
        <f t="shared" si="13"/>
        <v>inflation</v>
      </c>
      <c r="O67">
        <f t="shared" si="26"/>
        <v>1</v>
      </c>
      <c r="P67" s="22">
        <f t="shared" si="27"/>
        <v>-2.0424166998372316E-3</v>
      </c>
      <c r="Q67">
        <f t="shared" si="14"/>
        <v>-186956416759.02002</v>
      </c>
      <c r="R67" s="4">
        <f t="shared" si="15"/>
        <v>-4.4374316565688326E-2</v>
      </c>
      <c r="S67">
        <f>INDEX(m, MATCH($B$1, 'M stock'!$B$5:$B$271, 0), MATCH(A67, 'M stock'!$A$5:$BQ$5, 0))</f>
        <v>10767901399790.5</v>
      </c>
      <c r="T67" s="4">
        <f t="shared" si="16"/>
        <v>-7.0593098120637104E-2</v>
      </c>
      <c r="U67" s="15">
        <f t="shared" si="17"/>
        <v>4026210821146.8101</v>
      </c>
      <c r="V67" s="4">
        <f t="shared" si="28"/>
        <v>-4.4374316565688326E-2</v>
      </c>
      <c r="W67">
        <f t="shared" ref="W67" si="42">S67/B67</f>
        <v>2332287981525.1606</v>
      </c>
      <c r="X67" s="4">
        <f t="shared" si="29"/>
        <v>-9.6556351463593371E-2</v>
      </c>
      <c r="Y67">
        <f t="shared" ref="Y67" si="43">J67/S67</f>
        <v>0.37390858920988485</v>
      </c>
      <c r="Z67" s="10">
        <f t="shared" si="30"/>
        <v>2.8210229020175673E-2</v>
      </c>
      <c r="AA67">
        <f t="shared" si="18"/>
        <v>872062508803.2428</v>
      </c>
      <c r="AB67">
        <f t="shared" si="31"/>
        <v>-66719216495.588867</v>
      </c>
      <c r="AC67" s="4">
        <f t="shared" si="36"/>
        <v>-7.1069999231558226E-2</v>
      </c>
      <c r="AD67">
        <f t="shared" ref="AD67" si="44">J67-AA67</f>
        <v>3154148312343.5674</v>
      </c>
      <c r="AE67">
        <f t="shared" si="19"/>
        <v>4026210821146.8101</v>
      </c>
      <c r="AF67" s="4">
        <f t="shared" si="32"/>
        <v>-4.4374316565688326E-2</v>
      </c>
      <c r="AG67" s="4">
        <f t="shared" ref="AG67" si="45">AF67-I67</f>
        <v>2.6695682665869774E-2</v>
      </c>
      <c r="AH67" s="10">
        <f t="shared" si="37"/>
        <v>-4.4374316565688326E-2</v>
      </c>
      <c r="AI67" s="10">
        <f t="shared" si="38"/>
        <v>5.2182034897905044E-2</v>
      </c>
      <c r="AJ67" s="10">
        <f t="shared" si="39"/>
        <v>-7.2584545585863997E-2</v>
      </c>
      <c r="AK67" t="str">
        <f t="shared" si="33"/>
        <v>inflation</v>
      </c>
      <c r="AL67">
        <f t="shared" si="20"/>
        <v>1</v>
      </c>
      <c r="AM67">
        <f t="shared" si="34"/>
        <v>8435613418265.3398</v>
      </c>
      <c r="AN67">
        <f t="shared" si="35"/>
        <v>0.37390858920988485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D03290-7DBA-4339-8062-D99790C38188}">
          <x14:formula1>
            <xm:f>PQ!$A$6:$A$271</xm:f>
          </x14:formula1>
          <xm:sqref>C1:F1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1072-5502-4261-BABD-655BE7F72E1B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I27" sqref="I27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GBR</v>
      </c>
      <c r="C1" t="s">
        <v>323</v>
      </c>
      <c r="H1">
        <f>IFERROR(B3+B4,"wrong")</f>
        <v>2.0336343951979203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73233967692.102798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73233967692.102798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29178787127.486259</v>
      </c>
      <c r="U3" s="15">
        <f>S3*Y3</f>
        <v>73233967692.102798</v>
      </c>
      <c r="W3">
        <f t="shared" ref="W3:W66" si="3">S3/B3</f>
        <v>29178787127.486259</v>
      </c>
      <c r="Y3">
        <f t="shared" ref="Y3:Y66" si="4">J3/S3</f>
        <v>2.5098359082621635</v>
      </c>
      <c r="AA3">
        <f>W3*Y3</f>
        <v>73233967692.102798</v>
      </c>
      <c r="AD3">
        <f t="shared" ref="AD3:AD66" si="5">J3-AA3</f>
        <v>0</v>
      </c>
      <c r="AE3">
        <f>AA3+AD3</f>
        <v>73233967692.102798</v>
      </c>
      <c r="AG3" s="4" t="e">
        <f t="shared" ref="AG3:AG66" si="6">AF3-I3</f>
        <v>#VALUE!</v>
      </c>
      <c r="AH3" s="10">
        <f t="shared" ref="AH3:AH6" si="7">AF3-T4</f>
        <v>-2.725266289223819E-2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1.0336343951979203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3.363439519792033E-2</v>
      </c>
      <c r="G4">
        <f t="shared" ref="G4:G67" si="11">J4/B4</f>
        <v>75212247255.441193</v>
      </c>
      <c r="H4">
        <f t="shared" si="0"/>
        <v>1978279563.3383942</v>
      </c>
      <c r="I4" s="4">
        <f>H4/G3</f>
        <v>2.7013141929652984E-2</v>
      </c>
      <c r="J4">
        <f>INDEX(PQ, MATCH($B$1, PQ!$B$5:$B$271, 0), MATCH(A4, PQ!$A$5:$BQ$5, 0))</f>
        <v>77741965703.354401</v>
      </c>
      <c r="K4">
        <f>J4-J3</f>
        <v>4507998011.2516022</v>
      </c>
      <c r="L4" s="4">
        <f>K4/J3</f>
        <v>6.1556107818772778E-2</v>
      </c>
      <c r="M4" s="20">
        <f t="shared" ref="M4:M67" si="12">L4-I4</f>
        <v>3.4542965889119794E-2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9.0857069119946315E-4</v>
      </c>
      <c r="Q4">
        <f t="shared" ref="Q4:Q67" si="14">J4-J3</f>
        <v>4507998011.2516022</v>
      </c>
      <c r="R4" s="4">
        <f t="shared" ref="R4:R67" si="15">Q4/J3</f>
        <v>6.1556107818772778E-2</v>
      </c>
      <c r="S4">
        <f>INDEX(m, MATCH($B$1, 'M stock'!$B$5:$B$271, 0), MATCH(A4, 'M stock'!$A$5:$BQ$5, 0))</f>
        <v>29973986776.676022</v>
      </c>
      <c r="T4" s="4">
        <f t="shared" ref="T4:T67" si="16">(S4-S3)/S3</f>
        <v>2.725266289223819E-2</v>
      </c>
      <c r="U4" s="15">
        <f t="shared" ref="U4:U67" si="17">S4*Y4</f>
        <v>77741965703.354401</v>
      </c>
      <c r="V4" s="4">
        <f>(U4-U3)/U3</f>
        <v>6.1556107818772778E-2</v>
      </c>
      <c r="W4">
        <f t="shared" si="3"/>
        <v>28998635219.50293</v>
      </c>
      <c r="X4" s="4">
        <f>(W4-W3)/W3</f>
        <v>-6.1740711564267749E-3</v>
      </c>
      <c r="Y4">
        <f t="shared" si="4"/>
        <v>2.5936478281176991</v>
      </c>
      <c r="Z4" s="10">
        <f>(Y4-Y3)/Y3</f>
        <v>3.3393386228810412E-2</v>
      </c>
      <c r="AA4">
        <f t="shared" ref="AA4:AA67" si="18">W4*Y4</f>
        <v>75212247255.441193</v>
      </c>
      <c r="AB4">
        <f>AA4-AA3</f>
        <v>1978279563.3383942</v>
      </c>
      <c r="AC4" s="4">
        <f>AB4/AA3</f>
        <v>2.7013141929652984E-2</v>
      </c>
      <c r="AD4">
        <f t="shared" si="5"/>
        <v>2529718447.913208</v>
      </c>
      <c r="AE4">
        <f t="shared" ref="AE4:AE67" si="19">AA4+AD4</f>
        <v>77741965703.354401</v>
      </c>
      <c r="AF4" s="4">
        <f>(AE4-AE3)/AE3</f>
        <v>6.1556107818772778E-2</v>
      </c>
      <c r="AG4" s="4">
        <f t="shared" si="6"/>
        <v>3.4542965889119794E-2</v>
      </c>
      <c r="AH4" s="10">
        <f t="shared" si="7"/>
        <v>8.2294080728629537E-2</v>
      </c>
      <c r="AI4" s="10">
        <f t="shared" si="8"/>
        <v>6.7730178975199548E-2</v>
      </c>
      <c r="AJ4" s="10">
        <f t="shared" si="9"/>
        <v>2.8162721589962365E-2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975351557.17309284</v>
      </c>
      <c r="AN4">
        <f>Y4</f>
        <v>2.5936478281176991</v>
      </c>
    </row>
    <row r="5" spans="1:40" x14ac:dyDescent="0.35">
      <c r="A5">
        <v>1962</v>
      </c>
      <c r="B5">
        <f>INDEX(p, MATCH($B$1, 'p2'!$B$5:$B$271, 0), MATCH(A5, 'p2'!$A$5:$BQ$5, 0))</f>
        <v>1.0685041894019944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3.37351333953987E-2</v>
      </c>
      <c r="G5">
        <f t="shared" si="11"/>
        <v>76038601404.357712</v>
      </c>
      <c r="H5">
        <f t="shared" si="0"/>
        <v>826354148.91651917</v>
      </c>
      <c r="I5" s="4">
        <f t="shared" ref="I5:I67" si="24">H5/G4</f>
        <v>1.0986962616739749E-2</v>
      </c>
      <c r="J5">
        <f>INDEX(PQ, MATCH($B$1, PQ!$B$5:$B$271, 0), MATCH(A5, PQ!$A$5:$BQ$5, 0))</f>
        <v>81247564156.8246</v>
      </c>
      <c r="K5">
        <f t="shared" si="1"/>
        <v>3505598453.4701996</v>
      </c>
      <c r="L5" s="4">
        <f t="shared" ref="L5:L67" si="25">K5/J4</f>
        <v>4.5092742661624524E-2</v>
      </c>
      <c r="M5" s="20">
        <f t="shared" si="12"/>
        <v>3.4105780044884779E-2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3.7064664948607828E-4</v>
      </c>
      <c r="Q5">
        <f t="shared" si="14"/>
        <v>3505598453.4701996</v>
      </c>
      <c r="R5" s="4">
        <f t="shared" si="15"/>
        <v>4.5092742661624524E-2</v>
      </c>
      <c r="S5">
        <f>INDEX(m, MATCH($B$1, 'M stock'!$B$5:$B$271, 0), MATCH(A5, 'M stock'!$A$5:$BQ$5, 0))</f>
        <v>29352387050.900909</v>
      </c>
      <c r="T5" s="4">
        <f t="shared" si="16"/>
        <v>-2.0737972909856763E-2</v>
      </c>
      <c r="U5" s="15">
        <f t="shared" si="17"/>
        <v>81247564156.8246</v>
      </c>
      <c r="V5" s="4">
        <f t="shared" ref="V5:V67" si="28">(U5-U4)/U4</f>
        <v>4.5092742661624524E-2</v>
      </c>
      <c r="W5">
        <f t="shared" si="3"/>
        <v>27470539977.31955</v>
      </c>
      <c r="X5" s="4">
        <f t="shared" ref="X5:X67" si="29">(W5-W4)/W4</f>
        <v>-5.2695419305652878E-2</v>
      </c>
      <c r="Y5">
        <f t="shared" si="4"/>
        <v>2.768005341982259</v>
      </c>
      <c r="Z5" s="10">
        <f t="shared" ref="Z5:Z67" si="30">(Y5-Y4)/Y4</f>
        <v>6.7224822111295365E-2</v>
      </c>
      <c r="AA5">
        <f t="shared" si="18"/>
        <v>76038601404.357712</v>
      </c>
      <c r="AB5">
        <f t="shared" ref="AB5:AB67" si="31">AA5-AA4</f>
        <v>826354148.91651917</v>
      </c>
      <c r="AC5" s="4">
        <f>AB5/AA4</f>
        <v>1.0986962616739749E-2</v>
      </c>
      <c r="AD5">
        <f t="shared" si="5"/>
        <v>5208962752.4668884</v>
      </c>
      <c r="AE5">
        <f t="shared" si="19"/>
        <v>81247564156.8246</v>
      </c>
      <c r="AF5" s="4">
        <f t="shared" ref="AF5:AF67" si="32">(AE5-AE4)/AE4</f>
        <v>4.5092742661624524E-2</v>
      </c>
      <c r="AG5" s="4">
        <f t="shared" si="6"/>
        <v>3.4105780044884779E-2</v>
      </c>
      <c r="AH5" s="10">
        <f t="shared" si="7"/>
        <v>-4.2668394417457137E-2</v>
      </c>
      <c r="AI5" s="10">
        <f t="shared" si="8"/>
        <v>9.7788161967277409E-2</v>
      </c>
      <c r="AJ5" s="10">
        <f t="shared" si="9"/>
        <v>-2.2132079449670841E-2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1881847073.5813611</v>
      </c>
      <c r="AN5">
        <f t="shared" ref="AN5:AN67" si="35">Y5</f>
        <v>2.768005341982259</v>
      </c>
    </row>
    <row r="6" spans="1:40" x14ac:dyDescent="0.35">
      <c r="A6">
        <v>1963</v>
      </c>
      <c r="B6">
        <f>INDEX(p, MATCH($B$1, 'p2'!$B$5:$B$271, 0), MATCH(A6, 'p2'!$A$5:$BQ$5, 0))</f>
        <v>1.0856379112014622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1.6035240637715213E-2</v>
      </c>
      <c r="G6">
        <f t="shared" si="11"/>
        <v>79733731586.922791</v>
      </c>
      <c r="H6">
        <f t="shared" si="0"/>
        <v>3695130182.5650787</v>
      </c>
      <c r="I6" s="4">
        <f t="shared" si="24"/>
        <v>4.8595451708996242E-2</v>
      </c>
      <c r="J6">
        <f>INDEX(PQ, MATCH($B$1, PQ!$B$5:$B$271, 0), MATCH(A6, PQ!$A$5:$BQ$5, 0))</f>
        <v>86561961812.324905</v>
      </c>
      <c r="K6">
        <f t="shared" si="1"/>
        <v>5314397655.5003052</v>
      </c>
      <c r="L6" s="4">
        <f t="shared" si="25"/>
        <v>6.5409932108763516E-2</v>
      </c>
      <c r="M6" s="20">
        <f t="shared" si="12"/>
        <v>1.6814480399767275E-2</v>
      </c>
      <c r="N6" t="str">
        <f t="shared" si="13"/>
        <v>inflation</v>
      </c>
      <c r="O6">
        <f t="shared" si="26"/>
        <v>1</v>
      </c>
      <c r="P6" s="22">
        <f t="shared" si="27"/>
        <v>7.7923976205206136E-4</v>
      </c>
      <c r="Q6">
        <f t="shared" si="14"/>
        <v>5314397655.5003052</v>
      </c>
      <c r="R6" s="4">
        <f t="shared" si="15"/>
        <v>6.5409932108763516E-2</v>
      </c>
      <c r="S6">
        <f>INDEX(m, MATCH($B$1, 'M stock'!$B$5:$B$271, 0), MATCH(A6, 'M stock'!$A$5:$BQ$5, 0))</f>
        <v>31928385914.473286</v>
      </c>
      <c r="T6" s="4">
        <f t="shared" si="16"/>
        <v>8.7761137079081661E-2</v>
      </c>
      <c r="U6" s="15">
        <f t="shared" si="17"/>
        <v>86561961812.324905</v>
      </c>
      <c r="V6" s="4">
        <f t="shared" si="28"/>
        <v>6.5409932108763516E-2</v>
      </c>
      <c r="W6">
        <f t="shared" si="3"/>
        <v>29409792698.873726</v>
      </c>
      <c r="X6" s="4">
        <f t="shared" si="29"/>
        <v>7.0593906168399959E-2</v>
      </c>
      <c r="Y6">
        <f t="shared" si="4"/>
        <v>2.7111286503551675</v>
      </c>
      <c r="Z6" s="10">
        <f t="shared" si="30"/>
        <v>-2.0547898071020438E-2</v>
      </c>
      <c r="AA6">
        <f t="shared" si="18"/>
        <v>79733731586.922791</v>
      </c>
      <c r="AB6">
        <f t="shared" si="31"/>
        <v>3695130182.5650787</v>
      </c>
      <c r="AC6" s="4">
        <f t="shared" ref="AC6:AC67" si="36">AB6/AA5</f>
        <v>4.8595451708996242E-2</v>
      </c>
      <c r="AD6">
        <f t="shared" si="5"/>
        <v>6828230225.4021149</v>
      </c>
      <c r="AE6">
        <f t="shared" si="19"/>
        <v>86561961812.324905</v>
      </c>
      <c r="AF6" s="4">
        <f t="shared" si="32"/>
        <v>6.5409932108763516E-2</v>
      </c>
      <c r="AG6" s="4">
        <f t="shared" si="6"/>
        <v>1.6814480399767275E-2</v>
      </c>
      <c r="AH6" s="10">
        <f t="shared" si="7"/>
        <v>1.0862883086575334E-2</v>
      </c>
      <c r="AI6" s="10">
        <f t="shared" si="8"/>
        <v>-5.1839740596364425E-3</v>
      </c>
      <c r="AJ6" s="10">
        <f t="shared" si="9"/>
        <v>8.5957830179783951E-2</v>
      </c>
      <c r="AK6" t="str">
        <f t="shared" si="33"/>
        <v>inflation</v>
      </c>
      <c r="AL6">
        <f t="shared" si="20"/>
        <v>1</v>
      </c>
      <c r="AM6">
        <f t="shared" si="34"/>
        <v>2518593215.5995593</v>
      </c>
      <c r="AN6">
        <f t="shared" si="35"/>
        <v>2.7111286503551675</v>
      </c>
    </row>
    <row r="7" spans="1:40" x14ac:dyDescent="0.35">
      <c r="A7">
        <v>1964</v>
      </c>
      <c r="B7">
        <f>INDEX(p, MATCH($B$1, 'p2'!$B$5:$B$271, 0), MATCH(A7, 'p2'!$A$5:$BQ$5, 0))</f>
        <v>1.1213007136761968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3.2849628874204416E-2</v>
      </c>
      <c r="G7">
        <f t="shared" si="11"/>
        <v>84194683192.205765</v>
      </c>
      <c r="H7">
        <f t="shared" si="0"/>
        <v>4460951605.2829742</v>
      </c>
      <c r="I7" s="4">
        <f t="shared" si="24"/>
        <v>5.5948110247666112E-2</v>
      </c>
      <c r="J7">
        <f>INDEX(PQ, MATCH($B$1, PQ!$B$5:$B$271, 0), MATCH(A7, PQ!$A$5:$BQ$5, 0))</f>
        <v>94407558351.161606</v>
      </c>
      <c r="K7">
        <f t="shared" si="1"/>
        <v>7845596538.8367004</v>
      </c>
      <c r="L7" s="4">
        <f t="shared" si="25"/>
        <v>9.0635613779719404E-2</v>
      </c>
      <c r="M7" s="20">
        <f t="shared" si="12"/>
        <v>3.4687503532053292E-2</v>
      </c>
      <c r="N7" t="str">
        <f t="shared" si="13"/>
        <v>inflation</v>
      </c>
      <c r="O7">
        <f t="shared" si="26"/>
        <v>1</v>
      </c>
      <c r="P7" s="22">
        <f t="shared" si="27"/>
        <v>1.8378746578488758E-3</v>
      </c>
      <c r="Q7">
        <f t="shared" si="14"/>
        <v>7845596538.8367004</v>
      </c>
      <c r="R7" s="4">
        <f t="shared" si="15"/>
        <v>9.0635613779719404E-2</v>
      </c>
      <c r="S7">
        <f>INDEX(m, MATCH($B$1, 'M stock'!$B$5:$B$271, 0), MATCH(A7, 'M stock'!$A$5:$BQ$5, 0))</f>
        <v>33669985146.149403</v>
      </c>
      <c r="T7" s="4">
        <f t="shared" si="16"/>
        <v>5.4547049022188182E-2</v>
      </c>
      <c r="U7" s="15">
        <f t="shared" si="17"/>
        <v>94407558351.161606</v>
      </c>
      <c r="V7" s="4">
        <f t="shared" si="28"/>
        <v>9.0635613779719404E-2</v>
      </c>
      <c r="W7">
        <f t="shared" si="3"/>
        <v>30027614123.032158</v>
      </c>
      <c r="X7" s="4">
        <f t="shared" si="29"/>
        <v>2.1007336926318832E-2</v>
      </c>
      <c r="Y7">
        <f t="shared" si="4"/>
        <v>2.8039085239085213</v>
      </c>
      <c r="Z7" s="10">
        <f t="shared" si="30"/>
        <v>3.4221863112692687E-2</v>
      </c>
      <c r="AA7">
        <f t="shared" si="18"/>
        <v>84194683192.205765</v>
      </c>
      <c r="AB7">
        <f t="shared" si="31"/>
        <v>4460951605.2829742</v>
      </c>
      <c r="AC7" s="4">
        <f t="shared" si="36"/>
        <v>5.5948110247666112E-2</v>
      </c>
      <c r="AD7">
        <f t="shared" si="5"/>
        <v>10212875158.955841</v>
      </c>
      <c r="AE7">
        <f t="shared" si="19"/>
        <v>94407558351.161606</v>
      </c>
      <c r="AF7" s="4">
        <f t="shared" si="32"/>
        <v>9.0635613779719404E-2</v>
      </c>
      <c r="AG7" s="4">
        <f t="shared" si="6"/>
        <v>3.4687503532053292E-2</v>
      </c>
      <c r="AH7" s="10">
        <f>AF7-T8</f>
        <v>1.5043098187207393E-2</v>
      </c>
      <c r="AI7" s="10">
        <f>AF7-X7</f>
        <v>6.9628276853400575E-2</v>
      </c>
      <c r="AJ7" s="10">
        <f>AF7-Z7</f>
        <v>5.6413750667026717E-2</v>
      </c>
      <c r="AK7" t="str">
        <f t="shared" si="33"/>
        <v>inflation</v>
      </c>
      <c r="AL7">
        <f>IFERROR(IF(AK7=C7,1,0),"")</f>
        <v>1</v>
      </c>
      <c r="AM7">
        <f t="shared" si="34"/>
        <v>3642371023.1172438</v>
      </c>
      <c r="AN7">
        <f t="shared" si="35"/>
        <v>2.8039085239085213</v>
      </c>
    </row>
    <row r="8" spans="1:40" x14ac:dyDescent="0.35">
      <c r="A8">
        <v>1965</v>
      </c>
      <c r="B8">
        <f>INDEX(p, MATCH($B$1, 'p2'!$B$5:$B$271, 0), MATCH(A8, 'p2'!$A$5:$BQ$5, 0))</f>
        <v>1.1841697389524362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5.6067943692038325E-2</v>
      </c>
      <c r="G8">
        <f t="shared" si="11"/>
        <v>85988310399.714523</v>
      </c>
      <c r="H8">
        <f t="shared" si="0"/>
        <v>1793627207.5087585</v>
      </c>
      <c r="I8" s="4">
        <f t="shared" si="24"/>
        <v>2.1303331035929376E-2</v>
      </c>
      <c r="J8">
        <f>INDEX(PQ, MATCH($B$1, PQ!$B$5:$B$271, 0), MATCH(A8, PQ!$A$5:$BQ$5, 0))</f>
        <v>101824755078.991</v>
      </c>
      <c r="K8">
        <f t="shared" si="1"/>
        <v>7417196727.8293915</v>
      </c>
      <c r="L8" s="4">
        <f t="shared" si="25"/>
        <v>7.8565708692943118E-2</v>
      </c>
      <c r="M8" s="20">
        <f t="shared" si="12"/>
        <v>5.7262377657013738E-2</v>
      </c>
      <c r="N8" t="str">
        <f t="shared" si="13"/>
        <v>inflation</v>
      </c>
      <c r="O8">
        <f t="shared" si="26"/>
        <v>1</v>
      </c>
      <c r="P8" s="22">
        <f t="shared" si="27"/>
        <v>1.1944339649754138E-3</v>
      </c>
      <c r="Q8">
        <f t="shared" si="14"/>
        <v>7417196727.8293915</v>
      </c>
      <c r="R8" s="4">
        <f t="shared" si="15"/>
        <v>7.8565708692943118E-2</v>
      </c>
      <c r="S8">
        <f>INDEX(m, MATCH($B$1, 'M stock'!$B$5:$B$271, 0), MATCH(A8, 'M stock'!$A$5:$BQ$5, 0))</f>
        <v>36215184023.309349</v>
      </c>
      <c r="T8" s="4">
        <f t="shared" si="16"/>
        <v>7.5592515592512011E-2</v>
      </c>
      <c r="U8" s="15">
        <f t="shared" si="17"/>
        <v>101824755078.991</v>
      </c>
      <c r="V8" s="4">
        <f t="shared" si="28"/>
        <v>7.8565708692943118E-2</v>
      </c>
      <c r="W8">
        <f t="shared" si="3"/>
        <v>30582764304.842606</v>
      </c>
      <c r="X8" s="4">
        <f t="shared" si="29"/>
        <v>1.8487988407464895E-2</v>
      </c>
      <c r="Y8">
        <f t="shared" si="4"/>
        <v>2.811659192825116</v>
      </c>
      <c r="Z8" s="10">
        <f t="shared" si="30"/>
        <v>2.7642374387416265E-3</v>
      </c>
      <c r="AA8">
        <f t="shared" si="18"/>
        <v>85988310399.714523</v>
      </c>
      <c r="AB8">
        <f t="shared" si="31"/>
        <v>1793627207.5087585</v>
      </c>
      <c r="AC8" s="4">
        <f t="shared" si="36"/>
        <v>2.1303331035929376E-2</v>
      </c>
      <c r="AD8">
        <f t="shared" si="5"/>
        <v>15836444679.276474</v>
      </c>
      <c r="AE8">
        <f t="shared" si="19"/>
        <v>101824755078.991</v>
      </c>
      <c r="AF8" s="4">
        <f t="shared" si="32"/>
        <v>7.8565708692943118E-2</v>
      </c>
      <c r="AG8" s="4">
        <f t="shared" si="6"/>
        <v>5.7262377657013738E-2</v>
      </c>
      <c r="AH8" s="10">
        <f t="shared" ref="AH8:AH67" si="37">AF8-T9</f>
        <v>4.2691269231056386E-2</v>
      </c>
      <c r="AI8" s="10">
        <f t="shared" ref="AI8:AI67" si="38">AF8-X8</f>
        <v>6.0077720285478226E-2</v>
      </c>
      <c r="AJ8" s="10">
        <f t="shared" ref="AJ8:AJ67" si="39">AF8-Z8</f>
        <v>7.5801471254201488E-2</v>
      </c>
      <c r="AK8" t="str">
        <f t="shared" si="33"/>
        <v>inflation</v>
      </c>
      <c r="AL8">
        <f t="shared" si="20"/>
        <v>1</v>
      </c>
      <c r="AM8">
        <f t="shared" si="34"/>
        <v>5632419718.4667444</v>
      </c>
      <c r="AN8">
        <f t="shared" si="35"/>
        <v>2.811659192825116</v>
      </c>
    </row>
    <row r="9" spans="1:40" x14ac:dyDescent="0.35">
      <c r="A9">
        <v>1966</v>
      </c>
      <c r="B9">
        <f>INDEX(p, MATCH($B$1, 'p2'!$B$5:$B$271, 0), MATCH(A9, 'p2'!$A$5:$BQ$5, 0))</f>
        <v>1.2431595865734715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4.9815364876001723E-2</v>
      </c>
      <c r="G9">
        <f t="shared" si="11"/>
        <v>87336133891.952484</v>
      </c>
      <c r="H9">
        <f t="shared" si="0"/>
        <v>1347823492.2379608</v>
      </c>
      <c r="I9" s="4">
        <f t="shared" si="24"/>
        <v>1.5674496753949888E-2</v>
      </c>
      <c r="J9">
        <f>INDEX(PQ, MATCH($B$1, PQ!$B$5:$B$271, 0), MATCH(A9, PQ!$A$5:$BQ$5, 0))</f>
        <v>108572752102.045</v>
      </c>
      <c r="K9">
        <f t="shared" si="1"/>
        <v>6747997023.0540009</v>
      </c>
      <c r="L9" s="4">
        <f t="shared" si="25"/>
        <v>6.627069240499732E-2</v>
      </c>
      <c r="M9" s="20">
        <f t="shared" si="12"/>
        <v>5.0596195651047435E-2</v>
      </c>
      <c r="N9" t="str">
        <f t="shared" si="13"/>
        <v>inflation</v>
      </c>
      <c r="O9">
        <f t="shared" si="26"/>
        <v>1</v>
      </c>
      <c r="P9" s="22">
        <f t="shared" si="27"/>
        <v>7.8083077504571136E-4</v>
      </c>
      <c r="Q9">
        <f t="shared" si="14"/>
        <v>6747997023.0540009</v>
      </c>
      <c r="R9" s="4">
        <f t="shared" si="15"/>
        <v>6.627069240499732E-2</v>
      </c>
      <c r="S9">
        <f>INDEX(m, MATCH($B$1, 'M stock'!$B$5:$B$271, 0), MATCH(A9, 'M stock'!$A$5:$BQ$5, 0))</f>
        <v>37514383450.154648</v>
      </c>
      <c r="T9" s="4">
        <f t="shared" si="16"/>
        <v>3.5874439461886731E-2</v>
      </c>
      <c r="U9" s="15">
        <f t="shared" si="17"/>
        <v>108572752102.045</v>
      </c>
      <c r="V9" s="4">
        <f t="shared" si="28"/>
        <v>6.627069240499732E-2</v>
      </c>
      <c r="W9">
        <f t="shared" si="3"/>
        <v>30176643333.102371</v>
      </c>
      <c r="X9" s="4">
        <f t="shared" si="29"/>
        <v>-1.3279406913387729E-2</v>
      </c>
      <c r="Y9">
        <f t="shared" si="4"/>
        <v>2.8941633079564157</v>
      </c>
      <c r="Z9" s="10">
        <f t="shared" si="30"/>
        <v>2.9343568858500504E-2</v>
      </c>
      <c r="AA9">
        <f t="shared" si="18"/>
        <v>87336133891.952484</v>
      </c>
      <c r="AB9">
        <f t="shared" si="31"/>
        <v>1347823492.2379608</v>
      </c>
      <c r="AC9" s="4">
        <f t="shared" si="36"/>
        <v>1.5674496753949888E-2</v>
      </c>
      <c r="AD9">
        <f t="shared" si="5"/>
        <v>21236618210.092514</v>
      </c>
      <c r="AE9">
        <f t="shared" si="19"/>
        <v>108572752102.045</v>
      </c>
      <c r="AF9" s="4">
        <f t="shared" si="32"/>
        <v>6.627069240499732E-2</v>
      </c>
      <c r="AG9" s="4">
        <f t="shared" si="6"/>
        <v>5.0596195651047435E-2</v>
      </c>
      <c r="AH9" s="10">
        <f t="shared" si="37"/>
        <v>-2.6184389220838974E-2</v>
      </c>
      <c r="AI9" s="10">
        <f t="shared" si="38"/>
        <v>7.9550099318385054E-2</v>
      </c>
      <c r="AJ9" s="10">
        <f t="shared" si="39"/>
        <v>3.6927123546496812E-2</v>
      </c>
      <c r="AK9" t="str">
        <f t="shared" si="33"/>
        <v>inflation</v>
      </c>
      <c r="AL9">
        <f t="shared" si="20"/>
        <v>1</v>
      </c>
      <c r="AM9">
        <f t="shared" si="34"/>
        <v>7337740117.0522766</v>
      </c>
      <c r="AN9">
        <f t="shared" si="35"/>
        <v>2.8941633079564157</v>
      </c>
    </row>
    <row r="10" spans="1:40" x14ac:dyDescent="0.35">
      <c r="A10">
        <v>1967</v>
      </c>
      <c r="B10">
        <f>INDEX(p, MATCH($B$1, 'p2'!$B$5:$B$271, 0), MATCH(A10, 'p2'!$A$5:$BQ$5, 0))</f>
        <v>1.2777127302290092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2.7794616257416145E-2</v>
      </c>
      <c r="G10">
        <f t="shared" si="11"/>
        <v>88530767154.924286</v>
      </c>
      <c r="H10">
        <f t="shared" si="0"/>
        <v>1194633262.9718018</v>
      </c>
      <c r="I10" s="4">
        <f t="shared" si="24"/>
        <v>1.3678568190913249E-2</v>
      </c>
      <c r="J10">
        <f>INDEX(PQ, MATCH($B$1, PQ!$B$5:$B$271, 0), MATCH(A10, PQ!$A$5:$BQ$5, 0))</f>
        <v>113116888210.787</v>
      </c>
      <c r="K10">
        <f t="shared" si="1"/>
        <v>4544136108.7420044</v>
      </c>
      <c r="L10" s="4">
        <f t="shared" si="25"/>
        <v>4.1853375002146732E-2</v>
      </c>
      <c r="M10" s="20">
        <f t="shared" si="12"/>
        <v>2.8174806811233483E-2</v>
      </c>
      <c r="N10" t="str">
        <f t="shared" si="13"/>
        <v>inflation</v>
      </c>
      <c r="O10">
        <f t="shared" si="26"/>
        <v>1</v>
      </c>
      <c r="P10" s="22">
        <f t="shared" si="27"/>
        <v>3.8019055381733821E-4</v>
      </c>
      <c r="Q10">
        <f t="shared" si="14"/>
        <v>4544136108.7420044</v>
      </c>
      <c r="R10" s="4">
        <f t="shared" si="15"/>
        <v>4.1853375002146732E-2</v>
      </c>
      <c r="S10">
        <f>INDEX(m, MATCH($B$1, 'M stock'!$B$5:$B$271, 0), MATCH(A10, 'M stock'!$A$5:$BQ$5, 0))</f>
        <v>40982778834.181618</v>
      </c>
      <c r="T10" s="4">
        <f t="shared" si="16"/>
        <v>9.2455081625836294E-2</v>
      </c>
      <c r="U10" s="15">
        <f t="shared" si="17"/>
        <v>113116888210.787</v>
      </c>
      <c r="V10" s="4">
        <f t="shared" si="28"/>
        <v>4.1853375002146732E-2</v>
      </c>
      <c r="W10">
        <f t="shared" si="3"/>
        <v>32075111928.200108</v>
      </c>
      <c r="X10" s="4">
        <f t="shared" si="29"/>
        <v>6.2911854514156804E-2</v>
      </c>
      <c r="Y10">
        <f t="shared" si="4"/>
        <v>2.7601078167115904</v>
      </c>
      <c r="Z10" s="10">
        <f t="shared" si="30"/>
        <v>-4.6319256026876587E-2</v>
      </c>
      <c r="AA10">
        <f t="shared" si="18"/>
        <v>88530767154.924286</v>
      </c>
      <c r="AB10">
        <f t="shared" si="31"/>
        <v>1194633262.9718018</v>
      </c>
      <c r="AC10" s="4">
        <f t="shared" si="36"/>
        <v>1.3678568190913249E-2</v>
      </c>
      <c r="AD10">
        <f t="shared" si="5"/>
        <v>24586121055.862717</v>
      </c>
      <c r="AE10">
        <f t="shared" si="19"/>
        <v>113116888210.787</v>
      </c>
      <c r="AF10" s="4">
        <f t="shared" si="32"/>
        <v>4.1853375002146732E-2</v>
      </c>
      <c r="AG10" s="4">
        <f t="shared" si="6"/>
        <v>2.8174806811233483E-2</v>
      </c>
      <c r="AH10" s="10">
        <f t="shared" si="37"/>
        <v>0.11043854103864756</v>
      </c>
      <c r="AI10" s="10">
        <f t="shared" si="38"/>
        <v>-2.1058479512010071E-2</v>
      </c>
      <c r="AJ10" s="10">
        <f t="shared" si="39"/>
        <v>8.8172631029023313E-2</v>
      </c>
      <c r="AK10" t="str">
        <f t="shared" si="33"/>
        <v>inflation</v>
      </c>
      <c r="AL10">
        <f t="shared" si="20"/>
        <v>1</v>
      </c>
      <c r="AM10">
        <f t="shared" si="34"/>
        <v>8907666905.9815121</v>
      </c>
      <c r="AN10">
        <f t="shared" si="35"/>
        <v>2.7601078167115904</v>
      </c>
    </row>
    <row r="11" spans="1:40" x14ac:dyDescent="0.35">
      <c r="A11">
        <v>1968</v>
      </c>
      <c r="B11">
        <f>INDEX(p, MATCH($B$1, 'p2'!$B$5:$B$271, 0), MATCH(A11, 'p2'!$A$5:$BQ$5, 0))</f>
        <v>1.327943445929948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3.9312996194328979E-2</v>
      </c>
      <c r="G11">
        <f t="shared" si="11"/>
        <v>81147966352.155624</v>
      </c>
      <c r="H11">
        <f t="shared" si="0"/>
        <v>-7382800802.7686615</v>
      </c>
      <c r="I11" s="4">
        <f t="shared" si="24"/>
        <v>-8.3392486477036176E-2</v>
      </c>
      <c r="J11">
        <f>INDEX(PQ, MATCH($B$1, PQ!$B$5:$B$271, 0), MATCH(A11, PQ!$A$5:$BQ$5, 0))</f>
        <v>107759910067.88901</v>
      </c>
      <c r="K11">
        <f t="shared" si="1"/>
        <v>-5356978142.897995</v>
      </c>
      <c r="L11" s="4">
        <f t="shared" si="25"/>
        <v>-4.7357898786214533E-2</v>
      </c>
      <c r="M11" s="20">
        <f t="shared" si="12"/>
        <v>3.6034587690821643E-2</v>
      </c>
      <c r="N11" t="str">
        <f t="shared" si="13"/>
        <v>inflation</v>
      </c>
      <c r="O11">
        <f t="shared" si="26"/>
        <v>1</v>
      </c>
      <c r="P11" s="22">
        <f t="shared" si="27"/>
        <v>-3.2784085035073365E-3</v>
      </c>
      <c r="Q11">
        <f t="shared" si="14"/>
        <v>-5356978142.897995</v>
      </c>
      <c r="R11" s="4">
        <f t="shared" si="15"/>
        <v>-4.7357898786214533E-2</v>
      </c>
      <c r="S11">
        <f>INDEX(m, MATCH($B$1, 'M stock'!$B$5:$B$271, 0), MATCH(A11, 'M stock'!$A$5:$BQ$5, 0))</f>
        <v>38171968143.20208</v>
      </c>
      <c r="T11" s="4">
        <f t="shared" si="16"/>
        <v>-6.8585166036500819E-2</v>
      </c>
      <c r="U11" s="15">
        <f t="shared" si="17"/>
        <v>107759910067.88901</v>
      </c>
      <c r="V11" s="4">
        <f t="shared" si="28"/>
        <v>-4.7357898786214533E-2</v>
      </c>
      <c r="W11">
        <f t="shared" si="3"/>
        <v>28745176054.143303</v>
      </c>
      <c r="X11" s="4">
        <f t="shared" si="29"/>
        <v>-0.10381681228457879</v>
      </c>
      <c r="Y11">
        <f t="shared" si="4"/>
        <v>2.8230116315624039</v>
      </c>
      <c r="Z11" s="10">
        <f t="shared" si="30"/>
        <v>2.2790346982081815E-2</v>
      </c>
      <c r="AA11">
        <f t="shared" si="18"/>
        <v>81147966352.155624</v>
      </c>
      <c r="AB11">
        <f t="shared" si="31"/>
        <v>-7382800802.7686615</v>
      </c>
      <c r="AC11" s="4">
        <f t="shared" si="36"/>
        <v>-8.3392486477036176E-2</v>
      </c>
      <c r="AD11">
        <f t="shared" si="5"/>
        <v>26611943715.733383</v>
      </c>
      <c r="AE11">
        <f t="shared" si="19"/>
        <v>107759910067.88901</v>
      </c>
      <c r="AF11" s="4">
        <f t="shared" si="32"/>
        <v>-4.7357898786214533E-2</v>
      </c>
      <c r="AG11" s="4">
        <f t="shared" si="6"/>
        <v>3.6034587690821643E-2</v>
      </c>
      <c r="AH11" s="10">
        <f t="shared" si="37"/>
        <v>-7.8480187374715904E-2</v>
      </c>
      <c r="AI11" s="10">
        <f t="shared" si="38"/>
        <v>5.6458913498364252E-2</v>
      </c>
      <c r="AJ11" s="10">
        <f t="shared" si="39"/>
        <v>-7.0148245768296341E-2</v>
      </c>
      <c r="AK11" t="str">
        <f t="shared" si="33"/>
        <v>inflation</v>
      </c>
      <c r="AL11">
        <f t="shared" si="20"/>
        <v>1</v>
      </c>
      <c r="AM11">
        <f t="shared" si="34"/>
        <v>9426792089.0587788</v>
      </c>
      <c r="AN11">
        <f t="shared" si="35"/>
        <v>2.8230116315624039</v>
      </c>
    </row>
    <row r="12" spans="1:40" x14ac:dyDescent="0.35">
      <c r="A12">
        <v>1969</v>
      </c>
      <c r="B12">
        <f>INDEX(p, MATCH($B$1, 'p2'!$B$5:$B$271, 0), MATCH(A12, 'p2'!$A$5:$BQ$5, 0))</f>
        <v>1.4079127001832201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6.022037647640209E-2</v>
      </c>
      <c r="G12">
        <f t="shared" si="11"/>
        <v>82721537200.468292</v>
      </c>
      <c r="H12">
        <f t="shared" si="0"/>
        <v>1573570848.3126678</v>
      </c>
      <c r="I12" s="4">
        <f t="shared" si="24"/>
        <v>1.9391377492861437E-2</v>
      </c>
      <c r="J12">
        <f>INDEX(PQ, MATCH($B$1, PQ!$B$5:$B$271, 0), MATCH(A12, PQ!$A$5:$BQ$5, 0))</f>
        <v>116464702803.218</v>
      </c>
      <c r="K12">
        <f t="shared" si="1"/>
        <v>8704792735.3289948</v>
      </c>
      <c r="L12" s="4">
        <f t="shared" si="25"/>
        <v>8.0779510022279663E-2</v>
      </c>
      <c r="M12" s="20">
        <f t="shared" si="12"/>
        <v>6.138813252941823E-2</v>
      </c>
      <c r="N12" t="str">
        <f t="shared" si="13"/>
        <v>inflation</v>
      </c>
      <c r="O12">
        <f t="shared" si="26"/>
        <v>1</v>
      </c>
      <c r="P12" s="22">
        <f t="shared" si="27"/>
        <v>1.1677560530161391E-3</v>
      </c>
      <c r="Q12">
        <f t="shared" si="14"/>
        <v>8704792735.3289948</v>
      </c>
      <c r="R12" s="4">
        <f t="shared" si="15"/>
        <v>8.0779510022279663E-2</v>
      </c>
      <c r="S12">
        <f>INDEX(m, MATCH($B$1, 'M stock'!$B$5:$B$271, 0), MATCH(A12, 'M stock'!$A$5:$BQ$5, 0))</f>
        <v>39359967151.745895</v>
      </c>
      <c r="T12" s="4">
        <f t="shared" si="16"/>
        <v>3.1122288588501364E-2</v>
      </c>
      <c r="U12" s="15">
        <f t="shared" si="17"/>
        <v>116464702803.21802</v>
      </c>
      <c r="V12" s="4">
        <f t="shared" si="28"/>
        <v>8.0779510022279802E-2</v>
      </c>
      <c r="W12">
        <f t="shared" si="3"/>
        <v>27956255488.443104</v>
      </c>
      <c r="X12" s="4">
        <f t="shared" si="29"/>
        <v>-2.7445320363118277E-2</v>
      </c>
      <c r="Y12">
        <f t="shared" si="4"/>
        <v>2.9589634146341499</v>
      </c>
      <c r="Z12" s="10">
        <f t="shared" si="30"/>
        <v>4.8158421152697535E-2</v>
      </c>
      <c r="AA12">
        <f t="shared" si="18"/>
        <v>82721537200.468307</v>
      </c>
      <c r="AB12">
        <f t="shared" si="31"/>
        <v>1573570848.3126831</v>
      </c>
      <c r="AC12" s="4">
        <f t="shared" si="36"/>
        <v>1.9391377492861624E-2</v>
      </c>
      <c r="AD12">
        <f t="shared" si="5"/>
        <v>33743165602.749695</v>
      </c>
      <c r="AE12">
        <f t="shared" si="19"/>
        <v>116464702803.218</v>
      </c>
      <c r="AF12" s="4">
        <f t="shared" si="32"/>
        <v>8.0779510022279663E-2</v>
      </c>
      <c r="AG12" s="4">
        <f t="shared" si="6"/>
        <v>6.138813252941823E-2</v>
      </c>
      <c r="AH12" s="10">
        <f t="shared" si="37"/>
        <v>-1.346313214245845E-2</v>
      </c>
      <c r="AI12" s="10">
        <f t="shared" si="38"/>
        <v>0.10822483038539794</v>
      </c>
      <c r="AJ12" s="10">
        <f t="shared" si="39"/>
        <v>3.2621088869582128E-2</v>
      </c>
      <c r="AK12" t="str">
        <f t="shared" si="33"/>
        <v>inflation</v>
      </c>
      <c r="AL12">
        <f t="shared" si="20"/>
        <v>1</v>
      </c>
      <c r="AM12">
        <f t="shared" si="34"/>
        <v>11403711663.302786</v>
      </c>
      <c r="AN12">
        <f t="shared" si="35"/>
        <v>2.9589634146341499</v>
      </c>
    </row>
    <row r="13" spans="1:40" x14ac:dyDescent="0.35">
      <c r="A13">
        <v>1970</v>
      </c>
      <c r="B13">
        <f>INDEX(p, MATCH($B$1, 'p2'!$B$5:$B$271, 0), MATCH(A13, 'p2'!$A$5:$BQ$5, 0))</f>
        <v>1.538124222978642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9.2485509064927612E-2</v>
      </c>
      <c r="G13">
        <f t="shared" si="11"/>
        <v>84955391958.686081</v>
      </c>
      <c r="H13">
        <f t="shared" si="0"/>
        <v>2233854758.2177887</v>
      </c>
      <c r="I13" s="4">
        <f t="shared" si="24"/>
        <v>2.7004512172014408E-2</v>
      </c>
      <c r="J13">
        <f>INDEX(PQ, MATCH($B$1, PQ!$B$5:$B$271, 0), MATCH(A13, PQ!$A$5:$BQ$5, 0))</f>
        <v>130671946244.3</v>
      </c>
      <c r="K13">
        <f t="shared" si="1"/>
        <v>14207243441.082001</v>
      </c>
      <c r="L13" s="4">
        <f t="shared" si="25"/>
        <v>0.12198754729222083</v>
      </c>
      <c r="M13" s="20">
        <f t="shared" si="12"/>
        <v>9.4983035120206422E-2</v>
      </c>
      <c r="N13" t="str">
        <f t="shared" si="13"/>
        <v>inflation</v>
      </c>
      <c r="O13">
        <f t="shared" si="26"/>
        <v>1</v>
      </c>
      <c r="P13" s="22">
        <f t="shared" si="27"/>
        <v>2.4975260552788092E-3</v>
      </c>
      <c r="Q13">
        <f t="shared" si="14"/>
        <v>14207243441.082001</v>
      </c>
      <c r="R13" s="4">
        <f t="shared" si="15"/>
        <v>0.12198754729222083</v>
      </c>
      <c r="S13">
        <f>INDEX(m, MATCH($B$1, 'M stock'!$B$5:$B$271, 0), MATCH(A13, 'M stock'!$A$5:$BQ$5, 0))</f>
        <v>43069354451.64373</v>
      </c>
      <c r="T13" s="4">
        <f t="shared" si="16"/>
        <v>9.4242642164738114E-2</v>
      </c>
      <c r="U13" s="15">
        <f t="shared" si="17"/>
        <v>130671946244.3</v>
      </c>
      <c r="V13" s="4">
        <f t="shared" si="28"/>
        <v>0.12198754729222069</v>
      </c>
      <c r="W13">
        <f t="shared" si="3"/>
        <v>28001219802.80508</v>
      </c>
      <c r="X13" s="4">
        <f t="shared" si="29"/>
        <v>1.608381150349857E-3</v>
      </c>
      <c r="Y13">
        <f t="shared" si="4"/>
        <v>3.0339889675154614</v>
      </c>
      <c r="Z13" s="10">
        <f t="shared" si="30"/>
        <v>2.5355349954736692E-2</v>
      </c>
      <c r="AA13">
        <f t="shared" si="18"/>
        <v>84955391958.686081</v>
      </c>
      <c r="AB13">
        <f t="shared" si="31"/>
        <v>2233854758.2177734</v>
      </c>
      <c r="AC13" s="4">
        <f t="shared" si="36"/>
        <v>2.700451217201422E-2</v>
      </c>
      <c r="AD13">
        <f t="shared" si="5"/>
        <v>45716554285.613922</v>
      </c>
      <c r="AE13">
        <f t="shared" si="19"/>
        <v>130671946244.3</v>
      </c>
      <c r="AF13" s="4">
        <f t="shared" si="32"/>
        <v>0.12198754729222083</v>
      </c>
      <c r="AG13" s="4">
        <f t="shared" si="6"/>
        <v>9.4983035120206422E-2</v>
      </c>
      <c r="AH13" s="10">
        <f t="shared" si="37"/>
        <v>-2.6103822522608899E-2</v>
      </c>
      <c r="AI13" s="10">
        <f t="shared" si="38"/>
        <v>0.12037916614187097</v>
      </c>
      <c r="AJ13" s="10">
        <f t="shared" si="39"/>
        <v>9.6632197337484141E-2</v>
      </c>
      <c r="AK13" t="str">
        <f t="shared" si="33"/>
        <v>inflation</v>
      </c>
      <c r="AL13">
        <f t="shared" si="20"/>
        <v>1</v>
      </c>
      <c r="AM13">
        <f t="shared" si="34"/>
        <v>15068134648.83865</v>
      </c>
      <c r="AN13">
        <f t="shared" si="35"/>
        <v>3.0339889675154614</v>
      </c>
    </row>
    <row r="14" spans="1:40" x14ac:dyDescent="0.35">
      <c r="A14">
        <v>1971</v>
      </c>
      <c r="B14">
        <f>INDEX(p, MATCH($B$1, 'p2'!$B$5:$B$271, 0), MATCH(A14, 'p2'!$A$5:$BQ$5, 0))</f>
        <v>1.6609530472847311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7.9856244684987754E-2</v>
      </c>
      <c r="G14">
        <f t="shared" si="11"/>
        <v>89174041714.948837</v>
      </c>
      <c r="H14">
        <f t="shared" si="0"/>
        <v>4218649756.2627563</v>
      </c>
      <c r="I14" s="4">
        <f t="shared" si="24"/>
        <v>4.9657233743495545E-2</v>
      </c>
      <c r="J14">
        <f>INDEX(PQ, MATCH($B$1, PQ!$B$5:$B$271, 0), MATCH(A14, PQ!$A$5:$BQ$5, 0))</f>
        <v>148113896325.14001</v>
      </c>
      <c r="K14">
        <f t="shared" si="1"/>
        <v>17441950080.840012</v>
      </c>
      <c r="L14" s="4">
        <f t="shared" si="25"/>
        <v>0.1334789186366836</v>
      </c>
      <c r="M14" s="20">
        <f t="shared" si="12"/>
        <v>8.3821684893188059E-2</v>
      </c>
      <c r="N14" t="str">
        <f t="shared" si="13"/>
        <v>inflation</v>
      </c>
      <c r="O14">
        <f t="shared" si="26"/>
        <v>1</v>
      </c>
      <c r="P14" s="22">
        <f t="shared" si="27"/>
        <v>3.9654402082003049E-3</v>
      </c>
      <c r="Q14">
        <f t="shared" si="14"/>
        <v>17441950080.840012</v>
      </c>
      <c r="R14" s="4">
        <f t="shared" si="15"/>
        <v>0.1334789186366836</v>
      </c>
      <c r="S14">
        <f>INDEX(m, MATCH($B$1, 'M stock'!$B$5:$B$271, 0), MATCH(A14, 'M stock'!$A$5:$BQ$5, 0))</f>
        <v>49447554149.428085</v>
      </c>
      <c r="T14" s="4">
        <f t="shared" si="16"/>
        <v>0.14809136981482973</v>
      </c>
      <c r="U14" s="15">
        <f t="shared" si="17"/>
        <v>148113896325.14001</v>
      </c>
      <c r="V14" s="4">
        <f t="shared" si="28"/>
        <v>0.1334789186366836</v>
      </c>
      <c r="W14">
        <f t="shared" si="3"/>
        <v>29770591185.743176</v>
      </c>
      <c r="X14" s="4">
        <f t="shared" si="29"/>
        <v>6.318908231136576E-2</v>
      </c>
      <c r="Y14">
        <f t="shared" si="4"/>
        <v>2.9953735603898037</v>
      </c>
      <c r="Z14" s="10">
        <f t="shared" si="30"/>
        <v>-1.2727603013428198E-2</v>
      </c>
      <c r="AA14">
        <f t="shared" si="18"/>
        <v>89174041714.948837</v>
      </c>
      <c r="AB14">
        <f t="shared" si="31"/>
        <v>4218649756.2627563</v>
      </c>
      <c r="AC14" s="4">
        <f t="shared" si="36"/>
        <v>4.9657233743495545E-2</v>
      </c>
      <c r="AD14">
        <f t="shared" si="5"/>
        <v>58939854610.191177</v>
      </c>
      <c r="AE14">
        <f t="shared" si="19"/>
        <v>148113896325.14001</v>
      </c>
      <c r="AF14" s="4">
        <f t="shared" si="32"/>
        <v>0.1334789186366836</v>
      </c>
      <c r="AG14" s="4">
        <f t="shared" si="6"/>
        <v>8.3821684893188059E-2</v>
      </c>
      <c r="AH14" s="10">
        <f t="shared" si="37"/>
        <v>-0.17907533240806789</v>
      </c>
      <c r="AI14" s="10">
        <f t="shared" si="38"/>
        <v>7.0289836325317837E-2</v>
      </c>
      <c r="AJ14" s="10">
        <f t="shared" si="39"/>
        <v>0.1462065216501118</v>
      </c>
      <c r="AK14" t="str">
        <f t="shared" si="33"/>
        <v>inflation</v>
      </c>
      <c r="AL14">
        <f t="shared" si="20"/>
        <v>1</v>
      </c>
      <c r="AM14">
        <f t="shared" si="34"/>
        <v>19676962963.68491</v>
      </c>
      <c r="AN14">
        <f t="shared" si="35"/>
        <v>2.9953735603898037</v>
      </c>
    </row>
    <row r="15" spans="1:40" x14ac:dyDescent="0.35">
      <c r="A15">
        <v>1972</v>
      </c>
      <c r="B15">
        <f>INDEX(p, MATCH($B$1, 'p2'!$B$5:$B$271, 0), MATCH(A15, 'p2'!$A$5:$BQ$5, 0))</f>
        <v>1.7803465347632488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7.188251809628092E-2</v>
      </c>
      <c r="G15">
        <f t="shared" si="11"/>
        <v>95467388874.176132</v>
      </c>
      <c r="H15">
        <f t="shared" si="0"/>
        <v>6293347159.2272949</v>
      </c>
      <c r="I15" s="4">
        <f t="shared" si="24"/>
        <v>7.0573757095640302E-2</v>
      </c>
      <c r="J15">
        <f>INDEX(PQ, MATCH($B$1, PQ!$B$5:$B$271, 0), MATCH(A15, PQ!$A$5:$BQ$5, 0))</f>
        <v>169965034965.035</v>
      </c>
      <c r="K15">
        <f t="shared" si="1"/>
        <v>21851138639.894989</v>
      </c>
      <c r="L15" s="4">
        <f t="shared" si="25"/>
        <v>0.14752929456347103</v>
      </c>
      <c r="M15" s="20">
        <f t="shared" si="12"/>
        <v>7.6955537467830723E-2</v>
      </c>
      <c r="N15" t="str">
        <f t="shared" si="13"/>
        <v>inflation</v>
      </c>
      <c r="O15">
        <f t="shared" si="26"/>
        <v>1</v>
      </c>
      <c r="P15" s="22">
        <f t="shared" si="27"/>
        <v>5.0730193715498029E-3</v>
      </c>
      <c r="Q15">
        <f t="shared" si="14"/>
        <v>21851138639.894989</v>
      </c>
      <c r="R15" s="4">
        <f t="shared" si="15"/>
        <v>0.14752929456347103</v>
      </c>
      <c r="S15">
        <f>INDEX(m, MATCH($B$1, 'M stock'!$B$5:$B$271, 0), MATCH(A15, 'M stock'!$A$5:$BQ$5, 0))</f>
        <v>64902597402.597374</v>
      </c>
      <c r="T15" s="4">
        <f t="shared" si="16"/>
        <v>0.31255425104475149</v>
      </c>
      <c r="U15" s="15">
        <f t="shared" si="17"/>
        <v>169965034965.035</v>
      </c>
      <c r="V15" s="4">
        <f t="shared" si="28"/>
        <v>0.14752929456347103</v>
      </c>
      <c r="W15">
        <f t="shared" si="3"/>
        <v>36455036216.434204</v>
      </c>
      <c r="X15" s="4">
        <f t="shared" si="29"/>
        <v>0.22453182031172225</v>
      </c>
      <c r="Y15">
        <f t="shared" si="4"/>
        <v>2.6187709239235017</v>
      </c>
      <c r="Z15" s="10">
        <f t="shared" si="30"/>
        <v>-0.12572810331453038</v>
      </c>
      <c r="AA15">
        <f t="shared" si="18"/>
        <v>95467388874.176117</v>
      </c>
      <c r="AB15">
        <f t="shared" si="31"/>
        <v>6293347159.2272797</v>
      </c>
      <c r="AC15" s="4">
        <f t="shared" si="36"/>
        <v>7.0573757095640136E-2</v>
      </c>
      <c r="AD15">
        <f t="shared" si="5"/>
        <v>74497646090.858887</v>
      </c>
      <c r="AE15">
        <f t="shared" si="19"/>
        <v>169965034965.035</v>
      </c>
      <c r="AF15" s="4">
        <f t="shared" si="32"/>
        <v>0.14752929456347103</v>
      </c>
      <c r="AG15" s="4">
        <f t="shared" si="6"/>
        <v>7.6955537467830723E-2</v>
      </c>
      <c r="AH15" s="10">
        <f t="shared" si="37"/>
        <v>-0.10346906105726178</v>
      </c>
      <c r="AI15" s="10">
        <f t="shared" si="38"/>
        <v>-7.7002525748251227E-2</v>
      </c>
      <c r="AJ15" s="10">
        <f t="shared" si="39"/>
        <v>0.27325739787800141</v>
      </c>
      <c r="AK15" t="str">
        <f t="shared" si="33"/>
        <v>inflation</v>
      </c>
      <c r="AL15">
        <f t="shared" si="20"/>
        <v>1</v>
      </c>
      <c r="AM15">
        <f t="shared" si="34"/>
        <v>28447561186.163177</v>
      </c>
      <c r="AN15">
        <f t="shared" si="35"/>
        <v>2.6187709239235017</v>
      </c>
    </row>
    <row r="16" spans="1:40" x14ac:dyDescent="0.35">
      <c r="A16">
        <v>1973</v>
      </c>
      <c r="B16">
        <f>INDEX(p, MATCH($B$1, 'p2'!$B$5:$B$271, 0), MATCH(A16, 'p2'!$A$5:$BQ$5, 0))</f>
        <v>1.9301605340070582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8.4148785822604905E-2</v>
      </c>
      <c r="G16">
        <f t="shared" si="11"/>
        <v>99752309815.828995</v>
      </c>
      <c r="H16">
        <f t="shared" si="0"/>
        <v>4284920941.6528625</v>
      </c>
      <c r="I16" s="4">
        <f t="shared" si="24"/>
        <v>4.4883608865644076E-2</v>
      </c>
      <c r="J16">
        <f>INDEX(PQ, MATCH($B$1, PQ!$B$5:$B$271, 0), MATCH(A16, PQ!$A$5:$BQ$5, 0))</f>
        <v>192537971582.55801</v>
      </c>
      <c r="K16">
        <f t="shared" si="1"/>
        <v>22572936617.52301</v>
      </c>
      <c r="L16" s="4">
        <f t="shared" si="25"/>
        <v>0.13280929587762969</v>
      </c>
      <c r="M16" s="20">
        <f t="shared" si="12"/>
        <v>8.7925687011985609E-2</v>
      </c>
      <c r="N16" t="str">
        <f t="shared" si="13"/>
        <v>inflation</v>
      </c>
      <c r="O16">
        <f t="shared" si="26"/>
        <v>1</v>
      </c>
      <c r="P16" s="22">
        <f t="shared" si="27"/>
        <v>3.7769011893807047E-3</v>
      </c>
      <c r="Q16">
        <f t="shared" si="14"/>
        <v>22572936617.52301</v>
      </c>
      <c r="R16" s="4">
        <f t="shared" si="15"/>
        <v>0.13280929587762969</v>
      </c>
      <c r="S16">
        <f>INDEX(m, MATCH($B$1, 'M stock'!$B$5:$B$271, 0), MATCH(A16, 'M stock'!$A$5:$BQ$5, 0))</f>
        <v>81193042626.163757</v>
      </c>
      <c r="T16" s="4">
        <f t="shared" si="16"/>
        <v>0.2509983556207328</v>
      </c>
      <c r="U16" s="15">
        <f t="shared" si="17"/>
        <v>192537971582.55804</v>
      </c>
      <c r="V16" s="4">
        <f t="shared" si="28"/>
        <v>0.13280929587762988</v>
      </c>
      <c r="W16">
        <f t="shared" si="3"/>
        <v>42065435074.255257</v>
      </c>
      <c r="X16" s="4">
        <f t="shared" si="29"/>
        <v>0.1538991437153433</v>
      </c>
      <c r="Y16">
        <f t="shared" si="4"/>
        <v>2.3713604682738461</v>
      </c>
      <c r="Z16" s="10">
        <f t="shared" si="30"/>
        <v>-9.4475791444552842E-2</v>
      </c>
      <c r="AA16">
        <f t="shared" si="18"/>
        <v>99752309815.82901</v>
      </c>
      <c r="AB16">
        <f t="shared" si="31"/>
        <v>4284920941.6528931</v>
      </c>
      <c r="AC16" s="4">
        <f t="shared" si="36"/>
        <v>4.4883608865644402E-2</v>
      </c>
      <c r="AD16">
        <f t="shared" si="5"/>
        <v>92785661766.729004</v>
      </c>
      <c r="AE16">
        <f t="shared" si="19"/>
        <v>192537971582.55801</v>
      </c>
      <c r="AF16" s="4">
        <f t="shared" si="32"/>
        <v>0.13280929587762969</v>
      </c>
      <c r="AG16" s="4">
        <f t="shared" si="6"/>
        <v>8.7925687011985609E-2</v>
      </c>
      <c r="AH16" s="10">
        <f t="shared" si="37"/>
        <v>5.5231516095892746E-2</v>
      </c>
      <c r="AI16" s="10">
        <f t="shared" si="38"/>
        <v>-2.1089847837713616E-2</v>
      </c>
      <c r="AJ16" s="10">
        <f t="shared" si="39"/>
        <v>0.22728508732218253</v>
      </c>
      <c r="AK16" t="str">
        <f t="shared" si="33"/>
        <v>inflation</v>
      </c>
      <c r="AL16">
        <f t="shared" si="20"/>
        <v>1</v>
      </c>
      <c r="AM16">
        <f t="shared" si="34"/>
        <v>39127607551.908493</v>
      </c>
      <c r="AN16">
        <f t="shared" si="35"/>
        <v>2.3713604682738461</v>
      </c>
    </row>
    <row r="17" spans="1:40" x14ac:dyDescent="0.35">
      <c r="A17">
        <v>1974</v>
      </c>
      <c r="B17">
        <f>INDEX(p, MATCH($B$1, 'p2'!$B$5:$B$271, 0), MATCH(A17, 'p2'!$A$5:$BQ$5, 0))</f>
        <v>2.2208275130931407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0.15059212638787672</v>
      </c>
      <c r="G17">
        <f t="shared" si="11"/>
        <v>92817370364.740219</v>
      </c>
      <c r="H17">
        <f t="shared" si="0"/>
        <v>-6934939451.0887756</v>
      </c>
      <c r="I17" s="4">
        <f t="shared" si="24"/>
        <v>-6.9521592671815194E-2</v>
      </c>
      <c r="J17">
        <f>INDEX(PQ, MATCH($B$1, PQ!$B$5:$B$271, 0), MATCH(A17, PQ!$A$5:$BQ$5, 0))</f>
        <v>206131369798.97101</v>
      </c>
      <c r="K17">
        <f t="shared" si="1"/>
        <v>13593398216.412994</v>
      </c>
      <c r="L17" s="4">
        <f t="shared" si="25"/>
        <v>7.0601129245741037E-2</v>
      </c>
      <c r="M17" s="20">
        <f t="shared" si="12"/>
        <v>0.14012272191755623</v>
      </c>
      <c r="N17" t="str">
        <f t="shared" si="13"/>
        <v>inflation</v>
      </c>
      <c r="O17">
        <f t="shared" si="26"/>
        <v>1</v>
      </c>
      <c r="P17" s="22">
        <f t="shared" si="27"/>
        <v>-1.0469404470320492E-2</v>
      </c>
      <c r="Q17">
        <f t="shared" si="14"/>
        <v>13593398216.412994</v>
      </c>
      <c r="R17" s="4">
        <f t="shared" si="15"/>
        <v>7.0601129245741037E-2</v>
      </c>
      <c r="S17">
        <f>INDEX(m, MATCH($B$1, 'M stock'!$B$5:$B$271, 0), MATCH(A17, 'M stock'!$A$5:$BQ$5, 0))</f>
        <v>87491818606.82547</v>
      </c>
      <c r="T17" s="4">
        <f t="shared" si="16"/>
        <v>7.7577779781736939E-2</v>
      </c>
      <c r="U17" s="15">
        <f t="shared" si="17"/>
        <v>206131369798.97101</v>
      </c>
      <c r="V17" s="4">
        <f t="shared" si="28"/>
        <v>7.0601129245740871E-2</v>
      </c>
      <c r="W17">
        <f t="shared" si="3"/>
        <v>39396044083.121056</v>
      </c>
      <c r="X17" s="4">
        <f t="shared" si="29"/>
        <v>-6.3458062098302473E-2</v>
      </c>
      <c r="Y17">
        <f t="shared" si="4"/>
        <v>2.3560073739613654</v>
      </c>
      <c r="Z17" s="10">
        <f t="shared" si="30"/>
        <v>-6.4743823294214076E-3</v>
      </c>
      <c r="AA17">
        <f t="shared" si="18"/>
        <v>92817370364.740219</v>
      </c>
      <c r="AB17">
        <f t="shared" si="31"/>
        <v>-6934939451.0887909</v>
      </c>
      <c r="AC17" s="4">
        <f t="shared" si="36"/>
        <v>-6.9521592671815333E-2</v>
      </c>
      <c r="AD17">
        <f t="shared" si="5"/>
        <v>113313999434.23079</v>
      </c>
      <c r="AE17">
        <f t="shared" si="19"/>
        <v>206131369798.97101</v>
      </c>
      <c r="AF17" s="4">
        <f t="shared" si="32"/>
        <v>7.0601129245741037E-2</v>
      </c>
      <c r="AG17" s="4">
        <f t="shared" si="6"/>
        <v>0.14012272191755623</v>
      </c>
      <c r="AH17" s="10">
        <f t="shared" si="37"/>
        <v>5.6574584119710253E-2</v>
      </c>
      <c r="AI17" s="10">
        <f t="shared" si="38"/>
        <v>0.13405919134404351</v>
      </c>
      <c r="AJ17" s="10">
        <f t="shared" si="39"/>
        <v>7.7075511575162445E-2</v>
      </c>
      <c r="AK17" t="str">
        <f t="shared" si="33"/>
        <v>inflation</v>
      </c>
      <c r="AL17">
        <f t="shared" si="20"/>
        <v>1</v>
      </c>
      <c r="AM17">
        <f t="shared" si="34"/>
        <v>48095774523.704422</v>
      </c>
      <c r="AN17">
        <f t="shared" si="35"/>
        <v>2.3560073739613654</v>
      </c>
    </row>
    <row r="18" spans="1:40" x14ac:dyDescent="0.35">
      <c r="A18">
        <v>1975</v>
      </c>
      <c r="B18">
        <f>INDEX(p, MATCH($B$1, 'p2'!$B$5:$B$271, 0), MATCH(A18, 'p2'!$A$5:$BQ$5, 0))</f>
        <v>2.793150930098891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0.25770727966559881</v>
      </c>
      <c r="G18">
        <f t="shared" si="11"/>
        <v>86553374027.511871</v>
      </c>
      <c r="H18">
        <f t="shared" si="0"/>
        <v>-6263996337.2283478</v>
      </c>
      <c r="I18" s="4">
        <f t="shared" si="24"/>
        <v>-6.7487328208211517E-2</v>
      </c>
      <c r="J18">
        <f>INDEX(PQ, MATCH($B$1, PQ!$B$5:$B$271, 0), MATCH(A18, PQ!$A$5:$BQ$5, 0))</f>
        <v>241756637168.142</v>
      </c>
      <c r="K18">
        <f t="shared" si="1"/>
        <v>35625267369.17099</v>
      </c>
      <c r="L18" s="4">
        <f t="shared" si="25"/>
        <v>0.17282797569294972</v>
      </c>
      <c r="M18" s="20">
        <f t="shared" si="12"/>
        <v>0.24031530390116124</v>
      </c>
      <c r="N18" t="str">
        <f t="shared" si="13"/>
        <v>inflation</v>
      </c>
      <c r="O18">
        <f t="shared" si="26"/>
        <v>1</v>
      </c>
      <c r="P18" s="22">
        <f t="shared" si="27"/>
        <v>-1.7391975764437573E-2</v>
      </c>
      <c r="Q18">
        <f t="shared" si="14"/>
        <v>35625267369.17099</v>
      </c>
      <c r="R18" s="4">
        <f t="shared" si="15"/>
        <v>0.17282797569294972</v>
      </c>
      <c r="S18">
        <f>INDEX(m, MATCH($B$1, 'M stock'!$B$5:$B$271, 0), MATCH(A18, 'M stock'!$A$5:$BQ$5, 0))</f>
        <v>88719026548.672607</v>
      </c>
      <c r="T18" s="4">
        <f t="shared" si="16"/>
        <v>1.4026545126030786E-2</v>
      </c>
      <c r="U18" s="15">
        <f t="shared" si="17"/>
        <v>241756637168.142</v>
      </c>
      <c r="V18" s="4">
        <f t="shared" si="28"/>
        <v>0.17282797569294972</v>
      </c>
      <c r="W18">
        <f t="shared" si="3"/>
        <v>31763062136.256104</v>
      </c>
      <c r="X18" s="4">
        <f t="shared" si="29"/>
        <v>-0.19374995953299906</v>
      </c>
      <c r="Y18">
        <f t="shared" si="4"/>
        <v>2.7249694521333665</v>
      </c>
      <c r="Z18" s="10">
        <f t="shared" si="30"/>
        <v>0.15660480618599773</v>
      </c>
      <c r="AA18">
        <f t="shared" si="18"/>
        <v>86553374027.511871</v>
      </c>
      <c r="AB18">
        <f t="shared" si="31"/>
        <v>-6263996337.2283478</v>
      </c>
      <c r="AC18" s="4">
        <f t="shared" si="36"/>
        <v>-6.7487328208211517E-2</v>
      </c>
      <c r="AD18">
        <f t="shared" si="5"/>
        <v>155203263140.63013</v>
      </c>
      <c r="AE18">
        <f t="shared" si="19"/>
        <v>241756637168.142</v>
      </c>
      <c r="AF18" s="4">
        <f t="shared" si="32"/>
        <v>0.17282797569294972</v>
      </c>
      <c r="AG18" s="4">
        <f t="shared" si="6"/>
        <v>0.24031530390116124</v>
      </c>
      <c r="AH18" s="10">
        <f t="shared" si="37"/>
        <v>0.2666286178406182</v>
      </c>
      <c r="AI18" s="10">
        <f t="shared" si="38"/>
        <v>0.36657793522594878</v>
      </c>
      <c r="AJ18" s="10">
        <f t="shared" si="39"/>
        <v>1.622316950695199E-2</v>
      </c>
      <c r="AK18" t="str">
        <f t="shared" si="33"/>
        <v>inflation</v>
      </c>
      <c r="AL18">
        <f t="shared" si="20"/>
        <v>1</v>
      </c>
      <c r="AM18">
        <f t="shared" si="34"/>
        <v>56955964412.416504</v>
      </c>
      <c r="AN18">
        <f t="shared" si="35"/>
        <v>2.7249694521333665</v>
      </c>
    </row>
    <row r="19" spans="1:40" x14ac:dyDescent="0.35">
      <c r="A19">
        <v>1976</v>
      </c>
      <c r="B19">
        <f>INDEX(p, MATCH($B$1, 'p2'!$B$5:$B$271, 0), MATCH(A19, 'p2'!$A$5:$BQ$5, 0))</f>
        <v>3.2152956758312241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0.15113567304341377</v>
      </c>
      <c r="G19">
        <f t="shared" si="11"/>
        <v>72346240815.295807</v>
      </c>
      <c r="H19">
        <f t="shared" si="0"/>
        <v>-14207133212.216064</v>
      </c>
      <c r="I19" s="4">
        <f t="shared" si="24"/>
        <v>-0.16414303164773431</v>
      </c>
      <c r="J19">
        <f>INDEX(PQ, MATCH($B$1, PQ!$B$5:$B$271, 0), MATCH(A19, PQ!$A$5:$BQ$5, 0))</f>
        <v>232614555256.065</v>
      </c>
      <c r="K19">
        <f t="shared" si="1"/>
        <v>-9142081912.0769958</v>
      </c>
      <c r="L19" s="4">
        <f t="shared" si="25"/>
        <v>-3.7815226167787354E-2</v>
      </c>
      <c r="M19" s="20">
        <f t="shared" si="12"/>
        <v>0.12632780547994696</v>
      </c>
      <c r="N19" t="str">
        <f t="shared" si="13"/>
        <v>inflation</v>
      </c>
      <c r="O19">
        <f t="shared" si="26"/>
        <v>1</v>
      </c>
      <c r="P19" s="22">
        <f t="shared" si="27"/>
        <v>-2.4807867563466812E-2</v>
      </c>
      <c r="Q19">
        <f t="shared" si="14"/>
        <v>-9142081912.0769958</v>
      </c>
      <c r="R19" s="4">
        <f t="shared" si="15"/>
        <v>-3.7815226167787354E-2</v>
      </c>
      <c r="S19">
        <f>INDEX(m, MATCH($B$1, 'M stock'!$B$5:$B$271, 0), MATCH(A19, 'M stock'!$A$5:$BQ$5, 0))</f>
        <v>80397124887.691071</v>
      </c>
      <c r="T19" s="4">
        <f t="shared" si="16"/>
        <v>-9.3800642147668464E-2</v>
      </c>
      <c r="U19" s="15">
        <f t="shared" si="17"/>
        <v>232614555256.065</v>
      </c>
      <c r="V19" s="4">
        <f t="shared" si="28"/>
        <v>-3.7815226167787354E-2</v>
      </c>
      <c r="W19">
        <f t="shared" si="3"/>
        <v>25004582157.722294</v>
      </c>
      <c r="X19" s="4">
        <f t="shared" si="29"/>
        <v>-0.21277797302859253</v>
      </c>
      <c r="Y19">
        <f t="shared" si="4"/>
        <v>2.8933193267919792</v>
      </c>
      <c r="Z19" s="10">
        <f t="shared" si="30"/>
        <v>6.1780463089893489E-2</v>
      </c>
      <c r="AA19">
        <f t="shared" si="18"/>
        <v>72346240815.295807</v>
      </c>
      <c r="AB19">
        <f t="shared" si="31"/>
        <v>-14207133212.216064</v>
      </c>
      <c r="AC19" s="4">
        <f t="shared" si="36"/>
        <v>-0.16414303164773431</v>
      </c>
      <c r="AD19">
        <f t="shared" si="5"/>
        <v>160268314440.7692</v>
      </c>
      <c r="AE19">
        <f t="shared" si="19"/>
        <v>232614555256.065</v>
      </c>
      <c r="AF19" s="4">
        <f t="shared" si="32"/>
        <v>-3.7815226167787354E-2</v>
      </c>
      <c r="AG19" s="4">
        <f t="shared" si="6"/>
        <v>0.12632780547994696</v>
      </c>
      <c r="AH19" s="10">
        <f t="shared" si="37"/>
        <v>-0.10058856884099765</v>
      </c>
      <c r="AI19" s="10">
        <f t="shared" si="38"/>
        <v>0.17496274686080518</v>
      </c>
      <c r="AJ19" s="10">
        <f t="shared" si="39"/>
        <v>-9.9595689257680836E-2</v>
      </c>
      <c r="AK19" t="str">
        <f t="shared" si="33"/>
        <v>inflation</v>
      </c>
      <c r="AL19">
        <f t="shared" si="20"/>
        <v>1</v>
      </c>
      <c r="AM19">
        <f t="shared" si="34"/>
        <v>55392542729.968773</v>
      </c>
      <c r="AN19">
        <f t="shared" si="35"/>
        <v>2.8933193267919792</v>
      </c>
    </row>
    <row r="20" spans="1:40" x14ac:dyDescent="0.35">
      <c r="A20">
        <v>1977</v>
      </c>
      <c r="B20">
        <f>INDEX(p, MATCH($B$1, 'p2'!$B$5:$B$271, 0), MATCH(A20, 'p2'!$A$5:$BQ$5, 0))</f>
        <v>3.6561286023665946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0.1371049418095602</v>
      </c>
      <c r="G20">
        <f t="shared" si="11"/>
        <v>71952189313.55159</v>
      </c>
      <c r="H20">
        <f t="shared" si="0"/>
        <v>-394051501.74421692</v>
      </c>
      <c r="I20" s="4">
        <f t="shared" si="24"/>
        <v>-5.4467446726119955E-3</v>
      </c>
      <c r="J20">
        <f>INDEX(PQ, MATCH($B$1, PQ!$B$5:$B$271, 0), MATCH(A20, PQ!$A$5:$BQ$5, 0))</f>
        <v>263066457352.172</v>
      </c>
      <c r="K20">
        <f t="shared" si="1"/>
        <v>30451902096.106995</v>
      </c>
      <c r="L20" s="4">
        <f t="shared" si="25"/>
        <v>0.13091142152555829</v>
      </c>
      <c r="M20" s="20">
        <f t="shared" si="12"/>
        <v>0.13635816619817029</v>
      </c>
      <c r="N20" t="str">
        <f t="shared" si="13"/>
        <v>inflation</v>
      </c>
      <c r="O20">
        <f t="shared" si="26"/>
        <v>1</v>
      </c>
      <c r="P20" s="22">
        <f t="shared" si="27"/>
        <v>-7.4677561138991599E-4</v>
      </c>
      <c r="Q20">
        <f t="shared" si="14"/>
        <v>30451902096.106995</v>
      </c>
      <c r="R20" s="4">
        <f t="shared" si="15"/>
        <v>0.13091142152555829</v>
      </c>
      <c r="S20">
        <f>INDEX(m, MATCH($B$1, 'M stock'!$B$5:$B$271, 0), MATCH(A20, 'M stock'!$A$5:$BQ$5, 0))</f>
        <v>85443921158.206985</v>
      </c>
      <c r="T20" s="4">
        <f t="shared" si="16"/>
        <v>6.2773342673210289E-2</v>
      </c>
      <c r="U20" s="15">
        <f t="shared" si="17"/>
        <v>263066457352.17203</v>
      </c>
      <c r="V20" s="4">
        <f t="shared" si="28"/>
        <v>0.1309114215255584</v>
      </c>
      <c r="W20">
        <f t="shared" si="3"/>
        <v>23370053532.279892</v>
      </c>
      <c r="X20" s="4">
        <f t="shared" si="29"/>
        <v>-6.5369163744957923E-2</v>
      </c>
      <c r="Y20">
        <f t="shared" si="4"/>
        <v>3.0788200469531493</v>
      </c>
      <c r="Z20" s="10">
        <f t="shared" si="30"/>
        <v>6.4113462500818175E-2</v>
      </c>
      <c r="AA20">
        <f t="shared" si="18"/>
        <v>71952189313.55159</v>
      </c>
      <c r="AB20">
        <f t="shared" si="31"/>
        <v>-394051501.74421692</v>
      </c>
      <c r="AC20" s="4">
        <f t="shared" si="36"/>
        <v>-5.4467446726119955E-3</v>
      </c>
      <c r="AD20">
        <f t="shared" si="5"/>
        <v>191114268038.62042</v>
      </c>
      <c r="AE20">
        <f t="shared" si="19"/>
        <v>263066457352.172</v>
      </c>
      <c r="AF20" s="4">
        <f t="shared" si="32"/>
        <v>0.13091142152555829</v>
      </c>
      <c r="AG20" s="4">
        <f t="shared" si="6"/>
        <v>0.13635816619817029</v>
      </c>
      <c r="AH20" s="10">
        <f t="shared" si="37"/>
        <v>-0.12856464052055339</v>
      </c>
      <c r="AI20" s="10">
        <f t="shared" si="38"/>
        <v>0.19628058527051623</v>
      </c>
      <c r="AJ20" s="10">
        <f t="shared" si="39"/>
        <v>6.6797959024740117E-2</v>
      </c>
      <c r="AK20" t="str">
        <f t="shared" si="33"/>
        <v>inflation</v>
      </c>
      <c r="AL20">
        <f t="shared" si="20"/>
        <v>1</v>
      </c>
      <c r="AM20">
        <f t="shared" si="34"/>
        <v>62073867625.927094</v>
      </c>
      <c r="AN20">
        <f t="shared" si="35"/>
        <v>3.0788200469531493</v>
      </c>
    </row>
    <row r="21" spans="1:40" x14ac:dyDescent="0.35">
      <c r="A21">
        <v>1978</v>
      </c>
      <c r="B21">
        <f>INDEX(p, MATCH($B$1, 'p2'!$B$5:$B$271, 0), MATCH(A21, 'p2'!$A$5:$BQ$5, 0))</f>
        <v>4.0750312538054807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0.11457546957394561</v>
      </c>
      <c r="G21">
        <f t="shared" si="11"/>
        <v>82424651199.494629</v>
      </c>
      <c r="H21">
        <f t="shared" si="0"/>
        <v>10472461885.943039</v>
      </c>
      <c r="I21" s="4">
        <f t="shared" si="24"/>
        <v>0.14554750850326995</v>
      </c>
      <c r="J21">
        <f>INDEX(PQ, MATCH($B$1, PQ!$B$5:$B$271, 0), MATCH(A21, PQ!$A$5:$BQ$5, 0))</f>
        <v>335883029721.95599</v>
      </c>
      <c r="K21">
        <f t="shared" si="1"/>
        <v>72816572369.783997</v>
      </c>
      <c r="L21" s="4">
        <f t="shared" si="25"/>
        <v>0.27679915220929546</v>
      </c>
      <c r="M21" s="20">
        <f t="shared" si="12"/>
        <v>0.13125164370602552</v>
      </c>
      <c r="N21" t="str">
        <f t="shared" si="13"/>
        <v>inflation</v>
      </c>
      <c r="O21">
        <f t="shared" si="26"/>
        <v>1</v>
      </c>
      <c r="P21" s="22">
        <f t="shared" si="27"/>
        <v>1.6676174132079905E-2</v>
      </c>
      <c r="Q21">
        <f t="shared" si="14"/>
        <v>72816572369.783997</v>
      </c>
      <c r="R21" s="4">
        <f t="shared" si="15"/>
        <v>0.27679915220929546</v>
      </c>
      <c r="S21">
        <f>INDEX(m, MATCH($B$1, 'M stock'!$B$5:$B$271, 0), MATCH(A21, 'M stock'!$A$5:$BQ$5, 0))</f>
        <v>107614573346.11697</v>
      </c>
      <c r="T21" s="4">
        <f t="shared" si="16"/>
        <v>0.25947606204611168</v>
      </c>
      <c r="U21" s="15">
        <f t="shared" si="17"/>
        <v>335883029721.95599</v>
      </c>
      <c r="V21" s="4">
        <f t="shared" si="28"/>
        <v>0.27679915220929535</v>
      </c>
      <c r="W21">
        <f t="shared" si="3"/>
        <v>26408281714.556366</v>
      </c>
      <c r="X21" s="4">
        <f t="shared" si="29"/>
        <v>0.13000518711178477</v>
      </c>
      <c r="Y21">
        <f t="shared" si="4"/>
        <v>3.1211667646691978</v>
      </c>
      <c r="Z21" s="10">
        <f t="shared" si="30"/>
        <v>1.3754203581321874E-2</v>
      </c>
      <c r="AA21">
        <f t="shared" si="18"/>
        <v>82424651199.494629</v>
      </c>
      <c r="AB21">
        <f t="shared" si="31"/>
        <v>10472461885.943039</v>
      </c>
      <c r="AC21" s="4">
        <f t="shared" si="36"/>
        <v>0.14554750850326995</v>
      </c>
      <c r="AD21">
        <f t="shared" si="5"/>
        <v>253458378522.46136</v>
      </c>
      <c r="AE21">
        <f t="shared" si="19"/>
        <v>335883029721.95599</v>
      </c>
      <c r="AF21" s="4">
        <f t="shared" si="32"/>
        <v>0.27679915220929546</v>
      </c>
      <c r="AG21" s="4">
        <f t="shared" si="6"/>
        <v>0.13125164370602552</v>
      </c>
      <c r="AH21" s="10">
        <f t="shared" si="37"/>
        <v>3.4483837734151507E-2</v>
      </c>
      <c r="AI21" s="10">
        <f t="shared" si="38"/>
        <v>0.14679396509751069</v>
      </c>
      <c r="AJ21" s="10">
        <f t="shared" si="39"/>
        <v>0.26304494862797356</v>
      </c>
      <c r="AK21" t="str">
        <f t="shared" si="33"/>
        <v>inflation</v>
      </c>
      <c r="AL21">
        <f t="shared" si="20"/>
        <v>1</v>
      </c>
      <c r="AM21">
        <f t="shared" si="34"/>
        <v>81206291631.560608</v>
      </c>
      <c r="AN21">
        <f t="shared" si="35"/>
        <v>3.1211667646691978</v>
      </c>
    </row>
    <row r="22" spans="1:40" x14ac:dyDescent="0.35">
      <c r="A22">
        <v>1979</v>
      </c>
      <c r="B22">
        <f>INDEX(p, MATCH($B$1, 'p2'!$B$5:$B$271, 0), MATCH(A22, 'p2'!$A$5:$BQ$5, 0))</f>
        <v>4.6482472064596774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0.14066541259503154</v>
      </c>
      <c r="G22">
        <f t="shared" si="11"/>
        <v>94442926722.812881</v>
      </c>
      <c r="H22">
        <f t="shared" si="0"/>
        <v>12018275523.318253</v>
      </c>
      <c r="I22" s="4">
        <f t="shared" si="24"/>
        <v>0.14580923726604669</v>
      </c>
      <c r="J22">
        <f>INDEX(PQ, MATCH($B$1, PQ!$B$5:$B$271, 0), MATCH(A22, PQ!$A$5:$BQ$5, 0))</f>
        <v>438994070309.19098</v>
      </c>
      <c r="K22">
        <f t="shared" si="1"/>
        <v>103111040587.23499</v>
      </c>
      <c r="L22" s="4">
        <f t="shared" si="25"/>
        <v>0.30698496638127359</v>
      </c>
      <c r="M22" s="20">
        <f t="shared" si="12"/>
        <v>0.1611757291152269</v>
      </c>
      <c r="N22" t="str">
        <f t="shared" si="13"/>
        <v>inflation</v>
      </c>
      <c r="O22">
        <f t="shared" si="26"/>
        <v>1</v>
      </c>
      <c r="P22" s="22">
        <f t="shared" si="27"/>
        <v>2.051031652019536E-2</v>
      </c>
      <c r="Q22">
        <f t="shared" si="14"/>
        <v>103111040587.23499</v>
      </c>
      <c r="R22" s="4">
        <f t="shared" si="15"/>
        <v>0.30698496638127359</v>
      </c>
      <c r="S22">
        <f>INDEX(m, MATCH($B$1, 'M stock'!$B$5:$B$271, 0), MATCH(A22, 'M stock'!$A$5:$BQ$5, 0))</f>
        <v>133691232528.58975</v>
      </c>
      <c r="T22" s="4">
        <f t="shared" si="16"/>
        <v>0.24231531447514396</v>
      </c>
      <c r="U22" s="15">
        <f t="shared" si="17"/>
        <v>438994070309.19098</v>
      </c>
      <c r="V22" s="4">
        <f t="shared" si="28"/>
        <v>0.30698496638127359</v>
      </c>
      <c r="W22">
        <f t="shared" si="3"/>
        <v>28761644247.921841</v>
      </c>
      <c r="X22" s="4">
        <f t="shared" si="29"/>
        <v>8.9114564847598193E-2</v>
      </c>
      <c r="Y22">
        <f t="shared" si="4"/>
        <v>3.2836414326220869</v>
      </c>
      <c r="Z22" s="10">
        <f t="shared" si="30"/>
        <v>5.2055747162266471E-2</v>
      </c>
      <c r="AA22">
        <f t="shared" si="18"/>
        <v>94442926722.812881</v>
      </c>
      <c r="AB22">
        <f t="shared" si="31"/>
        <v>12018275523.318253</v>
      </c>
      <c r="AC22" s="4">
        <f t="shared" si="36"/>
        <v>0.14580923726604669</v>
      </c>
      <c r="AD22">
        <f t="shared" si="5"/>
        <v>344551143586.37811</v>
      </c>
      <c r="AE22">
        <f t="shared" si="19"/>
        <v>438994070309.19098</v>
      </c>
      <c r="AF22" s="4">
        <f t="shared" si="32"/>
        <v>0.30698496638127359</v>
      </c>
      <c r="AG22" s="4">
        <f t="shared" si="6"/>
        <v>0.1611757291152269</v>
      </c>
      <c r="AH22" s="10">
        <f t="shared" si="37"/>
        <v>6.9595621839069755E-3</v>
      </c>
      <c r="AI22" s="10">
        <f t="shared" si="38"/>
        <v>0.2178704015336754</v>
      </c>
      <c r="AJ22" s="10">
        <f t="shared" si="39"/>
        <v>0.25492921921900713</v>
      </c>
      <c r="AK22" t="str">
        <f t="shared" si="33"/>
        <v>inflation</v>
      </c>
      <c r="AL22">
        <f t="shared" si="20"/>
        <v>1</v>
      </c>
      <c r="AM22">
        <f t="shared" si="34"/>
        <v>104929588280.66791</v>
      </c>
      <c r="AN22">
        <f t="shared" si="35"/>
        <v>3.2836414326220869</v>
      </c>
    </row>
    <row r="23" spans="1:40" x14ac:dyDescent="0.35">
      <c r="A23">
        <v>1980</v>
      </c>
      <c r="B23">
        <f>INDEX(p, MATCH($B$1, 'p2'!$B$5:$B$271, 0), MATCH(A23, 'p2'!$A$5:$BQ$5, 0))</f>
        <v>5.5641282903851987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0.19703794640111219</v>
      </c>
      <c r="G23">
        <f t="shared" si="11"/>
        <v>101533911767.5632</v>
      </c>
      <c r="H23">
        <f t="shared" si="0"/>
        <v>7090985044.7503204</v>
      </c>
      <c r="I23" s="4">
        <f t="shared" si="24"/>
        <v>7.508222469176698E-2</v>
      </c>
      <c r="J23">
        <f>INDEX(PQ, MATCH($B$1, PQ!$B$5:$B$271, 0), MATCH(A23, PQ!$A$5:$BQ$5, 0))</f>
        <v>564947710899.37305</v>
      </c>
      <c r="K23">
        <f t="shared" si="1"/>
        <v>125953640590.18207</v>
      </c>
      <c r="L23" s="4">
        <f t="shared" si="25"/>
        <v>0.28691421845737181</v>
      </c>
      <c r="M23" s="20">
        <f t="shared" si="12"/>
        <v>0.21183199376560483</v>
      </c>
      <c r="N23" t="str">
        <f t="shared" si="13"/>
        <v>inflation</v>
      </c>
      <c r="O23">
        <f t="shared" si="26"/>
        <v>1</v>
      </c>
      <c r="P23" s="22">
        <f t="shared" si="27"/>
        <v>1.4794047364492635E-2</v>
      </c>
      <c r="Q23">
        <f t="shared" si="14"/>
        <v>125953640590.18207</v>
      </c>
      <c r="R23" s="4">
        <f t="shared" si="15"/>
        <v>0.28691421845737181</v>
      </c>
      <c r="S23">
        <f>INDEX(m, MATCH($B$1, 'M stock'!$B$5:$B$271, 0), MATCH(A23, 'M stock'!$A$5:$BQ$5, 0))</f>
        <v>173801998605.62402</v>
      </c>
      <c r="T23" s="4">
        <f t="shared" si="16"/>
        <v>0.30002540419736662</v>
      </c>
      <c r="U23" s="15">
        <f t="shared" si="17"/>
        <v>564947710899.37305</v>
      </c>
      <c r="V23" s="4">
        <f t="shared" si="28"/>
        <v>0.28691421845737181</v>
      </c>
      <c r="W23">
        <f t="shared" si="3"/>
        <v>31236159472.806099</v>
      </c>
      <c r="X23" s="4">
        <f t="shared" si="29"/>
        <v>8.6035249012686513E-2</v>
      </c>
      <c r="Y23">
        <f t="shared" si="4"/>
        <v>3.2505248238330213</v>
      </c>
      <c r="Z23" s="10">
        <f t="shared" si="30"/>
        <v>-1.008533040790051E-2</v>
      </c>
      <c r="AA23">
        <f t="shared" si="18"/>
        <v>101533911767.5632</v>
      </c>
      <c r="AB23">
        <f t="shared" si="31"/>
        <v>7090985044.7503204</v>
      </c>
      <c r="AC23" s="4">
        <f t="shared" si="36"/>
        <v>7.508222469176698E-2</v>
      </c>
      <c r="AD23">
        <f t="shared" si="5"/>
        <v>463413799131.80981</v>
      </c>
      <c r="AE23">
        <f t="shared" si="19"/>
        <v>564947710899.37305</v>
      </c>
      <c r="AF23" s="4">
        <f t="shared" si="32"/>
        <v>0.28691421845737181</v>
      </c>
      <c r="AG23" s="4">
        <f t="shared" si="6"/>
        <v>0.21183199376560483</v>
      </c>
      <c r="AH23" s="10">
        <f t="shared" si="37"/>
        <v>0.20445808967542548</v>
      </c>
      <c r="AI23" s="10">
        <f t="shared" si="38"/>
        <v>0.20087896944468531</v>
      </c>
      <c r="AJ23" s="10">
        <f t="shared" si="39"/>
        <v>0.2969995488652723</v>
      </c>
      <c r="AK23" t="str">
        <f t="shared" si="33"/>
        <v>inflation</v>
      </c>
      <c r="AL23">
        <f t="shared" si="20"/>
        <v>1</v>
      </c>
      <c r="AM23">
        <f t="shared" si="34"/>
        <v>142565839132.8179</v>
      </c>
      <c r="AN23">
        <f t="shared" si="35"/>
        <v>3.2505248238330213</v>
      </c>
    </row>
    <row r="24" spans="1:40" x14ac:dyDescent="0.35">
      <c r="A24">
        <v>1981</v>
      </c>
      <c r="B24">
        <f>INDEX(p, MATCH($B$1, 'p2'!$B$5:$B$271, 0), MATCH(A24, 'p2'!$A$5:$BQ$5, 0))</f>
        <v>6.2078569193878446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0.11569262881932602</v>
      </c>
      <c r="G24">
        <f t="shared" si="11"/>
        <v>87109880634.053467</v>
      </c>
      <c r="H24">
        <f t="shared" si="0"/>
        <v>-14424031133.509735</v>
      </c>
      <c r="I24" s="4">
        <f t="shared" si="24"/>
        <v>-0.14206121760116944</v>
      </c>
      <c r="J24">
        <f>INDEX(PQ, MATCH($B$1, PQ!$B$5:$B$271, 0), MATCH(A24, PQ!$A$5:$BQ$5, 0))</f>
        <v>540765675241.15802</v>
      </c>
      <c r="K24">
        <f t="shared" si="1"/>
        <v>-24182035658.215027</v>
      </c>
      <c r="L24" s="4">
        <f t="shared" si="25"/>
        <v>-4.280402449939702E-2</v>
      </c>
      <c r="M24" s="20">
        <f t="shared" si="12"/>
        <v>9.9257193101772417E-2</v>
      </c>
      <c r="N24" t="str">
        <f t="shared" si="13"/>
        <v>inflation</v>
      </c>
      <c r="O24">
        <f t="shared" si="26"/>
        <v>1</v>
      </c>
      <c r="P24" s="22">
        <f t="shared" si="27"/>
        <v>-1.6435435717553598E-2</v>
      </c>
      <c r="Q24">
        <f t="shared" si="14"/>
        <v>-24182035658.215027</v>
      </c>
      <c r="R24" s="4">
        <f t="shared" si="15"/>
        <v>-4.280402449939702E-2</v>
      </c>
      <c r="S24">
        <f>INDEX(m, MATCH($B$1, 'M stock'!$B$5:$B$271, 0), MATCH(A24, 'M stock'!$A$5:$BQ$5, 0))</f>
        <v>188133038585.20901</v>
      </c>
      <c r="T24" s="4">
        <f t="shared" si="16"/>
        <v>8.2456128781946331E-2</v>
      </c>
      <c r="U24" s="15">
        <f t="shared" si="17"/>
        <v>540765675241.15802</v>
      </c>
      <c r="V24" s="4">
        <f t="shared" si="28"/>
        <v>-4.280402449939702E-2</v>
      </c>
      <c r="W24">
        <f t="shared" si="3"/>
        <v>30305633816.66354</v>
      </c>
      <c r="X24" s="4">
        <f t="shared" si="29"/>
        <v>-2.9790014900924866E-2</v>
      </c>
      <c r="Y24">
        <f t="shared" si="4"/>
        <v>2.8743791059125163</v>
      </c>
      <c r="Z24" s="10">
        <f t="shared" si="30"/>
        <v>-0.11571845726652648</v>
      </c>
      <c r="AA24">
        <f t="shared" si="18"/>
        <v>87109880634.053467</v>
      </c>
      <c r="AB24">
        <f t="shared" si="31"/>
        <v>-14424031133.509735</v>
      </c>
      <c r="AC24" s="4">
        <f t="shared" si="36"/>
        <v>-0.14206121760116944</v>
      </c>
      <c r="AD24">
        <f t="shared" si="5"/>
        <v>453655794607.10455</v>
      </c>
      <c r="AE24">
        <f t="shared" si="19"/>
        <v>540765675241.15802</v>
      </c>
      <c r="AF24" s="4">
        <f t="shared" si="32"/>
        <v>-4.280402449939702E-2</v>
      </c>
      <c r="AG24" s="4">
        <f t="shared" si="6"/>
        <v>9.9257193101772417E-2</v>
      </c>
      <c r="AH24" s="10">
        <f t="shared" si="37"/>
        <v>-3.0830925794915441E-2</v>
      </c>
      <c r="AI24" s="10">
        <f t="shared" si="38"/>
        <v>-1.3014009598472154E-2</v>
      </c>
      <c r="AJ24" s="10">
        <f t="shared" si="39"/>
        <v>7.2914432767129458E-2</v>
      </c>
      <c r="AK24" t="str">
        <f t="shared" si="33"/>
        <v>inflation</v>
      </c>
      <c r="AL24">
        <f t="shared" si="20"/>
        <v>1</v>
      </c>
      <c r="AM24">
        <f t="shared" si="34"/>
        <v>157827404768.54547</v>
      </c>
      <c r="AN24">
        <f t="shared" si="35"/>
        <v>2.8743791059125163</v>
      </c>
    </row>
    <row r="25" spans="1:40" x14ac:dyDescent="0.35">
      <c r="A25">
        <v>1982</v>
      </c>
      <c r="B25">
        <f>INDEX(p, MATCH($B$1, 'p2'!$B$5:$B$271, 0), MATCH(A25, 'p2'!$A$5:$BQ$5, 0))</f>
        <v>6.6684038536947163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7.4187749538577666E-2</v>
      </c>
      <c r="G25">
        <f t="shared" si="11"/>
        <v>77237211203.997559</v>
      </c>
      <c r="H25">
        <f t="shared" si="0"/>
        <v>-9872669430.0559082</v>
      </c>
      <c r="I25" s="4">
        <f t="shared" si="24"/>
        <v>-0.11333581630688667</v>
      </c>
      <c r="J25">
        <f>INDEX(PQ, MATCH($B$1, PQ!$B$5:$B$271, 0), MATCH(A25, PQ!$A$5:$BQ$5, 0))</f>
        <v>515048916841.37</v>
      </c>
      <c r="K25">
        <f t="shared" si="1"/>
        <v>-25716758399.788025</v>
      </c>
      <c r="L25" s="4">
        <f t="shared" si="25"/>
        <v>-4.7556195922234645E-2</v>
      </c>
      <c r="M25" s="20">
        <f t="shared" si="12"/>
        <v>6.5779620384652029E-2</v>
      </c>
      <c r="N25" t="str">
        <f t="shared" si="13"/>
        <v>inflation</v>
      </c>
      <c r="O25">
        <f t="shared" si="26"/>
        <v>1</v>
      </c>
      <c r="P25" s="22">
        <f t="shared" si="27"/>
        <v>-8.4081291539256364E-3</v>
      </c>
      <c r="Q25">
        <f t="shared" si="14"/>
        <v>-25716758399.788025</v>
      </c>
      <c r="R25" s="4">
        <f t="shared" si="15"/>
        <v>-4.7556195922234645E-2</v>
      </c>
      <c r="S25">
        <f>INDEX(m, MATCH($B$1, 'M stock'!$B$5:$B$271, 0), MATCH(A25, 'M stock'!$A$5:$BQ$5, 0))</f>
        <v>185880503144.65427</v>
      </c>
      <c r="T25" s="4">
        <f t="shared" si="16"/>
        <v>-1.1973098704481577E-2</v>
      </c>
      <c r="U25" s="15">
        <f t="shared" si="17"/>
        <v>515048916841.37</v>
      </c>
      <c r="V25" s="4">
        <f t="shared" si="28"/>
        <v>-4.7556195922234645E-2</v>
      </c>
      <c r="W25">
        <f t="shared" si="3"/>
        <v>27874811907.449898</v>
      </c>
      <c r="X25" s="4">
        <f t="shared" si="29"/>
        <v>-8.0210231665805182E-2</v>
      </c>
      <c r="Y25">
        <f t="shared" si="4"/>
        <v>2.7708603545179411</v>
      </c>
      <c r="Z25" s="10">
        <f t="shared" si="30"/>
        <v>-3.6014299986261412E-2</v>
      </c>
      <c r="AA25">
        <f t="shared" si="18"/>
        <v>77237211203.997543</v>
      </c>
      <c r="AB25">
        <f t="shared" si="31"/>
        <v>-9872669430.0559235</v>
      </c>
      <c r="AC25" s="4">
        <f t="shared" si="36"/>
        <v>-0.11333581630688684</v>
      </c>
      <c r="AD25">
        <f t="shared" si="5"/>
        <v>437811705637.37244</v>
      </c>
      <c r="AE25">
        <f t="shared" si="19"/>
        <v>515048916841.37</v>
      </c>
      <c r="AF25" s="4">
        <f t="shared" si="32"/>
        <v>-4.7556195922234645E-2</v>
      </c>
      <c r="AG25" s="4">
        <f t="shared" si="6"/>
        <v>6.5779620384652029E-2</v>
      </c>
      <c r="AH25" s="10">
        <f t="shared" si="37"/>
        <v>-4.2505731591148885E-3</v>
      </c>
      <c r="AI25" s="10">
        <f t="shared" si="38"/>
        <v>3.2654035743570536E-2</v>
      </c>
      <c r="AJ25" s="10">
        <f t="shared" si="39"/>
        <v>-1.1541895935973233E-2</v>
      </c>
      <c r="AK25" t="str">
        <f t="shared" si="33"/>
        <v>inflation</v>
      </c>
      <c r="AL25">
        <f t="shared" si="20"/>
        <v>1</v>
      </c>
      <c r="AM25">
        <f t="shared" si="34"/>
        <v>158005691237.20438</v>
      </c>
      <c r="AN25">
        <f t="shared" si="35"/>
        <v>2.7708603545179411</v>
      </c>
    </row>
    <row r="26" spans="1:40" x14ac:dyDescent="0.35">
      <c r="A26">
        <v>1983</v>
      </c>
      <c r="B26">
        <f>INDEX(p, MATCH($B$1, 'p2'!$B$5:$B$271, 0), MATCH(A26, 'p2'!$A$5:$BQ$5, 0))</f>
        <v>7.0100134813090573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5.1228095224776719E-2</v>
      </c>
      <c r="G26">
        <f t="shared" si="11"/>
        <v>69845515916.769287</v>
      </c>
      <c r="H26">
        <f t="shared" si="0"/>
        <v>-7391695287.2282715</v>
      </c>
      <c r="I26" s="4">
        <f t="shared" si="24"/>
        <v>-9.5701219295780321E-2</v>
      </c>
      <c r="J26">
        <f>INDEX(PQ, MATCH($B$1, PQ!$B$5:$B$271, 0), MATCH(A26, PQ!$A$5:$BQ$5, 0))</f>
        <v>489618008185.539</v>
      </c>
      <c r="K26">
        <f t="shared" si="1"/>
        <v>-25430908655.830994</v>
      </c>
      <c r="L26" s="4">
        <f t="shared" si="25"/>
        <v>-4.9375715246215077E-2</v>
      </c>
      <c r="M26" s="20">
        <f t="shared" si="12"/>
        <v>4.6325504049565244E-2</v>
      </c>
      <c r="N26" t="str">
        <f t="shared" si="13"/>
        <v>inflation</v>
      </c>
      <c r="O26">
        <f t="shared" si="26"/>
        <v>1</v>
      </c>
      <c r="P26" s="22">
        <f t="shared" si="27"/>
        <v>-4.9025911752114751E-3</v>
      </c>
      <c r="Q26">
        <f t="shared" si="14"/>
        <v>-25430908655.830994</v>
      </c>
      <c r="R26" s="4">
        <f t="shared" si="15"/>
        <v>-4.9375715246215077E-2</v>
      </c>
      <c r="S26">
        <f>INDEX(m, MATCH($B$1, 'M stock'!$B$5:$B$271, 0), MATCH(A26, 'M stock'!$A$5:$BQ$5, 0))</f>
        <v>177830832196.45297</v>
      </c>
      <c r="T26" s="4">
        <f t="shared" si="16"/>
        <v>-4.3305622763119757E-2</v>
      </c>
      <c r="U26" s="15">
        <f t="shared" si="17"/>
        <v>489618008185.53894</v>
      </c>
      <c r="V26" s="4">
        <f t="shared" si="28"/>
        <v>-4.9375715246215195E-2</v>
      </c>
      <c r="W26">
        <f t="shared" si="3"/>
        <v>25368115577.895386</v>
      </c>
      <c r="X26" s="4">
        <f t="shared" si="29"/>
        <v>-8.9926932525222367E-2</v>
      </c>
      <c r="Y26">
        <f t="shared" si="4"/>
        <v>2.7532796317606443</v>
      </c>
      <c r="Z26" s="10">
        <f t="shared" si="30"/>
        <v>-6.3448606237521583E-3</v>
      </c>
      <c r="AA26">
        <f t="shared" si="18"/>
        <v>69845515916.769272</v>
      </c>
      <c r="AB26">
        <f t="shared" si="31"/>
        <v>-7391695287.2282715</v>
      </c>
      <c r="AC26" s="4">
        <f t="shared" si="36"/>
        <v>-9.5701219295780349E-2</v>
      </c>
      <c r="AD26">
        <f t="shared" si="5"/>
        <v>419772492268.76971</v>
      </c>
      <c r="AE26">
        <f t="shared" si="19"/>
        <v>489618008185.539</v>
      </c>
      <c r="AF26" s="4">
        <f t="shared" si="32"/>
        <v>-4.9375715246215077E-2</v>
      </c>
      <c r="AG26" s="4">
        <f t="shared" si="6"/>
        <v>4.6325504049565244E-2</v>
      </c>
      <c r="AH26" s="10">
        <f t="shared" si="37"/>
        <v>-2.7839696793429576E-2</v>
      </c>
      <c r="AI26" s="10">
        <f t="shared" si="38"/>
        <v>4.055121727900729E-2</v>
      </c>
      <c r="AJ26" s="10">
        <f t="shared" si="39"/>
        <v>-4.3030854622462922E-2</v>
      </c>
      <c r="AK26" t="str">
        <f t="shared" si="33"/>
        <v>inflation</v>
      </c>
      <c r="AL26">
        <f t="shared" si="20"/>
        <v>1</v>
      </c>
      <c r="AM26">
        <f t="shared" si="34"/>
        <v>152462716618.55759</v>
      </c>
      <c r="AN26">
        <f t="shared" si="35"/>
        <v>2.7532796317606443</v>
      </c>
    </row>
    <row r="27" spans="1:40" x14ac:dyDescent="0.35">
      <c r="A27">
        <v>1984</v>
      </c>
      <c r="B27">
        <f>INDEX(p, MATCH($B$1, 'p2'!$B$5:$B$271, 0), MATCH(A27, 'p2'!$A$5:$BQ$5, 0))</f>
        <v>7.3626204881361321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5.0300474851758571E-2</v>
      </c>
      <c r="G27">
        <f t="shared" si="11"/>
        <v>62679734528.755501</v>
      </c>
      <c r="H27">
        <f t="shared" si="0"/>
        <v>-7165781388.0137863</v>
      </c>
      <c r="I27" s="4">
        <f t="shared" si="24"/>
        <v>-0.10259472342580758</v>
      </c>
      <c r="J27">
        <f>INDEX(PQ, MATCH($B$1, PQ!$B$5:$B$271, 0), MATCH(A27, PQ!$A$5:$BQ$5, 0))</f>
        <v>461487097632.349</v>
      </c>
      <c r="K27">
        <f t="shared" si="1"/>
        <v>-28130910553.190002</v>
      </c>
      <c r="L27" s="4">
        <f t="shared" si="25"/>
        <v>-5.7454811879651888E-2</v>
      </c>
      <c r="M27" s="20">
        <f t="shared" si="12"/>
        <v>4.5139911546155695E-2</v>
      </c>
      <c r="N27" t="str">
        <f t="shared" si="13"/>
        <v>inflation</v>
      </c>
      <c r="O27">
        <f t="shared" si="26"/>
        <v>1</v>
      </c>
      <c r="P27" s="22">
        <f t="shared" si="27"/>
        <v>-5.1605633056028763E-3</v>
      </c>
      <c r="Q27">
        <f t="shared" si="14"/>
        <v>-28130910553.190002</v>
      </c>
      <c r="R27" s="4">
        <f t="shared" si="15"/>
        <v>-5.7454811879651888E-2</v>
      </c>
      <c r="S27">
        <f>INDEX(m, MATCH($B$1, 'M stock'!$B$5:$B$271, 0), MATCH(A27, 'M stock'!$A$5:$BQ$5, 0))</f>
        <v>174001064112.79596</v>
      </c>
      <c r="T27" s="4">
        <f t="shared" si="16"/>
        <v>-2.1536018452785501E-2</v>
      </c>
      <c r="U27" s="15">
        <f t="shared" si="17"/>
        <v>461487097632.349</v>
      </c>
      <c r="V27" s="4">
        <f t="shared" si="28"/>
        <v>-5.745481187965177E-2</v>
      </c>
      <c r="W27">
        <f t="shared" si="3"/>
        <v>23633034514.433437</v>
      </c>
      <c r="X27" s="4">
        <f t="shared" si="29"/>
        <v>-6.8396135224715646E-2</v>
      </c>
      <c r="Y27">
        <f t="shared" si="4"/>
        <v>2.6522084792147629</v>
      </c>
      <c r="Z27" s="10">
        <f t="shared" si="30"/>
        <v>-3.6709367032671962E-2</v>
      </c>
      <c r="AA27">
        <f t="shared" si="18"/>
        <v>62679734528.755508</v>
      </c>
      <c r="AB27">
        <f t="shared" si="31"/>
        <v>-7165781388.0137634</v>
      </c>
      <c r="AC27" s="4">
        <f t="shared" si="36"/>
        <v>-0.10259472342580728</v>
      </c>
      <c r="AD27">
        <f t="shared" si="5"/>
        <v>398807363103.59351</v>
      </c>
      <c r="AE27">
        <f t="shared" si="19"/>
        <v>461487097632.349</v>
      </c>
      <c r="AF27" s="4">
        <f t="shared" si="32"/>
        <v>-5.7454811879651888E-2</v>
      </c>
      <c r="AG27" s="4">
        <f t="shared" si="6"/>
        <v>4.5139911546155695E-2</v>
      </c>
      <c r="AH27" s="10">
        <f t="shared" si="37"/>
        <v>-0.13078606556903771</v>
      </c>
      <c r="AI27" s="10">
        <f t="shared" si="38"/>
        <v>1.0941323345063758E-2</v>
      </c>
      <c r="AJ27" s="10">
        <f t="shared" si="39"/>
        <v>-2.0745444846979925E-2</v>
      </c>
      <c r="AK27" t="str">
        <f t="shared" si="33"/>
        <v>inflation</v>
      </c>
      <c r="AL27">
        <f t="shared" si="20"/>
        <v>1</v>
      </c>
      <c r="AM27">
        <f t="shared" si="34"/>
        <v>150368029598.36252</v>
      </c>
      <c r="AN27">
        <f t="shared" si="35"/>
        <v>2.6522084792147629</v>
      </c>
    </row>
    <row r="28" spans="1:40" x14ac:dyDescent="0.35">
      <c r="A28">
        <v>1985</v>
      </c>
      <c r="B28">
        <f>INDEX(p, MATCH($B$1, 'p2'!$B$5:$B$271, 0), MATCH(A28, 'p2'!$A$5:$BQ$5, 0))</f>
        <v>7.7684258850798091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5.5116978743855884E-2</v>
      </c>
      <c r="G28">
        <f t="shared" si="11"/>
        <v>62983823429.502968</v>
      </c>
      <c r="H28">
        <f t="shared" si="0"/>
        <v>304088900.74746704</v>
      </c>
      <c r="I28" s="4">
        <f t="shared" si="24"/>
        <v>4.8514707829204438E-3</v>
      </c>
      <c r="J28">
        <f>INDEX(PQ, MATCH($B$1, PQ!$B$5:$B$271, 0), MATCH(A28, PQ!$A$5:$BQ$5, 0))</f>
        <v>489285164271.047</v>
      </c>
      <c r="K28">
        <f t="shared" si="1"/>
        <v>27798066638.697998</v>
      </c>
      <c r="L28" s="4">
        <f t="shared" si="25"/>
        <v>6.0235847938794961E-2</v>
      </c>
      <c r="M28" s="20">
        <f t="shared" si="12"/>
        <v>5.538437715587452E-2</v>
      </c>
      <c r="N28" t="str">
        <f t="shared" si="13"/>
        <v>inflation</v>
      </c>
      <c r="O28">
        <f t="shared" si="26"/>
        <v>1</v>
      </c>
      <c r="P28" s="22">
        <f t="shared" si="27"/>
        <v>2.6739841201863651E-4</v>
      </c>
      <c r="Q28">
        <f t="shared" si="14"/>
        <v>27798066638.697998</v>
      </c>
      <c r="R28" s="4">
        <f t="shared" si="15"/>
        <v>6.0235847938794961E-2</v>
      </c>
      <c r="S28">
        <f>INDEX(m, MATCH($B$1, 'M stock'!$B$5:$B$271, 0), MATCH(A28, 'M stock'!$A$5:$BQ$5, 0))</f>
        <v>186760780287.47449</v>
      </c>
      <c r="T28" s="4">
        <f t="shared" si="16"/>
        <v>7.3331253689385825E-2</v>
      </c>
      <c r="U28" s="15">
        <f t="shared" si="17"/>
        <v>489285164271.047</v>
      </c>
      <c r="V28" s="4">
        <f t="shared" si="28"/>
        <v>6.0235847938794961E-2</v>
      </c>
      <c r="W28">
        <f t="shared" si="3"/>
        <v>24041006897.699944</v>
      </c>
      <c r="X28" s="4">
        <f t="shared" si="29"/>
        <v>1.7262801483125013E-2</v>
      </c>
      <c r="Y28">
        <f t="shared" si="4"/>
        <v>2.6198496467936527</v>
      </c>
      <c r="Z28" s="10">
        <f t="shared" si="30"/>
        <v>-1.2200712227075982E-2</v>
      </c>
      <c r="AA28">
        <f t="shared" si="18"/>
        <v>62983823429.502968</v>
      </c>
      <c r="AB28">
        <f t="shared" si="31"/>
        <v>304088900.74745941</v>
      </c>
      <c r="AC28" s="4">
        <f t="shared" si="36"/>
        <v>4.8514707829203215E-3</v>
      </c>
      <c r="AD28">
        <f t="shared" si="5"/>
        <v>426301340841.54401</v>
      </c>
      <c r="AE28">
        <f t="shared" si="19"/>
        <v>489285164271.047</v>
      </c>
      <c r="AF28" s="4">
        <f t="shared" si="32"/>
        <v>6.0235847938794961E-2</v>
      </c>
      <c r="AG28" s="4">
        <f t="shared" si="6"/>
        <v>5.538437715587452E-2</v>
      </c>
      <c r="AH28" s="10">
        <f t="shared" si="37"/>
        <v>-0.33966615180267729</v>
      </c>
      <c r="AI28" s="10">
        <f t="shared" si="38"/>
        <v>4.2973046455669947E-2</v>
      </c>
      <c r="AJ28" s="10">
        <f t="shared" si="39"/>
        <v>7.2436560165870939E-2</v>
      </c>
      <c r="AK28" t="str">
        <f t="shared" si="33"/>
        <v>inflation</v>
      </c>
      <c r="AL28">
        <f t="shared" si="20"/>
        <v>1</v>
      </c>
      <c r="AM28">
        <f t="shared" si="34"/>
        <v>162719773389.77454</v>
      </c>
      <c r="AN28">
        <f t="shared" si="35"/>
        <v>2.6198496467936527</v>
      </c>
    </row>
    <row r="29" spans="1:40" x14ac:dyDescent="0.35">
      <c r="A29">
        <v>1986</v>
      </c>
      <c r="B29">
        <f>INDEX(p, MATCH($B$1, 'p2'!$B$5:$B$271, 0), MATCH(A29, 'p2'!$A$5:$BQ$5, 0))</f>
        <v>8.1052148027247899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4.3353559991068998E-2</v>
      </c>
      <c r="G29">
        <f t="shared" si="11"/>
        <v>74205640173.618866</v>
      </c>
      <c r="H29">
        <f t="shared" si="0"/>
        <v>11221816744.115898</v>
      </c>
      <c r="I29" s="4">
        <f t="shared" si="24"/>
        <v>0.17816982414026264</v>
      </c>
      <c r="J29">
        <f>INDEX(PQ, MATCH($B$1, PQ!$B$5:$B$271, 0), MATCH(A29, PQ!$A$5:$BQ$5, 0))</f>
        <v>601452653180.88501</v>
      </c>
      <c r="K29">
        <f t="shared" si="1"/>
        <v>112167488909.83801</v>
      </c>
      <c r="L29" s="4">
        <f t="shared" si="25"/>
        <v>0.22924768029079484</v>
      </c>
      <c r="M29" s="20">
        <f t="shared" si="12"/>
        <v>5.1077856150532203E-2</v>
      </c>
      <c r="N29" t="str">
        <f t="shared" si="13"/>
        <v>inflation</v>
      </c>
      <c r="O29">
        <f t="shared" si="26"/>
        <v>1</v>
      </c>
      <c r="P29" s="22">
        <f t="shared" si="27"/>
        <v>7.7242961594632051E-3</v>
      </c>
      <c r="Q29">
        <f t="shared" si="14"/>
        <v>112167488909.83801</v>
      </c>
      <c r="R29" s="4">
        <f t="shared" si="15"/>
        <v>0.22924768029079484</v>
      </c>
      <c r="S29">
        <f>INDEX(m, MATCH($B$1, 'M stock'!$B$5:$B$271, 0), MATCH(A29, 'M stock'!$A$5:$BQ$5, 0))</f>
        <v>261446789797.71326</v>
      </c>
      <c r="T29" s="4">
        <f t="shared" si="16"/>
        <v>0.39990199974147222</v>
      </c>
      <c r="U29" s="15">
        <f t="shared" si="17"/>
        <v>601452653180.88501</v>
      </c>
      <c r="V29" s="4">
        <f t="shared" si="28"/>
        <v>0.22924768029079484</v>
      </c>
      <c r="W29">
        <f t="shared" si="3"/>
        <v>32256614557.558765</v>
      </c>
      <c r="X29" s="4">
        <f t="shared" si="29"/>
        <v>0.34173309357707587</v>
      </c>
      <c r="Y29">
        <f t="shared" si="4"/>
        <v>2.3004782489249198</v>
      </c>
      <c r="Z29" s="10">
        <f t="shared" si="30"/>
        <v>-0.12190447580058687</v>
      </c>
      <c r="AA29">
        <f t="shared" si="18"/>
        <v>74205640173.618866</v>
      </c>
      <c r="AB29">
        <f t="shared" si="31"/>
        <v>11221816744.115898</v>
      </c>
      <c r="AC29" s="4">
        <f t="shared" si="36"/>
        <v>0.17816982414026264</v>
      </c>
      <c r="AD29">
        <f t="shared" si="5"/>
        <v>527247013007.26611</v>
      </c>
      <c r="AE29">
        <f t="shared" si="19"/>
        <v>601452653180.88501</v>
      </c>
      <c r="AF29" s="4">
        <f t="shared" si="32"/>
        <v>0.22924768029079484</v>
      </c>
      <c r="AG29" s="4">
        <f t="shared" si="6"/>
        <v>5.1077856150532203E-2</v>
      </c>
      <c r="AH29" s="10">
        <f t="shared" si="37"/>
        <v>-0.88158178126327624</v>
      </c>
      <c r="AI29" s="10">
        <f t="shared" si="38"/>
        <v>-0.11248541328628103</v>
      </c>
      <c r="AJ29" s="10">
        <f t="shared" si="39"/>
        <v>0.35115215609138173</v>
      </c>
      <c r="AK29" t="str">
        <f t="shared" si="33"/>
        <v>inflation</v>
      </c>
      <c r="AL29">
        <f t="shared" si="20"/>
        <v>1</v>
      </c>
      <c r="AM29">
        <f t="shared" si="34"/>
        <v>229190175240.15448</v>
      </c>
      <c r="AN29">
        <f t="shared" si="35"/>
        <v>2.3004782489249198</v>
      </c>
    </row>
    <row r="30" spans="1:40" x14ac:dyDescent="0.35">
      <c r="A30">
        <v>1987</v>
      </c>
      <c r="B30">
        <f>INDEX(p, MATCH($B$1, 'p2'!$B$5:$B$271, 0), MATCH(A30, 'p2'!$A$5:$BQ$5, 0))</f>
        <v>8.5461829904714914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5.4405490598282237E-2</v>
      </c>
      <c r="G30">
        <f t="shared" si="11"/>
        <v>87192447095.988815</v>
      </c>
      <c r="H30">
        <f t="shared" si="0"/>
        <v>12986806922.369949</v>
      </c>
      <c r="I30" s="4">
        <f t="shared" si="24"/>
        <v>0.17501104891736974</v>
      </c>
      <c r="J30">
        <f>INDEX(PQ, MATCH($B$1, PQ!$B$5:$B$271, 0), MATCH(A30, PQ!$A$5:$BQ$5, 0))</f>
        <v>745162608269.32495</v>
      </c>
      <c r="K30">
        <f t="shared" si="1"/>
        <v>143709955088.43994</v>
      </c>
      <c r="L30" s="4">
        <f t="shared" si="25"/>
        <v>0.2389381014921213</v>
      </c>
      <c r="M30" s="20">
        <f t="shared" si="12"/>
        <v>6.3927052574751564E-2</v>
      </c>
      <c r="N30" t="str">
        <f t="shared" si="13"/>
        <v>inflation</v>
      </c>
      <c r="O30">
        <f t="shared" si="26"/>
        <v>1</v>
      </c>
      <c r="P30" s="22">
        <f t="shared" si="27"/>
        <v>9.5215619764693268E-3</v>
      </c>
      <c r="Q30">
        <f t="shared" si="14"/>
        <v>143709955088.43994</v>
      </c>
      <c r="R30" s="4">
        <f t="shared" si="15"/>
        <v>0.2389381014921213</v>
      </c>
      <c r="S30">
        <f>INDEX(m, MATCH($B$1, 'M stock'!$B$5:$B$271, 0), MATCH(A30, 'M stock'!$A$5:$BQ$5, 0))</f>
        <v>551869586533.74744</v>
      </c>
      <c r="T30" s="4">
        <f t="shared" si="16"/>
        <v>1.110829461554071</v>
      </c>
      <c r="U30" s="15">
        <f t="shared" si="17"/>
        <v>745162608269.32495</v>
      </c>
      <c r="V30" s="4">
        <f t="shared" si="28"/>
        <v>0.2389381014921213</v>
      </c>
      <c r="W30">
        <f t="shared" si="3"/>
        <v>64574978929.078712</v>
      </c>
      <c r="X30" s="4">
        <f t="shared" si="29"/>
        <v>1.0019143302794842</v>
      </c>
      <c r="Y30">
        <f t="shared" si="4"/>
        <v>1.3502512666980562</v>
      </c>
      <c r="Z30" s="10">
        <f t="shared" si="30"/>
        <v>-0.41305627761137592</v>
      </c>
      <c r="AA30">
        <f t="shared" si="18"/>
        <v>87192447095.988815</v>
      </c>
      <c r="AB30">
        <f t="shared" si="31"/>
        <v>12986806922.369949</v>
      </c>
      <c r="AC30" s="4">
        <f t="shared" si="36"/>
        <v>0.17501104891736974</v>
      </c>
      <c r="AD30">
        <f t="shared" si="5"/>
        <v>657970161173.33618</v>
      </c>
      <c r="AE30">
        <f t="shared" si="19"/>
        <v>745162608269.32495</v>
      </c>
      <c r="AF30" s="4">
        <f t="shared" si="32"/>
        <v>0.2389381014921213</v>
      </c>
      <c r="AG30" s="4">
        <f t="shared" si="6"/>
        <v>6.3927052574751564E-2</v>
      </c>
      <c r="AH30" s="10">
        <f t="shared" si="37"/>
        <v>-3.092145689219411E-2</v>
      </c>
      <c r="AI30" s="10">
        <f t="shared" si="38"/>
        <v>-0.76297622878736293</v>
      </c>
      <c r="AJ30" s="10">
        <f t="shared" si="39"/>
        <v>0.65199437910349722</v>
      </c>
      <c r="AK30" t="str">
        <f t="shared" si="33"/>
        <v>inflation</v>
      </c>
      <c r="AL30">
        <f t="shared" si="20"/>
        <v>1</v>
      </c>
      <c r="AM30">
        <f t="shared" si="34"/>
        <v>487294607604.6687</v>
      </c>
      <c r="AN30">
        <f t="shared" si="35"/>
        <v>1.3502512666980562</v>
      </c>
    </row>
    <row r="31" spans="1:40" x14ac:dyDescent="0.35">
      <c r="A31">
        <v>1988</v>
      </c>
      <c r="B31">
        <f>INDEX(p, MATCH($B$1, 'p2'!$B$5:$B$271, 0), MATCH(A31, 'p2'!$A$5:$BQ$5, 0))</f>
        <v>9.0703352085313593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6.133173355219141E-2</v>
      </c>
      <c r="G31">
        <f t="shared" si="11"/>
        <v>100340584024.69595</v>
      </c>
      <c r="H31">
        <f t="shared" si="0"/>
        <v>13148136928.707138</v>
      </c>
      <c r="I31" s="4">
        <f t="shared" si="24"/>
        <v>0.15079444798965852</v>
      </c>
      <c r="J31">
        <f>INDEX(PQ, MATCH($B$1, PQ!$B$5:$B$271, 0), MATCH(A31, PQ!$A$5:$BQ$5, 0))</f>
        <v>910122732123.79895</v>
      </c>
      <c r="K31">
        <f t="shared" si="1"/>
        <v>164960123854.474</v>
      </c>
      <c r="L31" s="4">
        <f t="shared" si="25"/>
        <v>0.22137466644710155</v>
      </c>
      <c r="M31" s="20">
        <f t="shared" si="12"/>
        <v>7.0580218457443028E-2</v>
      </c>
      <c r="N31" t="str">
        <f t="shared" si="13"/>
        <v>inflation</v>
      </c>
      <c r="O31">
        <f t="shared" si="26"/>
        <v>1</v>
      </c>
      <c r="P31" s="22">
        <f t="shared" si="27"/>
        <v>9.248484905251618E-3</v>
      </c>
      <c r="Q31">
        <f t="shared" si="14"/>
        <v>164960123854.474</v>
      </c>
      <c r="R31" s="4">
        <f t="shared" si="15"/>
        <v>0.22137466644710155</v>
      </c>
      <c r="S31">
        <f>INDEX(m, MATCH($B$1, 'M stock'!$B$5:$B$271, 0), MATCH(A31, 'M stock'!$A$5:$BQ$5, 0))</f>
        <v>700796869441.47925</v>
      </c>
      <c r="T31" s="4">
        <f t="shared" si="16"/>
        <v>0.26985955838431541</v>
      </c>
      <c r="U31" s="15">
        <f t="shared" si="17"/>
        <v>910122732123.79895</v>
      </c>
      <c r="V31" s="4">
        <f t="shared" si="28"/>
        <v>0.22137466644710155</v>
      </c>
      <c r="W31">
        <f t="shared" si="3"/>
        <v>77262510516.95697</v>
      </c>
      <c r="X31" s="4">
        <f t="shared" si="29"/>
        <v>0.19647751804631167</v>
      </c>
      <c r="Y31">
        <f t="shared" si="4"/>
        <v>1.2986969146268421</v>
      </c>
      <c r="Z31" s="10">
        <f t="shared" si="30"/>
        <v>-3.8181302504745343E-2</v>
      </c>
      <c r="AA31">
        <f t="shared" si="18"/>
        <v>100340584024.69595</v>
      </c>
      <c r="AB31">
        <f t="shared" si="31"/>
        <v>13148136928.707138</v>
      </c>
      <c r="AC31" s="4">
        <f t="shared" si="36"/>
        <v>0.15079444798965852</v>
      </c>
      <c r="AD31">
        <f t="shared" si="5"/>
        <v>809782148099.10303</v>
      </c>
      <c r="AE31">
        <f t="shared" si="19"/>
        <v>910122732123.79895</v>
      </c>
      <c r="AF31" s="4">
        <f t="shared" si="32"/>
        <v>0.22137466644710155</v>
      </c>
      <c r="AG31" s="4">
        <f t="shared" si="6"/>
        <v>7.0580218457443028E-2</v>
      </c>
      <c r="AH31" s="10">
        <f t="shared" si="37"/>
        <v>0.11641992741313661</v>
      </c>
      <c r="AI31" s="10">
        <f t="shared" si="38"/>
        <v>2.4897148400789881E-2</v>
      </c>
      <c r="AJ31" s="10">
        <f t="shared" si="39"/>
        <v>0.2595559689518469</v>
      </c>
      <c r="AK31" t="str">
        <f t="shared" si="33"/>
        <v>inflation</v>
      </c>
      <c r="AL31">
        <f t="shared" si="20"/>
        <v>1</v>
      </c>
      <c r="AM31">
        <f t="shared" si="34"/>
        <v>623534358924.52222</v>
      </c>
      <c r="AN31">
        <f t="shared" si="35"/>
        <v>1.2986969146268421</v>
      </c>
    </row>
    <row r="32" spans="1:40" x14ac:dyDescent="0.35">
      <c r="A32">
        <v>1989</v>
      </c>
      <c r="B32">
        <f>INDEX(p, MATCH($B$1, 'p2'!$B$5:$B$271, 0), MATCH(A32, 'p2'!$A$5:$BQ$5, 0))</f>
        <v>9.7901445063997343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7.9358621409199748E-2</v>
      </c>
      <c r="G32">
        <f t="shared" si="11"/>
        <v>94675294746.469803</v>
      </c>
      <c r="H32">
        <f t="shared" si="0"/>
        <v>-5665289278.2261505</v>
      </c>
      <c r="I32" s="4">
        <f t="shared" si="24"/>
        <v>-5.6460597008602245E-2</v>
      </c>
      <c r="J32">
        <f>INDEX(PQ, MATCH($B$1, PQ!$B$5:$B$271, 0), MATCH(A32, PQ!$A$5:$BQ$5, 0))</f>
        <v>926884816753.927</v>
      </c>
      <c r="K32">
        <f t="shared" si="1"/>
        <v>16762084630.128052</v>
      </c>
      <c r="L32" s="4">
        <f t="shared" si="25"/>
        <v>1.8417389258054483E-2</v>
      </c>
      <c r="M32" s="20">
        <f t="shared" si="12"/>
        <v>7.4877986266656732E-2</v>
      </c>
      <c r="N32" t="str">
        <f t="shared" si="13"/>
        <v>inflation</v>
      </c>
      <c r="O32">
        <f t="shared" si="26"/>
        <v>1</v>
      </c>
      <c r="P32" s="22">
        <f t="shared" si="27"/>
        <v>-4.4806351425430158E-3</v>
      </c>
      <c r="Q32">
        <f t="shared" si="14"/>
        <v>16762084630.128052</v>
      </c>
      <c r="R32" s="4">
        <f t="shared" si="15"/>
        <v>1.8417389258054483E-2</v>
      </c>
      <c r="S32">
        <f>INDEX(m, MATCH($B$1, 'M stock'!$B$5:$B$271, 0), MATCH(A32, 'M stock'!$A$5:$BQ$5, 0))</f>
        <v>774348821989.5293</v>
      </c>
      <c r="T32" s="4">
        <f t="shared" si="16"/>
        <v>0.10495473903396493</v>
      </c>
      <c r="U32" s="15">
        <f t="shared" si="17"/>
        <v>926884816753.92688</v>
      </c>
      <c r="V32" s="4">
        <f t="shared" si="28"/>
        <v>1.8417389258054348E-2</v>
      </c>
      <c r="W32">
        <f t="shared" si="3"/>
        <v>79094728528.607925</v>
      </c>
      <c r="X32" s="4">
        <f t="shared" si="29"/>
        <v>2.3714192036884879E-2</v>
      </c>
      <c r="Y32">
        <f t="shared" si="4"/>
        <v>1.196986152019303</v>
      </c>
      <c r="Z32" s="10">
        <f t="shared" si="30"/>
        <v>-7.8317551587287704E-2</v>
      </c>
      <c r="AA32">
        <f t="shared" si="18"/>
        <v>94675294746.469788</v>
      </c>
      <c r="AB32">
        <f t="shared" si="31"/>
        <v>-5665289278.2261658</v>
      </c>
      <c r="AC32" s="4">
        <f t="shared" si="36"/>
        <v>-5.6460597008602398E-2</v>
      </c>
      <c r="AD32">
        <f t="shared" si="5"/>
        <v>832209522007.45728</v>
      </c>
      <c r="AE32">
        <f t="shared" si="19"/>
        <v>926884816753.927</v>
      </c>
      <c r="AF32" s="4">
        <f t="shared" si="32"/>
        <v>1.8417389258054483E-2</v>
      </c>
      <c r="AG32" s="4">
        <f t="shared" si="6"/>
        <v>7.4877986266656732E-2</v>
      </c>
      <c r="AH32" s="10">
        <f t="shared" si="37"/>
        <v>-0.18098893960373541</v>
      </c>
      <c r="AI32" s="10">
        <f t="shared" si="38"/>
        <v>-5.2968027788303958E-3</v>
      </c>
      <c r="AJ32" s="10">
        <f t="shared" si="39"/>
        <v>9.6734940845342191E-2</v>
      </c>
      <c r="AK32" t="str">
        <f t="shared" si="33"/>
        <v>inflation</v>
      </c>
      <c r="AL32">
        <f t="shared" si="20"/>
        <v>1</v>
      </c>
      <c r="AM32">
        <f t="shared" si="34"/>
        <v>695254093460.92151</v>
      </c>
      <c r="AN32">
        <f t="shared" si="35"/>
        <v>1.196986152019303</v>
      </c>
    </row>
    <row r="33" spans="1:40" x14ac:dyDescent="0.35">
      <c r="A33">
        <v>1990</v>
      </c>
      <c r="B33">
        <f>INDEX(p, MATCH($B$1, 'p2'!$B$5:$B$271, 0), MATCH(A33, 'p2'!$A$5:$BQ$5, 0))</f>
        <v>10.562216654583505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7.8862181010614665E-2</v>
      </c>
      <c r="G33">
        <f t="shared" si="11"/>
        <v>103498103187.47495</v>
      </c>
      <c r="H33">
        <f t="shared" si="0"/>
        <v>8822808441.0051422</v>
      </c>
      <c r="I33" s="4">
        <f t="shared" si="24"/>
        <v>9.3190187203870539E-2</v>
      </c>
      <c r="J33">
        <f>INDEX(PQ, MATCH($B$1, PQ!$B$5:$B$271, 0), MATCH(A33, PQ!$A$5:$BQ$5, 0))</f>
        <v>1093169389204.55</v>
      </c>
      <c r="K33">
        <f t="shared" si="1"/>
        <v>166284572450.62305</v>
      </c>
      <c r="L33" s="4">
        <f t="shared" si="25"/>
        <v>0.17940154962616991</v>
      </c>
      <c r="M33" s="20">
        <f t="shared" si="12"/>
        <v>8.6211362422299376E-2</v>
      </c>
      <c r="N33" t="str">
        <f t="shared" si="13"/>
        <v>inflation</v>
      </c>
      <c r="O33">
        <f t="shared" si="26"/>
        <v>1</v>
      </c>
      <c r="P33" s="22">
        <f t="shared" si="27"/>
        <v>7.3491814116847104E-3</v>
      </c>
      <c r="Q33">
        <f t="shared" si="14"/>
        <v>166284572450.62305</v>
      </c>
      <c r="R33" s="4">
        <f t="shared" si="15"/>
        <v>0.17940154962616991</v>
      </c>
      <c r="S33">
        <f>INDEX(m, MATCH($B$1, 'M stock'!$B$5:$B$271, 0), MATCH(A33, 'M stock'!$A$5:$BQ$5, 0))</f>
        <v>928758877840.91296</v>
      </c>
      <c r="T33" s="4">
        <f t="shared" si="16"/>
        <v>0.19940632886178988</v>
      </c>
      <c r="U33" s="15">
        <f t="shared" si="17"/>
        <v>1093169389204.55</v>
      </c>
      <c r="V33" s="4">
        <f t="shared" si="28"/>
        <v>0.17940154962617008</v>
      </c>
      <c r="W33">
        <f t="shared" si="3"/>
        <v>87932193422.473999</v>
      </c>
      <c r="X33" s="4">
        <f t="shared" si="29"/>
        <v>0.1117326661114923</v>
      </c>
      <c r="Y33">
        <f t="shared" si="4"/>
        <v>1.1770217386732738</v>
      </c>
      <c r="Z33" s="10">
        <f t="shared" si="30"/>
        <v>-1.6678900848058703E-2</v>
      </c>
      <c r="AA33">
        <f t="shared" si="18"/>
        <v>103498103187.47495</v>
      </c>
      <c r="AB33">
        <f t="shared" si="31"/>
        <v>8822808441.0051575</v>
      </c>
      <c r="AC33" s="4">
        <f t="shared" si="36"/>
        <v>9.319018720387072E-2</v>
      </c>
      <c r="AD33">
        <f t="shared" si="5"/>
        <v>989671286017.07507</v>
      </c>
      <c r="AE33">
        <f t="shared" si="19"/>
        <v>1093169389204.55</v>
      </c>
      <c r="AF33" s="4">
        <f t="shared" si="32"/>
        <v>0.17940154962616991</v>
      </c>
      <c r="AG33" s="4">
        <f t="shared" si="6"/>
        <v>8.6211362422299376E-2</v>
      </c>
      <c r="AH33" s="10">
        <f t="shared" si="37"/>
        <v>0.16959969874891834</v>
      </c>
      <c r="AI33" s="10">
        <f t="shared" si="38"/>
        <v>6.7668883514677619E-2</v>
      </c>
      <c r="AJ33" s="10">
        <f t="shared" si="39"/>
        <v>0.19608045047422862</v>
      </c>
      <c r="AK33" t="str">
        <f t="shared" si="33"/>
        <v>inflation</v>
      </c>
      <c r="AL33">
        <f t="shared" si="20"/>
        <v>1</v>
      </c>
      <c r="AM33">
        <f t="shared" si="34"/>
        <v>840826684418.43896</v>
      </c>
      <c r="AN33">
        <f t="shared" si="35"/>
        <v>1.1770217386732738</v>
      </c>
    </row>
    <row r="34" spans="1:40" x14ac:dyDescent="0.35">
      <c r="A34">
        <v>1991</v>
      </c>
      <c r="B34">
        <f>INDEX(p, MATCH($B$1, 'p2'!$B$5:$B$271, 0), MATCH(A34, 'p2'!$A$5:$BQ$5, 0))</f>
        <v>11.240214476813454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6.4190864891578436E-2</v>
      </c>
      <c r="G34">
        <f t="shared" si="11"/>
        <v>101670406778.082</v>
      </c>
      <c r="H34">
        <f t="shared" si="0"/>
        <v>-1827696409.3929443</v>
      </c>
      <c r="I34" s="4">
        <f t="shared" si="24"/>
        <v>-1.7659226141393935E-2</v>
      </c>
      <c r="J34">
        <f>INDEX(PQ, MATCH($B$1, PQ!$B$5:$B$271, 0), MATCH(A34, PQ!$A$5:$BQ$5, 0))</f>
        <v>1142797178130.51</v>
      </c>
      <c r="K34">
        <f t="shared" si="1"/>
        <v>49627788925.959961</v>
      </c>
      <c r="L34" s="4">
        <f t="shared" si="25"/>
        <v>4.5398077750852375E-2</v>
      </c>
      <c r="M34" s="20">
        <f t="shared" si="12"/>
        <v>6.3057303892246314E-2</v>
      </c>
      <c r="N34" t="str">
        <f t="shared" si="13"/>
        <v>inflation</v>
      </c>
      <c r="O34">
        <f t="shared" si="26"/>
        <v>1</v>
      </c>
      <c r="P34" s="22">
        <f t="shared" si="27"/>
        <v>-1.1335609993321227E-3</v>
      </c>
      <c r="Q34">
        <f t="shared" si="14"/>
        <v>49627788925.959961</v>
      </c>
      <c r="R34" s="4">
        <f t="shared" si="15"/>
        <v>4.5398077750852375E-2</v>
      </c>
      <c r="S34">
        <f>INDEX(m, MATCH($B$1, 'M stock'!$B$5:$B$271, 0), MATCH(A34, 'M stock'!$A$5:$BQ$5, 0))</f>
        <v>937862433862.43311</v>
      </c>
      <c r="T34" s="4">
        <f t="shared" si="16"/>
        <v>9.801850877251576E-3</v>
      </c>
      <c r="U34" s="15">
        <f t="shared" si="17"/>
        <v>1142797178130.51</v>
      </c>
      <c r="V34" s="4">
        <f t="shared" si="28"/>
        <v>4.5398077750852375E-2</v>
      </c>
      <c r="W34">
        <f t="shared" si="3"/>
        <v>83438126184.965149</v>
      </c>
      <c r="X34" s="4">
        <f t="shared" si="29"/>
        <v>-5.1108326343196182E-2</v>
      </c>
      <c r="Y34">
        <f t="shared" si="4"/>
        <v>1.2185125844353171</v>
      </c>
      <c r="Z34" s="10">
        <f t="shared" si="30"/>
        <v>3.5250704722591911E-2</v>
      </c>
      <c r="AA34">
        <f t="shared" si="18"/>
        <v>101670406778.08199</v>
      </c>
      <c r="AB34">
        <f t="shared" si="31"/>
        <v>-1827696409.3929596</v>
      </c>
      <c r="AC34" s="4">
        <f t="shared" si="36"/>
        <v>-1.7659226141394081E-2</v>
      </c>
      <c r="AD34">
        <f t="shared" si="5"/>
        <v>1041126771352.428</v>
      </c>
      <c r="AE34">
        <f t="shared" si="19"/>
        <v>1142797178130.51</v>
      </c>
      <c r="AF34" s="4">
        <f t="shared" si="32"/>
        <v>4.5398077750852375E-2</v>
      </c>
      <c r="AG34" s="4">
        <f t="shared" si="6"/>
        <v>6.3057303892246314E-2</v>
      </c>
      <c r="AH34" s="10">
        <f t="shared" si="37"/>
        <v>0.33520299794345926</v>
      </c>
      <c r="AI34" s="10">
        <f t="shared" si="38"/>
        <v>9.6506404094048565E-2</v>
      </c>
      <c r="AJ34" s="10">
        <f t="shared" si="39"/>
        <v>1.0147373028260465E-2</v>
      </c>
      <c r="AK34" t="str">
        <f t="shared" si="33"/>
        <v>inflation</v>
      </c>
      <c r="AL34">
        <f t="shared" si="20"/>
        <v>1</v>
      </c>
      <c r="AM34">
        <f t="shared" si="34"/>
        <v>854424307677.4679</v>
      </c>
      <c r="AN34">
        <f t="shared" si="35"/>
        <v>1.2185125844353171</v>
      </c>
    </row>
    <row r="35" spans="1:40" x14ac:dyDescent="0.35">
      <c r="A35">
        <v>1992</v>
      </c>
      <c r="B35">
        <f>INDEX(p, MATCH($B$1, 'p2'!$B$5:$B$271, 0), MATCH(A35, 'p2'!$A$5:$BQ$5, 0))</f>
        <v>11.613499665981008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3.3209792387642968E-2</v>
      </c>
      <c r="G35">
        <f t="shared" si="11"/>
        <v>101576575846.0443</v>
      </c>
      <c r="H35">
        <f t="shared" si="0"/>
        <v>-93830932.037704468</v>
      </c>
      <c r="I35" s="4">
        <f t="shared" si="24"/>
        <v>-9.228932489914306E-4</v>
      </c>
      <c r="J35">
        <f>INDEX(PQ, MATCH($B$1, PQ!$B$5:$B$271, 0), MATCH(A35, PQ!$A$5:$BQ$5, 0))</f>
        <v>1179659529659.53</v>
      </c>
      <c r="K35">
        <f t="shared" si="1"/>
        <v>36862351529.02002</v>
      </c>
      <c r="L35" s="4">
        <f t="shared" si="25"/>
        <v>3.2256250045456673E-2</v>
      </c>
      <c r="M35" s="20">
        <f t="shared" si="12"/>
        <v>3.3179143294448106E-2</v>
      </c>
      <c r="N35" t="str">
        <f t="shared" si="13"/>
        <v>inflation</v>
      </c>
      <c r="O35">
        <f t="shared" si="26"/>
        <v>1</v>
      </c>
      <c r="P35" s="22">
        <f t="shared" si="27"/>
        <v>-3.0649093194862198E-5</v>
      </c>
      <c r="Q35">
        <f t="shared" si="14"/>
        <v>36862351529.02002</v>
      </c>
      <c r="R35" s="4">
        <f t="shared" si="15"/>
        <v>3.2256250045456673E-2</v>
      </c>
      <c r="S35">
        <f>INDEX(m, MATCH($B$1, 'M stock'!$B$5:$B$271, 0), MATCH(A35, 'M stock'!$A$5:$BQ$5, 0))</f>
        <v>666065286065.28662</v>
      </c>
      <c r="T35" s="4">
        <f t="shared" si="16"/>
        <v>-0.2898049201926069</v>
      </c>
      <c r="U35" s="15">
        <f t="shared" si="17"/>
        <v>1179659529659.53</v>
      </c>
      <c r="V35" s="4">
        <f t="shared" si="28"/>
        <v>3.2256250045456673E-2</v>
      </c>
      <c r="W35">
        <f t="shared" si="3"/>
        <v>57352676214.936905</v>
      </c>
      <c r="X35" s="4">
        <f t="shared" si="29"/>
        <v>-0.31263226012772832</v>
      </c>
      <c r="Y35">
        <f t="shared" si="4"/>
        <v>1.7710869404833414</v>
      </c>
      <c r="Z35" s="10">
        <f t="shared" si="30"/>
        <v>0.45348268299099942</v>
      </c>
      <c r="AA35">
        <f t="shared" si="18"/>
        <v>101576575846.04431</v>
      </c>
      <c r="AB35">
        <f t="shared" si="31"/>
        <v>-93830932.03767395</v>
      </c>
      <c r="AC35" s="4">
        <f t="shared" si="36"/>
        <v>-9.228932489911306E-4</v>
      </c>
      <c r="AD35">
        <f t="shared" si="5"/>
        <v>1078082953813.4857</v>
      </c>
      <c r="AE35">
        <f t="shared" si="19"/>
        <v>1179659529659.53</v>
      </c>
      <c r="AF35" s="4">
        <f t="shared" si="32"/>
        <v>3.2256250045456673E-2</v>
      </c>
      <c r="AG35" s="4">
        <f t="shared" si="6"/>
        <v>3.3179143294448106E-2</v>
      </c>
      <c r="AH35" s="10">
        <f t="shared" si="37"/>
        <v>0.13760623089192217</v>
      </c>
      <c r="AI35" s="10">
        <f t="shared" si="38"/>
        <v>0.344888510173185</v>
      </c>
      <c r="AJ35" s="10">
        <f t="shared" si="39"/>
        <v>-0.42122643294554274</v>
      </c>
      <c r="AK35" t="str">
        <f t="shared" si="33"/>
        <v>inflation</v>
      </c>
      <c r="AL35">
        <f t="shared" si="20"/>
        <v>1</v>
      </c>
      <c r="AM35">
        <f t="shared" si="34"/>
        <v>608712609850.34973</v>
      </c>
      <c r="AN35">
        <f t="shared" si="35"/>
        <v>1.7710869404833414</v>
      </c>
    </row>
    <row r="36" spans="1:40" x14ac:dyDescent="0.35">
      <c r="A36">
        <v>1993</v>
      </c>
      <c r="B36">
        <f>INDEX(p, MATCH($B$1, 'p2'!$B$5:$B$271, 0), MATCH(A36, 'p2'!$A$5:$BQ$5, 0))</f>
        <v>11.930901758400799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2.7330443152251908E-2</v>
      </c>
      <c r="G36">
        <f t="shared" si="11"/>
        <v>88961316063.825928</v>
      </c>
      <c r="H36">
        <f t="shared" si="0"/>
        <v>-12615259782.218369</v>
      </c>
      <c r="I36" s="4">
        <f t="shared" si="24"/>
        <v>-0.12419457613277722</v>
      </c>
      <c r="J36">
        <f>INDEX(PQ, MATCH($B$1, PQ!$B$5:$B$271, 0), MATCH(A36, PQ!$A$5:$BQ$5, 0))</f>
        <v>1061388722255.55</v>
      </c>
      <c r="K36">
        <f t="shared" si="1"/>
        <v>-118270807403.97998</v>
      </c>
      <c r="L36" s="4">
        <f t="shared" si="25"/>
        <v>-0.10025842578334018</v>
      </c>
      <c r="M36" s="20">
        <f t="shared" si="12"/>
        <v>2.3936150349437038E-2</v>
      </c>
      <c r="N36" t="str">
        <f t="shared" si="13"/>
        <v>inflation</v>
      </c>
      <c r="O36">
        <f t="shared" si="26"/>
        <v>1</v>
      </c>
      <c r="P36" s="22">
        <f t="shared" si="27"/>
        <v>-3.3942928028148703E-3</v>
      </c>
      <c r="Q36">
        <f t="shared" si="14"/>
        <v>-118270807403.97998</v>
      </c>
      <c r="R36" s="4">
        <f t="shared" si="15"/>
        <v>-0.10025842578334018</v>
      </c>
      <c r="S36">
        <f>INDEX(m, MATCH($B$1, 'M stock'!$B$5:$B$271, 0), MATCH(A36, 'M stock'!$A$5:$BQ$5, 0))</f>
        <v>595895320935.81311</v>
      </c>
      <c r="T36" s="4">
        <f t="shared" si="16"/>
        <v>-0.1053499808464655</v>
      </c>
      <c r="U36" s="15">
        <f t="shared" si="17"/>
        <v>1061388722255.55</v>
      </c>
      <c r="V36" s="4">
        <f t="shared" si="28"/>
        <v>-0.10025842578334018</v>
      </c>
      <c r="W36">
        <f t="shared" si="3"/>
        <v>49945539155.599091</v>
      </c>
      <c r="X36" s="4">
        <f t="shared" si="29"/>
        <v>-0.12915067871599517</v>
      </c>
      <c r="Y36">
        <f t="shared" si="4"/>
        <v>1.7811663977973702</v>
      </c>
      <c r="Z36" s="10">
        <f t="shared" si="30"/>
        <v>5.6911137921202594E-3</v>
      </c>
      <c r="AA36">
        <f t="shared" si="18"/>
        <v>88961316063.825943</v>
      </c>
      <c r="AB36">
        <f t="shared" si="31"/>
        <v>-12615259782.218369</v>
      </c>
      <c r="AC36" s="4">
        <f t="shared" si="36"/>
        <v>-0.12419457613277721</v>
      </c>
      <c r="AD36">
        <f t="shared" si="5"/>
        <v>972427406191.72412</v>
      </c>
      <c r="AE36">
        <f t="shared" si="19"/>
        <v>1061388722255.55</v>
      </c>
      <c r="AF36" s="4">
        <f t="shared" si="32"/>
        <v>-0.10025842578334018</v>
      </c>
      <c r="AG36" s="4">
        <f t="shared" si="6"/>
        <v>2.3936150349437038E-2</v>
      </c>
      <c r="AH36" s="10">
        <f t="shared" si="37"/>
        <v>-0.19888487505188165</v>
      </c>
      <c r="AI36" s="10">
        <f t="shared" si="38"/>
        <v>2.8892252932654988E-2</v>
      </c>
      <c r="AJ36" s="10">
        <f t="shared" si="39"/>
        <v>-0.10594953957546044</v>
      </c>
      <c r="AK36" t="str">
        <f t="shared" si="33"/>
        <v>inflation</v>
      </c>
      <c r="AL36">
        <f t="shared" si="20"/>
        <v>1</v>
      </c>
      <c r="AM36">
        <f t="shared" si="34"/>
        <v>545949781780.21399</v>
      </c>
      <c r="AN36">
        <f t="shared" si="35"/>
        <v>1.7811663977973702</v>
      </c>
    </row>
    <row r="37" spans="1:40" x14ac:dyDescent="0.35">
      <c r="A37">
        <v>1994</v>
      </c>
      <c r="B37">
        <f>INDEX(p, MATCH($B$1, 'p2'!$B$5:$B$271, 0), MATCH(A37, 'p2'!$A$5:$BQ$5, 0))</f>
        <v>12.097173617115853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1.3936235674556549E-2</v>
      </c>
      <c r="G37">
        <f t="shared" si="11"/>
        <v>94277372718.752457</v>
      </c>
      <c r="H37">
        <f t="shared" si="0"/>
        <v>5316056654.9265289</v>
      </c>
      <c r="I37" s="4">
        <f t="shared" si="24"/>
        <v>5.9756947065761554E-2</v>
      </c>
      <c r="J37">
        <f>INDEX(PQ, MATCH($B$1, PQ!$B$5:$B$271, 0), MATCH(A37, PQ!$A$5:$BQ$5, 0))</f>
        <v>1140489745944.29</v>
      </c>
      <c r="K37">
        <f t="shared" si="1"/>
        <v>79101023688.73999</v>
      </c>
      <c r="L37" s="4">
        <f t="shared" si="25"/>
        <v>7.4525969637818407E-2</v>
      </c>
      <c r="M37" s="20">
        <f t="shared" si="12"/>
        <v>1.4769022572056853E-2</v>
      </c>
      <c r="N37" t="str">
        <f t="shared" si="13"/>
        <v>inflation</v>
      </c>
      <c r="O37">
        <f t="shared" si="26"/>
        <v>1</v>
      </c>
      <c r="P37" s="22">
        <f t="shared" si="27"/>
        <v>8.3278689750030353E-4</v>
      </c>
      <c r="Q37">
        <f t="shared" si="14"/>
        <v>79101023688.73999</v>
      </c>
      <c r="R37" s="4">
        <f t="shared" si="15"/>
        <v>7.4525969637818407E-2</v>
      </c>
      <c r="S37">
        <f>INDEX(m, MATCH($B$1, 'M stock'!$B$5:$B$271, 0), MATCH(A37, 'M stock'!$A$5:$BQ$5, 0))</f>
        <v>654666360575.45032</v>
      </c>
      <c r="T37" s="4">
        <f t="shared" si="16"/>
        <v>9.8626449268541472E-2</v>
      </c>
      <c r="U37" s="15">
        <f t="shared" si="17"/>
        <v>1140489745944.29</v>
      </c>
      <c r="V37" s="4">
        <f t="shared" si="28"/>
        <v>7.4525969637818407E-2</v>
      </c>
      <c r="W37">
        <f t="shared" si="3"/>
        <v>54117298907.671013</v>
      </c>
      <c r="X37" s="4">
        <f t="shared" si="29"/>
        <v>8.3526173159835668E-2</v>
      </c>
      <c r="Y37">
        <f t="shared" si="4"/>
        <v>1.7420930944760962</v>
      </c>
      <c r="Z37" s="10">
        <f t="shared" si="30"/>
        <v>-2.1936919183739894E-2</v>
      </c>
      <c r="AA37">
        <f t="shared" si="18"/>
        <v>94277372718.752457</v>
      </c>
      <c r="AB37">
        <f t="shared" si="31"/>
        <v>5316056654.9265137</v>
      </c>
      <c r="AC37" s="4">
        <f t="shared" si="36"/>
        <v>5.9756947065761373E-2</v>
      </c>
      <c r="AD37">
        <f t="shared" si="5"/>
        <v>1046212373225.5376</v>
      </c>
      <c r="AE37">
        <f t="shared" si="19"/>
        <v>1140489745944.29</v>
      </c>
      <c r="AF37" s="4">
        <f t="shared" si="32"/>
        <v>7.4525969637818407E-2</v>
      </c>
      <c r="AG37" s="4">
        <f t="shared" si="6"/>
        <v>1.4769022572056853E-2</v>
      </c>
      <c r="AH37" s="10">
        <f t="shared" si="37"/>
        <v>-0.16578263860709788</v>
      </c>
      <c r="AI37" s="10">
        <f t="shared" si="38"/>
        <v>-9.000203522017261E-3</v>
      </c>
      <c r="AJ37" s="10">
        <f t="shared" si="39"/>
        <v>9.6462888821558304E-2</v>
      </c>
      <c r="AK37" t="str">
        <f t="shared" si="33"/>
        <v>inflation</v>
      </c>
      <c r="AL37">
        <f t="shared" si="20"/>
        <v>1</v>
      </c>
      <c r="AM37">
        <f t="shared" si="34"/>
        <v>600549061667.7793</v>
      </c>
      <c r="AN37">
        <f t="shared" si="35"/>
        <v>1.7420930944760962</v>
      </c>
    </row>
    <row r="38" spans="1:40" x14ac:dyDescent="0.35">
      <c r="A38">
        <v>1995</v>
      </c>
      <c r="B38">
        <f>INDEX(p, MATCH($B$1, 'p2'!$B$5:$B$271, 0), MATCH(A38, 'p2'!$A$5:$BQ$5, 0))</f>
        <v>13.487018278406111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0.11489003177765567</v>
      </c>
      <c r="G38">
        <f t="shared" si="11"/>
        <v>99669189215.234131</v>
      </c>
      <c r="H38">
        <f t="shared" si="0"/>
        <v>5391816496.4816742</v>
      </c>
      <c r="I38" s="4">
        <f t="shared" si="24"/>
        <v>5.7190992292143104E-2</v>
      </c>
      <c r="J38">
        <f>INDEX(PQ, MATCH($B$1, PQ!$B$5:$B$271, 0), MATCH(A38, PQ!$A$5:$BQ$5, 0))</f>
        <v>1344240176739.78</v>
      </c>
      <c r="K38">
        <f t="shared" si="1"/>
        <v>203750430795.48999</v>
      </c>
      <c r="L38" s="4">
        <f t="shared" si="25"/>
        <v>0.17865169899163888</v>
      </c>
      <c r="M38" s="20">
        <f t="shared" si="12"/>
        <v>0.12146070669949577</v>
      </c>
      <c r="N38" t="str">
        <f t="shared" si="13"/>
        <v>inflation</v>
      </c>
      <c r="O38">
        <f t="shared" si="26"/>
        <v>1</v>
      </c>
      <c r="P38" s="22">
        <f t="shared" si="27"/>
        <v>6.5706749218401028E-3</v>
      </c>
      <c r="Q38">
        <f t="shared" si="14"/>
        <v>203750430795.48999</v>
      </c>
      <c r="R38" s="4">
        <f t="shared" si="15"/>
        <v>0.17865169899163888</v>
      </c>
      <c r="S38">
        <f>INDEX(m, MATCH($B$1, 'M stock'!$B$5:$B$271, 0), MATCH(A38, 'M stock'!$A$5:$BQ$5, 0))</f>
        <v>811988322550.10132</v>
      </c>
      <c r="T38" s="4">
        <f t="shared" si="16"/>
        <v>0.24030860824491629</v>
      </c>
      <c r="U38" s="15">
        <f t="shared" si="17"/>
        <v>1344240176739.78</v>
      </c>
      <c r="V38" s="4">
        <f t="shared" si="28"/>
        <v>0.17865169899163888</v>
      </c>
      <c r="W38">
        <f t="shared" si="3"/>
        <v>60205176992.320473</v>
      </c>
      <c r="X38" s="4">
        <f t="shared" si="29"/>
        <v>0.11249412309058382</v>
      </c>
      <c r="Y38">
        <f t="shared" si="4"/>
        <v>1.6554920057447473</v>
      </c>
      <c r="Z38" s="10">
        <f t="shared" si="30"/>
        <v>-4.9710941973162816E-2</v>
      </c>
      <c r="AA38">
        <f t="shared" si="18"/>
        <v>99669189215.234131</v>
      </c>
      <c r="AB38">
        <f t="shared" si="31"/>
        <v>5391816496.4816742</v>
      </c>
      <c r="AC38" s="4">
        <f t="shared" si="36"/>
        <v>5.7190992292143104E-2</v>
      </c>
      <c r="AD38">
        <f t="shared" si="5"/>
        <v>1244570987524.5459</v>
      </c>
      <c r="AE38">
        <f t="shared" si="19"/>
        <v>1344240176739.78</v>
      </c>
      <c r="AF38" s="4">
        <f t="shared" si="32"/>
        <v>0.17865169899163888</v>
      </c>
      <c r="AG38" s="4">
        <f t="shared" si="6"/>
        <v>0.12146070669949577</v>
      </c>
      <c r="AH38" s="10">
        <f t="shared" si="37"/>
        <v>4.6627626617881723E-2</v>
      </c>
      <c r="AI38" s="10">
        <f t="shared" si="38"/>
        <v>6.615757590105506E-2</v>
      </c>
      <c r="AJ38" s="10">
        <f t="shared" si="39"/>
        <v>0.22836264096480169</v>
      </c>
      <c r="AK38" t="str">
        <f t="shared" si="33"/>
        <v>inflation</v>
      </c>
      <c r="AL38">
        <f t="shared" si="20"/>
        <v>1</v>
      </c>
      <c r="AM38">
        <f t="shared" si="34"/>
        <v>751783145557.78088</v>
      </c>
      <c r="AN38">
        <f t="shared" si="35"/>
        <v>1.6554920057447473</v>
      </c>
    </row>
    <row r="39" spans="1:40" x14ac:dyDescent="0.35">
      <c r="A39">
        <v>1996</v>
      </c>
      <c r="B39">
        <f>INDEX(p, MATCH($B$1, 'p2'!$B$5:$B$271, 0), MATCH(A39, 'p2'!$A$5:$BQ$5, 0))</f>
        <v>14.045017443362029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4.13730561816857E-2</v>
      </c>
      <c r="G39">
        <f t="shared" si="11"/>
        <v>101078255798.50629</v>
      </c>
      <c r="H39">
        <f t="shared" si="0"/>
        <v>1409066583.2721558</v>
      </c>
      <c r="I39" s="4">
        <f t="shared" si="24"/>
        <v>1.413743398904648E-2</v>
      </c>
      <c r="J39">
        <f>INDEX(PQ, MATCH($B$1, PQ!$B$5:$B$271, 0), MATCH(A39, PQ!$A$5:$BQ$5, 0))</f>
        <v>1419645865834.6299</v>
      </c>
      <c r="K39">
        <f t="shared" si="1"/>
        <v>75405689094.849854</v>
      </c>
      <c r="L39" s="4">
        <f t="shared" si="25"/>
        <v>5.6095399021425768E-2</v>
      </c>
      <c r="M39" s="20">
        <f t="shared" si="12"/>
        <v>4.1957965032379287E-2</v>
      </c>
      <c r="N39" t="str">
        <f t="shared" si="13"/>
        <v>inflation</v>
      </c>
      <c r="O39">
        <f t="shared" si="26"/>
        <v>1</v>
      </c>
      <c r="P39" s="22">
        <f t="shared" si="27"/>
        <v>5.8490885069358706E-4</v>
      </c>
      <c r="Q39">
        <f t="shared" si="14"/>
        <v>75405689094.849854</v>
      </c>
      <c r="R39" s="4">
        <f t="shared" si="15"/>
        <v>5.6095399021425768E-2</v>
      </c>
      <c r="S39">
        <f>INDEX(m, MATCH($B$1, 'M stock'!$B$5:$B$271, 0), MATCH(A39, 'M stock'!$A$5:$BQ$5, 0))</f>
        <v>919190327613.10156</v>
      </c>
      <c r="T39" s="4">
        <f t="shared" si="16"/>
        <v>0.13202407237375716</v>
      </c>
      <c r="U39" s="15">
        <f t="shared" si="17"/>
        <v>1419645865834.6299</v>
      </c>
      <c r="V39" s="4">
        <f t="shared" si="28"/>
        <v>5.6095399021425768E-2</v>
      </c>
      <c r="W39">
        <f t="shared" si="3"/>
        <v>65446008260.212608</v>
      </c>
      <c r="X39" s="4">
        <f t="shared" si="29"/>
        <v>8.7049511847803962E-2</v>
      </c>
      <c r="Y39">
        <f t="shared" si="4"/>
        <v>1.5444525722122004</v>
      </c>
      <c r="Z39" s="10">
        <f t="shared" si="30"/>
        <v>-6.7073373442594272E-2</v>
      </c>
      <c r="AA39">
        <f t="shared" si="18"/>
        <v>101078255798.50629</v>
      </c>
      <c r="AB39">
        <f t="shared" si="31"/>
        <v>1409066583.2721558</v>
      </c>
      <c r="AC39" s="4">
        <f t="shared" si="36"/>
        <v>1.413743398904648E-2</v>
      </c>
      <c r="AD39">
        <f t="shared" si="5"/>
        <v>1318567610036.1235</v>
      </c>
      <c r="AE39">
        <f t="shared" si="19"/>
        <v>1419645865834.6299</v>
      </c>
      <c r="AF39" s="4">
        <f t="shared" si="32"/>
        <v>5.6095399021425768E-2</v>
      </c>
      <c r="AG39" s="4">
        <f t="shared" si="6"/>
        <v>4.1957965032379287E-2</v>
      </c>
      <c r="AH39" s="10">
        <f t="shared" si="37"/>
        <v>-0.26101076979825122</v>
      </c>
      <c r="AI39" s="10">
        <f t="shared" si="38"/>
        <v>-3.0954112826378194E-2</v>
      </c>
      <c r="AJ39" s="10">
        <f t="shared" si="39"/>
        <v>0.12316877246402004</v>
      </c>
      <c r="AK39" t="str">
        <f t="shared" si="33"/>
        <v>inflation</v>
      </c>
      <c r="AL39">
        <f t="shared" si="20"/>
        <v>1</v>
      </c>
      <c r="AM39">
        <f t="shared" si="34"/>
        <v>853744319352.88892</v>
      </c>
      <c r="AN39">
        <f t="shared" si="35"/>
        <v>1.5444525722122004</v>
      </c>
    </row>
    <row r="40" spans="1:40" x14ac:dyDescent="0.35">
      <c r="A40">
        <v>1997</v>
      </c>
      <c r="B40">
        <f>INDEX(p, MATCH($B$1, 'p2'!$B$5:$B$271, 0), MATCH(A40, 'p2'!$A$5:$BQ$5, 0))</f>
        <v>14.024394971389944</v>
      </c>
      <c r="C40" t="str">
        <f t="shared" si="10"/>
        <v>deflation</v>
      </c>
      <c r="D40" t="str">
        <f t="shared" si="21"/>
        <v>expansive</v>
      </c>
      <c r="E40" t="str">
        <f t="shared" si="22"/>
        <v>deflationary growth</v>
      </c>
      <c r="F40" s="4">
        <f t="shared" si="23"/>
        <v>-1.4683123075672924E-3</v>
      </c>
      <c r="G40">
        <f t="shared" si="11"/>
        <v>111299768865.55981</v>
      </c>
      <c r="H40">
        <f t="shared" si="0"/>
        <v>10221513067.053528</v>
      </c>
      <c r="I40" s="4">
        <f t="shared" si="24"/>
        <v>0.10112474721991176</v>
      </c>
      <c r="J40">
        <f>INDEX(PQ, MATCH($B$1, PQ!$B$5:$B$271, 0), MATCH(A40, PQ!$A$5:$BQ$5, 0))</f>
        <v>1560911918795.02</v>
      </c>
      <c r="K40">
        <f t="shared" si="1"/>
        <v>141266052960.39014</v>
      </c>
      <c r="L40" s="4">
        <f t="shared" si="25"/>
        <v>9.9507952201401878E-2</v>
      </c>
      <c r="M40" s="20">
        <f t="shared" si="12"/>
        <v>-1.6167950185098784E-3</v>
      </c>
      <c r="N40" t="str">
        <f t="shared" si="13"/>
        <v>deflation</v>
      </c>
      <c r="O40">
        <f t="shared" si="26"/>
        <v>1</v>
      </c>
      <c r="P40" s="22">
        <f t="shared" si="27"/>
        <v>-1.4848271094258596E-4</v>
      </c>
      <c r="Q40">
        <f t="shared" si="14"/>
        <v>141266052960.39014</v>
      </c>
      <c r="R40" s="4">
        <f t="shared" si="15"/>
        <v>9.9507952201401878E-2</v>
      </c>
      <c r="S40">
        <f>INDEX(m, MATCH($B$1, 'M stock'!$B$5:$B$271, 0), MATCH(A40, 'M stock'!$A$5:$BQ$5, 0))</f>
        <v>1210671250818.5959</v>
      </c>
      <c r="T40" s="4">
        <f t="shared" si="16"/>
        <v>0.31710616881967701</v>
      </c>
      <c r="U40" s="15">
        <f t="shared" si="17"/>
        <v>1560911918795.02</v>
      </c>
      <c r="V40" s="4">
        <f t="shared" si="28"/>
        <v>9.9507952201401878E-2</v>
      </c>
      <c r="W40">
        <f t="shared" si="3"/>
        <v>86326094871.713928</v>
      </c>
      <c r="X40" s="4">
        <f t="shared" si="29"/>
        <v>0.31904293579651682</v>
      </c>
      <c r="Y40">
        <f t="shared" si="4"/>
        <v>1.2892946105225582</v>
      </c>
      <c r="Z40" s="10">
        <f t="shared" si="30"/>
        <v>-0.16520932159423068</v>
      </c>
      <c r="AA40">
        <f t="shared" si="18"/>
        <v>111299768865.55981</v>
      </c>
      <c r="AB40">
        <f t="shared" si="31"/>
        <v>10221513067.053528</v>
      </c>
      <c r="AC40" s="4">
        <f t="shared" si="36"/>
        <v>0.10112474721991176</v>
      </c>
      <c r="AD40">
        <f t="shared" si="5"/>
        <v>1449612149929.4602</v>
      </c>
      <c r="AE40">
        <f t="shared" si="19"/>
        <v>1560911918795.02</v>
      </c>
      <c r="AF40" s="4">
        <f t="shared" si="32"/>
        <v>9.9507952201401878E-2</v>
      </c>
      <c r="AG40" s="4">
        <f t="shared" si="6"/>
        <v>-1.6167950185098784E-3</v>
      </c>
      <c r="AH40" s="10">
        <f t="shared" si="37"/>
        <v>-0.12295437933517014</v>
      </c>
      <c r="AI40" s="10">
        <f t="shared" si="38"/>
        <v>-0.21953498359511495</v>
      </c>
      <c r="AJ40" s="10">
        <f t="shared" si="39"/>
        <v>0.26471727379563259</v>
      </c>
      <c r="AK40" t="str">
        <f t="shared" si="33"/>
        <v>deflation</v>
      </c>
      <c r="AL40">
        <f t="shared" si="20"/>
        <v>1</v>
      </c>
      <c r="AM40">
        <f t="shared" si="34"/>
        <v>1124345155946.8821</v>
      </c>
      <c r="AN40">
        <f t="shared" si="35"/>
        <v>1.2892946105225582</v>
      </c>
    </row>
    <row r="41" spans="1:40" x14ac:dyDescent="0.35">
      <c r="A41">
        <v>1998</v>
      </c>
      <c r="B41">
        <f>INDEX(p, MATCH($B$1, 'p2'!$B$5:$B$271, 0), MATCH(A41, 'p2'!$A$5:$BQ$5, 0))</f>
        <v>14.204420151379503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1.2836573724343539E-2</v>
      </c>
      <c r="G41">
        <f t="shared" si="11"/>
        <v>116421150210.49393</v>
      </c>
      <c r="H41">
        <f t="shared" si="0"/>
        <v>5121381344.9341125</v>
      </c>
      <c r="I41" s="4">
        <f t="shared" si="24"/>
        <v>4.6014303507856194E-2</v>
      </c>
      <c r="J41">
        <f>INDEX(PQ, MATCH($B$1, PQ!$B$5:$B$271, 0), MATCH(A41, PQ!$A$5:$BQ$5, 0))</f>
        <v>1653694932096.72</v>
      </c>
      <c r="K41">
        <f t="shared" si="1"/>
        <v>92783013301.699951</v>
      </c>
      <c r="L41" s="4">
        <f t="shared" si="25"/>
        <v>5.9441543231552631E-2</v>
      </c>
      <c r="M41" s="20">
        <f t="shared" si="12"/>
        <v>1.3427239723696437E-2</v>
      </c>
      <c r="N41" t="str">
        <f t="shared" si="13"/>
        <v>inflation</v>
      </c>
      <c r="O41">
        <f t="shared" si="26"/>
        <v>1</v>
      </c>
      <c r="P41" s="22">
        <f t="shared" si="27"/>
        <v>5.9066599935289794E-4</v>
      </c>
      <c r="Q41">
        <f t="shared" si="14"/>
        <v>92783013301.699951</v>
      </c>
      <c r="R41" s="4">
        <f t="shared" si="15"/>
        <v>5.9441543231552631E-2</v>
      </c>
      <c r="S41">
        <f>INDEX(m, MATCH($B$1, 'M stock'!$B$5:$B$271, 0), MATCH(A41, 'M stock'!$A$5:$BQ$5, 0))</f>
        <v>1479999999999.9988</v>
      </c>
      <c r="T41" s="4">
        <f t="shared" si="16"/>
        <v>0.22246233153657202</v>
      </c>
      <c r="U41" s="15">
        <f t="shared" si="17"/>
        <v>1653694932096.7197</v>
      </c>
      <c r="V41" s="4">
        <f t="shared" si="28"/>
        <v>5.9441543231552471E-2</v>
      </c>
      <c r="W41">
        <f t="shared" si="3"/>
        <v>104192919121.46545</v>
      </c>
      <c r="X41" s="4">
        <f t="shared" si="29"/>
        <v>0.2069689851753721</v>
      </c>
      <c r="Y41">
        <f t="shared" si="4"/>
        <v>1.1173614406058927</v>
      </c>
      <c r="Z41" s="10">
        <f t="shared" si="30"/>
        <v>-0.13335444708558897</v>
      </c>
      <c r="AA41">
        <f t="shared" si="18"/>
        <v>116421150210.49391</v>
      </c>
      <c r="AB41">
        <f t="shared" si="31"/>
        <v>5121381344.9340973</v>
      </c>
      <c r="AC41" s="4">
        <f t="shared" si="36"/>
        <v>4.6014303507856055E-2</v>
      </c>
      <c r="AD41">
        <f t="shared" si="5"/>
        <v>1537273781886.2261</v>
      </c>
      <c r="AE41">
        <f t="shared" si="19"/>
        <v>1653694932096.72</v>
      </c>
      <c r="AF41" s="4">
        <f t="shared" si="32"/>
        <v>5.9441543231552631E-2</v>
      </c>
      <c r="AG41" s="4">
        <f t="shared" si="6"/>
        <v>1.3427239723696437E-2</v>
      </c>
      <c r="AH41" s="10">
        <f t="shared" si="37"/>
        <v>3.9627116282356628E-2</v>
      </c>
      <c r="AI41" s="10">
        <f t="shared" si="38"/>
        <v>-0.14752744194381948</v>
      </c>
      <c r="AJ41" s="10">
        <f t="shared" si="39"/>
        <v>0.19279599031714159</v>
      </c>
      <c r="AK41" t="str">
        <f t="shared" si="33"/>
        <v>inflation</v>
      </c>
      <c r="AL41">
        <f t="shared" si="20"/>
        <v>1</v>
      </c>
      <c r="AM41">
        <f t="shared" si="34"/>
        <v>1375807080878.5334</v>
      </c>
      <c r="AN41">
        <f t="shared" si="35"/>
        <v>1.1173614406058927</v>
      </c>
    </row>
    <row r="42" spans="1:40" x14ac:dyDescent="0.35">
      <c r="A42">
        <v>1999</v>
      </c>
      <c r="B42">
        <f>INDEX(p, MATCH($B$1, 'p2'!$B$5:$B$271, 0), MATCH(A42, 'p2'!$A$5:$BQ$5, 0))</f>
        <v>14.400563750177163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1.3808631166025499E-2</v>
      </c>
      <c r="G42">
        <f t="shared" si="11"/>
        <v>117205859258.58531</v>
      </c>
      <c r="H42">
        <f t="shared" si="0"/>
        <v>784709048.09138489</v>
      </c>
      <c r="I42" s="4">
        <f t="shared" si="24"/>
        <v>6.740261942719177E-3</v>
      </c>
      <c r="J42">
        <f>INDEX(PQ, MATCH($B$1, PQ!$B$5:$B$271, 0), MATCH(A42, PQ!$A$5:$BQ$5, 0))</f>
        <v>1687830448147.55</v>
      </c>
      <c r="K42">
        <f t="shared" si="1"/>
        <v>34135516050.830078</v>
      </c>
      <c r="L42" s="4">
        <f t="shared" si="25"/>
        <v>2.0641966899874121E-2</v>
      </c>
      <c r="M42" s="20">
        <f t="shared" si="12"/>
        <v>1.3901704957154943E-2</v>
      </c>
      <c r="N42" t="str">
        <f t="shared" si="13"/>
        <v>inflation</v>
      </c>
      <c r="O42">
        <f t="shared" si="26"/>
        <v>1</v>
      </c>
      <c r="P42" s="22">
        <f t="shared" si="27"/>
        <v>9.3073791129444014E-5</v>
      </c>
      <c r="Q42">
        <f t="shared" si="14"/>
        <v>34135516050.830078</v>
      </c>
      <c r="R42" s="4">
        <f t="shared" si="15"/>
        <v>2.0641966899874121E-2</v>
      </c>
      <c r="S42">
        <f>INDEX(m, MATCH($B$1, 'M stock'!$B$5:$B$271, 0), MATCH(A42, 'M stock'!$A$5:$BQ$5, 0))</f>
        <v>1509325351884.8088</v>
      </c>
      <c r="T42" s="4">
        <f t="shared" si="16"/>
        <v>1.9814426949196003E-2</v>
      </c>
      <c r="U42" s="15">
        <f t="shared" si="17"/>
        <v>1687830448147.55</v>
      </c>
      <c r="V42" s="4">
        <f t="shared" si="28"/>
        <v>2.0641966899874273E-2</v>
      </c>
      <c r="W42">
        <f t="shared" si="3"/>
        <v>104810157301.39317</v>
      </c>
      <c r="X42" s="4">
        <f t="shared" si="29"/>
        <v>5.9239935413284523E-3</v>
      </c>
      <c r="Y42">
        <f t="shared" si="4"/>
        <v>1.118268136184043</v>
      </c>
      <c r="Z42" s="10">
        <f t="shared" si="30"/>
        <v>8.1146130983238899E-4</v>
      </c>
      <c r="AA42">
        <f t="shared" si="18"/>
        <v>117205859258.58531</v>
      </c>
      <c r="AB42">
        <f t="shared" si="31"/>
        <v>784709048.09140015</v>
      </c>
      <c r="AC42" s="4">
        <f t="shared" si="36"/>
        <v>6.7402619427193089E-3</v>
      </c>
      <c r="AD42">
        <f t="shared" si="5"/>
        <v>1570624588888.9648</v>
      </c>
      <c r="AE42">
        <f t="shared" si="19"/>
        <v>1687830448147.55</v>
      </c>
      <c r="AF42" s="4">
        <f t="shared" si="32"/>
        <v>2.0641966899874121E-2</v>
      </c>
      <c r="AG42" s="4">
        <f t="shared" si="6"/>
        <v>1.3901704957154943E-2</v>
      </c>
      <c r="AH42" s="10">
        <f t="shared" si="37"/>
        <v>-1.8069177815119356E-2</v>
      </c>
      <c r="AI42" s="10">
        <f t="shared" si="38"/>
        <v>1.4717973358545668E-2</v>
      </c>
      <c r="AJ42" s="10">
        <f t="shared" si="39"/>
        <v>1.9830505590041732E-2</v>
      </c>
      <c r="AK42" t="str">
        <f t="shared" si="33"/>
        <v>inflation</v>
      </c>
      <c r="AL42">
        <f t="shared" si="20"/>
        <v>1</v>
      </c>
      <c r="AM42">
        <f t="shared" si="34"/>
        <v>1404515194583.4158</v>
      </c>
      <c r="AN42">
        <f t="shared" si="35"/>
        <v>1.118268136184043</v>
      </c>
    </row>
    <row r="43" spans="1:40" x14ac:dyDescent="0.35">
      <c r="A43">
        <v>2000</v>
      </c>
      <c r="B43">
        <f>INDEX(p, MATCH($B$1, 'p2'!$B$5:$B$271, 0), MATCH(A43, 'p2'!$A$5:$BQ$5, 0))</f>
        <v>14.562092391570856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1.1216827632300527E-2</v>
      </c>
      <c r="G43">
        <f t="shared" si="11"/>
        <v>114374695057.38</v>
      </c>
      <c r="H43">
        <f t="shared" si="0"/>
        <v>-2831164201.205307</v>
      </c>
      <c r="I43" s="4">
        <f t="shared" si="24"/>
        <v>-2.4155483515197425E-2</v>
      </c>
      <c r="J43">
        <f>INDEX(PQ, MATCH($B$1, PQ!$B$5:$B$271, 0), MATCH(A43, PQ!$A$5:$BQ$5, 0))</f>
        <v>1665534876683.3101</v>
      </c>
      <c r="K43">
        <f t="shared" si="1"/>
        <v>-22295571464.23999</v>
      </c>
      <c r="L43" s="4">
        <f t="shared" si="25"/>
        <v>-1.3209603777861763E-2</v>
      </c>
      <c r="M43" s="20">
        <f t="shared" si="12"/>
        <v>1.0945879737335662E-2</v>
      </c>
      <c r="N43" t="str">
        <f t="shared" si="13"/>
        <v>inflation</v>
      </c>
      <c r="O43">
        <f t="shared" si="26"/>
        <v>1</v>
      </c>
      <c r="P43" s="22">
        <f t="shared" si="27"/>
        <v>-2.7094789496486492E-4</v>
      </c>
      <c r="Q43">
        <f t="shared" si="14"/>
        <v>-22295571464.23999</v>
      </c>
      <c r="R43" s="4">
        <f t="shared" si="15"/>
        <v>-1.3209603777861763E-2</v>
      </c>
      <c r="S43">
        <f>INDEX(m, MATCH($B$1, 'M stock'!$B$5:$B$271, 0), MATCH(A43, 'M stock'!$A$5:$BQ$5, 0))</f>
        <v>1567753064003.6301</v>
      </c>
      <c r="T43" s="4">
        <f t="shared" si="16"/>
        <v>3.8711144714993477E-2</v>
      </c>
      <c r="U43" s="15">
        <f t="shared" si="17"/>
        <v>1665534876683.3101</v>
      </c>
      <c r="V43" s="4">
        <f t="shared" si="28"/>
        <v>-1.3209603777861763E-2</v>
      </c>
      <c r="W43">
        <f t="shared" si="3"/>
        <v>107659876194.10455</v>
      </c>
      <c r="X43" s="4">
        <f t="shared" si="29"/>
        <v>2.7189338954207453E-2</v>
      </c>
      <c r="Y43">
        <f t="shared" si="4"/>
        <v>1.0623706723493627</v>
      </c>
      <c r="Z43" s="10">
        <f t="shared" si="30"/>
        <v>-4.9985743155862204E-2</v>
      </c>
      <c r="AA43">
        <f t="shared" si="18"/>
        <v>114374695057.38</v>
      </c>
      <c r="AB43">
        <f t="shared" si="31"/>
        <v>-2831164201.205307</v>
      </c>
      <c r="AC43" s="4">
        <f t="shared" si="36"/>
        <v>-2.4155483515197425E-2</v>
      </c>
      <c r="AD43">
        <f t="shared" si="5"/>
        <v>1551160181625.9302</v>
      </c>
      <c r="AE43">
        <f t="shared" si="19"/>
        <v>1665534876683.3101</v>
      </c>
      <c r="AF43" s="4">
        <f t="shared" si="32"/>
        <v>-1.3209603777861763E-2</v>
      </c>
      <c r="AG43" s="4">
        <f t="shared" si="6"/>
        <v>1.0945879737335662E-2</v>
      </c>
      <c r="AH43" s="10">
        <f t="shared" si="37"/>
        <v>-4.8508758273462502E-2</v>
      </c>
      <c r="AI43" s="10">
        <f t="shared" si="38"/>
        <v>-4.0398942732069218E-2</v>
      </c>
      <c r="AJ43" s="10">
        <f t="shared" si="39"/>
        <v>3.6776139378000443E-2</v>
      </c>
      <c r="AK43" t="str">
        <f t="shared" si="33"/>
        <v>inflation</v>
      </c>
      <c r="AL43">
        <f t="shared" si="20"/>
        <v>1</v>
      </c>
      <c r="AM43">
        <f t="shared" si="34"/>
        <v>1460093187809.5259</v>
      </c>
      <c r="AN43">
        <f t="shared" si="35"/>
        <v>1.0623706723493627</v>
      </c>
    </row>
    <row r="44" spans="1:40" x14ac:dyDescent="0.35">
      <c r="A44">
        <v>2001</v>
      </c>
      <c r="B44">
        <f>INDEX(p, MATCH($B$1, 'p2'!$B$5:$B$271, 0), MATCH(A44, 'p2'!$A$5:$BQ$5, 0))</f>
        <v>14.782161603738576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1.5112471906517058E-2</v>
      </c>
      <c r="G44">
        <f t="shared" si="11"/>
        <v>111609337510.54041</v>
      </c>
      <c r="H44">
        <f t="shared" si="0"/>
        <v>-2765357546.8395996</v>
      </c>
      <c r="I44" s="4">
        <f t="shared" si="24"/>
        <v>-2.4178053943245601E-2</v>
      </c>
      <c r="J44">
        <f>INDEX(PQ, MATCH($B$1, PQ!$B$5:$B$271, 0), MATCH(A44, PQ!$A$5:$BQ$5, 0))</f>
        <v>1649827263567.01</v>
      </c>
      <c r="K44">
        <f t="shared" si="1"/>
        <v>-15707613116.300049</v>
      </c>
      <c r="L44" s="4">
        <f t="shared" si="25"/>
        <v>-9.4309721977000327E-3</v>
      </c>
      <c r="M44" s="20">
        <f t="shared" si="12"/>
        <v>1.4747081745545568E-2</v>
      </c>
      <c r="N44" t="str">
        <f t="shared" si="13"/>
        <v>inflation</v>
      </c>
      <c r="O44">
        <f t="shared" si="26"/>
        <v>1</v>
      </c>
      <c r="P44" s="22">
        <f t="shared" si="27"/>
        <v>-3.6539016097148977E-4</v>
      </c>
      <c r="Q44">
        <f t="shared" si="14"/>
        <v>-15707613116.300049</v>
      </c>
      <c r="R44" s="4">
        <f t="shared" si="15"/>
        <v>-9.4309721977000327E-3</v>
      </c>
      <c r="S44">
        <f>INDEX(m, MATCH($B$1, 'M stock'!$B$5:$B$271, 0), MATCH(A44, 'M stock'!$A$5:$BQ$5, 0))</f>
        <v>1623093421620.8457</v>
      </c>
      <c r="T44" s="4">
        <f t="shared" si="16"/>
        <v>3.529915449560074E-2</v>
      </c>
      <c r="U44" s="15">
        <f t="shared" si="17"/>
        <v>1649827263567.0098</v>
      </c>
      <c r="V44" s="4">
        <f t="shared" si="28"/>
        <v>-9.4309721977001784E-3</v>
      </c>
      <c r="W44">
        <f t="shared" si="3"/>
        <v>109800817034.11679</v>
      </c>
      <c r="X44" s="4">
        <f t="shared" si="29"/>
        <v>1.9886153650708688E-2</v>
      </c>
      <c r="Y44">
        <f t="shared" si="4"/>
        <v>1.0164709200284154</v>
      </c>
      <c r="Z44" s="10">
        <f t="shared" si="30"/>
        <v>-4.3205025812170582E-2</v>
      </c>
      <c r="AA44">
        <f t="shared" si="18"/>
        <v>111609337510.54041</v>
      </c>
      <c r="AB44">
        <f t="shared" si="31"/>
        <v>-2765357546.8395996</v>
      </c>
      <c r="AC44" s="4">
        <f t="shared" si="36"/>
        <v>-2.4178053943245601E-2</v>
      </c>
      <c r="AD44">
        <f t="shared" si="5"/>
        <v>1538217926056.4697</v>
      </c>
      <c r="AE44">
        <f t="shared" si="19"/>
        <v>1649827263567.0103</v>
      </c>
      <c r="AF44" s="4">
        <f t="shared" si="32"/>
        <v>-9.4309721976998852E-3</v>
      </c>
      <c r="AG44" s="4">
        <f t="shared" si="6"/>
        <v>1.4747081745545716E-2</v>
      </c>
      <c r="AH44" s="10">
        <f t="shared" si="37"/>
        <v>-0.10264684207573835</v>
      </c>
      <c r="AI44" s="10">
        <f t="shared" si="38"/>
        <v>-2.9317125848408572E-2</v>
      </c>
      <c r="AJ44" s="10">
        <f t="shared" si="39"/>
        <v>3.3774053614470695E-2</v>
      </c>
      <c r="AK44" t="str">
        <f t="shared" si="33"/>
        <v>inflation</v>
      </c>
      <c r="AL44">
        <f t="shared" si="20"/>
        <v>1</v>
      </c>
      <c r="AM44">
        <f t="shared" si="34"/>
        <v>1513292604586.7292</v>
      </c>
      <c r="AN44">
        <f t="shared" si="35"/>
        <v>1.0164709200284154</v>
      </c>
    </row>
    <row r="45" spans="1:40" x14ac:dyDescent="0.35">
      <c r="A45">
        <v>2002</v>
      </c>
      <c r="B45">
        <f>INDEX(p, MATCH($B$1, 'p2'!$B$5:$B$271, 0), MATCH(A45, 'p2'!$A$5:$BQ$5, 0))</f>
        <v>15.095403186841407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2.1190512693597473E-2</v>
      </c>
      <c r="G45">
        <f t="shared" si="11"/>
        <v>118296271650.6812</v>
      </c>
      <c r="H45">
        <f t="shared" si="0"/>
        <v>6686934140.1407928</v>
      </c>
      <c r="I45" s="4">
        <f t="shared" si="24"/>
        <v>5.9913751745988793E-2</v>
      </c>
      <c r="J45">
        <f>INDEX(PQ, MATCH($B$1, PQ!$B$5:$B$271, 0), MATCH(A45, PQ!$A$5:$BQ$5, 0))</f>
        <v>1785729916067.1499</v>
      </c>
      <c r="K45">
        <f t="shared" si="1"/>
        <v>135902652500.13989</v>
      </c>
      <c r="L45" s="4">
        <f t="shared" si="25"/>
        <v>8.2373867556480726E-2</v>
      </c>
      <c r="M45" s="20">
        <f t="shared" si="12"/>
        <v>2.2460115810491933E-2</v>
      </c>
      <c r="N45" t="str">
        <f t="shared" si="13"/>
        <v>inflation</v>
      </c>
      <c r="O45">
        <f t="shared" si="26"/>
        <v>1</v>
      </c>
      <c r="P45" s="22">
        <f t="shared" si="27"/>
        <v>1.2696031168944605E-3</v>
      </c>
      <c r="Q45">
        <f t="shared" si="14"/>
        <v>135902652500.13989</v>
      </c>
      <c r="R45" s="4">
        <f t="shared" si="15"/>
        <v>8.2373867556480726E-2</v>
      </c>
      <c r="S45">
        <f>INDEX(m, MATCH($B$1, 'M stock'!$B$5:$B$271, 0), MATCH(A45, 'M stock'!$A$5:$BQ$5, 0))</f>
        <v>1774391486810.5547</v>
      </c>
      <c r="T45" s="4">
        <f t="shared" si="16"/>
        <v>9.3215869878038468E-2</v>
      </c>
      <c r="U45" s="15">
        <f t="shared" si="17"/>
        <v>1785729916067.1501</v>
      </c>
      <c r="V45" s="4">
        <f t="shared" si="28"/>
        <v>8.2373867556481031E-2</v>
      </c>
      <c r="W45">
        <f t="shared" si="3"/>
        <v>117545153637.05446</v>
      </c>
      <c r="X45" s="4">
        <f t="shared" si="29"/>
        <v>7.0530773924308635E-2</v>
      </c>
      <c r="Y45">
        <f t="shared" si="4"/>
        <v>1.006390038129058</v>
      </c>
      <c r="Z45" s="10">
        <f t="shared" si="30"/>
        <v>-9.9175310387390105E-3</v>
      </c>
      <c r="AA45">
        <f t="shared" si="18"/>
        <v>118296271650.68121</v>
      </c>
      <c r="AB45">
        <f t="shared" si="31"/>
        <v>6686934140.1408081</v>
      </c>
      <c r="AC45" s="4">
        <f t="shared" si="36"/>
        <v>5.9913751745988932E-2</v>
      </c>
      <c r="AD45">
        <f t="shared" si="5"/>
        <v>1667433644416.4688</v>
      </c>
      <c r="AE45">
        <f t="shared" si="19"/>
        <v>1785729916067.1499</v>
      </c>
      <c r="AF45" s="4">
        <f t="shared" si="32"/>
        <v>8.2373867556480559E-2</v>
      </c>
      <c r="AG45" s="4">
        <f t="shared" si="6"/>
        <v>2.2460115810491767E-2</v>
      </c>
      <c r="AH45" s="10">
        <f t="shared" si="37"/>
        <v>-0.11365973185476215</v>
      </c>
      <c r="AI45" s="10">
        <f t="shared" si="38"/>
        <v>1.1843093632171925E-2</v>
      </c>
      <c r="AJ45" s="10">
        <f t="shared" si="39"/>
        <v>9.2291398595219565E-2</v>
      </c>
      <c r="AK45" t="str">
        <f t="shared" si="33"/>
        <v>inflation</v>
      </c>
      <c r="AL45">
        <f t="shared" si="20"/>
        <v>1</v>
      </c>
      <c r="AM45">
        <f t="shared" si="34"/>
        <v>1656846333173.5</v>
      </c>
      <c r="AN45">
        <f t="shared" si="35"/>
        <v>1.006390038129058</v>
      </c>
    </row>
    <row r="46" spans="1:40" x14ac:dyDescent="0.35">
      <c r="A46">
        <v>2003</v>
      </c>
      <c r="B46">
        <f>INDEX(p, MATCH($B$1, 'p2'!$B$5:$B$271, 0), MATCH(A46, 'p2'!$A$5:$BQ$5, 0))</f>
        <v>15.455737203456852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2.3870446662169743E-2</v>
      </c>
      <c r="G46">
        <f t="shared" si="11"/>
        <v>132922993584.76184</v>
      </c>
      <c r="H46">
        <f t="shared" si="0"/>
        <v>14626721934.080643</v>
      </c>
      <c r="I46" s="4">
        <f t="shared" si="24"/>
        <v>0.12364482607932147</v>
      </c>
      <c r="J46">
        <f>INDEX(PQ, MATCH($B$1, PQ!$B$5:$B$271, 0), MATCH(A46, PQ!$A$5:$BQ$5, 0))</f>
        <v>2054422857142.8601</v>
      </c>
      <c r="K46">
        <f t="shared" si="1"/>
        <v>268692941075.71021</v>
      </c>
      <c r="L46" s="4">
        <f t="shared" si="25"/>
        <v>0.15046672996747085</v>
      </c>
      <c r="M46" s="20">
        <f t="shared" si="12"/>
        <v>2.6821903888149382E-2</v>
      </c>
      <c r="N46" t="str">
        <f t="shared" si="13"/>
        <v>inflation</v>
      </c>
      <c r="O46">
        <f t="shared" si="26"/>
        <v>1</v>
      </c>
      <c r="P46" s="22">
        <f t="shared" si="27"/>
        <v>2.9514572259796389E-3</v>
      </c>
      <c r="Q46">
        <f t="shared" si="14"/>
        <v>268692941075.71021</v>
      </c>
      <c r="R46" s="4">
        <f t="shared" si="15"/>
        <v>0.15046672996747085</v>
      </c>
      <c r="S46">
        <f>INDEX(m, MATCH($B$1, 'M stock'!$B$5:$B$271, 0), MATCH(A46, 'M stock'!$A$5:$BQ$5, 0))</f>
        <v>2122231836734.6943</v>
      </c>
      <c r="T46" s="4">
        <f t="shared" si="16"/>
        <v>0.19603359941124271</v>
      </c>
      <c r="U46" s="15">
        <f t="shared" si="17"/>
        <v>2054422857142.8601</v>
      </c>
      <c r="V46" s="4">
        <f t="shared" si="28"/>
        <v>0.15046672996747068</v>
      </c>
      <c r="W46">
        <f t="shared" si="3"/>
        <v>137310295121.99734</v>
      </c>
      <c r="X46" s="4">
        <f t="shared" si="29"/>
        <v>0.16814935259663655</v>
      </c>
      <c r="Y46">
        <f t="shared" si="4"/>
        <v>0.96804826955373247</v>
      </c>
      <c r="Z46" s="10">
        <f t="shared" si="30"/>
        <v>-3.8098318865124409E-2</v>
      </c>
      <c r="AA46">
        <f t="shared" si="18"/>
        <v>132922993584.76184</v>
      </c>
      <c r="AB46">
        <f t="shared" si="31"/>
        <v>14626721934.080627</v>
      </c>
      <c r="AC46" s="4">
        <f t="shared" si="36"/>
        <v>0.12364482607932131</v>
      </c>
      <c r="AD46">
        <f t="shared" si="5"/>
        <v>1921499863558.0981</v>
      </c>
      <c r="AE46">
        <f t="shared" si="19"/>
        <v>2054422857142.8599</v>
      </c>
      <c r="AF46" s="4">
        <f t="shared" si="32"/>
        <v>0.15046672996747071</v>
      </c>
      <c r="AG46" s="4">
        <f t="shared" si="6"/>
        <v>2.6821903888149243E-2</v>
      </c>
      <c r="AH46" s="10">
        <f t="shared" si="37"/>
        <v>-8.105546666008473E-2</v>
      </c>
      <c r="AI46" s="10">
        <f t="shared" si="38"/>
        <v>-1.7682622629165839E-2</v>
      </c>
      <c r="AJ46" s="10">
        <f t="shared" si="39"/>
        <v>0.18856504883259512</v>
      </c>
      <c r="AK46" t="str">
        <f t="shared" si="33"/>
        <v>inflation</v>
      </c>
      <c r="AL46">
        <f t="shared" si="20"/>
        <v>1</v>
      </c>
      <c r="AM46">
        <f t="shared" si="34"/>
        <v>1984921541612.6968</v>
      </c>
      <c r="AN46">
        <f t="shared" si="35"/>
        <v>0.96804826955373247</v>
      </c>
    </row>
    <row r="47" spans="1:40" x14ac:dyDescent="0.35">
      <c r="A47">
        <v>2004</v>
      </c>
      <c r="B47">
        <f>INDEX(p, MATCH($B$1, 'p2'!$B$5:$B$271, 0), MATCH(A47, 'p2'!$A$5:$BQ$5, 0))</f>
        <v>15.855830409307599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2.5886387726705189E-2</v>
      </c>
      <c r="G47">
        <f t="shared" si="11"/>
        <v>152721429270.95953</v>
      </c>
      <c r="H47">
        <f t="shared" si="0"/>
        <v>19798435686.197693</v>
      </c>
      <c r="I47" s="4">
        <f t="shared" si="24"/>
        <v>0.14894665815341196</v>
      </c>
      <c r="J47">
        <f>INDEX(PQ, MATCH($B$1, PQ!$B$5:$B$271, 0), MATCH(A47, PQ!$A$5:$BQ$5, 0))</f>
        <v>2421525082387.3999</v>
      </c>
      <c r="K47">
        <f t="shared" si="1"/>
        <v>367102225244.53979</v>
      </c>
      <c r="L47" s="4">
        <f t="shared" si="25"/>
        <v>0.17868873682367345</v>
      </c>
      <c r="M47" s="20">
        <f t="shared" si="12"/>
        <v>2.974207867026149E-2</v>
      </c>
      <c r="N47" t="str">
        <f t="shared" si="13"/>
        <v>inflation</v>
      </c>
      <c r="O47">
        <f t="shared" si="26"/>
        <v>1</v>
      </c>
      <c r="P47" s="22">
        <f t="shared" si="27"/>
        <v>3.855690943556301E-3</v>
      </c>
      <c r="Q47">
        <f t="shared" si="14"/>
        <v>367102225244.53979</v>
      </c>
      <c r="R47" s="4">
        <f t="shared" si="15"/>
        <v>0.17868873682367345</v>
      </c>
      <c r="S47">
        <f>INDEX(m, MATCH($B$1, 'M stock'!$B$5:$B$271, 0), MATCH(A47, 'M stock'!$A$5:$BQ$5, 0))</f>
        <v>2613575613328.4424</v>
      </c>
      <c r="T47" s="4">
        <f t="shared" si="16"/>
        <v>0.23152219662755544</v>
      </c>
      <c r="U47" s="15">
        <f t="shared" si="17"/>
        <v>2421525082387.3999</v>
      </c>
      <c r="V47" s="4">
        <f t="shared" si="28"/>
        <v>0.17868873682367345</v>
      </c>
      <c r="W47">
        <f t="shared" si="3"/>
        <v>164833726513.26013</v>
      </c>
      <c r="X47" s="4">
        <f t="shared" si="29"/>
        <v>0.20044696114598537</v>
      </c>
      <c r="Y47">
        <f t="shared" si="4"/>
        <v>0.92651808887347931</v>
      </c>
      <c r="Z47" s="10">
        <f t="shared" si="30"/>
        <v>-4.2900939949408162E-2</v>
      </c>
      <c r="AA47">
        <f t="shared" si="18"/>
        <v>152721429270.95953</v>
      </c>
      <c r="AB47">
        <f t="shared" si="31"/>
        <v>19798435686.197693</v>
      </c>
      <c r="AC47" s="4">
        <f t="shared" si="36"/>
        <v>0.14894665815341196</v>
      </c>
      <c r="AD47">
        <f t="shared" si="5"/>
        <v>2268803653116.4404</v>
      </c>
      <c r="AE47">
        <f t="shared" si="19"/>
        <v>2421525082387.3999</v>
      </c>
      <c r="AF47" s="4">
        <f t="shared" si="32"/>
        <v>0.17868873682367359</v>
      </c>
      <c r="AG47" s="4">
        <f t="shared" si="6"/>
        <v>2.9742078670261629E-2</v>
      </c>
      <c r="AH47" s="10">
        <f t="shared" si="37"/>
        <v>4.8059326495564297E-2</v>
      </c>
      <c r="AI47" s="10">
        <f t="shared" si="38"/>
        <v>-2.1758224322311781E-2</v>
      </c>
      <c r="AJ47" s="10">
        <f t="shared" si="39"/>
        <v>0.22158967677308175</v>
      </c>
      <c r="AK47" t="str">
        <f t="shared" si="33"/>
        <v>inflation</v>
      </c>
      <c r="AL47">
        <f t="shared" si="20"/>
        <v>1</v>
      </c>
      <c r="AM47">
        <f t="shared" si="34"/>
        <v>2448741886815.1821</v>
      </c>
      <c r="AN47">
        <f t="shared" si="35"/>
        <v>0.92651808887347931</v>
      </c>
    </row>
    <row r="48" spans="1:40" x14ac:dyDescent="0.35">
      <c r="A48">
        <v>2005</v>
      </c>
      <c r="B48">
        <f>INDEX(p, MATCH($B$1, 'p2'!$B$5:$B$271, 0), MATCH(A48, 'p2'!$A$5:$BQ$5, 0))</f>
        <v>16.322233144612273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2.9415219718223615E-2</v>
      </c>
      <c r="G48">
        <f t="shared" si="11"/>
        <v>155810787498.7355</v>
      </c>
      <c r="H48">
        <f t="shared" si="0"/>
        <v>3089358227.7759705</v>
      </c>
      <c r="I48" s="4">
        <f t="shared" si="24"/>
        <v>2.0228714742413834E-2</v>
      </c>
      <c r="J48">
        <f>INDEX(PQ, MATCH($B$1, PQ!$B$5:$B$271, 0), MATCH(A48, PQ!$A$5:$BQ$5, 0))</f>
        <v>2543180000000</v>
      </c>
      <c r="K48">
        <f t="shared" si="1"/>
        <v>121654917612.6001</v>
      </c>
      <c r="L48" s="4">
        <f t="shared" si="25"/>
        <v>5.0238966549402658E-2</v>
      </c>
      <c r="M48" s="20">
        <f t="shared" si="12"/>
        <v>3.0010251806988825E-2</v>
      </c>
      <c r="N48" t="str">
        <f t="shared" si="13"/>
        <v>inflation</v>
      </c>
      <c r="O48">
        <f t="shared" si="26"/>
        <v>1</v>
      </c>
      <c r="P48" s="22">
        <f t="shared" si="27"/>
        <v>5.9503208876520927E-4</v>
      </c>
      <c r="Q48">
        <f t="shared" si="14"/>
        <v>121654917612.6001</v>
      </c>
      <c r="R48" s="4">
        <f t="shared" si="15"/>
        <v>5.0238966549402658E-2</v>
      </c>
      <c r="S48">
        <f>INDEX(m, MATCH($B$1, 'M stock'!$B$5:$B$271, 0), MATCH(A48, 'M stock'!$A$5:$BQ$5, 0))</f>
        <v>2954985454545.4634</v>
      </c>
      <c r="T48" s="4">
        <f t="shared" si="16"/>
        <v>0.13062941032810929</v>
      </c>
      <c r="U48" s="15">
        <f t="shared" si="17"/>
        <v>2543180000000</v>
      </c>
      <c r="V48" s="4">
        <f t="shared" si="28"/>
        <v>5.0238966549402658E-2</v>
      </c>
      <c r="W48">
        <f t="shared" si="3"/>
        <v>181040512555.16223</v>
      </c>
      <c r="X48" s="4">
        <f t="shared" si="29"/>
        <v>9.832202659446844E-2</v>
      </c>
      <c r="Y48">
        <f t="shared" si="4"/>
        <v>0.86064044616124602</v>
      </c>
      <c r="Z48" s="10">
        <f t="shared" si="30"/>
        <v>-7.1102381597677802E-2</v>
      </c>
      <c r="AA48">
        <f t="shared" si="18"/>
        <v>155810787498.73547</v>
      </c>
      <c r="AB48">
        <f t="shared" si="31"/>
        <v>3089358227.7759399</v>
      </c>
      <c r="AC48" s="4">
        <f t="shared" si="36"/>
        <v>2.0228714742413632E-2</v>
      </c>
      <c r="AD48">
        <f t="shared" si="5"/>
        <v>2387369212501.2646</v>
      </c>
      <c r="AE48">
        <f t="shared" si="19"/>
        <v>2543180000000</v>
      </c>
      <c r="AF48" s="4">
        <f t="shared" si="32"/>
        <v>5.0238966549402658E-2</v>
      </c>
      <c r="AG48" s="4">
        <f t="shared" si="6"/>
        <v>3.0010251806988825E-2</v>
      </c>
      <c r="AH48" s="10">
        <f t="shared" si="37"/>
        <v>-0.10438124293918694</v>
      </c>
      <c r="AI48" s="10">
        <f t="shared" si="38"/>
        <v>-4.8083060045065781E-2</v>
      </c>
      <c r="AJ48" s="10">
        <f t="shared" si="39"/>
        <v>0.12134134814708046</v>
      </c>
      <c r="AK48" t="str">
        <f t="shared" si="33"/>
        <v>inflation</v>
      </c>
      <c r="AL48">
        <f t="shared" si="20"/>
        <v>1</v>
      </c>
      <c r="AM48">
        <f t="shared" si="34"/>
        <v>2773944941990.3013</v>
      </c>
      <c r="AN48">
        <f t="shared" si="35"/>
        <v>0.86064044616124602</v>
      </c>
    </row>
    <row r="49" spans="1:40" x14ac:dyDescent="0.35">
      <c r="A49">
        <v>2006</v>
      </c>
      <c r="B49">
        <f>INDEX(p, MATCH($B$1, 'p2'!$B$5:$B$271, 0), MATCH(A49, 'p2'!$A$5:$BQ$5, 0))</f>
        <v>16.778021241503659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2.7924371184578658E-2</v>
      </c>
      <c r="G49">
        <f t="shared" si="11"/>
        <v>161427950492.56818</v>
      </c>
      <c r="H49">
        <f t="shared" si="0"/>
        <v>5617162993.8326721</v>
      </c>
      <c r="I49" s="4">
        <f t="shared" si="24"/>
        <v>3.6051181590223712E-2</v>
      </c>
      <c r="J49">
        <f>INDEX(PQ, MATCH($B$1, PQ!$B$5:$B$271, 0), MATCH(A49, PQ!$A$5:$BQ$5, 0))</f>
        <v>2708441582336.71</v>
      </c>
      <c r="K49">
        <f t="shared" si="1"/>
        <v>165261582336.70996</v>
      </c>
      <c r="L49" s="4">
        <f t="shared" si="25"/>
        <v>6.4982259351170565E-2</v>
      </c>
      <c r="M49" s="20">
        <f t="shared" si="12"/>
        <v>2.8931077760946854E-2</v>
      </c>
      <c r="N49" t="str">
        <f t="shared" si="13"/>
        <v>inflation</v>
      </c>
      <c r="O49">
        <f t="shared" si="26"/>
        <v>1</v>
      </c>
      <c r="P49" s="22">
        <f t="shared" si="27"/>
        <v>1.0067065763681958E-3</v>
      </c>
      <c r="Q49">
        <f t="shared" si="14"/>
        <v>165261582336.70996</v>
      </c>
      <c r="R49" s="4">
        <f t="shared" si="15"/>
        <v>6.4982259351170565E-2</v>
      </c>
      <c r="S49">
        <f>INDEX(m, MATCH($B$1, 'M stock'!$B$5:$B$271, 0), MATCH(A49, 'M stock'!$A$5:$BQ$5, 0))</f>
        <v>3411885924563.0181</v>
      </c>
      <c r="T49" s="4">
        <f t="shared" si="16"/>
        <v>0.15462020948858959</v>
      </c>
      <c r="U49" s="15">
        <f t="shared" si="17"/>
        <v>2708441582336.71</v>
      </c>
      <c r="V49" s="4">
        <f t="shared" si="28"/>
        <v>6.4982259351170565E-2</v>
      </c>
      <c r="W49">
        <f t="shared" si="3"/>
        <v>203354488318.50699</v>
      </c>
      <c r="X49" s="4">
        <f t="shared" si="29"/>
        <v>0.12325404655792603</v>
      </c>
      <c r="Y49">
        <f t="shared" si="4"/>
        <v>0.79382536292845063</v>
      </c>
      <c r="Z49" s="10">
        <f t="shared" si="30"/>
        <v>-7.7634142725703598E-2</v>
      </c>
      <c r="AA49">
        <f t="shared" si="18"/>
        <v>161427950492.56818</v>
      </c>
      <c r="AB49">
        <f t="shared" si="31"/>
        <v>5617162993.8327026</v>
      </c>
      <c r="AC49" s="4">
        <f t="shared" si="36"/>
        <v>3.6051181590223913E-2</v>
      </c>
      <c r="AD49">
        <f t="shared" si="5"/>
        <v>2547013631844.1416</v>
      </c>
      <c r="AE49">
        <f t="shared" si="19"/>
        <v>2708441582336.71</v>
      </c>
      <c r="AF49" s="4">
        <f t="shared" si="32"/>
        <v>6.4982259351170565E-2</v>
      </c>
      <c r="AG49" s="4">
        <f t="shared" si="6"/>
        <v>2.8931077760946854E-2</v>
      </c>
      <c r="AH49" s="10">
        <f t="shared" si="37"/>
        <v>-0.19439300491575623</v>
      </c>
      <c r="AI49" s="10">
        <f t="shared" si="38"/>
        <v>-5.8271787206755465E-2</v>
      </c>
      <c r="AJ49" s="10">
        <f t="shared" si="39"/>
        <v>0.14261640207687415</v>
      </c>
      <c r="AK49" t="str">
        <f t="shared" si="33"/>
        <v>inflation</v>
      </c>
      <c r="AL49">
        <f t="shared" si="20"/>
        <v>1</v>
      </c>
      <c r="AM49">
        <f t="shared" si="34"/>
        <v>3208531436244.5107</v>
      </c>
      <c r="AN49">
        <f t="shared" si="35"/>
        <v>0.79382536292845063</v>
      </c>
    </row>
    <row r="50" spans="1:40" x14ac:dyDescent="0.35">
      <c r="A50">
        <v>2007</v>
      </c>
      <c r="B50">
        <f>INDEX(p, MATCH($B$1, 'p2'!$B$5:$B$271, 0), MATCH(A50, 'p2'!$A$5:$BQ$5, 0))</f>
        <v>17.155188332382085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2.2479831527774642E-2</v>
      </c>
      <c r="G50">
        <f t="shared" si="11"/>
        <v>180150176389.96078</v>
      </c>
      <c r="H50">
        <f t="shared" si="0"/>
        <v>18722225897.392609</v>
      </c>
      <c r="I50" s="4">
        <f t="shared" si="24"/>
        <v>0.11597883662813735</v>
      </c>
      <c r="J50">
        <f>INDEX(PQ, MATCH($B$1, PQ!$B$5:$B$271, 0), MATCH(A50, PQ!$A$5:$BQ$5, 0))</f>
        <v>3090510204081.6299</v>
      </c>
      <c r="K50">
        <f t="shared" si="1"/>
        <v>382068621744.91992</v>
      </c>
      <c r="L50" s="4">
        <f t="shared" si="25"/>
        <v>0.14106585286409978</v>
      </c>
      <c r="M50" s="20">
        <f t="shared" si="12"/>
        <v>2.5087016235962434E-2</v>
      </c>
      <c r="N50" t="str">
        <f t="shared" si="13"/>
        <v>inflation</v>
      </c>
      <c r="O50">
        <f t="shared" si="26"/>
        <v>1</v>
      </c>
      <c r="P50" s="22">
        <f t="shared" si="27"/>
        <v>2.6071847081877916E-3</v>
      </c>
      <c r="Q50">
        <f t="shared" si="14"/>
        <v>382068621744.91992</v>
      </c>
      <c r="R50" s="4">
        <f t="shared" si="15"/>
        <v>0.14106585286409978</v>
      </c>
      <c r="S50">
        <f>INDEX(m, MATCH($B$1, 'M stock'!$B$5:$B$271, 0), MATCH(A50, 'M stock'!$A$5:$BQ$5, 0))</f>
        <v>4296844737895.1587</v>
      </c>
      <c r="T50" s="4">
        <f t="shared" si="16"/>
        <v>0.25937526426692681</v>
      </c>
      <c r="U50" s="15">
        <f t="shared" si="17"/>
        <v>3090510204081.6299</v>
      </c>
      <c r="V50" s="4">
        <f t="shared" si="28"/>
        <v>0.14106585286409978</v>
      </c>
      <c r="W50">
        <f t="shared" si="3"/>
        <v>250469109090.71436</v>
      </c>
      <c r="X50" s="4">
        <f t="shared" si="29"/>
        <v>0.23168714475784469</v>
      </c>
      <c r="Y50">
        <f t="shared" si="4"/>
        <v>0.71925107668552601</v>
      </c>
      <c r="Z50" s="10">
        <f t="shared" si="30"/>
        <v>-9.3942937232211074E-2</v>
      </c>
      <c r="AA50">
        <f t="shared" si="18"/>
        <v>180150176389.96078</v>
      </c>
      <c r="AB50">
        <f t="shared" si="31"/>
        <v>18722225897.392609</v>
      </c>
      <c r="AC50" s="4">
        <f t="shared" si="36"/>
        <v>0.11597883662813735</v>
      </c>
      <c r="AD50">
        <f t="shared" si="5"/>
        <v>2910360027691.6689</v>
      </c>
      <c r="AE50">
        <f t="shared" si="19"/>
        <v>3090510204081.6299</v>
      </c>
      <c r="AF50" s="4">
        <f t="shared" si="32"/>
        <v>0.14106585286409978</v>
      </c>
      <c r="AG50" s="4">
        <f t="shared" si="6"/>
        <v>2.5087016235962434E-2</v>
      </c>
      <c r="AH50" s="10">
        <f t="shared" si="37"/>
        <v>5.8746786438575838E-2</v>
      </c>
      <c r="AI50" s="10">
        <f t="shared" si="38"/>
        <v>-9.0621291893744904E-2</v>
      </c>
      <c r="AJ50" s="10">
        <f t="shared" si="39"/>
        <v>0.23500879009631087</v>
      </c>
      <c r="AK50" t="str">
        <f t="shared" si="33"/>
        <v>inflation</v>
      </c>
      <c r="AL50">
        <f t="shared" si="20"/>
        <v>1</v>
      </c>
      <c r="AM50">
        <f t="shared" si="34"/>
        <v>4046375628804.4443</v>
      </c>
      <c r="AN50">
        <f t="shared" si="35"/>
        <v>0.71925107668552601</v>
      </c>
    </row>
    <row r="51" spans="1:40" x14ac:dyDescent="0.35">
      <c r="A51">
        <v>2008</v>
      </c>
      <c r="B51">
        <f>INDEX(p, MATCH($B$1, 'p2'!$B$5:$B$271, 0), MATCH(A51, 'p2'!$A$5:$BQ$5, 0))</f>
        <v>17.74313009042832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3.4271950074511122E-2</v>
      </c>
      <c r="G51">
        <f t="shared" si="11"/>
        <v>165101182811.37866</v>
      </c>
      <c r="H51">
        <f t="shared" si="0"/>
        <v>-15048993578.582123</v>
      </c>
      <c r="I51" s="4">
        <f t="shared" si="24"/>
        <v>-8.353582483320153E-2</v>
      </c>
      <c r="J51">
        <f>INDEX(PQ, MATCH($B$1, PQ!$B$5:$B$271, 0), MATCH(A51, PQ!$A$5:$BQ$5, 0))</f>
        <v>2929411764705.8799</v>
      </c>
      <c r="K51">
        <f t="shared" si="1"/>
        <v>-161098439375.75</v>
      </c>
      <c r="L51" s="4">
        <f t="shared" si="25"/>
        <v>-5.2126810376806929E-2</v>
      </c>
      <c r="M51" s="20">
        <f t="shared" si="12"/>
        <v>3.1409014456394602E-2</v>
      </c>
      <c r="N51" t="str">
        <f t="shared" si="13"/>
        <v>inflation</v>
      </c>
      <c r="O51">
        <f t="shared" si="26"/>
        <v>1</v>
      </c>
      <c r="P51" s="22">
        <f t="shared" si="27"/>
        <v>-2.8629356181165203E-3</v>
      </c>
      <c r="Q51">
        <f t="shared" si="14"/>
        <v>-161098439375.75</v>
      </c>
      <c r="R51" s="4">
        <f t="shared" si="15"/>
        <v>-5.2126810376806929E-2</v>
      </c>
      <c r="S51">
        <f>INDEX(m, MATCH($B$1, 'M stock'!$B$5:$B$271, 0), MATCH(A51, 'M stock'!$A$5:$BQ$5, 0))</f>
        <v>4650556985294.1133</v>
      </c>
      <c r="T51" s="4">
        <f t="shared" si="16"/>
        <v>8.2319066425523946E-2</v>
      </c>
      <c r="U51" s="15">
        <f t="shared" si="17"/>
        <v>2929411764705.8799</v>
      </c>
      <c r="V51" s="4">
        <f t="shared" si="28"/>
        <v>-5.2126810376806929E-2</v>
      </c>
      <c r="W51">
        <f t="shared" si="3"/>
        <v>262104654680.00458</v>
      </c>
      <c r="X51" s="4">
        <f t="shared" si="29"/>
        <v>4.645501248250173E-2</v>
      </c>
      <c r="Y51">
        <f t="shared" si="4"/>
        <v>0.62990557345479259</v>
      </c>
      <c r="Z51" s="10">
        <f t="shared" si="30"/>
        <v>-0.12422018697901434</v>
      </c>
      <c r="AA51">
        <f t="shared" si="18"/>
        <v>165101182811.37866</v>
      </c>
      <c r="AB51">
        <f t="shared" si="31"/>
        <v>-15048993578.582123</v>
      </c>
      <c r="AC51" s="4">
        <f t="shared" si="36"/>
        <v>-8.353582483320153E-2</v>
      </c>
      <c r="AD51">
        <f t="shared" si="5"/>
        <v>2764310581894.501</v>
      </c>
      <c r="AE51">
        <f t="shared" si="19"/>
        <v>2929411764705.8799</v>
      </c>
      <c r="AF51" s="4">
        <f t="shared" si="32"/>
        <v>-5.2126810376806929E-2</v>
      </c>
      <c r="AG51" s="4">
        <f t="shared" si="6"/>
        <v>3.1409014456394602E-2</v>
      </c>
      <c r="AH51" s="10">
        <f t="shared" si="37"/>
        <v>0.10094116726838677</v>
      </c>
      <c r="AI51" s="10">
        <f t="shared" si="38"/>
        <v>-9.8581822859308665E-2</v>
      </c>
      <c r="AJ51" s="10">
        <f t="shared" si="39"/>
        <v>7.209337660220741E-2</v>
      </c>
      <c r="AK51" t="str">
        <f t="shared" si="33"/>
        <v>inflation</v>
      </c>
      <c r="AL51">
        <f t="shared" si="20"/>
        <v>1</v>
      </c>
      <c r="AM51">
        <f t="shared" si="34"/>
        <v>4388452330614.1084</v>
      </c>
      <c r="AN51">
        <f t="shared" si="35"/>
        <v>0.62990557345479259</v>
      </c>
    </row>
    <row r="52" spans="1:40" x14ac:dyDescent="0.35">
      <c r="A52">
        <v>2009</v>
      </c>
      <c r="B52">
        <f>INDEX(p, MATCH($B$1, 'p2'!$B$5:$B$271, 0), MATCH(A52, 'p2'!$A$5:$BQ$5, 0))</f>
        <v>18.079733291400306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1.8970903062564444E-2</v>
      </c>
      <c r="G52">
        <f t="shared" si="11"/>
        <v>133455508847.53242</v>
      </c>
      <c r="H52">
        <f t="shared" si="0"/>
        <v>-31645673963.846237</v>
      </c>
      <c r="I52" s="4">
        <f t="shared" si="24"/>
        <v>-0.19167442307182089</v>
      </c>
      <c r="J52">
        <f>INDEX(PQ, MATCH($B$1, PQ!$B$5:$B$271, 0), MATCH(A52, PQ!$A$5:$BQ$5, 0))</f>
        <v>2412840006231.5</v>
      </c>
      <c r="K52">
        <f t="shared" si="1"/>
        <v>-516571758474.37988</v>
      </c>
      <c r="L52" s="4">
        <f t="shared" si="25"/>
        <v>-0.176339756908925</v>
      </c>
      <c r="M52" s="20">
        <f t="shared" si="12"/>
        <v>1.5334666162895888E-2</v>
      </c>
      <c r="N52" t="str">
        <f t="shared" si="13"/>
        <v>inflation</v>
      </c>
      <c r="O52">
        <f t="shared" si="26"/>
        <v>1</v>
      </c>
      <c r="P52" s="22">
        <f t="shared" si="27"/>
        <v>-3.636236899668556E-3</v>
      </c>
      <c r="Q52">
        <f t="shared" si="14"/>
        <v>-516571758474.37988</v>
      </c>
      <c r="R52" s="4">
        <f t="shared" si="15"/>
        <v>-0.176339756908925</v>
      </c>
      <c r="S52">
        <f>INDEX(m, MATCH($B$1, 'M stock'!$B$5:$B$271, 0), MATCH(A52, 'M stock'!$A$5:$BQ$5, 0))</f>
        <v>3938705632631.4146</v>
      </c>
      <c r="T52" s="4">
        <f t="shared" si="16"/>
        <v>-0.1530679776451937</v>
      </c>
      <c r="U52" s="15">
        <f t="shared" si="17"/>
        <v>2412840006231.5</v>
      </c>
      <c r="V52" s="4">
        <f t="shared" si="28"/>
        <v>-0.176339756908925</v>
      </c>
      <c r="W52">
        <f t="shared" si="3"/>
        <v>217851976528.04288</v>
      </c>
      <c r="X52" s="4">
        <f t="shared" si="29"/>
        <v>-0.16883591100657261</v>
      </c>
      <c r="Y52">
        <f t="shared" si="4"/>
        <v>0.61259719087448095</v>
      </c>
      <c r="Z52" s="10">
        <f t="shared" si="30"/>
        <v>-2.7477741600827162E-2</v>
      </c>
      <c r="AA52">
        <f t="shared" si="18"/>
        <v>133455508847.53242</v>
      </c>
      <c r="AB52">
        <f t="shared" si="31"/>
        <v>-31645673963.846237</v>
      </c>
      <c r="AC52" s="4">
        <f t="shared" si="36"/>
        <v>-0.19167442307182089</v>
      </c>
      <c r="AD52">
        <f t="shared" si="5"/>
        <v>2279384497383.9678</v>
      </c>
      <c r="AE52">
        <f t="shared" si="19"/>
        <v>2412840006231.5</v>
      </c>
      <c r="AF52" s="4">
        <f t="shared" si="32"/>
        <v>-0.176339756908925</v>
      </c>
      <c r="AG52" s="4">
        <f t="shared" si="6"/>
        <v>1.5334666162895888E-2</v>
      </c>
      <c r="AH52" s="10">
        <f t="shared" si="37"/>
        <v>-0.2077571602340314</v>
      </c>
      <c r="AI52" s="10">
        <f t="shared" si="38"/>
        <v>-7.5038459023523962E-3</v>
      </c>
      <c r="AJ52" s="10">
        <f t="shared" si="39"/>
        <v>-0.14886201530809784</v>
      </c>
      <c r="AK52" t="str">
        <f t="shared" si="33"/>
        <v>inflation</v>
      </c>
      <c r="AL52">
        <f t="shared" si="20"/>
        <v>1</v>
      </c>
      <c r="AM52">
        <f t="shared" si="34"/>
        <v>3720853656103.3721</v>
      </c>
      <c r="AN52">
        <f t="shared" si="35"/>
        <v>0.61259719087448095</v>
      </c>
    </row>
    <row r="53" spans="1:40" x14ac:dyDescent="0.35">
      <c r="A53">
        <v>2010</v>
      </c>
      <c r="B53">
        <f>INDEX(p, MATCH($B$1, 'p2'!$B$5:$B$271, 0), MATCH(A53, 'p2'!$A$5:$BQ$5, 0))</f>
        <v>18.367034849117406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1.5890807297127354E-2</v>
      </c>
      <c r="G53">
        <f t="shared" si="11"/>
        <v>135323018473.18297</v>
      </c>
      <c r="H53">
        <f t="shared" si="0"/>
        <v>1867509625.6505432</v>
      </c>
      <c r="I53" s="4">
        <f t="shared" si="24"/>
        <v>1.3993499719701329E-2</v>
      </c>
      <c r="J53">
        <f>INDEX(PQ, MATCH($B$1, PQ!$B$5:$B$271, 0), MATCH(A53, PQ!$A$5:$BQ$5, 0))</f>
        <v>2485482596184.71</v>
      </c>
      <c r="K53">
        <f t="shared" si="1"/>
        <v>72642589953.209961</v>
      </c>
      <c r="L53" s="4">
        <f t="shared" si="25"/>
        <v>3.0106675024286822E-2</v>
      </c>
      <c r="M53" s="20">
        <f t="shared" si="12"/>
        <v>1.6113175304585493E-2</v>
      </c>
      <c r="N53" t="str">
        <f t="shared" si="13"/>
        <v>inflation</v>
      </c>
      <c r="O53">
        <f t="shared" si="26"/>
        <v>1</v>
      </c>
      <c r="P53" s="22">
        <f t="shared" si="27"/>
        <v>2.2236800745813884E-4</v>
      </c>
      <c r="Q53">
        <f t="shared" si="14"/>
        <v>72642589953.209961</v>
      </c>
      <c r="R53" s="4">
        <f t="shared" si="15"/>
        <v>3.0106675024286822E-2</v>
      </c>
      <c r="S53">
        <f>INDEX(m, MATCH($B$1, 'M stock'!$B$5:$B$271, 0), MATCH(A53, 'M stock'!$A$5:$BQ$5, 0))</f>
        <v>4062449536070.6641</v>
      </c>
      <c r="T53" s="4">
        <f t="shared" si="16"/>
        <v>3.1417403325106404E-2</v>
      </c>
      <c r="U53" s="15">
        <f t="shared" si="17"/>
        <v>2485482596184.71</v>
      </c>
      <c r="V53" s="4">
        <f t="shared" si="28"/>
        <v>3.0106675024286822E-2</v>
      </c>
      <c r="W53">
        <f t="shared" si="3"/>
        <v>221181566292.17032</v>
      </c>
      <c r="X53" s="4">
        <f t="shared" si="29"/>
        <v>1.5283725294541185E-2</v>
      </c>
      <c r="Y53">
        <f t="shared" si="4"/>
        <v>0.61181870054409371</v>
      </c>
      <c r="Z53" s="10">
        <f t="shared" si="30"/>
        <v>-1.270802971322714E-3</v>
      </c>
      <c r="AA53">
        <f t="shared" si="18"/>
        <v>135323018473.18297</v>
      </c>
      <c r="AB53">
        <f t="shared" si="31"/>
        <v>1867509625.6505432</v>
      </c>
      <c r="AC53" s="4">
        <f t="shared" si="36"/>
        <v>1.3993499719701329E-2</v>
      </c>
      <c r="AD53">
        <f t="shared" si="5"/>
        <v>2350159577711.5269</v>
      </c>
      <c r="AE53">
        <f t="shared" si="19"/>
        <v>2485482596184.71</v>
      </c>
      <c r="AF53" s="4">
        <f t="shared" si="32"/>
        <v>3.0106675024286822E-2</v>
      </c>
      <c r="AG53" s="4">
        <f t="shared" si="6"/>
        <v>1.6113175304585493E-2</v>
      </c>
      <c r="AH53" s="10">
        <f t="shared" si="37"/>
        <v>3.9005619429889102E-2</v>
      </c>
      <c r="AI53" s="10">
        <f t="shared" si="38"/>
        <v>1.4822949729745637E-2</v>
      </c>
      <c r="AJ53" s="10">
        <f t="shared" si="39"/>
        <v>3.1377477995609533E-2</v>
      </c>
      <c r="AK53" t="str">
        <f t="shared" si="33"/>
        <v>inflation</v>
      </c>
      <c r="AL53">
        <f t="shared" si="20"/>
        <v>1</v>
      </c>
      <c r="AM53">
        <f t="shared" si="34"/>
        <v>3841267969778.4932</v>
      </c>
      <c r="AN53">
        <f t="shared" si="35"/>
        <v>0.61181870054409371</v>
      </c>
    </row>
    <row r="54" spans="1:40" x14ac:dyDescent="0.35">
      <c r="A54">
        <v>2011</v>
      </c>
      <c r="B54">
        <f>INDEX(p, MATCH($B$1, 'p2'!$B$5:$B$271, 0), MATCH(A54, 'p2'!$A$5:$BQ$5, 0))</f>
        <v>18.770373810848596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2.1959938827609517E-2</v>
      </c>
      <c r="G54">
        <f t="shared" si="11"/>
        <v>141915438747.86801</v>
      </c>
      <c r="H54">
        <f t="shared" si="0"/>
        <v>6592420274.6850433</v>
      </c>
      <c r="I54" s="4">
        <f t="shared" si="24"/>
        <v>4.8716178142238727E-2</v>
      </c>
      <c r="J54">
        <f>INDEX(PQ, MATCH($B$1, PQ!$B$5:$B$271, 0), MATCH(A54, PQ!$A$5:$BQ$5, 0))</f>
        <v>2663805834828.0698</v>
      </c>
      <c r="K54">
        <f t="shared" si="1"/>
        <v>178323238643.35986</v>
      </c>
      <c r="L54" s="4">
        <f t="shared" si="25"/>
        <v>7.1745921261766779E-2</v>
      </c>
      <c r="M54" s="20">
        <f t="shared" si="12"/>
        <v>2.3029743119528052E-2</v>
      </c>
      <c r="N54" t="str">
        <f t="shared" si="13"/>
        <v>inflation</v>
      </c>
      <c r="O54">
        <f t="shared" si="26"/>
        <v>1</v>
      </c>
      <c r="P54" s="22">
        <f t="shared" si="27"/>
        <v>1.0698042919185351E-3</v>
      </c>
      <c r="Q54">
        <f t="shared" si="14"/>
        <v>178323238643.35986</v>
      </c>
      <c r="R54" s="4">
        <f t="shared" si="15"/>
        <v>7.1745921261766779E-2</v>
      </c>
      <c r="S54">
        <f>INDEX(m, MATCH($B$1, 'M stock'!$B$5:$B$271, 0), MATCH(A54, 'M stock'!$A$5:$BQ$5, 0))</f>
        <v>4026298023498.6064</v>
      </c>
      <c r="T54" s="4">
        <f t="shared" si="16"/>
        <v>-8.8989444056022816E-3</v>
      </c>
      <c r="U54" s="15">
        <f t="shared" si="17"/>
        <v>2663805834828.0698</v>
      </c>
      <c r="V54" s="4">
        <f t="shared" si="28"/>
        <v>7.1745921261766779E-2</v>
      </c>
      <c r="W54">
        <f t="shared" si="3"/>
        <v>214502815131.55331</v>
      </c>
      <c r="X54" s="4">
        <f t="shared" si="29"/>
        <v>-3.0195785627969974E-2</v>
      </c>
      <c r="Y54">
        <f t="shared" si="4"/>
        <v>0.66160175408808553</v>
      </c>
      <c r="Z54" s="10">
        <f t="shared" si="30"/>
        <v>8.1368963550345022E-2</v>
      </c>
      <c r="AA54">
        <f t="shared" si="18"/>
        <v>141915438747.86801</v>
      </c>
      <c r="AB54">
        <f t="shared" si="31"/>
        <v>6592420274.6850433</v>
      </c>
      <c r="AC54" s="4">
        <f t="shared" si="36"/>
        <v>4.8716178142238727E-2</v>
      </c>
      <c r="AD54">
        <f t="shared" si="5"/>
        <v>2521890396080.2017</v>
      </c>
      <c r="AE54">
        <f t="shared" si="19"/>
        <v>2663805834828.0698</v>
      </c>
      <c r="AF54" s="4">
        <f t="shared" si="32"/>
        <v>7.1745921261766779E-2</v>
      </c>
      <c r="AG54" s="4">
        <f t="shared" si="6"/>
        <v>2.3029743119528052E-2</v>
      </c>
      <c r="AH54" s="10">
        <f t="shared" si="37"/>
        <v>7.8223546923924928E-2</v>
      </c>
      <c r="AI54" s="10">
        <f t="shared" si="38"/>
        <v>0.10194170688973675</v>
      </c>
      <c r="AJ54" s="10">
        <f t="shared" si="39"/>
        <v>-9.623042288578243E-3</v>
      </c>
      <c r="AK54" t="str">
        <f t="shared" si="33"/>
        <v>inflation</v>
      </c>
      <c r="AL54">
        <f t="shared" si="20"/>
        <v>1</v>
      </c>
      <c r="AM54">
        <f t="shared" si="34"/>
        <v>3811795208367.0527</v>
      </c>
      <c r="AN54">
        <f t="shared" si="35"/>
        <v>0.66160175408808553</v>
      </c>
    </row>
    <row r="55" spans="1:40" x14ac:dyDescent="0.35">
      <c r="A55">
        <v>2012</v>
      </c>
      <c r="B55">
        <f>INDEX(p, MATCH($B$1, 'p2'!$B$5:$B$271, 0), MATCH(A55, 'p2'!$A$5:$BQ$5, 0))</f>
        <v>19.059952473939539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1.5427431867317248E-2</v>
      </c>
      <c r="G55">
        <f t="shared" si="11"/>
        <v>142030245370.0246</v>
      </c>
      <c r="H55">
        <f t="shared" si="0"/>
        <v>114806622.15658569</v>
      </c>
      <c r="I55" s="4">
        <f t="shared" si="24"/>
        <v>8.089790876139643E-4</v>
      </c>
      <c r="J55">
        <f>INDEX(PQ, MATCH($B$1, PQ!$B$5:$B$271, 0), MATCH(A55, PQ!$A$5:$BQ$5, 0))</f>
        <v>2707089726614.6401</v>
      </c>
      <c r="K55">
        <f t="shared" si="1"/>
        <v>43283891786.570313</v>
      </c>
      <c r="L55" s="4">
        <f t="shared" si="25"/>
        <v>1.6248891424687485E-2</v>
      </c>
      <c r="M55" s="20">
        <f t="shared" si="12"/>
        <v>1.543991233707352E-2</v>
      </c>
      <c r="N55" t="str">
        <f t="shared" si="13"/>
        <v>inflation</v>
      </c>
      <c r="O55">
        <f t="shared" si="26"/>
        <v>1</v>
      </c>
      <c r="P55" s="22">
        <f t="shared" si="27"/>
        <v>1.2480469756272553E-5</v>
      </c>
      <c r="Q55">
        <f t="shared" si="14"/>
        <v>43283891786.570313</v>
      </c>
      <c r="R55" s="4">
        <f t="shared" si="15"/>
        <v>1.6248891424687485E-2</v>
      </c>
      <c r="S55">
        <f>INDEX(m, MATCH($B$1, 'M stock'!$B$5:$B$271, 0), MATCH(A55, 'M stock'!$A$5:$BQ$5, 0))</f>
        <v>4000217172098.0952</v>
      </c>
      <c r="T55" s="4">
        <f t="shared" si="16"/>
        <v>-6.4776256621581546E-3</v>
      </c>
      <c r="U55" s="15">
        <f t="shared" si="17"/>
        <v>2707089726614.6401</v>
      </c>
      <c r="V55" s="4">
        <f t="shared" si="28"/>
        <v>1.6248891424687485E-2</v>
      </c>
      <c r="W55">
        <f t="shared" si="3"/>
        <v>209875506120.36139</v>
      </c>
      <c r="X55" s="4">
        <f t="shared" si="29"/>
        <v>-2.1572253065089256E-2</v>
      </c>
      <c r="Y55">
        <f t="shared" si="4"/>
        <v>0.67673568962626707</v>
      </c>
      <c r="Z55" s="10">
        <f t="shared" si="30"/>
        <v>2.2874690770796555E-2</v>
      </c>
      <c r="AA55">
        <f t="shared" si="18"/>
        <v>142030245370.0246</v>
      </c>
      <c r="AB55">
        <f t="shared" si="31"/>
        <v>114806622.15658569</v>
      </c>
      <c r="AC55" s="4">
        <f t="shared" si="36"/>
        <v>8.089790876139643E-4</v>
      </c>
      <c r="AD55">
        <f t="shared" si="5"/>
        <v>2565059481244.6157</v>
      </c>
      <c r="AE55">
        <f t="shared" si="19"/>
        <v>2707089726614.6401</v>
      </c>
      <c r="AF55" s="4">
        <f t="shared" si="32"/>
        <v>1.6248891424687485E-2</v>
      </c>
      <c r="AG55" s="4">
        <f t="shared" si="6"/>
        <v>1.543991233707352E-2</v>
      </c>
      <c r="AH55" s="10">
        <f t="shared" si="37"/>
        <v>5.7824110955330861E-3</v>
      </c>
      <c r="AI55" s="10">
        <f t="shared" si="38"/>
        <v>3.7821144489776741E-2</v>
      </c>
      <c r="AJ55" s="10">
        <f t="shared" si="39"/>
        <v>-6.6257993461090701E-3</v>
      </c>
      <c r="AK55" t="str">
        <f t="shared" si="33"/>
        <v>inflation</v>
      </c>
      <c r="AL55">
        <f t="shared" si="20"/>
        <v>1</v>
      </c>
      <c r="AM55">
        <f t="shared" si="34"/>
        <v>3790341665977.7339</v>
      </c>
      <c r="AN55">
        <f t="shared" si="35"/>
        <v>0.67673568962626707</v>
      </c>
    </row>
    <row r="56" spans="1:40" x14ac:dyDescent="0.35">
      <c r="A56">
        <v>2013</v>
      </c>
      <c r="B56">
        <f>INDEX(p, MATCH($B$1, 'p2'!$B$5:$B$271, 0), MATCH(A56, 'p2'!$A$5:$BQ$5, 0))</f>
        <v>19.462010929716961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2.1094410194734296E-2</v>
      </c>
      <c r="G56">
        <f t="shared" si="11"/>
        <v>143091765418.85699</v>
      </c>
      <c r="H56">
        <f t="shared" si="0"/>
        <v>1061520048.8323975</v>
      </c>
      <c r="I56" s="4">
        <f t="shared" si="24"/>
        <v>7.4739013937972863E-3</v>
      </c>
      <c r="J56">
        <f>INDEX(PQ, MATCH($B$1, PQ!$B$5:$B$271, 0), MATCH(A56, PQ!$A$5:$BQ$5, 0))</f>
        <v>2784853502534.29</v>
      </c>
      <c r="K56">
        <f t="shared" si="1"/>
        <v>77763775919.649902</v>
      </c>
      <c r="L56" s="4">
        <f t="shared" si="25"/>
        <v>2.872596913028725E-2</v>
      </c>
      <c r="M56" s="20">
        <f t="shared" si="12"/>
        <v>2.1252067736489966E-2</v>
      </c>
      <c r="N56" t="str">
        <f t="shared" si="13"/>
        <v>inflation</v>
      </c>
      <c r="O56">
        <f t="shared" si="26"/>
        <v>1</v>
      </c>
      <c r="P56" s="22">
        <f t="shared" si="27"/>
        <v>1.5765754175567012E-4</v>
      </c>
      <c r="Q56">
        <f t="shared" si="14"/>
        <v>77763775919.649902</v>
      </c>
      <c r="R56" s="4">
        <f t="shared" si="15"/>
        <v>2.872596913028725E-2</v>
      </c>
      <c r="S56">
        <f>INDEX(m, MATCH($B$1, 'M stock'!$B$5:$B$271, 0), MATCH(A56, 'M stock'!$A$5:$BQ$5, 0))</f>
        <v>4042085366442.2056</v>
      </c>
      <c r="T56" s="4">
        <f t="shared" si="16"/>
        <v>1.0466480329154398E-2</v>
      </c>
      <c r="U56" s="15">
        <f t="shared" si="17"/>
        <v>2784853502534.29</v>
      </c>
      <c r="V56" s="4">
        <f t="shared" si="28"/>
        <v>2.872596913028725E-2</v>
      </c>
      <c r="W56">
        <f t="shared" si="3"/>
        <v>207691043902.88153</v>
      </c>
      <c r="X56" s="4">
        <f t="shared" si="29"/>
        <v>-1.0408371409606475E-2</v>
      </c>
      <c r="Y56">
        <f t="shared" si="4"/>
        <v>0.68896454430537779</v>
      </c>
      <c r="Z56" s="10">
        <f t="shared" si="30"/>
        <v>1.807035577784321E-2</v>
      </c>
      <c r="AA56">
        <f t="shared" si="18"/>
        <v>143091765418.85699</v>
      </c>
      <c r="AB56">
        <f t="shared" si="31"/>
        <v>1061520048.8323975</v>
      </c>
      <c r="AC56" s="4">
        <f t="shared" si="36"/>
        <v>7.4739013937972863E-3</v>
      </c>
      <c r="AD56">
        <f t="shared" si="5"/>
        <v>2641761737115.4331</v>
      </c>
      <c r="AE56">
        <f t="shared" si="19"/>
        <v>2784853502534.29</v>
      </c>
      <c r="AF56" s="4">
        <f t="shared" si="32"/>
        <v>2.872596913028725E-2</v>
      </c>
      <c r="AG56" s="4">
        <f t="shared" si="6"/>
        <v>2.1252067736489966E-2</v>
      </c>
      <c r="AH56" s="10">
        <f t="shared" si="37"/>
        <v>2.8602204974500396E-3</v>
      </c>
      <c r="AI56" s="10">
        <f t="shared" si="38"/>
        <v>3.9134340539893724E-2</v>
      </c>
      <c r="AJ56" s="10">
        <f t="shared" si="39"/>
        <v>1.0655613352444041E-2</v>
      </c>
      <c r="AK56" t="str">
        <f t="shared" si="33"/>
        <v>inflation</v>
      </c>
      <c r="AL56">
        <f t="shared" si="20"/>
        <v>1</v>
      </c>
      <c r="AM56">
        <f t="shared" si="34"/>
        <v>3834394322539.3237</v>
      </c>
      <c r="AN56">
        <f t="shared" si="35"/>
        <v>0.68896454430537779</v>
      </c>
    </row>
    <row r="57" spans="1:40" x14ac:dyDescent="0.35">
      <c r="A57">
        <v>2014</v>
      </c>
      <c r="B57">
        <f>INDEX(p, MATCH($B$1, 'p2'!$B$5:$B$271, 0), MATCH(A57, 'p2'!$A$5:$BQ$5, 0))</f>
        <v>19.71869588472855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1.3189025324184356E-2</v>
      </c>
      <c r="G57">
        <f t="shared" si="11"/>
        <v>155421447028.60095</v>
      </c>
      <c r="H57">
        <f t="shared" si="0"/>
        <v>12329681609.743958</v>
      </c>
      <c r="I57" s="4">
        <f t="shared" si="24"/>
        <v>8.6166255435123185E-2</v>
      </c>
      <c r="J57">
        <f>INDEX(PQ, MATCH($B$1, PQ!$B$5:$B$271, 0), MATCH(A57, PQ!$A$5:$BQ$5, 0))</f>
        <v>3064708247921.4302</v>
      </c>
      <c r="K57">
        <f t="shared" si="1"/>
        <v>279854745387.14014</v>
      </c>
      <c r="L57" s="4">
        <f t="shared" si="25"/>
        <v>0.10049172968433168</v>
      </c>
      <c r="M57" s="20">
        <f t="shared" si="12"/>
        <v>1.4325474249208492E-2</v>
      </c>
      <c r="N57" t="str">
        <f t="shared" si="13"/>
        <v>inflation</v>
      </c>
      <c r="O57">
        <f t="shared" si="26"/>
        <v>1</v>
      </c>
      <c r="P57" s="22">
        <f t="shared" si="27"/>
        <v>1.1364489250241354E-3</v>
      </c>
      <c r="Q57">
        <f t="shared" si="14"/>
        <v>279854745387.14014</v>
      </c>
      <c r="R57" s="4">
        <f t="shared" si="15"/>
        <v>0.10049172968433168</v>
      </c>
      <c r="S57">
        <f>INDEX(m, MATCH($B$1, 'M stock'!$B$5:$B$271, 0), MATCH(A57, 'M stock'!$A$5:$BQ$5, 0))</f>
        <v>4146636930483.0693</v>
      </c>
      <c r="T57" s="4">
        <f t="shared" si="16"/>
        <v>2.5865748632837211E-2</v>
      </c>
      <c r="U57" s="15">
        <f t="shared" si="17"/>
        <v>3064708247921.4302</v>
      </c>
      <c r="V57" s="4">
        <f t="shared" si="28"/>
        <v>0.10049172968433168</v>
      </c>
      <c r="W57">
        <f t="shared" si="3"/>
        <v>210289613203.80707</v>
      </c>
      <c r="X57" s="4">
        <f t="shared" si="29"/>
        <v>1.2511706100050491E-2</v>
      </c>
      <c r="Y57">
        <f t="shared" si="4"/>
        <v>0.73908285179054778</v>
      </c>
      <c r="Z57" s="10">
        <f t="shared" si="30"/>
        <v>7.2744392871043687E-2</v>
      </c>
      <c r="AA57">
        <f t="shared" si="18"/>
        <v>155421447028.60095</v>
      </c>
      <c r="AB57">
        <f t="shared" si="31"/>
        <v>12329681609.743958</v>
      </c>
      <c r="AC57" s="4">
        <f t="shared" si="36"/>
        <v>8.6166255435123185E-2</v>
      </c>
      <c r="AD57">
        <f t="shared" si="5"/>
        <v>2909286800892.8291</v>
      </c>
      <c r="AE57">
        <f t="shared" si="19"/>
        <v>3064708247921.4302</v>
      </c>
      <c r="AF57" s="4">
        <f t="shared" si="32"/>
        <v>0.10049172968433168</v>
      </c>
      <c r="AG57" s="4">
        <f t="shared" si="6"/>
        <v>1.4325474249208492E-2</v>
      </c>
      <c r="AH57" s="10">
        <f t="shared" si="37"/>
        <v>0.15368583946171291</v>
      </c>
      <c r="AI57" s="10">
        <f t="shared" si="38"/>
        <v>8.7980023584281183E-2</v>
      </c>
      <c r="AJ57" s="10">
        <f t="shared" si="39"/>
        <v>2.774733681328799E-2</v>
      </c>
      <c r="AK57" t="str">
        <f t="shared" si="33"/>
        <v>inflation</v>
      </c>
      <c r="AL57">
        <f t="shared" si="20"/>
        <v>1</v>
      </c>
      <c r="AM57">
        <f t="shared" si="34"/>
        <v>3936347317279.2617</v>
      </c>
      <c r="AN57">
        <f t="shared" si="35"/>
        <v>0.73908285179054778</v>
      </c>
    </row>
    <row r="58" spans="1:40" x14ac:dyDescent="0.35">
      <c r="A58">
        <v>2015</v>
      </c>
      <c r="B58">
        <f>INDEX(p, MATCH($B$1, 'p2'!$B$5:$B$271, 0), MATCH(A58, 'p2'!$A$5:$BQ$5, 0))</f>
        <v>19.848523898131756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6.584006070287478E-3</v>
      </c>
      <c r="G58">
        <f t="shared" si="11"/>
        <v>147512790167.34943</v>
      </c>
      <c r="H58">
        <f t="shared" si="0"/>
        <v>-7908656861.2515259</v>
      </c>
      <c r="I58" s="4">
        <f t="shared" si="24"/>
        <v>-5.0885235033207223E-2</v>
      </c>
      <c r="J58">
        <f>INDEX(PQ, MATCH($B$1, PQ!$B$5:$B$271, 0), MATCH(A58, PQ!$A$5:$BQ$5, 0))</f>
        <v>2927911140916.73</v>
      </c>
      <c r="K58">
        <f t="shared" si="1"/>
        <v>-136797107004.7002</v>
      </c>
      <c r="L58" s="4">
        <f t="shared" si="25"/>
        <v>-4.4636257659266515E-2</v>
      </c>
      <c r="M58" s="20">
        <f t="shared" si="12"/>
        <v>6.2489773739407076E-3</v>
      </c>
      <c r="N58" t="str">
        <f t="shared" si="13"/>
        <v>inflation</v>
      </c>
      <c r="O58">
        <f t="shared" si="26"/>
        <v>1</v>
      </c>
      <c r="P58" s="22">
        <f t="shared" si="27"/>
        <v>-3.3502869634677041E-4</v>
      </c>
      <c r="Q58">
        <f t="shared" si="14"/>
        <v>-136797107004.7002</v>
      </c>
      <c r="R58" s="4">
        <f t="shared" si="15"/>
        <v>-4.4636257659266515E-2</v>
      </c>
      <c r="S58">
        <f>INDEX(m, MATCH($B$1, 'M stock'!$B$5:$B$271, 0), MATCH(A58, 'M stock'!$A$5:$BQ$5, 0))</f>
        <v>3926060270396.0098</v>
      </c>
      <c r="T58" s="4">
        <f t="shared" si="16"/>
        <v>-5.3194109777381239E-2</v>
      </c>
      <c r="U58" s="15">
        <f t="shared" si="17"/>
        <v>2927911140916.73</v>
      </c>
      <c r="V58" s="4">
        <f t="shared" si="28"/>
        <v>-4.4636257659266515E-2</v>
      </c>
      <c r="W58">
        <f t="shared" si="3"/>
        <v>197801120654.8992</v>
      </c>
      <c r="X58" s="4">
        <f t="shared" si="29"/>
        <v>-5.9387110749993886E-2</v>
      </c>
      <c r="Y58">
        <f t="shared" si="4"/>
        <v>0.74576316695754663</v>
      </c>
      <c r="Z58" s="10">
        <f t="shared" si="30"/>
        <v>9.038655342651648E-3</v>
      </c>
      <c r="AA58">
        <f t="shared" si="18"/>
        <v>147512790167.34943</v>
      </c>
      <c r="AB58">
        <f t="shared" si="31"/>
        <v>-7908656861.2515259</v>
      </c>
      <c r="AC58" s="4">
        <f t="shared" si="36"/>
        <v>-5.0885235033207223E-2</v>
      </c>
      <c r="AD58">
        <f t="shared" si="5"/>
        <v>2780398350749.3804</v>
      </c>
      <c r="AE58">
        <f t="shared" si="19"/>
        <v>2927911140916.73</v>
      </c>
      <c r="AF58" s="4">
        <f t="shared" si="32"/>
        <v>-4.4636257659266515E-2</v>
      </c>
      <c r="AG58" s="4">
        <f t="shared" si="6"/>
        <v>6.2489773739407076E-3</v>
      </c>
      <c r="AH58" s="10">
        <f t="shared" si="37"/>
        <v>-5.4356587378222646E-3</v>
      </c>
      <c r="AI58" s="10">
        <f t="shared" si="38"/>
        <v>1.4750853090727371E-2</v>
      </c>
      <c r="AJ58" s="10">
        <f t="shared" si="39"/>
        <v>-5.3674913001918165E-2</v>
      </c>
      <c r="AK58" t="str">
        <f t="shared" si="33"/>
        <v>inflation</v>
      </c>
      <c r="AL58">
        <f t="shared" si="20"/>
        <v>1</v>
      </c>
      <c r="AM58">
        <f t="shared" si="34"/>
        <v>3728259149741.1104</v>
      </c>
      <c r="AN58">
        <f t="shared" si="35"/>
        <v>0.74576316695754663</v>
      </c>
    </row>
    <row r="59" spans="1:40" x14ac:dyDescent="0.35">
      <c r="A59">
        <v>2016</v>
      </c>
      <c r="B59">
        <f>INDEX(p, MATCH($B$1, 'p2'!$B$5:$B$271, 0), MATCH(A59, 'p2'!$A$5:$BQ$5, 0))</f>
        <v>20.238378941268461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1.9641513149166762E-2</v>
      </c>
      <c r="G59">
        <f t="shared" si="11"/>
        <v>132871638321.59511</v>
      </c>
      <c r="H59">
        <f t="shared" si="0"/>
        <v>-14641151845.754318</v>
      </c>
      <c r="I59" s="4">
        <f t="shared" si="24"/>
        <v>-9.9253439848465422E-2</v>
      </c>
      <c r="J59">
        <f>INDEX(PQ, MATCH($B$1, PQ!$B$5:$B$271, 0), MATCH(A59, PQ!$A$5:$BQ$5, 0))</f>
        <v>2689106566899.6099</v>
      </c>
      <c r="K59">
        <f t="shared" si="1"/>
        <v>-238804574017.12012</v>
      </c>
      <c r="L59" s="4">
        <f t="shared" si="25"/>
        <v>-8.1561414443182295E-2</v>
      </c>
      <c r="M59" s="20">
        <f t="shared" si="12"/>
        <v>1.7692025405283127E-2</v>
      </c>
      <c r="N59" t="str">
        <f t="shared" si="13"/>
        <v>inflation</v>
      </c>
      <c r="O59">
        <f t="shared" si="26"/>
        <v>1</v>
      </c>
      <c r="P59" s="22">
        <f t="shared" si="27"/>
        <v>-1.949487743883635E-3</v>
      </c>
      <c r="Q59">
        <f t="shared" si="14"/>
        <v>-238804574017.12012</v>
      </c>
      <c r="R59" s="4">
        <f t="shared" si="15"/>
        <v>-8.1561414443182295E-2</v>
      </c>
      <c r="S59">
        <f>INDEX(m, MATCH($B$1, 'M stock'!$B$5:$B$271, 0), MATCH(A59, 'M stock'!$A$5:$BQ$5, 0))</f>
        <v>3772156356394.7988</v>
      </c>
      <c r="T59" s="4">
        <f t="shared" si="16"/>
        <v>-3.920059892144425E-2</v>
      </c>
      <c r="U59" s="15">
        <f t="shared" si="17"/>
        <v>2689106566899.6099</v>
      </c>
      <c r="V59" s="4">
        <f t="shared" si="28"/>
        <v>-8.1561414443182295E-2</v>
      </c>
      <c r="W59">
        <f t="shared" si="3"/>
        <v>186386289501.81992</v>
      </c>
      <c r="X59" s="4">
        <f t="shared" si="29"/>
        <v>-5.7708627308510438E-2</v>
      </c>
      <c r="Y59">
        <f t="shared" si="4"/>
        <v>0.71288311322007258</v>
      </c>
      <c r="Z59" s="10">
        <f t="shared" si="30"/>
        <v>-4.4089136061268873E-2</v>
      </c>
      <c r="AA59">
        <f t="shared" si="18"/>
        <v>132871638321.59511</v>
      </c>
      <c r="AB59">
        <f t="shared" si="31"/>
        <v>-14641151845.754318</v>
      </c>
      <c r="AC59" s="4">
        <f t="shared" si="36"/>
        <v>-9.9253439848465422E-2</v>
      </c>
      <c r="AD59">
        <f t="shared" si="5"/>
        <v>2556234928578.0146</v>
      </c>
      <c r="AE59">
        <f t="shared" si="19"/>
        <v>2689106566899.6099</v>
      </c>
      <c r="AF59" s="4">
        <f t="shared" si="32"/>
        <v>-8.1561414443182295E-2</v>
      </c>
      <c r="AG59" s="4">
        <f t="shared" si="6"/>
        <v>1.7692025405283127E-2</v>
      </c>
      <c r="AH59" s="10">
        <f t="shared" si="37"/>
        <v>-0.11383589690745079</v>
      </c>
      <c r="AI59" s="10">
        <f t="shared" si="38"/>
        <v>-2.3852787134671857E-2</v>
      </c>
      <c r="AJ59" s="10">
        <f t="shared" si="39"/>
        <v>-3.7472278381913422E-2</v>
      </c>
      <c r="AK59" t="str">
        <f t="shared" si="33"/>
        <v>inflation</v>
      </c>
      <c r="AL59">
        <f t="shared" si="20"/>
        <v>1</v>
      </c>
      <c r="AM59">
        <f t="shared" si="34"/>
        <v>3585770066892.979</v>
      </c>
      <c r="AN59">
        <f t="shared" si="35"/>
        <v>0.71288311322007258</v>
      </c>
    </row>
    <row r="60" spans="1:40" x14ac:dyDescent="0.35">
      <c r="A60">
        <v>2017</v>
      </c>
      <c r="B60">
        <f>INDEX(p, MATCH($B$1, 'p2'!$B$5:$B$271, 0), MATCH(A60, 'p2'!$A$5:$BQ$5, 0))</f>
        <v>20.613824554222276</v>
      </c>
      <c r="C60" t="str">
        <f t="shared" si="10"/>
        <v>inflation</v>
      </c>
      <c r="D60" t="str">
        <f t="shared" si="21"/>
        <v>contractive</v>
      </c>
      <c r="E60" t="str">
        <f t="shared" si="22"/>
        <v>stagflation</v>
      </c>
      <c r="F60" s="4">
        <f t="shared" si="23"/>
        <v>1.8551170231734151E-2</v>
      </c>
      <c r="G60">
        <f t="shared" si="11"/>
        <v>130017020630.28047</v>
      </c>
      <c r="H60">
        <f t="shared" si="0"/>
        <v>-2854617691.3146362</v>
      </c>
      <c r="I60" s="4">
        <f t="shared" si="24"/>
        <v>-2.1484025691061916E-2</v>
      </c>
      <c r="J60">
        <f>INDEX(PQ, MATCH($B$1, PQ!$B$5:$B$271, 0), MATCH(A60, PQ!$A$5:$BQ$5, 0))</f>
        <v>2680148052335.2998</v>
      </c>
      <c r="K60">
        <f t="shared" si="1"/>
        <v>-8958514564.3100586</v>
      </c>
      <c r="L60" s="4">
        <f t="shared" si="25"/>
        <v>-3.3314092771855922E-3</v>
      </c>
      <c r="M60" s="20">
        <f t="shared" si="12"/>
        <v>1.8152616413876325E-2</v>
      </c>
      <c r="N60" t="str">
        <f t="shared" si="13"/>
        <v>inflation</v>
      </c>
      <c r="O60">
        <f t="shared" si="26"/>
        <v>1</v>
      </c>
      <c r="P60" s="22">
        <f t="shared" si="27"/>
        <v>-3.9855381785782601E-4</v>
      </c>
      <c r="Q60">
        <f t="shared" si="14"/>
        <v>-8958514564.3100586</v>
      </c>
      <c r="R60" s="4">
        <f t="shared" si="15"/>
        <v>-3.3314092771855922E-3</v>
      </c>
      <c r="S60">
        <f>INDEX(m, MATCH($B$1, 'M stock'!$B$5:$B$271, 0), MATCH(A60, 'M stock'!$A$5:$BQ$5, 0))</f>
        <v>3893900750571.7417</v>
      </c>
      <c r="T60" s="4">
        <f t="shared" si="16"/>
        <v>3.2274482464268492E-2</v>
      </c>
      <c r="U60" s="15">
        <f t="shared" si="17"/>
        <v>2680148052335.2998</v>
      </c>
      <c r="V60" s="4">
        <f t="shared" si="28"/>
        <v>-3.3314092771855922E-3</v>
      </c>
      <c r="W60">
        <f t="shared" si="3"/>
        <v>188897540110.97198</v>
      </c>
      <c r="X60" s="4">
        <f t="shared" si="29"/>
        <v>1.3473365534901905E-2</v>
      </c>
      <c r="Y60">
        <f t="shared" si="4"/>
        <v>0.68829387907274564</v>
      </c>
      <c r="Z60" s="10">
        <f t="shared" si="30"/>
        <v>-3.4492659022680561E-2</v>
      </c>
      <c r="AA60">
        <f t="shared" si="18"/>
        <v>130017020630.28047</v>
      </c>
      <c r="AB60">
        <f t="shared" si="31"/>
        <v>-2854617691.3146362</v>
      </c>
      <c r="AC60" s="4">
        <f t="shared" si="36"/>
        <v>-2.1484025691061916E-2</v>
      </c>
      <c r="AD60">
        <f t="shared" si="5"/>
        <v>2550131031705.0195</v>
      </c>
      <c r="AE60">
        <f t="shared" si="19"/>
        <v>2680148052335.2998</v>
      </c>
      <c r="AF60" s="4">
        <f t="shared" si="32"/>
        <v>-3.3314092771855922E-3</v>
      </c>
      <c r="AG60" s="4">
        <f t="shared" si="6"/>
        <v>1.8152616413876325E-2</v>
      </c>
      <c r="AH60" s="10">
        <f t="shared" si="37"/>
        <v>-9.4850122004416948E-2</v>
      </c>
      <c r="AI60" s="10">
        <f t="shared" si="38"/>
        <v>-1.6804774812087496E-2</v>
      </c>
      <c r="AJ60" s="10">
        <f t="shared" si="39"/>
        <v>3.116124974549497E-2</v>
      </c>
      <c r="AK60" t="str">
        <f t="shared" si="33"/>
        <v>inflation</v>
      </c>
      <c r="AL60">
        <f t="shared" si="20"/>
        <v>1</v>
      </c>
      <c r="AM60">
        <f t="shared" si="34"/>
        <v>3705003210460.77</v>
      </c>
      <c r="AN60">
        <f t="shared" si="35"/>
        <v>0.68829387907274564</v>
      </c>
    </row>
    <row r="61" spans="1:40" x14ac:dyDescent="0.35">
      <c r="A61">
        <v>2018</v>
      </c>
      <c r="B61">
        <f>INDEX(p, MATCH($B$1, 'p2'!$B$5:$B$271, 0), MATCH(A61, 'p2'!$A$5:$BQ$5, 0))</f>
        <v>21.009743376312688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1.9206470931631012E-2</v>
      </c>
      <c r="G61">
        <f t="shared" si="11"/>
        <v>136667083274.28053</v>
      </c>
      <c r="H61">
        <f t="shared" si="0"/>
        <v>6650062644.000061</v>
      </c>
      <c r="I61" s="4">
        <f t="shared" si="24"/>
        <v>5.1147631377512791E-2</v>
      </c>
      <c r="J61">
        <f>INDEX(PQ, MATCH($B$1, PQ!$B$5:$B$271, 0), MATCH(A61, PQ!$A$5:$BQ$5, 0))</f>
        <v>2871340347581.79</v>
      </c>
      <c r="K61">
        <f t="shared" si="1"/>
        <v>191192295246.49023</v>
      </c>
      <c r="L61" s="4">
        <f t="shared" si="25"/>
        <v>7.1336467804417811E-2</v>
      </c>
      <c r="M61" s="20">
        <f t="shared" si="12"/>
        <v>2.018883642690502E-2</v>
      </c>
      <c r="N61" t="str">
        <f t="shared" si="13"/>
        <v>inflation</v>
      </c>
      <c r="O61">
        <f t="shared" si="26"/>
        <v>1</v>
      </c>
      <c r="P61" s="22">
        <f t="shared" si="27"/>
        <v>9.8236549527400824E-4</v>
      </c>
      <c r="Q61">
        <f t="shared" si="14"/>
        <v>191192295246.49023</v>
      </c>
      <c r="R61" s="4">
        <f t="shared" si="15"/>
        <v>7.1336467804417811E-2</v>
      </c>
      <c r="S61">
        <f>INDEX(m, MATCH($B$1, 'M stock'!$B$5:$B$271, 0), MATCH(A61, 'M stock'!$A$5:$BQ$5, 0))</f>
        <v>4250265534751.6675</v>
      </c>
      <c r="T61" s="4">
        <f t="shared" si="16"/>
        <v>9.1518712727231361E-2</v>
      </c>
      <c r="U61" s="15">
        <f t="shared" si="17"/>
        <v>2871340347581.79</v>
      </c>
      <c r="V61" s="4">
        <f t="shared" si="28"/>
        <v>7.1336467804417811E-2</v>
      </c>
      <c r="W61">
        <f t="shared" si="3"/>
        <v>202299735823.69427</v>
      </c>
      <c r="X61" s="4">
        <f t="shared" si="29"/>
        <v>7.0949551300926825E-2</v>
      </c>
      <c r="Y61">
        <f t="shared" si="4"/>
        <v>0.67556728493895268</v>
      </c>
      <c r="Z61" s="10">
        <f t="shared" si="30"/>
        <v>-1.8490058564719396E-2</v>
      </c>
      <c r="AA61">
        <f t="shared" si="18"/>
        <v>136667083274.28052</v>
      </c>
      <c r="AB61">
        <f t="shared" si="31"/>
        <v>6650062644.0000458</v>
      </c>
      <c r="AC61" s="4">
        <f t="shared" si="36"/>
        <v>5.1147631377512673E-2</v>
      </c>
      <c r="AD61">
        <f t="shared" si="5"/>
        <v>2734673264307.5098</v>
      </c>
      <c r="AE61">
        <f t="shared" si="19"/>
        <v>2871340347581.79</v>
      </c>
      <c r="AF61" s="4">
        <f t="shared" si="32"/>
        <v>7.1336467804417811E-2</v>
      </c>
      <c r="AG61" s="4">
        <f t="shared" si="6"/>
        <v>2.018883642690502E-2</v>
      </c>
      <c r="AH61" s="10">
        <f t="shared" si="37"/>
        <v>0.1276122050157425</v>
      </c>
      <c r="AI61" s="10">
        <f t="shared" si="38"/>
        <v>3.8691650349098605E-4</v>
      </c>
      <c r="AJ61" s="10">
        <f t="shared" si="39"/>
        <v>8.9826526369137211E-2</v>
      </c>
      <c r="AK61" t="str">
        <f t="shared" si="33"/>
        <v>inflation</v>
      </c>
      <c r="AL61">
        <f t="shared" si="20"/>
        <v>1</v>
      </c>
      <c r="AM61">
        <f t="shared" si="34"/>
        <v>4047965798927.9736</v>
      </c>
      <c r="AN61">
        <f t="shared" si="35"/>
        <v>0.67556728493895268</v>
      </c>
    </row>
    <row r="62" spans="1:40" x14ac:dyDescent="0.35">
      <c r="A62">
        <v>2019</v>
      </c>
      <c r="B62">
        <f>INDEX(p, MATCH($B$1, 'p2'!$B$5:$B$271, 0), MATCH(A62, 'p2'!$A$5:$BQ$5, 0))</f>
        <v>21.457870990574584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2.1329513941952039E-2</v>
      </c>
      <c r="G62">
        <f t="shared" si="11"/>
        <v>132883973725.08656</v>
      </c>
      <c r="H62">
        <f t="shared" si="0"/>
        <v>-3783109549.1939697</v>
      </c>
      <c r="I62" s="4">
        <f t="shared" si="24"/>
        <v>-2.7681205002389304E-2</v>
      </c>
      <c r="J62">
        <f>INDEX(PQ, MATCH($B$1, PQ!$B$5:$B$271, 0), MATCH(A62, PQ!$A$5:$BQ$5, 0))</f>
        <v>2851407164907.8101</v>
      </c>
      <c r="K62">
        <f t="shared" si="1"/>
        <v>-19933182673.97998</v>
      </c>
      <c r="L62" s="4">
        <f t="shared" si="25"/>
        <v>-6.9421177084658314E-3</v>
      </c>
      <c r="M62" s="20">
        <f t="shared" si="12"/>
        <v>2.0739087293923472E-2</v>
      </c>
      <c r="N62" t="str">
        <f t="shared" si="13"/>
        <v>inflation</v>
      </c>
      <c r="O62">
        <f t="shared" si="26"/>
        <v>1</v>
      </c>
      <c r="P62" s="22">
        <f t="shared" si="27"/>
        <v>-5.9042664802856637E-4</v>
      </c>
      <c r="Q62">
        <f t="shared" si="14"/>
        <v>-19933182673.97998</v>
      </c>
      <c r="R62" s="4">
        <f t="shared" si="15"/>
        <v>-6.9421177084658314E-3</v>
      </c>
      <c r="S62">
        <f>INDEX(m, MATCH($B$1, 'M stock'!$B$5:$B$271, 0), MATCH(A62, 'M stock'!$A$5:$BQ$5, 0))</f>
        <v>4011078708439.6323</v>
      </c>
      <c r="T62" s="4">
        <f t="shared" si="16"/>
        <v>-5.6275737211324672E-2</v>
      </c>
      <c r="U62" s="15">
        <f t="shared" si="17"/>
        <v>2851407164907.8101</v>
      </c>
      <c r="V62" s="4">
        <f t="shared" si="28"/>
        <v>-6.9421177084658314E-3</v>
      </c>
      <c r="W62">
        <f t="shared" si="3"/>
        <v>186928083881.2717</v>
      </c>
      <c r="X62" s="4">
        <f t="shared" si="29"/>
        <v>-7.5984537892916898E-2</v>
      </c>
      <c r="Y62">
        <f t="shared" si="4"/>
        <v>0.71088287519968629</v>
      </c>
      <c r="Z62" s="10">
        <f t="shared" si="30"/>
        <v>5.2275459525730122E-2</v>
      </c>
      <c r="AA62">
        <f t="shared" si="18"/>
        <v>132883973725.08656</v>
      </c>
      <c r="AB62">
        <f t="shared" si="31"/>
        <v>-3783109549.1939545</v>
      </c>
      <c r="AC62" s="4">
        <f t="shared" si="36"/>
        <v>-2.7681205002389193E-2</v>
      </c>
      <c r="AD62">
        <f t="shared" si="5"/>
        <v>2718523191182.7236</v>
      </c>
      <c r="AE62">
        <f t="shared" si="19"/>
        <v>2851407164907.8101</v>
      </c>
      <c r="AF62" s="4">
        <f t="shared" si="32"/>
        <v>-6.9421177084658314E-3</v>
      </c>
      <c r="AG62" s="4">
        <f t="shared" si="6"/>
        <v>2.0739087293923472E-2</v>
      </c>
      <c r="AH62" s="10">
        <f t="shared" si="37"/>
        <v>-0.10885263999074984</v>
      </c>
      <c r="AI62" s="10">
        <f t="shared" si="38"/>
        <v>6.9042420184451073E-2</v>
      </c>
      <c r="AJ62" s="10">
        <f t="shared" si="39"/>
        <v>-5.9217577234195955E-2</v>
      </c>
      <c r="AK62" t="str">
        <f t="shared" si="33"/>
        <v>inflation</v>
      </c>
      <c r="AL62">
        <f t="shared" si="20"/>
        <v>1</v>
      </c>
      <c r="AM62">
        <f t="shared" si="34"/>
        <v>3824150624558.3608</v>
      </c>
      <c r="AN62">
        <f t="shared" si="35"/>
        <v>0.71088287519968629</v>
      </c>
    </row>
    <row r="63" spans="1:40" x14ac:dyDescent="0.35">
      <c r="A63">
        <v>2020</v>
      </c>
      <c r="B63">
        <f>INDEX(p, MATCH($B$1, 'p2'!$B$5:$B$271, 0), MATCH(A63, 'p2'!$A$5:$BQ$5, 0))</f>
        <v>22.524288663735405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4.9698205084243774E-2</v>
      </c>
      <c r="G63">
        <f t="shared" si="11"/>
        <v>119727571727.91528</v>
      </c>
      <c r="H63">
        <f t="shared" si="0"/>
        <v>-13156401997.17128</v>
      </c>
      <c r="I63" s="4">
        <f t="shared" si="24"/>
        <v>-9.9006687024498136E-2</v>
      </c>
      <c r="J63">
        <f>INDEX(PQ, MATCH($B$1, PQ!$B$5:$B$271, 0), MATCH(A63, PQ!$A$5:$BQ$5, 0))</f>
        <v>2696778386607.6499</v>
      </c>
      <c r="K63">
        <f t="shared" si="1"/>
        <v>-154628778300.16016</v>
      </c>
      <c r="L63" s="4">
        <f t="shared" si="25"/>
        <v>-5.4228936576709318E-2</v>
      </c>
      <c r="M63" s="20">
        <f t="shared" si="12"/>
        <v>4.4777750447788818E-2</v>
      </c>
      <c r="N63" t="str">
        <f t="shared" si="13"/>
        <v>inflation</v>
      </c>
      <c r="O63">
        <f t="shared" si="26"/>
        <v>1</v>
      </c>
      <c r="P63" s="22">
        <f t="shared" si="27"/>
        <v>-4.9204546364549559E-3</v>
      </c>
      <c r="Q63">
        <f t="shared" si="14"/>
        <v>-154628778300.16016</v>
      </c>
      <c r="R63" s="4">
        <f t="shared" si="15"/>
        <v>-5.4228936576709318E-2</v>
      </c>
      <c r="S63">
        <f>INDEX(m, MATCH($B$1, 'M stock'!$B$5:$B$271, 0), MATCH(A63, 'M stock'!$A$5:$BQ$5, 0))</f>
        <v>4419849834532.0645</v>
      </c>
      <c r="T63" s="4">
        <f t="shared" si="16"/>
        <v>0.10191052228228402</v>
      </c>
      <c r="U63" s="15">
        <f t="shared" si="17"/>
        <v>2696778386607.6499</v>
      </c>
      <c r="V63" s="4">
        <f t="shared" si="28"/>
        <v>-5.4228936576709318E-2</v>
      </c>
      <c r="W63">
        <f t="shared" si="3"/>
        <v>196225945268.05719</v>
      </c>
      <c r="X63" s="4">
        <f t="shared" si="29"/>
        <v>4.9740312925323063E-2</v>
      </c>
      <c r="Y63">
        <f t="shared" si="4"/>
        <v>0.6101515860420994</v>
      </c>
      <c r="Z63" s="10">
        <f t="shared" si="30"/>
        <v>-0.14169885458176437</v>
      </c>
      <c r="AA63">
        <f t="shared" si="18"/>
        <v>119727571727.91528</v>
      </c>
      <c r="AB63">
        <f t="shared" si="31"/>
        <v>-13156401997.17128</v>
      </c>
      <c r="AC63" s="4">
        <f t="shared" si="36"/>
        <v>-9.9006687024498136E-2</v>
      </c>
      <c r="AD63">
        <f t="shared" si="5"/>
        <v>2577050814879.7344</v>
      </c>
      <c r="AE63">
        <f t="shared" si="19"/>
        <v>2696778386607.6494</v>
      </c>
      <c r="AF63" s="4">
        <f t="shared" si="32"/>
        <v>-5.4228936576709491E-2</v>
      </c>
      <c r="AG63" s="4">
        <f t="shared" si="6"/>
        <v>4.4777750447788645E-2</v>
      </c>
      <c r="AH63" s="10">
        <f t="shared" si="37"/>
        <v>-0.23144815445366998</v>
      </c>
      <c r="AI63" s="10">
        <f t="shared" si="38"/>
        <v>-0.10396924950203255</v>
      </c>
      <c r="AJ63" s="10">
        <f t="shared" si="39"/>
        <v>8.7469918005054881E-2</v>
      </c>
      <c r="AK63" t="str">
        <f t="shared" si="33"/>
        <v>inflation</v>
      </c>
      <c r="AL63">
        <f t="shared" si="20"/>
        <v>1</v>
      </c>
      <c r="AM63">
        <f t="shared" si="34"/>
        <v>4223623889264.0073</v>
      </c>
      <c r="AN63">
        <f t="shared" si="35"/>
        <v>0.6101515860420994</v>
      </c>
    </row>
    <row r="64" spans="1:40" x14ac:dyDescent="0.35">
      <c r="A64">
        <v>2021</v>
      </c>
      <c r="B64">
        <f>INDEX(p, MATCH($B$1, 'p2'!$B$5:$B$271, 0), MATCH(A64, 'p2'!$A$5:$BQ$5, 0))</f>
        <v>22.53928007601445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6.6556651368002487E-4</v>
      </c>
      <c r="G64">
        <f t="shared" si="11"/>
        <v>139459780441.35843</v>
      </c>
      <c r="H64">
        <f t="shared" si="0"/>
        <v>19732208713.443146</v>
      </c>
      <c r="I64" s="4">
        <f t="shared" si="24"/>
        <v>0.16480922838964127</v>
      </c>
      <c r="J64">
        <f>INDEX(PQ, MATCH($B$1, PQ!$B$5:$B$271, 0), MATCH(A64, PQ!$A$5:$BQ$5, 0))</f>
        <v>3143323050707.2598</v>
      </c>
      <c r="K64">
        <f t="shared" si="1"/>
        <v>446544664099.60986</v>
      </c>
      <c r="L64" s="4">
        <f t="shared" si="25"/>
        <v>0.16558448640688284</v>
      </c>
      <c r="M64" s="20">
        <f t="shared" si="12"/>
        <v>7.7525801724157017E-4</v>
      </c>
      <c r="N64" t="str">
        <f t="shared" si="13"/>
        <v>inflation</v>
      </c>
      <c r="O64">
        <f t="shared" si="26"/>
        <v>1</v>
      </c>
      <c r="P64" s="22">
        <f t="shared" si="27"/>
        <v>1.096915035615453E-4</v>
      </c>
      <c r="Q64">
        <f t="shared" si="14"/>
        <v>446544664099.60986</v>
      </c>
      <c r="R64" s="4">
        <f t="shared" si="15"/>
        <v>0.16558448640688284</v>
      </c>
      <c r="S64">
        <f>INDEX(m, MATCH($B$1, 'M stock'!$B$5:$B$271, 0), MATCH(A64, 'M stock'!$A$5:$BQ$5, 0))</f>
        <v>5203132165341.4502</v>
      </c>
      <c r="T64" s="4">
        <f t="shared" si="16"/>
        <v>0.17721921787696049</v>
      </c>
      <c r="U64" s="15">
        <f t="shared" si="17"/>
        <v>3143323050707.2598</v>
      </c>
      <c r="V64" s="4">
        <f t="shared" si="28"/>
        <v>0.16558448640688284</v>
      </c>
      <c r="W64">
        <f t="shared" si="3"/>
        <v>230847309576.60223</v>
      </c>
      <c r="X64" s="4">
        <f t="shared" si="29"/>
        <v>0.17643622132256795</v>
      </c>
      <c r="Y64">
        <f t="shared" si="4"/>
        <v>0.60412131593451124</v>
      </c>
      <c r="Z64" s="10">
        <f t="shared" si="30"/>
        <v>-9.8832327007539519E-3</v>
      </c>
      <c r="AA64">
        <f t="shared" si="18"/>
        <v>139459780441.35843</v>
      </c>
      <c r="AB64">
        <f t="shared" si="31"/>
        <v>19732208713.443146</v>
      </c>
      <c r="AC64" s="4">
        <f t="shared" si="36"/>
        <v>0.16480922838964127</v>
      </c>
      <c r="AD64">
        <f t="shared" si="5"/>
        <v>3003863270265.9014</v>
      </c>
      <c r="AE64">
        <f t="shared" si="19"/>
        <v>3143323050707.2598</v>
      </c>
      <c r="AF64" s="4">
        <f t="shared" si="32"/>
        <v>0.16558448640688306</v>
      </c>
      <c r="AG64" s="4">
        <f t="shared" si="6"/>
        <v>7.7525801724179222E-4</v>
      </c>
      <c r="AH64" s="10">
        <f t="shared" si="37"/>
        <v>0.19227573912093168</v>
      </c>
      <c r="AI64" s="10">
        <f t="shared" si="38"/>
        <v>-1.0851734915684891E-2</v>
      </c>
      <c r="AJ64" s="10">
        <f t="shared" si="39"/>
        <v>0.175467719107637</v>
      </c>
      <c r="AK64" t="str">
        <f t="shared" si="33"/>
        <v>inflation</v>
      </c>
      <c r="AL64">
        <f t="shared" si="20"/>
        <v>1</v>
      </c>
      <c r="AM64">
        <f t="shared" si="34"/>
        <v>4972284855764.8477</v>
      </c>
      <c r="AN64">
        <f t="shared" si="35"/>
        <v>0.60412131593451124</v>
      </c>
    </row>
    <row r="65" spans="1:40" x14ac:dyDescent="0.35">
      <c r="A65">
        <v>2022</v>
      </c>
      <c r="B65">
        <f>INDEX(p, MATCH($B$1, 'p2'!$B$5:$B$271, 0), MATCH(A65, 'p2'!$A$5:$BQ$5, 0))</f>
        <v>23.766297018296058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5.4439047660060746E-2</v>
      </c>
      <c r="G65">
        <f t="shared" si="11"/>
        <v>131027667825.03392</v>
      </c>
      <c r="H65">
        <f t="shared" si="0"/>
        <v>-8432112616.3245087</v>
      </c>
      <c r="I65" s="4">
        <f t="shared" si="24"/>
        <v>-6.0462683862248984E-2</v>
      </c>
      <c r="J65">
        <f>INDEX(PQ, MATCH($B$1, PQ!$B$5:$B$271, 0), MATCH(A65, PQ!$A$5:$BQ$5, 0))</f>
        <v>3114042471144.3901</v>
      </c>
      <c r="K65">
        <f t="shared" si="1"/>
        <v>-29280579562.869629</v>
      </c>
      <c r="L65" s="4">
        <f t="shared" si="25"/>
        <v>-9.3151671306203748E-3</v>
      </c>
      <c r="M65" s="20">
        <f t="shared" si="12"/>
        <v>5.1147516731628609E-2</v>
      </c>
      <c r="N65" t="str">
        <f t="shared" si="13"/>
        <v>inflation</v>
      </c>
      <c r="O65">
        <f t="shared" si="26"/>
        <v>1</v>
      </c>
      <c r="P65" s="22">
        <f t="shared" si="27"/>
        <v>-3.2915309284321376E-3</v>
      </c>
      <c r="Q65">
        <f t="shared" si="14"/>
        <v>-29280579562.869629</v>
      </c>
      <c r="R65" s="4">
        <f t="shared" si="15"/>
        <v>-9.3151671306203748E-3</v>
      </c>
      <c r="S65">
        <f>INDEX(m, MATCH($B$1, 'M stock'!$B$5:$B$271, 0), MATCH(A65, 'M stock'!$A$5:$BQ$5, 0))</f>
        <v>5064254049811.7266</v>
      </c>
      <c r="T65" s="4">
        <f t="shared" si="16"/>
        <v>-2.6691252714048614E-2</v>
      </c>
      <c r="U65" s="15">
        <f t="shared" si="17"/>
        <v>3114042471144.3901</v>
      </c>
      <c r="V65" s="4">
        <f t="shared" si="28"/>
        <v>-9.3151671306203748E-3</v>
      </c>
      <c r="W65">
        <f t="shared" si="3"/>
        <v>213085532252.3783</v>
      </c>
      <c r="X65" s="4">
        <f t="shared" si="29"/>
        <v>-7.6941669178648295E-2</v>
      </c>
      <c r="Y65">
        <f t="shared" si="4"/>
        <v>0.61490644831693642</v>
      </c>
      <c r="Z65" s="10">
        <f t="shared" si="30"/>
        <v>1.785259367274887E-2</v>
      </c>
      <c r="AA65">
        <f t="shared" si="18"/>
        <v>131027667825.03394</v>
      </c>
      <c r="AB65">
        <f t="shared" si="31"/>
        <v>-8432112616.3244934</v>
      </c>
      <c r="AC65" s="4">
        <f t="shared" si="36"/>
        <v>-6.0462683862248873E-2</v>
      </c>
      <c r="AD65">
        <f t="shared" si="5"/>
        <v>2983014803319.3564</v>
      </c>
      <c r="AE65">
        <f t="shared" si="19"/>
        <v>3114042471144.3906</v>
      </c>
      <c r="AF65" s="4">
        <f t="shared" si="32"/>
        <v>-9.3151671306202204E-3</v>
      </c>
      <c r="AG65" s="4">
        <f t="shared" si="6"/>
        <v>5.1147516731628762E-2</v>
      </c>
      <c r="AH65" s="10">
        <f t="shared" si="37"/>
        <v>8.8049507841386817E-3</v>
      </c>
      <c r="AI65" s="10">
        <f t="shared" si="38"/>
        <v>6.7626502048028073E-2</v>
      </c>
      <c r="AJ65" s="10">
        <f t="shared" si="39"/>
        <v>-2.7167760803369093E-2</v>
      </c>
      <c r="AK65" t="str">
        <f t="shared" si="33"/>
        <v>inflation</v>
      </c>
      <c r="AL65">
        <f t="shared" si="20"/>
        <v>1</v>
      </c>
      <c r="AM65">
        <f t="shared" si="34"/>
        <v>4851168517559.3486</v>
      </c>
      <c r="AN65">
        <f t="shared" si="35"/>
        <v>0.61490644831693642</v>
      </c>
    </row>
    <row r="66" spans="1:40" x14ac:dyDescent="0.35">
      <c r="A66">
        <v>2023</v>
      </c>
      <c r="B66">
        <f>INDEX(p, MATCH($B$1, 'p2'!$B$5:$B$271, 0), MATCH(A66, 'p2'!$A$5:$BQ$5, 0))</f>
        <v>25.403447321348231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6.8885375866162196E-2</v>
      </c>
      <c r="G66">
        <f t="shared" si="11"/>
        <v>132653723974.73619</v>
      </c>
      <c r="H66">
        <f t="shared" si="0"/>
        <v>1626056149.7022705</v>
      </c>
      <c r="I66" s="4">
        <f t="shared" si="24"/>
        <v>1.2410021308427799E-2</v>
      </c>
      <c r="J66">
        <f>INDEX(PQ, MATCH($B$1, PQ!$B$5:$B$271, 0), MATCH(A66, PQ!$A$5:$BQ$5, 0))</f>
        <v>3369861888972.8799</v>
      </c>
      <c r="K66">
        <f t="shared" si="1"/>
        <v>255819417828.48975</v>
      </c>
      <c r="L66" s="4">
        <f t="shared" si="25"/>
        <v>8.2150266156928095E-2</v>
      </c>
      <c r="M66" s="20">
        <f t="shared" si="12"/>
        <v>6.9740244848500291E-2</v>
      </c>
      <c r="N66" t="str">
        <f t="shared" si="13"/>
        <v>inflation</v>
      </c>
      <c r="O66">
        <f t="shared" si="26"/>
        <v>1</v>
      </c>
      <c r="P66" s="22">
        <f t="shared" si="27"/>
        <v>8.548689823380945E-4</v>
      </c>
      <c r="Q66">
        <f t="shared" si="14"/>
        <v>255819417828.48975</v>
      </c>
      <c r="R66" s="4">
        <f t="shared" si="15"/>
        <v>8.2150266156928095E-2</v>
      </c>
      <c r="S66">
        <f>INDEX(m, MATCH($B$1, 'M stock'!$B$5:$B$271, 0), MATCH(A66, 'M stock'!$A$5:$BQ$5, 0))</f>
        <v>4972489169278.8428</v>
      </c>
      <c r="T66" s="4">
        <f t="shared" si="16"/>
        <v>-1.8120117914758902E-2</v>
      </c>
      <c r="U66" s="15">
        <f t="shared" si="17"/>
        <v>3369861888972.8799</v>
      </c>
      <c r="V66" s="4">
        <f t="shared" si="28"/>
        <v>8.2150266156928095E-2</v>
      </c>
      <c r="W66">
        <f t="shared" si="3"/>
        <v>195740723941.04263</v>
      </c>
      <c r="X66" s="4">
        <f t="shared" si="29"/>
        <v>-8.1398338629543793E-2</v>
      </c>
      <c r="Y66">
        <f t="shared" si="4"/>
        <v>0.67770120240636122</v>
      </c>
      <c r="Z66" s="10">
        <f t="shared" si="30"/>
        <v>0.10212082547076982</v>
      </c>
      <c r="AA66">
        <f t="shared" si="18"/>
        <v>132653723974.73621</v>
      </c>
      <c r="AB66">
        <f t="shared" si="31"/>
        <v>1626056149.7022705</v>
      </c>
      <c r="AC66" s="4">
        <f t="shared" si="36"/>
        <v>1.2410021308427797E-2</v>
      </c>
      <c r="AD66">
        <f t="shared" si="5"/>
        <v>3237208164998.1436</v>
      </c>
      <c r="AE66">
        <f t="shared" si="19"/>
        <v>3369861888972.8799</v>
      </c>
      <c r="AF66" s="4">
        <f t="shared" si="32"/>
        <v>8.2150266156927929E-2</v>
      </c>
      <c r="AG66" s="4">
        <f t="shared" si="6"/>
        <v>6.9740244848500124E-2</v>
      </c>
      <c r="AH66" s="10">
        <f t="shared" si="37"/>
        <v>2.7510927809339752E-2</v>
      </c>
      <c r="AI66" s="10">
        <f t="shared" si="38"/>
        <v>0.16354860478647171</v>
      </c>
      <c r="AJ66" s="10">
        <f t="shared" si="39"/>
        <v>-1.9970559313841896E-2</v>
      </c>
      <c r="AK66" t="str">
        <f t="shared" si="33"/>
        <v>inflation</v>
      </c>
      <c r="AL66">
        <f t="shared" si="20"/>
        <v>1</v>
      </c>
      <c r="AM66">
        <f t="shared" si="34"/>
        <v>4776748445337.7998</v>
      </c>
      <c r="AN66">
        <f t="shared" si="35"/>
        <v>0.67770120240636122</v>
      </c>
    </row>
    <row r="67" spans="1:40" x14ac:dyDescent="0.35">
      <c r="A67">
        <v>2024</v>
      </c>
      <c r="B67">
        <f>INDEX(p, MATCH($B$1, 'p2'!$B$5:$B$271, 0), MATCH(A67, 'p2'!$A$5:$BQ$5, 0))</f>
        <v>26.422567724920786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4.0117405747373443E-2</v>
      </c>
      <c r="G67">
        <f t="shared" si="11"/>
        <v>137906134888.85794</v>
      </c>
      <c r="H67">
        <f t="shared" ref="H67" si="40">G67-G66</f>
        <v>5252410914.1217499</v>
      </c>
      <c r="I67" s="4">
        <f t="shared" si="24"/>
        <v>3.9594899839540634E-2</v>
      </c>
      <c r="J67">
        <f>INDEX(PQ, MATCH($B$1, PQ!$B$5:$B$271, 0), MATCH(A67, PQ!$A$5:$BQ$5, 0))</f>
        <v>3643834188782.9102</v>
      </c>
      <c r="K67">
        <f t="shared" ref="K67" si="41">J67-J66</f>
        <v>273972299810.03027</v>
      </c>
      <c r="L67" s="4">
        <f t="shared" si="25"/>
        <v>8.1300750249303513E-2</v>
      </c>
      <c r="M67" s="20">
        <f t="shared" si="12"/>
        <v>4.1705850409762879E-2</v>
      </c>
      <c r="N67" t="str">
        <f t="shared" si="13"/>
        <v>inflation</v>
      </c>
      <c r="O67">
        <f t="shared" si="26"/>
        <v>1</v>
      </c>
      <c r="P67" s="22">
        <f t="shared" si="27"/>
        <v>1.5884446623894363E-3</v>
      </c>
      <c r="Q67">
        <f t="shared" si="14"/>
        <v>273972299810.03027</v>
      </c>
      <c r="R67" s="4">
        <f t="shared" si="15"/>
        <v>8.1300750249303513E-2</v>
      </c>
      <c r="S67">
        <f>INDEX(m, MATCH($B$1, 'M stock'!$B$5:$B$271, 0), MATCH(A67, 'M stock'!$A$5:$BQ$5, 0))</f>
        <v>5244182687428.7871</v>
      </c>
      <c r="T67" s="4">
        <f t="shared" si="16"/>
        <v>5.4639338347588176E-2</v>
      </c>
      <c r="U67" s="15">
        <f t="shared" si="17"/>
        <v>3643834188782.9097</v>
      </c>
      <c r="V67" s="4">
        <f t="shared" si="28"/>
        <v>8.1300750249303375E-2</v>
      </c>
      <c r="W67">
        <f t="shared" ref="W67" si="42">S67/B67</f>
        <v>198473620808.72513</v>
      </c>
      <c r="X67" s="4">
        <f t="shared" si="29"/>
        <v>1.3961820579071972E-2</v>
      </c>
      <c r="Y67">
        <f t="shared" ref="Y67" si="43">J67/S67</f>
        <v>0.69483357197258033</v>
      </c>
      <c r="Z67" s="10">
        <f t="shared" si="30"/>
        <v>2.5280122722795829E-2</v>
      </c>
      <c r="AA67">
        <f t="shared" si="18"/>
        <v>137906134888.85794</v>
      </c>
      <c r="AB67">
        <f t="shared" si="31"/>
        <v>5252410914.1217346</v>
      </c>
      <c r="AC67" s="4">
        <f t="shared" si="36"/>
        <v>3.9594899839540516E-2</v>
      </c>
      <c r="AD67">
        <f t="shared" ref="AD67" si="44">J67-AA67</f>
        <v>3505928053894.0522</v>
      </c>
      <c r="AE67">
        <f t="shared" si="19"/>
        <v>3643834188782.9102</v>
      </c>
      <c r="AF67" s="4">
        <f t="shared" si="32"/>
        <v>8.1300750249303513E-2</v>
      </c>
      <c r="AG67" s="4">
        <f t="shared" ref="AG67" si="45">AF67-I67</f>
        <v>4.1705850409762879E-2</v>
      </c>
      <c r="AH67" s="10">
        <f t="shared" si="37"/>
        <v>8.1300750249303513E-2</v>
      </c>
      <c r="AI67" s="10">
        <f t="shared" si="38"/>
        <v>6.7338929670231543E-2</v>
      </c>
      <c r="AJ67" s="10">
        <f t="shared" si="39"/>
        <v>5.6020627526507688E-2</v>
      </c>
      <c r="AK67" t="str">
        <f t="shared" si="33"/>
        <v>inflation</v>
      </c>
      <c r="AL67">
        <f t="shared" si="20"/>
        <v>1</v>
      </c>
      <c r="AM67">
        <f t="shared" si="34"/>
        <v>5045709066620.0625</v>
      </c>
      <c r="AN67">
        <f t="shared" si="35"/>
        <v>0.69483357197258033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ECF344-5DB7-4D76-AF61-FE7BE2717D4A}">
          <x14:formula1>
            <xm:f>PQ!$A$6:$A$271</xm:f>
          </x14:formula1>
          <xm:sqref>C1:F1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423F-F99E-4FB5-9DBE-F7F2A796D1CB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IND</v>
      </c>
      <c r="C1" t="s">
        <v>411</v>
      </c>
      <c r="H1">
        <f>IFERROR(B3+B4,"wrong")</f>
        <v>2.0214542764709273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37029883876.183899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37029883876.183899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8173208173.2081709</v>
      </c>
      <c r="U3" s="15">
        <f>S3*Y3</f>
        <v>37029883876.183899</v>
      </c>
      <c r="W3">
        <f t="shared" ref="W3:W66" si="3">S3/B3</f>
        <v>8173208173.2081709</v>
      </c>
      <c r="Y3">
        <f t="shared" ref="Y3:Y66" si="4">J3/S3</f>
        <v>4.5306424468139816</v>
      </c>
      <c r="AA3">
        <f>W3*Y3</f>
        <v>37029883876.183899</v>
      </c>
      <c r="AD3">
        <f t="shared" ref="AD3:AD66" si="5">J3-AA3</f>
        <v>0</v>
      </c>
      <c r="AE3">
        <f>AA3+AD3</f>
        <v>37029883876.183899</v>
      </c>
      <c r="AG3" s="4" t="e">
        <f t="shared" ref="AG3:AG66" si="6">AF3-I3</f>
        <v>#VALUE!</v>
      </c>
      <c r="AH3" s="10">
        <f t="shared" ref="AH3:AH6" si="7">AF3-T4</f>
        <v>-3.2117163412128467E-2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1.0214542764709276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2.1454276470927569E-2</v>
      </c>
      <c r="G4">
        <f t="shared" ref="G4:G67" si="11">J4/B4</f>
        <v>38408411113.204071</v>
      </c>
      <c r="H4">
        <f t="shared" si="0"/>
        <v>1378527237.0201721</v>
      </c>
      <c r="I4" s="4">
        <f>H4/G3</f>
        <v>3.7227425331106269E-2</v>
      </c>
      <c r="J4">
        <f>INDEX(PQ, MATCH($B$1, PQ!$B$5:$B$271, 0), MATCH(A4, PQ!$A$5:$BQ$5, 0))</f>
        <v>39232435784.035797</v>
      </c>
      <c r="K4">
        <f>J4-J3</f>
        <v>2202551907.8518982</v>
      </c>
      <c r="L4" s="4">
        <f>K4/J3</f>
        <v>5.9480389277388176E-2</v>
      </c>
      <c r="M4" s="20">
        <f t="shared" ref="M4:M67" si="12">L4-I4</f>
        <v>2.2252963946281908E-2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7.9868747535433854E-4</v>
      </c>
      <c r="Q4">
        <f t="shared" ref="Q4:Q67" si="14">J4-J3</f>
        <v>2202551907.8518982</v>
      </c>
      <c r="R4" s="4">
        <f t="shared" ref="R4:R67" si="15">Q4/J3</f>
        <v>5.9480389277388176E-2</v>
      </c>
      <c r="S4">
        <f>INDEX(m, MATCH($B$1, 'M stock'!$B$5:$B$271, 0), MATCH(A4, 'M stock'!$A$5:$BQ$5, 0))</f>
        <v>8435708435.7084417</v>
      </c>
      <c r="T4" s="4">
        <f t="shared" ref="T4:T67" si="16">(S4-S3)/S3</f>
        <v>3.2117163412128467E-2</v>
      </c>
      <c r="U4" s="15">
        <f t="shared" ref="U4:U67" si="17">S4*Y4</f>
        <v>39232435784.035797</v>
      </c>
      <c r="V4" s="4">
        <f>(U4-U3)/U3</f>
        <v>5.9480389277388176E-2</v>
      </c>
      <c r="W4">
        <f t="shared" si="3"/>
        <v>8258527699.2068443</v>
      </c>
      <c r="X4" s="4">
        <f>(W4-W3)/W3</f>
        <v>1.0438927308660924E-2</v>
      </c>
      <c r="Y4">
        <f t="shared" si="4"/>
        <v>4.6507576788648226</v>
      </c>
      <c r="Z4" s="10">
        <f>(Y4-Y3)/Y3</f>
        <v>2.6511743855511676E-2</v>
      </c>
      <c r="AA4">
        <f t="shared" ref="AA4:AA67" si="18">W4*Y4</f>
        <v>38408411113.204071</v>
      </c>
      <c r="AB4">
        <f>AA4-AA3</f>
        <v>1378527237.0201721</v>
      </c>
      <c r="AC4" s="4">
        <f>AB4/AA3</f>
        <v>3.7227425331106269E-2</v>
      </c>
      <c r="AD4">
        <f t="shared" si="5"/>
        <v>824024670.83172607</v>
      </c>
      <c r="AE4">
        <f t="shared" ref="AE4:AE67" si="19">AA4+AD4</f>
        <v>39232435784.035797</v>
      </c>
      <c r="AF4" s="4">
        <f>(AE4-AE3)/AE3</f>
        <v>5.9480389277388176E-2</v>
      </c>
      <c r="AG4" s="4">
        <f t="shared" si="6"/>
        <v>2.2252963946281908E-2</v>
      </c>
      <c r="AH4" s="10">
        <f t="shared" si="7"/>
        <v>-3.6611221377328459E-2</v>
      </c>
      <c r="AI4" s="10">
        <f t="shared" si="8"/>
        <v>4.9041461968727253E-2</v>
      </c>
      <c r="AJ4" s="10">
        <f t="shared" si="9"/>
        <v>3.2968645421876497E-2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177180736.50159681</v>
      </c>
      <c r="AN4">
        <f>Y4</f>
        <v>4.6507576788648226</v>
      </c>
    </row>
    <row r="5" spans="1:40" x14ac:dyDescent="0.35">
      <c r="A5">
        <v>1962</v>
      </c>
      <c r="B5">
        <f>INDEX(p, MATCH($B$1, 'p2'!$B$5:$B$271, 0), MATCH(A5, 'p2'!$A$5:$BQ$5, 0))</f>
        <v>1.0664556369581855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4.4056167293885437E-2</v>
      </c>
      <c r="G5">
        <f t="shared" si="11"/>
        <v>39534210704.101707</v>
      </c>
      <c r="H5">
        <f t="shared" si="0"/>
        <v>1125799590.8976364</v>
      </c>
      <c r="I5" s="4">
        <f t="shared" ref="I5:I67" si="24">H5/G4</f>
        <v>2.931127735483461E-2</v>
      </c>
      <c r="J5">
        <f>INDEX(PQ, MATCH($B$1, PQ!$B$5:$B$271, 0), MATCH(A5, PQ!$A$5:$BQ$5, 0))</f>
        <v>42161481858.081902</v>
      </c>
      <c r="K5">
        <f t="shared" si="1"/>
        <v>2929046074.0461044</v>
      </c>
      <c r="L5" s="4">
        <f t="shared" ref="L5:L67" si="25">K5/J4</f>
        <v>7.4658787187462175E-2</v>
      </c>
      <c r="M5" s="20">
        <f t="shared" si="12"/>
        <v>4.5347509832627565E-2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1.2913425387421282E-3</v>
      </c>
      <c r="Q5">
        <f t="shared" si="14"/>
        <v>2929046074.0461044</v>
      </c>
      <c r="R5" s="4">
        <f t="shared" si="15"/>
        <v>7.4658787187462175E-2</v>
      </c>
      <c r="S5">
        <f>INDEX(m, MATCH($B$1, 'M stock'!$B$5:$B$271, 0), MATCH(A5, 'M stock'!$A$5:$BQ$5, 0))</f>
        <v>9246309246.3092461</v>
      </c>
      <c r="T5" s="4">
        <f t="shared" si="16"/>
        <v>9.6091610654716636E-2</v>
      </c>
      <c r="U5" s="15">
        <f t="shared" si="17"/>
        <v>42161481858.081902</v>
      </c>
      <c r="V5" s="4">
        <f t="shared" ref="V5:V67" si="28">(U5-U4)/U4</f>
        <v>7.4658787187462175E-2</v>
      </c>
      <c r="W5">
        <f t="shared" si="3"/>
        <v>8670130220.0269432</v>
      </c>
      <c r="X5" s="4">
        <f t="shared" ref="X5:X67" si="29">(W5-W4)/W4</f>
        <v>4.983969731791655E-2</v>
      </c>
      <c r="Y5">
        <f t="shared" si="4"/>
        <v>4.5598174076765892</v>
      </c>
      <c r="Z5" s="10">
        <f t="shared" ref="Z5:Z67" si="30">(Y5-Y4)/Y4</f>
        <v>-1.9553861428108322E-2</v>
      </c>
      <c r="AA5">
        <f t="shared" si="18"/>
        <v>39534210704.101715</v>
      </c>
      <c r="AB5">
        <f t="shared" ref="AB5:AB67" si="31">AA5-AA4</f>
        <v>1125799590.897644</v>
      </c>
      <c r="AC5" s="4">
        <f>AB5/AA4</f>
        <v>2.9311277354834808E-2</v>
      </c>
      <c r="AD5">
        <f t="shared" si="5"/>
        <v>2627271153.9801865</v>
      </c>
      <c r="AE5">
        <f t="shared" si="19"/>
        <v>42161481858.081902</v>
      </c>
      <c r="AF5" s="4">
        <f t="shared" ref="AF5:AF67" si="32">(AE5-AE4)/AE4</f>
        <v>7.4658787187462175E-2</v>
      </c>
      <c r="AG5" s="4">
        <f t="shared" si="6"/>
        <v>4.5347509832627565E-2</v>
      </c>
      <c r="AH5" s="10">
        <f t="shared" si="7"/>
        <v>-3.1178142178880847E-2</v>
      </c>
      <c r="AI5" s="10">
        <f t="shared" si="8"/>
        <v>2.4819089869545626E-2</v>
      </c>
      <c r="AJ5" s="10">
        <f t="shared" si="9"/>
        <v>9.4212648615570493E-2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576179026.28230178</v>
      </c>
      <c r="AN5">
        <f t="shared" ref="AN5:AN67" si="35">Y5</f>
        <v>4.5598174076765892</v>
      </c>
    </row>
    <row r="6" spans="1:40" x14ac:dyDescent="0.35">
      <c r="A6">
        <v>1963</v>
      </c>
      <c r="B6">
        <f>INDEX(p, MATCH($B$1, 'p2'!$B$5:$B$271, 0), MATCH(A6, 'p2'!$A$5:$BQ$5, 0))</f>
        <v>1.155543329791582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8.3536238870187157E-2</v>
      </c>
      <c r="G6">
        <f t="shared" si="11"/>
        <v>41904030953.003769</v>
      </c>
      <c r="H6">
        <f t="shared" si="0"/>
        <v>2369820248.9020615</v>
      </c>
      <c r="I6" s="4">
        <f t="shared" si="24"/>
        <v>5.994353261885637E-2</v>
      </c>
      <c r="J6">
        <f>INDEX(PQ, MATCH($B$1, PQ!$B$5:$B$271, 0), MATCH(A6, PQ!$A$5:$BQ$5, 0))</f>
        <v>48421923459.123497</v>
      </c>
      <c r="K6">
        <f t="shared" si="1"/>
        <v>6260441601.0415955</v>
      </c>
      <c r="L6" s="4">
        <f t="shared" si="25"/>
        <v>0.14848722874861517</v>
      </c>
      <c r="M6" s="20">
        <f t="shared" si="12"/>
        <v>8.8543696129758792E-2</v>
      </c>
      <c r="N6" t="str">
        <f t="shared" si="13"/>
        <v>inflation</v>
      </c>
      <c r="O6">
        <f t="shared" si="26"/>
        <v>1</v>
      </c>
      <c r="P6" s="22">
        <f t="shared" si="27"/>
        <v>5.0074572595716349E-3</v>
      </c>
      <c r="Q6">
        <f t="shared" si="14"/>
        <v>6260441601.0415955</v>
      </c>
      <c r="R6" s="4">
        <f t="shared" si="15"/>
        <v>0.14848722874861517</v>
      </c>
      <c r="S6">
        <f>INDEX(m, MATCH($B$1, 'M stock'!$B$5:$B$271, 0), MATCH(A6, 'M stock'!$A$5:$BQ$5, 0))</f>
        <v>10224910224.910242</v>
      </c>
      <c r="T6" s="4">
        <f t="shared" si="16"/>
        <v>0.10583692936634302</v>
      </c>
      <c r="U6" s="15">
        <f t="shared" si="17"/>
        <v>48421923459.123497</v>
      </c>
      <c r="V6" s="4">
        <f t="shared" si="28"/>
        <v>0.14848722874861517</v>
      </c>
      <c r="W6">
        <f t="shared" si="3"/>
        <v>8848573620.1293678</v>
      </c>
      <c r="X6" s="4">
        <f t="shared" si="29"/>
        <v>2.0581397922979534E-2</v>
      </c>
      <c r="Y6">
        <f t="shared" si="4"/>
        <v>4.7356820151981882</v>
      </c>
      <c r="Z6" s="10">
        <f t="shared" si="30"/>
        <v>3.8568344255523412E-2</v>
      </c>
      <c r="AA6">
        <f t="shared" si="18"/>
        <v>41904030953.003769</v>
      </c>
      <c r="AB6">
        <f t="shared" si="31"/>
        <v>2369820248.9020538</v>
      </c>
      <c r="AC6" s="4">
        <f t="shared" ref="AC6:AC67" si="36">AB6/AA5</f>
        <v>5.9943532618856168E-2</v>
      </c>
      <c r="AD6">
        <f t="shared" si="5"/>
        <v>6517892506.1197281</v>
      </c>
      <c r="AE6">
        <f t="shared" si="19"/>
        <v>48421923459.123497</v>
      </c>
      <c r="AF6" s="4">
        <f t="shared" si="32"/>
        <v>0.14848722874861517</v>
      </c>
      <c r="AG6" s="4">
        <f t="shared" si="6"/>
        <v>8.8543696129758792E-2</v>
      </c>
      <c r="AH6" s="10">
        <f t="shared" si="7"/>
        <v>5.4422739120356139E-2</v>
      </c>
      <c r="AI6" s="10">
        <f t="shared" si="8"/>
        <v>0.12790583082563564</v>
      </c>
      <c r="AJ6" s="10">
        <f t="shared" si="9"/>
        <v>0.10991888449309176</v>
      </c>
      <c r="AK6" t="str">
        <f t="shared" si="33"/>
        <v>inflation</v>
      </c>
      <c r="AL6">
        <f t="shared" si="20"/>
        <v>1</v>
      </c>
      <c r="AM6">
        <f t="shared" si="34"/>
        <v>1376336604.7808754</v>
      </c>
      <c r="AN6">
        <f t="shared" si="35"/>
        <v>4.7356820151981882</v>
      </c>
    </row>
    <row r="7" spans="1:40" x14ac:dyDescent="0.35">
      <c r="A7">
        <v>1964</v>
      </c>
      <c r="B7">
        <f>INDEX(p, MATCH($B$1, 'p2'!$B$5:$B$271, 0), MATCH(A7, 'p2'!$A$5:$BQ$5, 0))</f>
        <v>1.2543616625474452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8.5516769651282909E-2</v>
      </c>
      <c r="G7">
        <f t="shared" si="11"/>
        <v>45027117479.248993</v>
      </c>
      <c r="H7">
        <f t="shared" si="0"/>
        <v>3123086526.245224</v>
      </c>
      <c r="I7" s="4">
        <f t="shared" si="24"/>
        <v>7.4529501225021277E-2</v>
      </c>
      <c r="J7">
        <f>INDEX(PQ, MATCH($B$1, PQ!$B$5:$B$271, 0), MATCH(A7, PQ!$A$5:$BQ$5, 0))</f>
        <v>56480289940.989899</v>
      </c>
      <c r="K7">
        <f t="shared" si="1"/>
        <v>8058366481.8664017</v>
      </c>
      <c r="L7" s="4">
        <f t="shared" si="25"/>
        <v>0.16641979306478935</v>
      </c>
      <c r="M7" s="20">
        <f t="shared" si="12"/>
        <v>9.1890291839768073E-2</v>
      </c>
      <c r="N7" t="str">
        <f t="shared" si="13"/>
        <v>inflation</v>
      </c>
      <c r="O7">
        <f t="shared" si="26"/>
        <v>1</v>
      </c>
      <c r="P7" s="22">
        <f t="shared" si="27"/>
        <v>6.3735221884851645E-3</v>
      </c>
      <c r="Q7">
        <f t="shared" si="14"/>
        <v>8058366481.8664017</v>
      </c>
      <c r="R7" s="4">
        <f t="shared" si="15"/>
        <v>0.16641979306478935</v>
      </c>
      <c r="S7">
        <f>INDEX(m, MATCH($B$1, 'M stock'!$B$5:$B$271, 0), MATCH(A7, 'M stock'!$A$5:$BQ$5, 0))</f>
        <v>11186711186.711191</v>
      </c>
      <c r="T7" s="4">
        <f t="shared" si="16"/>
        <v>9.4064489628259029E-2</v>
      </c>
      <c r="U7" s="15">
        <f t="shared" si="17"/>
        <v>56480289940.989899</v>
      </c>
      <c r="V7" s="4">
        <f t="shared" si="28"/>
        <v>0.16641979306478935</v>
      </c>
      <c r="W7">
        <f t="shared" si="3"/>
        <v>8918250230.9520817</v>
      </c>
      <c r="X7" s="4">
        <f t="shared" si="29"/>
        <v>7.8743324985406146E-3</v>
      </c>
      <c r="Y7">
        <f t="shared" si="4"/>
        <v>5.0488735248732812</v>
      </c>
      <c r="Z7" s="10">
        <f t="shared" si="30"/>
        <v>6.6134404436355709E-2</v>
      </c>
      <c r="AA7">
        <f t="shared" si="18"/>
        <v>45027117479.248993</v>
      </c>
      <c r="AB7">
        <f t="shared" si="31"/>
        <v>3123086526.245224</v>
      </c>
      <c r="AC7" s="4">
        <f t="shared" si="36"/>
        <v>7.4529501225021277E-2</v>
      </c>
      <c r="AD7">
        <f t="shared" si="5"/>
        <v>11453172461.740906</v>
      </c>
      <c r="AE7">
        <f t="shared" si="19"/>
        <v>56480289940.989899</v>
      </c>
      <c r="AF7" s="4">
        <f t="shared" si="32"/>
        <v>0.16641979306478935</v>
      </c>
      <c r="AG7" s="4">
        <f t="shared" si="6"/>
        <v>9.1890291839768073E-2</v>
      </c>
      <c r="AH7" s="10">
        <f>AF7-T8</f>
        <v>5.7540498902971485E-2</v>
      </c>
      <c r="AI7" s="10">
        <f>AF7-X7</f>
        <v>0.15854546056624874</v>
      </c>
      <c r="AJ7" s="10">
        <f>AF7-Z7</f>
        <v>0.10028538862843364</v>
      </c>
      <c r="AK7" t="str">
        <f t="shared" si="33"/>
        <v>inflation</v>
      </c>
      <c r="AL7">
        <f>IFERROR(IF(AK7=C7,1,0),"")</f>
        <v>1</v>
      </c>
      <c r="AM7">
        <f t="shared" si="34"/>
        <v>2268460955.759109</v>
      </c>
      <c r="AN7">
        <f t="shared" si="35"/>
        <v>5.0488735248732812</v>
      </c>
    </row>
    <row r="8" spans="1:40" x14ac:dyDescent="0.35">
      <c r="A8">
        <v>1965</v>
      </c>
      <c r="B8">
        <f>INDEX(p, MATCH($B$1, 'p2'!$B$5:$B$271, 0), MATCH(A8, 'p2'!$A$5:$BQ$5, 0))</f>
        <v>1.3584783142467431</v>
      </c>
      <c r="C8" t="str">
        <f t="shared" si="10"/>
        <v>inflation</v>
      </c>
      <c r="D8" t="str">
        <f t="shared" si="21"/>
        <v>contractive</v>
      </c>
      <c r="E8" t="str">
        <f t="shared" si="22"/>
        <v>stagflation</v>
      </c>
      <c r="F8" s="4">
        <f t="shared" si="23"/>
        <v>8.3003694076436138E-2</v>
      </c>
      <c r="G8">
        <f t="shared" si="11"/>
        <v>43840306175.243004</v>
      </c>
      <c r="H8">
        <f t="shared" si="0"/>
        <v>-1186811304.0059891</v>
      </c>
      <c r="I8" s="4">
        <f t="shared" si="24"/>
        <v>-2.6357701102073389E-2</v>
      </c>
      <c r="J8">
        <f>INDEX(PQ, MATCH($B$1, PQ!$B$5:$B$271, 0), MATCH(A8, PQ!$A$5:$BQ$5, 0))</f>
        <v>59556105229.005203</v>
      </c>
      <c r="K8">
        <f t="shared" si="1"/>
        <v>3075815288.0153046</v>
      </c>
      <c r="L8" s="4">
        <f t="shared" si="25"/>
        <v>5.4458206415528121E-2</v>
      </c>
      <c r="M8" s="20">
        <f t="shared" si="12"/>
        <v>8.081590751760151E-2</v>
      </c>
      <c r="N8" t="str">
        <f t="shared" si="13"/>
        <v>inflation</v>
      </c>
      <c r="O8">
        <f t="shared" si="26"/>
        <v>1</v>
      </c>
      <c r="P8" s="22">
        <f t="shared" si="27"/>
        <v>-2.1877865588346285E-3</v>
      </c>
      <c r="Q8">
        <f t="shared" si="14"/>
        <v>3075815288.0153046</v>
      </c>
      <c r="R8" s="4">
        <f t="shared" si="15"/>
        <v>5.4458206415528121E-2</v>
      </c>
      <c r="S8">
        <f>INDEX(m, MATCH($B$1, 'M stock'!$B$5:$B$271, 0), MATCH(A8, 'M stock'!$A$5:$BQ$5, 0))</f>
        <v>12404712404.712418</v>
      </c>
      <c r="T8" s="4">
        <f t="shared" si="16"/>
        <v>0.10887929416181787</v>
      </c>
      <c r="U8" s="15">
        <f t="shared" si="17"/>
        <v>59556105229.005203</v>
      </c>
      <c r="V8" s="4">
        <f t="shared" si="28"/>
        <v>5.4458206415528121E-2</v>
      </c>
      <c r="W8">
        <f t="shared" si="3"/>
        <v>9131328983.7759781</v>
      </c>
      <c r="X8" s="4">
        <f t="shared" si="29"/>
        <v>2.3892439358157463E-2</v>
      </c>
      <c r="Y8">
        <f t="shared" si="4"/>
        <v>4.8010871422041577</v>
      </c>
      <c r="Z8" s="10">
        <f t="shared" si="30"/>
        <v>-4.907755788462588E-2</v>
      </c>
      <c r="AA8">
        <f t="shared" si="18"/>
        <v>43840306175.243004</v>
      </c>
      <c r="AB8">
        <f t="shared" si="31"/>
        <v>-1186811304.0059891</v>
      </c>
      <c r="AC8" s="4">
        <f t="shared" si="36"/>
        <v>-2.6357701102073389E-2</v>
      </c>
      <c r="AD8">
        <f t="shared" si="5"/>
        <v>15715799053.762199</v>
      </c>
      <c r="AE8">
        <f t="shared" si="19"/>
        <v>59556105229.005203</v>
      </c>
      <c r="AF8" s="4">
        <f t="shared" si="32"/>
        <v>5.4458206415528121E-2</v>
      </c>
      <c r="AG8" s="4">
        <f t="shared" si="6"/>
        <v>8.081590751760151E-2</v>
      </c>
      <c r="AH8" s="10">
        <f t="shared" ref="AH8:AH67" si="37">AF8-T9</f>
        <v>0.3026366144249325</v>
      </c>
      <c r="AI8" s="10">
        <f t="shared" ref="AI8:AI67" si="38">AF8-X8</f>
        <v>3.0565767057370657E-2</v>
      </c>
      <c r="AJ8" s="10">
        <f t="shared" ref="AJ8:AJ67" si="39">AF8-Z8</f>
        <v>0.103535764300154</v>
      </c>
      <c r="AK8" t="str">
        <f t="shared" si="33"/>
        <v>inflation</v>
      </c>
      <c r="AL8">
        <f t="shared" si="20"/>
        <v>1</v>
      </c>
      <c r="AM8">
        <f t="shared" si="34"/>
        <v>3273383420.9364395</v>
      </c>
      <c r="AN8">
        <f t="shared" si="35"/>
        <v>4.8010871422041577</v>
      </c>
    </row>
    <row r="9" spans="1:40" x14ac:dyDescent="0.35">
      <c r="A9">
        <v>1966</v>
      </c>
      <c r="B9">
        <f>INDEX(p, MATCH($B$1, 'p2'!$B$5:$B$271, 0), MATCH(A9, 'p2'!$A$5:$BQ$5, 0))</f>
        <v>1.5387579849921253</v>
      </c>
      <c r="C9" t="str">
        <f t="shared" si="10"/>
        <v>inflation</v>
      </c>
      <c r="D9" t="str">
        <f t="shared" si="21"/>
        <v>contractive</v>
      </c>
      <c r="E9" t="str">
        <f t="shared" si="22"/>
        <v>stagflation</v>
      </c>
      <c r="F9" s="4">
        <f t="shared" si="23"/>
        <v>0.1327070655856179</v>
      </c>
      <c r="G9">
        <f t="shared" si="11"/>
        <v>29622091939.496426</v>
      </c>
      <c r="H9">
        <f t="shared" si="0"/>
        <v>-14218214235.746578</v>
      </c>
      <c r="I9" s="4">
        <f t="shared" si="24"/>
        <v>-0.32431831518037446</v>
      </c>
      <c r="J9">
        <f>INDEX(PQ, MATCH($B$1, PQ!$B$5:$B$271, 0), MATCH(A9, PQ!$A$5:$BQ$5, 0))</f>
        <v>45581230504.070999</v>
      </c>
      <c r="K9">
        <f t="shared" si="1"/>
        <v>-13974874724.934204</v>
      </c>
      <c r="L9" s="4">
        <f t="shared" si="25"/>
        <v>-0.23465058151801566</v>
      </c>
      <c r="M9" s="20">
        <f t="shared" si="12"/>
        <v>8.9667733662358806E-2</v>
      </c>
      <c r="N9" t="str">
        <f t="shared" si="13"/>
        <v>inflation</v>
      </c>
      <c r="O9">
        <f t="shared" si="26"/>
        <v>1</v>
      </c>
      <c r="P9" s="22">
        <f t="shared" si="27"/>
        <v>-4.3039331923259094E-2</v>
      </c>
      <c r="Q9">
        <f t="shared" si="14"/>
        <v>-13974874724.934204</v>
      </c>
      <c r="R9" s="4">
        <f t="shared" si="15"/>
        <v>-0.23465058151801566</v>
      </c>
      <c r="S9">
        <f>INDEX(m, MATCH($B$1, 'M stock'!$B$5:$B$271, 0), MATCH(A9, 'M stock'!$A$5:$BQ$5, 0))</f>
        <v>9326130628.2963791</v>
      </c>
      <c r="T9" s="4">
        <f t="shared" si="16"/>
        <v>-0.24817840800940441</v>
      </c>
      <c r="U9" s="15">
        <f t="shared" si="17"/>
        <v>45581230504.070999</v>
      </c>
      <c r="V9" s="4">
        <f t="shared" si="28"/>
        <v>-0.23465058151801566</v>
      </c>
      <c r="W9">
        <f t="shared" si="3"/>
        <v>6060817048.0714712</v>
      </c>
      <c r="X9" s="4">
        <f t="shared" si="29"/>
        <v>-0.33626123219960824</v>
      </c>
      <c r="Y9">
        <f t="shared" si="4"/>
        <v>4.8874750226823069</v>
      </c>
      <c r="Z9" s="10">
        <f t="shared" si="30"/>
        <v>1.7993399811212129E-2</v>
      </c>
      <c r="AA9">
        <f t="shared" si="18"/>
        <v>29622091939.496426</v>
      </c>
      <c r="AB9">
        <f t="shared" si="31"/>
        <v>-14218214235.746578</v>
      </c>
      <c r="AC9" s="4">
        <f t="shared" si="36"/>
        <v>-0.32431831518037446</v>
      </c>
      <c r="AD9">
        <f t="shared" si="5"/>
        <v>15959138564.574574</v>
      </c>
      <c r="AE9">
        <f t="shared" si="19"/>
        <v>45581230504.070999</v>
      </c>
      <c r="AF9" s="4">
        <f t="shared" si="32"/>
        <v>-0.23465058151801566</v>
      </c>
      <c r="AG9" s="4">
        <f t="shared" si="6"/>
        <v>8.9667733662358806E-2</v>
      </c>
      <c r="AH9" s="10">
        <f t="shared" si="37"/>
        <v>-0.26172891104559604</v>
      </c>
      <c r="AI9" s="10">
        <f t="shared" si="38"/>
        <v>0.10161065068159258</v>
      </c>
      <c r="AJ9" s="10">
        <f t="shared" si="39"/>
        <v>-0.25264398132922777</v>
      </c>
      <c r="AK9" t="str">
        <f t="shared" si="33"/>
        <v>inflation</v>
      </c>
      <c r="AL9">
        <f t="shared" si="20"/>
        <v>1</v>
      </c>
      <c r="AM9">
        <f t="shared" si="34"/>
        <v>3265313580.2249074</v>
      </c>
      <c r="AN9">
        <f t="shared" si="35"/>
        <v>4.8874750226823069</v>
      </c>
    </row>
    <row r="10" spans="1:40" x14ac:dyDescent="0.35">
      <c r="A10">
        <v>1967</v>
      </c>
      <c r="B10">
        <f>INDEX(p, MATCH($B$1, 'p2'!$B$5:$B$271, 0), MATCH(A10, 'p2'!$A$5:$BQ$5, 0))</f>
        <v>1.6713405229779739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8.6162047104845416E-2</v>
      </c>
      <c r="G10">
        <f t="shared" si="11"/>
        <v>29996844757.087669</v>
      </c>
      <c r="H10">
        <f t="shared" si="0"/>
        <v>374752817.59124374</v>
      </c>
      <c r="I10" s="4">
        <f t="shared" si="24"/>
        <v>1.2651126002737486E-2</v>
      </c>
      <c r="J10">
        <f>INDEX(PQ, MATCH($B$1, PQ!$B$5:$B$271, 0), MATCH(A10, PQ!$A$5:$BQ$5, 0))</f>
        <v>50134942204</v>
      </c>
      <c r="K10">
        <f t="shared" si="1"/>
        <v>4553711699.9290009</v>
      </c>
      <c r="L10" s="4">
        <f t="shared" si="25"/>
        <v>9.9903220022160108E-2</v>
      </c>
      <c r="M10" s="20">
        <f t="shared" si="12"/>
        <v>8.7252094019422619E-2</v>
      </c>
      <c r="N10" t="str">
        <f t="shared" si="13"/>
        <v>inflation</v>
      </c>
      <c r="O10">
        <f t="shared" si="26"/>
        <v>1</v>
      </c>
      <c r="P10" s="22">
        <f t="shared" si="27"/>
        <v>1.0900469145772029E-3</v>
      </c>
      <c r="Q10">
        <f t="shared" si="14"/>
        <v>4553711699.9290009</v>
      </c>
      <c r="R10" s="4">
        <f t="shared" si="15"/>
        <v>9.9903220022160108E-2</v>
      </c>
      <c r="S10">
        <f>INDEX(m, MATCH($B$1, 'M stock'!$B$5:$B$271, 0), MATCH(A10, 'M stock'!$A$5:$BQ$5, 0))</f>
        <v>9578666666.6666489</v>
      </c>
      <c r="T10" s="4">
        <f t="shared" si="16"/>
        <v>2.7078329527580398E-2</v>
      </c>
      <c r="U10" s="15">
        <f t="shared" si="17"/>
        <v>50134942204</v>
      </c>
      <c r="V10" s="4">
        <f t="shared" si="28"/>
        <v>9.9903220022160108E-2</v>
      </c>
      <c r="W10">
        <f t="shared" si="3"/>
        <v>5731128118.4037228</v>
      </c>
      <c r="X10" s="4">
        <f t="shared" si="29"/>
        <v>-5.4396779683797615E-2</v>
      </c>
      <c r="Y10">
        <f t="shared" si="4"/>
        <v>5.234020970629186</v>
      </c>
      <c r="Z10" s="10">
        <f t="shared" si="30"/>
        <v>7.0904904135282998E-2</v>
      </c>
      <c r="AA10">
        <f t="shared" si="18"/>
        <v>29996844757.087673</v>
      </c>
      <c r="AB10">
        <f t="shared" si="31"/>
        <v>374752817.59124756</v>
      </c>
      <c r="AC10" s="4">
        <f t="shared" si="36"/>
        <v>1.2651126002737616E-2</v>
      </c>
      <c r="AD10">
        <f t="shared" si="5"/>
        <v>20138097446.912327</v>
      </c>
      <c r="AE10">
        <f t="shared" si="19"/>
        <v>50134942204</v>
      </c>
      <c r="AF10" s="4">
        <f t="shared" si="32"/>
        <v>9.9903220022160108E-2</v>
      </c>
      <c r="AG10" s="4">
        <f t="shared" si="6"/>
        <v>8.7252094019422619E-2</v>
      </c>
      <c r="AH10" s="10">
        <f t="shared" si="37"/>
        <v>4.6916387303976848E-3</v>
      </c>
      <c r="AI10" s="10">
        <f t="shared" si="38"/>
        <v>0.15429999970595773</v>
      </c>
      <c r="AJ10" s="10">
        <f t="shared" si="39"/>
        <v>2.899831588687711E-2</v>
      </c>
      <c r="AK10" t="str">
        <f t="shared" si="33"/>
        <v>inflation</v>
      </c>
      <c r="AL10">
        <f t="shared" si="20"/>
        <v>1</v>
      </c>
      <c r="AM10">
        <f t="shared" si="34"/>
        <v>3847538548.2629256</v>
      </c>
      <c r="AN10">
        <f t="shared" si="35"/>
        <v>5.234020970629186</v>
      </c>
    </row>
    <row r="11" spans="1:40" x14ac:dyDescent="0.35">
      <c r="A11">
        <v>1968</v>
      </c>
      <c r="B11">
        <f>INDEX(p, MATCH($B$1, 'p2'!$B$5:$B$271, 0), MATCH(A11, 'p2'!$A$5:$BQ$5, 0))</f>
        <v>1.7117098076208155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2.4153835850824777E-2</v>
      </c>
      <c r="G11">
        <f t="shared" si="11"/>
        <v>31013116612.594883</v>
      </c>
      <c r="H11">
        <f t="shared" si="0"/>
        <v>1016271855.5072136</v>
      </c>
      <c r="I11" s="4">
        <f t="shared" si="24"/>
        <v>3.3879291763414164E-2</v>
      </c>
      <c r="J11">
        <f>INDEX(PQ, MATCH($B$1, PQ!$B$5:$B$271, 0), MATCH(A11, PQ!$A$5:$BQ$5, 0))</f>
        <v>53085455870.666702</v>
      </c>
      <c r="K11">
        <f t="shared" si="1"/>
        <v>2950513666.6667023</v>
      </c>
      <c r="L11" s="4">
        <f t="shared" si="25"/>
        <v>5.8851442466234589E-2</v>
      </c>
      <c r="M11" s="20">
        <f t="shared" si="12"/>
        <v>2.4972150702820425E-2</v>
      </c>
      <c r="N11" t="str">
        <f t="shared" si="13"/>
        <v>inflation</v>
      </c>
      <c r="O11">
        <f t="shared" si="26"/>
        <v>1</v>
      </c>
      <c r="P11" s="22">
        <f t="shared" si="27"/>
        <v>8.1831485199564818E-4</v>
      </c>
      <c r="Q11">
        <f t="shared" si="14"/>
        <v>2950513666.6667023</v>
      </c>
      <c r="R11" s="4">
        <f t="shared" si="15"/>
        <v>5.8851442466234589E-2</v>
      </c>
      <c r="S11">
        <f>INDEX(m, MATCH($B$1, 'M stock'!$B$5:$B$271, 0), MATCH(A11, 'M stock'!$A$5:$BQ$5, 0))</f>
        <v>10490666666.666676</v>
      </c>
      <c r="T11" s="4">
        <f t="shared" si="16"/>
        <v>9.5211581291762423E-2</v>
      </c>
      <c r="U11" s="15">
        <f t="shared" si="17"/>
        <v>53085455870.666702</v>
      </c>
      <c r="V11" s="4">
        <f t="shared" si="28"/>
        <v>5.8851442466234589E-2</v>
      </c>
      <c r="W11">
        <f t="shared" si="3"/>
        <v>6128764712.3130865</v>
      </c>
      <c r="X11" s="4">
        <f t="shared" si="29"/>
        <v>6.9381906265972029E-2</v>
      </c>
      <c r="Y11">
        <f t="shared" si="4"/>
        <v>5.0602557070411782</v>
      </c>
      <c r="Z11" s="10">
        <f t="shared" si="30"/>
        <v>-3.3199191322139346E-2</v>
      </c>
      <c r="AA11">
        <f t="shared" si="18"/>
        <v>31013116612.594879</v>
      </c>
      <c r="AB11">
        <f t="shared" si="31"/>
        <v>1016271855.507206</v>
      </c>
      <c r="AC11" s="4">
        <f t="shared" si="36"/>
        <v>3.3879291763413907E-2</v>
      </c>
      <c r="AD11">
        <f t="shared" si="5"/>
        <v>22072339258.071823</v>
      </c>
      <c r="AE11">
        <f t="shared" si="19"/>
        <v>53085455870.666702</v>
      </c>
      <c r="AF11" s="4">
        <f t="shared" si="32"/>
        <v>5.8851442466234589E-2</v>
      </c>
      <c r="AG11" s="4">
        <f t="shared" si="6"/>
        <v>2.4972150702820425E-2</v>
      </c>
      <c r="AH11" s="10">
        <f t="shared" si="37"/>
        <v>-7.6316325708649269E-2</v>
      </c>
      <c r="AI11" s="10">
        <f t="shared" si="38"/>
        <v>-1.053046379973744E-2</v>
      </c>
      <c r="AJ11" s="10">
        <f t="shared" si="39"/>
        <v>9.2050633788373942E-2</v>
      </c>
      <c r="AK11" t="str">
        <f t="shared" si="33"/>
        <v>inflation</v>
      </c>
      <c r="AL11">
        <f t="shared" si="20"/>
        <v>1</v>
      </c>
      <c r="AM11">
        <f t="shared" si="34"/>
        <v>4361901954.35359</v>
      </c>
      <c r="AN11">
        <f t="shared" si="35"/>
        <v>5.0602557070411782</v>
      </c>
    </row>
    <row r="12" spans="1:40" x14ac:dyDescent="0.35">
      <c r="A12">
        <v>1969</v>
      </c>
      <c r="B12">
        <f>INDEX(p, MATCH($B$1, 'p2'!$B$5:$B$271, 0), MATCH(A12, 'p2'!$A$5:$BQ$5, 0))</f>
        <v>1.7689385029014237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3.3433643381498797E-2</v>
      </c>
      <c r="G12">
        <f t="shared" si="11"/>
        <v>33041281492.525906</v>
      </c>
      <c r="H12">
        <f t="shared" si="0"/>
        <v>2028164879.9310226</v>
      </c>
      <c r="I12" s="4">
        <f t="shared" si="24"/>
        <v>6.5397002992835462E-2</v>
      </c>
      <c r="J12">
        <f>INDEX(PQ, MATCH($B$1, PQ!$B$5:$B$271, 0), MATCH(A12, PQ!$A$5:$BQ$5, 0))</f>
        <v>58447995017.333298</v>
      </c>
      <c r="K12">
        <f t="shared" si="1"/>
        <v>5362539146.6665955</v>
      </c>
      <c r="L12" s="4">
        <f t="shared" si="25"/>
        <v>0.10101710645061561</v>
      </c>
      <c r="M12" s="20">
        <f t="shared" si="12"/>
        <v>3.5620103457780147E-2</v>
      </c>
      <c r="N12" t="str">
        <f t="shared" si="13"/>
        <v>inflation</v>
      </c>
      <c r="O12">
        <f t="shared" si="26"/>
        <v>1</v>
      </c>
      <c r="P12" s="22">
        <f t="shared" si="27"/>
        <v>2.1864600762813505E-3</v>
      </c>
      <c r="Q12">
        <f t="shared" si="14"/>
        <v>5362539146.6665955</v>
      </c>
      <c r="R12" s="4">
        <f t="shared" si="15"/>
        <v>0.10101710645061561</v>
      </c>
      <c r="S12">
        <f>INDEX(m, MATCH($B$1, 'M stock'!$B$5:$B$271, 0), MATCH(A12, 'M stock'!$A$5:$BQ$5, 0))</f>
        <v>11908666666.666658</v>
      </c>
      <c r="T12" s="4">
        <f t="shared" si="16"/>
        <v>0.13516776817488385</v>
      </c>
      <c r="U12" s="15">
        <f t="shared" si="17"/>
        <v>58447995017.333298</v>
      </c>
      <c r="V12" s="4">
        <f t="shared" si="28"/>
        <v>0.10101710645061561</v>
      </c>
      <c r="W12">
        <f t="shared" si="3"/>
        <v>6732097609.4612617</v>
      </c>
      <c r="X12" s="4">
        <f t="shared" si="29"/>
        <v>9.8442822570107849E-2</v>
      </c>
      <c r="Y12">
        <f t="shared" si="4"/>
        <v>4.908021750321895</v>
      </c>
      <c r="Z12" s="10">
        <f t="shared" si="30"/>
        <v>-3.0084241890672575E-2</v>
      </c>
      <c r="AA12">
        <f t="shared" si="18"/>
        <v>33041281492.525906</v>
      </c>
      <c r="AB12">
        <f t="shared" si="31"/>
        <v>2028164879.9310265</v>
      </c>
      <c r="AC12" s="4">
        <f t="shared" si="36"/>
        <v>6.5397002992835587E-2</v>
      </c>
      <c r="AD12">
        <f t="shared" si="5"/>
        <v>25406713524.807392</v>
      </c>
      <c r="AE12">
        <f t="shared" si="19"/>
        <v>58447995017.333298</v>
      </c>
      <c r="AF12" s="4">
        <f t="shared" si="32"/>
        <v>0.10101710645061561</v>
      </c>
      <c r="AG12" s="4">
        <f t="shared" si="6"/>
        <v>3.5620103457780147E-2</v>
      </c>
      <c r="AH12" s="10">
        <f t="shared" si="37"/>
        <v>-1.9309826315439024E-2</v>
      </c>
      <c r="AI12" s="10">
        <f t="shared" si="38"/>
        <v>2.5742838805077606E-3</v>
      </c>
      <c r="AJ12" s="10">
        <f t="shared" si="39"/>
        <v>0.13110134834128817</v>
      </c>
      <c r="AK12" t="str">
        <f t="shared" si="33"/>
        <v>inflation</v>
      </c>
      <c r="AL12">
        <f t="shared" si="20"/>
        <v>1</v>
      </c>
      <c r="AM12">
        <f t="shared" si="34"/>
        <v>5176569057.2053967</v>
      </c>
      <c r="AN12">
        <f t="shared" si="35"/>
        <v>4.908021750321895</v>
      </c>
    </row>
    <row r="13" spans="1:40" x14ac:dyDescent="0.35">
      <c r="A13">
        <v>1970</v>
      </c>
      <c r="B13">
        <f>INDEX(p, MATCH($B$1, 'p2'!$B$5:$B$271, 0), MATCH(A13, 'p2'!$A$5:$BQ$5, 0))</f>
        <v>1.7965736293821812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1.5622434830510047E-2</v>
      </c>
      <c r="G13">
        <f t="shared" si="11"/>
        <v>34745296287.207001</v>
      </c>
      <c r="H13">
        <f t="shared" si="0"/>
        <v>1704014794.6810951</v>
      </c>
      <c r="I13" s="4">
        <f t="shared" si="24"/>
        <v>5.1572297371896766E-2</v>
      </c>
      <c r="J13">
        <f>INDEX(PQ, MATCH($B$1, PQ!$B$5:$B$271, 0), MATCH(A13, PQ!$A$5:$BQ$5, 0))</f>
        <v>62422483054.666702</v>
      </c>
      <c r="K13">
        <f t="shared" si="1"/>
        <v>3974488037.3334045</v>
      </c>
      <c r="L13" s="4">
        <f t="shared" si="25"/>
        <v>6.8000417057158813E-2</v>
      </c>
      <c r="M13" s="20">
        <f t="shared" si="12"/>
        <v>1.6428119685262046E-2</v>
      </c>
      <c r="N13" t="str">
        <f t="shared" si="13"/>
        <v>inflation</v>
      </c>
      <c r="O13">
        <f t="shared" si="26"/>
        <v>1</v>
      </c>
      <c r="P13" s="22">
        <f t="shared" si="27"/>
        <v>8.056848547519993E-4</v>
      </c>
      <c r="Q13">
        <f t="shared" si="14"/>
        <v>3974488037.3334045</v>
      </c>
      <c r="R13" s="4">
        <f t="shared" si="15"/>
        <v>6.8000417057158813E-2</v>
      </c>
      <c r="S13">
        <f>INDEX(m, MATCH($B$1, 'M stock'!$B$5:$B$271, 0), MATCH(A13, 'M stock'!$A$5:$BQ$5, 0))</f>
        <v>13341600000.000013</v>
      </c>
      <c r="T13" s="4">
        <f t="shared" si="16"/>
        <v>0.12032693276605463</v>
      </c>
      <c r="U13" s="15">
        <f t="shared" si="17"/>
        <v>62422483054.666702</v>
      </c>
      <c r="V13" s="4">
        <f t="shared" si="28"/>
        <v>6.8000417057158813E-2</v>
      </c>
      <c r="W13">
        <f t="shared" si="3"/>
        <v>7426135941.1069727</v>
      </c>
      <c r="X13" s="4">
        <f t="shared" si="29"/>
        <v>0.10309391989063146</v>
      </c>
      <c r="Y13">
        <f t="shared" si="4"/>
        <v>4.6787853821630572</v>
      </c>
      <c r="Z13" s="10">
        <f t="shared" si="30"/>
        <v>-4.6706469494313729E-2</v>
      </c>
      <c r="AA13">
        <f t="shared" si="18"/>
        <v>34745296287.207001</v>
      </c>
      <c r="AB13">
        <f t="shared" si="31"/>
        <v>1704014794.6810951</v>
      </c>
      <c r="AC13" s="4">
        <f t="shared" si="36"/>
        <v>5.1572297371896766E-2</v>
      </c>
      <c r="AD13">
        <f t="shared" si="5"/>
        <v>27677186767.459702</v>
      </c>
      <c r="AE13">
        <f t="shared" si="19"/>
        <v>62422483054.666702</v>
      </c>
      <c r="AF13" s="4">
        <f t="shared" si="32"/>
        <v>6.8000417057158813E-2</v>
      </c>
      <c r="AG13" s="4">
        <f t="shared" si="6"/>
        <v>1.6428119685262046E-2</v>
      </c>
      <c r="AH13" s="10">
        <f t="shared" si="37"/>
        <v>-0.1117977393967175</v>
      </c>
      <c r="AI13" s="10">
        <f t="shared" si="38"/>
        <v>-3.5093502833472651E-2</v>
      </c>
      <c r="AJ13" s="10">
        <f t="shared" si="39"/>
        <v>0.11470688655147254</v>
      </c>
      <c r="AK13" t="str">
        <f t="shared" si="33"/>
        <v>inflation</v>
      </c>
      <c r="AL13">
        <f t="shared" si="20"/>
        <v>1</v>
      </c>
      <c r="AM13">
        <f t="shared" si="34"/>
        <v>5915464058.8930397</v>
      </c>
      <c r="AN13">
        <f t="shared" si="35"/>
        <v>4.6787853821630572</v>
      </c>
    </row>
    <row r="14" spans="1:40" x14ac:dyDescent="0.35">
      <c r="A14">
        <v>1971</v>
      </c>
      <c r="B14">
        <f>INDEX(p, MATCH($B$1, 'p2'!$B$5:$B$271, 0), MATCH(A14, 'p2'!$A$5:$BQ$5, 0))</f>
        <v>1.8922383196680648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5.3248410597444541E-2</v>
      </c>
      <c r="G14">
        <f t="shared" si="11"/>
        <v>35593510421.904861</v>
      </c>
      <c r="H14">
        <f t="shared" si="0"/>
        <v>848214134.69786072</v>
      </c>
      <c r="I14" s="4">
        <f t="shared" si="24"/>
        <v>2.4412344269177173E-2</v>
      </c>
      <c r="J14">
        <f>INDEX(PQ, MATCH($B$1, PQ!$B$5:$B$271, 0), MATCH(A14, PQ!$A$5:$BQ$5, 0))</f>
        <v>67351404351.833</v>
      </c>
      <c r="K14">
        <f t="shared" si="1"/>
        <v>4928921297.1662979</v>
      </c>
      <c r="L14" s="4">
        <f t="shared" si="25"/>
        <v>7.8960673397913031E-2</v>
      </c>
      <c r="M14" s="20">
        <f t="shared" si="12"/>
        <v>5.4548329128735862E-2</v>
      </c>
      <c r="N14" t="str">
        <f t="shared" si="13"/>
        <v>inflation</v>
      </c>
      <c r="O14">
        <f t="shared" si="26"/>
        <v>1</v>
      </c>
      <c r="P14" s="22">
        <f t="shared" si="27"/>
        <v>1.2999185312913206E-3</v>
      </c>
      <c r="Q14">
        <f t="shared" si="14"/>
        <v>4928921297.1662979</v>
      </c>
      <c r="R14" s="4">
        <f t="shared" si="15"/>
        <v>7.8960673397913031E-2</v>
      </c>
      <c r="S14">
        <f>INDEX(m, MATCH($B$1, 'M stock'!$B$5:$B$271, 0), MATCH(A14, 'M stock'!$A$5:$BQ$5, 0))</f>
        <v>15740395084.145052</v>
      </c>
      <c r="T14" s="4">
        <f t="shared" si="16"/>
        <v>0.17979815645387631</v>
      </c>
      <c r="U14" s="15">
        <f t="shared" si="17"/>
        <v>67351404351.833</v>
      </c>
      <c r="V14" s="4">
        <f t="shared" si="28"/>
        <v>7.8960673397913031E-2</v>
      </c>
      <c r="W14">
        <f t="shared" si="3"/>
        <v>8318399918.5188379</v>
      </c>
      <c r="X14" s="4">
        <f t="shared" si="29"/>
        <v>0.1201518507724571</v>
      </c>
      <c r="Y14">
        <f t="shared" si="4"/>
        <v>4.2788890616649491</v>
      </c>
      <c r="Z14" s="10">
        <f t="shared" si="30"/>
        <v>-8.5470114107527487E-2</v>
      </c>
      <c r="AA14">
        <f t="shared" si="18"/>
        <v>35593510421.904861</v>
      </c>
      <c r="AB14">
        <f t="shared" si="31"/>
        <v>848214134.69786072</v>
      </c>
      <c r="AC14" s="4">
        <f t="shared" si="36"/>
        <v>2.4412344269177173E-2</v>
      </c>
      <c r="AD14">
        <f t="shared" si="5"/>
        <v>31757893929.928139</v>
      </c>
      <c r="AE14">
        <f t="shared" si="19"/>
        <v>67351404351.833</v>
      </c>
      <c r="AF14" s="4">
        <f t="shared" si="32"/>
        <v>7.8960673397913031E-2</v>
      </c>
      <c r="AG14" s="4">
        <f t="shared" si="6"/>
        <v>5.4548329128735862E-2</v>
      </c>
      <c r="AH14" s="10">
        <f t="shared" si="37"/>
        <v>-3.1861587919256903E-2</v>
      </c>
      <c r="AI14" s="10">
        <f t="shared" si="38"/>
        <v>-4.1191177374544072E-2</v>
      </c>
      <c r="AJ14" s="10">
        <f t="shared" si="39"/>
        <v>0.16443078750544052</v>
      </c>
      <c r="AK14" t="str">
        <f t="shared" si="33"/>
        <v>inflation</v>
      </c>
      <c r="AL14">
        <f t="shared" si="20"/>
        <v>1</v>
      </c>
      <c r="AM14">
        <f t="shared" si="34"/>
        <v>7421995165.626214</v>
      </c>
      <c r="AN14">
        <f t="shared" si="35"/>
        <v>4.2788890616649491</v>
      </c>
    </row>
    <row r="15" spans="1:40" x14ac:dyDescent="0.35">
      <c r="A15">
        <v>1972</v>
      </c>
      <c r="B15">
        <f>INDEX(p, MATCH($B$1, 'p2'!$B$5:$B$271, 0), MATCH(A15, 'p2'!$A$5:$BQ$5, 0))</f>
        <v>2.0973494355313602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0.10839602693347627</v>
      </c>
      <c r="G15">
        <f t="shared" si="11"/>
        <v>34073816912.097637</v>
      </c>
      <c r="H15">
        <f t="shared" si="0"/>
        <v>-1519693509.8072243</v>
      </c>
      <c r="I15" s="4">
        <f t="shared" si="24"/>
        <v>-4.2695803021215312E-2</v>
      </c>
      <c r="J15">
        <f>INDEX(PQ, MATCH($B$1, PQ!$B$5:$B$271, 0), MATCH(A15, PQ!$A$5:$BQ$5, 0))</f>
        <v>71464700666.986893</v>
      </c>
      <c r="K15">
        <f t="shared" si="1"/>
        <v>4113296315.1538925</v>
      </c>
      <c r="L15" s="4">
        <f t="shared" si="25"/>
        <v>6.1072168498026977E-2</v>
      </c>
      <c r="M15" s="20">
        <f t="shared" si="12"/>
        <v>0.10376797151924229</v>
      </c>
      <c r="N15" t="str">
        <f t="shared" si="13"/>
        <v>inflation</v>
      </c>
      <c r="O15">
        <f t="shared" si="26"/>
        <v>1</v>
      </c>
      <c r="P15" s="22">
        <f t="shared" si="27"/>
        <v>-4.6280554142339864E-3</v>
      </c>
      <c r="Q15">
        <f t="shared" si="14"/>
        <v>4113296315.1538925</v>
      </c>
      <c r="R15" s="4">
        <f t="shared" si="15"/>
        <v>6.1072168498026977E-2</v>
      </c>
      <c r="S15">
        <f>INDEX(m, MATCH($B$1, 'M stock'!$B$5:$B$271, 0), MATCH(A15, 'M stock'!$A$5:$BQ$5, 0))</f>
        <v>17484781261.395672</v>
      </c>
      <c r="T15" s="4">
        <f t="shared" si="16"/>
        <v>0.11082226131716993</v>
      </c>
      <c r="U15" s="15">
        <f t="shared" si="17"/>
        <v>71464700666.986893</v>
      </c>
      <c r="V15" s="4">
        <f t="shared" si="28"/>
        <v>6.1072168498026977E-2</v>
      </c>
      <c r="W15">
        <f t="shared" si="3"/>
        <v>8336608561.8279104</v>
      </c>
      <c r="X15" s="4">
        <f t="shared" si="29"/>
        <v>2.1889598345152294E-3</v>
      </c>
      <c r="Y15">
        <f t="shared" si="4"/>
        <v>4.0872516274923321</v>
      </c>
      <c r="Z15" s="10">
        <f t="shared" si="30"/>
        <v>-4.4786726510280081E-2</v>
      </c>
      <c r="AA15">
        <f t="shared" si="18"/>
        <v>34073816912.097637</v>
      </c>
      <c r="AB15">
        <f t="shared" si="31"/>
        <v>-1519693509.8072243</v>
      </c>
      <c r="AC15" s="4">
        <f t="shared" si="36"/>
        <v>-4.2695803021215312E-2</v>
      </c>
      <c r="AD15">
        <f t="shared" si="5"/>
        <v>37390883754.889252</v>
      </c>
      <c r="AE15">
        <f t="shared" si="19"/>
        <v>71464700666.986893</v>
      </c>
      <c r="AF15" s="4">
        <f t="shared" si="32"/>
        <v>6.1072168498026977E-2</v>
      </c>
      <c r="AG15" s="4">
        <f t="shared" si="6"/>
        <v>0.10376797151924229</v>
      </c>
      <c r="AH15" s="10">
        <f t="shared" si="37"/>
        <v>-0.11377660231504695</v>
      </c>
      <c r="AI15" s="10">
        <f t="shared" si="38"/>
        <v>5.8883208663511745E-2</v>
      </c>
      <c r="AJ15" s="10">
        <f t="shared" si="39"/>
        <v>0.10585889500830706</v>
      </c>
      <c r="AK15" t="str">
        <f t="shared" si="33"/>
        <v>inflation</v>
      </c>
      <c r="AL15">
        <f t="shared" si="20"/>
        <v>1</v>
      </c>
      <c r="AM15">
        <f t="shared" si="34"/>
        <v>9148172699.5677605</v>
      </c>
      <c r="AN15">
        <f t="shared" si="35"/>
        <v>4.0872516274923321</v>
      </c>
    </row>
    <row r="16" spans="1:40" x14ac:dyDescent="0.35">
      <c r="A16">
        <v>1973</v>
      </c>
      <c r="B16">
        <f>INDEX(p, MATCH($B$1, 'p2'!$B$5:$B$271, 0), MATCH(A16, 'p2'!$A$5:$BQ$5, 0))</f>
        <v>2.4713008759925059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0.17829715646139133</v>
      </c>
      <c r="G16">
        <f t="shared" si="11"/>
        <v>34604314676.255806</v>
      </c>
      <c r="H16">
        <f t="shared" si="0"/>
        <v>530497764.15816879</v>
      </c>
      <c r="I16" s="4">
        <f t="shared" si="24"/>
        <v>1.5569073624088759E-2</v>
      </c>
      <c r="J16">
        <f>INDEX(PQ, MATCH($B$1, PQ!$B$5:$B$271, 0), MATCH(A16, PQ!$A$5:$BQ$5, 0))</f>
        <v>85517673172.5513</v>
      </c>
      <c r="K16">
        <f t="shared" si="1"/>
        <v>14052972505.564407</v>
      </c>
      <c r="L16" s="4">
        <f t="shared" si="25"/>
        <v>0.19664215164139315</v>
      </c>
      <c r="M16" s="20">
        <f t="shared" si="12"/>
        <v>0.18107307801730438</v>
      </c>
      <c r="N16" t="str">
        <f t="shared" si="13"/>
        <v>inflation</v>
      </c>
      <c r="O16">
        <f t="shared" si="26"/>
        <v>1</v>
      </c>
      <c r="P16" s="22">
        <f t="shared" si="27"/>
        <v>2.7759215559130523E-3</v>
      </c>
      <c r="Q16">
        <f t="shared" si="14"/>
        <v>14052972505.564407</v>
      </c>
      <c r="R16" s="4">
        <f t="shared" si="15"/>
        <v>0.19664215164139315</v>
      </c>
      <c r="S16">
        <f>INDEX(m, MATCH($B$1, 'M stock'!$B$5:$B$271, 0), MATCH(A16, 'M stock'!$A$5:$BQ$5, 0))</f>
        <v>20541973772.886173</v>
      </c>
      <c r="T16" s="4">
        <f t="shared" si="16"/>
        <v>0.17484877081307393</v>
      </c>
      <c r="U16" s="15">
        <f t="shared" si="17"/>
        <v>85517673172.5513</v>
      </c>
      <c r="V16" s="4">
        <f t="shared" si="28"/>
        <v>0.19664215164139315</v>
      </c>
      <c r="W16">
        <f t="shared" si="3"/>
        <v>8312210776.2925692</v>
      </c>
      <c r="X16" s="4">
        <f t="shared" si="29"/>
        <v>-2.9265840364695894E-3</v>
      </c>
      <c r="Y16">
        <f t="shared" si="4"/>
        <v>4.1630699229802373</v>
      </c>
      <c r="Z16" s="10">
        <f t="shared" si="30"/>
        <v>1.8549945635332049E-2</v>
      </c>
      <c r="AA16">
        <f t="shared" si="18"/>
        <v>34604314676.255806</v>
      </c>
      <c r="AB16">
        <f t="shared" si="31"/>
        <v>530497764.15816879</v>
      </c>
      <c r="AC16" s="4">
        <f t="shared" si="36"/>
        <v>1.5569073624088759E-2</v>
      </c>
      <c r="AD16">
        <f t="shared" si="5"/>
        <v>50913358496.295494</v>
      </c>
      <c r="AE16">
        <f t="shared" si="19"/>
        <v>85517673172.5513</v>
      </c>
      <c r="AF16" s="4">
        <f t="shared" si="32"/>
        <v>0.19664215164139315</v>
      </c>
      <c r="AG16" s="4">
        <f t="shared" si="6"/>
        <v>0.18107307801730438</v>
      </c>
      <c r="AH16" s="10">
        <f t="shared" si="37"/>
        <v>9.0256135968364043E-2</v>
      </c>
      <c r="AI16" s="10">
        <f t="shared" si="38"/>
        <v>0.19956873567786274</v>
      </c>
      <c r="AJ16" s="10">
        <f t="shared" si="39"/>
        <v>0.1780922060060611</v>
      </c>
      <c r="AK16" t="str">
        <f t="shared" si="33"/>
        <v>inflation</v>
      </c>
      <c r="AL16">
        <f t="shared" si="20"/>
        <v>1</v>
      </c>
      <c r="AM16">
        <f t="shared" si="34"/>
        <v>12229762996.593605</v>
      </c>
      <c r="AN16">
        <f t="shared" si="35"/>
        <v>4.1630699229802373</v>
      </c>
    </row>
    <row r="17" spans="1:40" x14ac:dyDescent="0.35">
      <c r="A17">
        <v>1974</v>
      </c>
      <c r="B17">
        <f>INDEX(p, MATCH($B$1, 'p2'!$B$5:$B$271, 0), MATCH(A17, 'p2'!$A$5:$BQ$5, 0))</f>
        <v>2.883205338338815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0.16667515734233818</v>
      </c>
      <c r="G17">
        <f t="shared" si="11"/>
        <v>34519427600.31662</v>
      </c>
      <c r="H17">
        <f t="shared" si="0"/>
        <v>-84887075.939186096</v>
      </c>
      <c r="I17" s="4">
        <f t="shared" si="24"/>
        <v>-2.4530777948748817E-3</v>
      </c>
      <c r="J17">
        <f>INDEX(PQ, MATCH($B$1, PQ!$B$5:$B$271, 0), MATCH(A17, PQ!$A$5:$BQ$5, 0))</f>
        <v>99526597933.633102</v>
      </c>
      <c r="K17">
        <f t="shared" si="1"/>
        <v>14008924761.081802</v>
      </c>
      <c r="L17" s="4">
        <f t="shared" si="25"/>
        <v>0.16381321242002947</v>
      </c>
      <c r="M17" s="20">
        <f t="shared" si="12"/>
        <v>0.16626629021490436</v>
      </c>
      <c r="N17" t="str">
        <f t="shared" si="13"/>
        <v>inflation</v>
      </c>
      <c r="O17">
        <f t="shared" si="26"/>
        <v>1</v>
      </c>
      <c r="P17" s="22">
        <f t="shared" si="27"/>
        <v>-4.088671274338207E-4</v>
      </c>
      <c r="Q17">
        <f t="shared" si="14"/>
        <v>14008924761.081802</v>
      </c>
      <c r="R17" s="4">
        <f t="shared" si="15"/>
        <v>0.16381321242002947</v>
      </c>
      <c r="S17">
        <f>INDEX(m, MATCH($B$1, 'M stock'!$B$5:$B$271, 0), MATCH(A17, 'M stock'!$A$5:$BQ$5, 0))</f>
        <v>22727352516.643394</v>
      </c>
      <c r="T17" s="4">
        <f t="shared" si="16"/>
        <v>0.10638601567302911</v>
      </c>
      <c r="U17" s="15">
        <f t="shared" si="17"/>
        <v>99526597933.633102</v>
      </c>
      <c r="V17" s="4">
        <f t="shared" si="28"/>
        <v>0.16381321242002947</v>
      </c>
      <c r="W17">
        <f t="shared" si="3"/>
        <v>7882668714.0285215</v>
      </c>
      <c r="X17" s="4">
        <f t="shared" si="29"/>
        <v>-5.1676031061333713E-2</v>
      </c>
      <c r="Y17">
        <f t="shared" si="4"/>
        <v>4.3791549350391383</v>
      </c>
      <c r="Z17" s="10">
        <f t="shared" si="30"/>
        <v>5.1905208429507049E-2</v>
      </c>
      <c r="AA17">
        <f t="shared" si="18"/>
        <v>34519427600.31662</v>
      </c>
      <c r="AB17">
        <f t="shared" si="31"/>
        <v>-84887075.939186096</v>
      </c>
      <c r="AC17" s="4">
        <f t="shared" si="36"/>
        <v>-2.4530777948748817E-3</v>
      </c>
      <c r="AD17">
        <f t="shared" si="5"/>
        <v>65007170333.316483</v>
      </c>
      <c r="AE17">
        <f t="shared" si="19"/>
        <v>99526597933.633102</v>
      </c>
      <c r="AF17" s="4">
        <f t="shared" si="32"/>
        <v>0.16381321242002947</v>
      </c>
      <c r="AG17" s="4">
        <f t="shared" si="6"/>
        <v>0.16626629021490436</v>
      </c>
      <c r="AH17" s="10">
        <f t="shared" si="37"/>
        <v>0.11262411638152556</v>
      </c>
      <c r="AI17" s="10">
        <f t="shared" si="38"/>
        <v>0.21548924348136317</v>
      </c>
      <c r="AJ17" s="10">
        <f t="shared" si="39"/>
        <v>0.11190800399052242</v>
      </c>
      <c r="AK17" t="str">
        <f t="shared" si="33"/>
        <v>inflation</v>
      </c>
      <c r="AL17">
        <f t="shared" si="20"/>
        <v>1</v>
      </c>
      <c r="AM17">
        <f t="shared" si="34"/>
        <v>14844683802.614872</v>
      </c>
      <c r="AN17">
        <f t="shared" si="35"/>
        <v>4.3791549350391383</v>
      </c>
    </row>
    <row r="18" spans="1:40" x14ac:dyDescent="0.35">
      <c r="A18">
        <v>1975</v>
      </c>
      <c r="B18">
        <f>INDEX(p, MATCH($B$1, 'p2'!$B$5:$B$271, 0), MATCH(A18, 'p2'!$A$5:$BQ$5, 0))</f>
        <v>2.8356704638440693</v>
      </c>
      <c r="C18" t="str">
        <f t="shared" si="10"/>
        <v>deflation</v>
      </c>
      <c r="D18" t="str">
        <f t="shared" si="21"/>
        <v>expansive</v>
      </c>
      <c r="E18" t="str">
        <f t="shared" si="22"/>
        <v>deflationary growth</v>
      </c>
      <c r="F18" s="4">
        <f t="shared" si="23"/>
        <v>-1.648681551142429E-2</v>
      </c>
      <c r="G18">
        <f t="shared" si="11"/>
        <v>34726825021.773468</v>
      </c>
      <c r="H18">
        <f t="shared" si="0"/>
        <v>207397421.45684814</v>
      </c>
      <c r="I18" s="4">
        <f t="shared" si="24"/>
        <v>6.0081361677893482E-3</v>
      </c>
      <c r="J18">
        <f>INDEX(PQ, MATCH($B$1, PQ!$B$5:$B$271, 0), MATCH(A18, PQ!$A$5:$BQ$5, 0))</f>
        <v>98473832017.324203</v>
      </c>
      <c r="K18">
        <f t="shared" si="1"/>
        <v>-1052765916.3088989</v>
      </c>
      <c r="L18" s="4">
        <f t="shared" si="25"/>
        <v>-1.0577734376200725E-2</v>
      </c>
      <c r="M18" s="20">
        <f t="shared" si="12"/>
        <v>-1.6585870543990074E-2</v>
      </c>
      <c r="N18" t="str">
        <f t="shared" si="13"/>
        <v>deflation</v>
      </c>
      <c r="O18">
        <f t="shared" si="26"/>
        <v>1</v>
      </c>
      <c r="P18" s="22">
        <f t="shared" si="27"/>
        <v>-9.9055032565784074E-5</v>
      </c>
      <c r="Q18">
        <f t="shared" si="14"/>
        <v>-1052765916.3088989</v>
      </c>
      <c r="R18" s="4">
        <f t="shared" si="15"/>
        <v>-1.0577734376200725E-2</v>
      </c>
      <c r="S18">
        <f>INDEX(m, MATCH($B$1, 'M stock'!$B$5:$B$271, 0), MATCH(A18, 'M stock'!$A$5:$BQ$5, 0))</f>
        <v>23890745147.318787</v>
      </c>
      <c r="T18" s="4">
        <f t="shared" si="16"/>
        <v>5.1189096038503905E-2</v>
      </c>
      <c r="U18" s="15">
        <f t="shared" si="17"/>
        <v>98473832017.324203</v>
      </c>
      <c r="V18" s="4">
        <f t="shared" si="28"/>
        <v>-1.0577734376200725E-2</v>
      </c>
      <c r="W18">
        <f t="shared" si="3"/>
        <v>8425078108.3117123</v>
      </c>
      <c r="X18" s="4">
        <f t="shared" si="29"/>
        <v>6.8810375516337868E-2</v>
      </c>
      <c r="Y18">
        <f t="shared" si="4"/>
        <v>4.1218401272166156</v>
      </c>
      <c r="Z18" s="10">
        <f t="shared" si="30"/>
        <v>-5.8759009818003381E-2</v>
      </c>
      <c r="AA18">
        <f t="shared" si="18"/>
        <v>34726825021.773468</v>
      </c>
      <c r="AB18">
        <f t="shared" si="31"/>
        <v>207397421.45684814</v>
      </c>
      <c r="AC18" s="4">
        <f t="shared" si="36"/>
        <v>6.0081361677893482E-3</v>
      </c>
      <c r="AD18">
        <f t="shared" si="5"/>
        <v>63747006995.550735</v>
      </c>
      <c r="AE18">
        <f t="shared" si="19"/>
        <v>98473832017.324203</v>
      </c>
      <c r="AF18" s="4">
        <f t="shared" si="32"/>
        <v>-1.0577734376200725E-2</v>
      </c>
      <c r="AG18" s="4">
        <f t="shared" si="6"/>
        <v>-1.6585870543990074E-2</v>
      </c>
      <c r="AH18" s="10">
        <f t="shared" si="37"/>
        <v>-0.21573379141960558</v>
      </c>
      <c r="AI18" s="10">
        <f t="shared" si="38"/>
        <v>-7.9388109892538597E-2</v>
      </c>
      <c r="AJ18" s="10">
        <f t="shared" si="39"/>
        <v>4.818127544180266E-2</v>
      </c>
      <c r="AK18" t="str">
        <f t="shared" si="33"/>
        <v>deflation</v>
      </c>
      <c r="AL18">
        <f t="shared" si="20"/>
        <v>1</v>
      </c>
      <c r="AM18">
        <f t="shared" si="34"/>
        <v>15465667039.007074</v>
      </c>
      <c r="AN18">
        <f t="shared" si="35"/>
        <v>4.1218401272166156</v>
      </c>
    </row>
    <row r="19" spans="1:40" x14ac:dyDescent="0.35">
      <c r="A19">
        <v>1976</v>
      </c>
      <c r="B19">
        <f>INDEX(p, MATCH($B$1, 'p2'!$B$5:$B$271, 0), MATCH(A19, 'p2'!$A$5:$BQ$5, 0))</f>
        <v>3.0052962823676408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5.9818593410753622E-2</v>
      </c>
      <c r="G19">
        <f t="shared" si="11"/>
        <v>34178477703.621834</v>
      </c>
      <c r="H19">
        <f t="shared" si="0"/>
        <v>-548347318.15163422</v>
      </c>
      <c r="I19" s="4">
        <f t="shared" si="24"/>
        <v>-1.579030958942617E-2</v>
      </c>
      <c r="J19">
        <f>INDEX(PQ, MATCH($B$1, PQ!$B$5:$B$271, 0), MATCH(A19, PQ!$A$5:$BQ$5, 0))</f>
        <v>102716451979.67999</v>
      </c>
      <c r="K19">
        <f t="shared" si="1"/>
        <v>4242619962.3557892</v>
      </c>
      <c r="L19" s="4">
        <f t="shared" si="25"/>
        <v>4.3083729712167569E-2</v>
      </c>
      <c r="M19" s="20">
        <f t="shared" si="12"/>
        <v>5.8874039301593739E-2</v>
      </c>
      <c r="N19" t="str">
        <f t="shared" si="13"/>
        <v>inflation</v>
      </c>
      <c r="O19">
        <f t="shared" si="26"/>
        <v>1</v>
      </c>
      <c r="P19" s="22">
        <f t="shared" si="27"/>
        <v>-9.4455410915988275E-4</v>
      </c>
      <c r="Q19">
        <f t="shared" si="14"/>
        <v>4242619962.3557892</v>
      </c>
      <c r="R19" s="4">
        <f t="shared" si="15"/>
        <v>4.3083729712167569E-2</v>
      </c>
      <c r="S19">
        <f>INDEX(m, MATCH($B$1, 'M stock'!$B$5:$B$271, 0), MATCH(A19, 'M stock'!$A$5:$BQ$5, 0))</f>
        <v>28792076221.571568</v>
      </c>
      <c r="T19" s="4">
        <f t="shared" si="16"/>
        <v>0.20515605704340487</v>
      </c>
      <c r="U19" s="15">
        <f t="shared" si="17"/>
        <v>102716451979.67999</v>
      </c>
      <c r="V19" s="4">
        <f t="shared" si="28"/>
        <v>4.3083729712167569E-2</v>
      </c>
      <c r="W19">
        <f t="shared" si="3"/>
        <v>9580445159.5995445</v>
      </c>
      <c r="X19" s="4">
        <f t="shared" si="29"/>
        <v>0.13713428367483163</v>
      </c>
      <c r="Y19">
        <f t="shared" si="4"/>
        <v>3.5675250089371078</v>
      </c>
      <c r="Z19" s="10">
        <f t="shared" si="30"/>
        <v>-0.13448244016534047</v>
      </c>
      <c r="AA19">
        <f t="shared" si="18"/>
        <v>34178477703.621838</v>
      </c>
      <c r="AB19">
        <f t="shared" si="31"/>
        <v>-548347318.1516304</v>
      </c>
      <c r="AC19" s="4">
        <f t="shared" si="36"/>
        <v>-1.5790309589426059E-2</v>
      </c>
      <c r="AD19">
        <f t="shared" si="5"/>
        <v>68537974276.058151</v>
      </c>
      <c r="AE19">
        <f t="shared" si="19"/>
        <v>102716451979.67999</v>
      </c>
      <c r="AF19" s="4">
        <f t="shared" si="32"/>
        <v>4.3083729712167569E-2</v>
      </c>
      <c r="AG19" s="4">
        <f t="shared" si="6"/>
        <v>5.8874039301593739E-2</v>
      </c>
      <c r="AH19" s="10">
        <f t="shared" si="37"/>
        <v>-0.20085657404569301</v>
      </c>
      <c r="AI19" s="10">
        <f t="shared" si="38"/>
        <v>-9.4050553962664069E-2</v>
      </c>
      <c r="AJ19" s="10">
        <f t="shared" si="39"/>
        <v>0.17756616987750803</v>
      </c>
      <c r="AK19" t="str">
        <f t="shared" si="33"/>
        <v>inflation</v>
      </c>
      <c r="AL19">
        <f t="shared" si="20"/>
        <v>1</v>
      </c>
      <c r="AM19">
        <f t="shared" si="34"/>
        <v>19211631061.972019</v>
      </c>
      <c r="AN19">
        <f t="shared" si="35"/>
        <v>3.5675250089371078</v>
      </c>
    </row>
    <row r="20" spans="1:40" x14ac:dyDescent="0.35">
      <c r="A20">
        <v>1977</v>
      </c>
      <c r="B20">
        <f>INDEX(p, MATCH($B$1, 'p2'!$B$5:$B$271, 0), MATCH(A20, 'p2'!$A$5:$BQ$5, 0))</f>
        <v>3.1747117260840723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5.637229337766396E-2</v>
      </c>
      <c r="G20">
        <f t="shared" si="11"/>
        <v>38266983563.62571</v>
      </c>
      <c r="H20">
        <f t="shared" si="0"/>
        <v>4088505860.0038757</v>
      </c>
      <c r="I20" s="4">
        <f t="shared" si="24"/>
        <v>0.11962223406955963</v>
      </c>
      <c r="J20">
        <f>INDEX(PQ, MATCH($B$1, PQ!$B$5:$B$271, 0), MATCH(A20, PQ!$A$5:$BQ$5, 0))</f>
        <v>121486641441.30901</v>
      </c>
      <c r="K20">
        <f t="shared" si="1"/>
        <v>18770189461.629013</v>
      </c>
      <c r="L20" s="4">
        <f t="shared" si="25"/>
        <v>0.18273790712068452</v>
      </c>
      <c r="M20" s="20">
        <f t="shared" si="12"/>
        <v>6.3115673051124893E-2</v>
      </c>
      <c r="N20" t="str">
        <f t="shared" si="13"/>
        <v>inflation</v>
      </c>
      <c r="O20">
        <f t="shared" si="26"/>
        <v>1</v>
      </c>
      <c r="P20" s="22">
        <f t="shared" si="27"/>
        <v>6.7433796734609336E-3</v>
      </c>
      <c r="Q20">
        <f t="shared" si="14"/>
        <v>18770189461.629013</v>
      </c>
      <c r="R20" s="4">
        <f t="shared" si="15"/>
        <v>0.18273790712068452</v>
      </c>
      <c r="S20">
        <f>INDEX(m, MATCH($B$1, 'M stock'!$B$5:$B$271, 0), MATCH(A20, 'M stock'!$A$5:$BQ$5, 0))</f>
        <v>35815624040.88121</v>
      </c>
      <c r="T20" s="4">
        <f t="shared" si="16"/>
        <v>0.24394030375786058</v>
      </c>
      <c r="U20" s="15">
        <f t="shared" si="17"/>
        <v>121486641441.30899</v>
      </c>
      <c r="V20" s="4">
        <f t="shared" si="28"/>
        <v>0.18273790712068436</v>
      </c>
      <c r="W20">
        <f t="shared" si="3"/>
        <v>11281535815.240425</v>
      </c>
      <c r="X20" s="4">
        <f t="shared" si="29"/>
        <v>0.17755862356107729</v>
      </c>
      <c r="Y20">
        <f t="shared" si="4"/>
        <v>3.3920012479090098</v>
      </c>
      <c r="Z20" s="10">
        <f t="shared" si="30"/>
        <v>-4.9200429033682574E-2</v>
      </c>
      <c r="AA20">
        <f t="shared" si="18"/>
        <v>38266983563.62571</v>
      </c>
      <c r="AB20">
        <f t="shared" si="31"/>
        <v>4088505860.0038719</v>
      </c>
      <c r="AC20" s="4">
        <f t="shared" si="36"/>
        <v>0.1196222340695595</v>
      </c>
      <c r="AD20">
        <f t="shared" si="5"/>
        <v>83219657877.683289</v>
      </c>
      <c r="AE20">
        <f t="shared" si="19"/>
        <v>121486641441.30899</v>
      </c>
      <c r="AF20" s="4">
        <f t="shared" si="32"/>
        <v>0.18273790712068436</v>
      </c>
      <c r="AG20" s="4">
        <f t="shared" si="6"/>
        <v>6.3115673051124727E-2</v>
      </c>
      <c r="AH20" s="10">
        <f t="shared" si="37"/>
        <v>-8.1418666302097681E-2</v>
      </c>
      <c r="AI20" s="10">
        <f t="shared" si="38"/>
        <v>5.1792835596070619E-3</v>
      </c>
      <c r="AJ20" s="10">
        <f t="shared" si="39"/>
        <v>0.23193833615436693</v>
      </c>
      <c r="AK20" t="str">
        <f t="shared" si="33"/>
        <v>inflation</v>
      </c>
      <c r="AL20">
        <f t="shared" si="20"/>
        <v>1</v>
      </c>
      <c r="AM20">
        <f t="shared" si="34"/>
        <v>24534088225.640785</v>
      </c>
      <c r="AN20">
        <f t="shared" si="35"/>
        <v>3.3920012479090098</v>
      </c>
    </row>
    <row r="21" spans="1:40" x14ac:dyDescent="0.35">
      <c r="A21">
        <v>1978</v>
      </c>
      <c r="B21">
        <f>INDEX(p, MATCH($B$1, 'p2'!$B$5:$B$271, 0), MATCH(A21, 'p2'!$A$5:$BQ$5, 0))</f>
        <v>3.2528185973944255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2.4602823200800056E-2</v>
      </c>
      <c r="G21">
        <f t="shared" si="11"/>
        <v>42210260338.211594</v>
      </c>
      <c r="H21">
        <f t="shared" si="0"/>
        <v>3943276774.5858841</v>
      </c>
      <c r="I21" s="4">
        <f t="shared" si="24"/>
        <v>0.10304644911531845</v>
      </c>
      <c r="J21">
        <f>INDEX(PQ, MATCH($B$1, PQ!$B$5:$B$271, 0), MATCH(A21, PQ!$A$5:$BQ$5, 0))</f>
        <v>137302319828.995</v>
      </c>
      <c r="K21">
        <f t="shared" si="1"/>
        <v>15815678387.685989</v>
      </c>
      <c r="L21" s="4">
        <f t="shared" si="25"/>
        <v>0.13018450588517297</v>
      </c>
      <c r="M21" s="20">
        <f t="shared" si="12"/>
        <v>2.7138056769854521E-2</v>
      </c>
      <c r="N21" t="str">
        <f t="shared" si="13"/>
        <v>inflation</v>
      </c>
      <c r="O21">
        <f t="shared" si="26"/>
        <v>1</v>
      </c>
      <c r="P21" s="22">
        <f t="shared" si="27"/>
        <v>2.5352335690544646E-3</v>
      </c>
      <c r="Q21">
        <f t="shared" si="14"/>
        <v>15815678387.685989</v>
      </c>
      <c r="R21" s="4">
        <f t="shared" si="15"/>
        <v>0.13018450588517297</v>
      </c>
      <c r="S21">
        <f>INDEX(m, MATCH($B$1, 'M stock'!$B$5:$B$271, 0), MATCH(A21, 'M stock'!$A$5:$BQ$5, 0))</f>
        <v>45276556562.519005</v>
      </c>
      <c r="T21" s="4">
        <f t="shared" si="16"/>
        <v>0.26415657342278204</v>
      </c>
      <c r="U21" s="15">
        <f t="shared" si="17"/>
        <v>137302319828.995</v>
      </c>
      <c r="V21" s="4">
        <f t="shared" si="28"/>
        <v>0.13018450588517311</v>
      </c>
      <c r="W21">
        <f t="shared" si="3"/>
        <v>13919176617.71439</v>
      </c>
      <c r="X21" s="4">
        <f t="shared" si="29"/>
        <v>0.23380157149443512</v>
      </c>
      <c r="Y21">
        <f t="shared" si="4"/>
        <v>3.032525665669926</v>
      </c>
      <c r="Z21" s="10">
        <f t="shared" si="30"/>
        <v>-0.10597743219012128</v>
      </c>
      <c r="AA21">
        <f t="shared" si="18"/>
        <v>42210260338.211601</v>
      </c>
      <c r="AB21">
        <f t="shared" si="31"/>
        <v>3943276774.5858917</v>
      </c>
      <c r="AC21" s="4">
        <f t="shared" si="36"/>
        <v>0.10304644911531864</v>
      </c>
      <c r="AD21">
        <f t="shared" si="5"/>
        <v>95092059490.783386</v>
      </c>
      <c r="AE21">
        <f t="shared" si="19"/>
        <v>137302319828.995</v>
      </c>
      <c r="AF21" s="4">
        <f t="shared" si="32"/>
        <v>0.13018450588517311</v>
      </c>
      <c r="AG21" s="4">
        <f t="shared" si="6"/>
        <v>2.713805676985466E-2</v>
      </c>
      <c r="AH21" s="10">
        <f t="shared" si="37"/>
        <v>-6.5855472978222279E-2</v>
      </c>
      <c r="AI21" s="10">
        <f t="shared" si="38"/>
        <v>-0.10361706560926201</v>
      </c>
      <c r="AJ21" s="10">
        <f t="shared" si="39"/>
        <v>0.2361619380752944</v>
      </c>
      <c r="AK21" t="str">
        <f t="shared" si="33"/>
        <v>inflation</v>
      </c>
      <c r="AL21">
        <f t="shared" si="20"/>
        <v>1</v>
      </c>
      <c r="AM21">
        <f t="shared" si="34"/>
        <v>31357379944.804611</v>
      </c>
      <c r="AN21">
        <f t="shared" si="35"/>
        <v>3.032525665669926</v>
      </c>
    </row>
    <row r="22" spans="1:40" x14ac:dyDescent="0.35">
      <c r="A22">
        <v>1979</v>
      </c>
      <c r="B22">
        <f>INDEX(p, MATCH($B$1, 'p2'!$B$5:$B$271, 0), MATCH(A22, 'p2'!$A$5:$BQ$5, 0))</f>
        <v>3.7644233118432027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0.15728043207161416</v>
      </c>
      <c r="G22">
        <f t="shared" si="11"/>
        <v>40642464947.120071</v>
      </c>
      <c r="H22">
        <f t="shared" si="0"/>
        <v>-1567795391.0915222</v>
      </c>
      <c r="I22" s="4">
        <f t="shared" si="24"/>
        <v>-3.7142518869333944E-2</v>
      </c>
      <c r="J22">
        <f>INDEX(PQ, MATCH($B$1, PQ!$B$5:$B$271, 0), MATCH(A22, PQ!$A$5:$BQ$5, 0))</f>
        <v>152995442497.70901</v>
      </c>
      <c r="K22">
        <f t="shared" si="1"/>
        <v>15693122668.71402</v>
      </c>
      <c r="L22" s="4">
        <f t="shared" si="25"/>
        <v>0.11429612178628321</v>
      </c>
      <c r="M22" s="20">
        <f t="shared" si="12"/>
        <v>0.15143864065561716</v>
      </c>
      <c r="N22" t="str">
        <f t="shared" si="13"/>
        <v>inflation</v>
      </c>
      <c r="O22">
        <f t="shared" si="26"/>
        <v>1</v>
      </c>
      <c r="P22" s="22">
        <f t="shared" si="27"/>
        <v>-5.8417914159969997E-3</v>
      </c>
      <c r="Q22">
        <f t="shared" si="14"/>
        <v>15693122668.71402</v>
      </c>
      <c r="R22" s="4">
        <f t="shared" si="15"/>
        <v>0.11429612178628321</v>
      </c>
      <c r="S22">
        <f>INDEX(m, MATCH($B$1, 'M stock'!$B$5:$B$271, 0), MATCH(A22, 'M stock'!$A$5:$BQ$5, 0))</f>
        <v>54152571754.042557</v>
      </c>
      <c r="T22" s="4">
        <f t="shared" si="16"/>
        <v>0.19603997886339539</v>
      </c>
      <c r="U22" s="15">
        <f t="shared" si="17"/>
        <v>152995442497.70901</v>
      </c>
      <c r="V22" s="4">
        <f t="shared" si="28"/>
        <v>0.11429612178628321</v>
      </c>
      <c r="W22">
        <f t="shared" si="3"/>
        <v>14385356605.266434</v>
      </c>
      <c r="X22" s="4">
        <f t="shared" si="29"/>
        <v>3.3491922716086163E-2</v>
      </c>
      <c r="Y22">
        <f t="shared" si="4"/>
        <v>2.8252664193420824</v>
      </c>
      <c r="Z22" s="10">
        <f t="shared" si="30"/>
        <v>-6.8345421993998914E-2</v>
      </c>
      <c r="AA22">
        <f t="shared" si="18"/>
        <v>40642464947.120071</v>
      </c>
      <c r="AB22">
        <f t="shared" si="31"/>
        <v>-1567795391.0915298</v>
      </c>
      <c r="AC22" s="4">
        <f t="shared" si="36"/>
        <v>-3.7142518869334118E-2</v>
      </c>
      <c r="AD22">
        <f t="shared" si="5"/>
        <v>112352977550.58894</v>
      </c>
      <c r="AE22">
        <f t="shared" si="19"/>
        <v>152995442497.70901</v>
      </c>
      <c r="AF22" s="4">
        <f t="shared" si="32"/>
        <v>0.11429612178628321</v>
      </c>
      <c r="AG22" s="4">
        <f t="shared" si="6"/>
        <v>0.15143864065561716</v>
      </c>
      <c r="AH22" s="10">
        <f t="shared" si="37"/>
        <v>-7.1631611589128341E-2</v>
      </c>
      <c r="AI22" s="10">
        <f t="shared" si="38"/>
        <v>8.0804199070197036E-2</v>
      </c>
      <c r="AJ22" s="10">
        <f t="shared" si="39"/>
        <v>0.18264154378028213</v>
      </c>
      <c r="AK22" t="str">
        <f t="shared" si="33"/>
        <v>inflation</v>
      </c>
      <c r="AL22">
        <f t="shared" si="20"/>
        <v>1</v>
      </c>
      <c r="AM22">
        <f t="shared" si="34"/>
        <v>39767215148.776123</v>
      </c>
      <c r="AN22">
        <f t="shared" si="35"/>
        <v>2.8252664193420824</v>
      </c>
    </row>
    <row r="23" spans="1:40" x14ac:dyDescent="0.35">
      <c r="A23">
        <v>1980</v>
      </c>
      <c r="B23">
        <f>INDEX(p, MATCH($B$1, 'p2'!$B$5:$B$271, 0), MATCH(A23, 'p2'!$A$5:$BQ$5, 0))</f>
        <v>4.1976452231209906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0.11508320807461643</v>
      </c>
      <c r="G23">
        <f t="shared" si="11"/>
        <v>44388834548.416374</v>
      </c>
      <c r="H23">
        <f t="shared" si="0"/>
        <v>3746369601.2963028</v>
      </c>
      <c r="I23" s="4">
        <f t="shared" si="24"/>
        <v>9.2178700434895025E-2</v>
      </c>
      <c r="J23">
        <f>INDEX(PQ, MATCH($B$1, PQ!$B$5:$B$271, 0), MATCH(A23, PQ!$A$5:$BQ$5, 0))</f>
        <v>186328579302.06799</v>
      </c>
      <c r="K23">
        <f t="shared" si="1"/>
        <v>33333136804.358978</v>
      </c>
      <c r="L23" s="4">
        <f t="shared" si="25"/>
        <v>0.21787012907170825</v>
      </c>
      <c r="M23" s="20">
        <f t="shared" si="12"/>
        <v>0.12569142863681321</v>
      </c>
      <c r="N23" t="str">
        <f t="shared" si="13"/>
        <v>inflation</v>
      </c>
      <c r="O23">
        <f t="shared" si="26"/>
        <v>1</v>
      </c>
      <c r="P23" s="22">
        <f t="shared" si="27"/>
        <v>1.0608220562196777E-2</v>
      </c>
      <c r="Q23">
        <f t="shared" si="14"/>
        <v>33333136804.358978</v>
      </c>
      <c r="R23" s="4">
        <f t="shared" si="15"/>
        <v>0.21787012907170825</v>
      </c>
      <c r="S23">
        <f>INDEX(m, MATCH($B$1, 'M stock'!$B$5:$B$271, 0), MATCH(A23, 'M stock'!$A$5:$BQ$5, 0))</f>
        <v>64221036676.721024</v>
      </c>
      <c r="T23" s="4">
        <f t="shared" si="16"/>
        <v>0.18592773337541155</v>
      </c>
      <c r="U23" s="15">
        <f t="shared" si="17"/>
        <v>186328579302.06799</v>
      </c>
      <c r="V23" s="4">
        <f t="shared" si="28"/>
        <v>0.21787012907170825</v>
      </c>
      <c r="W23">
        <f t="shared" si="3"/>
        <v>15299300741.993639</v>
      </c>
      <c r="X23" s="4">
        <f t="shared" si="29"/>
        <v>6.3532949638009886E-2</v>
      </c>
      <c r="Y23">
        <f t="shared" si="4"/>
        <v>2.9013636176572151</v>
      </c>
      <c r="Z23" s="10">
        <f t="shared" si="30"/>
        <v>2.6934521216888746E-2</v>
      </c>
      <c r="AA23">
        <f t="shared" si="18"/>
        <v>44388834548.416382</v>
      </c>
      <c r="AB23">
        <f t="shared" si="31"/>
        <v>3746369601.2963104</v>
      </c>
      <c r="AC23" s="4">
        <f t="shared" si="36"/>
        <v>9.2178700434895219E-2</v>
      </c>
      <c r="AD23">
        <f t="shared" si="5"/>
        <v>141939744753.65161</v>
      </c>
      <c r="AE23">
        <f t="shared" si="19"/>
        <v>186328579302.06799</v>
      </c>
      <c r="AF23" s="4">
        <f t="shared" si="32"/>
        <v>0.21787012907170825</v>
      </c>
      <c r="AG23" s="4">
        <f t="shared" si="6"/>
        <v>0.12569142863681321</v>
      </c>
      <c r="AH23" s="10">
        <f t="shared" si="37"/>
        <v>0.17972241706826614</v>
      </c>
      <c r="AI23" s="10">
        <f t="shared" si="38"/>
        <v>0.15433717943369835</v>
      </c>
      <c r="AJ23" s="10">
        <f t="shared" si="39"/>
        <v>0.1909356078548195</v>
      </c>
      <c r="AK23" t="str">
        <f t="shared" si="33"/>
        <v>inflation</v>
      </c>
      <c r="AL23">
        <f t="shared" si="20"/>
        <v>1</v>
      </c>
      <c r="AM23">
        <f t="shared" si="34"/>
        <v>48921735934.727379</v>
      </c>
      <c r="AN23">
        <f t="shared" si="35"/>
        <v>2.9013636176572151</v>
      </c>
    </row>
    <row r="24" spans="1:40" x14ac:dyDescent="0.35">
      <c r="A24">
        <v>1981</v>
      </c>
      <c r="B24">
        <f>INDEX(p, MATCH($B$1, 'p2'!$B$5:$B$271, 0), MATCH(A24, 'p2'!$A$5:$BQ$5, 0))</f>
        <v>4.6521487008623703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0.10827581979485437</v>
      </c>
      <c r="G24">
        <f t="shared" si="11"/>
        <v>41591827967.516479</v>
      </c>
      <c r="H24">
        <f t="shared" si="0"/>
        <v>-2797006580.8998947</v>
      </c>
      <c r="I24" s="4">
        <f t="shared" si="24"/>
        <v>-6.3011489473757343E-2</v>
      </c>
      <c r="J24">
        <f>INDEX(PQ, MATCH($B$1, PQ!$B$5:$B$271, 0), MATCH(A24, PQ!$A$5:$BQ$5, 0))</f>
        <v>193491368445.573</v>
      </c>
      <c r="K24">
        <f t="shared" si="1"/>
        <v>7162789143.5050049</v>
      </c>
      <c r="L24" s="4">
        <f t="shared" si="25"/>
        <v>3.8441709641831134E-2</v>
      </c>
      <c r="M24" s="20">
        <f t="shared" si="12"/>
        <v>0.10145319911558848</v>
      </c>
      <c r="N24" t="str">
        <f t="shared" si="13"/>
        <v>inflation</v>
      </c>
      <c r="O24">
        <f t="shared" si="26"/>
        <v>1</v>
      </c>
      <c r="P24" s="22">
        <f t="shared" si="27"/>
        <v>-6.822620679265895E-3</v>
      </c>
      <c r="Q24">
        <f t="shared" si="14"/>
        <v>7162789143.5050049</v>
      </c>
      <c r="R24" s="4">
        <f t="shared" si="15"/>
        <v>3.8441709641831134E-2</v>
      </c>
      <c r="S24">
        <f>INDEX(m, MATCH($B$1, 'M stock'!$B$5:$B$271, 0), MATCH(A24, 'M stock'!$A$5:$BQ$5, 0))</f>
        <v>66670922288.427071</v>
      </c>
      <c r="T24" s="4">
        <f t="shared" si="16"/>
        <v>3.8147712003442115E-2</v>
      </c>
      <c r="U24" s="15">
        <f t="shared" si="17"/>
        <v>193491368445.573</v>
      </c>
      <c r="V24" s="4">
        <f t="shared" si="28"/>
        <v>3.8441709641831134E-2</v>
      </c>
      <c r="W24">
        <f t="shared" si="3"/>
        <v>14331210495.50034</v>
      </c>
      <c r="X24" s="4">
        <f t="shared" si="29"/>
        <v>-6.3276764266492119E-2</v>
      </c>
      <c r="Y24">
        <f t="shared" si="4"/>
        <v>2.9021852676419293</v>
      </c>
      <c r="Z24" s="10">
        <f t="shared" si="30"/>
        <v>2.8319441924266566E-4</v>
      </c>
      <c r="AA24">
        <f t="shared" si="18"/>
        <v>41591827967.516479</v>
      </c>
      <c r="AB24">
        <f t="shared" si="31"/>
        <v>-2797006580.8999023</v>
      </c>
      <c r="AC24" s="4">
        <f t="shared" si="36"/>
        <v>-6.3011489473757509E-2</v>
      </c>
      <c r="AD24">
        <f t="shared" si="5"/>
        <v>151899540478.05652</v>
      </c>
      <c r="AE24">
        <f t="shared" si="19"/>
        <v>193491368445.573</v>
      </c>
      <c r="AF24" s="4">
        <f t="shared" si="32"/>
        <v>3.8441709641831134E-2</v>
      </c>
      <c r="AG24" s="4">
        <f t="shared" si="6"/>
        <v>0.10145319911558848</v>
      </c>
      <c r="AH24" s="10">
        <f t="shared" si="37"/>
        <v>-4.8519845118601107E-2</v>
      </c>
      <c r="AI24" s="10">
        <f t="shared" si="38"/>
        <v>0.10171847390832325</v>
      </c>
      <c r="AJ24" s="10">
        <f t="shared" si="39"/>
        <v>3.8158515222588466E-2</v>
      </c>
      <c r="AK24" t="str">
        <f t="shared" si="33"/>
        <v>inflation</v>
      </c>
      <c r="AL24">
        <f t="shared" si="20"/>
        <v>1</v>
      </c>
      <c r="AM24">
        <f t="shared" si="34"/>
        <v>52339711792.926735</v>
      </c>
      <c r="AN24">
        <f t="shared" si="35"/>
        <v>2.9021852676419293</v>
      </c>
    </row>
    <row r="25" spans="1:40" x14ac:dyDescent="0.35">
      <c r="A25">
        <v>1982</v>
      </c>
      <c r="B25">
        <f>INDEX(p, MATCH($B$1, 'p2'!$B$5:$B$271, 0), MATCH(A25, 'p2'!$A$5:$BQ$5, 0))</f>
        <v>5.0287802909216301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8.0958631006236653E-2</v>
      </c>
      <c r="G25">
        <f t="shared" si="11"/>
        <v>39913381221.536057</v>
      </c>
      <c r="H25">
        <f t="shared" si="0"/>
        <v>-1678446745.980423</v>
      </c>
      <c r="I25" s="4">
        <f t="shared" si="24"/>
        <v>-4.0355205048725008E-2</v>
      </c>
      <c r="J25">
        <f>INDEX(PQ, MATCH($B$1, PQ!$B$5:$B$271, 0), MATCH(A25, PQ!$A$5:$BQ$5, 0))</f>
        <v>200715624830.90201</v>
      </c>
      <c r="K25">
        <f t="shared" si="1"/>
        <v>7224256385.32901</v>
      </c>
      <c r="L25" s="4">
        <f t="shared" si="25"/>
        <v>3.733632380279079E-2</v>
      </c>
      <c r="M25" s="20">
        <f t="shared" si="12"/>
        <v>7.7691528851515798E-2</v>
      </c>
      <c r="N25" t="str">
        <f t="shared" si="13"/>
        <v>inflation</v>
      </c>
      <c r="O25">
        <f t="shared" si="26"/>
        <v>1</v>
      </c>
      <c r="P25" s="22">
        <f t="shared" si="27"/>
        <v>-3.2671021547208551E-3</v>
      </c>
      <c r="Q25">
        <f t="shared" si="14"/>
        <v>7224256385.32901</v>
      </c>
      <c r="R25" s="4">
        <f t="shared" si="15"/>
        <v>3.733632380279079E-2</v>
      </c>
      <c r="S25">
        <f>INDEX(m, MATCH($B$1, 'M stock'!$B$5:$B$271, 0), MATCH(A25, 'M stock'!$A$5:$BQ$5, 0))</f>
        <v>72468729347.940643</v>
      </c>
      <c r="T25" s="4">
        <f t="shared" si="16"/>
        <v>8.6961554760432241E-2</v>
      </c>
      <c r="U25" s="15">
        <f t="shared" si="17"/>
        <v>200715624830.90201</v>
      </c>
      <c r="V25" s="4">
        <f t="shared" si="28"/>
        <v>3.733632380279079E-2</v>
      </c>
      <c r="W25">
        <f t="shared" si="3"/>
        <v>14410796486.529186</v>
      </c>
      <c r="X25" s="4">
        <f t="shared" si="29"/>
        <v>5.5533334782735108E-3</v>
      </c>
      <c r="Y25">
        <f t="shared" si="4"/>
        <v>2.7696859961103453</v>
      </c>
      <c r="Z25" s="10">
        <f t="shared" si="30"/>
        <v>-4.5655001081044609E-2</v>
      </c>
      <c r="AA25">
        <f t="shared" si="18"/>
        <v>39913381221.536057</v>
      </c>
      <c r="AB25">
        <f t="shared" si="31"/>
        <v>-1678446745.980423</v>
      </c>
      <c r="AC25" s="4">
        <f t="shared" si="36"/>
        <v>-4.0355205048725008E-2</v>
      </c>
      <c r="AD25">
        <f t="shared" si="5"/>
        <v>160802243609.36597</v>
      </c>
      <c r="AE25">
        <f t="shared" si="19"/>
        <v>200715624830.90204</v>
      </c>
      <c r="AF25" s="4">
        <f t="shared" si="32"/>
        <v>3.7336323802790949E-2</v>
      </c>
      <c r="AG25" s="4">
        <f t="shared" si="6"/>
        <v>7.7691528851515951E-2</v>
      </c>
      <c r="AH25" s="10">
        <f t="shared" si="37"/>
        <v>-5.402364474600424E-2</v>
      </c>
      <c r="AI25" s="10">
        <f t="shared" si="38"/>
        <v>3.1782990324517438E-2</v>
      </c>
      <c r="AJ25" s="10">
        <f t="shared" si="39"/>
        <v>8.2991324883835565E-2</v>
      </c>
      <c r="AK25" t="str">
        <f t="shared" si="33"/>
        <v>inflation</v>
      </c>
      <c r="AL25">
        <f t="shared" si="20"/>
        <v>1</v>
      </c>
      <c r="AM25">
        <f t="shared" si="34"/>
        <v>58057932861.411469</v>
      </c>
      <c r="AN25">
        <f t="shared" si="35"/>
        <v>2.7696859961103453</v>
      </c>
    </row>
    <row r="26" spans="1:40" x14ac:dyDescent="0.35">
      <c r="A26">
        <v>1983</v>
      </c>
      <c r="B26">
        <f>INDEX(p, MATCH($B$1, 'p2'!$B$5:$B$271, 0), MATCH(A26, 'p2'!$A$5:$BQ$5, 0))</f>
        <v>5.458884808909354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8.5528596022416026E-2</v>
      </c>
      <c r="G26">
        <f t="shared" si="11"/>
        <v>39982918499.569</v>
      </c>
      <c r="H26">
        <f t="shared" si="0"/>
        <v>69537278.032943726</v>
      </c>
      <c r="I26" s="4">
        <f t="shared" si="24"/>
        <v>1.7422046417712039E-3</v>
      </c>
      <c r="J26">
        <f>INDEX(PQ, MATCH($B$1, PQ!$B$5:$B$271, 0), MATCH(A26, PQ!$A$5:$BQ$5, 0))</f>
        <v>218262146413.15799</v>
      </c>
      <c r="K26">
        <f t="shared" si="1"/>
        <v>17546521582.255981</v>
      </c>
      <c r="L26" s="4">
        <f t="shared" si="25"/>
        <v>8.7419808981181693E-2</v>
      </c>
      <c r="M26" s="20">
        <f t="shared" si="12"/>
        <v>8.567760433941049E-2</v>
      </c>
      <c r="N26" t="str">
        <f t="shared" si="13"/>
        <v>inflation</v>
      </c>
      <c r="O26">
        <f t="shared" si="26"/>
        <v>1</v>
      </c>
      <c r="P26" s="22">
        <f t="shared" si="27"/>
        <v>1.4900831699446448E-4</v>
      </c>
      <c r="Q26">
        <f t="shared" si="14"/>
        <v>17546521582.255981</v>
      </c>
      <c r="R26" s="4">
        <f t="shared" si="15"/>
        <v>8.7419808981181693E-2</v>
      </c>
      <c r="S26">
        <f>INDEX(m, MATCH($B$1, 'M stock'!$B$5:$B$271, 0), MATCH(A26, 'M stock'!$A$5:$BQ$5, 0))</f>
        <v>79089470181.939651</v>
      </c>
      <c r="T26" s="4">
        <f t="shared" si="16"/>
        <v>9.135996854879519E-2</v>
      </c>
      <c r="U26" s="15">
        <f t="shared" si="17"/>
        <v>218262146413.15799</v>
      </c>
      <c r="V26" s="4">
        <f t="shared" si="28"/>
        <v>8.7419808981181693E-2</v>
      </c>
      <c r="W26">
        <f t="shared" si="3"/>
        <v>14488210129.083336</v>
      </c>
      <c r="X26" s="4">
        <f t="shared" si="29"/>
        <v>5.371919770466106E-3</v>
      </c>
      <c r="Y26">
        <f t="shared" si="4"/>
        <v>2.7596865412179596</v>
      </c>
      <c r="Z26" s="10">
        <f t="shared" si="30"/>
        <v>-3.6103207751450993E-3</v>
      </c>
      <c r="AA26">
        <f t="shared" si="18"/>
        <v>39982918499.569</v>
      </c>
      <c r="AB26">
        <f t="shared" si="31"/>
        <v>69537278.032943726</v>
      </c>
      <c r="AC26" s="4">
        <f t="shared" si="36"/>
        <v>1.7422046417712039E-3</v>
      </c>
      <c r="AD26">
        <f t="shared" si="5"/>
        <v>178279227913.58899</v>
      </c>
      <c r="AE26">
        <f t="shared" si="19"/>
        <v>218262146413.15799</v>
      </c>
      <c r="AF26" s="4">
        <f t="shared" si="32"/>
        <v>8.7419808981181527E-2</v>
      </c>
      <c r="AG26" s="4">
        <f t="shared" si="6"/>
        <v>8.5677604339410324E-2</v>
      </c>
      <c r="AH26" s="10">
        <f t="shared" si="37"/>
        <v>6.3877497753311821E-2</v>
      </c>
      <c r="AI26" s="10">
        <f t="shared" si="38"/>
        <v>8.2047889210715416E-2</v>
      </c>
      <c r="AJ26" s="10">
        <f t="shared" si="39"/>
        <v>9.1030129756326628E-2</v>
      </c>
      <c r="AK26" t="str">
        <f t="shared" si="33"/>
        <v>inflation</v>
      </c>
      <c r="AL26">
        <f t="shared" si="20"/>
        <v>1</v>
      </c>
      <c r="AM26">
        <f t="shared" si="34"/>
        <v>64601260052.856316</v>
      </c>
      <c r="AN26">
        <f t="shared" si="35"/>
        <v>2.7596865412179596</v>
      </c>
    </row>
    <row r="27" spans="1:40" x14ac:dyDescent="0.35">
      <c r="A27">
        <v>1984</v>
      </c>
      <c r="B27">
        <f>INDEX(p, MATCH($B$1, 'p2'!$B$5:$B$271, 0), MATCH(A27, 'p2'!$A$5:$BQ$5, 0))</f>
        <v>5.8914049632357424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7.9232328482271602E-2</v>
      </c>
      <c r="G27">
        <f t="shared" si="11"/>
        <v>36011383787.328117</v>
      </c>
      <c r="H27">
        <f t="shared" si="0"/>
        <v>-3971534712.2408829</v>
      </c>
      <c r="I27" s="4">
        <f t="shared" si="24"/>
        <v>-9.9330785777523828E-2</v>
      </c>
      <c r="J27">
        <f>INDEX(PQ, MATCH($B$1, PQ!$B$5:$B$271, 0), MATCH(A27, PQ!$A$5:$BQ$5, 0))</f>
        <v>212157645177.65201</v>
      </c>
      <c r="K27">
        <f t="shared" si="1"/>
        <v>-6104501235.5059814</v>
      </c>
      <c r="L27" s="4">
        <f t="shared" si="25"/>
        <v>-2.7968666742379154E-2</v>
      </c>
      <c r="M27" s="20">
        <f t="shared" si="12"/>
        <v>7.1362119035144667E-2</v>
      </c>
      <c r="N27" t="str">
        <f t="shared" si="13"/>
        <v>inflation</v>
      </c>
      <c r="O27">
        <f t="shared" si="26"/>
        <v>1</v>
      </c>
      <c r="P27" s="22">
        <f t="shared" si="27"/>
        <v>-7.8702094471269357E-3</v>
      </c>
      <c r="Q27">
        <f t="shared" si="14"/>
        <v>-6104501235.5059814</v>
      </c>
      <c r="R27" s="4">
        <f t="shared" si="15"/>
        <v>-2.7968666742379154E-2</v>
      </c>
      <c r="S27">
        <f>INDEX(m, MATCH($B$1, 'M stock'!$B$5:$B$271, 0), MATCH(A27, 'M stock'!$A$5:$BQ$5, 0))</f>
        <v>80951419103.810196</v>
      </c>
      <c r="T27" s="4">
        <f t="shared" si="16"/>
        <v>2.3542311227869709E-2</v>
      </c>
      <c r="U27" s="15">
        <f t="shared" si="17"/>
        <v>212157645177.65201</v>
      </c>
      <c r="V27" s="4">
        <f t="shared" si="28"/>
        <v>-2.7968666742379154E-2</v>
      </c>
      <c r="W27">
        <f t="shared" si="3"/>
        <v>13740596616.422234</v>
      </c>
      <c r="X27" s="4">
        <f t="shared" si="29"/>
        <v>-5.1601509503258675E-2</v>
      </c>
      <c r="Y27">
        <f t="shared" si="4"/>
        <v>2.6208020504938405</v>
      </c>
      <c r="Z27" s="10">
        <f t="shared" si="30"/>
        <v>-5.0326183300087361E-2</v>
      </c>
      <c r="AA27">
        <f t="shared" si="18"/>
        <v>36011383787.328117</v>
      </c>
      <c r="AB27">
        <f t="shared" si="31"/>
        <v>-3971534712.2408829</v>
      </c>
      <c r="AC27" s="4">
        <f t="shared" si="36"/>
        <v>-9.9330785777523828E-2</v>
      </c>
      <c r="AD27">
        <f t="shared" si="5"/>
        <v>176146261390.32388</v>
      </c>
      <c r="AE27">
        <f t="shared" si="19"/>
        <v>212157645177.65201</v>
      </c>
      <c r="AF27" s="4">
        <f t="shared" si="32"/>
        <v>-2.7968666742379154E-2</v>
      </c>
      <c r="AG27" s="4">
        <f t="shared" si="6"/>
        <v>7.1362119035144667E-2</v>
      </c>
      <c r="AH27" s="10">
        <f t="shared" si="37"/>
        <v>-0.16331574763571918</v>
      </c>
      <c r="AI27" s="10">
        <f t="shared" si="38"/>
        <v>2.363284276087952E-2</v>
      </c>
      <c r="AJ27" s="10">
        <f t="shared" si="39"/>
        <v>2.2357516557708207E-2</v>
      </c>
      <c r="AK27" t="str">
        <f t="shared" si="33"/>
        <v>inflation</v>
      </c>
      <c r="AL27">
        <f t="shared" si="20"/>
        <v>1</v>
      </c>
      <c r="AM27">
        <f t="shared" si="34"/>
        <v>67210822487.387955</v>
      </c>
      <c r="AN27">
        <f t="shared" si="35"/>
        <v>2.6208020504938405</v>
      </c>
    </row>
    <row r="28" spans="1:40" x14ac:dyDescent="0.35">
      <c r="A28">
        <v>1985</v>
      </c>
      <c r="B28">
        <f>INDEX(p, MATCH($B$1, 'p2'!$B$5:$B$271, 0), MATCH(A28, 'p2'!$A$5:$BQ$5, 0))</f>
        <v>6.3152199959592634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7.1937854445291549E-2</v>
      </c>
      <c r="G28">
        <f t="shared" si="11"/>
        <v>36817649264.65625</v>
      </c>
      <c r="H28">
        <f t="shared" si="0"/>
        <v>806265477.32813263</v>
      </c>
      <c r="I28" s="4">
        <f t="shared" si="24"/>
        <v>2.2389183434040814E-2</v>
      </c>
      <c r="J28">
        <f>INDEX(PQ, MATCH($B$1, PQ!$B$5:$B$271, 0), MATCH(A28, PQ!$A$5:$BQ$5, 0))</f>
        <v>232511554840.37201</v>
      </c>
      <c r="K28">
        <f t="shared" si="1"/>
        <v>20353909662.720001</v>
      </c>
      <c r="L28" s="4">
        <f t="shared" si="25"/>
        <v>9.5937667698359305E-2</v>
      </c>
      <c r="M28" s="20">
        <f t="shared" si="12"/>
        <v>7.3548484264318495E-2</v>
      </c>
      <c r="N28" t="str">
        <f t="shared" si="13"/>
        <v>inflation</v>
      </c>
      <c r="O28">
        <f t="shared" si="26"/>
        <v>1</v>
      </c>
      <c r="P28" s="22">
        <f t="shared" si="27"/>
        <v>1.6106298190269458E-3</v>
      </c>
      <c r="Q28">
        <f t="shared" si="14"/>
        <v>20353909662.720001</v>
      </c>
      <c r="R28" s="4">
        <f t="shared" si="15"/>
        <v>9.5937667698359305E-2</v>
      </c>
      <c r="S28">
        <f>INDEX(m, MATCH($B$1, 'M stock'!$B$5:$B$271, 0), MATCH(A28, 'M stock'!$A$5:$BQ$5, 0))</f>
        <v>91907957373.684265</v>
      </c>
      <c r="T28" s="4">
        <f t="shared" si="16"/>
        <v>0.13534708089334002</v>
      </c>
      <c r="U28" s="15">
        <f t="shared" si="17"/>
        <v>232511554840.37201</v>
      </c>
      <c r="V28" s="4">
        <f t="shared" si="28"/>
        <v>9.5937667698359305E-2</v>
      </c>
      <c r="W28">
        <f t="shared" si="3"/>
        <v>14553405492.206247</v>
      </c>
      <c r="X28" s="4">
        <f t="shared" si="29"/>
        <v>5.9153827047988279E-2</v>
      </c>
      <c r="Y28">
        <f t="shared" si="4"/>
        <v>2.5298305117914235</v>
      </c>
      <c r="Z28" s="10">
        <f t="shared" si="30"/>
        <v>-3.4711335289620657E-2</v>
      </c>
      <c r="AA28">
        <f t="shared" si="18"/>
        <v>36817649264.656242</v>
      </c>
      <c r="AB28">
        <f t="shared" si="31"/>
        <v>806265477.328125</v>
      </c>
      <c r="AC28" s="4">
        <f t="shared" si="36"/>
        <v>2.2389183434040602E-2</v>
      </c>
      <c r="AD28">
        <f t="shared" si="5"/>
        <v>195693905575.71576</v>
      </c>
      <c r="AE28">
        <f t="shared" si="19"/>
        <v>232511554840.37201</v>
      </c>
      <c r="AF28" s="4">
        <f t="shared" si="32"/>
        <v>9.5937667698359305E-2</v>
      </c>
      <c r="AG28" s="4">
        <f t="shared" si="6"/>
        <v>7.3548484264318495E-2</v>
      </c>
      <c r="AH28" s="10">
        <f t="shared" si="37"/>
        <v>-3.2696041125422473E-2</v>
      </c>
      <c r="AI28" s="10">
        <f t="shared" si="38"/>
        <v>3.6783840650371026E-2</v>
      </c>
      <c r="AJ28" s="10">
        <f t="shared" si="39"/>
        <v>0.13064900298797996</v>
      </c>
      <c r="AK28" t="str">
        <f t="shared" si="33"/>
        <v>inflation</v>
      </c>
      <c r="AL28">
        <f t="shared" si="20"/>
        <v>1</v>
      </c>
      <c r="AM28">
        <f t="shared" si="34"/>
        <v>77354551881.478027</v>
      </c>
      <c r="AN28">
        <f t="shared" si="35"/>
        <v>2.5298305117914235</v>
      </c>
    </row>
    <row r="29" spans="1:40" x14ac:dyDescent="0.35">
      <c r="A29">
        <v>1986</v>
      </c>
      <c r="B29">
        <f>INDEX(p, MATCH($B$1, 'p2'!$B$5:$B$271, 0), MATCH(A29, 'p2'!$A$5:$BQ$5, 0))</f>
        <v>6.7439855710083521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6.7894004535618779E-2</v>
      </c>
      <c r="G29">
        <f t="shared" si="11"/>
        <v>36919710372.891846</v>
      </c>
      <c r="H29">
        <f t="shared" si="0"/>
        <v>102061108.2355957</v>
      </c>
      <c r="I29" s="4">
        <f t="shared" si="24"/>
        <v>2.7720701966046229E-3</v>
      </c>
      <c r="J29">
        <f>INDEX(PQ, MATCH($B$1, PQ!$B$5:$B$271, 0), MATCH(A29, PQ!$A$5:$BQ$5, 0))</f>
        <v>248985994040.59</v>
      </c>
      <c r="K29">
        <f t="shared" si="1"/>
        <v>16474439200.217987</v>
      </c>
      <c r="L29" s="4">
        <f t="shared" si="25"/>
        <v>7.0854281678724804E-2</v>
      </c>
      <c r="M29" s="20">
        <f t="shared" si="12"/>
        <v>6.8082211482120181E-2</v>
      </c>
      <c r="N29" t="str">
        <f t="shared" si="13"/>
        <v>inflation</v>
      </c>
      <c r="O29">
        <f t="shared" si="26"/>
        <v>1</v>
      </c>
      <c r="P29" s="22">
        <f t="shared" si="27"/>
        <v>1.8820694650140135E-4</v>
      </c>
      <c r="Q29">
        <f t="shared" si="14"/>
        <v>16474439200.217987</v>
      </c>
      <c r="R29" s="4">
        <f t="shared" si="15"/>
        <v>7.0854281678724804E-2</v>
      </c>
      <c r="S29">
        <f>INDEX(m, MATCH($B$1, 'M stock'!$B$5:$B$271, 0), MATCH(A29, 'M stock'!$A$5:$BQ$5, 0))</f>
        <v>103730418801.07932</v>
      </c>
      <c r="T29" s="4">
        <f t="shared" si="16"/>
        <v>0.12863370882378178</v>
      </c>
      <c r="U29" s="15">
        <f t="shared" si="17"/>
        <v>248985994040.59</v>
      </c>
      <c r="V29" s="4">
        <f t="shared" si="28"/>
        <v>7.0854281678724804E-2</v>
      </c>
      <c r="W29">
        <f t="shared" si="3"/>
        <v>15381174486.346014</v>
      </c>
      <c r="X29" s="4">
        <f t="shared" si="29"/>
        <v>5.6878027248196995E-2</v>
      </c>
      <c r="Y29">
        <f t="shared" si="4"/>
        <v>2.4003180254970617</v>
      </c>
      <c r="Z29" s="10">
        <f t="shared" si="30"/>
        <v>-5.1194135611342347E-2</v>
      </c>
      <c r="AA29">
        <f t="shared" si="18"/>
        <v>36919710372.891846</v>
      </c>
      <c r="AB29">
        <f t="shared" si="31"/>
        <v>102061108.23560333</v>
      </c>
      <c r="AC29" s="4">
        <f t="shared" si="36"/>
        <v>2.7720701966048307E-3</v>
      </c>
      <c r="AD29">
        <f t="shared" si="5"/>
        <v>212066283667.69815</v>
      </c>
      <c r="AE29">
        <f t="shared" si="19"/>
        <v>248985994040.59</v>
      </c>
      <c r="AF29" s="4">
        <f t="shared" si="32"/>
        <v>7.0854281678724804E-2</v>
      </c>
      <c r="AG29" s="4">
        <f t="shared" si="6"/>
        <v>6.8082211482120181E-2</v>
      </c>
      <c r="AH29" s="10">
        <f t="shared" si="37"/>
        <v>-7.5999688907885263E-2</v>
      </c>
      <c r="AI29" s="10">
        <f t="shared" si="38"/>
        <v>1.3976254430527808E-2</v>
      </c>
      <c r="AJ29" s="10">
        <f t="shared" si="39"/>
        <v>0.12204841729006716</v>
      </c>
      <c r="AK29" t="str">
        <f t="shared" si="33"/>
        <v>inflation</v>
      </c>
      <c r="AL29">
        <f t="shared" si="20"/>
        <v>1</v>
      </c>
      <c r="AM29">
        <f t="shared" si="34"/>
        <v>88349244314.733307</v>
      </c>
      <c r="AN29">
        <f t="shared" si="35"/>
        <v>2.4003180254970617</v>
      </c>
    </row>
    <row r="30" spans="1:40" x14ac:dyDescent="0.35">
      <c r="A30">
        <v>1987</v>
      </c>
      <c r="B30">
        <f>INDEX(p, MATCH($B$1, 'p2'!$B$5:$B$271, 0), MATCH(A30, 'p2'!$A$5:$BQ$5, 0))</f>
        <v>7.3730573496428722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9.3278933059825944E-2</v>
      </c>
      <c r="G30">
        <f t="shared" si="11"/>
        <v>37845031017.660339</v>
      </c>
      <c r="H30">
        <f t="shared" si="0"/>
        <v>925320644.76849365</v>
      </c>
      <c r="I30" s="4">
        <f t="shared" si="24"/>
        <v>2.5063052646477606E-2</v>
      </c>
      <c r="J30">
        <f>INDEX(PQ, MATCH($B$1, PQ!$B$5:$B$271, 0), MATCH(A30, PQ!$A$5:$BQ$5, 0))</f>
        <v>279033584092.22302</v>
      </c>
      <c r="K30">
        <f t="shared" si="1"/>
        <v>30047590051.633026</v>
      </c>
      <c r="L30" s="4">
        <f t="shared" si="25"/>
        <v>0.12067984051638918</v>
      </c>
      <c r="M30" s="20">
        <f t="shared" si="12"/>
        <v>9.5616787869911568E-2</v>
      </c>
      <c r="N30" t="str">
        <f t="shared" si="13"/>
        <v>inflation</v>
      </c>
      <c r="O30">
        <f t="shared" si="26"/>
        <v>1</v>
      </c>
      <c r="P30" s="22">
        <f t="shared" si="27"/>
        <v>2.3378548100856239E-3</v>
      </c>
      <c r="Q30">
        <f t="shared" si="14"/>
        <v>30047590051.633026</v>
      </c>
      <c r="R30" s="4">
        <f t="shared" si="15"/>
        <v>0.12067984051638918</v>
      </c>
      <c r="S30">
        <f>INDEX(m, MATCH($B$1, 'M stock'!$B$5:$B$271, 0), MATCH(A30, 'M stock'!$A$5:$BQ$5, 0))</f>
        <v>118963642672.62976</v>
      </c>
      <c r="T30" s="4">
        <f t="shared" si="16"/>
        <v>0.14685397058661007</v>
      </c>
      <c r="U30" s="15">
        <f t="shared" si="17"/>
        <v>279033584092.22302</v>
      </c>
      <c r="V30" s="4">
        <f t="shared" si="28"/>
        <v>0.12067984051638918</v>
      </c>
      <c r="W30">
        <f t="shared" si="3"/>
        <v>16134913514.322792</v>
      </c>
      <c r="X30" s="4">
        <f t="shared" si="29"/>
        <v>4.9003996973435153E-2</v>
      </c>
      <c r="Y30">
        <f t="shared" si="4"/>
        <v>2.3455366515640574</v>
      </c>
      <c r="Z30" s="10">
        <f t="shared" si="30"/>
        <v>-2.2822548241981433E-2</v>
      </c>
      <c r="AA30">
        <f t="shared" si="18"/>
        <v>37845031017.660339</v>
      </c>
      <c r="AB30">
        <f t="shared" si="31"/>
        <v>925320644.76849365</v>
      </c>
      <c r="AC30" s="4">
        <f t="shared" si="36"/>
        <v>2.5063052646477606E-2</v>
      </c>
      <c r="AD30">
        <f t="shared" si="5"/>
        <v>241188553074.56268</v>
      </c>
      <c r="AE30">
        <f t="shared" si="19"/>
        <v>279033584092.22302</v>
      </c>
      <c r="AF30" s="4">
        <f t="shared" si="32"/>
        <v>0.12067984051638918</v>
      </c>
      <c r="AG30" s="4">
        <f t="shared" si="6"/>
        <v>9.5616787869911568E-2</v>
      </c>
      <c r="AH30" s="10">
        <f t="shared" si="37"/>
        <v>6.1007829979979292E-2</v>
      </c>
      <c r="AI30" s="10">
        <f t="shared" si="38"/>
        <v>7.1675843542954032E-2</v>
      </c>
      <c r="AJ30" s="10">
        <f t="shared" si="39"/>
        <v>0.14350238875837062</v>
      </c>
      <c r="AK30" t="str">
        <f t="shared" si="33"/>
        <v>inflation</v>
      </c>
      <c r="AL30">
        <f t="shared" si="20"/>
        <v>1</v>
      </c>
      <c r="AM30">
        <f t="shared" si="34"/>
        <v>102828729158.30696</v>
      </c>
      <c r="AN30">
        <f t="shared" si="35"/>
        <v>2.3455366515640574</v>
      </c>
    </row>
    <row r="31" spans="1:40" x14ac:dyDescent="0.35">
      <c r="A31">
        <v>1988</v>
      </c>
      <c r="B31">
        <f>INDEX(p, MATCH($B$1, 'p2'!$B$5:$B$271, 0), MATCH(A31, 'p2'!$A$5:$BQ$5, 0))</f>
        <v>7.9800454290956431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8.2325153687048361E-2</v>
      </c>
      <c r="G31">
        <f t="shared" si="11"/>
        <v>37166413842.025421</v>
      </c>
      <c r="H31">
        <f t="shared" si="0"/>
        <v>-678617175.63491821</v>
      </c>
      <c r="I31" s="4">
        <f t="shared" si="24"/>
        <v>-1.7931473627759542E-2</v>
      </c>
      <c r="J31">
        <f>INDEX(PQ, MATCH($B$1, PQ!$B$5:$B$271, 0), MATCH(A31, PQ!$A$5:$BQ$5, 0))</f>
        <v>296589670895.93201</v>
      </c>
      <c r="K31">
        <f t="shared" si="1"/>
        <v>17556086803.708984</v>
      </c>
      <c r="L31" s="4">
        <f t="shared" si="25"/>
        <v>6.2917468737048315E-2</v>
      </c>
      <c r="M31" s="20">
        <f t="shared" si="12"/>
        <v>8.0848942364807858E-2</v>
      </c>
      <c r="N31" t="str">
        <f t="shared" si="13"/>
        <v>inflation</v>
      </c>
      <c r="O31">
        <f t="shared" si="26"/>
        <v>1</v>
      </c>
      <c r="P31" s="22">
        <f t="shared" si="27"/>
        <v>-1.4762113222405032E-3</v>
      </c>
      <c r="Q31">
        <f t="shared" si="14"/>
        <v>17556086803.708984</v>
      </c>
      <c r="R31" s="4">
        <f t="shared" si="15"/>
        <v>6.2917468737048315E-2</v>
      </c>
      <c r="S31">
        <f>INDEX(m, MATCH($B$1, 'M stock'!$B$5:$B$271, 0), MATCH(A31, 'M stock'!$A$5:$BQ$5, 0))</f>
        <v>126062442411.64063</v>
      </c>
      <c r="T31" s="4">
        <f t="shared" si="16"/>
        <v>5.9672010536409886E-2</v>
      </c>
      <c r="U31" s="15">
        <f t="shared" si="17"/>
        <v>296589670895.93201</v>
      </c>
      <c r="V31" s="4">
        <f t="shared" si="28"/>
        <v>6.2917468737048315E-2</v>
      </c>
      <c r="W31">
        <f t="shared" si="3"/>
        <v>15797208616.383396</v>
      </c>
      <c r="X31" s="4">
        <f t="shared" si="29"/>
        <v>-2.093007177507452E-2</v>
      </c>
      <c r="Y31">
        <f t="shared" si="4"/>
        <v>2.3527203282914093</v>
      </c>
      <c r="Z31" s="10">
        <f t="shared" si="30"/>
        <v>3.0627006926374966E-3</v>
      </c>
      <c r="AA31">
        <f t="shared" si="18"/>
        <v>37166413842.025421</v>
      </c>
      <c r="AB31">
        <f t="shared" si="31"/>
        <v>-678617175.63491821</v>
      </c>
      <c r="AC31" s="4">
        <f t="shared" si="36"/>
        <v>-1.7931473627759542E-2</v>
      </c>
      <c r="AD31">
        <f t="shared" si="5"/>
        <v>259423257053.90659</v>
      </c>
      <c r="AE31">
        <f t="shared" si="19"/>
        <v>296589670895.93201</v>
      </c>
      <c r="AF31" s="4">
        <f t="shared" si="32"/>
        <v>6.2917468737048315E-2</v>
      </c>
      <c r="AG31" s="4">
        <f t="shared" si="6"/>
        <v>8.0848942364807858E-2</v>
      </c>
      <c r="AH31" s="10">
        <f t="shared" si="37"/>
        <v>5.7428780736156336E-2</v>
      </c>
      <c r="AI31" s="10">
        <f t="shared" si="38"/>
        <v>8.3847540512122842E-2</v>
      </c>
      <c r="AJ31" s="10">
        <f t="shared" si="39"/>
        <v>5.9854768044410818E-2</v>
      </c>
      <c r="AK31" t="str">
        <f t="shared" si="33"/>
        <v>inflation</v>
      </c>
      <c r="AL31">
        <f t="shared" si="20"/>
        <v>1</v>
      </c>
      <c r="AM31">
        <f t="shared" si="34"/>
        <v>110265233795.25723</v>
      </c>
      <c r="AN31">
        <f t="shared" si="35"/>
        <v>2.3527203282914093</v>
      </c>
    </row>
    <row r="32" spans="1:40" x14ac:dyDescent="0.35">
      <c r="A32">
        <v>1989</v>
      </c>
      <c r="B32">
        <f>INDEX(p, MATCH($B$1, 'p2'!$B$5:$B$271, 0), MATCH(A32, 'p2'!$A$5:$BQ$5, 0))</f>
        <v>8.6533066096156084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8.4368088690976811E-2</v>
      </c>
      <c r="G32">
        <f t="shared" si="11"/>
        <v>34211436887.68594</v>
      </c>
      <c r="H32">
        <f t="shared" si="0"/>
        <v>-2954976954.3394814</v>
      </c>
      <c r="I32" s="4">
        <f t="shared" si="24"/>
        <v>-7.9506647235310632E-2</v>
      </c>
      <c r="J32">
        <f>INDEX(PQ, MATCH($B$1, PQ!$B$5:$B$271, 0), MATCH(A32, PQ!$A$5:$BQ$5, 0))</f>
        <v>296042052944.65997</v>
      </c>
      <c r="K32">
        <f t="shared" si="1"/>
        <v>-547617951.27203369</v>
      </c>
      <c r="L32" s="4">
        <f t="shared" si="25"/>
        <v>-1.8463824098047669E-3</v>
      </c>
      <c r="M32" s="20">
        <f t="shared" si="12"/>
        <v>7.7660264825505865E-2</v>
      </c>
      <c r="N32" t="str">
        <f t="shared" si="13"/>
        <v>inflation</v>
      </c>
      <c r="O32">
        <f t="shared" si="26"/>
        <v>1</v>
      </c>
      <c r="P32" s="22">
        <f t="shared" si="27"/>
        <v>-6.7078238654709466E-3</v>
      </c>
      <c r="Q32">
        <f t="shared" si="14"/>
        <v>-547617951.27203369</v>
      </c>
      <c r="R32" s="4">
        <f t="shared" si="15"/>
        <v>-1.8463824098047669E-3</v>
      </c>
      <c r="S32">
        <f>INDEX(m, MATCH($B$1, 'M stock'!$B$5:$B$271, 0), MATCH(A32, 'M stock'!$A$5:$BQ$5, 0))</f>
        <v>126754359826.66853</v>
      </c>
      <c r="T32" s="4">
        <f t="shared" si="16"/>
        <v>5.4886880008919812E-3</v>
      </c>
      <c r="U32" s="15">
        <f t="shared" si="17"/>
        <v>296042052944.65997</v>
      </c>
      <c r="V32" s="4">
        <f t="shared" si="28"/>
        <v>-1.8463824098047669E-3</v>
      </c>
      <c r="W32">
        <f t="shared" si="3"/>
        <v>14648083737.818592</v>
      </c>
      <c r="X32" s="4">
        <f t="shared" si="29"/>
        <v>-7.2742274060560205E-2</v>
      </c>
      <c r="Y32">
        <f t="shared" si="4"/>
        <v>2.3355571622900033</v>
      </c>
      <c r="Z32" s="10">
        <f t="shared" si="30"/>
        <v>-7.2950302656118139E-3</v>
      </c>
      <c r="AA32">
        <f t="shared" si="18"/>
        <v>34211436887.685936</v>
      </c>
      <c r="AB32">
        <f t="shared" si="31"/>
        <v>-2954976954.3394852</v>
      </c>
      <c r="AC32" s="4">
        <f t="shared" si="36"/>
        <v>-7.9506647235310743E-2</v>
      </c>
      <c r="AD32">
        <f t="shared" si="5"/>
        <v>261830616056.97403</v>
      </c>
      <c r="AE32">
        <f t="shared" si="19"/>
        <v>296042052944.65997</v>
      </c>
      <c r="AF32" s="4">
        <f t="shared" si="32"/>
        <v>-1.8463824098047669E-3</v>
      </c>
      <c r="AG32" s="4">
        <f t="shared" si="6"/>
        <v>7.7660264825505865E-2</v>
      </c>
      <c r="AH32" s="10">
        <f t="shared" si="37"/>
        <v>-7.0062610561123118E-2</v>
      </c>
      <c r="AI32" s="10">
        <f t="shared" si="38"/>
        <v>7.0895891650755438E-2</v>
      </c>
      <c r="AJ32" s="10">
        <f t="shared" si="39"/>
        <v>5.4486478558070468E-3</v>
      </c>
      <c r="AK32" t="str">
        <f t="shared" si="33"/>
        <v>inflation</v>
      </c>
      <c r="AL32">
        <f t="shared" si="20"/>
        <v>1</v>
      </c>
      <c r="AM32">
        <f t="shared" si="34"/>
        <v>112106276088.84995</v>
      </c>
      <c r="AN32">
        <f t="shared" si="35"/>
        <v>2.3355571622900033</v>
      </c>
    </row>
    <row r="33" spans="1:40" x14ac:dyDescent="0.35">
      <c r="A33">
        <v>1990</v>
      </c>
      <c r="B33">
        <f>INDEX(p, MATCH($B$1, 'p2'!$B$5:$B$271, 0), MATCH(A33, 'p2'!$A$5:$BQ$5, 0))</f>
        <v>9.576467651809093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0.10668303850087345</v>
      </c>
      <c r="G33">
        <f t="shared" si="11"/>
        <v>33517476181.251312</v>
      </c>
      <c r="H33">
        <f t="shared" si="0"/>
        <v>-693960706.43462753</v>
      </c>
      <c r="I33" s="4">
        <f t="shared" si="24"/>
        <v>-2.0284465359138765E-2</v>
      </c>
      <c r="J33">
        <f>INDEX(PQ, MATCH($B$1, PQ!$B$5:$B$271, 0), MATCH(A33, PQ!$A$5:$BQ$5, 0))</f>
        <v>320979026420.03497</v>
      </c>
      <c r="K33">
        <f t="shared" si="1"/>
        <v>24936973475.375</v>
      </c>
      <c r="L33" s="4">
        <f t="shared" si="25"/>
        <v>8.4234564742856122E-2</v>
      </c>
      <c r="M33" s="20">
        <f t="shared" si="12"/>
        <v>0.10451903010199488</v>
      </c>
      <c r="N33" t="str">
        <f t="shared" si="13"/>
        <v>inflation</v>
      </c>
      <c r="O33">
        <f t="shared" si="26"/>
        <v>1</v>
      </c>
      <c r="P33" s="22">
        <f t="shared" si="27"/>
        <v>-2.1640083988785641E-3</v>
      </c>
      <c r="Q33">
        <f t="shared" si="14"/>
        <v>24936973475.375</v>
      </c>
      <c r="R33" s="4">
        <f t="shared" si="15"/>
        <v>8.4234564742856122E-2</v>
      </c>
      <c r="S33">
        <f>INDEX(m, MATCH($B$1, 'M stock'!$B$5:$B$271, 0), MATCH(A33, 'M stock'!$A$5:$BQ$5, 0))</f>
        <v>135401064155.77885</v>
      </c>
      <c r="T33" s="4">
        <f t="shared" si="16"/>
        <v>6.821622815131835E-2</v>
      </c>
      <c r="U33" s="15">
        <f t="shared" si="17"/>
        <v>320979026420.03497</v>
      </c>
      <c r="V33" s="4">
        <f t="shared" si="28"/>
        <v>8.4234564742856122E-2</v>
      </c>
      <c r="W33">
        <f t="shared" si="3"/>
        <v>14138936096.150255</v>
      </c>
      <c r="X33" s="4">
        <f t="shared" si="29"/>
        <v>-3.4758651765064229E-2</v>
      </c>
      <c r="Y33">
        <f t="shared" si="4"/>
        <v>2.3705797913873763</v>
      </c>
      <c r="Z33" s="10">
        <f t="shared" si="30"/>
        <v>1.4995406519202227E-2</v>
      </c>
      <c r="AA33">
        <f t="shared" si="18"/>
        <v>33517476181.251316</v>
      </c>
      <c r="AB33">
        <f t="shared" si="31"/>
        <v>-693960706.4346199</v>
      </c>
      <c r="AC33" s="4">
        <f t="shared" si="36"/>
        <v>-2.0284465359138543E-2</v>
      </c>
      <c r="AD33">
        <f t="shared" si="5"/>
        <v>287461550238.78363</v>
      </c>
      <c r="AE33">
        <f t="shared" si="19"/>
        <v>320979026420.03497</v>
      </c>
      <c r="AF33" s="4">
        <f t="shared" si="32"/>
        <v>8.4234564742856122E-2</v>
      </c>
      <c r="AG33" s="4">
        <f t="shared" si="6"/>
        <v>0.10451903010199488</v>
      </c>
      <c r="AH33" s="10">
        <f t="shared" si="37"/>
        <v>0.21811177717796854</v>
      </c>
      <c r="AI33" s="10">
        <f t="shared" si="38"/>
        <v>0.11899321650792036</v>
      </c>
      <c r="AJ33" s="10">
        <f t="shared" si="39"/>
        <v>6.9239158223653896E-2</v>
      </c>
      <c r="AK33" t="str">
        <f t="shared" si="33"/>
        <v>inflation</v>
      </c>
      <c r="AL33">
        <f t="shared" si="20"/>
        <v>1</v>
      </c>
      <c r="AM33">
        <f t="shared" si="34"/>
        <v>121262128059.62859</v>
      </c>
      <c r="AN33">
        <f t="shared" si="35"/>
        <v>2.3705797913873763</v>
      </c>
    </row>
    <row r="34" spans="1:40" x14ac:dyDescent="0.35">
      <c r="A34">
        <v>1991</v>
      </c>
      <c r="B34">
        <f>INDEX(p, MATCH($B$1, 'p2'!$B$5:$B$271, 0), MATCH(A34, 'p2'!$A$5:$BQ$5, 0))</f>
        <v>10.893406144218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0.13751818940881858</v>
      </c>
      <c r="G34">
        <f t="shared" si="11"/>
        <v>24795306289.263115</v>
      </c>
      <c r="H34">
        <f t="shared" si="0"/>
        <v>-8722169891.9881973</v>
      </c>
      <c r="I34" s="4">
        <f t="shared" si="24"/>
        <v>-0.26022752562936474</v>
      </c>
      <c r="J34">
        <f>INDEX(PQ, MATCH($B$1, PQ!$B$5:$B$271, 0), MATCH(A34, PQ!$A$5:$BQ$5, 0))</f>
        <v>270105341879.22601</v>
      </c>
      <c r="K34">
        <f t="shared" si="1"/>
        <v>-50873684540.80896</v>
      </c>
      <c r="L34" s="4">
        <f t="shared" si="25"/>
        <v>-0.15849535437943341</v>
      </c>
      <c r="M34" s="20">
        <f t="shared" si="12"/>
        <v>0.10173217124993134</v>
      </c>
      <c r="N34" t="str">
        <f t="shared" si="13"/>
        <v>inflation</v>
      </c>
      <c r="O34">
        <f t="shared" si="26"/>
        <v>1</v>
      </c>
      <c r="P34" s="22">
        <f t="shared" si="27"/>
        <v>-3.5786018158887239E-2</v>
      </c>
      <c r="Q34">
        <f t="shared" si="14"/>
        <v>-50873684540.80896</v>
      </c>
      <c r="R34" s="4">
        <f t="shared" si="15"/>
        <v>-0.15849535437943341</v>
      </c>
      <c r="S34">
        <f>INDEX(m, MATCH($B$1, 'M stock'!$B$5:$B$271, 0), MATCH(A34, 'M stock'!$A$5:$BQ$5, 0))</f>
        <v>117273947125.85536</v>
      </c>
      <c r="T34" s="4">
        <f t="shared" si="16"/>
        <v>-0.13387721243511241</v>
      </c>
      <c r="U34" s="15">
        <f t="shared" si="17"/>
        <v>270105341879.22598</v>
      </c>
      <c r="V34" s="4">
        <f t="shared" si="28"/>
        <v>-0.15849535437943349</v>
      </c>
      <c r="W34">
        <f t="shared" si="3"/>
        <v>10765590263.803944</v>
      </c>
      <c r="X34" s="4">
        <f t="shared" si="29"/>
        <v>-0.23858554911106819</v>
      </c>
      <c r="Y34">
        <f t="shared" si="4"/>
        <v>2.3031998879457509</v>
      </c>
      <c r="Z34" s="10">
        <f t="shared" si="30"/>
        <v>-2.8423385572772235E-2</v>
      </c>
      <c r="AA34">
        <f t="shared" si="18"/>
        <v>24795306289.263111</v>
      </c>
      <c r="AB34">
        <f t="shared" si="31"/>
        <v>-8722169891.988205</v>
      </c>
      <c r="AC34" s="4">
        <f t="shared" si="36"/>
        <v>-0.26022752562936491</v>
      </c>
      <c r="AD34">
        <f t="shared" si="5"/>
        <v>245310035589.96289</v>
      </c>
      <c r="AE34">
        <f t="shared" si="19"/>
        <v>270105341879.22601</v>
      </c>
      <c r="AF34" s="4">
        <f t="shared" si="32"/>
        <v>-0.15849535437943341</v>
      </c>
      <c r="AG34" s="4">
        <f t="shared" si="6"/>
        <v>0.10173217124993134</v>
      </c>
      <c r="AH34" s="10">
        <f t="shared" si="37"/>
        <v>-0.24337235365002741</v>
      </c>
      <c r="AI34" s="10">
        <f t="shared" si="38"/>
        <v>8.0090194731634784E-2</v>
      </c>
      <c r="AJ34" s="10">
        <f t="shared" si="39"/>
        <v>-0.13007196880666116</v>
      </c>
      <c r="AK34" t="str">
        <f t="shared" si="33"/>
        <v>inflation</v>
      </c>
      <c r="AL34">
        <f t="shared" si="20"/>
        <v>1</v>
      </c>
      <c r="AM34">
        <f t="shared" si="34"/>
        <v>106508356862.05142</v>
      </c>
      <c r="AN34">
        <f t="shared" si="35"/>
        <v>2.3031998879457509</v>
      </c>
    </row>
    <row r="35" spans="1:40" x14ac:dyDescent="0.35">
      <c r="A35">
        <v>1992</v>
      </c>
      <c r="B35">
        <f>INDEX(p, MATCH($B$1, 'p2'!$B$5:$B$271, 0), MATCH(A35, 'p2'!$A$5:$BQ$5, 0))</f>
        <v>11.870016602430017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8.9651523617374884E-2</v>
      </c>
      <c r="G35">
        <f t="shared" si="11"/>
        <v>24280342642.402992</v>
      </c>
      <c r="H35">
        <f t="shared" si="0"/>
        <v>-514963646.86012268</v>
      </c>
      <c r="I35" s="4">
        <f t="shared" si="24"/>
        <v>-2.0768593896463086E-2</v>
      </c>
      <c r="J35">
        <f>INDEX(PQ, MATCH($B$1, PQ!$B$5:$B$271, 0), MATCH(A35, PQ!$A$5:$BQ$5, 0))</f>
        <v>288208070278.013</v>
      </c>
      <c r="K35">
        <f t="shared" si="1"/>
        <v>18102728398.786987</v>
      </c>
      <c r="L35" s="4">
        <f t="shared" si="25"/>
        <v>6.7020993634703388E-2</v>
      </c>
      <c r="M35" s="20">
        <f t="shared" si="12"/>
        <v>8.7789587531166474E-2</v>
      </c>
      <c r="N35" t="str">
        <f t="shared" si="13"/>
        <v>inflation</v>
      </c>
      <c r="O35">
        <f t="shared" si="26"/>
        <v>1</v>
      </c>
      <c r="P35" s="22">
        <f t="shared" si="27"/>
        <v>-1.86193608620841E-3</v>
      </c>
      <c r="Q35">
        <f t="shared" si="14"/>
        <v>18102728398.786987</v>
      </c>
      <c r="R35" s="4">
        <f t="shared" si="15"/>
        <v>6.7020993634703388E-2</v>
      </c>
      <c r="S35">
        <f>INDEX(m, MATCH($B$1, 'M stock'!$B$5:$B$271, 0), MATCH(A35, 'M stock'!$A$5:$BQ$5, 0))</f>
        <v>127227807850.51627</v>
      </c>
      <c r="T35" s="4">
        <f t="shared" si="16"/>
        <v>8.4876999270593986E-2</v>
      </c>
      <c r="U35" s="15">
        <f t="shared" si="17"/>
        <v>288208070278.013</v>
      </c>
      <c r="V35" s="4">
        <f t="shared" si="28"/>
        <v>6.7020993634703499E-2</v>
      </c>
      <c r="W35">
        <f t="shared" si="3"/>
        <v>10718418694.079191</v>
      </c>
      <c r="X35" s="4">
        <f t="shared" si="29"/>
        <v>-4.3816984084330823E-3</v>
      </c>
      <c r="Y35">
        <f t="shared" si="4"/>
        <v>2.2652914889222742</v>
      </c>
      <c r="Z35" s="10">
        <f t="shared" si="30"/>
        <v>-1.645901392314137E-2</v>
      </c>
      <c r="AA35">
        <f t="shared" si="18"/>
        <v>24280342642.402988</v>
      </c>
      <c r="AB35">
        <f t="shared" si="31"/>
        <v>-514963646.86012268</v>
      </c>
      <c r="AC35" s="4">
        <f t="shared" si="36"/>
        <v>-2.076859389646309E-2</v>
      </c>
      <c r="AD35">
        <f t="shared" si="5"/>
        <v>263927727635.61002</v>
      </c>
      <c r="AE35">
        <f t="shared" si="19"/>
        <v>288208070278.013</v>
      </c>
      <c r="AF35" s="4">
        <f t="shared" si="32"/>
        <v>6.7020993634703388E-2</v>
      </c>
      <c r="AG35" s="4">
        <f t="shared" si="6"/>
        <v>8.7789587531166474E-2</v>
      </c>
      <c r="AH35" s="10">
        <f t="shared" si="37"/>
        <v>8.1721082627187219E-2</v>
      </c>
      <c r="AI35" s="10">
        <f t="shared" si="38"/>
        <v>7.140269204313647E-2</v>
      </c>
      <c r="AJ35" s="10">
        <f t="shared" si="39"/>
        <v>8.3480007557844765E-2</v>
      </c>
      <c r="AK35" t="str">
        <f t="shared" si="33"/>
        <v>inflation</v>
      </c>
      <c r="AL35">
        <f t="shared" si="20"/>
        <v>1</v>
      </c>
      <c r="AM35">
        <f t="shared" si="34"/>
        <v>116509389156.43707</v>
      </c>
      <c r="AN35">
        <f t="shared" si="35"/>
        <v>2.2652914889222742</v>
      </c>
    </row>
    <row r="36" spans="1:40" x14ac:dyDescent="0.35">
      <c r="A36">
        <v>1993</v>
      </c>
      <c r="B36">
        <f>INDEX(p, MATCH($B$1, 'p2'!$B$5:$B$271, 0), MATCH(A36, 'p2'!$A$5:$BQ$5, 0))</f>
        <v>13.040611864584942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9.861782854754246E-2</v>
      </c>
      <c r="G36">
        <f t="shared" si="11"/>
        <v>21417373040.679668</v>
      </c>
      <c r="H36">
        <f t="shared" si="0"/>
        <v>-2862969601.7233238</v>
      </c>
      <c r="I36" s="4">
        <f t="shared" si="24"/>
        <v>-0.11791306423837104</v>
      </c>
      <c r="J36">
        <f>INDEX(PQ, MATCH($B$1, PQ!$B$5:$B$271, 0), MATCH(A36, PQ!$A$5:$BQ$5, 0))</f>
        <v>279295648982.52899</v>
      </c>
      <c r="K36">
        <f t="shared" si="1"/>
        <v>-8912421295.4840088</v>
      </c>
      <c r="L36" s="4">
        <f t="shared" si="25"/>
        <v>-3.0923566043403489E-2</v>
      </c>
      <c r="M36" s="20">
        <f t="shared" si="12"/>
        <v>8.6989498194967554E-2</v>
      </c>
      <c r="N36" t="str">
        <f t="shared" si="13"/>
        <v>inflation</v>
      </c>
      <c r="O36">
        <f t="shared" si="26"/>
        <v>1</v>
      </c>
      <c r="P36" s="22">
        <f t="shared" si="27"/>
        <v>-1.1628330352574906E-2</v>
      </c>
      <c r="Q36">
        <f t="shared" si="14"/>
        <v>-8912421295.4840088</v>
      </c>
      <c r="R36" s="4">
        <f t="shared" si="15"/>
        <v>-3.0923566043403489E-2</v>
      </c>
      <c r="S36">
        <f>INDEX(m, MATCH($B$1, 'M stock'!$B$5:$B$271, 0), MATCH(A36, 'M stock'!$A$5:$BQ$5, 0))</f>
        <v>125357547752.79504</v>
      </c>
      <c r="T36" s="4">
        <f t="shared" si="16"/>
        <v>-1.470008899248383E-2</v>
      </c>
      <c r="U36" s="15">
        <f t="shared" si="17"/>
        <v>279295648982.52899</v>
      </c>
      <c r="V36" s="4">
        <f t="shared" si="28"/>
        <v>-3.0923566043403489E-2</v>
      </c>
      <c r="W36">
        <f t="shared" si="3"/>
        <v>9612857820.9765568</v>
      </c>
      <c r="X36" s="4">
        <f t="shared" si="29"/>
        <v>-0.10314589349950862</v>
      </c>
      <c r="Y36">
        <f t="shared" si="4"/>
        <v>2.2279922827885859</v>
      </c>
      <c r="Z36" s="10">
        <f t="shared" si="30"/>
        <v>-1.6465521684996764E-2</v>
      </c>
      <c r="AA36">
        <f t="shared" si="18"/>
        <v>21417373040.679668</v>
      </c>
      <c r="AB36">
        <f t="shared" si="31"/>
        <v>-2862969601.72332</v>
      </c>
      <c r="AC36" s="4">
        <f t="shared" si="36"/>
        <v>-0.1179130642383709</v>
      </c>
      <c r="AD36">
        <f t="shared" si="5"/>
        <v>257878275941.84933</v>
      </c>
      <c r="AE36">
        <f t="shared" si="19"/>
        <v>279295648982.52899</v>
      </c>
      <c r="AF36" s="4">
        <f t="shared" si="32"/>
        <v>-3.0923566043403489E-2</v>
      </c>
      <c r="AG36" s="4">
        <f t="shared" si="6"/>
        <v>8.6989498194967554E-2</v>
      </c>
      <c r="AH36" s="10">
        <f t="shared" si="37"/>
        <v>-0.23242025951491749</v>
      </c>
      <c r="AI36" s="10">
        <f t="shared" si="38"/>
        <v>7.2222327456105129E-2</v>
      </c>
      <c r="AJ36" s="10">
        <f t="shared" si="39"/>
        <v>-1.4458044358406724E-2</v>
      </c>
      <c r="AK36" t="str">
        <f t="shared" si="33"/>
        <v>inflation</v>
      </c>
      <c r="AL36">
        <f t="shared" si="20"/>
        <v>1</v>
      </c>
      <c r="AM36">
        <f t="shared" si="34"/>
        <v>115744689931.8185</v>
      </c>
      <c r="AN36">
        <f t="shared" si="35"/>
        <v>2.2279922827885859</v>
      </c>
    </row>
    <row r="37" spans="1:40" x14ac:dyDescent="0.35">
      <c r="A37">
        <v>1994</v>
      </c>
      <c r="B37">
        <f>INDEX(p, MATCH($B$1, 'p2'!$B$5:$B$271, 0), MATCH(A37, 'p2'!$A$5:$BQ$5, 0))</f>
        <v>14.34207076681324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9.9800447689324778E-2</v>
      </c>
      <c r="G37">
        <f t="shared" si="11"/>
        <v>22819218283.089561</v>
      </c>
      <c r="H37">
        <f t="shared" si="0"/>
        <v>1401845242.409893</v>
      </c>
      <c r="I37" s="4">
        <f t="shared" si="24"/>
        <v>6.54536501627562E-2</v>
      </c>
      <c r="J37">
        <f>INDEX(PQ, MATCH($B$1, PQ!$B$5:$B$271, 0), MATCH(A37, PQ!$A$5:$BQ$5, 0))</f>
        <v>327274843459.42902</v>
      </c>
      <c r="K37">
        <f t="shared" si="1"/>
        <v>47979194476.900024</v>
      </c>
      <c r="L37" s="4">
        <f t="shared" si="25"/>
        <v>0.1717864014412244</v>
      </c>
      <c r="M37" s="20">
        <f t="shared" si="12"/>
        <v>0.1063327512784682</v>
      </c>
      <c r="N37" t="str">
        <f t="shared" si="13"/>
        <v>inflation</v>
      </c>
      <c r="O37">
        <f t="shared" si="26"/>
        <v>1</v>
      </c>
      <c r="P37" s="22">
        <f t="shared" si="27"/>
        <v>6.5323035891434178E-3</v>
      </c>
      <c r="Q37">
        <f t="shared" si="14"/>
        <v>47979194476.900024</v>
      </c>
      <c r="R37" s="4">
        <f t="shared" si="15"/>
        <v>0.1717864014412244</v>
      </c>
      <c r="S37">
        <f>INDEX(m, MATCH($B$1, 'M stock'!$B$5:$B$271, 0), MATCH(A37, 'M stock'!$A$5:$BQ$5, 0))</f>
        <v>150616679126.68066</v>
      </c>
      <c r="T37" s="4">
        <f t="shared" si="16"/>
        <v>0.201496693471514</v>
      </c>
      <c r="U37" s="15">
        <f t="shared" si="17"/>
        <v>327274843459.42902</v>
      </c>
      <c r="V37" s="4">
        <f t="shared" si="28"/>
        <v>0.1717864014412244</v>
      </c>
      <c r="W37">
        <f t="shared" si="3"/>
        <v>10501738666.301895</v>
      </c>
      <c r="X37" s="4">
        <f t="shared" si="29"/>
        <v>9.2467907242493486E-2</v>
      </c>
      <c r="Y37">
        <f t="shared" si="4"/>
        <v>2.1728990796840284</v>
      </c>
      <c r="Z37" s="10">
        <f t="shared" si="30"/>
        <v>-2.4727735158760082E-2</v>
      </c>
      <c r="AA37">
        <f t="shared" si="18"/>
        <v>22819218283.089565</v>
      </c>
      <c r="AB37">
        <f t="shared" si="31"/>
        <v>1401845242.4098969</v>
      </c>
      <c r="AC37" s="4">
        <f t="shared" si="36"/>
        <v>6.545365016275638E-2</v>
      </c>
      <c r="AD37">
        <f t="shared" si="5"/>
        <v>304455625176.33948</v>
      </c>
      <c r="AE37">
        <f t="shared" si="19"/>
        <v>327274843459.42902</v>
      </c>
      <c r="AF37" s="4">
        <f t="shared" si="32"/>
        <v>0.1717864014412244</v>
      </c>
      <c r="AG37" s="4">
        <f t="shared" si="6"/>
        <v>0.1063327512784682</v>
      </c>
      <c r="AH37" s="10">
        <f t="shared" si="37"/>
        <v>0.13016291519518697</v>
      </c>
      <c r="AI37" s="10">
        <f t="shared" si="38"/>
        <v>7.931849419873091E-2</v>
      </c>
      <c r="AJ37" s="10">
        <f t="shared" si="39"/>
        <v>0.19651413659998448</v>
      </c>
      <c r="AK37" t="str">
        <f t="shared" si="33"/>
        <v>inflation</v>
      </c>
      <c r="AL37">
        <f t="shared" si="20"/>
        <v>1</v>
      </c>
      <c r="AM37">
        <f t="shared" si="34"/>
        <v>140114940460.37878</v>
      </c>
      <c r="AN37">
        <f t="shared" si="35"/>
        <v>2.1728990796840284</v>
      </c>
    </row>
    <row r="38" spans="1:40" x14ac:dyDescent="0.35">
      <c r="A38">
        <v>1995</v>
      </c>
      <c r="B38">
        <f>INDEX(p, MATCH($B$1, 'p2'!$B$5:$B$271, 0), MATCH(A38, 'p2'!$A$5:$BQ$5, 0))</f>
        <v>15.641849933210977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9.0627022243214325E-2</v>
      </c>
      <c r="G38">
        <f t="shared" si="11"/>
        <v>23033203309.190037</v>
      </c>
      <c r="H38">
        <f t="shared" si="0"/>
        <v>213985026.10047531</v>
      </c>
      <c r="I38" s="4">
        <f t="shared" si="24"/>
        <v>9.3774038814927914E-3</v>
      </c>
      <c r="J38">
        <f>INDEX(PQ, MATCH($B$1, PQ!$B$5:$B$271, 0), MATCH(A38, PQ!$A$5:$BQ$5, 0))</f>
        <v>360281909643.48901</v>
      </c>
      <c r="K38">
        <f t="shared" si="1"/>
        <v>33007066184.059998</v>
      </c>
      <c r="L38" s="4">
        <f t="shared" si="25"/>
        <v>0.10085427231485868</v>
      </c>
      <c r="M38" s="20">
        <f t="shared" si="12"/>
        <v>9.1476868433365888E-2</v>
      </c>
      <c r="N38" t="str">
        <f t="shared" si="13"/>
        <v>inflation</v>
      </c>
      <c r="O38">
        <f t="shared" si="26"/>
        <v>1</v>
      </c>
      <c r="P38" s="22">
        <f t="shared" si="27"/>
        <v>8.4984619015156249E-4</v>
      </c>
      <c r="Q38">
        <f t="shared" si="14"/>
        <v>33007066184.059998</v>
      </c>
      <c r="R38" s="4">
        <f t="shared" si="15"/>
        <v>0.10085427231485868</v>
      </c>
      <c r="S38">
        <f>INDEX(m, MATCH($B$1, 'M stock'!$B$5:$B$271, 0), MATCH(A38, 'M stock'!$A$5:$BQ$5, 0))</f>
        <v>156885870398.73389</v>
      </c>
      <c r="T38" s="4">
        <f t="shared" si="16"/>
        <v>4.1623486246037414E-2</v>
      </c>
      <c r="U38" s="15">
        <f t="shared" si="17"/>
        <v>360281909643.48901</v>
      </c>
      <c r="V38" s="4">
        <f t="shared" si="28"/>
        <v>0.10085427231485868</v>
      </c>
      <c r="W38">
        <f t="shared" si="3"/>
        <v>10029879526.31049</v>
      </c>
      <c r="X38" s="4">
        <f t="shared" si="29"/>
        <v>-4.493152562494368E-2</v>
      </c>
      <c r="Y38">
        <f t="shared" si="4"/>
        <v>2.2964586213392777</v>
      </c>
      <c r="Z38" s="10">
        <f t="shared" si="30"/>
        <v>5.6863911817394058E-2</v>
      </c>
      <c r="AA38">
        <f t="shared" si="18"/>
        <v>23033203309.190033</v>
      </c>
      <c r="AB38">
        <f t="shared" si="31"/>
        <v>213985026.10046768</v>
      </c>
      <c r="AC38" s="4">
        <f t="shared" si="36"/>
        <v>9.3774038814924549E-3</v>
      </c>
      <c r="AD38">
        <f t="shared" si="5"/>
        <v>337248706334.29895</v>
      </c>
      <c r="AE38">
        <f t="shared" si="19"/>
        <v>360281909643.48901</v>
      </c>
      <c r="AF38" s="4">
        <f t="shared" si="32"/>
        <v>0.10085427231485868</v>
      </c>
      <c r="AG38" s="4">
        <f t="shared" si="6"/>
        <v>9.1476868433365888E-2</v>
      </c>
      <c r="AH38" s="10">
        <f t="shared" si="37"/>
        <v>-1.8324881820287214E-2</v>
      </c>
      <c r="AI38" s="10">
        <f t="shared" si="38"/>
        <v>0.14578579793980234</v>
      </c>
      <c r="AJ38" s="10">
        <f t="shared" si="39"/>
        <v>4.3990360497464617E-2</v>
      </c>
      <c r="AK38" t="str">
        <f t="shared" si="33"/>
        <v>inflation</v>
      </c>
      <c r="AL38">
        <f t="shared" si="20"/>
        <v>1</v>
      </c>
      <c r="AM38">
        <f t="shared" si="34"/>
        <v>146855990872.42337</v>
      </c>
      <c r="AN38">
        <f t="shared" si="35"/>
        <v>2.2964586213392777</v>
      </c>
    </row>
    <row r="39" spans="1:40" x14ac:dyDescent="0.35">
      <c r="A39">
        <v>1996</v>
      </c>
      <c r="B39">
        <f>INDEX(p, MATCH($B$1, 'p2'!$B$5:$B$271, 0), MATCH(A39, 'p2'!$A$5:$BQ$5, 0))</f>
        <v>16.826722926466005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7.5750182894881848E-2</v>
      </c>
      <c r="G39">
        <f t="shared" si="11"/>
        <v>23349577212.479443</v>
      </c>
      <c r="H39">
        <f t="shared" si="0"/>
        <v>316373903.28940582</v>
      </c>
      <c r="I39" s="4">
        <f t="shared" si="24"/>
        <v>1.3735558143715753E-2</v>
      </c>
      <c r="J39">
        <f>INDEX(PQ, MATCH($B$1, PQ!$B$5:$B$271, 0), MATCH(A39, PQ!$A$5:$BQ$5, 0))</f>
        <v>392896866204.51599</v>
      </c>
      <c r="K39">
        <f t="shared" si="1"/>
        <v>32614956561.026978</v>
      </c>
      <c r="L39" s="4">
        <f t="shared" si="25"/>
        <v>9.052621208014737E-2</v>
      </c>
      <c r="M39" s="20">
        <f t="shared" si="12"/>
        <v>7.6790653936431613E-2</v>
      </c>
      <c r="N39" t="str">
        <f t="shared" si="13"/>
        <v>inflation</v>
      </c>
      <c r="O39">
        <f t="shared" si="26"/>
        <v>1</v>
      </c>
      <c r="P39" s="22">
        <f t="shared" si="27"/>
        <v>1.0404710415497648E-3</v>
      </c>
      <c r="Q39">
        <f t="shared" si="14"/>
        <v>32614956561.026978</v>
      </c>
      <c r="R39" s="4">
        <f t="shared" si="15"/>
        <v>9.052621208014737E-2</v>
      </c>
      <c r="S39">
        <f>INDEX(m, MATCH($B$1, 'M stock'!$B$5:$B$271, 0), MATCH(A39, 'M stock'!$A$5:$BQ$5, 0))</f>
        <v>175583395728.61111</v>
      </c>
      <c r="T39" s="4">
        <f t="shared" si="16"/>
        <v>0.11917915413514589</v>
      </c>
      <c r="U39" s="15">
        <f t="shared" si="17"/>
        <v>392896866204.51599</v>
      </c>
      <c r="V39" s="4">
        <f t="shared" si="28"/>
        <v>9.052621208014737E-2</v>
      </c>
      <c r="W39">
        <f t="shared" si="3"/>
        <v>10434794493.017044</v>
      </c>
      <c r="X39" s="4">
        <f t="shared" si="29"/>
        <v>4.037087042215981E-2</v>
      </c>
      <c r="Y39">
        <f t="shared" si="4"/>
        <v>2.2376652676873472</v>
      </c>
      <c r="Z39" s="10">
        <f t="shared" si="30"/>
        <v>-2.5601747449576363E-2</v>
      </c>
      <c r="AA39">
        <f t="shared" si="18"/>
        <v>23349577212.479439</v>
      </c>
      <c r="AB39">
        <f t="shared" si="31"/>
        <v>316373903.28940582</v>
      </c>
      <c r="AC39" s="4">
        <f t="shared" si="36"/>
        <v>1.3735558143715755E-2</v>
      </c>
      <c r="AD39">
        <f t="shared" si="5"/>
        <v>369547288992.03656</v>
      </c>
      <c r="AE39">
        <f t="shared" si="19"/>
        <v>392896866204.51599</v>
      </c>
      <c r="AF39" s="4">
        <f t="shared" si="32"/>
        <v>9.052621208014737E-2</v>
      </c>
      <c r="AG39" s="4">
        <f t="shared" si="6"/>
        <v>7.6790653936431613E-2</v>
      </c>
      <c r="AH39" s="10">
        <f t="shared" si="37"/>
        <v>-3.3558848869680469E-2</v>
      </c>
      <c r="AI39" s="10">
        <f t="shared" si="38"/>
        <v>5.0155341657987559E-2</v>
      </c>
      <c r="AJ39" s="10">
        <f t="shared" si="39"/>
        <v>0.11612795952972374</v>
      </c>
      <c r="AK39" t="str">
        <f t="shared" si="33"/>
        <v>inflation</v>
      </c>
      <c r="AL39">
        <f t="shared" si="20"/>
        <v>1</v>
      </c>
      <c r="AM39">
        <f t="shared" si="34"/>
        <v>165148601235.59406</v>
      </c>
      <c r="AN39">
        <f t="shared" si="35"/>
        <v>2.2376652676873472</v>
      </c>
    </row>
    <row r="40" spans="1:40" x14ac:dyDescent="0.35">
      <c r="A40">
        <v>1997</v>
      </c>
      <c r="B40">
        <f>INDEX(p, MATCH($B$1, 'p2'!$B$5:$B$271, 0), MATCH(A40, 'p2'!$A$5:$BQ$5, 0))</f>
        <v>17.916467147250799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6.4762712593952818E-2</v>
      </c>
      <c r="G40">
        <f t="shared" si="11"/>
        <v>23211471333.880798</v>
      </c>
      <c r="H40">
        <f t="shared" si="0"/>
        <v>-138105878.59864426</v>
      </c>
      <c r="I40" s="4">
        <f t="shared" si="24"/>
        <v>-5.9147057499967081E-3</v>
      </c>
      <c r="J40">
        <f>INDEX(PQ, MATCH($B$1, PQ!$B$5:$B$271, 0), MATCH(A40, PQ!$A$5:$BQ$5, 0))</f>
        <v>415867563592.82898</v>
      </c>
      <c r="K40">
        <f t="shared" si="1"/>
        <v>22970697388.312988</v>
      </c>
      <c r="L40" s="4">
        <f t="shared" si="25"/>
        <v>5.846495445539128E-2</v>
      </c>
      <c r="M40" s="20">
        <f t="shared" si="12"/>
        <v>6.437966020538799E-2</v>
      </c>
      <c r="N40" t="str">
        <f t="shared" si="13"/>
        <v>inflation</v>
      </c>
      <c r="O40">
        <f t="shared" si="26"/>
        <v>1</v>
      </c>
      <c r="P40" s="22">
        <f t="shared" si="27"/>
        <v>-3.8305238856482793E-4</v>
      </c>
      <c r="Q40">
        <f t="shared" si="14"/>
        <v>22970697388.312988</v>
      </c>
      <c r="R40" s="4">
        <f t="shared" si="15"/>
        <v>5.846495445539128E-2</v>
      </c>
      <c r="S40">
        <f>INDEX(m, MATCH($B$1, 'M stock'!$B$5:$B$271, 0), MATCH(A40, 'M stock'!$A$5:$BQ$5, 0))</f>
        <v>197370672089.37357</v>
      </c>
      <c r="T40" s="4">
        <f t="shared" si="16"/>
        <v>0.12408506094982784</v>
      </c>
      <c r="U40" s="15">
        <f t="shared" si="17"/>
        <v>415867563592.82898</v>
      </c>
      <c r="V40" s="4">
        <f t="shared" si="28"/>
        <v>5.846495445539128E-2</v>
      </c>
      <c r="W40">
        <f t="shared" si="3"/>
        <v>11016160187.565727</v>
      </c>
      <c r="X40" s="4">
        <f t="shared" si="29"/>
        <v>5.5714148940617145E-2</v>
      </c>
      <c r="Y40">
        <f t="shared" si="4"/>
        <v>2.1070382908992449</v>
      </c>
      <c r="Z40" s="10">
        <f t="shared" si="30"/>
        <v>-5.8376459908638073E-2</v>
      </c>
      <c r="AA40">
        <f t="shared" si="18"/>
        <v>23211471333.880795</v>
      </c>
      <c r="AB40">
        <f t="shared" si="31"/>
        <v>-138105878.59864426</v>
      </c>
      <c r="AC40" s="4">
        <f t="shared" si="36"/>
        <v>-5.914705749996709E-3</v>
      </c>
      <c r="AD40">
        <f t="shared" si="5"/>
        <v>392656092258.94818</v>
      </c>
      <c r="AE40">
        <f t="shared" si="19"/>
        <v>415867563592.82898</v>
      </c>
      <c r="AF40" s="4">
        <f t="shared" si="32"/>
        <v>5.846495445539128E-2</v>
      </c>
      <c r="AG40" s="4">
        <f t="shared" si="6"/>
        <v>6.437966020538799E-2</v>
      </c>
      <c r="AH40" s="10">
        <f t="shared" si="37"/>
        <v>1.4508938219110847E-2</v>
      </c>
      <c r="AI40" s="10">
        <f t="shared" si="38"/>
        <v>2.750805514774135E-3</v>
      </c>
      <c r="AJ40" s="10">
        <f t="shared" si="39"/>
        <v>0.11684141436402935</v>
      </c>
      <c r="AK40" t="str">
        <f t="shared" si="33"/>
        <v>inflation</v>
      </c>
      <c r="AL40">
        <f t="shared" si="20"/>
        <v>1</v>
      </c>
      <c r="AM40">
        <f t="shared" si="34"/>
        <v>186354511901.80783</v>
      </c>
      <c r="AN40">
        <f t="shared" si="35"/>
        <v>2.1070382908992449</v>
      </c>
    </row>
    <row r="41" spans="1:40" x14ac:dyDescent="0.35">
      <c r="A41">
        <v>1998</v>
      </c>
      <c r="B41">
        <f>INDEX(p, MATCH($B$1, 'p2'!$B$5:$B$271, 0), MATCH(A41, 'p2'!$A$5:$BQ$5, 0))</f>
        <v>19.351606180229076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8.010167524564088E-2</v>
      </c>
      <c r="G41">
        <f t="shared" si="11"/>
        <v>21773454528.824707</v>
      </c>
      <c r="H41">
        <f t="shared" si="0"/>
        <v>-1438016805.0560913</v>
      </c>
      <c r="I41" s="4">
        <f t="shared" si="24"/>
        <v>-6.1952850139106834E-2</v>
      </c>
      <c r="J41">
        <f>INDEX(PQ, MATCH($B$1, PQ!$B$5:$B$271, 0), MATCH(A41, PQ!$A$5:$BQ$5, 0))</f>
        <v>421351317224.94098</v>
      </c>
      <c r="K41">
        <f t="shared" si="1"/>
        <v>5483753632.1119995</v>
      </c>
      <c r="L41" s="4">
        <f t="shared" si="25"/>
        <v>1.3186298024149529E-2</v>
      </c>
      <c r="M41" s="20">
        <f t="shared" si="12"/>
        <v>7.513914816325637E-2</v>
      </c>
      <c r="N41" t="str">
        <f t="shared" si="13"/>
        <v>inflation</v>
      </c>
      <c r="O41">
        <f t="shared" si="26"/>
        <v>1</v>
      </c>
      <c r="P41" s="22">
        <f t="shared" si="27"/>
        <v>-4.9625270823845102E-3</v>
      </c>
      <c r="Q41">
        <f t="shared" si="14"/>
        <v>5483753632.1119995</v>
      </c>
      <c r="R41" s="4">
        <f t="shared" si="15"/>
        <v>1.3186298024149529E-2</v>
      </c>
      <c r="S41">
        <f>INDEX(m, MATCH($B$1, 'M stock'!$B$5:$B$271, 0), MATCH(A41, 'M stock'!$A$5:$BQ$5, 0))</f>
        <v>206046300556.29965</v>
      </c>
      <c r="T41" s="4">
        <f t="shared" si="16"/>
        <v>4.3956016236280433E-2</v>
      </c>
      <c r="U41" s="15">
        <f t="shared" si="17"/>
        <v>421351317224.94098</v>
      </c>
      <c r="V41" s="4">
        <f t="shared" si="28"/>
        <v>1.3186298024149529E-2</v>
      </c>
      <c r="W41">
        <f t="shared" si="3"/>
        <v>10647503811.172565</v>
      </c>
      <c r="X41" s="4">
        <f t="shared" si="29"/>
        <v>-3.3465052261066004E-2</v>
      </c>
      <c r="Y41">
        <f t="shared" si="4"/>
        <v>2.0449351242286045</v>
      </c>
      <c r="Z41" s="10">
        <f t="shared" si="30"/>
        <v>-2.9474151912130625E-2</v>
      </c>
      <c r="AA41">
        <f t="shared" si="18"/>
        <v>21773454528.824711</v>
      </c>
      <c r="AB41">
        <f t="shared" si="31"/>
        <v>-1438016805.0560837</v>
      </c>
      <c r="AC41" s="4">
        <f t="shared" si="36"/>
        <v>-6.1952850139106515E-2</v>
      </c>
      <c r="AD41">
        <f t="shared" si="5"/>
        <v>399577862696.11627</v>
      </c>
      <c r="AE41">
        <f t="shared" si="19"/>
        <v>421351317224.94098</v>
      </c>
      <c r="AF41" s="4">
        <f t="shared" si="32"/>
        <v>1.3186298024149529E-2</v>
      </c>
      <c r="AG41" s="4">
        <f t="shared" si="6"/>
        <v>7.513914816325637E-2</v>
      </c>
      <c r="AH41" s="10">
        <f t="shared" si="37"/>
        <v>-0.12392041126024103</v>
      </c>
      <c r="AI41" s="10">
        <f t="shared" si="38"/>
        <v>4.6651350285215533E-2</v>
      </c>
      <c r="AJ41" s="10">
        <f t="shared" si="39"/>
        <v>4.2660449936280154E-2</v>
      </c>
      <c r="AK41" t="str">
        <f t="shared" si="33"/>
        <v>inflation</v>
      </c>
      <c r="AL41">
        <f t="shared" si="20"/>
        <v>1</v>
      </c>
      <c r="AM41">
        <f t="shared" si="34"/>
        <v>195398796745.12708</v>
      </c>
      <c r="AN41">
        <f t="shared" si="35"/>
        <v>2.0449351242286045</v>
      </c>
    </row>
    <row r="42" spans="1:40" x14ac:dyDescent="0.35">
      <c r="A42">
        <v>1999</v>
      </c>
      <c r="B42">
        <f>INDEX(p, MATCH($B$1, 'p2'!$B$5:$B$271, 0), MATCH(A42, 'p2'!$A$5:$BQ$5, 0))</f>
        <v>19.945389997879236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3.0683955229349875E-2</v>
      </c>
      <c r="G42">
        <f t="shared" si="11"/>
        <v>23003864685.753239</v>
      </c>
      <c r="H42">
        <f t="shared" si="0"/>
        <v>1230410156.9285316</v>
      </c>
      <c r="I42" s="4">
        <f t="shared" si="24"/>
        <v>5.6509643671823311E-2</v>
      </c>
      <c r="J42">
        <f>INDEX(PQ, MATCH($B$1, PQ!$B$5:$B$271, 0), MATCH(A42, PQ!$A$5:$BQ$5, 0))</f>
        <v>458821052615.78998</v>
      </c>
      <c r="K42">
        <f t="shared" si="1"/>
        <v>37469735390.848999</v>
      </c>
      <c r="L42" s="4">
        <f t="shared" si="25"/>
        <v>8.8927538277625826E-2</v>
      </c>
      <c r="M42" s="20">
        <f t="shared" si="12"/>
        <v>3.2417894605802515E-2</v>
      </c>
      <c r="N42" t="str">
        <f t="shared" si="13"/>
        <v>inflation</v>
      </c>
      <c r="O42">
        <f t="shared" si="26"/>
        <v>1</v>
      </c>
      <c r="P42" s="22">
        <f t="shared" si="27"/>
        <v>1.7339393764526402E-3</v>
      </c>
      <c r="Q42">
        <f t="shared" si="14"/>
        <v>37469735390.848999</v>
      </c>
      <c r="R42" s="4">
        <f t="shared" si="15"/>
        <v>8.8927538277625826E-2</v>
      </c>
      <c r="S42">
        <f>INDEX(m, MATCH($B$1, 'M stock'!$B$5:$B$271, 0), MATCH(A42, 'M stock'!$A$5:$BQ$5, 0))</f>
        <v>234296630785.79639</v>
      </c>
      <c r="T42" s="4">
        <f t="shared" si="16"/>
        <v>0.13710670928439056</v>
      </c>
      <c r="U42" s="15">
        <f t="shared" si="17"/>
        <v>458821052615.78998</v>
      </c>
      <c r="V42" s="4">
        <f t="shared" si="28"/>
        <v>8.8927538277625826E-2</v>
      </c>
      <c r="W42">
        <f t="shared" si="3"/>
        <v>11746906468.648085</v>
      </c>
      <c r="X42" s="4">
        <f t="shared" si="29"/>
        <v>0.10325449767126653</v>
      </c>
      <c r="Y42">
        <f t="shared" si="4"/>
        <v>1.9582912954273894</v>
      </c>
      <c r="Z42" s="10">
        <f t="shared" si="30"/>
        <v>-4.2369964589414062E-2</v>
      </c>
      <c r="AA42">
        <f t="shared" si="18"/>
        <v>23003864685.753239</v>
      </c>
      <c r="AB42">
        <f t="shared" si="31"/>
        <v>1230410156.9285278</v>
      </c>
      <c r="AC42" s="4">
        <f t="shared" si="36"/>
        <v>5.6509643671823123E-2</v>
      </c>
      <c r="AD42">
        <f t="shared" si="5"/>
        <v>435817187930.03674</v>
      </c>
      <c r="AE42">
        <f t="shared" si="19"/>
        <v>458821052615.78998</v>
      </c>
      <c r="AF42" s="4">
        <f t="shared" si="32"/>
        <v>8.8927538277625826E-2</v>
      </c>
      <c r="AG42" s="4">
        <f t="shared" si="6"/>
        <v>3.2417894605802515E-2</v>
      </c>
      <c r="AH42" s="10">
        <f t="shared" si="37"/>
        <v>-3.51385551325821E-3</v>
      </c>
      <c r="AI42" s="10">
        <f t="shared" si="38"/>
        <v>-1.4326959393640704E-2</v>
      </c>
      <c r="AJ42" s="10">
        <f t="shared" si="39"/>
        <v>0.13129750286703989</v>
      </c>
      <c r="AK42" t="str">
        <f t="shared" si="33"/>
        <v>inflation</v>
      </c>
      <c r="AL42">
        <f t="shared" si="20"/>
        <v>1</v>
      </c>
      <c r="AM42">
        <f t="shared" si="34"/>
        <v>222549724317.14832</v>
      </c>
      <c r="AN42">
        <f t="shared" si="35"/>
        <v>1.9582912954273894</v>
      </c>
    </row>
    <row r="43" spans="1:40" x14ac:dyDescent="0.35">
      <c r="A43">
        <v>2000</v>
      </c>
      <c r="B43">
        <f>INDEX(p, MATCH($B$1, 'p2'!$B$5:$B$271, 0), MATCH(A43, 'p2'!$A$5:$BQ$5, 0))</f>
        <v>20.672393511576875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3.6449701598962977E-2</v>
      </c>
      <c r="G43">
        <f t="shared" si="11"/>
        <v>22658020775.008415</v>
      </c>
      <c r="H43">
        <f t="shared" si="0"/>
        <v>-345843910.74482346</v>
      </c>
      <c r="I43" s="4">
        <f t="shared" si="24"/>
        <v>-1.5034165583447012E-2</v>
      </c>
      <c r="J43">
        <f>INDEX(PQ, MATCH($B$1, PQ!$B$5:$B$271, 0), MATCH(A43, PQ!$A$5:$BQ$5, 0))</f>
        <v>468395521654.45801</v>
      </c>
      <c r="K43">
        <f t="shared" si="1"/>
        <v>9574469038.6680298</v>
      </c>
      <c r="L43" s="4">
        <f t="shared" si="25"/>
        <v>2.0867545166210037E-2</v>
      </c>
      <c r="M43" s="20">
        <f t="shared" si="12"/>
        <v>3.5901710749657048E-2</v>
      </c>
      <c r="N43" t="str">
        <f t="shared" si="13"/>
        <v>inflation</v>
      </c>
      <c r="O43">
        <f t="shared" si="26"/>
        <v>1</v>
      </c>
      <c r="P43" s="22">
        <f t="shared" si="27"/>
        <v>-5.4799084930592934E-4</v>
      </c>
      <c r="Q43">
        <f t="shared" si="14"/>
        <v>9574469038.6680298</v>
      </c>
      <c r="R43" s="4">
        <f t="shared" si="15"/>
        <v>2.0867545166210037E-2</v>
      </c>
      <c r="S43">
        <f>INDEX(m, MATCH($B$1, 'M stock'!$B$5:$B$271, 0), MATCH(A43, 'M stock'!$A$5:$BQ$5, 0))</f>
        <v>255955337896.14355</v>
      </c>
      <c r="T43" s="4">
        <f t="shared" si="16"/>
        <v>9.2441393790884036E-2</v>
      </c>
      <c r="U43" s="15">
        <f t="shared" si="17"/>
        <v>468395521654.45801</v>
      </c>
      <c r="V43" s="4">
        <f t="shared" si="28"/>
        <v>2.0867545166210037E-2</v>
      </c>
      <c r="W43">
        <f t="shared" si="3"/>
        <v>12381504722.847136</v>
      </c>
      <c r="X43" s="4">
        <f t="shared" si="29"/>
        <v>5.4022585085934105E-2</v>
      </c>
      <c r="Y43">
        <f t="shared" si="4"/>
        <v>1.8299892688485919</v>
      </c>
      <c r="Z43" s="10">
        <f t="shared" si="30"/>
        <v>-6.5517334871672453E-2</v>
      </c>
      <c r="AA43">
        <f t="shared" si="18"/>
        <v>22658020775.008419</v>
      </c>
      <c r="AB43">
        <f t="shared" si="31"/>
        <v>-345843910.74481964</v>
      </c>
      <c r="AC43" s="4">
        <f t="shared" si="36"/>
        <v>-1.5034165583446847E-2</v>
      </c>
      <c r="AD43">
        <f t="shared" si="5"/>
        <v>445737500879.44958</v>
      </c>
      <c r="AE43">
        <f t="shared" si="19"/>
        <v>468395521654.45801</v>
      </c>
      <c r="AF43" s="4">
        <f t="shared" si="32"/>
        <v>2.0867545166210037E-2</v>
      </c>
      <c r="AG43" s="4">
        <f t="shared" si="6"/>
        <v>3.5901710749657048E-2</v>
      </c>
      <c r="AH43" s="10">
        <f t="shared" si="37"/>
        <v>-7.4200888464958648E-2</v>
      </c>
      <c r="AI43" s="10">
        <f t="shared" si="38"/>
        <v>-3.3155039919724072E-2</v>
      </c>
      <c r="AJ43" s="10">
        <f t="shared" si="39"/>
        <v>8.6384880037882486E-2</v>
      </c>
      <c r="AK43" t="str">
        <f t="shared" si="33"/>
        <v>inflation</v>
      </c>
      <c r="AL43">
        <f t="shared" si="20"/>
        <v>1</v>
      </c>
      <c r="AM43">
        <f t="shared" si="34"/>
        <v>243573833173.29639</v>
      </c>
      <c r="AN43">
        <f t="shared" si="35"/>
        <v>1.8299892688485919</v>
      </c>
    </row>
    <row r="44" spans="1:40" x14ac:dyDescent="0.35">
      <c r="A44">
        <v>2001</v>
      </c>
      <c r="B44">
        <f>INDEX(p, MATCH($B$1, 'p2'!$B$5:$B$271, 0), MATCH(A44, 'p2'!$A$5:$BQ$5, 0))</f>
        <v>21.337138308488587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3.2156160172717524E-2</v>
      </c>
      <c r="G44">
        <f t="shared" si="11"/>
        <v>22750948706.69923</v>
      </c>
      <c r="H44">
        <f t="shared" si="0"/>
        <v>92927931.690814972</v>
      </c>
      <c r="I44" s="4">
        <f t="shared" si="24"/>
        <v>4.1013260872862119E-3</v>
      </c>
      <c r="J44">
        <f>INDEX(PQ, MATCH($B$1, PQ!$B$5:$B$271, 0), MATCH(A44, PQ!$A$5:$BQ$5, 0))</f>
        <v>485440139204.17102</v>
      </c>
      <c r="K44">
        <f t="shared" si="1"/>
        <v>17044617549.713013</v>
      </c>
      <c r="L44" s="4">
        <f t="shared" si="25"/>
        <v>3.6389369158587016E-2</v>
      </c>
      <c r="M44" s="20">
        <f t="shared" si="12"/>
        <v>3.2288043071300801E-2</v>
      </c>
      <c r="N44" t="str">
        <f t="shared" si="13"/>
        <v>inflation</v>
      </c>
      <c r="O44">
        <f t="shared" si="26"/>
        <v>1</v>
      </c>
      <c r="P44" s="22">
        <f t="shared" si="27"/>
        <v>1.3188289858327706E-4</v>
      </c>
      <c r="Q44">
        <f t="shared" si="14"/>
        <v>17044617549.713013</v>
      </c>
      <c r="R44" s="4">
        <f t="shared" si="15"/>
        <v>3.6389369158587016E-2</v>
      </c>
      <c r="S44">
        <f>INDEX(m, MATCH($B$1, 'M stock'!$B$5:$B$271, 0), MATCH(A44, 'M stock'!$A$5:$BQ$5, 0))</f>
        <v>280288610949.46643</v>
      </c>
      <c r="T44" s="4">
        <f t="shared" si="16"/>
        <v>9.5068433631168681E-2</v>
      </c>
      <c r="U44" s="15">
        <f t="shared" si="17"/>
        <v>485440139204.17102</v>
      </c>
      <c r="V44" s="4">
        <f t="shared" si="28"/>
        <v>3.6389369158587016E-2</v>
      </c>
      <c r="W44">
        <f t="shared" si="3"/>
        <v>13136185691.684755</v>
      </c>
      <c r="X44" s="4">
        <f t="shared" si="29"/>
        <v>6.0952282111966141E-2</v>
      </c>
      <c r="Y44">
        <f t="shared" si="4"/>
        <v>1.7319295905736662</v>
      </c>
      <c r="Z44" s="10">
        <f t="shared" si="30"/>
        <v>-5.3584837869909308E-2</v>
      </c>
      <c r="AA44">
        <f t="shared" si="18"/>
        <v>22750948706.69923</v>
      </c>
      <c r="AB44">
        <f t="shared" si="31"/>
        <v>92927931.690811157</v>
      </c>
      <c r="AC44" s="4">
        <f t="shared" si="36"/>
        <v>4.1013260872860427E-3</v>
      </c>
      <c r="AD44">
        <f t="shared" si="5"/>
        <v>462689190497.4718</v>
      </c>
      <c r="AE44">
        <f t="shared" si="19"/>
        <v>485440139204.17102</v>
      </c>
      <c r="AF44" s="4">
        <f t="shared" si="32"/>
        <v>3.6389369158587016E-2</v>
      </c>
      <c r="AG44" s="4">
        <f t="shared" si="6"/>
        <v>3.2288043071300801E-2</v>
      </c>
      <c r="AH44" s="10">
        <f t="shared" si="37"/>
        <v>-0.11404068264483755</v>
      </c>
      <c r="AI44" s="10">
        <f t="shared" si="38"/>
        <v>-2.4562912953379125E-2</v>
      </c>
      <c r="AJ44" s="10">
        <f t="shared" si="39"/>
        <v>8.9974207028496317E-2</v>
      </c>
      <c r="AK44" t="str">
        <f t="shared" si="33"/>
        <v>inflation</v>
      </c>
      <c r="AL44">
        <f t="shared" si="20"/>
        <v>1</v>
      </c>
      <c r="AM44">
        <f t="shared" si="34"/>
        <v>267152425257.78168</v>
      </c>
      <c r="AN44">
        <f t="shared" si="35"/>
        <v>1.7319295905736662</v>
      </c>
    </row>
    <row r="45" spans="1:40" x14ac:dyDescent="0.35">
      <c r="A45">
        <v>2002</v>
      </c>
      <c r="B45">
        <f>INDEX(p, MATCH($B$1, 'p2'!$B$5:$B$271, 0), MATCH(A45, 'p2'!$A$5:$BQ$5, 0))</f>
        <v>22.129958895224188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3.7156837776141344E-2</v>
      </c>
      <c r="G45">
        <f t="shared" si="11"/>
        <v>23268870166.310329</v>
      </c>
      <c r="H45">
        <f t="shared" si="0"/>
        <v>517921459.61109924</v>
      </c>
      <c r="I45" s="4">
        <f t="shared" si="24"/>
        <v>2.2764829119349753E-2</v>
      </c>
      <c r="J45">
        <f>INDEX(PQ, MATCH($B$1, PQ!$B$5:$B$271, 0), MATCH(A45, PQ!$A$5:$BQ$5, 0))</f>
        <v>514939140318.75598</v>
      </c>
      <c r="K45">
        <f t="shared" si="1"/>
        <v>29499001114.584961</v>
      </c>
      <c r="L45" s="4">
        <f t="shared" si="25"/>
        <v>6.0767535958080286E-2</v>
      </c>
      <c r="M45" s="20">
        <f t="shared" si="12"/>
        <v>3.8002706838730534E-2</v>
      </c>
      <c r="N45" t="str">
        <f t="shared" si="13"/>
        <v>inflation</v>
      </c>
      <c r="O45">
        <f t="shared" si="26"/>
        <v>1</v>
      </c>
      <c r="P45" s="22">
        <f t="shared" si="27"/>
        <v>8.4586906258918987E-4</v>
      </c>
      <c r="Q45">
        <f t="shared" si="14"/>
        <v>29499001114.584961</v>
      </c>
      <c r="R45" s="4">
        <f t="shared" si="15"/>
        <v>6.0767535958080286E-2</v>
      </c>
      <c r="S45">
        <f>INDEX(m, MATCH($B$1, 'M stock'!$B$5:$B$271, 0), MATCH(A45, 'M stock'!$A$5:$BQ$5, 0))</f>
        <v>322452441214.50458</v>
      </c>
      <c r="T45" s="4">
        <f t="shared" si="16"/>
        <v>0.15043005180342456</v>
      </c>
      <c r="U45" s="15">
        <f t="shared" si="17"/>
        <v>514939140318.75598</v>
      </c>
      <c r="V45" s="4">
        <f t="shared" si="28"/>
        <v>6.0767535958080286E-2</v>
      </c>
      <c r="W45">
        <f t="shared" si="3"/>
        <v>14570855858.394398</v>
      </c>
      <c r="X45" s="4">
        <f t="shared" si="29"/>
        <v>0.10921512533259886</v>
      </c>
      <c r="Y45">
        <f t="shared" si="4"/>
        <v>1.5969460128112467</v>
      </c>
      <c r="Z45" s="10">
        <f t="shared" si="30"/>
        <v>-7.7938259440274923E-2</v>
      </c>
      <c r="AA45">
        <f t="shared" si="18"/>
        <v>23268870166.310329</v>
      </c>
      <c r="AB45">
        <f t="shared" si="31"/>
        <v>517921459.61109924</v>
      </c>
      <c r="AC45" s="4">
        <f t="shared" si="36"/>
        <v>2.2764829119349753E-2</v>
      </c>
      <c r="AD45">
        <f t="shared" si="5"/>
        <v>491670270152.44568</v>
      </c>
      <c r="AE45">
        <f t="shared" si="19"/>
        <v>514939140318.75598</v>
      </c>
      <c r="AF45" s="4">
        <f t="shared" si="32"/>
        <v>6.0767535958080286E-2</v>
      </c>
      <c r="AG45" s="4">
        <f t="shared" si="6"/>
        <v>3.8002706838730534E-2</v>
      </c>
      <c r="AH45" s="10">
        <f t="shared" si="37"/>
        <v>-0.12992203331952204</v>
      </c>
      <c r="AI45" s="10">
        <f t="shared" si="38"/>
        <v>-4.8447589374518575E-2</v>
      </c>
      <c r="AJ45" s="10">
        <f t="shared" si="39"/>
        <v>0.1387057953983552</v>
      </c>
      <c r="AK45" t="str">
        <f t="shared" si="33"/>
        <v>inflation</v>
      </c>
      <c r="AL45">
        <f t="shared" si="20"/>
        <v>1</v>
      </c>
      <c r="AM45">
        <f t="shared" si="34"/>
        <v>307881585356.11017</v>
      </c>
      <c r="AN45">
        <f t="shared" si="35"/>
        <v>1.5969460128112467</v>
      </c>
    </row>
    <row r="46" spans="1:40" x14ac:dyDescent="0.35">
      <c r="A46">
        <v>2003</v>
      </c>
      <c r="B46">
        <f>INDEX(p, MATCH($B$1, 'p2'!$B$5:$B$271, 0), MATCH(A46, 'p2'!$A$5:$BQ$5, 0))</f>
        <v>22.985901021662023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3.8677980853482466E-2</v>
      </c>
      <c r="G46">
        <f t="shared" si="11"/>
        <v>26437975464.377834</v>
      </c>
      <c r="H46">
        <f t="shared" si="0"/>
        <v>3169105298.0675049</v>
      </c>
      <c r="I46" s="4">
        <f t="shared" si="24"/>
        <v>0.13619506557116262</v>
      </c>
      <c r="J46">
        <f>INDEX(PQ, MATCH($B$1, PQ!$B$5:$B$271, 0), MATCH(A46, PQ!$A$5:$BQ$5, 0))</f>
        <v>607700687237.31799</v>
      </c>
      <c r="K46">
        <f t="shared" si="1"/>
        <v>92761546918.562012</v>
      </c>
      <c r="L46" s="4">
        <f t="shared" si="25"/>
        <v>0.18014079656314541</v>
      </c>
      <c r="M46" s="20">
        <f t="shared" si="12"/>
        <v>4.394573099198279E-2</v>
      </c>
      <c r="N46" t="str">
        <f t="shared" si="13"/>
        <v>inflation</v>
      </c>
      <c r="O46">
        <f t="shared" si="26"/>
        <v>1</v>
      </c>
      <c r="P46" s="22">
        <f t="shared" si="27"/>
        <v>5.2677501385003239E-3</v>
      </c>
      <c r="Q46">
        <f t="shared" si="14"/>
        <v>92761546918.562012</v>
      </c>
      <c r="R46" s="4">
        <f t="shared" si="15"/>
        <v>0.18014079656314541</v>
      </c>
      <c r="S46">
        <f>INDEX(m, MATCH($B$1, 'M stock'!$B$5:$B$271, 0), MATCH(A46, 'M stock'!$A$5:$BQ$5, 0))</f>
        <v>383940758342.20984</v>
      </c>
      <c r="T46" s="4">
        <f t="shared" si="16"/>
        <v>0.19068956927760233</v>
      </c>
      <c r="U46" s="15">
        <f t="shared" si="17"/>
        <v>607700687237.31799</v>
      </c>
      <c r="V46" s="4">
        <f t="shared" si="28"/>
        <v>0.18014079656314541</v>
      </c>
      <c r="W46">
        <f t="shared" si="3"/>
        <v>16703315566.371847</v>
      </c>
      <c r="X46" s="4">
        <f t="shared" si="29"/>
        <v>0.14635102623357027</v>
      </c>
      <c r="Y46">
        <f t="shared" si="4"/>
        <v>1.5827980594226698</v>
      </c>
      <c r="Z46" s="10">
        <f t="shared" si="30"/>
        <v>-8.8593811406754933E-3</v>
      </c>
      <c r="AA46">
        <f t="shared" si="18"/>
        <v>26437975464.377834</v>
      </c>
      <c r="AB46">
        <f t="shared" si="31"/>
        <v>3169105298.0675049</v>
      </c>
      <c r="AC46" s="4">
        <f t="shared" si="36"/>
        <v>0.13619506557116262</v>
      </c>
      <c r="AD46">
        <f t="shared" si="5"/>
        <v>581262711772.94019</v>
      </c>
      <c r="AE46">
        <f t="shared" si="19"/>
        <v>607700687237.31799</v>
      </c>
      <c r="AF46" s="4">
        <f t="shared" si="32"/>
        <v>0.18014079656314541</v>
      </c>
      <c r="AG46" s="4">
        <f t="shared" si="6"/>
        <v>4.394573099198279E-2</v>
      </c>
      <c r="AH46" s="10">
        <f t="shared" si="37"/>
        <v>-1.3704549455604426E-2</v>
      </c>
      <c r="AI46" s="10">
        <f t="shared" si="38"/>
        <v>3.3789770329575142E-2</v>
      </c>
      <c r="AJ46" s="10">
        <f t="shared" si="39"/>
        <v>0.18900017770382091</v>
      </c>
      <c r="AK46" t="str">
        <f t="shared" si="33"/>
        <v>inflation</v>
      </c>
      <c r="AL46">
        <f t="shared" si="20"/>
        <v>1</v>
      </c>
      <c r="AM46">
        <f t="shared" si="34"/>
        <v>367237442775.83801</v>
      </c>
      <c r="AN46">
        <f t="shared" si="35"/>
        <v>1.5827980594226698</v>
      </c>
    </row>
    <row r="47" spans="1:40" x14ac:dyDescent="0.35">
      <c r="A47">
        <v>2004</v>
      </c>
      <c r="B47">
        <f>INDEX(p, MATCH($B$1, 'p2'!$B$5:$B$271, 0), MATCH(A47, 'p2'!$A$5:$BQ$5, 0))</f>
        <v>24.30193883931571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5.7254132279324021E-2</v>
      </c>
      <c r="G47">
        <f t="shared" si="11"/>
        <v>29180911593.913929</v>
      </c>
      <c r="H47">
        <f t="shared" si="0"/>
        <v>2742936129.5360947</v>
      </c>
      <c r="I47" s="4">
        <f t="shared" si="24"/>
        <v>0.10374985532579412</v>
      </c>
      <c r="J47">
        <f>INDEX(PQ, MATCH($B$1, PQ!$B$5:$B$271, 0), MATCH(A47, PQ!$A$5:$BQ$5, 0))</f>
        <v>709152728830.77502</v>
      </c>
      <c r="K47">
        <f t="shared" si="1"/>
        <v>101452041593.45703</v>
      </c>
      <c r="L47" s="4">
        <f t="shared" si="25"/>
        <v>0.16694409554590184</v>
      </c>
      <c r="M47" s="20">
        <f t="shared" si="12"/>
        <v>6.3194240220107722E-2</v>
      </c>
      <c r="N47" t="str">
        <f t="shared" si="13"/>
        <v>inflation</v>
      </c>
      <c r="O47">
        <f t="shared" si="26"/>
        <v>1</v>
      </c>
      <c r="P47" s="22">
        <f t="shared" si="27"/>
        <v>5.940107940783701E-3</v>
      </c>
      <c r="Q47">
        <f t="shared" si="14"/>
        <v>101452041593.45703</v>
      </c>
      <c r="R47" s="4">
        <f t="shared" si="15"/>
        <v>0.16694409554590184</v>
      </c>
      <c r="S47">
        <f>INDEX(m, MATCH($B$1, 'M stock'!$B$5:$B$271, 0), MATCH(A47, 'M stock'!$A$5:$BQ$5, 0))</f>
        <v>458365887493.75671</v>
      </c>
      <c r="T47" s="4">
        <f t="shared" si="16"/>
        <v>0.19384534601874984</v>
      </c>
      <c r="U47" s="15">
        <f t="shared" si="17"/>
        <v>709152728830.77502</v>
      </c>
      <c r="V47" s="4">
        <f t="shared" si="28"/>
        <v>0.16694409554590184</v>
      </c>
      <c r="W47">
        <f t="shared" si="3"/>
        <v>18861288826.561104</v>
      </c>
      <c r="X47" s="4">
        <f t="shared" si="29"/>
        <v>0.12919430586187466</v>
      </c>
      <c r="Y47">
        <f t="shared" si="4"/>
        <v>1.5471324288730675</v>
      </c>
      <c r="Z47" s="10">
        <f t="shared" si="30"/>
        <v>-2.2533279174357535E-2</v>
      </c>
      <c r="AA47">
        <f t="shared" si="18"/>
        <v>29180911593.913929</v>
      </c>
      <c r="AB47">
        <f t="shared" si="31"/>
        <v>2742936129.5360947</v>
      </c>
      <c r="AC47" s="4">
        <f t="shared" si="36"/>
        <v>0.10374985532579412</v>
      </c>
      <c r="AD47">
        <f t="shared" si="5"/>
        <v>679971817236.86108</v>
      </c>
      <c r="AE47">
        <f t="shared" si="19"/>
        <v>709152728830.77502</v>
      </c>
      <c r="AF47" s="4">
        <f t="shared" si="32"/>
        <v>0.16694409554590184</v>
      </c>
      <c r="AG47" s="4">
        <f t="shared" si="6"/>
        <v>6.3194240220107722E-2</v>
      </c>
      <c r="AH47" s="10">
        <f t="shared" si="37"/>
        <v>-6.2369024009147067E-3</v>
      </c>
      <c r="AI47" s="10">
        <f t="shared" si="38"/>
        <v>3.7749789684027174E-2</v>
      </c>
      <c r="AJ47" s="10">
        <f t="shared" si="39"/>
        <v>0.18947737472025938</v>
      </c>
      <c r="AK47" t="str">
        <f t="shared" si="33"/>
        <v>inflation</v>
      </c>
      <c r="AL47">
        <f t="shared" si="20"/>
        <v>1</v>
      </c>
      <c r="AM47">
        <f t="shared" si="34"/>
        <v>439504598667.19562</v>
      </c>
      <c r="AN47">
        <f t="shared" si="35"/>
        <v>1.5471324288730675</v>
      </c>
    </row>
    <row r="48" spans="1:40" x14ac:dyDescent="0.35">
      <c r="A48">
        <v>2005</v>
      </c>
      <c r="B48">
        <f>INDEX(p, MATCH($B$1, 'p2'!$B$5:$B$271, 0), MATCH(A48, 'p2'!$A$5:$BQ$5, 0))</f>
        <v>25.668170331963463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5.6219032632798073E-2</v>
      </c>
      <c r="G48">
        <f t="shared" si="11"/>
        <v>31961131350.677399</v>
      </c>
      <c r="H48">
        <f t="shared" si="0"/>
        <v>2780219756.7634697</v>
      </c>
      <c r="I48" s="4">
        <f t="shared" si="24"/>
        <v>9.5275288018874707E-2</v>
      </c>
      <c r="J48">
        <f>INDEX(PQ, MATCH($B$1, PQ!$B$5:$B$271, 0), MATCH(A48, PQ!$A$5:$BQ$5, 0))</f>
        <v>820383763511.44495</v>
      </c>
      <c r="K48">
        <f t="shared" si="1"/>
        <v>111231034680.66992</v>
      </c>
      <c r="L48" s="4">
        <f t="shared" si="25"/>
        <v>0.15685060517790514</v>
      </c>
      <c r="M48" s="20">
        <f t="shared" si="12"/>
        <v>6.1575317159030432E-2</v>
      </c>
      <c r="N48" t="str">
        <f t="shared" si="13"/>
        <v>inflation</v>
      </c>
      <c r="O48">
        <f t="shared" si="26"/>
        <v>1</v>
      </c>
      <c r="P48" s="22">
        <f t="shared" si="27"/>
        <v>5.3562845262323591E-3</v>
      </c>
      <c r="Q48">
        <f t="shared" si="14"/>
        <v>111231034680.66992</v>
      </c>
      <c r="R48" s="4">
        <f t="shared" si="15"/>
        <v>0.15685060517790514</v>
      </c>
      <c r="S48">
        <f>INDEX(m, MATCH($B$1, 'M stock'!$B$5:$B$271, 0), MATCH(A48, 'M stock'!$A$5:$BQ$5, 0))</f>
        <v>537746149314.70374</v>
      </c>
      <c r="T48" s="4">
        <f t="shared" si="16"/>
        <v>0.17318099794681655</v>
      </c>
      <c r="U48" s="15">
        <f t="shared" si="17"/>
        <v>820383763511.44495</v>
      </c>
      <c r="V48" s="4">
        <f t="shared" si="28"/>
        <v>0.15685060517790514</v>
      </c>
      <c r="W48">
        <f t="shared" si="3"/>
        <v>20949921336.81892</v>
      </c>
      <c r="X48" s="4">
        <f t="shared" si="29"/>
        <v>0.11073646819492704</v>
      </c>
      <c r="Y48">
        <f t="shared" si="4"/>
        <v>1.5255967235784593</v>
      </c>
      <c r="Z48" s="10">
        <f t="shared" si="30"/>
        <v>-1.3919755602495358E-2</v>
      </c>
      <c r="AA48">
        <f t="shared" si="18"/>
        <v>31961131350.677402</v>
      </c>
      <c r="AB48">
        <f t="shared" si="31"/>
        <v>2780219756.7634735</v>
      </c>
      <c r="AC48" s="4">
        <f t="shared" si="36"/>
        <v>9.5275288018874832E-2</v>
      </c>
      <c r="AD48">
        <f t="shared" si="5"/>
        <v>788422632160.76758</v>
      </c>
      <c r="AE48">
        <f t="shared" si="19"/>
        <v>820383763511.44495</v>
      </c>
      <c r="AF48" s="4">
        <f t="shared" si="32"/>
        <v>0.15685060517790514</v>
      </c>
      <c r="AG48" s="4">
        <f t="shared" si="6"/>
        <v>6.1575317159030432E-2</v>
      </c>
      <c r="AH48" s="10">
        <f t="shared" si="37"/>
        <v>-3.324493298658221E-2</v>
      </c>
      <c r="AI48" s="10">
        <f t="shared" si="38"/>
        <v>4.6114136982978102E-2</v>
      </c>
      <c r="AJ48" s="10">
        <f t="shared" si="39"/>
        <v>0.1707703607804005</v>
      </c>
      <c r="AK48" t="str">
        <f t="shared" si="33"/>
        <v>inflation</v>
      </c>
      <c r="AL48">
        <f t="shared" si="20"/>
        <v>1</v>
      </c>
      <c r="AM48">
        <f t="shared" si="34"/>
        <v>516796227977.88483</v>
      </c>
      <c r="AN48">
        <f t="shared" si="35"/>
        <v>1.5255967235784593</v>
      </c>
    </row>
    <row r="49" spans="1:40" x14ac:dyDescent="0.35">
      <c r="A49">
        <v>2006</v>
      </c>
      <c r="B49">
        <f>INDEX(p, MATCH($B$1, 'p2'!$B$5:$B$271, 0), MATCH(A49, 'p2'!$A$5:$BQ$5, 0))</f>
        <v>27.824537463089655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8.400938217403682E-2</v>
      </c>
      <c r="G49">
        <f t="shared" si="11"/>
        <v>33792471484.387215</v>
      </c>
      <c r="H49">
        <f t="shared" si="0"/>
        <v>1831340133.709816</v>
      </c>
      <c r="I49" s="4">
        <f t="shared" si="24"/>
        <v>5.7298977111177943E-2</v>
      </c>
      <c r="J49">
        <f>INDEX(PQ, MATCH($B$1, PQ!$B$5:$B$271, 0), MATCH(A49, PQ!$A$5:$BQ$5, 0))</f>
        <v>940259888787.72095</v>
      </c>
      <c r="K49">
        <f t="shared" si="1"/>
        <v>119876125276.276</v>
      </c>
      <c r="L49" s="4">
        <f t="shared" si="25"/>
        <v>0.14612201095152907</v>
      </c>
      <c r="M49" s="20">
        <f t="shared" si="12"/>
        <v>8.8823033840351132E-2</v>
      </c>
      <c r="N49" t="str">
        <f t="shared" si="13"/>
        <v>inflation</v>
      </c>
      <c r="O49">
        <f t="shared" si="26"/>
        <v>1</v>
      </c>
      <c r="P49" s="22">
        <f t="shared" si="27"/>
        <v>4.8136516663143114E-3</v>
      </c>
      <c r="Q49">
        <f t="shared" si="14"/>
        <v>119876125276.276</v>
      </c>
      <c r="R49" s="4">
        <f t="shared" si="15"/>
        <v>0.14612201095152907</v>
      </c>
      <c r="S49">
        <f>INDEX(m, MATCH($B$1, 'M stock'!$B$5:$B$271, 0), MATCH(A49, 'M stock'!$A$5:$BQ$5, 0))</f>
        <v>639969292964.56311</v>
      </c>
      <c r="T49" s="4">
        <f t="shared" si="16"/>
        <v>0.19009553816448735</v>
      </c>
      <c r="U49" s="15">
        <f t="shared" si="17"/>
        <v>940259888787.72095</v>
      </c>
      <c r="V49" s="4">
        <f t="shared" si="28"/>
        <v>0.14612201095152907</v>
      </c>
      <c r="W49">
        <f t="shared" si="3"/>
        <v>23000177228.947926</v>
      </c>
      <c r="X49" s="4">
        <f t="shared" si="29"/>
        <v>9.7864610523655582E-2</v>
      </c>
      <c r="Y49">
        <f t="shared" si="4"/>
        <v>1.4692265693438291</v>
      </c>
      <c r="Z49" s="10">
        <f t="shared" si="30"/>
        <v>-3.6949577410213395E-2</v>
      </c>
      <c r="AA49">
        <f t="shared" si="18"/>
        <v>33792471484.387218</v>
      </c>
      <c r="AB49">
        <f t="shared" si="31"/>
        <v>1831340133.709816</v>
      </c>
      <c r="AC49" s="4">
        <f t="shared" si="36"/>
        <v>5.7298977111177936E-2</v>
      </c>
      <c r="AD49">
        <f t="shared" si="5"/>
        <v>906467417303.33374</v>
      </c>
      <c r="AE49">
        <f t="shared" si="19"/>
        <v>940259888787.72095</v>
      </c>
      <c r="AF49" s="4">
        <f t="shared" si="32"/>
        <v>0.14612201095152907</v>
      </c>
      <c r="AG49" s="4">
        <f t="shared" si="6"/>
        <v>8.8823033840351132E-2</v>
      </c>
      <c r="AH49" s="10">
        <f t="shared" si="37"/>
        <v>-0.22810369904812464</v>
      </c>
      <c r="AI49" s="10">
        <f t="shared" si="38"/>
        <v>4.8257400427873492E-2</v>
      </c>
      <c r="AJ49" s="10">
        <f t="shared" si="39"/>
        <v>0.18307158836174248</v>
      </c>
      <c r="AK49" t="str">
        <f t="shared" si="33"/>
        <v>inflation</v>
      </c>
      <c r="AL49">
        <f t="shared" si="20"/>
        <v>1</v>
      </c>
      <c r="AM49">
        <f t="shared" si="34"/>
        <v>616969115735.61523</v>
      </c>
      <c r="AN49">
        <f t="shared" si="35"/>
        <v>1.4692265693438291</v>
      </c>
    </row>
    <row r="50" spans="1:40" x14ac:dyDescent="0.35">
      <c r="A50">
        <v>2007</v>
      </c>
      <c r="B50">
        <f>INDEX(p, MATCH($B$1, 'p2'!$B$5:$B$271, 0), MATCH(A50, 'p2'!$A$5:$BQ$5, 0))</f>
        <v>29.75678972135011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6.9444182524998441E-2</v>
      </c>
      <c r="G50">
        <f t="shared" si="11"/>
        <v>40889371811.569023</v>
      </c>
      <c r="H50">
        <f t="shared" si="0"/>
        <v>7096900327.1818085</v>
      </c>
      <c r="I50" s="4">
        <f t="shared" si="24"/>
        <v>0.21001424327488788</v>
      </c>
      <c r="J50">
        <f>INDEX(PQ, MATCH($B$1, PQ!$B$5:$B$271, 0), MATCH(A50, PQ!$A$5:$BQ$5, 0))</f>
        <v>1216736438834.96</v>
      </c>
      <c r="K50">
        <f t="shared" si="1"/>
        <v>276476550047.23901</v>
      </c>
      <c r="L50" s="4">
        <f t="shared" si="25"/>
        <v>0.29404269324271698</v>
      </c>
      <c r="M50" s="20">
        <f t="shared" si="12"/>
        <v>8.40284499678291E-2</v>
      </c>
      <c r="N50" t="str">
        <f t="shared" si="13"/>
        <v>inflation</v>
      </c>
      <c r="O50">
        <f t="shared" si="26"/>
        <v>1</v>
      </c>
      <c r="P50" s="22">
        <f t="shared" si="27"/>
        <v>1.4584267442830659E-2</v>
      </c>
      <c r="Q50">
        <f t="shared" si="14"/>
        <v>276476550047.23901</v>
      </c>
      <c r="R50" s="4">
        <f t="shared" si="15"/>
        <v>0.29404269324271698</v>
      </c>
      <c r="S50">
        <f>INDEX(m, MATCH($B$1, 'M stock'!$B$5:$B$271, 0), MATCH(A50, 'M stock'!$A$5:$BQ$5, 0))</f>
        <v>879462256002.20313</v>
      </c>
      <c r="T50" s="4">
        <f t="shared" si="16"/>
        <v>0.37422570999965371</v>
      </c>
      <c r="U50" s="15">
        <f t="shared" si="17"/>
        <v>1216736438834.96</v>
      </c>
      <c r="V50" s="4">
        <f t="shared" si="28"/>
        <v>0.29404269324271698</v>
      </c>
      <c r="W50">
        <f t="shared" si="3"/>
        <v>29555011284.406139</v>
      </c>
      <c r="X50" s="4">
        <f t="shared" si="29"/>
        <v>0.28499058899460683</v>
      </c>
      <c r="Y50">
        <f t="shared" si="4"/>
        <v>1.3835004635286041</v>
      </c>
      <c r="Z50" s="10">
        <f t="shared" si="30"/>
        <v>-5.8347778078578522E-2</v>
      </c>
      <c r="AA50">
        <f t="shared" si="18"/>
        <v>40889371811.569016</v>
      </c>
      <c r="AB50">
        <f t="shared" si="31"/>
        <v>7096900327.181797</v>
      </c>
      <c r="AC50" s="4">
        <f t="shared" si="36"/>
        <v>0.21001424327488752</v>
      </c>
      <c r="AD50">
        <f t="shared" si="5"/>
        <v>1175847067023.3909</v>
      </c>
      <c r="AE50">
        <f t="shared" si="19"/>
        <v>1216736438834.96</v>
      </c>
      <c r="AF50" s="4">
        <f t="shared" si="32"/>
        <v>0.29404269324271698</v>
      </c>
      <c r="AG50" s="4">
        <f t="shared" si="6"/>
        <v>8.40284499678291E-2</v>
      </c>
      <c r="AH50" s="10">
        <f t="shared" si="37"/>
        <v>0.23928382964908307</v>
      </c>
      <c r="AI50" s="10">
        <f t="shared" si="38"/>
        <v>9.0521042481101488E-3</v>
      </c>
      <c r="AJ50" s="10">
        <f t="shared" si="39"/>
        <v>0.35239047132129553</v>
      </c>
      <c r="AK50" t="str">
        <f t="shared" si="33"/>
        <v>inflation</v>
      </c>
      <c r="AL50">
        <f t="shared" si="20"/>
        <v>1</v>
      </c>
      <c r="AM50">
        <f t="shared" si="34"/>
        <v>849907244717.797</v>
      </c>
      <c r="AN50">
        <f t="shared" si="35"/>
        <v>1.3835004635286041</v>
      </c>
    </row>
    <row r="51" spans="1:40" x14ac:dyDescent="0.35">
      <c r="A51">
        <v>2008</v>
      </c>
      <c r="B51">
        <f>INDEX(p, MATCH($B$1, 'p2'!$B$5:$B$271, 0), MATCH(A51, 'p2'!$A$5:$BQ$5, 0))</f>
        <v>32.492619930114444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9.1939696263720658E-2</v>
      </c>
      <c r="G51">
        <f t="shared" si="11"/>
        <v>36897459841.173759</v>
      </c>
      <c r="H51">
        <f t="shared" si="0"/>
        <v>-3991911970.3952637</v>
      </c>
      <c r="I51" s="4">
        <f t="shared" si="24"/>
        <v>-9.7627128848817704E-2</v>
      </c>
      <c r="J51">
        <f>INDEX(PQ, MATCH($B$1, PQ!$B$5:$B$271, 0), MATCH(A51, PQ!$A$5:$BQ$5, 0))</f>
        <v>1198895139005.9199</v>
      </c>
      <c r="K51">
        <f t="shared" si="1"/>
        <v>-17841299829.040039</v>
      </c>
      <c r="L51" s="4">
        <f t="shared" si="25"/>
        <v>-1.4663241158556328E-2</v>
      </c>
      <c r="M51" s="20">
        <f t="shared" si="12"/>
        <v>8.2963887690261376E-2</v>
      </c>
      <c r="N51" t="str">
        <f t="shared" si="13"/>
        <v>inflation</v>
      </c>
      <c r="O51">
        <f t="shared" si="26"/>
        <v>1</v>
      </c>
      <c r="P51" s="22">
        <f t="shared" si="27"/>
        <v>-8.9758085734592818E-3</v>
      </c>
      <c r="Q51">
        <f t="shared" si="14"/>
        <v>-17841299829.040039</v>
      </c>
      <c r="R51" s="4">
        <f t="shared" si="15"/>
        <v>-1.4663241158556328E-2</v>
      </c>
      <c r="S51">
        <f>INDEX(m, MATCH($B$1, 'M stock'!$B$5:$B$271, 0), MATCH(A51, 'M stock'!$A$5:$BQ$5, 0))</f>
        <v>927620609714.37732</v>
      </c>
      <c r="T51" s="4">
        <f t="shared" si="16"/>
        <v>5.4758863593633918E-2</v>
      </c>
      <c r="U51" s="15">
        <f t="shared" si="17"/>
        <v>1198895139005.9199</v>
      </c>
      <c r="V51" s="4">
        <f t="shared" si="28"/>
        <v>-1.4663241158556328E-2</v>
      </c>
      <c r="W51">
        <f t="shared" si="3"/>
        <v>28548655408.813324</v>
      </c>
      <c r="X51" s="4">
        <f t="shared" si="29"/>
        <v>-3.405026193049672E-2</v>
      </c>
      <c r="Y51">
        <f t="shared" si="4"/>
        <v>1.2924412485564227</v>
      </c>
      <c r="Z51" s="10">
        <f t="shared" si="30"/>
        <v>-6.5817986601851772E-2</v>
      </c>
      <c r="AA51">
        <f t="shared" si="18"/>
        <v>36897459841.173767</v>
      </c>
      <c r="AB51">
        <f t="shared" si="31"/>
        <v>-3991911970.3952484</v>
      </c>
      <c r="AC51" s="4">
        <f t="shared" si="36"/>
        <v>-9.7627128848817357E-2</v>
      </c>
      <c r="AD51">
        <f t="shared" si="5"/>
        <v>1161997679164.7461</v>
      </c>
      <c r="AE51">
        <f t="shared" si="19"/>
        <v>1198895139005.9199</v>
      </c>
      <c r="AF51" s="4">
        <f t="shared" si="32"/>
        <v>-1.4663241158556328E-2</v>
      </c>
      <c r="AG51" s="4">
        <f t="shared" si="6"/>
        <v>8.2963887690261376E-2</v>
      </c>
      <c r="AH51" s="10">
        <f t="shared" si="37"/>
        <v>-0.15855824850796679</v>
      </c>
      <c r="AI51" s="10">
        <f t="shared" si="38"/>
        <v>1.9387020771940391E-2</v>
      </c>
      <c r="AJ51" s="10">
        <f t="shared" si="39"/>
        <v>5.1154745443295443E-2</v>
      </c>
      <c r="AK51" t="str">
        <f t="shared" si="33"/>
        <v>inflation</v>
      </c>
      <c r="AL51">
        <f t="shared" si="20"/>
        <v>1</v>
      </c>
      <c r="AM51">
        <f t="shared" si="34"/>
        <v>899071954305.56396</v>
      </c>
      <c r="AN51">
        <f t="shared" si="35"/>
        <v>1.2924412485564227</v>
      </c>
    </row>
    <row r="52" spans="1:40" x14ac:dyDescent="0.35">
      <c r="A52">
        <v>2009</v>
      </c>
      <c r="B52">
        <f>INDEX(p, MATCH($B$1, 'p2'!$B$5:$B$271, 0), MATCH(A52, 'p2'!$A$5:$BQ$5, 0))</f>
        <v>34.780219112809654</v>
      </c>
      <c r="C52" t="str">
        <f t="shared" si="10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7.0403654356447978E-2</v>
      </c>
      <c r="G52">
        <f t="shared" si="11"/>
        <v>38581931086.819366</v>
      </c>
      <c r="H52">
        <f t="shared" si="0"/>
        <v>1684471245.645607</v>
      </c>
      <c r="I52" s="4">
        <f t="shared" si="24"/>
        <v>4.5652769943959962E-2</v>
      </c>
      <c r="J52">
        <f>INDEX(PQ, MATCH($B$1, PQ!$B$5:$B$271, 0), MATCH(A52, PQ!$A$5:$BQ$5, 0))</f>
        <v>1341888016994.8999</v>
      </c>
      <c r="K52">
        <f t="shared" si="1"/>
        <v>142992877988.97998</v>
      </c>
      <c r="L52" s="4">
        <f t="shared" si="25"/>
        <v>0.11927054613595686</v>
      </c>
      <c r="M52" s="20">
        <f t="shared" si="12"/>
        <v>7.36177761919969E-2</v>
      </c>
      <c r="N52" t="str">
        <f t="shared" si="13"/>
        <v>inflation</v>
      </c>
      <c r="O52">
        <f t="shared" si="26"/>
        <v>1</v>
      </c>
      <c r="P52" s="22">
        <f t="shared" si="27"/>
        <v>3.2141218355489221E-3</v>
      </c>
      <c r="Q52">
        <f t="shared" si="14"/>
        <v>142992877988.97998</v>
      </c>
      <c r="R52" s="4">
        <f t="shared" si="15"/>
        <v>0.11927054613595686</v>
      </c>
      <c r="S52">
        <f>INDEX(m, MATCH($B$1, 'M stock'!$B$5:$B$271, 0), MATCH(A52, 'M stock'!$A$5:$BQ$5, 0))</f>
        <v>1061100584166.6923</v>
      </c>
      <c r="T52" s="4">
        <f t="shared" si="16"/>
        <v>0.14389500734941046</v>
      </c>
      <c r="U52" s="15">
        <f t="shared" si="17"/>
        <v>1341888016994.8999</v>
      </c>
      <c r="V52" s="4">
        <f t="shared" si="28"/>
        <v>0.11927054613595686</v>
      </c>
      <c r="W52">
        <f t="shared" si="3"/>
        <v>30508737760.536015</v>
      </c>
      <c r="X52" s="4">
        <f t="shared" si="29"/>
        <v>6.8657606589681591E-2</v>
      </c>
      <c r="Y52">
        <f t="shared" si="4"/>
        <v>1.264619054044454</v>
      </c>
      <c r="Z52" s="10">
        <f t="shared" si="30"/>
        <v>-2.1526854348733023E-2</v>
      </c>
      <c r="AA52">
        <f t="shared" si="18"/>
        <v>38581931086.819366</v>
      </c>
      <c r="AB52">
        <f t="shared" si="31"/>
        <v>1684471245.6455994</v>
      </c>
      <c r="AC52" s="4">
        <f t="shared" si="36"/>
        <v>4.565276994395974E-2</v>
      </c>
      <c r="AD52">
        <f t="shared" si="5"/>
        <v>1303306085908.0806</v>
      </c>
      <c r="AE52">
        <f t="shared" si="19"/>
        <v>1341888016994.8999</v>
      </c>
      <c r="AF52" s="4">
        <f t="shared" si="32"/>
        <v>0.11927054613595686</v>
      </c>
      <c r="AG52" s="4">
        <f t="shared" si="6"/>
        <v>7.36177761919969E-2</v>
      </c>
      <c r="AH52" s="10">
        <f t="shared" si="37"/>
        <v>-0.10739670680424077</v>
      </c>
      <c r="AI52" s="10">
        <f t="shared" si="38"/>
        <v>5.0612939546275271E-2</v>
      </c>
      <c r="AJ52" s="10">
        <f t="shared" si="39"/>
        <v>0.14079740048468989</v>
      </c>
      <c r="AK52" t="str">
        <f t="shared" si="33"/>
        <v>inflation</v>
      </c>
      <c r="AL52">
        <f t="shared" si="20"/>
        <v>1</v>
      </c>
      <c r="AM52">
        <f t="shared" si="34"/>
        <v>1030591846406.1563</v>
      </c>
      <c r="AN52">
        <f t="shared" si="35"/>
        <v>1.264619054044454</v>
      </c>
    </row>
    <row r="53" spans="1:40" x14ac:dyDescent="0.35">
      <c r="A53">
        <v>2010</v>
      </c>
      <c r="B53">
        <f>INDEX(p, MATCH($B$1, 'p2'!$B$5:$B$271, 0), MATCH(A53, 'p2'!$A$5:$BQ$5, 0))</f>
        <v>38.441195708118379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0.1052603085516611</v>
      </c>
      <c r="G53">
        <f t="shared" si="11"/>
        <v>43589058264.675346</v>
      </c>
      <c r="H53">
        <f t="shared" si="0"/>
        <v>5007127177.8559799</v>
      </c>
      <c r="I53" s="4">
        <f t="shared" si="24"/>
        <v>0.12977907110425974</v>
      </c>
      <c r="J53">
        <f>INDEX(PQ, MATCH($B$1, PQ!$B$5:$B$271, 0), MATCH(A53, PQ!$A$5:$BQ$5, 0))</f>
        <v>1675615519484.96</v>
      </c>
      <c r="K53">
        <f t="shared" si="1"/>
        <v>333727502490.06006</v>
      </c>
      <c r="L53" s="4">
        <f t="shared" si="25"/>
        <v>0.24869996472390324</v>
      </c>
      <c r="M53" s="20">
        <f t="shared" si="12"/>
        <v>0.1189208936196435</v>
      </c>
      <c r="N53" t="str">
        <f t="shared" si="13"/>
        <v>inflation</v>
      </c>
      <c r="O53">
        <f t="shared" si="26"/>
        <v>1</v>
      </c>
      <c r="P53" s="22">
        <f t="shared" si="27"/>
        <v>1.36605850679824E-2</v>
      </c>
      <c r="Q53">
        <f t="shared" si="14"/>
        <v>333727502490.06006</v>
      </c>
      <c r="R53" s="4">
        <f t="shared" si="15"/>
        <v>0.24869996472390324</v>
      </c>
      <c r="S53">
        <f>INDEX(m, MATCH($B$1, 'M stock'!$B$5:$B$271, 0), MATCH(A53, 'M stock'!$A$5:$BQ$5, 0))</f>
        <v>1301617338672.9954</v>
      </c>
      <c r="T53" s="4">
        <f t="shared" si="16"/>
        <v>0.22666725294019763</v>
      </c>
      <c r="U53" s="15">
        <f t="shared" si="17"/>
        <v>1675615519484.96</v>
      </c>
      <c r="V53" s="4">
        <f t="shared" si="28"/>
        <v>0.24869996472390324</v>
      </c>
      <c r="W53">
        <f t="shared" si="3"/>
        <v>33859959730.599831</v>
      </c>
      <c r="X53" s="4">
        <f t="shared" si="29"/>
        <v>0.10984466143331319</v>
      </c>
      <c r="Y53">
        <f t="shared" si="4"/>
        <v>1.2873334348736145</v>
      </c>
      <c r="Z53" s="10">
        <f t="shared" si="30"/>
        <v>1.7961441239175015E-2</v>
      </c>
      <c r="AA53">
        <f t="shared" si="18"/>
        <v>43589058264.675346</v>
      </c>
      <c r="AB53">
        <f t="shared" si="31"/>
        <v>5007127177.8559799</v>
      </c>
      <c r="AC53" s="4">
        <f t="shared" si="36"/>
        <v>0.12977907110425974</v>
      </c>
      <c r="AD53">
        <f t="shared" si="5"/>
        <v>1632026461220.2847</v>
      </c>
      <c r="AE53">
        <f t="shared" si="19"/>
        <v>1675615519484.96</v>
      </c>
      <c r="AF53" s="4">
        <f t="shared" si="32"/>
        <v>0.24869996472390324</v>
      </c>
      <c r="AG53" s="4">
        <f t="shared" si="6"/>
        <v>0.1189208936196435</v>
      </c>
      <c r="AH53" s="10">
        <f t="shared" si="37"/>
        <v>0.1445005941818695</v>
      </c>
      <c r="AI53" s="10">
        <f t="shared" si="38"/>
        <v>0.13885530329059004</v>
      </c>
      <c r="AJ53" s="10">
        <f t="shared" si="39"/>
        <v>0.23073852348472823</v>
      </c>
      <c r="AK53" t="str">
        <f t="shared" si="33"/>
        <v>inflation</v>
      </c>
      <c r="AL53">
        <f t="shared" si="20"/>
        <v>1</v>
      </c>
      <c r="AM53">
        <f t="shared" si="34"/>
        <v>1267757378942.3955</v>
      </c>
      <c r="AN53">
        <f t="shared" si="35"/>
        <v>1.2873334348736145</v>
      </c>
    </row>
    <row r="54" spans="1:40" x14ac:dyDescent="0.35">
      <c r="A54">
        <v>2011</v>
      </c>
      <c r="B54">
        <f>INDEX(p, MATCH($B$1, 'p2'!$B$5:$B$271, 0), MATCH(A54, 'p2'!$A$5:$BQ$5, 0))</f>
        <v>41.798487867766227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8.7335789061806501E-2</v>
      </c>
      <c r="G54">
        <f t="shared" si="11"/>
        <v>43615257940.956146</v>
      </c>
      <c r="H54">
        <f t="shared" si="0"/>
        <v>26199676.280799866</v>
      </c>
      <c r="I54" s="4">
        <f t="shared" si="24"/>
        <v>6.0106084700692266E-4</v>
      </c>
      <c r="J54">
        <f>INDEX(PQ, MATCH($B$1, PQ!$B$5:$B$271, 0), MATCH(A54, PQ!$A$5:$BQ$5, 0))</f>
        <v>1823051829894.55</v>
      </c>
      <c r="K54">
        <f t="shared" si="1"/>
        <v>147436310409.59009</v>
      </c>
      <c r="L54" s="4">
        <f t="shared" si="25"/>
        <v>8.7989344032160868E-2</v>
      </c>
      <c r="M54" s="20">
        <f t="shared" si="12"/>
        <v>8.7388283185153945E-2</v>
      </c>
      <c r="N54" t="str">
        <f t="shared" si="13"/>
        <v>inflation</v>
      </c>
      <c r="O54">
        <f t="shared" si="26"/>
        <v>1</v>
      </c>
      <c r="P54" s="22">
        <f t="shared" si="27"/>
        <v>5.2494123347443522E-5</v>
      </c>
      <c r="Q54">
        <f t="shared" si="14"/>
        <v>147436310409.59009</v>
      </c>
      <c r="R54" s="4">
        <f t="shared" si="15"/>
        <v>8.7989344032160868E-2</v>
      </c>
      <c r="S54">
        <f>INDEX(m, MATCH($B$1, 'M stock'!$B$5:$B$271, 0), MATCH(A54, 'M stock'!$A$5:$BQ$5, 0))</f>
        <v>1437245046049.3186</v>
      </c>
      <c r="T54" s="4">
        <f t="shared" si="16"/>
        <v>0.10419937054203372</v>
      </c>
      <c r="U54" s="15">
        <f t="shared" si="17"/>
        <v>1823051829894.55</v>
      </c>
      <c r="V54" s="4">
        <f t="shared" si="28"/>
        <v>8.7989344032160868E-2</v>
      </c>
      <c r="W54">
        <f t="shared" si="3"/>
        <v>34385096671.348251</v>
      </c>
      <c r="X54" s="4">
        <f t="shared" si="29"/>
        <v>1.550908344033987E-2</v>
      </c>
      <c r="Y54">
        <f t="shared" si="4"/>
        <v>1.2684349373168704</v>
      </c>
      <c r="Z54" s="10">
        <f t="shared" si="30"/>
        <v>-1.4680343914628063E-2</v>
      </c>
      <c r="AA54">
        <f t="shared" si="18"/>
        <v>43615257940.956146</v>
      </c>
      <c r="AB54">
        <f t="shared" si="31"/>
        <v>26199676.280799866</v>
      </c>
      <c r="AC54" s="4">
        <f t="shared" si="36"/>
        <v>6.0106084700692266E-4</v>
      </c>
      <c r="AD54">
        <f t="shared" si="5"/>
        <v>1779436571953.594</v>
      </c>
      <c r="AE54">
        <f t="shared" si="19"/>
        <v>1823051829894.55</v>
      </c>
      <c r="AF54" s="4">
        <f t="shared" si="32"/>
        <v>8.7989344032160868E-2</v>
      </c>
      <c r="AG54" s="4">
        <f t="shared" si="6"/>
        <v>8.7388283185153945E-2</v>
      </c>
      <c r="AH54" s="10">
        <f t="shared" si="37"/>
        <v>0.1099415509649964</v>
      </c>
      <c r="AI54" s="10">
        <f t="shared" si="38"/>
        <v>7.2480260591821E-2</v>
      </c>
      <c r="AJ54" s="10">
        <f t="shared" si="39"/>
        <v>0.10266968794678893</v>
      </c>
      <c r="AK54" t="str">
        <f t="shared" si="33"/>
        <v>inflation</v>
      </c>
      <c r="AL54">
        <f t="shared" si="20"/>
        <v>1</v>
      </c>
      <c r="AM54">
        <f t="shared" si="34"/>
        <v>1402859949377.9705</v>
      </c>
      <c r="AN54">
        <f t="shared" si="35"/>
        <v>1.2684349373168704</v>
      </c>
    </row>
    <row r="55" spans="1:40" x14ac:dyDescent="0.35">
      <c r="A55">
        <v>2012</v>
      </c>
      <c r="B55">
        <f>INDEX(p, MATCH($B$1, 'p2'!$B$5:$B$271, 0), MATCH(A55, 'p2'!$A$5:$BQ$5, 0))</f>
        <v>45.114941855110352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7.93438747792998E-2</v>
      </c>
      <c r="G55">
        <f t="shared" si="11"/>
        <v>40510693691.681793</v>
      </c>
      <c r="H55">
        <f t="shared" si="0"/>
        <v>-3104564249.274353</v>
      </c>
      <c r="I55" s="4">
        <f t="shared" si="24"/>
        <v>-7.1180692166881956E-2</v>
      </c>
      <c r="J55">
        <f>INDEX(PQ, MATCH($B$1, PQ!$B$5:$B$271, 0), MATCH(A55, PQ!$A$5:$BQ$5, 0))</f>
        <v>1827637590410.4099</v>
      </c>
      <c r="K55">
        <f t="shared" si="1"/>
        <v>4585760515.8598633</v>
      </c>
      <c r="L55" s="4">
        <f t="shared" si="25"/>
        <v>2.5154306864249246E-3</v>
      </c>
      <c r="M55" s="20">
        <f t="shared" si="12"/>
        <v>7.3696122853306886E-2</v>
      </c>
      <c r="N55" t="str">
        <f t="shared" si="13"/>
        <v>inflation</v>
      </c>
      <c r="O55">
        <f t="shared" si="26"/>
        <v>1</v>
      </c>
      <c r="P55" s="22">
        <f t="shared" si="27"/>
        <v>-5.6477519259929138E-3</v>
      </c>
      <c r="Q55">
        <f t="shared" si="14"/>
        <v>4585760515.8598633</v>
      </c>
      <c r="R55" s="4">
        <f t="shared" si="15"/>
        <v>2.5154306864249246E-3</v>
      </c>
      <c r="S55">
        <f>INDEX(m, MATCH($B$1, 'M stock'!$B$5:$B$271, 0), MATCH(A55, 'M stock'!$A$5:$BQ$5, 0))</f>
        <v>1405694345385.2512</v>
      </c>
      <c r="T55" s="4">
        <f t="shared" si="16"/>
        <v>-2.1952206932835536E-2</v>
      </c>
      <c r="U55" s="15">
        <f t="shared" si="17"/>
        <v>1827637590410.4099</v>
      </c>
      <c r="V55" s="4">
        <f t="shared" si="28"/>
        <v>2.5154306864249246E-3</v>
      </c>
      <c r="W55">
        <f t="shared" si="3"/>
        <v>31158066210.075867</v>
      </c>
      <c r="X55" s="4">
        <f t="shared" si="29"/>
        <v>-9.3849684126708952E-2</v>
      </c>
      <c r="Y55">
        <f t="shared" si="4"/>
        <v>1.3001671354874227</v>
      </c>
      <c r="Z55" s="10">
        <f t="shared" si="30"/>
        <v>2.5016811849786817E-2</v>
      </c>
      <c r="AA55">
        <f t="shared" si="18"/>
        <v>40510693691.681793</v>
      </c>
      <c r="AB55">
        <f t="shared" si="31"/>
        <v>-3104564249.274353</v>
      </c>
      <c r="AC55" s="4">
        <f t="shared" si="36"/>
        <v>-7.1180692166881956E-2</v>
      </c>
      <c r="AD55">
        <f t="shared" si="5"/>
        <v>1787126896718.728</v>
      </c>
      <c r="AE55">
        <f t="shared" si="19"/>
        <v>1827637590410.4099</v>
      </c>
      <c r="AF55" s="4">
        <f t="shared" si="32"/>
        <v>2.5154306864249246E-3</v>
      </c>
      <c r="AG55" s="4">
        <f t="shared" si="6"/>
        <v>7.3696122853306886E-2</v>
      </c>
      <c r="AH55" s="10">
        <f t="shared" si="37"/>
        <v>-3.0159419603986187E-2</v>
      </c>
      <c r="AI55" s="10">
        <f t="shared" si="38"/>
        <v>9.6365114813133881E-2</v>
      </c>
      <c r="AJ55" s="10">
        <f t="shared" si="39"/>
        <v>-2.2501381163361894E-2</v>
      </c>
      <c r="AK55" t="str">
        <f t="shared" si="33"/>
        <v>inflation</v>
      </c>
      <c r="AL55">
        <f t="shared" si="20"/>
        <v>1</v>
      </c>
      <c r="AM55">
        <f t="shared" si="34"/>
        <v>1374536279175.1753</v>
      </c>
      <c r="AN55">
        <f t="shared" si="35"/>
        <v>1.3001671354874227</v>
      </c>
    </row>
    <row r="56" spans="1:40" x14ac:dyDescent="0.35">
      <c r="A56">
        <v>2013</v>
      </c>
      <c r="B56">
        <f>INDEX(p, MATCH($B$1, 'p2'!$B$5:$B$271, 0), MATCH(A56, 'p2'!$A$5:$BQ$5, 0))</f>
        <v>47.905979537950884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6.186504000834437E-2</v>
      </c>
      <c r="G56">
        <f t="shared" si="11"/>
        <v>38757614926.769096</v>
      </c>
      <c r="H56">
        <f t="shared" si="0"/>
        <v>-1753078764.9126968</v>
      </c>
      <c r="I56" s="4">
        <f t="shared" si="24"/>
        <v>-4.3274469162513075E-2</v>
      </c>
      <c r="J56">
        <f>INDEX(PQ, MATCH($B$1, PQ!$B$5:$B$271, 0), MATCH(A56, PQ!$A$5:$BQ$5, 0))</f>
        <v>1856721507621.5801</v>
      </c>
      <c r="K56">
        <f t="shared" si="1"/>
        <v>29083917211.170166</v>
      </c>
      <c r="L56" s="4">
        <f t="shared" si="25"/>
        <v>1.5913394079752514E-2</v>
      </c>
      <c r="M56" s="20">
        <f t="shared" si="12"/>
        <v>5.918786324226559E-2</v>
      </c>
      <c r="N56" t="str">
        <f t="shared" si="13"/>
        <v>inflation</v>
      </c>
      <c r="O56">
        <f t="shared" si="26"/>
        <v>1</v>
      </c>
      <c r="P56" s="22">
        <f t="shared" si="27"/>
        <v>-2.6771767660787801E-3</v>
      </c>
      <c r="Q56">
        <f t="shared" si="14"/>
        <v>29083917211.170166</v>
      </c>
      <c r="R56" s="4">
        <f t="shared" si="15"/>
        <v>1.5913394079752514E-2</v>
      </c>
      <c r="S56">
        <f>INDEX(m, MATCH($B$1, 'M stock'!$B$5:$B$271, 0), MATCH(A56, 'M stock'!$A$5:$BQ$5, 0))</f>
        <v>1451625197674.7917</v>
      </c>
      <c r="T56" s="4">
        <f t="shared" si="16"/>
        <v>3.267485029041111E-2</v>
      </c>
      <c r="U56" s="15">
        <f t="shared" si="17"/>
        <v>1856721507621.5801</v>
      </c>
      <c r="V56" s="4">
        <f t="shared" si="28"/>
        <v>1.5913394079752514E-2</v>
      </c>
      <c r="W56">
        <f t="shared" si="3"/>
        <v>30301545061.29702</v>
      </c>
      <c r="X56" s="4">
        <f t="shared" si="29"/>
        <v>-2.7489547746768241E-2</v>
      </c>
      <c r="Y56">
        <f t="shared" si="4"/>
        <v>1.2790639833172297</v>
      </c>
      <c r="Z56" s="10">
        <f t="shared" si="30"/>
        <v>-1.6231107212444324E-2</v>
      </c>
      <c r="AA56">
        <f t="shared" si="18"/>
        <v>38757614926.769096</v>
      </c>
      <c r="AB56">
        <f t="shared" si="31"/>
        <v>-1753078764.9126968</v>
      </c>
      <c r="AC56" s="4">
        <f t="shared" si="36"/>
        <v>-4.3274469162513075E-2</v>
      </c>
      <c r="AD56">
        <f t="shared" si="5"/>
        <v>1817963892694.811</v>
      </c>
      <c r="AE56">
        <f t="shared" si="19"/>
        <v>1856721507621.5801</v>
      </c>
      <c r="AF56" s="4">
        <f t="shared" si="32"/>
        <v>1.5913394079752514E-2</v>
      </c>
      <c r="AG56" s="4">
        <f t="shared" si="6"/>
        <v>5.918786324226559E-2</v>
      </c>
      <c r="AH56" s="10">
        <f t="shared" si="37"/>
        <v>-7.8354156615774523E-2</v>
      </c>
      <c r="AI56" s="10">
        <f t="shared" si="38"/>
        <v>4.3402941826520755E-2</v>
      </c>
      <c r="AJ56" s="10">
        <f t="shared" si="39"/>
        <v>3.2144501292196842E-2</v>
      </c>
      <c r="AK56" t="str">
        <f t="shared" si="33"/>
        <v>inflation</v>
      </c>
      <c r="AL56">
        <f t="shared" si="20"/>
        <v>1</v>
      </c>
      <c r="AM56">
        <f t="shared" si="34"/>
        <v>1421323652613.4949</v>
      </c>
      <c r="AN56">
        <f t="shared" si="35"/>
        <v>1.2790639833172297</v>
      </c>
    </row>
    <row r="57" spans="1:40" x14ac:dyDescent="0.35">
      <c r="A57">
        <v>2014</v>
      </c>
      <c r="B57">
        <f>INDEX(p, MATCH($B$1, 'p2'!$B$5:$B$271, 0), MATCH(A57, 'p2'!$A$5:$BQ$5, 0))</f>
        <v>49.502090324892414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3.3317569170610503E-2</v>
      </c>
      <c r="G57">
        <f t="shared" si="11"/>
        <v>41192734807.183151</v>
      </c>
      <c r="H57">
        <f t="shared" si="0"/>
        <v>2435119880.4140549</v>
      </c>
      <c r="I57" s="4">
        <f t="shared" si="24"/>
        <v>6.2829456482683801E-2</v>
      </c>
      <c r="J57">
        <f>INDEX(PQ, MATCH($B$1, PQ!$B$5:$B$271, 0), MATCH(A57, PQ!$A$5:$BQ$5, 0))</f>
        <v>2039126479154.52</v>
      </c>
      <c r="K57">
        <f t="shared" si="1"/>
        <v>182404971532.93994</v>
      </c>
      <c r="L57" s="4">
        <f t="shared" si="25"/>
        <v>9.8240350415607969E-2</v>
      </c>
      <c r="M57" s="20">
        <f t="shared" si="12"/>
        <v>3.5410893932924167E-2</v>
      </c>
      <c r="N57" t="str">
        <f t="shared" si="13"/>
        <v>inflation</v>
      </c>
      <c r="O57">
        <f t="shared" si="26"/>
        <v>1</v>
      </c>
      <c r="P57" s="22">
        <f t="shared" si="27"/>
        <v>2.0933247623136642E-3</v>
      </c>
      <c r="Q57">
        <f t="shared" si="14"/>
        <v>182404971532.93994</v>
      </c>
      <c r="R57" s="4">
        <f t="shared" si="15"/>
        <v>9.8240350415607969E-2</v>
      </c>
      <c r="S57">
        <f>INDEX(m, MATCH($B$1, 'M stock'!$B$5:$B$271, 0), MATCH(A57, 'M stock'!$A$5:$BQ$5, 0))</f>
        <v>1588466349587.5046</v>
      </c>
      <c r="T57" s="4">
        <f t="shared" si="16"/>
        <v>9.4267550695527044E-2</v>
      </c>
      <c r="U57" s="15">
        <f t="shared" si="17"/>
        <v>2039126479154.5203</v>
      </c>
      <c r="V57" s="4">
        <f t="shared" si="28"/>
        <v>9.8240350415608094E-2</v>
      </c>
      <c r="W57">
        <f t="shared" si="3"/>
        <v>32088874210.403496</v>
      </c>
      <c r="X57" s="4">
        <f t="shared" si="29"/>
        <v>5.8984752938864543E-2</v>
      </c>
      <c r="Y57">
        <f t="shared" si="4"/>
        <v>1.2837076968511443</v>
      </c>
      <c r="Z57" s="10">
        <f t="shared" si="30"/>
        <v>3.6305560898299899E-3</v>
      </c>
      <c r="AA57">
        <f t="shared" si="18"/>
        <v>41192734807.183151</v>
      </c>
      <c r="AB57">
        <f t="shared" si="31"/>
        <v>2435119880.4140549</v>
      </c>
      <c r="AC57" s="4">
        <f t="shared" si="36"/>
        <v>6.2829456482683801E-2</v>
      </c>
      <c r="AD57">
        <f t="shared" si="5"/>
        <v>1997933744347.3369</v>
      </c>
      <c r="AE57">
        <f t="shared" si="19"/>
        <v>2039126479154.52</v>
      </c>
      <c r="AF57" s="4">
        <f t="shared" si="32"/>
        <v>9.8240350415607969E-2</v>
      </c>
      <c r="AG57" s="4">
        <f t="shared" si="6"/>
        <v>3.5410893932924167E-2</v>
      </c>
      <c r="AH57" s="10">
        <f t="shared" si="37"/>
        <v>6.5137275287025009E-2</v>
      </c>
      <c r="AI57" s="10">
        <f t="shared" si="38"/>
        <v>3.9255597476743426E-2</v>
      </c>
      <c r="AJ57" s="10">
        <f t="shared" si="39"/>
        <v>9.4609794325777985E-2</v>
      </c>
      <c r="AK57" t="str">
        <f t="shared" si="33"/>
        <v>inflation</v>
      </c>
      <c r="AL57">
        <f t="shared" si="20"/>
        <v>1</v>
      </c>
      <c r="AM57">
        <f t="shared" si="34"/>
        <v>1556377475377.1011</v>
      </c>
      <c r="AN57">
        <f t="shared" si="35"/>
        <v>1.2837076968511443</v>
      </c>
    </row>
    <row r="58" spans="1:40" x14ac:dyDescent="0.35">
      <c r="A58">
        <v>2015</v>
      </c>
      <c r="B58">
        <f>INDEX(p, MATCH($B$1, 'p2'!$B$5:$B$271, 0), MATCH(A58, 'p2'!$A$5:$BQ$5, 0))</f>
        <v>50.630534089396903</v>
      </c>
      <c r="C58" t="str">
        <f t="shared" si="10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2.2795881084986109E-2</v>
      </c>
      <c r="G58">
        <f t="shared" si="11"/>
        <v>41547820853.137627</v>
      </c>
      <c r="H58">
        <f t="shared" si="0"/>
        <v>355086045.9544754</v>
      </c>
      <c r="I58" s="4">
        <f t="shared" si="24"/>
        <v>8.6201134160326688E-3</v>
      </c>
      <c r="J58">
        <f>INDEX(PQ, MATCH($B$1, PQ!$B$5:$B$271, 0), MATCH(A58, PQ!$A$5:$BQ$5, 0))</f>
        <v>2103588360044.9399</v>
      </c>
      <c r="K58">
        <f t="shared" si="1"/>
        <v>64461880890.419922</v>
      </c>
      <c r="L58" s="4">
        <f t="shared" si="25"/>
        <v>3.1612497581389683E-2</v>
      </c>
      <c r="M58" s="20">
        <f t="shared" si="12"/>
        <v>2.2992384165357014E-2</v>
      </c>
      <c r="N58" t="str">
        <f t="shared" si="13"/>
        <v>inflation</v>
      </c>
      <c r="O58">
        <f t="shared" si="26"/>
        <v>1</v>
      </c>
      <c r="P58" s="22">
        <f t="shared" si="27"/>
        <v>1.9650308037090503E-4</v>
      </c>
      <c r="Q58">
        <f t="shared" si="14"/>
        <v>64461880890.419922</v>
      </c>
      <c r="R58" s="4">
        <f t="shared" si="15"/>
        <v>3.1612497581389683E-2</v>
      </c>
      <c r="S58">
        <f>INDEX(m, MATCH($B$1, 'M stock'!$B$5:$B$271, 0), MATCH(A58, 'M stock'!$A$5:$BQ$5, 0))</f>
        <v>1641049470497.1257</v>
      </c>
      <c r="T58" s="4">
        <f t="shared" si="16"/>
        <v>3.3103075128582959E-2</v>
      </c>
      <c r="U58" s="15">
        <f t="shared" si="17"/>
        <v>2103588360044.9399</v>
      </c>
      <c r="V58" s="4">
        <f t="shared" si="28"/>
        <v>3.1612497581389558E-2</v>
      </c>
      <c r="W58">
        <f t="shared" si="3"/>
        <v>32412248853.618076</v>
      </c>
      <c r="X58" s="4">
        <f t="shared" si="29"/>
        <v>1.0077469252870817E-2</v>
      </c>
      <c r="Y58">
        <f t="shared" si="4"/>
        <v>1.2818555429701315</v>
      </c>
      <c r="Z58" s="10">
        <f t="shared" si="30"/>
        <v>-1.4428159039289123E-3</v>
      </c>
      <c r="AA58">
        <f t="shared" si="18"/>
        <v>41547820853.137619</v>
      </c>
      <c r="AB58">
        <f t="shared" si="31"/>
        <v>355086045.95446777</v>
      </c>
      <c r="AC58" s="4">
        <f t="shared" si="36"/>
        <v>8.6201134160324849E-3</v>
      </c>
      <c r="AD58">
        <f t="shared" si="5"/>
        <v>2062040539191.8022</v>
      </c>
      <c r="AE58">
        <f t="shared" si="19"/>
        <v>2103588360044.9399</v>
      </c>
      <c r="AF58" s="4">
        <f t="shared" si="32"/>
        <v>3.1612497581389683E-2</v>
      </c>
      <c r="AG58" s="4">
        <f t="shared" si="6"/>
        <v>2.2992384165357014E-2</v>
      </c>
      <c r="AH58" s="10">
        <f t="shared" si="37"/>
        <v>-1.0863217098522296E-2</v>
      </c>
      <c r="AI58" s="10">
        <f t="shared" si="38"/>
        <v>2.1535028328518866E-2</v>
      </c>
      <c r="AJ58" s="10">
        <f t="shared" si="39"/>
        <v>3.3055313485318594E-2</v>
      </c>
      <c r="AK58" t="str">
        <f t="shared" si="33"/>
        <v>inflation</v>
      </c>
      <c r="AL58">
        <f t="shared" si="20"/>
        <v>1</v>
      </c>
      <c r="AM58">
        <f t="shared" si="34"/>
        <v>1608637221643.5076</v>
      </c>
      <c r="AN58">
        <f t="shared" si="35"/>
        <v>1.2818555429701315</v>
      </c>
    </row>
    <row r="59" spans="1:40" x14ac:dyDescent="0.35">
      <c r="A59">
        <v>2016</v>
      </c>
      <c r="B59">
        <f>INDEX(p, MATCH($B$1, 'p2'!$B$5:$B$271, 0), MATCH(A59, 'p2'!$A$5:$BQ$5, 0))</f>
        <v>52.269938100671723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3.2379749508076899E-2</v>
      </c>
      <c r="G59">
        <f t="shared" si="11"/>
        <v>43902804729.620857</v>
      </c>
      <c r="H59">
        <f t="shared" si="0"/>
        <v>2354983876.4832306</v>
      </c>
      <c r="I59" s="4">
        <f t="shared" si="24"/>
        <v>5.6681285037970548E-2</v>
      </c>
      <c r="J59">
        <f>INDEX(PQ, MATCH($B$1, PQ!$B$5:$B$271, 0), MATCH(A59, PQ!$A$5:$BQ$5, 0))</f>
        <v>2294796885663.1602</v>
      </c>
      <c r="K59">
        <f t="shared" si="1"/>
        <v>191208525618.22021</v>
      </c>
      <c r="L59" s="4">
        <f t="shared" si="25"/>
        <v>9.0896360357373029E-2</v>
      </c>
      <c r="M59" s="20">
        <f t="shared" si="12"/>
        <v>3.4215075319402481E-2</v>
      </c>
      <c r="N59" t="str">
        <f t="shared" si="13"/>
        <v>inflation</v>
      </c>
      <c r="O59">
        <f t="shared" si="26"/>
        <v>1</v>
      </c>
      <c r="P59" s="22">
        <f t="shared" si="27"/>
        <v>1.8353258113255819E-3</v>
      </c>
      <c r="Q59">
        <f t="shared" si="14"/>
        <v>191208525618.22021</v>
      </c>
      <c r="R59" s="4">
        <f t="shared" si="15"/>
        <v>9.0896360357373029E-2</v>
      </c>
      <c r="S59">
        <f>INDEX(m, MATCH($B$1, 'M stock'!$B$5:$B$271, 0), MATCH(A59, 'M stock'!$A$5:$BQ$5, 0))</f>
        <v>1710754219581.5823</v>
      </c>
      <c r="T59" s="4">
        <f t="shared" si="16"/>
        <v>4.2475714679911979E-2</v>
      </c>
      <c r="U59" s="15">
        <f t="shared" si="17"/>
        <v>2294796885663.1602</v>
      </c>
      <c r="V59" s="4">
        <f t="shared" si="28"/>
        <v>9.0896360357373029E-2</v>
      </c>
      <c r="W59">
        <f t="shared" si="3"/>
        <v>32729218394.838646</v>
      </c>
      <c r="X59" s="4">
        <f t="shared" si="29"/>
        <v>9.7793134519016042E-3</v>
      </c>
      <c r="Y59">
        <f t="shared" si="4"/>
        <v>1.341394841758405</v>
      </c>
      <c r="Z59" s="10">
        <f t="shared" si="30"/>
        <v>4.6447744533145721E-2</v>
      </c>
      <c r="AA59">
        <f t="shared" si="18"/>
        <v>43902804729.620865</v>
      </c>
      <c r="AB59">
        <f t="shared" si="31"/>
        <v>2354983876.4832458</v>
      </c>
      <c r="AC59" s="4">
        <f t="shared" si="36"/>
        <v>5.668128503797093E-2</v>
      </c>
      <c r="AD59">
        <f t="shared" si="5"/>
        <v>2250894080933.5391</v>
      </c>
      <c r="AE59">
        <f t="shared" si="19"/>
        <v>2294796885663.1602</v>
      </c>
      <c r="AF59" s="4">
        <f t="shared" si="32"/>
        <v>9.0896360357373029E-2</v>
      </c>
      <c r="AG59" s="4">
        <f t="shared" si="6"/>
        <v>3.4215075319402481E-2</v>
      </c>
      <c r="AH59" s="10">
        <f t="shared" si="37"/>
        <v>-5.8254158035261239E-2</v>
      </c>
      <c r="AI59" s="10">
        <f t="shared" si="38"/>
        <v>8.1117046905471418E-2</v>
      </c>
      <c r="AJ59" s="10">
        <f t="shared" si="39"/>
        <v>4.4448615824227308E-2</v>
      </c>
      <c r="AK59" t="str">
        <f t="shared" si="33"/>
        <v>inflation</v>
      </c>
      <c r="AL59">
        <f t="shared" si="20"/>
        <v>1</v>
      </c>
      <c r="AM59">
        <f t="shared" si="34"/>
        <v>1678025001186.7434</v>
      </c>
      <c r="AN59">
        <f t="shared" si="35"/>
        <v>1.341394841758405</v>
      </c>
    </row>
    <row r="60" spans="1:40" x14ac:dyDescent="0.35">
      <c r="A60">
        <v>2017</v>
      </c>
      <c r="B60">
        <f>INDEX(p, MATCH($B$1, 'p2'!$B$5:$B$271, 0), MATCH(A60, 'p2'!$A$5:$BQ$5, 0))</f>
        <v>54.344666765580513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3.9692579335236046E-2</v>
      </c>
      <c r="G60">
        <f t="shared" si="11"/>
        <v>48789962669.064995</v>
      </c>
      <c r="H60">
        <f t="shared" si="0"/>
        <v>4887157939.4441376</v>
      </c>
      <c r="I60" s="4">
        <f t="shared" si="24"/>
        <v>0.11131767023865818</v>
      </c>
      <c r="J60">
        <f>INDEX(PQ, MATCH($B$1, PQ!$B$5:$B$271, 0), MATCH(A60, PQ!$A$5:$BQ$5, 0))</f>
        <v>2651474262755.4502</v>
      </c>
      <c r="K60">
        <f t="shared" si="1"/>
        <v>356677377092.29004</v>
      </c>
      <c r="L60" s="4">
        <f t="shared" si="25"/>
        <v>0.15542873503125568</v>
      </c>
      <c r="M60" s="20">
        <f t="shared" si="12"/>
        <v>4.4111064792597493E-2</v>
      </c>
      <c r="N60" t="str">
        <f t="shared" si="13"/>
        <v>inflation</v>
      </c>
      <c r="O60">
        <f t="shared" si="26"/>
        <v>1</v>
      </c>
      <c r="P60" s="22">
        <f t="shared" si="27"/>
        <v>4.4184854573614471E-3</v>
      </c>
      <c r="Q60">
        <f t="shared" si="14"/>
        <v>356677377092.29004</v>
      </c>
      <c r="R60" s="4">
        <f t="shared" si="15"/>
        <v>0.15542873503125568</v>
      </c>
      <c r="S60">
        <f>INDEX(m, MATCH($B$1, 'M stock'!$B$5:$B$271, 0), MATCH(A60, 'M stock'!$A$5:$BQ$5, 0))</f>
        <v>1965914098274.5618</v>
      </c>
      <c r="T60" s="4">
        <f t="shared" si="16"/>
        <v>0.14915051839263427</v>
      </c>
      <c r="U60" s="15">
        <f t="shared" si="17"/>
        <v>2651474262755.4502</v>
      </c>
      <c r="V60" s="4">
        <f t="shared" si="28"/>
        <v>0.15542873503125568</v>
      </c>
      <c r="W60">
        <f t="shared" si="3"/>
        <v>36174922311.230072</v>
      </c>
      <c r="X60" s="4">
        <f t="shared" si="29"/>
        <v>0.10527913850013629</v>
      </c>
      <c r="Y60">
        <f t="shared" si="4"/>
        <v>1.3487233572833059</v>
      </c>
      <c r="Z60" s="10">
        <f t="shared" si="30"/>
        <v>5.463354485018149E-3</v>
      </c>
      <c r="AA60">
        <f t="shared" si="18"/>
        <v>48789962669.064995</v>
      </c>
      <c r="AB60">
        <f t="shared" si="31"/>
        <v>4887157939.4441299</v>
      </c>
      <c r="AC60" s="4">
        <f t="shared" si="36"/>
        <v>0.11131767023865799</v>
      </c>
      <c r="AD60">
        <f t="shared" si="5"/>
        <v>2602684300086.3853</v>
      </c>
      <c r="AE60">
        <f t="shared" si="19"/>
        <v>2651474262755.4502</v>
      </c>
      <c r="AF60" s="4">
        <f t="shared" si="32"/>
        <v>0.15542873503125568</v>
      </c>
      <c r="AG60" s="4">
        <f t="shared" si="6"/>
        <v>4.4111064792597493E-2</v>
      </c>
      <c r="AH60" s="10">
        <f t="shared" si="37"/>
        <v>0.13665987487838852</v>
      </c>
      <c r="AI60" s="10">
        <f t="shared" si="38"/>
        <v>5.0149596531119389E-2</v>
      </c>
      <c r="AJ60" s="10">
        <f t="shared" si="39"/>
        <v>0.14996538054623754</v>
      </c>
      <c r="AK60" t="str">
        <f t="shared" si="33"/>
        <v>inflation</v>
      </c>
      <c r="AL60">
        <f t="shared" si="20"/>
        <v>1</v>
      </c>
      <c r="AM60">
        <f t="shared" si="34"/>
        <v>1929739175963.3318</v>
      </c>
      <c r="AN60">
        <f t="shared" si="35"/>
        <v>1.3487233572833059</v>
      </c>
    </row>
    <row r="61" spans="1:40" x14ac:dyDescent="0.35">
      <c r="A61">
        <v>2018</v>
      </c>
      <c r="B61">
        <f>INDEX(p, MATCH($B$1, 'p2'!$B$5:$B$271, 0), MATCH(A61, 'p2'!$A$5:$BQ$5, 0))</f>
        <v>56.455544197754968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3.8842402719660989E-2</v>
      </c>
      <c r="G61">
        <f t="shared" si="11"/>
        <v>47877133770.614258</v>
      </c>
      <c r="H61">
        <f t="shared" si="0"/>
        <v>-912828898.450737</v>
      </c>
      <c r="I61" s="4">
        <f t="shared" si="24"/>
        <v>-1.8709358411325677E-2</v>
      </c>
      <c r="J61">
        <f>INDEX(PQ, MATCH($B$1, PQ!$B$5:$B$271, 0), MATCH(A61, PQ!$A$5:$BQ$5, 0))</f>
        <v>2702929641648.7402</v>
      </c>
      <c r="K61">
        <f t="shared" si="1"/>
        <v>51455378893.290039</v>
      </c>
      <c r="L61" s="4">
        <f t="shared" si="25"/>
        <v>1.9406327874296192E-2</v>
      </c>
      <c r="M61" s="20">
        <f t="shared" si="12"/>
        <v>3.8115686285621869E-2</v>
      </c>
      <c r="N61" t="str">
        <f t="shared" si="13"/>
        <v>inflation</v>
      </c>
      <c r="O61">
        <f t="shared" si="26"/>
        <v>1</v>
      </c>
      <c r="P61" s="22">
        <f t="shared" si="27"/>
        <v>-7.267164340391194E-4</v>
      </c>
      <c r="Q61">
        <f t="shared" si="14"/>
        <v>51455378893.290039</v>
      </c>
      <c r="R61" s="4">
        <f t="shared" si="15"/>
        <v>1.9406327874296192E-2</v>
      </c>
      <c r="S61">
        <f>INDEX(m, MATCH($B$1, 'M stock'!$B$5:$B$271, 0), MATCH(A61, 'M stock'!$A$5:$BQ$5, 0))</f>
        <v>2002812065057.627</v>
      </c>
      <c r="T61" s="4">
        <f t="shared" si="16"/>
        <v>1.8768860152867155E-2</v>
      </c>
      <c r="U61" s="15">
        <f t="shared" si="17"/>
        <v>2702929641648.7402</v>
      </c>
      <c r="V61" s="4">
        <f t="shared" si="28"/>
        <v>1.9406327874296192E-2</v>
      </c>
      <c r="W61">
        <f t="shared" si="3"/>
        <v>35475914607.11261</v>
      </c>
      <c r="X61" s="4">
        <f t="shared" si="29"/>
        <v>-1.9322991162318642E-2</v>
      </c>
      <c r="Y61">
        <f t="shared" si="4"/>
        <v>1.3495672853213858</v>
      </c>
      <c r="Z61" s="10">
        <f t="shared" si="30"/>
        <v>6.2572360263691586E-4</v>
      </c>
      <c r="AA61">
        <f t="shared" si="18"/>
        <v>47877133770.614265</v>
      </c>
      <c r="AB61">
        <f t="shared" si="31"/>
        <v>-912828898.45072937</v>
      </c>
      <c r="AC61" s="4">
        <f t="shared" si="36"/>
        <v>-1.8709358411325521E-2</v>
      </c>
      <c r="AD61">
        <f t="shared" si="5"/>
        <v>2655052507878.126</v>
      </c>
      <c r="AE61">
        <f t="shared" si="19"/>
        <v>2702929641648.7402</v>
      </c>
      <c r="AF61" s="4">
        <f t="shared" si="32"/>
        <v>1.9406327874296192E-2</v>
      </c>
      <c r="AG61" s="4">
        <f t="shared" si="6"/>
        <v>3.8115686285621869E-2</v>
      </c>
      <c r="AH61" s="10">
        <f t="shared" si="37"/>
        <v>-7.0512727054936108E-2</v>
      </c>
      <c r="AI61" s="10">
        <f t="shared" si="38"/>
        <v>3.8729319036614834E-2</v>
      </c>
      <c r="AJ61" s="10">
        <f t="shared" si="39"/>
        <v>1.8780604271659278E-2</v>
      </c>
      <c r="AK61" t="str">
        <f t="shared" si="33"/>
        <v>inflation</v>
      </c>
      <c r="AL61">
        <f t="shared" si="20"/>
        <v>1</v>
      </c>
      <c r="AM61">
        <f t="shared" si="34"/>
        <v>1967336150450.5142</v>
      </c>
      <c r="AN61">
        <f t="shared" si="35"/>
        <v>1.3495672853213858</v>
      </c>
    </row>
    <row r="62" spans="1:40" x14ac:dyDescent="0.35">
      <c r="A62">
        <v>2019</v>
      </c>
      <c r="B62">
        <f>INDEX(p, MATCH($B$1, 'p2'!$B$5:$B$271, 0), MATCH(A62, 'p2'!$A$5:$BQ$5, 0))</f>
        <v>57.813592001804672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2.4055171610651283E-2</v>
      </c>
      <c r="G62">
        <f t="shared" si="11"/>
        <v>49047397997.164322</v>
      </c>
      <c r="H62">
        <f t="shared" si="0"/>
        <v>1170264226.5500641</v>
      </c>
      <c r="I62" s="4">
        <f t="shared" si="24"/>
        <v>2.444307197162128E-2</v>
      </c>
      <c r="J62">
        <f>INDEX(PQ, MATCH($B$1, PQ!$B$5:$B$271, 0), MATCH(A62, PQ!$A$5:$BQ$5, 0))</f>
        <v>2835606256558.1899</v>
      </c>
      <c r="K62">
        <f t="shared" si="1"/>
        <v>132676614909.44971</v>
      </c>
      <c r="L62" s="4">
        <f t="shared" si="25"/>
        <v>4.9086225873241476E-2</v>
      </c>
      <c r="M62" s="20">
        <f t="shared" si="12"/>
        <v>2.4643153901620196E-2</v>
      </c>
      <c r="N62" t="str">
        <f t="shared" si="13"/>
        <v>inflation</v>
      </c>
      <c r="O62">
        <f t="shared" si="26"/>
        <v>1</v>
      </c>
      <c r="P62" s="22">
        <f t="shared" si="27"/>
        <v>5.8798229096891294E-4</v>
      </c>
      <c r="Q62">
        <f t="shared" si="14"/>
        <v>132676614909.44971</v>
      </c>
      <c r="R62" s="4">
        <f t="shared" si="15"/>
        <v>4.9086225873241476E-2</v>
      </c>
      <c r="S62">
        <f>INDEX(m, MATCH($B$1, 'M stock'!$B$5:$B$271, 0), MATCH(A62, 'M stock'!$A$5:$BQ$5, 0))</f>
        <v>2182903033148.4729</v>
      </c>
      <c r="T62" s="4">
        <f t="shared" si="16"/>
        <v>8.99190549292323E-2</v>
      </c>
      <c r="U62" s="15">
        <f t="shared" si="17"/>
        <v>2835606256558.1899</v>
      </c>
      <c r="V62" s="4">
        <f t="shared" si="28"/>
        <v>4.9086225873241476E-2</v>
      </c>
      <c r="W62">
        <f t="shared" si="3"/>
        <v>37757609544.142021</v>
      </c>
      <c r="X62" s="4">
        <f t="shared" si="29"/>
        <v>6.4316733262514719E-2</v>
      </c>
      <c r="Y62">
        <f t="shared" si="4"/>
        <v>1.2990069707623713</v>
      </c>
      <c r="Z62" s="10">
        <f t="shared" si="30"/>
        <v>-3.7464093201528756E-2</v>
      </c>
      <c r="AA62">
        <f t="shared" si="18"/>
        <v>49047397997.164322</v>
      </c>
      <c r="AB62">
        <f t="shared" si="31"/>
        <v>1170264226.5500565</v>
      </c>
      <c r="AC62" s="4">
        <f t="shared" si="36"/>
        <v>2.4443071971621117E-2</v>
      </c>
      <c r="AD62">
        <f t="shared" si="5"/>
        <v>2786558858561.0254</v>
      </c>
      <c r="AE62">
        <f t="shared" si="19"/>
        <v>2835606256558.1899</v>
      </c>
      <c r="AF62" s="4">
        <f t="shared" si="32"/>
        <v>4.9086225873241476E-2</v>
      </c>
      <c r="AG62" s="4">
        <f t="shared" si="6"/>
        <v>2.4643153901620196E-2</v>
      </c>
      <c r="AH62" s="10">
        <f t="shared" si="37"/>
        <v>-2.5272473391691225E-2</v>
      </c>
      <c r="AI62" s="10">
        <f t="shared" si="38"/>
        <v>-1.5230507389273243E-2</v>
      </c>
      <c r="AJ62" s="10">
        <f t="shared" si="39"/>
        <v>8.6550319074770232E-2</v>
      </c>
      <c r="AK62" t="str">
        <f t="shared" si="33"/>
        <v>inflation</v>
      </c>
      <c r="AL62">
        <f t="shared" si="20"/>
        <v>1</v>
      </c>
      <c r="AM62">
        <f t="shared" si="34"/>
        <v>2145145423604.3308</v>
      </c>
      <c r="AN62">
        <f t="shared" si="35"/>
        <v>1.2990069707623713</v>
      </c>
    </row>
    <row r="63" spans="1:40" x14ac:dyDescent="0.35">
      <c r="A63">
        <v>2020</v>
      </c>
      <c r="B63">
        <f>INDEX(p, MATCH($B$1, 'p2'!$B$5:$B$271, 0), MATCH(A63, 'p2'!$A$5:$BQ$5, 0))</f>
        <v>60.597234314524059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4.8148579189345203E-2</v>
      </c>
      <c r="G63">
        <f t="shared" si="11"/>
        <v>44141479538.549774</v>
      </c>
      <c r="H63">
        <f t="shared" si="0"/>
        <v>-4905918458.6145477</v>
      </c>
      <c r="I63" s="4">
        <f t="shared" si="24"/>
        <v>-0.10002403101787752</v>
      </c>
      <c r="J63">
        <f>INDEX(PQ, MATCH($B$1, PQ!$B$5:$B$271, 0), MATCH(A63, PQ!$A$5:$BQ$5, 0))</f>
        <v>2674851578587.27</v>
      </c>
      <c r="K63">
        <f t="shared" si="1"/>
        <v>-160754677970.91992</v>
      </c>
      <c r="L63" s="4">
        <f t="shared" si="25"/>
        <v>-5.6691466806834172E-2</v>
      </c>
      <c r="M63" s="20">
        <f t="shared" si="12"/>
        <v>4.3332564211043346E-2</v>
      </c>
      <c r="N63" t="str">
        <f t="shared" si="13"/>
        <v>inflation</v>
      </c>
      <c r="O63">
        <f t="shared" si="26"/>
        <v>1</v>
      </c>
      <c r="P63" s="22">
        <f t="shared" si="27"/>
        <v>-4.8160149783018566E-3</v>
      </c>
      <c r="Q63">
        <f t="shared" si="14"/>
        <v>-160754677970.91992</v>
      </c>
      <c r="R63" s="4">
        <f t="shared" si="15"/>
        <v>-5.6691466806834172E-2</v>
      </c>
      <c r="S63">
        <f>INDEX(m, MATCH($B$1, 'M stock'!$B$5:$B$271, 0), MATCH(A63, 'M stock'!$A$5:$BQ$5, 0))</f>
        <v>2345220863314.8696</v>
      </c>
      <c r="T63" s="4">
        <f t="shared" si="16"/>
        <v>7.4358699264932701E-2</v>
      </c>
      <c r="U63" s="15">
        <f t="shared" si="17"/>
        <v>2674851578587.27</v>
      </c>
      <c r="V63" s="4">
        <f t="shared" si="28"/>
        <v>-5.6691466806834172E-2</v>
      </c>
      <c r="W63">
        <f t="shared" si="3"/>
        <v>38701780532.461739</v>
      </c>
      <c r="X63" s="4">
        <f t="shared" si="29"/>
        <v>2.5006111343354433E-2</v>
      </c>
      <c r="Y63">
        <f t="shared" si="4"/>
        <v>1.1405542311296351</v>
      </c>
      <c r="Z63" s="10">
        <f t="shared" si="30"/>
        <v>-0.12197989941481395</v>
      </c>
      <c r="AA63">
        <f t="shared" si="18"/>
        <v>44141479538.549774</v>
      </c>
      <c r="AB63">
        <f t="shared" si="31"/>
        <v>-4905918458.6145477</v>
      </c>
      <c r="AC63" s="4">
        <f t="shared" si="36"/>
        <v>-0.10002403101787752</v>
      </c>
      <c r="AD63">
        <f t="shared" si="5"/>
        <v>2630710099048.7202</v>
      </c>
      <c r="AE63">
        <f t="shared" si="19"/>
        <v>2674851578587.27</v>
      </c>
      <c r="AF63" s="4">
        <f t="shared" si="32"/>
        <v>-5.6691466806834172E-2</v>
      </c>
      <c r="AG63" s="4">
        <f t="shared" si="6"/>
        <v>4.3332564211043346E-2</v>
      </c>
      <c r="AH63" s="10">
        <f t="shared" si="37"/>
        <v>-0.16549689787972782</v>
      </c>
      <c r="AI63" s="10">
        <f t="shared" si="38"/>
        <v>-8.1697578150188604E-2</v>
      </c>
      <c r="AJ63" s="10">
        <f t="shared" si="39"/>
        <v>6.5288432607979785E-2</v>
      </c>
      <c r="AK63" t="str">
        <f t="shared" si="33"/>
        <v>inflation</v>
      </c>
      <c r="AL63">
        <f t="shared" si="20"/>
        <v>1</v>
      </c>
      <c r="AM63">
        <f t="shared" si="34"/>
        <v>2306519082782.4077</v>
      </c>
      <c r="AN63">
        <f t="shared" si="35"/>
        <v>1.1405542311296351</v>
      </c>
    </row>
    <row r="64" spans="1:40" x14ac:dyDescent="0.35">
      <c r="A64">
        <v>2021</v>
      </c>
      <c r="B64">
        <f>INDEX(p, MATCH($B$1, 'p2'!$B$5:$B$271, 0), MATCH(A64, 'p2'!$A$5:$BQ$5, 0))</f>
        <v>65.660077319233395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8.3549077148160608E-2</v>
      </c>
      <c r="G64">
        <f t="shared" si="11"/>
        <v>48237387961.964851</v>
      </c>
      <c r="H64">
        <f t="shared" si="0"/>
        <v>4095908423.4150772</v>
      </c>
      <c r="I64" s="4">
        <f t="shared" si="24"/>
        <v>9.2790465254750376E-2</v>
      </c>
      <c r="J64">
        <f>INDEX(PQ, MATCH($B$1, PQ!$B$5:$B$271, 0), MATCH(A64, PQ!$A$5:$BQ$5, 0))</f>
        <v>3167270623260.4702</v>
      </c>
      <c r="K64">
        <f t="shared" si="1"/>
        <v>492419044673.2002</v>
      </c>
      <c r="L64" s="4">
        <f t="shared" si="25"/>
        <v>0.18409210014309377</v>
      </c>
      <c r="M64" s="20">
        <f t="shared" si="12"/>
        <v>9.1301634888343391E-2</v>
      </c>
      <c r="N64" t="str">
        <f t="shared" si="13"/>
        <v>inflation</v>
      </c>
      <c r="O64">
        <f t="shared" si="26"/>
        <v>1</v>
      </c>
      <c r="P64" s="22">
        <f t="shared" si="27"/>
        <v>7.7525577401827833E-3</v>
      </c>
      <c r="Q64">
        <f t="shared" si="14"/>
        <v>492419044673.2002</v>
      </c>
      <c r="R64" s="4">
        <f t="shared" si="15"/>
        <v>0.18409210014309377</v>
      </c>
      <c r="S64">
        <f>INDEX(m, MATCH($B$1, 'M stock'!$B$5:$B$271, 0), MATCH(A64, 'M stock'!$A$5:$BQ$5, 0))</f>
        <v>2600393630308.9878</v>
      </c>
      <c r="T64" s="4">
        <f t="shared" si="16"/>
        <v>0.10880543107289364</v>
      </c>
      <c r="U64" s="15">
        <f t="shared" si="17"/>
        <v>3167270623260.4702</v>
      </c>
      <c r="V64" s="4">
        <f t="shared" si="28"/>
        <v>0.18409210014309377</v>
      </c>
      <c r="W64">
        <f t="shared" si="3"/>
        <v>39603877066.213425</v>
      </c>
      <c r="X64" s="4">
        <f t="shared" si="29"/>
        <v>2.3308915541884131E-2</v>
      </c>
      <c r="Y64">
        <f t="shared" si="4"/>
        <v>1.2179966087996164</v>
      </c>
      <c r="Z64" s="10">
        <f t="shared" si="30"/>
        <v>6.7898899987666808E-2</v>
      </c>
      <c r="AA64">
        <f t="shared" si="18"/>
        <v>48237387961.964851</v>
      </c>
      <c r="AB64">
        <f t="shared" si="31"/>
        <v>4095908423.4150772</v>
      </c>
      <c r="AC64" s="4">
        <f t="shared" si="36"/>
        <v>9.2790465254750376E-2</v>
      </c>
      <c r="AD64">
        <f t="shared" si="5"/>
        <v>3119033235298.5054</v>
      </c>
      <c r="AE64">
        <f t="shared" si="19"/>
        <v>3167270623260.4702</v>
      </c>
      <c r="AF64" s="4">
        <f t="shared" si="32"/>
        <v>0.18409210014309377</v>
      </c>
      <c r="AG64" s="4">
        <f t="shared" si="6"/>
        <v>9.1301634888343391E-2</v>
      </c>
      <c r="AH64" s="10">
        <f t="shared" si="37"/>
        <v>1.1840921001430937</v>
      </c>
      <c r="AI64" s="10">
        <f t="shared" si="38"/>
        <v>0.16078318460120963</v>
      </c>
      <c r="AJ64" s="10">
        <f t="shared" si="39"/>
        <v>0.11619320015542696</v>
      </c>
      <c r="AK64" t="str">
        <f t="shared" si="33"/>
        <v>inflation</v>
      </c>
      <c r="AL64">
        <f t="shared" si="20"/>
        <v>1</v>
      </c>
      <c r="AM64">
        <f t="shared" si="34"/>
        <v>2560789753242.7744</v>
      </c>
      <c r="AN64">
        <f t="shared" si="35"/>
        <v>1.2179966087996164</v>
      </c>
    </row>
    <row r="65" spans="1:40" x14ac:dyDescent="0.35">
      <c r="A65">
        <v>2022</v>
      </c>
      <c r="B65">
        <f>INDEX(p, MATCH($B$1, 'p2'!$B$5:$B$271, 0), MATCH(A65, 'p2'!$A$5:$BQ$5, 0))</f>
        <v>69.532145223419334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5.8971418589111521E-2</v>
      </c>
      <c r="G65">
        <f t="shared" si="11"/>
        <v>48123170613.811546</v>
      </c>
      <c r="H65">
        <f t="shared" si="0"/>
        <v>-114217348.15330505</v>
      </c>
      <c r="I65" s="4">
        <f t="shared" si="24"/>
        <v>-2.3678178479184103E-3</v>
      </c>
      <c r="J65">
        <f>INDEX(PQ, MATCH($B$1, PQ!$B$5:$B$271, 0), MATCH(A65, PQ!$A$5:$BQ$5, 0))</f>
        <v>3346107287730.9302</v>
      </c>
      <c r="K65">
        <f t="shared" si="1"/>
        <v>178836664470.45996</v>
      </c>
      <c r="L65" s="4">
        <f t="shared" si="25"/>
        <v>5.6463967163740775E-2</v>
      </c>
      <c r="M65" s="20">
        <f t="shared" si="12"/>
        <v>5.8831785011659185E-2</v>
      </c>
      <c r="N65" t="str">
        <f t="shared" si="13"/>
        <v>inflation</v>
      </c>
      <c r="O65">
        <f t="shared" si="26"/>
        <v>1</v>
      </c>
      <c r="P65" s="22">
        <f t="shared" si="27"/>
        <v>-1.3963357745233607E-4</v>
      </c>
      <c r="Q65">
        <f t="shared" si="14"/>
        <v>178836664470.45996</v>
      </c>
      <c r="R65" s="4">
        <f t="shared" si="15"/>
        <v>5.6463967163740775E-2</v>
      </c>
      <c r="S65">
        <f>INDEX(m, MATCH($B$1, 'M stock'!$B$5:$B$271, 0), MATCH(A65, 'M stock'!$A$5:$BQ$5, 0))</f>
        <v>0</v>
      </c>
      <c r="T65" s="4">
        <f t="shared" si="16"/>
        <v>-1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>
        <f t="shared" si="29"/>
        <v>-1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71.334383345261983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2.5919495451373353E-2</v>
      </c>
      <c r="G66">
        <f t="shared" si="11"/>
        <v>51006105687.118523</v>
      </c>
      <c r="H66">
        <f t="shared" si="0"/>
        <v>2882935073.3069763</v>
      </c>
      <c r="I66" s="4">
        <f t="shared" si="24"/>
        <v>5.9907421654373752E-2</v>
      </c>
      <c r="J66">
        <f>INDEX(PQ, MATCH($B$1, PQ!$B$5:$B$271, 0), MATCH(A66, PQ!$A$5:$BQ$5, 0))</f>
        <v>3638489096033.8599</v>
      </c>
      <c r="K66">
        <f t="shared" si="1"/>
        <v>292381808302.92969</v>
      </c>
      <c r="L66" s="4">
        <f t="shared" si="25"/>
        <v>8.7379687248821086E-2</v>
      </c>
      <c r="M66" s="20">
        <f t="shared" si="12"/>
        <v>2.7472265594447334E-2</v>
      </c>
      <c r="N66" t="str">
        <f t="shared" si="13"/>
        <v>inflation</v>
      </c>
      <c r="O66">
        <f t="shared" si="26"/>
        <v>1</v>
      </c>
      <c r="P66" s="22">
        <f t="shared" si="27"/>
        <v>1.5527701430739817E-3</v>
      </c>
      <c r="Q66">
        <f t="shared" si="14"/>
        <v>292381808302.92969</v>
      </c>
      <c r="R66" s="4">
        <f t="shared" si="15"/>
        <v>8.7379687248821086E-2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73.618374836120964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3.2018101001929845E-2</v>
      </c>
      <c r="G67">
        <f t="shared" si="11"/>
        <v>53148227970.151344</v>
      </c>
      <c r="H67">
        <f t="shared" ref="H67" si="40">G67-G66</f>
        <v>2142122283.0328217</v>
      </c>
      <c r="I67" s="4">
        <f t="shared" si="24"/>
        <v>4.1997369808489608E-2</v>
      </c>
      <c r="J67">
        <f>INDEX(PQ, MATCH($B$1, PQ!$B$5:$B$271, 0), MATCH(A67, PQ!$A$5:$BQ$5, 0))</f>
        <v>3912686168582.21</v>
      </c>
      <c r="K67">
        <f t="shared" ref="K67" si="41">J67-J66</f>
        <v>274197072548.3501</v>
      </c>
      <c r="L67" s="4">
        <f t="shared" si="25"/>
        <v>7.5360146838763103E-2</v>
      </c>
      <c r="M67" s="20">
        <f t="shared" si="12"/>
        <v>3.3362777030273495E-2</v>
      </c>
      <c r="N67" t="str">
        <f t="shared" si="13"/>
        <v>inflation</v>
      </c>
      <c r="O67">
        <f t="shared" si="26"/>
        <v>1</v>
      </c>
      <c r="P67" s="22">
        <f t="shared" si="27"/>
        <v>1.3446760283436499E-3</v>
      </c>
      <c r="Q67">
        <f t="shared" si="14"/>
        <v>274197072548.3501</v>
      </c>
      <c r="R67" s="4">
        <f t="shared" si="15"/>
        <v>7.5360146838763103E-2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61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61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6E597C-8C72-4E04-B176-D2B5397B617A}">
          <x14:formula1>
            <xm:f>PQ!$A$6:$A$271</xm:f>
          </x14:formula1>
          <xm:sqref>C1:F1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77CB-7B61-4CC9-BA35-952FCCF6E6FA}">
  <dimension ref="A1:AO108"/>
  <sheetViews>
    <sheetView zoomScale="109" workbookViewId="0">
      <pane xSplit="6" ySplit="2" topLeftCell="G4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BRA</v>
      </c>
      <c r="C1" t="s">
        <v>149</v>
      </c>
      <c r="H1">
        <f>IFERROR(B3+B4,"wrong")</f>
        <v>1.1442341456488873E-9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4.8770132596362921E-10</v>
      </c>
      <c r="G3">
        <f>J3/B3</f>
        <v>3.4919867207128863E+19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17030465539.3906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3735079762.8095503</v>
      </c>
      <c r="U3" s="15">
        <f>S3*Y3</f>
        <v>17030465539.3906</v>
      </c>
      <c r="W3">
        <f t="shared" ref="W3:W66" si="3">S3/B3</f>
        <v>7.6585392820689142E+18</v>
      </c>
      <c r="Y3">
        <f t="shared" ref="Y3:Y66" si="4">J3/S3</f>
        <v>4.5595988896848025</v>
      </c>
      <c r="AA3">
        <f>W3*Y3</f>
        <v>3.4919867207128867E+19</v>
      </c>
      <c r="AD3">
        <f t="shared" ref="AD3:AD66" si="5">J3-AA3</f>
        <v>-3.4919867190098399E+19</v>
      </c>
      <c r="AE3">
        <f>AA3+AD3</f>
        <v>17030467584</v>
      </c>
      <c r="AG3" s="4" t="e">
        <f t="shared" ref="AG3:AG66" si="6">AF3-I3</f>
        <v>#VALUE!</v>
      </c>
      <c r="AH3" s="10">
        <f t="shared" ref="AH3:AH6" si="7">AF3-T4</f>
        <v>-1.0993535897768636E-2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6.5653281968525804E-10</v>
      </c>
      <c r="C4" t="str">
        <f t="shared" ref="C4:C67" si="10">IF(B4&gt;B3,"inflation",IF(B4&lt;B3,"deflation","stable"))</f>
        <v>inflation</v>
      </c>
      <c r="D4" t="str">
        <f>IF(I4&gt;0,"expansive","contractive")</f>
        <v>contractive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stagflation</v>
      </c>
      <c r="F4" s="4">
        <f>(B4-B3)/B3</f>
        <v>0.3461780494199837</v>
      </c>
      <c r="G4">
        <f t="shared" ref="G4:G67" si="11">J4/B4</f>
        <v>2.6313902262594871E+19</v>
      </c>
      <c r="H4">
        <f t="shared" si="0"/>
        <v>-8.6059649445339914E+18</v>
      </c>
      <c r="I4" s="4">
        <f>H4/G3</f>
        <v>-0.24644895965632682</v>
      </c>
      <c r="J4">
        <f>INDEX(PQ, MATCH($B$1, PQ!$B$5:$B$271, 0), MATCH(A4, PQ!$A$5:$BQ$5, 0))</f>
        <v>17275940449.383701</v>
      </c>
      <c r="K4">
        <f>J4-J3</f>
        <v>245474909.99310112</v>
      </c>
      <c r="L4" s="4">
        <f>K4/J3</f>
        <v>1.4413869628245344E-2</v>
      </c>
      <c r="M4" s="20">
        <f t="shared" ref="M4:M67" si="12">L4-I4</f>
        <v>0.26086282928457216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-8.531522013541154E-2</v>
      </c>
      <c r="Q4">
        <f t="shared" ref="Q4:Q67" si="14">J4-J3</f>
        <v>245474909.99310112</v>
      </c>
      <c r="R4" s="4">
        <f t="shared" ref="R4:R67" si="15">Q4/J3</f>
        <v>1.4413869628245344E-2</v>
      </c>
      <c r="S4">
        <f>INDEX(m, MATCH($B$1, 'M stock'!$B$5:$B$271, 0), MATCH(A4, 'M stock'!$A$5:$BQ$5, 0))</f>
        <v>3776141496.2630262</v>
      </c>
      <c r="T4" s="4">
        <f t="shared" ref="T4:T67" si="16">(S4-S3)/S3</f>
        <v>1.0993535897768636E-2</v>
      </c>
      <c r="U4" s="15">
        <f t="shared" ref="U4:U67" si="17">S4*Y4</f>
        <v>17275940449.383701</v>
      </c>
      <c r="V4" s="4">
        <f>(U4-U3)/U3</f>
        <v>1.4413869628245344E-2</v>
      </c>
      <c r="W4">
        <f t="shared" si="3"/>
        <v>5.7516416286291814E+18</v>
      </c>
      <c r="X4" s="4">
        <f>(W4-W3)/W3</f>
        <v>-0.24898973331695107</v>
      </c>
      <c r="Y4">
        <f t="shared" si="4"/>
        <v>4.5750246558505419</v>
      </c>
      <c r="Z4" s="10">
        <f>(Y4-Y3)/Y3</f>
        <v>3.3831410479191683E-3</v>
      </c>
      <c r="AA4">
        <f t="shared" ref="AA4:AA67" si="18">W4*Y4</f>
        <v>2.6313902262594871E+19</v>
      </c>
      <c r="AB4">
        <f>AA4-AA3</f>
        <v>-8.6059649445339955E+18</v>
      </c>
      <c r="AC4" s="4">
        <f>AB4/AA3</f>
        <v>-0.24644895965632693</v>
      </c>
      <c r="AD4">
        <f t="shared" si="5"/>
        <v>-2.631390224531893E+19</v>
      </c>
      <c r="AE4">
        <f t="shared" ref="AE4:AE67" si="19">AA4+AD4</f>
        <v>17275940864</v>
      </c>
      <c r="AF4" s="4">
        <f>(AE4-AE3)/AE3</f>
        <v>1.4413772187360278E-2</v>
      </c>
      <c r="AG4" s="4">
        <f t="shared" si="6"/>
        <v>0.26086273184368708</v>
      </c>
      <c r="AH4" s="10">
        <f t="shared" si="7"/>
        <v>-0.11937560202526346</v>
      </c>
      <c r="AI4" s="10">
        <f t="shared" si="8"/>
        <v>0.26340350550431135</v>
      </c>
      <c r="AJ4" s="10">
        <f t="shared" si="9"/>
        <v>1.1030631139441111E-2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-5.7516416248530401E+18</v>
      </c>
      <c r="AN4">
        <f>Y4</f>
        <v>4.5750246558505419</v>
      </c>
    </row>
    <row r="5" spans="1:40" x14ac:dyDescent="0.35">
      <c r="A5">
        <v>1962</v>
      </c>
      <c r="B5">
        <f>INDEX(p, MATCH($B$1, 'p2'!$B$5:$B$271, 0), MATCH(A5, 'p2'!$A$5:$BQ$5, 0))</f>
        <v>9.8643698006444021E-10</v>
      </c>
      <c r="C5" t="str">
        <f t="shared" si="10"/>
        <v>inflation</v>
      </c>
      <c r="D5" t="str">
        <f t="shared" ref="D5:D67" si="21">IF(I5&gt;0,"expansive","contractive")</f>
        <v>contractive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stagflation</v>
      </c>
      <c r="F5" s="4">
        <f t="shared" ref="F5:F67" si="23">(B5-B4)/B4</f>
        <v>0.5024945448078868</v>
      </c>
      <c r="G5">
        <f t="shared" si="11"/>
        <v>1.9496174859824153E+19</v>
      </c>
      <c r="H5">
        <f t="shared" si="0"/>
        <v>-6.8177274027707187E+18</v>
      </c>
      <c r="I5" s="4">
        <f t="shared" ref="I5:I67" si="24">H5/G4</f>
        <v>-0.25909222185042835</v>
      </c>
      <c r="J5">
        <f>INDEX(PQ, MATCH($B$1, PQ!$B$5:$B$271, 0), MATCH(A5, PQ!$A$5:$BQ$5, 0))</f>
        <v>19231747851.533199</v>
      </c>
      <c r="K5">
        <f t="shared" si="1"/>
        <v>1955807402.149498</v>
      </c>
      <c r="L5" s="4">
        <f t="shared" ref="L5:L67" si="25">K5/J4</f>
        <v>0.11320989487546358</v>
      </c>
      <c r="M5" s="20">
        <f t="shared" si="12"/>
        <v>0.37230211672589192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-0.13019242808199488</v>
      </c>
      <c r="Q5">
        <f t="shared" si="14"/>
        <v>1955807402.149498</v>
      </c>
      <c r="R5" s="4">
        <f t="shared" si="15"/>
        <v>0.11320989487546358</v>
      </c>
      <c r="S5">
        <f>INDEX(m, MATCH($B$1, 'M stock'!$B$5:$B$271, 0), MATCH(A5, 'M stock'!$A$5:$BQ$5, 0))</f>
        <v>4281349103.9863772</v>
      </c>
      <c r="T5" s="4">
        <f t="shared" si="16"/>
        <v>0.13378937421262374</v>
      </c>
      <c r="U5" s="15">
        <f t="shared" si="17"/>
        <v>19231747851.533199</v>
      </c>
      <c r="V5" s="4">
        <f t="shared" ref="V5:V67" si="28">(U5-U4)/U4</f>
        <v>0.11320989487546358</v>
      </c>
      <c r="W5">
        <f t="shared" si="3"/>
        <v>4.3402155337958769E+18</v>
      </c>
      <c r="X5" s="4">
        <f t="shared" ref="X5:X67" si="29">(W5-W4)/W4</f>
        <v>-0.24539534727056647</v>
      </c>
      <c r="Y5">
        <f t="shared" si="4"/>
        <v>4.4919831072935539</v>
      </c>
      <c r="Z5" s="10">
        <f t="shared" ref="Z5:Z67" si="30">(Y5-Y4)/Y4</f>
        <v>-1.8151060333804855E-2</v>
      </c>
      <c r="AA5">
        <f t="shared" si="18"/>
        <v>1.9496174859824153E+19</v>
      </c>
      <c r="AB5">
        <f t="shared" ref="AB5:AB67" si="31">AA5-AA4</f>
        <v>-6.8177274027707187E+18</v>
      </c>
      <c r="AC5" s="4">
        <f>AB5/AA4</f>
        <v>-0.25909222185042835</v>
      </c>
      <c r="AD5">
        <f t="shared" si="5"/>
        <v>-1.9496174840592404E+19</v>
      </c>
      <c r="AE5">
        <f t="shared" si="19"/>
        <v>19231748096</v>
      </c>
      <c r="AF5" s="4">
        <f t="shared" ref="AF5:AF67" si="32">(AE5-AE4)/AE4</f>
        <v>0.11320988230953927</v>
      </c>
      <c r="AG5" s="4">
        <f t="shared" si="6"/>
        <v>0.37230210415996762</v>
      </c>
      <c r="AH5" s="10">
        <f t="shared" si="7"/>
        <v>4.2609041550164539E-3</v>
      </c>
      <c r="AI5" s="10">
        <f t="shared" si="8"/>
        <v>0.35860522958010577</v>
      </c>
      <c r="AJ5" s="10">
        <f t="shared" si="9"/>
        <v>0.13136094264334414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-4.3402155295145272E+18</v>
      </c>
      <c r="AN5">
        <f t="shared" ref="AN5:AN67" si="35">Y5</f>
        <v>4.4919831072935539</v>
      </c>
    </row>
    <row r="6" spans="1:40" x14ac:dyDescent="0.35">
      <c r="A6">
        <v>1963</v>
      </c>
      <c r="B6">
        <f>INDEX(p, MATCH($B$1, 'p2'!$B$5:$B$271, 0), MATCH(A6, 'p2'!$A$5:$BQ$5, 0))</f>
        <v>1.7599755424928884E-9</v>
      </c>
      <c r="C6" t="str">
        <f t="shared" si="10"/>
        <v>inflation</v>
      </c>
      <c r="D6" t="str">
        <f t="shared" si="21"/>
        <v>contractive</v>
      </c>
      <c r="E6" t="str">
        <f t="shared" si="22"/>
        <v>stagflation</v>
      </c>
      <c r="F6" s="4">
        <f t="shared" si="23"/>
        <v>0.78417433456105412</v>
      </c>
      <c r="G6">
        <f t="shared" si="11"/>
        <v>1.3231838918178773E+19</v>
      </c>
      <c r="H6">
        <f t="shared" si="0"/>
        <v>-6.2643359416453796E+18</v>
      </c>
      <c r="I6" s="4">
        <f t="shared" si="24"/>
        <v>-0.32131102571070608</v>
      </c>
      <c r="J6">
        <f>INDEX(PQ, MATCH($B$1, PQ!$B$5:$B$271, 0), MATCH(A6, PQ!$A$5:$BQ$5, 0))</f>
        <v>23287712878.200199</v>
      </c>
      <c r="K6">
        <f t="shared" si="1"/>
        <v>4055965026.6669998</v>
      </c>
      <c r="L6" s="4">
        <f t="shared" si="25"/>
        <v>0.21089944907652525</v>
      </c>
      <c r="M6" s="20">
        <f t="shared" si="12"/>
        <v>0.53221047478723138</v>
      </c>
      <c r="N6" t="str">
        <f t="shared" si="13"/>
        <v>inflation</v>
      </c>
      <c r="O6">
        <f t="shared" si="26"/>
        <v>1</v>
      </c>
      <c r="P6" s="22">
        <f t="shared" si="27"/>
        <v>-0.25196385977382274</v>
      </c>
      <c r="Q6">
        <f t="shared" si="14"/>
        <v>4055965026.6669998</v>
      </c>
      <c r="R6" s="4">
        <f t="shared" si="15"/>
        <v>0.21089944907652525</v>
      </c>
      <c r="S6">
        <f>INDEX(m, MATCH($B$1, 'M stock'!$B$5:$B$271, 0), MATCH(A6, 'M stock'!$A$5:$BQ$5, 0))</f>
        <v>4747797713.9884748</v>
      </c>
      <c r="T6" s="4">
        <f t="shared" si="16"/>
        <v>0.10894897815452281</v>
      </c>
      <c r="U6" s="15">
        <f t="shared" si="17"/>
        <v>23287712878.200199</v>
      </c>
      <c r="V6" s="4">
        <f t="shared" si="28"/>
        <v>0.21089944907652525</v>
      </c>
      <c r="W6">
        <f t="shared" si="3"/>
        <v>2.6976498248740065E+18</v>
      </c>
      <c r="X6" s="4">
        <f t="shared" si="29"/>
        <v>-0.37845256672894101</v>
      </c>
      <c r="Y6">
        <f t="shared" si="4"/>
        <v>4.9049505225522605</v>
      </c>
      <c r="Z6" s="10">
        <f t="shared" si="30"/>
        <v>9.1934320631833794E-2</v>
      </c>
      <c r="AA6">
        <f t="shared" si="18"/>
        <v>1.3231838918178773E+19</v>
      </c>
      <c r="AB6">
        <f t="shared" si="31"/>
        <v>-6.2643359416453796E+18</v>
      </c>
      <c r="AC6" s="4">
        <f t="shared" ref="AC6:AC67" si="36">AB6/AA5</f>
        <v>-0.32131102571070608</v>
      </c>
      <c r="AD6">
        <f t="shared" si="5"/>
        <v>-1.3231838894891059E+19</v>
      </c>
      <c r="AE6">
        <f t="shared" si="19"/>
        <v>23287713792</v>
      </c>
      <c r="AF6" s="4">
        <f t="shared" si="32"/>
        <v>0.21089948119919469</v>
      </c>
      <c r="AG6" s="4">
        <f t="shared" si="6"/>
        <v>0.53221050690990079</v>
      </c>
      <c r="AH6" s="10">
        <f t="shared" si="7"/>
        <v>0.39092493269158612</v>
      </c>
      <c r="AI6" s="10">
        <f t="shared" si="8"/>
        <v>0.58935204792813567</v>
      </c>
      <c r="AJ6" s="10">
        <f t="shared" si="9"/>
        <v>0.11896516056736089</v>
      </c>
      <c r="AK6" t="str">
        <f t="shared" si="33"/>
        <v>inflation</v>
      </c>
      <c r="AL6">
        <f t="shared" si="20"/>
        <v>1</v>
      </c>
      <c r="AM6">
        <f t="shared" si="34"/>
        <v>-2.6976498201262085E+18</v>
      </c>
      <c r="AN6">
        <f t="shared" si="35"/>
        <v>4.9049505225522605</v>
      </c>
    </row>
    <row r="7" spans="1:40" x14ac:dyDescent="0.35">
      <c r="A7">
        <v>1964</v>
      </c>
      <c r="B7">
        <f>INDEX(p, MATCH($B$1, 'p2'!$B$5:$B$271, 0), MATCH(A7, 'p2'!$A$5:$BQ$5, 0))</f>
        <v>3.335746154542501E-9</v>
      </c>
      <c r="C7" t="str">
        <f t="shared" si="10"/>
        <v>inflation</v>
      </c>
      <c r="D7" t="str">
        <f t="shared" si="21"/>
        <v>contractive</v>
      </c>
      <c r="E7" t="str">
        <f t="shared" si="22"/>
        <v>stagflation</v>
      </c>
      <c r="F7" s="4">
        <f t="shared" si="23"/>
        <v>0.89533665326828249</v>
      </c>
      <c r="G7">
        <f t="shared" si="11"/>
        <v>6.2845710446003896E+18</v>
      </c>
      <c r="H7">
        <f t="shared" si="0"/>
        <v>-6.9472678735783834E+18</v>
      </c>
      <c r="I7" s="4">
        <f t="shared" si="24"/>
        <v>-0.52504175092652983</v>
      </c>
      <c r="J7">
        <f>INDEX(PQ, MATCH($B$1, PQ!$B$5:$B$271, 0), MATCH(A7, PQ!$A$5:$BQ$5, 0))</f>
        <v>20963733694.974899</v>
      </c>
      <c r="K7">
        <f t="shared" si="1"/>
        <v>-2323979183.2252998</v>
      </c>
      <c r="L7" s="4">
        <f t="shared" si="25"/>
        <v>-9.9794221758925675E-2</v>
      </c>
      <c r="M7" s="20">
        <f t="shared" si="12"/>
        <v>0.42524752916760417</v>
      </c>
      <c r="N7" t="str">
        <f t="shared" si="13"/>
        <v>inflation</v>
      </c>
      <c r="O7">
        <f t="shared" si="26"/>
        <v>1</v>
      </c>
      <c r="P7" s="22">
        <f t="shared" si="27"/>
        <v>-0.47008912410067832</v>
      </c>
      <c r="Q7">
        <f t="shared" si="14"/>
        <v>-2323979183.2252998</v>
      </c>
      <c r="R7" s="4">
        <f t="shared" si="15"/>
        <v>-9.9794221758925675E-2</v>
      </c>
      <c r="S7">
        <f>INDEX(m, MATCH($B$1, 'M stock'!$B$5:$B$271, 0), MATCH(A7, 'M stock'!$A$5:$BQ$5, 0))</f>
        <v>3893073286.9331555</v>
      </c>
      <c r="T7" s="4">
        <f t="shared" si="16"/>
        <v>-0.18002545149239146</v>
      </c>
      <c r="U7" s="15">
        <f t="shared" si="17"/>
        <v>20963733694.974899</v>
      </c>
      <c r="V7" s="4">
        <f t="shared" si="28"/>
        <v>-9.9794221758925675E-2</v>
      </c>
      <c r="W7">
        <f t="shared" si="3"/>
        <v>1.1670772014925975E+18</v>
      </c>
      <c r="X7" s="4">
        <f t="shared" si="29"/>
        <v>-0.56737261051029642</v>
      </c>
      <c r="Y7">
        <f t="shared" si="4"/>
        <v>5.3848803117419575</v>
      </c>
      <c r="Z7" s="10">
        <f t="shared" si="30"/>
        <v>9.7846000073405118E-2</v>
      </c>
      <c r="AA7">
        <f t="shared" si="18"/>
        <v>6.2845710446003896E+18</v>
      </c>
      <c r="AB7">
        <f t="shared" si="31"/>
        <v>-6.9472678735783834E+18</v>
      </c>
      <c r="AC7" s="4">
        <f t="shared" si="36"/>
        <v>-0.52504175092652983</v>
      </c>
      <c r="AD7">
        <f t="shared" si="5"/>
        <v>-6.2845710236366561E+18</v>
      </c>
      <c r="AE7">
        <f t="shared" si="19"/>
        <v>20963733504</v>
      </c>
      <c r="AF7" s="4">
        <f t="shared" si="32"/>
        <v>-9.9794265283282294E-2</v>
      </c>
      <c r="AG7" s="4">
        <f t="shared" si="6"/>
        <v>0.42524748564324755</v>
      </c>
      <c r="AH7" s="10">
        <f>AF7-T8</f>
        <v>-0.24331754655967724</v>
      </c>
      <c r="AI7" s="10">
        <f>AF7-X7</f>
        <v>0.46757834522701414</v>
      </c>
      <c r="AJ7" s="10">
        <f>AF7-Z7</f>
        <v>-0.19764026535668741</v>
      </c>
      <c r="AK7" t="str">
        <f t="shared" si="33"/>
        <v>inflation</v>
      </c>
      <c r="AL7">
        <f>IFERROR(IF(AK7=C7,1,0),"")</f>
        <v>1</v>
      </c>
      <c r="AM7">
        <f t="shared" si="34"/>
        <v>-1.1670771975995244E+18</v>
      </c>
      <c r="AN7">
        <f t="shared" si="35"/>
        <v>5.3848803117419575</v>
      </c>
    </row>
    <row r="8" spans="1:40" x14ac:dyDescent="0.35">
      <c r="A8">
        <v>1965</v>
      </c>
      <c r="B8">
        <f>INDEX(p, MATCH($B$1, 'p2'!$B$5:$B$271, 0), MATCH(A8, 'p2'!$A$5:$BQ$5, 0))</f>
        <v>5.3016075802449756E-9</v>
      </c>
      <c r="C8" t="str">
        <f t="shared" si="10"/>
        <v>inflation</v>
      </c>
      <c r="D8" t="str">
        <f t="shared" si="21"/>
        <v>contractive</v>
      </c>
      <c r="E8" t="str">
        <f t="shared" si="22"/>
        <v>stagflation</v>
      </c>
      <c r="F8" s="4">
        <f t="shared" si="23"/>
        <v>0.58933184200045741</v>
      </c>
      <c r="G8">
        <f t="shared" si="11"/>
        <v>4.2374925990015877E+18</v>
      </c>
      <c r="H8">
        <f t="shared" si="0"/>
        <v>-2.0470784455988019E+18</v>
      </c>
      <c r="I8" s="4">
        <f t="shared" si="24"/>
        <v>-0.32573081457287706</v>
      </c>
      <c r="J8">
        <f>INDEX(PQ, MATCH($B$1, PQ!$B$5:$B$271, 0), MATCH(A8, PQ!$A$5:$BQ$5, 0))</f>
        <v>22465522884.098801</v>
      </c>
      <c r="K8">
        <f t="shared" si="1"/>
        <v>1501789189.1239014</v>
      </c>
      <c r="L8" s="4">
        <f t="shared" si="25"/>
        <v>7.1637486479037227E-2</v>
      </c>
      <c r="M8" s="20">
        <f t="shared" si="12"/>
        <v>0.39736830105191429</v>
      </c>
      <c r="N8" t="str">
        <f t="shared" si="13"/>
        <v>inflation</v>
      </c>
      <c r="O8">
        <f t="shared" si="26"/>
        <v>1</v>
      </c>
      <c r="P8" s="22">
        <f t="shared" si="27"/>
        <v>-0.19196354094854312</v>
      </c>
      <c r="Q8">
        <f t="shared" si="14"/>
        <v>1501789189.1239014</v>
      </c>
      <c r="R8" s="4">
        <f t="shared" si="15"/>
        <v>7.1637486479037227E-2</v>
      </c>
      <c r="S8">
        <f>INDEX(m, MATCH($B$1, 'M stock'!$B$5:$B$271, 0), MATCH(A8, 'M stock'!$A$5:$BQ$5, 0))</f>
        <v>4451819939.3232822</v>
      </c>
      <c r="T8" s="4">
        <f t="shared" si="16"/>
        <v>0.14352328127639494</v>
      </c>
      <c r="U8" s="15">
        <f t="shared" si="17"/>
        <v>22465522884.098801</v>
      </c>
      <c r="V8" s="4">
        <f t="shared" si="28"/>
        <v>7.1637486479037227E-2</v>
      </c>
      <c r="W8">
        <f t="shared" si="3"/>
        <v>8.3971132754370586E+17</v>
      </c>
      <c r="X8" s="4">
        <f t="shared" si="29"/>
        <v>-0.28050061600913556</v>
      </c>
      <c r="Y8">
        <f t="shared" si="4"/>
        <v>5.0463682696730467</v>
      </c>
      <c r="Z8" s="10">
        <f t="shared" si="30"/>
        <v>-6.2863429170518612E-2</v>
      </c>
      <c r="AA8">
        <f t="shared" si="18"/>
        <v>4.2374925990015877E+18</v>
      </c>
      <c r="AB8">
        <f t="shared" si="31"/>
        <v>-2.0470784455988019E+18</v>
      </c>
      <c r="AC8" s="4">
        <f t="shared" si="36"/>
        <v>-0.32573081457287706</v>
      </c>
      <c r="AD8">
        <f t="shared" si="5"/>
        <v>-4.237492576536065E+18</v>
      </c>
      <c r="AE8">
        <f t="shared" si="19"/>
        <v>22465522688</v>
      </c>
      <c r="AF8" s="4">
        <f t="shared" si="32"/>
        <v>7.1637486887221213E-2</v>
      </c>
      <c r="AG8" s="4">
        <f t="shared" si="6"/>
        <v>0.39736830146009827</v>
      </c>
      <c r="AH8" s="10">
        <f t="shared" ref="AH8:AH67" si="37">AF8-T9</f>
        <v>3.5924106477898843E-2</v>
      </c>
      <c r="AI8" s="10">
        <f t="shared" ref="AI8:AI67" si="38">AF8-X8</f>
        <v>0.35213810289635677</v>
      </c>
      <c r="AJ8" s="10">
        <f t="shared" ref="AJ8:AJ67" si="39">AF8-Z8</f>
        <v>0.13450091605773984</v>
      </c>
      <c r="AK8" t="str">
        <f t="shared" si="33"/>
        <v>inflation</v>
      </c>
      <c r="AL8">
        <f t="shared" si="20"/>
        <v>1</v>
      </c>
      <c r="AM8">
        <f t="shared" si="34"/>
        <v>-8.3971132309188595E+17</v>
      </c>
      <c r="AN8">
        <f t="shared" si="35"/>
        <v>5.0463682696730467</v>
      </c>
    </row>
    <row r="9" spans="1:40" x14ac:dyDescent="0.35">
      <c r="A9">
        <v>1966</v>
      </c>
      <c r="B9">
        <f>INDEX(p, MATCH($B$1, 'p2'!$B$5:$B$271, 0), MATCH(A9, 'p2'!$A$5:$BQ$5, 0))</f>
        <v>7.3128306252009669E-9</v>
      </c>
      <c r="C9" t="str">
        <f t="shared" si="10"/>
        <v>inflation</v>
      </c>
      <c r="D9" t="str">
        <f t="shared" si="21"/>
        <v>contractive</v>
      </c>
      <c r="E9" t="str">
        <f t="shared" si="22"/>
        <v>stagflation</v>
      </c>
      <c r="F9" s="4">
        <f t="shared" si="23"/>
        <v>0.3793609795734933</v>
      </c>
      <c r="G9">
        <f t="shared" si="11"/>
        <v>3.8676300850785992E+18</v>
      </c>
      <c r="H9">
        <f t="shared" si="0"/>
        <v>-3.6986251392298854E+17</v>
      </c>
      <c r="I9" s="4">
        <f t="shared" si="24"/>
        <v>-8.7283341570940629E-2</v>
      </c>
      <c r="J9">
        <f>INDEX(PQ, MATCH($B$1, PQ!$B$5:$B$271, 0), MATCH(A9, PQ!$A$5:$BQ$5, 0))</f>
        <v>28283323733.111401</v>
      </c>
      <c r="K9">
        <f t="shared" si="1"/>
        <v>5817800849.0125999</v>
      </c>
      <c r="L9" s="4">
        <f t="shared" si="25"/>
        <v>0.25896574404375272</v>
      </c>
      <c r="M9" s="20">
        <f t="shared" si="12"/>
        <v>0.34624908561469336</v>
      </c>
      <c r="N9" t="str">
        <f t="shared" si="13"/>
        <v>inflation</v>
      </c>
      <c r="O9">
        <f t="shared" si="26"/>
        <v>1</v>
      </c>
      <c r="P9" s="22">
        <f t="shared" si="27"/>
        <v>-3.3111893958799932E-2</v>
      </c>
      <c r="Q9">
        <f t="shared" si="14"/>
        <v>5817800849.0125999</v>
      </c>
      <c r="R9" s="4">
        <f t="shared" si="15"/>
        <v>0.25896574404375272</v>
      </c>
      <c r="S9">
        <f>INDEX(m, MATCH($B$1, 'M stock'!$B$5:$B$271, 0), MATCH(A9, 'M stock'!$A$5:$BQ$5, 0))</f>
        <v>4610809478.3301411</v>
      </c>
      <c r="T9" s="4">
        <f t="shared" si="16"/>
        <v>3.5713380409322371E-2</v>
      </c>
      <c r="U9" s="15">
        <f t="shared" si="17"/>
        <v>28283323733.111401</v>
      </c>
      <c r="V9" s="4">
        <f t="shared" si="28"/>
        <v>0.25896574404375272</v>
      </c>
      <c r="W9">
        <f t="shared" si="3"/>
        <v>6.3050954064773376E+17</v>
      </c>
      <c r="X9" s="4">
        <f t="shared" si="29"/>
        <v>-0.24913536358729593</v>
      </c>
      <c r="Y9">
        <f t="shared" si="4"/>
        <v>6.1341341181059903</v>
      </c>
      <c r="Z9" s="10">
        <f t="shared" si="30"/>
        <v>0.21555419468096404</v>
      </c>
      <c r="AA9">
        <f t="shared" si="18"/>
        <v>3.8676300850785992E+18</v>
      </c>
      <c r="AB9">
        <f t="shared" si="31"/>
        <v>-3.6986251392298854E+17</v>
      </c>
      <c r="AC9" s="4">
        <f t="shared" si="36"/>
        <v>-8.7283341570940629E-2</v>
      </c>
      <c r="AD9">
        <f t="shared" si="5"/>
        <v>-3.8676300567952753E+18</v>
      </c>
      <c r="AE9">
        <f t="shared" si="19"/>
        <v>28283323904</v>
      </c>
      <c r="AF9" s="4">
        <f t="shared" si="32"/>
        <v>0.25896576263981558</v>
      </c>
      <c r="AG9" s="4">
        <f t="shared" si="6"/>
        <v>0.34624910421075622</v>
      </c>
      <c r="AH9" s="10">
        <f t="shared" si="37"/>
        <v>-5.7572607801221753E-3</v>
      </c>
      <c r="AI9" s="10">
        <f t="shared" si="38"/>
        <v>0.50810112622711157</v>
      </c>
      <c r="AJ9" s="10">
        <f t="shared" si="39"/>
        <v>4.3411567958851538E-2</v>
      </c>
      <c r="AK9" t="str">
        <f t="shared" si="33"/>
        <v>inflation</v>
      </c>
      <c r="AL9">
        <f t="shared" si="20"/>
        <v>1</v>
      </c>
      <c r="AM9">
        <f t="shared" si="34"/>
        <v>-6.3050953603692416E+17</v>
      </c>
      <c r="AN9">
        <f t="shared" si="35"/>
        <v>6.1341341181059903</v>
      </c>
    </row>
    <row r="10" spans="1:40" x14ac:dyDescent="0.35">
      <c r="A10">
        <v>1967</v>
      </c>
      <c r="B10">
        <f>INDEX(p, MATCH($B$1, 'p2'!$B$5:$B$271, 0), MATCH(A10, 'p2'!$A$5:$BQ$5, 0))</f>
        <v>9.252847215175364E-9</v>
      </c>
      <c r="C10" t="str">
        <f t="shared" si="10"/>
        <v>inflation</v>
      </c>
      <c r="D10" t="str">
        <f t="shared" si="21"/>
        <v>contractive</v>
      </c>
      <c r="E10" t="str">
        <f t="shared" si="22"/>
        <v>stagflation</v>
      </c>
      <c r="F10" s="4">
        <f t="shared" si="23"/>
        <v>0.26528941929666022</v>
      </c>
      <c r="G10">
        <f t="shared" si="11"/>
        <v>3.3596565978066714E+18</v>
      </c>
      <c r="H10">
        <f t="shared" si="0"/>
        <v>-5.0797348727192781E+17</v>
      </c>
      <c r="I10" s="4">
        <f t="shared" si="24"/>
        <v>-0.13133972900658222</v>
      </c>
      <c r="J10">
        <f>INDEX(PQ, MATCH($B$1, PQ!$B$5:$B$271, 0), MATCH(A10, PQ!$A$5:$BQ$5, 0))</f>
        <v>31086389194.960999</v>
      </c>
      <c r="K10">
        <f t="shared" si="1"/>
        <v>2803065461.8495979</v>
      </c>
      <c r="L10" s="4">
        <f t="shared" si="25"/>
        <v>9.9106649851341128E-2</v>
      </c>
      <c r="M10" s="20">
        <f t="shared" si="12"/>
        <v>0.23044637885792335</v>
      </c>
      <c r="N10" t="str">
        <f t="shared" si="13"/>
        <v>inflation</v>
      </c>
      <c r="O10">
        <f t="shared" si="26"/>
        <v>1</v>
      </c>
      <c r="P10" s="22">
        <f t="shared" si="27"/>
        <v>-3.4843040438736872E-2</v>
      </c>
      <c r="Q10">
        <f t="shared" si="14"/>
        <v>2803065461.8495979</v>
      </c>
      <c r="R10" s="4">
        <f t="shared" si="15"/>
        <v>9.9106649851341128E-2</v>
      </c>
      <c r="S10">
        <f>INDEX(m, MATCH($B$1, 'M stock'!$B$5:$B$271, 0), MATCH(A10, 'M stock'!$A$5:$BQ$5, 0))</f>
        <v>5831396903.847002</v>
      </c>
      <c r="T10" s="4">
        <f t="shared" si="16"/>
        <v>0.26472302341993775</v>
      </c>
      <c r="U10" s="15">
        <f t="shared" si="17"/>
        <v>31086389194.960999</v>
      </c>
      <c r="V10" s="4">
        <f t="shared" si="28"/>
        <v>9.9106649851341128E-2</v>
      </c>
      <c r="W10">
        <f t="shared" si="3"/>
        <v>6.3022729849932826E+17</v>
      </c>
      <c r="X10" s="4">
        <f t="shared" si="29"/>
        <v>-4.4764136021724837E-4</v>
      </c>
      <c r="Y10">
        <f t="shared" si="4"/>
        <v>5.3308649209682759</v>
      </c>
      <c r="Z10" s="10">
        <f t="shared" si="30"/>
        <v>-0.13095070659878827</v>
      </c>
      <c r="AA10">
        <f t="shared" si="18"/>
        <v>3.3596565978066714E+18</v>
      </c>
      <c r="AB10">
        <f t="shared" si="31"/>
        <v>-5.0797348727192781E+17</v>
      </c>
      <c r="AC10" s="4">
        <f t="shared" si="36"/>
        <v>-0.13133972900658222</v>
      </c>
      <c r="AD10">
        <f t="shared" si="5"/>
        <v>-3.3596565667202821E+18</v>
      </c>
      <c r="AE10">
        <f t="shared" si="19"/>
        <v>31086389248</v>
      </c>
      <c r="AF10" s="4">
        <f t="shared" si="32"/>
        <v>9.910664508578404E-2</v>
      </c>
      <c r="AG10" s="4">
        <f t="shared" si="6"/>
        <v>0.23044637409236626</v>
      </c>
      <c r="AH10" s="10">
        <f t="shared" si="37"/>
        <v>-2.6910646368230956E-2</v>
      </c>
      <c r="AI10" s="10">
        <f t="shared" si="38"/>
        <v>9.9554286446001283E-2</v>
      </c>
      <c r="AJ10" s="10">
        <f t="shared" si="39"/>
        <v>0.23005735168457231</v>
      </c>
      <c r="AK10" t="str">
        <f t="shared" si="33"/>
        <v>inflation</v>
      </c>
      <c r="AL10">
        <f t="shared" si="20"/>
        <v>1</v>
      </c>
      <c r="AM10">
        <f t="shared" si="34"/>
        <v>-6.3022729266793126E+17</v>
      </c>
      <c r="AN10">
        <f t="shared" si="35"/>
        <v>5.3308649209682759</v>
      </c>
    </row>
    <row r="11" spans="1:40" x14ac:dyDescent="0.35">
      <c r="A11">
        <v>1968</v>
      </c>
      <c r="B11">
        <f>INDEX(p, MATCH($B$1, 'p2'!$B$5:$B$271, 0), MATCH(A11, 'p2'!$A$5:$BQ$5, 0))</f>
        <v>1.1723978876410802E-8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0.26706716362749366</v>
      </c>
      <c r="G11">
        <f t="shared" si="11"/>
        <v>2.8941076901401605E+18</v>
      </c>
      <c r="H11">
        <f t="shared" si="0"/>
        <v>-4.6554890766651085E+17</v>
      </c>
      <c r="I11" s="4">
        <f t="shared" si="24"/>
        <v>-0.13857038483350984</v>
      </c>
      <c r="J11">
        <f>INDEX(PQ, MATCH($B$1, PQ!$B$5:$B$271, 0), MATCH(A11, PQ!$A$5:$BQ$5, 0))</f>
        <v>33930457425.261299</v>
      </c>
      <c r="K11">
        <f t="shared" si="1"/>
        <v>2844068230.3003006</v>
      </c>
      <c r="L11" s="4">
        <f t="shared" si="25"/>
        <v>9.1489179153727979E-2</v>
      </c>
      <c r="M11" s="20">
        <f t="shared" si="12"/>
        <v>0.23005956398723781</v>
      </c>
      <c r="N11" t="str">
        <f t="shared" si="13"/>
        <v>inflation</v>
      </c>
      <c r="O11">
        <f t="shared" si="26"/>
        <v>1</v>
      </c>
      <c r="P11" s="22">
        <f t="shared" si="27"/>
        <v>-3.700759964025585E-2</v>
      </c>
      <c r="Q11">
        <f t="shared" si="14"/>
        <v>2844068230.3003006</v>
      </c>
      <c r="R11" s="4">
        <f t="shared" si="15"/>
        <v>9.1489179153727979E-2</v>
      </c>
      <c r="S11">
        <f>INDEX(m, MATCH($B$1, 'M stock'!$B$5:$B$271, 0), MATCH(A11, 'M stock'!$A$5:$BQ$5, 0))</f>
        <v>6566253747.0631304</v>
      </c>
      <c r="T11" s="4">
        <f t="shared" si="16"/>
        <v>0.126017291454015</v>
      </c>
      <c r="U11" s="15">
        <f t="shared" si="17"/>
        <v>33930457425.261299</v>
      </c>
      <c r="V11" s="4">
        <f t="shared" si="28"/>
        <v>9.1489179153727979E-2</v>
      </c>
      <c r="W11">
        <f t="shared" si="3"/>
        <v>5.6007041775507994E+17</v>
      </c>
      <c r="X11" s="4">
        <f t="shared" si="29"/>
        <v>-0.1113199648940994</v>
      </c>
      <c r="Y11">
        <f t="shared" si="4"/>
        <v>5.1673996668857454</v>
      </c>
      <c r="Z11" s="10">
        <f t="shared" si="30"/>
        <v>-3.0663927243693767E-2</v>
      </c>
      <c r="AA11">
        <f t="shared" si="18"/>
        <v>2.8941076901401605E+18</v>
      </c>
      <c r="AB11">
        <f t="shared" si="31"/>
        <v>-4.6554890766651085E+17</v>
      </c>
      <c r="AC11" s="4">
        <f t="shared" si="36"/>
        <v>-0.13857038483350984</v>
      </c>
      <c r="AD11">
        <f t="shared" si="5"/>
        <v>-2.8941076562097029E+18</v>
      </c>
      <c r="AE11">
        <f t="shared" si="19"/>
        <v>33930457600</v>
      </c>
      <c r="AF11" s="4">
        <f t="shared" si="32"/>
        <v>9.1489182912517841E-2</v>
      </c>
      <c r="AG11" s="4">
        <f t="shared" si="6"/>
        <v>0.23005956774602768</v>
      </c>
      <c r="AH11" s="10">
        <f t="shared" si="37"/>
        <v>-3.8829452288587085E-3</v>
      </c>
      <c r="AI11" s="10">
        <f t="shared" si="38"/>
        <v>0.20280914780661724</v>
      </c>
      <c r="AJ11" s="10">
        <f t="shared" si="39"/>
        <v>0.12215311015621161</v>
      </c>
      <c r="AK11" t="str">
        <f t="shared" si="33"/>
        <v>inflation</v>
      </c>
      <c r="AL11">
        <f t="shared" si="20"/>
        <v>1</v>
      </c>
      <c r="AM11">
        <f t="shared" si="34"/>
        <v>-5.6007041118882618E+17</v>
      </c>
      <c r="AN11">
        <f t="shared" si="35"/>
        <v>5.1673996668857454</v>
      </c>
    </row>
    <row r="12" spans="1:40" x14ac:dyDescent="0.35">
      <c r="A12">
        <v>1969</v>
      </c>
      <c r="B12">
        <f>INDEX(p, MATCH($B$1, 'p2'!$B$5:$B$271, 0), MATCH(A12, 'p2'!$A$5:$BQ$5, 0))</f>
        <v>1.4074845824014065E-8</v>
      </c>
      <c r="C12" t="str">
        <f t="shared" si="10"/>
        <v>inflation</v>
      </c>
      <c r="D12" t="str">
        <f t="shared" si="21"/>
        <v>contractive</v>
      </c>
      <c r="E12" t="str">
        <f t="shared" si="22"/>
        <v>stagflation</v>
      </c>
      <c r="F12" s="4">
        <f t="shared" si="23"/>
        <v>0.20051784231147993</v>
      </c>
      <c r="G12">
        <f t="shared" si="11"/>
        <v>2.6409980814969359E+18</v>
      </c>
      <c r="H12">
        <f t="shared" si="0"/>
        <v>-2.5310960864322458E+17</v>
      </c>
      <c r="I12" s="4">
        <f t="shared" si="24"/>
        <v>-8.7456872978685388E-2</v>
      </c>
      <c r="J12">
        <f>INDEX(PQ, MATCH($B$1, PQ!$B$5:$B$271, 0), MATCH(A12, PQ!$A$5:$BQ$5, 0))</f>
        <v>37171640818.586304</v>
      </c>
      <c r="K12">
        <f t="shared" si="1"/>
        <v>3241183393.3250046</v>
      </c>
      <c r="L12" s="4">
        <f t="shared" si="25"/>
        <v>9.5524305867799364E-2</v>
      </c>
      <c r="M12" s="20">
        <f t="shared" si="12"/>
        <v>0.18298117884648474</v>
      </c>
      <c r="N12" t="str">
        <f t="shared" si="13"/>
        <v>inflation</v>
      </c>
      <c r="O12">
        <f t="shared" si="26"/>
        <v>1</v>
      </c>
      <c r="P12" s="22">
        <f t="shared" si="27"/>
        <v>-1.7536663464995189E-2</v>
      </c>
      <c r="Q12">
        <f t="shared" si="14"/>
        <v>3241183393.3250046</v>
      </c>
      <c r="R12" s="4">
        <f t="shared" si="15"/>
        <v>9.5524305867799364E-2</v>
      </c>
      <c r="S12">
        <f>INDEX(m, MATCH($B$1, 'M stock'!$B$5:$B$271, 0), MATCH(A12, 'M stock'!$A$5:$BQ$5, 0))</f>
        <v>7192491340.8368292</v>
      </c>
      <c r="T12" s="4">
        <f t="shared" si="16"/>
        <v>9.537212814137655E-2</v>
      </c>
      <c r="U12" s="15">
        <f t="shared" si="17"/>
        <v>37171640818.586304</v>
      </c>
      <c r="V12" s="4">
        <f t="shared" si="28"/>
        <v>9.5524305867799364E-2</v>
      </c>
      <c r="W12">
        <f t="shared" si="3"/>
        <v>5.1101741580467078E+17</v>
      </c>
      <c r="X12" s="4">
        <f t="shared" si="29"/>
        <v>-8.758363304926442E-2</v>
      </c>
      <c r="Y12">
        <f t="shared" si="4"/>
        <v>5.1681175627611493</v>
      </c>
      <c r="Z12" s="10">
        <f t="shared" si="30"/>
        <v>1.389278789493356E-4</v>
      </c>
      <c r="AA12">
        <f t="shared" si="18"/>
        <v>2.6409980814969359E+18</v>
      </c>
      <c r="AB12">
        <f t="shared" si="31"/>
        <v>-2.5310960864322458E+17</v>
      </c>
      <c r="AC12" s="4">
        <f t="shared" si="36"/>
        <v>-8.7456872978685388E-2</v>
      </c>
      <c r="AD12">
        <f t="shared" si="5"/>
        <v>-2.6409980443252951E+18</v>
      </c>
      <c r="AE12">
        <f t="shared" si="19"/>
        <v>37171640832</v>
      </c>
      <c r="AF12" s="4">
        <f t="shared" si="32"/>
        <v>9.5524300621280159E-2</v>
      </c>
      <c r="AG12" s="4">
        <f t="shared" si="6"/>
        <v>0.18298117359996555</v>
      </c>
      <c r="AH12" s="10">
        <f t="shared" si="37"/>
        <v>-4.6641180840735166E-2</v>
      </c>
      <c r="AI12" s="10">
        <f t="shared" si="38"/>
        <v>0.18310793367054456</v>
      </c>
      <c r="AJ12" s="10">
        <f t="shared" si="39"/>
        <v>9.5385372742330818E-2</v>
      </c>
      <c r="AK12" t="str">
        <f t="shared" si="33"/>
        <v>inflation</v>
      </c>
      <c r="AL12">
        <f t="shared" si="20"/>
        <v>1</v>
      </c>
      <c r="AM12">
        <f t="shared" si="34"/>
        <v>-5.1101740861217946E+17</v>
      </c>
      <c r="AN12">
        <f t="shared" si="35"/>
        <v>5.1681175627611493</v>
      </c>
    </row>
    <row r="13" spans="1:40" x14ac:dyDescent="0.35">
      <c r="A13">
        <v>1970</v>
      </c>
      <c r="B13">
        <f>INDEX(p, MATCH($B$1, 'p2'!$B$5:$B$271, 0), MATCH(A13, 'p2'!$A$5:$BQ$5, 0))</f>
        <v>1.636272771182139E-8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0.16255111540218881</v>
      </c>
      <c r="G13">
        <f t="shared" si="11"/>
        <v>2.5868342698823634E+18</v>
      </c>
      <c r="H13">
        <f t="shared" si="0"/>
        <v>-5.4163811614572544E+16</v>
      </c>
      <c r="I13" s="4">
        <f t="shared" si="24"/>
        <v>-2.0508841711794096E-2</v>
      </c>
      <c r="J13">
        <f>INDEX(PQ, MATCH($B$1, PQ!$B$5:$B$271, 0), MATCH(A13, PQ!$A$5:$BQ$5, 0))</f>
        <v>42327664793.693398</v>
      </c>
      <c r="K13">
        <f t="shared" si="1"/>
        <v>5156023975.1070938</v>
      </c>
      <c r="L13" s="4">
        <f t="shared" si="25"/>
        <v>0.13870853859453561</v>
      </c>
      <c r="M13" s="20">
        <f t="shared" si="12"/>
        <v>0.1592173803063297</v>
      </c>
      <c r="N13" t="str">
        <f t="shared" si="13"/>
        <v>inflation</v>
      </c>
      <c r="O13">
        <f t="shared" si="26"/>
        <v>1</v>
      </c>
      <c r="P13" s="22">
        <f t="shared" si="27"/>
        <v>-3.3337350958591028E-3</v>
      </c>
      <c r="Q13">
        <f t="shared" si="14"/>
        <v>5156023975.1070938</v>
      </c>
      <c r="R13" s="4">
        <f t="shared" si="15"/>
        <v>0.13870853859453561</v>
      </c>
      <c r="S13">
        <f>INDEX(m, MATCH($B$1, 'M stock'!$B$5:$B$271, 0), MATCH(A13, 'M stock'!$A$5:$BQ$5, 0))</f>
        <v>8215015335.2182732</v>
      </c>
      <c r="T13" s="4">
        <f t="shared" si="16"/>
        <v>0.14216548146201533</v>
      </c>
      <c r="U13" s="15">
        <f t="shared" si="17"/>
        <v>42327664793.693398</v>
      </c>
      <c r="V13" s="4">
        <f t="shared" si="28"/>
        <v>0.13870853859453561</v>
      </c>
      <c r="W13">
        <f t="shared" si="3"/>
        <v>5.0205659349102694E+17</v>
      </c>
      <c r="X13" s="4">
        <f t="shared" si="29"/>
        <v>-1.7535258166365485E-2</v>
      </c>
      <c r="Y13">
        <f t="shared" si="4"/>
        <v>5.1524754448396592</v>
      </c>
      <c r="Z13" s="10">
        <f t="shared" si="30"/>
        <v>-3.0266567529731291E-3</v>
      </c>
      <c r="AA13">
        <f t="shared" si="18"/>
        <v>2.5868342698823629E+18</v>
      </c>
      <c r="AB13">
        <f t="shared" si="31"/>
        <v>-5.4163811614573056E+16</v>
      </c>
      <c r="AC13" s="4">
        <f t="shared" si="36"/>
        <v>-2.050884171179429E-2</v>
      </c>
      <c r="AD13">
        <f t="shared" si="5"/>
        <v>-2.5868342275546982E+18</v>
      </c>
      <c r="AE13">
        <f t="shared" si="19"/>
        <v>42327664640</v>
      </c>
      <c r="AF13" s="4">
        <f t="shared" si="32"/>
        <v>0.13870853404892816</v>
      </c>
      <c r="AG13" s="4">
        <f t="shared" si="6"/>
        <v>0.15921737576072226</v>
      </c>
      <c r="AH13" s="10">
        <f t="shared" si="37"/>
        <v>-5.8908400960012292E-2</v>
      </c>
      <c r="AI13" s="10">
        <f t="shared" si="38"/>
        <v>0.15624379221529364</v>
      </c>
      <c r="AJ13" s="10">
        <f t="shared" si="39"/>
        <v>0.14173519080190128</v>
      </c>
      <c r="AK13" t="str">
        <f t="shared" si="33"/>
        <v>inflation</v>
      </c>
      <c r="AL13">
        <f t="shared" si="20"/>
        <v>1</v>
      </c>
      <c r="AM13">
        <f t="shared" si="34"/>
        <v>-5.0205658527601158E+17</v>
      </c>
      <c r="AN13">
        <f t="shared" si="35"/>
        <v>5.1524754448396592</v>
      </c>
    </row>
    <row r="14" spans="1:40" x14ac:dyDescent="0.35">
      <c r="A14">
        <v>1971</v>
      </c>
      <c r="B14">
        <f>INDEX(p, MATCH($B$1, 'p2'!$B$5:$B$271, 0), MATCH(A14, 'p2'!$A$5:$BQ$5, 0))</f>
        <v>1.9534574591998817E-8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0.19384585113433742</v>
      </c>
      <c r="G14">
        <f t="shared" si="11"/>
        <v>2.5017095034055383E+18</v>
      </c>
      <c r="H14">
        <f t="shared" si="0"/>
        <v>-8.5124766476825088E+16</v>
      </c>
      <c r="I14" s="4">
        <f t="shared" si="24"/>
        <v>-3.2906926998727347E-2</v>
      </c>
      <c r="J14">
        <f>INDEX(PQ, MATCH($B$1, PQ!$B$5:$B$271, 0), MATCH(A14, PQ!$A$5:$BQ$5, 0))</f>
        <v>48869830901.787804</v>
      </c>
      <c r="K14">
        <f t="shared" si="1"/>
        <v>6542166108.0944061</v>
      </c>
      <c r="L14" s="4">
        <f t="shared" si="25"/>
        <v>0.15456005286332627</v>
      </c>
      <c r="M14" s="20">
        <f t="shared" si="12"/>
        <v>0.18746697986205363</v>
      </c>
      <c r="N14" t="str">
        <f t="shared" si="13"/>
        <v>inflation</v>
      </c>
      <c r="O14">
        <f t="shared" si="26"/>
        <v>1</v>
      </c>
      <c r="P14" s="22">
        <f t="shared" si="27"/>
        <v>-6.378871272283787E-3</v>
      </c>
      <c r="Q14">
        <f t="shared" si="14"/>
        <v>6542166108.0944061</v>
      </c>
      <c r="R14" s="4">
        <f t="shared" si="15"/>
        <v>0.15456005286332627</v>
      </c>
      <c r="S14">
        <f>INDEX(m, MATCH($B$1, 'M stock'!$B$5:$B$271, 0), MATCH(A14, 'M stock'!$A$5:$BQ$5, 0))</f>
        <v>9838441486.8155518</v>
      </c>
      <c r="T14" s="4">
        <f t="shared" si="16"/>
        <v>0.19761693500894045</v>
      </c>
      <c r="U14" s="15">
        <f t="shared" si="17"/>
        <v>48869830901.787804</v>
      </c>
      <c r="V14" s="4">
        <f t="shared" si="28"/>
        <v>0.15456005286332627</v>
      </c>
      <c r="W14">
        <f t="shared" si="3"/>
        <v>5.0364247455100902E+17</v>
      </c>
      <c r="X14" s="4">
        <f t="shared" si="29"/>
        <v>3.1587695103349415E-3</v>
      </c>
      <c r="Y14">
        <f t="shared" si="4"/>
        <v>4.9672329674652262</v>
      </c>
      <c r="Z14" s="10">
        <f t="shared" si="30"/>
        <v>-3.5952132010635442E-2</v>
      </c>
      <c r="AA14">
        <f t="shared" si="18"/>
        <v>2.5017095034055383E+18</v>
      </c>
      <c r="AB14">
        <f t="shared" si="31"/>
        <v>-8.5124766476824576E+16</v>
      </c>
      <c r="AC14" s="4">
        <f t="shared" si="36"/>
        <v>-3.2906926998727153E-2</v>
      </c>
      <c r="AD14">
        <f t="shared" si="5"/>
        <v>-2.5017094545357076E+18</v>
      </c>
      <c r="AE14">
        <f t="shared" si="19"/>
        <v>48869830656</v>
      </c>
      <c r="AF14" s="4">
        <f t="shared" si="32"/>
        <v>0.15456005124879008</v>
      </c>
      <c r="AG14" s="4">
        <f t="shared" si="6"/>
        <v>0.18746697824751743</v>
      </c>
      <c r="AH14" s="10">
        <f t="shared" si="37"/>
        <v>4.0638629938706705E-2</v>
      </c>
      <c r="AI14" s="10">
        <f t="shared" si="38"/>
        <v>0.15140128173845513</v>
      </c>
      <c r="AJ14" s="10">
        <f t="shared" si="39"/>
        <v>0.19051218325942551</v>
      </c>
      <c r="AK14" t="str">
        <f t="shared" si="33"/>
        <v>inflation</v>
      </c>
      <c r="AL14">
        <f t="shared" si="20"/>
        <v>1</v>
      </c>
      <c r="AM14">
        <f t="shared" si="34"/>
        <v>-5.0364246471256762E+17</v>
      </c>
      <c r="AN14">
        <f t="shared" si="35"/>
        <v>4.9672329674652262</v>
      </c>
    </row>
    <row r="15" spans="1:40" x14ac:dyDescent="0.35">
      <c r="A15">
        <v>1972</v>
      </c>
      <c r="B15">
        <f>INDEX(p, MATCH($B$1, 'p2'!$B$5:$B$271, 0), MATCH(A15, 'p2'!$A$5:$BQ$5, 0))</f>
        <v>2.3415526434616715E-8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0.19867091675533599</v>
      </c>
      <c r="G15">
        <f t="shared" si="11"/>
        <v>2.4955603085857382E+18</v>
      </c>
      <c r="H15">
        <f t="shared" si="0"/>
        <v>-6149194819800064</v>
      </c>
      <c r="I15" s="4">
        <f t="shared" si="24"/>
        <v>-2.4579971461231851E-3</v>
      </c>
      <c r="J15">
        <f>INDEX(PQ, MATCH($B$1, PQ!$B$5:$B$271, 0), MATCH(A15, PQ!$A$5:$BQ$5, 0))</f>
        <v>58434858374.869598</v>
      </c>
      <c r="K15">
        <f t="shared" si="1"/>
        <v>9565027473.0817947</v>
      </c>
      <c r="L15" s="4">
        <f t="shared" si="25"/>
        <v>0.19572458706281051</v>
      </c>
      <c r="M15" s="20">
        <f t="shared" si="12"/>
        <v>0.1981825842089337</v>
      </c>
      <c r="N15" t="str">
        <f t="shared" si="13"/>
        <v>inflation</v>
      </c>
      <c r="O15">
        <f t="shared" si="26"/>
        <v>1</v>
      </c>
      <c r="P15" s="22">
        <f t="shared" si="27"/>
        <v>-4.8833254640229251E-4</v>
      </c>
      <c r="Q15">
        <f t="shared" si="14"/>
        <v>9565027473.0817947</v>
      </c>
      <c r="R15" s="4">
        <f t="shared" si="15"/>
        <v>0.19572458706281051</v>
      </c>
      <c r="S15">
        <f>INDEX(m, MATCH($B$1, 'M stock'!$B$5:$B$271, 0), MATCH(A15, 'M stock'!$A$5:$BQ$5, 0))</f>
        <v>10959250724.469669</v>
      </c>
      <c r="T15" s="4">
        <f t="shared" si="16"/>
        <v>0.11392142131008337</v>
      </c>
      <c r="U15" s="15">
        <f t="shared" si="17"/>
        <v>58434858374.869598</v>
      </c>
      <c r="V15" s="4">
        <f t="shared" si="28"/>
        <v>0.19572458706281051</v>
      </c>
      <c r="W15">
        <f t="shared" si="3"/>
        <v>4.6803349713581018E+17</v>
      </c>
      <c r="X15" s="4">
        <f t="shared" si="29"/>
        <v>-7.0702887890747912E-2</v>
      </c>
      <c r="Y15">
        <f t="shared" si="4"/>
        <v>5.3320121825844371</v>
      </c>
      <c r="Z15" s="10">
        <f t="shared" si="30"/>
        <v>7.3437106233685934E-2</v>
      </c>
      <c r="AA15">
        <f t="shared" si="18"/>
        <v>2.4955603085857382E+18</v>
      </c>
      <c r="AB15">
        <f t="shared" si="31"/>
        <v>-6149194819800064</v>
      </c>
      <c r="AC15" s="4">
        <f t="shared" si="36"/>
        <v>-2.4579971461231851E-3</v>
      </c>
      <c r="AD15">
        <f t="shared" si="5"/>
        <v>-2.4955602501508797E+18</v>
      </c>
      <c r="AE15">
        <f t="shared" si="19"/>
        <v>58434858496</v>
      </c>
      <c r="AF15" s="4">
        <f t="shared" si="32"/>
        <v>0.19572459555526722</v>
      </c>
      <c r="AG15" s="4">
        <f t="shared" si="6"/>
        <v>0.19818259270139041</v>
      </c>
      <c r="AH15" s="10">
        <f t="shared" si="37"/>
        <v>-0.19019773576503884</v>
      </c>
      <c r="AI15" s="10">
        <f t="shared" si="38"/>
        <v>0.26642748344601513</v>
      </c>
      <c r="AJ15" s="10">
        <f t="shared" si="39"/>
        <v>0.12228748932158129</v>
      </c>
      <c r="AK15" t="str">
        <f t="shared" si="33"/>
        <v>inflation</v>
      </c>
      <c r="AL15">
        <f t="shared" si="20"/>
        <v>1</v>
      </c>
      <c r="AM15">
        <f t="shared" si="34"/>
        <v>-4.6803348617655942E+17</v>
      </c>
      <c r="AN15">
        <f t="shared" si="35"/>
        <v>5.3320121825844371</v>
      </c>
    </row>
    <row r="16" spans="1:40" x14ac:dyDescent="0.35">
      <c r="A16">
        <v>1973</v>
      </c>
      <c r="B16">
        <f>INDEX(p, MATCH($B$1, 'p2'!$B$5:$B$271, 0), MATCH(A16, 'p2'!$A$5:$BQ$5, 0))</f>
        <v>3.034192267644242E-8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0.29580356696939164</v>
      </c>
      <c r="G16">
        <f t="shared" si="11"/>
        <v>2.7550091915532943E+18</v>
      </c>
      <c r="H16">
        <f t="shared" si="0"/>
        <v>2.594488829675561E+17</v>
      </c>
      <c r="I16" s="4">
        <f t="shared" si="24"/>
        <v>0.10396418073927</v>
      </c>
      <c r="J16">
        <f>INDEX(PQ, MATCH($B$1, PQ!$B$5:$B$271, 0), MATCH(A16, PQ!$A$5:$BQ$5, 0))</f>
        <v>83592275862.998199</v>
      </c>
      <c r="K16">
        <f t="shared" si="1"/>
        <v>25157417488.128601</v>
      </c>
      <c r="L16" s="4">
        <f t="shared" si="25"/>
        <v>0.43052072320838825</v>
      </c>
      <c r="M16" s="20">
        <f t="shared" si="12"/>
        <v>0.32655654246911825</v>
      </c>
      <c r="N16" t="str">
        <f t="shared" si="13"/>
        <v>inflation</v>
      </c>
      <c r="O16">
        <f t="shared" si="26"/>
        <v>1</v>
      </c>
      <c r="P16" s="22">
        <f t="shared" si="27"/>
        <v>3.0752975499726609E-2</v>
      </c>
      <c r="Q16">
        <f t="shared" si="14"/>
        <v>25157417488.128601</v>
      </c>
      <c r="R16" s="4">
        <f t="shared" si="15"/>
        <v>0.43052072320838825</v>
      </c>
      <c r="S16">
        <f>INDEX(m, MATCH($B$1, 'M stock'!$B$5:$B$271, 0), MATCH(A16, 'M stock'!$A$5:$BQ$5, 0))</f>
        <v>15188670313.580757</v>
      </c>
      <c r="T16" s="4">
        <f t="shared" si="16"/>
        <v>0.38592233132030607</v>
      </c>
      <c r="U16" s="15">
        <f t="shared" si="17"/>
        <v>83592275862.998199</v>
      </c>
      <c r="V16" s="4">
        <f t="shared" si="28"/>
        <v>0.43052072320838825</v>
      </c>
      <c r="W16">
        <f t="shared" si="3"/>
        <v>5.0058364710596589E+17</v>
      </c>
      <c r="X16" s="4">
        <f t="shared" si="29"/>
        <v>6.9546624695348613E-2</v>
      </c>
      <c r="Y16">
        <f t="shared" si="4"/>
        <v>5.5035940696043175</v>
      </c>
      <c r="Z16" s="10">
        <f t="shared" si="30"/>
        <v>3.2179575204330145E-2</v>
      </c>
      <c r="AA16">
        <f t="shared" si="18"/>
        <v>2.7550091915532943E+18</v>
      </c>
      <c r="AB16">
        <f t="shared" si="31"/>
        <v>2.594488829675561E+17</v>
      </c>
      <c r="AC16" s="4">
        <f t="shared" si="36"/>
        <v>0.10396418073927</v>
      </c>
      <c r="AD16">
        <f t="shared" si="5"/>
        <v>-2.7550091079610184E+18</v>
      </c>
      <c r="AE16">
        <f t="shared" si="19"/>
        <v>83592275968</v>
      </c>
      <c r="AF16" s="4">
        <f t="shared" si="32"/>
        <v>0.43052072203994612</v>
      </c>
      <c r="AG16" s="4">
        <f t="shared" si="6"/>
        <v>0.32655654130067613</v>
      </c>
      <c r="AH16" s="10">
        <f t="shared" si="37"/>
        <v>0.20817004052207769</v>
      </c>
      <c r="AI16" s="10">
        <f t="shared" si="38"/>
        <v>0.36097409734459751</v>
      </c>
      <c r="AJ16" s="10">
        <f t="shared" si="39"/>
        <v>0.398341146835616</v>
      </c>
      <c r="AK16" t="str">
        <f t="shared" si="33"/>
        <v>inflation</v>
      </c>
      <c r="AL16">
        <f t="shared" si="20"/>
        <v>1</v>
      </c>
      <c r="AM16">
        <f t="shared" si="34"/>
        <v>-5.0058363191729555E+17</v>
      </c>
      <c r="AN16">
        <f t="shared" si="35"/>
        <v>5.5035940696043175</v>
      </c>
    </row>
    <row r="17" spans="1:40" x14ac:dyDescent="0.35">
      <c r="A17">
        <v>1974</v>
      </c>
      <c r="B17">
        <f>INDEX(p, MATCH($B$1, 'p2'!$B$5:$B$271, 0), MATCH(A17, 'p2'!$A$5:$BQ$5, 0))</f>
        <v>4.0842004440990655E-8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0.34605854996461832</v>
      </c>
      <c r="G17">
        <f t="shared" si="11"/>
        <v>2.6882745161582684E+18</v>
      </c>
      <c r="H17">
        <f t="shared" si="0"/>
        <v>-6.673467539502592E+16</v>
      </c>
      <c r="I17" s="4">
        <f t="shared" si="24"/>
        <v>-2.4223031850358519E-2</v>
      </c>
      <c r="J17">
        <f>INDEX(PQ, MATCH($B$1, PQ!$B$5:$B$271, 0), MATCH(A17, PQ!$A$5:$BQ$5, 0))</f>
        <v>109794519727.53799</v>
      </c>
      <c r="K17">
        <f t="shared" si="1"/>
        <v>26202243864.539795</v>
      </c>
      <c r="L17" s="4">
        <f t="shared" si="25"/>
        <v>0.31345293083637787</v>
      </c>
      <c r="M17" s="20">
        <f t="shared" si="12"/>
        <v>0.33767596268673639</v>
      </c>
      <c r="N17" t="str">
        <f t="shared" si="13"/>
        <v>inflation</v>
      </c>
      <c r="O17">
        <f t="shared" si="26"/>
        <v>1</v>
      </c>
      <c r="P17" s="22">
        <f t="shared" si="27"/>
        <v>-8.3825872778819366E-3</v>
      </c>
      <c r="Q17">
        <f t="shared" si="14"/>
        <v>26202243864.539795</v>
      </c>
      <c r="R17" s="4">
        <f t="shared" si="15"/>
        <v>0.31345293083637787</v>
      </c>
      <c r="S17">
        <f>INDEX(m, MATCH($B$1, 'M stock'!$B$5:$B$271, 0), MATCH(A17, 'M stock'!$A$5:$BQ$5, 0))</f>
        <v>18565881509.155655</v>
      </c>
      <c r="T17" s="4">
        <f t="shared" si="16"/>
        <v>0.22235068151786844</v>
      </c>
      <c r="U17" s="15">
        <f t="shared" si="17"/>
        <v>109794519727.53799</v>
      </c>
      <c r="V17" s="4">
        <f t="shared" si="28"/>
        <v>0.31345293083637787</v>
      </c>
      <c r="W17">
        <f t="shared" si="3"/>
        <v>4.5457811787812742E+17</v>
      </c>
      <c r="X17" s="4">
        <f t="shared" si="29"/>
        <v>-9.1903779705571967E-2</v>
      </c>
      <c r="Y17">
        <f t="shared" si="4"/>
        <v>5.9137789753421339</v>
      </c>
      <c r="Z17" s="10">
        <f t="shared" si="30"/>
        <v>7.4530370617850963E-2</v>
      </c>
      <c r="AA17">
        <f t="shared" si="18"/>
        <v>2.6882745161582684E+18</v>
      </c>
      <c r="AB17">
        <f t="shared" si="31"/>
        <v>-6.673467539502592E+16</v>
      </c>
      <c r="AC17" s="4">
        <f t="shared" si="36"/>
        <v>-2.4223031850358519E-2</v>
      </c>
      <c r="AD17">
        <f t="shared" si="5"/>
        <v>-2.6882744063637489E+18</v>
      </c>
      <c r="AE17">
        <f t="shared" si="19"/>
        <v>109794519552</v>
      </c>
      <c r="AF17" s="4">
        <f t="shared" si="32"/>
        <v>0.31345292708659461</v>
      </c>
      <c r="AG17" s="4">
        <f t="shared" si="6"/>
        <v>0.33767595893695312</v>
      </c>
      <c r="AH17" s="10">
        <f t="shared" si="37"/>
        <v>0.11990001306858103</v>
      </c>
      <c r="AI17" s="10">
        <f t="shared" si="38"/>
        <v>0.40535670679216657</v>
      </c>
      <c r="AJ17" s="10">
        <f t="shared" si="39"/>
        <v>0.23892255646874366</v>
      </c>
      <c r="AK17" t="str">
        <f t="shared" si="33"/>
        <v>inflation</v>
      </c>
      <c r="AL17">
        <f t="shared" si="20"/>
        <v>1</v>
      </c>
      <c r="AM17">
        <f t="shared" si="34"/>
        <v>-4.5457809931224602E+17</v>
      </c>
      <c r="AN17">
        <f t="shared" si="35"/>
        <v>5.9137789753421339</v>
      </c>
    </row>
    <row r="18" spans="1:40" x14ac:dyDescent="0.35">
      <c r="A18">
        <v>1975</v>
      </c>
      <c r="B18">
        <f>INDEX(p, MATCH($B$1, 'p2'!$B$5:$B$271, 0), MATCH(A18, 'p2'!$A$5:$BQ$5, 0))</f>
        <v>5.4699466501917044E-8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0.33929436741891372</v>
      </c>
      <c r="G18">
        <f t="shared" si="11"/>
        <v>2.3620624386583153E+18</v>
      </c>
      <c r="H18">
        <f t="shared" si="0"/>
        <v>-3.2621207749995315E+17</v>
      </c>
      <c r="I18" s="4">
        <f t="shared" si="24"/>
        <v>-0.12134626710896064</v>
      </c>
      <c r="J18">
        <f>INDEX(PQ, MATCH($B$1, PQ!$B$5:$B$271, 0), MATCH(A18, PQ!$A$5:$BQ$5, 0))</f>
        <v>129203555238.827</v>
      </c>
      <c r="K18">
        <f t="shared" si="1"/>
        <v>19409035511.289001</v>
      </c>
      <c r="L18" s="4">
        <f t="shared" si="25"/>
        <v>0.17677599537257183</v>
      </c>
      <c r="M18" s="20">
        <f t="shared" si="12"/>
        <v>0.29812226248153245</v>
      </c>
      <c r="N18" t="str">
        <f t="shared" si="13"/>
        <v>inflation</v>
      </c>
      <c r="O18">
        <f t="shared" si="26"/>
        <v>1</v>
      </c>
      <c r="P18" s="22">
        <f t="shared" si="27"/>
        <v>-4.1172104937381271E-2</v>
      </c>
      <c r="Q18">
        <f t="shared" si="14"/>
        <v>19409035511.289001</v>
      </c>
      <c r="R18" s="4">
        <f t="shared" si="15"/>
        <v>0.17677599537257183</v>
      </c>
      <c r="S18">
        <f>INDEX(m, MATCH($B$1, 'M stock'!$B$5:$B$271, 0), MATCH(A18, 'M stock'!$A$5:$BQ$5, 0))</f>
        <v>22159361976.565887</v>
      </c>
      <c r="T18" s="4">
        <f t="shared" si="16"/>
        <v>0.19355291401801358</v>
      </c>
      <c r="U18" s="15">
        <f t="shared" si="17"/>
        <v>129203555238.827</v>
      </c>
      <c r="V18" s="4">
        <f t="shared" si="28"/>
        <v>0.17677599537257183</v>
      </c>
      <c r="W18">
        <f t="shared" si="3"/>
        <v>4.0511111704881568E+17</v>
      </c>
      <c r="X18" s="4">
        <f t="shared" si="29"/>
        <v>-0.10881958212201905</v>
      </c>
      <c r="Y18">
        <f t="shared" si="4"/>
        <v>5.8306532189628557</v>
      </c>
      <c r="Z18" s="10">
        <f t="shared" si="30"/>
        <v>-1.4056283930440448E-2</v>
      </c>
      <c r="AA18">
        <f t="shared" si="18"/>
        <v>2.3620624386583153E+18</v>
      </c>
      <c r="AB18">
        <f t="shared" si="31"/>
        <v>-3.2621207749995315E+17</v>
      </c>
      <c r="AC18" s="4">
        <f t="shared" si="36"/>
        <v>-0.12134626710896064</v>
      </c>
      <c r="AD18">
        <f t="shared" si="5"/>
        <v>-2.3620623094547599E+18</v>
      </c>
      <c r="AE18">
        <f t="shared" si="19"/>
        <v>129203555328</v>
      </c>
      <c r="AF18" s="4">
        <f t="shared" si="32"/>
        <v>0.1767759980661662</v>
      </c>
      <c r="AG18" s="4">
        <f t="shared" si="6"/>
        <v>0.29812226517512685</v>
      </c>
      <c r="AH18" s="10">
        <f t="shared" si="37"/>
        <v>0.11920081536443329</v>
      </c>
      <c r="AI18" s="10">
        <f t="shared" si="38"/>
        <v>0.28559558018818526</v>
      </c>
      <c r="AJ18" s="10">
        <f t="shared" si="39"/>
        <v>0.19083228199660665</v>
      </c>
      <c r="AK18" t="str">
        <f t="shared" si="33"/>
        <v>inflation</v>
      </c>
      <c r="AL18">
        <f t="shared" si="20"/>
        <v>1</v>
      </c>
      <c r="AM18">
        <f t="shared" si="34"/>
        <v>-4.051110948894537E+17</v>
      </c>
      <c r="AN18">
        <f t="shared" si="35"/>
        <v>5.8306532189628557</v>
      </c>
    </row>
    <row r="19" spans="1:40" x14ac:dyDescent="0.35">
      <c r="A19">
        <v>1976</v>
      </c>
      <c r="B19">
        <f>INDEX(p, MATCH($B$1, 'p2'!$B$5:$B$271, 0), MATCH(A19, 'p2'!$A$5:$BQ$5, 0))</f>
        <v>7.7237629018220761E-8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0.41203624016175416</v>
      </c>
      <c r="G19">
        <f t="shared" si="11"/>
        <v>1.9830871448950569E+18</v>
      </c>
      <c r="H19">
        <f t="shared" si="0"/>
        <v>-3.7897529376325837E+17</v>
      </c>
      <c r="I19" s="4">
        <f t="shared" si="24"/>
        <v>-0.16044253850398707</v>
      </c>
      <c r="J19">
        <f>INDEX(PQ, MATCH($B$1, PQ!$B$5:$B$271, 0), MATCH(A19, PQ!$A$5:$BQ$5, 0))</f>
        <v>153168949208.207</v>
      </c>
      <c r="K19">
        <f t="shared" si="1"/>
        <v>23965393969.380005</v>
      </c>
      <c r="L19" s="4">
        <f t="shared" si="25"/>
        <v>0.18548556133057675</v>
      </c>
      <c r="M19" s="20">
        <f t="shared" si="12"/>
        <v>0.34592809983456385</v>
      </c>
      <c r="N19" t="str">
        <f t="shared" si="13"/>
        <v>inflation</v>
      </c>
      <c r="O19">
        <f t="shared" si="26"/>
        <v>1</v>
      </c>
      <c r="P19" s="22">
        <f t="shared" si="27"/>
        <v>-6.6108140327190312E-2</v>
      </c>
      <c r="Q19">
        <f t="shared" si="14"/>
        <v>23965393969.380005</v>
      </c>
      <c r="R19" s="4">
        <f t="shared" si="15"/>
        <v>0.18548556133057675</v>
      </c>
      <c r="S19">
        <f>INDEX(m, MATCH($B$1, 'M stock'!$B$5:$B$271, 0), MATCH(A19, 'M stock'!$A$5:$BQ$5, 0))</f>
        <v>23435191290.920502</v>
      </c>
      <c r="T19" s="4">
        <f t="shared" si="16"/>
        <v>5.757518270173291E-2</v>
      </c>
      <c r="U19" s="15">
        <f t="shared" si="17"/>
        <v>153168949208.207</v>
      </c>
      <c r="V19" s="4">
        <f t="shared" si="28"/>
        <v>0.18548556133057675</v>
      </c>
      <c r="W19">
        <f t="shared" si="3"/>
        <v>3.0341676186605907E+17</v>
      </c>
      <c r="X19" s="4">
        <f t="shared" si="29"/>
        <v>-0.2510283003922168</v>
      </c>
      <c r="Y19">
        <f t="shared" si="4"/>
        <v>6.5358523131641455</v>
      </c>
      <c r="Z19" s="10">
        <f t="shared" si="30"/>
        <v>0.12094684209786175</v>
      </c>
      <c r="AA19">
        <f t="shared" si="18"/>
        <v>1.9830871448950569E+18</v>
      </c>
      <c r="AB19">
        <f t="shared" si="31"/>
        <v>-3.7897529376325837E+17</v>
      </c>
      <c r="AC19" s="4">
        <f t="shared" si="36"/>
        <v>-0.16044253850398707</v>
      </c>
      <c r="AD19">
        <f t="shared" si="5"/>
        <v>-1.9830869917261076E+18</v>
      </c>
      <c r="AE19">
        <f t="shared" si="19"/>
        <v>153168949248</v>
      </c>
      <c r="AF19" s="4">
        <f t="shared" si="32"/>
        <v>0.18548556082037168</v>
      </c>
      <c r="AG19" s="4">
        <f t="shared" si="6"/>
        <v>0.34592809932435875</v>
      </c>
      <c r="AH19" s="10">
        <f t="shared" si="37"/>
        <v>9.2831760698672425E-2</v>
      </c>
      <c r="AI19" s="10">
        <f t="shared" si="38"/>
        <v>0.43651386121258851</v>
      </c>
      <c r="AJ19" s="10">
        <f t="shared" si="39"/>
        <v>6.4538718722509936E-2</v>
      </c>
      <c r="AK19" t="str">
        <f t="shared" si="33"/>
        <v>inflation</v>
      </c>
      <c r="AL19">
        <f t="shared" si="20"/>
        <v>1</v>
      </c>
      <c r="AM19">
        <f t="shared" si="34"/>
        <v>-3.0341673843086778E+17</v>
      </c>
      <c r="AN19">
        <f t="shared" si="35"/>
        <v>6.5358523131641455</v>
      </c>
    </row>
    <row r="20" spans="1:40" x14ac:dyDescent="0.35">
      <c r="A20">
        <v>1977</v>
      </c>
      <c r="B20">
        <f>INDEX(p, MATCH($B$1, 'p2'!$B$5:$B$271, 0), MATCH(A20, 'p2'!$A$5:$BQ$5, 0))</f>
        <v>1.1230201125869888E-7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0.45398056214550869</v>
      </c>
      <c r="G20">
        <f t="shared" si="11"/>
        <v>1.5702666357035653E+18</v>
      </c>
      <c r="H20">
        <f t="shared" si="0"/>
        <v>-4.1282050919149158E+17</v>
      </c>
      <c r="I20" s="4">
        <f t="shared" si="24"/>
        <v>-0.20817063448481871</v>
      </c>
      <c r="J20">
        <f>INDEX(PQ, MATCH($B$1, PQ!$B$5:$B$271, 0), MATCH(A20, PQ!$A$5:$BQ$5, 0))</f>
        <v>176344101401.94101</v>
      </c>
      <c r="K20">
        <f t="shared" si="1"/>
        <v>23175152193.734009</v>
      </c>
      <c r="L20" s="4">
        <f t="shared" si="25"/>
        <v>0.15130450599508488</v>
      </c>
      <c r="M20" s="20">
        <f t="shared" si="12"/>
        <v>0.35947514047990359</v>
      </c>
      <c r="N20" t="str">
        <f t="shared" si="13"/>
        <v>inflation</v>
      </c>
      <c r="O20">
        <f t="shared" si="26"/>
        <v>1</v>
      </c>
      <c r="P20" s="22">
        <f t="shared" si="27"/>
        <v>-9.4505421665605105E-2</v>
      </c>
      <c r="Q20">
        <f t="shared" si="14"/>
        <v>23175152193.734009</v>
      </c>
      <c r="R20" s="4">
        <f t="shared" si="15"/>
        <v>0.15130450599508488</v>
      </c>
      <c r="S20">
        <f>INDEX(m, MATCH($B$1, 'M stock'!$B$5:$B$271, 0), MATCH(A20, 'M stock'!$A$5:$BQ$5, 0))</f>
        <v>25606550820.603237</v>
      </c>
      <c r="T20" s="4">
        <f t="shared" si="16"/>
        <v>9.2653800121699256E-2</v>
      </c>
      <c r="U20" s="15">
        <f t="shared" si="17"/>
        <v>176344101401.94101</v>
      </c>
      <c r="V20" s="4">
        <f t="shared" si="28"/>
        <v>0.15130450599508488</v>
      </c>
      <c r="W20">
        <f t="shared" si="3"/>
        <v>2.2801506877393312E+17</v>
      </c>
      <c r="X20" s="4">
        <f t="shared" si="29"/>
        <v>-0.24850866059077986</v>
      </c>
      <c r="Y20">
        <f t="shared" si="4"/>
        <v>6.8866792188213468</v>
      </c>
      <c r="Z20" s="10">
        <f t="shared" si="30"/>
        <v>5.3677300044033358E-2</v>
      </c>
      <c r="AA20">
        <f t="shared" si="18"/>
        <v>1.5702666357035653E+18</v>
      </c>
      <c r="AB20">
        <f t="shared" si="31"/>
        <v>-4.1282050919149158E+17</v>
      </c>
      <c r="AC20" s="4">
        <f t="shared" si="36"/>
        <v>-0.20817063448481871</v>
      </c>
      <c r="AD20">
        <f t="shared" si="5"/>
        <v>-1.5702664593594639E+18</v>
      </c>
      <c r="AE20">
        <f t="shared" si="19"/>
        <v>176344101376</v>
      </c>
      <c r="AF20" s="4">
        <f t="shared" si="32"/>
        <v>0.15130450552661612</v>
      </c>
      <c r="AG20" s="4">
        <f t="shared" si="6"/>
        <v>0.35947514001143482</v>
      </c>
      <c r="AH20" s="10">
        <f t="shared" si="37"/>
        <v>1.179965784999415E-2</v>
      </c>
      <c r="AI20" s="10">
        <f t="shared" si="38"/>
        <v>0.39981316611739598</v>
      </c>
      <c r="AJ20" s="10">
        <f t="shared" si="39"/>
        <v>9.762720548258276E-2</v>
      </c>
      <c r="AK20" t="str">
        <f t="shared" si="33"/>
        <v>inflation</v>
      </c>
      <c r="AL20">
        <f t="shared" si="20"/>
        <v>1</v>
      </c>
      <c r="AM20">
        <f t="shared" si="34"/>
        <v>-2.280150431673823E+17</v>
      </c>
      <c r="AN20">
        <f t="shared" si="35"/>
        <v>6.8866792188213468</v>
      </c>
    </row>
    <row r="21" spans="1:40" x14ac:dyDescent="0.35">
      <c r="A21">
        <v>1978</v>
      </c>
      <c r="B21">
        <f>INDEX(p, MATCH($B$1, 'p2'!$B$5:$B$271, 0), MATCH(A21, 'p2'!$A$5:$BQ$5, 0))</f>
        <v>1.5523238752303104E-7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0.38227611227227049</v>
      </c>
      <c r="G21">
        <f t="shared" si="11"/>
        <v>1.2901859548727657E+18</v>
      </c>
      <c r="H21">
        <f t="shared" si="0"/>
        <v>-2.8008068083079962E+17</v>
      </c>
      <c r="I21" s="4">
        <f t="shared" si="24"/>
        <v>-0.17836504607722761</v>
      </c>
      <c r="J21">
        <f>INDEX(PQ, MATCH($B$1, PQ!$B$5:$B$271, 0), MATCH(A21, PQ!$A$5:$BQ$5, 0))</f>
        <v>200278646123.58099</v>
      </c>
      <c r="K21">
        <f t="shared" si="1"/>
        <v>23934544721.639984</v>
      </c>
      <c r="L21" s="4">
        <f t="shared" si="25"/>
        <v>0.13572636981537584</v>
      </c>
      <c r="M21" s="20">
        <f t="shared" si="12"/>
        <v>0.31409141589260348</v>
      </c>
      <c r="N21" t="str">
        <f t="shared" si="13"/>
        <v>inflation</v>
      </c>
      <c r="O21">
        <f t="shared" si="26"/>
        <v>1</v>
      </c>
      <c r="P21" s="22">
        <f t="shared" si="27"/>
        <v>-6.8184696379667009E-2</v>
      </c>
      <c r="Q21">
        <f t="shared" si="14"/>
        <v>23934544721.639984</v>
      </c>
      <c r="R21" s="4">
        <f t="shared" si="15"/>
        <v>0.13572636981537584</v>
      </c>
      <c r="S21">
        <f>INDEX(m, MATCH($B$1, 'M stock'!$B$5:$B$271, 0), MATCH(A21, 'M stock'!$A$5:$BQ$5, 0))</f>
        <v>29178788792.355171</v>
      </c>
      <c r="T21" s="4">
        <f t="shared" si="16"/>
        <v>0.13950484767662197</v>
      </c>
      <c r="U21" s="15">
        <f t="shared" si="17"/>
        <v>200278646123.58099</v>
      </c>
      <c r="V21" s="4">
        <f t="shared" si="28"/>
        <v>0.13572636981537584</v>
      </c>
      <c r="W21">
        <f t="shared" si="3"/>
        <v>1.8796843402299706E+17</v>
      </c>
      <c r="X21" s="4">
        <f t="shared" si="29"/>
        <v>-0.17563152718928648</v>
      </c>
      <c r="Y21">
        <f t="shared" si="4"/>
        <v>6.8638437170515418</v>
      </c>
      <c r="Z21" s="10">
        <f t="shared" si="30"/>
        <v>-3.3158945036085574E-3</v>
      </c>
      <c r="AA21">
        <f t="shared" si="18"/>
        <v>1.2901859548727657E+18</v>
      </c>
      <c r="AB21">
        <f t="shared" si="31"/>
        <v>-2.8008068083079962E+17</v>
      </c>
      <c r="AC21" s="4">
        <f t="shared" si="36"/>
        <v>-0.17836504607722761</v>
      </c>
      <c r="AD21">
        <f t="shared" si="5"/>
        <v>-1.2901857545941197E+18</v>
      </c>
      <c r="AE21">
        <f t="shared" si="19"/>
        <v>200278646016</v>
      </c>
      <c r="AF21" s="4">
        <f t="shared" si="32"/>
        <v>0.13572636937238339</v>
      </c>
      <c r="AG21" s="4">
        <f t="shared" si="6"/>
        <v>0.314091415449611</v>
      </c>
      <c r="AH21" s="10">
        <f t="shared" si="37"/>
        <v>-2.4780310246330095E-2</v>
      </c>
      <c r="AI21" s="10">
        <f t="shared" si="38"/>
        <v>0.3113578965616699</v>
      </c>
      <c r="AJ21" s="10">
        <f t="shared" si="39"/>
        <v>0.13904226387599194</v>
      </c>
      <c r="AK21" t="str">
        <f t="shared" si="33"/>
        <v>inflation</v>
      </c>
      <c r="AL21">
        <f t="shared" si="20"/>
        <v>1</v>
      </c>
      <c r="AM21">
        <f t="shared" si="34"/>
        <v>-1.8796840484420829E+17</v>
      </c>
      <c r="AN21">
        <f t="shared" si="35"/>
        <v>6.8638437170515418</v>
      </c>
    </row>
    <row r="22" spans="1:40" x14ac:dyDescent="0.35">
      <c r="A22">
        <v>1979</v>
      </c>
      <c r="B22">
        <f>INDEX(p, MATCH($B$1, 'p2'!$B$5:$B$271, 0), MATCH(A22, 'p2'!$A$5:$BQ$5, 0))</f>
        <v>2.3962596527401967E-7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0.54365960027811588</v>
      </c>
      <c r="G22">
        <f t="shared" si="11"/>
        <v>9.2368205685521152E+17</v>
      </c>
      <c r="H22">
        <f t="shared" si="0"/>
        <v>-3.6650389801755418E+17</v>
      </c>
      <c r="I22" s="4">
        <f t="shared" si="24"/>
        <v>-0.28407059977156368</v>
      </c>
      <c r="J22">
        <f>INDEX(PQ, MATCH($B$1, PQ!$B$5:$B$271, 0), MATCH(A22, PQ!$A$5:$BQ$5, 0))</f>
        <v>221338204480.22198</v>
      </c>
      <c r="K22">
        <f t="shared" si="1"/>
        <v>21059558356.640991</v>
      </c>
      <c r="L22" s="4">
        <f t="shared" si="25"/>
        <v>0.10515129178397925</v>
      </c>
      <c r="M22" s="20">
        <f t="shared" si="12"/>
        <v>0.38922189155554293</v>
      </c>
      <c r="N22" t="str">
        <f t="shared" si="13"/>
        <v>inflation</v>
      </c>
      <c r="O22">
        <f t="shared" si="26"/>
        <v>1</v>
      </c>
      <c r="P22" s="22">
        <f t="shared" si="27"/>
        <v>-0.15443770872257295</v>
      </c>
      <c r="Q22">
        <f t="shared" si="14"/>
        <v>21059558356.640991</v>
      </c>
      <c r="R22" s="4">
        <f t="shared" si="15"/>
        <v>0.10515129178397925</v>
      </c>
      <c r="S22">
        <f>INDEX(m, MATCH($B$1, 'M stock'!$B$5:$B$271, 0), MATCH(A22, 'M stock'!$A$5:$BQ$5, 0))</f>
        <v>33862179296.71183</v>
      </c>
      <c r="T22" s="4">
        <f t="shared" si="16"/>
        <v>0.16050667961871348</v>
      </c>
      <c r="U22" s="15">
        <f t="shared" si="17"/>
        <v>221338204480.22198</v>
      </c>
      <c r="V22" s="4">
        <f t="shared" si="28"/>
        <v>0.10515129178397925</v>
      </c>
      <c r="W22">
        <f t="shared" si="3"/>
        <v>1.4131264639034165E+17</v>
      </c>
      <c r="X22" s="4">
        <f t="shared" si="29"/>
        <v>-0.24821075876467263</v>
      </c>
      <c r="Y22">
        <f t="shared" si="4"/>
        <v>6.5364429897078393</v>
      </c>
      <c r="Z22" s="10">
        <f t="shared" si="30"/>
        <v>-4.7699327205011306E-2</v>
      </c>
      <c r="AA22">
        <f t="shared" si="18"/>
        <v>9.2368205685521152E+17</v>
      </c>
      <c r="AB22">
        <f t="shared" si="31"/>
        <v>-3.6650389801755418E+17</v>
      </c>
      <c r="AC22" s="4">
        <f t="shared" si="36"/>
        <v>-0.28407059977156368</v>
      </c>
      <c r="AD22">
        <f t="shared" si="5"/>
        <v>-9.2368183551700698E+17</v>
      </c>
      <c r="AE22">
        <f t="shared" si="19"/>
        <v>221338204544</v>
      </c>
      <c r="AF22" s="4">
        <f t="shared" si="32"/>
        <v>0.10515129269606496</v>
      </c>
      <c r="AG22" s="4">
        <f t="shared" si="6"/>
        <v>0.38922189246762862</v>
      </c>
      <c r="AH22" s="10">
        <f t="shared" si="37"/>
        <v>0.28010071394002123</v>
      </c>
      <c r="AI22" s="10">
        <f t="shared" si="38"/>
        <v>0.35336205146073763</v>
      </c>
      <c r="AJ22" s="10">
        <f t="shared" si="39"/>
        <v>0.15285061990107626</v>
      </c>
      <c r="AK22" t="str">
        <f t="shared" si="33"/>
        <v>inflation</v>
      </c>
      <c r="AL22">
        <f t="shared" si="20"/>
        <v>1</v>
      </c>
      <c r="AM22">
        <f t="shared" si="34"/>
        <v>-1.4131261252816235E+17</v>
      </c>
      <c r="AN22">
        <f t="shared" si="35"/>
        <v>6.5364429897078393</v>
      </c>
    </row>
    <row r="23" spans="1:40" x14ac:dyDescent="0.35">
      <c r="A23">
        <v>1980</v>
      </c>
      <c r="B23">
        <f>INDEX(p, MATCH($B$1, 'p2'!$B$5:$B$271, 0), MATCH(A23, 'p2'!$A$5:$BQ$5, 0))</f>
        <v>4.6042198947015194E-7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0.92141944610904425</v>
      </c>
      <c r="G23">
        <f t="shared" si="11"/>
        <v>5.1559980913558573E+17</v>
      </c>
      <c r="H23">
        <f t="shared" si="0"/>
        <v>-4.0808224771962579E+17</v>
      </c>
      <c r="I23" s="4">
        <f t="shared" si="24"/>
        <v>-0.44179947492862609</v>
      </c>
      <c r="J23">
        <f>INDEX(PQ, MATCH($B$1, PQ!$B$5:$B$271, 0), MATCH(A23, PQ!$A$5:$BQ$5, 0))</f>
        <v>237393489892.63699</v>
      </c>
      <c r="K23">
        <f t="shared" si="1"/>
        <v>16055285412.415009</v>
      </c>
      <c r="L23" s="4">
        <f t="shared" si="25"/>
        <v>7.2537343700416854E-2</v>
      </c>
      <c r="M23" s="20">
        <f t="shared" si="12"/>
        <v>0.5143368186290429</v>
      </c>
      <c r="N23" t="str">
        <f t="shared" si="13"/>
        <v>inflation</v>
      </c>
      <c r="O23">
        <f t="shared" si="26"/>
        <v>1</v>
      </c>
      <c r="P23" s="22">
        <f t="shared" si="27"/>
        <v>-0.40708262748000135</v>
      </c>
      <c r="Q23">
        <f t="shared" si="14"/>
        <v>16055285412.415009</v>
      </c>
      <c r="R23" s="4">
        <f t="shared" si="15"/>
        <v>7.2537343700416854E-2</v>
      </c>
      <c r="S23">
        <f>INDEX(m, MATCH($B$1, 'M stock'!$B$5:$B$271, 0), MATCH(A23, 'M stock'!$A$5:$BQ$5, 0))</f>
        <v>27938010626.693016</v>
      </c>
      <c r="T23" s="4">
        <f t="shared" si="16"/>
        <v>-0.17494942124395629</v>
      </c>
      <c r="U23" s="15">
        <f t="shared" si="17"/>
        <v>237393489892.63696</v>
      </c>
      <c r="V23" s="4">
        <f t="shared" si="28"/>
        <v>7.2537343700416715E-2</v>
      </c>
      <c r="W23">
        <f t="shared" si="3"/>
        <v>6.067914058328044E+16</v>
      </c>
      <c r="X23" s="4">
        <f t="shared" si="29"/>
        <v>-0.57060360743886196</v>
      </c>
      <c r="Y23">
        <f t="shared" si="4"/>
        <v>8.4971508195298053</v>
      </c>
      <c r="Z23" s="10">
        <f t="shared" si="30"/>
        <v>0.29996556734438895</v>
      </c>
      <c r="AA23">
        <f t="shared" si="18"/>
        <v>5.1559980913558566E+17</v>
      </c>
      <c r="AB23">
        <f t="shared" si="31"/>
        <v>-4.0808224771962586E+17</v>
      </c>
      <c r="AC23" s="4">
        <f t="shared" si="36"/>
        <v>-0.44179947492862615</v>
      </c>
      <c r="AD23">
        <f t="shared" si="5"/>
        <v>-5.1559957174209574E+17</v>
      </c>
      <c r="AE23">
        <f t="shared" si="19"/>
        <v>237393489920</v>
      </c>
      <c r="AF23" s="4">
        <f t="shared" si="32"/>
        <v>7.2537343514993399E-2</v>
      </c>
      <c r="AG23" s="4">
        <f t="shared" si="6"/>
        <v>0.51433681844361945</v>
      </c>
      <c r="AH23" s="10">
        <f t="shared" si="37"/>
        <v>7.7181139590693226E-3</v>
      </c>
      <c r="AI23" s="10">
        <f t="shared" si="38"/>
        <v>0.64314095095385537</v>
      </c>
      <c r="AJ23" s="10">
        <f t="shared" si="39"/>
        <v>-0.22742822382939554</v>
      </c>
      <c r="AK23" t="str">
        <f t="shared" si="33"/>
        <v>inflation</v>
      </c>
      <c r="AL23">
        <f t="shared" si="20"/>
        <v>1</v>
      </c>
      <c r="AM23">
        <f t="shared" si="34"/>
        <v>-6.0679112645269808E+16</v>
      </c>
      <c r="AN23">
        <f t="shared" si="35"/>
        <v>8.4971508195298053</v>
      </c>
    </row>
    <row r="24" spans="1:40" x14ac:dyDescent="0.35">
      <c r="A24">
        <v>1981</v>
      </c>
      <c r="B24">
        <f>INDEX(p, MATCH($B$1, 'p2'!$B$5:$B$271, 0), MATCH(A24, 'p2'!$A$5:$BQ$5, 0))</f>
        <v>9.2327904550675591E-7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1.005288771218886</v>
      </c>
      <c r="G24">
        <f t="shared" si="11"/>
        <v>2.7945524812277357E+17</v>
      </c>
      <c r="H24">
        <f t="shared" si="0"/>
        <v>-2.3614456101281216E+17</v>
      </c>
      <c r="I24" s="4">
        <f t="shared" si="24"/>
        <v>-0.45799970602920442</v>
      </c>
      <c r="J24">
        <f>INDEX(PQ, MATCH($B$1, PQ!$B$5:$B$271, 0), MATCH(A24, PQ!$A$5:$BQ$5, 0))</f>
        <v>258015174748.64801</v>
      </c>
      <c r="K24">
        <f t="shared" si="1"/>
        <v>20621684856.011017</v>
      </c>
      <c r="L24" s="4">
        <f t="shared" si="25"/>
        <v>8.6867103496971756E-2</v>
      </c>
      <c r="M24" s="20">
        <f t="shared" si="12"/>
        <v>0.54486680952617617</v>
      </c>
      <c r="N24" t="str">
        <f t="shared" si="13"/>
        <v>inflation</v>
      </c>
      <c r="O24">
        <f t="shared" si="26"/>
        <v>1</v>
      </c>
      <c r="P24" s="22">
        <f t="shared" si="27"/>
        <v>-0.46042196169270988</v>
      </c>
      <c r="Q24">
        <f t="shared" si="14"/>
        <v>20621684856.011017</v>
      </c>
      <c r="R24" s="4">
        <f t="shared" si="15"/>
        <v>8.6867103496971756E-2</v>
      </c>
      <c r="S24">
        <f>INDEX(m, MATCH($B$1, 'M stock'!$B$5:$B$271, 0), MATCH(A24, 'M stock'!$A$5:$BQ$5, 0))</f>
        <v>29748930950.840477</v>
      </c>
      <c r="T24" s="4">
        <f t="shared" si="16"/>
        <v>6.4819229555924077E-2</v>
      </c>
      <c r="U24" s="15">
        <f t="shared" si="17"/>
        <v>258015174748.64804</v>
      </c>
      <c r="V24" s="4">
        <f t="shared" si="28"/>
        <v>8.686710349697202E-2</v>
      </c>
      <c r="W24">
        <f t="shared" si="3"/>
        <v>3.2220953237937204E+16</v>
      </c>
      <c r="X24" s="4">
        <f t="shared" si="29"/>
        <v>-0.46899456834404507</v>
      </c>
      <c r="Y24">
        <f t="shared" si="4"/>
        <v>8.6730906456777568</v>
      </c>
      <c r="Z24" s="10">
        <f t="shared" si="30"/>
        <v>2.0705743593908244E-2</v>
      </c>
      <c r="AA24">
        <f t="shared" si="18"/>
        <v>2.794552481227736E+17</v>
      </c>
      <c r="AB24">
        <f t="shared" si="31"/>
        <v>-2.3614456101281206E+17</v>
      </c>
      <c r="AC24" s="4">
        <f t="shared" si="36"/>
        <v>-0.45799970602920426</v>
      </c>
      <c r="AD24">
        <f t="shared" si="5"/>
        <v>-2.7945499010759885E+17</v>
      </c>
      <c r="AE24">
        <f t="shared" si="19"/>
        <v>258015174752</v>
      </c>
      <c r="AF24" s="4">
        <f t="shared" si="32"/>
        <v>8.6867103385814701E-2</v>
      </c>
      <c r="AG24" s="4">
        <f t="shared" si="6"/>
        <v>0.54486680941501908</v>
      </c>
      <c r="AH24" s="10">
        <f t="shared" si="37"/>
        <v>0.13215271696611242</v>
      </c>
      <c r="AI24" s="10">
        <f t="shared" si="38"/>
        <v>0.55586167172985979</v>
      </c>
      <c r="AJ24" s="10">
        <f t="shared" si="39"/>
        <v>6.616135979190646E-2</v>
      </c>
      <c r="AK24" t="str">
        <f t="shared" si="33"/>
        <v>inflation</v>
      </c>
      <c r="AL24">
        <f t="shared" si="20"/>
        <v>1</v>
      </c>
      <c r="AM24">
        <f t="shared" si="34"/>
        <v>-3.2220923489006252E+16</v>
      </c>
      <c r="AN24">
        <f t="shared" si="35"/>
        <v>8.6730906456777568</v>
      </c>
    </row>
    <row r="25" spans="1:40" x14ac:dyDescent="0.35">
      <c r="A25">
        <v>1982</v>
      </c>
      <c r="B25">
        <f>INDEX(p, MATCH($B$1, 'p2'!$B$5:$B$271, 0), MATCH(A25, 'p2'!$A$5:$BQ$5, 0))</f>
        <v>1.8561084409485693E-6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1.010343947457202</v>
      </c>
      <c r="G25">
        <f t="shared" si="11"/>
        <v>1.4617363284537469E+17</v>
      </c>
      <c r="H25">
        <f t="shared" si="0"/>
        <v>-1.3328161527739888E+17</v>
      </c>
      <c r="I25" s="4">
        <f t="shared" si="24"/>
        <v>-0.47693366352112321</v>
      </c>
      <c r="J25">
        <f>INDEX(PQ, MATCH($B$1, PQ!$B$5:$B$271, 0), MATCH(A25, PQ!$A$5:$BQ$5, 0))</f>
        <v>271314113768.41699</v>
      </c>
      <c r="K25">
        <f t="shared" si="1"/>
        <v>13298939019.768982</v>
      </c>
      <c r="L25" s="4">
        <f t="shared" si="25"/>
        <v>5.1543243658922308E-2</v>
      </c>
      <c r="M25" s="20">
        <f t="shared" si="12"/>
        <v>0.52847690718004547</v>
      </c>
      <c r="N25" t="str">
        <f t="shared" si="13"/>
        <v>inflation</v>
      </c>
      <c r="O25">
        <f t="shared" si="26"/>
        <v>1</v>
      </c>
      <c r="P25" s="22">
        <f t="shared" si="27"/>
        <v>-0.48186704027715654</v>
      </c>
      <c r="Q25">
        <f t="shared" si="14"/>
        <v>13298939019.768982</v>
      </c>
      <c r="R25" s="4">
        <f t="shared" si="15"/>
        <v>5.1543243658922308E-2</v>
      </c>
      <c r="S25">
        <f>INDEX(m, MATCH($B$1, 'M stock'!$B$5:$B$271, 0), MATCH(A25, 'M stock'!$A$5:$BQ$5, 0))</f>
        <v>28401732359.373756</v>
      </c>
      <c r="T25" s="4">
        <f t="shared" si="16"/>
        <v>-4.5285613580297715E-2</v>
      </c>
      <c r="U25" s="15">
        <f t="shared" si="17"/>
        <v>271314113768.41696</v>
      </c>
      <c r="V25" s="4">
        <f t="shared" si="28"/>
        <v>5.1543243658922065E-2</v>
      </c>
      <c r="W25">
        <f t="shared" si="3"/>
        <v>1.5301763481480086E+16</v>
      </c>
      <c r="X25" s="4">
        <f t="shared" si="29"/>
        <v>-0.52509898237698105</v>
      </c>
      <c r="Y25">
        <f t="shared" si="4"/>
        <v>9.55273116214941</v>
      </c>
      <c r="Z25" s="10">
        <f t="shared" si="30"/>
        <v>0.10142180595218649</v>
      </c>
      <c r="AA25">
        <f t="shared" si="18"/>
        <v>1.4617363284537466E+17</v>
      </c>
      <c r="AB25">
        <f t="shared" si="31"/>
        <v>-1.3328161527739894E+17</v>
      </c>
      <c r="AC25" s="4">
        <f t="shared" si="36"/>
        <v>-0.47693366352112337</v>
      </c>
      <c r="AD25">
        <f t="shared" si="5"/>
        <v>-1.461733615312609E+17</v>
      </c>
      <c r="AE25">
        <f t="shared" si="19"/>
        <v>271314113760</v>
      </c>
      <c r="AF25" s="4">
        <f t="shared" si="32"/>
        <v>5.1543243612639157E-2</v>
      </c>
      <c r="AG25" s="4">
        <f t="shared" si="6"/>
        <v>0.52847690713376239</v>
      </c>
      <c r="AH25" s="10">
        <f t="shared" si="37"/>
        <v>0.31794900952292887</v>
      </c>
      <c r="AI25" s="10">
        <f t="shared" si="38"/>
        <v>0.57664222598962023</v>
      </c>
      <c r="AJ25" s="10">
        <f t="shared" si="39"/>
        <v>-4.9878562339547329E-2</v>
      </c>
      <c r="AK25" t="str">
        <f t="shared" si="33"/>
        <v>inflation</v>
      </c>
      <c r="AL25">
        <f t="shared" si="20"/>
        <v>1</v>
      </c>
      <c r="AM25">
        <f t="shared" si="34"/>
        <v>-1.5301735079747726E+16</v>
      </c>
      <c r="AN25">
        <f t="shared" si="35"/>
        <v>9.55273116214941</v>
      </c>
    </row>
    <row r="26" spans="1:40" x14ac:dyDescent="0.35">
      <c r="A26">
        <v>1983</v>
      </c>
      <c r="B26">
        <f>INDEX(p, MATCH($B$1, 'p2'!$B$5:$B$271, 0), MATCH(A26, 'p2'!$A$5:$BQ$5, 0))</f>
        <v>4.2965948997559344E-6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1.3148404505720299</v>
      </c>
      <c r="G26">
        <f t="shared" si="11"/>
        <v>4.4141118896781336E+16</v>
      </c>
      <c r="H26">
        <f t="shared" si="0"/>
        <v>-1.0203251394859334E+17</v>
      </c>
      <c r="I26" s="4">
        <f t="shared" si="24"/>
        <v>-0.69802270055452009</v>
      </c>
      <c r="J26">
        <f>INDEX(PQ, MATCH($B$1, PQ!$B$5:$B$271, 0), MATCH(A26, PQ!$A$5:$BQ$5, 0))</f>
        <v>189656506321.431</v>
      </c>
      <c r="K26">
        <f t="shared" si="1"/>
        <v>-81657607446.985992</v>
      </c>
      <c r="L26" s="4">
        <f t="shared" si="25"/>
        <v>-0.30097073208910058</v>
      </c>
      <c r="M26" s="20">
        <f t="shared" si="12"/>
        <v>0.39705196846541951</v>
      </c>
      <c r="N26" t="str">
        <f t="shared" si="13"/>
        <v>inflation</v>
      </c>
      <c r="O26">
        <f t="shared" si="26"/>
        <v>1</v>
      </c>
      <c r="P26" s="22">
        <f t="shared" si="27"/>
        <v>-0.91778848210661046</v>
      </c>
      <c r="Q26">
        <f t="shared" si="14"/>
        <v>-81657607446.985992</v>
      </c>
      <c r="R26" s="4">
        <f t="shared" si="15"/>
        <v>-0.30097073208910058</v>
      </c>
      <c r="S26">
        <f>INDEX(m, MATCH($B$1, 'M stock'!$B$5:$B$271, 0), MATCH(A26, 'M stock'!$A$5:$BQ$5, 0))</f>
        <v>20835347096.995731</v>
      </c>
      <c r="T26" s="4">
        <f t="shared" si="16"/>
        <v>-0.26640576591028969</v>
      </c>
      <c r="U26" s="15">
        <f t="shared" si="17"/>
        <v>189656506321.431</v>
      </c>
      <c r="V26" s="4">
        <f t="shared" si="28"/>
        <v>-0.30097073208910052</v>
      </c>
      <c r="W26">
        <f t="shared" si="3"/>
        <v>4849269615382933</v>
      </c>
      <c r="X26" s="4">
        <f t="shared" si="29"/>
        <v>-0.68309080053079729</v>
      </c>
      <c r="Y26">
        <f t="shared" si="4"/>
        <v>9.1026324370078644</v>
      </c>
      <c r="Z26" s="10">
        <f t="shared" si="30"/>
        <v>-4.7117281696878739E-2</v>
      </c>
      <c r="AA26">
        <f t="shared" si="18"/>
        <v>4.4141118896781336E+16</v>
      </c>
      <c r="AB26">
        <f t="shared" si="31"/>
        <v>-1.0203251394859331E+17</v>
      </c>
      <c r="AC26" s="4">
        <f t="shared" si="36"/>
        <v>-0.69802270055452009</v>
      </c>
      <c r="AD26">
        <f t="shared" si="5"/>
        <v>-4.4140929240275016E+16</v>
      </c>
      <c r="AE26">
        <f t="shared" si="19"/>
        <v>189656506320</v>
      </c>
      <c r="AF26" s="4">
        <f t="shared" si="32"/>
        <v>-0.30097073207268893</v>
      </c>
      <c r="AG26" s="4">
        <f t="shared" si="6"/>
        <v>0.39705196848183116</v>
      </c>
      <c r="AH26" s="10">
        <f t="shared" si="37"/>
        <v>-0.45668385998503647</v>
      </c>
      <c r="AI26" s="10">
        <f t="shared" si="38"/>
        <v>0.38212006845810836</v>
      </c>
      <c r="AJ26" s="10">
        <f t="shared" si="39"/>
        <v>-0.2538534503758102</v>
      </c>
      <c r="AK26" t="str">
        <f t="shared" si="33"/>
        <v>inflation</v>
      </c>
      <c r="AL26">
        <f t="shared" si="20"/>
        <v>1</v>
      </c>
      <c r="AM26">
        <f t="shared" si="34"/>
        <v>-4849248780035836</v>
      </c>
      <c r="AN26">
        <f t="shared" si="35"/>
        <v>9.1026324370078644</v>
      </c>
    </row>
    <row r="27" spans="1:40" x14ac:dyDescent="0.35">
      <c r="A27">
        <v>1984</v>
      </c>
      <c r="B27">
        <f>INDEX(p, MATCH($B$1, 'p2'!$B$5:$B$271, 0), MATCH(A27, 'p2'!$A$5:$BQ$5, 0))</f>
        <v>1.2964557572652696E-5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2.0174028213339685</v>
      </c>
      <c r="G27">
        <f t="shared" si="11"/>
        <v>1.4527296672573108E+16</v>
      </c>
      <c r="H27">
        <f t="shared" si="0"/>
        <v>-2.9613822224208228E+16</v>
      </c>
      <c r="I27" s="4">
        <f t="shared" si="24"/>
        <v>-0.6708897047548017</v>
      </c>
      <c r="J27">
        <f>INDEX(PQ, MATCH($B$1, PQ!$B$5:$B$271, 0), MATCH(A27, PQ!$A$5:$BQ$5, 0))</f>
        <v>188339974086.57999</v>
      </c>
      <c r="K27">
        <f t="shared" si="1"/>
        <v>-1316532234.8510132</v>
      </c>
      <c r="L27" s="4">
        <f t="shared" si="25"/>
        <v>-6.941666597083394E-3</v>
      </c>
      <c r="M27" s="20">
        <f t="shared" si="12"/>
        <v>0.6639480381577183</v>
      </c>
      <c r="N27" t="str">
        <f t="shared" si="13"/>
        <v>inflation</v>
      </c>
      <c r="O27">
        <f t="shared" si="26"/>
        <v>1</v>
      </c>
      <c r="P27" s="22">
        <f t="shared" si="27"/>
        <v>-1.3534547831762502</v>
      </c>
      <c r="Q27">
        <f t="shared" si="14"/>
        <v>-1316532234.8510132</v>
      </c>
      <c r="R27" s="4">
        <f t="shared" si="15"/>
        <v>-6.941666597083394E-3</v>
      </c>
      <c r="S27">
        <f>INDEX(m, MATCH($B$1, 'M stock'!$B$5:$B$271, 0), MATCH(A27, 'M stock'!$A$5:$BQ$5, 0))</f>
        <v>24079684164.608387</v>
      </c>
      <c r="T27" s="4">
        <f t="shared" si="16"/>
        <v>0.15571312791234757</v>
      </c>
      <c r="U27" s="15">
        <f t="shared" si="17"/>
        <v>188339974086.57999</v>
      </c>
      <c r="V27" s="4">
        <f t="shared" si="28"/>
        <v>-6.941666597083394E-3</v>
      </c>
      <c r="W27">
        <f t="shared" si="3"/>
        <v>1857347158178527</v>
      </c>
      <c r="X27" s="4">
        <f t="shared" si="29"/>
        <v>-0.61698414287244008</v>
      </c>
      <c r="Y27">
        <f t="shared" si="4"/>
        <v>7.82153008316432</v>
      </c>
      <c r="Z27" s="10">
        <f t="shared" si="30"/>
        <v>-0.14073976541500965</v>
      </c>
      <c r="AA27">
        <f t="shared" si="18"/>
        <v>1.4527296672573108E+16</v>
      </c>
      <c r="AB27">
        <f t="shared" si="31"/>
        <v>-2.9613822224208228E+16</v>
      </c>
      <c r="AC27" s="4">
        <f t="shared" si="36"/>
        <v>-0.6708897047548017</v>
      </c>
      <c r="AD27">
        <f t="shared" si="5"/>
        <v>-1.4527108332599022E+16</v>
      </c>
      <c r="AE27">
        <f t="shared" si="19"/>
        <v>188339974086</v>
      </c>
      <c r="AF27" s="4">
        <f t="shared" si="32"/>
        <v>-6.9416665926486419E-3</v>
      </c>
      <c r="AG27" s="4">
        <f t="shared" si="6"/>
        <v>0.66394803816215309</v>
      </c>
      <c r="AH27" s="10">
        <f t="shared" si="37"/>
        <v>-0.26531155349494845</v>
      </c>
      <c r="AI27" s="10">
        <f t="shared" si="38"/>
        <v>0.61004247627979147</v>
      </c>
      <c r="AJ27" s="10">
        <f t="shared" si="39"/>
        <v>0.13379809882236102</v>
      </c>
      <c r="AK27" t="str">
        <f t="shared" si="33"/>
        <v>inflation</v>
      </c>
      <c r="AL27">
        <f t="shared" si="20"/>
        <v>1</v>
      </c>
      <c r="AM27">
        <f t="shared" si="34"/>
        <v>-1857323078494362.5</v>
      </c>
      <c r="AN27">
        <f t="shared" si="35"/>
        <v>7.82153008316432</v>
      </c>
    </row>
    <row r="28" spans="1:40" x14ac:dyDescent="0.35">
      <c r="A28">
        <v>1985</v>
      </c>
      <c r="B28">
        <f>INDEX(p, MATCH($B$1, 'p2'!$B$5:$B$271, 0), MATCH(A28, 'p2'!$A$5:$BQ$5, 0))</f>
        <v>4.5187143353210426E-5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2.4854365912592127</v>
      </c>
      <c r="G28">
        <f t="shared" si="11"/>
        <v>4666810711854715</v>
      </c>
      <c r="H28">
        <f t="shared" si="0"/>
        <v>-9860485960718392</v>
      </c>
      <c r="I28" s="4">
        <f t="shared" si="24"/>
        <v>-0.67875573707629666</v>
      </c>
      <c r="J28">
        <f>INDEX(PQ, MATCH($B$1, PQ!$B$5:$B$271, 0), MATCH(A28, PQ!$A$5:$BQ$5, 0))</f>
        <v>210879844638.87701</v>
      </c>
      <c r="K28">
        <f t="shared" si="1"/>
        <v>22539870552.297028</v>
      </c>
      <c r="L28" s="4">
        <f t="shared" si="25"/>
        <v>0.11967650872637073</v>
      </c>
      <c r="M28" s="20">
        <f t="shared" si="12"/>
        <v>0.79843224580266736</v>
      </c>
      <c r="N28" t="str">
        <f t="shared" si="13"/>
        <v>inflation</v>
      </c>
      <c r="O28">
        <f t="shared" si="26"/>
        <v>1</v>
      </c>
      <c r="P28" s="22">
        <f t="shared" si="27"/>
        <v>-1.6870043454565453</v>
      </c>
      <c r="Q28">
        <f t="shared" si="14"/>
        <v>22539870552.297028</v>
      </c>
      <c r="R28" s="4">
        <f t="shared" si="15"/>
        <v>0.11967650872637073</v>
      </c>
      <c r="S28">
        <f>INDEX(m, MATCH($B$1, 'M stock'!$B$5:$B$271, 0), MATCH(A28, 'M stock'!$A$5:$BQ$5, 0))</f>
        <v>30301149438.861355</v>
      </c>
      <c r="T28" s="4">
        <f t="shared" si="16"/>
        <v>0.25836988690229978</v>
      </c>
      <c r="U28" s="15">
        <f t="shared" si="17"/>
        <v>210879844638.87701</v>
      </c>
      <c r="V28" s="4">
        <f t="shared" si="28"/>
        <v>0.11967650872637073</v>
      </c>
      <c r="W28">
        <f t="shared" si="3"/>
        <v>670570148725910.5</v>
      </c>
      <c r="X28" s="4">
        <f t="shared" si="29"/>
        <v>-0.63896348306606898</v>
      </c>
      <c r="Y28">
        <f t="shared" si="4"/>
        <v>6.9594668368726209</v>
      </c>
      <c r="Z28" s="10">
        <f t="shared" si="30"/>
        <v>-0.1102167014798386</v>
      </c>
      <c r="AA28">
        <f t="shared" si="18"/>
        <v>4666810711854715</v>
      </c>
      <c r="AB28">
        <f t="shared" si="31"/>
        <v>-9860485960718392</v>
      </c>
      <c r="AC28" s="4">
        <f t="shared" si="36"/>
        <v>-0.67875573707629666</v>
      </c>
      <c r="AD28">
        <f t="shared" si="5"/>
        <v>-4666599832010076</v>
      </c>
      <c r="AE28">
        <f t="shared" si="19"/>
        <v>210879844639</v>
      </c>
      <c r="AF28" s="4">
        <f t="shared" si="32"/>
        <v>0.11967650873047174</v>
      </c>
      <c r="AG28" s="4">
        <f t="shared" si="6"/>
        <v>0.79843224580676841</v>
      </c>
      <c r="AH28" s="10">
        <f t="shared" si="37"/>
        <v>-0.64768568632606882</v>
      </c>
      <c r="AI28" s="10">
        <f t="shared" si="38"/>
        <v>0.75863999179654074</v>
      </c>
      <c r="AJ28" s="10">
        <f t="shared" si="39"/>
        <v>0.22989321021031034</v>
      </c>
      <c r="AK28" t="str">
        <f t="shared" si="33"/>
        <v>inflation</v>
      </c>
      <c r="AL28">
        <f t="shared" si="20"/>
        <v>1</v>
      </c>
      <c r="AM28">
        <f t="shared" si="34"/>
        <v>-670539847576471.63</v>
      </c>
      <c r="AN28">
        <f t="shared" si="35"/>
        <v>6.9594668368726209</v>
      </c>
    </row>
    <row r="29" spans="1:40" x14ac:dyDescent="0.35">
      <c r="A29">
        <v>1986</v>
      </c>
      <c r="B29">
        <f>INDEX(p, MATCH($B$1, 'p2'!$B$5:$B$271, 0), MATCH(A29, 'p2'!$A$5:$BQ$5, 0))</f>
        <v>1.1259701576211802E-4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1.491793182896973</v>
      </c>
      <c r="G29">
        <f t="shared" si="11"/>
        <v>2277865454382842</v>
      </c>
      <c r="H29">
        <f t="shared" si="0"/>
        <v>-2388945257471873</v>
      </c>
      <c r="I29" s="4">
        <f t="shared" si="24"/>
        <v>-0.51190104012648985</v>
      </c>
      <c r="J29">
        <f>INDEX(PQ, MATCH($B$1, PQ!$B$5:$B$271, 0), MATCH(A29, PQ!$A$5:$BQ$5, 0))</f>
        <v>256480852471.129</v>
      </c>
      <c r="K29">
        <f t="shared" si="1"/>
        <v>45601007832.251984</v>
      </c>
      <c r="L29" s="4">
        <f t="shared" si="25"/>
        <v>0.21624166079191598</v>
      </c>
      <c r="M29" s="20">
        <f t="shared" si="12"/>
        <v>0.72814270091840583</v>
      </c>
      <c r="N29" t="str">
        <f t="shared" si="13"/>
        <v>inflation</v>
      </c>
      <c r="O29">
        <f t="shared" si="26"/>
        <v>1</v>
      </c>
      <c r="P29" s="22">
        <f t="shared" si="27"/>
        <v>-0.76365048197856722</v>
      </c>
      <c r="Q29">
        <f t="shared" si="14"/>
        <v>45601007832.251984</v>
      </c>
      <c r="R29" s="4">
        <f t="shared" si="15"/>
        <v>0.21624166079191598</v>
      </c>
      <c r="S29">
        <f>INDEX(m, MATCH($B$1, 'M stock'!$B$5:$B$271, 0), MATCH(A29, 'M stock'!$A$5:$BQ$5, 0))</f>
        <v>53553105985.002266</v>
      </c>
      <c r="T29" s="4">
        <f t="shared" si="16"/>
        <v>0.76736219505654057</v>
      </c>
      <c r="U29" s="15">
        <f t="shared" si="17"/>
        <v>256480852471.129</v>
      </c>
      <c r="V29" s="4">
        <f t="shared" si="28"/>
        <v>0.21624166079191598</v>
      </c>
      <c r="W29">
        <f t="shared" si="3"/>
        <v>475617454179630.19</v>
      </c>
      <c r="X29" s="4">
        <f t="shared" si="29"/>
        <v>-0.29072677171313432</v>
      </c>
      <c r="Y29">
        <f t="shared" si="4"/>
        <v>4.7892806169441853</v>
      </c>
      <c r="Z29" s="10">
        <f t="shared" si="30"/>
        <v>-0.31183225249818897</v>
      </c>
      <c r="AA29">
        <f t="shared" si="18"/>
        <v>2277865454382842</v>
      </c>
      <c r="AB29">
        <f t="shared" si="31"/>
        <v>-2388945257471873</v>
      </c>
      <c r="AC29" s="4">
        <f t="shared" si="36"/>
        <v>-0.51190104012648985</v>
      </c>
      <c r="AD29">
        <f t="shared" si="5"/>
        <v>-2277608973530371</v>
      </c>
      <c r="AE29">
        <f t="shared" si="19"/>
        <v>256480852471</v>
      </c>
      <c r="AF29" s="4">
        <f t="shared" si="32"/>
        <v>0.21624166079059495</v>
      </c>
      <c r="AG29" s="4">
        <f t="shared" si="6"/>
        <v>0.72814270091708477</v>
      </c>
      <c r="AH29" s="10">
        <f t="shared" si="37"/>
        <v>0.12428590607184346</v>
      </c>
      <c r="AI29" s="10">
        <f t="shared" si="38"/>
        <v>0.50696843250372925</v>
      </c>
      <c r="AJ29" s="10">
        <f t="shared" si="39"/>
        <v>0.52807391328878395</v>
      </c>
      <c r="AK29" t="str">
        <f t="shared" si="33"/>
        <v>inflation</v>
      </c>
      <c r="AL29">
        <f t="shared" si="20"/>
        <v>1</v>
      </c>
      <c r="AM29">
        <f t="shared" si="34"/>
        <v>-475563901073645.19</v>
      </c>
      <c r="AN29">
        <f t="shared" si="35"/>
        <v>4.7892806169441853</v>
      </c>
    </row>
    <row r="30" spans="1:40" x14ac:dyDescent="0.35">
      <c r="A30">
        <v>1987</v>
      </c>
      <c r="B30">
        <f>INDEX(p, MATCH($B$1, 'p2'!$B$5:$B$271, 0), MATCH(A30, 'p2'!$A$5:$BQ$5, 0))</f>
        <v>3.4478186795165521E-4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2.0620870865713754</v>
      </c>
      <c r="G30">
        <f t="shared" si="11"/>
        <v>820973674095668.5</v>
      </c>
      <c r="H30">
        <f t="shared" si="0"/>
        <v>-1456891780287173.5</v>
      </c>
      <c r="I30" s="4">
        <f t="shared" si="24"/>
        <v>-0.63958640642447395</v>
      </c>
      <c r="J30">
        <f>INDEX(PQ, MATCH($B$1, PQ!$B$5:$B$271, 0), MATCH(A30, PQ!$A$5:$BQ$5, 0))</f>
        <v>283056836893.83801</v>
      </c>
      <c r="K30">
        <f t="shared" si="1"/>
        <v>26575984422.709015</v>
      </c>
      <c r="L30" s="4">
        <f t="shared" si="25"/>
        <v>0.10361781071240227</v>
      </c>
      <c r="M30" s="20">
        <f t="shared" si="12"/>
        <v>0.74320421713687623</v>
      </c>
      <c r="N30" t="str">
        <f t="shared" si="13"/>
        <v>inflation</v>
      </c>
      <c r="O30">
        <f t="shared" si="26"/>
        <v>1</v>
      </c>
      <c r="P30" s="22">
        <f t="shared" si="27"/>
        <v>-1.3188828694344992</v>
      </c>
      <c r="Q30">
        <f t="shared" si="14"/>
        <v>26575984422.709015</v>
      </c>
      <c r="R30" s="4">
        <f t="shared" si="15"/>
        <v>0.10361781071240227</v>
      </c>
      <c r="S30">
        <f>INDEX(m, MATCH($B$1, 'M stock'!$B$5:$B$271, 0), MATCH(A30, 'M stock'!$A$5:$BQ$5, 0))</f>
        <v>58477622263.386436</v>
      </c>
      <c r="T30" s="4">
        <f t="shared" si="16"/>
        <v>9.195575471875149E-2</v>
      </c>
      <c r="U30" s="15">
        <f t="shared" si="17"/>
        <v>283056836893.83801</v>
      </c>
      <c r="V30" s="4">
        <f t="shared" si="28"/>
        <v>0.10361781071240227</v>
      </c>
      <c r="W30">
        <f t="shared" si="3"/>
        <v>169607591637000.13</v>
      </c>
      <c r="X30" s="4">
        <f t="shared" si="29"/>
        <v>-0.64339493820816951</v>
      </c>
      <c r="Y30">
        <f t="shared" si="4"/>
        <v>4.8404299959210793</v>
      </c>
      <c r="Z30" s="10">
        <f t="shared" si="30"/>
        <v>1.0679971183131463E-2</v>
      </c>
      <c r="AA30">
        <f t="shared" si="18"/>
        <v>820973674095668.63</v>
      </c>
      <c r="AB30">
        <f t="shared" si="31"/>
        <v>-1456891780287173.5</v>
      </c>
      <c r="AC30" s="4">
        <f t="shared" si="36"/>
        <v>-0.63958640642447395</v>
      </c>
      <c r="AD30">
        <f t="shared" si="5"/>
        <v>-820690617258774.75</v>
      </c>
      <c r="AE30">
        <f t="shared" si="19"/>
        <v>283056836893.875</v>
      </c>
      <c r="AF30" s="4">
        <f t="shared" si="32"/>
        <v>0.10361781071310154</v>
      </c>
      <c r="AG30" s="4">
        <f t="shared" si="6"/>
        <v>0.74320421713757545</v>
      </c>
      <c r="AH30" s="10">
        <f t="shared" si="37"/>
        <v>-3.13191236871153</v>
      </c>
      <c r="AI30" s="10">
        <f t="shared" si="38"/>
        <v>0.74701274892127101</v>
      </c>
      <c r="AJ30" s="10">
        <f t="shared" si="39"/>
        <v>9.2937839529970076E-2</v>
      </c>
      <c r="AK30" t="str">
        <f t="shared" si="33"/>
        <v>inflation</v>
      </c>
      <c r="AL30">
        <f t="shared" si="20"/>
        <v>1</v>
      </c>
      <c r="AM30">
        <f t="shared" si="34"/>
        <v>-169549114014736.75</v>
      </c>
      <c r="AN30">
        <f t="shared" si="35"/>
        <v>4.8404299959210793</v>
      </c>
    </row>
    <row r="31" spans="1:40" x14ac:dyDescent="0.35">
      <c r="A31">
        <v>1988</v>
      </c>
      <c r="B31">
        <f>INDEX(p, MATCH($B$1, 'p2'!$B$5:$B$271, 0), MATCH(A31, 'p2'!$A$5:$BQ$5, 0))</f>
        <v>2.5098446767518384E-3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6.2795147020427562</v>
      </c>
      <c r="G31">
        <f t="shared" si="11"/>
        <v>122669714825030.16</v>
      </c>
      <c r="H31">
        <f t="shared" si="0"/>
        <v>-698303959270638.38</v>
      </c>
      <c r="I31" s="4">
        <f t="shared" si="24"/>
        <v>-0.85058020896936171</v>
      </c>
      <c r="J31">
        <f>INDEX(PQ, MATCH($B$1, PQ!$B$5:$B$271, 0), MATCH(A31, PQ!$A$5:$BQ$5, 0))</f>
        <v>307881930752.26801</v>
      </c>
      <c r="K31">
        <f t="shared" si="1"/>
        <v>24825093858.429993</v>
      </c>
      <c r="L31" s="4">
        <f t="shared" si="25"/>
        <v>8.770356558368797E-2</v>
      </c>
      <c r="M31" s="20">
        <f t="shared" si="12"/>
        <v>0.93828377455304968</v>
      </c>
      <c r="N31" t="str">
        <f t="shared" si="13"/>
        <v>inflation</v>
      </c>
      <c r="O31">
        <f t="shared" si="26"/>
        <v>1</v>
      </c>
      <c r="P31" s="22">
        <f t="shared" si="27"/>
        <v>-5.3412309274897067</v>
      </c>
      <c r="Q31">
        <f t="shared" si="14"/>
        <v>24825093858.429993</v>
      </c>
      <c r="R31" s="4">
        <f t="shared" si="15"/>
        <v>8.770356558368797E-2</v>
      </c>
      <c r="S31">
        <f>INDEX(m, MATCH($B$1, 'M stock'!$B$5:$B$271, 0), MATCH(A31, 'M stock'!$A$5:$BQ$5, 0))</f>
        <v>247683733917.56699</v>
      </c>
      <c r="T31" s="4">
        <f t="shared" si="16"/>
        <v>3.2355301794246314</v>
      </c>
      <c r="U31" s="15">
        <f t="shared" si="17"/>
        <v>307881930752.26801</v>
      </c>
      <c r="V31" s="4">
        <f t="shared" si="28"/>
        <v>8.770356558368797E-2</v>
      </c>
      <c r="W31">
        <f t="shared" si="3"/>
        <v>98684885248800.109</v>
      </c>
      <c r="X31" s="4">
        <f t="shared" si="29"/>
        <v>-0.41815761726038286</v>
      </c>
      <c r="Y31">
        <f t="shared" si="4"/>
        <v>1.2430446112974698</v>
      </c>
      <c r="Z31" s="10">
        <f t="shared" si="30"/>
        <v>-0.7431954160384604</v>
      </c>
      <c r="AA31">
        <f t="shared" si="18"/>
        <v>122669714825030.14</v>
      </c>
      <c r="AB31">
        <f t="shared" si="31"/>
        <v>-698303959270638.5</v>
      </c>
      <c r="AC31" s="4">
        <f t="shared" si="36"/>
        <v>-0.85058020896936171</v>
      </c>
      <c r="AD31">
        <f t="shared" si="5"/>
        <v>-122361832894277.88</v>
      </c>
      <c r="AE31">
        <f t="shared" si="19"/>
        <v>307881930752.26563</v>
      </c>
      <c r="AF31" s="4">
        <f t="shared" si="32"/>
        <v>8.7703565583537438E-2</v>
      </c>
      <c r="AG31" s="4">
        <f t="shared" si="6"/>
        <v>0.93828377455289913</v>
      </c>
      <c r="AH31" s="10">
        <f t="shared" si="37"/>
        <v>-0.76854786648194673</v>
      </c>
      <c r="AI31" s="10">
        <f t="shared" si="38"/>
        <v>0.50586118284392034</v>
      </c>
      <c r="AJ31" s="10">
        <f t="shared" si="39"/>
        <v>0.83089898162199782</v>
      </c>
      <c r="AK31" t="str">
        <f t="shared" si="33"/>
        <v>inflation</v>
      </c>
      <c r="AL31">
        <f t="shared" si="20"/>
        <v>1</v>
      </c>
      <c r="AM31">
        <f t="shared" si="34"/>
        <v>-98437201514882.547</v>
      </c>
      <c r="AN31">
        <f t="shared" si="35"/>
        <v>1.2430446112974698</v>
      </c>
    </row>
    <row r="32" spans="1:40" x14ac:dyDescent="0.35">
      <c r="A32">
        <v>1989</v>
      </c>
      <c r="B32">
        <f>INDEX(p, MATCH($B$1, 'p2'!$B$5:$B$271, 0), MATCH(A32, 'p2'!$A$5:$BQ$5, 0))</f>
        <v>3.5248866259514684E-2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13.044242094348505</v>
      </c>
      <c r="G32">
        <f t="shared" si="11"/>
        <v>11716428473098.531</v>
      </c>
      <c r="H32">
        <f t="shared" si="0"/>
        <v>-110953286351931.63</v>
      </c>
      <c r="I32" s="4">
        <f t="shared" si="24"/>
        <v>-0.90448801083616892</v>
      </c>
      <c r="J32">
        <f>INDEX(PQ, MATCH($B$1, PQ!$B$5:$B$271, 0), MATCH(A32, PQ!$A$5:$BQ$5, 0))</f>
        <v>412990820287.41998</v>
      </c>
      <c r="K32">
        <f t="shared" si="1"/>
        <v>105108889535.15198</v>
      </c>
      <c r="L32" s="4">
        <f t="shared" si="25"/>
        <v>0.34139349872963498</v>
      </c>
      <c r="M32" s="20">
        <f t="shared" si="12"/>
        <v>1.245881509565804</v>
      </c>
      <c r="N32" t="str">
        <f t="shared" si="13"/>
        <v>inflation</v>
      </c>
      <c r="O32">
        <f t="shared" si="26"/>
        <v>1</v>
      </c>
      <c r="P32" s="22">
        <f t="shared" si="27"/>
        <v>-11.798360584782701</v>
      </c>
      <c r="Q32">
        <f t="shared" si="14"/>
        <v>105108889535.15198</v>
      </c>
      <c r="R32" s="4">
        <f t="shared" si="15"/>
        <v>0.34139349872963498</v>
      </c>
      <c r="S32">
        <f>INDEX(m, MATCH($B$1, 'M stock'!$B$5:$B$271, 0), MATCH(A32, 'M stock'!$A$5:$BQ$5, 0))</f>
        <v>459763285783.81006</v>
      </c>
      <c r="T32" s="4">
        <f t="shared" si="16"/>
        <v>0.85625143206548415</v>
      </c>
      <c r="U32" s="15">
        <f t="shared" si="17"/>
        <v>412990820287.41998</v>
      </c>
      <c r="V32" s="4">
        <f t="shared" si="28"/>
        <v>0.34139349872963498</v>
      </c>
      <c r="W32">
        <f t="shared" si="3"/>
        <v>13043349604463</v>
      </c>
      <c r="X32" s="4">
        <f t="shared" si="29"/>
        <v>-0.86782829435755371</v>
      </c>
      <c r="Y32">
        <f t="shared" si="4"/>
        <v>0.89826837648279856</v>
      </c>
      <c r="Z32" s="10">
        <f t="shared" si="30"/>
        <v>-0.27736432922934229</v>
      </c>
      <c r="AA32">
        <f t="shared" si="18"/>
        <v>11716428473098.531</v>
      </c>
      <c r="AB32">
        <f t="shared" si="31"/>
        <v>-110953286351931.61</v>
      </c>
      <c r="AC32" s="4">
        <f t="shared" si="36"/>
        <v>-0.90448801083616892</v>
      </c>
      <c r="AD32">
        <f t="shared" si="5"/>
        <v>-11303437652811.111</v>
      </c>
      <c r="AE32">
        <f t="shared" si="19"/>
        <v>412990820287.41992</v>
      </c>
      <c r="AF32" s="4">
        <f t="shared" si="32"/>
        <v>0.3413934987296452</v>
      </c>
      <c r="AG32" s="4">
        <f t="shared" si="6"/>
        <v>1.2458815095658142</v>
      </c>
      <c r="AH32" s="10">
        <f t="shared" si="37"/>
        <v>1.0869002186340144</v>
      </c>
      <c r="AI32" s="10">
        <f t="shared" si="38"/>
        <v>1.2092217930871989</v>
      </c>
      <c r="AJ32" s="10">
        <f t="shared" si="39"/>
        <v>0.61875782795898748</v>
      </c>
      <c r="AK32" t="str">
        <f t="shared" si="33"/>
        <v>inflation</v>
      </c>
      <c r="AL32">
        <f t="shared" si="20"/>
        <v>1</v>
      </c>
      <c r="AM32">
        <f t="shared" si="34"/>
        <v>-12583586318679.189</v>
      </c>
      <c r="AN32">
        <f t="shared" si="35"/>
        <v>0.89826837648279856</v>
      </c>
    </row>
    <row r="33" spans="1:40" x14ac:dyDescent="0.35">
      <c r="A33">
        <v>1990</v>
      </c>
      <c r="B33">
        <f>INDEX(p, MATCH($B$1, 'p2'!$B$5:$B$271, 0), MATCH(A33, 'p2'!$A$5:$BQ$5, 0))</f>
        <v>1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27.369706776883106</v>
      </c>
      <c r="G33">
        <f t="shared" si="11"/>
        <v>384959818181.81702</v>
      </c>
      <c r="H33">
        <f t="shared" si="0"/>
        <v>-11331468654916.715</v>
      </c>
      <c r="I33" s="4">
        <f t="shared" si="24"/>
        <v>-0.96714358654041188</v>
      </c>
      <c r="J33">
        <f>INDEX(PQ, MATCH($B$1, PQ!$B$5:$B$271, 0), MATCH(A33, PQ!$A$5:$BQ$5, 0))</f>
        <v>384959818181.81702</v>
      </c>
      <c r="K33">
        <f t="shared" si="1"/>
        <v>-28031002105.602966</v>
      </c>
      <c r="L33" s="4">
        <f t="shared" si="25"/>
        <v>-6.7873184411447351E-2</v>
      </c>
      <c r="M33" s="20">
        <f t="shared" si="12"/>
        <v>0.89927040212896459</v>
      </c>
      <c r="N33" t="str">
        <f t="shared" si="13"/>
        <v>inflation</v>
      </c>
      <c r="O33">
        <f t="shared" si="26"/>
        <v>1</v>
      </c>
      <c r="P33" s="22">
        <f t="shared" si="27"/>
        <v>-26.47043637475414</v>
      </c>
      <c r="Q33">
        <f t="shared" si="14"/>
        <v>-28031002105.602966</v>
      </c>
      <c r="R33" s="4">
        <f t="shared" si="15"/>
        <v>-6.7873184411447351E-2</v>
      </c>
      <c r="S33">
        <f>INDEX(m, MATCH($B$1, 'M stock'!$B$5:$B$271, 0), MATCH(A33, 'M stock'!$A$5:$BQ$5, 0))</f>
        <v>117006666666.66673</v>
      </c>
      <c r="T33" s="4">
        <f t="shared" si="16"/>
        <v>-0.74550671990436912</v>
      </c>
      <c r="U33" s="15">
        <f t="shared" si="17"/>
        <v>384959818181.81702</v>
      </c>
      <c r="V33" s="4">
        <f t="shared" si="28"/>
        <v>-6.7873184411447351E-2</v>
      </c>
      <c r="W33">
        <f t="shared" si="3"/>
        <v>117006666666.66673</v>
      </c>
      <c r="X33" s="4">
        <f t="shared" si="29"/>
        <v>-0.99102940040596399</v>
      </c>
      <c r="Y33">
        <f t="shared" si="4"/>
        <v>3.2900673880276066</v>
      </c>
      <c r="Z33" s="10">
        <f t="shared" si="30"/>
        <v>2.6626775183937581</v>
      </c>
      <c r="AA33">
        <f t="shared" si="18"/>
        <v>384959818181.81702</v>
      </c>
      <c r="AB33">
        <f t="shared" si="31"/>
        <v>-11331468654916.715</v>
      </c>
      <c r="AC33" s="4">
        <f t="shared" si="36"/>
        <v>-0.96714358654041188</v>
      </c>
      <c r="AD33">
        <f t="shared" si="5"/>
        <v>0</v>
      </c>
      <c r="AE33">
        <f t="shared" si="19"/>
        <v>384959818181.81702</v>
      </c>
      <c r="AF33" s="4">
        <f t="shared" si="32"/>
        <v>-6.7873184411447213E-2</v>
      </c>
      <c r="AG33" s="4">
        <f t="shared" si="6"/>
        <v>0.8992704021289647</v>
      </c>
      <c r="AH33" s="10">
        <f t="shared" si="37"/>
        <v>-9.3356004019572253E-2</v>
      </c>
      <c r="AI33" s="10">
        <f t="shared" si="38"/>
        <v>0.9231562159945168</v>
      </c>
      <c r="AJ33" s="10">
        <f t="shared" si="39"/>
        <v>-2.7305507028052052</v>
      </c>
      <c r="AK33" t="str">
        <f t="shared" si="33"/>
        <v>inflation</v>
      </c>
      <c r="AL33">
        <f t="shared" si="20"/>
        <v>1</v>
      </c>
      <c r="AM33">
        <f t="shared" si="34"/>
        <v>0</v>
      </c>
      <c r="AN33">
        <f t="shared" si="35"/>
        <v>3.2900673880276066</v>
      </c>
    </row>
    <row r="34" spans="1:40" x14ac:dyDescent="0.35">
      <c r="A34">
        <v>1991</v>
      </c>
      <c r="B34">
        <f>INDEX(p, MATCH($B$1, 'p2'!$B$5:$B$271, 0), MATCH(A34, 'p2'!$A$5:$BQ$5, 0))</f>
        <v>5.1667809393200281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4.1667809393200281</v>
      </c>
      <c r="G34">
        <f t="shared" si="11"/>
        <v>66295454545.469864</v>
      </c>
      <c r="H34">
        <f t="shared" si="0"/>
        <v>-318664363636.34717</v>
      </c>
      <c r="I34" s="4">
        <f t="shared" si="24"/>
        <v>-0.82778604047927307</v>
      </c>
      <c r="J34">
        <f>INDEX(PQ, MATCH($B$1, PQ!$B$5:$B$271, 0), MATCH(A34, PQ!$A$5:$BQ$5, 0))</f>
        <v>342534090909.091</v>
      </c>
      <c r="K34">
        <f t="shared" si="1"/>
        <v>-42425727272.726013</v>
      </c>
      <c r="L34" s="4">
        <f t="shared" si="25"/>
        <v>-0.11020819646347683</v>
      </c>
      <c r="M34" s="20">
        <f t="shared" si="12"/>
        <v>0.71757784401579627</v>
      </c>
      <c r="N34" t="str">
        <f t="shared" si="13"/>
        <v>inflation</v>
      </c>
      <c r="O34">
        <f t="shared" si="26"/>
        <v>1</v>
      </c>
      <c r="P34" s="22">
        <f t="shared" si="27"/>
        <v>-3.4492030953042319</v>
      </c>
      <c r="Q34">
        <f t="shared" si="14"/>
        <v>-42425727272.726013</v>
      </c>
      <c r="R34" s="4">
        <f t="shared" si="15"/>
        <v>-0.11020819646347683</v>
      </c>
      <c r="S34">
        <f>INDEX(m, MATCH($B$1, 'M stock'!$B$5:$B$271, 0), MATCH(A34, 'M stock'!$A$5:$BQ$5, 0))</f>
        <v>119988326446.28142</v>
      </c>
      <c r="T34" s="4">
        <f t="shared" si="16"/>
        <v>2.5482819608125037E-2</v>
      </c>
      <c r="U34" s="15">
        <f t="shared" si="17"/>
        <v>342534090909.091</v>
      </c>
      <c r="V34" s="4">
        <f t="shared" si="28"/>
        <v>-0.11020819646347683</v>
      </c>
      <c r="W34">
        <f t="shared" si="3"/>
        <v>23223033423.606388</v>
      </c>
      <c r="X34" s="4">
        <f t="shared" si="29"/>
        <v>-0.80152384402364785</v>
      </c>
      <c r="Y34">
        <f t="shared" si="4"/>
        <v>2.8547284644597735</v>
      </c>
      <c r="Z34" s="10">
        <f t="shared" si="30"/>
        <v>-0.1323191510155719</v>
      </c>
      <c r="AA34">
        <f t="shared" si="18"/>
        <v>66295454545.469864</v>
      </c>
      <c r="AB34">
        <f t="shared" si="31"/>
        <v>-318664363636.34717</v>
      </c>
      <c r="AC34" s="4">
        <f t="shared" si="36"/>
        <v>-0.82778604047927307</v>
      </c>
      <c r="AD34">
        <f t="shared" si="5"/>
        <v>276238636363.62115</v>
      </c>
      <c r="AE34">
        <f t="shared" si="19"/>
        <v>342534090909.091</v>
      </c>
      <c r="AF34" s="4">
        <f t="shared" si="32"/>
        <v>-0.11020819646347683</v>
      </c>
      <c r="AG34" s="4">
        <f t="shared" si="6"/>
        <v>0.71757784401579627</v>
      </c>
      <c r="AH34" s="10">
        <f t="shared" si="37"/>
        <v>-0.77683062679489145</v>
      </c>
      <c r="AI34" s="10">
        <f t="shared" si="38"/>
        <v>0.69131564756017105</v>
      </c>
      <c r="AJ34" s="10">
        <f t="shared" si="39"/>
        <v>2.2110954552095066E-2</v>
      </c>
      <c r="AK34" t="str">
        <f t="shared" si="33"/>
        <v>inflation</v>
      </c>
      <c r="AL34">
        <f t="shared" si="20"/>
        <v>1</v>
      </c>
      <c r="AM34">
        <f t="shared" si="34"/>
        <v>96765293022.675049</v>
      </c>
      <c r="AN34">
        <f t="shared" si="35"/>
        <v>2.8547284644597735</v>
      </c>
    </row>
    <row r="35" spans="1:40" x14ac:dyDescent="0.35">
      <c r="A35">
        <v>1992</v>
      </c>
      <c r="B35">
        <f>INDEX(p, MATCH($B$1, 'p2'!$B$5:$B$271, 0), MATCH(A35, 'p2'!$A$5:$BQ$5, 0))</f>
        <v>55.233558002875505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9.6901296283996299</v>
      </c>
      <c r="G35">
        <f t="shared" si="11"/>
        <v>5941893329.8692446</v>
      </c>
      <c r="H35">
        <f t="shared" si="0"/>
        <v>-60353561215.600616</v>
      </c>
      <c r="I35" s="4">
        <f t="shared" si="24"/>
        <v>-0.91037253804793061</v>
      </c>
      <c r="J35">
        <f>INDEX(PQ, MATCH($B$1, PQ!$B$5:$B$271, 0), MATCH(A35, PQ!$A$5:$BQ$5, 0))</f>
        <v>328191909882.23199</v>
      </c>
      <c r="K35">
        <f t="shared" si="1"/>
        <v>-14342181026.859009</v>
      </c>
      <c r="L35" s="4">
        <f t="shared" si="25"/>
        <v>-4.1870813467922652E-2</v>
      </c>
      <c r="M35" s="20">
        <f t="shared" si="12"/>
        <v>0.86850172458000796</v>
      </c>
      <c r="N35" t="str">
        <f t="shared" si="13"/>
        <v>inflation</v>
      </c>
      <c r="O35">
        <f t="shared" si="26"/>
        <v>1</v>
      </c>
      <c r="P35" s="22">
        <f t="shared" si="27"/>
        <v>-8.8216279038196213</v>
      </c>
      <c r="Q35">
        <f t="shared" si="14"/>
        <v>-14342181026.859009</v>
      </c>
      <c r="R35" s="4">
        <f t="shared" si="15"/>
        <v>-4.1870813467922652E-2</v>
      </c>
      <c r="S35">
        <f>INDEX(m, MATCH($B$1, 'M stock'!$B$5:$B$271, 0), MATCH(A35, 'M stock'!$A$5:$BQ$5, 0))</f>
        <v>199975236233.30069</v>
      </c>
      <c r="T35" s="4">
        <f t="shared" si="16"/>
        <v>0.66662243033141466</v>
      </c>
      <c r="U35" s="15">
        <f t="shared" si="17"/>
        <v>328191909882.23199</v>
      </c>
      <c r="V35" s="4">
        <f t="shared" si="28"/>
        <v>-4.1870813467922652E-2</v>
      </c>
      <c r="W35">
        <f t="shared" si="3"/>
        <v>3620538735.2176337</v>
      </c>
      <c r="X35" s="4">
        <f t="shared" si="29"/>
        <v>-0.84409707943074619</v>
      </c>
      <c r="Y35">
        <f t="shared" si="4"/>
        <v>1.6411627562692193</v>
      </c>
      <c r="Z35" s="10">
        <f t="shared" si="30"/>
        <v>-0.42510722939115275</v>
      </c>
      <c r="AA35">
        <f t="shared" si="18"/>
        <v>5941893329.8692446</v>
      </c>
      <c r="AB35">
        <f t="shared" si="31"/>
        <v>-60353561215.600616</v>
      </c>
      <c r="AC35" s="4">
        <f t="shared" si="36"/>
        <v>-0.91037253804793061</v>
      </c>
      <c r="AD35">
        <f t="shared" si="5"/>
        <v>322250016552.36273</v>
      </c>
      <c r="AE35">
        <f t="shared" si="19"/>
        <v>328191909882.23199</v>
      </c>
      <c r="AF35" s="4">
        <f t="shared" si="32"/>
        <v>-4.1870813467922652E-2</v>
      </c>
      <c r="AG35" s="4">
        <f t="shared" si="6"/>
        <v>0.86850172458000796</v>
      </c>
      <c r="AH35" s="10">
        <f t="shared" si="37"/>
        <v>-0.76677474429402759</v>
      </c>
      <c r="AI35" s="10">
        <f t="shared" si="38"/>
        <v>0.80222626596282354</v>
      </c>
      <c r="AJ35" s="10">
        <f t="shared" si="39"/>
        <v>0.3832364159232301</v>
      </c>
      <c r="AK35" t="str">
        <f t="shared" si="33"/>
        <v>inflation</v>
      </c>
      <c r="AL35">
        <f t="shared" si="20"/>
        <v>1</v>
      </c>
      <c r="AM35">
        <f t="shared" si="34"/>
        <v>196354697498.08304</v>
      </c>
      <c r="AN35">
        <f t="shared" si="35"/>
        <v>1.6411627562692193</v>
      </c>
    </row>
    <row r="36" spans="1:40" x14ac:dyDescent="0.35">
      <c r="A36">
        <v>1993</v>
      </c>
      <c r="B36">
        <f>INDEX(p, MATCH($B$1, 'p2'!$B$5:$B$271, 0), MATCH(A36, 'p2'!$A$5:$BQ$5, 0))</f>
        <v>1157.7783626020341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19.961502471771947</v>
      </c>
      <c r="G36">
        <f t="shared" si="11"/>
        <v>318102364.2152431</v>
      </c>
      <c r="H36">
        <f t="shared" si="0"/>
        <v>-5623790965.6540012</v>
      </c>
      <c r="I36" s="4">
        <f t="shared" si="24"/>
        <v>-0.94646447747283213</v>
      </c>
      <c r="J36">
        <f>INDEX(PQ, MATCH($B$1, PQ!$B$5:$B$271, 0), MATCH(A36, PQ!$A$5:$BQ$5, 0))</f>
        <v>368292034380.96002</v>
      </c>
      <c r="K36">
        <f t="shared" si="1"/>
        <v>40100124498.728027</v>
      </c>
      <c r="L36" s="4">
        <f t="shared" si="25"/>
        <v>0.12218498778083077</v>
      </c>
      <c r="M36" s="20">
        <f t="shared" si="12"/>
        <v>1.0686494652536629</v>
      </c>
      <c r="N36" t="str">
        <f t="shared" si="13"/>
        <v>inflation</v>
      </c>
      <c r="O36">
        <f t="shared" si="26"/>
        <v>1</v>
      </c>
      <c r="P36" s="22">
        <f t="shared" si="27"/>
        <v>-18.892853006518283</v>
      </c>
      <c r="Q36">
        <f t="shared" si="14"/>
        <v>40100124498.728027</v>
      </c>
      <c r="R36" s="4">
        <f t="shared" si="15"/>
        <v>0.12218498778083077</v>
      </c>
      <c r="S36">
        <f>INDEX(m, MATCH($B$1, 'M stock'!$B$5:$B$271, 0), MATCH(A36, 'M stock'!$A$5:$BQ$5, 0))</f>
        <v>344938071046.69928</v>
      </c>
      <c r="T36" s="4">
        <f t="shared" si="16"/>
        <v>0.72490393082610494</v>
      </c>
      <c r="U36" s="15">
        <f t="shared" si="17"/>
        <v>368292034380.96002</v>
      </c>
      <c r="V36" s="4">
        <f t="shared" si="28"/>
        <v>0.12218498778083077</v>
      </c>
      <c r="W36">
        <f t="shared" si="3"/>
        <v>297931004.92176467</v>
      </c>
      <c r="X36" s="4">
        <f t="shared" si="29"/>
        <v>-0.91771086384914591</v>
      </c>
      <c r="Y36">
        <f t="shared" si="4"/>
        <v>1.0677048006426029</v>
      </c>
      <c r="Z36" s="10">
        <f t="shared" si="30"/>
        <v>-0.34942174591521458</v>
      </c>
      <c r="AA36">
        <f t="shared" si="18"/>
        <v>318102364.2152431</v>
      </c>
      <c r="AB36">
        <f t="shared" si="31"/>
        <v>-5623790965.6540012</v>
      </c>
      <c r="AC36" s="4">
        <f t="shared" si="36"/>
        <v>-0.94646447747283213</v>
      </c>
      <c r="AD36">
        <f t="shared" si="5"/>
        <v>367973932016.74475</v>
      </c>
      <c r="AE36">
        <f t="shared" si="19"/>
        <v>368292034380.96002</v>
      </c>
      <c r="AF36" s="4">
        <f t="shared" si="32"/>
        <v>0.12218498778083077</v>
      </c>
      <c r="AG36" s="4">
        <f t="shared" si="6"/>
        <v>1.0686494652536629</v>
      </c>
      <c r="AH36" s="10">
        <f t="shared" si="37"/>
        <v>0.42977139345364351</v>
      </c>
      <c r="AI36" s="10">
        <f t="shared" si="38"/>
        <v>1.0398958516299768</v>
      </c>
      <c r="AJ36" s="10">
        <f t="shared" si="39"/>
        <v>0.47160673369604533</v>
      </c>
      <c r="AK36" t="str">
        <f t="shared" si="33"/>
        <v>inflation</v>
      </c>
      <c r="AL36">
        <f t="shared" si="20"/>
        <v>1</v>
      </c>
      <c r="AM36">
        <f t="shared" si="34"/>
        <v>344640140041.77747</v>
      </c>
      <c r="AN36">
        <f t="shared" si="35"/>
        <v>1.0677048006426029</v>
      </c>
    </row>
    <row r="37" spans="1:40" x14ac:dyDescent="0.35">
      <c r="A37">
        <v>1994</v>
      </c>
      <c r="B37">
        <f>INDEX(p, MATCH($B$1, 'p2'!$B$5:$B$271, 0), MATCH(A37, 'p2'!$A$5:$BQ$5, 0))</f>
        <v>27093.968781583077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22.401688662319689</v>
      </c>
      <c r="G37">
        <f t="shared" si="11"/>
        <v>19390642.675164405</v>
      </c>
      <c r="H37">
        <f t="shared" si="0"/>
        <v>-298711721.5400787</v>
      </c>
      <c r="I37" s="4">
        <f t="shared" si="24"/>
        <v>-0.93904275838062057</v>
      </c>
      <c r="J37">
        <f>INDEX(PQ, MATCH($B$1, PQ!$B$5:$B$271, 0), MATCH(A37, PQ!$A$5:$BQ$5, 0))</f>
        <v>525369467295.737</v>
      </c>
      <c r="K37">
        <f t="shared" si="1"/>
        <v>157077432914.77698</v>
      </c>
      <c r="L37" s="4">
        <f t="shared" si="25"/>
        <v>0.42650239009051338</v>
      </c>
      <c r="M37" s="20">
        <f t="shared" si="12"/>
        <v>1.3655451484711341</v>
      </c>
      <c r="N37" t="str">
        <f t="shared" si="13"/>
        <v>inflation</v>
      </c>
      <c r="O37">
        <f t="shared" si="26"/>
        <v>1</v>
      </c>
      <c r="P37" s="22">
        <f t="shared" si="27"/>
        <v>-21.036143513848554</v>
      </c>
      <c r="Q37">
        <f t="shared" si="14"/>
        <v>157077432914.77698</v>
      </c>
      <c r="R37" s="4">
        <f t="shared" si="15"/>
        <v>0.42650239009051338</v>
      </c>
      <c r="S37">
        <f>INDEX(m, MATCH($B$1, 'M stock'!$B$5:$B$271, 0), MATCH(A37, 'M stock'!$A$5:$BQ$5, 0))</f>
        <v>238839809593.73172</v>
      </c>
      <c r="T37" s="4">
        <f t="shared" si="16"/>
        <v>-0.30758640567281276</v>
      </c>
      <c r="U37" s="15">
        <f t="shared" si="17"/>
        <v>525369467295.737</v>
      </c>
      <c r="V37" s="4">
        <f t="shared" si="28"/>
        <v>0.42650239009051338</v>
      </c>
      <c r="W37">
        <f t="shared" si="3"/>
        <v>8815238.9751065671</v>
      </c>
      <c r="X37" s="4">
        <f t="shared" si="29"/>
        <v>-0.97041181068945348</v>
      </c>
      <c r="Y37">
        <f t="shared" si="4"/>
        <v>2.1996729447632468</v>
      </c>
      <c r="Z37" s="10">
        <f t="shared" si="30"/>
        <v>1.0601883062053892</v>
      </c>
      <c r="AA37">
        <f t="shared" si="18"/>
        <v>19390642.675164409</v>
      </c>
      <c r="AB37">
        <f t="shared" si="31"/>
        <v>-298711721.5400787</v>
      </c>
      <c r="AC37" s="4">
        <f t="shared" si="36"/>
        <v>-0.93904275838062057</v>
      </c>
      <c r="AD37">
        <f t="shared" si="5"/>
        <v>525350076653.06183</v>
      </c>
      <c r="AE37">
        <f t="shared" si="19"/>
        <v>525369467295.737</v>
      </c>
      <c r="AF37" s="4">
        <f t="shared" si="32"/>
        <v>0.42650239009051338</v>
      </c>
      <c r="AG37" s="4">
        <f t="shared" si="6"/>
        <v>1.3655451484711341</v>
      </c>
      <c r="AH37" s="10">
        <f t="shared" si="37"/>
        <v>0.38129390443304212</v>
      </c>
      <c r="AI37" s="10">
        <f t="shared" si="38"/>
        <v>1.3969142007799669</v>
      </c>
      <c r="AJ37" s="10">
        <f t="shared" si="39"/>
        <v>-0.63368591611487579</v>
      </c>
      <c r="AK37" t="str">
        <f t="shared" si="33"/>
        <v>inflation</v>
      </c>
      <c r="AL37">
        <f t="shared" si="20"/>
        <v>1</v>
      </c>
      <c r="AM37">
        <f t="shared" si="34"/>
        <v>238830994354.75659</v>
      </c>
      <c r="AN37">
        <f t="shared" si="35"/>
        <v>2.1996729447632468</v>
      </c>
    </row>
    <row r="38" spans="1:40" x14ac:dyDescent="0.35">
      <c r="A38">
        <v>1995</v>
      </c>
      <c r="B38">
        <f>INDEX(p, MATCH($B$1, 'p2'!$B$5:$B$271, 0), MATCH(A38, 'p2'!$A$5:$BQ$5, 0))</f>
        <v>52556.350428484635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0.93978043055137139</v>
      </c>
      <c r="G38">
        <f t="shared" si="11"/>
        <v>14638251.033693157</v>
      </c>
      <c r="H38">
        <f t="shared" si="0"/>
        <v>-4752391.6414712481</v>
      </c>
      <c r="I38" s="4">
        <f t="shared" si="24"/>
        <v>-0.24508685560784046</v>
      </c>
      <c r="J38">
        <f>INDEX(PQ, MATCH($B$1, PQ!$B$5:$B$271, 0), MATCH(A38, PQ!$A$5:$BQ$5, 0))</f>
        <v>769333050986.90503</v>
      </c>
      <c r="K38">
        <f t="shared" si="1"/>
        <v>243963583691.16803</v>
      </c>
      <c r="L38" s="4">
        <f t="shared" si="25"/>
        <v>0.46436574425791266</v>
      </c>
      <c r="M38" s="20">
        <f t="shared" si="12"/>
        <v>0.70945259986575315</v>
      </c>
      <c r="N38" t="str">
        <f t="shared" si="13"/>
        <v>inflation</v>
      </c>
      <c r="O38">
        <f t="shared" si="26"/>
        <v>1</v>
      </c>
      <c r="P38" s="22">
        <f t="shared" si="27"/>
        <v>-0.23032783068561824</v>
      </c>
      <c r="Q38">
        <f t="shared" si="14"/>
        <v>243963583691.16803</v>
      </c>
      <c r="R38" s="4">
        <f t="shared" si="15"/>
        <v>0.46436574425791266</v>
      </c>
      <c r="S38">
        <f>INDEX(m, MATCH($B$1, 'M stock'!$B$5:$B$271, 0), MATCH(A38, 'M stock'!$A$5:$BQ$5, 0))</f>
        <v>249637395700.18311</v>
      </c>
      <c r="T38" s="4">
        <f t="shared" si="16"/>
        <v>4.5208485657471251E-2</v>
      </c>
      <c r="U38" s="15">
        <f t="shared" si="17"/>
        <v>769333050986.90503</v>
      </c>
      <c r="V38" s="4">
        <f t="shared" si="28"/>
        <v>0.46436574425791266</v>
      </c>
      <c r="W38">
        <f t="shared" si="3"/>
        <v>4749899.7488395609</v>
      </c>
      <c r="X38" s="4">
        <f t="shared" si="29"/>
        <v>-0.46117175470196037</v>
      </c>
      <c r="Y38">
        <f t="shared" si="4"/>
        <v>3.0818021027221474</v>
      </c>
      <c r="Z38" s="10">
        <f t="shared" si="30"/>
        <v>0.40102741639796141</v>
      </c>
      <c r="AA38">
        <f t="shared" si="18"/>
        <v>14638251.033693159</v>
      </c>
      <c r="AB38">
        <f t="shared" si="31"/>
        <v>-4752391.64147125</v>
      </c>
      <c r="AC38" s="4">
        <f t="shared" si="36"/>
        <v>-0.24508685560784052</v>
      </c>
      <c r="AD38">
        <f t="shared" si="5"/>
        <v>769318412735.87134</v>
      </c>
      <c r="AE38">
        <f t="shared" si="19"/>
        <v>769333050986.90503</v>
      </c>
      <c r="AF38" s="4">
        <f t="shared" si="32"/>
        <v>0.46436574425791266</v>
      </c>
      <c r="AG38" s="4">
        <f t="shared" si="6"/>
        <v>0.70945259986575315</v>
      </c>
      <c r="AH38" s="10">
        <f t="shared" si="37"/>
        <v>0.26800311907110186</v>
      </c>
      <c r="AI38" s="10">
        <f t="shared" si="38"/>
        <v>0.92553749895987303</v>
      </c>
      <c r="AJ38" s="10">
        <f t="shared" si="39"/>
        <v>6.3338327859951249E-2</v>
      </c>
      <c r="AK38" t="str">
        <f t="shared" si="33"/>
        <v>inflation</v>
      </c>
      <c r="AL38">
        <f t="shared" si="20"/>
        <v>1</v>
      </c>
      <c r="AM38">
        <f t="shared" si="34"/>
        <v>249632645800.43427</v>
      </c>
      <c r="AN38">
        <f t="shared" si="35"/>
        <v>3.0818021027221474</v>
      </c>
    </row>
    <row r="39" spans="1:40" x14ac:dyDescent="0.35">
      <c r="A39">
        <v>1996</v>
      </c>
      <c r="B39">
        <f>INDEX(p, MATCH($B$1, 'p2'!$B$5:$B$271, 0), MATCH(A39, 'p2'!$A$5:$BQ$5, 0))</f>
        <v>62256.27857953342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0.18456243768767461</v>
      </c>
      <c r="G39">
        <f t="shared" si="11"/>
        <v>13660091.03652587</v>
      </c>
      <c r="H39">
        <f t="shared" si="0"/>
        <v>-978159.99716728739</v>
      </c>
      <c r="I39" s="4">
        <f t="shared" si="24"/>
        <v>-6.6822190363851314E-2</v>
      </c>
      <c r="J39">
        <f>INDEX(PQ, MATCH($B$1, PQ!$B$5:$B$271, 0), MATCH(A39, PQ!$A$5:$BQ$5, 0))</f>
        <v>850426432991.74194</v>
      </c>
      <c r="K39">
        <f t="shared" si="1"/>
        <v>81093382004.836914</v>
      </c>
      <c r="L39" s="4">
        <f t="shared" si="25"/>
        <v>0.10540738097864097</v>
      </c>
      <c r="M39" s="20">
        <f t="shared" si="12"/>
        <v>0.17222957134249228</v>
      </c>
      <c r="N39" t="str">
        <f t="shared" si="13"/>
        <v>inflation</v>
      </c>
      <c r="O39">
        <f t="shared" si="26"/>
        <v>1</v>
      </c>
      <c r="P39" s="22">
        <f t="shared" si="27"/>
        <v>-1.2332866345182325E-2</v>
      </c>
      <c r="Q39">
        <f t="shared" si="14"/>
        <v>81093382004.836914</v>
      </c>
      <c r="R39" s="4">
        <f t="shared" si="15"/>
        <v>0.10540738097864097</v>
      </c>
      <c r="S39">
        <f>INDEX(m, MATCH($B$1, 'M stock'!$B$5:$B$271, 0), MATCH(A39, 'M stock'!$A$5:$BQ$5, 0))</f>
        <v>298656850064.66974</v>
      </c>
      <c r="T39" s="4">
        <f t="shared" si="16"/>
        <v>0.19636262518681083</v>
      </c>
      <c r="U39" s="15">
        <f t="shared" si="17"/>
        <v>850426432991.74194</v>
      </c>
      <c r="V39" s="4">
        <f t="shared" si="28"/>
        <v>0.10540738097864097</v>
      </c>
      <c r="W39">
        <f t="shared" si="3"/>
        <v>4797216.551951956</v>
      </c>
      <c r="X39" s="4">
        <f t="shared" si="29"/>
        <v>9.9616424797081219E-3</v>
      </c>
      <c r="Y39">
        <f t="shared" si="4"/>
        <v>2.8475035238856723</v>
      </c>
      <c r="Z39" s="10">
        <f t="shared" si="30"/>
        <v>-7.6026484189078786E-2</v>
      </c>
      <c r="AA39">
        <f t="shared" si="18"/>
        <v>13660091.03652587</v>
      </c>
      <c r="AB39">
        <f t="shared" si="31"/>
        <v>-978159.99716728926</v>
      </c>
      <c r="AC39" s="4">
        <f t="shared" si="36"/>
        <v>-6.6822190363851425E-2</v>
      </c>
      <c r="AD39">
        <f t="shared" si="5"/>
        <v>850412772900.70544</v>
      </c>
      <c r="AE39">
        <f t="shared" si="19"/>
        <v>850426432991.74194</v>
      </c>
      <c r="AF39" s="4">
        <f t="shared" si="32"/>
        <v>0.10540738097864097</v>
      </c>
      <c r="AG39" s="4">
        <f t="shared" si="6"/>
        <v>0.17222957134249228</v>
      </c>
      <c r="AH39" s="10">
        <f t="shared" si="37"/>
        <v>1.2252129272680781E-2</v>
      </c>
      <c r="AI39" s="10">
        <f t="shared" si="38"/>
        <v>9.5445738498932842E-2</v>
      </c>
      <c r="AJ39" s="10">
        <f t="shared" si="39"/>
        <v>0.18143386516771975</v>
      </c>
      <c r="AK39" t="str">
        <f t="shared" si="33"/>
        <v>inflation</v>
      </c>
      <c r="AL39">
        <f t="shared" si="20"/>
        <v>1</v>
      </c>
      <c r="AM39">
        <f t="shared" si="34"/>
        <v>298652052848.1178</v>
      </c>
      <c r="AN39">
        <f t="shared" si="35"/>
        <v>2.8475035238856723</v>
      </c>
    </row>
    <row r="40" spans="1:40" x14ac:dyDescent="0.35">
      <c r="A40">
        <v>1997</v>
      </c>
      <c r="B40">
        <f>INDEX(p, MATCH($B$1, 'p2'!$B$5:$B$271, 0), MATCH(A40, 'p2'!$A$5:$BQ$5, 0))</f>
        <v>67068.080926288327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7.7290234118439147E-2</v>
      </c>
      <c r="G40">
        <f t="shared" si="11"/>
        <v>13168800.531226715</v>
      </c>
      <c r="H40">
        <f t="shared" si="0"/>
        <v>-491290.50529915467</v>
      </c>
      <c r="I40" s="4">
        <f t="shared" si="24"/>
        <v>-3.5965390273424061E-2</v>
      </c>
      <c r="J40">
        <f>INDEX(PQ, MATCH($B$1, PQ!$B$5:$B$271, 0), MATCH(A40, PQ!$A$5:$BQ$5, 0))</f>
        <v>883206179730.46204</v>
      </c>
      <c r="K40">
        <f t="shared" si="1"/>
        <v>32779746738.720093</v>
      </c>
      <c r="L40" s="4">
        <f t="shared" si="25"/>
        <v>3.8545070410621163E-2</v>
      </c>
      <c r="M40" s="20">
        <f t="shared" si="12"/>
        <v>7.4510460684045224E-2</v>
      </c>
      <c r="N40" t="str">
        <f t="shared" si="13"/>
        <v>inflation</v>
      </c>
      <c r="O40">
        <f t="shared" si="26"/>
        <v>1</v>
      </c>
      <c r="P40" s="22">
        <f t="shared" si="27"/>
        <v>-2.7797734343939229E-3</v>
      </c>
      <c r="Q40">
        <f t="shared" si="14"/>
        <v>32779746738.720093</v>
      </c>
      <c r="R40" s="4">
        <f t="shared" si="15"/>
        <v>3.8545070410621163E-2</v>
      </c>
      <c r="S40">
        <f>INDEX(m, MATCH($B$1, 'M stock'!$B$5:$B$271, 0), MATCH(A40, 'M stock'!$A$5:$BQ$5, 0))</f>
        <v>326478304106.15326</v>
      </c>
      <c r="T40" s="4">
        <f t="shared" si="16"/>
        <v>9.3155251705960188E-2</v>
      </c>
      <c r="U40" s="15">
        <f t="shared" si="17"/>
        <v>883206179730.46216</v>
      </c>
      <c r="V40" s="4">
        <f t="shared" si="28"/>
        <v>3.8545070410621309E-2</v>
      </c>
      <c r="W40">
        <f t="shared" si="3"/>
        <v>4867864.1105740247</v>
      </c>
      <c r="X40" s="4">
        <f t="shared" si="29"/>
        <v>1.4726781219272391E-2</v>
      </c>
      <c r="Y40">
        <f t="shared" si="4"/>
        <v>2.705252289730379</v>
      </c>
      <c r="Z40" s="10">
        <f t="shared" si="30"/>
        <v>-4.9956473437890184E-2</v>
      </c>
      <c r="AA40">
        <f t="shared" si="18"/>
        <v>13168800.531226715</v>
      </c>
      <c r="AB40">
        <f t="shared" si="31"/>
        <v>-491290.50529915467</v>
      </c>
      <c r="AC40" s="4">
        <f t="shared" si="36"/>
        <v>-3.5965390273424061E-2</v>
      </c>
      <c r="AD40">
        <f t="shared" si="5"/>
        <v>883193010929.93079</v>
      </c>
      <c r="AE40">
        <f t="shared" si="19"/>
        <v>883206179730.46204</v>
      </c>
      <c r="AF40" s="4">
        <f t="shared" si="32"/>
        <v>3.8545070410621163E-2</v>
      </c>
      <c r="AG40" s="4">
        <f t="shared" si="6"/>
        <v>7.4510460684045224E-2</v>
      </c>
      <c r="AH40" s="10">
        <f t="shared" si="37"/>
        <v>-1.9908384014001856E-3</v>
      </c>
      <c r="AI40" s="10">
        <f t="shared" si="38"/>
        <v>2.381828919134877E-2</v>
      </c>
      <c r="AJ40" s="10">
        <f t="shared" si="39"/>
        <v>8.8501543848511346E-2</v>
      </c>
      <c r="AK40" t="str">
        <f t="shared" si="33"/>
        <v>inflation</v>
      </c>
      <c r="AL40">
        <f t="shared" si="20"/>
        <v>1</v>
      </c>
      <c r="AM40">
        <f t="shared" si="34"/>
        <v>326473436242.04266</v>
      </c>
      <c r="AN40">
        <f t="shared" si="35"/>
        <v>2.705252289730379</v>
      </c>
    </row>
    <row r="41" spans="1:40" x14ac:dyDescent="0.35">
      <c r="A41">
        <v>1998</v>
      </c>
      <c r="B41">
        <f>INDEX(p, MATCH($B$1, 'p2'!$B$5:$B$271, 0), MATCH(A41, 'p2'!$A$5:$BQ$5, 0))</f>
        <v>70370.75573914405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4.924361584887977E-2</v>
      </c>
      <c r="G41">
        <f t="shared" si="11"/>
        <v>12273717.259170944</v>
      </c>
      <c r="H41">
        <f t="shared" si="0"/>
        <v>-895083.2720557712</v>
      </c>
      <c r="I41" s="4">
        <f t="shared" si="24"/>
        <v>-6.7969992402367369E-2</v>
      </c>
      <c r="J41">
        <f>INDEX(PQ, MATCH($B$1, PQ!$B$5:$B$271, 0), MATCH(A41, PQ!$A$5:$BQ$5, 0))</f>
        <v>863710759256.43506</v>
      </c>
      <c r="K41">
        <f t="shared" si="1"/>
        <v>-19495420474.026978</v>
      </c>
      <c r="L41" s="4">
        <f t="shared" si="25"/>
        <v>-2.2073464748601074E-2</v>
      </c>
      <c r="M41" s="20">
        <f t="shared" si="12"/>
        <v>4.5896527653766298E-2</v>
      </c>
      <c r="N41" t="str">
        <f t="shared" si="13"/>
        <v>inflation</v>
      </c>
      <c r="O41">
        <f t="shared" si="26"/>
        <v>1</v>
      </c>
      <c r="P41" s="22">
        <f t="shared" si="27"/>
        <v>-3.3470881951134721E-3</v>
      </c>
      <c r="Q41">
        <f t="shared" si="14"/>
        <v>-19495420474.026978</v>
      </c>
      <c r="R41" s="4">
        <f t="shared" si="15"/>
        <v>-2.2073464748601074E-2</v>
      </c>
      <c r="S41">
        <f>INDEX(m, MATCH($B$1, 'M stock'!$B$5:$B$271, 0), MATCH(A41, 'M stock'!$A$5:$BQ$5, 0))</f>
        <v>339712398870.50366</v>
      </c>
      <c r="T41" s="4">
        <f t="shared" si="16"/>
        <v>4.0535908812021348E-2</v>
      </c>
      <c r="U41" s="15">
        <f t="shared" si="17"/>
        <v>863710759256.43506</v>
      </c>
      <c r="V41" s="4">
        <f t="shared" si="28"/>
        <v>-2.207346474860121E-2</v>
      </c>
      <c r="W41">
        <f t="shared" si="3"/>
        <v>4827465.5473329965</v>
      </c>
      <c r="X41" s="4">
        <f t="shared" si="29"/>
        <v>-8.29903266060243E-3</v>
      </c>
      <c r="Y41">
        <f t="shared" si="4"/>
        <v>2.5424764068905135</v>
      </c>
      <c r="Z41" s="10">
        <f t="shared" si="30"/>
        <v>-6.0170315152413653E-2</v>
      </c>
      <c r="AA41">
        <f t="shared" si="18"/>
        <v>12273717.259170942</v>
      </c>
      <c r="AB41">
        <f t="shared" si="31"/>
        <v>-895083.27205577306</v>
      </c>
      <c r="AC41" s="4">
        <f t="shared" si="36"/>
        <v>-6.7969992402367507E-2</v>
      </c>
      <c r="AD41">
        <f t="shared" si="5"/>
        <v>863698485539.1759</v>
      </c>
      <c r="AE41">
        <f t="shared" si="19"/>
        <v>863710759256.43506</v>
      </c>
      <c r="AF41" s="4">
        <f t="shared" si="32"/>
        <v>-2.2073464748601074E-2</v>
      </c>
      <c r="AG41" s="4">
        <f t="shared" si="6"/>
        <v>4.5896527653766298E-2</v>
      </c>
      <c r="AH41" s="10">
        <f t="shared" si="37"/>
        <v>0.22224887100936819</v>
      </c>
      <c r="AI41" s="10">
        <f t="shared" si="38"/>
        <v>-1.3774432087998644E-2</v>
      </c>
      <c r="AJ41" s="10">
        <f t="shared" si="39"/>
        <v>3.8096850403812582E-2</v>
      </c>
      <c r="AK41" t="str">
        <f t="shared" si="33"/>
        <v>inflation</v>
      </c>
      <c r="AL41">
        <f t="shared" si="20"/>
        <v>1</v>
      </c>
      <c r="AM41">
        <f t="shared" si="34"/>
        <v>339707571404.9563</v>
      </c>
      <c r="AN41">
        <f t="shared" si="35"/>
        <v>2.5424764068905135</v>
      </c>
    </row>
    <row r="42" spans="1:40" x14ac:dyDescent="0.35">
      <c r="A42">
        <v>1999</v>
      </c>
      <c r="B42">
        <f>INDEX(p, MATCH($B$1, 'p2'!$B$5:$B$271, 0), MATCH(A42, 'p2'!$A$5:$BQ$5, 0))</f>
        <v>76007.805749077408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8.0105008831072202E-2</v>
      </c>
      <c r="G42">
        <f t="shared" si="11"/>
        <v>7889216.3562662713</v>
      </c>
      <c r="H42">
        <f t="shared" si="0"/>
        <v>-4384500.9029046725</v>
      </c>
      <c r="I42" s="4">
        <f t="shared" si="24"/>
        <v>-0.35722681322388827</v>
      </c>
      <c r="J42">
        <f>INDEX(PQ, MATCH($B$1, PQ!$B$5:$B$271, 0), MATCH(A42, PQ!$A$5:$BQ$5, 0))</f>
        <v>599642024319.53101</v>
      </c>
      <c r="K42">
        <f t="shared" si="1"/>
        <v>-264068734936.90405</v>
      </c>
      <c r="L42" s="4">
        <f t="shared" si="25"/>
        <v>-0.30573746142081143</v>
      </c>
      <c r="M42" s="20">
        <f t="shared" si="12"/>
        <v>5.1489351803076844E-2</v>
      </c>
      <c r="N42" t="str">
        <f t="shared" si="13"/>
        <v>inflation</v>
      </c>
      <c r="O42">
        <f t="shared" si="26"/>
        <v>1</v>
      </c>
      <c r="P42" s="22">
        <f t="shared" si="27"/>
        <v>-2.8615657027995359E-2</v>
      </c>
      <c r="Q42">
        <f t="shared" si="14"/>
        <v>-264068734936.90405</v>
      </c>
      <c r="R42" s="4">
        <f t="shared" si="15"/>
        <v>-0.30573746142081143</v>
      </c>
      <c r="S42">
        <f>INDEX(m, MATCH($B$1, 'M stock'!$B$5:$B$271, 0), MATCH(A42, 'M stock'!$A$5:$BQ$5, 0))</f>
        <v>256713072092.51929</v>
      </c>
      <c r="T42" s="4">
        <f t="shared" si="16"/>
        <v>-0.24432233575796927</v>
      </c>
      <c r="U42" s="15">
        <f t="shared" si="17"/>
        <v>599642024319.53101</v>
      </c>
      <c r="V42" s="4">
        <f t="shared" si="28"/>
        <v>-0.30573746142081143</v>
      </c>
      <c r="W42">
        <f t="shared" si="3"/>
        <v>3377456.6909614452</v>
      </c>
      <c r="X42" s="4">
        <f t="shared" si="29"/>
        <v>-0.3003664846811035</v>
      </c>
      <c r="Y42">
        <f t="shared" si="4"/>
        <v>2.3358453055457193</v>
      </c>
      <c r="Z42" s="10">
        <f t="shared" si="30"/>
        <v>-8.1271590479577757E-2</v>
      </c>
      <c r="AA42">
        <f t="shared" si="18"/>
        <v>7889216.3562662713</v>
      </c>
      <c r="AB42">
        <f t="shared" si="31"/>
        <v>-4384500.9029046707</v>
      </c>
      <c r="AC42" s="4">
        <f t="shared" si="36"/>
        <v>-0.35722681322388816</v>
      </c>
      <c r="AD42">
        <f t="shared" si="5"/>
        <v>599634135103.17468</v>
      </c>
      <c r="AE42">
        <f t="shared" si="19"/>
        <v>599642024319.53101</v>
      </c>
      <c r="AF42" s="4">
        <f t="shared" si="32"/>
        <v>-0.30573746142081143</v>
      </c>
      <c r="AG42" s="4">
        <f t="shared" si="6"/>
        <v>5.1489351803076844E-2</v>
      </c>
      <c r="AH42" s="10">
        <f t="shared" si="37"/>
        <v>-0.49264826193479894</v>
      </c>
      <c r="AI42" s="10">
        <f t="shared" si="38"/>
        <v>-5.3709767397079333E-3</v>
      </c>
      <c r="AJ42" s="10">
        <f t="shared" si="39"/>
        <v>-0.22446587094123366</v>
      </c>
      <c r="AK42" t="str">
        <f t="shared" si="33"/>
        <v>inflation</v>
      </c>
      <c r="AL42">
        <f t="shared" si="20"/>
        <v>1</v>
      </c>
      <c r="AM42">
        <f t="shared" si="34"/>
        <v>256709694635.82831</v>
      </c>
      <c r="AN42">
        <f t="shared" si="35"/>
        <v>2.3358453055457193</v>
      </c>
    </row>
    <row r="43" spans="1:40" x14ac:dyDescent="0.35">
      <c r="A43">
        <v>2000</v>
      </c>
      <c r="B43">
        <f>INDEX(p, MATCH($B$1, 'p2'!$B$5:$B$271, 0), MATCH(A43, 'p2'!$A$5:$BQ$5, 0))</f>
        <v>80268.852851506948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5.6060651408572748E-2</v>
      </c>
      <c r="G43">
        <f t="shared" si="11"/>
        <v>8165660.884628199</v>
      </c>
      <c r="H43">
        <f t="shared" si="0"/>
        <v>276444.52836192772</v>
      </c>
      <c r="I43" s="4">
        <f t="shared" si="24"/>
        <v>3.5040809616325518E-2</v>
      </c>
      <c r="J43">
        <f>INDEX(PQ, MATCH($B$1, PQ!$B$5:$B$271, 0), MATCH(A43, PQ!$A$5:$BQ$5, 0))</f>
        <v>655448231983.52698</v>
      </c>
      <c r="K43">
        <f t="shared" si="1"/>
        <v>55806207663.995972</v>
      </c>
      <c r="L43" s="4">
        <f t="shared" si="25"/>
        <v>9.3065871637873304E-2</v>
      </c>
      <c r="M43" s="20">
        <f t="shared" si="12"/>
        <v>5.8025062021547787E-2</v>
      </c>
      <c r="N43" t="str">
        <f t="shared" si="13"/>
        <v>inflation</v>
      </c>
      <c r="O43">
        <f t="shared" si="26"/>
        <v>1</v>
      </c>
      <c r="P43" s="22">
        <f t="shared" si="27"/>
        <v>1.9644106129750386E-3</v>
      </c>
      <c r="Q43">
        <f t="shared" si="14"/>
        <v>55806207663.995972</v>
      </c>
      <c r="R43" s="4">
        <f t="shared" si="15"/>
        <v>9.3065871637873304E-2</v>
      </c>
      <c r="S43">
        <f>INDEX(m, MATCH($B$1, 'M stock'!$B$5:$B$271, 0), MATCH(A43, 'M stock'!$A$5:$BQ$5, 0))</f>
        <v>304695517899.73706</v>
      </c>
      <c r="T43" s="4">
        <f t="shared" si="16"/>
        <v>0.18691080051398754</v>
      </c>
      <c r="U43" s="15">
        <f t="shared" si="17"/>
        <v>655448231983.52698</v>
      </c>
      <c r="V43" s="4">
        <f t="shared" si="28"/>
        <v>9.3065871637873304E-2</v>
      </c>
      <c r="W43">
        <f t="shared" si="3"/>
        <v>3795937.1172702238</v>
      </c>
      <c r="X43" s="4">
        <f t="shared" si="29"/>
        <v>0.12390400961430291</v>
      </c>
      <c r="Y43">
        <f t="shared" si="4"/>
        <v>2.1511581020342034</v>
      </c>
      <c r="Z43" s="10">
        <f t="shared" si="30"/>
        <v>-7.9066538812752316E-2</v>
      </c>
      <c r="AA43">
        <f t="shared" si="18"/>
        <v>8165660.8846282</v>
      </c>
      <c r="AB43">
        <f t="shared" si="31"/>
        <v>276444.52836192865</v>
      </c>
      <c r="AC43" s="4">
        <f t="shared" si="36"/>
        <v>3.5040809616325636E-2</v>
      </c>
      <c r="AD43">
        <f t="shared" si="5"/>
        <v>655440066322.64233</v>
      </c>
      <c r="AE43">
        <f t="shared" si="19"/>
        <v>655448231983.52698</v>
      </c>
      <c r="AF43" s="4">
        <f t="shared" si="32"/>
        <v>9.3065871637873304E-2</v>
      </c>
      <c r="AG43" s="4">
        <f t="shared" si="6"/>
        <v>5.8025062021547787E-2</v>
      </c>
      <c r="AH43" s="10">
        <f t="shared" si="37"/>
        <v>1.5422957962146669E-2</v>
      </c>
      <c r="AI43" s="10">
        <f t="shared" si="38"/>
        <v>-3.0838137976429605E-2</v>
      </c>
      <c r="AJ43" s="10">
        <f t="shared" si="39"/>
        <v>0.17213241045062561</v>
      </c>
      <c r="AK43" t="str">
        <f t="shared" si="33"/>
        <v>inflation</v>
      </c>
      <c r="AL43">
        <f t="shared" si="20"/>
        <v>1</v>
      </c>
      <c r="AM43">
        <f t="shared" si="34"/>
        <v>304691721962.61975</v>
      </c>
      <c r="AN43">
        <f t="shared" si="35"/>
        <v>2.1511581020342034</v>
      </c>
    </row>
    <row r="44" spans="1:40" x14ac:dyDescent="0.35">
      <c r="A44">
        <v>2001</v>
      </c>
      <c r="B44">
        <f>INDEX(p, MATCH($B$1, 'p2'!$B$5:$B$271, 0), MATCH(A44, 'p2'!$A$5:$BQ$5, 0))</f>
        <v>86871.04170913386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8.2250943212563474E-2</v>
      </c>
      <c r="G44">
        <f t="shared" si="11"/>
        <v>6446148.4953058036</v>
      </c>
      <c r="H44">
        <f t="shared" si="0"/>
        <v>-1719512.3893223954</v>
      </c>
      <c r="I44" s="4">
        <f t="shared" si="24"/>
        <v>-0.21057847167757918</v>
      </c>
      <c r="J44">
        <f>INDEX(PQ, MATCH($B$1, PQ!$B$5:$B$271, 0), MATCH(A44, PQ!$A$5:$BQ$5, 0))</f>
        <v>559983634798.98096</v>
      </c>
      <c r="K44">
        <f t="shared" si="1"/>
        <v>-95464597184.546021</v>
      </c>
      <c r="L44" s="4">
        <f t="shared" si="25"/>
        <v>-0.14564780638075667</v>
      </c>
      <c r="M44" s="20">
        <f t="shared" si="12"/>
        <v>6.493066529682251E-2</v>
      </c>
      <c r="N44" t="str">
        <f t="shared" si="13"/>
        <v>inflation</v>
      </c>
      <c r="O44">
        <f t="shared" si="26"/>
        <v>1</v>
      </c>
      <c r="P44" s="22">
        <f t="shared" si="27"/>
        <v>-1.7320277915740964E-2</v>
      </c>
      <c r="Q44">
        <f t="shared" si="14"/>
        <v>-95464597184.546021</v>
      </c>
      <c r="R44" s="4">
        <f t="shared" si="15"/>
        <v>-0.14564780638075667</v>
      </c>
      <c r="S44">
        <f>INDEX(m, MATCH($B$1, 'M stock'!$B$5:$B$271, 0), MATCH(A44, 'M stock'!$A$5:$BQ$5, 0))</f>
        <v>328352965693.40717</v>
      </c>
      <c r="T44" s="4">
        <f t="shared" si="16"/>
        <v>7.7642913675726635E-2</v>
      </c>
      <c r="U44" s="15">
        <f t="shared" si="17"/>
        <v>559983634798.98096</v>
      </c>
      <c r="V44" s="4">
        <f t="shared" si="28"/>
        <v>-0.14564780638075667</v>
      </c>
      <c r="W44">
        <f t="shared" si="3"/>
        <v>3779774.7009045389</v>
      </c>
      <c r="X44" s="4">
        <f t="shared" si="29"/>
        <v>-4.2578198390461845E-3</v>
      </c>
      <c r="Y44">
        <f t="shared" si="4"/>
        <v>1.7054319385129422</v>
      </c>
      <c r="Z44" s="10">
        <f t="shared" si="30"/>
        <v>-0.20720288439039811</v>
      </c>
      <c r="AA44">
        <f t="shared" si="18"/>
        <v>6446148.4953058036</v>
      </c>
      <c r="AB44">
        <f t="shared" si="31"/>
        <v>-1719512.3893223964</v>
      </c>
      <c r="AC44" s="4">
        <f t="shared" si="36"/>
        <v>-0.21057847167757929</v>
      </c>
      <c r="AD44">
        <f t="shared" si="5"/>
        <v>559977188650.4856</v>
      </c>
      <c r="AE44">
        <f t="shared" si="19"/>
        <v>559983634798.98096</v>
      </c>
      <c r="AF44" s="4">
        <f t="shared" si="32"/>
        <v>-0.14564780638075667</v>
      </c>
      <c r="AG44" s="4">
        <f t="shared" si="6"/>
        <v>6.493066529682251E-2</v>
      </c>
      <c r="AH44" s="10">
        <f t="shared" si="37"/>
        <v>3.5412214161351097E-4</v>
      </c>
      <c r="AI44" s="10">
        <f t="shared" si="38"/>
        <v>-0.14138998654171048</v>
      </c>
      <c r="AJ44" s="10">
        <f t="shared" si="39"/>
        <v>6.155507800964144E-2</v>
      </c>
      <c r="AK44" t="str">
        <f t="shared" si="33"/>
        <v>inflation</v>
      </c>
      <c r="AL44">
        <f t="shared" si="20"/>
        <v>1</v>
      </c>
      <c r="AM44">
        <f t="shared" si="34"/>
        <v>328349185918.70624</v>
      </c>
      <c r="AN44">
        <f t="shared" si="35"/>
        <v>1.7054319385129422</v>
      </c>
    </row>
    <row r="45" spans="1:40" x14ac:dyDescent="0.35">
      <c r="A45">
        <v>2002</v>
      </c>
      <c r="B45">
        <f>INDEX(p, MATCH($B$1, 'p2'!$B$5:$B$271, 0), MATCH(A45, 'p2'!$A$5:$BQ$5, 0))</f>
        <v>95382.763877732141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9.7981122375597515E-2</v>
      </c>
      <c r="G45">
        <f t="shared" si="11"/>
        <v>5344731.6169219408</v>
      </c>
      <c r="H45">
        <f t="shared" si="0"/>
        <v>-1101416.8783838628</v>
      </c>
      <c r="I45" s="4">
        <f t="shared" si="24"/>
        <v>-0.1708643353757571</v>
      </c>
      <c r="J45">
        <f>INDEX(PQ, MATCH($B$1, PQ!$B$5:$B$271, 0), MATCH(A45, PQ!$A$5:$BQ$5, 0))</f>
        <v>509795273806.71503</v>
      </c>
      <c r="K45">
        <f t="shared" si="1"/>
        <v>-50188360992.26593</v>
      </c>
      <c r="L45" s="4">
        <f t="shared" si="25"/>
        <v>-8.9624692354236743E-2</v>
      </c>
      <c r="M45" s="20">
        <f t="shared" si="12"/>
        <v>8.1239643021520355E-2</v>
      </c>
      <c r="N45" t="str">
        <f t="shared" si="13"/>
        <v>inflation</v>
      </c>
      <c r="O45">
        <f t="shared" si="26"/>
        <v>1</v>
      </c>
      <c r="P45" s="22">
        <f t="shared" si="27"/>
        <v>-1.674147935407716E-2</v>
      </c>
      <c r="Q45">
        <f t="shared" si="14"/>
        <v>-50188360992.26593</v>
      </c>
      <c r="R45" s="4">
        <f t="shared" si="15"/>
        <v>-8.9624692354236743E-2</v>
      </c>
      <c r="S45">
        <f>INDEX(m, MATCH($B$1, 'M stock'!$B$5:$B$271, 0), MATCH(A45, 'M stock'!$A$5:$BQ$5, 0))</f>
        <v>280412799466.13007</v>
      </c>
      <c r="T45" s="4">
        <f t="shared" si="16"/>
        <v>-0.14600192852237018</v>
      </c>
      <c r="U45" s="15">
        <f t="shared" si="17"/>
        <v>509795273806.71503</v>
      </c>
      <c r="V45" s="4">
        <f t="shared" si="28"/>
        <v>-8.9624692354236743E-2</v>
      </c>
      <c r="W45">
        <f t="shared" si="3"/>
        <v>2939868.6729772426</v>
      </c>
      <c r="X45" s="4">
        <f t="shared" si="29"/>
        <v>-0.22221060628991937</v>
      </c>
      <c r="Y45">
        <f t="shared" si="4"/>
        <v>1.8180171332310784</v>
      </c>
      <c r="Z45" s="10">
        <f t="shared" si="30"/>
        <v>6.6015648103966734E-2</v>
      </c>
      <c r="AA45">
        <f t="shared" si="18"/>
        <v>5344731.6169219417</v>
      </c>
      <c r="AB45">
        <f t="shared" si="31"/>
        <v>-1101416.8783838619</v>
      </c>
      <c r="AC45" s="4">
        <f t="shared" si="36"/>
        <v>-0.17086433537575696</v>
      </c>
      <c r="AD45">
        <f t="shared" si="5"/>
        <v>509789929075.09808</v>
      </c>
      <c r="AE45">
        <f t="shared" si="19"/>
        <v>509795273806.71503</v>
      </c>
      <c r="AF45" s="4">
        <f t="shared" si="32"/>
        <v>-8.9624692354236743E-2</v>
      </c>
      <c r="AG45" s="4">
        <f t="shared" si="6"/>
        <v>8.1239643021520355E-2</v>
      </c>
      <c r="AH45" s="10">
        <f t="shared" si="37"/>
        <v>-0.21492724100961247</v>
      </c>
      <c r="AI45" s="10">
        <f t="shared" si="38"/>
        <v>0.13258591393568264</v>
      </c>
      <c r="AJ45" s="10">
        <f t="shared" si="39"/>
        <v>-0.15564034045820346</v>
      </c>
      <c r="AK45" t="str">
        <f t="shared" si="33"/>
        <v>inflation</v>
      </c>
      <c r="AL45">
        <f t="shared" si="20"/>
        <v>1</v>
      </c>
      <c r="AM45">
        <f t="shared" si="34"/>
        <v>280409859597.45709</v>
      </c>
      <c r="AN45">
        <f t="shared" si="35"/>
        <v>1.8180171332310784</v>
      </c>
    </row>
    <row r="46" spans="1:40" x14ac:dyDescent="0.35">
      <c r="A46">
        <v>2003</v>
      </c>
      <c r="B46">
        <f>INDEX(p, MATCH($B$1, 'p2'!$B$5:$B$271, 0), MATCH(A46, 'p2'!$A$5:$BQ$5, 0))</f>
        <v>108823.16966501319</v>
      </c>
      <c r="C46" t="str">
        <f t="shared" si="10"/>
        <v>inflation</v>
      </c>
      <c r="D46" t="str">
        <f t="shared" si="21"/>
        <v>contractive</v>
      </c>
      <c r="E46" t="str">
        <f t="shared" si="22"/>
        <v>stagflation</v>
      </c>
      <c r="F46" s="4">
        <f t="shared" si="23"/>
        <v>0.14091021523039363</v>
      </c>
      <c r="G46">
        <f t="shared" si="11"/>
        <v>5129732.4583566785</v>
      </c>
      <c r="H46">
        <f t="shared" si="0"/>
        <v>-214999.15856526233</v>
      </c>
      <c r="I46" s="4">
        <f t="shared" si="24"/>
        <v>-4.022637130825317E-2</v>
      </c>
      <c r="J46">
        <f>INDEX(PQ, MATCH($B$1, PQ!$B$5:$B$271, 0), MATCH(A46, PQ!$A$5:$BQ$5, 0))</f>
        <v>558233745651.87402</v>
      </c>
      <c r="K46">
        <f t="shared" si="1"/>
        <v>48438471845.158997</v>
      </c>
      <c r="L46" s="4">
        <f t="shared" si="25"/>
        <v>9.5015537283156676E-2</v>
      </c>
      <c r="M46" s="20">
        <f t="shared" si="12"/>
        <v>0.13524190859140983</v>
      </c>
      <c r="N46" t="str">
        <f t="shared" si="13"/>
        <v>inflation</v>
      </c>
      <c r="O46">
        <f t="shared" si="26"/>
        <v>1</v>
      </c>
      <c r="P46" s="22">
        <f t="shared" si="27"/>
        <v>-5.6683066389837944E-3</v>
      </c>
      <c r="Q46">
        <f t="shared" si="14"/>
        <v>48438471845.158997</v>
      </c>
      <c r="R46" s="4">
        <f t="shared" si="15"/>
        <v>9.5015537283156676E-2</v>
      </c>
      <c r="S46">
        <f>INDEX(m, MATCH($B$1, 'M stock'!$B$5:$B$271, 0), MATCH(A46, 'M stock'!$A$5:$BQ$5, 0))</f>
        <v>315549237914.82495</v>
      </c>
      <c r="T46" s="4">
        <f t="shared" si="16"/>
        <v>0.12530254865537574</v>
      </c>
      <c r="U46" s="15">
        <f t="shared" si="17"/>
        <v>558233745651.87402</v>
      </c>
      <c r="V46" s="4">
        <f t="shared" si="28"/>
        <v>9.5015537283156676E-2</v>
      </c>
      <c r="W46">
        <f t="shared" si="3"/>
        <v>2899651.2313156277</v>
      </c>
      <c r="X46" s="4">
        <f t="shared" si="29"/>
        <v>-1.3680012998977335E-2</v>
      </c>
      <c r="Y46">
        <f t="shared" si="4"/>
        <v>1.7690860207450605</v>
      </c>
      <c r="Z46" s="10">
        <f t="shared" si="30"/>
        <v>-2.6914549699020091E-2</v>
      </c>
      <c r="AA46">
        <f t="shared" si="18"/>
        <v>5129732.4583566785</v>
      </c>
      <c r="AB46">
        <f t="shared" si="31"/>
        <v>-214999.15856526326</v>
      </c>
      <c r="AC46" s="4">
        <f t="shared" si="36"/>
        <v>-4.0226371308253336E-2</v>
      </c>
      <c r="AD46">
        <f t="shared" si="5"/>
        <v>558228615919.41565</v>
      </c>
      <c r="AE46">
        <f t="shared" si="19"/>
        <v>558233745651.87402</v>
      </c>
      <c r="AF46" s="4">
        <f t="shared" si="32"/>
        <v>9.5015537283156676E-2</v>
      </c>
      <c r="AG46" s="4">
        <f t="shared" si="6"/>
        <v>0.13524190859140983</v>
      </c>
      <c r="AH46" s="10">
        <f t="shared" si="37"/>
        <v>-9.9804507394909481E-2</v>
      </c>
      <c r="AI46" s="10">
        <f t="shared" si="38"/>
        <v>0.10869555028213401</v>
      </c>
      <c r="AJ46" s="10">
        <f t="shared" si="39"/>
        <v>0.12193008698217676</v>
      </c>
      <c r="AK46" t="str">
        <f t="shared" si="33"/>
        <v>inflation</v>
      </c>
      <c r="AL46">
        <f t="shared" si="20"/>
        <v>1</v>
      </c>
      <c r="AM46">
        <f t="shared" si="34"/>
        <v>315546338263.59363</v>
      </c>
      <c r="AN46">
        <f t="shared" si="35"/>
        <v>1.7690860207450605</v>
      </c>
    </row>
    <row r="47" spans="1:40" x14ac:dyDescent="0.35">
      <c r="A47">
        <v>2004</v>
      </c>
      <c r="B47">
        <f>INDEX(p, MATCH($B$1, 'p2'!$B$5:$B$271, 0), MATCH(A47, 'p2'!$A$5:$BQ$5, 0))</f>
        <v>117259.20790189898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7.7520607632126162E-2</v>
      </c>
      <c r="G47">
        <f t="shared" si="11"/>
        <v>5707777.1271169232</v>
      </c>
      <c r="H47">
        <f t="shared" si="0"/>
        <v>578044.66876024473</v>
      </c>
      <c r="I47" s="4">
        <f t="shared" si="24"/>
        <v>0.11268514946009926</v>
      </c>
      <c r="J47">
        <f>INDEX(PQ, MATCH($B$1, PQ!$B$5:$B$271, 0), MATCH(A47, PQ!$A$5:$BQ$5, 0))</f>
        <v>669289424806.30701</v>
      </c>
      <c r="K47">
        <f t="shared" si="1"/>
        <v>111055679154.43298</v>
      </c>
      <c r="L47" s="4">
        <f t="shared" si="25"/>
        <v>0.19894117834948941</v>
      </c>
      <c r="M47" s="20">
        <f t="shared" si="12"/>
        <v>8.6256028889390143E-2</v>
      </c>
      <c r="N47" t="str">
        <f t="shared" si="13"/>
        <v>inflation</v>
      </c>
      <c r="O47">
        <f t="shared" si="26"/>
        <v>1</v>
      </c>
      <c r="P47" s="22">
        <f t="shared" si="27"/>
        <v>8.7354212572639811E-3</v>
      </c>
      <c r="Q47">
        <f t="shared" si="14"/>
        <v>111055679154.43298</v>
      </c>
      <c r="R47" s="4">
        <f t="shared" si="15"/>
        <v>0.19894117834948941</v>
      </c>
      <c r="S47">
        <f>INDEX(m, MATCH($B$1, 'M stock'!$B$5:$B$271, 0), MATCH(A47, 'M stock'!$A$5:$BQ$5, 0))</f>
        <v>377024554543.52087</v>
      </c>
      <c r="T47" s="4">
        <f t="shared" si="16"/>
        <v>0.19482004467806616</v>
      </c>
      <c r="U47" s="15">
        <f t="shared" si="17"/>
        <v>669289424806.30701</v>
      </c>
      <c r="V47" s="4">
        <f t="shared" si="28"/>
        <v>0.19894117834948941</v>
      </c>
      <c r="W47">
        <f t="shared" si="3"/>
        <v>3215308.7274727793</v>
      </c>
      <c r="X47" s="4">
        <f t="shared" si="29"/>
        <v>0.10886050458348805</v>
      </c>
      <c r="Y47">
        <f t="shared" si="4"/>
        <v>1.7751878935753753</v>
      </c>
      <c r="Z47" s="10">
        <f t="shared" si="30"/>
        <v>3.4491668346036601E-3</v>
      </c>
      <c r="AA47">
        <f t="shared" si="18"/>
        <v>5707777.1271169232</v>
      </c>
      <c r="AB47">
        <f t="shared" si="31"/>
        <v>578044.66876024473</v>
      </c>
      <c r="AC47" s="4">
        <f t="shared" si="36"/>
        <v>0.11268514946009926</v>
      </c>
      <c r="AD47">
        <f t="shared" si="5"/>
        <v>669283717029.17993</v>
      </c>
      <c r="AE47">
        <f t="shared" si="19"/>
        <v>669289424806.30701</v>
      </c>
      <c r="AF47" s="4">
        <f t="shared" si="32"/>
        <v>0.19894117834948941</v>
      </c>
      <c r="AG47" s="4">
        <f t="shared" si="6"/>
        <v>8.6256028889390143E-2</v>
      </c>
      <c r="AH47" s="10">
        <f t="shared" si="37"/>
        <v>-0.22315870050747796</v>
      </c>
      <c r="AI47" s="10">
        <f t="shared" si="38"/>
        <v>9.008067376600136E-2</v>
      </c>
      <c r="AJ47" s="10">
        <f t="shared" si="39"/>
        <v>0.19549201151488574</v>
      </c>
      <c r="AK47" t="str">
        <f t="shared" si="33"/>
        <v>inflation</v>
      </c>
      <c r="AL47">
        <f t="shared" si="20"/>
        <v>1</v>
      </c>
      <c r="AM47">
        <f t="shared" si="34"/>
        <v>377021339234.7934</v>
      </c>
      <c r="AN47">
        <f t="shared" si="35"/>
        <v>1.7751878935753753</v>
      </c>
    </row>
    <row r="48" spans="1:40" x14ac:dyDescent="0.35">
      <c r="A48">
        <v>2005</v>
      </c>
      <c r="B48">
        <f>INDEX(p, MATCH($B$1, 'p2'!$B$5:$B$271, 0), MATCH(A48, 'p2'!$A$5:$BQ$5, 0))</f>
        <v>125973.00318992751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7.4312247574780124E-2</v>
      </c>
      <c r="G48">
        <f t="shared" si="11"/>
        <v>7077975.5766390739</v>
      </c>
      <c r="H48">
        <f t="shared" si="0"/>
        <v>1370198.4495221507</v>
      </c>
      <c r="I48" s="4">
        <f t="shared" si="24"/>
        <v>0.24005815556681639</v>
      </c>
      <c r="J48">
        <f>INDEX(PQ, MATCH($B$1, PQ!$B$5:$B$271, 0), MATCH(A48, PQ!$A$5:$BQ$5, 0))</f>
        <v>891633839894.18298</v>
      </c>
      <c r="K48">
        <f t="shared" si="1"/>
        <v>222344415087.87598</v>
      </c>
      <c r="L48" s="4">
        <f t="shared" si="25"/>
        <v>0.3322096642304227</v>
      </c>
      <c r="M48" s="20">
        <f t="shared" si="12"/>
        <v>9.2151508663606302E-2</v>
      </c>
      <c r="N48" t="str">
        <f t="shared" si="13"/>
        <v>inflation</v>
      </c>
      <c r="O48">
        <f t="shared" si="26"/>
        <v>1</v>
      </c>
      <c r="P48" s="22">
        <f t="shared" si="27"/>
        <v>1.7839261088826178E-2</v>
      </c>
      <c r="Q48">
        <f t="shared" si="14"/>
        <v>222344415087.87598</v>
      </c>
      <c r="R48" s="4">
        <f t="shared" si="15"/>
        <v>0.3322096642304227</v>
      </c>
      <c r="S48">
        <f>INDEX(m, MATCH($B$1, 'M stock'!$B$5:$B$271, 0), MATCH(A48, 'M stock'!$A$5:$BQ$5, 0))</f>
        <v>536166573342.44312</v>
      </c>
      <c r="T48" s="4">
        <f t="shared" si="16"/>
        <v>0.42209987885696737</v>
      </c>
      <c r="U48" s="15">
        <f t="shared" si="17"/>
        <v>891633839894.18298</v>
      </c>
      <c r="V48" s="4">
        <f t="shared" si="28"/>
        <v>0.3322096642304227</v>
      </c>
      <c r="W48">
        <f t="shared" si="3"/>
        <v>4256202.2001973968</v>
      </c>
      <c r="X48" s="4">
        <f t="shared" si="29"/>
        <v>0.32373049089527273</v>
      </c>
      <c r="Y48">
        <f t="shared" si="4"/>
        <v>1.6629791639858669</v>
      </c>
      <c r="Z48" s="10">
        <f t="shared" si="30"/>
        <v>-6.3209494609334435E-2</v>
      </c>
      <c r="AA48">
        <f t="shared" si="18"/>
        <v>7077975.5766390739</v>
      </c>
      <c r="AB48">
        <f t="shared" si="31"/>
        <v>1370198.4495221507</v>
      </c>
      <c r="AC48" s="4">
        <f t="shared" si="36"/>
        <v>0.24005815556681639</v>
      </c>
      <c r="AD48">
        <f t="shared" si="5"/>
        <v>891626761918.60632</v>
      </c>
      <c r="AE48">
        <f t="shared" si="19"/>
        <v>891633839894.18298</v>
      </c>
      <c r="AF48" s="4">
        <f t="shared" si="32"/>
        <v>0.3322096642304227</v>
      </c>
      <c r="AG48" s="4">
        <f t="shared" si="6"/>
        <v>9.2151508663606302E-2</v>
      </c>
      <c r="AH48" s="10">
        <f t="shared" si="37"/>
        <v>2.5579635877260809E-2</v>
      </c>
      <c r="AI48" s="10">
        <f t="shared" si="38"/>
        <v>8.4791733351499698E-3</v>
      </c>
      <c r="AJ48" s="10">
        <f t="shared" si="39"/>
        <v>0.39541915883975715</v>
      </c>
      <c r="AK48" t="str">
        <f t="shared" si="33"/>
        <v>inflation</v>
      </c>
      <c r="AL48">
        <f t="shared" si="20"/>
        <v>1</v>
      </c>
      <c r="AM48">
        <f t="shared" si="34"/>
        <v>536162317140.24286</v>
      </c>
      <c r="AN48">
        <f t="shared" si="35"/>
        <v>1.6629791639858669</v>
      </c>
    </row>
    <row r="49" spans="1:40" x14ac:dyDescent="0.35">
      <c r="A49">
        <v>2006</v>
      </c>
      <c r="B49">
        <f>INDEX(p, MATCH($B$1, 'p2'!$B$5:$B$271, 0), MATCH(A49, 'p2'!$A$5:$BQ$5, 0))</f>
        <v>134506.75970242571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6.7742740876249471E-2</v>
      </c>
      <c r="G49">
        <f t="shared" si="11"/>
        <v>8234727.7109742528</v>
      </c>
      <c r="H49">
        <f t="shared" si="0"/>
        <v>1156752.1343351789</v>
      </c>
      <c r="I49" s="4">
        <f t="shared" si="24"/>
        <v>0.16342980020347209</v>
      </c>
      <c r="J49">
        <f>INDEX(PQ, MATCH($B$1, PQ!$B$5:$B$271, 0), MATCH(A49, PQ!$A$5:$BQ$5, 0))</f>
        <v>1107626541434.9199</v>
      </c>
      <c r="K49">
        <f t="shared" si="1"/>
        <v>215992701540.73694</v>
      </c>
      <c r="L49" s="4">
        <f t="shared" si="25"/>
        <v>0.2422437236863626</v>
      </c>
      <c r="M49" s="20">
        <f t="shared" si="12"/>
        <v>7.8813923482890513E-2</v>
      </c>
      <c r="N49" t="str">
        <f t="shared" si="13"/>
        <v>inflation</v>
      </c>
      <c r="O49">
        <f t="shared" si="26"/>
        <v>1</v>
      </c>
      <c r="P49" s="22">
        <f t="shared" si="27"/>
        <v>1.1071182606641042E-2</v>
      </c>
      <c r="Q49">
        <f t="shared" si="14"/>
        <v>215992701540.73694</v>
      </c>
      <c r="R49" s="4">
        <f t="shared" si="15"/>
        <v>0.2422437236863626</v>
      </c>
      <c r="S49">
        <f>INDEX(m, MATCH($B$1, 'M stock'!$B$5:$B$271, 0), MATCH(A49, 'M stock'!$A$5:$BQ$5, 0))</f>
        <v>700571344928.4541</v>
      </c>
      <c r="T49" s="4">
        <f t="shared" si="16"/>
        <v>0.30663002835316189</v>
      </c>
      <c r="U49" s="15">
        <f t="shared" si="17"/>
        <v>1107626541434.9199</v>
      </c>
      <c r="V49" s="4">
        <f t="shared" si="28"/>
        <v>0.2422437236863626</v>
      </c>
      <c r="W49">
        <f t="shared" si="3"/>
        <v>5208447.1180359563</v>
      </c>
      <c r="X49" s="4">
        <f t="shared" si="29"/>
        <v>0.22373112766926245</v>
      </c>
      <c r="Y49">
        <f t="shared" si="4"/>
        <v>1.581033180208129</v>
      </c>
      <c r="Z49" s="10">
        <f t="shared" si="30"/>
        <v>-4.9276614856272674E-2</v>
      </c>
      <c r="AA49">
        <f t="shared" si="18"/>
        <v>8234727.7109742519</v>
      </c>
      <c r="AB49">
        <f t="shared" si="31"/>
        <v>1156752.134335178</v>
      </c>
      <c r="AC49" s="4">
        <f t="shared" si="36"/>
        <v>0.16342980020347195</v>
      </c>
      <c r="AD49">
        <f t="shared" si="5"/>
        <v>1107618306707.209</v>
      </c>
      <c r="AE49">
        <f t="shared" si="19"/>
        <v>1107626541434.9199</v>
      </c>
      <c r="AF49" s="4">
        <f t="shared" si="32"/>
        <v>0.2422437236863626</v>
      </c>
      <c r="AG49" s="4">
        <f t="shared" si="6"/>
        <v>7.8813923482890513E-2</v>
      </c>
      <c r="AH49" s="10">
        <f t="shared" si="37"/>
        <v>-0.12100967468401264</v>
      </c>
      <c r="AI49" s="10">
        <f t="shared" si="38"/>
        <v>1.8512596017100147E-2</v>
      </c>
      <c r="AJ49" s="10">
        <f t="shared" si="39"/>
        <v>0.29152033854263526</v>
      </c>
      <c r="AK49" t="str">
        <f t="shared" si="33"/>
        <v>inflation</v>
      </c>
      <c r="AL49">
        <f t="shared" si="20"/>
        <v>1</v>
      </c>
      <c r="AM49">
        <f t="shared" si="34"/>
        <v>700566136481.33618</v>
      </c>
      <c r="AN49">
        <f t="shared" si="35"/>
        <v>1.581033180208129</v>
      </c>
    </row>
    <row r="50" spans="1:40" x14ac:dyDescent="0.35">
      <c r="A50">
        <v>2007</v>
      </c>
      <c r="B50">
        <f>INDEX(p, MATCH($B$1, 'p2'!$B$5:$B$271, 0), MATCH(A50, 'p2'!$A$5:$BQ$5, 0))</f>
        <v>143167.701214417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6.4390381057072593E-2</v>
      </c>
      <c r="G50">
        <f t="shared" si="11"/>
        <v>9758587.1290638596</v>
      </c>
      <c r="H50">
        <f t="shared" si="0"/>
        <v>1523859.4180896068</v>
      </c>
      <c r="I50" s="4">
        <f t="shared" si="24"/>
        <v>0.18505279974938219</v>
      </c>
      <c r="J50">
        <f>INDEX(PQ, MATCH($B$1, PQ!$B$5:$B$271, 0), MATCH(A50, PQ!$A$5:$BQ$5, 0))</f>
        <v>1397114486368.6699</v>
      </c>
      <c r="K50">
        <f t="shared" si="1"/>
        <v>289487944933.75</v>
      </c>
      <c r="L50" s="4">
        <f t="shared" si="25"/>
        <v>0.26135880109799559</v>
      </c>
      <c r="M50" s="20">
        <f t="shared" si="12"/>
        <v>7.63060013486134E-2</v>
      </c>
      <c r="N50" t="str">
        <f t="shared" si="13"/>
        <v>inflation</v>
      </c>
      <c r="O50">
        <f t="shared" si="26"/>
        <v>1</v>
      </c>
      <c r="P50" s="22">
        <f t="shared" si="27"/>
        <v>1.1915620291540807E-2</v>
      </c>
      <c r="Q50">
        <f t="shared" si="14"/>
        <v>289487944933.75</v>
      </c>
      <c r="R50" s="4">
        <f t="shared" si="15"/>
        <v>0.26135880109799559</v>
      </c>
      <c r="S50">
        <f>INDEX(m, MATCH($B$1, 'M stock'!$B$5:$B$271, 0), MATCH(A50, 'M stock'!$A$5:$BQ$5, 0))</f>
        <v>955056266774.61938</v>
      </c>
      <c r="T50" s="4">
        <f t="shared" si="16"/>
        <v>0.36325339837037524</v>
      </c>
      <c r="U50" s="15">
        <f t="shared" si="17"/>
        <v>1397114486368.6699</v>
      </c>
      <c r="V50" s="4">
        <f t="shared" si="28"/>
        <v>0.26135880109799559</v>
      </c>
      <c r="W50">
        <f t="shared" si="3"/>
        <v>6670891.9586846391</v>
      </c>
      <c r="X50" s="4">
        <f t="shared" si="29"/>
        <v>0.28078327522698426</v>
      </c>
      <c r="Y50">
        <f t="shared" si="4"/>
        <v>1.4628609171760667</v>
      </c>
      <c r="Z50" s="10">
        <f t="shared" si="30"/>
        <v>-7.4743695775256261E-2</v>
      </c>
      <c r="AA50">
        <f t="shared" si="18"/>
        <v>9758587.1290638596</v>
      </c>
      <c r="AB50">
        <f t="shared" si="31"/>
        <v>1523859.4180896077</v>
      </c>
      <c r="AC50" s="4">
        <f t="shared" si="36"/>
        <v>0.18505279974938232</v>
      </c>
      <c r="AD50">
        <f t="shared" si="5"/>
        <v>1397104727781.5408</v>
      </c>
      <c r="AE50">
        <f t="shared" si="19"/>
        <v>1397114486368.6699</v>
      </c>
      <c r="AF50" s="4">
        <f t="shared" si="32"/>
        <v>0.26135880109799559</v>
      </c>
      <c r="AG50" s="4">
        <f t="shared" si="6"/>
        <v>7.63060013486134E-2</v>
      </c>
      <c r="AH50" s="10">
        <f t="shared" si="37"/>
        <v>9.7058743156620553E-3</v>
      </c>
      <c r="AI50" s="10">
        <f t="shared" si="38"/>
        <v>-1.9424474128988678E-2</v>
      </c>
      <c r="AJ50" s="10">
        <f t="shared" si="39"/>
        <v>0.33610249687325183</v>
      </c>
      <c r="AK50" t="str">
        <f t="shared" si="33"/>
        <v>inflation</v>
      </c>
      <c r="AL50">
        <f t="shared" si="20"/>
        <v>1</v>
      </c>
      <c r="AM50">
        <f t="shared" si="34"/>
        <v>955049595882.66064</v>
      </c>
      <c r="AN50">
        <f t="shared" si="35"/>
        <v>1.4628609171760667</v>
      </c>
    </row>
    <row r="51" spans="1:40" x14ac:dyDescent="0.35">
      <c r="A51">
        <v>2008</v>
      </c>
      <c r="B51">
        <f>INDEX(p, MATCH($B$1, 'p2'!$B$5:$B$271, 0), MATCH(A51, 'p2'!$A$5:$BQ$5, 0))</f>
        <v>155735.75335524106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8.7785527281752956E-2</v>
      </c>
      <c r="G51">
        <f t="shared" si="11"/>
        <v>10889311.201578673</v>
      </c>
      <c r="H51">
        <f t="shared" si="0"/>
        <v>1130724.0725148134</v>
      </c>
      <c r="I51" s="4">
        <f t="shared" si="24"/>
        <v>0.11586964973107573</v>
      </c>
      <c r="J51">
        <f>INDEX(PQ, MATCH($B$1, PQ!$B$5:$B$271, 0), MATCH(A51, PQ!$A$5:$BQ$5, 0))</f>
        <v>1695855083497.52</v>
      </c>
      <c r="K51">
        <f t="shared" si="1"/>
        <v>298740597128.8501</v>
      </c>
      <c r="L51" s="4">
        <f t="shared" si="25"/>
        <v>0.21382685531042342</v>
      </c>
      <c r="M51" s="20">
        <f t="shared" si="12"/>
        <v>9.7957205579347686E-2</v>
      </c>
      <c r="N51" t="str">
        <f t="shared" si="13"/>
        <v>inflation</v>
      </c>
      <c r="O51">
        <f t="shared" si="26"/>
        <v>1</v>
      </c>
      <c r="P51" s="22">
        <f t="shared" si="27"/>
        <v>1.017167829759473E-2</v>
      </c>
      <c r="Q51">
        <f t="shared" si="14"/>
        <v>298740597128.8501</v>
      </c>
      <c r="R51" s="4">
        <f t="shared" si="15"/>
        <v>0.21382685531042342</v>
      </c>
      <c r="S51">
        <f>INDEX(m, MATCH($B$1, 'M stock'!$B$5:$B$271, 0), MATCH(A51, 'M stock'!$A$5:$BQ$5, 0))</f>
        <v>1195398971550.2615</v>
      </c>
      <c r="T51" s="4">
        <f t="shared" si="16"/>
        <v>0.25165292678233353</v>
      </c>
      <c r="U51" s="15">
        <f t="shared" si="17"/>
        <v>1695855083497.52</v>
      </c>
      <c r="V51" s="4">
        <f t="shared" si="28"/>
        <v>0.21382685531042342</v>
      </c>
      <c r="W51">
        <f t="shared" si="3"/>
        <v>7675815.898379459</v>
      </c>
      <c r="X51" s="4">
        <f t="shared" si="29"/>
        <v>0.15064311428197227</v>
      </c>
      <c r="Y51">
        <f t="shared" si="4"/>
        <v>1.4186519512378688</v>
      </c>
      <c r="Z51" s="10">
        <f t="shared" si="30"/>
        <v>-3.0220894836359213E-2</v>
      </c>
      <c r="AA51">
        <f t="shared" si="18"/>
        <v>10889311.201578675</v>
      </c>
      <c r="AB51">
        <f t="shared" si="31"/>
        <v>1130724.0725148153</v>
      </c>
      <c r="AC51" s="4">
        <f t="shared" si="36"/>
        <v>0.11586964973107593</v>
      </c>
      <c r="AD51">
        <f t="shared" si="5"/>
        <v>1695844194186.3184</v>
      </c>
      <c r="AE51">
        <f t="shared" si="19"/>
        <v>1695855083497.52</v>
      </c>
      <c r="AF51" s="4">
        <f t="shared" si="32"/>
        <v>0.21382685531042342</v>
      </c>
      <c r="AG51" s="4">
        <f t="shared" si="6"/>
        <v>9.7957205579347686E-2</v>
      </c>
      <c r="AH51" s="10">
        <f t="shared" si="37"/>
        <v>0.15273795328934764</v>
      </c>
      <c r="AI51" s="10">
        <f t="shared" si="38"/>
        <v>6.3183741028451146E-2</v>
      </c>
      <c r="AJ51" s="10">
        <f t="shared" si="39"/>
        <v>0.24404775014678262</v>
      </c>
      <c r="AK51" t="str">
        <f t="shared" si="33"/>
        <v>inflation</v>
      </c>
      <c r="AL51">
        <f t="shared" si="20"/>
        <v>1</v>
      </c>
      <c r="AM51">
        <f t="shared" si="34"/>
        <v>1195391295734.363</v>
      </c>
      <c r="AN51">
        <f t="shared" si="35"/>
        <v>1.4186519512378688</v>
      </c>
    </row>
    <row r="52" spans="1:40" x14ac:dyDescent="0.35">
      <c r="A52">
        <v>2009</v>
      </c>
      <c r="B52">
        <f>INDEX(p, MATCH($B$1, 'p2'!$B$5:$B$271, 0), MATCH(A52, 'p2'!$A$5:$BQ$5, 0))</f>
        <v>167125.46080146465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7.3134827429402791E-2</v>
      </c>
      <c r="G52">
        <f t="shared" si="11"/>
        <v>9974521.1207628325</v>
      </c>
      <c r="H52">
        <f t="shared" si="0"/>
        <v>-914790.08081584051</v>
      </c>
      <c r="I52" s="4">
        <f t="shared" si="24"/>
        <v>-8.4008075798515089E-2</v>
      </c>
      <c r="J52">
        <f>INDEX(PQ, MATCH($B$1, PQ!$B$5:$B$271, 0), MATCH(A52, PQ!$A$5:$BQ$5, 0))</f>
        <v>1666996438581.4299</v>
      </c>
      <c r="K52">
        <f t="shared" si="1"/>
        <v>-28858644916.090088</v>
      </c>
      <c r="L52" s="4">
        <f t="shared" si="25"/>
        <v>-1.7017164495313018E-2</v>
      </c>
      <c r="M52" s="20">
        <f t="shared" si="12"/>
        <v>6.6990911303202075E-2</v>
      </c>
      <c r="N52" t="str">
        <f t="shared" si="13"/>
        <v>inflation</v>
      </c>
      <c r="O52">
        <f t="shared" si="26"/>
        <v>1</v>
      </c>
      <c r="P52" s="22">
        <f t="shared" si="27"/>
        <v>-6.1439161262007158E-3</v>
      </c>
      <c r="Q52">
        <f t="shared" si="14"/>
        <v>-28858644916.090088</v>
      </c>
      <c r="R52" s="4">
        <f t="shared" si="15"/>
        <v>-1.7017164495313018E-2</v>
      </c>
      <c r="S52">
        <f>INDEX(m, MATCH($B$1, 'M stock'!$B$5:$B$271, 0), MATCH(A52, 'M stock'!$A$5:$BQ$5, 0))</f>
        <v>1268424582199.3901</v>
      </c>
      <c r="T52" s="4">
        <f t="shared" si="16"/>
        <v>6.1088902021075767E-2</v>
      </c>
      <c r="U52" s="15">
        <f t="shared" si="17"/>
        <v>1666996438581.4299</v>
      </c>
      <c r="V52" s="4">
        <f t="shared" si="28"/>
        <v>-1.7017164495313018E-2</v>
      </c>
      <c r="W52">
        <f t="shared" si="3"/>
        <v>7589654.958116794</v>
      </c>
      <c r="X52" s="4">
        <f t="shared" si="29"/>
        <v>-1.1224987858405462E-2</v>
      </c>
      <c r="Y52">
        <f t="shared" si="4"/>
        <v>1.3142259003613241</v>
      </c>
      <c r="Z52" s="10">
        <f t="shared" si="30"/>
        <v>-7.3609352022831212E-2</v>
      </c>
      <c r="AA52">
        <f t="shared" si="18"/>
        <v>9974521.1207628306</v>
      </c>
      <c r="AB52">
        <f t="shared" si="31"/>
        <v>-914790.08081584424</v>
      </c>
      <c r="AC52" s="4">
        <f t="shared" si="36"/>
        <v>-8.4008075798515408E-2</v>
      </c>
      <c r="AD52">
        <f t="shared" si="5"/>
        <v>1666986464060.3091</v>
      </c>
      <c r="AE52">
        <f t="shared" si="19"/>
        <v>1666996438581.4299</v>
      </c>
      <c r="AF52" s="4">
        <f t="shared" si="32"/>
        <v>-1.7017164495313018E-2</v>
      </c>
      <c r="AG52" s="4">
        <f t="shared" si="6"/>
        <v>6.6990911303202075E-2</v>
      </c>
      <c r="AH52" s="10">
        <f t="shared" si="37"/>
        <v>-0.30947530969641174</v>
      </c>
      <c r="AI52" s="10">
        <f t="shared" si="38"/>
        <v>-5.7921766369075558E-3</v>
      </c>
      <c r="AJ52" s="10">
        <f t="shared" si="39"/>
        <v>5.6592187527518198E-2</v>
      </c>
      <c r="AK52" t="str">
        <f t="shared" si="33"/>
        <v>inflation</v>
      </c>
      <c r="AL52">
        <f t="shared" si="20"/>
        <v>1</v>
      </c>
      <c r="AM52">
        <f t="shared" si="34"/>
        <v>1268416992544.4319</v>
      </c>
      <c r="AN52">
        <f t="shared" si="35"/>
        <v>1.3142259003613241</v>
      </c>
    </row>
    <row r="53" spans="1:40" x14ac:dyDescent="0.35">
      <c r="A53">
        <v>2010</v>
      </c>
      <c r="B53">
        <f>INDEX(p, MATCH($B$1, 'p2'!$B$5:$B$271, 0), MATCH(A53, 'p2'!$A$5:$BQ$5, 0))</f>
        <v>181203.0038130524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8.4233383376043802E-2</v>
      </c>
      <c r="G53">
        <f t="shared" si="11"/>
        <v>12189851.705656122</v>
      </c>
      <c r="H53">
        <f t="shared" si="0"/>
        <v>2215330.58489329</v>
      </c>
      <c r="I53" s="4">
        <f t="shared" si="24"/>
        <v>0.22209894170075864</v>
      </c>
      <c r="J53">
        <f>INDEX(PQ, MATCH($B$1, PQ!$B$5:$B$271, 0), MATCH(A53, PQ!$A$5:$BQ$5, 0))</f>
        <v>2208837745100.5498</v>
      </c>
      <c r="K53">
        <f t="shared" si="1"/>
        <v>541841306519.11987</v>
      </c>
      <c r="L53" s="4">
        <f t="shared" si="25"/>
        <v>0.32504047038049616</v>
      </c>
      <c r="M53" s="20">
        <f t="shared" si="12"/>
        <v>0.10294152867973752</v>
      </c>
      <c r="N53" t="str">
        <f t="shared" si="13"/>
        <v>inflation</v>
      </c>
      <c r="O53">
        <f t="shared" si="26"/>
        <v>1</v>
      </c>
      <c r="P53" s="22">
        <f t="shared" si="27"/>
        <v>1.8708145303693718E-2</v>
      </c>
      <c r="Q53">
        <f t="shared" si="14"/>
        <v>541841306519.11987</v>
      </c>
      <c r="R53" s="4">
        <f t="shared" si="15"/>
        <v>0.32504047038049616</v>
      </c>
      <c r="S53">
        <f>INDEX(m, MATCH($B$1, 'M stock'!$B$5:$B$271, 0), MATCH(A53, 'M stock'!$A$5:$BQ$5, 0))</f>
        <v>1639385682836.9023</v>
      </c>
      <c r="T53" s="4">
        <f t="shared" si="16"/>
        <v>0.2924581452010987</v>
      </c>
      <c r="U53" s="15">
        <f t="shared" si="17"/>
        <v>2208837745100.5498</v>
      </c>
      <c r="V53" s="4">
        <f t="shared" si="28"/>
        <v>0.32504047038049616</v>
      </c>
      <c r="W53">
        <f t="shared" si="3"/>
        <v>9047232.3766125906</v>
      </c>
      <c r="X53" s="4">
        <f t="shared" si="29"/>
        <v>0.19204791608306029</v>
      </c>
      <c r="Y53">
        <f t="shared" si="4"/>
        <v>1.3473569814750546</v>
      </c>
      <c r="Z53" s="10">
        <f t="shared" si="30"/>
        <v>2.5209578585098338E-2</v>
      </c>
      <c r="AA53">
        <f t="shared" si="18"/>
        <v>12189851.705656124</v>
      </c>
      <c r="AB53">
        <f t="shared" si="31"/>
        <v>2215330.5848932937</v>
      </c>
      <c r="AC53" s="4">
        <f t="shared" si="36"/>
        <v>0.22209894170075906</v>
      </c>
      <c r="AD53">
        <f t="shared" si="5"/>
        <v>2208825555248.8442</v>
      </c>
      <c r="AE53">
        <f t="shared" si="19"/>
        <v>2208837745100.5498</v>
      </c>
      <c r="AF53" s="4">
        <f t="shared" si="32"/>
        <v>0.32504047038049616</v>
      </c>
      <c r="AG53" s="4">
        <f t="shared" si="6"/>
        <v>0.10294152867973752</v>
      </c>
      <c r="AH53" s="10">
        <f t="shared" si="37"/>
        <v>9.9051224452844477E-2</v>
      </c>
      <c r="AI53" s="10">
        <f t="shared" si="38"/>
        <v>0.13299255429743587</v>
      </c>
      <c r="AJ53" s="10">
        <f t="shared" si="39"/>
        <v>0.29983089179539785</v>
      </c>
      <c r="AK53" t="str">
        <f t="shared" si="33"/>
        <v>inflation</v>
      </c>
      <c r="AL53">
        <f t="shared" si="20"/>
        <v>1</v>
      </c>
      <c r="AM53">
        <f t="shared" si="34"/>
        <v>1639376635604.5256</v>
      </c>
      <c r="AN53">
        <f t="shared" si="35"/>
        <v>1.3473569814750546</v>
      </c>
    </row>
    <row r="54" spans="1:40" x14ac:dyDescent="0.35">
      <c r="A54">
        <v>2011</v>
      </c>
      <c r="B54">
        <f>INDEX(p, MATCH($B$1, 'p2'!$B$5:$B$271, 0), MATCH(A54, 'p2'!$A$5:$BQ$5, 0))</f>
        <v>196276.54279413048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8.3185922219200542E-2</v>
      </c>
      <c r="G54">
        <f t="shared" si="11"/>
        <v>13328929.614690179</v>
      </c>
      <c r="H54">
        <f t="shared" si="0"/>
        <v>1139077.9090340566</v>
      </c>
      <c r="I54" s="4">
        <f t="shared" si="24"/>
        <v>9.344477164603418E-2</v>
      </c>
      <c r="J54">
        <f>INDEX(PQ, MATCH($B$1, PQ!$B$5:$B$271, 0), MATCH(A54, PQ!$A$5:$BQ$5, 0))</f>
        <v>2616156223917.6899</v>
      </c>
      <c r="K54">
        <f t="shared" si="1"/>
        <v>407318478817.14014</v>
      </c>
      <c r="L54" s="4">
        <f t="shared" si="25"/>
        <v>0.18440398337117259</v>
      </c>
      <c r="M54" s="20">
        <f t="shared" si="12"/>
        <v>9.0959211725138406E-2</v>
      </c>
      <c r="N54" t="str">
        <f t="shared" si="13"/>
        <v>inflation</v>
      </c>
      <c r="O54">
        <f t="shared" si="26"/>
        <v>1</v>
      </c>
      <c r="P54" s="22">
        <f t="shared" si="27"/>
        <v>7.7732895059378637E-3</v>
      </c>
      <c r="Q54">
        <f t="shared" si="14"/>
        <v>407318478817.14014</v>
      </c>
      <c r="R54" s="4">
        <f t="shared" si="15"/>
        <v>0.18440398337117259</v>
      </c>
      <c r="S54">
        <f>INDEX(m, MATCH($B$1, 'M stock'!$B$5:$B$271, 0), MATCH(A54, 'M stock'!$A$5:$BQ$5, 0))</f>
        <v>2009869217085.8022</v>
      </c>
      <c r="T54" s="4">
        <f t="shared" si="16"/>
        <v>0.22598924592765168</v>
      </c>
      <c r="U54" s="15">
        <f t="shared" si="17"/>
        <v>2616156223917.6899</v>
      </c>
      <c r="V54" s="4">
        <f t="shared" si="28"/>
        <v>0.18440398337117259</v>
      </c>
      <c r="W54">
        <f t="shared" si="3"/>
        <v>10239986.849543724</v>
      </c>
      <c r="X54" s="4">
        <f t="shared" si="29"/>
        <v>0.13183639186879351</v>
      </c>
      <c r="Y54">
        <f t="shared" si="4"/>
        <v>1.3016549543014395</v>
      </c>
      <c r="Z54" s="10">
        <f t="shared" si="30"/>
        <v>-3.3919761282256128E-2</v>
      </c>
      <c r="AA54">
        <f t="shared" si="18"/>
        <v>13328929.614690177</v>
      </c>
      <c r="AB54">
        <f t="shared" si="31"/>
        <v>1139077.9090340529</v>
      </c>
      <c r="AC54" s="4">
        <f t="shared" si="36"/>
        <v>9.3444771646033861E-2</v>
      </c>
      <c r="AD54">
        <f t="shared" si="5"/>
        <v>2616142894988.0752</v>
      </c>
      <c r="AE54">
        <f t="shared" si="19"/>
        <v>2616156223917.6899</v>
      </c>
      <c r="AF54" s="4">
        <f t="shared" si="32"/>
        <v>0.18440398337117259</v>
      </c>
      <c r="AG54" s="4">
        <f t="shared" si="6"/>
        <v>9.0959211725138406E-2</v>
      </c>
      <c r="AH54" s="10">
        <f t="shared" si="37"/>
        <v>0.21477216998046794</v>
      </c>
      <c r="AI54" s="10">
        <f t="shared" si="38"/>
        <v>5.256759150237908E-2</v>
      </c>
      <c r="AJ54" s="10">
        <f t="shared" si="39"/>
        <v>0.21832374465342871</v>
      </c>
      <c r="AK54" t="str">
        <f t="shared" si="33"/>
        <v>inflation</v>
      </c>
      <c r="AL54">
        <f t="shared" si="20"/>
        <v>1</v>
      </c>
      <c r="AM54">
        <f t="shared" si="34"/>
        <v>2009858977098.9526</v>
      </c>
      <c r="AN54">
        <f t="shared" si="35"/>
        <v>1.3016549543014395</v>
      </c>
    </row>
    <row r="55" spans="1:40" x14ac:dyDescent="0.35">
      <c r="A55">
        <v>2012</v>
      </c>
      <c r="B55">
        <f>INDEX(p, MATCH($B$1, 'p2'!$B$5:$B$271, 0), MATCH(A55, 'p2'!$A$5:$BQ$5, 0))</f>
        <v>211867.03773160916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7.9431269348529121E-2</v>
      </c>
      <c r="G55">
        <f t="shared" si="11"/>
        <v>11635730.735659236</v>
      </c>
      <c r="H55">
        <f t="shared" si="0"/>
        <v>-1693198.8790309429</v>
      </c>
      <c r="I55" s="4">
        <f t="shared" si="24"/>
        <v>-0.12703187187400419</v>
      </c>
      <c r="J55">
        <f>INDEX(PQ, MATCH($B$1, PQ!$B$5:$B$271, 0), MATCH(A55, PQ!$A$5:$BQ$5, 0))</f>
        <v>2465227802806.7598</v>
      </c>
      <c r="K55">
        <f t="shared" si="1"/>
        <v>-150928421110.93018</v>
      </c>
      <c r="L55" s="4">
        <f t="shared" si="25"/>
        <v>-5.7690905356146925E-2</v>
      </c>
      <c r="M55" s="20">
        <f t="shared" si="12"/>
        <v>6.9340966517857261E-2</v>
      </c>
      <c r="N55" t="str">
        <f t="shared" si="13"/>
        <v>inflation</v>
      </c>
      <c r="O55">
        <f t="shared" si="26"/>
        <v>1</v>
      </c>
      <c r="P55" s="22">
        <f t="shared" si="27"/>
        <v>-1.009030283067186E-2</v>
      </c>
      <c r="Q55">
        <f t="shared" si="14"/>
        <v>-150928421110.93018</v>
      </c>
      <c r="R55" s="4">
        <f t="shared" si="15"/>
        <v>-5.7690905356146925E-2</v>
      </c>
      <c r="S55">
        <f>INDEX(m, MATCH($B$1, 'M stock'!$B$5:$B$271, 0), MATCH(A55, 'M stock'!$A$5:$BQ$5, 0))</f>
        <v>1948833133641.0623</v>
      </c>
      <c r="T55" s="4">
        <f t="shared" si="16"/>
        <v>-3.0368186609295352E-2</v>
      </c>
      <c r="U55" s="15">
        <f t="shared" si="17"/>
        <v>2465227802806.7598</v>
      </c>
      <c r="V55" s="4">
        <f t="shared" si="28"/>
        <v>-5.7690905356146925E-2</v>
      </c>
      <c r="W55">
        <f t="shared" si="3"/>
        <v>9198378.1644685231</v>
      </c>
      <c r="X55" s="4">
        <f t="shared" si="29"/>
        <v>-0.10171972878281707</v>
      </c>
      <c r="Y55">
        <f t="shared" si="4"/>
        <v>1.2649763390469979</v>
      </c>
      <c r="Z55" s="10">
        <f t="shared" si="30"/>
        <v>-2.8178447086329383E-2</v>
      </c>
      <c r="AA55">
        <f t="shared" si="18"/>
        <v>11635730.735659236</v>
      </c>
      <c r="AB55">
        <f t="shared" si="31"/>
        <v>-1693198.8790309411</v>
      </c>
      <c r="AC55" s="4">
        <f t="shared" si="36"/>
        <v>-0.12703187187400408</v>
      </c>
      <c r="AD55">
        <f t="shared" si="5"/>
        <v>2465216167076.0239</v>
      </c>
      <c r="AE55">
        <f t="shared" si="19"/>
        <v>2465227802806.7598</v>
      </c>
      <c r="AF55" s="4">
        <f t="shared" si="32"/>
        <v>-5.7690905356146925E-2</v>
      </c>
      <c r="AG55" s="4">
        <f t="shared" si="6"/>
        <v>6.9340966517857261E-2</v>
      </c>
      <c r="AH55" s="10">
        <f t="shared" si="37"/>
        <v>-5.5360796224017045E-2</v>
      </c>
      <c r="AI55" s="10">
        <f t="shared" si="38"/>
        <v>4.4028823426670145E-2</v>
      </c>
      <c r="AJ55" s="10">
        <f t="shared" si="39"/>
        <v>-2.9512458269817542E-2</v>
      </c>
      <c r="AK55" t="str">
        <f t="shared" si="33"/>
        <v>inflation</v>
      </c>
      <c r="AL55">
        <f t="shared" si="20"/>
        <v>1</v>
      </c>
      <c r="AM55">
        <f t="shared" si="34"/>
        <v>1948823935262.8977</v>
      </c>
      <c r="AN55">
        <f t="shared" si="35"/>
        <v>1.2649763390469979</v>
      </c>
    </row>
    <row r="56" spans="1:40" x14ac:dyDescent="0.35">
      <c r="A56">
        <v>2013</v>
      </c>
      <c r="B56">
        <f>INDEX(p, MATCH($B$1, 'p2'!$B$5:$B$271, 0), MATCH(A56, 'p2'!$A$5:$BQ$5, 0))</f>
        <v>227766.73630401792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7.5045645337951633E-2</v>
      </c>
      <c r="G56">
        <f t="shared" si="11"/>
        <v>10856807.168964945</v>
      </c>
      <c r="H56">
        <f t="shared" si="0"/>
        <v>-778923.56669429131</v>
      </c>
      <c r="I56" s="4">
        <f t="shared" si="24"/>
        <v>-6.6942385002703525E-2</v>
      </c>
      <c r="J56">
        <f>INDEX(PQ, MATCH($B$1, PQ!$B$5:$B$271, 0), MATCH(A56, PQ!$A$5:$BQ$5, 0))</f>
        <v>2472819535557.21</v>
      </c>
      <c r="K56">
        <f t="shared" si="1"/>
        <v>7591732750.4501953</v>
      </c>
      <c r="L56" s="4">
        <f t="shared" si="25"/>
        <v>3.0795258522586457E-3</v>
      </c>
      <c r="M56" s="20">
        <f t="shared" si="12"/>
        <v>7.0021910854962177E-2</v>
      </c>
      <c r="N56" t="str">
        <f t="shared" si="13"/>
        <v>inflation</v>
      </c>
      <c r="O56">
        <f t="shared" si="26"/>
        <v>1</v>
      </c>
      <c r="P56" s="22">
        <f t="shared" si="27"/>
        <v>-5.0237344829894559E-3</v>
      </c>
      <c r="Q56">
        <f t="shared" si="14"/>
        <v>7591732750.4501953</v>
      </c>
      <c r="R56" s="4">
        <f t="shared" si="15"/>
        <v>3.0795258522586457E-3</v>
      </c>
      <c r="S56">
        <f>INDEX(m, MATCH($B$1, 'M stock'!$B$5:$B$271, 0), MATCH(A56, 'M stock'!$A$5:$BQ$5, 0))</f>
        <v>1944292139759.3679</v>
      </c>
      <c r="T56" s="4">
        <f t="shared" si="16"/>
        <v>-2.3301091321298829E-3</v>
      </c>
      <c r="U56" s="15">
        <f t="shared" si="17"/>
        <v>2472819535557.21</v>
      </c>
      <c r="V56" s="4">
        <f t="shared" si="28"/>
        <v>3.0795258522586457E-3</v>
      </c>
      <c r="W56">
        <f t="shared" si="3"/>
        <v>8536330.5077356435</v>
      </c>
      <c r="X56" s="4">
        <f t="shared" si="29"/>
        <v>-7.1974389929980911E-2</v>
      </c>
      <c r="Y56">
        <f t="shared" si="4"/>
        <v>1.271835381622874</v>
      </c>
      <c r="Z56" s="10">
        <f t="shared" si="30"/>
        <v>5.4222694639834458E-3</v>
      </c>
      <c r="AA56">
        <f t="shared" si="18"/>
        <v>10856807.168964945</v>
      </c>
      <c r="AB56">
        <f t="shared" si="31"/>
        <v>-778923.56669429131</v>
      </c>
      <c r="AC56" s="4">
        <f t="shared" si="36"/>
        <v>-6.6942385002703525E-2</v>
      </c>
      <c r="AD56">
        <f t="shared" si="5"/>
        <v>2472808678750.041</v>
      </c>
      <c r="AE56">
        <f t="shared" si="19"/>
        <v>2472819535557.21</v>
      </c>
      <c r="AF56" s="4">
        <f t="shared" si="32"/>
        <v>3.0795258522586457E-3</v>
      </c>
      <c r="AG56" s="4">
        <f t="shared" si="6"/>
        <v>7.0021910854962177E-2</v>
      </c>
      <c r="AH56" s="10">
        <f t="shared" si="37"/>
        <v>-3.1570044804164726E-2</v>
      </c>
      <c r="AI56" s="10">
        <f t="shared" si="38"/>
        <v>7.5053915782239564E-2</v>
      </c>
      <c r="AJ56" s="10">
        <f t="shared" si="39"/>
        <v>-2.3427436117248002E-3</v>
      </c>
      <c r="AK56" t="str">
        <f t="shared" si="33"/>
        <v>inflation</v>
      </c>
      <c r="AL56">
        <f t="shared" si="20"/>
        <v>1</v>
      </c>
      <c r="AM56">
        <f t="shared" si="34"/>
        <v>1944283603428.8601</v>
      </c>
      <c r="AN56">
        <f t="shared" si="35"/>
        <v>1.271835381622874</v>
      </c>
    </row>
    <row r="57" spans="1:40" x14ac:dyDescent="0.35">
      <c r="A57">
        <v>2014</v>
      </c>
      <c r="B57">
        <f>INDEX(p, MATCH($B$1, 'p2'!$B$5:$B$271, 0), MATCH(A57, 'p2'!$A$5:$BQ$5, 0))</f>
        <v>245638.93101253145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7.8467097516198014E-2</v>
      </c>
      <c r="G57">
        <f t="shared" si="11"/>
        <v>9998593.1264028884</v>
      </c>
      <c r="H57">
        <f t="shared" si="0"/>
        <v>-858214.04256205633</v>
      </c>
      <c r="I57" s="4">
        <f t="shared" si="24"/>
        <v>-7.9048474307928218E-2</v>
      </c>
      <c r="J57">
        <f>INDEX(PQ, MATCH($B$1, PQ!$B$5:$B$271, 0), MATCH(A57, PQ!$A$5:$BQ$5, 0))</f>
        <v>2456043727198.8501</v>
      </c>
      <c r="K57">
        <f t="shared" si="1"/>
        <v>-16775808358.359863</v>
      </c>
      <c r="L57" s="4">
        <f t="shared" si="25"/>
        <v>-6.7840811337571815E-3</v>
      </c>
      <c r="M57" s="20">
        <f t="shared" si="12"/>
        <v>7.2264393174171035E-2</v>
      </c>
      <c r="N57" t="str">
        <f t="shared" si="13"/>
        <v>inflation</v>
      </c>
      <c r="O57">
        <f t="shared" si="26"/>
        <v>1</v>
      </c>
      <c r="P57" s="22">
        <f t="shared" si="27"/>
        <v>-6.2027043420269795E-3</v>
      </c>
      <c r="Q57">
        <f t="shared" si="14"/>
        <v>-16775808358.359863</v>
      </c>
      <c r="R57" s="4">
        <f t="shared" si="15"/>
        <v>-6.7840811337571815E-3</v>
      </c>
      <c r="S57">
        <f>INDEX(m, MATCH($B$1, 'M stock'!$B$5:$B$271, 0), MATCH(A57, 'M stock'!$A$5:$BQ$5, 0))</f>
        <v>2011661027632.6887</v>
      </c>
      <c r="T57" s="4">
        <f t="shared" si="16"/>
        <v>3.4649570656423372E-2</v>
      </c>
      <c r="U57" s="15">
        <f t="shared" si="17"/>
        <v>2456043727198.8501</v>
      </c>
      <c r="V57" s="4">
        <f t="shared" si="28"/>
        <v>-6.7840811337571815E-3</v>
      </c>
      <c r="W57">
        <f t="shared" si="3"/>
        <v>8189504.0795877036</v>
      </c>
      <c r="X57" s="4">
        <f t="shared" si="29"/>
        <v>-4.0629451710385983E-2</v>
      </c>
      <c r="Y57">
        <f t="shared" si="4"/>
        <v>1.2209033696343505</v>
      </c>
      <c r="Z57" s="10">
        <f t="shared" si="30"/>
        <v>-4.004607256918246E-2</v>
      </c>
      <c r="AA57">
        <f t="shared" si="18"/>
        <v>9998593.1264028884</v>
      </c>
      <c r="AB57">
        <f t="shared" si="31"/>
        <v>-858214.04256205633</v>
      </c>
      <c r="AC57" s="4">
        <f t="shared" si="36"/>
        <v>-7.9048474307928218E-2</v>
      </c>
      <c r="AD57">
        <f t="shared" si="5"/>
        <v>2456033728605.7236</v>
      </c>
      <c r="AE57">
        <f t="shared" si="19"/>
        <v>2456043727198.8501</v>
      </c>
      <c r="AF57" s="4">
        <f t="shared" si="32"/>
        <v>-6.7840811337571815E-3</v>
      </c>
      <c r="AG57" s="4">
        <f t="shared" si="6"/>
        <v>7.2264393174171035E-2</v>
      </c>
      <c r="AH57" s="10">
        <f t="shared" si="37"/>
        <v>0.20421540725870754</v>
      </c>
      <c r="AI57" s="10">
        <f t="shared" si="38"/>
        <v>3.38453705766288E-2</v>
      </c>
      <c r="AJ57" s="10">
        <f t="shared" si="39"/>
        <v>3.3261991435425277E-2</v>
      </c>
      <c r="AK57" t="str">
        <f t="shared" si="33"/>
        <v>inflation</v>
      </c>
      <c r="AL57">
        <f t="shared" si="20"/>
        <v>1</v>
      </c>
      <c r="AM57">
        <f t="shared" si="34"/>
        <v>2011652838128.6091</v>
      </c>
      <c r="AN57">
        <f t="shared" si="35"/>
        <v>1.2209033696343505</v>
      </c>
    </row>
    <row r="58" spans="1:40" x14ac:dyDescent="0.35">
      <c r="A58">
        <v>2015</v>
      </c>
      <c r="B58">
        <f>INDEX(p, MATCH($B$1, 'p2'!$B$5:$B$271, 0), MATCH(A58, 'p2'!$A$5:$BQ$5, 0))</f>
        <v>264224.4024174998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7.5661750066890673E-2</v>
      </c>
      <c r="G58">
        <f t="shared" si="11"/>
        <v>6820763.6778636081</v>
      </c>
      <c r="H58">
        <f t="shared" si="0"/>
        <v>-3177829.4485392803</v>
      </c>
      <c r="I58" s="4">
        <f t="shared" si="24"/>
        <v>-0.31782765918814238</v>
      </c>
      <c r="J58">
        <f>INDEX(PQ, MATCH($B$1, PQ!$B$5:$B$271, 0), MATCH(A58, PQ!$A$5:$BQ$5, 0))</f>
        <v>1802212206814.5</v>
      </c>
      <c r="K58">
        <f t="shared" si="1"/>
        <v>-653831520384.3501</v>
      </c>
      <c r="L58" s="4">
        <f t="shared" si="25"/>
        <v>-0.2662133060350898</v>
      </c>
      <c r="M58" s="20">
        <f t="shared" si="12"/>
        <v>5.1614353153052572E-2</v>
      </c>
      <c r="N58" t="str">
        <f t="shared" si="13"/>
        <v>inflation</v>
      </c>
      <c r="O58">
        <f t="shared" si="26"/>
        <v>1</v>
      </c>
      <c r="P58" s="22">
        <f t="shared" si="27"/>
        <v>-2.4047396913838101E-2</v>
      </c>
      <c r="Q58">
        <f t="shared" si="14"/>
        <v>-653831520384.3501</v>
      </c>
      <c r="R58" s="4">
        <f t="shared" si="15"/>
        <v>-0.2662133060350898</v>
      </c>
      <c r="S58">
        <f>INDEX(m, MATCH($B$1, 'M stock'!$B$5:$B$271, 0), MATCH(A58, 'M stock'!$A$5:$BQ$5, 0))</f>
        <v>1587201579983.1316</v>
      </c>
      <c r="T58" s="4">
        <f t="shared" si="16"/>
        <v>-0.21099948839246471</v>
      </c>
      <c r="U58" s="15">
        <f t="shared" si="17"/>
        <v>1802212206814.5</v>
      </c>
      <c r="V58" s="4">
        <f t="shared" si="28"/>
        <v>-0.2662133060350898</v>
      </c>
      <c r="W58">
        <f t="shared" si="3"/>
        <v>6007021.1739005148</v>
      </c>
      <c r="X58" s="4">
        <f t="shared" si="29"/>
        <v>-0.26649756621124543</v>
      </c>
      <c r="Y58">
        <f t="shared" si="4"/>
        <v>1.1354652298378216</v>
      </c>
      <c r="Z58" s="10">
        <f t="shared" si="30"/>
        <v>-6.9979444664909782E-2</v>
      </c>
      <c r="AA58">
        <f t="shared" si="18"/>
        <v>6820763.677863609</v>
      </c>
      <c r="AB58">
        <f t="shared" si="31"/>
        <v>-3177829.4485392794</v>
      </c>
      <c r="AC58" s="4">
        <f t="shared" si="36"/>
        <v>-0.31782765918814232</v>
      </c>
      <c r="AD58">
        <f t="shared" si="5"/>
        <v>1802205386050.822</v>
      </c>
      <c r="AE58">
        <f t="shared" si="19"/>
        <v>1802212206814.5</v>
      </c>
      <c r="AF58" s="4">
        <f t="shared" si="32"/>
        <v>-0.2662133060350898</v>
      </c>
      <c r="AG58" s="4">
        <f t="shared" si="6"/>
        <v>5.1614353153052572E-2</v>
      </c>
      <c r="AH58" s="10">
        <f t="shared" si="37"/>
        <v>-0.32766641990265416</v>
      </c>
      <c r="AI58" s="10">
        <f t="shared" si="38"/>
        <v>2.8426017615562627E-4</v>
      </c>
      <c r="AJ58" s="10">
        <f t="shared" si="39"/>
        <v>-0.19623386137018001</v>
      </c>
      <c r="AK58" t="str">
        <f t="shared" si="33"/>
        <v>inflation</v>
      </c>
      <c r="AL58">
        <f t="shared" si="20"/>
        <v>1</v>
      </c>
      <c r="AM58">
        <f t="shared" si="34"/>
        <v>1587195572961.9575</v>
      </c>
      <c r="AN58">
        <f t="shared" si="35"/>
        <v>1.1354652298378216</v>
      </c>
    </row>
    <row r="59" spans="1:40" x14ac:dyDescent="0.35">
      <c r="A59">
        <v>2016</v>
      </c>
      <c r="B59">
        <f>INDEX(p, MATCH($B$1, 'p2'!$B$5:$B$271, 0), MATCH(A59, 'p2'!$A$5:$BQ$5, 0))</f>
        <v>285636.10265474353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8.1036043761814225E-2</v>
      </c>
      <c r="G59">
        <f t="shared" si="11"/>
        <v>6286647.4726533983</v>
      </c>
      <c r="H59">
        <f t="shared" si="0"/>
        <v>-534116.20521020982</v>
      </c>
      <c r="I59" s="4">
        <f t="shared" si="24"/>
        <v>-7.830739055564305E-2</v>
      </c>
      <c r="J59">
        <f>INDEX(PQ, MATCH($B$1, PQ!$B$5:$B$271, 0), MATCH(A59, PQ!$A$5:$BQ$5, 0))</f>
        <v>1795693482853.01</v>
      </c>
      <c r="K59">
        <f t="shared" si="1"/>
        <v>-6518723961.4899902</v>
      </c>
      <c r="L59" s="4">
        <f t="shared" si="25"/>
        <v>-3.6170679217694124E-3</v>
      </c>
      <c r="M59" s="20">
        <f t="shared" si="12"/>
        <v>7.4690322633873638E-2</v>
      </c>
      <c r="N59" t="str">
        <f t="shared" si="13"/>
        <v>inflation</v>
      </c>
      <c r="O59">
        <f t="shared" si="26"/>
        <v>1</v>
      </c>
      <c r="P59" s="22">
        <f t="shared" si="27"/>
        <v>-6.3457211279405873E-3</v>
      </c>
      <c r="Q59">
        <f t="shared" si="14"/>
        <v>-6518723961.4899902</v>
      </c>
      <c r="R59" s="4">
        <f t="shared" si="15"/>
        <v>-3.6170679217694124E-3</v>
      </c>
      <c r="S59">
        <f>INDEX(m, MATCH($B$1, 'M stock'!$B$5:$B$271, 0), MATCH(A59, 'M stock'!$A$5:$BQ$5, 0))</f>
        <v>1684740059408.613</v>
      </c>
      <c r="T59" s="4">
        <f t="shared" si="16"/>
        <v>6.1453113867564357E-2</v>
      </c>
      <c r="U59" s="15">
        <f t="shared" si="17"/>
        <v>1795693482853.0103</v>
      </c>
      <c r="V59" s="4">
        <f t="shared" si="28"/>
        <v>-3.6170679217692771E-3</v>
      </c>
      <c r="W59">
        <f t="shared" si="3"/>
        <v>5898204.1967048058</v>
      </c>
      <c r="X59" s="4">
        <f t="shared" si="29"/>
        <v>-1.811496481292596E-2</v>
      </c>
      <c r="Y59">
        <f t="shared" si="4"/>
        <v>1.0658578887732655</v>
      </c>
      <c r="Z59" s="10">
        <f t="shared" si="30"/>
        <v>-6.1302926091799513E-2</v>
      </c>
      <c r="AA59">
        <f t="shared" si="18"/>
        <v>6286647.4726533983</v>
      </c>
      <c r="AB59">
        <f t="shared" si="31"/>
        <v>-534116.20521021076</v>
      </c>
      <c r="AC59" s="4">
        <f t="shared" si="36"/>
        <v>-7.8307390555643175E-2</v>
      </c>
      <c r="AD59">
        <f t="shared" si="5"/>
        <v>1795687196205.5374</v>
      </c>
      <c r="AE59">
        <f t="shared" si="19"/>
        <v>1795693482853.01</v>
      </c>
      <c r="AF59" s="4">
        <f t="shared" si="32"/>
        <v>-3.6170679217694124E-3</v>
      </c>
      <c r="AG59" s="4">
        <f t="shared" si="6"/>
        <v>7.4690322633873638E-2</v>
      </c>
      <c r="AH59" s="10">
        <f t="shared" si="37"/>
        <v>-0.14343609022908566</v>
      </c>
      <c r="AI59" s="10">
        <f t="shared" si="38"/>
        <v>1.4497896891156548E-2</v>
      </c>
      <c r="AJ59" s="10">
        <f t="shared" si="39"/>
        <v>5.7685858170030101E-2</v>
      </c>
      <c r="AK59" t="str">
        <f t="shared" si="33"/>
        <v>inflation</v>
      </c>
      <c r="AL59">
        <f t="shared" si="20"/>
        <v>1</v>
      </c>
      <c r="AM59">
        <f t="shared" si="34"/>
        <v>1684734161204.4163</v>
      </c>
      <c r="AN59">
        <f t="shared" si="35"/>
        <v>1.0658578887732655</v>
      </c>
    </row>
    <row r="60" spans="1:40" x14ac:dyDescent="0.35">
      <c r="A60">
        <v>2017</v>
      </c>
      <c r="B60">
        <f>INDEX(p, MATCH($B$1, 'p2'!$B$5:$B$271, 0), MATCH(A60, 'p2'!$A$5:$BQ$5, 0))</f>
        <v>296122.9022618662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3.6713845027490657E-2</v>
      </c>
      <c r="G60">
        <f t="shared" si="11"/>
        <v>6968441.0142004173</v>
      </c>
      <c r="H60">
        <f t="shared" si="0"/>
        <v>681793.54154701903</v>
      </c>
      <c r="I60" s="4">
        <f t="shared" si="24"/>
        <v>0.10845105352459905</v>
      </c>
      <c r="J60">
        <f>INDEX(PQ, MATCH($B$1, PQ!$B$5:$B$271, 0), MATCH(A60, PQ!$A$5:$BQ$5, 0))</f>
        <v>2063514977365.6499</v>
      </c>
      <c r="K60">
        <f t="shared" si="1"/>
        <v>267821494512.63989</v>
      </c>
      <c r="L60" s="4">
        <f t="shared" si="25"/>
        <v>0.14914655372425994</v>
      </c>
      <c r="M60" s="20">
        <f t="shared" si="12"/>
        <v>4.0695500199660894E-2</v>
      </c>
      <c r="N60" t="str">
        <f t="shared" si="13"/>
        <v>inflation</v>
      </c>
      <c r="O60">
        <f t="shared" si="26"/>
        <v>1</v>
      </c>
      <c r="P60" s="22">
        <f t="shared" si="27"/>
        <v>3.981655172170237E-3</v>
      </c>
      <c r="Q60">
        <f t="shared" si="14"/>
        <v>267821494512.63989</v>
      </c>
      <c r="R60" s="4">
        <f t="shared" si="15"/>
        <v>0.14914655372425994</v>
      </c>
      <c r="S60">
        <f>INDEX(m, MATCH($B$1, 'M stock'!$B$5:$B$271, 0), MATCH(A60, 'M stock'!$A$5:$BQ$5, 0))</f>
        <v>1920298767357.0952</v>
      </c>
      <c r="T60" s="4">
        <f t="shared" si="16"/>
        <v>0.13981902230731624</v>
      </c>
      <c r="U60" s="15">
        <f t="shared" si="17"/>
        <v>2063514977365.6499</v>
      </c>
      <c r="V60" s="4">
        <f t="shared" si="28"/>
        <v>0.14914655372425978</v>
      </c>
      <c r="W60">
        <f t="shared" si="3"/>
        <v>6484803.2782649966</v>
      </c>
      <c r="X60" s="4">
        <f t="shared" si="29"/>
        <v>9.9453844254478424E-2</v>
      </c>
      <c r="Y60">
        <f t="shared" si="4"/>
        <v>1.0745801707750211</v>
      </c>
      <c r="Z60" s="10">
        <f t="shared" si="30"/>
        <v>8.1833442278073411E-3</v>
      </c>
      <c r="AA60">
        <f t="shared" si="18"/>
        <v>6968441.0142004164</v>
      </c>
      <c r="AB60">
        <f t="shared" si="31"/>
        <v>681793.5415470181</v>
      </c>
      <c r="AC60" s="4">
        <f t="shared" si="36"/>
        <v>0.1084510535245989</v>
      </c>
      <c r="AD60">
        <f t="shared" si="5"/>
        <v>2063508008924.6357</v>
      </c>
      <c r="AE60">
        <f t="shared" si="19"/>
        <v>2063514977365.6499</v>
      </c>
      <c r="AF60" s="4">
        <f t="shared" si="32"/>
        <v>0.14914655372425994</v>
      </c>
      <c r="AG60" s="4">
        <f t="shared" si="6"/>
        <v>4.0695500199660894E-2</v>
      </c>
      <c r="AH60" s="10">
        <f t="shared" si="37"/>
        <v>0.21365831266430174</v>
      </c>
      <c r="AI60" s="10">
        <f t="shared" si="38"/>
        <v>4.9692709469781521E-2</v>
      </c>
      <c r="AJ60" s="10">
        <f t="shared" si="39"/>
        <v>0.14096320949645261</v>
      </c>
      <c r="AK60" t="str">
        <f t="shared" si="33"/>
        <v>inflation</v>
      </c>
      <c r="AL60">
        <f t="shared" si="20"/>
        <v>1</v>
      </c>
      <c r="AM60">
        <f t="shared" si="34"/>
        <v>1920292282553.8169</v>
      </c>
      <c r="AN60">
        <f t="shared" si="35"/>
        <v>1.0745801707750211</v>
      </c>
    </row>
    <row r="61" spans="1:40" x14ac:dyDescent="0.35">
      <c r="A61">
        <v>2018</v>
      </c>
      <c r="B61">
        <f>INDEX(p, MATCH($B$1, 'p2'!$B$5:$B$271, 0), MATCH(A61, 'p2'!$A$5:$BQ$5, 0))</f>
        <v>309429.28652893641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4.4935343282915576E-2</v>
      </c>
      <c r="G61">
        <f t="shared" si="11"/>
        <v>6195062.9157131417</v>
      </c>
      <c r="H61">
        <f t="shared" si="0"/>
        <v>-773378.09848727565</v>
      </c>
      <c r="I61" s="4">
        <f t="shared" si="24"/>
        <v>-0.11098294394847737</v>
      </c>
      <c r="J61">
        <f>INDEX(PQ, MATCH($B$1, PQ!$B$5:$B$271, 0), MATCH(A61, PQ!$A$5:$BQ$5, 0))</f>
        <v>1916933898010.99</v>
      </c>
      <c r="K61">
        <f t="shared" si="1"/>
        <v>-146581079354.65991</v>
      </c>
      <c r="L61" s="4">
        <f t="shared" si="25"/>
        <v>-7.1034657350435168E-2</v>
      </c>
      <c r="M61" s="20">
        <f t="shared" si="12"/>
        <v>3.9948286598042199E-2</v>
      </c>
      <c r="N61" t="str">
        <f t="shared" si="13"/>
        <v>inflation</v>
      </c>
      <c r="O61">
        <f t="shared" si="26"/>
        <v>1</v>
      </c>
      <c r="P61" s="22">
        <f t="shared" si="27"/>
        <v>-4.9870566848733769E-3</v>
      </c>
      <c r="Q61">
        <f t="shared" si="14"/>
        <v>-146581079354.65991</v>
      </c>
      <c r="R61" s="4">
        <f t="shared" si="15"/>
        <v>-7.1034657350435168E-2</v>
      </c>
      <c r="S61">
        <f>INDEX(m, MATCH($B$1, 'M stock'!$B$5:$B$271, 0), MATCH(A61, 'M stock'!$A$5:$BQ$5, 0))</f>
        <v>1796416916184.4949</v>
      </c>
      <c r="T61" s="4">
        <f t="shared" si="16"/>
        <v>-6.4511758940041797E-2</v>
      </c>
      <c r="U61" s="15">
        <f t="shared" si="17"/>
        <v>1916933898010.9897</v>
      </c>
      <c r="V61" s="4">
        <f t="shared" si="28"/>
        <v>-7.1034657350435279E-2</v>
      </c>
      <c r="W61">
        <f t="shared" si="3"/>
        <v>5805581.4184107687</v>
      </c>
      <c r="X61" s="4">
        <f t="shared" si="29"/>
        <v>-0.10474054966798516</v>
      </c>
      <c r="Y61">
        <f t="shared" si="4"/>
        <v>1.0670874231592449</v>
      </c>
      <c r="Z61" s="10">
        <f t="shared" si="30"/>
        <v>-6.972720900267705E-3</v>
      </c>
      <c r="AA61">
        <f t="shared" si="18"/>
        <v>6195062.9157131407</v>
      </c>
      <c r="AB61">
        <f t="shared" si="31"/>
        <v>-773378.09848727565</v>
      </c>
      <c r="AC61" s="4">
        <f t="shared" si="36"/>
        <v>-0.11098294394847738</v>
      </c>
      <c r="AD61">
        <f t="shared" si="5"/>
        <v>1916927702948.0742</v>
      </c>
      <c r="AE61">
        <f t="shared" si="19"/>
        <v>1916933898010.99</v>
      </c>
      <c r="AF61" s="4">
        <f t="shared" si="32"/>
        <v>-7.1034657350435168E-2</v>
      </c>
      <c r="AG61" s="4">
        <f t="shared" si="6"/>
        <v>3.9948286598042199E-2</v>
      </c>
      <c r="AH61" s="10">
        <f t="shared" si="37"/>
        <v>-7.2717710912995073E-2</v>
      </c>
      <c r="AI61" s="10">
        <f t="shared" si="38"/>
        <v>3.3705892317549987E-2</v>
      </c>
      <c r="AJ61" s="10">
        <f t="shared" si="39"/>
        <v>-6.4061936450167459E-2</v>
      </c>
      <c r="AK61" t="str">
        <f t="shared" si="33"/>
        <v>inflation</v>
      </c>
      <c r="AL61">
        <f t="shared" si="20"/>
        <v>1</v>
      </c>
      <c r="AM61">
        <f t="shared" si="34"/>
        <v>1796411110603.0767</v>
      </c>
      <c r="AN61">
        <f t="shared" si="35"/>
        <v>1.0670874231592449</v>
      </c>
    </row>
    <row r="62" spans="1:40" x14ac:dyDescent="0.35">
      <c r="A62">
        <v>2019</v>
      </c>
      <c r="B62">
        <f>INDEX(p, MATCH($B$1, 'p2'!$B$5:$B$271, 0), MATCH(A62, 'p2'!$A$5:$BQ$5, 0))</f>
        <v>322500.38059117488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4.2242588634273041E-2</v>
      </c>
      <c r="G62">
        <f t="shared" si="11"/>
        <v>5808638.7421489814</v>
      </c>
      <c r="H62">
        <f t="shared" si="0"/>
        <v>-386424.17356416024</v>
      </c>
      <c r="I62" s="4">
        <f t="shared" si="24"/>
        <v>-6.2376149979693499E-2</v>
      </c>
      <c r="J62">
        <f>INDEX(PQ, MATCH($B$1, PQ!$B$5:$B$271, 0), MATCH(A62, PQ!$A$5:$BQ$5, 0))</f>
        <v>1873288205059.6899</v>
      </c>
      <c r="K62">
        <f t="shared" si="1"/>
        <v>-43645692951.300049</v>
      </c>
      <c r="L62" s="4">
        <f t="shared" si="25"/>
        <v>-2.2768491389602324E-2</v>
      </c>
      <c r="M62" s="20">
        <f t="shared" si="12"/>
        <v>3.9607658590091174E-2</v>
      </c>
      <c r="N62" t="str">
        <f t="shared" si="13"/>
        <v>inflation</v>
      </c>
      <c r="O62">
        <f t="shared" si="26"/>
        <v>1</v>
      </c>
      <c r="P62" s="22">
        <f t="shared" si="27"/>
        <v>-2.6349300441818671E-3</v>
      </c>
      <c r="Q62">
        <f t="shared" si="14"/>
        <v>-43645692951.300049</v>
      </c>
      <c r="R62" s="4">
        <f t="shared" si="15"/>
        <v>-2.2768491389602324E-2</v>
      </c>
      <c r="S62">
        <f>INDEX(m, MATCH($B$1, 'M stock'!$B$5:$B$271, 0), MATCH(A62, 'M stock'!$A$5:$BQ$5, 0))</f>
        <v>1799440382075.1221</v>
      </c>
      <c r="T62" s="4">
        <f t="shared" si="16"/>
        <v>1.6830535625599078E-3</v>
      </c>
      <c r="U62" s="15">
        <f t="shared" si="17"/>
        <v>1873288205059.6899</v>
      </c>
      <c r="V62" s="4">
        <f t="shared" si="28"/>
        <v>-2.2768491389602203E-2</v>
      </c>
      <c r="W62">
        <f t="shared" si="3"/>
        <v>5579653.514754219</v>
      </c>
      <c r="X62" s="4">
        <f t="shared" si="29"/>
        <v>-3.8915637792983654E-2</v>
      </c>
      <c r="Y62">
        <f t="shared" si="4"/>
        <v>1.0410393274043379</v>
      </c>
      <c r="Z62" s="10">
        <f t="shared" si="30"/>
        <v>-2.4410460839083211E-2</v>
      </c>
      <c r="AA62">
        <f t="shared" si="18"/>
        <v>5808638.7421489824</v>
      </c>
      <c r="AB62">
        <f t="shared" si="31"/>
        <v>-386424.17356415838</v>
      </c>
      <c r="AC62" s="4">
        <f t="shared" si="36"/>
        <v>-6.2376149979693207E-2</v>
      </c>
      <c r="AD62">
        <f t="shared" si="5"/>
        <v>1873282396420.9478</v>
      </c>
      <c r="AE62">
        <f t="shared" si="19"/>
        <v>1873288205059.6899</v>
      </c>
      <c r="AF62" s="4">
        <f t="shared" si="32"/>
        <v>-2.2768491389602324E-2</v>
      </c>
      <c r="AG62" s="4">
        <f t="shared" si="6"/>
        <v>3.9607658590091174E-2</v>
      </c>
      <c r="AH62" s="10">
        <f t="shared" si="37"/>
        <v>8.1823520663914684E-2</v>
      </c>
      <c r="AI62" s="10">
        <f t="shared" si="38"/>
        <v>1.6147146403381329E-2</v>
      </c>
      <c r="AJ62" s="10">
        <f t="shared" si="39"/>
        <v>1.6419694494808866E-3</v>
      </c>
      <c r="AK62" t="str">
        <f t="shared" si="33"/>
        <v>inflation</v>
      </c>
      <c r="AL62">
        <f t="shared" si="20"/>
        <v>1</v>
      </c>
      <c r="AM62">
        <f t="shared" si="34"/>
        <v>1799434802421.6074</v>
      </c>
      <c r="AN62">
        <f t="shared" si="35"/>
        <v>1.0410393274043379</v>
      </c>
    </row>
    <row r="63" spans="1:40" x14ac:dyDescent="0.35">
      <c r="A63">
        <v>2020</v>
      </c>
      <c r="B63">
        <f>INDEX(p, MATCH($B$1, 'p2'!$B$5:$B$271, 0), MATCH(A63, 'p2'!$A$5:$BQ$5, 0))</f>
        <v>343374.21650961833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6.4724996231569284E-2</v>
      </c>
      <c r="G63">
        <f t="shared" si="11"/>
        <v>4298829.5577782337</v>
      </c>
      <c r="H63">
        <f t="shared" si="0"/>
        <v>-1509809.1843707478</v>
      </c>
      <c r="I63" s="4">
        <f t="shared" si="24"/>
        <v>-0.25992478640738714</v>
      </c>
      <c r="J63">
        <f>INDEX(PQ, MATCH($B$1, PQ!$B$5:$B$271, 0), MATCH(A63, PQ!$A$5:$BQ$5, 0))</f>
        <v>1476107231310.49</v>
      </c>
      <c r="K63">
        <f t="shared" si="1"/>
        <v>-397180973749.19995</v>
      </c>
      <c r="L63" s="4">
        <f t="shared" si="25"/>
        <v>-0.21202342099652749</v>
      </c>
      <c r="M63" s="20">
        <f t="shared" si="12"/>
        <v>4.7901365410859653E-2</v>
      </c>
      <c r="N63" t="str">
        <f t="shared" si="13"/>
        <v>inflation</v>
      </c>
      <c r="O63">
        <f t="shared" si="26"/>
        <v>1</v>
      </c>
      <c r="P63" s="22">
        <f t="shared" si="27"/>
        <v>-1.6823630820709631E-2</v>
      </c>
      <c r="Q63">
        <f t="shared" si="14"/>
        <v>-397180973749.19995</v>
      </c>
      <c r="R63" s="4">
        <f t="shared" si="15"/>
        <v>-0.21202342099652749</v>
      </c>
      <c r="S63">
        <f>INDEX(m, MATCH($B$1, 'M stock'!$B$5:$B$271, 0), MATCH(A63, 'M stock'!$A$5:$BQ$5, 0))</f>
        <v>1611233291943.5356</v>
      </c>
      <c r="T63" s="4">
        <f t="shared" si="16"/>
        <v>-0.10459201205351701</v>
      </c>
      <c r="U63" s="15">
        <f t="shared" si="17"/>
        <v>1476107231310.49</v>
      </c>
      <c r="V63" s="4">
        <f t="shared" si="28"/>
        <v>-0.21202342099652749</v>
      </c>
      <c r="W63">
        <f t="shared" si="3"/>
        <v>4692353.7484020824</v>
      </c>
      <c r="X63" s="4">
        <f t="shared" si="29"/>
        <v>-0.1590241695126515</v>
      </c>
      <c r="Y63">
        <f t="shared" si="4"/>
        <v>0.91613501203785885</v>
      </c>
      <c r="Z63" s="10">
        <f t="shared" si="30"/>
        <v>-0.11998040043108422</v>
      </c>
      <c r="AA63">
        <f t="shared" si="18"/>
        <v>4298829.5577782337</v>
      </c>
      <c r="AB63">
        <f t="shared" si="31"/>
        <v>-1509809.1843707487</v>
      </c>
      <c r="AC63" s="4">
        <f t="shared" si="36"/>
        <v>-0.25992478640738725</v>
      </c>
      <c r="AD63">
        <f t="shared" si="5"/>
        <v>1476102932480.9321</v>
      </c>
      <c r="AE63">
        <f t="shared" si="19"/>
        <v>1476107231310.49</v>
      </c>
      <c r="AF63" s="4">
        <f t="shared" si="32"/>
        <v>-0.21202342099652749</v>
      </c>
      <c r="AG63" s="4">
        <f t="shared" si="6"/>
        <v>4.7901365410859653E-2</v>
      </c>
      <c r="AH63" s="10">
        <f t="shared" si="37"/>
        <v>-0.28483264105738171</v>
      </c>
      <c r="AI63" s="10">
        <f t="shared" si="38"/>
        <v>-5.2999251483875992E-2</v>
      </c>
      <c r="AJ63" s="10">
        <f t="shared" si="39"/>
        <v>-9.2043020565443265E-2</v>
      </c>
      <c r="AK63" t="str">
        <f t="shared" si="33"/>
        <v>inflation</v>
      </c>
      <c r="AL63">
        <f t="shared" si="20"/>
        <v>1</v>
      </c>
      <c r="AM63">
        <f t="shared" si="34"/>
        <v>1611228599589.7871</v>
      </c>
      <c r="AN63">
        <f t="shared" si="35"/>
        <v>0.91613501203785885</v>
      </c>
    </row>
    <row r="64" spans="1:40" x14ac:dyDescent="0.35">
      <c r="A64">
        <v>2021</v>
      </c>
      <c r="B64">
        <f>INDEX(p, MATCH($B$1, 'p2'!$B$5:$B$271, 0), MATCH(A64, 'p2'!$A$5:$BQ$5, 0))</f>
        <v>388175.18060150871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0.13047270860139101</v>
      </c>
      <c r="G64">
        <f t="shared" si="11"/>
        <v>4303849.0928660026</v>
      </c>
      <c r="H64">
        <f t="shared" si="0"/>
        <v>5019.5350877689198</v>
      </c>
      <c r="I64" s="4">
        <f t="shared" si="24"/>
        <v>1.1676515712716856E-3</v>
      </c>
      <c r="J64">
        <f>INDEX(PQ, MATCH($B$1, PQ!$B$5:$B$271, 0), MATCH(A64, PQ!$A$5:$BQ$5, 0))</f>
        <v>1670647398904.8999</v>
      </c>
      <c r="K64">
        <f t="shared" si="1"/>
        <v>194540167594.40991</v>
      </c>
      <c r="L64" s="4">
        <f t="shared" si="25"/>
        <v>0.13179270683586916</v>
      </c>
      <c r="M64" s="20">
        <f t="shared" si="12"/>
        <v>0.13062505526459747</v>
      </c>
      <c r="N64" t="str">
        <f t="shared" si="13"/>
        <v>inflation</v>
      </c>
      <c r="O64">
        <f t="shared" si="26"/>
        <v>1</v>
      </c>
      <c r="P64" s="22">
        <f t="shared" si="27"/>
        <v>1.5234666320645962E-4</v>
      </c>
      <c r="Q64">
        <f t="shared" si="14"/>
        <v>194540167594.40991</v>
      </c>
      <c r="R64" s="4">
        <f t="shared" si="15"/>
        <v>0.13179270683586916</v>
      </c>
      <c r="S64">
        <f>INDEX(m, MATCH($B$1, 'M stock'!$B$5:$B$271, 0), MATCH(A64, 'M stock'!$A$5:$BQ$5, 0))</f>
        <v>1728545931266.0271</v>
      </c>
      <c r="T64" s="4">
        <f t="shared" si="16"/>
        <v>7.2809220060854218E-2</v>
      </c>
      <c r="U64" s="15">
        <f t="shared" si="17"/>
        <v>1670647398904.8999</v>
      </c>
      <c r="V64" s="4">
        <f t="shared" si="28"/>
        <v>0.13179270683586916</v>
      </c>
      <c r="W64">
        <f t="shared" si="3"/>
        <v>4453004.7711641584</v>
      </c>
      <c r="X64" s="4">
        <f t="shared" si="29"/>
        <v>-5.1008297769414991E-2</v>
      </c>
      <c r="Y64">
        <f t="shared" si="4"/>
        <v>0.96650448720288218</v>
      </c>
      <c r="Z64" s="10">
        <f t="shared" si="30"/>
        <v>5.4980406275469178E-2</v>
      </c>
      <c r="AA64">
        <f t="shared" si="18"/>
        <v>4303849.0928660026</v>
      </c>
      <c r="AB64">
        <f t="shared" si="31"/>
        <v>5019.5350877689198</v>
      </c>
      <c r="AC64" s="4">
        <f t="shared" si="36"/>
        <v>1.1676515712716856E-3</v>
      </c>
      <c r="AD64">
        <f t="shared" si="5"/>
        <v>1670643095055.8071</v>
      </c>
      <c r="AE64">
        <f t="shared" si="19"/>
        <v>1670647398904.8999</v>
      </c>
      <c r="AF64" s="4">
        <f t="shared" si="32"/>
        <v>0.13179270683586916</v>
      </c>
      <c r="AG64" s="4">
        <f t="shared" si="6"/>
        <v>0.13062505526459747</v>
      </c>
      <c r="AH64" s="10">
        <f t="shared" si="37"/>
        <v>-4.6017993231232235E-2</v>
      </c>
      <c r="AI64" s="10">
        <f t="shared" si="38"/>
        <v>0.18280100460528415</v>
      </c>
      <c r="AJ64" s="10">
        <f t="shared" si="39"/>
        <v>7.6812300560399976E-2</v>
      </c>
      <c r="AK64" t="str">
        <f t="shared" si="33"/>
        <v>inflation</v>
      </c>
      <c r="AL64">
        <f t="shared" si="20"/>
        <v>1</v>
      </c>
      <c r="AM64">
        <f t="shared" si="34"/>
        <v>1728541478261.2561</v>
      </c>
      <c r="AN64">
        <f t="shared" si="35"/>
        <v>0.96650448720288218</v>
      </c>
    </row>
    <row r="65" spans="1:40" x14ac:dyDescent="0.35">
      <c r="A65">
        <v>2022</v>
      </c>
      <c r="B65">
        <f>INDEX(p, MATCH($B$1, 'p2'!$B$5:$B$271, 0), MATCH(A65, 'p2'!$A$5:$BQ$5, 0))</f>
        <v>421442.88808422594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8.5702819616561371E-2</v>
      </c>
      <c r="G65">
        <f t="shared" si="11"/>
        <v>4631526.5894182688</v>
      </c>
      <c r="H65">
        <f t="shared" si="0"/>
        <v>327677.49655226618</v>
      </c>
      <c r="I65" s="4">
        <f t="shared" si="24"/>
        <v>7.6135916822785352E-2</v>
      </c>
      <c r="J65">
        <f>INDEX(PQ, MATCH($B$1, PQ!$B$5:$B$271, 0), MATCH(A65, PQ!$A$5:$BQ$5, 0))</f>
        <v>1951923942083.3201</v>
      </c>
      <c r="K65">
        <f t="shared" si="1"/>
        <v>281276543178.42017</v>
      </c>
      <c r="L65" s="4">
        <f t="shared" si="25"/>
        <v>0.16836379918515143</v>
      </c>
      <c r="M65" s="20">
        <f t="shared" si="12"/>
        <v>9.2227882362366079E-2</v>
      </c>
      <c r="N65" t="str">
        <f t="shared" si="13"/>
        <v>inflation</v>
      </c>
      <c r="O65">
        <f t="shared" si="26"/>
        <v>1</v>
      </c>
      <c r="P65" s="22">
        <f t="shared" si="27"/>
        <v>6.5250627458047078E-3</v>
      </c>
      <c r="Q65">
        <f t="shared" si="14"/>
        <v>281276543178.42017</v>
      </c>
      <c r="R65" s="4">
        <f t="shared" si="15"/>
        <v>0.16836379918515143</v>
      </c>
      <c r="S65">
        <f>INDEX(m, MATCH($B$1, 'M stock'!$B$5:$B$271, 0), MATCH(A65, 'M stock'!$A$5:$BQ$5, 0))</f>
        <v>2035899893402.5791</v>
      </c>
      <c r="T65" s="4">
        <f t="shared" si="16"/>
        <v>0.1778107000671014</v>
      </c>
      <c r="U65" s="15">
        <f t="shared" si="17"/>
        <v>1951923942083.3201</v>
      </c>
      <c r="V65" s="4">
        <f t="shared" si="28"/>
        <v>0.16836379918515143</v>
      </c>
      <c r="W65">
        <f t="shared" si="3"/>
        <v>4830784.7895055749</v>
      </c>
      <c r="X65" s="4">
        <f t="shared" si="29"/>
        <v>8.4837101632534898E-2</v>
      </c>
      <c r="Y65">
        <f t="shared" si="4"/>
        <v>0.95875241626988306</v>
      </c>
      <c r="Z65" s="10">
        <f t="shared" si="30"/>
        <v>-8.0207293764709229E-3</v>
      </c>
      <c r="AA65">
        <f t="shared" si="18"/>
        <v>4631526.5894182688</v>
      </c>
      <c r="AB65">
        <f t="shared" si="31"/>
        <v>327677.49655226618</v>
      </c>
      <c r="AC65" s="4">
        <f t="shared" si="36"/>
        <v>7.6135916822785352E-2</v>
      </c>
      <c r="AD65">
        <f t="shared" si="5"/>
        <v>1951919310556.7307</v>
      </c>
      <c r="AE65">
        <f t="shared" si="19"/>
        <v>1951923942083.3201</v>
      </c>
      <c r="AF65" s="4">
        <f t="shared" si="32"/>
        <v>0.16836379918515143</v>
      </c>
      <c r="AG65" s="4">
        <f t="shared" si="6"/>
        <v>9.2227882362366079E-2</v>
      </c>
      <c r="AH65" s="10">
        <f t="shared" si="37"/>
        <v>-1.749433091429628E-2</v>
      </c>
      <c r="AI65" s="10">
        <f t="shared" si="38"/>
        <v>8.3526697552616533E-2</v>
      </c>
      <c r="AJ65" s="10">
        <f t="shared" si="39"/>
        <v>0.17638452856162234</v>
      </c>
      <c r="AK65" t="str">
        <f t="shared" si="33"/>
        <v>inflation</v>
      </c>
      <c r="AL65">
        <f t="shared" si="20"/>
        <v>1</v>
      </c>
      <c r="AM65">
        <f t="shared" si="34"/>
        <v>2035895062617.7896</v>
      </c>
      <c r="AN65">
        <f t="shared" si="35"/>
        <v>0.95875241626988306</v>
      </c>
    </row>
    <row r="66" spans="1:40" x14ac:dyDescent="0.35">
      <c r="A66">
        <v>2023</v>
      </c>
      <c r="B66">
        <f>INDEX(p, MATCH($B$1, 'p2'!$B$5:$B$271, 0), MATCH(A66, 'p2'!$A$5:$BQ$5, 0))</f>
        <v>443187.23842025932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5.1595010737701064E-2</v>
      </c>
      <c r="G66">
        <f t="shared" si="11"/>
        <v>4944031.7223368566</v>
      </c>
      <c r="H66">
        <f t="shared" si="0"/>
        <v>312505.13291858789</v>
      </c>
      <c r="I66" s="4">
        <f t="shared" si="24"/>
        <v>6.7473461910501367E-2</v>
      </c>
      <c r="J66">
        <f>INDEX(PQ, MATCH($B$1, PQ!$B$5:$B$271, 0), MATCH(A66, PQ!$A$5:$BQ$5, 0))</f>
        <v>2191131765684.6299</v>
      </c>
      <c r="K66">
        <f t="shared" si="1"/>
        <v>239207823601.30981</v>
      </c>
      <c r="L66" s="4">
        <f t="shared" si="25"/>
        <v>0.12254976663998467</v>
      </c>
      <c r="M66" s="20">
        <f t="shared" si="12"/>
        <v>5.50763047294833E-2</v>
      </c>
      <c r="N66" t="str">
        <f t="shared" si="13"/>
        <v>inflation</v>
      </c>
      <c r="O66">
        <f t="shared" si="26"/>
        <v>1</v>
      </c>
      <c r="P66" s="22">
        <f t="shared" si="27"/>
        <v>3.4812939917822361E-3</v>
      </c>
      <c r="Q66">
        <f t="shared" si="14"/>
        <v>239207823601.30981</v>
      </c>
      <c r="R66" s="4">
        <f t="shared" si="15"/>
        <v>0.12254976663998467</v>
      </c>
      <c r="S66">
        <f>INDEX(m, MATCH($B$1, 'M stock'!$B$5:$B$271, 0), MATCH(A66, 'M stock'!$A$5:$BQ$5, 0))</f>
        <v>2414288440660.0474</v>
      </c>
      <c r="T66" s="4">
        <f t="shared" si="16"/>
        <v>0.18585813009944771</v>
      </c>
      <c r="U66" s="15">
        <f t="shared" si="17"/>
        <v>2191131765684.6299</v>
      </c>
      <c r="V66" s="4">
        <f t="shared" si="28"/>
        <v>0.12254976663998467</v>
      </c>
      <c r="W66">
        <f t="shared" si="3"/>
        <v>5447558.5742626013</v>
      </c>
      <c r="X66" s="4">
        <f t="shared" si="29"/>
        <v>0.12767569072770732</v>
      </c>
      <c r="Y66">
        <f t="shared" si="4"/>
        <v>0.9075683455145036</v>
      </c>
      <c r="Z66" s="10">
        <f t="shared" si="30"/>
        <v>-5.3386119176122571E-2</v>
      </c>
      <c r="AA66">
        <f t="shared" si="18"/>
        <v>4944031.7223368576</v>
      </c>
      <c r="AB66">
        <f t="shared" si="31"/>
        <v>312505.13291858882</v>
      </c>
      <c r="AC66" s="4">
        <f t="shared" si="36"/>
        <v>6.7473461910501575E-2</v>
      </c>
      <c r="AD66">
        <f t="shared" si="5"/>
        <v>2191126821652.9075</v>
      </c>
      <c r="AE66">
        <f t="shared" si="19"/>
        <v>2191131765684.6299</v>
      </c>
      <c r="AF66" s="4">
        <f t="shared" si="32"/>
        <v>0.12254976663998467</v>
      </c>
      <c r="AG66" s="4">
        <f t="shared" si="6"/>
        <v>5.50763047294833E-2</v>
      </c>
      <c r="AH66" s="10">
        <f t="shared" si="37"/>
        <v>6.8749606308050895E-2</v>
      </c>
      <c r="AI66" s="10">
        <f t="shared" si="38"/>
        <v>-5.1259240877226525E-3</v>
      </c>
      <c r="AJ66" s="10">
        <f t="shared" si="39"/>
        <v>0.17593588581610725</v>
      </c>
      <c r="AK66" t="str">
        <f t="shared" si="33"/>
        <v>inflation</v>
      </c>
      <c r="AL66">
        <f t="shared" si="20"/>
        <v>1</v>
      </c>
      <c r="AM66">
        <f t="shared" si="34"/>
        <v>2414282993101.4727</v>
      </c>
      <c r="AN66">
        <f t="shared" si="35"/>
        <v>0.9075683455145036</v>
      </c>
    </row>
    <row r="67" spans="1:40" x14ac:dyDescent="0.35">
      <c r="A67">
        <v>2024</v>
      </c>
      <c r="B67">
        <f>INDEX(p, MATCH($B$1, 'p2'!$B$5:$B$271, 0), MATCH(A67, 'p2'!$A$5:$BQ$5, 0))</f>
        <v>460019.55213733501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3.798014080250698E-2</v>
      </c>
      <c r="G67">
        <f t="shared" si="11"/>
        <v>4737650.9774478991</v>
      </c>
      <c r="H67">
        <f t="shared" ref="H67" si="40">G67-G66</f>
        <v>-206380.74488895759</v>
      </c>
      <c r="I67" s="4">
        <f t="shared" si="24"/>
        <v>-4.1743410333825531E-2</v>
      </c>
      <c r="J67">
        <f>INDEX(PQ, MATCH($B$1, PQ!$B$5:$B$271, 0), MATCH(A67, PQ!$A$5:$BQ$5, 0))</f>
        <v>2179412080828.5901</v>
      </c>
      <c r="K67">
        <f t="shared" ref="K67" si="41">J67-J66</f>
        <v>-11719684856.039795</v>
      </c>
      <c r="L67" s="4">
        <f t="shared" si="25"/>
        <v>-5.3486901333740294E-3</v>
      </c>
      <c r="M67" s="20">
        <f t="shared" si="12"/>
        <v>3.6394720200451501E-2</v>
      </c>
      <c r="N67" t="str">
        <f t="shared" si="13"/>
        <v>inflation</v>
      </c>
      <c r="O67">
        <f t="shared" si="26"/>
        <v>1</v>
      </c>
      <c r="P67" s="22">
        <f t="shared" si="27"/>
        <v>-1.585420602055479E-3</v>
      </c>
      <c r="Q67">
        <f t="shared" si="14"/>
        <v>-11719684856.039795</v>
      </c>
      <c r="R67" s="4">
        <f t="shared" si="15"/>
        <v>-5.3486901333740294E-3</v>
      </c>
      <c r="S67">
        <f>INDEX(m, MATCH($B$1, 'M stock'!$B$5:$B$271, 0), MATCH(A67, 'M stock'!$A$5:$BQ$5, 0))</f>
        <v>2544177545855.0923</v>
      </c>
      <c r="T67" s="4">
        <f t="shared" si="16"/>
        <v>5.3800160331933772E-2</v>
      </c>
      <c r="U67" s="15">
        <f t="shared" si="17"/>
        <v>2179412080828.5901</v>
      </c>
      <c r="V67" s="4">
        <f t="shared" si="28"/>
        <v>-5.3486901333740294E-3</v>
      </c>
      <c r="W67">
        <f t="shared" ref="W67" si="42">S67/B67</f>
        <v>5530585.6762704495</v>
      </c>
      <c r="X67" s="4">
        <f t="shared" si="29"/>
        <v>1.5241158195180493E-2</v>
      </c>
      <c r="Y67">
        <f t="shared" ref="Y67" si="43">J67/S67</f>
        <v>0.85662735463538364</v>
      </c>
      <c r="Z67" s="10">
        <f t="shared" si="30"/>
        <v>-5.6129096096053613E-2</v>
      </c>
      <c r="AA67">
        <f t="shared" si="18"/>
        <v>4737650.9774478991</v>
      </c>
      <c r="AB67">
        <f t="shared" si="31"/>
        <v>-206380.74488895852</v>
      </c>
      <c r="AC67" s="4">
        <f t="shared" si="36"/>
        <v>-4.1743410333825712E-2</v>
      </c>
      <c r="AD67">
        <f t="shared" ref="AD67" si="44">J67-AA67</f>
        <v>2179407343177.6125</v>
      </c>
      <c r="AE67">
        <f t="shared" si="19"/>
        <v>2179412080828.5901</v>
      </c>
      <c r="AF67" s="4">
        <f t="shared" si="32"/>
        <v>-5.3486901333740294E-3</v>
      </c>
      <c r="AG67" s="4">
        <f t="shared" ref="AG67" si="45">AF67-I67</f>
        <v>3.6394720200451501E-2</v>
      </c>
      <c r="AH67" s="10">
        <f t="shared" si="37"/>
        <v>-5.3486901333740294E-3</v>
      </c>
      <c r="AI67" s="10">
        <f t="shared" si="38"/>
        <v>-2.0589848328554521E-2</v>
      </c>
      <c r="AJ67" s="10">
        <f t="shared" si="39"/>
        <v>5.0780405962679583E-2</v>
      </c>
      <c r="AK67" t="str">
        <f t="shared" si="33"/>
        <v>inflation</v>
      </c>
      <c r="AL67">
        <f t="shared" si="20"/>
        <v>1</v>
      </c>
      <c r="AM67">
        <f t="shared" si="34"/>
        <v>2544172015269.416</v>
      </c>
      <c r="AN67">
        <f t="shared" si="35"/>
        <v>0.85662735463538364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6E6FD2-28D8-4977-9C49-EE55209F5584}">
          <x14:formula1>
            <xm:f>PQ!$A$6:$A$271</xm:f>
          </x14:formula1>
          <xm:sqref>C1:F1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7DC0-FD6E-47D1-97E4-002521F656F2}">
  <dimension ref="A1:AO108"/>
  <sheetViews>
    <sheetView zoomScale="109" workbookViewId="0">
      <pane xSplit="6" ySplit="2" topLeftCell="G50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RUS</v>
      </c>
      <c r="C1" t="s">
        <v>652</v>
      </c>
      <c r="H1">
        <f>IFERROR(B3+B4,"wrong")</f>
        <v>0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0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J3">
        <f>INDEX(PQ, MATCH($B$1, PQ!$B$5:$B$271, 0), MATCH(A3, PQ!$A$5:$BQ$5, 0))</f>
        <v>0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 t="e">
        <f t="shared" ref="W3:W66" si="3">S3/B3</f>
        <v>#DIV/0!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#DIV/0!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0</v>
      </c>
      <c r="C4" t="str">
        <f t="shared" ref="C4:C67" si="10">IF(B4&gt;B3,"inflation",IF(B4&lt;B3,"deflation","stable"))</f>
        <v>stable</v>
      </c>
      <c r="D4" t="e">
        <f>IF(I4&gt;0,"expansive","contractive")</f>
        <v>#DIV/0!</v>
      </c>
      <c r="E4" t="e">
        <f>IF(AND(C4="inflation",D4="expansive"),"inflationary expansion",IF(AND(C4="inflation",D4="contractive"),"stagflation",IF(AND(C4="deflation",D4="expansive"),"deflationary growth",IF(AND(C4="deflation",D4="contractive"),"recession",0))))</f>
        <v>#DIV/0!</v>
      </c>
      <c r="F4" s="4" t="e">
        <f>(B4-B3)/B3</f>
        <v>#DIV/0!</v>
      </c>
      <c r="G4" t="e">
        <f t="shared" ref="G4:G67" si="11">J4/B4</f>
        <v>#DIV/0!</v>
      </c>
      <c r="H4" t="e">
        <f t="shared" si="0"/>
        <v>#DIV/0!</v>
      </c>
      <c r="I4" s="4" t="e">
        <f>H4/G3</f>
        <v>#DIV/0!</v>
      </c>
      <c r="J4">
        <f>INDEX(PQ, MATCH($B$1, PQ!$B$5:$B$271, 0), MATCH(A4, PQ!$A$5:$BQ$5, 0))</f>
        <v>0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0</v>
      </c>
      <c r="R4" s="4" t="e">
        <f t="shared" ref="R4:R67" si="15">Q4/J3</f>
        <v>#DIV/0!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 t="e">
        <f t="shared" si="3"/>
        <v>#DIV/0!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0</v>
      </c>
      <c r="C5" t="str">
        <f t="shared" si="10"/>
        <v>stable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 t="e">
        <f t="shared" ref="F5:F67" si="23">(B5-B4)/B4</f>
        <v>#DIV/0!</v>
      </c>
      <c r="G5" t="e">
        <f t="shared" si="11"/>
        <v>#DIV/0!</v>
      </c>
      <c r="H5" t="e">
        <f t="shared" si="0"/>
        <v>#DIV/0!</v>
      </c>
      <c r="I5" s="4" t="e">
        <f t="shared" ref="I5:I67" si="24">H5/G4</f>
        <v>#DIV/0!</v>
      </c>
      <c r="J5">
        <f>INDEX(PQ, MATCH($B$1, PQ!$B$5:$B$271, 0), MATCH(A5, PQ!$A$5:$BQ$5, 0))</f>
        <v>0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7" si="27">M5-F5</f>
        <v>#DIV/0!</v>
      </c>
      <c r="Q5">
        <f t="shared" si="14"/>
        <v>0</v>
      </c>
      <c r="R5" s="4" t="e">
        <f t="shared" si="15"/>
        <v>#DIV/0!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 t="e">
        <f t="shared" si="3"/>
        <v>#DIV/0!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0</v>
      </c>
      <c r="C6" t="str">
        <f t="shared" si="10"/>
        <v>stable</v>
      </c>
      <c r="D6" t="e">
        <f t="shared" si="21"/>
        <v>#DIV/0!</v>
      </c>
      <c r="E6" t="e">
        <f t="shared" si="22"/>
        <v>#DIV/0!</v>
      </c>
      <c r="F6" s="4" t="e">
        <f t="shared" si="23"/>
        <v>#DIV/0!</v>
      </c>
      <c r="G6" t="e">
        <f t="shared" si="11"/>
        <v>#DIV/0!</v>
      </c>
      <c r="H6" t="e">
        <f t="shared" si="0"/>
        <v>#DIV/0!</v>
      </c>
      <c r="I6" s="4" t="e">
        <f t="shared" si="24"/>
        <v>#DIV/0!</v>
      </c>
      <c r="J6">
        <f>INDEX(PQ, MATCH($B$1, PQ!$B$5:$B$271, 0), MATCH(A6, PQ!$A$5:$BQ$5, 0))</f>
        <v>0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 t="e">
        <f t="shared" si="3"/>
        <v>#DIV/0!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0</v>
      </c>
      <c r="C7" t="str">
        <f t="shared" si="10"/>
        <v>stable</v>
      </c>
      <c r="D7" t="e">
        <f t="shared" si="21"/>
        <v>#DIV/0!</v>
      </c>
      <c r="E7" t="e">
        <f t="shared" si="22"/>
        <v>#DIV/0!</v>
      </c>
      <c r="F7" s="4" t="e">
        <f t="shared" si="23"/>
        <v>#DIV/0!</v>
      </c>
      <c r="G7" t="e">
        <f t="shared" si="11"/>
        <v>#DIV/0!</v>
      </c>
      <c r="H7" t="e">
        <f t="shared" si="0"/>
        <v>#DIV/0!</v>
      </c>
      <c r="I7" s="4" t="e">
        <f t="shared" si="24"/>
        <v>#DIV/0!</v>
      </c>
      <c r="J7">
        <f>INDEX(PQ, MATCH($B$1, PQ!$B$5:$B$271, 0), MATCH(A7, PQ!$A$5:$BQ$5, 0))</f>
        <v>0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 t="e">
        <f t="shared" si="3"/>
        <v>#DIV/0!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0</v>
      </c>
      <c r="C8" t="str">
        <f t="shared" si="10"/>
        <v>stable</v>
      </c>
      <c r="D8" t="e">
        <f t="shared" si="21"/>
        <v>#DIV/0!</v>
      </c>
      <c r="E8" t="e">
        <f t="shared" si="22"/>
        <v>#DIV/0!</v>
      </c>
      <c r="F8" s="4" t="e">
        <f t="shared" si="23"/>
        <v>#DIV/0!</v>
      </c>
      <c r="G8" t="e">
        <f t="shared" si="11"/>
        <v>#DIV/0!</v>
      </c>
      <c r="H8" t="e">
        <f t="shared" si="0"/>
        <v>#DIV/0!</v>
      </c>
      <c r="I8" s="4" t="e">
        <f t="shared" si="24"/>
        <v>#DIV/0!</v>
      </c>
      <c r="J8">
        <f>INDEX(PQ, MATCH($B$1, PQ!$B$5:$B$271, 0), MATCH(A8, PQ!$A$5:$BQ$5, 0))</f>
        <v>0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 t="e">
        <f t="shared" si="3"/>
        <v>#DIV/0!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0</v>
      </c>
      <c r="C9" t="str">
        <f t="shared" si="10"/>
        <v>stable</v>
      </c>
      <c r="D9" t="e">
        <f t="shared" si="21"/>
        <v>#DIV/0!</v>
      </c>
      <c r="E9" t="e">
        <f t="shared" si="22"/>
        <v>#DIV/0!</v>
      </c>
      <c r="F9" s="4" t="e">
        <f t="shared" si="23"/>
        <v>#DIV/0!</v>
      </c>
      <c r="G9" t="e">
        <f t="shared" si="11"/>
        <v>#DIV/0!</v>
      </c>
      <c r="H9" t="e">
        <f t="shared" si="0"/>
        <v>#DIV/0!</v>
      </c>
      <c r="I9" s="4" t="e">
        <f t="shared" si="24"/>
        <v>#DIV/0!</v>
      </c>
      <c r="J9">
        <f>INDEX(PQ, MATCH($B$1, PQ!$B$5:$B$271, 0), MATCH(A9, PQ!$A$5:$BQ$5, 0))</f>
        <v>0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 t="e">
        <f t="shared" si="3"/>
        <v>#DIV/0!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0</v>
      </c>
      <c r="C10" t="str">
        <f t="shared" si="10"/>
        <v>stable</v>
      </c>
      <c r="D10" t="e">
        <f t="shared" si="21"/>
        <v>#DIV/0!</v>
      </c>
      <c r="E10" t="e">
        <f t="shared" si="22"/>
        <v>#DIV/0!</v>
      </c>
      <c r="F10" s="4" t="e">
        <f t="shared" si="23"/>
        <v>#DIV/0!</v>
      </c>
      <c r="G10" t="e">
        <f t="shared" si="11"/>
        <v>#DIV/0!</v>
      </c>
      <c r="H10" t="e">
        <f t="shared" si="0"/>
        <v>#DIV/0!</v>
      </c>
      <c r="I10" s="4" t="e">
        <f t="shared" si="24"/>
        <v>#DIV/0!</v>
      </c>
      <c r="J10">
        <f>INDEX(PQ, MATCH($B$1, PQ!$B$5:$B$271, 0), MATCH(A10, PQ!$A$5:$BQ$5, 0))</f>
        <v>0</v>
      </c>
      <c r="K10">
        <f t="shared" si="1"/>
        <v>0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0</v>
      </c>
      <c r="R10" s="4" t="e">
        <f t="shared" si="15"/>
        <v>#DIV/0!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 t="e">
        <f t="shared" si="3"/>
        <v>#DIV/0!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0</v>
      </c>
      <c r="C11" t="str">
        <f t="shared" si="10"/>
        <v>stable</v>
      </c>
      <c r="D11" t="e">
        <f t="shared" si="21"/>
        <v>#DIV/0!</v>
      </c>
      <c r="E11" t="e">
        <f t="shared" si="22"/>
        <v>#DIV/0!</v>
      </c>
      <c r="F11" s="4" t="e">
        <f t="shared" si="23"/>
        <v>#DIV/0!</v>
      </c>
      <c r="G11" t="e">
        <f t="shared" si="11"/>
        <v>#DIV/0!</v>
      </c>
      <c r="H11" t="e">
        <f t="shared" si="0"/>
        <v>#DIV/0!</v>
      </c>
      <c r="I11" s="4" t="e">
        <f t="shared" si="24"/>
        <v>#DIV/0!</v>
      </c>
      <c r="J11">
        <f>INDEX(PQ, MATCH($B$1, PQ!$B$5:$B$271, 0), MATCH(A11, PQ!$A$5:$BQ$5, 0))</f>
        <v>0</v>
      </c>
      <c r="K11">
        <f t="shared" si="1"/>
        <v>0</v>
      </c>
      <c r="L11" s="4" t="e">
        <f t="shared" si="25"/>
        <v>#DIV/0!</v>
      </c>
      <c r="M11" s="20" t="e">
        <f t="shared" si="12"/>
        <v>#DIV/0!</v>
      </c>
      <c r="N11" t="e">
        <f t="shared" si="13"/>
        <v>#DIV/0!</v>
      </c>
      <c r="O11" t="str">
        <f t="shared" si="26"/>
        <v/>
      </c>
      <c r="P11" s="22" t="e">
        <f t="shared" si="27"/>
        <v>#DIV/0!</v>
      </c>
      <c r="Q11">
        <f t="shared" si="14"/>
        <v>0</v>
      </c>
      <c r="R11" s="4" t="e">
        <f t="shared" si="15"/>
        <v>#DIV/0!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 t="e">
        <f t="shared" si="3"/>
        <v>#DIV/0!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0</v>
      </c>
      <c r="C12" t="str">
        <f t="shared" si="10"/>
        <v>stable</v>
      </c>
      <c r="D12" t="e">
        <f t="shared" si="21"/>
        <v>#DIV/0!</v>
      </c>
      <c r="E12" t="e">
        <f t="shared" si="22"/>
        <v>#DIV/0!</v>
      </c>
      <c r="F12" s="4" t="e">
        <f t="shared" si="23"/>
        <v>#DIV/0!</v>
      </c>
      <c r="G12" t="e">
        <f t="shared" si="11"/>
        <v>#DIV/0!</v>
      </c>
      <c r="H12" t="e">
        <f t="shared" si="0"/>
        <v>#DIV/0!</v>
      </c>
      <c r="I12" s="4" t="e">
        <f t="shared" si="24"/>
        <v>#DIV/0!</v>
      </c>
      <c r="J12">
        <f>INDEX(PQ, MATCH($B$1, PQ!$B$5:$B$271, 0), MATCH(A12, PQ!$A$5:$BQ$5, 0))</f>
        <v>0</v>
      </c>
      <c r="K12">
        <f t="shared" si="1"/>
        <v>0</v>
      </c>
      <c r="L12" s="4" t="e">
        <f t="shared" si="25"/>
        <v>#DIV/0!</v>
      </c>
      <c r="M12" s="20" t="e">
        <f t="shared" si="12"/>
        <v>#DIV/0!</v>
      </c>
      <c r="N12" t="e">
        <f t="shared" si="13"/>
        <v>#DIV/0!</v>
      </c>
      <c r="O12" t="str">
        <f t="shared" si="26"/>
        <v/>
      </c>
      <c r="P12" s="22" t="e">
        <f t="shared" si="27"/>
        <v>#DIV/0!</v>
      </c>
      <c r="Q12">
        <f t="shared" si="14"/>
        <v>0</v>
      </c>
      <c r="R12" s="4" t="e">
        <f t="shared" si="15"/>
        <v>#DIV/0!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 t="e">
        <f t="shared" si="3"/>
        <v>#DIV/0!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0</v>
      </c>
      <c r="C13" t="str">
        <f t="shared" si="10"/>
        <v>stable</v>
      </c>
      <c r="D13" t="e">
        <f t="shared" si="21"/>
        <v>#DIV/0!</v>
      </c>
      <c r="E13" t="e">
        <f t="shared" si="22"/>
        <v>#DIV/0!</v>
      </c>
      <c r="F13" s="4" t="e">
        <f t="shared" si="23"/>
        <v>#DIV/0!</v>
      </c>
      <c r="G13" t="e">
        <f t="shared" si="11"/>
        <v>#DIV/0!</v>
      </c>
      <c r="H13" t="e">
        <f t="shared" si="0"/>
        <v>#DIV/0!</v>
      </c>
      <c r="I13" s="4" t="e">
        <f t="shared" si="24"/>
        <v>#DIV/0!</v>
      </c>
      <c r="J13">
        <f>INDEX(PQ, MATCH($B$1, PQ!$B$5:$B$271, 0), MATCH(A13, PQ!$A$5:$BQ$5, 0))</f>
        <v>0</v>
      </c>
      <c r="K13">
        <f t="shared" si="1"/>
        <v>0</v>
      </c>
      <c r="L13" s="4" t="e">
        <f t="shared" si="25"/>
        <v>#DIV/0!</v>
      </c>
      <c r="M13" s="20" t="e">
        <f t="shared" si="12"/>
        <v>#DIV/0!</v>
      </c>
      <c r="N13" t="e">
        <f t="shared" si="13"/>
        <v>#DIV/0!</v>
      </c>
      <c r="O13" t="str">
        <f t="shared" si="26"/>
        <v/>
      </c>
      <c r="P13" s="22" t="e">
        <f t="shared" si="27"/>
        <v>#DIV/0!</v>
      </c>
      <c r="Q13">
        <f t="shared" si="14"/>
        <v>0</v>
      </c>
      <c r="R13" s="4" t="e">
        <f t="shared" si="15"/>
        <v>#DIV/0!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 t="e">
        <f t="shared" si="3"/>
        <v>#DIV/0!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0</v>
      </c>
      <c r="C14" t="str">
        <f t="shared" si="10"/>
        <v>stable</v>
      </c>
      <c r="D14" t="e">
        <f t="shared" si="21"/>
        <v>#DIV/0!</v>
      </c>
      <c r="E14" t="e">
        <f t="shared" si="22"/>
        <v>#DIV/0!</v>
      </c>
      <c r="F14" s="4" t="e">
        <f t="shared" si="23"/>
        <v>#DIV/0!</v>
      </c>
      <c r="G14" t="e">
        <f t="shared" si="11"/>
        <v>#DIV/0!</v>
      </c>
      <c r="H14" t="e">
        <f t="shared" si="0"/>
        <v>#DIV/0!</v>
      </c>
      <c r="I14" s="4" t="e">
        <f t="shared" si="24"/>
        <v>#DIV/0!</v>
      </c>
      <c r="J14">
        <f>INDEX(PQ, MATCH($B$1, PQ!$B$5:$B$271, 0), MATCH(A14, PQ!$A$5:$BQ$5, 0))</f>
        <v>0</v>
      </c>
      <c r="K14">
        <f t="shared" si="1"/>
        <v>0</v>
      </c>
      <c r="L14" s="4" t="e">
        <f t="shared" si="25"/>
        <v>#DIV/0!</v>
      </c>
      <c r="M14" s="20" t="e">
        <f t="shared" si="12"/>
        <v>#DIV/0!</v>
      </c>
      <c r="N14" t="e">
        <f t="shared" si="13"/>
        <v>#DIV/0!</v>
      </c>
      <c r="O14" t="str">
        <f t="shared" si="26"/>
        <v/>
      </c>
      <c r="P14" s="22" t="e">
        <f t="shared" si="27"/>
        <v>#DIV/0!</v>
      </c>
      <c r="Q14">
        <f t="shared" si="14"/>
        <v>0</v>
      </c>
      <c r="R14" s="4" t="e">
        <f t="shared" si="15"/>
        <v>#DIV/0!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 t="e">
        <f t="shared" si="3"/>
        <v>#DIV/0!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0</v>
      </c>
      <c r="C15" t="str">
        <f t="shared" si="10"/>
        <v>stable</v>
      </c>
      <c r="D15" t="e">
        <f t="shared" si="21"/>
        <v>#DIV/0!</v>
      </c>
      <c r="E15" t="e">
        <f t="shared" si="22"/>
        <v>#DIV/0!</v>
      </c>
      <c r="F15" s="4" t="e">
        <f t="shared" si="23"/>
        <v>#DIV/0!</v>
      </c>
      <c r="G15" t="e">
        <f t="shared" si="11"/>
        <v>#DIV/0!</v>
      </c>
      <c r="H15" t="e">
        <f t="shared" si="0"/>
        <v>#DIV/0!</v>
      </c>
      <c r="I15" s="4" t="e">
        <f t="shared" si="24"/>
        <v>#DIV/0!</v>
      </c>
      <c r="J15">
        <f>INDEX(PQ, MATCH($B$1, PQ!$B$5:$B$271, 0), MATCH(A15, PQ!$A$5:$BQ$5, 0))</f>
        <v>0</v>
      </c>
      <c r="K15">
        <f t="shared" si="1"/>
        <v>0</v>
      </c>
      <c r="L15" s="4" t="e">
        <f t="shared" si="25"/>
        <v>#DIV/0!</v>
      </c>
      <c r="M15" s="20" t="e">
        <f t="shared" si="12"/>
        <v>#DIV/0!</v>
      </c>
      <c r="N15" t="e">
        <f t="shared" si="13"/>
        <v>#DIV/0!</v>
      </c>
      <c r="O15" t="str">
        <f t="shared" si="26"/>
        <v/>
      </c>
      <c r="P15" s="22" t="e">
        <f t="shared" si="27"/>
        <v>#DIV/0!</v>
      </c>
      <c r="Q15">
        <f t="shared" si="14"/>
        <v>0</v>
      </c>
      <c r="R15" s="4" t="e">
        <f t="shared" si="15"/>
        <v>#DIV/0!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 t="e">
        <f t="shared" si="3"/>
        <v>#DIV/0!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0</v>
      </c>
      <c r="C16" t="str">
        <f t="shared" si="10"/>
        <v>stable</v>
      </c>
      <c r="D16" t="e">
        <f t="shared" si="21"/>
        <v>#DIV/0!</v>
      </c>
      <c r="E16" t="e">
        <f t="shared" si="22"/>
        <v>#DIV/0!</v>
      </c>
      <c r="F16" s="4" t="e">
        <f t="shared" si="23"/>
        <v>#DIV/0!</v>
      </c>
      <c r="G16" t="e">
        <f t="shared" si="11"/>
        <v>#DIV/0!</v>
      </c>
      <c r="H16" t="e">
        <f t="shared" si="0"/>
        <v>#DIV/0!</v>
      </c>
      <c r="I16" s="4" t="e">
        <f t="shared" si="24"/>
        <v>#DIV/0!</v>
      </c>
      <c r="J16">
        <f>INDEX(PQ, MATCH($B$1, PQ!$B$5:$B$271, 0), MATCH(A16, PQ!$A$5:$BQ$5, 0))</f>
        <v>0</v>
      </c>
      <c r="K16">
        <f t="shared" si="1"/>
        <v>0</v>
      </c>
      <c r="L16" s="4" t="e">
        <f t="shared" si="25"/>
        <v>#DIV/0!</v>
      </c>
      <c r="M16" s="20" t="e">
        <f t="shared" si="12"/>
        <v>#DIV/0!</v>
      </c>
      <c r="N16" t="e">
        <f t="shared" si="13"/>
        <v>#DIV/0!</v>
      </c>
      <c r="O16" t="str">
        <f t="shared" si="26"/>
        <v/>
      </c>
      <c r="P16" s="22" t="e">
        <f t="shared" si="27"/>
        <v>#DIV/0!</v>
      </c>
      <c r="Q16">
        <f t="shared" si="14"/>
        <v>0</v>
      </c>
      <c r="R16" s="4" t="e">
        <f t="shared" si="15"/>
        <v>#DIV/0!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 t="e">
        <f t="shared" si="3"/>
        <v>#DIV/0!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0</v>
      </c>
      <c r="C17" t="str">
        <f t="shared" si="10"/>
        <v>stable</v>
      </c>
      <c r="D17" t="e">
        <f>IF(I17&gt;0,"expansive","contractive")</f>
        <v>#DIV/0!</v>
      </c>
      <c r="E17" t="e">
        <f t="shared" si="22"/>
        <v>#DIV/0!</v>
      </c>
      <c r="F17" s="4" t="e">
        <f t="shared" si="23"/>
        <v>#DIV/0!</v>
      </c>
      <c r="G17" t="e">
        <f t="shared" si="11"/>
        <v>#DIV/0!</v>
      </c>
      <c r="H17" t="e">
        <f t="shared" si="0"/>
        <v>#DIV/0!</v>
      </c>
      <c r="I17" s="4" t="e">
        <f t="shared" si="24"/>
        <v>#DIV/0!</v>
      </c>
      <c r="J17">
        <f>INDEX(PQ, MATCH($B$1, PQ!$B$5:$B$271, 0), MATCH(A17, PQ!$A$5:$BQ$5, 0))</f>
        <v>0</v>
      </c>
      <c r="K17">
        <f t="shared" si="1"/>
        <v>0</v>
      </c>
      <c r="L17" s="4" t="e">
        <f t="shared" si="25"/>
        <v>#DIV/0!</v>
      </c>
      <c r="M17" s="20" t="e">
        <f t="shared" si="12"/>
        <v>#DIV/0!</v>
      </c>
      <c r="N17" t="e">
        <f t="shared" si="13"/>
        <v>#DIV/0!</v>
      </c>
      <c r="O17" t="str">
        <f t="shared" si="26"/>
        <v/>
      </c>
      <c r="P17" s="22" t="e">
        <f t="shared" si="27"/>
        <v>#DIV/0!</v>
      </c>
      <c r="Q17">
        <f t="shared" si="14"/>
        <v>0</v>
      </c>
      <c r="R17" s="4" t="e">
        <f t="shared" si="15"/>
        <v>#DIV/0!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 t="e">
        <f t="shared" si="3"/>
        <v>#DIV/0!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0</v>
      </c>
      <c r="C18" t="str">
        <f t="shared" si="10"/>
        <v>stable</v>
      </c>
      <c r="D18" t="e">
        <f t="shared" si="21"/>
        <v>#DIV/0!</v>
      </c>
      <c r="E18" t="e">
        <f t="shared" si="22"/>
        <v>#DIV/0!</v>
      </c>
      <c r="F18" s="4" t="e">
        <f t="shared" si="23"/>
        <v>#DIV/0!</v>
      </c>
      <c r="G18" t="e">
        <f t="shared" si="11"/>
        <v>#DIV/0!</v>
      </c>
      <c r="H18" t="e">
        <f t="shared" si="0"/>
        <v>#DIV/0!</v>
      </c>
      <c r="I18" s="4" t="e">
        <f t="shared" si="24"/>
        <v>#DIV/0!</v>
      </c>
      <c r="J18">
        <f>INDEX(PQ, MATCH($B$1, PQ!$B$5:$B$271, 0), MATCH(A18, PQ!$A$5:$BQ$5, 0))</f>
        <v>0</v>
      </c>
      <c r="K18">
        <f t="shared" si="1"/>
        <v>0</v>
      </c>
      <c r="L18" s="4" t="e">
        <f t="shared" si="25"/>
        <v>#DIV/0!</v>
      </c>
      <c r="M18" s="20" t="e">
        <f t="shared" si="12"/>
        <v>#DIV/0!</v>
      </c>
      <c r="N18" t="e">
        <f t="shared" si="13"/>
        <v>#DIV/0!</v>
      </c>
      <c r="O18" t="str">
        <f t="shared" si="26"/>
        <v/>
      </c>
      <c r="P18" s="22" t="e">
        <f t="shared" si="27"/>
        <v>#DIV/0!</v>
      </c>
      <c r="Q18">
        <f t="shared" si="14"/>
        <v>0</v>
      </c>
      <c r="R18" s="4" t="e">
        <f t="shared" si="15"/>
        <v>#DIV/0!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 t="e">
        <f t="shared" si="3"/>
        <v>#DIV/0!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0</v>
      </c>
      <c r="C19" t="str">
        <f t="shared" si="10"/>
        <v>stable</v>
      </c>
      <c r="D19" t="e">
        <f t="shared" si="21"/>
        <v>#DIV/0!</v>
      </c>
      <c r="E19" t="e">
        <f t="shared" si="22"/>
        <v>#DIV/0!</v>
      </c>
      <c r="F19" s="4" t="e">
        <f t="shared" si="23"/>
        <v>#DIV/0!</v>
      </c>
      <c r="G19" t="e">
        <f t="shared" si="11"/>
        <v>#DIV/0!</v>
      </c>
      <c r="H19" t="e">
        <f t="shared" si="0"/>
        <v>#DIV/0!</v>
      </c>
      <c r="I19" s="4" t="e">
        <f t="shared" si="24"/>
        <v>#DIV/0!</v>
      </c>
      <c r="J19">
        <f>INDEX(PQ, MATCH($B$1, PQ!$B$5:$B$271, 0), MATCH(A19, PQ!$A$5:$BQ$5, 0))</f>
        <v>0</v>
      </c>
      <c r="K19">
        <f t="shared" si="1"/>
        <v>0</v>
      </c>
      <c r="L19" s="4" t="e">
        <f t="shared" si="25"/>
        <v>#DIV/0!</v>
      </c>
      <c r="M19" s="20" t="e">
        <f t="shared" si="12"/>
        <v>#DIV/0!</v>
      </c>
      <c r="N19" t="e">
        <f t="shared" si="13"/>
        <v>#DIV/0!</v>
      </c>
      <c r="O19" t="str">
        <f t="shared" si="26"/>
        <v/>
      </c>
      <c r="P19" s="22" t="e">
        <f t="shared" si="27"/>
        <v>#DIV/0!</v>
      </c>
      <c r="Q19">
        <f t="shared" si="14"/>
        <v>0</v>
      </c>
      <c r="R19" s="4" t="e">
        <f t="shared" si="15"/>
        <v>#DIV/0!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 t="e">
        <f t="shared" si="3"/>
        <v>#DIV/0!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0</v>
      </c>
      <c r="C20" t="str">
        <f t="shared" si="10"/>
        <v>stable</v>
      </c>
      <c r="D20" t="e">
        <f t="shared" si="21"/>
        <v>#DIV/0!</v>
      </c>
      <c r="E20" t="e">
        <f t="shared" si="22"/>
        <v>#DIV/0!</v>
      </c>
      <c r="F20" s="4" t="e">
        <f t="shared" si="23"/>
        <v>#DIV/0!</v>
      </c>
      <c r="G20" t="e">
        <f t="shared" si="11"/>
        <v>#DIV/0!</v>
      </c>
      <c r="H20" t="e">
        <f t="shared" si="0"/>
        <v>#DIV/0!</v>
      </c>
      <c r="I20" s="4" t="e">
        <f t="shared" si="24"/>
        <v>#DIV/0!</v>
      </c>
      <c r="J20">
        <f>INDEX(PQ, MATCH($B$1, PQ!$B$5:$B$271, 0), MATCH(A20, PQ!$A$5:$BQ$5, 0))</f>
        <v>0</v>
      </c>
      <c r="K20">
        <f t="shared" si="1"/>
        <v>0</v>
      </c>
      <c r="L20" s="4" t="e">
        <f t="shared" si="25"/>
        <v>#DIV/0!</v>
      </c>
      <c r="M20" s="20" t="e">
        <f t="shared" si="12"/>
        <v>#DIV/0!</v>
      </c>
      <c r="N20" t="e">
        <f t="shared" si="13"/>
        <v>#DIV/0!</v>
      </c>
      <c r="O20" t="str">
        <f t="shared" si="26"/>
        <v/>
      </c>
      <c r="P20" s="22" t="e">
        <f t="shared" si="27"/>
        <v>#DIV/0!</v>
      </c>
      <c r="Q20">
        <f t="shared" si="14"/>
        <v>0</v>
      </c>
      <c r="R20" s="4" t="e">
        <f t="shared" si="15"/>
        <v>#DIV/0!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 t="e">
        <f t="shared" si="3"/>
        <v>#DIV/0!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0</v>
      </c>
      <c r="C21" t="str">
        <f t="shared" si="10"/>
        <v>stable</v>
      </c>
      <c r="D21" t="e">
        <f t="shared" si="21"/>
        <v>#DIV/0!</v>
      </c>
      <c r="E21" t="e">
        <f t="shared" si="22"/>
        <v>#DIV/0!</v>
      </c>
      <c r="F21" s="4" t="e">
        <f t="shared" si="23"/>
        <v>#DIV/0!</v>
      </c>
      <c r="G21" t="e">
        <f t="shared" si="11"/>
        <v>#DIV/0!</v>
      </c>
      <c r="H21" t="e">
        <f t="shared" si="0"/>
        <v>#DIV/0!</v>
      </c>
      <c r="I21" s="4" t="e">
        <f t="shared" si="24"/>
        <v>#DIV/0!</v>
      </c>
      <c r="J21">
        <f>INDEX(PQ, MATCH($B$1, PQ!$B$5:$B$271, 0), MATCH(A21, PQ!$A$5:$BQ$5, 0))</f>
        <v>0</v>
      </c>
      <c r="K21">
        <f t="shared" si="1"/>
        <v>0</v>
      </c>
      <c r="L21" s="4" t="e">
        <f t="shared" si="25"/>
        <v>#DIV/0!</v>
      </c>
      <c r="M21" s="20" t="e">
        <f t="shared" si="12"/>
        <v>#DIV/0!</v>
      </c>
      <c r="N21" t="e">
        <f t="shared" si="13"/>
        <v>#DIV/0!</v>
      </c>
      <c r="O21" t="str">
        <f t="shared" si="26"/>
        <v/>
      </c>
      <c r="P21" s="22" t="e">
        <f t="shared" si="27"/>
        <v>#DIV/0!</v>
      </c>
      <c r="Q21">
        <f t="shared" si="14"/>
        <v>0</v>
      </c>
      <c r="R21" s="4" t="e">
        <f t="shared" si="15"/>
        <v>#DIV/0!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 t="e">
        <f t="shared" si="3"/>
        <v>#DIV/0!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0</v>
      </c>
      <c r="C22" t="str">
        <f t="shared" si="10"/>
        <v>stable</v>
      </c>
      <c r="D22" t="e">
        <f t="shared" si="21"/>
        <v>#DIV/0!</v>
      </c>
      <c r="E22" t="e">
        <f t="shared" si="22"/>
        <v>#DIV/0!</v>
      </c>
      <c r="F22" s="4" t="e">
        <f t="shared" si="23"/>
        <v>#DIV/0!</v>
      </c>
      <c r="G22" t="e">
        <f t="shared" si="11"/>
        <v>#DIV/0!</v>
      </c>
      <c r="H22" t="e">
        <f t="shared" si="0"/>
        <v>#DIV/0!</v>
      </c>
      <c r="I22" s="4" t="e">
        <f t="shared" si="24"/>
        <v>#DIV/0!</v>
      </c>
      <c r="J22">
        <f>INDEX(PQ, MATCH($B$1, PQ!$B$5:$B$271, 0), MATCH(A22, PQ!$A$5:$BQ$5, 0))</f>
        <v>0</v>
      </c>
      <c r="K22">
        <f t="shared" si="1"/>
        <v>0</v>
      </c>
      <c r="L22" s="4" t="e">
        <f t="shared" si="25"/>
        <v>#DIV/0!</v>
      </c>
      <c r="M22" s="20" t="e">
        <f t="shared" si="12"/>
        <v>#DIV/0!</v>
      </c>
      <c r="N22" t="e">
        <f t="shared" si="13"/>
        <v>#DIV/0!</v>
      </c>
      <c r="O22" t="str">
        <f t="shared" si="26"/>
        <v/>
      </c>
      <c r="P22" s="22" t="e">
        <f t="shared" si="27"/>
        <v>#DIV/0!</v>
      </c>
      <c r="Q22">
        <f t="shared" si="14"/>
        <v>0</v>
      </c>
      <c r="R22" s="4" t="e">
        <f t="shared" si="15"/>
        <v>#DIV/0!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 t="e">
        <f t="shared" si="3"/>
        <v>#DIV/0!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0</v>
      </c>
      <c r="C23" t="str">
        <f t="shared" si="10"/>
        <v>stable</v>
      </c>
      <c r="D23" t="e">
        <f t="shared" si="21"/>
        <v>#DIV/0!</v>
      </c>
      <c r="E23" t="e">
        <f t="shared" si="22"/>
        <v>#DIV/0!</v>
      </c>
      <c r="F23" s="4" t="e">
        <f t="shared" si="23"/>
        <v>#DIV/0!</v>
      </c>
      <c r="G23" t="e">
        <f t="shared" si="11"/>
        <v>#DIV/0!</v>
      </c>
      <c r="H23" t="e">
        <f t="shared" si="0"/>
        <v>#DIV/0!</v>
      </c>
      <c r="I23" s="4" t="e">
        <f t="shared" si="24"/>
        <v>#DIV/0!</v>
      </c>
      <c r="J23">
        <f>INDEX(PQ, MATCH($B$1, PQ!$B$5:$B$271, 0), MATCH(A23, PQ!$A$5:$BQ$5, 0))</f>
        <v>0</v>
      </c>
      <c r="K23">
        <f t="shared" si="1"/>
        <v>0</v>
      </c>
      <c r="L23" s="4" t="e">
        <f t="shared" si="25"/>
        <v>#DIV/0!</v>
      </c>
      <c r="M23" s="20" t="e">
        <f t="shared" si="12"/>
        <v>#DIV/0!</v>
      </c>
      <c r="N23" t="e">
        <f t="shared" si="13"/>
        <v>#DIV/0!</v>
      </c>
      <c r="O23" t="str">
        <f t="shared" si="26"/>
        <v/>
      </c>
      <c r="P23" s="22" t="e">
        <f t="shared" si="27"/>
        <v>#DIV/0!</v>
      </c>
      <c r="Q23">
        <f t="shared" si="14"/>
        <v>0</v>
      </c>
      <c r="R23" s="4" t="e">
        <f t="shared" si="15"/>
        <v>#DIV/0!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 t="e">
        <f t="shared" si="3"/>
        <v>#DIV/0!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0</v>
      </c>
      <c r="C24" t="str">
        <f t="shared" si="10"/>
        <v>stable</v>
      </c>
      <c r="D24" t="e">
        <f t="shared" si="21"/>
        <v>#DIV/0!</v>
      </c>
      <c r="E24" t="e">
        <f t="shared" si="22"/>
        <v>#DIV/0!</v>
      </c>
      <c r="F24" s="4" t="e">
        <f t="shared" si="23"/>
        <v>#DIV/0!</v>
      </c>
      <c r="G24" t="e">
        <f t="shared" si="11"/>
        <v>#DIV/0!</v>
      </c>
      <c r="H24" t="e">
        <f t="shared" si="0"/>
        <v>#DIV/0!</v>
      </c>
      <c r="I24" s="4" t="e">
        <f t="shared" si="24"/>
        <v>#DIV/0!</v>
      </c>
      <c r="J24">
        <f>INDEX(PQ, MATCH($B$1, PQ!$B$5:$B$271, 0), MATCH(A24, PQ!$A$5:$BQ$5, 0))</f>
        <v>0</v>
      </c>
      <c r="K24">
        <f t="shared" si="1"/>
        <v>0</v>
      </c>
      <c r="L24" s="4" t="e">
        <f t="shared" si="25"/>
        <v>#DIV/0!</v>
      </c>
      <c r="M24" s="20" t="e">
        <f t="shared" si="12"/>
        <v>#DIV/0!</v>
      </c>
      <c r="N24" t="e">
        <f t="shared" si="13"/>
        <v>#DIV/0!</v>
      </c>
      <c r="O24" t="str">
        <f t="shared" si="26"/>
        <v/>
      </c>
      <c r="P24" s="22" t="e">
        <f t="shared" si="27"/>
        <v>#DIV/0!</v>
      </c>
      <c r="Q24">
        <f t="shared" si="14"/>
        <v>0</v>
      </c>
      <c r="R24" s="4" t="e">
        <f t="shared" si="15"/>
        <v>#DIV/0!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 t="e">
        <f t="shared" si="3"/>
        <v>#DIV/0!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0</v>
      </c>
      <c r="C25" t="str">
        <f t="shared" si="10"/>
        <v>stable</v>
      </c>
      <c r="D25" t="e">
        <f t="shared" si="21"/>
        <v>#DIV/0!</v>
      </c>
      <c r="E25" t="e">
        <f t="shared" si="22"/>
        <v>#DIV/0!</v>
      </c>
      <c r="F25" s="4" t="e">
        <f t="shared" si="23"/>
        <v>#DIV/0!</v>
      </c>
      <c r="G25" t="e">
        <f t="shared" si="11"/>
        <v>#DIV/0!</v>
      </c>
      <c r="H25" t="e">
        <f t="shared" si="0"/>
        <v>#DIV/0!</v>
      </c>
      <c r="I25" s="4" t="e">
        <f t="shared" si="24"/>
        <v>#DIV/0!</v>
      </c>
      <c r="J25">
        <f>INDEX(PQ, MATCH($B$1, PQ!$B$5:$B$271, 0), MATCH(A25, PQ!$A$5:$BQ$5, 0))</f>
        <v>0</v>
      </c>
      <c r="K25">
        <f t="shared" si="1"/>
        <v>0</v>
      </c>
      <c r="L25" s="4" t="e">
        <f t="shared" si="25"/>
        <v>#DIV/0!</v>
      </c>
      <c r="M25" s="20" t="e">
        <f t="shared" si="12"/>
        <v>#DIV/0!</v>
      </c>
      <c r="N25" t="e">
        <f t="shared" si="13"/>
        <v>#DIV/0!</v>
      </c>
      <c r="O25" t="str">
        <f t="shared" si="26"/>
        <v/>
      </c>
      <c r="P25" s="22" t="e">
        <f t="shared" si="27"/>
        <v>#DIV/0!</v>
      </c>
      <c r="Q25">
        <f t="shared" si="14"/>
        <v>0</v>
      </c>
      <c r="R25" s="4" t="e">
        <f t="shared" si="15"/>
        <v>#DIV/0!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 t="e">
        <f t="shared" si="3"/>
        <v>#DIV/0!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0</v>
      </c>
      <c r="C26" t="str">
        <f t="shared" si="10"/>
        <v>stable</v>
      </c>
      <c r="D26" t="e">
        <f t="shared" si="21"/>
        <v>#DIV/0!</v>
      </c>
      <c r="E26" t="e">
        <f t="shared" si="22"/>
        <v>#DIV/0!</v>
      </c>
      <c r="F26" s="4" t="e">
        <f t="shared" si="23"/>
        <v>#DIV/0!</v>
      </c>
      <c r="G26" t="e">
        <f t="shared" si="11"/>
        <v>#DIV/0!</v>
      </c>
      <c r="H26" t="e">
        <f t="shared" si="0"/>
        <v>#DIV/0!</v>
      </c>
      <c r="I26" s="4" t="e">
        <f t="shared" si="24"/>
        <v>#DIV/0!</v>
      </c>
      <c r="J26">
        <f>INDEX(PQ, MATCH($B$1, PQ!$B$5:$B$271, 0), MATCH(A26, PQ!$A$5:$BQ$5, 0))</f>
        <v>0</v>
      </c>
      <c r="K26">
        <f t="shared" si="1"/>
        <v>0</v>
      </c>
      <c r="L26" s="4" t="e">
        <f t="shared" si="25"/>
        <v>#DIV/0!</v>
      </c>
      <c r="M26" s="20" t="e">
        <f t="shared" si="12"/>
        <v>#DIV/0!</v>
      </c>
      <c r="N26" t="e">
        <f t="shared" si="13"/>
        <v>#DIV/0!</v>
      </c>
      <c r="O26" t="str">
        <f t="shared" si="26"/>
        <v/>
      </c>
      <c r="P26" s="22" t="e">
        <f t="shared" si="27"/>
        <v>#DIV/0!</v>
      </c>
      <c r="Q26">
        <f t="shared" si="14"/>
        <v>0</v>
      </c>
      <c r="R26" s="4" t="e">
        <f t="shared" si="15"/>
        <v>#DIV/0!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 t="e">
        <f t="shared" si="3"/>
        <v>#DIV/0!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0</v>
      </c>
      <c r="C27" t="str">
        <f t="shared" si="10"/>
        <v>stable</v>
      </c>
      <c r="D27" t="e">
        <f t="shared" si="21"/>
        <v>#DIV/0!</v>
      </c>
      <c r="E27" t="e">
        <f t="shared" si="22"/>
        <v>#DIV/0!</v>
      </c>
      <c r="F27" s="4" t="e">
        <f t="shared" si="23"/>
        <v>#DIV/0!</v>
      </c>
      <c r="G27" t="e">
        <f t="shared" si="11"/>
        <v>#DIV/0!</v>
      </c>
      <c r="H27" t="e">
        <f t="shared" si="0"/>
        <v>#DIV/0!</v>
      </c>
      <c r="I27" s="4" t="e">
        <f t="shared" si="24"/>
        <v>#DIV/0!</v>
      </c>
      <c r="J27">
        <f>INDEX(PQ, MATCH($B$1, PQ!$B$5:$B$271, 0), MATCH(A27, PQ!$A$5:$BQ$5, 0))</f>
        <v>0</v>
      </c>
      <c r="K27">
        <f t="shared" si="1"/>
        <v>0</v>
      </c>
      <c r="L27" s="4" t="e">
        <f t="shared" si="25"/>
        <v>#DIV/0!</v>
      </c>
      <c r="M27" s="20" t="e">
        <f t="shared" si="12"/>
        <v>#DIV/0!</v>
      </c>
      <c r="N27" t="e">
        <f t="shared" si="13"/>
        <v>#DIV/0!</v>
      </c>
      <c r="O27" t="str">
        <f t="shared" si="26"/>
        <v/>
      </c>
      <c r="P27" s="22" t="e">
        <f t="shared" si="27"/>
        <v>#DIV/0!</v>
      </c>
      <c r="Q27">
        <f t="shared" si="14"/>
        <v>0</v>
      </c>
      <c r="R27" s="4" t="e">
        <f t="shared" si="15"/>
        <v>#DIV/0!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 t="e">
        <f t="shared" si="3"/>
        <v>#DIV/0!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0</v>
      </c>
      <c r="C28" t="str">
        <f t="shared" si="10"/>
        <v>stable</v>
      </c>
      <c r="D28" t="e">
        <f t="shared" si="21"/>
        <v>#DIV/0!</v>
      </c>
      <c r="E28" t="e">
        <f t="shared" si="22"/>
        <v>#DIV/0!</v>
      </c>
      <c r="F28" s="4" t="e">
        <f t="shared" si="23"/>
        <v>#DIV/0!</v>
      </c>
      <c r="G28" t="e">
        <f t="shared" si="11"/>
        <v>#DIV/0!</v>
      </c>
      <c r="H28" t="e">
        <f t="shared" si="0"/>
        <v>#DIV/0!</v>
      </c>
      <c r="I28" s="4" t="e">
        <f t="shared" si="24"/>
        <v>#DIV/0!</v>
      </c>
      <c r="J28">
        <f>INDEX(PQ, MATCH($B$1, PQ!$B$5:$B$271, 0), MATCH(A28, PQ!$A$5:$BQ$5, 0))</f>
        <v>0</v>
      </c>
      <c r="K28">
        <f t="shared" si="1"/>
        <v>0</v>
      </c>
      <c r="L28" s="4" t="e">
        <f t="shared" si="25"/>
        <v>#DIV/0!</v>
      </c>
      <c r="M28" s="20" t="e">
        <f t="shared" si="12"/>
        <v>#DIV/0!</v>
      </c>
      <c r="N28" t="e">
        <f t="shared" si="13"/>
        <v>#DIV/0!</v>
      </c>
      <c r="O28" t="str">
        <f t="shared" si="26"/>
        <v/>
      </c>
      <c r="P28" s="22" t="e">
        <f t="shared" si="27"/>
        <v>#DIV/0!</v>
      </c>
      <c r="Q28">
        <f t="shared" si="14"/>
        <v>0</v>
      </c>
      <c r="R28" s="4" t="e">
        <f t="shared" si="15"/>
        <v>#DIV/0!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 t="e">
        <f t="shared" si="3"/>
        <v>#DIV/0!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0</v>
      </c>
      <c r="C29" t="str">
        <f t="shared" si="10"/>
        <v>stable</v>
      </c>
      <c r="D29" t="e">
        <f t="shared" si="21"/>
        <v>#DIV/0!</v>
      </c>
      <c r="E29" t="e">
        <f t="shared" si="22"/>
        <v>#DIV/0!</v>
      </c>
      <c r="F29" s="4" t="e">
        <f t="shared" si="23"/>
        <v>#DIV/0!</v>
      </c>
      <c r="G29" t="e">
        <f t="shared" si="11"/>
        <v>#DIV/0!</v>
      </c>
      <c r="H29" t="e">
        <f t="shared" si="0"/>
        <v>#DIV/0!</v>
      </c>
      <c r="I29" s="4" t="e">
        <f t="shared" si="24"/>
        <v>#DIV/0!</v>
      </c>
      <c r="J29">
        <f>INDEX(PQ, MATCH($B$1, PQ!$B$5:$B$271, 0), MATCH(A29, PQ!$A$5:$BQ$5, 0))</f>
        <v>0</v>
      </c>
      <c r="K29">
        <f t="shared" si="1"/>
        <v>0</v>
      </c>
      <c r="L29" s="4" t="e">
        <f t="shared" si="25"/>
        <v>#DIV/0!</v>
      </c>
      <c r="M29" s="20" t="e">
        <f t="shared" si="12"/>
        <v>#DIV/0!</v>
      </c>
      <c r="N29" t="e">
        <f t="shared" si="13"/>
        <v>#DIV/0!</v>
      </c>
      <c r="O29" t="str">
        <f t="shared" si="26"/>
        <v/>
      </c>
      <c r="P29" s="22" t="e">
        <f t="shared" si="27"/>
        <v>#DIV/0!</v>
      </c>
      <c r="Q29">
        <f t="shared" si="14"/>
        <v>0</v>
      </c>
      <c r="R29" s="4" t="e">
        <f t="shared" si="15"/>
        <v>#DIV/0!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 t="e">
        <f t="shared" si="3"/>
        <v>#DIV/0!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0</v>
      </c>
      <c r="C30" t="str">
        <f t="shared" si="10"/>
        <v>stable</v>
      </c>
      <c r="D30" t="e">
        <f t="shared" si="21"/>
        <v>#DIV/0!</v>
      </c>
      <c r="E30" t="e">
        <f t="shared" si="22"/>
        <v>#DIV/0!</v>
      </c>
      <c r="F30" s="4" t="e">
        <f t="shared" si="23"/>
        <v>#DIV/0!</v>
      </c>
      <c r="G30" t="e">
        <f t="shared" si="11"/>
        <v>#DIV/0!</v>
      </c>
      <c r="H30" t="e">
        <f t="shared" si="0"/>
        <v>#DIV/0!</v>
      </c>
      <c r="I30" s="4" t="e">
        <f t="shared" si="24"/>
        <v>#DIV/0!</v>
      </c>
      <c r="J30">
        <f>INDEX(PQ, MATCH($B$1, PQ!$B$5:$B$271, 0), MATCH(A30, PQ!$A$5:$BQ$5, 0))</f>
        <v>0</v>
      </c>
      <c r="K30">
        <f t="shared" si="1"/>
        <v>0</v>
      </c>
      <c r="L30" s="4" t="e">
        <f t="shared" si="25"/>
        <v>#DIV/0!</v>
      </c>
      <c r="M30" s="20" t="e">
        <f t="shared" si="12"/>
        <v>#DIV/0!</v>
      </c>
      <c r="N30" t="e">
        <f t="shared" si="13"/>
        <v>#DIV/0!</v>
      </c>
      <c r="O30" t="str">
        <f t="shared" si="26"/>
        <v/>
      </c>
      <c r="P30" s="22" t="e">
        <f t="shared" si="27"/>
        <v>#DIV/0!</v>
      </c>
      <c r="Q30">
        <f t="shared" si="14"/>
        <v>0</v>
      </c>
      <c r="R30" s="4" t="e">
        <f t="shared" si="15"/>
        <v>#DIV/0!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 t="e">
        <f t="shared" si="3"/>
        <v>#DIV/0!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0</v>
      </c>
      <c r="C31" t="str">
        <f t="shared" si="10"/>
        <v>stable</v>
      </c>
      <c r="D31" t="e">
        <f t="shared" si="21"/>
        <v>#DIV/0!</v>
      </c>
      <c r="E31" t="e">
        <f t="shared" si="22"/>
        <v>#DIV/0!</v>
      </c>
      <c r="F31" s="4" t="e">
        <f t="shared" si="23"/>
        <v>#DIV/0!</v>
      </c>
      <c r="G31" t="e">
        <f t="shared" si="11"/>
        <v>#DIV/0!</v>
      </c>
      <c r="H31" t="e">
        <f t="shared" si="0"/>
        <v>#DIV/0!</v>
      </c>
      <c r="I31" s="4" t="e">
        <f t="shared" si="24"/>
        <v>#DIV/0!</v>
      </c>
      <c r="J31">
        <f>INDEX(PQ, MATCH($B$1, PQ!$B$5:$B$271, 0), MATCH(A31, PQ!$A$5:$BQ$5, 0))</f>
        <v>554828660436.13696</v>
      </c>
      <c r="K31">
        <f t="shared" si="1"/>
        <v>554828660436.13696</v>
      </c>
      <c r="L31" s="4" t="e">
        <f t="shared" si="25"/>
        <v>#DIV/0!</v>
      </c>
      <c r="M31" s="20" t="e">
        <f t="shared" si="12"/>
        <v>#DIV/0!</v>
      </c>
      <c r="N31" t="e">
        <f t="shared" si="13"/>
        <v>#DIV/0!</v>
      </c>
      <c r="O31" t="str">
        <f t="shared" si="26"/>
        <v/>
      </c>
      <c r="P31" s="22" t="e">
        <f t="shared" si="27"/>
        <v>#DIV/0!</v>
      </c>
      <c r="Q31">
        <f t="shared" si="14"/>
        <v>554828660436.13696</v>
      </c>
      <c r="R31" s="4" t="e">
        <f t="shared" si="15"/>
        <v>#DIV/0!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 t="e">
        <f t="shared" si="3"/>
        <v>#DIV/0!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1</v>
      </c>
      <c r="C32" t="str">
        <f t="shared" si="10"/>
        <v>inflation</v>
      </c>
      <c r="D32" t="e">
        <f t="shared" si="21"/>
        <v>#DIV/0!</v>
      </c>
      <c r="E32" t="e">
        <f t="shared" si="22"/>
        <v>#DIV/0!</v>
      </c>
      <c r="F32" s="4" t="e">
        <f t="shared" si="23"/>
        <v>#DIV/0!</v>
      </c>
      <c r="G32">
        <f t="shared" si="11"/>
        <v>506631299734.74799</v>
      </c>
      <c r="H32" t="e">
        <f t="shared" si="0"/>
        <v>#DIV/0!</v>
      </c>
      <c r="I32" s="4" t="e">
        <f t="shared" si="24"/>
        <v>#DIV/0!</v>
      </c>
      <c r="J32">
        <f>INDEX(PQ, MATCH($B$1, PQ!$B$5:$B$271, 0), MATCH(A32, PQ!$A$5:$BQ$5, 0))</f>
        <v>506631299734.74799</v>
      </c>
      <c r="K32">
        <f t="shared" si="1"/>
        <v>-48197360701.388977</v>
      </c>
      <c r="L32" s="4">
        <f t="shared" si="25"/>
        <v>-8.6868909517944209E-2</v>
      </c>
      <c r="M32" s="20" t="e">
        <f t="shared" si="12"/>
        <v>#DIV/0!</v>
      </c>
      <c r="N32" t="e">
        <f t="shared" si="13"/>
        <v>#DIV/0!</v>
      </c>
      <c r="O32" t="str">
        <f t="shared" si="26"/>
        <v/>
      </c>
      <c r="P32" s="22" t="e">
        <f t="shared" si="27"/>
        <v>#DIV/0!</v>
      </c>
      <c r="Q32">
        <f t="shared" si="14"/>
        <v>-48197360701.388977</v>
      </c>
      <c r="R32" s="4">
        <f t="shared" si="15"/>
        <v>-8.6868909517944209E-2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1.1590291125750776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0.15902911257507757</v>
      </c>
      <c r="G33">
        <f t="shared" si="11"/>
        <v>446075461451.74048</v>
      </c>
      <c r="H33">
        <f t="shared" si="0"/>
        <v>-60555838283.007507</v>
      </c>
      <c r="I33" s="4">
        <f t="shared" si="24"/>
        <v>-0.11952644519734991</v>
      </c>
      <c r="J33">
        <f>INDEX(PQ, MATCH($B$1, PQ!$B$5:$B$271, 0), MATCH(A33, PQ!$A$5:$BQ$5, 0))</f>
        <v>517014446227.92902</v>
      </c>
      <c r="K33">
        <f t="shared" si="1"/>
        <v>10383146493.18103</v>
      </c>
      <c r="L33" s="4">
        <f t="shared" si="25"/>
        <v>2.0494482868739523E-2</v>
      </c>
      <c r="M33" s="20">
        <f t="shared" si="12"/>
        <v>0.14002092806608943</v>
      </c>
      <c r="N33" t="str">
        <f t="shared" si="13"/>
        <v>inflation</v>
      </c>
      <c r="O33">
        <f t="shared" si="26"/>
        <v>1</v>
      </c>
      <c r="P33" s="22">
        <f t="shared" si="27"/>
        <v>-1.9008184508988141E-2</v>
      </c>
      <c r="Q33">
        <f t="shared" si="14"/>
        <v>10383146493.18103</v>
      </c>
      <c r="R33" s="4">
        <f t="shared" si="15"/>
        <v>2.0494482868739523E-2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2.6498856138250781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1.2862977168344669</v>
      </c>
      <c r="G34">
        <f t="shared" si="11"/>
        <v>195466159090.27472</v>
      </c>
      <c r="H34">
        <f t="shared" si="0"/>
        <v>-250609302361.46576</v>
      </c>
      <c r="I34" s="4">
        <f t="shared" si="24"/>
        <v>-0.56180920946842627</v>
      </c>
      <c r="J34">
        <f>INDEX(PQ, MATCH($B$1, PQ!$B$5:$B$271, 0), MATCH(A34, PQ!$A$5:$BQ$5, 0))</f>
        <v>517962962962.96301</v>
      </c>
      <c r="K34">
        <f t="shared" si="1"/>
        <v>948516735.03399658</v>
      </c>
      <c r="L34" s="4">
        <f t="shared" si="25"/>
        <v>1.8346039302271973E-3</v>
      </c>
      <c r="M34" s="20">
        <f t="shared" si="12"/>
        <v>0.56364381339865344</v>
      </c>
      <c r="N34" t="str">
        <f t="shared" si="13"/>
        <v>inflation</v>
      </c>
      <c r="O34">
        <f t="shared" si="26"/>
        <v>1</v>
      </c>
      <c r="P34" s="22">
        <f t="shared" si="27"/>
        <v>-0.72265390343581348</v>
      </c>
      <c r="Q34">
        <f t="shared" si="14"/>
        <v>948516735.03399658</v>
      </c>
      <c r="R34" s="4">
        <f t="shared" si="15"/>
        <v>1.8346039302271973E-3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42.144269039585808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14.904184248448015</v>
      </c>
      <c r="G35">
        <f t="shared" si="11"/>
        <v>10921782899.316118</v>
      </c>
      <c r="H35">
        <f t="shared" si="0"/>
        <v>-184544376190.95859</v>
      </c>
      <c r="I35" s="4">
        <f t="shared" si="24"/>
        <v>-0.94412443079585973</v>
      </c>
      <c r="J35">
        <f>INDEX(PQ, MATCH($B$1, PQ!$B$5:$B$271, 0), MATCH(A35, PQ!$A$5:$BQ$5, 0))</f>
        <v>460290556900.72601</v>
      </c>
      <c r="K35">
        <f t="shared" si="1"/>
        <v>-57672406062.237</v>
      </c>
      <c r="L35" s="4">
        <f t="shared" si="25"/>
        <v>-0.11134465239044683</v>
      </c>
      <c r="M35" s="20">
        <f t="shared" si="12"/>
        <v>0.83277977840541295</v>
      </c>
      <c r="N35" t="str">
        <f t="shared" si="13"/>
        <v>inflation</v>
      </c>
      <c r="O35">
        <f t="shared" si="26"/>
        <v>1</v>
      </c>
      <c r="P35" s="22">
        <f t="shared" si="27"/>
        <v>-14.071404470042602</v>
      </c>
      <c r="Q35">
        <f t="shared" si="14"/>
        <v>-57672406062.237</v>
      </c>
      <c r="R35" s="4">
        <f t="shared" si="15"/>
        <v>-0.11134465239044683</v>
      </c>
      <c r="S35">
        <f>INDEX(m, MATCH($B$1, 'M stock'!$B$5:$B$271, 0), MATCH(A35, 'M stock'!$A$5:$BQ$5, 0))</f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si="3"/>
        <v>0</v>
      </c>
      <c r="X35" s="4" t="e">
        <f t="shared" si="29"/>
        <v>#DIV/0!</v>
      </c>
      <c r="Y35" t="e">
        <f t="shared" si="4"/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si="5"/>
        <v>#DIV/0!</v>
      </c>
      <c r="AE35" t="e">
        <f t="shared" si="19"/>
        <v>#DIV/0!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1993</v>
      </c>
      <c r="B36">
        <f>INDEX(p, MATCH($B$1, 'p2'!$B$5:$B$271, 0), MATCH(A36, 'p2'!$A$5:$BQ$5, 0))</f>
        <v>416.31825756109254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8.878407362340246</v>
      </c>
      <c r="G36">
        <f t="shared" si="11"/>
        <v>1045074785.8133286</v>
      </c>
      <c r="H36">
        <f t="shared" si="0"/>
        <v>-9876708113.5027905</v>
      </c>
      <c r="I36" s="4">
        <f t="shared" si="24"/>
        <v>-0.90431280355529076</v>
      </c>
      <c r="J36">
        <f>INDEX(PQ, MATCH($B$1, PQ!$B$5:$B$271, 0), MATCH(A36, PQ!$A$5:$BQ$5, 0))</f>
        <v>435083713850.83698</v>
      </c>
      <c r="K36">
        <f t="shared" si="1"/>
        <v>-25206843049.889038</v>
      </c>
      <c r="L36" s="4">
        <f t="shared" si="25"/>
        <v>-5.4762894158885751E-2</v>
      </c>
      <c r="M36" s="20">
        <f t="shared" si="12"/>
        <v>0.84954990939640496</v>
      </c>
      <c r="N36" t="str">
        <f t="shared" si="13"/>
        <v>inflation</v>
      </c>
      <c r="O36">
        <f t="shared" si="26"/>
        <v>1</v>
      </c>
      <c r="P36" s="22">
        <f t="shared" si="27"/>
        <v>-8.028857452943841</v>
      </c>
      <c r="Q36">
        <f t="shared" si="14"/>
        <v>-25206843049.889038</v>
      </c>
      <c r="R36" s="4">
        <f t="shared" si="15"/>
        <v>-5.4762894158885751E-2</v>
      </c>
      <c r="S36">
        <f>INDEX(m, MATCH($B$1, 'M stock'!$B$5:$B$271, 0), MATCH(A36, 'M stock'!$A$5:$BQ$5, 0))</f>
        <v>0</v>
      </c>
      <c r="T36" s="4" t="e">
        <f t="shared" si="16"/>
        <v>#DIV/0!</v>
      </c>
      <c r="U36" s="15" t="e">
        <f t="shared" si="17"/>
        <v>#DIV/0!</v>
      </c>
      <c r="V36" s="4" t="e">
        <f t="shared" si="28"/>
        <v>#DIV/0!</v>
      </c>
      <c r="W36">
        <f t="shared" si="3"/>
        <v>0</v>
      </c>
      <c r="X36" s="4" t="e">
        <f t="shared" si="29"/>
        <v>#DIV/0!</v>
      </c>
      <c r="Y36" t="e">
        <f t="shared" si="4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5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6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1994</v>
      </c>
      <c r="B37">
        <f>INDEX(p, MATCH($B$1, 'p2'!$B$5:$B$271, 0), MATCH(A37, 'p2'!$A$5:$BQ$5, 0))</f>
        <v>1695.656173554027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3.0729805689705989</v>
      </c>
      <c r="G37">
        <f t="shared" si="11"/>
        <v>232993756.28751311</v>
      </c>
      <c r="H37">
        <f t="shared" si="0"/>
        <v>-812081029.52581549</v>
      </c>
      <c r="I37" s="4">
        <f t="shared" si="24"/>
        <v>-0.777055422778968</v>
      </c>
      <c r="J37">
        <f>INDEX(PQ, MATCH($B$1, PQ!$B$5:$B$271, 0), MATCH(A37, PQ!$A$5:$BQ$5, 0))</f>
        <v>395077301248.46399</v>
      </c>
      <c r="K37">
        <f t="shared" si="1"/>
        <v>-40006412602.372986</v>
      </c>
      <c r="L37" s="4">
        <f t="shared" si="25"/>
        <v>-9.1951069021371568E-2</v>
      </c>
      <c r="M37" s="20">
        <f t="shared" si="12"/>
        <v>0.68510435375759648</v>
      </c>
      <c r="N37" t="str">
        <f t="shared" si="13"/>
        <v>inflation</v>
      </c>
      <c r="O37">
        <f t="shared" si="26"/>
        <v>1</v>
      </c>
      <c r="P37" s="22">
        <f t="shared" si="27"/>
        <v>-2.3878762152130024</v>
      </c>
      <c r="Q37">
        <f t="shared" si="14"/>
        <v>-40006412602.372986</v>
      </c>
      <c r="R37" s="4">
        <f t="shared" si="15"/>
        <v>-9.1951069021371568E-2</v>
      </c>
      <c r="S37">
        <f>INDEX(m, MATCH($B$1, 'M stock'!$B$5:$B$271, 0), MATCH(A37, 'M stock'!$A$5:$BQ$5, 0))</f>
        <v>0</v>
      </c>
      <c r="T37" s="4" t="e">
        <f t="shared" si="16"/>
        <v>#DIV/0!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 t="e">
        <f t="shared" si="29"/>
        <v>#DIV/0!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4137.5175069484867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1.440068671631948</v>
      </c>
      <c r="G38">
        <f t="shared" si="11"/>
        <v>95597706.854555801</v>
      </c>
      <c r="H38">
        <f t="shared" si="0"/>
        <v>-137396049.43295729</v>
      </c>
      <c r="I38" s="4">
        <f t="shared" si="24"/>
        <v>-0.58969841776966447</v>
      </c>
      <c r="J38">
        <f>INDEX(PQ, MATCH($B$1, PQ!$B$5:$B$271, 0), MATCH(A38, PQ!$A$5:$BQ$5, 0))</f>
        <v>395537185734.854</v>
      </c>
      <c r="K38">
        <f t="shared" si="1"/>
        <v>459884486.39001465</v>
      </c>
      <c r="L38" s="4">
        <f t="shared" si="25"/>
        <v>1.164036721261274E-3</v>
      </c>
      <c r="M38" s="20">
        <f t="shared" si="12"/>
        <v>0.59086245449092578</v>
      </c>
      <c r="N38" t="str">
        <f t="shared" si="13"/>
        <v>inflation</v>
      </c>
      <c r="O38">
        <f t="shared" si="26"/>
        <v>1</v>
      </c>
      <c r="P38" s="22">
        <f t="shared" si="27"/>
        <v>-0.84920621714102218</v>
      </c>
      <c r="Q38">
        <f t="shared" si="14"/>
        <v>459884486.39001465</v>
      </c>
      <c r="R38" s="4">
        <f t="shared" si="15"/>
        <v>1.164036721261274E-3</v>
      </c>
      <c r="S38">
        <f>INDEX(m, MATCH($B$1, 'M stock'!$B$5:$B$271, 0), MATCH(A38, 'M stock'!$A$5:$BQ$5, 0))</f>
        <v>0</v>
      </c>
      <c r="T38" s="4" t="e">
        <f t="shared" si="16"/>
        <v>#DIV/0!</v>
      </c>
      <c r="U38" s="15" t="e">
        <f t="shared" si="17"/>
        <v>#DIV/0!</v>
      </c>
      <c r="V38" s="4" t="e">
        <f t="shared" si="28"/>
        <v>#DIV/0!</v>
      </c>
      <c r="W38">
        <f t="shared" si="3"/>
        <v>0</v>
      </c>
      <c r="X38" s="4" t="e">
        <f t="shared" si="29"/>
        <v>#DIV/0!</v>
      </c>
      <c r="Y38" t="e">
        <f t="shared" si="4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5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1996</v>
      </c>
      <c r="B39">
        <f>INDEX(p, MATCH($B$1, 'p2'!$B$5:$B$271, 0), MATCH(A39, 'p2'!$A$5:$BQ$5, 0))</f>
        <v>6042.2806925411523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0.46036377668344219</v>
      </c>
      <c r="G39">
        <f t="shared" si="11"/>
        <v>64830634.437102504</v>
      </c>
      <c r="H39">
        <f t="shared" si="0"/>
        <v>-30767072.417453296</v>
      </c>
      <c r="I39" s="4">
        <f t="shared" si="24"/>
        <v>-0.32183902135082504</v>
      </c>
      <c r="J39">
        <f>INDEX(PQ, MATCH($B$1, PQ!$B$5:$B$271, 0), MATCH(A39, PQ!$A$5:$BQ$5, 0))</f>
        <v>391724890744.49799</v>
      </c>
      <c r="K39">
        <f t="shared" si="1"/>
        <v>-3812294990.3560181</v>
      </c>
      <c r="L39" s="4">
        <f t="shared" si="25"/>
        <v>-9.6382720205517355E-3</v>
      </c>
      <c r="M39" s="20">
        <f t="shared" si="12"/>
        <v>0.31220074933027331</v>
      </c>
      <c r="N39" t="str">
        <f t="shared" si="13"/>
        <v>inflation</v>
      </c>
      <c r="O39">
        <f t="shared" si="26"/>
        <v>1</v>
      </c>
      <c r="P39" s="22">
        <f t="shared" si="27"/>
        <v>-0.14816302735316889</v>
      </c>
      <c r="Q39">
        <f t="shared" si="14"/>
        <v>-3812294990.3560181</v>
      </c>
      <c r="R39" s="4">
        <f t="shared" si="15"/>
        <v>-9.6382720205517355E-3</v>
      </c>
      <c r="S39">
        <f>INDEX(m, MATCH($B$1, 'M stock'!$B$5:$B$271, 0), MATCH(A39, 'M stock'!$A$5:$BQ$5, 0))</f>
        <v>0</v>
      </c>
      <c r="T39" s="4" t="e">
        <f t="shared" si="16"/>
        <v>#DIV/0!</v>
      </c>
      <c r="U39" s="15" t="e">
        <f t="shared" si="17"/>
        <v>#DIV/0!</v>
      </c>
      <c r="V39" s="4" t="e">
        <f t="shared" si="28"/>
        <v>#DIV/0!</v>
      </c>
      <c r="W39">
        <f t="shared" si="3"/>
        <v>0</v>
      </c>
      <c r="X39" s="4" t="e">
        <f t="shared" si="29"/>
        <v>#DIV/0!</v>
      </c>
      <c r="Y39" t="e">
        <f t="shared" si="4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5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6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1997</v>
      </c>
      <c r="B40">
        <f>INDEX(p, MATCH($B$1, 'p2'!$B$5:$B$271, 0), MATCH(A40, 'p2'!$A$5:$BQ$5, 0))</f>
        <v>6952.1577507286893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0.15058503642684587</v>
      </c>
      <c r="G40">
        <f t="shared" si="11"/>
        <v>58245075.660061568</v>
      </c>
      <c r="H40">
        <f t="shared" si="0"/>
        <v>-6585558.7770409361</v>
      </c>
      <c r="I40" s="4">
        <f t="shared" si="24"/>
        <v>-0.10158097069727313</v>
      </c>
      <c r="J40">
        <f>INDEX(PQ, MATCH($B$1, PQ!$B$5:$B$271, 0), MATCH(A40, PQ!$A$5:$BQ$5, 0))</f>
        <v>404928954191.87598</v>
      </c>
      <c r="K40">
        <f t="shared" si="1"/>
        <v>13204063447.377991</v>
      </c>
      <c r="L40" s="4">
        <f t="shared" si="25"/>
        <v>3.3707491556849579E-2</v>
      </c>
      <c r="M40" s="20">
        <f t="shared" si="12"/>
        <v>0.13528846225412272</v>
      </c>
      <c r="N40" t="str">
        <f t="shared" si="13"/>
        <v>inflation</v>
      </c>
      <c r="O40">
        <f t="shared" si="26"/>
        <v>1</v>
      </c>
      <c r="P40" s="22">
        <f t="shared" si="27"/>
        <v>-1.5296574172723149E-2</v>
      </c>
      <c r="Q40">
        <f t="shared" si="14"/>
        <v>13204063447.377991</v>
      </c>
      <c r="R40" s="4">
        <f t="shared" si="15"/>
        <v>3.3707491556849579E-2</v>
      </c>
      <c r="S40">
        <f>INDEX(m, MATCH($B$1, 'M stock'!$B$5:$B$271, 0), MATCH(A40, 'M stock'!$A$5:$BQ$5, 0))</f>
        <v>0</v>
      </c>
      <c r="T40" s="4" t="e">
        <f t="shared" si="16"/>
        <v>#DIV/0!</v>
      </c>
      <c r="U40" s="15" t="e">
        <f t="shared" si="17"/>
        <v>#DIV/0!</v>
      </c>
      <c r="V40" s="4" t="e">
        <f t="shared" si="28"/>
        <v>#DIV/0!</v>
      </c>
      <c r="W40">
        <f t="shared" si="3"/>
        <v>0</v>
      </c>
      <c r="X40" s="4" t="e">
        <f t="shared" si="29"/>
        <v>#DIV/0!</v>
      </c>
      <c r="Y40" t="e">
        <f t="shared" si="4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5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6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1998</v>
      </c>
      <c r="B41">
        <f>INDEX(p, MATCH($B$1, 'p2'!$B$5:$B$271, 0), MATCH(A41, 'p2'!$A$5:$BQ$5, 0))</f>
        <v>8241.0160056938239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0.18538967341902493</v>
      </c>
      <c r="G41">
        <f t="shared" si="11"/>
        <v>32878893.412564103</v>
      </c>
      <c r="H41">
        <f t="shared" si="0"/>
        <v>-25366182.247497465</v>
      </c>
      <c r="I41" s="4">
        <f t="shared" si="24"/>
        <v>-0.43550775683670306</v>
      </c>
      <c r="J41">
        <f>INDEX(PQ, MATCH($B$1, PQ!$B$5:$B$271, 0), MATCH(A41, PQ!$A$5:$BQ$5, 0))</f>
        <v>270955486862.44199</v>
      </c>
      <c r="K41">
        <f t="shared" si="1"/>
        <v>-133973467329.43399</v>
      </c>
      <c r="L41" s="4">
        <f t="shared" si="25"/>
        <v>-0.33085672422908668</v>
      </c>
      <c r="M41" s="20">
        <f t="shared" si="12"/>
        <v>0.10465103260761638</v>
      </c>
      <c r="N41" t="str">
        <f t="shared" si="13"/>
        <v>inflation</v>
      </c>
      <c r="O41">
        <f t="shared" si="26"/>
        <v>1</v>
      </c>
      <c r="P41" s="22">
        <f t="shared" si="27"/>
        <v>-8.0738640811408552E-2</v>
      </c>
      <c r="Q41">
        <f t="shared" si="14"/>
        <v>-133973467329.43399</v>
      </c>
      <c r="R41" s="4">
        <f t="shared" si="15"/>
        <v>-0.33085672422908668</v>
      </c>
      <c r="S41">
        <f>INDEX(m, MATCH($B$1, 'M stock'!$B$5:$B$271, 0), MATCH(A41, 'M stock'!$A$5:$BQ$5, 0))</f>
        <v>0</v>
      </c>
      <c r="T41" s="4" t="e">
        <f t="shared" si="16"/>
        <v>#DIV/0!</v>
      </c>
      <c r="U41" s="15" t="e">
        <f t="shared" si="17"/>
        <v>#DIV/0!</v>
      </c>
      <c r="V41" s="4" t="e">
        <f t="shared" si="28"/>
        <v>#DIV/0!</v>
      </c>
      <c r="W41">
        <f t="shared" si="3"/>
        <v>0</v>
      </c>
      <c r="X41" s="4" t="e">
        <f t="shared" si="29"/>
        <v>#DIV/0!</v>
      </c>
      <c r="Y41" t="e">
        <f t="shared" si="4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5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6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1999</v>
      </c>
      <c r="B42">
        <f>INDEX(p, MATCH($B$1, 'p2'!$B$5:$B$271, 0), MATCH(A42, 'p2'!$A$5:$BQ$5, 0))</f>
        <v>14206.407748137422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0.72386605466146803</v>
      </c>
      <c r="G42">
        <f t="shared" si="11"/>
        <v>13790053.88442543</v>
      </c>
      <c r="H42">
        <f t="shared" si="0"/>
        <v>-19088839.528138675</v>
      </c>
      <c r="I42" s="4">
        <f t="shared" si="24"/>
        <v>-0.58058035252622597</v>
      </c>
      <c r="J42">
        <f>INDEX(PQ, MATCH($B$1, PQ!$B$5:$B$271, 0), MATCH(A42, PQ!$A$5:$BQ$5, 0))</f>
        <v>195907128350.93399</v>
      </c>
      <c r="K42">
        <f t="shared" si="1"/>
        <v>-75048358511.507996</v>
      </c>
      <c r="L42" s="4">
        <f t="shared" si="25"/>
        <v>-0.27697670706188121</v>
      </c>
      <c r="M42" s="20">
        <f t="shared" si="12"/>
        <v>0.30360364546434476</v>
      </c>
      <c r="N42" t="str">
        <f t="shared" si="13"/>
        <v>inflation</v>
      </c>
      <c r="O42">
        <f t="shared" si="26"/>
        <v>1</v>
      </c>
      <c r="P42" s="22">
        <f t="shared" si="27"/>
        <v>-0.42026240919712327</v>
      </c>
      <c r="Q42">
        <f t="shared" si="14"/>
        <v>-75048358511.507996</v>
      </c>
      <c r="R42" s="4">
        <f t="shared" si="15"/>
        <v>-0.27697670706188121</v>
      </c>
      <c r="S42">
        <f>INDEX(m, MATCH($B$1, 'M stock'!$B$5:$B$271, 0), MATCH(A42, 'M stock'!$A$5:$BQ$5, 0))</f>
        <v>0</v>
      </c>
      <c r="T42" s="4" t="e">
        <f t="shared" si="16"/>
        <v>#DIV/0!</v>
      </c>
      <c r="U42" s="15" t="e">
        <f t="shared" si="17"/>
        <v>#DIV/0!</v>
      </c>
      <c r="V42" s="4" t="e">
        <f t="shared" si="28"/>
        <v>#DIV/0!</v>
      </c>
      <c r="W42">
        <f t="shared" si="3"/>
        <v>0</v>
      </c>
      <c r="X42" s="4" t="e">
        <f t="shared" si="29"/>
        <v>#DIV/0!</v>
      </c>
      <c r="Y42" t="e">
        <f t="shared" si="4"/>
        <v>#DIV/0!</v>
      </c>
      <c r="Z42" s="10" t="e">
        <f t="shared" si="30"/>
        <v>#DIV/0!</v>
      </c>
      <c r="AA42" t="e">
        <f t="shared" si="18"/>
        <v>#DIV/0!</v>
      </c>
      <c r="AB42" t="e">
        <f t="shared" si="31"/>
        <v>#DIV/0!</v>
      </c>
      <c r="AC42" s="4" t="e">
        <f t="shared" si="36"/>
        <v>#DIV/0!</v>
      </c>
      <c r="AD42" t="e">
        <f t="shared" si="5"/>
        <v>#DIV/0!</v>
      </c>
      <c r="AE42" t="e">
        <f t="shared" si="19"/>
        <v>#DIV/0!</v>
      </c>
      <c r="AF42" s="4" t="e">
        <f t="shared" si="32"/>
        <v>#DIV/0!</v>
      </c>
      <c r="AG42" s="4" t="e">
        <f t="shared" si="6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 t="e">
        <f t="shared" si="34"/>
        <v>#DIV/0!</v>
      </c>
      <c r="AN42" t="e">
        <f t="shared" si="35"/>
        <v>#DIV/0!</v>
      </c>
    </row>
    <row r="43" spans="1:40" x14ac:dyDescent="0.35">
      <c r="A43">
        <v>2000</v>
      </c>
      <c r="B43">
        <f>INDEX(p, MATCH($B$1, 'p2'!$B$5:$B$271, 0), MATCH(A43, 'p2'!$A$5:$BQ$5, 0))</f>
        <v>19561.929142578258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0.37697928212309606</v>
      </c>
      <c r="G43">
        <f t="shared" si="11"/>
        <v>13276305.230636025</v>
      </c>
      <c r="H43">
        <f t="shared" si="0"/>
        <v>-513748.65378940478</v>
      </c>
      <c r="I43" s="4">
        <f t="shared" si="24"/>
        <v>-3.7255014236719959E-2</v>
      </c>
      <c r="J43">
        <f>INDEX(PQ, MATCH($B$1, PQ!$B$5:$B$271, 0), MATCH(A43, PQ!$A$5:$BQ$5, 0))</f>
        <v>259710142196.94299</v>
      </c>
      <c r="K43">
        <f t="shared" si="1"/>
        <v>63803013846.009003</v>
      </c>
      <c r="L43" s="4">
        <f t="shared" si="25"/>
        <v>0.32567989936393155</v>
      </c>
      <c r="M43" s="20">
        <f t="shared" si="12"/>
        <v>0.3629349136006515</v>
      </c>
      <c r="N43" t="str">
        <f t="shared" si="13"/>
        <v>inflation</v>
      </c>
      <c r="O43">
        <f t="shared" si="26"/>
        <v>1</v>
      </c>
      <c r="P43" s="22">
        <f t="shared" si="27"/>
        <v>-1.4044368522444561E-2</v>
      </c>
      <c r="Q43">
        <f t="shared" si="14"/>
        <v>63803013846.009003</v>
      </c>
      <c r="R43" s="4">
        <f t="shared" si="15"/>
        <v>0.32567989936393155</v>
      </c>
      <c r="S43">
        <f>INDEX(m, MATCH($B$1, 'M stock'!$B$5:$B$271, 0), MATCH(A43, 'M stock'!$A$5:$BQ$5, 0))</f>
        <v>0</v>
      </c>
      <c r="T43" s="4" t="e">
        <f t="shared" si="16"/>
        <v>#DIV/0!</v>
      </c>
      <c r="U43" s="15" t="e">
        <f t="shared" si="17"/>
        <v>#DIV/0!</v>
      </c>
      <c r="V43" s="4" t="e">
        <f t="shared" si="28"/>
        <v>#DIV/0!</v>
      </c>
      <c r="W43">
        <f t="shared" si="3"/>
        <v>0</v>
      </c>
      <c r="X43" s="4" t="e">
        <f t="shared" si="29"/>
        <v>#DIV/0!</v>
      </c>
      <c r="Y43" t="e">
        <f t="shared" si="4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5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6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2001</v>
      </c>
      <c r="B44">
        <f>INDEX(p, MATCH($B$1, 'p2'!$B$5:$B$271, 0), MATCH(A44, 'p2'!$A$5:$BQ$5, 0))</f>
        <v>22785.660604161909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0.1647961935700358</v>
      </c>
      <c r="G44">
        <f t="shared" si="11"/>
        <v>13455921.947880575</v>
      </c>
      <c r="H44">
        <f t="shared" si="0"/>
        <v>179616.71724455059</v>
      </c>
      <c r="I44" s="4">
        <f t="shared" si="24"/>
        <v>1.3529119293677592E-2</v>
      </c>
      <c r="J44">
        <f>INDEX(PQ, MATCH($B$1, PQ!$B$5:$B$271, 0), MATCH(A44, PQ!$A$5:$BQ$5, 0))</f>
        <v>306602070620.5</v>
      </c>
      <c r="K44">
        <f t="shared" si="1"/>
        <v>46891928423.557007</v>
      </c>
      <c r="L44" s="4">
        <f t="shared" si="25"/>
        <v>0.18055486022566647</v>
      </c>
      <c r="M44" s="20">
        <f t="shared" si="12"/>
        <v>0.16702574093198888</v>
      </c>
      <c r="N44" t="str">
        <f t="shared" si="13"/>
        <v>inflation</v>
      </c>
      <c r="O44">
        <f t="shared" si="26"/>
        <v>1</v>
      </c>
      <c r="P44" s="22">
        <f t="shared" si="27"/>
        <v>2.229547361953077E-3</v>
      </c>
      <c r="Q44">
        <f t="shared" si="14"/>
        <v>46891928423.557007</v>
      </c>
      <c r="R44" s="4">
        <f t="shared" si="15"/>
        <v>0.18055486022566647</v>
      </c>
      <c r="S44">
        <f>INDEX(m, MATCH($B$1, 'M stock'!$B$5:$B$271, 0), MATCH(A44, 'M stock'!$A$5:$BQ$5, 0))</f>
        <v>73301714089.8181</v>
      </c>
      <c r="T44" s="4" t="e">
        <f t="shared" si="16"/>
        <v>#DIV/0!</v>
      </c>
      <c r="U44" s="15">
        <f t="shared" si="17"/>
        <v>306602070620.5</v>
      </c>
      <c r="V44" s="4" t="e">
        <f t="shared" si="28"/>
        <v>#DIV/0!</v>
      </c>
      <c r="W44">
        <f t="shared" si="3"/>
        <v>3217010.7052515824</v>
      </c>
      <c r="X44" s="4" t="e">
        <f t="shared" si="29"/>
        <v>#DIV/0!</v>
      </c>
      <c r="Y44">
        <f t="shared" si="4"/>
        <v>4.1827408052806812</v>
      </c>
      <c r="Z44" s="10" t="e">
        <f t="shared" si="30"/>
        <v>#DIV/0!</v>
      </c>
      <c r="AA44">
        <f t="shared" si="18"/>
        <v>13455921.947880575</v>
      </c>
      <c r="AB44" t="e">
        <f t="shared" si="31"/>
        <v>#DIV/0!</v>
      </c>
      <c r="AC44" s="4" t="e">
        <f t="shared" si="36"/>
        <v>#DIV/0!</v>
      </c>
      <c r="AD44">
        <f t="shared" si="5"/>
        <v>306588614698.55212</v>
      </c>
      <c r="AE44">
        <f t="shared" si="19"/>
        <v>306602070620.5</v>
      </c>
      <c r="AF44" s="4" t="e">
        <f t="shared" si="32"/>
        <v>#DIV/0!</v>
      </c>
      <c r="AG44" s="4" t="e">
        <f t="shared" si="6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>
        <f t="shared" si="34"/>
        <v>73298497079.112854</v>
      </c>
      <c r="AN44">
        <f t="shared" si="35"/>
        <v>4.1827408052806812</v>
      </c>
    </row>
    <row r="45" spans="1:40" x14ac:dyDescent="0.35">
      <c r="A45">
        <v>2002</v>
      </c>
      <c r="B45">
        <f>INDEX(p, MATCH($B$1, 'p2'!$B$5:$B$271, 0), MATCH(A45, 'p2'!$A$5:$BQ$5, 0))</f>
        <v>26354.329419065671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0.15661906305459178</v>
      </c>
      <c r="G45">
        <f t="shared" si="11"/>
        <v>13108680.889749264</v>
      </c>
      <c r="H45">
        <f t="shared" si="0"/>
        <v>-347241.05813131109</v>
      </c>
      <c r="I45" s="4">
        <f t="shared" si="24"/>
        <v>-2.5805816909186558E-2</v>
      </c>
      <c r="J45">
        <f>INDEX(PQ, MATCH($B$1, PQ!$B$5:$B$271, 0), MATCH(A45, PQ!$A$5:$BQ$5, 0))</f>
        <v>345470494417.86298</v>
      </c>
      <c r="K45">
        <f t="shared" si="1"/>
        <v>38868423797.362976</v>
      </c>
      <c r="L45" s="4">
        <f t="shared" si="25"/>
        <v>0.12677156327973005</v>
      </c>
      <c r="M45" s="20">
        <f t="shared" si="12"/>
        <v>0.15257738018891662</v>
      </c>
      <c r="N45" t="str">
        <f t="shared" si="13"/>
        <v>inflation</v>
      </c>
      <c r="O45">
        <f t="shared" si="26"/>
        <v>1</v>
      </c>
      <c r="P45" s="22">
        <f t="shared" si="27"/>
        <v>-4.0416828656751613E-3</v>
      </c>
      <c r="Q45">
        <f t="shared" si="14"/>
        <v>38868423797.362976</v>
      </c>
      <c r="R45" s="4">
        <f t="shared" si="15"/>
        <v>0.12677156327973005</v>
      </c>
      <c r="S45">
        <f>INDEX(m, MATCH($B$1, 'M stock'!$B$5:$B$271, 0), MATCH(A45, 'M stock'!$A$5:$BQ$5, 0))</f>
        <v>91227655502.392426</v>
      </c>
      <c r="T45" s="4">
        <f t="shared" si="16"/>
        <v>0.24455009865948429</v>
      </c>
      <c r="U45" s="15">
        <f t="shared" si="17"/>
        <v>345470494417.86298</v>
      </c>
      <c r="V45" s="4">
        <f t="shared" si="28"/>
        <v>0.12677156327973005</v>
      </c>
      <c r="W45">
        <f t="shared" si="3"/>
        <v>3461581.3611404225</v>
      </c>
      <c r="X45" s="4">
        <f t="shared" si="29"/>
        <v>7.6024197087561057E-2</v>
      </c>
      <c r="Y45">
        <f t="shared" si="4"/>
        <v>3.7869053250941334</v>
      </c>
      <c r="Z45" s="10">
        <f t="shared" si="30"/>
        <v>-9.4635431314990456E-2</v>
      </c>
      <c r="AA45">
        <f t="shared" si="18"/>
        <v>13108680.889749264</v>
      </c>
      <c r="AB45">
        <f t="shared" si="31"/>
        <v>-347241.05813131109</v>
      </c>
      <c r="AC45" s="4">
        <f t="shared" si="36"/>
        <v>-2.5805816909186558E-2</v>
      </c>
      <c r="AD45">
        <f t="shared" si="5"/>
        <v>345457385736.97321</v>
      </c>
      <c r="AE45">
        <f t="shared" si="19"/>
        <v>345470494417.86298</v>
      </c>
      <c r="AF45" s="4">
        <f t="shared" si="32"/>
        <v>0.12677156327973005</v>
      </c>
      <c r="AG45" s="4">
        <f t="shared" si="6"/>
        <v>0.15257738018891662</v>
      </c>
      <c r="AH45" s="10">
        <f t="shared" si="37"/>
        <v>-0.28827790205438808</v>
      </c>
      <c r="AI45" s="10">
        <f t="shared" si="38"/>
        <v>5.0747366192168991E-2</v>
      </c>
      <c r="AJ45" s="10">
        <f t="shared" si="39"/>
        <v>0.22140699459472052</v>
      </c>
      <c r="AK45" t="str">
        <f t="shared" si="33"/>
        <v>inflation</v>
      </c>
      <c r="AL45">
        <f t="shared" si="20"/>
        <v>1</v>
      </c>
      <c r="AM45">
        <f t="shared" si="34"/>
        <v>91224193921.031281</v>
      </c>
      <c r="AN45">
        <f t="shared" si="35"/>
        <v>3.7869053250941334</v>
      </c>
    </row>
    <row r="46" spans="1:40" x14ac:dyDescent="0.35">
      <c r="A46">
        <v>2003</v>
      </c>
      <c r="B46">
        <f>INDEX(p, MATCH($B$1, 'p2'!$B$5:$B$271, 0), MATCH(A46, 'p2'!$A$5:$BQ$5, 0))</f>
        <v>29953.576243535368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0.13657136811327375</v>
      </c>
      <c r="G46">
        <f t="shared" si="11"/>
        <v>14367146.569944659</v>
      </c>
      <c r="H46">
        <f t="shared" si="0"/>
        <v>1258465.6801953949</v>
      </c>
      <c r="I46" s="4">
        <f t="shared" si="24"/>
        <v>9.6002465143498208E-2</v>
      </c>
      <c r="J46">
        <f>INDEX(PQ, MATCH($B$1, PQ!$B$5:$B$271, 0), MATCH(A46, PQ!$A$5:$BQ$5, 0))</f>
        <v>430347420184.88501</v>
      </c>
      <c r="K46">
        <f t="shared" si="1"/>
        <v>84876925767.022034</v>
      </c>
      <c r="L46" s="4">
        <f t="shared" si="25"/>
        <v>0.24568502126366648</v>
      </c>
      <c r="M46" s="20">
        <f t="shared" si="12"/>
        <v>0.14968255612016829</v>
      </c>
      <c r="N46" t="str">
        <f t="shared" si="13"/>
        <v>inflation</v>
      </c>
      <c r="O46">
        <f t="shared" si="26"/>
        <v>1</v>
      </c>
      <c r="P46" s="22">
        <f t="shared" si="27"/>
        <v>1.3111188006894536E-2</v>
      </c>
      <c r="Q46">
        <f t="shared" si="14"/>
        <v>84876925767.022034</v>
      </c>
      <c r="R46" s="4">
        <f t="shared" si="15"/>
        <v>0.24568502126366648</v>
      </c>
      <c r="S46">
        <f>INDEX(m, MATCH($B$1, 'M stock'!$B$5:$B$271, 0), MATCH(A46, 'M stock'!$A$5:$BQ$5, 0))</f>
        <v>129091645142.34552</v>
      </c>
      <c r="T46" s="4">
        <f t="shared" si="16"/>
        <v>0.41504946533411813</v>
      </c>
      <c r="U46" s="15">
        <f t="shared" si="17"/>
        <v>430347420184.88501</v>
      </c>
      <c r="V46" s="4">
        <f t="shared" si="28"/>
        <v>0.24568502126366648</v>
      </c>
      <c r="W46">
        <f t="shared" si="3"/>
        <v>4309723.9572589034</v>
      </c>
      <c r="X46" s="4">
        <f t="shared" si="29"/>
        <v>0.24501593567601693</v>
      </c>
      <c r="Y46">
        <f t="shared" si="4"/>
        <v>3.3336581907400258</v>
      </c>
      <c r="Z46" s="10">
        <f t="shared" si="30"/>
        <v>-0.11968800258898496</v>
      </c>
      <c r="AA46">
        <f t="shared" si="18"/>
        <v>14367146.569944661</v>
      </c>
      <c r="AB46">
        <f t="shared" si="31"/>
        <v>1258465.6801953968</v>
      </c>
      <c r="AC46" s="4">
        <f t="shared" si="36"/>
        <v>9.6002465143498361E-2</v>
      </c>
      <c r="AD46">
        <f t="shared" si="5"/>
        <v>430333053038.31506</v>
      </c>
      <c r="AE46">
        <f t="shared" si="19"/>
        <v>430347420184.88501</v>
      </c>
      <c r="AF46" s="4">
        <f t="shared" si="32"/>
        <v>0.24568502126366648</v>
      </c>
      <c r="AG46" s="4">
        <f t="shared" si="6"/>
        <v>0.14968255612016829</v>
      </c>
      <c r="AH46" s="10">
        <f t="shared" si="37"/>
        <v>-0.17902951614145923</v>
      </c>
      <c r="AI46" s="10">
        <f t="shared" si="38"/>
        <v>6.6908558764955384E-4</v>
      </c>
      <c r="AJ46" s="10">
        <f t="shared" si="39"/>
        <v>0.36537302385265147</v>
      </c>
      <c r="AK46" t="str">
        <f t="shared" si="33"/>
        <v>inflation</v>
      </c>
      <c r="AL46">
        <f t="shared" si="20"/>
        <v>1</v>
      </c>
      <c r="AM46">
        <f t="shared" si="34"/>
        <v>129087335418.38826</v>
      </c>
      <c r="AN46">
        <f t="shared" si="35"/>
        <v>3.3336581907400258</v>
      </c>
    </row>
    <row r="47" spans="1:40" x14ac:dyDescent="0.35">
      <c r="A47">
        <v>2004</v>
      </c>
      <c r="B47">
        <f>INDEX(p, MATCH($B$1, 'p2'!$B$5:$B$271, 0), MATCH(A47, 'p2'!$A$5:$BQ$5, 0))</f>
        <v>36020.717915477355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0.20255149577511325</v>
      </c>
      <c r="G47">
        <f t="shared" si="11"/>
        <v>16407687.712366149</v>
      </c>
      <c r="H47">
        <f t="shared" si="0"/>
        <v>2040541.1424214896</v>
      </c>
      <c r="I47" s="4">
        <f t="shared" si="24"/>
        <v>0.14202828185035699</v>
      </c>
      <c r="J47">
        <f>INDEX(PQ, MATCH($B$1, PQ!$B$5:$B$271, 0), MATCH(A47, PQ!$A$5:$BQ$5, 0))</f>
        <v>591016690732.38501</v>
      </c>
      <c r="K47">
        <f t="shared" si="1"/>
        <v>160669270547.5</v>
      </c>
      <c r="L47" s="4">
        <f t="shared" si="25"/>
        <v>0.37334781855662941</v>
      </c>
      <c r="M47" s="20">
        <f t="shared" si="12"/>
        <v>0.23131953670627242</v>
      </c>
      <c r="N47" t="str">
        <f t="shared" si="13"/>
        <v>inflation</v>
      </c>
      <c r="O47">
        <f t="shared" si="26"/>
        <v>1</v>
      </c>
      <c r="P47" s="22">
        <f t="shared" si="27"/>
        <v>2.8768040931159172E-2</v>
      </c>
      <c r="Q47">
        <f t="shared" si="14"/>
        <v>160669270547.5</v>
      </c>
      <c r="R47" s="4">
        <f t="shared" si="15"/>
        <v>0.37334781855662941</v>
      </c>
      <c r="S47">
        <f>INDEX(m, MATCH($B$1, 'M stock'!$B$5:$B$271, 0), MATCH(A47, 'M stock'!$A$5:$BQ$5, 0))</f>
        <v>183918743491.84344</v>
      </c>
      <c r="T47" s="4">
        <f t="shared" si="16"/>
        <v>0.42471453740512571</v>
      </c>
      <c r="U47" s="15">
        <f t="shared" si="17"/>
        <v>591016690732.38501</v>
      </c>
      <c r="V47" s="4">
        <f t="shared" si="28"/>
        <v>0.37334781855662941</v>
      </c>
      <c r="W47">
        <f t="shared" si="3"/>
        <v>5105915.543477199</v>
      </c>
      <c r="X47" s="4">
        <f t="shared" si="29"/>
        <v>0.18474305874678204</v>
      </c>
      <c r="Y47">
        <f t="shared" si="4"/>
        <v>3.2134663357929902</v>
      </c>
      <c r="Z47" s="10">
        <f t="shared" si="30"/>
        <v>-3.6054042757261394E-2</v>
      </c>
      <c r="AA47">
        <f t="shared" si="18"/>
        <v>16407687.712366149</v>
      </c>
      <c r="AB47">
        <f t="shared" si="31"/>
        <v>2040541.1424214877</v>
      </c>
      <c r="AC47" s="4">
        <f t="shared" si="36"/>
        <v>0.14202828185035682</v>
      </c>
      <c r="AD47">
        <f t="shared" si="5"/>
        <v>591000283044.67261</v>
      </c>
      <c r="AE47">
        <f t="shared" si="19"/>
        <v>591016690732.38501</v>
      </c>
      <c r="AF47" s="4">
        <f t="shared" si="32"/>
        <v>0.37334781855662941</v>
      </c>
      <c r="AG47" s="4">
        <f t="shared" si="6"/>
        <v>0.23131953670627242</v>
      </c>
      <c r="AH47" s="10">
        <f t="shared" si="37"/>
        <v>-1.3300754095286804E-2</v>
      </c>
      <c r="AI47" s="10">
        <f t="shared" si="38"/>
        <v>0.18860475980984737</v>
      </c>
      <c r="AJ47" s="10">
        <f t="shared" si="39"/>
        <v>0.40940186131389078</v>
      </c>
      <c r="AK47" t="str">
        <f t="shared" si="33"/>
        <v>inflation</v>
      </c>
      <c r="AL47">
        <f t="shared" si="20"/>
        <v>1</v>
      </c>
      <c r="AM47">
        <f t="shared" si="34"/>
        <v>183913637576.29996</v>
      </c>
      <c r="AN47">
        <f t="shared" si="35"/>
        <v>3.2134663357929902</v>
      </c>
    </row>
    <row r="48" spans="1:40" x14ac:dyDescent="0.35">
      <c r="A48">
        <v>2005</v>
      </c>
      <c r="B48">
        <f>INDEX(p, MATCH($B$1, 'p2'!$B$5:$B$271, 0), MATCH(A48, 'p2'!$A$5:$BQ$5, 0))</f>
        <v>42965.307780319439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0.19279432134411009</v>
      </c>
      <c r="G48">
        <f t="shared" si="11"/>
        <v>17782159.908815384</v>
      </c>
      <c r="H48">
        <f t="shared" si="0"/>
        <v>1374472.1964492351</v>
      </c>
      <c r="I48" s="4">
        <f t="shared" si="24"/>
        <v>8.3770011993422003E-2</v>
      </c>
      <c r="J48">
        <f>INDEX(PQ, MATCH($B$1, PQ!$B$5:$B$271, 0), MATCH(A48, PQ!$A$5:$BQ$5, 0))</f>
        <v>764015973481.10999</v>
      </c>
      <c r="K48">
        <f t="shared" si="1"/>
        <v>172999282748.72498</v>
      </c>
      <c r="L48" s="4">
        <f t="shared" si="25"/>
        <v>0.29271471594879173</v>
      </c>
      <c r="M48" s="20">
        <f t="shared" si="12"/>
        <v>0.20894470395536974</v>
      </c>
      <c r="N48" t="str">
        <f t="shared" si="13"/>
        <v>inflation</v>
      </c>
      <c r="O48">
        <f t="shared" si="26"/>
        <v>1</v>
      </c>
      <c r="P48" s="22">
        <f t="shared" si="27"/>
        <v>1.6150382611259645E-2</v>
      </c>
      <c r="Q48">
        <f t="shared" si="14"/>
        <v>172999282748.72498</v>
      </c>
      <c r="R48" s="4">
        <f t="shared" si="15"/>
        <v>0.29271471594879173</v>
      </c>
      <c r="S48">
        <f>INDEX(m, MATCH($B$1, 'M stock'!$B$5:$B$271, 0), MATCH(A48, 'M stock'!$A$5:$BQ$5, 0))</f>
        <v>255030663146.89862</v>
      </c>
      <c r="T48" s="4">
        <f t="shared" si="16"/>
        <v>0.38664857265191621</v>
      </c>
      <c r="U48" s="15">
        <f t="shared" si="17"/>
        <v>764015973481.10999</v>
      </c>
      <c r="V48" s="4">
        <f t="shared" si="28"/>
        <v>0.29271471594879173</v>
      </c>
      <c r="W48">
        <f t="shared" si="3"/>
        <v>5935734.5803471049</v>
      </c>
      <c r="X48" s="4">
        <f t="shared" si="29"/>
        <v>0.16252110513852872</v>
      </c>
      <c r="Y48">
        <f t="shared" si="4"/>
        <v>2.9957808369146339</v>
      </c>
      <c r="Z48" s="10">
        <f t="shared" si="30"/>
        <v>-6.7741645977018719E-2</v>
      </c>
      <c r="AA48">
        <f t="shared" si="18"/>
        <v>17782159.908815384</v>
      </c>
      <c r="AB48">
        <f t="shared" si="31"/>
        <v>1374472.1964492351</v>
      </c>
      <c r="AC48" s="4">
        <f t="shared" si="36"/>
        <v>8.3770011993422003E-2</v>
      </c>
      <c r="AD48">
        <f t="shared" si="5"/>
        <v>763998191321.20117</v>
      </c>
      <c r="AE48">
        <f t="shared" si="19"/>
        <v>764015973481.10999</v>
      </c>
      <c r="AF48" s="4">
        <f t="shared" si="32"/>
        <v>0.29271471594879173</v>
      </c>
      <c r="AG48" s="4">
        <f t="shared" si="6"/>
        <v>0.20894470395536974</v>
      </c>
      <c r="AH48" s="10">
        <f t="shared" si="37"/>
        <v>-0.16762979870123673</v>
      </c>
      <c r="AI48" s="10">
        <f t="shared" si="38"/>
        <v>0.13019361081026301</v>
      </c>
      <c r="AJ48" s="10">
        <f t="shared" si="39"/>
        <v>0.36045636192581043</v>
      </c>
      <c r="AK48" t="str">
        <f t="shared" si="33"/>
        <v>inflation</v>
      </c>
      <c r="AL48">
        <f t="shared" si="20"/>
        <v>1</v>
      </c>
      <c r="AM48">
        <f t="shared" si="34"/>
        <v>255024727412.31827</v>
      </c>
      <c r="AN48">
        <f t="shared" si="35"/>
        <v>2.9957808369146339</v>
      </c>
    </row>
    <row r="49" spans="1:40" x14ac:dyDescent="0.35">
      <c r="A49">
        <v>2006</v>
      </c>
      <c r="B49">
        <f>INDEX(p, MATCH($B$1, 'p2'!$B$5:$B$271, 0), MATCH(A49, 'p2'!$A$5:$BQ$5, 0))</f>
        <v>49461.837027255075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0.15120406631676489</v>
      </c>
      <c r="G49">
        <f t="shared" si="11"/>
        <v>20014057.925245646</v>
      </c>
      <c r="H49">
        <f t="shared" si="0"/>
        <v>2231898.0164302625</v>
      </c>
      <c r="I49" s="4">
        <f t="shared" si="24"/>
        <v>0.1255133250333563</v>
      </c>
      <c r="J49">
        <f>INDEX(PQ, MATCH($B$1, PQ!$B$5:$B$271, 0), MATCH(A49, PQ!$A$5:$BQ$5, 0))</f>
        <v>989932071352.54297</v>
      </c>
      <c r="K49">
        <f t="shared" si="1"/>
        <v>225916097871.43298</v>
      </c>
      <c r="L49" s="4">
        <f t="shared" si="25"/>
        <v>0.29569551647210252</v>
      </c>
      <c r="M49" s="20">
        <f t="shared" si="12"/>
        <v>0.17018219143874622</v>
      </c>
      <c r="N49" t="str">
        <f t="shared" si="13"/>
        <v>inflation</v>
      </c>
      <c r="O49">
        <f t="shared" si="26"/>
        <v>1</v>
      </c>
      <c r="P49" s="22">
        <f t="shared" si="27"/>
        <v>1.8978125121981326E-2</v>
      </c>
      <c r="Q49">
        <f t="shared" si="14"/>
        <v>225916097871.43298</v>
      </c>
      <c r="R49" s="4">
        <f t="shared" si="15"/>
        <v>0.29569551647210252</v>
      </c>
      <c r="S49">
        <f>INDEX(m, MATCH($B$1, 'M stock'!$B$5:$B$271, 0), MATCH(A49, 'M stock'!$A$5:$BQ$5, 0))</f>
        <v>372432629994.13257</v>
      </c>
      <c r="T49" s="4">
        <f t="shared" si="16"/>
        <v>0.46034451465002846</v>
      </c>
      <c r="U49" s="15">
        <f t="shared" si="17"/>
        <v>989932071352.54309</v>
      </c>
      <c r="V49" s="4">
        <f t="shared" si="28"/>
        <v>0.29569551647210268</v>
      </c>
      <c r="W49">
        <f t="shared" si="3"/>
        <v>7529696.6788538424</v>
      </c>
      <c r="X49" s="4">
        <f t="shared" si="29"/>
        <v>0.26853661950860463</v>
      </c>
      <c r="Y49">
        <f t="shared" si="4"/>
        <v>2.6580164884267492</v>
      </c>
      <c r="Z49" s="10">
        <f t="shared" si="30"/>
        <v>-0.11274668170844884</v>
      </c>
      <c r="AA49">
        <f t="shared" si="18"/>
        <v>20014057.925245646</v>
      </c>
      <c r="AB49">
        <f t="shared" si="31"/>
        <v>2231898.0164302625</v>
      </c>
      <c r="AC49" s="4">
        <f t="shared" si="36"/>
        <v>0.1255133250333563</v>
      </c>
      <c r="AD49">
        <f t="shared" si="5"/>
        <v>989912057294.61768</v>
      </c>
      <c r="AE49">
        <f t="shared" si="19"/>
        <v>989932071352.54297</v>
      </c>
      <c r="AF49" s="4">
        <f t="shared" si="32"/>
        <v>0.29569551647210252</v>
      </c>
      <c r="AG49" s="4">
        <f t="shared" si="6"/>
        <v>0.17018219143874622</v>
      </c>
      <c r="AH49" s="10">
        <f t="shared" si="37"/>
        <v>-0.20409328993340903</v>
      </c>
      <c r="AI49" s="10">
        <f t="shared" si="38"/>
        <v>2.7158896963497881E-2</v>
      </c>
      <c r="AJ49" s="10">
        <f t="shared" si="39"/>
        <v>0.40844219818055139</v>
      </c>
      <c r="AK49" t="str">
        <f t="shared" si="33"/>
        <v>inflation</v>
      </c>
      <c r="AL49">
        <f t="shared" si="20"/>
        <v>1</v>
      </c>
      <c r="AM49">
        <f t="shared" si="34"/>
        <v>372425100297.45367</v>
      </c>
      <c r="AN49">
        <f t="shared" si="35"/>
        <v>2.6580164884267492</v>
      </c>
    </row>
    <row r="50" spans="1:40" x14ac:dyDescent="0.35">
      <c r="A50">
        <v>2007</v>
      </c>
      <c r="B50">
        <f>INDEX(p, MATCH($B$1, 'p2'!$B$5:$B$271, 0), MATCH(A50, 'p2'!$A$5:$BQ$5, 0))</f>
        <v>56307.968222609183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0.1384123923982376</v>
      </c>
      <c r="G50">
        <f t="shared" si="11"/>
        <v>23082052.496431287</v>
      </c>
      <c r="H50">
        <f t="shared" si="0"/>
        <v>3067994.571185641</v>
      </c>
      <c r="I50" s="4">
        <f t="shared" si="24"/>
        <v>0.15329198019936205</v>
      </c>
      <c r="J50">
        <f>INDEX(PQ, MATCH($B$1, PQ!$B$5:$B$271, 0), MATCH(A50, PQ!$A$5:$BQ$5, 0))</f>
        <v>1299703478481.6499</v>
      </c>
      <c r="K50">
        <f t="shared" si="1"/>
        <v>309771407129.10693</v>
      </c>
      <c r="L50" s="4">
        <f t="shared" si="25"/>
        <v>0.31292188231245671</v>
      </c>
      <c r="M50" s="20">
        <f t="shared" si="12"/>
        <v>0.15962990211309466</v>
      </c>
      <c r="N50" t="str">
        <f t="shared" si="13"/>
        <v>inflation</v>
      </c>
      <c r="O50">
        <f t="shared" si="26"/>
        <v>1</v>
      </c>
      <c r="P50" s="22">
        <f t="shared" si="27"/>
        <v>2.1217509714857058E-2</v>
      </c>
      <c r="Q50">
        <f t="shared" si="14"/>
        <v>309771407129.10693</v>
      </c>
      <c r="R50" s="4">
        <f t="shared" si="15"/>
        <v>0.31292188231245671</v>
      </c>
      <c r="S50">
        <f>INDEX(m, MATCH($B$1, 'M stock'!$B$5:$B$271, 0), MATCH(A50, 'M stock'!$A$5:$BQ$5, 0))</f>
        <v>558570289605.3656</v>
      </c>
      <c r="T50" s="4">
        <f t="shared" si="16"/>
        <v>0.49978880640551154</v>
      </c>
      <c r="U50" s="15">
        <f t="shared" si="17"/>
        <v>1299703478481.6499</v>
      </c>
      <c r="V50" s="4">
        <f t="shared" si="28"/>
        <v>0.31292188231245655</v>
      </c>
      <c r="W50">
        <f t="shared" si="3"/>
        <v>9919915.5507991575</v>
      </c>
      <c r="X50" s="4">
        <f t="shared" si="29"/>
        <v>0.31743893199017281</v>
      </c>
      <c r="Y50">
        <f t="shared" si="4"/>
        <v>2.3268396165501408</v>
      </c>
      <c r="Z50" s="10">
        <f t="shared" si="30"/>
        <v>-0.12459549190856538</v>
      </c>
      <c r="AA50">
        <f t="shared" si="18"/>
        <v>23082052.496431291</v>
      </c>
      <c r="AB50">
        <f t="shared" si="31"/>
        <v>3067994.5711856447</v>
      </c>
      <c r="AC50" s="4">
        <f t="shared" si="36"/>
        <v>0.15329198019936224</v>
      </c>
      <c r="AD50">
        <f t="shared" si="5"/>
        <v>1299680396429.1536</v>
      </c>
      <c r="AE50">
        <f t="shared" si="19"/>
        <v>1299703478481.6499</v>
      </c>
      <c r="AF50" s="4">
        <f t="shared" si="32"/>
        <v>0.31292188231245671</v>
      </c>
      <c r="AG50" s="4">
        <f t="shared" si="6"/>
        <v>0.15962990211309466</v>
      </c>
      <c r="AH50" s="10">
        <f t="shared" si="37"/>
        <v>0.13819858180865299</v>
      </c>
      <c r="AI50" s="10">
        <f t="shared" si="38"/>
        <v>-4.5170496777161007E-3</v>
      </c>
      <c r="AJ50" s="10">
        <f t="shared" si="39"/>
        <v>0.4375173742210221</v>
      </c>
      <c r="AK50" t="str">
        <f t="shared" si="33"/>
        <v>inflation</v>
      </c>
      <c r="AL50">
        <f t="shared" si="20"/>
        <v>1</v>
      </c>
      <c r="AM50">
        <f t="shared" si="34"/>
        <v>558560369689.81482</v>
      </c>
      <c r="AN50">
        <f t="shared" si="35"/>
        <v>2.3268396165501408</v>
      </c>
    </row>
    <row r="51" spans="1:40" x14ac:dyDescent="0.35">
      <c r="A51">
        <v>2008</v>
      </c>
      <c r="B51">
        <f>INDEX(p, MATCH($B$1, 'p2'!$B$5:$B$271, 0), MATCH(A51, 'p2'!$A$5:$BQ$5, 0))</f>
        <v>66451.014402502158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0.18013518335083997</v>
      </c>
      <c r="G51">
        <f t="shared" si="11"/>
        <v>24993569.672889329</v>
      </c>
      <c r="H51">
        <f t="shared" si="0"/>
        <v>1911517.1764580421</v>
      </c>
      <c r="I51" s="4">
        <f t="shared" si="24"/>
        <v>8.2814003510025005E-2</v>
      </c>
      <c r="J51">
        <f>INDEX(PQ, MATCH($B$1, PQ!$B$5:$B$271, 0), MATCH(A51, PQ!$A$5:$BQ$5, 0))</f>
        <v>1660848058303.1101</v>
      </c>
      <c r="K51">
        <f t="shared" si="1"/>
        <v>361144579821.46021</v>
      </c>
      <c r="L51" s="4">
        <f t="shared" si="25"/>
        <v>0.27786690256716051</v>
      </c>
      <c r="M51" s="20">
        <f t="shared" si="12"/>
        <v>0.19505289905713552</v>
      </c>
      <c r="N51" t="str">
        <f t="shared" si="13"/>
        <v>inflation</v>
      </c>
      <c r="O51">
        <f t="shared" si="26"/>
        <v>1</v>
      </c>
      <c r="P51" s="22">
        <f t="shared" si="27"/>
        <v>1.4917715706295548E-2</v>
      </c>
      <c r="Q51">
        <f t="shared" si="14"/>
        <v>361144579821.46021</v>
      </c>
      <c r="R51" s="4">
        <f t="shared" si="15"/>
        <v>0.27786690256716051</v>
      </c>
      <c r="S51">
        <f>INDEX(m, MATCH($B$1, 'M stock'!$B$5:$B$271, 0), MATCH(A51, 'M stock'!$A$5:$BQ$5, 0))</f>
        <v>656165534168.58057</v>
      </c>
      <c r="T51" s="4">
        <f t="shared" si="16"/>
        <v>0.17472330050380372</v>
      </c>
      <c r="U51" s="15">
        <f t="shared" si="17"/>
        <v>1660848058303.1101</v>
      </c>
      <c r="V51" s="4">
        <f t="shared" si="28"/>
        <v>0.27786690256716051</v>
      </c>
      <c r="W51">
        <f t="shared" si="3"/>
        <v>9874424.6430024877</v>
      </c>
      <c r="X51" s="4">
        <f t="shared" si="29"/>
        <v>-4.5858160347952721E-3</v>
      </c>
      <c r="Y51">
        <f t="shared" si="4"/>
        <v>2.5311418717039911</v>
      </c>
      <c r="Z51" s="10">
        <f t="shared" si="30"/>
        <v>8.780246549900006E-2</v>
      </c>
      <c r="AA51">
        <f t="shared" si="18"/>
        <v>24993569.672889329</v>
      </c>
      <c r="AB51">
        <f t="shared" si="31"/>
        <v>1911517.1764580384</v>
      </c>
      <c r="AC51" s="4">
        <f t="shared" si="36"/>
        <v>8.2814003510024839E-2</v>
      </c>
      <c r="AD51">
        <f t="shared" si="5"/>
        <v>1660823064733.4373</v>
      </c>
      <c r="AE51">
        <f t="shared" si="19"/>
        <v>1660848058303.1101</v>
      </c>
      <c r="AF51" s="4">
        <f t="shared" si="32"/>
        <v>0.27786690256716051</v>
      </c>
      <c r="AG51" s="4">
        <f t="shared" si="6"/>
        <v>0.19505289905713552</v>
      </c>
      <c r="AH51" s="10">
        <f t="shared" si="37"/>
        <v>0.359272517618899</v>
      </c>
      <c r="AI51" s="10">
        <f t="shared" si="38"/>
        <v>0.28245271860195581</v>
      </c>
      <c r="AJ51" s="10">
        <f t="shared" si="39"/>
        <v>0.19006443706816045</v>
      </c>
      <c r="AK51" t="str">
        <f t="shared" si="33"/>
        <v>inflation</v>
      </c>
      <c r="AL51">
        <f t="shared" si="20"/>
        <v>1</v>
      </c>
      <c r="AM51">
        <f t="shared" si="34"/>
        <v>656155659743.93762</v>
      </c>
      <c r="AN51">
        <f t="shared" si="35"/>
        <v>2.5311418717039911</v>
      </c>
    </row>
    <row r="52" spans="1:40" x14ac:dyDescent="0.35">
      <c r="A52">
        <v>2009</v>
      </c>
      <c r="B52">
        <f>INDEX(p, MATCH($B$1, 'p2'!$B$5:$B$271, 0), MATCH(A52, 'p2'!$A$5:$BQ$5, 0))</f>
        <v>67760.506467178566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1.9706126030592241E-2</v>
      </c>
      <c r="G52">
        <f t="shared" si="11"/>
        <v>18043635.796139125</v>
      </c>
      <c r="H52">
        <f t="shared" si="0"/>
        <v>-6949933.8767502047</v>
      </c>
      <c r="I52" s="4">
        <f t="shared" si="24"/>
        <v>-0.27806887802380781</v>
      </c>
      <c r="J52">
        <f>INDEX(PQ, MATCH($B$1, PQ!$B$5:$B$271, 0), MATCH(A52, PQ!$A$5:$BQ$5, 0))</f>
        <v>1222645900055.7</v>
      </c>
      <c r="K52">
        <f t="shared" si="1"/>
        <v>-438202158247.41016</v>
      </c>
      <c r="L52" s="4">
        <f t="shared" si="25"/>
        <v>-0.26384241234873806</v>
      </c>
      <c r="M52" s="20">
        <f t="shared" si="12"/>
        <v>1.4226465675069744E-2</v>
      </c>
      <c r="N52" t="str">
        <f t="shared" si="13"/>
        <v>inflation</v>
      </c>
      <c r="O52">
        <f t="shared" si="26"/>
        <v>1</v>
      </c>
      <c r="P52" s="22">
        <f t="shared" si="27"/>
        <v>-5.4796603555224976E-3</v>
      </c>
      <c r="Q52">
        <f t="shared" si="14"/>
        <v>-438202158247.41016</v>
      </c>
      <c r="R52" s="4">
        <f t="shared" si="15"/>
        <v>-0.26384241234873806</v>
      </c>
      <c r="S52">
        <f>INDEX(m, MATCH($B$1, 'M stock'!$B$5:$B$271, 0), MATCH(A52, 'M stock'!$A$5:$BQ$5, 0))</f>
        <v>602749975283.83472</v>
      </c>
      <c r="T52" s="4">
        <f t="shared" si="16"/>
        <v>-8.1405615051738517E-2</v>
      </c>
      <c r="U52" s="15">
        <f t="shared" si="17"/>
        <v>1222645900055.7</v>
      </c>
      <c r="V52" s="4">
        <f t="shared" si="28"/>
        <v>-0.26384241234873806</v>
      </c>
      <c r="W52">
        <f t="shared" si="3"/>
        <v>8895299.1456135474</v>
      </c>
      <c r="X52" s="4">
        <f t="shared" si="29"/>
        <v>-9.9157726428425144E-2</v>
      </c>
      <c r="Y52">
        <f t="shared" si="4"/>
        <v>2.028446205211301</v>
      </c>
      <c r="Z52" s="10">
        <f t="shared" si="30"/>
        <v>-0.1986043027111199</v>
      </c>
      <c r="AA52">
        <f t="shared" si="18"/>
        <v>18043635.796139129</v>
      </c>
      <c r="AB52">
        <f t="shared" si="31"/>
        <v>-6949933.876750201</v>
      </c>
      <c r="AC52" s="4">
        <f t="shared" si="36"/>
        <v>-0.27806887802380764</v>
      </c>
      <c r="AD52">
        <f t="shared" si="5"/>
        <v>1222627856419.9038</v>
      </c>
      <c r="AE52">
        <f t="shared" si="19"/>
        <v>1222645900055.7</v>
      </c>
      <c r="AF52" s="4">
        <f t="shared" si="32"/>
        <v>-0.26384241234873806</v>
      </c>
      <c r="AG52" s="4">
        <f t="shared" si="6"/>
        <v>1.4226465675069744E-2</v>
      </c>
      <c r="AH52" s="10">
        <f t="shared" si="37"/>
        <v>-0.56521706391102078</v>
      </c>
      <c r="AI52" s="10">
        <f t="shared" si="38"/>
        <v>-0.16468468592031293</v>
      </c>
      <c r="AJ52" s="10">
        <f t="shared" si="39"/>
        <v>-6.5238109637618169E-2</v>
      </c>
      <c r="AK52" t="str">
        <f t="shared" si="33"/>
        <v>inflation</v>
      </c>
      <c r="AL52">
        <f t="shared" si="20"/>
        <v>1</v>
      </c>
      <c r="AM52">
        <f t="shared" si="34"/>
        <v>602741079984.68909</v>
      </c>
      <c r="AN52">
        <f t="shared" si="35"/>
        <v>2.028446205211301</v>
      </c>
    </row>
    <row r="53" spans="1:40" x14ac:dyDescent="0.35">
      <c r="A53">
        <v>2010</v>
      </c>
      <c r="B53">
        <f>INDEX(p, MATCH($B$1, 'p2'!$B$5:$B$271, 0), MATCH(A53, 'p2'!$A$5:$BQ$5, 0))</f>
        <v>77376.474184323757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0.14191109568820764</v>
      </c>
      <c r="G53">
        <f t="shared" si="11"/>
        <v>19707756.540978361</v>
      </c>
      <c r="H53">
        <f t="shared" si="0"/>
        <v>1664120.7448392361</v>
      </c>
      <c r="I53" s="4">
        <f t="shared" si="24"/>
        <v>9.2227573402657317E-2</v>
      </c>
      <c r="J53">
        <f>INDEX(PQ, MATCH($B$1, PQ!$B$5:$B$271, 0), MATCH(A53, PQ!$A$5:$BQ$5, 0))</f>
        <v>1524916715223.95</v>
      </c>
      <c r="K53">
        <f t="shared" si="1"/>
        <v>302270815168.25</v>
      </c>
      <c r="L53" s="4">
        <f t="shared" si="25"/>
        <v>0.24722678508510065</v>
      </c>
      <c r="M53" s="20">
        <f t="shared" si="12"/>
        <v>0.15499921168244335</v>
      </c>
      <c r="N53" t="str">
        <f t="shared" si="13"/>
        <v>inflation</v>
      </c>
      <c r="O53">
        <f t="shared" si="26"/>
        <v>1</v>
      </c>
      <c r="P53" s="22">
        <f t="shared" si="27"/>
        <v>1.3088115994235705E-2</v>
      </c>
      <c r="Q53">
        <f t="shared" si="14"/>
        <v>302270815168.25</v>
      </c>
      <c r="R53" s="4">
        <f t="shared" si="15"/>
        <v>0.24722678508510065</v>
      </c>
      <c r="S53">
        <f>INDEX(m, MATCH($B$1, 'M stock'!$B$5:$B$271, 0), MATCH(A53, 'M stock'!$A$5:$BQ$5, 0))</f>
        <v>784403539064.17493</v>
      </c>
      <c r="T53" s="4">
        <f t="shared" si="16"/>
        <v>0.30137465156228271</v>
      </c>
      <c r="U53" s="15">
        <f t="shared" si="17"/>
        <v>1524916715223.95</v>
      </c>
      <c r="V53" s="4">
        <f t="shared" si="28"/>
        <v>0.24722678508510065</v>
      </c>
      <c r="W53">
        <f t="shared" si="3"/>
        <v>10137493.951916108</v>
      </c>
      <c r="X53" s="4">
        <f t="shared" si="29"/>
        <v>0.13964620930315896</v>
      </c>
      <c r="Y53">
        <f t="shared" si="4"/>
        <v>1.9440461946962111</v>
      </c>
      <c r="Z53" s="10">
        <f t="shared" si="30"/>
        <v>-4.1608207453693889E-2</v>
      </c>
      <c r="AA53">
        <f t="shared" si="18"/>
        <v>19707756.540978365</v>
      </c>
      <c r="AB53">
        <f t="shared" si="31"/>
        <v>1664120.7448392361</v>
      </c>
      <c r="AC53" s="4">
        <f t="shared" si="36"/>
        <v>9.222757340265729E-2</v>
      </c>
      <c r="AD53">
        <f t="shared" si="5"/>
        <v>1524897007467.4089</v>
      </c>
      <c r="AE53">
        <f t="shared" si="19"/>
        <v>1524916715223.95</v>
      </c>
      <c r="AF53" s="4">
        <f t="shared" si="32"/>
        <v>0.24722678508510065</v>
      </c>
      <c r="AG53" s="4">
        <f t="shared" si="6"/>
        <v>0.15499921168244335</v>
      </c>
      <c r="AH53" s="10">
        <f t="shared" si="37"/>
        <v>1.1267950358428758E-2</v>
      </c>
      <c r="AI53" s="10">
        <f t="shared" si="38"/>
        <v>0.10758057578194169</v>
      </c>
      <c r="AJ53" s="10">
        <f t="shared" si="39"/>
        <v>0.28883499253879452</v>
      </c>
      <c r="AK53" t="str">
        <f t="shared" si="33"/>
        <v>inflation</v>
      </c>
      <c r="AL53">
        <f t="shared" si="20"/>
        <v>1</v>
      </c>
      <c r="AM53">
        <f t="shared" si="34"/>
        <v>784393401570.2229</v>
      </c>
      <c r="AN53">
        <f t="shared" si="35"/>
        <v>1.9440461946962111</v>
      </c>
    </row>
    <row r="54" spans="1:40" x14ac:dyDescent="0.35">
      <c r="A54">
        <v>2011</v>
      </c>
      <c r="B54">
        <f>INDEX(p, MATCH($B$1, 'p2'!$B$5:$B$271, 0), MATCH(A54, 'p2'!$A$5:$BQ$5, 0))</f>
        <v>96302.826361697429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0.24460086062189809</v>
      </c>
      <c r="G54">
        <f t="shared" si="11"/>
        <v>21244680.251791302</v>
      </c>
      <c r="H54">
        <f t="shared" si="0"/>
        <v>1536923.7108129412</v>
      </c>
      <c r="I54" s="4">
        <f t="shared" si="24"/>
        <v>7.7985726463446717E-2</v>
      </c>
      <c r="J54">
        <f>INDEX(PQ, MATCH($B$1, PQ!$B$5:$B$271, 0), MATCH(A54, PQ!$A$5:$BQ$5, 0))</f>
        <v>2045922753398.04</v>
      </c>
      <c r="K54">
        <f t="shared" si="1"/>
        <v>521006038174.09009</v>
      </c>
      <c r="L54" s="4">
        <f t="shared" si="25"/>
        <v>0.3416619628945276</v>
      </c>
      <c r="M54" s="20">
        <f t="shared" si="12"/>
        <v>0.2636762364310809</v>
      </c>
      <c r="N54" t="str">
        <f t="shared" si="13"/>
        <v>inflation</v>
      </c>
      <c r="O54">
        <f t="shared" si="26"/>
        <v>1</v>
      </c>
      <c r="P54" s="22">
        <f t="shared" si="27"/>
        <v>1.907537580918281E-2</v>
      </c>
      <c r="Q54">
        <f t="shared" si="14"/>
        <v>521006038174.09009</v>
      </c>
      <c r="R54" s="4">
        <f t="shared" si="15"/>
        <v>0.3416619628945276</v>
      </c>
      <c r="S54">
        <f>INDEX(m, MATCH($B$1, 'M stock'!$B$5:$B$271, 0), MATCH(A54, 'M stock'!$A$5:$BQ$5, 0))</f>
        <v>969490484097.23511</v>
      </c>
      <c r="T54" s="4">
        <f t="shared" si="16"/>
        <v>0.2359588347266719</v>
      </c>
      <c r="U54" s="15">
        <f t="shared" si="17"/>
        <v>2045922753398.0403</v>
      </c>
      <c r="V54" s="4">
        <f t="shared" si="28"/>
        <v>0.34166196289452777</v>
      </c>
      <c r="W54">
        <f t="shared" si="3"/>
        <v>10067103.123806458</v>
      </c>
      <c r="X54" s="4">
        <f t="shared" si="29"/>
        <v>-6.9436123408335281E-3</v>
      </c>
      <c r="Y54">
        <f t="shared" si="4"/>
        <v>2.1103072046170226</v>
      </c>
      <c r="Z54" s="10">
        <f t="shared" si="30"/>
        <v>8.5523178602652752E-2</v>
      </c>
      <c r="AA54">
        <f t="shared" si="18"/>
        <v>21244680.251791302</v>
      </c>
      <c r="AB54">
        <f t="shared" si="31"/>
        <v>1536923.7108129375</v>
      </c>
      <c r="AC54" s="4">
        <f t="shared" si="36"/>
        <v>7.7985726463446509E-2</v>
      </c>
      <c r="AD54">
        <f t="shared" si="5"/>
        <v>2045901508717.7883</v>
      </c>
      <c r="AE54">
        <f t="shared" si="19"/>
        <v>2045922753398.04</v>
      </c>
      <c r="AF54" s="4">
        <f t="shared" si="32"/>
        <v>0.3416619628945276</v>
      </c>
      <c r="AG54" s="4">
        <f t="shared" si="6"/>
        <v>0.2636762364310809</v>
      </c>
      <c r="AH54" s="10">
        <f t="shared" si="37"/>
        <v>0.26450944009012423</v>
      </c>
      <c r="AI54" s="10">
        <f t="shared" si="38"/>
        <v>0.34860557523536112</v>
      </c>
      <c r="AJ54" s="10">
        <f t="shared" si="39"/>
        <v>0.25613878429187487</v>
      </c>
      <c r="AK54" t="str">
        <f t="shared" si="33"/>
        <v>inflation</v>
      </c>
      <c r="AL54">
        <f t="shared" si="20"/>
        <v>1</v>
      </c>
      <c r="AM54">
        <f t="shared" si="34"/>
        <v>969480416994.11121</v>
      </c>
      <c r="AN54">
        <f t="shared" si="35"/>
        <v>2.1103072046170226</v>
      </c>
    </row>
    <row r="55" spans="1:40" x14ac:dyDescent="0.35">
      <c r="A55">
        <v>2012</v>
      </c>
      <c r="B55">
        <f>INDEX(p, MATCH($B$1, 'p2'!$B$5:$B$271, 0), MATCH(A55, 'p2'!$A$5:$BQ$5, 0))</f>
        <v>104881.35541958433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8.9078684208782941E-2</v>
      </c>
      <c r="G55">
        <f t="shared" si="11"/>
        <v>21055158.422047514</v>
      </c>
      <c r="H55">
        <f t="shared" si="0"/>
        <v>-189521.82974378765</v>
      </c>
      <c r="I55" s="4">
        <f t="shared" si="24"/>
        <v>-8.9209076106385558E-3</v>
      </c>
      <c r="J55">
        <f>INDEX(PQ, MATCH($B$1, PQ!$B$5:$B$271, 0), MATCH(A55, PQ!$A$5:$BQ$5, 0))</f>
        <v>2208293553878.4199</v>
      </c>
      <c r="K55">
        <f t="shared" si="1"/>
        <v>162370800480.37988</v>
      </c>
      <c r="L55" s="4">
        <f t="shared" si="25"/>
        <v>7.9363113886240746E-2</v>
      </c>
      <c r="M55" s="20">
        <f t="shared" si="12"/>
        <v>8.8284021496879306E-2</v>
      </c>
      <c r="N55" t="str">
        <f t="shared" si="13"/>
        <v>inflation</v>
      </c>
      <c r="O55">
        <f t="shared" si="26"/>
        <v>1</v>
      </c>
      <c r="P55" s="22">
        <f t="shared" si="27"/>
        <v>-7.946627119036348E-4</v>
      </c>
      <c r="Q55">
        <f t="shared" si="14"/>
        <v>162370800480.37988</v>
      </c>
      <c r="R55" s="4">
        <f t="shared" si="15"/>
        <v>7.9363113886240746E-2</v>
      </c>
      <c r="S55">
        <f>INDEX(m, MATCH($B$1, 'M stock'!$B$5:$B$271, 0), MATCH(A55, 'M stock'!$A$5:$BQ$5, 0))</f>
        <v>1044289120780.1991</v>
      </c>
      <c r="T55" s="4">
        <f t="shared" si="16"/>
        <v>7.7152522804403365E-2</v>
      </c>
      <c r="U55" s="15">
        <f t="shared" si="17"/>
        <v>2208293553878.4199</v>
      </c>
      <c r="V55" s="4">
        <f t="shared" si="28"/>
        <v>7.9363113886240608E-2</v>
      </c>
      <c r="W55">
        <f t="shared" si="3"/>
        <v>9956861.4135701824</v>
      </c>
      <c r="X55" s="4">
        <f t="shared" si="29"/>
        <v>-1.0950688483122663E-2</v>
      </c>
      <c r="Y55">
        <f t="shared" si="4"/>
        <v>2.114638092014768</v>
      </c>
      <c r="Z55" s="10">
        <f t="shared" si="30"/>
        <v>2.0522544718940198E-3</v>
      </c>
      <c r="AA55">
        <f t="shared" si="18"/>
        <v>21055158.422047518</v>
      </c>
      <c r="AB55">
        <f t="shared" si="31"/>
        <v>-189521.82974378392</v>
      </c>
      <c r="AC55" s="4">
        <f t="shared" si="36"/>
        <v>-8.9209076106383806E-3</v>
      </c>
      <c r="AD55">
        <f t="shared" si="5"/>
        <v>2208272498719.998</v>
      </c>
      <c r="AE55">
        <f t="shared" si="19"/>
        <v>2208293553878.4199</v>
      </c>
      <c r="AF55" s="4">
        <f t="shared" si="32"/>
        <v>7.9363113886240746E-2</v>
      </c>
      <c r="AG55" s="4">
        <f t="shared" si="6"/>
        <v>8.8284021496879306E-2</v>
      </c>
      <c r="AH55" s="10">
        <f t="shared" si="37"/>
        <v>-4.4602783306255764E-2</v>
      </c>
      <c r="AI55" s="10">
        <f t="shared" si="38"/>
        <v>9.0313802369363413E-2</v>
      </c>
      <c r="AJ55" s="10">
        <f t="shared" si="39"/>
        <v>7.7310859414346733E-2</v>
      </c>
      <c r="AK55" t="str">
        <f t="shared" si="33"/>
        <v>inflation</v>
      </c>
      <c r="AL55">
        <f t="shared" si="20"/>
        <v>1</v>
      </c>
      <c r="AM55">
        <f t="shared" si="34"/>
        <v>1044279163918.7856</v>
      </c>
      <c r="AN55">
        <f t="shared" si="35"/>
        <v>2.114638092014768</v>
      </c>
    </row>
    <row r="56" spans="1:40" x14ac:dyDescent="0.35">
      <c r="A56">
        <v>2013</v>
      </c>
      <c r="B56">
        <f>INDEX(p, MATCH($B$1, 'p2'!$B$5:$B$271, 0), MATCH(A56, 'p2'!$A$5:$BQ$5, 0))</f>
        <v>110461.18917913981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5.3201388723791827E-2</v>
      </c>
      <c r="G56">
        <f t="shared" si="11"/>
        <v>20753624.828612156</v>
      </c>
      <c r="H56">
        <f t="shared" si="0"/>
        <v>-301533.59343535826</v>
      </c>
      <c r="I56" s="4">
        <f t="shared" si="24"/>
        <v>-1.4321126794259264E-2</v>
      </c>
      <c r="J56">
        <f>INDEX(PQ, MATCH($B$1, PQ!$B$5:$B$271, 0), MATCH(A56, PQ!$A$5:$BQ$5, 0))</f>
        <v>2292470078346.2202</v>
      </c>
      <c r="K56">
        <f t="shared" si="1"/>
        <v>84176524467.800293</v>
      </c>
      <c r="L56" s="4">
        <f t="shared" si="25"/>
        <v>3.8118358095988319E-2</v>
      </c>
      <c r="M56" s="20">
        <f t="shared" si="12"/>
        <v>5.2439484890247585E-2</v>
      </c>
      <c r="N56" t="str">
        <f t="shared" si="13"/>
        <v>inflation</v>
      </c>
      <c r="O56">
        <f t="shared" si="26"/>
        <v>1</v>
      </c>
      <c r="P56" s="22">
        <f t="shared" si="27"/>
        <v>-7.6190383354424185E-4</v>
      </c>
      <c r="Q56">
        <f t="shared" si="14"/>
        <v>84176524467.800293</v>
      </c>
      <c r="R56" s="4">
        <f t="shared" si="15"/>
        <v>3.8118358095988319E-2</v>
      </c>
      <c r="S56">
        <f>INDEX(m, MATCH($B$1, 'M stock'!$B$5:$B$271, 0), MATCH(A56, 'M stock'!$A$5:$BQ$5, 0))</f>
        <v>1173745358566.0798</v>
      </c>
      <c r="T56" s="4">
        <f t="shared" si="16"/>
        <v>0.12396589719249651</v>
      </c>
      <c r="U56" s="15">
        <f t="shared" si="17"/>
        <v>2292470078346.2202</v>
      </c>
      <c r="V56" s="4">
        <f t="shared" si="28"/>
        <v>3.8118358095988319E-2</v>
      </c>
      <c r="W56">
        <f t="shared" si="3"/>
        <v>10625862.054251153</v>
      </c>
      <c r="X56" s="4">
        <f t="shared" si="29"/>
        <v>6.7189911850052589E-2</v>
      </c>
      <c r="Y56">
        <f t="shared" si="4"/>
        <v>1.9531238710471612</v>
      </c>
      <c r="Z56" s="10">
        <f t="shared" si="30"/>
        <v>-7.6379131529651284E-2</v>
      </c>
      <c r="AA56">
        <f t="shared" si="18"/>
        <v>20753624.828612152</v>
      </c>
      <c r="AB56">
        <f t="shared" si="31"/>
        <v>-301533.59343536571</v>
      </c>
      <c r="AC56" s="4">
        <f t="shared" si="36"/>
        <v>-1.4321126794259615E-2</v>
      </c>
      <c r="AD56">
        <f t="shared" si="5"/>
        <v>2292449324721.3916</v>
      </c>
      <c r="AE56">
        <f t="shared" si="19"/>
        <v>2292470078346.2202</v>
      </c>
      <c r="AF56" s="4">
        <f t="shared" si="32"/>
        <v>3.8118358095988319E-2</v>
      </c>
      <c r="AG56" s="4">
        <f t="shared" si="6"/>
        <v>5.2439484890247585E-2</v>
      </c>
      <c r="AH56" s="10">
        <f t="shared" si="37"/>
        <v>8.5550557221169665E-2</v>
      </c>
      <c r="AI56" s="10">
        <f t="shared" si="38"/>
        <v>-2.9071553754064269E-2</v>
      </c>
      <c r="AJ56" s="10">
        <f t="shared" si="39"/>
        <v>0.1144974896256396</v>
      </c>
      <c r="AK56" t="str">
        <f t="shared" si="33"/>
        <v>inflation</v>
      </c>
      <c r="AL56">
        <f t="shared" si="20"/>
        <v>1</v>
      </c>
      <c r="AM56">
        <f t="shared" si="34"/>
        <v>1173734732704.0256</v>
      </c>
      <c r="AN56">
        <f t="shared" si="35"/>
        <v>1.9531238710471612</v>
      </c>
    </row>
    <row r="57" spans="1:40" x14ac:dyDescent="0.35">
      <c r="A57">
        <v>2014</v>
      </c>
      <c r="B57">
        <f>INDEX(p, MATCH($B$1, 'p2'!$B$5:$B$271, 0), MATCH(A57, 'p2'!$A$5:$BQ$5, 0))</f>
        <v>118734.81080530377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7.4900711169660364E-2</v>
      </c>
      <c r="G57">
        <f t="shared" si="11"/>
        <v>17343200.161169801</v>
      </c>
      <c r="H57">
        <f t="shared" si="0"/>
        <v>-3410424.6674423553</v>
      </c>
      <c r="I57" s="4">
        <f t="shared" si="24"/>
        <v>-0.16432910855845023</v>
      </c>
      <c r="J57">
        <f>INDEX(PQ, MATCH($B$1, PQ!$B$5:$B$271, 0), MATCH(A57, PQ!$A$5:$BQ$5, 0))</f>
        <v>2059241589895.01</v>
      </c>
      <c r="K57">
        <f t="shared" si="1"/>
        <v>-233228488451.21021</v>
      </c>
      <c r="L57" s="4">
        <f t="shared" si="25"/>
        <v>-0.10173676448569414</v>
      </c>
      <c r="M57" s="20">
        <f t="shared" si="12"/>
        <v>6.2592344072756087E-2</v>
      </c>
      <c r="N57" t="str">
        <f t="shared" si="13"/>
        <v>inflation</v>
      </c>
      <c r="O57">
        <f t="shared" si="26"/>
        <v>1</v>
      </c>
      <c r="P57" s="22">
        <f t="shared" si="27"/>
        <v>-1.2308367096904277E-2</v>
      </c>
      <c r="Q57">
        <f t="shared" si="14"/>
        <v>-233228488451.21021</v>
      </c>
      <c r="R57" s="4">
        <f t="shared" si="15"/>
        <v>-0.10173676448569414</v>
      </c>
      <c r="S57">
        <f>INDEX(m, MATCH($B$1, 'M stock'!$B$5:$B$271, 0), MATCH(A57, 'M stock'!$A$5:$BQ$5, 0))</f>
        <v>1118072034996.3162</v>
      </c>
      <c r="T57" s="4">
        <f t="shared" si="16"/>
        <v>-4.7432199125181339E-2</v>
      </c>
      <c r="U57" s="15">
        <f t="shared" si="17"/>
        <v>2059241589895.01</v>
      </c>
      <c r="V57" s="4">
        <f t="shared" si="28"/>
        <v>-0.10173676448569414</v>
      </c>
      <c r="W57">
        <f t="shared" si="3"/>
        <v>9416547.9139027093</v>
      </c>
      <c r="X57" s="4">
        <f t="shared" si="29"/>
        <v>-0.11380856764130738</v>
      </c>
      <c r="Y57">
        <f t="shared" si="4"/>
        <v>1.8417789958424233</v>
      </c>
      <c r="Z57" s="10">
        <f t="shared" si="30"/>
        <v>-5.7008609057161694E-2</v>
      </c>
      <c r="AA57">
        <f t="shared" si="18"/>
        <v>17343200.161169797</v>
      </c>
      <c r="AB57">
        <f t="shared" si="31"/>
        <v>-3410424.6674423553</v>
      </c>
      <c r="AC57" s="4">
        <f t="shared" si="36"/>
        <v>-0.16432910855845026</v>
      </c>
      <c r="AD57">
        <f t="shared" si="5"/>
        <v>2059224246694.8489</v>
      </c>
      <c r="AE57">
        <f t="shared" si="19"/>
        <v>2059241589895.01</v>
      </c>
      <c r="AF57" s="4">
        <f t="shared" si="32"/>
        <v>-0.10173676448569414</v>
      </c>
      <c r="AG57" s="4">
        <f t="shared" si="6"/>
        <v>6.2592344072756087E-2</v>
      </c>
      <c r="AH57" s="10">
        <f t="shared" si="37"/>
        <v>0.14429174586868415</v>
      </c>
      <c r="AI57" s="10">
        <f t="shared" si="38"/>
        <v>1.2071803155613237E-2</v>
      </c>
      <c r="AJ57" s="10">
        <f t="shared" si="39"/>
        <v>-4.4728155428532451E-2</v>
      </c>
      <c r="AK57" t="str">
        <f t="shared" si="33"/>
        <v>inflation</v>
      </c>
      <c r="AL57">
        <f t="shared" si="20"/>
        <v>1</v>
      </c>
      <c r="AM57">
        <f t="shared" si="34"/>
        <v>1118062618448.4023</v>
      </c>
      <c r="AN57">
        <f t="shared" si="35"/>
        <v>1.8417789958424233</v>
      </c>
    </row>
    <row r="58" spans="1:40" x14ac:dyDescent="0.35">
      <c r="A58">
        <v>2015</v>
      </c>
      <c r="B58">
        <f>INDEX(p, MATCH($B$1, 'p2'!$B$5:$B$271, 0), MATCH(A58, 'p2'!$A$5:$BQ$5, 0))</f>
        <v>127342.77101811375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7.2497359067889039E-2</v>
      </c>
      <c r="G58">
        <f t="shared" si="11"/>
        <v>10707181.658578506</v>
      </c>
      <c r="H58">
        <f t="shared" si="0"/>
        <v>-6636018.5025912952</v>
      </c>
      <c r="I58" s="4">
        <f t="shared" si="24"/>
        <v>-0.3826294133102881</v>
      </c>
      <c r="J58">
        <f>INDEX(PQ, MATCH($B$1, PQ!$B$5:$B$271, 0), MATCH(A58, PQ!$A$5:$BQ$5, 0))</f>
        <v>1363482182197.71</v>
      </c>
      <c r="K58">
        <f t="shared" si="1"/>
        <v>-695759407697.30005</v>
      </c>
      <c r="L58" s="4">
        <f t="shared" si="25"/>
        <v>-0.33787167620909075</v>
      </c>
      <c r="M58" s="20">
        <f t="shared" si="12"/>
        <v>4.4757737101197348E-2</v>
      </c>
      <c r="N58" t="str">
        <f t="shared" si="13"/>
        <v>inflation</v>
      </c>
      <c r="O58">
        <f t="shared" si="26"/>
        <v>1</v>
      </c>
      <c r="P58" s="22">
        <f t="shared" si="27"/>
        <v>-2.7739621966691691E-2</v>
      </c>
      <c r="Q58">
        <f t="shared" si="14"/>
        <v>-695759407697.30005</v>
      </c>
      <c r="R58" s="4">
        <f t="shared" si="15"/>
        <v>-0.33787167620909075</v>
      </c>
      <c r="S58">
        <f>INDEX(m, MATCH($B$1, 'M stock'!$B$5:$B$271, 0), MATCH(A58, 'M stock'!$A$5:$BQ$5, 0))</f>
        <v>842994437757.28418</v>
      </c>
      <c r="T58" s="4">
        <f t="shared" si="16"/>
        <v>-0.24602851035437828</v>
      </c>
      <c r="U58" s="15">
        <f t="shared" si="17"/>
        <v>1363482182197.71</v>
      </c>
      <c r="V58" s="4">
        <f t="shared" si="28"/>
        <v>-0.33787167620909075</v>
      </c>
      <c r="W58">
        <f t="shared" si="3"/>
        <v>6619884.5134080928</v>
      </c>
      <c r="X58" s="4">
        <f t="shared" si="29"/>
        <v>-0.29699454896476313</v>
      </c>
      <c r="Y58">
        <f t="shared" si="4"/>
        <v>1.6174272582689153</v>
      </c>
      <c r="Z58" s="10">
        <f t="shared" si="30"/>
        <v>-0.12181251826628108</v>
      </c>
      <c r="AA58">
        <f t="shared" si="18"/>
        <v>10707181.658578504</v>
      </c>
      <c r="AB58">
        <f t="shared" si="31"/>
        <v>-6636018.5025912933</v>
      </c>
      <c r="AC58" s="4">
        <f t="shared" si="36"/>
        <v>-0.3826294133102881</v>
      </c>
      <c r="AD58">
        <f t="shared" si="5"/>
        <v>1363471475016.0513</v>
      </c>
      <c r="AE58">
        <f t="shared" si="19"/>
        <v>1363482182197.71</v>
      </c>
      <c r="AF58" s="4">
        <f t="shared" si="32"/>
        <v>-0.33787167620909075</v>
      </c>
      <c r="AG58" s="4">
        <f t="shared" si="6"/>
        <v>4.4757737101197348E-2</v>
      </c>
      <c r="AH58" s="10">
        <f t="shared" si="37"/>
        <v>-0.23822901054382015</v>
      </c>
      <c r="AI58" s="10">
        <f t="shared" si="38"/>
        <v>-4.0877127244327627E-2</v>
      </c>
      <c r="AJ58" s="10">
        <f t="shared" si="39"/>
        <v>-0.21605915794280967</v>
      </c>
      <c r="AK58" t="str">
        <f t="shared" si="33"/>
        <v>inflation</v>
      </c>
      <c r="AL58">
        <f t="shared" si="20"/>
        <v>1</v>
      </c>
      <c r="AM58">
        <f t="shared" si="34"/>
        <v>842987817872.77075</v>
      </c>
      <c r="AN58">
        <f t="shared" si="35"/>
        <v>1.6174272582689153</v>
      </c>
    </row>
    <row r="59" spans="1:40" x14ac:dyDescent="0.35">
      <c r="A59">
        <v>2016</v>
      </c>
      <c r="B59">
        <f>INDEX(p, MATCH($B$1, 'p2'!$B$5:$B$271, 0), MATCH(A59, 'p2'!$A$5:$BQ$5, 0))</f>
        <v>130964.68301570675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2.8442226980264142E-2</v>
      </c>
      <c r="G59">
        <f t="shared" si="11"/>
        <v>9749089.0023229662</v>
      </c>
      <c r="H59">
        <f t="shared" si="0"/>
        <v>-958092.65625553951</v>
      </c>
      <c r="I59" s="4">
        <f t="shared" si="24"/>
        <v>-8.9481311404474351E-2</v>
      </c>
      <c r="J59">
        <f>INDEX(PQ, MATCH($B$1, PQ!$B$5:$B$271, 0), MATCH(A59, PQ!$A$5:$BQ$5, 0))</f>
        <v>1276786350881.1399</v>
      </c>
      <c r="K59">
        <f t="shared" si="1"/>
        <v>-86695831316.570068</v>
      </c>
      <c r="L59" s="4">
        <f t="shared" si="25"/>
        <v>-6.3584132193667972E-2</v>
      </c>
      <c r="M59" s="20">
        <f t="shared" si="12"/>
        <v>2.5897179210806379E-2</v>
      </c>
      <c r="N59" t="str">
        <f t="shared" si="13"/>
        <v>inflation</v>
      </c>
      <c r="O59">
        <f t="shared" si="26"/>
        <v>1</v>
      </c>
      <c r="P59" s="22">
        <f t="shared" si="27"/>
        <v>-2.5450477694577631E-3</v>
      </c>
      <c r="Q59">
        <f t="shared" si="14"/>
        <v>-86695831316.570068</v>
      </c>
      <c r="R59" s="4">
        <f t="shared" si="15"/>
        <v>-6.3584132193667972E-2</v>
      </c>
      <c r="S59">
        <f>INDEX(m, MATCH($B$1, 'M stock'!$B$5:$B$271, 0), MATCH(A59, 'M stock'!$A$5:$BQ$5, 0))</f>
        <v>758996224838.15234</v>
      </c>
      <c r="T59" s="4">
        <f t="shared" si="16"/>
        <v>-9.9642665665270608E-2</v>
      </c>
      <c r="U59" s="15">
        <f t="shared" si="17"/>
        <v>1276786350881.1399</v>
      </c>
      <c r="V59" s="4">
        <f t="shared" si="28"/>
        <v>-6.3584132193667972E-2</v>
      </c>
      <c r="W59">
        <f t="shared" si="3"/>
        <v>5795426.731549643</v>
      </c>
      <c r="X59" s="4">
        <f t="shared" si="29"/>
        <v>-0.12454262309086674</v>
      </c>
      <c r="Y59">
        <f t="shared" si="4"/>
        <v>1.6822038227573539</v>
      </c>
      <c r="Z59" s="10">
        <f t="shared" si="30"/>
        <v>4.0049136155753333E-2</v>
      </c>
      <c r="AA59">
        <f t="shared" si="18"/>
        <v>9749089.0023229662</v>
      </c>
      <c r="AB59">
        <f t="shared" si="31"/>
        <v>-958092.65625553764</v>
      </c>
      <c r="AC59" s="4">
        <f t="shared" si="36"/>
        <v>-8.9481311404474198E-2</v>
      </c>
      <c r="AD59">
        <f t="shared" si="5"/>
        <v>1276776601792.1375</v>
      </c>
      <c r="AE59">
        <f t="shared" si="19"/>
        <v>1276786350881.1399</v>
      </c>
      <c r="AF59" s="4">
        <f t="shared" si="32"/>
        <v>-6.3584132193667972E-2</v>
      </c>
      <c r="AG59" s="4">
        <f t="shared" si="6"/>
        <v>2.5897179210806379E-2</v>
      </c>
      <c r="AH59" s="10">
        <f t="shared" si="37"/>
        <v>-0.29810701592442129</v>
      </c>
      <c r="AI59" s="10">
        <f t="shared" si="38"/>
        <v>6.0958490897198764E-2</v>
      </c>
      <c r="AJ59" s="10">
        <f t="shared" si="39"/>
        <v>-0.1036332683494213</v>
      </c>
      <c r="AK59" t="str">
        <f t="shared" si="33"/>
        <v>inflation</v>
      </c>
      <c r="AL59">
        <f t="shared" si="20"/>
        <v>1</v>
      </c>
      <c r="AM59">
        <f t="shared" si="34"/>
        <v>758990429411.42065</v>
      </c>
      <c r="AN59">
        <f t="shared" si="35"/>
        <v>1.6822038227573539</v>
      </c>
    </row>
    <row r="60" spans="1:40" x14ac:dyDescent="0.35">
      <c r="A60">
        <v>2017</v>
      </c>
      <c r="B60">
        <f>INDEX(p, MATCH($B$1, 'p2'!$B$5:$B$271, 0), MATCH(A60, 'p2'!$A$5:$BQ$5, 0))</f>
        <v>137971.05138720808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5.3498150876760034E-2</v>
      </c>
      <c r="G60">
        <f t="shared" si="11"/>
        <v>11409635.168112891</v>
      </c>
      <c r="H60">
        <f t="shared" si="0"/>
        <v>1660546.1657899246</v>
      </c>
      <c r="I60" s="4">
        <f t="shared" si="24"/>
        <v>0.17032834200141753</v>
      </c>
      <c r="J60">
        <f>INDEX(PQ, MATCH($B$1, PQ!$B$5:$B$271, 0), MATCH(A60, PQ!$A$5:$BQ$5, 0))</f>
        <v>1574199360089</v>
      </c>
      <c r="K60">
        <f t="shared" si="1"/>
        <v>297413009207.86011</v>
      </c>
      <c r="L60" s="4">
        <f t="shared" si="25"/>
        <v>0.23293874421715777</v>
      </c>
      <c r="M60" s="20">
        <f t="shared" si="12"/>
        <v>6.2610402215740241E-2</v>
      </c>
      <c r="N60" t="str">
        <f t="shared" si="13"/>
        <v>inflation</v>
      </c>
      <c r="O60">
        <f t="shared" si="26"/>
        <v>1</v>
      </c>
      <c r="P60" s="22">
        <f t="shared" si="27"/>
        <v>9.1122513389802068E-3</v>
      </c>
      <c r="Q60">
        <f t="shared" si="14"/>
        <v>297413009207.86011</v>
      </c>
      <c r="R60" s="4">
        <f t="shared" si="15"/>
        <v>0.23293874421715777</v>
      </c>
      <c r="S60">
        <f>INDEX(m, MATCH($B$1, 'M stock'!$B$5:$B$271, 0), MATCH(A60, 'M stock'!$A$5:$BQ$5, 0))</f>
        <v>936998208227.95105</v>
      </c>
      <c r="T60" s="4">
        <f t="shared" si="16"/>
        <v>0.23452288373075331</v>
      </c>
      <c r="U60" s="15">
        <f t="shared" si="17"/>
        <v>1574199360089</v>
      </c>
      <c r="V60" s="4">
        <f t="shared" si="28"/>
        <v>0.23293874421715777</v>
      </c>
      <c r="W60">
        <f t="shared" si="3"/>
        <v>6791266.7099877186</v>
      </c>
      <c r="X60" s="4">
        <f t="shared" si="29"/>
        <v>0.17183203663275323</v>
      </c>
      <c r="Y60">
        <f t="shared" si="4"/>
        <v>1.6800452191537509</v>
      </c>
      <c r="Z60" s="10">
        <f t="shared" si="30"/>
        <v>-1.2831997968383796E-3</v>
      </c>
      <c r="AA60">
        <f t="shared" si="18"/>
        <v>11409635.168112889</v>
      </c>
      <c r="AB60">
        <f t="shared" si="31"/>
        <v>1660546.1657899227</v>
      </c>
      <c r="AC60" s="4">
        <f t="shared" si="36"/>
        <v>0.17032834200141733</v>
      </c>
      <c r="AD60">
        <f t="shared" si="5"/>
        <v>1574187950453.8318</v>
      </c>
      <c r="AE60">
        <f t="shared" si="19"/>
        <v>1574199360089</v>
      </c>
      <c r="AF60" s="4">
        <f t="shared" si="32"/>
        <v>0.23293874421715777</v>
      </c>
      <c r="AG60" s="4">
        <f t="shared" si="6"/>
        <v>6.2610402215740241E-2</v>
      </c>
      <c r="AH60" s="10">
        <f t="shared" si="37"/>
        <v>0.18726989307762271</v>
      </c>
      <c r="AI60" s="10">
        <f t="shared" si="38"/>
        <v>6.1106707584404535E-2</v>
      </c>
      <c r="AJ60" s="10">
        <f t="shared" si="39"/>
        <v>0.23422194401399615</v>
      </c>
      <c r="AK60" t="str">
        <f t="shared" si="33"/>
        <v>inflation</v>
      </c>
      <c r="AL60">
        <f t="shared" si="20"/>
        <v>1</v>
      </c>
      <c r="AM60">
        <f t="shared" si="34"/>
        <v>936991416961.24097</v>
      </c>
      <c r="AN60">
        <f t="shared" si="35"/>
        <v>1.6800452191537509</v>
      </c>
    </row>
    <row r="61" spans="1:40" x14ac:dyDescent="0.35">
      <c r="A61">
        <v>2018</v>
      </c>
      <c r="B61">
        <f>INDEX(p, MATCH($B$1, 'p2'!$B$5:$B$271, 0), MATCH(A61, 'p2'!$A$5:$BQ$5, 0))</f>
        <v>151765.36497349036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9.9979767114837068E-2</v>
      </c>
      <c r="G61">
        <f t="shared" si="11"/>
        <v>10920335.965658596</v>
      </c>
      <c r="H61">
        <f t="shared" si="0"/>
        <v>-489299.20245429501</v>
      </c>
      <c r="I61" s="4">
        <f t="shared" si="24"/>
        <v>-4.288473691268984E-2</v>
      </c>
      <c r="J61">
        <f>INDEX(PQ, MATCH($B$1, PQ!$B$5:$B$271, 0), MATCH(A61, PQ!$A$5:$BQ$5, 0))</f>
        <v>1657328773461.3101</v>
      </c>
      <c r="K61">
        <f t="shared" si="1"/>
        <v>83129413372.310059</v>
      </c>
      <c r="L61" s="4">
        <f t="shared" si="25"/>
        <v>5.2807424192835524E-2</v>
      </c>
      <c r="M61" s="20">
        <f t="shared" si="12"/>
        <v>9.5692161105525364E-2</v>
      </c>
      <c r="N61" t="str">
        <f t="shared" si="13"/>
        <v>inflation</v>
      </c>
      <c r="O61">
        <f t="shared" si="26"/>
        <v>1</v>
      </c>
      <c r="P61" s="22">
        <f t="shared" si="27"/>
        <v>-4.2876060093117035E-3</v>
      </c>
      <c r="Q61">
        <f t="shared" si="14"/>
        <v>83129413372.310059</v>
      </c>
      <c r="R61" s="4">
        <f t="shared" si="15"/>
        <v>5.2807424192835524E-2</v>
      </c>
      <c r="S61">
        <f>INDEX(m, MATCH($B$1, 'M stock'!$B$5:$B$271, 0), MATCH(A61, 'M stock'!$A$5:$BQ$5, 0))</f>
        <v>979789839917.52441</v>
      </c>
      <c r="T61" s="4">
        <f t="shared" si="16"/>
        <v>4.5668851139535054E-2</v>
      </c>
      <c r="U61" s="15">
        <f t="shared" si="17"/>
        <v>1657328773461.3101</v>
      </c>
      <c r="V61" s="4">
        <f t="shared" si="28"/>
        <v>5.2807424192835524E-2</v>
      </c>
      <c r="W61">
        <f t="shared" si="3"/>
        <v>6455951.5281281034</v>
      </c>
      <c r="X61" s="4">
        <f t="shared" si="29"/>
        <v>-4.9374468148405508E-2</v>
      </c>
      <c r="Y61">
        <f t="shared" si="4"/>
        <v>1.691514553366688</v>
      </c>
      <c r="Z61" s="10">
        <f t="shared" si="30"/>
        <v>6.8268008992723589E-3</v>
      </c>
      <c r="AA61">
        <f t="shared" si="18"/>
        <v>10920335.965658596</v>
      </c>
      <c r="AB61">
        <f t="shared" si="31"/>
        <v>-489299.20245429315</v>
      </c>
      <c r="AC61" s="4">
        <f t="shared" si="36"/>
        <v>-4.288473691268968E-2</v>
      </c>
      <c r="AD61">
        <f t="shared" si="5"/>
        <v>1657317853125.3445</v>
      </c>
      <c r="AE61">
        <f t="shared" si="19"/>
        <v>1657328773461.3101</v>
      </c>
      <c r="AF61" s="4">
        <f t="shared" si="32"/>
        <v>5.2807424192835524E-2</v>
      </c>
      <c r="AG61" s="4">
        <f t="shared" si="6"/>
        <v>9.5692161105525364E-2</v>
      </c>
      <c r="AH61" s="10">
        <f t="shared" si="37"/>
        <v>3.5367527503595286E-2</v>
      </c>
      <c r="AI61" s="10">
        <f t="shared" si="38"/>
        <v>0.10218189234124103</v>
      </c>
      <c r="AJ61" s="10">
        <f t="shared" si="39"/>
        <v>4.5980623293563165E-2</v>
      </c>
      <c r="AK61" t="str">
        <f t="shared" si="33"/>
        <v>inflation</v>
      </c>
      <c r="AL61">
        <f t="shared" si="20"/>
        <v>1</v>
      </c>
      <c r="AM61">
        <f t="shared" si="34"/>
        <v>979783383965.99634</v>
      </c>
      <c r="AN61">
        <f t="shared" si="35"/>
        <v>1.691514553366688</v>
      </c>
    </row>
    <row r="62" spans="1:40" x14ac:dyDescent="0.35">
      <c r="A62">
        <v>2019</v>
      </c>
      <c r="B62">
        <f>INDEX(p, MATCH($B$1, 'p2'!$B$5:$B$271, 0), MATCH(A62, 'p2'!$A$5:$BQ$5, 0))</f>
        <v>156717.67040553677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3.2631328188163743E-2</v>
      </c>
      <c r="G62">
        <f t="shared" si="11"/>
        <v>10803599.864182916</v>
      </c>
      <c r="H62">
        <f t="shared" si="0"/>
        <v>-116736.10147568025</v>
      </c>
      <c r="I62" s="4">
        <f t="shared" si="24"/>
        <v>-1.0689790299747431E-2</v>
      </c>
      <c r="J62">
        <f>INDEX(PQ, MATCH($B$1, PQ!$B$5:$B$271, 0), MATCH(A62, PQ!$A$5:$BQ$5, 0))</f>
        <v>1693115002708.3201</v>
      </c>
      <c r="K62">
        <f t="shared" si="1"/>
        <v>35786229247.01001</v>
      </c>
      <c r="L62" s="4">
        <f t="shared" si="25"/>
        <v>2.1592715832882647E-2</v>
      </c>
      <c r="M62" s="20">
        <f t="shared" si="12"/>
        <v>3.2282506132630076E-2</v>
      </c>
      <c r="N62" t="str">
        <f t="shared" si="13"/>
        <v>inflation</v>
      </c>
      <c r="O62">
        <f t="shared" si="26"/>
        <v>1</v>
      </c>
      <c r="P62" s="22">
        <f t="shared" si="27"/>
        <v>-3.4882205553366658E-4</v>
      </c>
      <c r="Q62">
        <f t="shared" si="14"/>
        <v>35786229247.01001</v>
      </c>
      <c r="R62" s="4">
        <f t="shared" si="15"/>
        <v>2.1592715832882647E-2</v>
      </c>
      <c r="S62">
        <f>INDEX(m, MATCH($B$1, 'M stock'!$B$5:$B$271, 0), MATCH(A62, 'M stock'!$A$5:$BQ$5, 0))</f>
        <v>996877273502.85327</v>
      </c>
      <c r="T62" s="4">
        <f t="shared" si="16"/>
        <v>1.7439896689240238E-2</v>
      </c>
      <c r="U62" s="15">
        <f t="shared" si="17"/>
        <v>1693115002708.3201</v>
      </c>
      <c r="V62" s="4">
        <f t="shared" si="28"/>
        <v>2.1592715832882647E-2</v>
      </c>
      <c r="W62">
        <f t="shared" si="3"/>
        <v>6360975.5742491819</v>
      </c>
      <c r="X62" s="4">
        <f t="shared" si="29"/>
        <v>-1.4711379641733406E-2</v>
      </c>
      <c r="Y62">
        <f t="shared" si="4"/>
        <v>1.6984186997853894</v>
      </c>
      <c r="Z62" s="10">
        <f t="shared" si="30"/>
        <v>4.0816358363336648E-3</v>
      </c>
      <c r="AA62">
        <f t="shared" si="18"/>
        <v>10803599.864182916</v>
      </c>
      <c r="AB62">
        <f t="shared" si="31"/>
        <v>-116736.10147568025</v>
      </c>
      <c r="AC62" s="4">
        <f t="shared" si="36"/>
        <v>-1.0689790299747431E-2</v>
      </c>
      <c r="AD62">
        <f t="shared" si="5"/>
        <v>1693104199108.4558</v>
      </c>
      <c r="AE62">
        <f t="shared" si="19"/>
        <v>1693115002708.3201</v>
      </c>
      <c r="AF62" s="4">
        <f t="shared" si="32"/>
        <v>2.1592715832882647E-2</v>
      </c>
      <c r="AG62" s="4">
        <f t="shared" si="6"/>
        <v>3.2282506132630076E-2</v>
      </c>
      <c r="AH62" s="10">
        <f t="shared" si="37"/>
        <v>-2.5778848294698318E-2</v>
      </c>
      <c r="AI62" s="10">
        <f t="shared" si="38"/>
        <v>3.6304095474616049E-2</v>
      </c>
      <c r="AJ62" s="10">
        <f t="shared" si="39"/>
        <v>1.7511079996548981E-2</v>
      </c>
      <c r="AK62" t="str">
        <f t="shared" si="33"/>
        <v>inflation</v>
      </c>
      <c r="AL62">
        <f t="shared" si="20"/>
        <v>1</v>
      </c>
      <c r="AM62">
        <f t="shared" si="34"/>
        <v>996870912527.27893</v>
      </c>
      <c r="AN62">
        <f t="shared" si="35"/>
        <v>1.6984186997853894</v>
      </c>
    </row>
    <row r="63" spans="1:40" x14ac:dyDescent="0.35">
      <c r="A63">
        <v>2020</v>
      </c>
      <c r="B63">
        <f>INDEX(p, MATCH($B$1, 'p2'!$B$5:$B$271, 0), MATCH(A63, 'p2'!$A$5:$BQ$5, 0))</f>
        <v>158125.38065386814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8.9824602719568679E-3</v>
      </c>
      <c r="G63">
        <f t="shared" si="11"/>
        <v>9442354.4669937566</v>
      </c>
      <c r="H63">
        <f t="shared" si="0"/>
        <v>-1361245.3971891589</v>
      </c>
      <c r="I63" s="4">
        <f t="shared" si="24"/>
        <v>-0.12599924231756163</v>
      </c>
      <c r="J63">
        <f>INDEX(PQ, MATCH($B$1, PQ!$B$5:$B$271, 0), MATCH(A63, PQ!$A$5:$BQ$5, 0))</f>
        <v>1493075894362.1399</v>
      </c>
      <c r="K63">
        <f t="shared" si="1"/>
        <v>-200039108346.18018</v>
      </c>
      <c r="L63" s="4">
        <f t="shared" si="25"/>
        <v>-0.11814856523401898</v>
      </c>
      <c r="M63" s="20">
        <f t="shared" si="12"/>
        <v>7.8506770835426454E-3</v>
      </c>
      <c r="N63" t="str">
        <f t="shared" si="13"/>
        <v>inflation</v>
      </c>
      <c r="O63">
        <f t="shared" si="26"/>
        <v>1</v>
      </c>
      <c r="P63" s="22">
        <f t="shared" si="27"/>
        <v>-1.1317831884142225E-3</v>
      </c>
      <c r="Q63">
        <f t="shared" si="14"/>
        <v>-200039108346.18018</v>
      </c>
      <c r="R63" s="4">
        <f t="shared" si="15"/>
        <v>-0.11814856523401898</v>
      </c>
      <c r="S63">
        <f>INDEX(m, MATCH($B$1, 'M stock'!$B$5:$B$271, 0), MATCH(A63, 'M stock'!$A$5:$BQ$5, 0))</f>
        <v>1044100909191.9218</v>
      </c>
      <c r="T63" s="4">
        <f t="shared" si="16"/>
        <v>4.7371564127580965E-2</v>
      </c>
      <c r="U63" s="15">
        <f t="shared" si="17"/>
        <v>1493075894362.1399</v>
      </c>
      <c r="V63" s="4">
        <f t="shared" si="28"/>
        <v>-0.11814856523401898</v>
      </c>
      <c r="W63">
        <f t="shared" si="3"/>
        <v>6602993.807031069</v>
      </c>
      <c r="X63" s="4">
        <f t="shared" si="29"/>
        <v>3.8047345089900569E-2</v>
      </c>
      <c r="Y63">
        <f t="shared" si="4"/>
        <v>1.4300111044991817</v>
      </c>
      <c r="Z63" s="10">
        <f t="shared" si="30"/>
        <v>-0.15803382011757375</v>
      </c>
      <c r="AA63">
        <f t="shared" si="18"/>
        <v>9442354.4669937547</v>
      </c>
      <c r="AB63">
        <f t="shared" si="31"/>
        <v>-1361245.3971891608</v>
      </c>
      <c r="AC63" s="4">
        <f t="shared" si="36"/>
        <v>-0.12599924231756179</v>
      </c>
      <c r="AD63">
        <f t="shared" si="5"/>
        <v>1493066452007.6729</v>
      </c>
      <c r="AE63">
        <f t="shared" si="19"/>
        <v>1493075894362.1399</v>
      </c>
      <c r="AF63" s="4">
        <f t="shared" si="32"/>
        <v>-0.11814856523401898</v>
      </c>
      <c r="AG63" s="4">
        <f t="shared" si="6"/>
        <v>7.8506770835426454E-3</v>
      </c>
      <c r="AH63" s="10">
        <f t="shared" si="37"/>
        <v>0.88185143476598105</v>
      </c>
      <c r="AI63" s="10">
        <f t="shared" si="38"/>
        <v>-0.15619591032391955</v>
      </c>
      <c r="AJ63" s="10">
        <f t="shared" si="39"/>
        <v>3.9885254883554766E-2</v>
      </c>
      <c r="AK63" t="str">
        <f t="shared" si="33"/>
        <v>inflation</v>
      </c>
      <c r="AL63">
        <f t="shared" si="20"/>
        <v>1</v>
      </c>
      <c r="AM63">
        <f t="shared" si="34"/>
        <v>1044094306198.1147</v>
      </c>
      <c r="AN63">
        <f t="shared" si="35"/>
        <v>1.4300111044991817</v>
      </c>
    </row>
    <row r="64" spans="1:40" x14ac:dyDescent="0.35">
      <c r="A64">
        <v>2021</v>
      </c>
      <c r="B64">
        <f>INDEX(p, MATCH($B$1, 'p2'!$B$5:$B$271, 0), MATCH(A64, 'p2'!$A$5:$BQ$5, 0))</f>
        <v>186918.59051913314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0.18209100744106665</v>
      </c>
      <c r="G64">
        <f t="shared" si="11"/>
        <v>9786007.4511307795</v>
      </c>
      <c r="H64">
        <f t="shared" si="0"/>
        <v>343652.98413702287</v>
      </c>
      <c r="I64" s="4">
        <f t="shared" si="24"/>
        <v>3.6394840432889895E-2</v>
      </c>
      <c r="J64">
        <f>INDEX(PQ, MATCH($B$1, PQ!$B$5:$B$271, 0), MATCH(A64, PQ!$A$5:$BQ$5, 0))</f>
        <v>1829186719575.1001</v>
      </c>
      <c r="K64">
        <f t="shared" si="1"/>
        <v>336110825212.96021</v>
      </c>
      <c r="L64" s="4">
        <f t="shared" si="25"/>
        <v>0.22511302103403846</v>
      </c>
      <c r="M64" s="20">
        <f t="shared" si="12"/>
        <v>0.18871818060114856</v>
      </c>
      <c r="N64" t="str">
        <f t="shared" si="13"/>
        <v>inflation</v>
      </c>
      <c r="O64">
        <f t="shared" si="26"/>
        <v>1</v>
      </c>
      <c r="P64" s="22">
        <f t="shared" si="27"/>
        <v>6.6271731600819062E-3</v>
      </c>
      <c r="Q64">
        <f t="shared" si="14"/>
        <v>336110825212.96021</v>
      </c>
      <c r="R64" s="4">
        <f t="shared" si="15"/>
        <v>0.22511302103403846</v>
      </c>
      <c r="S64">
        <f>INDEX(m, MATCH($B$1, 'M stock'!$B$5:$B$271, 0), MATCH(A64, 'M stock'!$A$5:$BQ$5, 0))</f>
        <v>0</v>
      </c>
      <c r="T64" s="4">
        <f t="shared" si="16"/>
        <v>-1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>
        <f t="shared" si="29"/>
        <v>-1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220909.15537731501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0.18184689261661519</v>
      </c>
      <c r="G65">
        <f t="shared" si="11"/>
        <v>10373549.78529769</v>
      </c>
      <c r="H65">
        <f t="shared" si="0"/>
        <v>587542.3341669105</v>
      </c>
      <c r="I65" s="4">
        <f t="shared" si="24"/>
        <v>6.0039023789933824E-2</v>
      </c>
      <c r="J65">
        <f>INDEX(PQ, MATCH($B$1, PQ!$B$5:$B$271, 0), MATCH(A65, PQ!$A$5:$BQ$5, 0))</f>
        <v>2291612121334.6401</v>
      </c>
      <c r="K65">
        <f t="shared" si="1"/>
        <v>462425401759.54004</v>
      </c>
      <c r="L65" s="4">
        <f t="shared" si="25"/>
        <v>0.25280382631848342</v>
      </c>
      <c r="M65" s="20">
        <f t="shared" si="12"/>
        <v>0.19276480252854961</v>
      </c>
      <c r="N65" t="str">
        <f t="shared" si="13"/>
        <v>inflation</v>
      </c>
      <c r="O65">
        <f t="shared" si="26"/>
        <v>1</v>
      </c>
      <c r="P65" s="22">
        <f t="shared" si="27"/>
        <v>1.091790991193442E-2</v>
      </c>
      <c r="Q65">
        <f t="shared" si="14"/>
        <v>462425401759.54004</v>
      </c>
      <c r="R65" s="4">
        <f t="shared" si="15"/>
        <v>0.25280382631848342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238578.73100997097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7.998570997420254E-2</v>
      </c>
      <c r="G66">
        <f t="shared" si="11"/>
        <v>8682692.3601333313</v>
      </c>
      <c r="H66">
        <f t="shared" si="0"/>
        <v>-1690857.4251643587</v>
      </c>
      <c r="I66" s="4">
        <f t="shared" si="24"/>
        <v>-0.16299699333017045</v>
      </c>
      <c r="J66">
        <f>INDEX(PQ, MATCH($B$1, PQ!$B$5:$B$271, 0), MATCH(A66, PQ!$A$5:$BQ$5, 0))</f>
        <v>2071505725030.5801</v>
      </c>
      <c r="K66">
        <f t="shared" si="1"/>
        <v>-220106396304.06006</v>
      </c>
      <c r="L66" s="4">
        <f t="shared" si="25"/>
        <v>-9.6048713591141935E-2</v>
      </c>
      <c r="M66" s="20">
        <f t="shared" si="12"/>
        <v>6.6948279739028518E-2</v>
      </c>
      <c r="N66" t="str">
        <f t="shared" si="13"/>
        <v>inflation</v>
      </c>
      <c r="O66">
        <f t="shared" si="26"/>
        <v>1</v>
      </c>
      <c r="P66" s="22">
        <f t="shared" si="27"/>
        <v>-1.3037430235174022E-2</v>
      </c>
      <c r="Q66">
        <f t="shared" si="14"/>
        <v>-220106396304.06006</v>
      </c>
      <c r="R66" s="4">
        <f t="shared" si="15"/>
        <v>-9.6048713591141935E-2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260708.50927035499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9.2756710402064901E-2</v>
      </c>
      <c r="G67">
        <f t="shared" si="11"/>
        <v>8338185.0970479446</v>
      </c>
      <c r="H67">
        <f t="shared" ref="H67" si="40">G67-G66</f>
        <v>-344507.26308538672</v>
      </c>
      <c r="I67" s="4">
        <f t="shared" si="24"/>
        <v>-3.967746970596301E-2</v>
      </c>
      <c r="J67">
        <f>INDEX(PQ, MATCH($B$1, PQ!$B$5:$B$271, 0), MATCH(A67, PQ!$A$5:$BQ$5, 0))</f>
        <v>2173835806671.6599</v>
      </c>
      <c r="K67">
        <f t="shared" ref="K67" si="41">J67-J66</f>
        <v>102330081641.07983</v>
      </c>
      <c r="L67" s="4">
        <f t="shared" si="25"/>
        <v>4.9398889129099177E-2</v>
      </c>
      <c r="M67" s="20">
        <f t="shared" si="12"/>
        <v>8.907635883506218E-2</v>
      </c>
      <c r="N67" t="str">
        <f t="shared" si="13"/>
        <v>inflation</v>
      </c>
      <c r="O67">
        <f t="shared" si="26"/>
        <v>1</v>
      </c>
      <c r="P67" s="22">
        <f t="shared" si="27"/>
        <v>-3.6803515670027209E-3</v>
      </c>
      <c r="Q67">
        <f t="shared" si="14"/>
        <v>102330081641.07983</v>
      </c>
      <c r="R67" s="4">
        <f t="shared" si="15"/>
        <v>4.9398889129099177E-2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35</v>
      </c>
      <c r="AK71" t="s">
        <v>845</v>
      </c>
      <c r="AL71">
        <f>SUM(AL3:AL67)</f>
        <v>19</v>
      </c>
    </row>
    <row r="72" spans="1:40" x14ac:dyDescent="0.35">
      <c r="N72" t="s">
        <v>841</v>
      </c>
      <c r="O72">
        <f>COUNT(O3:O67)</f>
        <v>35</v>
      </c>
      <c r="AK72" t="s">
        <v>841</v>
      </c>
      <c r="AL72">
        <f>COUNT(AL3:AL67)</f>
        <v>19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7A961A-1CCE-4BF6-BF6D-82D327392405}">
          <x14:formula1>
            <xm:f>PQ!$A$6:$A$271</xm:f>
          </x14:formula1>
          <xm:sqref>C1:F1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C577-E0EB-4FBF-9E05-E1F5C89F3A45}">
  <dimension ref="A1:AO108"/>
  <sheetViews>
    <sheetView zoomScale="109" workbookViewId="0">
      <pane xSplit="6" ySplit="2" topLeftCell="G53" activePane="bottomRight" state="frozen"/>
      <selection pane="topRight" activeCell="E1" sqref="E1"/>
      <selection pane="bottomLeft" activeCell="A3" sqref="A3"/>
      <selection pane="bottomRight" activeCell="I80" sqref="I80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ZAF</v>
      </c>
      <c r="C1" t="s">
        <v>810</v>
      </c>
      <c r="H1">
        <f>IFERROR(B3+B4,"wrong")</f>
        <v>2.0155245133157598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8748596500.5613995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8748596500.5613995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1.01552451331576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1.5524513315759991E-2</v>
      </c>
      <c r="G4">
        <f t="shared" ref="G4:G67" si="11">J4/B4</f>
        <v>9084956777.1416416</v>
      </c>
      <c r="H4">
        <f t="shared" si="0"/>
        <v>336360276.58024216</v>
      </c>
      <c r="I4" s="4">
        <f>H4/G3</f>
        <v>3.8447341417409964E-2</v>
      </c>
      <c r="J4">
        <f>INDEX(PQ, MATCH($B$1, PQ!$B$5:$B$271, 0), MATCH(A4, PQ!$A$5:$BQ$5, 0))</f>
        <v>9225996309.6014805</v>
      </c>
      <c r="K4">
        <f>J4-J3</f>
        <v>477399809.04008102</v>
      </c>
      <c r="L4" s="4">
        <f>K4/J3</f>
        <v>5.4568730996960045E-2</v>
      </c>
      <c r="M4" s="20">
        <f t="shared" ref="M4:M67" si="12">L4-I4</f>
        <v>1.6121389579550081E-2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5.9687626379009012E-4</v>
      </c>
      <c r="Q4">
        <f t="shared" ref="Q4:Q67" si="14">J4-J3</f>
        <v>477399809.04008102</v>
      </c>
      <c r="R4" s="4">
        <f t="shared" ref="R4:R67" si="15">Q4/J3</f>
        <v>5.4568730996960045E-2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1.0173930270097848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1.8399493754454269E-3</v>
      </c>
      <c r="G5">
        <f t="shared" si="11"/>
        <v>9646219124.62467</v>
      </c>
      <c r="H5">
        <f t="shared" si="0"/>
        <v>561262347.48302841</v>
      </c>
      <c r="I5" s="4">
        <f t="shared" ref="I5:I67" si="24">H5/G4</f>
        <v>6.1779308504274009E-2</v>
      </c>
      <c r="J5">
        <f>INDEX(PQ, MATCH($B$1, PQ!$B$5:$B$271, 0), MATCH(A5, PQ!$A$5:$BQ$5, 0))</f>
        <v>9813996074.4015694</v>
      </c>
      <c r="K5">
        <f t="shared" si="1"/>
        <v>587999764.80008888</v>
      </c>
      <c r="L5" s="4">
        <f t="shared" ref="L5:L67" si="25">K5/J4</f>
        <v>6.3732928679817308E-2</v>
      </c>
      <c r="M5" s="20">
        <f t="shared" si="12"/>
        <v>1.9536201755432983E-3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1.1367080009787138E-4</v>
      </c>
      <c r="Q5">
        <f t="shared" si="14"/>
        <v>587999764.80008888</v>
      </c>
      <c r="R5" s="4">
        <f t="shared" si="15"/>
        <v>6.3732928679817308E-2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1.0479548370581515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3.0039335081930667E-2</v>
      </c>
      <c r="G6">
        <f t="shared" si="11"/>
        <v>10357503276.373917</v>
      </c>
      <c r="H6">
        <f t="shared" si="0"/>
        <v>711284151.7492466</v>
      </c>
      <c r="I6" s="4">
        <f t="shared" si="24"/>
        <v>7.3737092487718328E-2</v>
      </c>
      <c r="J6">
        <f>INDEX(PQ, MATCH($B$1, PQ!$B$5:$B$271, 0), MATCH(A6, PQ!$A$5:$BQ$5, 0))</f>
        <v>10854195658.321699</v>
      </c>
      <c r="K6">
        <f t="shared" si="1"/>
        <v>1040199583.9201298</v>
      </c>
      <c r="L6" s="4">
        <f t="shared" si="25"/>
        <v>0.10599144079885504</v>
      </c>
      <c r="M6" s="20">
        <f t="shared" si="12"/>
        <v>3.2254348311136716E-2</v>
      </c>
      <c r="N6" t="str">
        <f t="shared" si="13"/>
        <v>inflation</v>
      </c>
      <c r="O6">
        <f t="shared" si="26"/>
        <v>1</v>
      </c>
      <c r="P6" s="22">
        <f t="shared" si="27"/>
        <v>2.2150132292060483E-3</v>
      </c>
      <c r="Q6">
        <f t="shared" si="14"/>
        <v>1040199583.9201298</v>
      </c>
      <c r="R6" s="4">
        <f t="shared" si="15"/>
        <v>0.10599144079885504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1.0694237239064148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2.0486461905678474E-2</v>
      </c>
      <c r="G7">
        <f t="shared" si="11"/>
        <v>11179848501.891069</v>
      </c>
      <c r="H7">
        <f t="shared" si="0"/>
        <v>822345225.51715279</v>
      </c>
      <c r="I7" s="4">
        <f t="shared" si="24"/>
        <v>7.93960864480701E-2</v>
      </c>
      <c r="J7">
        <f>INDEX(PQ, MATCH($B$1, PQ!$B$5:$B$271, 0), MATCH(A7, PQ!$A$5:$BQ$5, 0))</f>
        <v>11955995217.6019</v>
      </c>
      <c r="K7">
        <f t="shared" si="1"/>
        <v>1101799559.280201</v>
      </c>
      <c r="L7" s="4">
        <f t="shared" si="25"/>
        <v>0.1015090932542268</v>
      </c>
      <c r="M7" s="20">
        <f t="shared" si="12"/>
        <v>2.2113006806156701E-2</v>
      </c>
      <c r="N7" t="str">
        <f t="shared" si="13"/>
        <v>inflation</v>
      </c>
      <c r="O7">
        <f t="shared" si="26"/>
        <v>1</v>
      </c>
      <c r="P7" s="22">
        <f t="shared" si="27"/>
        <v>1.6265449004782273E-3</v>
      </c>
      <c r="Q7">
        <f t="shared" si="14"/>
        <v>1101799559.280201</v>
      </c>
      <c r="R7" s="4">
        <f t="shared" si="15"/>
        <v>0.1015090932542268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1.1015331548977823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3.0024984740451972E-2</v>
      </c>
      <c r="G8">
        <f t="shared" si="11"/>
        <v>11864368053.102177</v>
      </c>
      <c r="H8">
        <f t="shared" si="0"/>
        <v>684519551.21110725</v>
      </c>
      <c r="I8" s="4">
        <f t="shared" si="24"/>
        <v>6.1227980960146366E-2</v>
      </c>
      <c r="J8">
        <f>INDEX(PQ, MATCH($B$1, PQ!$B$5:$B$271, 0), MATCH(A8, PQ!$A$5:$BQ$5, 0))</f>
        <v>13068994772.4021</v>
      </c>
      <c r="K8">
        <f t="shared" si="1"/>
        <v>1112999554.8001995</v>
      </c>
      <c r="L8" s="4">
        <f t="shared" si="25"/>
        <v>9.3091334894615477E-2</v>
      </c>
      <c r="M8" s="20">
        <f t="shared" si="12"/>
        <v>3.186335393446911E-2</v>
      </c>
      <c r="N8" t="str">
        <f t="shared" si="13"/>
        <v>inflation</v>
      </c>
      <c r="O8">
        <f t="shared" si="26"/>
        <v>1</v>
      </c>
      <c r="P8" s="22">
        <f t="shared" si="27"/>
        <v>1.8383691940171386E-3</v>
      </c>
      <c r="Q8">
        <f t="shared" si="14"/>
        <v>1112999554.8001995</v>
      </c>
      <c r="R8" s="4">
        <f t="shared" si="15"/>
        <v>9.3091334894615477E-2</v>
      </c>
      <c r="S8">
        <f>INDEX(m, MATCH($B$1, 'M stock'!$B$5:$B$271, 0), MATCH(A8, 'M stock'!$A$5:$BQ$5, 0))</f>
        <v>6675757329.6970682</v>
      </c>
      <c r="T8" s="4" t="e">
        <f t="shared" si="16"/>
        <v>#DIV/0!</v>
      </c>
      <c r="U8" s="15">
        <f t="shared" si="17"/>
        <v>13068994772.4021</v>
      </c>
      <c r="V8" s="4" t="e">
        <f t="shared" si="28"/>
        <v>#DIV/0!</v>
      </c>
      <c r="W8">
        <f t="shared" si="3"/>
        <v>6060423419.8620663</v>
      </c>
      <c r="X8" s="4" t="e">
        <f t="shared" si="29"/>
        <v>#DIV/0!</v>
      </c>
      <c r="Y8">
        <f t="shared" si="4"/>
        <v>1.9576797248552986</v>
      </c>
      <c r="Z8" s="10" t="e">
        <f t="shared" si="30"/>
        <v>#DIV/0!</v>
      </c>
      <c r="AA8">
        <f t="shared" si="18"/>
        <v>11864368053.102179</v>
      </c>
      <c r="AB8" t="e">
        <f t="shared" si="31"/>
        <v>#DIV/0!</v>
      </c>
      <c r="AC8" s="4" t="e">
        <f t="shared" si="36"/>
        <v>#DIV/0!</v>
      </c>
      <c r="AD8">
        <f t="shared" si="5"/>
        <v>1204626719.299921</v>
      </c>
      <c r="AE8">
        <f t="shared" si="19"/>
        <v>13068994772.4021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>
        <f t="shared" si="34"/>
        <v>615333909.83500159</v>
      </c>
      <c r="AN8">
        <f t="shared" si="35"/>
        <v>1.9576797248552986</v>
      </c>
    </row>
    <row r="9" spans="1:40" x14ac:dyDescent="0.35">
      <c r="A9">
        <v>1966</v>
      </c>
      <c r="B9">
        <f>INDEX(p, MATCH($B$1, 'p2'!$B$5:$B$271, 0), MATCH(A9, 'p2'!$A$5:$BQ$5, 0))</f>
        <v>1.1469168334817135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4.1200465353348932E-2</v>
      </c>
      <c r="G9">
        <f t="shared" si="11"/>
        <v>12390954514.374462</v>
      </c>
      <c r="H9">
        <f t="shared" si="0"/>
        <v>526586461.27228546</v>
      </c>
      <c r="I9" s="4">
        <f t="shared" si="24"/>
        <v>4.4383860894689528E-2</v>
      </c>
      <c r="J9">
        <f>INDEX(PQ, MATCH($B$1, PQ!$B$5:$B$271, 0), MATCH(A9, PQ!$A$5:$BQ$5, 0))</f>
        <v>14211394315.442301</v>
      </c>
      <c r="K9">
        <f t="shared" si="1"/>
        <v>1142399543.0402012</v>
      </c>
      <c r="L9" s="4">
        <f t="shared" si="25"/>
        <v>8.7412961971077938E-2</v>
      </c>
      <c r="M9" s="20">
        <f t="shared" si="12"/>
        <v>4.302910107638841E-2</v>
      </c>
      <c r="N9" t="str">
        <f t="shared" si="13"/>
        <v>inflation</v>
      </c>
      <c r="O9">
        <f t="shared" si="26"/>
        <v>1</v>
      </c>
      <c r="P9" s="22">
        <f t="shared" si="27"/>
        <v>1.8286357230394776E-3</v>
      </c>
      <c r="Q9">
        <f t="shared" si="14"/>
        <v>1142399543.0402012</v>
      </c>
      <c r="R9" s="4">
        <f t="shared" si="15"/>
        <v>8.7412961971077938E-2</v>
      </c>
      <c r="S9">
        <f>INDEX(m, MATCH($B$1, 'M stock'!$B$5:$B$271, 0), MATCH(A9, 'M stock'!$A$5:$BQ$5, 0))</f>
        <v>7269427092.2291775</v>
      </c>
      <c r="T9" s="4">
        <f t="shared" si="16"/>
        <v>8.8929200570424083E-2</v>
      </c>
      <c r="U9" s="15">
        <f t="shared" si="17"/>
        <v>14211394315.442301</v>
      </c>
      <c r="V9" s="4">
        <f t="shared" si="28"/>
        <v>8.7412961971077938E-2</v>
      </c>
      <c r="W9">
        <f t="shared" si="3"/>
        <v>6338233845.7456093</v>
      </c>
      <c r="X9" s="4">
        <f t="shared" si="29"/>
        <v>4.5840101695380539E-2</v>
      </c>
      <c r="Y9">
        <f t="shared" si="4"/>
        <v>1.9549538271914026</v>
      </c>
      <c r="Z9" s="10">
        <f t="shared" si="30"/>
        <v>-1.3924124714002721E-3</v>
      </c>
      <c r="AA9">
        <f t="shared" si="18"/>
        <v>12390954514.374462</v>
      </c>
      <c r="AB9">
        <f t="shared" si="31"/>
        <v>526586461.27228355</v>
      </c>
      <c r="AC9" s="4">
        <f t="shared" si="36"/>
        <v>4.4383860894689361E-2</v>
      </c>
      <c r="AD9">
        <f t="shared" si="5"/>
        <v>1820439801.0678387</v>
      </c>
      <c r="AE9">
        <f t="shared" si="19"/>
        <v>14211394315.442301</v>
      </c>
      <c r="AF9" s="4">
        <f t="shared" si="32"/>
        <v>8.7412961971077938E-2</v>
      </c>
      <c r="AG9" s="4">
        <f t="shared" si="6"/>
        <v>4.302910107638841E-2</v>
      </c>
      <c r="AH9" s="10">
        <f t="shared" si="37"/>
        <v>1.4509034152808034E-2</v>
      </c>
      <c r="AI9" s="10">
        <f t="shared" si="38"/>
        <v>4.1572860275697399E-2</v>
      </c>
      <c r="AJ9" s="10">
        <f t="shared" si="39"/>
        <v>8.8805374442478213E-2</v>
      </c>
      <c r="AK9" t="str">
        <f t="shared" si="33"/>
        <v>inflation</v>
      </c>
      <c r="AL9">
        <f t="shared" si="20"/>
        <v>1</v>
      </c>
      <c r="AM9">
        <f t="shared" si="34"/>
        <v>931193246.48356819</v>
      </c>
      <c r="AN9">
        <f t="shared" si="35"/>
        <v>1.9549538271914026</v>
      </c>
    </row>
    <row r="10" spans="1:40" x14ac:dyDescent="0.35">
      <c r="A10">
        <v>1967</v>
      </c>
      <c r="B10">
        <f>INDEX(p, MATCH($B$1, 'p2'!$B$5:$B$271, 0), MATCH(A10, 'p2'!$A$5:$BQ$5, 0))</f>
        <v>1.1911303070890755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3.8549851494587027E-2</v>
      </c>
      <c r="G10">
        <f t="shared" si="11"/>
        <v>13282672413.992517</v>
      </c>
      <c r="H10">
        <f t="shared" si="0"/>
        <v>891717899.61805534</v>
      </c>
      <c r="I10" s="4">
        <f t="shared" si="24"/>
        <v>7.196523065140735E-2</v>
      </c>
      <c r="J10">
        <f>INDEX(PQ, MATCH($B$1, PQ!$B$5:$B$271, 0), MATCH(A10, PQ!$A$5:$BQ$5, 0))</f>
        <v>15821393671.442499</v>
      </c>
      <c r="K10">
        <f t="shared" si="1"/>
        <v>1609999356.0001984</v>
      </c>
      <c r="L10" s="4">
        <f t="shared" si="25"/>
        <v>0.11328933110037981</v>
      </c>
      <c r="M10" s="20">
        <f t="shared" si="12"/>
        <v>4.1324100448972459E-2</v>
      </c>
      <c r="N10" t="str">
        <f t="shared" si="13"/>
        <v>inflation</v>
      </c>
      <c r="O10">
        <f t="shared" si="26"/>
        <v>1</v>
      </c>
      <c r="P10" s="22">
        <f t="shared" si="27"/>
        <v>2.7742489543854318E-3</v>
      </c>
      <c r="Q10">
        <f t="shared" si="14"/>
        <v>1609999356.0001984</v>
      </c>
      <c r="R10" s="4">
        <f t="shared" si="15"/>
        <v>0.11328933110037981</v>
      </c>
      <c r="S10">
        <f>INDEX(m, MATCH($B$1, 'M stock'!$B$5:$B$271, 0), MATCH(A10, 'M stock'!$A$5:$BQ$5, 0))</f>
        <v>7799396880.2412291</v>
      </c>
      <c r="T10" s="4">
        <f t="shared" si="16"/>
        <v>7.2903927818269904E-2</v>
      </c>
      <c r="U10" s="15">
        <f t="shared" si="17"/>
        <v>15821393671.442499</v>
      </c>
      <c r="V10" s="4">
        <f t="shared" si="28"/>
        <v>0.11328933110037981</v>
      </c>
      <c r="W10">
        <f t="shared" si="3"/>
        <v>6547895586.0855045</v>
      </c>
      <c r="X10" s="4">
        <f t="shared" si="29"/>
        <v>3.3078890025590613E-2</v>
      </c>
      <c r="Y10">
        <f t="shared" si="4"/>
        <v>2.0285406569736142</v>
      </c>
      <c r="Z10" s="10">
        <f t="shared" si="30"/>
        <v>3.7641211142019931E-2</v>
      </c>
      <c r="AA10">
        <f t="shared" si="18"/>
        <v>13282672413.992517</v>
      </c>
      <c r="AB10">
        <f t="shared" si="31"/>
        <v>891717899.61805534</v>
      </c>
      <c r="AC10" s="4">
        <f t="shared" si="36"/>
        <v>7.196523065140735E-2</v>
      </c>
      <c r="AD10">
        <f t="shared" si="5"/>
        <v>2538721257.4499817</v>
      </c>
      <c r="AE10">
        <f t="shared" si="19"/>
        <v>15821393671.442499</v>
      </c>
      <c r="AF10" s="4">
        <f t="shared" si="32"/>
        <v>0.11328933110037981</v>
      </c>
      <c r="AG10" s="4">
        <f t="shared" si="6"/>
        <v>4.1324100448972459E-2</v>
      </c>
      <c r="AH10" s="10">
        <f t="shared" si="37"/>
        <v>-2.2503165758352983E-2</v>
      </c>
      <c r="AI10" s="10">
        <f t="shared" si="38"/>
        <v>8.0210441074789196E-2</v>
      </c>
      <c r="AJ10" s="10">
        <f t="shared" si="39"/>
        <v>7.5648119958359877E-2</v>
      </c>
      <c r="AK10" t="str">
        <f t="shared" si="33"/>
        <v>inflation</v>
      </c>
      <c r="AL10">
        <f t="shared" si="20"/>
        <v>1</v>
      </c>
      <c r="AM10">
        <f t="shared" si="34"/>
        <v>1251501294.1557245</v>
      </c>
      <c r="AN10">
        <f t="shared" si="35"/>
        <v>2.0285406569736142</v>
      </c>
    </row>
    <row r="11" spans="1:40" x14ac:dyDescent="0.35">
      <c r="A11">
        <v>1968</v>
      </c>
      <c r="B11">
        <f>INDEX(p, MATCH($B$1, 'p2'!$B$5:$B$271, 0), MATCH(A11, 'p2'!$A$5:$BQ$5, 0))</f>
        <v>1.2378457599799364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3.9219430999976553E-2</v>
      </c>
      <c r="G11">
        <f t="shared" si="11"/>
        <v>13834351341.446827</v>
      </c>
      <c r="H11">
        <f t="shared" si="0"/>
        <v>551678927.45430946</v>
      </c>
      <c r="I11" s="4">
        <f t="shared" si="24"/>
        <v>4.1533729829333746E-2</v>
      </c>
      <c r="J11">
        <f>INDEX(PQ, MATCH($B$1, PQ!$B$5:$B$271, 0), MATCH(A11, PQ!$A$5:$BQ$5, 0))</f>
        <v>17124793150.082701</v>
      </c>
      <c r="K11">
        <f t="shared" si="1"/>
        <v>1303399478.6402016</v>
      </c>
      <c r="L11" s="4">
        <f t="shared" si="25"/>
        <v>8.2382090080523579E-2</v>
      </c>
      <c r="M11" s="20">
        <f t="shared" si="12"/>
        <v>4.0848360251189833E-2</v>
      </c>
      <c r="N11" t="str">
        <f t="shared" si="13"/>
        <v>inflation</v>
      </c>
      <c r="O11">
        <f t="shared" si="26"/>
        <v>1</v>
      </c>
      <c r="P11" s="22">
        <f t="shared" si="27"/>
        <v>1.6289292512132805E-3</v>
      </c>
      <c r="Q11">
        <f t="shared" si="14"/>
        <v>1303399478.6402016</v>
      </c>
      <c r="R11" s="4">
        <f t="shared" si="15"/>
        <v>8.2382090080523579E-2</v>
      </c>
      <c r="S11">
        <f>INDEX(m, MATCH($B$1, 'M stock'!$B$5:$B$271, 0), MATCH(A11, 'M stock'!$A$5:$BQ$5, 0))</f>
        <v>8858496456.6013966</v>
      </c>
      <c r="T11" s="4">
        <f t="shared" si="16"/>
        <v>0.13579249685873279</v>
      </c>
      <c r="U11" s="15">
        <f t="shared" si="17"/>
        <v>17124793150.082701</v>
      </c>
      <c r="V11" s="4">
        <f t="shared" si="28"/>
        <v>8.2382090080523579E-2</v>
      </c>
      <c r="W11">
        <f t="shared" si="3"/>
        <v>7156381467.7080441</v>
      </c>
      <c r="X11" s="4">
        <f t="shared" si="29"/>
        <v>9.2928464362747668E-2</v>
      </c>
      <c r="Y11">
        <f t="shared" si="4"/>
        <v>1.9331489529830108</v>
      </c>
      <c r="Z11" s="10">
        <f t="shared" si="30"/>
        <v>-4.7024792755654472E-2</v>
      </c>
      <c r="AA11">
        <f t="shared" si="18"/>
        <v>13834351341.446827</v>
      </c>
      <c r="AB11">
        <f t="shared" si="31"/>
        <v>551678927.45430946</v>
      </c>
      <c r="AC11" s="4">
        <f t="shared" si="36"/>
        <v>4.1533729829333746E-2</v>
      </c>
      <c r="AD11">
        <f t="shared" si="5"/>
        <v>3290441808.6358738</v>
      </c>
      <c r="AE11">
        <f t="shared" si="19"/>
        <v>17124793150.082701</v>
      </c>
      <c r="AF11" s="4">
        <f t="shared" si="32"/>
        <v>8.2382090080523579E-2</v>
      </c>
      <c r="AG11" s="4">
        <f t="shared" si="6"/>
        <v>4.0848360251189833E-2</v>
      </c>
      <c r="AH11" s="10">
        <f t="shared" si="37"/>
        <v>-3.4757380484473507E-2</v>
      </c>
      <c r="AI11" s="10">
        <f t="shared" si="38"/>
        <v>-1.0546374282224089E-2</v>
      </c>
      <c r="AJ11" s="10">
        <f t="shared" si="39"/>
        <v>0.12940688283617804</v>
      </c>
      <c r="AK11" t="str">
        <f t="shared" si="33"/>
        <v>inflation</v>
      </c>
      <c r="AL11">
        <f t="shared" si="20"/>
        <v>1</v>
      </c>
      <c r="AM11">
        <f t="shared" si="34"/>
        <v>1702114988.8933527</v>
      </c>
      <c r="AN11">
        <f t="shared" si="35"/>
        <v>1.9331489529830108</v>
      </c>
    </row>
    <row r="12" spans="1:40" x14ac:dyDescent="0.35">
      <c r="A12">
        <v>1969</v>
      </c>
      <c r="B12">
        <f>INDEX(p, MATCH($B$1, 'p2'!$B$5:$B$271, 0), MATCH(A12, 'p2'!$A$5:$BQ$5, 0))</f>
        <v>1.3292816638871841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7.3866960540164298E-2</v>
      </c>
      <c r="G12">
        <f t="shared" si="11"/>
        <v>14486765913.019798</v>
      </c>
      <c r="H12">
        <f t="shared" si="0"/>
        <v>652414571.57297134</v>
      </c>
      <c r="I12" s="4">
        <f t="shared" si="24"/>
        <v>4.7159028672228327E-2</v>
      </c>
      <c r="J12">
        <f>INDEX(PQ, MATCH($B$1, PQ!$B$5:$B$271, 0), MATCH(A12, PQ!$A$5:$BQ$5, 0))</f>
        <v>19256992297.203098</v>
      </c>
      <c r="K12">
        <f t="shared" si="1"/>
        <v>2132199147.1203976</v>
      </c>
      <c r="L12" s="4">
        <f t="shared" si="25"/>
        <v>0.12450948332243654</v>
      </c>
      <c r="M12" s="20">
        <f t="shared" si="12"/>
        <v>7.7350454650208206E-2</v>
      </c>
      <c r="N12" t="str">
        <f t="shared" si="13"/>
        <v>inflation</v>
      </c>
      <c r="O12">
        <f t="shared" si="26"/>
        <v>1</v>
      </c>
      <c r="P12" s="22">
        <f t="shared" si="27"/>
        <v>3.4834941100439082E-3</v>
      </c>
      <c r="Q12">
        <f t="shared" si="14"/>
        <v>2132199147.1203976</v>
      </c>
      <c r="R12" s="4">
        <f t="shared" si="15"/>
        <v>0.12450948332243654</v>
      </c>
      <c r="S12">
        <f>INDEX(m, MATCH($B$1, 'M stock'!$B$5:$B$271, 0), MATCH(A12, 'M stock'!$A$5:$BQ$5, 0))</f>
        <v>9896176041.5295868</v>
      </c>
      <c r="T12" s="4">
        <f t="shared" si="16"/>
        <v>0.11713947056499709</v>
      </c>
      <c r="U12" s="15">
        <f t="shared" si="17"/>
        <v>19256992297.203098</v>
      </c>
      <c r="V12" s="4">
        <f t="shared" si="28"/>
        <v>0.12450948332243654</v>
      </c>
      <c r="W12">
        <f t="shared" si="3"/>
        <v>7444754795.3008356</v>
      </c>
      <c r="X12" s="4">
        <f t="shared" si="29"/>
        <v>4.0295969254018557E-2</v>
      </c>
      <c r="Y12">
        <f t="shared" si="4"/>
        <v>1.9459023582837025</v>
      </c>
      <c r="Z12" s="10">
        <f t="shared" si="30"/>
        <v>6.597218119696424E-3</v>
      </c>
      <c r="AA12">
        <f t="shared" si="18"/>
        <v>14486765913.019798</v>
      </c>
      <c r="AB12">
        <f t="shared" si="31"/>
        <v>652414571.57297134</v>
      </c>
      <c r="AC12" s="4">
        <f t="shared" si="36"/>
        <v>4.7159028672228327E-2</v>
      </c>
      <c r="AD12">
        <f t="shared" si="5"/>
        <v>4770226384.1833</v>
      </c>
      <c r="AE12">
        <f t="shared" si="19"/>
        <v>19256992297.203098</v>
      </c>
      <c r="AF12" s="4">
        <f t="shared" si="32"/>
        <v>0.12450948332243654</v>
      </c>
      <c r="AG12" s="4">
        <f t="shared" si="6"/>
        <v>7.7350454650208206E-2</v>
      </c>
      <c r="AH12" s="10">
        <f t="shared" si="37"/>
        <v>3.0340824304512126E-2</v>
      </c>
      <c r="AI12" s="10">
        <f t="shared" si="38"/>
        <v>8.4213514068417983E-2</v>
      </c>
      <c r="AJ12" s="10">
        <f t="shared" si="39"/>
        <v>0.11791226520274012</v>
      </c>
      <c r="AK12" t="str">
        <f t="shared" si="33"/>
        <v>inflation</v>
      </c>
      <c r="AL12">
        <f t="shared" si="20"/>
        <v>1</v>
      </c>
      <c r="AM12">
        <f t="shared" si="34"/>
        <v>2451421246.2287512</v>
      </c>
      <c r="AN12">
        <f t="shared" si="35"/>
        <v>1.9459023582837025</v>
      </c>
    </row>
    <row r="13" spans="1:40" x14ac:dyDescent="0.35">
      <c r="A13">
        <v>1970</v>
      </c>
      <c r="B13">
        <f>INDEX(p, MATCH($B$1, 'p2'!$B$5:$B$271, 0), MATCH(A13, 'p2'!$A$5:$BQ$5, 0))</f>
        <v>1.3916320906236201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4.690535379394789E-2</v>
      </c>
      <c r="G13">
        <f t="shared" si="11"/>
        <v>15247127208.122215</v>
      </c>
      <c r="H13">
        <f t="shared" si="0"/>
        <v>760361295.10241699</v>
      </c>
      <c r="I13" s="4">
        <f t="shared" si="24"/>
        <v>5.2486614311828689E-2</v>
      </c>
      <c r="J13">
        <f>INDEX(PQ, MATCH($B$1, PQ!$B$5:$B$271, 0), MATCH(A13, PQ!$A$5:$BQ$5, 0))</f>
        <v>21218391512.643398</v>
      </c>
      <c r="K13">
        <f t="shared" si="1"/>
        <v>1961399215.4403</v>
      </c>
      <c r="L13" s="4">
        <f t="shared" si="25"/>
        <v>0.10185387131951937</v>
      </c>
      <c r="M13" s="20">
        <f t="shared" si="12"/>
        <v>4.9367257007690679E-2</v>
      </c>
      <c r="N13" t="str">
        <f t="shared" si="13"/>
        <v>inflation</v>
      </c>
      <c r="O13">
        <f t="shared" si="26"/>
        <v>1</v>
      </c>
      <c r="P13" s="22">
        <f t="shared" si="27"/>
        <v>2.4619032137427888E-3</v>
      </c>
      <c r="Q13">
        <f t="shared" si="14"/>
        <v>1961399215.4403</v>
      </c>
      <c r="R13" s="4">
        <f t="shared" si="15"/>
        <v>0.10185387131951937</v>
      </c>
      <c r="S13">
        <f>INDEX(m, MATCH($B$1, 'M stock'!$B$5:$B$271, 0), MATCH(A13, 'M stock'!$A$5:$BQ$5, 0))</f>
        <v>10828085668.765739</v>
      </c>
      <c r="T13" s="4">
        <f t="shared" si="16"/>
        <v>9.4168659017924414E-2</v>
      </c>
      <c r="U13" s="15">
        <f t="shared" si="17"/>
        <v>21218391512.643398</v>
      </c>
      <c r="V13" s="4">
        <f t="shared" si="28"/>
        <v>0.10185387131951937</v>
      </c>
      <c r="W13">
        <f t="shared" si="3"/>
        <v>7780853676.5729818</v>
      </c>
      <c r="X13" s="4">
        <f t="shared" si="29"/>
        <v>4.5145728840430506E-2</v>
      </c>
      <c r="Y13">
        <f t="shared" si="4"/>
        <v>1.9595699703271758</v>
      </c>
      <c r="Z13" s="10">
        <f t="shared" si="30"/>
        <v>7.0237912941984648E-3</v>
      </c>
      <c r="AA13">
        <f t="shared" si="18"/>
        <v>15247127208.122215</v>
      </c>
      <c r="AB13">
        <f t="shared" si="31"/>
        <v>760361295.10241699</v>
      </c>
      <c r="AC13" s="4">
        <f t="shared" si="36"/>
        <v>5.2486614311828689E-2</v>
      </c>
      <c r="AD13">
        <f t="shared" si="5"/>
        <v>5971264304.521183</v>
      </c>
      <c r="AE13">
        <f t="shared" si="19"/>
        <v>21218391512.643398</v>
      </c>
      <c r="AF13" s="4">
        <f t="shared" si="32"/>
        <v>0.10185387131951937</v>
      </c>
      <c r="AG13" s="4">
        <f t="shared" si="6"/>
        <v>4.9367257007690679E-2</v>
      </c>
      <c r="AH13" s="10">
        <f t="shared" si="37"/>
        <v>1.8933763105717843E-2</v>
      </c>
      <c r="AI13" s="10">
        <f t="shared" si="38"/>
        <v>5.6708142479088862E-2</v>
      </c>
      <c r="AJ13" s="10">
        <f t="shared" si="39"/>
        <v>9.4830080025320909E-2</v>
      </c>
      <c r="AK13" t="str">
        <f t="shared" si="33"/>
        <v>inflation</v>
      </c>
      <c r="AL13">
        <f t="shared" si="20"/>
        <v>1</v>
      </c>
      <c r="AM13">
        <f t="shared" si="34"/>
        <v>3047231992.1927576</v>
      </c>
      <c r="AN13">
        <f t="shared" si="35"/>
        <v>1.9595699703271758</v>
      </c>
    </row>
    <row r="14" spans="1:40" x14ac:dyDescent="0.35">
      <c r="A14">
        <v>1971</v>
      </c>
      <c r="B14">
        <f>INDEX(p, MATCH($B$1, 'p2'!$B$5:$B$271, 0), MATCH(A14, 'p2'!$A$5:$BQ$5, 0))</f>
        <v>1.4743563649928886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5.9444069252670019E-2</v>
      </c>
      <c r="G14">
        <f t="shared" si="11"/>
        <v>15878845301.008295</v>
      </c>
      <c r="H14">
        <f t="shared" si="0"/>
        <v>631718092.88607979</v>
      </c>
      <c r="I14" s="4">
        <f t="shared" si="24"/>
        <v>4.1431942179216599E-2</v>
      </c>
      <c r="J14">
        <f>INDEX(PQ, MATCH($B$1, PQ!$B$5:$B$271, 0), MATCH(A14, PQ!$A$5:$BQ$5, 0))</f>
        <v>23411076638.278999</v>
      </c>
      <c r="K14">
        <f t="shared" si="1"/>
        <v>2192685125.635601</v>
      </c>
      <c r="L14" s="4">
        <f t="shared" si="25"/>
        <v>0.10333889467206062</v>
      </c>
      <c r="M14" s="20">
        <f t="shared" si="12"/>
        <v>6.1906952492844017E-2</v>
      </c>
      <c r="N14" t="str">
        <f t="shared" si="13"/>
        <v>inflation</v>
      </c>
      <c r="O14">
        <f t="shared" si="26"/>
        <v>1</v>
      </c>
      <c r="P14" s="22">
        <f t="shared" si="27"/>
        <v>2.4628832401739978E-3</v>
      </c>
      <c r="Q14">
        <f t="shared" si="14"/>
        <v>2192685125.635601</v>
      </c>
      <c r="R14" s="4">
        <f t="shared" si="15"/>
        <v>0.10333889467206062</v>
      </c>
      <c r="S14">
        <f>INDEX(m, MATCH($B$1, 'M stock'!$B$5:$B$271, 0), MATCH(A14, 'M stock'!$A$5:$BQ$5, 0))</f>
        <v>11725951704.168108</v>
      </c>
      <c r="T14" s="4">
        <f t="shared" si="16"/>
        <v>8.2920108213801524E-2</v>
      </c>
      <c r="U14" s="15">
        <f t="shared" si="17"/>
        <v>23411076638.278999</v>
      </c>
      <c r="V14" s="4">
        <f t="shared" si="28"/>
        <v>0.10333889467206062</v>
      </c>
      <c r="W14">
        <f t="shared" si="3"/>
        <v>7953268275.2888355</v>
      </c>
      <c r="X14" s="4">
        <f t="shared" si="29"/>
        <v>2.2158828051858752E-2</v>
      </c>
      <c r="Y14">
        <f t="shared" si="4"/>
        <v>1.996518255312044</v>
      </c>
      <c r="Z14" s="10">
        <f t="shared" si="30"/>
        <v>1.8855302716595076E-2</v>
      </c>
      <c r="AA14">
        <f t="shared" si="18"/>
        <v>15878845301.008295</v>
      </c>
      <c r="AB14">
        <f t="shared" si="31"/>
        <v>631718092.88607979</v>
      </c>
      <c r="AC14" s="4">
        <f t="shared" si="36"/>
        <v>4.1431942179216599E-2</v>
      </c>
      <c r="AD14">
        <f t="shared" si="5"/>
        <v>7532231337.2707043</v>
      </c>
      <c r="AE14">
        <f t="shared" si="19"/>
        <v>23411076638.278999</v>
      </c>
      <c r="AF14" s="4">
        <f t="shared" si="32"/>
        <v>0.10333889467206062</v>
      </c>
      <c r="AG14" s="4">
        <f t="shared" si="6"/>
        <v>6.1906952492844017E-2</v>
      </c>
      <c r="AH14" s="10">
        <f t="shared" si="37"/>
        <v>8.3294965523811465E-3</v>
      </c>
      <c r="AI14" s="10">
        <f t="shared" si="38"/>
        <v>8.1180066620201857E-2</v>
      </c>
      <c r="AJ14" s="10">
        <f t="shared" si="39"/>
        <v>8.4483591955465537E-2</v>
      </c>
      <c r="AK14" t="str">
        <f t="shared" si="33"/>
        <v>inflation</v>
      </c>
      <c r="AL14">
        <f t="shared" si="20"/>
        <v>1</v>
      </c>
      <c r="AM14">
        <f t="shared" si="34"/>
        <v>3772683428.879272</v>
      </c>
      <c r="AN14">
        <f t="shared" si="35"/>
        <v>1.996518255312044</v>
      </c>
    </row>
    <row r="15" spans="1:40" x14ac:dyDescent="0.35">
      <c r="A15">
        <v>1972</v>
      </c>
      <c r="B15">
        <f>INDEX(p, MATCH($B$1, 'p2'!$B$5:$B$271, 0), MATCH(A15, 'p2'!$A$5:$BQ$5, 0))</f>
        <v>1.6324294583162644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0.10721498348476848</v>
      </c>
      <c r="G15">
        <f t="shared" si="11"/>
        <v>15018057345.137314</v>
      </c>
      <c r="H15">
        <f t="shared" si="0"/>
        <v>-860787955.87098122</v>
      </c>
      <c r="I15" s="4">
        <f t="shared" si="24"/>
        <v>-5.4209732480756757E-2</v>
      </c>
      <c r="J15">
        <f>INDEX(PQ, MATCH($B$1, PQ!$B$5:$B$271, 0), MATCH(A15, PQ!$A$5:$BQ$5, 0))</f>
        <v>24515919216.885101</v>
      </c>
      <c r="K15">
        <f t="shared" si="1"/>
        <v>1104842578.606102</v>
      </c>
      <c r="L15" s="4">
        <f t="shared" si="25"/>
        <v>4.719315543137368E-2</v>
      </c>
      <c r="M15" s="20">
        <f t="shared" si="12"/>
        <v>0.10140288791213044</v>
      </c>
      <c r="N15" t="str">
        <f t="shared" si="13"/>
        <v>inflation</v>
      </c>
      <c r="O15">
        <f t="shared" si="26"/>
        <v>1</v>
      </c>
      <c r="P15" s="22">
        <f t="shared" si="27"/>
        <v>-5.8120955726380374E-3</v>
      </c>
      <c r="Q15">
        <f t="shared" si="14"/>
        <v>1104842578.606102</v>
      </c>
      <c r="R15" s="4">
        <f t="shared" si="15"/>
        <v>4.719315543137368E-2</v>
      </c>
      <c r="S15">
        <f>INDEX(m, MATCH($B$1, 'M stock'!$B$5:$B$271, 0), MATCH(A15, 'M stock'!$A$5:$BQ$5, 0))</f>
        <v>12840027317.96155</v>
      </c>
      <c r="T15" s="4">
        <f t="shared" si="16"/>
        <v>9.500939811967947E-2</v>
      </c>
      <c r="U15" s="15">
        <f t="shared" si="17"/>
        <v>24515919216.885101</v>
      </c>
      <c r="V15" s="4">
        <f t="shared" si="28"/>
        <v>4.719315543137368E-2</v>
      </c>
      <c r="W15">
        <f t="shared" si="3"/>
        <v>7865593978.685689</v>
      </c>
      <c r="X15" s="4">
        <f t="shared" si="29"/>
        <v>-1.1023681531723827E-2</v>
      </c>
      <c r="Y15">
        <f t="shared" si="4"/>
        <v>1.9093354406334071</v>
      </c>
      <c r="Z15" s="10">
        <f t="shared" si="30"/>
        <v>-4.3667426754888702E-2</v>
      </c>
      <c r="AA15">
        <f t="shared" si="18"/>
        <v>15018057345.137314</v>
      </c>
      <c r="AB15">
        <f t="shared" si="31"/>
        <v>-860787955.87098122</v>
      </c>
      <c r="AC15" s="4">
        <f t="shared" si="36"/>
        <v>-5.4209732480756757E-2</v>
      </c>
      <c r="AD15">
        <f t="shared" si="5"/>
        <v>9497861871.7477875</v>
      </c>
      <c r="AE15">
        <f t="shared" si="19"/>
        <v>24515919216.885101</v>
      </c>
      <c r="AF15" s="4">
        <f t="shared" si="32"/>
        <v>4.719315543137368E-2</v>
      </c>
      <c r="AG15" s="4">
        <f t="shared" si="6"/>
        <v>0.10140288791213044</v>
      </c>
      <c r="AH15" s="10">
        <f t="shared" si="37"/>
        <v>-0.31204757629933788</v>
      </c>
      <c r="AI15" s="10">
        <f t="shared" si="38"/>
        <v>5.8216836963097505E-2</v>
      </c>
      <c r="AJ15" s="10">
        <f t="shared" si="39"/>
        <v>9.086058218626239E-2</v>
      </c>
      <c r="AK15" t="str">
        <f t="shared" si="33"/>
        <v>inflation</v>
      </c>
      <c r="AL15">
        <f t="shared" si="20"/>
        <v>1</v>
      </c>
      <c r="AM15">
        <f t="shared" si="34"/>
        <v>4974433339.2758617</v>
      </c>
      <c r="AN15">
        <f t="shared" si="35"/>
        <v>1.9093354406334071</v>
      </c>
    </row>
    <row r="16" spans="1:40" x14ac:dyDescent="0.35">
      <c r="A16">
        <v>1973</v>
      </c>
      <c r="B16">
        <f>INDEX(p, MATCH($B$1, 'p2'!$B$5:$B$271, 0), MATCH(A16, 'p2'!$A$5:$BQ$5, 0))</f>
        <v>1.9120194391078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0.17127232014050575</v>
      </c>
      <c r="G16">
        <f t="shared" si="11"/>
        <v>17396670414.431511</v>
      </c>
      <c r="H16">
        <f t="shared" si="0"/>
        <v>2378613069.2941971</v>
      </c>
      <c r="I16" s="4">
        <f t="shared" si="24"/>
        <v>0.15838353887124865</v>
      </c>
      <c r="J16">
        <f>INDEX(PQ, MATCH($B$1, PQ!$B$5:$B$271, 0), MATCH(A16, PQ!$A$5:$BQ$5, 0))</f>
        <v>33262772008.1446</v>
      </c>
      <c r="K16">
        <f t="shared" si="1"/>
        <v>8746852791.2594986</v>
      </c>
      <c r="L16" s="4">
        <f t="shared" si="25"/>
        <v>0.35678257518629725</v>
      </c>
      <c r="M16" s="20">
        <f t="shared" si="12"/>
        <v>0.1983990363150486</v>
      </c>
      <c r="N16" t="str">
        <f t="shared" si="13"/>
        <v>inflation</v>
      </c>
      <c r="O16">
        <f t="shared" si="26"/>
        <v>1</v>
      </c>
      <c r="P16" s="22">
        <f t="shared" si="27"/>
        <v>2.7126716174542848E-2</v>
      </c>
      <c r="Q16">
        <f t="shared" si="14"/>
        <v>8746852791.2594986</v>
      </c>
      <c r="R16" s="4">
        <f t="shared" si="15"/>
        <v>0.35678257518629725</v>
      </c>
      <c r="S16">
        <f>INDEX(m, MATCH($B$1, 'M stock'!$B$5:$B$271, 0), MATCH(A16, 'M stock'!$A$5:$BQ$5, 0))</f>
        <v>17452688127.108383</v>
      </c>
      <c r="T16" s="4">
        <f t="shared" si="16"/>
        <v>0.35924073173071158</v>
      </c>
      <c r="U16" s="15">
        <f t="shared" si="17"/>
        <v>33262772008.1446</v>
      </c>
      <c r="V16" s="4">
        <f t="shared" si="28"/>
        <v>0.35678257518629725</v>
      </c>
      <c r="W16">
        <f t="shared" si="3"/>
        <v>9127882159.6355114</v>
      </c>
      <c r="X16" s="4">
        <f t="shared" si="29"/>
        <v>0.16048224512610121</v>
      </c>
      <c r="Y16">
        <f t="shared" si="4"/>
        <v>1.9058824500782323</v>
      </c>
      <c r="Z16" s="10">
        <f t="shared" si="30"/>
        <v>-1.8084776942229081E-3</v>
      </c>
      <c r="AA16">
        <f t="shared" si="18"/>
        <v>17396670414.431515</v>
      </c>
      <c r="AB16">
        <f t="shared" si="31"/>
        <v>2378613069.2942009</v>
      </c>
      <c r="AC16" s="4">
        <f t="shared" si="36"/>
        <v>0.1583835388712489</v>
      </c>
      <c r="AD16">
        <f t="shared" si="5"/>
        <v>15866101593.713085</v>
      </c>
      <c r="AE16">
        <f t="shared" si="19"/>
        <v>33262772008.1446</v>
      </c>
      <c r="AF16" s="4">
        <f t="shared" si="32"/>
        <v>0.35678257518629725</v>
      </c>
      <c r="AG16" s="4">
        <f t="shared" si="6"/>
        <v>0.1983990363150486</v>
      </c>
      <c r="AH16" s="10">
        <f t="shared" si="37"/>
        <v>0.165324000738441</v>
      </c>
      <c r="AI16" s="10">
        <f t="shared" si="38"/>
        <v>0.19630033006019604</v>
      </c>
      <c r="AJ16" s="10">
        <f t="shared" si="39"/>
        <v>0.35859105288052018</v>
      </c>
      <c r="AK16" t="str">
        <f t="shared" si="33"/>
        <v>inflation</v>
      </c>
      <c r="AL16">
        <f t="shared" si="20"/>
        <v>1</v>
      </c>
      <c r="AM16">
        <f t="shared" si="34"/>
        <v>8324805967.4728718</v>
      </c>
      <c r="AN16">
        <f t="shared" si="35"/>
        <v>1.9058824500782323</v>
      </c>
    </row>
    <row r="17" spans="1:40" x14ac:dyDescent="0.35">
      <c r="A17">
        <v>1974</v>
      </c>
      <c r="B17">
        <f>INDEX(p, MATCH($B$1, 'p2'!$B$5:$B$271, 0), MATCH(A17, 'p2'!$A$5:$BQ$5, 0))</f>
        <v>2.1953349501096566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0.14817606202479786</v>
      </c>
      <c r="G17">
        <f t="shared" si="11"/>
        <v>18853244281.712826</v>
      </c>
      <c r="H17">
        <f t="shared" si="0"/>
        <v>1456573867.2813148</v>
      </c>
      <c r="I17" s="4">
        <f t="shared" si="24"/>
        <v>8.3727163450369527E-2</v>
      </c>
      <c r="J17">
        <f>INDEX(PQ, MATCH($B$1, PQ!$B$5:$B$271, 0), MATCH(A17, PQ!$A$5:$BQ$5, 0))</f>
        <v>41389186094.599197</v>
      </c>
      <c r="K17">
        <f t="shared" si="1"/>
        <v>8126414086.4545975</v>
      </c>
      <c r="L17" s="4">
        <f t="shared" si="25"/>
        <v>0.24430958683974965</v>
      </c>
      <c r="M17" s="20">
        <f t="shared" si="12"/>
        <v>0.16058242338938011</v>
      </c>
      <c r="N17" t="str">
        <f t="shared" si="13"/>
        <v>inflation</v>
      </c>
      <c r="O17">
        <f t="shared" si="26"/>
        <v>1</v>
      </c>
      <c r="P17" s="22">
        <f t="shared" si="27"/>
        <v>1.2406361364582258E-2</v>
      </c>
      <c r="Q17">
        <f t="shared" si="14"/>
        <v>8126414086.4545975</v>
      </c>
      <c r="R17" s="4">
        <f t="shared" si="15"/>
        <v>0.24430958683974965</v>
      </c>
      <c r="S17">
        <f>INDEX(m, MATCH($B$1, 'M stock'!$B$5:$B$271, 0), MATCH(A17, 'M stock'!$A$5:$BQ$5, 0))</f>
        <v>20794154916.207581</v>
      </c>
      <c r="T17" s="4">
        <f t="shared" si="16"/>
        <v>0.19145857444785624</v>
      </c>
      <c r="U17" s="15">
        <f t="shared" si="17"/>
        <v>41389186094.599197</v>
      </c>
      <c r="V17" s="4">
        <f t="shared" si="28"/>
        <v>0.24430958683974965</v>
      </c>
      <c r="W17">
        <f t="shared" si="3"/>
        <v>9471973702.7686443</v>
      </c>
      <c r="X17" s="4">
        <f t="shared" si="29"/>
        <v>3.7696755623636682E-2</v>
      </c>
      <c r="Y17">
        <f t="shared" si="4"/>
        <v>1.9904240524023047</v>
      </c>
      <c r="Z17" s="10">
        <f t="shared" si="30"/>
        <v>4.4358245872195383E-2</v>
      </c>
      <c r="AA17">
        <f t="shared" si="18"/>
        <v>18853244281.71283</v>
      </c>
      <c r="AB17">
        <f t="shared" si="31"/>
        <v>1456573867.2813148</v>
      </c>
      <c r="AC17" s="4">
        <f t="shared" si="36"/>
        <v>8.3727163450369513E-2</v>
      </c>
      <c r="AD17">
        <f t="shared" si="5"/>
        <v>22535941812.886368</v>
      </c>
      <c r="AE17">
        <f t="shared" si="19"/>
        <v>41389186094.599197</v>
      </c>
      <c r="AF17" s="4">
        <f t="shared" si="32"/>
        <v>0.24430958683974965</v>
      </c>
      <c r="AG17" s="4">
        <f t="shared" si="6"/>
        <v>0.16058242338938011</v>
      </c>
      <c r="AH17" s="10">
        <f t="shared" si="37"/>
        <v>0.14688402673849521</v>
      </c>
      <c r="AI17" s="10">
        <f t="shared" si="38"/>
        <v>0.20661283121611296</v>
      </c>
      <c r="AJ17" s="10">
        <f t="shared" si="39"/>
        <v>0.19995134096755426</v>
      </c>
      <c r="AK17" t="str">
        <f t="shared" si="33"/>
        <v>inflation</v>
      </c>
      <c r="AL17">
        <f t="shared" si="20"/>
        <v>1</v>
      </c>
      <c r="AM17">
        <f t="shared" si="34"/>
        <v>11322181213.438934</v>
      </c>
      <c r="AN17">
        <f t="shared" si="35"/>
        <v>1.9904240524023047</v>
      </c>
    </row>
    <row r="18" spans="1:40" x14ac:dyDescent="0.35">
      <c r="A18">
        <v>1975</v>
      </c>
      <c r="B18">
        <f>INDEX(p, MATCH($B$1, 'p2'!$B$5:$B$271, 0), MATCH(A18, 'p2'!$A$5:$BQ$5, 0))</f>
        <v>2.4356100847953712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0.10944805241392111</v>
      </c>
      <c r="G18">
        <f t="shared" si="11"/>
        <v>17616492040.442852</v>
      </c>
      <c r="H18">
        <f t="shared" si="0"/>
        <v>-1236752241.2699738</v>
      </c>
      <c r="I18" s="4">
        <f t="shared" si="24"/>
        <v>-6.5598908219186042E-2</v>
      </c>
      <c r="J18">
        <f>INDEX(PQ, MATCH($B$1, PQ!$B$5:$B$271, 0), MATCH(A18, PQ!$A$5:$BQ$5, 0))</f>
        <v>42906905672.419998</v>
      </c>
      <c r="K18">
        <f t="shared" si="1"/>
        <v>1517719577.8208008</v>
      </c>
      <c r="L18" s="4">
        <f t="shared" si="25"/>
        <v>3.6669471449665578E-2</v>
      </c>
      <c r="M18" s="20">
        <f t="shared" si="12"/>
        <v>0.10226837966885162</v>
      </c>
      <c r="N18" t="str">
        <f t="shared" si="13"/>
        <v>inflation</v>
      </c>
      <c r="O18">
        <f t="shared" si="26"/>
        <v>1</v>
      </c>
      <c r="P18" s="22">
        <f t="shared" si="27"/>
        <v>-7.1796727450694903E-3</v>
      </c>
      <c r="Q18">
        <f t="shared" si="14"/>
        <v>1517719577.8208008</v>
      </c>
      <c r="R18" s="4">
        <f t="shared" si="15"/>
        <v>3.6669471449665578E-2</v>
      </c>
      <c r="S18">
        <f>INDEX(m, MATCH($B$1, 'M stock'!$B$5:$B$271, 0), MATCH(A18, 'M stock'!$A$5:$BQ$5, 0))</f>
        <v>22820037105.751358</v>
      </c>
      <c r="T18" s="4">
        <f t="shared" si="16"/>
        <v>9.7425560101254458E-2</v>
      </c>
      <c r="U18" s="15">
        <f t="shared" si="17"/>
        <v>42906905672.419998</v>
      </c>
      <c r="V18" s="4">
        <f t="shared" si="28"/>
        <v>3.6669471449665578E-2</v>
      </c>
      <c r="W18">
        <f t="shared" si="3"/>
        <v>9369331014.1095886</v>
      </c>
      <c r="X18" s="4">
        <f t="shared" si="29"/>
        <v>-1.0836462587417594E-2</v>
      </c>
      <c r="Y18">
        <f t="shared" si="4"/>
        <v>1.8802294436938547</v>
      </c>
      <c r="Z18" s="10">
        <f t="shared" si="30"/>
        <v>-5.5362377969384306E-2</v>
      </c>
      <c r="AA18">
        <f t="shared" si="18"/>
        <v>17616492040.442852</v>
      </c>
      <c r="AB18">
        <f t="shared" si="31"/>
        <v>-1236752241.2699776</v>
      </c>
      <c r="AC18" s="4">
        <f t="shared" si="36"/>
        <v>-6.5598908219186236E-2</v>
      </c>
      <c r="AD18">
        <f t="shared" si="5"/>
        <v>25290413631.977146</v>
      </c>
      <c r="AE18">
        <f t="shared" si="19"/>
        <v>42906905672.419998</v>
      </c>
      <c r="AF18" s="4">
        <f t="shared" si="32"/>
        <v>3.6669471449665578E-2</v>
      </c>
      <c r="AG18" s="4">
        <f t="shared" si="6"/>
        <v>0.10226837966885162</v>
      </c>
      <c r="AH18" s="10">
        <f t="shared" si="37"/>
        <v>0.11119791406551395</v>
      </c>
      <c r="AI18" s="10">
        <f t="shared" si="38"/>
        <v>4.750593403708317E-2</v>
      </c>
      <c r="AJ18" s="10">
        <f t="shared" si="39"/>
        <v>9.2031849419049877E-2</v>
      </c>
      <c r="AK18" t="str">
        <f t="shared" si="33"/>
        <v>inflation</v>
      </c>
      <c r="AL18">
        <f t="shared" si="20"/>
        <v>1</v>
      </c>
      <c r="AM18">
        <f t="shared" si="34"/>
        <v>13450706091.641769</v>
      </c>
      <c r="AN18">
        <f t="shared" si="35"/>
        <v>1.8802294436938547</v>
      </c>
    </row>
    <row r="19" spans="1:40" x14ac:dyDescent="0.35">
      <c r="A19">
        <v>1976</v>
      </c>
      <c r="B19">
        <f>INDEX(p, MATCH($B$1, 'p2'!$B$5:$B$271, 0), MATCH(A19, 'p2'!$A$5:$BQ$5, 0))</f>
        <v>2.6862827082017002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0.10291984951581007</v>
      </c>
      <c r="G19">
        <f t="shared" si="11"/>
        <v>15318737734.481707</v>
      </c>
      <c r="H19">
        <f t="shared" si="0"/>
        <v>-2297754305.9611454</v>
      </c>
      <c r="I19" s="4">
        <f t="shared" si="24"/>
        <v>-0.13043200091630633</v>
      </c>
      <c r="J19">
        <f>INDEX(PQ, MATCH($B$1, PQ!$B$5:$B$271, 0), MATCH(A19, PQ!$A$5:$BQ$5, 0))</f>
        <v>41150460287.615097</v>
      </c>
      <c r="K19">
        <f t="shared" si="1"/>
        <v>-1756445384.8049011</v>
      </c>
      <c r="L19" s="4">
        <f t="shared" si="25"/>
        <v>-4.0936193306848535E-2</v>
      </c>
      <c r="M19" s="20">
        <f t="shared" si="12"/>
        <v>8.94958076094578E-2</v>
      </c>
      <c r="N19" t="str">
        <f t="shared" si="13"/>
        <v>inflation</v>
      </c>
      <c r="O19">
        <f t="shared" si="26"/>
        <v>1</v>
      </c>
      <c r="P19" s="22">
        <f t="shared" si="27"/>
        <v>-1.3424041906352269E-2</v>
      </c>
      <c r="Q19">
        <f t="shared" si="14"/>
        <v>-1756445384.8049011</v>
      </c>
      <c r="R19" s="4">
        <f t="shared" si="15"/>
        <v>-4.0936193306848535E-2</v>
      </c>
      <c r="S19">
        <f>INDEX(m, MATCH($B$1, 'M stock'!$B$5:$B$271, 0), MATCH(A19, 'M stock'!$A$5:$BQ$5, 0))</f>
        <v>21119295279.823837</v>
      </c>
      <c r="T19" s="4">
        <f t="shared" si="16"/>
        <v>-7.4528442615848373E-2</v>
      </c>
      <c r="U19" s="15">
        <f t="shared" si="17"/>
        <v>41150460287.615097</v>
      </c>
      <c r="V19" s="4">
        <f t="shared" si="28"/>
        <v>-4.0936193306848535E-2</v>
      </c>
      <c r="W19">
        <f t="shared" si="3"/>
        <v>7861903445.7329683</v>
      </c>
      <c r="X19" s="4">
        <f t="shared" si="29"/>
        <v>-0.16088956256391568</v>
      </c>
      <c r="Y19">
        <f t="shared" si="4"/>
        <v>1.948476961109961</v>
      </c>
      <c r="Z19" s="10">
        <f t="shared" si="30"/>
        <v>3.6297441062314646E-2</v>
      </c>
      <c r="AA19">
        <f t="shared" si="18"/>
        <v>15318737734.481707</v>
      </c>
      <c r="AB19">
        <f t="shared" si="31"/>
        <v>-2297754305.9611454</v>
      </c>
      <c r="AC19" s="4">
        <f t="shared" si="36"/>
        <v>-0.13043200091630633</v>
      </c>
      <c r="AD19">
        <f t="shared" si="5"/>
        <v>25831722553.133392</v>
      </c>
      <c r="AE19">
        <f t="shared" si="19"/>
        <v>41150460287.615097</v>
      </c>
      <c r="AF19" s="4">
        <f t="shared" si="32"/>
        <v>-4.0936193306848535E-2</v>
      </c>
      <c r="AG19" s="4">
        <f t="shared" si="6"/>
        <v>8.94958076094578E-2</v>
      </c>
      <c r="AH19" s="10">
        <f t="shared" si="37"/>
        <v>-0.14139032789186448</v>
      </c>
      <c r="AI19" s="10">
        <f t="shared" si="38"/>
        <v>0.11995336925706715</v>
      </c>
      <c r="AJ19" s="10">
        <f t="shared" si="39"/>
        <v>-7.7233634369163182E-2</v>
      </c>
      <c r="AK19" t="str">
        <f t="shared" si="33"/>
        <v>inflation</v>
      </c>
      <c r="AL19">
        <f t="shared" si="20"/>
        <v>1</v>
      </c>
      <c r="AM19">
        <f t="shared" si="34"/>
        <v>13257391834.09087</v>
      </c>
      <c r="AN19">
        <f t="shared" si="35"/>
        <v>1.948476961109961</v>
      </c>
    </row>
    <row r="20" spans="1:40" x14ac:dyDescent="0.35">
      <c r="A20">
        <v>1977</v>
      </c>
      <c r="B20">
        <f>INDEX(p, MATCH($B$1, 'p2'!$B$5:$B$271, 0), MATCH(A20, 'p2'!$A$5:$BQ$5, 0))</f>
        <v>2.9618008631577704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0.10256483955127435</v>
      </c>
      <c r="G20">
        <f t="shared" si="11"/>
        <v>15304341320.157225</v>
      </c>
      <c r="H20">
        <f t="shared" si="0"/>
        <v>-14396414.324481964</v>
      </c>
      <c r="I20" s="4">
        <f t="shared" si="24"/>
        <v>-9.39791161257129E-4</v>
      </c>
      <c r="J20">
        <f>INDEX(PQ, MATCH($B$1, PQ!$B$5:$B$271, 0), MATCH(A20, PQ!$A$5:$BQ$5, 0))</f>
        <v>45328411332.102798</v>
      </c>
      <c r="K20">
        <f t="shared" si="1"/>
        <v>4177951044.4877014</v>
      </c>
      <c r="L20" s="4">
        <f t="shared" si="25"/>
        <v>0.10152865886035117</v>
      </c>
      <c r="M20" s="20">
        <f t="shared" si="12"/>
        <v>0.1024684500216083</v>
      </c>
      <c r="N20" t="str">
        <f t="shared" si="13"/>
        <v>inflation</v>
      </c>
      <c r="O20">
        <f t="shared" si="26"/>
        <v>1</v>
      </c>
      <c r="P20" s="22">
        <f t="shared" si="27"/>
        <v>-9.6389529666049412E-5</v>
      </c>
      <c r="Q20">
        <f t="shared" si="14"/>
        <v>4177951044.4877014</v>
      </c>
      <c r="R20" s="4">
        <f t="shared" si="15"/>
        <v>0.10152865886035117</v>
      </c>
      <c r="S20">
        <f>INDEX(m, MATCH($B$1, 'M stock'!$B$5:$B$271, 0), MATCH(A20, 'M stock'!$A$5:$BQ$5, 0))</f>
        <v>23240815810.203953</v>
      </c>
      <c r="T20" s="4">
        <f t="shared" si="16"/>
        <v>0.10045413458501594</v>
      </c>
      <c r="U20" s="15">
        <f t="shared" si="17"/>
        <v>45328411332.102798</v>
      </c>
      <c r="V20" s="4">
        <f t="shared" si="28"/>
        <v>0.10152865886035117</v>
      </c>
      <c r="W20">
        <f t="shared" si="3"/>
        <v>7846852939.8108807</v>
      </c>
      <c r="X20" s="4">
        <f t="shared" si="29"/>
        <v>-1.9143590386188601E-3</v>
      </c>
      <c r="Y20">
        <f t="shared" si="4"/>
        <v>1.9503795263590196</v>
      </c>
      <c r="Z20" s="10">
        <f t="shared" si="30"/>
        <v>9.7643712860464693E-4</v>
      </c>
      <c r="AA20">
        <f t="shared" si="18"/>
        <v>15304341320.157227</v>
      </c>
      <c r="AB20">
        <f t="shared" si="31"/>
        <v>-14396414.324480057</v>
      </c>
      <c r="AC20" s="4">
        <f t="shared" si="36"/>
        <v>-9.3979116125700443E-4</v>
      </c>
      <c r="AD20">
        <f t="shared" si="5"/>
        <v>30024070011.945572</v>
      </c>
      <c r="AE20">
        <f t="shared" si="19"/>
        <v>45328411332.102798</v>
      </c>
      <c r="AF20" s="4">
        <f t="shared" si="32"/>
        <v>0.10152865886035117</v>
      </c>
      <c r="AG20" s="4">
        <f t="shared" si="6"/>
        <v>0.1024684500216083</v>
      </c>
      <c r="AH20" s="10">
        <f t="shared" si="37"/>
        <v>-5.8471143211950599E-2</v>
      </c>
      <c r="AI20" s="10">
        <f t="shared" si="38"/>
        <v>0.10344301789897004</v>
      </c>
      <c r="AJ20" s="10">
        <f t="shared" si="39"/>
        <v>0.10055222173174652</v>
      </c>
      <c r="AK20" t="str">
        <f t="shared" si="33"/>
        <v>inflation</v>
      </c>
      <c r="AL20">
        <f t="shared" si="20"/>
        <v>1</v>
      </c>
      <c r="AM20">
        <f t="shared" si="34"/>
        <v>15393962870.393072</v>
      </c>
      <c r="AN20">
        <f t="shared" si="35"/>
        <v>1.9503795263590196</v>
      </c>
    </row>
    <row r="21" spans="1:40" x14ac:dyDescent="0.35">
      <c r="A21">
        <v>1978</v>
      </c>
      <c r="B21">
        <f>INDEX(p, MATCH($B$1, 'p2'!$B$5:$B$271, 0), MATCH(A21, 'p2'!$A$5:$BQ$5, 0))</f>
        <v>3.2734007059474859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0.10520620973062263</v>
      </c>
      <c r="G21">
        <f t="shared" si="11"/>
        <v>15765687594.582294</v>
      </c>
      <c r="H21">
        <f t="shared" si="0"/>
        <v>461346274.42506981</v>
      </c>
      <c r="I21" s="4">
        <f t="shared" si="24"/>
        <v>3.0144797791293008E-2</v>
      </c>
      <c r="J21">
        <f>INDEX(PQ, MATCH($B$1, PQ!$B$5:$B$271, 0), MATCH(A21, PQ!$A$5:$BQ$5, 0))</f>
        <v>51607412901.853203</v>
      </c>
      <c r="K21">
        <f t="shared" si="1"/>
        <v>6279001569.7504044</v>
      </c>
      <c r="L21" s="4">
        <f t="shared" si="25"/>
        <v>0.13852242744063362</v>
      </c>
      <c r="M21" s="20">
        <f t="shared" si="12"/>
        <v>0.10837762964934061</v>
      </c>
      <c r="N21" t="str">
        <f t="shared" si="13"/>
        <v>inflation</v>
      </c>
      <c r="O21">
        <f t="shared" si="26"/>
        <v>1</v>
      </c>
      <c r="P21" s="22">
        <f t="shared" si="27"/>
        <v>3.1714199187179853E-3</v>
      </c>
      <c r="Q21">
        <f t="shared" si="14"/>
        <v>6279001569.7504044</v>
      </c>
      <c r="R21" s="4">
        <f t="shared" si="15"/>
        <v>0.13852242744063362</v>
      </c>
      <c r="S21">
        <f>INDEX(m, MATCH($B$1, 'M stock'!$B$5:$B$271, 0), MATCH(A21, 'M stock'!$A$5:$BQ$5, 0))</f>
        <v>26959341739.835407</v>
      </c>
      <c r="T21" s="4">
        <f t="shared" si="16"/>
        <v>0.15999980207230177</v>
      </c>
      <c r="U21" s="15">
        <f t="shared" si="17"/>
        <v>51607412901.853203</v>
      </c>
      <c r="V21" s="4">
        <f t="shared" si="28"/>
        <v>0.13852242744063362</v>
      </c>
      <c r="W21">
        <f t="shared" si="3"/>
        <v>8235881934.910265</v>
      </c>
      <c r="X21" s="4">
        <f t="shared" si="29"/>
        <v>4.9577709443954537E-2</v>
      </c>
      <c r="Y21">
        <f t="shared" si="4"/>
        <v>1.9142682859202584</v>
      </c>
      <c r="Z21" s="10">
        <f t="shared" si="30"/>
        <v>-1.8514981289910182E-2</v>
      </c>
      <c r="AA21">
        <f t="shared" si="18"/>
        <v>15765687594.582294</v>
      </c>
      <c r="AB21">
        <f t="shared" si="31"/>
        <v>461346274.4250679</v>
      </c>
      <c r="AC21" s="4">
        <f t="shared" si="36"/>
        <v>3.0144797791292879E-2</v>
      </c>
      <c r="AD21">
        <f t="shared" si="5"/>
        <v>35841725307.270905</v>
      </c>
      <c r="AE21">
        <f t="shared" si="19"/>
        <v>51607412901.853195</v>
      </c>
      <c r="AF21" s="4">
        <f t="shared" si="32"/>
        <v>0.13852242744063345</v>
      </c>
      <c r="AG21" s="4">
        <f t="shared" si="6"/>
        <v>0.10837762964934045</v>
      </c>
      <c r="AH21" s="10">
        <f t="shared" si="37"/>
        <v>-6.8620051528524711E-2</v>
      </c>
      <c r="AI21" s="10">
        <f t="shared" si="38"/>
        <v>8.8944717996678913E-2</v>
      </c>
      <c r="AJ21" s="10">
        <f t="shared" si="39"/>
        <v>0.15703740873054364</v>
      </c>
      <c r="AK21" t="str">
        <f t="shared" si="33"/>
        <v>inflation</v>
      </c>
      <c r="AL21">
        <f t="shared" si="20"/>
        <v>1</v>
      </c>
      <c r="AM21">
        <f t="shared" si="34"/>
        <v>18723459804.92514</v>
      </c>
      <c r="AN21">
        <f t="shared" si="35"/>
        <v>1.9142682859202584</v>
      </c>
    </row>
    <row r="22" spans="1:40" x14ac:dyDescent="0.35">
      <c r="A22">
        <v>1979</v>
      </c>
      <c r="B22">
        <f>INDEX(p, MATCH($B$1, 'p2'!$B$5:$B$271, 0), MATCH(A22, 'p2'!$A$5:$BQ$5, 0))</f>
        <v>3.7304245611026956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0.13961744870551196</v>
      </c>
      <c r="G22">
        <f t="shared" si="11"/>
        <v>16898521081.546326</v>
      </c>
      <c r="H22">
        <f t="shared" si="0"/>
        <v>1132833486.9640312</v>
      </c>
      <c r="I22" s="4">
        <f t="shared" si="24"/>
        <v>7.1854366019108301E-2</v>
      </c>
      <c r="J22">
        <f>INDEX(PQ, MATCH($B$1, PQ!$B$5:$B$271, 0), MATCH(A22, PQ!$A$5:$BQ$5, 0))</f>
        <v>63038658088.912102</v>
      </c>
      <c r="K22">
        <f t="shared" si="1"/>
        <v>11431245187.058899</v>
      </c>
      <c r="L22" s="4">
        <f t="shared" si="25"/>
        <v>0.22150393798656021</v>
      </c>
      <c r="M22" s="20">
        <f t="shared" si="12"/>
        <v>0.14964957196745191</v>
      </c>
      <c r="N22" t="str">
        <f t="shared" si="13"/>
        <v>inflation</v>
      </c>
      <c r="O22">
        <f t="shared" si="26"/>
        <v>1</v>
      </c>
      <c r="P22" s="22">
        <f t="shared" si="27"/>
        <v>1.0032123261939946E-2</v>
      </c>
      <c r="Q22">
        <f t="shared" si="14"/>
        <v>11431245187.058899</v>
      </c>
      <c r="R22" s="4">
        <f t="shared" si="15"/>
        <v>0.22150393798656021</v>
      </c>
      <c r="S22">
        <f>INDEX(m, MATCH($B$1, 'M stock'!$B$5:$B$271, 0), MATCH(A22, 'M stock'!$A$5:$BQ$5, 0))</f>
        <v>32543766619.201611</v>
      </c>
      <c r="T22" s="4">
        <f t="shared" si="16"/>
        <v>0.20714247896915816</v>
      </c>
      <c r="U22" s="15">
        <f t="shared" si="17"/>
        <v>63038658088.912102</v>
      </c>
      <c r="V22" s="4">
        <f t="shared" si="28"/>
        <v>0.22150393798656021</v>
      </c>
      <c r="W22">
        <f t="shared" si="3"/>
        <v>8723877426.3221741</v>
      </c>
      <c r="X22" s="4">
        <f t="shared" si="29"/>
        <v>5.9252366081572069E-2</v>
      </c>
      <c r="Y22">
        <f t="shared" si="4"/>
        <v>1.937042470422516</v>
      </c>
      <c r="Z22" s="10">
        <f t="shared" si="30"/>
        <v>1.1897070368748843E-2</v>
      </c>
      <c r="AA22">
        <f t="shared" si="18"/>
        <v>16898521081.546324</v>
      </c>
      <c r="AB22">
        <f t="shared" si="31"/>
        <v>1132833486.9640293</v>
      </c>
      <c r="AC22" s="4">
        <f t="shared" si="36"/>
        <v>7.1854366019108176E-2</v>
      </c>
      <c r="AD22">
        <f t="shared" si="5"/>
        <v>46140137007.365776</v>
      </c>
      <c r="AE22">
        <f t="shared" si="19"/>
        <v>63038658088.912102</v>
      </c>
      <c r="AF22" s="4">
        <f t="shared" si="32"/>
        <v>0.22150393798656037</v>
      </c>
      <c r="AG22" s="4">
        <f t="shared" si="6"/>
        <v>0.14964957196745207</v>
      </c>
      <c r="AH22" s="10">
        <f t="shared" si="37"/>
        <v>-0.10667585689199816</v>
      </c>
      <c r="AI22" s="10">
        <f t="shared" si="38"/>
        <v>0.16225157190498829</v>
      </c>
      <c r="AJ22" s="10">
        <f t="shared" si="39"/>
        <v>0.20960686761781153</v>
      </c>
      <c r="AK22" t="str">
        <f t="shared" si="33"/>
        <v>inflation</v>
      </c>
      <c r="AL22">
        <f t="shared" si="20"/>
        <v>1</v>
      </c>
      <c r="AM22">
        <f t="shared" si="34"/>
        <v>23819889192.879436</v>
      </c>
      <c r="AN22">
        <f t="shared" si="35"/>
        <v>1.937042470422516</v>
      </c>
    </row>
    <row r="23" spans="1:40" x14ac:dyDescent="0.35">
      <c r="A23">
        <v>1980</v>
      </c>
      <c r="B23">
        <f>INDEX(p, MATCH($B$1, 'p2'!$B$5:$B$271, 0), MATCH(A23, 'p2'!$A$5:$BQ$5, 0))</f>
        <v>4.5901443800759267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0.23046165520610395</v>
      </c>
      <c r="G23">
        <f t="shared" si="11"/>
        <v>19479096298.262455</v>
      </c>
      <c r="H23">
        <f t="shared" si="0"/>
        <v>2580575216.7161293</v>
      </c>
      <c r="I23" s="4">
        <f t="shared" si="24"/>
        <v>0.15271012204341314</v>
      </c>
      <c r="J23">
        <f>INDEX(PQ, MATCH($B$1, PQ!$B$5:$B$271, 0), MATCH(A23, PQ!$A$5:$BQ$5, 0))</f>
        <v>89411864402.4272</v>
      </c>
      <c r="K23">
        <f t="shared" si="1"/>
        <v>26373206313.515099</v>
      </c>
      <c r="L23" s="4">
        <f t="shared" si="25"/>
        <v>0.41836560474236828</v>
      </c>
      <c r="M23" s="20">
        <f t="shared" si="12"/>
        <v>0.26565548269895511</v>
      </c>
      <c r="N23" t="str">
        <f t="shared" si="13"/>
        <v>inflation</v>
      </c>
      <c r="O23">
        <f t="shared" si="26"/>
        <v>1</v>
      </c>
      <c r="P23" s="22">
        <f t="shared" si="27"/>
        <v>3.519382749285116E-2</v>
      </c>
      <c r="Q23">
        <f t="shared" si="14"/>
        <v>26373206313.515099</v>
      </c>
      <c r="R23" s="4">
        <f t="shared" si="15"/>
        <v>0.41836560474236828</v>
      </c>
      <c r="S23">
        <f>INDEX(m, MATCH($B$1, 'M stock'!$B$5:$B$271, 0), MATCH(A23, 'M stock'!$A$5:$BQ$5, 0))</f>
        <v>43223973272.866875</v>
      </c>
      <c r="T23" s="4">
        <f t="shared" si="16"/>
        <v>0.32817979487855853</v>
      </c>
      <c r="U23" s="15">
        <f t="shared" si="17"/>
        <v>89411864402.4272</v>
      </c>
      <c r="V23" s="4">
        <f t="shared" si="28"/>
        <v>0.41836560474236828</v>
      </c>
      <c r="W23">
        <f t="shared" si="3"/>
        <v>9416691435.7826576</v>
      </c>
      <c r="X23" s="4">
        <f t="shared" si="29"/>
        <v>7.9415834909610961E-2</v>
      </c>
      <c r="Y23">
        <f t="shared" si="4"/>
        <v>2.0685711569823222</v>
      </c>
      <c r="Z23" s="10">
        <f t="shared" si="30"/>
        <v>6.7901808333152652E-2</v>
      </c>
      <c r="AA23">
        <f t="shared" si="18"/>
        <v>19479096298.262455</v>
      </c>
      <c r="AB23">
        <f t="shared" si="31"/>
        <v>2580575216.7161312</v>
      </c>
      <c r="AC23" s="4">
        <f t="shared" si="36"/>
        <v>0.15271012204341328</v>
      </c>
      <c r="AD23">
        <f t="shared" si="5"/>
        <v>69932768104.164749</v>
      </c>
      <c r="AE23">
        <f t="shared" si="19"/>
        <v>89411864402.4272</v>
      </c>
      <c r="AF23" s="4">
        <f t="shared" si="32"/>
        <v>0.41836560474236828</v>
      </c>
      <c r="AG23" s="4">
        <f t="shared" si="6"/>
        <v>0.26565548269895511</v>
      </c>
      <c r="AH23" s="10">
        <f t="shared" si="37"/>
        <v>0.37819554693364271</v>
      </c>
      <c r="AI23" s="10">
        <f t="shared" si="38"/>
        <v>0.33894976983275732</v>
      </c>
      <c r="AJ23" s="10">
        <f t="shared" si="39"/>
        <v>0.35046379640921566</v>
      </c>
      <c r="AK23" t="str">
        <f t="shared" si="33"/>
        <v>inflation</v>
      </c>
      <c r="AL23">
        <f t="shared" si="20"/>
        <v>1</v>
      </c>
      <c r="AM23">
        <f t="shared" si="34"/>
        <v>33807281837.084217</v>
      </c>
      <c r="AN23">
        <f t="shared" si="35"/>
        <v>2.0685711569823222</v>
      </c>
    </row>
    <row r="24" spans="1:40" x14ac:dyDescent="0.35">
      <c r="A24">
        <v>1981</v>
      </c>
      <c r="B24">
        <f>INDEX(p, MATCH($B$1, 'p2'!$B$5:$B$271, 0), MATCH(A24, 'p2'!$A$5:$BQ$5, 0))</f>
        <v>5.1137158298316221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0.11406426604538196</v>
      </c>
      <c r="G24">
        <f t="shared" si="11"/>
        <v>18214049286.901115</v>
      </c>
      <c r="H24">
        <f t="shared" si="0"/>
        <v>-1265047011.3613396</v>
      </c>
      <c r="I24" s="4">
        <f t="shared" si="24"/>
        <v>-6.4943824497350131E-2</v>
      </c>
      <c r="J24">
        <f>INDEX(PQ, MATCH($B$1, PQ!$B$5:$B$271, 0), MATCH(A24, PQ!$A$5:$BQ$5, 0))</f>
        <v>93141472163.759598</v>
      </c>
      <c r="K24">
        <f t="shared" si="1"/>
        <v>3729607761.3323975</v>
      </c>
      <c r="L24" s="4">
        <f t="shared" si="25"/>
        <v>4.1712671872561384E-2</v>
      </c>
      <c r="M24" s="20">
        <f t="shared" si="12"/>
        <v>0.10665649636991151</v>
      </c>
      <c r="N24" t="str">
        <f t="shared" si="13"/>
        <v>inflation</v>
      </c>
      <c r="O24">
        <f t="shared" si="26"/>
        <v>1</v>
      </c>
      <c r="P24" s="22">
        <f t="shared" si="27"/>
        <v>-7.407769675470452E-3</v>
      </c>
      <c r="Q24">
        <f t="shared" si="14"/>
        <v>3729607761.3323975</v>
      </c>
      <c r="R24" s="4">
        <f t="shared" si="15"/>
        <v>4.1712671872561384E-2</v>
      </c>
      <c r="S24">
        <f>INDEX(m, MATCH($B$1, 'M stock'!$B$5:$B$271, 0), MATCH(A24, 'M stock'!$A$5:$BQ$5, 0))</f>
        <v>44960282777.960747</v>
      </c>
      <c r="T24" s="4">
        <f t="shared" si="16"/>
        <v>4.0170057808725589E-2</v>
      </c>
      <c r="U24" s="15">
        <f t="shared" si="17"/>
        <v>93141472163.759598</v>
      </c>
      <c r="V24" s="4">
        <f t="shared" si="28"/>
        <v>4.1712671872561384E-2</v>
      </c>
      <c r="W24">
        <f t="shared" si="3"/>
        <v>8792096446.908186</v>
      </c>
      <c r="X24" s="4">
        <f t="shared" si="29"/>
        <v>-6.632849691783059E-2</v>
      </c>
      <c r="Y24">
        <f t="shared" si="4"/>
        <v>2.0716389312706229</v>
      </c>
      <c r="Z24" s="10">
        <f t="shared" si="30"/>
        <v>1.4830402512118932E-3</v>
      </c>
      <c r="AA24">
        <f t="shared" si="18"/>
        <v>18214049286.901115</v>
      </c>
      <c r="AB24">
        <f t="shared" si="31"/>
        <v>-1265047011.3613396</v>
      </c>
      <c r="AC24" s="4">
        <f t="shared" si="36"/>
        <v>-6.4943824497350131E-2</v>
      </c>
      <c r="AD24">
        <f t="shared" si="5"/>
        <v>74927422876.85849</v>
      </c>
      <c r="AE24">
        <f t="shared" si="19"/>
        <v>93141472163.759613</v>
      </c>
      <c r="AF24" s="4">
        <f t="shared" si="32"/>
        <v>4.1712671872561551E-2</v>
      </c>
      <c r="AG24" s="4">
        <f t="shared" si="6"/>
        <v>0.10665649636991167</v>
      </c>
      <c r="AH24" s="10">
        <f t="shared" si="37"/>
        <v>0.12430813481024269</v>
      </c>
      <c r="AI24" s="10">
        <f t="shared" si="38"/>
        <v>0.10804116879039213</v>
      </c>
      <c r="AJ24" s="10">
        <f t="shared" si="39"/>
        <v>4.0229631621349654E-2</v>
      </c>
      <c r="AK24" t="str">
        <f t="shared" si="33"/>
        <v>inflation</v>
      </c>
      <c r="AL24">
        <f t="shared" si="20"/>
        <v>1</v>
      </c>
      <c r="AM24">
        <f t="shared" si="34"/>
        <v>36168186331.052567</v>
      </c>
      <c r="AN24">
        <f t="shared" si="35"/>
        <v>2.0716389312706229</v>
      </c>
    </row>
    <row r="25" spans="1:40" x14ac:dyDescent="0.35">
      <c r="A25">
        <v>1982</v>
      </c>
      <c r="B25">
        <f>INDEX(p, MATCH($B$1, 'p2'!$B$5:$B$271, 0), MATCH(A25, 'p2'!$A$5:$BQ$5, 0))</f>
        <v>5.8579485443767423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0.14553658030888769</v>
      </c>
      <c r="G25">
        <f t="shared" si="11"/>
        <v>14664529187.75139</v>
      </c>
      <c r="H25">
        <f t="shared" si="0"/>
        <v>-3549520099.149725</v>
      </c>
      <c r="I25" s="4">
        <f t="shared" si="24"/>
        <v>-0.1948781428686707</v>
      </c>
      <c r="J25">
        <f>INDEX(PQ, MATCH($B$1, PQ!$B$5:$B$271, 0), MATCH(A25, PQ!$A$5:$BQ$5, 0))</f>
        <v>85904057409.358505</v>
      </c>
      <c r="K25">
        <f t="shared" si="1"/>
        <v>-7237414754.4010925</v>
      </c>
      <c r="L25" s="4">
        <f t="shared" si="25"/>
        <v>-7.7703461049836151E-2</v>
      </c>
      <c r="M25" s="20">
        <f t="shared" si="12"/>
        <v>0.11717468181883454</v>
      </c>
      <c r="N25" t="str">
        <f t="shared" si="13"/>
        <v>inflation</v>
      </c>
      <c r="O25">
        <f t="shared" si="26"/>
        <v>1</v>
      </c>
      <c r="P25" s="22">
        <f t="shared" si="27"/>
        <v>-2.8361898490053147E-2</v>
      </c>
      <c r="Q25">
        <f t="shared" si="14"/>
        <v>-7237414754.4010925</v>
      </c>
      <c r="R25" s="4">
        <f t="shared" si="15"/>
        <v>-7.7703461049836151E-2</v>
      </c>
      <c r="S25">
        <f>INDEX(m, MATCH($B$1, 'M stock'!$B$5:$B$271, 0), MATCH(A25, 'M stock'!$A$5:$BQ$5, 0))</f>
        <v>41246767408.106026</v>
      </c>
      <c r="T25" s="4">
        <f t="shared" si="16"/>
        <v>-8.2595462937681149E-2</v>
      </c>
      <c r="U25" s="15">
        <f t="shared" si="17"/>
        <v>85904057409.358505</v>
      </c>
      <c r="V25" s="4">
        <f t="shared" si="28"/>
        <v>-7.7703461049836151E-2</v>
      </c>
      <c r="W25">
        <f t="shared" si="3"/>
        <v>7041162464.2384911</v>
      </c>
      <c r="X25" s="4">
        <f t="shared" si="29"/>
        <v>-0.1991486323248223</v>
      </c>
      <c r="Y25">
        <f t="shared" si="4"/>
        <v>2.0826858153367964</v>
      </c>
      <c r="Z25" s="10">
        <f t="shared" si="30"/>
        <v>5.332436989585812E-3</v>
      </c>
      <c r="AA25">
        <f t="shared" si="18"/>
        <v>14664529187.751389</v>
      </c>
      <c r="AB25">
        <f t="shared" si="31"/>
        <v>-3549520099.1497269</v>
      </c>
      <c r="AC25" s="4">
        <f t="shared" si="36"/>
        <v>-0.19487814286867078</v>
      </c>
      <c r="AD25">
        <f t="shared" si="5"/>
        <v>71239528221.607117</v>
      </c>
      <c r="AE25">
        <f t="shared" si="19"/>
        <v>85904057409.358505</v>
      </c>
      <c r="AF25" s="4">
        <f t="shared" si="32"/>
        <v>-7.7703461049836303E-2</v>
      </c>
      <c r="AG25" s="4">
        <f t="shared" si="6"/>
        <v>0.11717468181883439</v>
      </c>
      <c r="AH25" s="10">
        <f t="shared" si="37"/>
        <v>-0.18707986417250685</v>
      </c>
      <c r="AI25" s="10">
        <f t="shared" si="38"/>
        <v>0.121445171274986</v>
      </c>
      <c r="AJ25" s="10">
        <f t="shared" si="39"/>
        <v>-8.3035898039422115E-2</v>
      </c>
      <c r="AK25" t="str">
        <f t="shared" si="33"/>
        <v>inflation</v>
      </c>
      <c r="AL25">
        <f t="shared" si="20"/>
        <v>1</v>
      </c>
      <c r="AM25">
        <f t="shared" si="34"/>
        <v>34205604943.867538</v>
      </c>
      <c r="AN25">
        <f t="shared" si="35"/>
        <v>2.0826858153367964</v>
      </c>
    </row>
    <row r="26" spans="1:40" x14ac:dyDescent="0.35">
      <c r="A26">
        <v>1983</v>
      </c>
      <c r="B26">
        <f>INDEX(p, MATCH($B$1, 'p2'!$B$5:$B$271, 0), MATCH(A26, 'p2'!$A$5:$BQ$5, 0))</f>
        <v>6.8578488452503983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0.17069120585456432</v>
      </c>
      <c r="G26">
        <f t="shared" si="11"/>
        <v>14028321870.668839</v>
      </c>
      <c r="H26">
        <f t="shared" si="0"/>
        <v>-636207317.08255196</v>
      </c>
      <c r="I26" s="4">
        <f t="shared" si="24"/>
        <v>-4.3384094295638678E-2</v>
      </c>
      <c r="J26">
        <f>INDEX(PQ, MATCH($B$1, PQ!$B$5:$B$271, 0), MATCH(A26, PQ!$A$5:$BQ$5, 0))</f>
        <v>96204110941.5672</v>
      </c>
      <c r="K26">
        <f t="shared" si="1"/>
        <v>10300053532.208694</v>
      </c>
      <c r="L26" s="4">
        <f t="shared" si="25"/>
        <v>0.11990182818869499</v>
      </c>
      <c r="M26" s="20">
        <f t="shared" si="12"/>
        <v>0.16328592248433366</v>
      </c>
      <c r="N26" t="str">
        <f t="shared" si="13"/>
        <v>inflation</v>
      </c>
      <c r="O26">
        <f t="shared" si="26"/>
        <v>1</v>
      </c>
      <c r="P26" s="22">
        <f t="shared" si="27"/>
        <v>-7.4052833702306642E-3</v>
      </c>
      <c r="Q26">
        <f t="shared" si="14"/>
        <v>10300053532.208694</v>
      </c>
      <c r="R26" s="4">
        <f t="shared" si="15"/>
        <v>0.11990182818869499</v>
      </c>
      <c r="S26">
        <f>INDEX(m, MATCH($B$1, 'M stock'!$B$5:$B$271, 0), MATCH(A26, 'M stock'!$A$5:$BQ$5, 0))</f>
        <v>45758190467.642059</v>
      </c>
      <c r="T26" s="4">
        <f t="shared" si="16"/>
        <v>0.10937640312267055</v>
      </c>
      <c r="U26" s="15">
        <f t="shared" si="17"/>
        <v>96204110941.567215</v>
      </c>
      <c r="V26" s="4">
        <f t="shared" si="28"/>
        <v>0.11990182818869517</v>
      </c>
      <c r="W26">
        <f t="shared" si="3"/>
        <v>6672382477.3905916</v>
      </c>
      <c r="X26" s="4">
        <f t="shared" si="29"/>
        <v>-5.2374872575502114E-2</v>
      </c>
      <c r="Y26">
        <f t="shared" si="4"/>
        <v>2.102445703345678</v>
      </c>
      <c r="Z26" s="10">
        <f t="shared" si="30"/>
        <v>9.4876951018587497E-3</v>
      </c>
      <c r="AA26">
        <f t="shared" si="18"/>
        <v>14028321870.66884</v>
      </c>
      <c r="AB26">
        <f t="shared" si="31"/>
        <v>-636207317.08254814</v>
      </c>
      <c r="AC26" s="4">
        <f t="shared" si="36"/>
        <v>-4.3384094295638422E-2</v>
      </c>
      <c r="AD26">
        <f t="shared" si="5"/>
        <v>82175789070.898361</v>
      </c>
      <c r="AE26">
        <f t="shared" si="19"/>
        <v>96204110941.5672</v>
      </c>
      <c r="AF26" s="4">
        <f t="shared" si="32"/>
        <v>0.11990182818869499</v>
      </c>
      <c r="AG26" s="4">
        <f t="shared" si="6"/>
        <v>0.16328592248433366</v>
      </c>
      <c r="AH26" s="10">
        <f t="shared" si="37"/>
        <v>0.2151601073184331</v>
      </c>
      <c r="AI26" s="10">
        <f t="shared" si="38"/>
        <v>0.1722767007641971</v>
      </c>
      <c r="AJ26" s="10">
        <f t="shared" si="39"/>
        <v>0.11041413308683624</v>
      </c>
      <c r="AK26" t="str">
        <f t="shared" si="33"/>
        <v>inflation</v>
      </c>
      <c r="AL26">
        <f t="shared" si="20"/>
        <v>1</v>
      </c>
      <c r="AM26">
        <f t="shared" si="34"/>
        <v>39085807990.251465</v>
      </c>
      <c r="AN26">
        <f t="shared" si="35"/>
        <v>2.102445703345678</v>
      </c>
    </row>
    <row r="27" spans="1:40" x14ac:dyDescent="0.35">
      <c r="A27">
        <v>1984</v>
      </c>
      <c r="B27">
        <f>INDEX(p, MATCH($B$1, 'p2'!$B$5:$B$271, 0), MATCH(A27, 'p2'!$A$5:$BQ$5, 0))</f>
        <v>7.6225363362394694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0.11150544554779412</v>
      </c>
      <c r="G27">
        <f t="shared" si="11"/>
        <v>11134110697.83116</v>
      </c>
      <c r="H27">
        <f t="shared" si="0"/>
        <v>-2894211172.8376789</v>
      </c>
      <c r="I27" s="4">
        <f t="shared" si="24"/>
        <v>-0.20631200221382498</v>
      </c>
      <c r="J27">
        <f>INDEX(PQ, MATCH($B$1, PQ!$B$5:$B$271, 0), MATCH(A27, PQ!$A$5:$BQ$5, 0))</f>
        <v>84870163365.930603</v>
      </c>
      <c r="K27">
        <f t="shared" si="1"/>
        <v>-11333947575.636597</v>
      </c>
      <c r="L27" s="4">
        <f t="shared" si="25"/>
        <v>-0.11781146839474095</v>
      </c>
      <c r="M27" s="20">
        <f t="shared" si="12"/>
        <v>8.8500533819084029E-2</v>
      </c>
      <c r="N27" t="str">
        <f t="shared" si="13"/>
        <v>inflation</v>
      </c>
      <c r="O27">
        <f t="shared" si="26"/>
        <v>1</v>
      </c>
      <c r="P27" s="22">
        <f t="shared" si="27"/>
        <v>-2.3004911728710095E-2</v>
      </c>
      <c r="Q27">
        <f t="shared" si="14"/>
        <v>-11333947575.636597</v>
      </c>
      <c r="R27" s="4">
        <f t="shared" si="15"/>
        <v>-0.11781146839474095</v>
      </c>
      <c r="S27">
        <f>INDEX(m, MATCH($B$1, 'M stock'!$B$5:$B$271, 0), MATCH(A27, 'M stock'!$A$5:$BQ$5, 0))</f>
        <v>41399343987.603691</v>
      </c>
      <c r="T27" s="4">
        <f t="shared" si="16"/>
        <v>-9.5258279129738097E-2</v>
      </c>
      <c r="U27" s="15">
        <f t="shared" si="17"/>
        <v>84870163365.930588</v>
      </c>
      <c r="V27" s="4">
        <f t="shared" si="28"/>
        <v>-0.11781146839474126</v>
      </c>
      <c r="W27">
        <f t="shared" si="3"/>
        <v>5431176994.3005342</v>
      </c>
      <c r="X27" s="4">
        <f t="shared" si="29"/>
        <v>-0.18602133305395632</v>
      </c>
      <c r="Y27">
        <f t="shared" si="4"/>
        <v>2.0500364303198495</v>
      </c>
      <c r="Z27" s="10">
        <f t="shared" si="30"/>
        <v>-2.492776528898143E-2</v>
      </c>
      <c r="AA27">
        <f t="shared" si="18"/>
        <v>11134110697.831158</v>
      </c>
      <c r="AB27">
        <f t="shared" si="31"/>
        <v>-2894211172.8376827</v>
      </c>
      <c r="AC27" s="4">
        <f t="shared" si="36"/>
        <v>-0.20631200221382523</v>
      </c>
      <c r="AD27">
        <f t="shared" si="5"/>
        <v>73736052668.099442</v>
      </c>
      <c r="AE27">
        <f t="shared" si="19"/>
        <v>84870163365.930603</v>
      </c>
      <c r="AF27" s="4">
        <f t="shared" si="32"/>
        <v>-0.11781146839474095</v>
      </c>
      <c r="AG27" s="4">
        <f t="shared" si="6"/>
        <v>8.8500533819084029E-2</v>
      </c>
      <c r="AH27" s="10">
        <f t="shared" si="37"/>
        <v>0.12345193796668787</v>
      </c>
      <c r="AI27" s="10">
        <f t="shared" si="38"/>
        <v>6.8209864659215372E-2</v>
      </c>
      <c r="AJ27" s="10">
        <f t="shared" si="39"/>
        <v>-9.2883703105759524E-2</v>
      </c>
      <c r="AK27" t="str">
        <f t="shared" si="33"/>
        <v>inflation</v>
      </c>
      <c r="AL27">
        <f t="shared" si="20"/>
        <v>1</v>
      </c>
      <c r="AM27">
        <f t="shared" si="34"/>
        <v>35968166993.303162</v>
      </c>
      <c r="AN27">
        <f t="shared" si="35"/>
        <v>2.0500364303198495</v>
      </c>
    </row>
    <row r="28" spans="1:40" x14ac:dyDescent="0.35">
      <c r="A28">
        <v>1985</v>
      </c>
      <c r="B28">
        <f>INDEX(p, MATCH($B$1, 'p2'!$B$5:$B$271, 0), MATCH(A28, 'p2'!$A$5:$BQ$5, 0))</f>
        <v>8.8531438528183184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0.16144331260557318</v>
      </c>
      <c r="G28">
        <f t="shared" si="11"/>
        <v>7280958850.1341524</v>
      </c>
      <c r="H28">
        <f t="shared" si="0"/>
        <v>-3853151847.6970072</v>
      </c>
      <c r="I28" s="4">
        <f t="shared" si="24"/>
        <v>-0.3460673198127599</v>
      </c>
      <c r="J28">
        <f>INDEX(PQ, MATCH($B$1, PQ!$B$5:$B$271, 0), MATCH(A28, PQ!$A$5:$BQ$5, 0))</f>
        <v>64459376086.688301</v>
      </c>
      <c r="K28">
        <f t="shared" si="1"/>
        <v>-20410787279.242302</v>
      </c>
      <c r="L28" s="4">
        <f t="shared" si="25"/>
        <v>-0.24049426170229096</v>
      </c>
      <c r="M28" s="20">
        <f t="shared" si="12"/>
        <v>0.10557305811046894</v>
      </c>
      <c r="N28" t="str">
        <f t="shared" si="13"/>
        <v>inflation</v>
      </c>
      <c r="O28">
        <f t="shared" si="26"/>
        <v>1</v>
      </c>
      <c r="P28" s="22">
        <f t="shared" si="27"/>
        <v>-5.5870254495104243E-2</v>
      </c>
      <c r="Q28">
        <f t="shared" si="14"/>
        <v>-20410787279.242302</v>
      </c>
      <c r="R28" s="4">
        <f t="shared" si="15"/>
        <v>-0.24049426170229096</v>
      </c>
      <c r="S28">
        <f>INDEX(m, MATCH($B$1, 'M stock'!$B$5:$B$271, 0), MATCH(A28, 'M stock'!$A$5:$BQ$5, 0))</f>
        <v>31411197236.025887</v>
      </c>
      <c r="T28" s="4">
        <f t="shared" si="16"/>
        <v>-0.24126340636142882</v>
      </c>
      <c r="U28" s="15">
        <f t="shared" si="17"/>
        <v>64459376086.688293</v>
      </c>
      <c r="V28" s="4">
        <f t="shared" si="28"/>
        <v>-0.24049426170229091</v>
      </c>
      <c r="W28">
        <f t="shared" si="3"/>
        <v>3548027430.5072331</v>
      </c>
      <c r="X28" s="4">
        <f t="shared" si="29"/>
        <v>-0.34672955158144808</v>
      </c>
      <c r="Y28">
        <f t="shared" si="4"/>
        <v>2.0521145883850314</v>
      </c>
      <c r="Z28" s="10">
        <f t="shared" si="30"/>
        <v>1.0137176268899862E-3</v>
      </c>
      <c r="AA28">
        <f t="shared" si="18"/>
        <v>7280958850.1341515</v>
      </c>
      <c r="AB28">
        <f t="shared" si="31"/>
        <v>-3853151847.6970062</v>
      </c>
      <c r="AC28" s="4">
        <f t="shared" si="36"/>
        <v>-0.34606731981275984</v>
      </c>
      <c r="AD28">
        <f t="shared" si="5"/>
        <v>57178417236.554153</v>
      </c>
      <c r="AE28">
        <f t="shared" si="19"/>
        <v>64459376086.688309</v>
      </c>
      <c r="AF28" s="4">
        <f t="shared" si="32"/>
        <v>-0.24049426170229088</v>
      </c>
      <c r="AG28" s="4">
        <f t="shared" si="6"/>
        <v>0.10557305811046902</v>
      </c>
      <c r="AH28" s="10">
        <f t="shared" si="37"/>
        <v>-0.30160639057332383</v>
      </c>
      <c r="AI28" s="10">
        <f t="shared" si="38"/>
        <v>0.1062352898791572</v>
      </c>
      <c r="AJ28" s="10">
        <f t="shared" si="39"/>
        <v>-0.24150797932918086</v>
      </c>
      <c r="AK28" t="str">
        <f t="shared" si="33"/>
        <v>inflation</v>
      </c>
      <c r="AL28">
        <f t="shared" si="20"/>
        <v>1</v>
      </c>
      <c r="AM28">
        <f t="shared" si="34"/>
        <v>27863169805.518658</v>
      </c>
      <c r="AN28">
        <f t="shared" si="35"/>
        <v>2.0521145883850314</v>
      </c>
    </row>
    <row r="29" spans="1:40" x14ac:dyDescent="0.35">
      <c r="A29">
        <v>1986</v>
      </c>
      <c r="B29">
        <f>INDEX(p, MATCH($B$1, 'p2'!$B$5:$B$271, 0), MATCH(A29, 'p2'!$A$5:$BQ$5, 0))</f>
        <v>10.327800141015224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0.16656865772348908</v>
      </c>
      <c r="G29">
        <f t="shared" si="11"/>
        <v>7102652103.8053226</v>
      </c>
      <c r="H29">
        <f t="shared" si="0"/>
        <v>-178306746.32882977</v>
      </c>
      <c r="I29" s="4">
        <f t="shared" si="24"/>
        <v>-2.4489459424090063E-2</v>
      </c>
      <c r="J29">
        <f>INDEX(PQ, MATCH($B$1, PQ!$B$5:$B$271, 0), MATCH(A29, PQ!$A$5:$BQ$5, 0))</f>
        <v>73354771399.262695</v>
      </c>
      <c r="K29">
        <f t="shared" si="1"/>
        <v>8895395312.5743942</v>
      </c>
      <c r="L29" s="4">
        <f t="shared" si="25"/>
        <v>0.13800002191475461</v>
      </c>
      <c r="M29" s="20">
        <f t="shared" si="12"/>
        <v>0.16248948133884467</v>
      </c>
      <c r="N29" t="str">
        <f t="shared" si="13"/>
        <v>inflation</v>
      </c>
      <c r="O29">
        <f t="shared" si="26"/>
        <v>1</v>
      </c>
      <c r="P29" s="22">
        <f t="shared" si="27"/>
        <v>-4.0791763846444173E-3</v>
      </c>
      <c r="Q29">
        <f t="shared" si="14"/>
        <v>8895395312.5743942</v>
      </c>
      <c r="R29" s="4">
        <f t="shared" si="15"/>
        <v>0.13800002191475461</v>
      </c>
      <c r="S29">
        <f>INDEX(m, MATCH($B$1, 'M stock'!$B$5:$B$271, 0), MATCH(A29, 'M stock'!$A$5:$BQ$5, 0))</f>
        <v>33330802369.507336</v>
      </c>
      <c r="T29" s="4">
        <f t="shared" si="16"/>
        <v>6.1112128871032984E-2</v>
      </c>
      <c r="U29" s="15">
        <f t="shared" si="17"/>
        <v>73354771399.262695</v>
      </c>
      <c r="V29" s="4">
        <f t="shared" si="28"/>
        <v>0.13800002191475474</v>
      </c>
      <c r="W29">
        <f t="shared" si="3"/>
        <v>3227289637.1357274</v>
      </c>
      <c r="X29" s="4">
        <f t="shared" si="29"/>
        <v>-9.0398904645912617E-2</v>
      </c>
      <c r="Y29">
        <f t="shared" si="4"/>
        <v>2.2008102471115807</v>
      </c>
      <c r="Z29" s="10">
        <f t="shared" si="30"/>
        <v>7.2459724992048086E-2</v>
      </c>
      <c r="AA29">
        <f t="shared" si="18"/>
        <v>7102652103.8053236</v>
      </c>
      <c r="AB29">
        <f t="shared" si="31"/>
        <v>-178306746.32882786</v>
      </c>
      <c r="AC29" s="4">
        <f t="shared" si="36"/>
        <v>-2.4489459424089803E-2</v>
      </c>
      <c r="AD29">
        <f t="shared" si="5"/>
        <v>66252119295.457375</v>
      </c>
      <c r="AE29">
        <f t="shared" si="19"/>
        <v>73354771399.262695</v>
      </c>
      <c r="AF29" s="4">
        <f t="shared" si="32"/>
        <v>0.13800002191475447</v>
      </c>
      <c r="AG29" s="4">
        <f t="shared" si="6"/>
        <v>0.16248948133884453</v>
      </c>
      <c r="AH29" s="10">
        <f t="shared" si="37"/>
        <v>-0.20340499110139271</v>
      </c>
      <c r="AI29" s="10">
        <f t="shared" si="38"/>
        <v>0.22839892656066707</v>
      </c>
      <c r="AJ29" s="10">
        <f t="shared" si="39"/>
        <v>6.5540296922706381E-2</v>
      </c>
      <c r="AK29" t="str">
        <f t="shared" si="33"/>
        <v>inflation</v>
      </c>
      <c r="AL29">
        <f t="shared" si="20"/>
        <v>1</v>
      </c>
      <c r="AM29">
        <f t="shared" si="34"/>
        <v>30103512732.371609</v>
      </c>
      <c r="AN29">
        <f t="shared" si="35"/>
        <v>2.2008102471115807</v>
      </c>
    </row>
    <row r="30" spans="1:40" x14ac:dyDescent="0.35">
      <c r="A30">
        <v>1987</v>
      </c>
      <c r="B30">
        <f>INDEX(p, MATCH($B$1, 'p2'!$B$5:$B$271, 0), MATCH(A30, 'p2'!$A$5:$BQ$5, 0))</f>
        <v>11.861275021015707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0.1484803016191735</v>
      </c>
      <c r="G30">
        <f t="shared" si="11"/>
        <v>8138734094.549839</v>
      </c>
      <c r="H30">
        <f t="shared" si="0"/>
        <v>1036081990.7445164</v>
      </c>
      <c r="I30" s="4">
        <f t="shared" si="24"/>
        <v>0.14587255233709451</v>
      </c>
      <c r="J30">
        <f>INDEX(PQ, MATCH($B$1, PQ!$B$5:$B$271, 0), MATCH(A30, PQ!$A$5:$BQ$5, 0))</f>
        <v>96535763418.372894</v>
      </c>
      <c r="K30">
        <f t="shared" si="1"/>
        <v>23180992019.110199</v>
      </c>
      <c r="L30" s="4">
        <f t="shared" si="25"/>
        <v>0.3160120545252384</v>
      </c>
      <c r="M30" s="20">
        <f t="shared" si="12"/>
        <v>0.17013950218814389</v>
      </c>
      <c r="N30" t="str">
        <f t="shared" si="13"/>
        <v>inflation</v>
      </c>
      <c r="O30">
        <f t="shared" si="26"/>
        <v>1</v>
      </c>
      <c r="P30" s="22">
        <f t="shared" si="27"/>
        <v>2.1659200568970388E-2</v>
      </c>
      <c r="Q30">
        <f t="shared" si="14"/>
        <v>23180992019.110199</v>
      </c>
      <c r="R30" s="4">
        <f t="shared" si="15"/>
        <v>0.3160120545252384</v>
      </c>
      <c r="S30">
        <f>INDEX(m, MATCH($B$1, 'M stock'!$B$5:$B$271, 0), MATCH(A30, 'M stock'!$A$5:$BQ$5, 0))</f>
        <v>44710105386.307617</v>
      </c>
      <c r="T30" s="4">
        <f t="shared" si="16"/>
        <v>0.34140501301614717</v>
      </c>
      <c r="U30" s="15">
        <f t="shared" si="17"/>
        <v>96535763418.372894</v>
      </c>
      <c r="V30" s="4">
        <f t="shared" si="28"/>
        <v>0.3160120545252384</v>
      </c>
      <c r="W30">
        <f t="shared" si="3"/>
        <v>3769418153.3680511</v>
      </c>
      <c r="X30" s="4">
        <f t="shared" si="29"/>
        <v>0.16798260372858001</v>
      </c>
      <c r="Y30">
        <f t="shared" si="4"/>
        <v>2.159148644009611</v>
      </c>
      <c r="Z30" s="10">
        <f t="shared" si="30"/>
        <v>-1.8930120466608955E-2</v>
      </c>
      <c r="AA30">
        <f t="shared" si="18"/>
        <v>8138734094.549839</v>
      </c>
      <c r="AB30">
        <f t="shared" si="31"/>
        <v>1036081990.7445154</v>
      </c>
      <c r="AC30" s="4">
        <f t="shared" si="36"/>
        <v>0.14587255233709437</v>
      </c>
      <c r="AD30">
        <f t="shared" si="5"/>
        <v>88397029323.823059</v>
      </c>
      <c r="AE30">
        <f t="shared" si="19"/>
        <v>96535763418.372894</v>
      </c>
      <c r="AF30" s="4">
        <f t="shared" si="32"/>
        <v>0.3160120545252384</v>
      </c>
      <c r="AG30" s="4">
        <f t="shared" si="6"/>
        <v>0.17013950218814389</v>
      </c>
      <c r="AH30" s="10">
        <f t="shared" si="37"/>
        <v>0.17850669804466762</v>
      </c>
      <c r="AI30" s="10">
        <f t="shared" si="38"/>
        <v>0.14802945079665839</v>
      </c>
      <c r="AJ30" s="10">
        <f t="shared" si="39"/>
        <v>0.33494217499184736</v>
      </c>
      <c r="AK30" t="str">
        <f t="shared" si="33"/>
        <v>inflation</v>
      </c>
      <c r="AL30">
        <f t="shared" si="20"/>
        <v>1</v>
      </c>
      <c r="AM30">
        <f t="shared" si="34"/>
        <v>40940687232.939568</v>
      </c>
      <c r="AN30">
        <f t="shared" si="35"/>
        <v>2.159148644009611</v>
      </c>
    </row>
    <row r="31" spans="1:40" x14ac:dyDescent="0.35">
      <c r="A31">
        <v>1988</v>
      </c>
      <c r="B31">
        <f>INDEX(p, MATCH($B$1, 'p2'!$B$5:$B$271, 0), MATCH(A31, 'p2'!$A$5:$BQ$5, 0))</f>
        <v>13.690382364502875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0.15420832416804864</v>
      </c>
      <c r="G31">
        <f t="shared" si="11"/>
        <v>7594881508.9747572</v>
      </c>
      <c r="H31">
        <f t="shared" si="0"/>
        <v>-543852585.57508183</v>
      </c>
      <c r="I31" s="4">
        <f t="shared" si="24"/>
        <v>-6.6822748999660342E-2</v>
      </c>
      <c r="J31">
        <f>INDEX(PQ, MATCH($B$1, PQ!$B$5:$B$271, 0), MATCH(A31, PQ!$A$5:$BQ$5, 0))</f>
        <v>103976831870.957</v>
      </c>
      <c r="K31">
        <f t="shared" si="1"/>
        <v>7441068452.5841064</v>
      </c>
      <c r="L31" s="4">
        <f t="shared" si="25"/>
        <v>7.7080951028848516E-2</v>
      </c>
      <c r="M31" s="20">
        <f t="shared" si="12"/>
        <v>0.14390370002850886</v>
      </c>
      <c r="N31" t="str">
        <f t="shared" si="13"/>
        <v>inflation</v>
      </c>
      <c r="O31">
        <f t="shared" si="26"/>
        <v>1</v>
      </c>
      <c r="P31" s="22">
        <f t="shared" si="27"/>
        <v>-1.0304624139539781E-2</v>
      </c>
      <c r="Q31">
        <f t="shared" si="14"/>
        <v>7441068452.5841064</v>
      </c>
      <c r="R31" s="4">
        <f t="shared" si="15"/>
        <v>7.7080951028848516E-2</v>
      </c>
      <c r="S31">
        <f>INDEX(m, MATCH($B$1, 'M stock'!$B$5:$B$271, 0), MATCH(A31, 'M stock'!$A$5:$BQ$5, 0))</f>
        <v>50857984365.735733</v>
      </c>
      <c r="T31" s="4">
        <f t="shared" si="16"/>
        <v>0.13750535648057077</v>
      </c>
      <c r="U31" s="15">
        <f t="shared" si="17"/>
        <v>103976831870.95702</v>
      </c>
      <c r="V31" s="4">
        <f t="shared" si="28"/>
        <v>7.7080951028848668E-2</v>
      </c>
      <c r="W31">
        <f t="shared" si="3"/>
        <v>3714869534.805903</v>
      </c>
      <c r="X31" s="4">
        <f t="shared" si="29"/>
        <v>-1.4471363044030497E-2</v>
      </c>
      <c r="Y31">
        <f t="shared" si="4"/>
        <v>2.0444544385248729</v>
      </c>
      <c r="Z31" s="10">
        <f t="shared" si="30"/>
        <v>-5.3120106298817492E-2</v>
      </c>
      <c r="AA31">
        <f t="shared" si="18"/>
        <v>7594881508.9747581</v>
      </c>
      <c r="AB31">
        <f t="shared" si="31"/>
        <v>-543852585.57508087</v>
      </c>
      <c r="AC31" s="4">
        <f t="shared" si="36"/>
        <v>-6.6822748999660231E-2</v>
      </c>
      <c r="AD31">
        <f t="shared" si="5"/>
        <v>96381950361.982239</v>
      </c>
      <c r="AE31">
        <f t="shared" si="19"/>
        <v>103976831870.957</v>
      </c>
      <c r="AF31" s="4">
        <f t="shared" si="32"/>
        <v>7.7080951028848516E-2</v>
      </c>
      <c r="AG31" s="4">
        <f t="shared" si="6"/>
        <v>0.14390370002850886</v>
      </c>
      <c r="AH31" s="10">
        <f t="shared" si="37"/>
        <v>3.1923502133569905E-2</v>
      </c>
      <c r="AI31" s="10">
        <f t="shared" si="38"/>
        <v>9.1552314072879018E-2</v>
      </c>
      <c r="AJ31" s="10">
        <f t="shared" si="39"/>
        <v>0.13020105732766601</v>
      </c>
      <c r="AK31" t="str">
        <f t="shared" si="33"/>
        <v>inflation</v>
      </c>
      <c r="AL31">
        <f t="shared" si="20"/>
        <v>1</v>
      </c>
      <c r="AM31">
        <f t="shared" si="34"/>
        <v>47143114830.929825</v>
      </c>
      <c r="AN31">
        <f t="shared" si="35"/>
        <v>2.0444544385248729</v>
      </c>
    </row>
    <row r="32" spans="1:40" x14ac:dyDescent="0.35">
      <c r="A32">
        <v>1989</v>
      </c>
      <c r="B32">
        <f>INDEX(p, MATCH($B$1, 'p2'!$B$5:$B$271, 0), MATCH(A32, 'p2'!$A$5:$BQ$5, 0))</f>
        <v>16.028927107780614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0.17081661278805749</v>
      </c>
      <c r="G32">
        <f t="shared" si="11"/>
        <v>6741288631.186964</v>
      </c>
      <c r="H32">
        <f t="shared" si="0"/>
        <v>-853592877.78779316</v>
      </c>
      <c r="I32" s="4">
        <f t="shared" si="24"/>
        <v>-0.11239054576152574</v>
      </c>
      <c r="J32">
        <f>INDEX(PQ, MATCH($B$1, PQ!$B$5:$B$271, 0), MATCH(A32, PQ!$A$5:$BQ$5, 0))</f>
        <v>108055624081.806</v>
      </c>
      <c r="K32">
        <f t="shared" si="1"/>
        <v>4078792210.848999</v>
      </c>
      <c r="L32" s="4">
        <f t="shared" si="25"/>
        <v>3.9227894690146786E-2</v>
      </c>
      <c r="M32" s="20">
        <f t="shared" si="12"/>
        <v>0.15161844045167253</v>
      </c>
      <c r="N32" t="str">
        <f t="shared" si="13"/>
        <v>inflation</v>
      </c>
      <c r="O32">
        <f t="shared" si="26"/>
        <v>1</v>
      </c>
      <c r="P32" s="22">
        <f t="shared" si="27"/>
        <v>-1.9198172336384961E-2</v>
      </c>
      <c r="Q32">
        <f t="shared" si="14"/>
        <v>4078792210.848999</v>
      </c>
      <c r="R32" s="4">
        <f t="shared" si="15"/>
        <v>3.9227894690146786E-2</v>
      </c>
      <c r="S32">
        <f>INDEX(m, MATCH($B$1, 'M stock'!$B$5:$B$271, 0), MATCH(A32, 'M stock'!$A$5:$BQ$5, 0))</f>
        <v>53154601195.648323</v>
      </c>
      <c r="T32" s="4">
        <f t="shared" si="16"/>
        <v>4.5157448895278611E-2</v>
      </c>
      <c r="U32" s="15">
        <f t="shared" si="17"/>
        <v>108055624081.806</v>
      </c>
      <c r="V32" s="4">
        <f t="shared" si="28"/>
        <v>3.9227894690146634E-2</v>
      </c>
      <c r="W32">
        <f t="shared" si="3"/>
        <v>3316167129.4797082</v>
      </c>
      <c r="X32" s="4">
        <f t="shared" si="29"/>
        <v>-0.10732608550330326</v>
      </c>
      <c r="Y32">
        <f t="shared" si="4"/>
        <v>2.032855512998418</v>
      </c>
      <c r="Z32" s="10">
        <f t="shared" si="30"/>
        <v>-5.6733597520636034E-3</v>
      </c>
      <c r="AA32">
        <f t="shared" si="18"/>
        <v>6741288631.186964</v>
      </c>
      <c r="AB32">
        <f t="shared" si="31"/>
        <v>-853592877.78779411</v>
      </c>
      <c r="AC32" s="4">
        <f t="shared" si="36"/>
        <v>-0.11239054576152585</v>
      </c>
      <c r="AD32">
        <f t="shared" si="5"/>
        <v>101314335450.61903</v>
      </c>
      <c r="AE32">
        <f t="shared" si="19"/>
        <v>108055624081.806</v>
      </c>
      <c r="AF32" s="4">
        <f t="shared" si="32"/>
        <v>3.9227894690146786E-2</v>
      </c>
      <c r="AG32" s="4">
        <f t="shared" si="6"/>
        <v>0.15161844045167253</v>
      </c>
      <c r="AH32" s="10">
        <f t="shared" si="37"/>
        <v>-9.459890384785774E-2</v>
      </c>
      <c r="AI32" s="10">
        <f t="shared" si="38"/>
        <v>0.14655398019345006</v>
      </c>
      <c r="AJ32" s="10">
        <f t="shared" si="39"/>
        <v>4.4901254442210388E-2</v>
      </c>
      <c r="AK32" t="str">
        <f t="shared" si="33"/>
        <v>inflation</v>
      </c>
      <c r="AL32">
        <f t="shared" si="20"/>
        <v>1</v>
      </c>
      <c r="AM32">
        <f t="shared" si="34"/>
        <v>49838434066.168617</v>
      </c>
      <c r="AN32">
        <f t="shared" si="35"/>
        <v>2.032855512998418</v>
      </c>
    </row>
    <row r="33" spans="1:40" x14ac:dyDescent="0.35">
      <c r="A33">
        <v>1990</v>
      </c>
      <c r="B33">
        <f>INDEX(p, MATCH($B$1, 'p2'!$B$5:$B$271, 0), MATCH(A33, 'p2'!$A$5:$BQ$5, 0))</f>
        <v>18.50466550121822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0.15445440463921353</v>
      </c>
      <c r="G33">
        <f t="shared" si="11"/>
        <v>6811695144.3175697</v>
      </c>
      <c r="H33">
        <f t="shared" si="0"/>
        <v>70406513.130605698</v>
      </c>
      <c r="I33" s="4">
        <f t="shared" si="24"/>
        <v>1.0444073378624786E-2</v>
      </c>
      <c r="J33">
        <f>INDEX(PQ, MATCH($B$1, PQ!$B$5:$B$271, 0), MATCH(A33, PQ!$A$5:$BQ$5, 0))</f>
        <v>126048140141.869</v>
      </c>
      <c r="K33">
        <f t="shared" si="1"/>
        <v>17992516060.063004</v>
      </c>
      <c r="L33" s="4">
        <f t="shared" si="25"/>
        <v>0.16651161115354213</v>
      </c>
      <c r="M33" s="20">
        <f t="shared" si="12"/>
        <v>0.15606753777491733</v>
      </c>
      <c r="N33" t="str">
        <f t="shared" si="13"/>
        <v>inflation</v>
      </c>
      <c r="O33">
        <f t="shared" si="26"/>
        <v>1</v>
      </c>
      <c r="P33" s="22">
        <f t="shared" si="27"/>
        <v>1.6131331357037981E-3</v>
      </c>
      <c r="Q33">
        <f t="shared" si="14"/>
        <v>17992516060.063004</v>
      </c>
      <c r="R33" s="4">
        <f t="shared" si="15"/>
        <v>0.16651161115354213</v>
      </c>
      <c r="S33">
        <f>INDEX(m, MATCH($B$1, 'M stock'!$B$5:$B$271, 0), MATCH(A33, 'M stock'!$A$5:$BQ$5, 0))</f>
        <v>60268111301.226326</v>
      </c>
      <c r="T33" s="4">
        <f t="shared" si="16"/>
        <v>0.13382679853800453</v>
      </c>
      <c r="U33" s="15">
        <f t="shared" si="17"/>
        <v>126048140141.86902</v>
      </c>
      <c r="V33" s="4">
        <f t="shared" si="28"/>
        <v>0.16651161115354227</v>
      </c>
      <c r="W33">
        <f t="shared" si="3"/>
        <v>3256914387.1992006</v>
      </c>
      <c r="X33" s="4">
        <f t="shared" si="29"/>
        <v>-1.7867839577133754E-2</v>
      </c>
      <c r="Y33">
        <f t="shared" si="4"/>
        <v>2.0914566164495718</v>
      </c>
      <c r="Z33" s="10">
        <f t="shared" si="30"/>
        <v>2.8826988970169554E-2</v>
      </c>
      <c r="AA33">
        <f t="shared" si="18"/>
        <v>6811695144.3175707</v>
      </c>
      <c r="AB33">
        <f t="shared" si="31"/>
        <v>70406513.130606651</v>
      </c>
      <c r="AC33" s="4">
        <f t="shared" si="36"/>
        <v>1.0444073378624928E-2</v>
      </c>
      <c r="AD33">
        <f t="shared" si="5"/>
        <v>119236444997.55144</v>
      </c>
      <c r="AE33">
        <f t="shared" si="19"/>
        <v>126048140141.869</v>
      </c>
      <c r="AF33" s="4">
        <f t="shared" si="32"/>
        <v>0.16651161115354213</v>
      </c>
      <c r="AG33" s="4">
        <f t="shared" si="6"/>
        <v>0.15606753777491733</v>
      </c>
      <c r="AH33" s="10">
        <f t="shared" si="37"/>
        <v>6.9192573608183802E-2</v>
      </c>
      <c r="AI33" s="10">
        <f t="shared" si="38"/>
        <v>0.18437945073067588</v>
      </c>
      <c r="AJ33" s="10">
        <f t="shared" si="39"/>
        <v>0.13768462218337257</v>
      </c>
      <c r="AK33" t="str">
        <f t="shared" si="33"/>
        <v>inflation</v>
      </c>
      <c r="AL33">
        <f t="shared" si="20"/>
        <v>1</v>
      </c>
      <c r="AM33">
        <f t="shared" si="34"/>
        <v>57011196914.027122</v>
      </c>
      <c r="AN33">
        <f t="shared" si="35"/>
        <v>2.0914566164495718</v>
      </c>
    </row>
    <row r="34" spans="1:40" x14ac:dyDescent="0.35">
      <c r="A34">
        <v>1991</v>
      </c>
      <c r="B34">
        <f>INDEX(p, MATCH($B$1, 'p2'!$B$5:$B$271, 0), MATCH(A34, 'p2'!$A$5:$BQ$5, 0))</f>
        <v>21.401482418740599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0.15654521922223738</v>
      </c>
      <c r="G34">
        <f t="shared" si="11"/>
        <v>6317492199.4928455</v>
      </c>
      <c r="H34">
        <f t="shared" si="0"/>
        <v>-494202944.8247242</v>
      </c>
      <c r="I34" s="4">
        <f t="shared" si="24"/>
        <v>-7.25521231285573E-2</v>
      </c>
      <c r="J34">
        <f>INDEX(PQ, MATCH($B$1, PQ!$B$5:$B$271, 0), MATCH(A34, PQ!$A$5:$BQ$5, 0))</f>
        <v>135203698237.97701</v>
      </c>
      <c r="K34">
        <f t="shared" si="1"/>
        <v>9155558096.1080017</v>
      </c>
      <c r="L34" s="4">
        <f t="shared" si="25"/>
        <v>7.2635408073481206E-2</v>
      </c>
      <c r="M34" s="20">
        <f t="shared" si="12"/>
        <v>0.14518753120203851</v>
      </c>
      <c r="N34" t="str">
        <f t="shared" si="13"/>
        <v>inflation</v>
      </c>
      <c r="O34">
        <f t="shared" si="26"/>
        <v>1</v>
      </c>
      <c r="P34" s="22">
        <f t="shared" si="27"/>
        <v>-1.1357688020198875E-2</v>
      </c>
      <c r="Q34">
        <f t="shared" si="14"/>
        <v>9155558096.1080017</v>
      </c>
      <c r="R34" s="4">
        <f t="shared" si="15"/>
        <v>7.2635408073481206E-2</v>
      </c>
      <c r="S34">
        <f>INDEX(m, MATCH($B$1, 'M stock'!$B$5:$B$271, 0), MATCH(A34, 'M stock'!$A$5:$BQ$5, 0))</f>
        <v>66133345887.738205</v>
      </c>
      <c r="T34" s="4">
        <f t="shared" si="16"/>
        <v>9.7319037545358325E-2</v>
      </c>
      <c r="U34" s="15">
        <f t="shared" si="17"/>
        <v>135203698237.97701</v>
      </c>
      <c r="V34" s="4">
        <f t="shared" si="28"/>
        <v>7.2635408073481067E-2</v>
      </c>
      <c r="W34">
        <f t="shared" si="3"/>
        <v>3090129206.6491308</v>
      </c>
      <c r="X34" s="4">
        <f t="shared" si="29"/>
        <v>-5.1209568543033622E-2</v>
      </c>
      <c r="Y34">
        <f t="shared" si="4"/>
        <v>2.0444103715466957</v>
      </c>
      <c r="Z34" s="10">
        <f t="shared" si="30"/>
        <v>-2.2494487589582987E-2</v>
      </c>
      <c r="AA34">
        <f t="shared" si="18"/>
        <v>6317492199.4928455</v>
      </c>
      <c r="AB34">
        <f t="shared" si="31"/>
        <v>-494202944.82472515</v>
      </c>
      <c r="AC34" s="4">
        <f t="shared" si="36"/>
        <v>-7.2552123128557425E-2</v>
      </c>
      <c r="AD34">
        <f t="shared" si="5"/>
        <v>128886206038.48416</v>
      </c>
      <c r="AE34">
        <f t="shared" si="19"/>
        <v>135203698237.97701</v>
      </c>
      <c r="AF34" s="4">
        <f t="shared" si="32"/>
        <v>7.2635408073481206E-2</v>
      </c>
      <c r="AG34" s="4">
        <f t="shared" si="6"/>
        <v>0.14518753120203851</v>
      </c>
      <c r="AH34" s="10">
        <f t="shared" si="37"/>
        <v>7.6734952657298405E-2</v>
      </c>
      <c r="AI34" s="10">
        <f t="shared" si="38"/>
        <v>0.12384497661651483</v>
      </c>
      <c r="AJ34" s="10">
        <f t="shared" si="39"/>
        <v>9.5129895663064193E-2</v>
      </c>
      <c r="AK34" t="str">
        <f t="shared" si="33"/>
        <v>inflation</v>
      </c>
      <c r="AL34">
        <f t="shared" si="20"/>
        <v>1</v>
      </c>
      <c r="AM34">
        <f t="shared" si="34"/>
        <v>63043216681.089073</v>
      </c>
      <c r="AN34">
        <f t="shared" si="35"/>
        <v>2.0444103715466957</v>
      </c>
    </row>
    <row r="35" spans="1:40" x14ac:dyDescent="0.35">
      <c r="A35">
        <v>1992</v>
      </c>
      <c r="B35">
        <f>INDEX(p, MATCH($B$1, 'p2'!$B$5:$B$271, 0), MATCH(A35, 'p2'!$A$5:$BQ$5, 0))</f>
        <v>24.550501952373136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0.1471402528114146</v>
      </c>
      <c r="G35">
        <f t="shared" si="11"/>
        <v>5985871542.3303471</v>
      </c>
      <c r="H35">
        <f t="shared" si="0"/>
        <v>-331620657.16249847</v>
      </c>
      <c r="I35" s="4">
        <f t="shared" si="24"/>
        <v>-5.2492452177324456E-2</v>
      </c>
      <c r="J35">
        <f>INDEX(PQ, MATCH($B$1, PQ!$B$5:$B$271, 0), MATCH(A35, PQ!$A$5:$BQ$5, 0))</f>
        <v>146956150986.63599</v>
      </c>
      <c r="K35">
        <f t="shared" si="1"/>
        <v>11752452748.658981</v>
      </c>
      <c r="L35" s="4">
        <f t="shared" si="25"/>
        <v>8.6924047950027644E-2</v>
      </c>
      <c r="M35" s="20">
        <f t="shared" si="12"/>
        <v>0.1394165001273521</v>
      </c>
      <c r="N35" t="str">
        <f t="shared" si="13"/>
        <v>inflation</v>
      </c>
      <c r="O35">
        <f t="shared" si="26"/>
        <v>1</v>
      </c>
      <c r="P35" s="22">
        <f t="shared" si="27"/>
        <v>-7.7237526840625015E-3</v>
      </c>
      <c r="Q35">
        <f t="shared" si="14"/>
        <v>11752452748.658981</v>
      </c>
      <c r="R35" s="4">
        <f t="shared" si="15"/>
        <v>8.6924047950027644E-2</v>
      </c>
      <c r="S35">
        <f>INDEX(m, MATCH($B$1, 'M stock'!$B$5:$B$271, 0), MATCH(A35, 'M stock'!$A$5:$BQ$5, 0))</f>
        <v>65862229287.794418</v>
      </c>
      <c r="T35" s="4">
        <f t="shared" si="16"/>
        <v>-4.0995445838171996E-3</v>
      </c>
      <c r="U35" s="15">
        <f t="shared" si="17"/>
        <v>146956150986.63599</v>
      </c>
      <c r="V35" s="4">
        <f t="shared" si="28"/>
        <v>8.6924047950027644E-2</v>
      </c>
      <c r="W35">
        <f t="shared" si="3"/>
        <v>2682724345.7410431</v>
      </c>
      <c r="X35" s="4">
        <f t="shared" si="29"/>
        <v>-0.13184072045643319</v>
      </c>
      <c r="Y35">
        <f t="shared" si="4"/>
        <v>2.2312659710391838</v>
      </c>
      <c r="Z35" s="10">
        <f t="shared" si="30"/>
        <v>9.1398283873468489E-2</v>
      </c>
      <c r="AA35">
        <f t="shared" si="18"/>
        <v>5985871542.3303471</v>
      </c>
      <c r="AB35">
        <f t="shared" si="31"/>
        <v>-331620657.16249847</v>
      </c>
      <c r="AC35" s="4">
        <f t="shared" si="36"/>
        <v>-5.2492452177324456E-2</v>
      </c>
      <c r="AD35">
        <f t="shared" si="5"/>
        <v>140970279444.30563</v>
      </c>
      <c r="AE35">
        <f t="shared" si="19"/>
        <v>146956150986.63599</v>
      </c>
      <c r="AF35" s="4">
        <f t="shared" si="32"/>
        <v>8.6924047950027644E-2</v>
      </c>
      <c r="AG35" s="4">
        <f t="shared" si="6"/>
        <v>0.1394165001273521</v>
      </c>
      <c r="AH35" s="10">
        <f t="shared" si="37"/>
        <v>0.15907541443382059</v>
      </c>
      <c r="AI35" s="10">
        <f t="shared" si="38"/>
        <v>0.21876476840646084</v>
      </c>
      <c r="AJ35" s="10">
        <f t="shared" si="39"/>
        <v>-4.4742359234408446E-3</v>
      </c>
      <c r="AK35" t="str">
        <f t="shared" si="33"/>
        <v>inflation</v>
      </c>
      <c r="AL35">
        <f t="shared" si="20"/>
        <v>1</v>
      </c>
      <c r="AM35">
        <f t="shared" si="34"/>
        <v>63179504942.053375</v>
      </c>
      <c r="AN35">
        <f t="shared" si="35"/>
        <v>2.2312659710391838</v>
      </c>
    </row>
    <row r="36" spans="1:40" x14ac:dyDescent="0.35">
      <c r="A36">
        <v>1993</v>
      </c>
      <c r="B36">
        <f>INDEX(p, MATCH($B$1, 'p2'!$B$5:$B$271, 0), MATCH(A36, 'p2'!$A$5:$BQ$5, 0))</f>
        <v>27.831494437679755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0.13364258261079942</v>
      </c>
      <c r="G36">
        <f t="shared" si="11"/>
        <v>5288783464.1919165</v>
      </c>
      <c r="H36">
        <f t="shared" si="0"/>
        <v>-697088078.1384306</v>
      </c>
      <c r="I36" s="4">
        <f t="shared" si="24"/>
        <v>-0.11645556928658191</v>
      </c>
      <c r="J36">
        <f>INDEX(PQ, MATCH($B$1, PQ!$B$5:$B$271, 0), MATCH(A36, PQ!$A$5:$BQ$5, 0))</f>
        <v>147194747565.75</v>
      </c>
      <c r="K36">
        <f t="shared" si="1"/>
        <v>238596579.11401367</v>
      </c>
      <c r="L36" s="4">
        <f t="shared" si="25"/>
        <v>1.6235902853478474E-3</v>
      </c>
      <c r="M36" s="20">
        <f t="shared" si="12"/>
        <v>0.11807915957192976</v>
      </c>
      <c r="N36" t="str">
        <f t="shared" si="13"/>
        <v>inflation</v>
      </c>
      <c r="O36">
        <f t="shared" si="26"/>
        <v>1</v>
      </c>
      <c r="P36" s="22">
        <f t="shared" si="27"/>
        <v>-1.5563423038869664E-2</v>
      </c>
      <c r="Q36">
        <f t="shared" si="14"/>
        <v>238596579.11401367</v>
      </c>
      <c r="R36" s="4">
        <f t="shared" si="15"/>
        <v>1.6235902853478474E-3</v>
      </c>
      <c r="S36">
        <f>INDEX(m, MATCH($B$1, 'M stock'!$B$5:$B$271, 0), MATCH(A36, 'M stock'!$A$5:$BQ$5, 0))</f>
        <v>61110179445.011162</v>
      </c>
      <c r="T36" s="4">
        <f t="shared" si="16"/>
        <v>-7.2151366483792945E-2</v>
      </c>
      <c r="U36" s="15">
        <f t="shared" si="17"/>
        <v>147194747565.75</v>
      </c>
      <c r="V36" s="4">
        <f t="shared" si="28"/>
        <v>1.6235902853478474E-3</v>
      </c>
      <c r="W36">
        <f t="shared" si="3"/>
        <v>2195720376.4910645</v>
      </c>
      <c r="X36" s="4">
        <f t="shared" si="29"/>
        <v>-0.18153336179437193</v>
      </c>
      <c r="Y36">
        <f t="shared" si="4"/>
        <v>2.408678045172497</v>
      </c>
      <c r="Z36" s="10">
        <f t="shared" si="30"/>
        <v>7.9511845040457343E-2</v>
      </c>
      <c r="AA36">
        <f t="shared" si="18"/>
        <v>5288783464.1919165</v>
      </c>
      <c r="AB36">
        <f t="shared" si="31"/>
        <v>-697088078.1384306</v>
      </c>
      <c r="AC36" s="4">
        <f t="shared" si="36"/>
        <v>-0.11645556928658191</v>
      </c>
      <c r="AD36">
        <f t="shared" si="5"/>
        <v>141905964101.55807</v>
      </c>
      <c r="AE36">
        <f t="shared" si="19"/>
        <v>147194747565.75</v>
      </c>
      <c r="AF36" s="4">
        <f t="shared" si="32"/>
        <v>1.6235902853478474E-3</v>
      </c>
      <c r="AG36" s="4">
        <f t="shared" si="6"/>
        <v>0.11807915957192976</v>
      </c>
      <c r="AH36" s="10">
        <f t="shared" si="37"/>
        <v>-8.7219700506802028E-2</v>
      </c>
      <c r="AI36" s="10">
        <f t="shared" si="38"/>
        <v>0.18315695207971977</v>
      </c>
      <c r="AJ36" s="10">
        <f t="shared" si="39"/>
        <v>-7.7888254755109493E-2</v>
      </c>
      <c r="AK36" t="str">
        <f t="shared" si="33"/>
        <v>inflation</v>
      </c>
      <c r="AL36">
        <f t="shared" si="20"/>
        <v>1</v>
      </c>
      <c r="AM36">
        <f t="shared" si="34"/>
        <v>58914459068.520096</v>
      </c>
      <c r="AN36">
        <f t="shared" si="35"/>
        <v>2.408678045172497</v>
      </c>
    </row>
    <row r="37" spans="1:40" x14ac:dyDescent="0.35">
      <c r="A37">
        <v>1994</v>
      </c>
      <c r="B37">
        <f>INDEX(p, MATCH($B$1, 'p2'!$B$5:$B$271, 0), MATCH(A37, 'p2'!$A$5:$BQ$5, 0))</f>
        <v>30.562372740425641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9.8121870848899798E-2</v>
      </c>
      <c r="G37">
        <f t="shared" si="11"/>
        <v>5022931749.6275663</v>
      </c>
      <c r="H37">
        <f t="shared" si="0"/>
        <v>-265851714.56435013</v>
      </c>
      <c r="I37" s="4">
        <f t="shared" si="24"/>
        <v>-5.0267082470726587E-2</v>
      </c>
      <c r="J37">
        <f>INDEX(PQ, MATCH($B$1, PQ!$B$5:$B$271, 0), MATCH(A37, PQ!$A$5:$BQ$5, 0))</f>
        <v>153512712381.836</v>
      </c>
      <c r="K37">
        <f t="shared" si="1"/>
        <v>6317964816.0859985</v>
      </c>
      <c r="L37" s="4">
        <f t="shared" si="25"/>
        <v>4.2922488204029462E-2</v>
      </c>
      <c r="M37" s="20">
        <f t="shared" si="12"/>
        <v>9.3189570674756056E-2</v>
      </c>
      <c r="N37" t="str">
        <f t="shared" si="13"/>
        <v>inflation</v>
      </c>
      <c r="O37">
        <f t="shared" si="26"/>
        <v>1</v>
      </c>
      <c r="P37" s="22">
        <f t="shared" si="27"/>
        <v>-4.9323001741437417E-3</v>
      </c>
      <c r="Q37">
        <f t="shared" si="14"/>
        <v>6317964816.0859985</v>
      </c>
      <c r="R37" s="4">
        <f t="shared" si="15"/>
        <v>4.2922488204029462E-2</v>
      </c>
      <c r="S37">
        <f>INDEX(m, MATCH($B$1, 'M stock'!$B$5:$B$271, 0), MATCH(A37, 'M stock'!$A$5:$BQ$5, 0))</f>
        <v>66539408887.804749</v>
      </c>
      <c r="T37" s="4">
        <f t="shared" si="16"/>
        <v>8.8843290792149879E-2</v>
      </c>
      <c r="U37" s="15">
        <f t="shared" si="17"/>
        <v>153512712381.836</v>
      </c>
      <c r="V37" s="4">
        <f t="shared" si="28"/>
        <v>4.2922488204029462E-2</v>
      </c>
      <c r="W37">
        <f t="shared" si="3"/>
        <v>2177167638.5515499</v>
      </c>
      <c r="X37" s="4">
        <f t="shared" si="29"/>
        <v>-8.4494993707547525E-3</v>
      </c>
      <c r="Y37">
        <f t="shared" si="4"/>
        <v>2.3070946217854305</v>
      </c>
      <c r="Z37" s="10">
        <f t="shared" si="30"/>
        <v>-4.2173931709412672E-2</v>
      </c>
      <c r="AA37">
        <f t="shared" si="18"/>
        <v>5022931749.6275663</v>
      </c>
      <c r="AB37">
        <f t="shared" si="31"/>
        <v>-265851714.56435013</v>
      </c>
      <c r="AC37" s="4">
        <f t="shared" si="36"/>
        <v>-5.0267082470726587E-2</v>
      </c>
      <c r="AD37">
        <f t="shared" si="5"/>
        <v>148489780632.20844</v>
      </c>
      <c r="AE37">
        <f t="shared" si="19"/>
        <v>153512712381.836</v>
      </c>
      <c r="AF37" s="4">
        <f t="shared" si="32"/>
        <v>4.2922488204029462E-2</v>
      </c>
      <c r="AG37" s="4">
        <f t="shared" si="6"/>
        <v>9.3189570674756056E-2</v>
      </c>
      <c r="AH37" s="10">
        <f t="shared" si="37"/>
        <v>-9.2986818122371279E-2</v>
      </c>
      <c r="AI37" s="10">
        <f t="shared" si="38"/>
        <v>5.1371987574784214E-2</v>
      </c>
      <c r="AJ37" s="10">
        <f t="shared" si="39"/>
        <v>8.5096419913442134E-2</v>
      </c>
      <c r="AK37" t="str">
        <f t="shared" si="33"/>
        <v>inflation</v>
      </c>
      <c r="AL37">
        <f t="shared" si="20"/>
        <v>1</v>
      </c>
      <c r="AM37">
        <f t="shared" si="34"/>
        <v>64362241249.253197</v>
      </c>
      <c r="AN37">
        <f t="shared" si="35"/>
        <v>2.3070946217854305</v>
      </c>
    </row>
    <row r="38" spans="1:40" x14ac:dyDescent="0.35">
      <c r="A38">
        <v>1995</v>
      </c>
      <c r="B38">
        <f>INDEX(p, MATCH($B$1, 'p2'!$B$5:$B$271, 0), MATCH(A38, 'p2'!$A$5:$BQ$5, 0))</f>
        <v>33.874820331298594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0.10838319455778028</v>
      </c>
      <c r="G38">
        <f t="shared" si="11"/>
        <v>5069722354.76791</v>
      </c>
      <c r="H38">
        <f t="shared" si="0"/>
        <v>46790605.140343666</v>
      </c>
      <c r="I38" s="4">
        <f t="shared" si="24"/>
        <v>9.3153973560984645E-3</v>
      </c>
      <c r="J38">
        <f>INDEX(PQ, MATCH($B$1, PQ!$B$5:$B$271, 0), MATCH(A38, PQ!$A$5:$BQ$5, 0))</f>
        <v>171735933897.33099</v>
      </c>
      <c r="K38">
        <f t="shared" si="1"/>
        <v>18223221515.494995</v>
      </c>
      <c r="L38" s="4">
        <f t="shared" si="25"/>
        <v>0.11870822443790793</v>
      </c>
      <c r="M38" s="20">
        <f t="shared" si="12"/>
        <v>0.10939282708180947</v>
      </c>
      <c r="N38" t="str">
        <f t="shared" si="13"/>
        <v>inflation</v>
      </c>
      <c r="O38">
        <f t="shared" si="26"/>
        <v>1</v>
      </c>
      <c r="P38" s="22">
        <f t="shared" si="27"/>
        <v>1.0096325240291915E-3</v>
      </c>
      <c r="Q38">
        <f t="shared" si="14"/>
        <v>18223221515.494995</v>
      </c>
      <c r="R38" s="4">
        <f t="shared" si="15"/>
        <v>0.11870822443790793</v>
      </c>
      <c r="S38">
        <f>INDEX(m, MATCH($B$1, 'M stock'!$B$5:$B$271, 0), MATCH(A38, 'M stock'!$A$5:$BQ$5, 0))</f>
        <v>75582733793.115036</v>
      </c>
      <c r="T38" s="4">
        <f t="shared" si="16"/>
        <v>0.13590930632640075</v>
      </c>
      <c r="U38" s="15">
        <f t="shared" si="17"/>
        <v>171735933897.33099</v>
      </c>
      <c r="V38" s="4">
        <f t="shared" si="28"/>
        <v>0.11870822443790793</v>
      </c>
      <c r="W38">
        <f t="shared" si="3"/>
        <v>2231236448.0138798</v>
      </c>
      <c r="X38" s="4">
        <f t="shared" si="29"/>
        <v>2.4834472323087328E-2</v>
      </c>
      <c r="Y38">
        <f t="shared" si="4"/>
        <v>2.272158273176601</v>
      </c>
      <c r="Z38" s="10">
        <f t="shared" si="30"/>
        <v>-1.5143006393813468E-2</v>
      </c>
      <c r="AA38">
        <f t="shared" si="18"/>
        <v>5069722354.76791</v>
      </c>
      <c r="AB38">
        <f t="shared" si="31"/>
        <v>46790605.140343666</v>
      </c>
      <c r="AC38" s="4">
        <f t="shared" si="36"/>
        <v>9.3153973560984645E-3</v>
      </c>
      <c r="AD38">
        <f t="shared" si="5"/>
        <v>166666211542.56308</v>
      </c>
      <c r="AE38">
        <f t="shared" si="19"/>
        <v>171735933897.33099</v>
      </c>
      <c r="AF38" s="4">
        <f t="shared" si="32"/>
        <v>0.11870822443790793</v>
      </c>
      <c r="AG38" s="4">
        <f t="shared" si="6"/>
        <v>0.10939282708180947</v>
      </c>
      <c r="AH38" s="10">
        <f t="shared" si="37"/>
        <v>0.1546101039863107</v>
      </c>
      <c r="AI38" s="10">
        <f t="shared" si="38"/>
        <v>9.3873752114820602E-2</v>
      </c>
      <c r="AJ38" s="10">
        <f t="shared" si="39"/>
        <v>0.1338512308317214</v>
      </c>
      <c r="AK38" t="str">
        <f t="shared" si="33"/>
        <v>inflation</v>
      </c>
      <c r="AL38">
        <f t="shared" si="20"/>
        <v>1</v>
      </c>
      <c r="AM38">
        <f t="shared" si="34"/>
        <v>73351497345.101151</v>
      </c>
      <c r="AN38">
        <f t="shared" si="35"/>
        <v>2.272158273176601</v>
      </c>
    </row>
    <row r="39" spans="1:40" x14ac:dyDescent="0.35">
      <c r="A39">
        <v>1996</v>
      </c>
      <c r="B39">
        <f>INDEX(p, MATCH($B$1, 'p2'!$B$5:$B$271, 0), MATCH(A39, 'p2'!$A$5:$BQ$5, 0))</f>
        <v>36.592288225550412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8.0220879924225538E-2</v>
      </c>
      <c r="G39">
        <f t="shared" si="11"/>
        <v>4460910571.4953594</v>
      </c>
      <c r="H39">
        <f t="shared" si="0"/>
        <v>-608811783.27255058</v>
      </c>
      <c r="I39" s="4">
        <f t="shared" si="24"/>
        <v>-0.12008779587307829</v>
      </c>
      <c r="J39">
        <f>INDEX(PQ, MATCH($B$1, PQ!$B$5:$B$271, 0), MATCH(A39, PQ!$A$5:$BQ$5, 0))</f>
        <v>163234925380.56299</v>
      </c>
      <c r="K39">
        <f t="shared" si="1"/>
        <v>-8501008516.7680054</v>
      </c>
      <c r="L39" s="4">
        <f t="shared" si="25"/>
        <v>-4.9500464601952024E-2</v>
      </c>
      <c r="M39" s="20">
        <f t="shared" si="12"/>
        <v>7.0587331271126263E-2</v>
      </c>
      <c r="N39" t="str">
        <f t="shared" si="13"/>
        <v>inflation</v>
      </c>
      <c r="O39">
        <f t="shared" si="26"/>
        <v>1</v>
      </c>
      <c r="P39" s="22">
        <f t="shared" si="27"/>
        <v>-9.6335486530992748E-3</v>
      </c>
      <c r="Q39">
        <f t="shared" si="14"/>
        <v>-8501008516.7680054</v>
      </c>
      <c r="R39" s="4">
        <f t="shared" si="15"/>
        <v>-4.9500464601952024E-2</v>
      </c>
      <c r="S39">
        <f>INDEX(m, MATCH($B$1, 'M stock'!$B$5:$B$271, 0), MATCH(A39, 'M stock'!$A$5:$BQ$5, 0))</f>
        <v>72869171588.535629</v>
      </c>
      <c r="T39" s="4">
        <f t="shared" si="16"/>
        <v>-3.5901879548402758E-2</v>
      </c>
      <c r="U39" s="15">
        <f t="shared" si="17"/>
        <v>163234925380.56299</v>
      </c>
      <c r="V39" s="4">
        <f t="shared" si="28"/>
        <v>-4.9500464601952024E-2</v>
      </c>
      <c r="W39">
        <f t="shared" si="3"/>
        <v>1991380564.6528285</v>
      </c>
      <c r="X39" s="4">
        <f t="shared" si="29"/>
        <v>-0.1074990880390814</v>
      </c>
      <c r="Y39">
        <f t="shared" si="4"/>
        <v>2.2401095253598906</v>
      </c>
      <c r="Z39" s="10">
        <f t="shared" si="30"/>
        <v>-1.4104980359446755E-2</v>
      </c>
      <c r="AA39">
        <f t="shared" si="18"/>
        <v>4460910571.4953585</v>
      </c>
      <c r="AB39">
        <f t="shared" si="31"/>
        <v>-608811783.27255154</v>
      </c>
      <c r="AC39" s="4">
        <f t="shared" si="36"/>
        <v>-0.12008779587307848</v>
      </c>
      <c r="AD39">
        <f t="shared" si="5"/>
        <v>158774014809.06763</v>
      </c>
      <c r="AE39">
        <f t="shared" si="19"/>
        <v>163234925380.56299</v>
      </c>
      <c r="AF39" s="4">
        <f t="shared" si="32"/>
        <v>-4.9500464601952024E-2</v>
      </c>
      <c r="AG39" s="4">
        <f t="shared" si="6"/>
        <v>7.0587331271126263E-2</v>
      </c>
      <c r="AH39" s="10">
        <f t="shared" si="37"/>
        <v>-0.14872849404953795</v>
      </c>
      <c r="AI39" s="10">
        <f t="shared" si="38"/>
        <v>5.7998623437129374E-2</v>
      </c>
      <c r="AJ39" s="10">
        <f t="shared" si="39"/>
        <v>-3.5395484242505271E-2</v>
      </c>
      <c r="AK39" t="str">
        <f t="shared" si="33"/>
        <v>inflation</v>
      </c>
      <c r="AL39">
        <f t="shared" si="20"/>
        <v>1</v>
      </c>
      <c r="AM39">
        <f t="shared" si="34"/>
        <v>70877791023.882813</v>
      </c>
      <c r="AN39">
        <f t="shared" si="35"/>
        <v>2.2401095253598906</v>
      </c>
    </row>
    <row r="40" spans="1:40" x14ac:dyDescent="0.35">
      <c r="A40">
        <v>1997</v>
      </c>
      <c r="B40">
        <f>INDEX(p, MATCH($B$1, 'p2'!$B$5:$B$271, 0), MATCH(A40, 'p2'!$A$5:$BQ$5, 0))</f>
        <v>39.569961133278007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8.137432918579951E-2</v>
      </c>
      <c r="G40">
        <f t="shared" si="11"/>
        <v>4270361973.785738</v>
      </c>
      <c r="H40">
        <f t="shared" si="0"/>
        <v>-190548597.70962143</v>
      </c>
      <c r="I40" s="4">
        <f t="shared" si="24"/>
        <v>-4.2715179929228415E-2</v>
      </c>
      <c r="J40">
        <f>INDEX(PQ, MATCH($B$1, PQ!$B$5:$B$271, 0), MATCH(A40, PQ!$A$5:$BQ$5, 0))</f>
        <v>168978057327.73001</v>
      </c>
      <c r="K40">
        <f t="shared" si="1"/>
        <v>5743131947.1670227</v>
      </c>
      <c r="L40" s="4">
        <f t="shared" si="25"/>
        <v>3.5183230143779512E-2</v>
      </c>
      <c r="M40" s="20">
        <f t="shared" si="12"/>
        <v>7.7898410073007934E-2</v>
      </c>
      <c r="N40" t="str">
        <f t="shared" si="13"/>
        <v>inflation</v>
      </c>
      <c r="O40">
        <f t="shared" si="26"/>
        <v>1</v>
      </c>
      <c r="P40" s="22">
        <f t="shared" si="27"/>
        <v>-3.4759191127915756E-3</v>
      </c>
      <c r="Q40">
        <f t="shared" si="14"/>
        <v>5743131947.1670227</v>
      </c>
      <c r="R40" s="4">
        <f t="shared" si="15"/>
        <v>3.5183230143779512E-2</v>
      </c>
      <c r="S40">
        <f>INDEX(m, MATCH($B$1, 'M stock'!$B$5:$B$271, 0), MATCH(A40, 'M stock'!$A$5:$BQ$5, 0))</f>
        <v>80099835892.744034</v>
      </c>
      <c r="T40" s="4">
        <f t="shared" si="16"/>
        <v>9.9228029447585922E-2</v>
      </c>
      <c r="U40" s="15">
        <f t="shared" si="17"/>
        <v>168978057327.73001</v>
      </c>
      <c r="V40" s="4">
        <f t="shared" si="28"/>
        <v>3.5183230143779512E-2</v>
      </c>
      <c r="W40">
        <f t="shared" si="3"/>
        <v>2024258644.6561036</v>
      </c>
      <c r="X40" s="4">
        <f t="shared" si="29"/>
        <v>1.6510194277710562E-2</v>
      </c>
      <c r="Y40">
        <f t="shared" si="4"/>
        <v>2.1095930527747453</v>
      </c>
      <c r="Z40" s="10">
        <f t="shared" si="30"/>
        <v>-5.8263433598933899E-2</v>
      </c>
      <c r="AA40">
        <f t="shared" si="18"/>
        <v>4270361973.785738</v>
      </c>
      <c r="AB40">
        <f t="shared" si="31"/>
        <v>-190548597.70962048</v>
      </c>
      <c r="AC40" s="4">
        <f t="shared" si="36"/>
        <v>-4.2715179929228207E-2</v>
      </c>
      <c r="AD40">
        <f t="shared" si="5"/>
        <v>164707695353.94427</v>
      </c>
      <c r="AE40">
        <f t="shared" si="19"/>
        <v>168978057327.73001</v>
      </c>
      <c r="AF40" s="4">
        <f t="shared" si="32"/>
        <v>3.5183230143779512E-2</v>
      </c>
      <c r="AG40" s="4">
        <f t="shared" si="6"/>
        <v>7.7898410073007934E-2</v>
      </c>
      <c r="AH40" s="10">
        <f t="shared" si="37"/>
        <v>8.7857665449111541E-2</v>
      </c>
      <c r="AI40" s="10">
        <f t="shared" si="38"/>
        <v>1.867303586606895E-2</v>
      </c>
      <c r="AJ40" s="10">
        <f t="shared" si="39"/>
        <v>9.3446663742713404E-2</v>
      </c>
      <c r="AK40" t="str">
        <f t="shared" si="33"/>
        <v>inflation</v>
      </c>
      <c r="AL40">
        <f t="shared" si="20"/>
        <v>1</v>
      </c>
      <c r="AM40">
        <f t="shared" si="34"/>
        <v>78075577248.087936</v>
      </c>
      <c r="AN40">
        <f t="shared" si="35"/>
        <v>2.1095930527747453</v>
      </c>
    </row>
    <row r="41" spans="1:40" x14ac:dyDescent="0.35">
      <c r="A41">
        <v>1998</v>
      </c>
      <c r="B41">
        <f>INDEX(p, MATCH($B$1, 'p2'!$B$5:$B$271, 0), MATCH(A41, 'p2'!$A$5:$BQ$5, 0))</f>
        <v>42.765527668765756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8.0757383731678845E-2</v>
      </c>
      <c r="G41">
        <f t="shared" si="11"/>
        <v>3577250016.465147</v>
      </c>
      <c r="H41">
        <f t="shared" si="0"/>
        <v>-693111957.32059097</v>
      </c>
      <c r="I41" s="4">
        <f t="shared" si="24"/>
        <v>-0.16230754244613535</v>
      </c>
      <c r="J41">
        <f>INDEX(PQ, MATCH($B$1, PQ!$B$5:$B$271, 0), MATCH(A41, PQ!$A$5:$BQ$5, 0))</f>
        <v>152982984557.233</v>
      </c>
      <c r="K41">
        <f t="shared" si="1"/>
        <v>-15995072770.497009</v>
      </c>
      <c r="L41" s="4">
        <f t="shared" si="25"/>
        <v>-9.4657691202324826E-2</v>
      </c>
      <c r="M41" s="20">
        <f t="shared" si="12"/>
        <v>6.7649851243810524E-2</v>
      </c>
      <c r="N41" t="str">
        <f t="shared" si="13"/>
        <v>inflation</v>
      </c>
      <c r="O41">
        <f t="shared" si="26"/>
        <v>1</v>
      </c>
      <c r="P41" s="22">
        <f t="shared" si="27"/>
        <v>-1.310753248786832E-2</v>
      </c>
      <c r="Q41">
        <f t="shared" si="14"/>
        <v>-15995072770.497009</v>
      </c>
      <c r="R41" s="4">
        <f t="shared" si="15"/>
        <v>-9.4657691202324826E-2</v>
      </c>
      <c r="S41">
        <f>INDEX(m, MATCH($B$1, 'M stock'!$B$5:$B$271, 0), MATCH(A41, 'M stock'!$A$5:$BQ$5, 0))</f>
        <v>75880622269.043976</v>
      </c>
      <c r="T41" s="4">
        <f t="shared" si="16"/>
        <v>-5.2674435305332029E-2</v>
      </c>
      <c r="U41" s="15">
        <f t="shared" si="17"/>
        <v>152982984557.233</v>
      </c>
      <c r="V41" s="4">
        <f t="shared" si="28"/>
        <v>-9.4657691202324826E-2</v>
      </c>
      <c r="W41">
        <f t="shared" si="3"/>
        <v>1774340839.5838447</v>
      </c>
      <c r="X41" s="4">
        <f t="shared" si="29"/>
        <v>-0.12346139942740217</v>
      </c>
      <c r="Y41">
        <f t="shared" si="4"/>
        <v>2.0161008170809831</v>
      </c>
      <c r="Z41" s="10">
        <f t="shared" si="30"/>
        <v>-4.4317663812360381E-2</v>
      </c>
      <c r="AA41">
        <f t="shared" si="18"/>
        <v>3577250016.465147</v>
      </c>
      <c r="AB41">
        <f t="shared" si="31"/>
        <v>-693111957.32059097</v>
      </c>
      <c r="AC41" s="4">
        <f t="shared" si="36"/>
        <v>-0.16230754244613535</v>
      </c>
      <c r="AD41">
        <f t="shared" si="5"/>
        <v>149405734540.76785</v>
      </c>
      <c r="AE41">
        <f t="shared" si="19"/>
        <v>152982984557.233</v>
      </c>
      <c r="AF41" s="4">
        <f t="shared" si="32"/>
        <v>-9.4657691202324826E-2</v>
      </c>
      <c r="AG41" s="4">
        <f t="shared" si="6"/>
        <v>6.7649851243810524E-2</v>
      </c>
      <c r="AH41" s="10">
        <f t="shared" si="37"/>
        <v>-9.8223271079967714E-2</v>
      </c>
      <c r="AI41" s="10">
        <f t="shared" si="38"/>
        <v>2.8803708225077343E-2</v>
      </c>
      <c r="AJ41" s="10">
        <f t="shared" si="39"/>
        <v>-5.0340027389964445E-2</v>
      </c>
      <c r="AK41" t="str">
        <f t="shared" si="33"/>
        <v>inflation</v>
      </c>
      <c r="AL41">
        <f t="shared" si="20"/>
        <v>1</v>
      </c>
      <c r="AM41">
        <f t="shared" si="34"/>
        <v>74106281429.460129</v>
      </c>
      <c r="AN41">
        <f t="shared" si="35"/>
        <v>2.0161008170809831</v>
      </c>
    </row>
    <row r="42" spans="1:40" x14ac:dyDescent="0.35">
      <c r="A42">
        <v>1999</v>
      </c>
      <c r="B42">
        <f>INDEX(p, MATCH($B$1, 'p2'!$B$5:$B$271, 0), MATCH(A42, 'p2'!$A$5:$BQ$5, 0))</f>
        <v>45.711573922381547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6.8888341012274368E-2</v>
      </c>
      <c r="G42">
        <f t="shared" si="11"/>
        <v>3314630061.4328542</v>
      </c>
      <c r="H42">
        <f t="shared" si="0"/>
        <v>-262619955.03229284</v>
      </c>
      <c r="I42" s="4">
        <f t="shared" si="24"/>
        <v>-7.3413922377111418E-2</v>
      </c>
      <c r="J42">
        <f>INDEX(PQ, MATCH($B$1, PQ!$B$5:$B$271, 0), MATCH(A42, PQ!$A$5:$BQ$5, 0))</f>
        <v>151516957078.53601</v>
      </c>
      <c r="K42">
        <f t="shared" si="1"/>
        <v>-1466027478.696991</v>
      </c>
      <c r="L42" s="4">
        <f t="shared" si="25"/>
        <v>-9.5829446846000723E-3</v>
      </c>
      <c r="M42" s="20">
        <f t="shared" si="12"/>
        <v>6.3830977692511351E-2</v>
      </c>
      <c r="N42" t="str">
        <f t="shared" si="13"/>
        <v>inflation</v>
      </c>
      <c r="O42">
        <f t="shared" si="26"/>
        <v>1</v>
      </c>
      <c r="P42" s="22">
        <f t="shared" si="27"/>
        <v>-5.0573633197630169E-3</v>
      </c>
      <c r="Q42">
        <f t="shared" si="14"/>
        <v>-1466027478.696991</v>
      </c>
      <c r="R42" s="4">
        <f t="shared" si="15"/>
        <v>-9.5829446846000723E-3</v>
      </c>
      <c r="S42">
        <f>INDEX(m, MATCH($B$1, 'M stock'!$B$5:$B$271, 0), MATCH(A42, 'M stock'!$A$5:$BQ$5, 0))</f>
        <v>76151180688.9095</v>
      </c>
      <c r="T42" s="4">
        <f t="shared" si="16"/>
        <v>3.5655798776428917E-3</v>
      </c>
      <c r="U42" s="15">
        <f t="shared" si="17"/>
        <v>151516957078.53601</v>
      </c>
      <c r="V42" s="4">
        <f t="shared" si="28"/>
        <v>-9.5829446846000723E-3</v>
      </c>
      <c r="W42">
        <f t="shared" si="3"/>
        <v>1665905899.8540399</v>
      </c>
      <c r="X42" s="4">
        <f t="shared" si="29"/>
        <v>-6.1112801616648338E-2</v>
      </c>
      <c r="Y42">
        <f t="shared" si="4"/>
        <v>1.9896862492192799</v>
      </c>
      <c r="Z42" s="10">
        <f t="shared" si="30"/>
        <v>-1.310180901565605E-2</v>
      </c>
      <c r="AA42">
        <f t="shared" si="18"/>
        <v>3314630061.4328542</v>
      </c>
      <c r="AB42">
        <f t="shared" si="31"/>
        <v>-262619955.03229284</v>
      </c>
      <c r="AC42" s="4">
        <f t="shared" si="36"/>
        <v>-7.3413922377111418E-2</v>
      </c>
      <c r="AD42">
        <f t="shared" si="5"/>
        <v>148202327017.10315</v>
      </c>
      <c r="AE42">
        <f t="shared" si="19"/>
        <v>151516957078.53601</v>
      </c>
      <c r="AF42" s="4">
        <f t="shared" si="32"/>
        <v>-9.5829446846000723E-3</v>
      </c>
      <c r="AG42" s="4">
        <f t="shared" si="6"/>
        <v>6.3830977692511351E-2</v>
      </c>
      <c r="AH42" s="10">
        <f t="shared" si="37"/>
        <v>4.6548309318588547E-2</v>
      </c>
      <c r="AI42" s="10">
        <f t="shared" si="38"/>
        <v>5.1529856932048264E-2</v>
      </c>
      <c r="AJ42" s="10">
        <f t="shared" si="39"/>
        <v>3.5188643310559778E-3</v>
      </c>
      <c r="AK42" t="str">
        <f t="shared" si="33"/>
        <v>inflation</v>
      </c>
      <c r="AL42">
        <f t="shared" si="20"/>
        <v>1</v>
      </c>
      <c r="AM42">
        <f t="shared" si="34"/>
        <v>74485274789.055466</v>
      </c>
      <c r="AN42">
        <f t="shared" si="35"/>
        <v>1.9896862492192799</v>
      </c>
    </row>
    <row r="43" spans="1:40" x14ac:dyDescent="0.35">
      <c r="A43">
        <v>2000</v>
      </c>
      <c r="B43">
        <f>INDEX(p, MATCH($B$1, 'p2'!$B$5:$B$271, 0), MATCH(A43, 'p2'!$A$5:$BQ$5, 0))</f>
        <v>49.908898139051722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9.1821914156735226E-2</v>
      </c>
      <c r="G43">
        <f t="shared" si="11"/>
        <v>3040595221.9684153</v>
      </c>
      <c r="H43">
        <f t="shared" si="0"/>
        <v>-274034839.46443892</v>
      </c>
      <c r="I43" s="4">
        <f t="shared" si="24"/>
        <v>-8.2674336015035918E-2</v>
      </c>
      <c r="J43">
        <f>INDEX(PQ, MATCH($B$1, PQ!$B$5:$B$271, 0), MATCH(A43, PQ!$A$5:$BQ$5, 0))</f>
        <v>151752757215.30899</v>
      </c>
      <c r="K43">
        <f t="shared" si="1"/>
        <v>235800136.77297974</v>
      </c>
      <c r="L43" s="4">
        <f t="shared" si="25"/>
        <v>1.5562623571614964E-3</v>
      </c>
      <c r="M43" s="20">
        <f t="shared" si="12"/>
        <v>8.4230598372197416E-2</v>
      </c>
      <c r="N43" t="str">
        <f t="shared" si="13"/>
        <v>inflation</v>
      </c>
      <c r="O43">
        <f t="shared" si="26"/>
        <v>1</v>
      </c>
      <c r="P43" s="22">
        <f t="shared" si="27"/>
        <v>-7.591315784537811E-3</v>
      </c>
      <c r="Q43">
        <f t="shared" si="14"/>
        <v>235800136.77297974</v>
      </c>
      <c r="R43" s="4">
        <f t="shared" si="15"/>
        <v>1.5562623571614964E-3</v>
      </c>
      <c r="S43">
        <f>INDEX(m, MATCH($B$1, 'M stock'!$B$5:$B$271, 0), MATCH(A43, 'M stock'!$A$5:$BQ$5, 0))</f>
        <v>71876719423.017609</v>
      </c>
      <c r="T43" s="4">
        <f t="shared" si="16"/>
        <v>-5.6131254003188621E-2</v>
      </c>
      <c r="U43" s="15">
        <f t="shared" si="17"/>
        <v>151752757215.30899</v>
      </c>
      <c r="V43" s="4">
        <f t="shared" si="28"/>
        <v>1.5562623571614964E-3</v>
      </c>
      <c r="W43">
        <f t="shared" si="3"/>
        <v>1440158410.685828</v>
      </c>
      <c r="X43" s="4">
        <f t="shared" si="29"/>
        <v>-0.13551034856650129</v>
      </c>
      <c r="Y43">
        <f t="shared" si="4"/>
        <v>2.1112922018907847</v>
      </c>
      <c r="Z43" s="10">
        <f t="shared" si="30"/>
        <v>6.1118155045410266E-2</v>
      </c>
      <c r="AA43">
        <f t="shared" si="18"/>
        <v>3040595221.9684148</v>
      </c>
      <c r="AB43">
        <f t="shared" si="31"/>
        <v>-274034839.46443939</v>
      </c>
      <c r="AC43" s="4">
        <f t="shared" si="36"/>
        <v>-8.2674336015036057E-2</v>
      </c>
      <c r="AD43">
        <f t="shared" si="5"/>
        <v>148712161993.34058</v>
      </c>
      <c r="AE43">
        <f t="shared" si="19"/>
        <v>151752757215.30899</v>
      </c>
      <c r="AF43" s="4">
        <f t="shared" si="32"/>
        <v>1.5562623571614964E-3</v>
      </c>
      <c r="AG43" s="4">
        <f t="shared" si="6"/>
        <v>8.4230598372197416E-2</v>
      </c>
      <c r="AH43" s="10">
        <f t="shared" si="37"/>
        <v>3.2710249015167531E-2</v>
      </c>
      <c r="AI43" s="10">
        <f t="shared" si="38"/>
        <v>0.13706661092366279</v>
      </c>
      <c r="AJ43" s="10">
        <f t="shared" si="39"/>
        <v>-5.9561892688248769E-2</v>
      </c>
      <c r="AK43" t="str">
        <f t="shared" si="33"/>
        <v>inflation</v>
      </c>
      <c r="AL43">
        <f t="shared" si="20"/>
        <v>1</v>
      </c>
      <c r="AM43">
        <f t="shared" si="34"/>
        <v>70436561012.331787</v>
      </c>
      <c r="AN43">
        <f t="shared" si="35"/>
        <v>2.1112922018907847</v>
      </c>
    </row>
    <row r="44" spans="1:40" x14ac:dyDescent="0.35">
      <c r="A44">
        <v>2001</v>
      </c>
      <c r="B44">
        <f>INDEX(p, MATCH($B$1, 'p2'!$B$5:$B$271, 0), MATCH(A44, 'p2'!$A$5:$BQ$5, 0))</f>
        <v>53.802029242727166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7.8004749630591896E-2</v>
      </c>
      <c r="G44">
        <f t="shared" si="11"/>
        <v>2517189552.6753407</v>
      </c>
      <c r="H44">
        <f t="shared" si="0"/>
        <v>-523405669.29307461</v>
      </c>
      <c r="I44" s="4">
        <f t="shared" si="24"/>
        <v>-0.1721392132407</v>
      </c>
      <c r="J44">
        <f>INDEX(PQ, MATCH($B$1, PQ!$B$5:$B$271, 0), MATCH(A44, PQ!$A$5:$BQ$5, 0))</f>
        <v>135429905922.526</v>
      </c>
      <c r="K44">
        <f t="shared" si="1"/>
        <v>-16322851292.78299</v>
      </c>
      <c r="L44" s="4">
        <f t="shared" si="25"/>
        <v>-0.10756213984055588</v>
      </c>
      <c r="M44" s="20">
        <f t="shared" si="12"/>
        <v>6.4577073400144125E-2</v>
      </c>
      <c r="N44" t="str">
        <f t="shared" si="13"/>
        <v>inflation</v>
      </c>
      <c r="O44">
        <f t="shared" si="26"/>
        <v>1</v>
      </c>
      <c r="P44" s="22">
        <f t="shared" si="27"/>
        <v>-1.3427676230447771E-2</v>
      </c>
      <c r="Q44">
        <f t="shared" si="14"/>
        <v>-16322851292.78299</v>
      </c>
      <c r="R44" s="4">
        <f t="shared" si="15"/>
        <v>-0.10756213984055588</v>
      </c>
      <c r="S44">
        <f>INDEX(m, MATCH($B$1, 'M stock'!$B$5:$B$271, 0), MATCH(A44, 'M stock'!$A$5:$BQ$5, 0))</f>
        <v>69637473065.091675</v>
      </c>
      <c r="T44" s="4">
        <f t="shared" si="16"/>
        <v>-3.1153986658006037E-2</v>
      </c>
      <c r="U44" s="15">
        <f t="shared" si="17"/>
        <v>135429905922.526</v>
      </c>
      <c r="V44" s="4">
        <f t="shared" si="28"/>
        <v>-0.10756213984055588</v>
      </c>
      <c r="W44">
        <f t="shared" si="3"/>
        <v>1294328002.96292</v>
      </c>
      <c r="X44" s="4">
        <f t="shared" si="29"/>
        <v>-0.10125997712533658</v>
      </c>
      <c r="Y44">
        <f t="shared" si="4"/>
        <v>1.9447848975785882</v>
      </c>
      <c r="Z44" s="10">
        <f t="shared" si="30"/>
        <v>-7.8865115952722956E-2</v>
      </c>
      <c r="AA44">
        <f t="shared" si="18"/>
        <v>2517189552.6753407</v>
      </c>
      <c r="AB44">
        <f t="shared" si="31"/>
        <v>-523405669.29307413</v>
      </c>
      <c r="AC44" s="4">
        <f t="shared" si="36"/>
        <v>-0.17213921324069989</v>
      </c>
      <c r="AD44">
        <f t="shared" si="5"/>
        <v>132912716369.85066</v>
      </c>
      <c r="AE44">
        <f t="shared" si="19"/>
        <v>135429905922.526</v>
      </c>
      <c r="AF44" s="4">
        <f t="shared" si="32"/>
        <v>-0.10756213984055588</v>
      </c>
      <c r="AG44" s="4">
        <f t="shared" si="6"/>
        <v>6.4577073400144125E-2</v>
      </c>
      <c r="AH44" s="10">
        <f t="shared" si="37"/>
        <v>-7.3667507601932747E-2</v>
      </c>
      <c r="AI44" s="10">
        <f t="shared" si="38"/>
        <v>-6.3021627152193005E-3</v>
      </c>
      <c r="AJ44" s="10">
        <f t="shared" si="39"/>
        <v>-2.869702388783292E-2</v>
      </c>
      <c r="AK44" t="str">
        <f t="shared" si="33"/>
        <v>inflation</v>
      </c>
      <c r="AL44">
        <f t="shared" si="20"/>
        <v>1</v>
      </c>
      <c r="AM44">
        <f t="shared" si="34"/>
        <v>68343145062.128754</v>
      </c>
      <c r="AN44">
        <f t="shared" si="35"/>
        <v>1.9447848975785882</v>
      </c>
    </row>
    <row r="45" spans="1:40" x14ac:dyDescent="0.35">
      <c r="A45">
        <v>2002</v>
      </c>
      <c r="B45">
        <f>INDEX(p, MATCH($B$1, 'p2'!$B$5:$B$271, 0), MATCH(A45, 'p2'!$A$5:$BQ$5, 0))</f>
        <v>60.54770502160499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0.12537957905722841</v>
      </c>
      <c r="G45">
        <f t="shared" si="11"/>
        <v>2131997514.4621456</v>
      </c>
      <c r="H45">
        <f t="shared" si="0"/>
        <v>-385192038.21319509</v>
      </c>
      <c r="I45" s="4">
        <f t="shared" si="24"/>
        <v>-0.15302464520552378</v>
      </c>
      <c r="J45">
        <f>INDEX(PQ, MATCH($B$1, PQ!$B$5:$B$271, 0), MATCH(A45, PQ!$A$5:$BQ$5, 0))</f>
        <v>129087556612.44901</v>
      </c>
      <c r="K45">
        <f t="shared" si="1"/>
        <v>-6342349310.0769958</v>
      </c>
      <c r="L45" s="4">
        <f t="shared" si="25"/>
        <v>-4.6831231749545767E-2</v>
      </c>
      <c r="M45" s="20">
        <f t="shared" si="12"/>
        <v>0.10619341345597802</v>
      </c>
      <c r="N45" t="str">
        <f t="shared" si="13"/>
        <v>inflation</v>
      </c>
      <c r="O45">
        <f t="shared" si="26"/>
        <v>1</v>
      </c>
      <c r="P45" s="22">
        <f t="shared" si="27"/>
        <v>-1.9186165601250388E-2</v>
      </c>
      <c r="Q45">
        <f t="shared" si="14"/>
        <v>-6342349310.0769958</v>
      </c>
      <c r="R45" s="4">
        <f t="shared" si="15"/>
        <v>-4.6831231749545767E-2</v>
      </c>
      <c r="S45">
        <f>INDEX(m, MATCH($B$1, 'M stock'!$B$5:$B$271, 0), MATCH(A45, 'M stock'!$A$5:$BQ$5, 0))</f>
        <v>67277136525.523369</v>
      </c>
      <c r="T45" s="4">
        <f t="shared" si="16"/>
        <v>-3.3894632238623129E-2</v>
      </c>
      <c r="U45" s="15">
        <f t="shared" si="17"/>
        <v>129087556612.44901</v>
      </c>
      <c r="V45" s="4">
        <f t="shared" si="28"/>
        <v>-4.6831231749545767E-2</v>
      </c>
      <c r="W45">
        <f t="shared" si="3"/>
        <v>1111142635.4065301</v>
      </c>
      <c r="X45" s="4">
        <f t="shared" si="29"/>
        <v>-0.14152932420302253</v>
      </c>
      <c r="Y45">
        <f t="shared" si="4"/>
        <v>1.9187433246876702</v>
      </c>
      <c r="Z45" s="10">
        <f t="shared" si="30"/>
        <v>-1.3390464376467468E-2</v>
      </c>
      <c r="AA45">
        <f t="shared" si="18"/>
        <v>2131997514.4621453</v>
      </c>
      <c r="AB45">
        <f t="shared" si="31"/>
        <v>-385192038.21319532</v>
      </c>
      <c r="AC45" s="4">
        <f t="shared" si="36"/>
        <v>-0.15302464520552386</v>
      </c>
      <c r="AD45">
        <f t="shared" si="5"/>
        <v>126955559097.98686</v>
      </c>
      <c r="AE45">
        <f t="shared" si="19"/>
        <v>129087556612.44901</v>
      </c>
      <c r="AF45" s="4">
        <f t="shared" si="32"/>
        <v>-4.6831231749545767E-2</v>
      </c>
      <c r="AG45" s="4">
        <f t="shared" si="6"/>
        <v>0.10619341345597802</v>
      </c>
      <c r="AH45" s="10">
        <f t="shared" si="37"/>
        <v>-0.62626237289682907</v>
      </c>
      <c r="AI45" s="10">
        <f t="shared" si="38"/>
        <v>9.4698092453476768E-2</v>
      </c>
      <c r="AJ45" s="10">
        <f t="shared" si="39"/>
        <v>-3.3440767373078301E-2</v>
      </c>
      <c r="AK45" t="str">
        <f t="shared" si="33"/>
        <v>inflation</v>
      </c>
      <c r="AL45">
        <f t="shared" si="20"/>
        <v>1</v>
      </c>
      <c r="AM45">
        <f t="shared" si="34"/>
        <v>66165993890.116844</v>
      </c>
      <c r="AN45">
        <f t="shared" si="35"/>
        <v>1.9187433246876702</v>
      </c>
    </row>
    <row r="46" spans="1:40" x14ac:dyDescent="0.35">
      <c r="A46">
        <v>2003</v>
      </c>
      <c r="B46">
        <f>INDEX(p, MATCH($B$1, 'p2'!$B$5:$B$271, 0), MATCH(A46, 'p2'!$A$5:$BQ$5, 0))</f>
        <v>64.420193092221453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6.3957635871329202E-2</v>
      </c>
      <c r="G46">
        <f t="shared" si="11"/>
        <v>3058341738.0735302</v>
      </c>
      <c r="H46">
        <f t="shared" si="0"/>
        <v>926344223.61138463</v>
      </c>
      <c r="I46" s="4">
        <f t="shared" si="24"/>
        <v>0.43449592099786299</v>
      </c>
      <c r="J46">
        <f>INDEX(PQ, MATCH($B$1, PQ!$B$5:$B$271, 0), MATCH(A46, PQ!$A$5:$BQ$5, 0))</f>
        <v>197018965308.69699</v>
      </c>
      <c r="K46">
        <f t="shared" si="1"/>
        <v>67931408696.247986</v>
      </c>
      <c r="L46" s="4">
        <f t="shared" si="25"/>
        <v>0.52624288877195147</v>
      </c>
      <c r="M46" s="20">
        <f t="shared" si="12"/>
        <v>9.1746967774088473E-2</v>
      </c>
      <c r="N46" t="str">
        <f t="shared" si="13"/>
        <v>inflation</v>
      </c>
      <c r="O46">
        <f t="shared" si="26"/>
        <v>1</v>
      </c>
      <c r="P46" s="22">
        <f t="shared" si="27"/>
        <v>2.7789331902759271E-2</v>
      </c>
      <c r="Q46">
        <f t="shared" si="14"/>
        <v>67931408696.247986</v>
      </c>
      <c r="R46" s="4">
        <f t="shared" si="15"/>
        <v>0.52624288877195147</v>
      </c>
      <c r="S46">
        <f>INDEX(m, MATCH($B$1, 'M stock'!$B$5:$B$271, 0), MATCH(A46, 'M stock'!$A$5:$BQ$5, 0))</f>
        <v>106259604515.62895</v>
      </c>
      <c r="T46" s="4">
        <f t="shared" si="16"/>
        <v>0.57943114114728334</v>
      </c>
      <c r="U46" s="15">
        <f t="shared" si="17"/>
        <v>197018965308.69699</v>
      </c>
      <c r="V46" s="4">
        <f t="shared" si="28"/>
        <v>0.52624288877195147</v>
      </c>
      <c r="W46">
        <f t="shared" si="3"/>
        <v>1649476653.438648</v>
      </c>
      <c r="X46" s="4">
        <f t="shared" si="29"/>
        <v>0.48448687043239891</v>
      </c>
      <c r="Y46">
        <f t="shared" si="4"/>
        <v>1.8541285393144757</v>
      </c>
      <c r="Z46" s="10">
        <f t="shared" si="30"/>
        <v>-3.3675575331949266E-2</v>
      </c>
      <c r="AA46">
        <f t="shared" si="18"/>
        <v>3058341738.0735302</v>
      </c>
      <c r="AB46">
        <f t="shared" si="31"/>
        <v>926344223.61138487</v>
      </c>
      <c r="AC46" s="4">
        <f t="shared" si="36"/>
        <v>0.43449592099786316</v>
      </c>
      <c r="AD46">
        <f t="shared" si="5"/>
        <v>193960623570.62347</v>
      </c>
      <c r="AE46">
        <f t="shared" si="19"/>
        <v>197018965308.69699</v>
      </c>
      <c r="AF46" s="4">
        <f t="shared" si="32"/>
        <v>0.52624288877195147</v>
      </c>
      <c r="AG46" s="4">
        <f t="shared" si="6"/>
        <v>9.1746967774088473E-2</v>
      </c>
      <c r="AH46" s="10">
        <f t="shared" si="37"/>
        <v>0.20114272202367384</v>
      </c>
      <c r="AI46" s="10">
        <f t="shared" si="38"/>
        <v>4.1756018339552559E-2</v>
      </c>
      <c r="AJ46" s="10">
        <f t="shared" si="39"/>
        <v>0.55991846410390078</v>
      </c>
      <c r="AK46" t="str">
        <f t="shared" si="33"/>
        <v>inflation</v>
      </c>
      <c r="AL46">
        <f t="shared" si="20"/>
        <v>1</v>
      </c>
      <c r="AM46">
        <f t="shared" si="34"/>
        <v>104610127862.19032</v>
      </c>
      <c r="AN46">
        <f t="shared" si="35"/>
        <v>1.8541285393144757</v>
      </c>
    </row>
    <row r="47" spans="1:40" x14ac:dyDescent="0.35">
      <c r="A47">
        <v>2004</v>
      </c>
      <c r="B47">
        <f>INDEX(p, MATCH($B$1, 'p2'!$B$5:$B$271, 0), MATCH(A47, 'p2'!$A$5:$BQ$5, 0))</f>
        <v>68.312571697755956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6.0421715904550685E-2</v>
      </c>
      <c r="G47">
        <f t="shared" si="11"/>
        <v>3744653469.1501908</v>
      </c>
      <c r="H47">
        <f t="shared" si="0"/>
        <v>686311731.07666063</v>
      </c>
      <c r="I47" s="4">
        <f t="shared" si="24"/>
        <v>0.22440648882782241</v>
      </c>
      <c r="J47">
        <f>INDEX(PQ, MATCH($B$1, PQ!$B$5:$B$271, 0), MATCH(A47, PQ!$A$5:$BQ$5, 0))</f>
        <v>255806908594.573</v>
      </c>
      <c r="K47">
        <f t="shared" si="1"/>
        <v>58787943285.876007</v>
      </c>
      <c r="L47" s="4">
        <f t="shared" si="25"/>
        <v>0.29838722984746552</v>
      </c>
      <c r="M47" s="20">
        <f t="shared" si="12"/>
        <v>7.3980741019643109E-2</v>
      </c>
      <c r="N47" t="str">
        <f t="shared" si="13"/>
        <v>inflation</v>
      </c>
      <c r="O47">
        <f t="shared" si="26"/>
        <v>1</v>
      </c>
      <c r="P47" s="22">
        <f t="shared" si="27"/>
        <v>1.3559025115092424E-2</v>
      </c>
      <c r="Q47">
        <f t="shared" si="14"/>
        <v>58787943285.876007</v>
      </c>
      <c r="R47" s="4">
        <f t="shared" si="15"/>
        <v>0.29838722984746552</v>
      </c>
      <c r="S47">
        <f>INDEX(m, MATCH($B$1, 'M stock'!$B$5:$B$271, 0), MATCH(A47, 'M stock'!$A$5:$BQ$5, 0))</f>
        <v>140804619662.26596</v>
      </c>
      <c r="T47" s="4">
        <f t="shared" si="16"/>
        <v>0.32510016674827763</v>
      </c>
      <c r="U47" s="15">
        <f t="shared" si="17"/>
        <v>255806908594.573</v>
      </c>
      <c r="V47" s="4">
        <f t="shared" si="28"/>
        <v>0.29838722984746552</v>
      </c>
      <c r="W47">
        <f t="shared" si="3"/>
        <v>2061181656.0683126</v>
      </c>
      <c r="X47" s="4">
        <f t="shared" si="29"/>
        <v>0.24959735063323704</v>
      </c>
      <c r="Y47">
        <f t="shared" si="4"/>
        <v>1.8167508225806197</v>
      </c>
      <c r="Z47" s="10">
        <f t="shared" si="30"/>
        <v>-2.0159183110182666E-2</v>
      </c>
      <c r="AA47">
        <f t="shared" si="18"/>
        <v>3744653469.1501908</v>
      </c>
      <c r="AB47">
        <f t="shared" si="31"/>
        <v>686311731.07666063</v>
      </c>
      <c r="AC47" s="4">
        <f t="shared" si="36"/>
        <v>0.22440648882782241</v>
      </c>
      <c r="AD47">
        <f t="shared" si="5"/>
        <v>252062255125.42282</v>
      </c>
      <c r="AE47">
        <f t="shared" si="19"/>
        <v>255806908594.573</v>
      </c>
      <c r="AF47" s="4">
        <f t="shared" si="32"/>
        <v>0.29838722984746552</v>
      </c>
      <c r="AG47" s="4">
        <f t="shared" si="6"/>
        <v>7.3980741019643109E-2</v>
      </c>
      <c r="AH47" s="10">
        <f t="shared" si="37"/>
        <v>7.2363863439138587E-2</v>
      </c>
      <c r="AI47" s="10">
        <f t="shared" si="38"/>
        <v>4.8789879214228477E-2</v>
      </c>
      <c r="AJ47" s="10">
        <f t="shared" si="39"/>
        <v>0.31854641295764818</v>
      </c>
      <c r="AK47" t="str">
        <f t="shared" si="33"/>
        <v>inflation</v>
      </c>
      <c r="AL47">
        <f t="shared" si="20"/>
        <v>1</v>
      </c>
      <c r="AM47">
        <f t="shared" si="34"/>
        <v>138743438006.19766</v>
      </c>
      <c r="AN47">
        <f t="shared" si="35"/>
        <v>1.8167508225806197</v>
      </c>
    </row>
    <row r="48" spans="1:40" x14ac:dyDescent="0.35">
      <c r="A48">
        <v>2005</v>
      </c>
      <c r="B48">
        <f>INDEX(p, MATCH($B$1, 'p2'!$B$5:$B$271, 0), MATCH(A48, 'p2'!$A$5:$BQ$5, 0))</f>
        <v>72.136033017086405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5.5970097806404905E-2</v>
      </c>
      <c r="G48">
        <f t="shared" si="11"/>
        <v>4004478831.3783746</v>
      </c>
      <c r="H48">
        <f t="shared" si="0"/>
        <v>259825362.22818375</v>
      </c>
      <c r="I48" s="4">
        <f t="shared" si="24"/>
        <v>6.9385689321780783E-2</v>
      </c>
      <c r="J48">
        <f>INDEX(PQ, MATCH($B$1, PQ!$B$5:$B$271, 0), MATCH(A48, PQ!$A$5:$BQ$5, 0))</f>
        <v>288867217196.534</v>
      </c>
      <c r="K48">
        <f t="shared" si="1"/>
        <v>33060308601.960999</v>
      </c>
      <c r="L48" s="4">
        <f t="shared" si="25"/>
        <v>0.12923931094589047</v>
      </c>
      <c r="M48" s="20">
        <f t="shared" si="12"/>
        <v>5.985362162410969E-2</v>
      </c>
      <c r="N48" t="str">
        <f t="shared" si="13"/>
        <v>inflation</v>
      </c>
      <c r="O48">
        <f t="shared" si="26"/>
        <v>1</v>
      </c>
      <c r="P48" s="22">
        <f t="shared" si="27"/>
        <v>3.8835238177047857E-3</v>
      </c>
      <c r="Q48">
        <f t="shared" si="14"/>
        <v>33060308601.960999</v>
      </c>
      <c r="R48" s="4">
        <f t="shared" si="15"/>
        <v>0.12923931094589047</v>
      </c>
      <c r="S48">
        <f>INDEX(m, MATCH($B$1, 'M stock'!$B$5:$B$271, 0), MATCH(A48, 'M stock'!$A$5:$BQ$5, 0))</f>
        <v>172629753804.17542</v>
      </c>
      <c r="T48" s="4">
        <f t="shared" si="16"/>
        <v>0.22602336640832693</v>
      </c>
      <c r="U48" s="15">
        <f t="shared" si="17"/>
        <v>288867217196.534</v>
      </c>
      <c r="V48" s="4">
        <f t="shared" si="28"/>
        <v>0.12923931094589047</v>
      </c>
      <c r="W48">
        <f t="shared" si="3"/>
        <v>2393114045.5600839</v>
      </c>
      <c r="X48" s="4">
        <f t="shared" si="29"/>
        <v>0.16103985231701001</v>
      </c>
      <c r="Y48">
        <f t="shared" si="4"/>
        <v>1.6733338884571076</v>
      </c>
      <c r="Z48" s="10">
        <f t="shared" si="30"/>
        <v>-7.8941444440792513E-2</v>
      </c>
      <c r="AA48">
        <f t="shared" si="18"/>
        <v>4004478831.3783751</v>
      </c>
      <c r="AB48">
        <f t="shared" si="31"/>
        <v>259825362.22818422</v>
      </c>
      <c r="AC48" s="4">
        <f t="shared" si="36"/>
        <v>6.9385689321780908E-2</v>
      </c>
      <c r="AD48">
        <f t="shared" si="5"/>
        <v>284862738365.15564</v>
      </c>
      <c r="AE48">
        <f t="shared" si="19"/>
        <v>288867217196.534</v>
      </c>
      <c r="AF48" s="4">
        <f t="shared" si="32"/>
        <v>0.12923931094589047</v>
      </c>
      <c r="AG48" s="4">
        <f t="shared" si="6"/>
        <v>5.985362162410969E-2</v>
      </c>
      <c r="AH48" s="10">
        <f t="shared" si="37"/>
        <v>-2.234349564559801E-2</v>
      </c>
      <c r="AI48" s="10">
        <f t="shared" si="38"/>
        <v>-3.1800541371119539E-2</v>
      </c>
      <c r="AJ48" s="10">
        <f t="shared" si="39"/>
        <v>0.20818075538668299</v>
      </c>
      <c r="AK48" t="str">
        <f t="shared" si="33"/>
        <v>inflation</v>
      </c>
      <c r="AL48">
        <f t="shared" si="20"/>
        <v>1</v>
      </c>
      <c r="AM48">
        <f t="shared" si="34"/>
        <v>170236639758.61533</v>
      </c>
      <c r="AN48">
        <f t="shared" si="35"/>
        <v>1.6733338884571076</v>
      </c>
    </row>
    <row r="49" spans="1:40" x14ac:dyDescent="0.35">
      <c r="A49">
        <v>2006</v>
      </c>
      <c r="B49">
        <f>INDEX(p, MATCH($B$1, 'p2'!$B$5:$B$271, 0), MATCH(A49, 'p2'!$A$5:$BQ$5, 0))</f>
        <v>76.510821576234719</v>
      </c>
      <c r="C49" t="str">
        <f t="shared" si="10"/>
        <v>inflation</v>
      </c>
      <c r="D49" t="str">
        <f t="shared" si="21"/>
        <v>contractive</v>
      </c>
      <c r="E49" t="str">
        <f t="shared" si="22"/>
        <v>stagflation</v>
      </c>
      <c r="F49" s="4">
        <f t="shared" si="23"/>
        <v>6.0646370145029813E-2</v>
      </c>
      <c r="G49">
        <f t="shared" si="11"/>
        <v>3971447033.291635</v>
      </c>
      <c r="H49">
        <f t="shared" si="0"/>
        <v>-33031798.08673954</v>
      </c>
      <c r="I49" s="4">
        <f t="shared" si="24"/>
        <v>-8.2487133726137658E-3</v>
      </c>
      <c r="J49">
        <f>INDEX(PQ, MATCH($B$1, PQ!$B$5:$B$271, 0), MATCH(A49, PQ!$A$5:$BQ$5, 0))</f>
        <v>303858675363.64301</v>
      </c>
      <c r="K49">
        <f t="shared" si="1"/>
        <v>14991458167.109009</v>
      </c>
      <c r="L49" s="4">
        <f t="shared" si="25"/>
        <v>5.1897402248000352E-2</v>
      </c>
      <c r="M49" s="20">
        <f t="shared" si="12"/>
        <v>6.0146115620614116E-2</v>
      </c>
      <c r="N49" t="str">
        <f t="shared" si="13"/>
        <v>inflation</v>
      </c>
      <c r="O49">
        <f t="shared" si="26"/>
        <v>1</v>
      </c>
      <c r="P49" s="22">
        <f t="shared" si="27"/>
        <v>-5.0025452441569696E-4</v>
      </c>
      <c r="Q49">
        <f t="shared" si="14"/>
        <v>14991458167.109009</v>
      </c>
      <c r="R49" s="4">
        <f t="shared" si="15"/>
        <v>5.1897402248000352E-2</v>
      </c>
      <c r="S49">
        <f>INDEX(m, MATCH($B$1, 'M stock'!$B$5:$B$271, 0), MATCH(A49, 'M stock'!$A$5:$BQ$5, 0))</f>
        <v>198797456387.01001</v>
      </c>
      <c r="T49" s="4">
        <f t="shared" si="16"/>
        <v>0.15158280659148848</v>
      </c>
      <c r="U49" s="15">
        <f t="shared" si="17"/>
        <v>303858675363.64301</v>
      </c>
      <c r="V49" s="4">
        <f t="shared" si="28"/>
        <v>5.1897402248000352E-2</v>
      </c>
      <c r="W49">
        <f t="shared" si="3"/>
        <v>2598292010.090755</v>
      </c>
      <c r="X49" s="4">
        <f t="shared" si="29"/>
        <v>8.5736810124588655E-2</v>
      </c>
      <c r="Y49">
        <f t="shared" si="4"/>
        <v>1.5284837184843276</v>
      </c>
      <c r="Z49" s="10">
        <f t="shared" si="30"/>
        <v>-8.6563817879968141E-2</v>
      </c>
      <c r="AA49">
        <f t="shared" si="18"/>
        <v>3971447033.2916355</v>
      </c>
      <c r="AB49">
        <f t="shared" si="31"/>
        <v>-33031798.08673954</v>
      </c>
      <c r="AC49" s="4">
        <f t="shared" si="36"/>
        <v>-8.248713372613764E-3</v>
      </c>
      <c r="AD49">
        <f t="shared" si="5"/>
        <v>299887228330.35138</v>
      </c>
      <c r="AE49">
        <f t="shared" si="19"/>
        <v>303858675363.64301</v>
      </c>
      <c r="AF49" s="4">
        <f t="shared" si="32"/>
        <v>5.1897402248000352E-2</v>
      </c>
      <c r="AG49" s="4">
        <f t="shared" si="6"/>
        <v>6.0146115620614116E-2</v>
      </c>
      <c r="AH49" s="10">
        <f t="shared" si="37"/>
        <v>-0.13924850940751085</v>
      </c>
      <c r="AI49" s="10">
        <f t="shared" si="38"/>
        <v>-3.3839407876588304E-2</v>
      </c>
      <c r="AJ49" s="10">
        <f t="shared" si="39"/>
        <v>0.13846122012796849</v>
      </c>
      <c r="AK49" t="str">
        <f t="shared" si="33"/>
        <v>inflation</v>
      </c>
      <c r="AL49">
        <f t="shared" si="20"/>
        <v>1</v>
      </c>
      <c r="AM49">
        <f t="shared" si="34"/>
        <v>196199164376.91925</v>
      </c>
      <c r="AN49">
        <f t="shared" si="35"/>
        <v>1.5284837184843276</v>
      </c>
    </row>
    <row r="50" spans="1:40" x14ac:dyDescent="0.35">
      <c r="A50">
        <v>2007</v>
      </c>
      <c r="B50">
        <f>INDEX(p, MATCH($B$1, 'p2'!$B$5:$B$271, 0), MATCH(A50, 'p2'!$A$5:$BQ$5, 0))</f>
        <v>82.819723944034308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8.2457647661167172E-2</v>
      </c>
      <c r="G50">
        <f t="shared" si="11"/>
        <v>4021712478.5245838</v>
      </c>
      <c r="H50">
        <f t="shared" si="0"/>
        <v>50265445.23294878</v>
      </c>
      <c r="I50" s="4">
        <f t="shared" si="24"/>
        <v>1.2656707948409302E-2</v>
      </c>
      <c r="J50">
        <f>INDEX(PQ, MATCH($B$1, PQ!$B$5:$B$271, 0), MATCH(A50, PQ!$A$5:$BQ$5, 0))</f>
        <v>333077117253.68402</v>
      </c>
      <c r="K50">
        <f t="shared" si="1"/>
        <v>29218441890.041016</v>
      </c>
      <c r="L50" s="4">
        <f t="shared" si="25"/>
        <v>9.61579979741366E-2</v>
      </c>
      <c r="M50" s="20">
        <f t="shared" si="12"/>
        <v>8.3501290025727301E-2</v>
      </c>
      <c r="N50" t="str">
        <f t="shared" si="13"/>
        <v>inflation</v>
      </c>
      <c r="O50">
        <f t="shared" si="26"/>
        <v>1</v>
      </c>
      <c r="P50" s="22">
        <f t="shared" si="27"/>
        <v>1.0436423645601295E-3</v>
      </c>
      <c r="Q50">
        <f t="shared" si="14"/>
        <v>29218441890.041016</v>
      </c>
      <c r="R50" s="4">
        <f t="shared" si="15"/>
        <v>9.61579979741366E-2</v>
      </c>
      <c r="S50">
        <f>INDEX(m, MATCH($B$1, 'M stock'!$B$5:$B$271, 0), MATCH(A50, 'M stock'!$A$5:$BQ$5, 0))</f>
        <v>236796777422.90176</v>
      </c>
      <c r="T50" s="4">
        <f t="shared" si="16"/>
        <v>0.1911459116555112</v>
      </c>
      <c r="U50" s="15">
        <f t="shared" si="17"/>
        <v>333077117253.68402</v>
      </c>
      <c r="V50" s="4">
        <f t="shared" si="28"/>
        <v>9.61579979741366E-2</v>
      </c>
      <c r="W50">
        <f t="shared" si="3"/>
        <v>2859183370.170588</v>
      </c>
      <c r="X50" s="4">
        <f t="shared" si="29"/>
        <v>0.10040879126234947</v>
      </c>
      <c r="Y50">
        <f t="shared" si="4"/>
        <v>1.4065948062242106</v>
      </c>
      <c r="Z50" s="10">
        <f t="shared" si="30"/>
        <v>-7.9744985691430376E-2</v>
      </c>
      <c r="AA50">
        <f t="shared" si="18"/>
        <v>4021712478.5245838</v>
      </c>
      <c r="AB50">
        <f t="shared" si="31"/>
        <v>50265445.232948303</v>
      </c>
      <c r="AC50" s="4">
        <f t="shared" si="36"/>
        <v>1.2656707948409181E-2</v>
      </c>
      <c r="AD50">
        <f t="shared" si="5"/>
        <v>329055404775.15942</v>
      </c>
      <c r="AE50">
        <f t="shared" si="19"/>
        <v>333077117253.68402</v>
      </c>
      <c r="AF50" s="4">
        <f t="shared" si="32"/>
        <v>9.61579979741366E-2</v>
      </c>
      <c r="AG50" s="4">
        <f t="shared" si="6"/>
        <v>8.3501290025727301E-2</v>
      </c>
      <c r="AH50" s="10">
        <f t="shared" si="37"/>
        <v>0.1176435655090694</v>
      </c>
      <c r="AI50" s="10">
        <f t="shared" si="38"/>
        <v>-4.2507932882128729E-3</v>
      </c>
      <c r="AJ50" s="10">
        <f t="shared" si="39"/>
        <v>0.17590298366556698</v>
      </c>
      <c r="AK50" t="str">
        <f t="shared" si="33"/>
        <v>inflation</v>
      </c>
      <c r="AL50">
        <f t="shared" si="20"/>
        <v>1</v>
      </c>
      <c r="AM50">
        <f t="shared" si="34"/>
        <v>233937594052.73114</v>
      </c>
      <c r="AN50">
        <f t="shared" si="35"/>
        <v>1.4065948062242106</v>
      </c>
    </row>
    <row r="51" spans="1:40" x14ac:dyDescent="0.35">
      <c r="A51">
        <v>2008</v>
      </c>
      <c r="B51">
        <f>INDEX(p, MATCH($B$1, 'p2'!$B$5:$B$271, 0), MATCH(A51, 'p2'!$A$5:$BQ$5, 0))</f>
        <v>89.321347010280007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7.8503317285133573E-2</v>
      </c>
      <c r="G51">
        <f t="shared" si="11"/>
        <v>3539257626.5103283</v>
      </c>
      <c r="H51">
        <f t="shared" si="0"/>
        <v>-482454852.01425552</v>
      </c>
      <c r="I51" s="4">
        <f t="shared" si="24"/>
        <v>-0.11996254197447009</v>
      </c>
      <c r="J51">
        <f>INDEX(PQ, MATCH($B$1, PQ!$B$5:$B$271, 0), MATCH(A51, PQ!$A$5:$BQ$5, 0))</f>
        <v>316131258616.30902</v>
      </c>
      <c r="K51">
        <f t="shared" si="1"/>
        <v>-16945858637.375</v>
      </c>
      <c r="L51" s="4">
        <f t="shared" si="25"/>
        <v>-5.0876682184289465E-2</v>
      </c>
      <c r="M51" s="20">
        <f t="shared" si="12"/>
        <v>6.9085859790180629E-2</v>
      </c>
      <c r="N51" t="str">
        <f t="shared" si="13"/>
        <v>inflation</v>
      </c>
      <c r="O51">
        <f t="shared" si="26"/>
        <v>1</v>
      </c>
      <c r="P51" s="22">
        <f t="shared" si="27"/>
        <v>-9.4174574949529438E-3</v>
      </c>
      <c r="Q51">
        <f t="shared" si="14"/>
        <v>-16945858637.375</v>
      </c>
      <c r="R51" s="4">
        <f t="shared" si="15"/>
        <v>-5.0876682184289465E-2</v>
      </c>
      <c r="S51">
        <f>INDEX(m, MATCH($B$1, 'M stock'!$B$5:$B$271, 0), MATCH(A51, 'M stock'!$A$5:$BQ$5, 0))</f>
        <v>231709064269.52756</v>
      </c>
      <c r="T51" s="4">
        <f t="shared" si="16"/>
        <v>-2.14855675349328E-2</v>
      </c>
      <c r="U51" s="15">
        <f t="shared" si="17"/>
        <v>316131258616.30902</v>
      </c>
      <c r="V51" s="4">
        <f t="shared" si="28"/>
        <v>-5.0876682184289465E-2</v>
      </c>
      <c r="W51">
        <f t="shared" si="3"/>
        <v>2594106246.9967022</v>
      </c>
      <c r="X51" s="4">
        <f t="shared" si="29"/>
        <v>-9.2710780966129669E-2</v>
      </c>
      <c r="Y51">
        <f t="shared" si="4"/>
        <v>1.3643456703471051</v>
      </c>
      <c r="Z51" s="10">
        <f t="shared" si="30"/>
        <v>-3.0036465149844337E-2</v>
      </c>
      <c r="AA51">
        <f t="shared" si="18"/>
        <v>3539257626.5103288</v>
      </c>
      <c r="AB51">
        <f t="shared" si="31"/>
        <v>-482454852.01425505</v>
      </c>
      <c r="AC51" s="4">
        <f t="shared" si="36"/>
        <v>-0.11996254197446997</v>
      </c>
      <c r="AD51">
        <f t="shared" si="5"/>
        <v>312592000989.79871</v>
      </c>
      <c r="AE51">
        <f t="shared" si="19"/>
        <v>316131258616.30902</v>
      </c>
      <c r="AF51" s="4">
        <f t="shared" si="32"/>
        <v>-5.0876682184289465E-2</v>
      </c>
      <c r="AG51" s="4">
        <f t="shared" si="6"/>
        <v>6.9085859790180629E-2</v>
      </c>
      <c r="AH51" s="10">
        <f t="shared" si="37"/>
        <v>-4.2974116889138839E-2</v>
      </c>
      <c r="AI51" s="10">
        <f t="shared" si="38"/>
        <v>4.1834098781840204E-2</v>
      </c>
      <c r="AJ51" s="10">
        <f t="shared" si="39"/>
        <v>-2.0840217034445128E-2</v>
      </c>
      <c r="AK51" t="str">
        <f t="shared" si="33"/>
        <v>inflation</v>
      </c>
      <c r="AL51">
        <f t="shared" si="20"/>
        <v>1</v>
      </c>
      <c r="AM51">
        <f t="shared" si="34"/>
        <v>229114958022.53085</v>
      </c>
      <c r="AN51">
        <f t="shared" si="35"/>
        <v>1.3643456703471051</v>
      </c>
    </row>
    <row r="52" spans="1:40" x14ac:dyDescent="0.35">
      <c r="A52">
        <v>2009</v>
      </c>
      <c r="B52">
        <f>INDEX(p, MATCH($B$1, 'p2'!$B$5:$B$271, 0), MATCH(A52, 'p2'!$A$5:$BQ$5, 0))</f>
        <v>97.059292666326002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8.663041831596463E-2</v>
      </c>
      <c r="G52">
        <f t="shared" si="11"/>
        <v>3397449657.7135549</v>
      </c>
      <c r="H52">
        <f t="shared" si="0"/>
        <v>-141807968.79677343</v>
      </c>
      <c r="I52" s="4">
        <f t="shared" si="24"/>
        <v>-4.0067150730870825E-2</v>
      </c>
      <c r="J52">
        <f>INDEX(PQ, MATCH($B$1, PQ!$B$5:$B$271, 0), MATCH(A52, PQ!$A$5:$BQ$5, 0))</f>
        <v>329754060647.12903</v>
      </c>
      <c r="K52">
        <f t="shared" si="1"/>
        <v>13622802030.820007</v>
      </c>
      <c r="L52" s="4">
        <f t="shared" si="25"/>
        <v>4.3092233556549717E-2</v>
      </c>
      <c r="M52" s="20">
        <f t="shared" si="12"/>
        <v>8.3159384287420535E-2</v>
      </c>
      <c r="N52" t="str">
        <f t="shared" si="13"/>
        <v>inflation</v>
      </c>
      <c r="O52">
        <f t="shared" si="26"/>
        <v>1</v>
      </c>
      <c r="P52" s="22">
        <f t="shared" si="27"/>
        <v>-3.4710340285440955E-3</v>
      </c>
      <c r="Q52">
        <f t="shared" si="14"/>
        <v>13622802030.820007</v>
      </c>
      <c r="R52" s="4">
        <f t="shared" si="15"/>
        <v>4.3092233556549717E-2</v>
      </c>
      <c r="S52">
        <f>INDEX(m, MATCH($B$1, 'M stock'!$B$5:$B$271, 0), MATCH(A52, 'M stock'!$A$5:$BQ$5, 0))</f>
        <v>229877968259.65936</v>
      </c>
      <c r="T52" s="4">
        <f t="shared" si="16"/>
        <v>-7.9025652951506264E-3</v>
      </c>
      <c r="U52" s="15">
        <f t="shared" si="17"/>
        <v>329754060647.12903</v>
      </c>
      <c r="V52" s="4">
        <f t="shared" si="28"/>
        <v>4.3092233556549717E-2</v>
      </c>
      <c r="W52">
        <f t="shared" si="3"/>
        <v>2368428225.105063</v>
      </c>
      <c r="X52" s="4">
        <f t="shared" si="29"/>
        <v>-8.6996445173714632E-2</v>
      </c>
      <c r="Y52">
        <f t="shared" si="4"/>
        <v>1.4344744002376701</v>
      </c>
      <c r="Z52" s="10">
        <f t="shared" si="30"/>
        <v>5.1400998599367795E-2</v>
      </c>
      <c r="AA52">
        <f t="shared" si="18"/>
        <v>3397449657.7135549</v>
      </c>
      <c r="AB52">
        <f t="shared" si="31"/>
        <v>-141807968.79677391</v>
      </c>
      <c r="AC52" s="4">
        <f t="shared" si="36"/>
        <v>-4.006715073087095E-2</v>
      </c>
      <c r="AD52">
        <f t="shared" si="5"/>
        <v>326356610989.41547</v>
      </c>
      <c r="AE52">
        <f t="shared" si="19"/>
        <v>329754060647.12903</v>
      </c>
      <c r="AF52" s="4">
        <f t="shared" si="32"/>
        <v>4.3092233556549717E-2</v>
      </c>
      <c r="AG52" s="4">
        <f t="shared" si="6"/>
        <v>8.3159384287420535E-2</v>
      </c>
      <c r="AH52" s="10">
        <f t="shared" si="37"/>
        <v>-0.19457561579264271</v>
      </c>
      <c r="AI52" s="10">
        <f t="shared" si="38"/>
        <v>0.13008867873026436</v>
      </c>
      <c r="AJ52" s="10">
        <f t="shared" si="39"/>
        <v>-8.3087650428180782E-3</v>
      </c>
      <c r="AK52" t="str">
        <f t="shared" si="33"/>
        <v>inflation</v>
      </c>
      <c r="AL52">
        <f t="shared" si="20"/>
        <v>1</v>
      </c>
      <c r="AM52">
        <f t="shared" si="34"/>
        <v>227509540034.55429</v>
      </c>
      <c r="AN52">
        <f t="shared" si="35"/>
        <v>1.4344744002376701</v>
      </c>
    </row>
    <row r="53" spans="1:40" x14ac:dyDescent="0.35">
      <c r="A53">
        <v>2010</v>
      </c>
      <c r="B53">
        <f>INDEX(p, MATCH($B$1, 'p2'!$B$5:$B$271, 0), MATCH(A53, 'p2'!$A$5:$BQ$5, 0))</f>
        <v>103.0075058359749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6.1284324316043394E-2</v>
      </c>
      <c r="G53">
        <f t="shared" si="11"/>
        <v>4051780687.3831773</v>
      </c>
      <c r="H53">
        <f t="shared" si="0"/>
        <v>654331029.66962242</v>
      </c>
      <c r="I53" s="4">
        <f t="shared" si="24"/>
        <v>0.19259476830923222</v>
      </c>
      <c r="J53">
        <f>INDEX(PQ, MATCH($B$1, PQ!$B$5:$B$271, 0), MATCH(A53, PQ!$A$5:$BQ$5, 0))</f>
        <v>417363822801.71301</v>
      </c>
      <c r="K53">
        <f t="shared" si="1"/>
        <v>87609762154.583984</v>
      </c>
      <c r="L53" s="4">
        <f t="shared" si="25"/>
        <v>0.26568213286791181</v>
      </c>
      <c r="M53" s="20">
        <f t="shared" si="12"/>
        <v>7.3087364558679591E-2</v>
      </c>
      <c r="N53" t="str">
        <f t="shared" si="13"/>
        <v>inflation</v>
      </c>
      <c r="O53">
        <f t="shared" si="26"/>
        <v>1</v>
      </c>
      <c r="P53" s="22">
        <f t="shared" si="27"/>
        <v>1.1803040242636197E-2</v>
      </c>
      <c r="Q53">
        <f t="shared" si="14"/>
        <v>87609762154.583984</v>
      </c>
      <c r="R53" s="4">
        <f t="shared" si="15"/>
        <v>0.26568213286791181</v>
      </c>
      <c r="S53">
        <f>INDEX(m, MATCH($B$1, 'M stock'!$B$5:$B$271, 0), MATCH(A53, 'M stock'!$A$5:$BQ$5, 0))</f>
        <v>284512570588.69452</v>
      </c>
      <c r="T53" s="4">
        <f t="shared" si="16"/>
        <v>0.23766784934919241</v>
      </c>
      <c r="U53" s="15">
        <f t="shared" si="17"/>
        <v>417363822801.71301</v>
      </c>
      <c r="V53" s="4">
        <f t="shared" si="28"/>
        <v>0.26568213286791181</v>
      </c>
      <c r="W53">
        <f t="shared" si="3"/>
        <v>2762056689.7497854</v>
      </c>
      <c r="X53" s="4">
        <f t="shared" si="29"/>
        <v>0.16619818176134984</v>
      </c>
      <c r="Y53">
        <f t="shared" si="4"/>
        <v>1.4669433478391887</v>
      </c>
      <c r="Z53" s="10">
        <f t="shared" si="30"/>
        <v>2.2634734782397598E-2</v>
      </c>
      <c r="AA53">
        <f t="shared" si="18"/>
        <v>4051780687.3831773</v>
      </c>
      <c r="AB53">
        <f t="shared" si="31"/>
        <v>654331029.66962242</v>
      </c>
      <c r="AC53" s="4">
        <f t="shared" si="36"/>
        <v>0.19259476830923222</v>
      </c>
      <c r="AD53">
        <f t="shared" si="5"/>
        <v>413312042114.32983</v>
      </c>
      <c r="AE53">
        <f t="shared" si="19"/>
        <v>417363822801.71301</v>
      </c>
      <c r="AF53" s="4">
        <f t="shared" si="32"/>
        <v>0.26568213286791181</v>
      </c>
      <c r="AG53" s="4">
        <f t="shared" si="6"/>
        <v>7.3087364558679591E-2</v>
      </c>
      <c r="AH53" s="10">
        <f t="shared" si="37"/>
        <v>0.17330342960505341</v>
      </c>
      <c r="AI53" s="10">
        <f t="shared" si="38"/>
        <v>9.9483951106561969E-2</v>
      </c>
      <c r="AJ53" s="10">
        <f t="shared" si="39"/>
        <v>0.2430473980855142</v>
      </c>
      <c r="AK53" t="str">
        <f t="shared" si="33"/>
        <v>inflation</v>
      </c>
      <c r="AL53">
        <f t="shared" si="20"/>
        <v>1</v>
      </c>
      <c r="AM53">
        <f t="shared" si="34"/>
        <v>281750513898.9447</v>
      </c>
      <c r="AN53">
        <f t="shared" si="35"/>
        <v>1.4669433478391887</v>
      </c>
    </row>
    <row r="54" spans="1:40" x14ac:dyDescent="0.35">
      <c r="A54">
        <v>2011</v>
      </c>
      <c r="B54">
        <f>INDEX(p, MATCH($B$1, 'p2'!$B$5:$B$271, 0), MATCH(A54, 'p2'!$A$5:$BQ$5, 0))</f>
        <v>108.71314971292331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5.5390564315127268E-2</v>
      </c>
      <c r="G54">
        <f t="shared" si="11"/>
        <v>4214756872.0140333</v>
      </c>
      <c r="H54">
        <f t="shared" si="0"/>
        <v>162976184.63085604</v>
      </c>
      <c r="I54" s="4">
        <f t="shared" si="24"/>
        <v>4.0223348005568732E-2</v>
      </c>
      <c r="J54">
        <f>INDEX(PQ, MATCH($B$1, PQ!$B$5:$B$271, 0), MATCH(A54, PQ!$A$5:$BQ$5, 0))</f>
        <v>458199494830.83398</v>
      </c>
      <c r="K54">
        <f t="shared" si="1"/>
        <v>40835672029.120972</v>
      </c>
      <c r="L54" s="4">
        <f t="shared" si="25"/>
        <v>9.7841906265368261E-2</v>
      </c>
      <c r="M54" s="20">
        <f t="shared" si="12"/>
        <v>5.7618558259799529E-2</v>
      </c>
      <c r="N54" t="str">
        <f t="shared" si="13"/>
        <v>inflation</v>
      </c>
      <c r="O54">
        <f t="shared" si="26"/>
        <v>1</v>
      </c>
      <c r="P54" s="22">
        <f t="shared" si="27"/>
        <v>2.2279939446722616E-3</v>
      </c>
      <c r="Q54">
        <f t="shared" si="14"/>
        <v>40835672029.120972</v>
      </c>
      <c r="R54" s="4">
        <f t="shared" si="15"/>
        <v>9.7841906265368261E-2</v>
      </c>
      <c r="S54">
        <f>INDEX(m, MATCH($B$1, 'M stock'!$B$5:$B$271, 0), MATCH(A54, 'M stock'!$A$5:$BQ$5, 0))</f>
        <v>310795472921.66058</v>
      </c>
      <c r="T54" s="4">
        <f t="shared" si="16"/>
        <v>9.2378703262858394E-2</v>
      </c>
      <c r="U54" s="15">
        <f t="shared" si="17"/>
        <v>458199494830.83398</v>
      </c>
      <c r="V54" s="4">
        <f t="shared" si="28"/>
        <v>9.7841906265368261E-2</v>
      </c>
      <c r="W54">
        <f t="shared" si="3"/>
        <v>2858858139.4465351</v>
      </c>
      <c r="X54" s="4">
        <f t="shared" si="29"/>
        <v>3.504687288135238E-2</v>
      </c>
      <c r="Y54">
        <f t="shared" si="4"/>
        <v>1.4742798230729963</v>
      </c>
      <c r="Z54" s="10">
        <f t="shared" si="30"/>
        <v>5.0011987474596724E-3</v>
      </c>
      <c r="AA54">
        <f t="shared" si="18"/>
        <v>4214756872.0140333</v>
      </c>
      <c r="AB54">
        <f t="shared" si="31"/>
        <v>162976184.63085604</v>
      </c>
      <c r="AC54" s="4">
        <f t="shared" si="36"/>
        <v>4.0223348005568732E-2</v>
      </c>
      <c r="AD54">
        <f t="shared" si="5"/>
        <v>453984737958.81995</v>
      </c>
      <c r="AE54">
        <f t="shared" si="19"/>
        <v>458199494830.83398</v>
      </c>
      <c r="AF54" s="4">
        <f t="shared" si="32"/>
        <v>9.7841906265368261E-2</v>
      </c>
      <c r="AG54" s="4">
        <f t="shared" si="6"/>
        <v>5.7618558259799529E-2</v>
      </c>
      <c r="AH54" s="10">
        <f t="shared" si="37"/>
        <v>0.1676651488612057</v>
      </c>
      <c r="AI54" s="10">
        <f t="shared" si="38"/>
        <v>6.2795033384015875E-2</v>
      </c>
      <c r="AJ54" s="10">
        <f t="shared" si="39"/>
        <v>9.2840707517908586E-2</v>
      </c>
      <c r="AK54" t="str">
        <f t="shared" si="33"/>
        <v>inflation</v>
      </c>
      <c r="AL54">
        <f t="shared" si="20"/>
        <v>1</v>
      </c>
      <c r="AM54">
        <f t="shared" si="34"/>
        <v>307936614782.21405</v>
      </c>
      <c r="AN54">
        <f t="shared" si="35"/>
        <v>1.4742798230729963</v>
      </c>
    </row>
    <row r="55" spans="1:40" x14ac:dyDescent="0.35">
      <c r="A55">
        <v>2012</v>
      </c>
      <c r="B55">
        <f>INDEX(p, MATCH($B$1, 'p2'!$B$5:$B$271, 0), MATCH(A55, 'p2'!$A$5:$BQ$5, 0))</f>
        <v>113.8065851480212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4.6852063881398183E-2</v>
      </c>
      <c r="G55">
        <f t="shared" si="11"/>
        <v>3817007113.6113348</v>
      </c>
      <c r="H55">
        <f t="shared" si="0"/>
        <v>-397749758.40269852</v>
      </c>
      <c r="I55" s="4">
        <f t="shared" si="24"/>
        <v>-9.4370747941300043E-2</v>
      </c>
      <c r="J55">
        <f>INDEX(PQ, MATCH($B$1, PQ!$B$5:$B$271, 0), MATCH(A55, PQ!$A$5:$BQ$5, 0))</f>
        <v>434400545085.81097</v>
      </c>
      <c r="K55">
        <f t="shared" si="1"/>
        <v>-23798949745.02301</v>
      </c>
      <c r="L55" s="4">
        <f t="shared" si="25"/>
        <v>-5.1940148370983076E-2</v>
      </c>
      <c r="M55" s="20">
        <f t="shared" si="12"/>
        <v>4.2430599570316967E-2</v>
      </c>
      <c r="N55" t="str">
        <f t="shared" si="13"/>
        <v>inflation</v>
      </c>
      <c r="O55">
        <f t="shared" si="26"/>
        <v>1</v>
      </c>
      <c r="P55" s="22">
        <f t="shared" si="27"/>
        <v>-4.4214643110812163E-3</v>
      </c>
      <c r="Q55">
        <f t="shared" si="14"/>
        <v>-23798949745.02301</v>
      </c>
      <c r="R55" s="4">
        <f t="shared" si="15"/>
        <v>-5.1940148370983076E-2</v>
      </c>
      <c r="S55">
        <f>INDEX(m, MATCH($B$1, 'M stock'!$B$5:$B$271, 0), MATCH(A55, 'M stock'!$A$5:$BQ$5, 0))</f>
        <v>289094725218.16345</v>
      </c>
      <c r="T55" s="4">
        <f t="shared" si="16"/>
        <v>-6.9823242595837429E-2</v>
      </c>
      <c r="U55" s="15">
        <f t="shared" si="17"/>
        <v>434400545085.81097</v>
      </c>
      <c r="V55" s="4">
        <f t="shared" si="28"/>
        <v>-5.1940148370983076E-2</v>
      </c>
      <c r="W55">
        <f t="shared" si="3"/>
        <v>2540228448.4870167</v>
      </c>
      <c r="X55" s="4">
        <f t="shared" si="29"/>
        <v>-0.11145348087163361</v>
      </c>
      <c r="Y55">
        <f t="shared" si="4"/>
        <v>1.502623559658494</v>
      </c>
      <c r="Z55" s="10">
        <f t="shared" si="30"/>
        <v>1.92254795473073E-2</v>
      </c>
      <c r="AA55">
        <f t="shared" si="18"/>
        <v>3817007113.6113343</v>
      </c>
      <c r="AB55">
        <f t="shared" si="31"/>
        <v>-397749758.40269899</v>
      </c>
      <c r="AC55" s="4">
        <f t="shared" si="36"/>
        <v>-9.4370747941300154E-2</v>
      </c>
      <c r="AD55">
        <f t="shared" si="5"/>
        <v>430583537972.19965</v>
      </c>
      <c r="AE55">
        <f t="shared" si="19"/>
        <v>434400545085.81097</v>
      </c>
      <c r="AF55" s="4">
        <f t="shared" si="32"/>
        <v>-5.1940148370983076E-2</v>
      </c>
      <c r="AG55" s="4">
        <f t="shared" si="6"/>
        <v>4.2430599570316967E-2</v>
      </c>
      <c r="AH55" s="10">
        <f t="shared" si="37"/>
        <v>4.697529563935076E-2</v>
      </c>
      <c r="AI55" s="10">
        <f t="shared" si="38"/>
        <v>5.951333250065053E-2</v>
      </c>
      <c r="AJ55" s="10">
        <f t="shared" si="39"/>
        <v>-7.1165627918290369E-2</v>
      </c>
      <c r="AK55" t="str">
        <f t="shared" si="33"/>
        <v>inflation</v>
      </c>
      <c r="AL55">
        <f t="shared" si="20"/>
        <v>1</v>
      </c>
      <c r="AM55">
        <f t="shared" si="34"/>
        <v>286554496769.67645</v>
      </c>
      <c r="AN55">
        <f t="shared" si="35"/>
        <v>1.502623559658494</v>
      </c>
    </row>
    <row r="56" spans="1:40" x14ac:dyDescent="0.35">
      <c r="A56">
        <v>2013</v>
      </c>
      <c r="B56">
        <f>INDEX(p, MATCH($B$1, 'p2'!$B$5:$B$271, 0), MATCH(A56, 'p2'!$A$5:$BQ$5, 0))</f>
        <v>120.45756876537381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5.8441114006734185E-2</v>
      </c>
      <c r="G56">
        <f t="shared" si="11"/>
        <v>3328026770.7910929</v>
      </c>
      <c r="H56">
        <f t="shared" si="0"/>
        <v>-488980342.82024193</v>
      </c>
      <c r="I56" s="4">
        <f t="shared" si="24"/>
        <v>-0.12810569335240493</v>
      </c>
      <c r="J56">
        <f>INDEX(PQ, MATCH($B$1, PQ!$B$5:$B$271, 0), MATCH(A56, PQ!$A$5:$BQ$5, 0))</f>
        <v>400886013595.573</v>
      </c>
      <c r="K56">
        <f t="shared" si="1"/>
        <v>-33514531490.237976</v>
      </c>
      <c r="L56" s="4">
        <f t="shared" si="25"/>
        <v>-7.7151218775790342E-2</v>
      </c>
      <c r="M56" s="20">
        <f t="shared" si="12"/>
        <v>5.0954474576614589E-2</v>
      </c>
      <c r="N56" t="str">
        <f t="shared" si="13"/>
        <v>inflation</v>
      </c>
      <c r="O56">
        <f t="shared" si="26"/>
        <v>1</v>
      </c>
      <c r="P56" s="22">
        <f t="shared" si="27"/>
        <v>-7.486639430119596E-3</v>
      </c>
      <c r="Q56">
        <f t="shared" si="14"/>
        <v>-33514531490.237976</v>
      </c>
      <c r="R56" s="4">
        <f t="shared" si="15"/>
        <v>-7.7151218775790342E-2</v>
      </c>
      <c r="S56">
        <f>INDEX(m, MATCH($B$1, 'M stock'!$B$5:$B$271, 0), MATCH(A56, 'M stock'!$A$5:$BQ$5, 0))</f>
        <v>260498792112.16336</v>
      </c>
      <c r="T56" s="4">
        <f t="shared" si="16"/>
        <v>-9.8915444010333836E-2</v>
      </c>
      <c r="U56" s="15">
        <f t="shared" si="17"/>
        <v>400886013595.573</v>
      </c>
      <c r="V56" s="4">
        <f t="shared" si="28"/>
        <v>-7.7151218775790342E-2</v>
      </c>
      <c r="W56">
        <f t="shared" si="3"/>
        <v>2162577202.762249</v>
      </c>
      <c r="X56" s="4">
        <f t="shared" si="29"/>
        <v>-0.14866822153326414</v>
      </c>
      <c r="Y56">
        <f t="shared" si="4"/>
        <v>1.5389169767165864</v>
      </c>
      <c r="Z56" s="10">
        <f t="shared" si="30"/>
        <v>2.4153366173987671E-2</v>
      </c>
      <c r="AA56">
        <f t="shared" si="18"/>
        <v>3328026770.7910924</v>
      </c>
      <c r="AB56">
        <f t="shared" si="31"/>
        <v>-488980342.82024193</v>
      </c>
      <c r="AC56" s="4">
        <f t="shared" si="36"/>
        <v>-0.12810569335240496</v>
      </c>
      <c r="AD56">
        <f t="shared" si="5"/>
        <v>397557986824.78192</v>
      </c>
      <c r="AE56">
        <f t="shared" si="19"/>
        <v>400886013595.573</v>
      </c>
      <c r="AF56" s="4">
        <f t="shared" si="32"/>
        <v>-7.7151218775790342E-2</v>
      </c>
      <c r="AG56" s="4">
        <f t="shared" si="6"/>
        <v>5.0954474576614589E-2</v>
      </c>
      <c r="AH56" s="10">
        <f t="shared" si="37"/>
        <v>-3.1808474902774116E-2</v>
      </c>
      <c r="AI56" s="10">
        <f t="shared" si="38"/>
        <v>7.1517002757473802E-2</v>
      </c>
      <c r="AJ56" s="10">
        <f t="shared" si="39"/>
        <v>-0.10130458494977801</v>
      </c>
      <c r="AK56" t="str">
        <f t="shared" si="33"/>
        <v>inflation</v>
      </c>
      <c r="AL56">
        <f t="shared" si="20"/>
        <v>1</v>
      </c>
      <c r="AM56">
        <f t="shared" si="34"/>
        <v>258336214909.40112</v>
      </c>
      <c r="AN56">
        <f t="shared" si="35"/>
        <v>1.5389169767165864</v>
      </c>
    </row>
    <row r="57" spans="1:40" x14ac:dyDescent="0.35">
      <c r="A57">
        <v>2014</v>
      </c>
      <c r="B57">
        <f>INDEX(p, MATCH($B$1, 'p2'!$B$5:$B$271, 0), MATCH(A57, 'p2'!$A$5:$BQ$5, 0))</f>
        <v>126.92197982611488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5.3665461846838319E-2</v>
      </c>
      <c r="G57">
        <f t="shared" si="11"/>
        <v>3003410995.4663053</v>
      </c>
      <c r="H57">
        <f t="shared" si="0"/>
        <v>-324615775.32478762</v>
      </c>
      <c r="I57" s="4">
        <f t="shared" si="24"/>
        <v>-9.7540013251643534E-2</v>
      </c>
      <c r="J57">
        <f>INDEX(PQ, MATCH($B$1, PQ!$B$5:$B$271, 0), MATCH(A57, PQ!$A$5:$BQ$5, 0))</f>
        <v>381198869776.10602</v>
      </c>
      <c r="K57">
        <f t="shared" si="1"/>
        <v>-19687143819.46698</v>
      </c>
      <c r="L57" s="4">
        <f t="shared" si="25"/>
        <v>-4.9109081264501329E-2</v>
      </c>
      <c r="M57" s="20">
        <f t="shared" si="12"/>
        <v>4.8430931987142205E-2</v>
      </c>
      <c r="N57" t="str">
        <f t="shared" si="13"/>
        <v>inflation</v>
      </c>
      <c r="O57">
        <f t="shared" si="26"/>
        <v>1</v>
      </c>
      <c r="P57" s="22">
        <f t="shared" si="27"/>
        <v>-5.2345298596961146E-3</v>
      </c>
      <c r="Q57">
        <f t="shared" si="14"/>
        <v>-19687143819.46698</v>
      </c>
      <c r="R57" s="4">
        <f t="shared" si="15"/>
        <v>-4.9109081264501329E-2</v>
      </c>
      <c r="S57">
        <f>INDEX(m, MATCH($B$1, 'M stock'!$B$5:$B$271, 0), MATCH(A57, 'M stock'!$A$5:$BQ$5, 0))</f>
        <v>248687062102.19144</v>
      </c>
      <c r="T57" s="4">
        <f t="shared" si="16"/>
        <v>-4.5342743873016227E-2</v>
      </c>
      <c r="U57" s="15">
        <f t="shared" si="17"/>
        <v>381198869776.10602</v>
      </c>
      <c r="V57" s="4">
        <f t="shared" si="28"/>
        <v>-4.9109081264501329E-2</v>
      </c>
      <c r="W57">
        <f t="shared" si="3"/>
        <v>1959369546.8893304</v>
      </c>
      <c r="X57" s="4">
        <f t="shared" si="29"/>
        <v>-9.3965503572941811E-2</v>
      </c>
      <c r="Y57">
        <f t="shared" si="4"/>
        <v>1.532845603441414</v>
      </c>
      <c r="Z57" s="10">
        <f t="shared" si="30"/>
        <v>-3.9452247047961552E-3</v>
      </c>
      <c r="AA57">
        <f t="shared" si="18"/>
        <v>3003410995.4663053</v>
      </c>
      <c r="AB57">
        <f t="shared" si="31"/>
        <v>-324615775.32478714</v>
      </c>
      <c r="AC57" s="4">
        <f t="shared" si="36"/>
        <v>-9.7540013251643395E-2</v>
      </c>
      <c r="AD57">
        <f t="shared" si="5"/>
        <v>378195458780.63971</v>
      </c>
      <c r="AE57">
        <f t="shared" si="19"/>
        <v>381198869776.10602</v>
      </c>
      <c r="AF57" s="4">
        <f t="shared" si="32"/>
        <v>-4.9109081264501329E-2</v>
      </c>
      <c r="AG57" s="4">
        <f t="shared" si="6"/>
        <v>4.8430931987142205E-2</v>
      </c>
      <c r="AH57" s="10">
        <f t="shared" si="37"/>
        <v>1.2594400051139813E-2</v>
      </c>
      <c r="AI57" s="10">
        <f t="shared" si="38"/>
        <v>4.4856422308440481E-2</v>
      </c>
      <c r="AJ57" s="10">
        <f t="shared" si="39"/>
        <v>-4.5163856559705173E-2</v>
      </c>
      <c r="AK57" t="str">
        <f t="shared" si="33"/>
        <v>inflation</v>
      </c>
      <c r="AL57">
        <f t="shared" si="20"/>
        <v>1</v>
      </c>
      <c r="AM57">
        <f t="shared" si="34"/>
        <v>246727692555.30209</v>
      </c>
      <c r="AN57">
        <f t="shared" si="35"/>
        <v>1.532845603441414</v>
      </c>
    </row>
    <row r="58" spans="1:40" x14ac:dyDescent="0.35">
      <c r="A58">
        <v>2015</v>
      </c>
      <c r="B58">
        <f>INDEX(p, MATCH($B$1, 'p2'!$B$5:$B$271, 0), MATCH(A58, 'p2'!$A$5:$BQ$5, 0))</f>
        <v>133.96047391214665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5.5455281233988185E-2</v>
      </c>
      <c r="G58">
        <f t="shared" si="11"/>
        <v>2588149924.6258311</v>
      </c>
      <c r="H58">
        <f t="shared" si="0"/>
        <v>-415261070.84047413</v>
      </c>
      <c r="I58" s="4">
        <f t="shared" si="24"/>
        <v>-0.13826315195200292</v>
      </c>
      <c r="J58">
        <f>INDEX(PQ, MATCH($B$1, PQ!$B$5:$B$271, 0), MATCH(A58, PQ!$A$5:$BQ$5, 0))</f>
        <v>346709790458.56299</v>
      </c>
      <c r="K58">
        <f t="shared" si="1"/>
        <v>-34489079317.54303</v>
      </c>
      <c r="L58" s="4">
        <f t="shared" si="25"/>
        <v>-9.0475292693810716E-2</v>
      </c>
      <c r="M58" s="20">
        <f t="shared" si="12"/>
        <v>4.7787859258192206E-2</v>
      </c>
      <c r="N58" t="str">
        <f t="shared" si="13"/>
        <v>inflation</v>
      </c>
      <c r="O58">
        <f t="shared" si="26"/>
        <v>1</v>
      </c>
      <c r="P58" s="22">
        <f t="shared" si="27"/>
        <v>-7.6674219757959794E-3</v>
      </c>
      <c r="Q58">
        <f t="shared" si="14"/>
        <v>-34489079317.54303</v>
      </c>
      <c r="R58" s="4">
        <f t="shared" si="15"/>
        <v>-9.0475292693810716E-2</v>
      </c>
      <c r="S58">
        <f>INDEX(m, MATCH($B$1, 'M stock'!$B$5:$B$271, 0), MATCH(A58, 'M stock'!$A$5:$BQ$5, 0))</f>
        <v>233342204612.32718</v>
      </c>
      <c r="T58" s="4">
        <f t="shared" si="16"/>
        <v>-6.1703481315641143E-2</v>
      </c>
      <c r="U58" s="15">
        <f t="shared" si="17"/>
        <v>346709790458.56299</v>
      </c>
      <c r="V58" s="4">
        <f t="shared" si="28"/>
        <v>-9.0475292693810716E-2</v>
      </c>
      <c r="W58">
        <f t="shared" si="3"/>
        <v>1741873537.7523119</v>
      </c>
      <c r="X58" s="4">
        <f t="shared" si="29"/>
        <v>-0.11100305681606222</v>
      </c>
      <c r="Y58">
        <f t="shared" si="4"/>
        <v>1.485842610575244</v>
      </c>
      <c r="Z58" s="10">
        <f t="shared" si="30"/>
        <v>-3.0663879493565974E-2</v>
      </c>
      <c r="AA58">
        <f t="shared" si="18"/>
        <v>2588149924.6258311</v>
      </c>
      <c r="AB58">
        <f t="shared" si="31"/>
        <v>-415261070.84047413</v>
      </c>
      <c r="AC58" s="4">
        <f t="shared" si="36"/>
        <v>-0.13826315195200292</v>
      </c>
      <c r="AD58">
        <f t="shared" si="5"/>
        <v>344121640533.93713</v>
      </c>
      <c r="AE58">
        <f t="shared" si="19"/>
        <v>346709790458.56299</v>
      </c>
      <c r="AF58" s="4">
        <f t="shared" si="32"/>
        <v>-9.0475292693810716E-2</v>
      </c>
      <c r="AG58" s="4">
        <f t="shared" si="6"/>
        <v>4.7787859258192206E-2</v>
      </c>
      <c r="AH58" s="10">
        <f t="shared" si="37"/>
        <v>-1.0052164653719955E-2</v>
      </c>
      <c r="AI58" s="10">
        <f t="shared" si="38"/>
        <v>2.0527764122251504E-2</v>
      </c>
      <c r="AJ58" s="10">
        <f t="shared" si="39"/>
        <v>-5.9811413200244745E-2</v>
      </c>
      <c r="AK58" t="str">
        <f t="shared" si="33"/>
        <v>inflation</v>
      </c>
      <c r="AL58">
        <f t="shared" si="20"/>
        <v>1</v>
      </c>
      <c r="AM58">
        <f t="shared" si="34"/>
        <v>231600331074.57486</v>
      </c>
      <c r="AN58">
        <f t="shared" si="35"/>
        <v>1.485842610575244</v>
      </c>
    </row>
    <row r="59" spans="1:40" x14ac:dyDescent="0.35">
      <c r="A59">
        <v>2016</v>
      </c>
      <c r="B59">
        <f>INDEX(p, MATCH($B$1, 'p2'!$B$5:$B$271, 0), MATCH(A59, 'p2'!$A$5:$BQ$5, 0))</f>
        <v>143.27363641813511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6.9521719608846524E-2</v>
      </c>
      <c r="G59">
        <f t="shared" si="11"/>
        <v>2258513972.0340247</v>
      </c>
      <c r="H59">
        <f t="shared" si="0"/>
        <v>-329635952.59180641</v>
      </c>
      <c r="I59" s="4">
        <f t="shared" si="24"/>
        <v>-0.12736354623639581</v>
      </c>
      <c r="J59">
        <f>INDEX(PQ, MATCH($B$1, PQ!$B$5:$B$271, 0), MATCH(A59, PQ!$A$5:$BQ$5, 0))</f>
        <v>323585509674.48102</v>
      </c>
      <c r="K59">
        <f t="shared" si="1"/>
        <v>-23124280784.08197</v>
      </c>
      <c r="L59" s="4">
        <f t="shared" si="25"/>
        <v>-6.669635937738444E-2</v>
      </c>
      <c r="M59" s="20">
        <f t="shared" si="12"/>
        <v>6.0667186859011374E-2</v>
      </c>
      <c r="N59" t="str">
        <f t="shared" si="13"/>
        <v>inflation</v>
      </c>
      <c r="O59">
        <f t="shared" si="26"/>
        <v>1</v>
      </c>
      <c r="P59" s="22">
        <f t="shared" si="27"/>
        <v>-8.8545327498351506E-3</v>
      </c>
      <c r="Q59">
        <f t="shared" si="14"/>
        <v>-23124280784.08197</v>
      </c>
      <c r="R59" s="4">
        <f t="shared" si="15"/>
        <v>-6.669635937738444E-2</v>
      </c>
      <c r="S59">
        <f>INDEX(m, MATCH($B$1, 'M stock'!$B$5:$B$271, 0), MATCH(A59, 'M stock'!$A$5:$BQ$5, 0))</f>
        <v>214576094613.63293</v>
      </c>
      <c r="T59" s="4">
        <f t="shared" si="16"/>
        <v>-8.0423128040090761E-2</v>
      </c>
      <c r="U59" s="15">
        <f t="shared" si="17"/>
        <v>323585509674.48102</v>
      </c>
      <c r="V59" s="4">
        <f t="shared" si="28"/>
        <v>-6.669635937738444E-2</v>
      </c>
      <c r="W59">
        <f t="shared" si="3"/>
        <v>1497666283.7495522</v>
      </c>
      <c r="X59" s="4">
        <f t="shared" si="29"/>
        <v>-0.14019803889889801</v>
      </c>
      <c r="Y59">
        <f t="shared" si="4"/>
        <v>1.5080221785988375</v>
      </c>
      <c r="Z59" s="10">
        <f t="shared" si="30"/>
        <v>1.4927266095166447E-2</v>
      </c>
      <c r="AA59">
        <f t="shared" si="18"/>
        <v>2258513972.0340247</v>
      </c>
      <c r="AB59">
        <f t="shared" si="31"/>
        <v>-329635952.59180641</v>
      </c>
      <c r="AC59" s="4">
        <f t="shared" si="36"/>
        <v>-0.12736354623639581</v>
      </c>
      <c r="AD59">
        <f t="shared" si="5"/>
        <v>321326995702.44702</v>
      </c>
      <c r="AE59">
        <f t="shared" si="19"/>
        <v>323585509674.48102</v>
      </c>
      <c r="AF59" s="4">
        <f t="shared" si="32"/>
        <v>-6.669635937738444E-2</v>
      </c>
      <c r="AG59" s="4">
        <f t="shared" si="6"/>
        <v>6.0667186859011374E-2</v>
      </c>
      <c r="AH59" s="10">
        <f t="shared" si="37"/>
        <v>-0.24254229037363592</v>
      </c>
      <c r="AI59" s="10">
        <f t="shared" si="38"/>
        <v>7.3501679521513569E-2</v>
      </c>
      <c r="AJ59" s="10">
        <f t="shared" si="39"/>
        <v>-8.1623625472550893E-2</v>
      </c>
      <c r="AK59" t="str">
        <f t="shared" si="33"/>
        <v>inflation</v>
      </c>
      <c r="AL59">
        <f t="shared" si="20"/>
        <v>1</v>
      </c>
      <c r="AM59">
        <f t="shared" si="34"/>
        <v>213078428329.88339</v>
      </c>
      <c r="AN59">
        <f t="shared" si="35"/>
        <v>1.5080221785988375</v>
      </c>
    </row>
    <row r="60" spans="1:40" x14ac:dyDescent="0.35">
      <c r="A60">
        <v>2017</v>
      </c>
      <c r="B60">
        <f>INDEX(p, MATCH($B$1, 'p2'!$B$5:$B$271, 0), MATCH(A60, 'p2'!$A$5:$BQ$5, 0))</f>
        <v>151.11546384432481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5.4733219748145531E-2</v>
      </c>
      <c r="G60">
        <f t="shared" si="11"/>
        <v>2524220916.5728703</v>
      </c>
      <c r="H60">
        <f t="shared" si="0"/>
        <v>265706944.53884554</v>
      </c>
      <c r="I60" s="4">
        <f t="shared" si="24"/>
        <v>0.1176468013166857</v>
      </c>
      <c r="J60">
        <f>INDEX(PQ, MATCH($B$1, PQ!$B$5:$B$271, 0), MATCH(A60, PQ!$A$5:$BQ$5, 0))</f>
        <v>381448814653.45599</v>
      </c>
      <c r="K60">
        <f t="shared" si="1"/>
        <v>57863304978.974976</v>
      </c>
      <c r="L60" s="4">
        <f t="shared" si="25"/>
        <v>0.17881920929396383</v>
      </c>
      <c r="M60" s="20">
        <f t="shared" si="12"/>
        <v>6.1172407977278132E-2</v>
      </c>
      <c r="N60" t="str">
        <f t="shared" si="13"/>
        <v>inflation</v>
      </c>
      <c r="O60">
        <f t="shared" si="26"/>
        <v>1</v>
      </c>
      <c r="P60" s="22">
        <f t="shared" si="27"/>
        <v>6.4391882291326002E-3</v>
      </c>
      <c r="Q60">
        <f t="shared" si="14"/>
        <v>57863304978.974976</v>
      </c>
      <c r="R60" s="4">
        <f t="shared" si="15"/>
        <v>0.17881920929396383</v>
      </c>
      <c r="S60">
        <f>INDEX(m, MATCH($B$1, 'M stock'!$B$5:$B$271, 0), MATCH(A60, 'M stock'!$A$5:$BQ$5, 0))</f>
        <v>252308427740.50696</v>
      </c>
      <c r="T60" s="4">
        <f t="shared" si="16"/>
        <v>0.17584593099625148</v>
      </c>
      <c r="U60" s="15">
        <f t="shared" si="17"/>
        <v>381448814653.45599</v>
      </c>
      <c r="V60" s="4">
        <f t="shared" si="28"/>
        <v>0.17881920929396383</v>
      </c>
      <c r="W60">
        <f t="shared" si="3"/>
        <v>1669640031.0191185</v>
      </c>
      <c r="X60" s="4">
        <f t="shared" si="29"/>
        <v>0.11482781520527617</v>
      </c>
      <c r="Y60">
        <f t="shared" si="4"/>
        <v>1.5118354074393692</v>
      </c>
      <c r="Z60" s="10">
        <f t="shared" si="30"/>
        <v>2.528629150583662E-3</v>
      </c>
      <c r="AA60">
        <f t="shared" si="18"/>
        <v>2524220916.5728703</v>
      </c>
      <c r="AB60">
        <f t="shared" si="31"/>
        <v>265706944.53884554</v>
      </c>
      <c r="AC60" s="4">
        <f t="shared" si="36"/>
        <v>0.1176468013166857</v>
      </c>
      <c r="AD60">
        <f t="shared" si="5"/>
        <v>378924593736.88312</v>
      </c>
      <c r="AE60">
        <f t="shared" si="19"/>
        <v>381448814653.45599</v>
      </c>
      <c r="AF60" s="4">
        <f t="shared" si="32"/>
        <v>0.17881920929396383</v>
      </c>
      <c r="AG60" s="4">
        <f t="shared" si="6"/>
        <v>6.1172407977278132E-2</v>
      </c>
      <c r="AH60" s="10">
        <f t="shared" si="37"/>
        <v>0.11652135198673617</v>
      </c>
      <c r="AI60" s="10">
        <f t="shared" si="38"/>
        <v>6.3991394088687661E-2</v>
      </c>
      <c r="AJ60" s="10">
        <f t="shared" si="39"/>
        <v>0.17629058014338017</v>
      </c>
      <c r="AK60" t="str">
        <f t="shared" si="33"/>
        <v>inflation</v>
      </c>
      <c r="AL60">
        <f t="shared" si="20"/>
        <v>1</v>
      </c>
      <c r="AM60">
        <f t="shared" si="34"/>
        <v>250638787709.48785</v>
      </c>
      <c r="AN60">
        <f t="shared" si="35"/>
        <v>1.5118354074393692</v>
      </c>
    </row>
    <row r="61" spans="1:40" x14ac:dyDescent="0.35">
      <c r="A61">
        <v>2018</v>
      </c>
      <c r="B61">
        <f>INDEX(p, MATCH($B$1, 'p2'!$B$5:$B$271, 0), MATCH(A61, 'p2'!$A$5:$BQ$5, 0))</f>
        <v>157.14995023483877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3.993295085095018E-2</v>
      </c>
      <c r="G61">
        <f t="shared" si="11"/>
        <v>2578815477.109036</v>
      </c>
      <c r="H61">
        <f t="shared" si="0"/>
        <v>54594560.536165714</v>
      </c>
      <c r="I61" s="4">
        <f t="shared" si="24"/>
        <v>2.1628281493795972E-2</v>
      </c>
      <c r="J61">
        <f>INDEX(PQ, MATCH($B$1, PQ!$B$5:$B$271, 0), MATCH(A61, PQ!$A$5:$BQ$5, 0))</f>
        <v>405260723892.51703</v>
      </c>
      <c r="K61">
        <f t="shared" si="1"/>
        <v>23811909239.061035</v>
      </c>
      <c r="L61" s="4">
        <f t="shared" si="25"/>
        <v>6.2424913446628517E-2</v>
      </c>
      <c r="M61" s="20">
        <f t="shared" si="12"/>
        <v>4.0796631952832549E-2</v>
      </c>
      <c r="N61" t="str">
        <f t="shared" si="13"/>
        <v>inflation</v>
      </c>
      <c r="O61">
        <f t="shared" si="26"/>
        <v>1</v>
      </c>
      <c r="P61" s="22">
        <f t="shared" si="27"/>
        <v>8.6368110188236868E-4</v>
      </c>
      <c r="Q61">
        <f t="shared" si="14"/>
        <v>23811909239.061035</v>
      </c>
      <c r="R61" s="4">
        <f t="shared" si="15"/>
        <v>6.2424913446628517E-2</v>
      </c>
      <c r="S61">
        <f>INDEX(m, MATCH($B$1, 'M stock'!$B$5:$B$271, 0), MATCH(A61, 'M stock'!$A$5:$BQ$5, 0))</f>
        <v>268026702169.29602</v>
      </c>
      <c r="T61" s="4">
        <f t="shared" si="16"/>
        <v>6.2297857307227658E-2</v>
      </c>
      <c r="U61" s="15">
        <f t="shared" si="17"/>
        <v>405260723892.51703</v>
      </c>
      <c r="V61" s="4">
        <f t="shared" si="28"/>
        <v>6.2424913446628517E-2</v>
      </c>
      <c r="W61">
        <f t="shared" si="3"/>
        <v>1705547483.5898283</v>
      </c>
      <c r="X61" s="4">
        <f t="shared" si="29"/>
        <v>2.1506104252179695E-2</v>
      </c>
      <c r="Y61">
        <f t="shared" si="4"/>
        <v>1.5120162305192215</v>
      </c>
      <c r="Z61" s="10">
        <f t="shared" si="30"/>
        <v>1.1960500393267534E-4</v>
      </c>
      <c r="AA61">
        <f t="shared" si="18"/>
        <v>2578815477.109036</v>
      </c>
      <c r="AB61">
        <f t="shared" si="31"/>
        <v>54594560.536165714</v>
      </c>
      <c r="AC61" s="4">
        <f t="shared" si="36"/>
        <v>2.1628281493795972E-2</v>
      </c>
      <c r="AD61">
        <f t="shared" si="5"/>
        <v>402681908415.40802</v>
      </c>
      <c r="AE61">
        <f t="shared" si="19"/>
        <v>405260723892.51703</v>
      </c>
      <c r="AF61" s="4">
        <f t="shared" si="32"/>
        <v>6.2424913446628517E-2</v>
      </c>
      <c r="AG61" s="4">
        <f t="shared" si="6"/>
        <v>4.0796631952832549E-2</v>
      </c>
      <c r="AH61" s="10">
        <f t="shared" si="37"/>
        <v>9.051625290824504E-2</v>
      </c>
      <c r="AI61" s="10">
        <f t="shared" si="38"/>
        <v>4.0918809194448819E-2</v>
      </c>
      <c r="AJ61" s="10">
        <f t="shared" si="39"/>
        <v>6.2305308442695842E-2</v>
      </c>
      <c r="AK61" t="str">
        <f t="shared" si="33"/>
        <v>inflation</v>
      </c>
      <c r="AL61">
        <f t="shared" si="20"/>
        <v>1</v>
      </c>
      <c r="AM61">
        <f t="shared" si="34"/>
        <v>266321154685.70621</v>
      </c>
      <c r="AN61">
        <f t="shared" si="35"/>
        <v>1.5120162305192215</v>
      </c>
    </row>
    <row r="62" spans="1:40" x14ac:dyDescent="0.35">
      <c r="A62">
        <v>2019</v>
      </c>
      <c r="B62">
        <f>INDEX(p, MATCH($B$1, 'p2'!$B$5:$B$271, 0), MATCH(A62, 'p2'!$A$5:$BQ$5, 0))</f>
        <v>164.40010199007017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4.6135246905245945E-2</v>
      </c>
      <c r="G62">
        <f t="shared" si="11"/>
        <v>2368186074.7737532</v>
      </c>
      <c r="H62">
        <f t="shared" si="0"/>
        <v>-210629402.3352828</v>
      </c>
      <c r="I62" s="4">
        <f t="shared" si="24"/>
        <v>-8.1676802471888174E-2</v>
      </c>
      <c r="J62">
        <f>INDEX(PQ, MATCH($B$1, PQ!$B$5:$B$271, 0), MATCH(A62, PQ!$A$5:$BQ$5, 0))</f>
        <v>389330032224.26898</v>
      </c>
      <c r="K62">
        <f t="shared" si="1"/>
        <v>-15930691668.248047</v>
      </c>
      <c r="L62" s="4">
        <f t="shared" si="25"/>
        <v>-3.9309735015113811E-2</v>
      </c>
      <c r="M62" s="20">
        <f t="shared" si="12"/>
        <v>4.2367067456774363E-2</v>
      </c>
      <c r="N62" t="str">
        <f t="shared" si="13"/>
        <v>inflation</v>
      </c>
      <c r="O62">
        <f t="shared" si="26"/>
        <v>1</v>
      </c>
      <c r="P62" s="22">
        <f t="shared" si="27"/>
        <v>-3.7681794484715828E-3</v>
      </c>
      <c r="Q62">
        <f t="shared" si="14"/>
        <v>-15930691668.248047</v>
      </c>
      <c r="R62" s="4">
        <f t="shared" si="15"/>
        <v>-3.9309735015113811E-2</v>
      </c>
      <c r="S62">
        <f>INDEX(m, MATCH($B$1, 'M stock'!$B$5:$B$271, 0), MATCH(A62, 'M stock'!$A$5:$BQ$5, 0))</f>
        <v>260497473093.88074</v>
      </c>
      <c r="T62" s="4">
        <f t="shared" si="16"/>
        <v>-2.8091339461616519E-2</v>
      </c>
      <c r="U62" s="15">
        <f t="shared" si="17"/>
        <v>389330032224.26898</v>
      </c>
      <c r="V62" s="4">
        <f t="shared" si="28"/>
        <v>-3.9309735015113811E-2</v>
      </c>
      <c r="W62">
        <f t="shared" si="3"/>
        <v>1584533524.8612857</v>
      </c>
      <c r="X62" s="4">
        <f t="shared" si="29"/>
        <v>-7.0953145481375254E-2</v>
      </c>
      <c r="Y62">
        <f t="shared" si="4"/>
        <v>1.4945635656279792</v>
      </c>
      <c r="Z62" s="10">
        <f t="shared" si="30"/>
        <v>-1.1542643881044265E-2</v>
      </c>
      <c r="AA62">
        <f t="shared" si="18"/>
        <v>2368186074.7737532</v>
      </c>
      <c r="AB62">
        <f t="shared" si="31"/>
        <v>-210629402.3352828</v>
      </c>
      <c r="AC62" s="4">
        <f t="shared" si="36"/>
        <v>-8.1676802471888174E-2</v>
      </c>
      <c r="AD62">
        <f t="shared" si="5"/>
        <v>386961846149.49524</v>
      </c>
      <c r="AE62">
        <f t="shared" si="19"/>
        <v>389330032224.26898</v>
      </c>
      <c r="AF62" s="4">
        <f t="shared" si="32"/>
        <v>-3.9309735015113811E-2</v>
      </c>
      <c r="AG62" s="4">
        <f t="shared" si="6"/>
        <v>4.2367067456774363E-2</v>
      </c>
      <c r="AH62" s="10">
        <f t="shared" si="37"/>
        <v>9.566510868821293E-5</v>
      </c>
      <c r="AI62" s="10">
        <f t="shared" si="38"/>
        <v>3.1643410466261443E-2</v>
      </c>
      <c r="AJ62" s="10">
        <f t="shared" si="39"/>
        <v>-2.7767091134069548E-2</v>
      </c>
      <c r="AK62" t="str">
        <f t="shared" si="33"/>
        <v>inflation</v>
      </c>
      <c r="AL62">
        <f t="shared" si="20"/>
        <v>1</v>
      </c>
      <c r="AM62">
        <f t="shared" si="34"/>
        <v>258912939569.01947</v>
      </c>
      <c r="AN62">
        <f t="shared" si="35"/>
        <v>1.4945635656279792</v>
      </c>
    </row>
    <row r="63" spans="1:40" x14ac:dyDescent="0.35">
      <c r="A63">
        <v>2020</v>
      </c>
      <c r="B63">
        <f>INDEX(p, MATCH($B$1, 'p2'!$B$5:$B$271, 0), MATCH(A63, 'p2'!$A$5:$BQ$5, 0))</f>
        <v>173.2635597755922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5.3913943350578863E-2</v>
      </c>
      <c r="G63">
        <f t="shared" si="11"/>
        <v>1950638990.9441638</v>
      </c>
      <c r="H63">
        <f t="shared" si="0"/>
        <v>-417547083.82958937</v>
      </c>
      <c r="I63" s="4">
        <f t="shared" si="24"/>
        <v>-0.17631515034961098</v>
      </c>
      <c r="J63">
        <f>INDEX(PQ, MATCH($B$1, PQ!$B$5:$B$271, 0), MATCH(A63, PQ!$A$5:$BQ$5, 0))</f>
        <v>337974655408.05499</v>
      </c>
      <c r="K63">
        <f t="shared" si="1"/>
        <v>-51355376816.213989</v>
      </c>
      <c r="L63" s="4">
        <f t="shared" si="25"/>
        <v>-0.13190705202682984</v>
      </c>
      <c r="M63" s="20">
        <f t="shared" si="12"/>
        <v>4.4408098322781142E-2</v>
      </c>
      <c r="N63" t="str">
        <f t="shared" si="13"/>
        <v>inflation</v>
      </c>
      <c r="O63">
        <f t="shared" si="26"/>
        <v>1</v>
      </c>
      <c r="P63" s="22">
        <f t="shared" si="27"/>
        <v>-9.5058450277977213E-3</v>
      </c>
      <c r="Q63">
        <f t="shared" si="14"/>
        <v>-51355376816.213989</v>
      </c>
      <c r="R63" s="4">
        <f t="shared" si="15"/>
        <v>-0.13190705202682984</v>
      </c>
      <c r="S63">
        <f>INDEX(m, MATCH($B$1, 'M stock'!$B$5:$B$271, 0), MATCH(A63, 'M stock'!$A$5:$BQ$5, 0))</f>
        <v>250232465935.37701</v>
      </c>
      <c r="T63" s="4">
        <f t="shared" si="16"/>
        <v>-3.9405400123802024E-2</v>
      </c>
      <c r="U63" s="15">
        <f t="shared" si="17"/>
        <v>337974655408.05499</v>
      </c>
      <c r="V63" s="4">
        <f t="shared" si="28"/>
        <v>-0.13190705202682984</v>
      </c>
      <c r="W63">
        <f t="shared" si="3"/>
        <v>1444230202.0082788</v>
      </c>
      <c r="X63" s="4">
        <f t="shared" si="29"/>
        <v>-8.8545506075858746E-2</v>
      </c>
      <c r="Y63">
        <f t="shared" si="4"/>
        <v>1.3506427079503647</v>
      </c>
      <c r="Z63" s="10">
        <f t="shared" si="30"/>
        <v>-9.6296243925324446E-2</v>
      </c>
      <c r="AA63">
        <f t="shared" si="18"/>
        <v>1950638990.944164</v>
      </c>
      <c r="AB63">
        <f t="shared" si="31"/>
        <v>-417547083.82958913</v>
      </c>
      <c r="AC63" s="4">
        <f t="shared" si="36"/>
        <v>-0.17631515034961087</v>
      </c>
      <c r="AD63">
        <f t="shared" si="5"/>
        <v>336024016417.11084</v>
      </c>
      <c r="AE63">
        <f t="shared" si="19"/>
        <v>337974655408.05499</v>
      </c>
      <c r="AF63" s="4">
        <f t="shared" si="32"/>
        <v>-0.13190705202682984</v>
      </c>
      <c r="AG63" s="4">
        <f t="shared" si="6"/>
        <v>4.4408098322781142E-2</v>
      </c>
      <c r="AH63" s="10">
        <f t="shared" si="37"/>
        <v>-0.30920568857160591</v>
      </c>
      <c r="AI63" s="10">
        <f t="shared" si="38"/>
        <v>-4.3361545950971095E-2</v>
      </c>
      <c r="AJ63" s="10">
        <f t="shared" si="39"/>
        <v>-3.5610808101505395E-2</v>
      </c>
      <c r="AK63" t="str">
        <f t="shared" si="33"/>
        <v>inflation</v>
      </c>
      <c r="AL63">
        <f t="shared" si="20"/>
        <v>1</v>
      </c>
      <c r="AM63">
        <f t="shared" si="34"/>
        <v>248788235733.36874</v>
      </c>
      <c r="AN63">
        <f t="shared" si="35"/>
        <v>1.3506427079503647</v>
      </c>
    </row>
    <row r="64" spans="1:40" x14ac:dyDescent="0.35">
      <c r="A64">
        <v>2021</v>
      </c>
      <c r="B64">
        <f>INDEX(p, MATCH($B$1, 'p2'!$B$5:$B$271, 0), MATCH(A64, 'p2'!$A$5:$BQ$5, 0))</f>
        <v>184.59272784218538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6.5386905828706945E-2</v>
      </c>
      <c r="G64">
        <f t="shared" si="11"/>
        <v>2280083741.9149771</v>
      </c>
      <c r="H64">
        <f t="shared" si="0"/>
        <v>329444750.97081327</v>
      </c>
      <c r="I64" s="4">
        <f t="shared" si="24"/>
        <v>0.16889068274563343</v>
      </c>
      <c r="J64">
        <f>INDEX(PQ, MATCH($B$1, PQ!$B$5:$B$271, 0), MATCH(A64, PQ!$A$5:$BQ$5, 0))</f>
        <v>420886877628.703</v>
      </c>
      <c r="K64">
        <f t="shared" si="1"/>
        <v>82912222220.64801</v>
      </c>
      <c r="L64" s="4">
        <f t="shared" si="25"/>
        <v>0.24532082774237501</v>
      </c>
      <c r="M64" s="20">
        <f t="shared" si="12"/>
        <v>7.6430144996741584E-2</v>
      </c>
      <c r="N64" t="str">
        <f t="shared" si="13"/>
        <v>inflation</v>
      </c>
      <c r="O64">
        <f t="shared" si="26"/>
        <v>1</v>
      </c>
      <c r="P64" s="22">
        <f t="shared" si="27"/>
        <v>1.1043239168034638E-2</v>
      </c>
      <c r="Q64">
        <f t="shared" si="14"/>
        <v>82912222220.64801</v>
      </c>
      <c r="R64" s="4">
        <f t="shared" si="15"/>
        <v>0.24532082774237501</v>
      </c>
      <c r="S64">
        <f>INDEX(m, MATCH($B$1, 'M stock'!$B$5:$B$271, 0), MATCH(A64, 'M stock'!$A$5:$BQ$5, 0))</f>
        <v>294598340964.95648</v>
      </c>
      <c r="T64" s="4">
        <f t="shared" si="16"/>
        <v>0.17729863654477607</v>
      </c>
      <c r="U64" s="15">
        <f t="shared" si="17"/>
        <v>420886877628.703</v>
      </c>
      <c r="V64" s="4">
        <f t="shared" si="28"/>
        <v>0.24532082774237501</v>
      </c>
      <c r="W64">
        <f t="shared" si="3"/>
        <v>1595936873.6173542</v>
      </c>
      <c r="X64" s="4">
        <f t="shared" si="29"/>
        <v>0.10504327592520854</v>
      </c>
      <c r="Y64">
        <f t="shared" si="4"/>
        <v>1.4286804068552748</v>
      </c>
      <c r="Z64" s="10">
        <f t="shared" si="30"/>
        <v>5.7778195851169487E-2</v>
      </c>
      <c r="AA64">
        <f t="shared" si="18"/>
        <v>2280083741.9149766</v>
      </c>
      <c r="AB64">
        <f t="shared" si="31"/>
        <v>329444750.97081256</v>
      </c>
      <c r="AC64" s="4">
        <f t="shared" si="36"/>
        <v>0.16889068274563304</v>
      </c>
      <c r="AD64">
        <f t="shared" si="5"/>
        <v>418606793886.78802</v>
      </c>
      <c r="AE64">
        <f t="shared" si="19"/>
        <v>420886877628.703</v>
      </c>
      <c r="AF64" s="4">
        <f t="shared" si="32"/>
        <v>0.24532082774237501</v>
      </c>
      <c r="AG64" s="4">
        <f t="shared" si="6"/>
        <v>7.6430144996741584E-2</v>
      </c>
      <c r="AH64" s="10">
        <f t="shared" si="37"/>
        <v>0.26370160533731796</v>
      </c>
      <c r="AI64" s="10">
        <f t="shared" si="38"/>
        <v>0.14027755181716647</v>
      </c>
      <c r="AJ64" s="10">
        <f t="shared" si="39"/>
        <v>0.18754263189120551</v>
      </c>
      <c r="AK64" t="str">
        <f t="shared" si="33"/>
        <v>inflation</v>
      </c>
      <c r="AL64">
        <f t="shared" si="20"/>
        <v>1</v>
      </c>
      <c r="AM64">
        <f t="shared" si="34"/>
        <v>293002404091.33911</v>
      </c>
      <c r="AN64">
        <f t="shared" si="35"/>
        <v>1.4286804068552748</v>
      </c>
    </row>
    <row r="65" spans="1:40" x14ac:dyDescent="0.35">
      <c r="A65">
        <v>2022</v>
      </c>
      <c r="B65">
        <f>INDEX(p, MATCH($B$1, 'p2'!$B$5:$B$271, 0), MATCH(A65, 'p2'!$A$5:$BQ$5, 0))</f>
        <v>193.80846695657715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4.9924713839597276E-2</v>
      </c>
      <c r="G65">
        <f t="shared" si="11"/>
        <v>2099598696.507127</v>
      </c>
      <c r="H65">
        <f t="shared" si="0"/>
        <v>-180485045.40785003</v>
      </c>
      <c r="I65" s="4">
        <f t="shared" si="24"/>
        <v>-7.9157200277330961E-2</v>
      </c>
      <c r="J65">
        <f>INDEX(PQ, MATCH($B$1, PQ!$B$5:$B$271, 0), MATCH(A65, PQ!$A$5:$BQ$5, 0))</f>
        <v>406920004594.07397</v>
      </c>
      <c r="K65">
        <f t="shared" si="1"/>
        <v>-13966873034.629028</v>
      </c>
      <c r="L65" s="4">
        <f t="shared" si="25"/>
        <v>-3.3184387009923107E-2</v>
      </c>
      <c r="M65" s="20">
        <f t="shared" si="12"/>
        <v>4.5972813267407854E-2</v>
      </c>
      <c r="N65" t="str">
        <f t="shared" si="13"/>
        <v>inflation</v>
      </c>
      <c r="O65">
        <f t="shared" si="26"/>
        <v>1</v>
      </c>
      <c r="P65" s="22">
        <f t="shared" si="27"/>
        <v>-3.9519005721894221E-3</v>
      </c>
      <c r="Q65">
        <f t="shared" si="14"/>
        <v>-13966873034.629028</v>
      </c>
      <c r="R65" s="4">
        <f t="shared" si="15"/>
        <v>-3.3184387009923107E-2</v>
      </c>
      <c r="S65">
        <f>INDEX(m, MATCH($B$1, 'M stock'!$B$5:$B$271, 0), MATCH(A65, 'M stock'!$A$5:$BQ$5, 0))</f>
        <v>289183394379.84045</v>
      </c>
      <c r="T65" s="4">
        <f t="shared" si="16"/>
        <v>-1.8380777594942922E-2</v>
      </c>
      <c r="U65" s="15">
        <f t="shared" si="17"/>
        <v>406920004594.07397</v>
      </c>
      <c r="V65" s="4">
        <f t="shared" si="28"/>
        <v>-3.3184387009923107E-2</v>
      </c>
      <c r="W65">
        <f t="shared" si="3"/>
        <v>1492109188.6281319</v>
      </c>
      <c r="X65" s="4">
        <f t="shared" si="29"/>
        <v>-6.5057513680905329E-2</v>
      </c>
      <c r="Y65">
        <f t="shared" si="4"/>
        <v>1.4071347542853283</v>
      </c>
      <c r="Z65" s="10">
        <f t="shared" si="30"/>
        <v>-1.508080636268502E-2</v>
      </c>
      <c r="AA65">
        <f t="shared" si="18"/>
        <v>2099598696.5071268</v>
      </c>
      <c r="AB65">
        <f t="shared" si="31"/>
        <v>-180485045.40784979</v>
      </c>
      <c r="AC65" s="4">
        <f t="shared" si="36"/>
        <v>-7.9157200277330864E-2</v>
      </c>
      <c r="AD65">
        <f t="shared" si="5"/>
        <v>404820405897.56683</v>
      </c>
      <c r="AE65">
        <f t="shared" si="19"/>
        <v>406920004594.07397</v>
      </c>
      <c r="AF65" s="4">
        <f t="shared" si="32"/>
        <v>-3.3184387009923107E-2</v>
      </c>
      <c r="AG65" s="4">
        <f t="shared" si="6"/>
        <v>4.5972813267407854E-2</v>
      </c>
      <c r="AH65" s="10">
        <f t="shared" si="37"/>
        <v>1.3013896016554741E-2</v>
      </c>
      <c r="AI65" s="10">
        <f t="shared" si="38"/>
        <v>3.1873126670982223E-2</v>
      </c>
      <c r="AJ65" s="10">
        <f t="shared" si="39"/>
        <v>-1.8103580647238087E-2</v>
      </c>
      <c r="AK65" t="str">
        <f t="shared" si="33"/>
        <v>inflation</v>
      </c>
      <c r="AL65">
        <f t="shared" si="20"/>
        <v>1</v>
      </c>
      <c r="AM65">
        <f t="shared" si="34"/>
        <v>287691285191.21228</v>
      </c>
      <c r="AN65">
        <f t="shared" si="35"/>
        <v>1.4071347542853283</v>
      </c>
    </row>
    <row r="66" spans="1:40" x14ac:dyDescent="0.35">
      <c r="A66">
        <v>2023</v>
      </c>
      <c r="B66">
        <f>INDEX(p, MATCH($B$1, 'p2'!$B$5:$B$271, 0), MATCH(A66, 'p2'!$A$5:$BQ$5, 0))</f>
        <v>203.11955175758172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4.8042714269499485E-2</v>
      </c>
      <c r="G66">
        <f t="shared" si="11"/>
        <v>1874262071.3871524</v>
      </c>
      <c r="H66">
        <f t="shared" si="0"/>
        <v>-225336625.11997461</v>
      </c>
      <c r="I66" s="4">
        <f t="shared" si="24"/>
        <v>-0.10732366403867678</v>
      </c>
      <c r="J66">
        <f>INDEX(PQ, MATCH($B$1, PQ!$B$5:$B$271, 0), MATCH(A66, PQ!$A$5:$BQ$5, 0))</f>
        <v>380699271816.39502</v>
      </c>
      <c r="K66">
        <f t="shared" si="1"/>
        <v>-26220732777.678955</v>
      </c>
      <c r="L66" s="4">
        <f t="shared" si="25"/>
        <v>-6.4437069894943202E-2</v>
      </c>
      <c r="M66" s="20">
        <f t="shared" si="12"/>
        <v>4.2886594143733581E-2</v>
      </c>
      <c r="N66" t="str">
        <f t="shared" si="13"/>
        <v>inflation</v>
      </c>
      <c r="O66">
        <f t="shared" si="26"/>
        <v>1</v>
      </c>
      <c r="P66" s="22">
        <f t="shared" si="27"/>
        <v>-5.1561201257659048E-3</v>
      </c>
      <c r="Q66">
        <f t="shared" si="14"/>
        <v>-26220732777.678955</v>
      </c>
      <c r="R66" s="4">
        <f t="shared" si="15"/>
        <v>-6.4437069894943202E-2</v>
      </c>
      <c r="S66">
        <f>INDEX(m, MATCH($B$1, 'M stock'!$B$5:$B$271, 0), MATCH(A66, 'M stock'!$A$5:$BQ$5, 0))</f>
        <v>275823618079.72302</v>
      </c>
      <c r="T66" s="4">
        <f t="shared" si="16"/>
        <v>-4.6198283026477847E-2</v>
      </c>
      <c r="U66" s="15">
        <f t="shared" si="17"/>
        <v>380699271816.39502</v>
      </c>
      <c r="V66" s="4">
        <f t="shared" si="28"/>
        <v>-6.4437069894943202E-2</v>
      </c>
      <c r="W66">
        <f t="shared" si="3"/>
        <v>1357937311.7606711</v>
      </c>
      <c r="X66" s="4">
        <f t="shared" si="29"/>
        <v>-8.9920950752149995E-2</v>
      </c>
      <c r="Y66">
        <f t="shared" si="4"/>
        <v>1.3802272425647</v>
      </c>
      <c r="Z66" s="10">
        <f t="shared" si="30"/>
        <v>-1.9122199660468499E-2</v>
      </c>
      <c r="AA66">
        <f t="shared" si="18"/>
        <v>1874262071.3871524</v>
      </c>
      <c r="AB66">
        <f t="shared" si="31"/>
        <v>-225336625.11997437</v>
      </c>
      <c r="AC66" s="4">
        <f t="shared" si="36"/>
        <v>-0.10732366403867669</v>
      </c>
      <c r="AD66">
        <f t="shared" si="5"/>
        <v>378825009745.00787</v>
      </c>
      <c r="AE66">
        <f t="shared" si="19"/>
        <v>380699271816.39502</v>
      </c>
      <c r="AF66" s="4">
        <f t="shared" si="32"/>
        <v>-6.4437069894943202E-2</v>
      </c>
      <c r="AG66" s="4">
        <f t="shared" si="6"/>
        <v>4.2886594143733581E-2</v>
      </c>
      <c r="AH66" s="10">
        <f t="shared" si="37"/>
        <v>-0.13860729117325238</v>
      </c>
      <c r="AI66" s="10">
        <f t="shared" si="38"/>
        <v>2.5483880857206792E-2</v>
      </c>
      <c r="AJ66" s="10">
        <f t="shared" si="39"/>
        <v>-4.5314870234474704E-2</v>
      </c>
      <c r="AK66" t="str">
        <f t="shared" si="33"/>
        <v>inflation</v>
      </c>
      <c r="AL66">
        <f t="shared" si="20"/>
        <v>1</v>
      </c>
      <c r="AM66">
        <f t="shared" si="34"/>
        <v>274465680767.96234</v>
      </c>
      <c r="AN66">
        <f t="shared" si="35"/>
        <v>1.3802272425647</v>
      </c>
    </row>
    <row r="67" spans="1:40" x14ac:dyDescent="0.35">
      <c r="A67">
        <v>2024</v>
      </c>
      <c r="B67">
        <f>INDEX(p, MATCH($B$1, 'p2'!$B$5:$B$271, 0), MATCH(A67, 'p2'!$A$5:$BQ$5, 0))</f>
        <v>210.92604221358343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3.8432983868133826E-2</v>
      </c>
      <c r="G67">
        <f t="shared" si="11"/>
        <v>1897635398.7658079</v>
      </c>
      <c r="H67">
        <f t="shared" ref="H67" si="40">G67-G66</f>
        <v>23373327.378655434</v>
      </c>
      <c r="I67" s="4">
        <f t="shared" si="24"/>
        <v>1.2470682587817986E-2</v>
      </c>
      <c r="J67">
        <f>INDEX(PQ, MATCH($B$1, PQ!$B$5:$B$271, 0), MATCH(A67, PQ!$A$5:$BQ$5, 0))</f>
        <v>400260724226.06702</v>
      </c>
      <c r="K67">
        <f t="shared" ref="K67" si="41">J67-J66</f>
        <v>19561452409.671997</v>
      </c>
      <c r="L67" s="4">
        <f t="shared" si="25"/>
        <v>5.138295199867407E-2</v>
      </c>
      <c r="M67" s="20">
        <f t="shared" si="12"/>
        <v>3.8912269410856085E-2</v>
      </c>
      <c r="N67" t="str">
        <f t="shared" si="13"/>
        <v>inflation</v>
      </c>
      <c r="O67">
        <f t="shared" si="26"/>
        <v>1</v>
      </c>
      <c r="P67" s="22">
        <f t="shared" si="27"/>
        <v>4.7928554272225893E-4</v>
      </c>
      <c r="Q67">
        <f t="shared" si="14"/>
        <v>19561452409.671997</v>
      </c>
      <c r="R67" s="4">
        <f t="shared" si="15"/>
        <v>5.138295199867407E-2</v>
      </c>
      <c r="S67">
        <f>INDEX(m, MATCH($B$1, 'M stock'!$B$5:$B$271, 0), MATCH(A67, 'M stock'!$A$5:$BQ$5, 0))</f>
        <v>296281516866.47992</v>
      </c>
      <c r="T67" s="4">
        <f t="shared" si="16"/>
        <v>7.4170221278309176E-2</v>
      </c>
      <c r="U67" s="15">
        <f t="shared" si="17"/>
        <v>400260724226.06702</v>
      </c>
      <c r="V67" s="4">
        <f t="shared" si="28"/>
        <v>5.138295199867407E-2</v>
      </c>
      <c r="W67">
        <f t="shared" ref="W67" si="42">S67/B67</f>
        <v>1404670157.1656365</v>
      </c>
      <c r="X67" s="4">
        <f t="shared" si="29"/>
        <v>3.4414582322929647E-2</v>
      </c>
      <c r="Y67">
        <f t="shared" ref="Y67" si="43">J67/S67</f>
        <v>1.3509473302934574</v>
      </c>
      <c r="Z67" s="10">
        <f t="shared" si="30"/>
        <v>-2.1213834481947684E-2</v>
      </c>
      <c r="AA67">
        <f t="shared" si="18"/>
        <v>1897635398.7658079</v>
      </c>
      <c r="AB67">
        <f t="shared" si="31"/>
        <v>23373327.378655434</v>
      </c>
      <c r="AC67" s="4">
        <f t="shared" si="36"/>
        <v>1.2470682587817986E-2</v>
      </c>
      <c r="AD67">
        <f t="shared" ref="AD67" si="44">J67-AA67</f>
        <v>398363088827.30121</v>
      </c>
      <c r="AE67">
        <f t="shared" si="19"/>
        <v>400260724226.06702</v>
      </c>
      <c r="AF67" s="4">
        <f t="shared" si="32"/>
        <v>5.138295199867407E-2</v>
      </c>
      <c r="AG67" s="4">
        <f t="shared" ref="AG67" si="45">AF67-I67</f>
        <v>3.8912269410856085E-2</v>
      </c>
      <c r="AH67" s="10">
        <f t="shared" si="37"/>
        <v>5.138295199867407E-2</v>
      </c>
      <c r="AI67" s="10">
        <f t="shared" si="38"/>
        <v>1.6968369675744423E-2</v>
      </c>
      <c r="AJ67" s="10">
        <f t="shared" si="39"/>
        <v>7.2596786480621761E-2</v>
      </c>
      <c r="AK67" t="str">
        <f t="shared" si="33"/>
        <v>inflation</v>
      </c>
      <c r="AL67">
        <f t="shared" si="20"/>
        <v>1</v>
      </c>
      <c r="AM67">
        <f t="shared" si="34"/>
        <v>294876846709.31427</v>
      </c>
      <c r="AN67">
        <f t="shared" si="35"/>
        <v>1.3509473302934574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59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59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153D1F-0633-4219-A7F4-92FD689851C9}">
          <x14:formula1>
            <xm:f>PQ!$A$6:$A$271</xm:f>
          </x14:formula1>
          <xm:sqref>C1:F1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5F78-1181-4F58-9106-D551872D57B9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SAU</v>
      </c>
      <c r="C1" t="s">
        <v>658</v>
      </c>
      <c r="H1">
        <f>IFERROR(B3+B4,"wrong")</f>
        <v>1.9821373183158815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1748124063.5555601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1748124063.5555601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224222222.22222364</v>
      </c>
      <c r="U3" s="15">
        <f>S3*Y3</f>
        <v>1748124063.5555601</v>
      </c>
      <c r="W3">
        <f t="shared" ref="W3:W66" si="3">S3/B3</f>
        <v>224222222.22222364</v>
      </c>
      <c r="Y3">
        <f t="shared" ref="Y3:Y66" si="4">J3/S3</f>
        <v>7.7963907690782666</v>
      </c>
      <c r="AA3">
        <f>W3*Y3</f>
        <v>1748124063.5555601</v>
      </c>
      <c r="AD3">
        <f t="shared" ref="AD3:AD66" si="5">J3-AA3</f>
        <v>0</v>
      </c>
      <c r="AE3">
        <f>AA3+AD3</f>
        <v>1748124063.5555601</v>
      </c>
      <c r="AG3" s="4" t="e">
        <f t="shared" ref="AG3:AG66" si="6">AF3-I3</f>
        <v>#VALUE!</v>
      </c>
      <c r="AH3" s="10">
        <f t="shared" ref="AH3:AH6" si="7">AF3-T4</f>
        <v>-9.0188305252721118E-2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0.98213731831588147</v>
      </c>
      <c r="C4" t="str">
        <f t="shared" ref="C4:C67" si="10">IF(B4&gt;B3,"inflation",IF(B4&lt;B3,"deflation","stable"))</f>
        <v>deflation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deflationary growth</v>
      </c>
      <c r="F4" s="4">
        <f>(B4-B3)/B3</f>
        <v>-1.7862681684118531E-2</v>
      </c>
      <c r="G4">
        <f t="shared" ref="G4:G67" si="11">J4/B4</f>
        <v>1955746155.2483602</v>
      </c>
      <c r="H4">
        <f t="shared" si="0"/>
        <v>207622091.69280005</v>
      </c>
      <c r="I4" s="4">
        <f>H4/G3</f>
        <v>0.11876851078321722</v>
      </c>
      <c r="J4">
        <f>INDEX(PQ, MATCH($B$1, PQ!$B$5:$B$271, 0), MATCH(A4, PQ!$A$5:$BQ$5, 0))</f>
        <v>1920811284.2222199</v>
      </c>
      <c r="K4">
        <f>J4-J3</f>
        <v>172687220.66665983</v>
      </c>
      <c r="L4" s="4">
        <f>K4/J3</f>
        <v>9.8784304996881234E-2</v>
      </c>
      <c r="M4" s="20">
        <f t="shared" ref="M4:M67" si="12">L4-I4</f>
        <v>-1.9984205786335987E-2</v>
      </c>
      <c r="N4" t="str">
        <f t="shared" ref="N4:N67" si="13">IF(L4&gt;I4, "inflation",IF(L4&lt;I4, "deflation","stable"))</f>
        <v>deflation</v>
      </c>
      <c r="O4">
        <f>IFERROR(IF(N4=C4,1,0),"")</f>
        <v>1</v>
      </c>
      <c r="P4" s="22">
        <f>M4-F4</f>
        <v>-2.1215241022174564E-3</v>
      </c>
      <c r="Q4">
        <f t="shared" ref="Q4:Q67" si="14">J4-J3</f>
        <v>172687220.66665983</v>
      </c>
      <c r="R4" s="4">
        <f t="shared" ref="R4:R67" si="15">Q4/J3</f>
        <v>9.8784304996881234E-2</v>
      </c>
      <c r="S4">
        <f>INDEX(m, MATCH($B$1, 'M stock'!$B$5:$B$271, 0), MATCH(A4, 'M stock'!$A$5:$BQ$5, 0))</f>
        <v>244444444.44444501</v>
      </c>
      <c r="T4" s="4">
        <f t="shared" ref="T4:T67" si="16">(S4-S3)/S3</f>
        <v>9.0188305252721118E-2</v>
      </c>
      <c r="U4" s="15">
        <f t="shared" ref="U4:U67" si="17">S4*Y4</f>
        <v>1920811284.2222199</v>
      </c>
      <c r="V4" s="4">
        <f>(U4-U3)/U3</f>
        <v>9.8784304996881234E-2</v>
      </c>
      <c r="W4">
        <f t="shared" si="3"/>
        <v>248890292.51388773</v>
      </c>
      <c r="X4" s="4">
        <f>(W4-W3)/W3</f>
        <v>0.11001617077550814</v>
      </c>
      <c r="Y4">
        <f t="shared" si="4"/>
        <v>7.857864344545427</v>
      </c>
      <c r="Z4" s="10">
        <f>(Y4-Y3)/Y3</f>
        <v>7.8848761289614308E-3</v>
      </c>
      <c r="AA4">
        <f t="shared" ref="AA4:AA67" si="18">W4*Y4</f>
        <v>1955746155.2483602</v>
      </c>
      <c r="AB4">
        <f>AA4-AA3</f>
        <v>207622091.69280005</v>
      </c>
      <c r="AC4" s="4">
        <f>AB4/AA3</f>
        <v>0.11876851078321722</v>
      </c>
      <c r="AD4">
        <f t="shared" si="5"/>
        <v>-34934871.026140213</v>
      </c>
      <c r="AE4">
        <f t="shared" ref="AE4:AE67" si="19">AA4+AD4</f>
        <v>1920811284.2222199</v>
      </c>
      <c r="AF4" s="4">
        <f>(AE4-AE3)/AE3</f>
        <v>9.8784304996881234E-2</v>
      </c>
      <c r="AG4" s="4">
        <f t="shared" si="6"/>
        <v>-1.9984205786335987E-2</v>
      </c>
      <c r="AH4" s="10">
        <f t="shared" si="7"/>
        <v>-1.3033876821302928E-2</v>
      </c>
      <c r="AI4" s="10">
        <f t="shared" si="8"/>
        <v>-1.1231865778626907E-2</v>
      </c>
      <c r="AJ4" s="10">
        <f t="shared" si="9"/>
        <v>9.0899428867919796E-2</v>
      </c>
      <c r="AK4" t="str">
        <f>IF(AG4&gt;0, "inflation",IF(AG4&lt;0,"deflation","stable"))</f>
        <v>deflation</v>
      </c>
      <c r="AL4">
        <f t="shared" ref="AL4:AL67" si="20">IFERROR(IF(AK4=C4,1,0),"")</f>
        <v>1</v>
      </c>
      <c r="AM4">
        <f>AD4/AN4</f>
        <v>-4445848.0694427378</v>
      </c>
      <c r="AN4">
        <f>Y4</f>
        <v>7.857864344545427</v>
      </c>
    </row>
    <row r="5" spans="1:40" x14ac:dyDescent="0.35">
      <c r="A5">
        <v>1962</v>
      </c>
      <c r="B5">
        <f>INDEX(p, MATCH($B$1, 'p2'!$B$5:$B$271, 0), MATCH(A5, 'p2'!$A$5:$BQ$5, 0))</f>
        <v>0.97335832435482639</v>
      </c>
      <c r="C5" t="str">
        <f t="shared" si="10"/>
        <v>deflation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deflationary growth</v>
      </c>
      <c r="F5" s="4">
        <f t="shared" ref="F5:F67" si="23">(B5-B4)/B4</f>
        <v>-8.938662442955379E-3</v>
      </c>
      <c r="G5">
        <f t="shared" si="11"/>
        <v>2188923111.3218408</v>
      </c>
      <c r="H5">
        <f t="shared" si="0"/>
        <v>233176956.07348061</v>
      </c>
      <c r="I5" s="4">
        <f t="shared" ref="I5:I67" si="24">H5/G4</f>
        <v>0.11922659566413386</v>
      </c>
      <c r="J5">
        <f>INDEX(PQ, MATCH($B$1, PQ!$B$5:$B$271, 0), MATCH(A5, PQ!$A$5:$BQ$5, 0))</f>
        <v>2130606531.7777801</v>
      </c>
      <c r="K5">
        <f t="shared" si="1"/>
        <v>209795247.55556011</v>
      </c>
      <c r="L5" s="4">
        <f t="shared" ref="L5:L67" si="25">K5/J4</f>
        <v>0.10922220692831414</v>
      </c>
      <c r="M5" s="20">
        <f t="shared" si="12"/>
        <v>-1.0004388735819728E-2</v>
      </c>
      <c r="N5" t="str">
        <f t="shared" si="13"/>
        <v>deflation</v>
      </c>
      <c r="O5">
        <f t="shared" ref="O5:O67" si="26">IFERROR(IF(N5=C5,1,0),"")</f>
        <v>1</v>
      </c>
      <c r="P5" s="22">
        <f t="shared" ref="P5:P67" si="27">M5-F5</f>
        <v>-1.0657262928643486E-3</v>
      </c>
      <c r="Q5">
        <f t="shared" si="14"/>
        <v>209795247.55556011</v>
      </c>
      <c r="R5" s="4">
        <f t="shared" si="15"/>
        <v>0.10922220692831414</v>
      </c>
      <c r="S5">
        <f>INDEX(m, MATCH($B$1, 'M stock'!$B$5:$B$271, 0), MATCH(A5, 'M stock'!$A$5:$BQ$5, 0))</f>
        <v>271777777.77777898</v>
      </c>
      <c r="T5" s="4">
        <f t="shared" si="16"/>
        <v>0.11181818181818416</v>
      </c>
      <c r="U5" s="15">
        <f t="shared" si="17"/>
        <v>2130606531.7777801</v>
      </c>
      <c r="V5" s="4">
        <f t="shared" ref="V5:V67" si="28">(U5-U4)/U4</f>
        <v>0.10922220692831414</v>
      </c>
      <c r="W5">
        <f t="shared" si="3"/>
        <v>279216575.20926034</v>
      </c>
      <c r="X5" s="4">
        <f t="shared" ref="X5:X67" si="29">(W5-W4)/W4</f>
        <v>0.12184598438559209</v>
      </c>
      <c r="Y5">
        <f t="shared" si="4"/>
        <v>7.8395170834014456</v>
      </c>
      <c r="Z5" s="10">
        <f t="shared" ref="Z5:Z67" si="30">(Y5-Y4)/Y4</f>
        <v>-2.3348915607988674E-3</v>
      </c>
      <c r="AA5">
        <f t="shared" si="18"/>
        <v>2188923111.3218412</v>
      </c>
      <c r="AB5">
        <f t="shared" ref="AB5:AB67" si="31">AA5-AA4</f>
        <v>233176956.07348108</v>
      </c>
      <c r="AC5" s="4">
        <f>AB5/AA4</f>
        <v>0.1192265956641341</v>
      </c>
      <c r="AD5">
        <f t="shared" si="5"/>
        <v>-58316579.544061184</v>
      </c>
      <c r="AE5">
        <f t="shared" si="19"/>
        <v>2130606531.7777801</v>
      </c>
      <c r="AF5" s="4">
        <f t="shared" ref="AF5:AF67" si="32">(AE5-AE4)/AE4</f>
        <v>0.10922220692831414</v>
      </c>
      <c r="AG5" s="4">
        <f t="shared" si="6"/>
        <v>-1.0004388735819728E-2</v>
      </c>
      <c r="AH5" s="10">
        <f t="shared" si="7"/>
        <v>-9.7646149572092639E-2</v>
      </c>
      <c r="AI5" s="10">
        <f t="shared" si="8"/>
        <v>-1.2623777457277954E-2</v>
      </c>
      <c r="AJ5" s="10">
        <f t="shared" si="9"/>
        <v>0.11155709848911301</v>
      </c>
      <c r="AK5" t="str">
        <f t="shared" ref="AK5:AK67" si="33">IF(AG5&gt;0, "inflation",IF(AG5&lt;0,"deflation","stable"))</f>
        <v>deflation</v>
      </c>
      <c r="AL5">
        <f t="shared" si="20"/>
        <v>1</v>
      </c>
      <c r="AM5">
        <f t="shared" ref="AM5:AM67" si="34">AD5/AN5</f>
        <v>-7438797.431481394</v>
      </c>
      <c r="AN5">
        <f t="shared" ref="AN5:AN67" si="35">Y5</f>
        <v>7.8395170834014456</v>
      </c>
    </row>
    <row r="6" spans="1:40" x14ac:dyDescent="0.35">
      <c r="A6">
        <v>1963</v>
      </c>
      <c r="B6">
        <f>INDEX(p, MATCH($B$1, 'p2'!$B$5:$B$271, 0), MATCH(A6, 'p2'!$A$5:$BQ$5, 0))</f>
        <v>0.92775902812728905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-4.684738917475436E-2</v>
      </c>
      <c r="G6">
        <f t="shared" si="11"/>
        <v>2379274256.1732359</v>
      </c>
      <c r="H6">
        <f t="shared" si="0"/>
        <v>190351144.85139513</v>
      </c>
      <c r="I6" s="4">
        <f t="shared" si="24"/>
        <v>8.6961092359450862E-2</v>
      </c>
      <c r="J6">
        <f>INDEX(PQ, MATCH($B$1, PQ!$B$5:$B$271, 0), MATCH(A6, PQ!$A$5:$BQ$5, 0))</f>
        <v>2207393171.5555601</v>
      </c>
      <c r="K6">
        <f t="shared" si="1"/>
        <v>76786639.777780056</v>
      </c>
      <c r="L6" s="4">
        <f t="shared" si="25"/>
        <v>3.6039803047871639E-2</v>
      </c>
      <c r="M6" s="20">
        <f t="shared" si="12"/>
        <v>-5.0921289311579222E-2</v>
      </c>
      <c r="N6" t="str">
        <f t="shared" si="13"/>
        <v>deflation</v>
      </c>
      <c r="O6">
        <f t="shared" si="26"/>
        <v>1</v>
      </c>
      <c r="P6" s="22">
        <f t="shared" si="27"/>
        <v>-4.0739001368248623E-3</v>
      </c>
      <c r="Q6">
        <f t="shared" si="14"/>
        <v>76786639.777780056</v>
      </c>
      <c r="R6" s="4">
        <f t="shared" si="15"/>
        <v>3.6039803047871639E-2</v>
      </c>
      <c r="S6">
        <f>INDEX(m, MATCH($B$1, 'M stock'!$B$5:$B$271, 0), MATCH(A6, 'M stock'!$A$5:$BQ$5, 0))</f>
        <v>328000000.00000089</v>
      </c>
      <c r="T6" s="4">
        <f t="shared" si="16"/>
        <v>0.20686835650040677</v>
      </c>
      <c r="U6" s="15">
        <f t="shared" si="17"/>
        <v>2207393171.5555601</v>
      </c>
      <c r="V6" s="4">
        <f t="shared" si="28"/>
        <v>3.6039803047871639E-2</v>
      </c>
      <c r="W6">
        <f t="shared" si="3"/>
        <v>353540078.89535636</v>
      </c>
      <c r="X6" s="4">
        <f t="shared" si="29"/>
        <v>0.26618585816545409</v>
      </c>
      <c r="Y6">
        <f t="shared" si="4"/>
        <v>6.729857230352299</v>
      </c>
      <c r="Z6" s="10">
        <f t="shared" si="30"/>
        <v>-0.14154696536073907</v>
      </c>
      <c r="AA6">
        <f t="shared" si="18"/>
        <v>2379274256.1732364</v>
      </c>
      <c r="AB6">
        <f t="shared" si="31"/>
        <v>190351144.85139513</v>
      </c>
      <c r="AC6" s="4">
        <f t="shared" ref="AC6:AC67" si="36">AB6/AA5</f>
        <v>8.6961092359450834E-2</v>
      </c>
      <c r="AD6">
        <f t="shared" si="5"/>
        <v>-171881084.61767626</v>
      </c>
      <c r="AE6">
        <f t="shared" si="19"/>
        <v>2207393171.5555601</v>
      </c>
      <c r="AF6" s="4">
        <f t="shared" si="32"/>
        <v>3.6039803047871639E-2</v>
      </c>
      <c r="AG6" s="4">
        <f t="shared" si="6"/>
        <v>-5.0921289311579222E-2</v>
      </c>
      <c r="AH6" s="10">
        <f t="shared" si="7"/>
        <v>-4.7971037060529846E-2</v>
      </c>
      <c r="AI6" s="10">
        <f t="shared" si="8"/>
        <v>-0.23014605511758246</v>
      </c>
      <c r="AJ6" s="10">
        <f t="shared" si="9"/>
        <v>0.17758676840861071</v>
      </c>
      <c r="AK6" t="str">
        <f t="shared" si="33"/>
        <v>deflation</v>
      </c>
      <c r="AL6">
        <f t="shared" si="20"/>
        <v>1</v>
      </c>
      <c r="AM6">
        <f t="shared" si="34"/>
        <v>-25540078.895355482</v>
      </c>
      <c r="AN6">
        <f t="shared" si="35"/>
        <v>6.729857230352299</v>
      </c>
    </row>
    <row r="7" spans="1:40" x14ac:dyDescent="0.35">
      <c r="A7">
        <v>1964</v>
      </c>
      <c r="B7">
        <f>INDEX(p, MATCH($B$1, 'p2'!$B$5:$B$271, 0), MATCH(A7, 'p2'!$A$5:$BQ$5, 0))</f>
        <v>0.91642924189764929</v>
      </c>
      <c r="C7" t="str">
        <f t="shared" si="10"/>
        <v>deflation</v>
      </c>
      <c r="D7" t="str">
        <f t="shared" si="21"/>
        <v>expansive</v>
      </c>
      <c r="E7" t="str">
        <f t="shared" si="22"/>
        <v>deflationary growth</v>
      </c>
      <c r="F7" s="4">
        <f t="shared" si="23"/>
        <v>-1.2211992431385219E-2</v>
      </c>
      <c r="G7">
        <f t="shared" si="11"/>
        <v>2588098027.0528989</v>
      </c>
      <c r="H7">
        <f t="shared" si="0"/>
        <v>208823770.87966299</v>
      </c>
      <c r="I7" s="4">
        <f t="shared" si="24"/>
        <v>8.7767843634608905E-2</v>
      </c>
      <c r="J7">
        <f>INDEX(PQ, MATCH($B$1, PQ!$B$5:$B$271, 0), MATCH(A7, PQ!$A$5:$BQ$5, 0))</f>
        <v>2371808712.8888898</v>
      </c>
      <c r="K7">
        <f t="shared" si="1"/>
        <v>164415541.33332968</v>
      </c>
      <c r="L7" s="4">
        <f t="shared" si="25"/>
        <v>7.4484030961038672E-2</v>
      </c>
      <c r="M7" s="20">
        <f t="shared" si="12"/>
        <v>-1.3283812673570233E-2</v>
      </c>
      <c r="N7" t="str">
        <f t="shared" si="13"/>
        <v>deflation</v>
      </c>
      <c r="O7">
        <f t="shared" si="26"/>
        <v>1</v>
      </c>
      <c r="P7" s="22">
        <f t="shared" si="27"/>
        <v>-1.0718202421850145E-3</v>
      </c>
      <c r="Q7">
        <f t="shared" si="14"/>
        <v>164415541.33332968</v>
      </c>
      <c r="R7" s="4">
        <f t="shared" si="15"/>
        <v>7.4484030961038672E-2</v>
      </c>
      <c r="S7">
        <f>INDEX(m, MATCH($B$1, 'M stock'!$B$5:$B$271, 0), MATCH(A7, 'M stock'!$A$5:$BQ$5, 0))</f>
        <v>355555555.55555665</v>
      </c>
      <c r="T7" s="4">
        <f t="shared" si="16"/>
        <v>8.4010840108401486E-2</v>
      </c>
      <c r="U7" s="15">
        <f t="shared" si="17"/>
        <v>2371808712.8888898</v>
      </c>
      <c r="V7" s="4">
        <f t="shared" si="28"/>
        <v>7.4484030961038672E-2</v>
      </c>
      <c r="W7">
        <f t="shared" si="3"/>
        <v>387979277.94109672</v>
      </c>
      <c r="X7" s="4">
        <f t="shared" si="29"/>
        <v>9.7412432427311749E-2</v>
      </c>
      <c r="Y7">
        <f t="shared" si="4"/>
        <v>6.6707120049999817</v>
      </c>
      <c r="Z7" s="10">
        <f t="shared" si="30"/>
        <v>-8.7884814384422069E-3</v>
      </c>
      <c r="AA7">
        <f t="shared" si="18"/>
        <v>2588098027.0528984</v>
      </c>
      <c r="AB7">
        <f t="shared" si="31"/>
        <v>208823770.87966204</v>
      </c>
      <c r="AC7" s="4">
        <f t="shared" si="36"/>
        <v>8.7767843634608489E-2</v>
      </c>
      <c r="AD7">
        <f t="shared" si="5"/>
        <v>-216289314.16400862</v>
      </c>
      <c r="AE7">
        <f t="shared" si="19"/>
        <v>2371808712.8888898</v>
      </c>
      <c r="AF7" s="4">
        <f t="shared" si="32"/>
        <v>7.4484030961038672E-2</v>
      </c>
      <c r="AG7" s="4">
        <f t="shared" si="6"/>
        <v>-1.3283812673570233E-2</v>
      </c>
      <c r="AH7" s="10">
        <f>AF7-T8</f>
        <v>-4.3015969038957644E-2</v>
      </c>
      <c r="AI7" s="10">
        <f>AF7-X7</f>
        <v>-2.2928401466273077E-2</v>
      </c>
      <c r="AJ7" s="10">
        <f>AF7-Z7</f>
        <v>8.3272512399480886E-2</v>
      </c>
      <c r="AK7" t="str">
        <f t="shared" si="33"/>
        <v>deflation</v>
      </c>
      <c r="AL7">
        <f>IFERROR(IF(AK7=C7,1,0),"")</f>
        <v>1</v>
      </c>
      <c r="AM7">
        <f t="shared" si="34"/>
        <v>-32423722.385540046</v>
      </c>
      <c r="AN7">
        <f t="shared" si="35"/>
        <v>6.6707120049999817</v>
      </c>
    </row>
    <row r="8" spans="1:40" x14ac:dyDescent="0.35">
      <c r="A8">
        <v>1965</v>
      </c>
      <c r="B8">
        <f>INDEX(p, MATCH($B$1, 'p2'!$B$5:$B$271, 0), MATCH(A8, 'p2'!$A$5:$BQ$5, 0))</f>
        <v>0.91239301320312849</v>
      </c>
      <c r="C8" t="str">
        <f t="shared" si="10"/>
        <v>deflation</v>
      </c>
      <c r="D8" t="str">
        <f t="shared" si="21"/>
        <v>expansive</v>
      </c>
      <c r="E8" t="str">
        <f t="shared" si="22"/>
        <v>deflationary growth</v>
      </c>
      <c r="F8" s="4">
        <f t="shared" si="23"/>
        <v>-4.4042993282961919E-3</v>
      </c>
      <c r="G8">
        <f t="shared" si="11"/>
        <v>2902209376.0444422</v>
      </c>
      <c r="H8">
        <f t="shared" si="0"/>
        <v>314111348.99154329</v>
      </c>
      <c r="I8" s="4">
        <f t="shared" si="24"/>
        <v>0.121367639752512</v>
      </c>
      <c r="J8">
        <f>INDEX(PQ, MATCH($B$1, PQ!$B$5:$B$271, 0), MATCH(A8, PQ!$A$5:$BQ$5, 0))</f>
        <v>2647955557.5555601</v>
      </c>
      <c r="K8">
        <f t="shared" si="1"/>
        <v>276146844.66667032</v>
      </c>
      <c r="L8" s="4">
        <f t="shared" si="25"/>
        <v>0.11642880100997705</v>
      </c>
      <c r="M8" s="20">
        <f t="shared" si="12"/>
        <v>-4.9388387425349511E-3</v>
      </c>
      <c r="N8" t="str">
        <f t="shared" si="13"/>
        <v>deflation</v>
      </c>
      <c r="O8">
        <f t="shared" si="26"/>
        <v>1</v>
      </c>
      <c r="P8" s="22">
        <f t="shared" si="27"/>
        <v>-5.3453941423875929E-4</v>
      </c>
      <c r="Q8">
        <f t="shared" si="14"/>
        <v>276146844.66667032</v>
      </c>
      <c r="R8" s="4">
        <f t="shared" si="15"/>
        <v>0.11642880100997705</v>
      </c>
      <c r="S8">
        <f>INDEX(m, MATCH($B$1, 'M stock'!$B$5:$B$271, 0), MATCH(A8, 'M stock'!$A$5:$BQ$5, 0))</f>
        <v>397333333.33333325</v>
      </c>
      <c r="T8" s="4">
        <f t="shared" si="16"/>
        <v>0.11749999999999632</v>
      </c>
      <c r="U8" s="15">
        <f t="shared" si="17"/>
        <v>2647955557.5555601</v>
      </c>
      <c r="V8" s="4">
        <f t="shared" si="28"/>
        <v>0.11642880100997705</v>
      </c>
      <c r="W8">
        <f t="shared" si="3"/>
        <v>435484848.72590083</v>
      </c>
      <c r="X8" s="4">
        <f t="shared" si="29"/>
        <v>0.12244357749440535</v>
      </c>
      <c r="Y8">
        <f t="shared" si="4"/>
        <v>6.6643176784116456</v>
      </c>
      <c r="Z8" s="10">
        <f t="shared" si="30"/>
        <v>-9.5856732887633948E-4</v>
      </c>
      <c r="AA8">
        <f t="shared" si="18"/>
        <v>2902209376.0444422</v>
      </c>
      <c r="AB8">
        <f t="shared" si="31"/>
        <v>314111348.99154377</v>
      </c>
      <c r="AC8" s="4">
        <f t="shared" si="36"/>
        <v>0.1213676397525122</v>
      </c>
      <c r="AD8">
        <f t="shared" si="5"/>
        <v>-254253818.48888206</v>
      </c>
      <c r="AE8">
        <f t="shared" si="19"/>
        <v>2647955557.5555601</v>
      </c>
      <c r="AF8" s="4">
        <f t="shared" si="32"/>
        <v>0.11642880100997705</v>
      </c>
      <c r="AG8" s="4">
        <f t="shared" si="6"/>
        <v>-4.9388387425349511E-3</v>
      </c>
      <c r="AH8" s="10">
        <f t="shared" ref="AH8:AH67" si="37">AF8-T9</f>
        <v>-6.8134957379285127E-2</v>
      </c>
      <c r="AI8" s="10">
        <f t="shared" ref="AI8:AI67" si="38">AF8-X8</f>
        <v>-6.0147764844283025E-3</v>
      </c>
      <c r="AJ8" s="10">
        <f t="shared" ref="AJ8:AJ67" si="39">AF8-Z8</f>
        <v>0.11738736833885338</v>
      </c>
      <c r="AK8" t="str">
        <f t="shared" si="33"/>
        <v>deflation</v>
      </c>
      <c r="AL8">
        <f t="shared" si="20"/>
        <v>1</v>
      </c>
      <c r="AM8">
        <f t="shared" si="34"/>
        <v>-38151515.392567568</v>
      </c>
      <c r="AN8">
        <f t="shared" si="35"/>
        <v>6.6643176784116456</v>
      </c>
    </row>
    <row r="9" spans="1:40" x14ac:dyDescent="0.35">
      <c r="A9">
        <v>1966</v>
      </c>
      <c r="B9">
        <f>INDEX(p, MATCH($B$1, 'p2'!$B$5:$B$271, 0), MATCH(A9, 'p2'!$A$5:$BQ$5, 0))</f>
        <v>0.93021889283624692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1.9537501246899413E-2</v>
      </c>
      <c r="G9">
        <f t="shared" si="11"/>
        <v>3139643345.8863711</v>
      </c>
      <c r="H9">
        <f t="shared" si="0"/>
        <v>237433969.84192896</v>
      </c>
      <c r="I9" s="4">
        <f t="shared" si="24"/>
        <v>8.1811454336054454E-2</v>
      </c>
      <c r="J9">
        <f>INDEX(PQ, MATCH($B$1, PQ!$B$5:$B$271, 0), MATCH(A9, PQ!$A$5:$BQ$5, 0))</f>
        <v>2920555557.1111102</v>
      </c>
      <c r="K9">
        <f t="shared" si="1"/>
        <v>272599999.5555501</v>
      </c>
      <c r="L9" s="4">
        <f t="shared" si="25"/>
        <v>0.10294734697405522</v>
      </c>
      <c r="M9" s="20">
        <f t="shared" si="12"/>
        <v>2.1135892638000767E-2</v>
      </c>
      <c r="N9" t="str">
        <f t="shared" si="13"/>
        <v>inflation</v>
      </c>
      <c r="O9">
        <f t="shared" si="26"/>
        <v>1</v>
      </c>
      <c r="P9" s="22">
        <f t="shared" si="27"/>
        <v>1.5983913911013538E-3</v>
      </c>
      <c r="Q9">
        <f t="shared" si="14"/>
        <v>272599999.5555501</v>
      </c>
      <c r="R9" s="4">
        <f t="shared" si="15"/>
        <v>0.10294734697405522</v>
      </c>
      <c r="S9">
        <f>INDEX(m, MATCH($B$1, 'M stock'!$B$5:$B$271, 0), MATCH(A9, 'M stock'!$A$5:$BQ$5, 0))</f>
        <v>470666666.66666675</v>
      </c>
      <c r="T9" s="4">
        <f t="shared" si="16"/>
        <v>0.18456375838926217</v>
      </c>
      <c r="U9" s="15">
        <f t="shared" si="17"/>
        <v>2920555557.1111102</v>
      </c>
      <c r="V9" s="4">
        <f t="shared" si="28"/>
        <v>0.10294734697405522</v>
      </c>
      <c r="W9">
        <f t="shared" si="3"/>
        <v>505974099.52790707</v>
      </c>
      <c r="X9" s="4">
        <f t="shared" si="29"/>
        <v>0.16186384212501728</v>
      </c>
      <c r="Y9">
        <f t="shared" si="4"/>
        <v>6.2051463677998084</v>
      </c>
      <c r="Z9" s="10">
        <f t="shared" si="30"/>
        <v>-6.8899973376010296E-2</v>
      </c>
      <c r="AA9">
        <f t="shared" si="18"/>
        <v>3139643345.8863711</v>
      </c>
      <c r="AB9">
        <f t="shared" si="31"/>
        <v>237433969.84192896</v>
      </c>
      <c r="AC9" s="4">
        <f t="shared" si="36"/>
        <v>8.1811454336054454E-2</v>
      </c>
      <c r="AD9">
        <f t="shared" si="5"/>
        <v>-219087788.77526093</v>
      </c>
      <c r="AE9">
        <f t="shared" si="19"/>
        <v>2920555557.1111102</v>
      </c>
      <c r="AF9" s="4">
        <f t="shared" si="32"/>
        <v>0.10294734697405522</v>
      </c>
      <c r="AG9" s="4">
        <f t="shared" si="6"/>
        <v>2.1135892638000767E-2</v>
      </c>
      <c r="AH9" s="10">
        <f t="shared" si="37"/>
        <v>-3.9639999579297591E-2</v>
      </c>
      <c r="AI9" s="10">
        <f t="shared" si="38"/>
        <v>-5.8916495150962062E-2</v>
      </c>
      <c r="AJ9" s="10">
        <f t="shared" si="39"/>
        <v>0.1718473203500655</v>
      </c>
      <c r="AK9" t="str">
        <f t="shared" si="33"/>
        <v>inflation</v>
      </c>
      <c r="AL9">
        <f t="shared" si="20"/>
        <v>1</v>
      </c>
      <c r="AM9">
        <f t="shared" si="34"/>
        <v>-35307432.861240312</v>
      </c>
      <c r="AN9">
        <f t="shared" si="35"/>
        <v>6.2051463677998084</v>
      </c>
    </row>
    <row r="10" spans="1:40" x14ac:dyDescent="0.35">
      <c r="A10">
        <v>1967</v>
      </c>
      <c r="B10">
        <f>INDEX(p, MATCH($B$1, 'p2'!$B$5:$B$271, 0), MATCH(A10, 'p2'!$A$5:$BQ$5, 0))</f>
        <v>0.95252220022201151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2.3976407657945505E-2</v>
      </c>
      <c r="G10">
        <f t="shared" si="11"/>
        <v>3419366206.800777</v>
      </c>
      <c r="H10">
        <f t="shared" si="0"/>
        <v>279722860.91440582</v>
      </c>
      <c r="I10" s="4">
        <f t="shared" si="24"/>
        <v>8.909383331100483E-2</v>
      </c>
      <c r="J10">
        <f>INDEX(PQ, MATCH($B$1, PQ!$B$5:$B$271, 0), MATCH(A10, PQ!$A$5:$BQ$5, 0))</f>
        <v>3257022222.6666698</v>
      </c>
      <c r="K10">
        <f t="shared" si="1"/>
        <v>336466665.55555964</v>
      </c>
      <c r="L10" s="4">
        <f t="shared" si="25"/>
        <v>0.11520639103622402</v>
      </c>
      <c r="M10" s="20">
        <f t="shared" si="12"/>
        <v>2.6112557725219185E-2</v>
      </c>
      <c r="N10" t="str">
        <f t="shared" si="13"/>
        <v>inflation</v>
      </c>
      <c r="O10">
        <f t="shared" si="26"/>
        <v>1</v>
      </c>
      <c r="P10" s="22">
        <f t="shared" si="27"/>
        <v>2.1361500672736795E-3</v>
      </c>
      <c r="Q10">
        <f t="shared" si="14"/>
        <v>336466665.55555964</v>
      </c>
      <c r="R10" s="4">
        <f t="shared" si="15"/>
        <v>0.11520639103622402</v>
      </c>
      <c r="S10">
        <f>INDEX(m, MATCH($B$1, 'M stock'!$B$5:$B$271, 0), MATCH(A10, 'M stock'!$A$5:$BQ$5, 0))</f>
        <v>537777777.77777815</v>
      </c>
      <c r="T10" s="4">
        <f t="shared" si="16"/>
        <v>0.14258734655335281</v>
      </c>
      <c r="U10" s="15">
        <f t="shared" si="17"/>
        <v>3257022222.6666698</v>
      </c>
      <c r="V10" s="4">
        <f t="shared" si="28"/>
        <v>0.11520639103622402</v>
      </c>
      <c r="W10">
        <f t="shared" si="3"/>
        <v>564582933.2402271</v>
      </c>
      <c r="X10" s="4">
        <f t="shared" si="29"/>
        <v>0.11583366375275786</v>
      </c>
      <c r="Y10">
        <f t="shared" si="4"/>
        <v>6.0564462818181832</v>
      </c>
      <c r="Z10" s="10">
        <f t="shared" si="30"/>
        <v>-2.3963993299702065E-2</v>
      </c>
      <c r="AA10">
        <f t="shared" si="18"/>
        <v>3419366206.800777</v>
      </c>
      <c r="AB10">
        <f t="shared" si="31"/>
        <v>279722860.91440582</v>
      </c>
      <c r="AC10" s="4">
        <f t="shared" si="36"/>
        <v>8.909383331100483E-2</v>
      </c>
      <c r="AD10">
        <f t="shared" si="5"/>
        <v>-162343984.13410711</v>
      </c>
      <c r="AE10">
        <f t="shared" si="19"/>
        <v>3257022222.6666698</v>
      </c>
      <c r="AF10" s="4">
        <f t="shared" si="32"/>
        <v>0.11520639103622402</v>
      </c>
      <c r="AG10" s="4">
        <f t="shared" si="6"/>
        <v>2.6112557725219185E-2</v>
      </c>
      <c r="AH10" s="10">
        <f t="shared" si="37"/>
        <v>-4.1901046980302253E-2</v>
      </c>
      <c r="AI10" s="10">
        <f t="shared" si="38"/>
        <v>-6.2727271653384431E-4</v>
      </c>
      <c r="AJ10" s="10">
        <f t="shared" si="39"/>
        <v>0.13917038433592607</v>
      </c>
      <c r="AK10" t="str">
        <f t="shared" si="33"/>
        <v>inflation</v>
      </c>
      <c r="AL10">
        <f t="shared" si="20"/>
        <v>1</v>
      </c>
      <c r="AM10">
        <f t="shared" si="34"/>
        <v>-26805155.462448917</v>
      </c>
      <c r="AN10">
        <f t="shared" si="35"/>
        <v>6.0564462818181832</v>
      </c>
    </row>
    <row r="11" spans="1:40" x14ac:dyDescent="0.35">
      <c r="A11">
        <v>1968</v>
      </c>
      <c r="B11">
        <f>INDEX(p, MATCH($B$1, 'p2'!$B$5:$B$271, 0), MATCH(A11, 'p2'!$A$5:$BQ$5, 0))</f>
        <v>1.137583069598693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0.19428509837728508</v>
      </c>
      <c r="G11">
        <f t="shared" si="11"/>
        <v>3681293984.6128678</v>
      </c>
      <c r="H11">
        <f t="shared" si="0"/>
        <v>261927777.81209087</v>
      </c>
      <c r="I11" s="4">
        <f t="shared" si="24"/>
        <v>7.6601265255281159E-2</v>
      </c>
      <c r="J11">
        <f>INDEX(PQ, MATCH($B$1, PQ!$B$5:$B$271, 0), MATCH(A11, PQ!$A$5:$BQ$5, 0))</f>
        <v>4187777711.1111102</v>
      </c>
      <c r="K11">
        <f t="shared" si="1"/>
        <v>930755488.44444036</v>
      </c>
      <c r="L11" s="4">
        <f t="shared" si="25"/>
        <v>0.28576884798851304</v>
      </c>
      <c r="M11" s="20">
        <f t="shared" si="12"/>
        <v>0.20916758273323188</v>
      </c>
      <c r="N11" t="str">
        <f t="shared" si="13"/>
        <v>inflation</v>
      </c>
      <c r="O11">
        <f t="shared" si="26"/>
        <v>1</v>
      </c>
      <c r="P11" s="22">
        <f t="shared" si="27"/>
        <v>1.4882484355946801E-2</v>
      </c>
      <c r="Q11">
        <f t="shared" si="14"/>
        <v>930755488.44444036</v>
      </c>
      <c r="R11" s="4">
        <f t="shared" si="15"/>
        <v>0.28576884798851304</v>
      </c>
      <c r="S11">
        <f>INDEX(m, MATCH($B$1, 'M stock'!$B$5:$B$271, 0), MATCH(A11, 'M stock'!$A$5:$BQ$5, 0))</f>
        <v>622266666.66666567</v>
      </c>
      <c r="T11" s="4">
        <f t="shared" si="16"/>
        <v>0.15710743801652627</v>
      </c>
      <c r="U11" s="15">
        <f t="shared" si="17"/>
        <v>4187777711.1111102</v>
      </c>
      <c r="V11" s="4">
        <f t="shared" si="28"/>
        <v>0.28576884798851304</v>
      </c>
      <c r="W11">
        <f t="shared" si="3"/>
        <v>547007672.05175066</v>
      </c>
      <c r="X11" s="4">
        <f t="shared" si="29"/>
        <v>-3.1129635973247284E-2</v>
      </c>
      <c r="Y11">
        <f t="shared" si="4"/>
        <v>6.7298763302621332</v>
      </c>
      <c r="Z11" s="10">
        <f t="shared" si="30"/>
        <v>0.111192276313195</v>
      </c>
      <c r="AA11">
        <f t="shared" si="18"/>
        <v>3681293984.6128683</v>
      </c>
      <c r="AB11">
        <f t="shared" si="31"/>
        <v>261927777.81209135</v>
      </c>
      <c r="AC11" s="4">
        <f t="shared" si="36"/>
        <v>7.6601265255281298E-2</v>
      </c>
      <c r="AD11">
        <f t="shared" si="5"/>
        <v>506483726.4982419</v>
      </c>
      <c r="AE11">
        <f t="shared" si="19"/>
        <v>4187777711.1111102</v>
      </c>
      <c r="AF11" s="4">
        <f t="shared" si="32"/>
        <v>0.28576884798851304</v>
      </c>
      <c r="AG11" s="4">
        <f t="shared" si="6"/>
        <v>0.20916758273323188</v>
      </c>
      <c r="AH11" s="10">
        <f t="shared" si="37"/>
        <v>0.22673735023835467</v>
      </c>
      <c r="AI11" s="10">
        <f t="shared" si="38"/>
        <v>0.31689848396176035</v>
      </c>
      <c r="AJ11" s="10">
        <f t="shared" si="39"/>
        <v>0.17457657167531804</v>
      </c>
      <c r="AK11" t="str">
        <f t="shared" si="33"/>
        <v>inflation</v>
      </c>
      <c r="AL11">
        <f t="shared" si="20"/>
        <v>1</v>
      </c>
      <c r="AM11">
        <f t="shared" si="34"/>
        <v>75258994.614915013</v>
      </c>
      <c r="AN11">
        <f t="shared" si="35"/>
        <v>6.7298763302621332</v>
      </c>
    </row>
    <row r="12" spans="1:40" x14ac:dyDescent="0.35">
      <c r="A12">
        <v>1969</v>
      </c>
      <c r="B12">
        <f>INDEX(p, MATCH($B$1, 'p2'!$B$5:$B$271, 0), MATCH(A12, 'p2'!$A$5:$BQ$5, 0))</f>
        <v>1.1491485619222646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1.0166723321270499E-2</v>
      </c>
      <c r="G12">
        <f t="shared" si="11"/>
        <v>3903566338.664474</v>
      </c>
      <c r="H12">
        <f t="shared" si="0"/>
        <v>222272354.05160618</v>
      </c>
      <c r="I12" s="4">
        <f t="shared" si="24"/>
        <v>6.037886541543918E-2</v>
      </c>
      <c r="J12">
        <f>INDEX(PQ, MATCH($B$1, PQ!$B$5:$B$271, 0), MATCH(A12, PQ!$A$5:$BQ$5, 0))</f>
        <v>4485777644.4444399</v>
      </c>
      <c r="K12">
        <f t="shared" si="1"/>
        <v>297999933.33332968</v>
      </c>
      <c r="L12" s="4">
        <f t="shared" si="25"/>
        <v>7.1159443955840646E-2</v>
      </c>
      <c r="M12" s="20">
        <f t="shared" si="12"/>
        <v>1.0780578540401466E-2</v>
      </c>
      <c r="N12" t="str">
        <f t="shared" si="13"/>
        <v>inflation</v>
      </c>
      <c r="O12">
        <f t="shared" si="26"/>
        <v>1</v>
      </c>
      <c r="P12" s="22">
        <f t="shared" si="27"/>
        <v>6.138552191309668E-4</v>
      </c>
      <c r="Q12">
        <f t="shared" si="14"/>
        <v>297999933.33332968</v>
      </c>
      <c r="R12" s="4">
        <f t="shared" si="15"/>
        <v>7.1159443955840646E-2</v>
      </c>
      <c r="S12">
        <f>INDEX(m, MATCH($B$1, 'M stock'!$B$5:$B$271, 0), MATCH(A12, 'M stock'!$A$5:$BQ$5, 0))</f>
        <v>658999999.9999975</v>
      </c>
      <c r="T12" s="4">
        <f t="shared" si="16"/>
        <v>5.9031497750158368E-2</v>
      </c>
      <c r="U12" s="15">
        <f t="shared" si="17"/>
        <v>4485777644.4444399</v>
      </c>
      <c r="V12" s="4">
        <f t="shared" si="28"/>
        <v>7.1159443955840646E-2</v>
      </c>
      <c r="W12">
        <f t="shared" si="3"/>
        <v>573468063.08284473</v>
      </c>
      <c r="X12" s="4">
        <f t="shared" si="29"/>
        <v>4.8372979727770146E-2</v>
      </c>
      <c r="Y12">
        <f t="shared" si="4"/>
        <v>6.8069463496880989</v>
      </c>
      <c r="Z12" s="10">
        <f t="shared" si="30"/>
        <v>1.1451922092447093E-2</v>
      </c>
      <c r="AA12">
        <f t="shared" si="18"/>
        <v>3903566338.6644745</v>
      </c>
      <c r="AB12">
        <f t="shared" si="31"/>
        <v>222272354.05160618</v>
      </c>
      <c r="AC12" s="4">
        <f t="shared" si="36"/>
        <v>6.0378865415439173E-2</v>
      </c>
      <c r="AD12">
        <f t="shared" si="5"/>
        <v>582211305.7799654</v>
      </c>
      <c r="AE12">
        <f t="shared" si="19"/>
        <v>4485777644.4444399</v>
      </c>
      <c r="AF12" s="4">
        <f t="shared" si="32"/>
        <v>7.1159443955840646E-2</v>
      </c>
      <c r="AG12" s="4">
        <f t="shared" si="6"/>
        <v>1.0780578540401466E-2</v>
      </c>
      <c r="AH12" s="10">
        <f t="shared" si="37"/>
        <v>1.1068396914864366E-2</v>
      </c>
      <c r="AI12" s="10">
        <f t="shared" si="38"/>
        <v>2.2786464228070499E-2</v>
      </c>
      <c r="AJ12" s="10">
        <f t="shared" si="39"/>
        <v>5.9707521863393551E-2</v>
      </c>
      <c r="AK12" t="str">
        <f t="shared" si="33"/>
        <v>inflation</v>
      </c>
      <c r="AL12">
        <f t="shared" si="20"/>
        <v>1</v>
      </c>
      <c r="AM12">
        <f t="shared" si="34"/>
        <v>85531936.917152718</v>
      </c>
      <c r="AN12">
        <f t="shared" si="35"/>
        <v>6.8069463496880989</v>
      </c>
    </row>
    <row r="13" spans="1:40" x14ac:dyDescent="0.35">
      <c r="A13">
        <v>1970</v>
      </c>
      <c r="B13">
        <f>INDEX(p, MATCH($B$1, 'p2'!$B$5:$B$271, 0), MATCH(A13, 'p2'!$A$5:$BQ$5, 0))</f>
        <v>0.90276218891111437</v>
      </c>
      <c r="C13" t="str">
        <f t="shared" si="10"/>
        <v>deflation</v>
      </c>
      <c r="D13" t="str">
        <f t="shared" si="21"/>
        <v>expansive</v>
      </c>
      <c r="E13" t="str">
        <f t="shared" si="22"/>
        <v>deflationary growth</v>
      </c>
      <c r="F13" s="4">
        <f t="shared" si="23"/>
        <v>-0.21440776343051915</v>
      </c>
      <c r="G13">
        <f t="shared" si="11"/>
        <v>5956533624.6739731</v>
      </c>
      <c r="H13">
        <f t="shared" si="0"/>
        <v>2052967286.0094991</v>
      </c>
      <c r="I13" s="4">
        <f t="shared" si="24"/>
        <v>0.52592094200501793</v>
      </c>
      <c r="J13">
        <f>INDEX(PQ, MATCH($B$1, PQ!$B$5:$B$271, 0), MATCH(A13, PQ!$A$5:$BQ$5, 0))</f>
        <v>5377333333.3333302</v>
      </c>
      <c r="K13">
        <f t="shared" si="1"/>
        <v>891555688.88889027</v>
      </c>
      <c r="L13" s="4">
        <f t="shared" si="25"/>
        <v>0.19875164565793113</v>
      </c>
      <c r="M13" s="20">
        <f t="shared" si="12"/>
        <v>-0.3271692963470868</v>
      </c>
      <c r="N13" t="str">
        <f t="shared" si="13"/>
        <v>deflation</v>
      </c>
      <c r="O13">
        <f t="shared" si="26"/>
        <v>1</v>
      </c>
      <c r="P13" s="22">
        <f t="shared" si="27"/>
        <v>-0.11276153291656765</v>
      </c>
      <c r="Q13">
        <f t="shared" si="14"/>
        <v>891555688.88889027</v>
      </c>
      <c r="R13" s="4">
        <f t="shared" si="15"/>
        <v>0.19875164565793113</v>
      </c>
      <c r="S13">
        <f>INDEX(m, MATCH($B$1, 'M stock'!$B$5:$B$271, 0), MATCH(A13, 'M stock'!$A$5:$BQ$5, 0))</f>
        <v>698600000.00000072</v>
      </c>
      <c r="T13" s="4">
        <f t="shared" si="16"/>
        <v>6.009104704097628E-2</v>
      </c>
      <c r="U13" s="15">
        <f t="shared" si="17"/>
        <v>5377333333.3333302</v>
      </c>
      <c r="V13" s="4">
        <f t="shared" si="28"/>
        <v>0.19875164565793113</v>
      </c>
      <c r="W13">
        <f t="shared" si="3"/>
        <v>773847208.69028842</v>
      </c>
      <c r="X13" s="4">
        <f t="shared" si="29"/>
        <v>0.34941639911078426</v>
      </c>
      <c r="Y13">
        <f t="shared" si="4"/>
        <v>7.6972993606260012</v>
      </c>
      <c r="Z13" s="10">
        <f t="shared" si="30"/>
        <v>0.13080065057053067</v>
      </c>
      <c r="AA13">
        <f t="shared" si="18"/>
        <v>5956533624.6739731</v>
      </c>
      <c r="AB13">
        <f t="shared" si="31"/>
        <v>2052967286.0094986</v>
      </c>
      <c r="AC13" s="4">
        <f t="shared" si="36"/>
        <v>0.52592094200501771</v>
      </c>
      <c r="AD13">
        <f t="shared" si="5"/>
        <v>-579200291.34064293</v>
      </c>
      <c r="AE13">
        <f t="shared" si="19"/>
        <v>5377333333.3333302</v>
      </c>
      <c r="AF13" s="4">
        <f t="shared" si="32"/>
        <v>0.19875164565793113</v>
      </c>
      <c r="AG13" s="4">
        <f t="shared" si="6"/>
        <v>-0.3271692963470868</v>
      </c>
      <c r="AH13" s="10">
        <f t="shared" si="37"/>
        <v>5.4772879634763072E-2</v>
      </c>
      <c r="AI13" s="10">
        <f t="shared" si="38"/>
        <v>-0.15066475345285313</v>
      </c>
      <c r="AJ13" s="10">
        <f t="shared" si="39"/>
        <v>6.7950995087400462E-2</v>
      </c>
      <c r="AK13" t="str">
        <f t="shared" si="33"/>
        <v>deflation</v>
      </c>
      <c r="AL13">
        <f t="shared" si="20"/>
        <v>1</v>
      </c>
      <c r="AM13">
        <f t="shared" si="34"/>
        <v>-75247208.690287724</v>
      </c>
      <c r="AN13">
        <f t="shared" si="35"/>
        <v>7.6972993606260012</v>
      </c>
    </row>
    <row r="14" spans="1:40" x14ac:dyDescent="0.35">
      <c r="A14">
        <v>1971</v>
      </c>
      <c r="B14">
        <f>INDEX(p, MATCH($B$1, 'p2'!$B$5:$B$271, 0), MATCH(A14, 'p2'!$A$5:$BQ$5, 0))</f>
        <v>1.0437255411486623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0.15614671722967693</v>
      </c>
      <c r="G14">
        <f t="shared" si="11"/>
        <v>6883808650.8664122</v>
      </c>
      <c r="H14">
        <f t="shared" si="0"/>
        <v>927275026.19243908</v>
      </c>
      <c r="I14" s="4">
        <f t="shared" si="24"/>
        <v>0.15567359887827256</v>
      </c>
      <c r="J14">
        <f>INDEX(PQ, MATCH($B$1, PQ!$B$5:$B$271, 0), MATCH(A14, PQ!$A$5:$BQ$5, 0))</f>
        <v>7184806909.2893896</v>
      </c>
      <c r="K14">
        <f t="shared" si="1"/>
        <v>1807473575.9560595</v>
      </c>
      <c r="L14" s="4">
        <f t="shared" si="25"/>
        <v>0.33612823753212134</v>
      </c>
      <c r="M14" s="20">
        <f t="shared" si="12"/>
        <v>0.18045463865384878</v>
      </c>
      <c r="N14" t="str">
        <f t="shared" si="13"/>
        <v>inflation</v>
      </c>
      <c r="O14">
        <f t="shared" si="26"/>
        <v>1</v>
      </c>
      <c r="P14" s="22">
        <f t="shared" si="27"/>
        <v>2.4307921424171847E-2</v>
      </c>
      <c r="Q14">
        <f t="shared" si="14"/>
        <v>1807473575.9560595</v>
      </c>
      <c r="R14" s="4">
        <f t="shared" si="15"/>
        <v>0.33612823753212134</v>
      </c>
      <c r="S14">
        <f>INDEX(m, MATCH($B$1, 'M stock'!$B$5:$B$271, 0), MATCH(A14, 'M stock'!$A$5:$BQ$5, 0))</f>
        <v>799183565.94378603</v>
      </c>
      <c r="T14" s="4">
        <f t="shared" si="16"/>
        <v>0.14397876602316806</v>
      </c>
      <c r="U14" s="15">
        <f t="shared" si="17"/>
        <v>7184806909.2893896</v>
      </c>
      <c r="V14" s="4">
        <f t="shared" si="28"/>
        <v>0.33612823753212134</v>
      </c>
      <c r="W14">
        <f t="shared" si="3"/>
        <v>765702796.7948854</v>
      </c>
      <c r="X14" s="4">
        <f t="shared" si="29"/>
        <v>-1.0524573590162822E-2</v>
      </c>
      <c r="Y14">
        <f t="shared" si="4"/>
        <v>8.990183501589625</v>
      </c>
      <c r="Z14" s="10">
        <f t="shared" si="30"/>
        <v>0.16796594238975746</v>
      </c>
      <c r="AA14">
        <f t="shared" si="18"/>
        <v>6883808650.8664122</v>
      </c>
      <c r="AB14">
        <f t="shared" si="31"/>
        <v>927275026.19243908</v>
      </c>
      <c r="AC14" s="4">
        <f t="shared" si="36"/>
        <v>0.15567359887827256</v>
      </c>
      <c r="AD14">
        <f t="shared" si="5"/>
        <v>300998258.42297745</v>
      </c>
      <c r="AE14">
        <f t="shared" si="19"/>
        <v>7184806909.2893896</v>
      </c>
      <c r="AF14" s="4">
        <f t="shared" si="32"/>
        <v>0.33612823753212134</v>
      </c>
      <c r="AG14" s="4">
        <f t="shared" si="6"/>
        <v>0.18045463865384878</v>
      </c>
      <c r="AH14" s="10">
        <f t="shared" si="37"/>
        <v>-0.18596204986433934</v>
      </c>
      <c r="AI14" s="10">
        <f t="shared" si="38"/>
        <v>0.34665281112228419</v>
      </c>
      <c r="AJ14" s="10">
        <f t="shared" si="39"/>
        <v>0.16816229514236389</v>
      </c>
      <c r="AK14" t="str">
        <f t="shared" si="33"/>
        <v>inflation</v>
      </c>
      <c r="AL14">
        <f t="shared" si="20"/>
        <v>1</v>
      </c>
      <c r="AM14">
        <f t="shared" si="34"/>
        <v>33480769.148900639</v>
      </c>
      <c r="AN14">
        <f t="shared" si="35"/>
        <v>8.990183501589625</v>
      </c>
    </row>
    <row r="15" spans="1:40" x14ac:dyDescent="0.35">
      <c r="A15">
        <v>1972</v>
      </c>
      <c r="B15">
        <f>INDEX(p, MATCH($B$1, 'p2'!$B$5:$B$271, 0), MATCH(A15, 'p2'!$A$5:$BQ$5, 0))</f>
        <v>1.0917852908169519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4.6046348176358519E-2</v>
      </c>
      <c r="G15">
        <f t="shared" si="11"/>
        <v>8851801877.0629654</v>
      </c>
      <c r="H15">
        <f t="shared" si="0"/>
        <v>1967993226.1965532</v>
      </c>
      <c r="I15" s="4">
        <f t="shared" si="24"/>
        <v>0.28588726474098858</v>
      </c>
      <c r="J15">
        <f>INDEX(PQ, MATCH($B$1, PQ!$B$5:$B$271, 0), MATCH(A15, PQ!$A$5:$BQ$5, 0))</f>
        <v>9664267086.6032295</v>
      </c>
      <c r="K15">
        <f t="shared" si="1"/>
        <v>2479460177.3138399</v>
      </c>
      <c r="L15" s="4">
        <f t="shared" si="25"/>
        <v>0.34509767744879727</v>
      </c>
      <c r="M15" s="20">
        <f t="shared" si="12"/>
        <v>5.9210412707808691E-2</v>
      </c>
      <c r="N15" t="str">
        <f t="shared" si="13"/>
        <v>inflation</v>
      </c>
      <c r="O15">
        <f t="shared" si="26"/>
        <v>1</v>
      </c>
      <c r="P15" s="22">
        <f t="shared" si="27"/>
        <v>1.3164064531450172E-2</v>
      </c>
      <c r="Q15">
        <f t="shared" si="14"/>
        <v>2479460177.3138399</v>
      </c>
      <c r="R15" s="4">
        <f t="shared" si="15"/>
        <v>0.34509767744879727</v>
      </c>
      <c r="S15">
        <f>INDEX(m, MATCH($B$1, 'M stock'!$B$5:$B$271, 0), MATCH(A15, 'M stock'!$A$5:$BQ$5, 0))</f>
        <v>1216429543.5699055</v>
      </c>
      <c r="T15" s="4">
        <f t="shared" si="16"/>
        <v>0.52209028739646068</v>
      </c>
      <c r="U15" s="15">
        <f t="shared" si="17"/>
        <v>9664267086.6032295</v>
      </c>
      <c r="V15" s="4">
        <f t="shared" si="28"/>
        <v>0.34509767744879727</v>
      </c>
      <c r="W15">
        <f t="shared" si="3"/>
        <v>1114165535.844219</v>
      </c>
      <c r="X15" s="4">
        <f t="shared" si="29"/>
        <v>0.45508876356197892</v>
      </c>
      <c r="Y15">
        <f t="shared" si="4"/>
        <v>7.944781625609906</v>
      </c>
      <c r="Z15" s="10">
        <f t="shared" si="30"/>
        <v>-0.11628259598871071</v>
      </c>
      <c r="AA15">
        <f t="shared" si="18"/>
        <v>8851801877.0629654</v>
      </c>
      <c r="AB15">
        <f t="shared" si="31"/>
        <v>1967993226.1965532</v>
      </c>
      <c r="AC15" s="4">
        <f t="shared" si="36"/>
        <v>0.28588726474098858</v>
      </c>
      <c r="AD15">
        <f t="shared" si="5"/>
        <v>812465209.54026413</v>
      </c>
      <c r="AE15">
        <f t="shared" si="19"/>
        <v>9664267086.6032295</v>
      </c>
      <c r="AF15" s="4">
        <f t="shared" si="32"/>
        <v>0.34509767744879727</v>
      </c>
      <c r="AG15" s="4">
        <f t="shared" si="6"/>
        <v>5.9210412707808691E-2</v>
      </c>
      <c r="AH15" s="10">
        <f t="shared" si="37"/>
        <v>-0.16528056210214515</v>
      </c>
      <c r="AI15" s="10">
        <f t="shared" si="38"/>
        <v>-0.10999108611318165</v>
      </c>
      <c r="AJ15" s="10">
        <f t="shared" si="39"/>
        <v>0.46138027343750798</v>
      </c>
      <c r="AK15" t="str">
        <f t="shared" si="33"/>
        <v>inflation</v>
      </c>
      <c r="AL15">
        <f t="shared" si="20"/>
        <v>1</v>
      </c>
      <c r="AM15">
        <f t="shared" si="34"/>
        <v>102264007.72568657</v>
      </c>
      <c r="AN15">
        <f t="shared" si="35"/>
        <v>7.944781625609906</v>
      </c>
    </row>
    <row r="16" spans="1:40" x14ac:dyDescent="0.35">
      <c r="A16">
        <v>1973</v>
      </c>
      <c r="B16">
        <f>INDEX(p, MATCH($B$1, 'p2'!$B$5:$B$271, 0), MATCH(A16, 'p2'!$A$5:$BQ$5, 0))</f>
        <v>1.2327983904107349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0.12915827020188828</v>
      </c>
      <c r="G16">
        <f t="shared" si="11"/>
        <v>12124801277.800922</v>
      </c>
      <c r="H16">
        <f t="shared" si="0"/>
        <v>3272999400.737957</v>
      </c>
      <c r="I16" s="4">
        <f t="shared" si="24"/>
        <v>0.36975515789830815</v>
      </c>
      <c r="J16">
        <f>INDEX(PQ, MATCH($B$1, PQ!$B$5:$B$271, 0), MATCH(A16, PQ!$A$5:$BQ$5, 0))</f>
        <v>14947435499.323</v>
      </c>
      <c r="K16">
        <f t="shared" si="1"/>
        <v>5283168412.7197704</v>
      </c>
      <c r="L16" s="4">
        <f t="shared" si="25"/>
        <v>0.54667036469256813</v>
      </c>
      <c r="M16" s="20">
        <f t="shared" si="12"/>
        <v>0.17691520679425998</v>
      </c>
      <c r="N16" t="str">
        <f t="shared" si="13"/>
        <v>inflation</v>
      </c>
      <c r="O16">
        <f t="shared" si="26"/>
        <v>1</v>
      </c>
      <c r="P16" s="22">
        <f t="shared" si="27"/>
        <v>4.7756936592371707E-2</v>
      </c>
      <c r="Q16">
        <f t="shared" si="14"/>
        <v>5283168412.7197704</v>
      </c>
      <c r="R16" s="4">
        <f t="shared" si="15"/>
        <v>0.54667036469256813</v>
      </c>
      <c r="S16">
        <f>INDEX(m, MATCH($B$1, 'M stock'!$B$5:$B$271, 0), MATCH(A16, 'M stock'!$A$5:$BQ$5, 0))</f>
        <v>1837268712.5548704</v>
      </c>
      <c r="T16" s="4">
        <f t="shared" si="16"/>
        <v>0.51037823955094241</v>
      </c>
      <c r="U16" s="15">
        <f t="shared" si="17"/>
        <v>14947435499.323</v>
      </c>
      <c r="V16" s="4">
        <f t="shared" si="28"/>
        <v>0.54667036469256813</v>
      </c>
      <c r="W16">
        <f t="shared" si="3"/>
        <v>1490323743.8059456</v>
      </c>
      <c r="X16" s="4">
        <f t="shared" si="29"/>
        <v>0.33761429146765548</v>
      </c>
      <c r="Y16">
        <f t="shared" si="4"/>
        <v>8.1356828193832271</v>
      </c>
      <c r="Z16" s="10">
        <f t="shared" si="30"/>
        <v>2.4028501067663521E-2</v>
      </c>
      <c r="AA16">
        <f t="shared" si="18"/>
        <v>12124801277.800922</v>
      </c>
      <c r="AB16">
        <f t="shared" si="31"/>
        <v>3272999400.737957</v>
      </c>
      <c r="AC16" s="4">
        <f t="shared" si="36"/>
        <v>0.36975515789830815</v>
      </c>
      <c r="AD16">
        <f t="shared" si="5"/>
        <v>2822634221.5220776</v>
      </c>
      <c r="AE16">
        <f t="shared" si="19"/>
        <v>14947435499.323</v>
      </c>
      <c r="AF16" s="4">
        <f t="shared" si="32"/>
        <v>0.54667036469256813</v>
      </c>
      <c r="AG16" s="4">
        <f t="shared" si="6"/>
        <v>0.17691520679425998</v>
      </c>
      <c r="AH16" s="10">
        <f t="shared" si="37"/>
        <v>4.7859498844922632E-2</v>
      </c>
      <c r="AI16" s="10">
        <f t="shared" si="38"/>
        <v>0.20905607322491265</v>
      </c>
      <c r="AJ16" s="10">
        <f t="shared" si="39"/>
        <v>0.52264186362490461</v>
      </c>
      <c r="AK16" t="str">
        <f t="shared" si="33"/>
        <v>inflation</v>
      </c>
      <c r="AL16">
        <f t="shared" si="20"/>
        <v>1</v>
      </c>
      <c r="AM16">
        <f t="shared" si="34"/>
        <v>346944968.74892473</v>
      </c>
      <c r="AN16">
        <f t="shared" si="35"/>
        <v>8.1356828193832271</v>
      </c>
    </row>
    <row r="17" spans="1:40" x14ac:dyDescent="0.35">
      <c r="A17">
        <v>1974</v>
      </c>
      <c r="B17">
        <f>INDEX(p, MATCH($B$1, 'p2'!$B$5:$B$271, 0), MATCH(A17, 'p2'!$A$5:$BQ$5, 0))</f>
        <v>3.0897836772782847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1.5063170923259015</v>
      </c>
      <c r="G17">
        <f t="shared" si="11"/>
        <v>14697779032.376165</v>
      </c>
      <c r="H17">
        <f t="shared" si="0"/>
        <v>2572977754.575243</v>
      </c>
      <c r="I17" s="4">
        <f t="shared" si="24"/>
        <v>0.21220782886446651</v>
      </c>
      <c r="J17">
        <f>INDEX(PQ, MATCH($B$1, PQ!$B$5:$B$271, 0), MATCH(A17, PQ!$A$5:$BQ$5, 0))</f>
        <v>45412957746.478897</v>
      </c>
      <c r="K17">
        <f t="shared" si="1"/>
        <v>30465522247.155899</v>
      </c>
      <c r="L17" s="4">
        <f t="shared" si="25"/>
        <v>2.0381772009342836</v>
      </c>
      <c r="M17" s="20">
        <f t="shared" si="12"/>
        <v>1.8259693720698171</v>
      </c>
      <c r="N17" t="str">
        <f t="shared" si="13"/>
        <v>inflation</v>
      </c>
      <c r="O17">
        <f t="shared" si="26"/>
        <v>1</v>
      </c>
      <c r="P17" s="22">
        <f t="shared" si="27"/>
        <v>0.31965227974391563</v>
      </c>
      <c r="Q17">
        <f t="shared" si="14"/>
        <v>30465522247.155899</v>
      </c>
      <c r="R17" s="4">
        <f t="shared" si="15"/>
        <v>2.0381772009342836</v>
      </c>
      <c r="S17">
        <f>INDEX(m, MATCH($B$1, 'M stock'!$B$5:$B$271, 0), MATCH(A17, 'M stock'!$A$5:$BQ$5, 0))</f>
        <v>2753718309.8591542</v>
      </c>
      <c r="T17" s="4">
        <f t="shared" si="16"/>
        <v>0.4988108658476455</v>
      </c>
      <c r="U17" s="15">
        <f t="shared" si="17"/>
        <v>45412957746.478897</v>
      </c>
      <c r="V17" s="4">
        <f t="shared" si="28"/>
        <v>2.0381772009342836</v>
      </c>
      <c r="W17">
        <f t="shared" si="3"/>
        <v>891233366.95364952</v>
      </c>
      <c r="X17" s="4">
        <f t="shared" si="29"/>
        <v>-0.40198673566211623</v>
      </c>
      <c r="Y17">
        <f t="shared" si="4"/>
        <v>16.49150444469451</v>
      </c>
      <c r="Z17" s="10">
        <f t="shared" si="30"/>
        <v>1.0270584302283241</v>
      </c>
      <c r="AA17">
        <f t="shared" si="18"/>
        <v>14697779032.376163</v>
      </c>
      <c r="AB17">
        <f t="shared" si="31"/>
        <v>2572977754.5752411</v>
      </c>
      <c r="AC17" s="4">
        <f t="shared" si="36"/>
        <v>0.21220782886446635</v>
      </c>
      <c r="AD17">
        <f t="shared" si="5"/>
        <v>30715178714.102734</v>
      </c>
      <c r="AE17">
        <f t="shared" si="19"/>
        <v>45412957746.478897</v>
      </c>
      <c r="AF17" s="4">
        <f t="shared" si="32"/>
        <v>2.0381772009342836</v>
      </c>
      <c r="AG17" s="4">
        <f t="shared" si="6"/>
        <v>1.8259693720698171</v>
      </c>
      <c r="AH17" s="10">
        <f t="shared" si="37"/>
        <v>1.202573327096911</v>
      </c>
      <c r="AI17" s="10">
        <f t="shared" si="38"/>
        <v>2.4401639365963996</v>
      </c>
      <c r="AJ17" s="10">
        <f t="shared" si="39"/>
        <v>1.0111187707059595</v>
      </c>
      <c r="AK17" t="str">
        <f t="shared" si="33"/>
        <v>inflation</v>
      </c>
      <c r="AL17">
        <f t="shared" si="20"/>
        <v>1</v>
      </c>
      <c r="AM17">
        <f t="shared" si="34"/>
        <v>1862484942.9055049</v>
      </c>
      <c r="AN17">
        <f t="shared" si="35"/>
        <v>16.49150444469451</v>
      </c>
    </row>
    <row r="18" spans="1:40" x14ac:dyDescent="0.35">
      <c r="A18">
        <v>1975</v>
      </c>
      <c r="B18">
        <f>INDEX(p, MATCH($B$1, 'p2'!$B$5:$B$271, 0), MATCH(A18, 'p2'!$A$5:$BQ$5, 0))</f>
        <v>3.3364054384054631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7.9818455557517057E-2</v>
      </c>
      <c r="G18">
        <f t="shared" si="11"/>
        <v>14019042201.608231</v>
      </c>
      <c r="H18">
        <f t="shared" si="0"/>
        <v>-678736830.7679348</v>
      </c>
      <c r="I18" s="4">
        <f t="shared" si="24"/>
        <v>-4.6179550615968443E-2</v>
      </c>
      <c r="J18">
        <f>INDEX(PQ, MATCH($B$1, PQ!$B$5:$B$271, 0), MATCH(A18, PQ!$A$5:$BQ$5, 0))</f>
        <v>46773208642.681396</v>
      </c>
      <c r="K18">
        <f t="shared" si="1"/>
        <v>1360250896.2024994</v>
      </c>
      <c r="L18" s="4">
        <f t="shared" si="25"/>
        <v>2.9952924533041821E-2</v>
      </c>
      <c r="M18" s="20">
        <f t="shared" si="12"/>
        <v>7.6132475149010267E-2</v>
      </c>
      <c r="N18" t="str">
        <f t="shared" si="13"/>
        <v>inflation</v>
      </c>
      <c r="O18">
        <f t="shared" si="26"/>
        <v>1</v>
      </c>
      <c r="P18" s="22">
        <f t="shared" si="27"/>
        <v>-3.6859804085067893E-3</v>
      </c>
      <c r="Q18">
        <f t="shared" si="14"/>
        <v>1360250896.2024994</v>
      </c>
      <c r="R18" s="4">
        <f t="shared" si="15"/>
        <v>2.9952924533041821E-2</v>
      </c>
      <c r="S18">
        <f>INDEX(m, MATCH($B$1, 'M stock'!$B$5:$B$271, 0), MATCH(A18, 'M stock'!$A$5:$BQ$5, 0))</f>
        <v>5054735997.0343657</v>
      </c>
      <c r="T18" s="4">
        <f t="shared" si="16"/>
        <v>0.83560387383737256</v>
      </c>
      <c r="U18" s="15">
        <f t="shared" si="17"/>
        <v>46773208642.681396</v>
      </c>
      <c r="V18" s="4">
        <f t="shared" si="28"/>
        <v>2.9952924533041821E-2</v>
      </c>
      <c r="W18">
        <f t="shared" si="3"/>
        <v>1515024504.7706575</v>
      </c>
      <c r="X18" s="4">
        <f t="shared" si="29"/>
        <v>0.6999189672949595</v>
      </c>
      <c r="Y18">
        <f t="shared" si="4"/>
        <v>9.2533435317143038</v>
      </c>
      <c r="Z18" s="10">
        <f t="shared" si="30"/>
        <v>-0.4389024019763581</v>
      </c>
      <c r="AA18">
        <f t="shared" si="18"/>
        <v>14019042201.608231</v>
      </c>
      <c r="AB18">
        <f t="shared" si="31"/>
        <v>-678736830.76793289</v>
      </c>
      <c r="AC18" s="4">
        <f t="shared" si="36"/>
        <v>-4.6179550615968318E-2</v>
      </c>
      <c r="AD18">
        <f t="shared" si="5"/>
        <v>32754166441.073166</v>
      </c>
      <c r="AE18">
        <f t="shared" si="19"/>
        <v>46773208642.681396</v>
      </c>
      <c r="AF18" s="4">
        <f t="shared" si="32"/>
        <v>2.9952924533041821E-2</v>
      </c>
      <c r="AG18" s="4">
        <f t="shared" si="6"/>
        <v>7.6132475149010267E-2</v>
      </c>
      <c r="AH18" s="10">
        <f t="shared" si="37"/>
        <v>-0.62948988923613325</v>
      </c>
      <c r="AI18" s="10">
        <f t="shared" si="38"/>
        <v>-0.66996604276191773</v>
      </c>
      <c r="AJ18" s="10">
        <f t="shared" si="39"/>
        <v>0.46885532650939993</v>
      </c>
      <c r="AK18" t="str">
        <f t="shared" si="33"/>
        <v>inflation</v>
      </c>
      <c r="AL18">
        <f t="shared" si="20"/>
        <v>1</v>
      </c>
      <c r="AM18">
        <f t="shared" si="34"/>
        <v>3539711492.2637076</v>
      </c>
      <c r="AN18">
        <f t="shared" si="35"/>
        <v>9.2533435317143038</v>
      </c>
    </row>
    <row r="19" spans="1:40" x14ac:dyDescent="0.35">
      <c r="A19">
        <v>1976</v>
      </c>
      <c r="B19">
        <f>INDEX(p, MATCH($B$1, 'p2'!$B$5:$B$271, 0), MATCH(A19, 'p2'!$A$5:$BQ$5, 0))</f>
        <v>3.9763588590333718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0.19180924873859326</v>
      </c>
      <c r="G19">
        <f t="shared" si="11"/>
        <v>16096551642.207409</v>
      </c>
      <c r="H19">
        <f t="shared" si="0"/>
        <v>2077509440.5991783</v>
      </c>
      <c r="I19" s="4">
        <f t="shared" si="24"/>
        <v>0.14819196709179258</v>
      </c>
      <c r="J19">
        <f>INDEX(PQ, MATCH($B$1, PQ!$B$5:$B$271, 0), MATCH(A19, PQ!$A$5:$BQ$5, 0))</f>
        <v>64005665722.379601</v>
      </c>
      <c r="K19">
        <f t="shared" si="1"/>
        <v>17232457079.698204</v>
      </c>
      <c r="L19" s="4">
        <f t="shared" si="25"/>
        <v>0.36842580570735695</v>
      </c>
      <c r="M19" s="20">
        <f t="shared" si="12"/>
        <v>0.22023383861556436</v>
      </c>
      <c r="N19" t="str">
        <f t="shared" si="13"/>
        <v>inflation</v>
      </c>
      <c r="O19">
        <f t="shared" si="26"/>
        <v>1</v>
      </c>
      <c r="P19" s="22">
        <f t="shared" si="27"/>
        <v>2.8424589876971107E-2</v>
      </c>
      <c r="Q19">
        <f t="shared" si="14"/>
        <v>17232457079.698204</v>
      </c>
      <c r="R19" s="4">
        <f t="shared" si="15"/>
        <v>0.36842580570735695</v>
      </c>
      <c r="S19">
        <f>INDEX(m, MATCH($B$1, 'M stock'!$B$5:$B$271, 0), MATCH(A19, 'M stock'!$A$5:$BQ$5, 0))</f>
        <v>8388045325.7790442</v>
      </c>
      <c r="T19" s="4">
        <f t="shared" si="16"/>
        <v>0.65944281376917502</v>
      </c>
      <c r="U19" s="15">
        <f t="shared" si="17"/>
        <v>64005665722.379601</v>
      </c>
      <c r="V19" s="4">
        <f t="shared" si="28"/>
        <v>0.36842580570735695</v>
      </c>
      <c r="W19">
        <f t="shared" si="3"/>
        <v>2109478953.7728307</v>
      </c>
      <c r="X19" s="4">
        <f t="shared" si="29"/>
        <v>0.39237282772014365</v>
      </c>
      <c r="Y19">
        <f t="shared" si="4"/>
        <v>7.630581766847456</v>
      </c>
      <c r="Z19" s="10">
        <f t="shared" si="30"/>
        <v>-0.17537031444959331</v>
      </c>
      <c r="AA19">
        <f t="shared" si="18"/>
        <v>16096551642.207409</v>
      </c>
      <c r="AB19">
        <f t="shared" si="31"/>
        <v>2077509440.5991783</v>
      </c>
      <c r="AC19" s="4">
        <f t="shared" si="36"/>
        <v>0.14819196709179258</v>
      </c>
      <c r="AD19">
        <f t="shared" si="5"/>
        <v>47909114080.172195</v>
      </c>
      <c r="AE19">
        <f t="shared" si="19"/>
        <v>64005665722.379608</v>
      </c>
      <c r="AF19" s="4">
        <f t="shared" si="32"/>
        <v>0.36842580570735711</v>
      </c>
      <c r="AG19" s="4">
        <f t="shared" si="6"/>
        <v>0.22023383861556453</v>
      </c>
      <c r="AH19" s="10">
        <f t="shared" si="37"/>
        <v>-0.17235395585483376</v>
      </c>
      <c r="AI19" s="10">
        <f t="shared" si="38"/>
        <v>-2.3947022012786534E-2</v>
      </c>
      <c r="AJ19" s="10">
        <f t="shared" si="39"/>
        <v>0.54379612015695045</v>
      </c>
      <c r="AK19" t="str">
        <f t="shared" si="33"/>
        <v>inflation</v>
      </c>
      <c r="AL19">
        <f t="shared" si="20"/>
        <v>1</v>
      </c>
      <c r="AM19">
        <f t="shared" si="34"/>
        <v>6278566372.0062132</v>
      </c>
      <c r="AN19">
        <f t="shared" si="35"/>
        <v>7.630581766847456</v>
      </c>
    </row>
    <row r="20" spans="1:40" x14ac:dyDescent="0.35">
      <c r="A20">
        <v>1977</v>
      </c>
      <c r="B20">
        <f>INDEX(p, MATCH($B$1, 'p2'!$B$5:$B$271, 0), MATCH(A20, 'p2'!$A$5:$BQ$5, 0))</f>
        <v>4.3464870879360147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9.3082199576076177E-2</v>
      </c>
      <c r="G20">
        <f t="shared" si="11"/>
        <v>17068723565.745708</v>
      </c>
      <c r="H20">
        <f t="shared" si="0"/>
        <v>972171923.53829956</v>
      </c>
      <c r="I20" s="4">
        <f t="shared" si="24"/>
        <v>6.0396285188756137E-2</v>
      </c>
      <c r="J20">
        <f>INDEX(PQ, MATCH($B$1, PQ!$B$5:$B$271, 0), MATCH(A20, PQ!$A$5:$BQ$5, 0))</f>
        <v>74188986586.062897</v>
      </c>
      <c r="K20">
        <f t="shared" si="1"/>
        <v>10183320863.683296</v>
      </c>
      <c r="L20" s="4">
        <f t="shared" si="25"/>
        <v>0.15910030383642576</v>
      </c>
      <c r="M20" s="20">
        <f t="shared" si="12"/>
        <v>9.8704018647669617E-2</v>
      </c>
      <c r="N20" t="str">
        <f t="shared" si="13"/>
        <v>inflation</v>
      </c>
      <c r="O20">
        <f t="shared" si="26"/>
        <v>1</v>
      </c>
      <c r="P20" s="22">
        <f t="shared" si="27"/>
        <v>5.6218190715934396E-3</v>
      </c>
      <c r="Q20">
        <f t="shared" si="14"/>
        <v>10183320863.683296</v>
      </c>
      <c r="R20" s="4">
        <f t="shared" si="15"/>
        <v>0.15910030383642576</v>
      </c>
      <c r="S20">
        <f>INDEX(m, MATCH($B$1, 'M stock'!$B$5:$B$271, 0), MATCH(A20, 'M stock'!$A$5:$BQ$5, 0))</f>
        <v>12924130477.026686</v>
      </c>
      <c r="T20" s="4">
        <f t="shared" si="16"/>
        <v>0.54077976156219087</v>
      </c>
      <c r="U20" s="15">
        <f t="shared" si="17"/>
        <v>74188986586.062897</v>
      </c>
      <c r="V20" s="4">
        <f t="shared" si="28"/>
        <v>0.15910030383642576</v>
      </c>
      <c r="W20">
        <f t="shared" si="3"/>
        <v>2973465747.292459</v>
      </c>
      <c r="X20" s="4">
        <f t="shared" si="29"/>
        <v>0.40957355463270995</v>
      </c>
      <c r="Y20">
        <f t="shared" si="4"/>
        <v>5.7403464564163666</v>
      </c>
      <c r="Z20" s="10">
        <f t="shared" si="30"/>
        <v>-0.24771837432416802</v>
      </c>
      <c r="AA20">
        <f t="shared" si="18"/>
        <v>17068723565.74571</v>
      </c>
      <c r="AB20">
        <f t="shared" si="31"/>
        <v>972171923.53830147</v>
      </c>
      <c r="AC20" s="4">
        <f t="shared" si="36"/>
        <v>6.0396285188756255E-2</v>
      </c>
      <c r="AD20">
        <f t="shared" si="5"/>
        <v>57120263020.317184</v>
      </c>
      <c r="AE20">
        <f t="shared" si="19"/>
        <v>74188986586.062897</v>
      </c>
      <c r="AF20" s="4">
        <f t="shared" si="32"/>
        <v>0.15910030383642562</v>
      </c>
      <c r="AG20" s="4">
        <f t="shared" si="6"/>
        <v>9.8704018647669478E-2</v>
      </c>
      <c r="AH20" s="10">
        <f t="shared" si="37"/>
        <v>-0.16176172967479183</v>
      </c>
      <c r="AI20" s="10">
        <f t="shared" si="38"/>
        <v>-0.25047325079628435</v>
      </c>
      <c r="AJ20" s="10">
        <f t="shared" si="39"/>
        <v>0.40681867816059364</v>
      </c>
      <c r="AK20" t="str">
        <f t="shared" si="33"/>
        <v>inflation</v>
      </c>
      <c r="AL20">
        <f t="shared" si="20"/>
        <v>1</v>
      </c>
      <c r="AM20">
        <f t="shared" si="34"/>
        <v>9950664729.7342262</v>
      </c>
      <c r="AN20">
        <f t="shared" si="35"/>
        <v>5.7403464564163666</v>
      </c>
    </row>
    <row r="21" spans="1:40" x14ac:dyDescent="0.35">
      <c r="A21">
        <v>1978</v>
      </c>
      <c r="B21">
        <f>INDEX(p, MATCH($B$1, 'p2'!$B$5:$B$271, 0), MATCH(A21, 'p2'!$A$5:$BQ$5, 0))</f>
        <v>4.5273204370750317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4.1604483225300019E-2</v>
      </c>
      <c r="G21">
        <f t="shared" si="11"/>
        <v>17729365041.017338</v>
      </c>
      <c r="H21">
        <f t="shared" si="0"/>
        <v>660641475.27162933</v>
      </c>
      <c r="I21" s="4">
        <f t="shared" si="24"/>
        <v>3.870479668423682E-2</v>
      </c>
      <c r="J21">
        <f>INDEX(PQ, MATCH($B$1, PQ!$B$5:$B$271, 0), MATCH(A21, PQ!$A$5:$BQ$5, 0))</f>
        <v>80266516686.561401</v>
      </c>
      <c r="K21">
        <f t="shared" si="1"/>
        <v>6077530100.4985046</v>
      </c>
      <c r="L21" s="4">
        <f t="shared" si="25"/>
        <v>8.1919572973924756E-2</v>
      </c>
      <c r="M21" s="20">
        <f t="shared" si="12"/>
        <v>4.3214776289687937E-2</v>
      </c>
      <c r="N21" t="str">
        <f t="shared" si="13"/>
        <v>inflation</v>
      </c>
      <c r="O21">
        <f t="shared" si="26"/>
        <v>1</v>
      </c>
      <c r="P21" s="22">
        <f t="shared" si="27"/>
        <v>1.6102930643879174E-3</v>
      </c>
      <c r="Q21">
        <f t="shared" si="14"/>
        <v>6077530100.4985046</v>
      </c>
      <c r="R21" s="4">
        <f t="shared" si="15"/>
        <v>8.1919572973924756E-2</v>
      </c>
      <c r="S21">
        <f>INDEX(m, MATCH($B$1, 'M stock'!$B$5:$B$271, 0), MATCH(A21, 'M stock'!$A$5:$BQ$5, 0))</f>
        <v>17070993263.249769</v>
      </c>
      <c r="T21" s="4">
        <f t="shared" si="16"/>
        <v>0.32086203351121745</v>
      </c>
      <c r="U21" s="15">
        <f t="shared" si="17"/>
        <v>80266516686.561401</v>
      </c>
      <c r="V21" s="4">
        <f t="shared" si="28"/>
        <v>8.1919572973924756E-2</v>
      </c>
      <c r="W21">
        <f t="shared" si="3"/>
        <v>3770661586.8080316</v>
      </c>
      <c r="X21" s="4">
        <f t="shared" si="29"/>
        <v>0.26810325299407706</v>
      </c>
      <c r="Y21">
        <f t="shared" si="4"/>
        <v>4.7019242201540905</v>
      </c>
      <c r="Z21" s="10">
        <f t="shared" si="30"/>
        <v>-0.18089887851656805</v>
      </c>
      <c r="AA21">
        <f t="shared" si="18"/>
        <v>17729365041.017338</v>
      </c>
      <c r="AB21">
        <f t="shared" si="31"/>
        <v>660641475.27162743</v>
      </c>
      <c r="AC21" s="4">
        <f t="shared" si="36"/>
        <v>3.8704796684236702E-2</v>
      </c>
      <c r="AD21">
        <f t="shared" si="5"/>
        <v>62537151645.544067</v>
      </c>
      <c r="AE21">
        <f t="shared" si="19"/>
        <v>80266516686.561401</v>
      </c>
      <c r="AF21" s="4">
        <f t="shared" si="32"/>
        <v>8.1919572973924756E-2</v>
      </c>
      <c r="AG21" s="4">
        <f t="shared" si="6"/>
        <v>4.3214776289687937E-2</v>
      </c>
      <c r="AH21" s="10">
        <f t="shared" si="37"/>
        <v>-6.8159738898458236E-2</v>
      </c>
      <c r="AI21" s="10">
        <f t="shared" si="38"/>
        <v>-0.18618368002015229</v>
      </c>
      <c r="AJ21" s="10">
        <f t="shared" si="39"/>
        <v>0.26281845149049282</v>
      </c>
      <c r="AK21" t="str">
        <f t="shared" si="33"/>
        <v>inflation</v>
      </c>
      <c r="AL21">
        <f t="shared" si="20"/>
        <v>1</v>
      </c>
      <c r="AM21">
        <f t="shared" si="34"/>
        <v>13300331676.441738</v>
      </c>
      <c r="AN21">
        <f t="shared" si="35"/>
        <v>4.7019242201540905</v>
      </c>
    </row>
    <row r="22" spans="1:40" x14ac:dyDescent="0.35">
      <c r="A22">
        <v>1979</v>
      </c>
      <c r="B22">
        <f>INDEX(p, MATCH($B$1, 'p2'!$B$5:$B$271, 0), MATCH(A22, 'p2'!$A$5:$BQ$5, 0))</f>
        <v>5.6210611410584033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0.24158676620866826</v>
      </c>
      <c r="G22">
        <f t="shared" si="11"/>
        <v>19899880463.702251</v>
      </c>
      <c r="H22">
        <f t="shared" si="0"/>
        <v>2170515422.6849136</v>
      </c>
      <c r="I22" s="4">
        <f t="shared" si="24"/>
        <v>0.12242488197763264</v>
      </c>
      <c r="J22">
        <f>INDEX(PQ, MATCH($B$1, PQ!$B$5:$B$271, 0), MATCH(A22, PQ!$A$5:$BQ$5, 0))</f>
        <v>111858444786.224</v>
      </c>
      <c r="K22">
        <f t="shared" si="1"/>
        <v>31591928099.662598</v>
      </c>
      <c r="L22" s="4">
        <f t="shared" si="25"/>
        <v>0.393587879526755</v>
      </c>
      <c r="M22" s="20">
        <f t="shared" si="12"/>
        <v>0.27116299754912238</v>
      </c>
      <c r="N22" t="str">
        <f t="shared" si="13"/>
        <v>inflation</v>
      </c>
      <c r="O22">
        <f t="shared" si="26"/>
        <v>1</v>
      </c>
      <c r="P22" s="22">
        <f t="shared" si="27"/>
        <v>2.9576231340454118E-2</v>
      </c>
      <c r="Q22">
        <f t="shared" si="14"/>
        <v>31591928099.662598</v>
      </c>
      <c r="R22" s="4">
        <f t="shared" si="15"/>
        <v>0.393587879526755</v>
      </c>
      <c r="S22">
        <f>INDEX(m, MATCH($B$1, 'M stock'!$B$5:$B$271, 0), MATCH(A22, 'M stock'!$A$5:$BQ$5, 0))</f>
        <v>19632996185.17638</v>
      </c>
      <c r="T22" s="4">
        <f t="shared" si="16"/>
        <v>0.15007931187238299</v>
      </c>
      <c r="U22" s="15">
        <f t="shared" si="17"/>
        <v>111858444786.224</v>
      </c>
      <c r="V22" s="4">
        <f t="shared" si="28"/>
        <v>0.393587879526755</v>
      </c>
      <c r="W22">
        <f t="shared" si="3"/>
        <v>3492756206.078135</v>
      </c>
      <c r="X22" s="4">
        <f t="shared" si="29"/>
        <v>-7.370202133815755E-2</v>
      </c>
      <c r="Y22">
        <f t="shared" si="4"/>
        <v>5.6974719360808086</v>
      </c>
      <c r="Z22" s="10">
        <f t="shared" si="30"/>
        <v>0.21173197808238861</v>
      </c>
      <c r="AA22">
        <f t="shared" si="18"/>
        <v>19899880463.702251</v>
      </c>
      <c r="AB22">
        <f t="shared" si="31"/>
        <v>2170515422.6849136</v>
      </c>
      <c r="AC22" s="4">
        <f t="shared" si="36"/>
        <v>0.12242488197763264</v>
      </c>
      <c r="AD22">
        <f t="shared" si="5"/>
        <v>91958564322.521744</v>
      </c>
      <c r="AE22">
        <f t="shared" si="19"/>
        <v>111858444786.224</v>
      </c>
      <c r="AF22" s="4">
        <f t="shared" si="32"/>
        <v>0.393587879526755</v>
      </c>
      <c r="AG22" s="4">
        <f t="shared" si="6"/>
        <v>0.27116299754912238</v>
      </c>
      <c r="AH22" s="10">
        <f t="shared" si="37"/>
        <v>0.20796147239585824</v>
      </c>
      <c r="AI22" s="10">
        <f t="shared" si="38"/>
        <v>0.46728990086491257</v>
      </c>
      <c r="AJ22" s="10">
        <f t="shared" si="39"/>
        <v>0.18185590144436639</v>
      </c>
      <c r="AK22" t="str">
        <f t="shared" si="33"/>
        <v>inflation</v>
      </c>
      <c r="AL22">
        <f t="shared" si="20"/>
        <v>1</v>
      </c>
      <c r="AM22">
        <f t="shared" si="34"/>
        <v>16140239979.098244</v>
      </c>
      <c r="AN22">
        <f t="shared" si="35"/>
        <v>5.6974719360808086</v>
      </c>
    </row>
    <row r="23" spans="1:40" x14ac:dyDescent="0.35">
      <c r="A23">
        <v>1980</v>
      </c>
      <c r="B23">
        <f>INDEX(p, MATCH($B$1, 'p2'!$B$5:$B$271, 0), MATCH(A23, 'p2'!$A$5:$BQ$5, 0))</f>
        <v>7.7359906958152358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0.3762509429596077</v>
      </c>
      <c r="G23">
        <f t="shared" si="11"/>
        <v>21269371589.876049</v>
      </c>
      <c r="H23">
        <f t="shared" si="0"/>
        <v>1369491126.1737976</v>
      </c>
      <c r="I23" s="4">
        <f t="shared" si="24"/>
        <v>6.8819062942200818E-2</v>
      </c>
      <c r="J23">
        <f>INDEX(PQ, MATCH($B$1, PQ!$B$5:$B$271, 0), MATCH(A23, PQ!$A$5:$BQ$5, 0))</f>
        <v>164539660725.11801</v>
      </c>
      <c r="K23">
        <f t="shared" si="1"/>
        <v>52681215938.894012</v>
      </c>
      <c r="L23" s="4">
        <f t="shared" si="25"/>
        <v>0.47096324322740812</v>
      </c>
      <c r="M23" s="20">
        <f t="shared" si="12"/>
        <v>0.40214418028520732</v>
      </c>
      <c r="N23" t="str">
        <f t="shared" si="13"/>
        <v>inflation</v>
      </c>
      <c r="O23">
        <f t="shared" si="26"/>
        <v>1</v>
      </c>
      <c r="P23" s="22">
        <f t="shared" si="27"/>
        <v>2.5893237325599616E-2</v>
      </c>
      <c r="Q23">
        <f t="shared" si="14"/>
        <v>52681215938.894012</v>
      </c>
      <c r="R23" s="4">
        <f t="shared" si="15"/>
        <v>0.47096324322740812</v>
      </c>
      <c r="S23">
        <f>INDEX(m, MATCH($B$1, 'M stock'!$B$5:$B$271, 0), MATCH(A23, 'M stock'!$A$5:$BQ$5, 0))</f>
        <v>23277398728.245274</v>
      </c>
      <c r="T23" s="4">
        <f t="shared" si="16"/>
        <v>0.18562640713089676</v>
      </c>
      <c r="U23" s="15">
        <f t="shared" si="17"/>
        <v>164539660725.11801</v>
      </c>
      <c r="V23" s="4">
        <f t="shared" si="28"/>
        <v>0.47096324322740812</v>
      </c>
      <c r="W23">
        <f t="shared" si="3"/>
        <v>3008974499.0046487</v>
      </c>
      <c r="X23" s="4">
        <f t="shared" si="29"/>
        <v>-0.13851001287510528</v>
      </c>
      <c r="Y23">
        <f t="shared" si="4"/>
        <v>7.0686446817385233</v>
      </c>
      <c r="Z23" s="10">
        <f t="shared" si="30"/>
        <v>0.24066336105569666</v>
      </c>
      <c r="AA23">
        <f t="shared" si="18"/>
        <v>21269371589.876049</v>
      </c>
      <c r="AB23">
        <f t="shared" si="31"/>
        <v>1369491126.1737976</v>
      </c>
      <c r="AC23" s="4">
        <f t="shared" si="36"/>
        <v>6.8819062942200818E-2</v>
      </c>
      <c r="AD23">
        <f t="shared" si="5"/>
        <v>143270289135.24197</v>
      </c>
      <c r="AE23">
        <f t="shared" si="19"/>
        <v>164539660725.11801</v>
      </c>
      <c r="AF23" s="4">
        <f t="shared" si="32"/>
        <v>0.47096324322740812</v>
      </c>
      <c r="AG23" s="4">
        <f t="shared" si="6"/>
        <v>0.40214418028520732</v>
      </c>
      <c r="AH23" s="10">
        <f t="shared" si="37"/>
        <v>0.16289810836208274</v>
      </c>
      <c r="AI23" s="10">
        <f t="shared" si="38"/>
        <v>0.60947325610251335</v>
      </c>
      <c r="AJ23" s="10">
        <f t="shared" si="39"/>
        <v>0.23029988217171146</v>
      </c>
      <c r="AK23" t="str">
        <f t="shared" si="33"/>
        <v>inflation</v>
      </c>
      <c r="AL23">
        <f t="shared" si="20"/>
        <v>1</v>
      </c>
      <c r="AM23">
        <f t="shared" si="34"/>
        <v>20268424229.240623</v>
      </c>
      <c r="AN23">
        <f t="shared" si="35"/>
        <v>7.0686446817385233</v>
      </c>
    </row>
    <row r="24" spans="1:40" x14ac:dyDescent="0.35">
      <c r="A24">
        <v>1981</v>
      </c>
      <c r="B24">
        <f>INDEX(p, MATCH($B$1, 'p2'!$B$5:$B$271, 0), MATCH(A24, 'p2'!$A$5:$BQ$5, 0))</f>
        <v>8.5547153859384171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0.10583320512084746</v>
      </c>
      <c r="G24">
        <f t="shared" si="11"/>
        <v>21542664112.661652</v>
      </c>
      <c r="H24">
        <f t="shared" si="0"/>
        <v>273292522.78560257</v>
      </c>
      <c r="I24" s="4">
        <f t="shared" si="24"/>
        <v>1.2849111297471823E-2</v>
      </c>
      <c r="J24">
        <f>INDEX(PQ, MATCH($B$1, PQ!$B$5:$B$271, 0), MATCH(A24, PQ!$A$5:$BQ$5, 0))</f>
        <v>184291360138.69</v>
      </c>
      <c r="K24">
        <f t="shared" si="1"/>
        <v>19751699413.571991</v>
      </c>
      <c r="L24" s="4">
        <f t="shared" si="25"/>
        <v>0.12004217904988526</v>
      </c>
      <c r="M24" s="20">
        <f t="shared" si="12"/>
        <v>0.10719306775241344</v>
      </c>
      <c r="N24" t="str">
        <f t="shared" si="13"/>
        <v>inflation</v>
      </c>
      <c r="O24">
        <f t="shared" si="26"/>
        <v>1</v>
      </c>
      <c r="P24" s="22">
        <f t="shared" si="27"/>
        <v>1.3598626315659834E-3</v>
      </c>
      <c r="Q24">
        <f t="shared" si="14"/>
        <v>19751699413.571991</v>
      </c>
      <c r="R24" s="4">
        <f t="shared" si="15"/>
        <v>0.12004217904988526</v>
      </c>
      <c r="S24">
        <f>INDEX(m, MATCH($B$1, 'M stock'!$B$5:$B$271, 0), MATCH(A24, 'M stock'!$A$5:$BQ$5, 0))</f>
        <v>30448353706.776108</v>
      </c>
      <c r="T24" s="4">
        <f t="shared" si="16"/>
        <v>0.30806513486532539</v>
      </c>
      <c r="U24" s="15">
        <f t="shared" si="17"/>
        <v>184291360138.69</v>
      </c>
      <c r="V24" s="4">
        <f t="shared" si="28"/>
        <v>0.12004217904988526</v>
      </c>
      <c r="W24">
        <f t="shared" si="3"/>
        <v>3559248009.2119451</v>
      </c>
      <c r="X24" s="4">
        <f t="shared" si="29"/>
        <v>0.18287742564429299</v>
      </c>
      <c r="Y24">
        <f t="shared" si="4"/>
        <v>6.0525886526888648</v>
      </c>
      <c r="Z24" s="10">
        <f t="shared" si="30"/>
        <v>-0.14374127924050087</v>
      </c>
      <c r="AA24">
        <f t="shared" si="18"/>
        <v>21542664112.661652</v>
      </c>
      <c r="AB24">
        <f t="shared" si="31"/>
        <v>273292522.78560257</v>
      </c>
      <c r="AC24" s="4">
        <f t="shared" si="36"/>
        <v>1.2849111297471823E-2</v>
      </c>
      <c r="AD24">
        <f t="shared" si="5"/>
        <v>162748696026.02835</v>
      </c>
      <c r="AE24">
        <f t="shared" si="19"/>
        <v>184291360138.69</v>
      </c>
      <c r="AF24" s="4">
        <f t="shared" si="32"/>
        <v>0.12004217904988526</v>
      </c>
      <c r="AG24" s="4">
        <f t="shared" si="6"/>
        <v>0.10719306775241344</v>
      </c>
      <c r="AH24" s="10">
        <f t="shared" si="37"/>
        <v>-6.5908525881267555E-2</v>
      </c>
      <c r="AI24" s="10">
        <f t="shared" si="38"/>
        <v>-6.2835246594407729E-2</v>
      </c>
      <c r="AJ24" s="10">
        <f t="shared" si="39"/>
        <v>0.26378345829038613</v>
      </c>
      <c r="AK24" t="str">
        <f t="shared" si="33"/>
        <v>inflation</v>
      </c>
      <c r="AL24">
        <f t="shared" si="20"/>
        <v>1</v>
      </c>
      <c r="AM24">
        <f t="shared" si="34"/>
        <v>26889105697.564163</v>
      </c>
      <c r="AN24">
        <f t="shared" si="35"/>
        <v>6.0525886526888648</v>
      </c>
    </row>
    <row r="25" spans="1:40" x14ac:dyDescent="0.35">
      <c r="A25">
        <v>1982</v>
      </c>
      <c r="B25">
        <f>INDEX(p, MATCH($B$1, 'p2'!$B$5:$B$271, 0), MATCH(A25, 'p2'!$A$5:$BQ$5, 0))</f>
        <v>8.5937430714995759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4.5621255413487612E-3</v>
      </c>
      <c r="G25">
        <f t="shared" si="11"/>
        <v>17831614534.361816</v>
      </c>
      <c r="H25">
        <f t="shared" si="0"/>
        <v>-3711049578.2998352</v>
      </c>
      <c r="I25" s="4">
        <f t="shared" si="24"/>
        <v>-0.17226511813451495</v>
      </c>
      <c r="J25">
        <f>INDEX(PQ, MATCH($B$1, PQ!$B$5:$B$271, 0), MATCH(A25, PQ!$A$5:$BQ$5, 0))</f>
        <v>153240313858.323</v>
      </c>
      <c r="K25">
        <f t="shared" si="1"/>
        <v>-31051046280.367004</v>
      </c>
      <c r="L25" s="4">
        <f t="shared" si="25"/>
        <v>-0.1684888876884911</v>
      </c>
      <c r="M25" s="20">
        <f t="shared" si="12"/>
        <v>3.7762304460238483E-3</v>
      </c>
      <c r="N25" t="str">
        <f t="shared" si="13"/>
        <v>inflation</v>
      </c>
      <c r="O25">
        <f t="shared" si="26"/>
        <v>1</v>
      </c>
      <c r="P25" s="22">
        <f t="shared" si="27"/>
        <v>-7.8589509532491289E-4</v>
      </c>
      <c r="Q25">
        <f t="shared" si="14"/>
        <v>-31051046280.367004</v>
      </c>
      <c r="R25" s="4">
        <f t="shared" si="15"/>
        <v>-0.1684888876884911</v>
      </c>
      <c r="S25">
        <f>INDEX(m, MATCH($B$1, 'M stock'!$B$5:$B$271, 0), MATCH(A25, 'M stock'!$A$5:$BQ$5, 0))</f>
        <v>36110246542.544205</v>
      </c>
      <c r="T25" s="4">
        <f t="shared" si="16"/>
        <v>0.18595070493115282</v>
      </c>
      <c r="U25" s="15">
        <f t="shared" si="17"/>
        <v>153240313858.323</v>
      </c>
      <c r="V25" s="4">
        <f t="shared" si="28"/>
        <v>-0.1684888876884911</v>
      </c>
      <c r="W25">
        <f t="shared" si="3"/>
        <v>4201922985.3753471</v>
      </c>
      <c r="X25" s="4">
        <f t="shared" si="29"/>
        <v>0.18056482001255572</v>
      </c>
      <c r="Y25">
        <f t="shared" si="4"/>
        <v>4.2436795239760832</v>
      </c>
      <c r="Z25" s="10">
        <f t="shared" si="30"/>
        <v>-0.29886536695487692</v>
      </c>
      <c r="AA25">
        <f t="shared" si="18"/>
        <v>17831614534.361816</v>
      </c>
      <c r="AB25">
        <f t="shared" si="31"/>
        <v>-3711049578.2998352</v>
      </c>
      <c r="AC25" s="4">
        <f t="shared" si="36"/>
        <v>-0.17226511813451495</v>
      </c>
      <c r="AD25">
        <f t="shared" si="5"/>
        <v>135408699323.96118</v>
      </c>
      <c r="AE25">
        <f t="shared" si="19"/>
        <v>153240313858.323</v>
      </c>
      <c r="AF25" s="4">
        <f t="shared" si="32"/>
        <v>-0.1684888876884911</v>
      </c>
      <c r="AG25" s="4">
        <f t="shared" si="6"/>
        <v>3.7762304460238483E-3</v>
      </c>
      <c r="AH25" s="10">
        <f t="shared" si="37"/>
        <v>-0.26731069818510111</v>
      </c>
      <c r="AI25" s="10">
        <f t="shared" si="38"/>
        <v>-0.34905370770104682</v>
      </c>
      <c r="AJ25" s="10">
        <f t="shared" si="39"/>
        <v>0.13037647926638582</v>
      </c>
      <c r="AK25" t="str">
        <f t="shared" si="33"/>
        <v>inflation</v>
      </c>
      <c r="AL25">
        <f t="shared" si="20"/>
        <v>1</v>
      </c>
      <c r="AM25">
        <f t="shared" si="34"/>
        <v>31908323557.168858</v>
      </c>
      <c r="AN25">
        <f t="shared" si="35"/>
        <v>4.2436795239760832</v>
      </c>
    </row>
    <row r="26" spans="1:40" x14ac:dyDescent="0.35">
      <c r="A26">
        <v>1983</v>
      </c>
      <c r="B26">
        <f>INDEX(p, MATCH($B$1, 'p2'!$B$5:$B$271, 0), MATCH(A26, 'p2'!$A$5:$BQ$5, 0))</f>
        <v>8.2023831575505479</v>
      </c>
      <c r="C26" t="str">
        <f t="shared" si="10"/>
        <v>deflation</v>
      </c>
      <c r="D26" t="str">
        <f t="shared" si="21"/>
        <v>contractive</v>
      </c>
      <c r="E26" t="str">
        <f t="shared" si="22"/>
        <v>recession</v>
      </c>
      <c r="F26" s="4">
        <f t="shared" si="23"/>
        <v>-4.5540099429658323E-2</v>
      </c>
      <c r="G26">
        <f t="shared" si="11"/>
        <v>15748061609.659933</v>
      </c>
      <c r="H26">
        <f t="shared" si="0"/>
        <v>-2083552924.7018833</v>
      </c>
      <c r="I26" s="4">
        <f t="shared" si="24"/>
        <v>-0.11684600520535268</v>
      </c>
      <c r="J26">
        <f>INDEX(PQ, MATCH($B$1, PQ!$B$5:$B$271, 0), MATCH(A26, PQ!$A$5:$BQ$5, 0))</f>
        <v>129171635311.14301</v>
      </c>
      <c r="K26">
        <f t="shared" si="1"/>
        <v>-24068678547.179993</v>
      </c>
      <c r="L26" s="4">
        <f t="shared" si="25"/>
        <v>-0.15706492594000088</v>
      </c>
      <c r="M26" s="20">
        <f t="shared" si="12"/>
        <v>-4.0218920734648195E-2</v>
      </c>
      <c r="N26" t="str">
        <f t="shared" si="13"/>
        <v>deflation</v>
      </c>
      <c r="O26">
        <f t="shared" si="26"/>
        <v>1</v>
      </c>
      <c r="P26" s="22">
        <f t="shared" si="27"/>
        <v>5.3211786950101286E-3</v>
      </c>
      <c r="Q26">
        <f t="shared" si="14"/>
        <v>-24068678547.179993</v>
      </c>
      <c r="R26" s="4">
        <f t="shared" si="15"/>
        <v>-0.15706492594000088</v>
      </c>
      <c r="S26">
        <f>INDEX(m, MATCH($B$1, 'M stock'!$B$5:$B$271, 0), MATCH(A26, 'M stock'!$A$5:$BQ$5, 0))</f>
        <v>39678726483.357376</v>
      </c>
      <c r="T26" s="4">
        <f t="shared" si="16"/>
        <v>9.8821810496610041E-2</v>
      </c>
      <c r="U26" s="15">
        <f t="shared" si="17"/>
        <v>129171635311.14301</v>
      </c>
      <c r="V26" s="4">
        <f t="shared" si="28"/>
        <v>-0.15706492594000088</v>
      </c>
      <c r="W26">
        <f t="shared" si="3"/>
        <v>4837463176.3979321</v>
      </c>
      <c r="X26" s="4">
        <f t="shared" si="29"/>
        <v>0.15124984280639159</v>
      </c>
      <c r="Y26">
        <f t="shared" si="4"/>
        <v>3.2554380334087094</v>
      </c>
      <c r="Z26" s="10">
        <f t="shared" si="30"/>
        <v>-0.23287373256721527</v>
      </c>
      <c r="AA26">
        <f t="shared" si="18"/>
        <v>15748061609.659933</v>
      </c>
      <c r="AB26">
        <f t="shared" si="31"/>
        <v>-2083552924.7018833</v>
      </c>
      <c r="AC26" s="4">
        <f t="shared" si="36"/>
        <v>-0.11684600520535268</v>
      </c>
      <c r="AD26">
        <f t="shared" si="5"/>
        <v>113423573701.48308</v>
      </c>
      <c r="AE26">
        <f t="shared" si="19"/>
        <v>129171635311.14301</v>
      </c>
      <c r="AF26" s="4">
        <f t="shared" si="32"/>
        <v>-0.15706492594000088</v>
      </c>
      <c r="AG26" s="4">
        <f t="shared" si="6"/>
        <v>-4.0218920734648195E-2</v>
      </c>
      <c r="AH26" s="10">
        <f t="shared" si="37"/>
        <v>-0.19653752441111394</v>
      </c>
      <c r="AI26" s="10">
        <f t="shared" si="38"/>
        <v>-0.30831476874639246</v>
      </c>
      <c r="AJ26" s="10">
        <f t="shared" si="39"/>
        <v>7.5808806627214398E-2</v>
      </c>
      <c r="AK26" t="str">
        <f t="shared" si="33"/>
        <v>deflation</v>
      </c>
      <c r="AL26">
        <f t="shared" si="20"/>
        <v>1</v>
      </c>
      <c r="AM26">
        <f t="shared" si="34"/>
        <v>34841263306.959442</v>
      </c>
      <c r="AN26">
        <f t="shared" si="35"/>
        <v>3.2554380334087094</v>
      </c>
    </row>
    <row r="27" spans="1:40" x14ac:dyDescent="0.35">
      <c r="A27">
        <v>1984</v>
      </c>
      <c r="B27">
        <f>INDEX(p, MATCH($B$1, 'p2'!$B$5:$B$271, 0), MATCH(A27, 'p2'!$A$5:$BQ$5, 0))</f>
        <v>8.0713261382049417</v>
      </c>
      <c r="C27" t="str">
        <f t="shared" si="10"/>
        <v>deflation</v>
      </c>
      <c r="D27" t="str">
        <f t="shared" si="21"/>
        <v>contractive</v>
      </c>
      <c r="E27" t="str">
        <f t="shared" si="22"/>
        <v>recession</v>
      </c>
      <c r="F27" s="4">
        <f t="shared" si="23"/>
        <v>-1.5977919688494942E-2</v>
      </c>
      <c r="G27">
        <f t="shared" si="11"/>
        <v>14820966972.148952</v>
      </c>
      <c r="H27">
        <f t="shared" si="0"/>
        <v>-927094637.51098061</v>
      </c>
      <c r="I27" s="4">
        <f t="shared" si="24"/>
        <v>-5.8870396909185094E-2</v>
      </c>
      <c r="J27">
        <f>INDEX(PQ, MATCH($B$1, PQ!$B$5:$B$271, 0), MATCH(A27, PQ!$A$5:$BQ$5, 0))</f>
        <v>119624858115.778</v>
      </c>
      <c r="K27">
        <f t="shared" si="1"/>
        <v>-9546777195.3650055</v>
      </c>
      <c r="L27" s="4">
        <f t="shared" si="25"/>
        <v>-7.390769012383519E-2</v>
      </c>
      <c r="M27" s="20">
        <f t="shared" si="12"/>
        <v>-1.5037293214650096E-2</v>
      </c>
      <c r="N27" t="str">
        <f t="shared" si="13"/>
        <v>deflation</v>
      </c>
      <c r="O27">
        <f t="shared" si="26"/>
        <v>1</v>
      </c>
      <c r="P27" s="22">
        <f t="shared" si="27"/>
        <v>9.4062647384484527E-4</v>
      </c>
      <c r="Q27">
        <f t="shared" si="14"/>
        <v>-9546777195.3650055</v>
      </c>
      <c r="R27" s="4">
        <f t="shared" si="15"/>
        <v>-7.390769012383519E-2</v>
      </c>
      <c r="S27">
        <f>INDEX(m, MATCH($B$1, 'M stock'!$B$5:$B$271, 0), MATCH(A27, 'M stock'!$A$5:$BQ$5, 0))</f>
        <v>41244948921.680061</v>
      </c>
      <c r="T27" s="4">
        <f t="shared" si="16"/>
        <v>3.9472598471113049E-2</v>
      </c>
      <c r="U27" s="15">
        <f t="shared" si="17"/>
        <v>119624858115.77798</v>
      </c>
      <c r="V27" s="4">
        <f t="shared" si="28"/>
        <v>-7.3907690123835315E-2</v>
      </c>
      <c r="W27">
        <f t="shared" si="3"/>
        <v>5110058522.6572094</v>
      </c>
      <c r="X27" s="4">
        <f t="shared" si="29"/>
        <v>5.635088812443572E-2</v>
      </c>
      <c r="Y27">
        <f t="shared" si="4"/>
        <v>2.9003517095616571</v>
      </c>
      <c r="Z27" s="10">
        <f t="shared" si="30"/>
        <v>-0.10907482194500502</v>
      </c>
      <c r="AA27">
        <f t="shared" si="18"/>
        <v>14820966972.148952</v>
      </c>
      <c r="AB27">
        <f t="shared" si="31"/>
        <v>-927094637.51098061</v>
      </c>
      <c r="AC27" s="4">
        <f t="shared" si="36"/>
        <v>-5.8870396909185094E-2</v>
      </c>
      <c r="AD27">
        <f t="shared" si="5"/>
        <v>104803891143.62904</v>
      </c>
      <c r="AE27">
        <f t="shared" si="19"/>
        <v>119624858115.778</v>
      </c>
      <c r="AF27" s="4">
        <f t="shared" si="32"/>
        <v>-7.390769012383519E-2</v>
      </c>
      <c r="AG27" s="4">
        <f t="shared" si="6"/>
        <v>-1.5037293214650096E-2</v>
      </c>
      <c r="AH27" s="10">
        <f t="shared" si="37"/>
        <v>-5.7960051909846141E-2</v>
      </c>
      <c r="AI27" s="10">
        <f t="shared" si="38"/>
        <v>-0.13025857824827092</v>
      </c>
      <c r="AJ27" s="10">
        <f t="shared" si="39"/>
        <v>3.5167131821169831E-2</v>
      </c>
      <c r="AK27" t="str">
        <f t="shared" si="33"/>
        <v>deflation</v>
      </c>
      <c r="AL27">
        <f t="shared" si="20"/>
        <v>1</v>
      </c>
      <c r="AM27">
        <f t="shared" si="34"/>
        <v>36134890399.02285</v>
      </c>
      <c r="AN27">
        <f t="shared" si="35"/>
        <v>2.9003517095616571</v>
      </c>
    </row>
    <row r="28" spans="1:40" x14ac:dyDescent="0.35">
      <c r="A28">
        <v>1985</v>
      </c>
      <c r="B28">
        <f>INDEX(p, MATCH($B$1, 'p2'!$B$5:$B$271, 0), MATCH(A28, 'p2'!$A$5:$BQ$5, 0))</f>
        <v>7.7651495406739128</v>
      </c>
      <c r="C28" t="str">
        <f t="shared" si="10"/>
        <v>deflation</v>
      </c>
      <c r="D28" t="str">
        <f t="shared" si="21"/>
        <v>contractive</v>
      </c>
      <c r="E28" t="str">
        <f t="shared" si="22"/>
        <v>recession</v>
      </c>
      <c r="F28" s="4">
        <f t="shared" si="23"/>
        <v>-3.7933865177590557E-2</v>
      </c>
      <c r="G28">
        <f t="shared" si="11"/>
        <v>13380018755.521999</v>
      </c>
      <c r="H28">
        <f t="shared" si="0"/>
        <v>-1440948216.6269531</v>
      </c>
      <c r="I28" s="4">
        <f t="shared" si="24"/>
        <v>-9.7223630504995592E-2</v>
      </c>
      <c r="J28">
        <f>INDEX(PQ, MATCH($B$1, PQ!$B$5:$B$271, 0), MATCH(A28, PQ!$A$5:$BQ$5, 0))</f>
        <v>103897846493.64999</v>
      </c>
      <c r="K28">
        <f t="shared" si="1"/>
        <v>-15727011622.128006</v>
      </c>
      <c r="L28" s="4">
        <f t="shared" si="25"/>
        <v>-0.1314694275909338</v>
      </c>
      <c r="M28" s="20">
        <f t="shared" si="12"/>
        <v>-3.4245797085938209E-2</v>
      </c>
      <c r="N28" t="str">
        <f t="shared" si="13"/>
        <v>deflation</v>
      </c>
      <c r="O28">
        <f t="shared" si="26"/>
        <v>1</v>
      </c>
      <c r="P28" s="22">
        <f t="shared" si="27"/>
        <v>3.6880680916523481E-3</v>
      </c>
      <c r="Q28">
        <f t="shared" si="14"/>
        <v>-15727011622.128006</v>
      </c>
      <c r="R28" s="4">
        <f t="shared" si="15"/>
        <v>-0.1314694275909338</v>
      </c>
      <c r="S28">
        <f>INDEX(m, MATCH($B$1, 'M stock'!$B$5:$B$271, 0), MATCH(A28, 'M stock'!$A$5:$BQ$5, 0))</f>
        <v>40587189398.12265</v>
      </c>
      <c r="T28" s="4">
        <f t="shared" si="16"/>
        <v>-1.5947638213989045E-2</v>
      </c>
      <c r="U28" s="15">
        <f t="shared" si="17"/>
        <v>103897846493.64999</v>
      </c>
      <c r="V28" s="4">
        <f t="shared" si="28"/>
        <v>-0.13146942759093369</v>
      </c>
      <c r="W28">
        <f t="shared" si="3"/>
        <v>5226839378.3695526</v>
      </c>
      <c r="X28" s="4">
        <f t="shared" si="29"/>
        <v>2.285313469396778E-2</v>
      </c>
      <c r="Y28">
        <f t="shared" si="4"/>
        <v>2.5598679788962122</v>
      </c>
      <c r="Z28" s="10">
        <f t="shared" si="30"/>
        <v>-0.11739394554907401</v>
      </c>
      <c r="AA28">
        <f t="shared" si="18"/>
        <v>13380018755.522001</v>
      </c>
      <c r="AB28">
        <f t="shared" si="31"/>
        <v>-1440948216.6269512</v>
      </c>
      <c r="AC28" s="4">
        <f t="shared" si="36"/>
        <v>-9.7223630504995467E-2</v>
      </c>
      <c r="AD28">
        <f t="shared" si="5"/>
        <v>90517827738.127991</v>
      </c>
      <c r="AE28">
        <f t="shared" si="19"/>
        <v>103897846493.64999</v>
      </c>
      <c r="AF28" s="4">
        <f t="shared" si="32"/>
        <v>-0.1314694275909338</v>
      </c>
      <c r="AG28" s="4">
        <f t="shared" si="6"/>
        <v>-3.4245797085938209E-2</v>
      </c>
      <c r="AH28" s="10">
        <f t="shared" si="37"/>
        <v>-0.19976498770945705</v>
      </c>
      <c r="AI28" s="10">
        <f t="shared" si="38"/>
        <v>-0.15432256228490157</v>
      </c>
      <c r="AJ28" s="10">
        <f t="shared" si="39"/>
        <v>-1.4075482041859794E-2</v>
      </c>
      <c r="AK28" t="str">
        <f t="shared" si="33"/>
        <v>deflation</v>
      </c>
      <c r="AL28">
        <f t="shared" si="20"/>
        <v>1</v>
      </c>
      <c r="AM28">
        <f t="shared" si="34"/>
        <v>35360350019.753098</v>
      </c>
      <c r="AN28">
        <f t="shared" si="35"/>
        <v>2.5598679788962122</v>
      </c>
    </row>
    <row r="29" spans="1:40" x14ac:dyDescent="0.35">
      <c r="A29">
        <v>1986</v>
      </c>
      <c r="B29">
        <f>INDEX(p, MATCH($B$1, 'p2'!$B$5:$B$271, 0), MATCH(A29, 'p2'!$A$5:$BQ$5, 0))</f>
        <v>6.5784147158408919</v>
      </c>
      <c r="C29" t="str">
        <f t="shared" si="10"/>
        <v>deflation</v>
      </c>
      <c r="D29" t="str">
        <f t="shared" si="21"/>
        <v>contractive</v>
      </c>
      <c r="E29" t="str">
        <f t="shared" si="22"/>
        <v>recession</v>
      </c>
      <c r="F29" s="4">
        <f t="shared" si="23"/>
        <v>-0.15282832849733219</v>
      </c>
      <c r="G29">
        <f t="shared" si="11"/>
        <v>13219282535.641933</v>
      </c>
      <c r="H29">
        <f t="shared" si="0"/>
        <v>-160736219.88006592</v>
      </c>
      <c r="I29" s="4">
        <f t="shared" si="24"/>
        <v>-1.2013153555089697E-2</v>
      </c>
      <c r="J29">
        <f>INDEX(PQ, MATCH($B$1, PQ!$B$5:$B$271, 0), MATCH(A29, PQ!$A$5:$BQ$5, 0))</f>
        <v>86961922765.325394</v>
      </c>
      <c r="K29">
        <f t="shared" si="1"/>
        <v>-16935923728.3246</v>
      </c>
      <c r="L29" s="4">
        <f t="shared" si="25"/>
        <v>-0.16300553187461578</v>
      </c>
      <c r="M29" s="20">
        <f t="shared" si="12"/>
        <v>-0.15099237831952608</v>
      </c>
      <c r="N29" t="str">
        <f t="shared" si="13"/>
        <v>deflation</v>
      </c>
      <c r="O29">
        <f t="shared" si="26"/>
        <v>1</v>
      </c>
      <c r="P29" s="22">
        <f t="shared" si="27"/>
        <v>1.835950177806106E-3</v>
      </c>
      <c r="Q29">
        <f t="shared" si="14"/>
        <v>-16935923728.3246</v>
      </c>
      <c r="R29" s="4">
        <f t="shared" si="15"/>
        <v>-0.16300553187461578</v>
      </c>
      <c r="S29">
        <f>INDEX(m, MATCH($B$1, 'M stock'!$B$5:$B$271, 0), MATCH(A29, 'M stock'!$A$5:$BQ$5, 0))</f>
        <v>43359114231.704025</v>
      </c>
      <c r="T29" s="4">
        <f t="shared" si="16"/>
        <v>6.8295560118523252E-2</v>
      </c>
      <c r="U29" s="15">
        <f t="shared" si="17"/>
        <v>86961922765.325394</v>
      </c>
      <c r="V29" s="4">
        <f t="shared" si="28"/>
        <v>-0.16300553187461578</v>
      </c>
      <c r="W29">
        <f t="shared" si="3"/>
        <v>6591119001.2534208</v>
      </c>
      <c r="X29" s="4">
        <f t="shared" si="29"/>
        <v>0.26101426198970712</v>
      </c>
      <c r="Y29">
        <f t="shared" si="4"/>
        <v>2.0056203708547891</v>
      </c>
      <c r="Z29" s="10">
        <f t="shared" si="30"/>
        <v>-0.21651413768627584</v>
      </c>
      <c r="AA29">
        <f t="shared" si="18"/>
        <v>13219282535.641933</v>
      </c>
      <c r="AB29">
        <f t="shared" si="31"/>
        <v>-160736219.88006783</v>
      </c>
      <c r="AC29" s="4">
        <f t="shared" si="36"/>
        <v>-1.2013153555089837E-2</v>
      </c>
      <c r="AD29">
        <f t="shared" si="5"/>
        <v>73742640229.683456</v>
      </c>
      <c r="AE29">
        <f t="shared" si="19"/>
        <v>86961922765.325394</v>
      </c>
      <c r="AF29" s="4">
        <f t="shared" si="32"/>
        <v>-0.16300553187461578</v>
      </c>
      <c r="AG29" s="4">
        <f t="shared" si="6"/>
        <v>-0.15099237831952608</v>
      </c>
      <c r="AH29" s="10">
        <f t="shared" si="37"/>
        <v>-0.19246987881116517</v>
      </c>
      <c r="AI29" s="10">
        <f t="shared" si="38"/>
        <v>-0.42401979386432287</v>
      </c>
      <c r="AJ29" s="10">
        <f t="shared" si="39"/>
        <v>5.3508605811660059E-2</v>
      </c>
      <c r="AK29" t="str">
        <f t="shared" si="33"/>
        <v>deflation</v>
      </c>
      <c r="AL29">
        <f t="shared" si="20"/>
        <v>1</v>
      </c>
      <c r="AM29">
        <f t="shared" si="34"/>
        <v>36767995230.450607</v>
      </c>
      <c r="AN29">
        <f t="shared" si="35"/>
        <v>2.0056203708547891</v>
      </c>
    </row>
    <row r="30" spans="1:40" x14ac:dyDescent="0.35">
      <c r="A30">
        <v>1987</v>
      </c>
      <c r="B30">
        <f>INDEX(p, MATCH($B$1, 'p2'!$B$5:$B$271, 0), MATCH(A30, 'p2'!$A$5:$BQ$5, 0))</f>
        <v>6.7682185248015667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2.8852514953735777E-2</v>
      </c>
      <c r="G30">
        <f t="shared" si="11"/>
        <v>12661509204.256975</v>
      </c>
      <c r="H30">
        <f t="shared" si="0"/>
        <v>-557773331.38495827</v>
      </c>
      <c r="I30" s="4">
        <f t="shared" si="24"/>
        <v>-4.2193918609507393E-2</v>
      </c>
      <c r="J30">
        <f>INDEX(PQ, MATCH($B$1, PQ!$B$5:$B$271, 0), MATCH(A30, PQ!$A$5:$BQ$5, 0))</f>
        <v>85695861148.197601</v>
      </c>
      <c r="K30">
        <f t="shared" si="1"/>
        <v>-1266061617.1277924</v>
      </c>
      <c r="L30" s="4">
        <f t="shared" si="25"/>
        <v>-1.4558804323409155E-2</v>
      </c>
      <c r="M30" s="20">
        <f t="shared" si="12"/>
        <v>2.7635114286098238E-2</v>
      </c>
      <c r="N30" t="str">
        <f t="shared" si="13"/>
        <v>inflation</v>
      </c>
      <c r="O30">
        <f t="shared" si="26"/>
        <v>1</v>
      </c>
      <c r="P30" s="22">
        <f t="shared" si="27"/>
        <v>-1.2174006676375394E-3</v>
      </c>
      <c r="Q30">
        <f t="shared" si="14"/>
        <v>-1266061617.1277924</v>
      </c>
      <c r="R30" s="4">
        <f t="shared" si="15"/>
        <v>-1.4558804323409155E-2</v>
      </c>
      <c r="S30">
        <f>INDEX(m, MATCH($B$1, 'M stock'!$B$5:$B$271, 0), MATCH(A30, 'M stock'!$A$5:$BQ$5, 0))</f>
        <v>44636662216.288429</v>
      </c>
      <c r="T30" s="4">
        <f t="shared" si="16"/>
        <v>2.9464346936549399E-2</v>
      </c>
      <c r="U30" s="15">
        <f t="shared" si="17"/>
        <v>85695861148.197601</v>
      </c>
      <c r="V30" s="4">
        <f t="shared" si="28"/>
        <v>-1.4558804323409155E-2</v>
      </c>
      <c r="W30">
        <f t="shared" si="3"/>
        <v>6595038569.2662172</v>
      </c>
      <c r="X30" s="4">
        <f t="shared" si="29"/>
        <v>5.9467413834449429E-4</v>
      </c>
      <c r="Y30">
        <f t="shared" si="4"/>
        <v>1.9198537008200895</v>
      </c>
      <c r="Z30" s="10">
        <f t="shared" si="30"/>
        <v>-4.2763162600979183E-2</v>
      </c>
      <c r="AA30">
        <f t="shared" si="18"/>
        <v>12661509204.256975</v>
      </c>
      <c r="AB30">
        <f t="shared" si="31"/>
        <v>-557773331.38495827</v>
      </c>
      <c r="AC30" s="4">
        <f t="shared" si="36"/>
        <v>-4.2193918609507393E-2</v>
      </c>
      <c r="AD30">
        <f t="shared" si="5"/>
        <v>73034351943.940628</v>
      </c>
      <c r="AE30">
        <f t="shared" si="19"/>
        <v>85695861148.197601</v>
      </c>
      <c r="AF30" s="4">
        <f t="shared" si="32"/>
        <v>-1.4558804323409155E-2</v>
      </c>
      <c r="AG30" s="4">
        <f t="shared" si="6"/>
        <v>2.7635114286098238E-2</v>
      </c>
      <c r="AH30" s="10">
        <f t="shared" si="37"/>
        <v>-7.8720829349085128E-2</v>
      </c>
      <c r="AI30" s="10">
        <f t="shared" si="38"/>
        <v>-1.5153478461753649E-2</v>
      </c>
      <c r="AJ30" s="10">
        <f t="shared" si="39"/>
        <v>2.8204358277570028E-2</v>
      </c>
      <c r="AK30" t="str">
        <f t="shared" si="33"/>
        <v>inflation</v>
      </c>
      <c r="AL30">
        <f t="shared" si="20"/>
        <v>1</v>
      </c>
      <c r="AM30">
        <f t="shared" si="34"/>
        <v>38041623647.022217</v>
      </c>
      <c r="AN30">
        <f t="shared" si="35"/>
        <v>1.9198537008200895</v>
      </c>
    </row>
    <row r="31" spans="1:40" x14ac:dyDescent="0.35">
      <c r="A31">
        <v>1988</v>
      </c>
      <c r="B31">
        <f>INDEX(p, MATCH($B$1, 'p2'!$B$5:$B$271, 0), MATCH(A31, 'p2'!$A$5:$BQ$5, 0))</f>
        <v>6.538837400696023</v>
      </c>
      <c r="C31" t="str">
        <f t="shared" si="10"/>
        <v>deflation</v>
      </c>
      <c r="D31" t="str">
        <f t="shared" si="21"/>
        <v>expansive</v>
      </c>
      <c r="E31" t="str">
        <f t="shared" si="22"/>
        <v>deflationary growth</v>
      </c>
      <c r="F31" s="4">
        <f t="shared" si="23"/>
        <v>-3.3890915794901694E-2</v>
      </c>
      <c r="G31">
        <f t="shared" si="11"/>
        <v>13497212020.742516</v>
      </c>
      <c r="H31">
        <f t="shared" si="0"/>
        <v>835702816.48554039</v>
      </c>
      <c r="I31" s="4">
        <f t="shared" si="24"/>
        <v>6.6003412626716371E-2</v>
      </c>
      <c r="J31">
        <f>INDEX(PQ, MATCH($B$1, PQ!$B$5:$B$271, 0), MATCH(A31, PQ!$A$5:$BQ$5, 0))</f>
        <v>88256074766.355103</v>
      </c>
      <c r="K31">
        <f t="shared" si="1"/>
        <v>2560213618.1575012</v>
      </c>
      <c r="L31" s="4">
        <f t="shared" si="25"/>
        <v>2.987558073230645E-2</v>
      </c>
      <c r="M31" s="20">
        <f t="shared" si="12"/>
        <v>-3.612783189440992E-2</v>
      </c>
      <c r="N31" t="str">
        <f t="shared" si="13"/>
        <v>deflation</v>
      </c>
      <c r="O31">
        <f t="shared" si="26"/>
        <v>1</v>
      </c>
      <c r="P31" s="22">
        <f t="shared" si="27"/>
        <v>-2.2369160995082266E-3</v>
      </c>
      <c r="Q31">
        <f t="shared" si="14"/>
        <v>2560213618.1575012</v>
      </c>
      <c r="R31" s="4">
        <f t="shared" si="15"/>
        <v>2.987558073230645E-2</v>
      </c>
      <c r="S31">
        <f>INDEX(m, MATCH($B$1, 'M stock'!$B$5:$B$271, 0), MATCH(A31, 'M stock'!$A$5:$BQ$5, 0))</f>
        <v>47500640854.472572</v>
      </c>
      <c r="T31" s="4">
        <f t="shared" si="16"/>
        <v>6.4162025025675973E-2</v>
      </c>
      <c r="U31" s="15">
        <f t="shared" si="17"/>
        <v>88256074766.355103</v>
      </c>
      <c r="V31" s="4">
        <f t="shared" si="28"/>
        <v>2.987558073230645E-2</v>
      </c>
      <c r="W31">
        <f t="shared" si="3"/>
        <v>7264386303.5065517</v>
      </c>
      <c r="X31" s="4">
        <f t="shared" si="29"/>
        <v>0.10149261861175257</v>
      </c>
      <c r="Y31">
        <f t="shared" si="4"/>
        <v>1.857997559164406</v>
      </c>
      <c r="Z31" s="10">
        <f t="shared" si="30"/>
        <v>-3.2219195467478021E-2</v>
      </c>
      <c r="AA31">
        <f t="shared" si="18"/>
        <v>13497212020.742516</v>
      </c>
      <c r="AB31">
        <f t="shared" si="31"/>
        <v>835702816.48554039</v>
      </c>
      <c r="AC31" s="4">
        <f t="shared" si="36"/>
        <v>6.6003412626716371E-2</v>
      </c>
      <c r="AD31">
        <f t="shared" si="5"/>
        <v>74758862745.612579</v>
      </c>
      <c r="AE31">
        <f t="shared" si="19"/>
        <v>88256074766.355103</v>
      </c>
      <c r="AF31" s="4">
        <f t="shared" si="32"/>
        <v>2.987558073230645E-2</v>
      </c>
      <c r="AG31" s="4">
        <f t="shared" si="6"/>
        <v>-3.612783189440992E-2</v>
      </c>
      <c r="AH31" s="10">
        <f t="shared" si="37"/>
        <v>2.1142088836474747E-2</v>
      </c>
      <c r="AI31" s="10">
        <f t="shared" si="38"/>
        <v>-7.1617037879446122E-2</v>
      </c>
      <c r="AJ31" s="10">
        <f t="shared" si="39"/>
        <v>6.2094776199784471E-2</v>
      </c>
      <c r="AK31" t="str">
        <f t="shared" si="33"/>
        <v>deflation</v>
      </c>
      <c r="AL31">
        <f t="shared" si="20"/>
        <v>1</v>
      </c>
      <c r="AM31">
        <f t="shared" si="34"/>
        <v>40236254550.966019</v>
      </c>
      <c r="AN31">
        <f t="shared" si="35"/>
        <v>1.857997559164406</v>
      </c>
    </row>
    <row r="32" spans="1:40" x14ac:dyDescent="0.35">
      <c r="A32">
        <v>1989</v>
      </c>
      <c r="B32">
        <f>INDEX(p, MATCH($B$1, 'p2'!$B$5:$B$271, 0), MATCH(A32, 'p2'!$A$5:$BQ$5, 0))</f>
        <v>7.0348033363725904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7.5849253511606596E-2</v>
      </c>
      <c r="G32">
        <f t="shared" si="11"/>
        <v>13553251558.017525</v>
      </c>
      <c r="H32">
        <f t="shared" si="0"/>
        <v>56039537.275009155</v>
      </c>
      <c r="I32" s="4">
        <f t="shared" si="24"/>
        <v>4.1519342801230059E-3</v>
      </c>
      <c r="J32">
        <f>INDEX(PQ, MATCH($B$1, PQ!$B$5:$B$271, 0), MATCH(A32, PQ!$A$5:$BQ$5, 0))</f>
        <v>95344459279.038696</v>
      </c>
      <c r="K32">
        <f t="shared" si="1"/>
        <v>7088384512.6835938</v>
      </c>
      <c r="L32" s="4">
        <f t="shared" si="25"/>
        <v>8.031610890750629E-2</v>
      </c>
      <c r="M32" s="20">
        <f t="shared" si="12"/>
        <v>7.6164174627383285E-2</v>
      </c>
      <c r="N32" t="str">
        <f t="shared" si="13"/>
        <v>inflation</v>
      </c>
      <c r="O32">
        <f t="shared" si="26"/>
        <v>1</v>
      </c>
      <c r="P32" s="22">
        <f t="shared" si="27"/>
        <v>3.1492111577668958E-4</v>
      </c>
      <c r="Q32">
        <f t="shared" si="14"/>
        <v>7088384512.6835938</v>
      </c>
      <c r="R32" s="4">
        <f t="shared" si="15"/>
        <v>8.031610890750629E-2</v>
      </c>
      <c r="S32">
        <f>INDEX(m, MATCH($B$1, 'M stock'!$B$5:$B$271, 0), MATCH(A32, 'M stock'!$A$5:$BQ$5, 0))</f>
        <v>47915487316.421921</v>
      </c>
      <c r="T32" s="4">
        <f t="shared" si="16"/>
        <v>8.7334918958317017E-3</v>
      </c>
      <c r="U32" s="15">
        <f t="shared" si="17"/>
        <v>95344459279.038696</v>
      </c>
      <c r="V32" s="4">
        <f t="shared" si="28"/>
        <v>8.031610890750629E-2</v>
      </c>
      <c r="W32">
        <f t="shared" si="3"/>
        <v>6811204951.3425274</v>
      </c>
      <c r="X32" s="4">
        <f t="shared" si="29"/>
        <v>-6.2383983068916876E-2</v>
      </c>
      <c r="Y32">
        <f t="shared" si="4"/>
        <v>1.9898463861884088</v>
      </c>
      <c r="Z32" s="10">
        <f t="shared" si="30"/>
        <v>7.0962863419098868E-2</v>
      </c>
      <c r="AA32">
        <f t="shared" si="18"/>
        <v>13553251558.017525</v>
      </c>
      <c r="AB32">
        <f t="shared" si="31"/>
        <v>56039537.275009155</v>
      </c>
      <c r="AC32" s="4">
        <f t="shared" si="36"/>
        <v>4.1519342801230059E-3</v>
      </c>
      <c r="AD32">
        <f t="shared" si="5"/>
        <v>81791207721.021179</v>
      </c>
      <c r="AE32">
        <f t="shared" si="19"/>
        <v>95344459279.038696</v>
      </c>
      <c r="AF32" s="4">
        <f t="shared" si="32"/>
        <v>8.031610890750629E-2</v>
      </c>
      <c r="AG32" s="4">
        <f t="shared" si="6"/>
        <v>7.6164174627383285E-2</v>
      </c>
      <c r="AH32" s="10">
        <f t="shared" si="37"/>
        <v>3.4495558149189455E-2</v>
      </c>
      <c r="AI32" s="10">
        <f t="shared" si="38"/>
        <v>0.14270009197642317</v>
      </c>
      <c r="AJ32" s="10">
        <f t="shared" si="39"/>
        <v>9.3532454884074218E-3</v>
      </c>
      <c r="AK32" t="str">
        <f t="shared" si="33"/>
        <v>inflation</v>
      </c>
      <c r="AL32">
        <f t="shared" si="20"/>
        <v>1</v>
      </c>
      <c r="AM32">
        <f t="shared" si="34"/>
        <v>41104282365.079399</v>
      </c>
      <c r="AN32">
        <f t="shared" si="35"/>
        <v>1.9898463861884088</v>
      </c>
    </row>
    <row r="33" spans="1:40" x14ac:dyDescent="0.35">
      <c r="A33">
        <v>1990</v>
      </c>
      <c r="B33">
        <f>INDEX(p, MATCH($B$1, 'p2'!$B$5:$B$271, 0), MATCH(A33, 'p2'!$A$5:$BQ$5, 0))</f>
        <v>7.9314816421252887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0.12746316604424929</v>
      </c>
      <c r="G33">
        <f t="shared" si="11"/>
        <v>14830794405.423761</v>
      </c>
      <c r="H33">
        <f t="shared" si="0"/>
        <v>1277542847.4062366</v>
      </c>
      <c r="I33" s="4">
        <f t="shared" si="24"/>
        <v>9.4260985412795414E-2</v>
      </c>
      <c r="J33">
        <f>INDEX(PQ, MATCH($B$1, PQ!$B$5:$B$271, 0), MATCH(A33, PQ!$A$5:$BQ$5, 0))</f>
        <v>117630173564.75301</v>
      </c>
      <c r="K33">
        <f t="shared" si="1"/>
        <v>22285714285.71431</v>
      </c>
      <c r="L33" s="4">
        <f t="shared" si="25"/>
        <v>0.2337389550922104</v>
      </c>
      <c r="M33" s="20">
        <f t="shared" si="12"/>
        <v>0.139477969679415</v>
      </c>
      <c r="N33" t="str">
        <f t="shared" si="13"/>
        <v>inflation</v>
      </c>
      <c r="O33">
        <f t="shared" si="26"/>
        <v>1</v>
      </c>
      <c r="P33" s="22">
        <f t="shared" si="27"/>
        <v>1.2014803635165716E-2</v>
      </c>
      <c r="Q33">
        <f t="shared" si="14"/>
        <v>22285714285.71431</v>
      </c>
      <c r="R33" s="4">
        <f t="shared" si="15"/>
        <v>0.2337389550922104</v>
      </c>
      <c r="S33">
        <f>INDEX(m, MATCH($B$1, 'M stock'!$B$5:$B$271, 0), MATCH(A33, 'M stock'!$A$5:$BQ$5, 0))</f>
        <v>50111001335.113518</v>
      </c>
      <c r="T33" s="4">
        <f t="shared" si="16"/>
        <v>4.5820550758316834E-2</v>
      </c>
      <c r="U33" s="15">
        <f t="shared" si="17"/>
        <v>117630173564.75299</v>
      </c>
      <c r="V33" s="4">
        <f t="shared" si="28"/>
        <v>0.23373895509221024</v>
      </c>
      <c r="W33">
        <f t="shared" si="3"/>
        <v>6317987432.3816719</v>
      </c>
      <c r="X33" s="4">
        <f t="shared" si="29"/>
        <v>-7.2412667433188818E-2</v>
      </c>
      <c r="Y33">
        <f t="shared" si="4"/>
        <v>2.3473921979349432</v>
      </c>
      <c r="Z33" s="10">
        <f t="shared" si="30"/>
        <v>0.17968513259529581</v>
      </c>
      <c r="AA33">
        <f t="shared" si="18"/>
        <v>14830794405.423761</v>
      </c>
      <c r="AB33">
        <f t="shared" si="31"/>
        <v>1277542847.4062366</v>
      </c>
      <c r="AC33" s="4">
        <f t="shared" si="36"/>
        <v>9.4260985412795414E-2</v>
      </c>
      <c r="AD33">
        <f t="shared" si="5"/>
        <v>102799379159.32924</v>
      </c>
      <c r="AE33">
        <f t="shared" si="19"/>
        <v>117630173564.75301</v>
      </c>
      <c r="AF33" s="4">
        <f t="shared" si="32"/>
        <v>0.2337389550922104</v>
      </c>
      <c r="AG33" s="4">
        <f t="shared" si="6"/>
        <v>0.139477969679415</v>
      </c>
      <c r="AH33" s="10">
        <f t="shared" si="37"/>
        <v>8.8199839526606622E-2</v>
      </c>
      <c r="AI33" s="10">
        <f t="shared" si="38"/>
        <v>0.30615162252539924</v>
      </c>
      <c r="AJ33" s="10">
        <f t="shared" si="39"/>
        <v>5.4053822496914594E-2</v>
      </c>
      <c r="AK33" t="str">
        <f t="shared" si="33"/>
        <v>inflation</v>
      </c>
      <c r="AL33">
        <f t="shared" si="20"/>
        <v>1</v>
      </c>
      <c r="AM33">
        <f t="shared" si="34"/>
        <v>43793013902.73185</v>
      </c>
      <c r="AN33">
        <f t="shared" si="35"/>
        <v>2.3473921979349432</v>
      </c>
    </row>
    <row r="34" spans="1:40" x14ac:dyDescent="0.35">
      <c r="A34">
        <v>1991</v>
      </c>
      <c r="B34">
        <f>INDEX(p, MATCH($B$1, 'p2'!$B$5:$B$271, 0), MATCH(A34, 'p2'!$A$5:$BQ$5, 0))</f>
        <v>8.2382075305889995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3.8671953400817763E-2</v>
      </c>
      <c r="G34">
        <f t="shared" si="11"/>
        <v>16050000013.192137</v>
      </c>
      <c r="H34">
        <f t="shared" si="0"/>
        <v>1219205607.7683754</v>
      </c>
      <c r="I34" s="4">
        <f t="shared" si="24"/>
        <v>8.2207707452441006E-2</v>
      </c>
      <c r="J34">
        <f>INDEX(PQ, MATCH($B$1, PQ!$B$5:$B$271, 0), MATCH(A34, PQ!$A$5:$BQ$5, 0))</f>
        <v>132223230974.633</v>
      </c>
      <c r="K34">
        <f t="shared" si="1"/>
        <v>14593057409.87999</v>
      </c>
      <c r="L34" s="4">
        <f t="shared" si="25"/>
        <v>0.12405879348504752</v>
      </c>
      <c r="M34" s="20">
        <f t="shared" si="12"/>
        <v>4.185108603260651E-2</v>
      </c>
      <c r="N34" t="str">
        <f t="shared" si="13"/>
        <v>inflation</v>
      </c>
      <c r="O34">
        <f t="shared" si="26"/>
        <v>1</v>
      </c>
      <c r="P34" s="22">
        <f t="shared" si="27"/>
        <v>3.1791326317887475E-3</v>
      </c>
      <c r="Q34">
        <f t="shared" si="14"/>
        <v>14593057409.87999</v>
      </c>
      <c r="R34" s="4">
        <f t="shared" si="15"/>
        <v>0.12405879348504752</v>
      </c>
      <c r="S34">
        <f>INDEX(m, MATCH($B$1, 'M stock'!$B$5:$B$271, 0), MATCH(A34, 'M stock'!$A$5:$BQ$5, 0))</f>
        <v>57404112149.53273</v>
      </c>
      <c r="T34" s="4">
        <f t="shared" si="16"/>
        <v>0.14553911556560378</v>
      </c>
      <c r="U34" s="15">
        <f t="shared" si="17"/>
        <v>132223230974.633</v>
      </c>
      <c r="V34" s="4">
        <f t="shared" si="28"/>
        <v>0.12405879348504767</v>
      </c>
      <c r="W34">
        <f t="shared" si="3"/>
        <v>6968034240.0197535</v>
      </c>
      <c r="X34" s="4">
        <f t="shared" si="29"/>
        <v>0.10288827171551296</v>
      </c>
      <c r="Y34">
        <f t="shared" si="4"/>
        <v>2.303375594943494</v>
      </c>
      <c r="Z34" s="10">
        <f t="shared" si="30"/>
        <v>-1.8751277707309295E-2</v>
      </c>
      <c r="AA34">
        <f t="shared" si="18"/>
        <v>16050000013.192137</v>
      </c>
      <c r="AB34">
        <f t="shared" si="31"/>
        <v>1219205607.7683754</v>
      </c>
      <c r="AC34" s="4">
        <f t="shared" si="36"/>
        <v>8.2207707452441006E-2</v>
      </c>
      <c r="AD34">
        <f t="shared" si="5"/>
        <v>116173230961.44086</v>
      </c>
      <c r="AE34">
        <f t="shared" si="19"/>
        <v>132223230974.633</v>
      </c>
      <c r="AF34" s="4">
        <f t="shared" si="32"/>
        <v>0.12405879348504752</v>
      </c>
      <c r="AG34" s="4">
        <f t="shared" si="6"/>
        <v>4.185108603260651E-2</v>
      </c>
      <c r="AH34" s="10">
        <f t="shared" si="37"/>
        <v>0.10351187807400866</v>
      </c>
      <c r="AI34" s="10">
        <f t="shared" si="38"/>
        <v>2.1170521769534559E-2</v>
      </c>
      <c r="AJ34" s="10">
        <f t="shared" si="39"/>
        <v>0.14281007119235681</v>
      </c>
      <c r="AK34" t="str">
        <f t="shared" si="33"/>
        <v>inflation</v>
      </c>
      <c r="AL34">
        <f t="shared" si="20"/>
        <v>1</v>
      </c>
      <c r="AM34">
        <f t="shared" si="34"/>
        <v>50436077909.51297</v>
      </c>
      <c r="AN34">
        <f t="shared" si="35"/>
        <v>2.303375594943494</v>
      </c>
    </row>
    <row r="35" spans="1:40" x14ac:dyDescent="0.35">
      <c r="A35">
        <v>1992</v>
      </c>
      <c r="B35">
        <f>INDEX(p, MATCH($B$1, 'p2'!$B$5:$B$271, 0), MATCH(A35, 'p2'!$A$5:$BQ$5, 0))</f>
        <v>8.167194061386974</v>
      </c>
      <c r="C35" t="str">
        <f t="shared" si="10"/>
        <v>deflation</v>
      </c>
      <c r="D35" t="str">
        <f t="shared" si="21"/>
        <v>expansive</v>
      </c>
      <c r="E35" t="str">
        <f t="shared" si="22"/>
        <v>deflationary growth</v>
      </c>
      <c r="F35" s="4">
        <f t="shared" si="23"/>
        <v>-8.6200146012767737E-3</v>
      </c>
      <c r="G35">
        <f t="shared" si="11"/>
        <v>16785183434.714342</v>
      </c>
      <c r="H35">
        <f t="shared" si="0"/>
        <v>735183421.52220535</v>
      </c>
      <c r="I35" s="4">
        <f t="shared" si="24"/>
        <v>4.5805820617939481E-2</v>
      </c>
      <c r="J35">
        <f>INDEX(PQ, MATCH($B$1, PQ!$B$5:$B$271, 0), MATCH(A35, PQ!$A$5:$BQ$5, 0))</f>
        <v>137087850467.28999</v>
      </c>
      <c r="K35">
        <f t="shared" si="1"/>
        <v>4864619492.6569977</v>
      </c>
      <c r="L35" s="4">
        <f t="shared" si="25"/>
        <v>3.6790959174112708E-2</v>
      </c>
      <c r="M35" s="20">
        <f t="shared" si="12"/>
        <v>-9.014861443826773E-3</v>
      </c>
      <c r="N35" t="str">
        <f t="shared" si="13"/>
        <v>deflation</v>
      </c>
      <c r="O35">
        <f t="shared" si="26"/>
        <v>1</v>
      </c>
      <c r="P35" s="22">
        <f t="shared" si="27"/>
        <v>-3.948468425499993E-4</v>
      </c>
      <c r="Q35">
        <f t="shared" si="14"/>
        <v>4864619492.6569977</v>
      </c>
      <c r="R35" s="4">
        <f t="shared" si="15"/>
        <v>3.6790959174112708E-2</v>
      </c>
      <c r="S35">
        <f>INDEX(m, MATCH($B$1, 'M stock'!$B$5:$B$271, 0), MATCH(A35, 'M stock'!$A$5:$BQ$5, 0))</f>
        <v>58583589586.114967</v>
      </c>
      <c r="T35" s="4">
        <f t="shared" si="16"/>
        <v>2.0546915411038862E-2</v>
      </c>
      <c r="U35" s="15">
        <f t="shared" si="17"/>
        <v>137087850467.28999</v>
      </c>
      <c r="V35" s="4">
        <f t="shared" si="28"/>
        <v>3.6790959174112708E-2</v>
      </c>
      <c r="W35">
        <f t="shared" si="3"/>
        <v>7173037538.447587</v>
      </c>
      <c r="X35" s="4">
        <f t="shared" si="29"/>
        <v>2.9420535457537075E-2</v>
      </c>
      <c r="Y35">
        <f t="shared" si="4"/>
        <v>2.3400384209263527</v>
      </c>
      <c r="Z35" s="10">
        <f t="shared" si="30"/>
        <v>1.5916998540465199E-2</v>
      </c>
      <c r="AA35">
        <f t="shared" si="18"/>
        <v>16785183434.714344</v>
      </c>
      <c r="AB35">
        <f t="shared" si="31"/>
        <v>735183421.52220726</v>
      </c>
      <c r="AC35" s="4">
        <f t="shared" si="36"/>
        <v>4.5805820617939599E-2</v>
      </c>
      <c r="AD35">
        <f t="shared" si="5"/>
        <v>120302667032.57565</v>
      </c>
      <c r="AE35">
        <f t="shared" si="19"/>
        <v>137087850467.28999</v>
      </c>
      <c r="AF35" s="4">
        <f t="shared" si="32"/>
        <v>3.6790959174112708E-2</v>
      </c>
      <c r="AG35" s="4">
        <f t="shared" si="6"/>
        <v>-9.014861443826773E-3</v>
      </c>
      <c r="AH35" s="10">
        <f t="shared" si="37"/>
        <v>2.9825786638558796E-3</v>
      </c>
      <c r="AI35" s="10">
        <f t="shared" si="38"/>
        <v>7.3704237165756331E-3</v>
      </c>
      <c r="AJ35" s="10">
        <f t="shared" si="39"/>
        <v>2.087396063364751E-2</v>
      </c>
      <c r="AK35" t="str">
        <f t="shared" si="33"/>
        <v>deflation</v>
      </c>
      <c r="AL35">
        <f t="shared" si="20"/>
        <v>1</v>
      </c>
      <c r="AM35">
        <f t="shared" si="34"/>
        <v>51410552047.667381</v>
      </c>
      <c r="AN35">
        <f t="shared" si="35"/>
        <v>2.3400384209263527</v>
      </c>
    </row>
    <row r="36" spans="1:40" x14ac:dyDescent="0.35">
      <c r="A36">
        <v>1993</v>
      </c>
      <c r="B36">
        <f>INDEX(p, MATCH($B$1, 'p2'!$B$5:$B$271, 0), MATCH(A36, 'p2'!$A$5:$BQ$5, 0))</f>
        <v>7.8917700755788305</v>
      </c>
      <c r="C36" t="str">
        <f t="shared" si="10"/>
        <v>deflation</v>
      </c>
      <c r="D36" t="str">
        <f t="shared" si="21"/>
        <v>expansive</v>
      </c>
      <c r="E36" t="str">
        <f t="shared" si="22"/>
        <v>deflationary growth</v>
      </c>
      <c r="F36" s="4">
        <f t="shared" si="23"/>
        <v>-3.3723208208104011E-2</v>
      </c>
      <c r="G36">
        <f t="shared" si="11"/>
        <v>16848939591.871639</v>
      </c>
      <c r="H36">
        <f t="shared" si="0"/>
        <v>63756157.157297134</v>
      </c>
      <c r="I36" s="4">
        <f t="shared" si="24"/>
        <v>3.7983592735388039E-3</v>
      </c>
      <c r="J36">
        <f>INDEX(PQ, MATCH($B$1, PQ!$B$5:$B$271, 0), MATCH(A36, PQ!$A$5:$BQ$5, 0))</f>
        <v>132967957276.368</v>
      </c>
      <c r="K36">
        <f t="shared" si="1"/>
        <v>-4119893190.9219971</v>
      </c>
      <c r="L36" s="4">
        <f t="shared" si="25"/>
        <v>-3.0052941795195985E-2</v>
      </c>
      <c r="M36" s="20">
        <f t="shared" si="12"/>
        <v>-3.3851301068734789E-2</v>
      </c>
      <c r="N36" t="str">
        <f t="shared" si="13"/>
        <v>deflation</v>
      </c>
      <c r="O36">
        <f t="shared" si="26"/>
        <v>1</v>
      </c>
      <c r="P36" s="22">
        <f t="shared" si="27"/>
        <v>-1.2809286063077824E-4</v>
      </c>
      <c r="Q36">
        <f t="shared" si="14"/>
        <v>-4119893190.9219971</v>
      </c>
      <c r="R36" s="4">
        <f t="shared" si="15"/>
        <v>-3.0052941795195985E-2</v>
      </c>
      <c r="S36">
        <f>INDEX(m, MATCH($B$1, 'M stock'!$B$5:$B$271, 0), MATCH(A36, 'M stock'!$A$5:$BQ$5, 0))</f>
        <v>60564205874.499062</v>
      </c>
      <c r="T36" s="4">
        <f t="shared" si="16"/>
        <v>3.3808380510256829E-2</v>
      </c>
      <c r="U36" s="15">
        <f t="shared" si="17"/>
        <v>132967957276.36798</v>
      </c>
      <c r="V36" s="4">
        <f t="shared" si="28"/>
        <v>-3.0052941795196096E-2</v>
      </c>
      <c r="W36">
        <f t="shared" si="3"/>
        <v>7674350024.7068357</v>
      </c>
      <c r="X36" s="4">
        <f t="shared" si="29"/>
        <v>6.988845152032265E-2</v>
      </c>
      <c r="Y36">
        <f t="shared" si="4"/>
        <v>2.1954875054731788</v>
      </c>
      <c r="Z36" s="10">
        <f t="shared" si="30"/>
        <v>-6.177288123156132E-2</v>
      </c>
      <c r="AA36">
        <f t="shared" si="18"/>
        <v>16848939591.871639</v>
      </c>
      <c r="AB36">
        <f t="shared" si="31"/>
        <v>63756157.157295227</v>
      </c>
      <c r="AC36" s="4">
        <f t="shared" si="36"/>
        <v>3.7983592735386898E-3</v>
      </c>
      <c r="AD36">
        <f t="shared" si="5"/>
        <v>116119017684.49635</v>
      </c>
      <c r="AE36">
        <f t="shared" si="19"/>
        <v>132967957276.368</v>
      </c>
      <c r="AF36" s="4">
        <f t="shared" si="32"/>
        <v>-3.0052941795195985E-2</v>
      </c>
      <c r="AG36" s="4">
        <f t="shared" si="6"/>
        <v>-3.3851301068734789E-2</v>
      </c>
      <c r="AH36" s="10">
        <f t="shared" si="37"/>
        <v>-5.9908595849103283E-2</v>
      </c>
      <c r="AI36" s="10">
        <f t="shared" si="38"/>
        <v>-9.9941393315518628E-2</v>
      </c>
      <c r="AJ36" s="10">
        <f t="shared" si="39"/>
        <v>3.1719939436365335E-2</v>
      </c>
      <c r="AK36" t="str">
        <f t="shared" si="33"/>
        <v>deflation</v>
      </c>
      <c r="AL36">
        <f t="shared" si="20"/>
        <v>1</v>
      </c>
      <c r="AM36">
        <f t="shared" si="34"/>
        <v>52889855849.792229</v>
      </c>
      <c r="AN36">
        <f t="shared" si="35"/>
        <v>2.1954875054731788</v>
      </c>
    </row>
    <row r="37" spans="1:40" x14ac:dyDescent="0.35">
      <c r="A37">
        <v>1994</v>
      </c>
      <c r="B37">
        <f>INDEX(p, MATCH($B$1, 'p2'!$B$5:$B$271, 0), MATCH(A37, 'p2'!$A$5:$BQ$5, 0))</f>
        <v>7.9470217271371952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7.0011735047048069E-3</v>
      </c>
      <c r="G37">
        <f t="shared" si="11"/>
        <v>17009504253.008238</v>
      </c>
      <c r="H37">
        <f t="shared" si="0"/>
        <v>160564661.13659859</v>
      </c>
      <c r="I37" s="4">
        <f t="shared" si="24"/>
        <v>9.5296597308746414E-3</v>
      </c>
      <c r="J37">
        <f>INDEX(PQ, MATCH($B$1, PQ!$B$5:$B$271, 0), MATCH(A37, PQ!$A$5:$BQ$5, 0))</f>
        <v>135174899866.489</v>
      </c>
      <c r="K37">
        <f t="shared" si="1"/>
        <v>2206942590.1210022</v>
      </c>
      <c r="L37" s="4">
        <f t="shared" si="25"/>
        <v>1.6597552036796127E-2</v>
      </c>
      <c r="M37" s="20">
        <f t="shared" si="12"/>
        <v>7.0678923059214853E-3</v>
      </c>
      <c r="N37" t="str">
        <f t="shared" si="13"/>
        <v>inflation</v>
      </c>
      <c r="O37">
        <f t="shared" si="26"/>
        <v>1</v>
      </c>
      <c r="P37" s="22">
        <f t="shared" si="27"/>
        <v>6.6718801216678406E-5</v>
      </c>
      <c r="Q37">
        <f t="shared" si="14"/>
        <v>2206942590.1210022</v>
      </c>
      <c r="R37" s="4">
        <f t="shared" si="15"/>
        <v>1.6597552036796127E-2</v>
      </c>
      <c r="S37">
        <f>INDEX(m, MATCH($B$1, 'M stock'!$B$5:$B$271, 0), MATCH(A37, 'M stock'!$A$5:$BQ$5, 0))</f>
        <v>62372389853.137726</v>
      </c>
      <c r="T37" s="4">
        <f t="shared" si="16"/>
        <v>2.9855654053907301E-2</v>
      </c>
      <c r="U37" s="15">
        <f t="shared" si="17"/>
        <v>135174899866.48901</v>
      </c>
      <c r="V37" s="4">
        <f t="shared" si="28"/>
        <v>1.6597552036796359E-2</v>
      </c>
      <c r="W37">
        <f t="shared" si="3"/>
        <v>7848523886.646843</v>
      </c>
      <c r="X37" s="4">
        <f t="shared" si="29"/>
        <v>2.2695584822072373E-2</v>
      </c>
      <c r="Y37">
        <f t="shared" si="4"/>
        <v>2.1672233529093941</v>
      </c>
      <c r="Z37" s="10">
        <f t="shared" si="30"/>
        <v>-1.2873747854781436E-2</v>
      </c>
      <c r="AA37">
        <f t="shared" si="18"/>
        <v>17009504253.00824</v>
      </c>
      <c r="AB37">
        <f t="shared" si="31"/>
        <v>160564661.13660049</v>
      </c>
      <c r="AC37" s="4">
        <f t="shared" si="36"/>
        <v>9.5296597308747559E-3</v>
      </c>
      <c r="AD37">
        <f t="shared" si="5"/>
        <v>118165395613.48076</v>
      </c>
      <c r="AE37">
        <f t="shared" si="19"/>
        <v>135174899866.489</v>
      </c>
      <c r="AF37" s="4">
        <f t="shared" si="32"/>
        <v>1.6597552036796127E-2</v>
      </c>
      <c r="AG37" s="4">
        <f t="shared" si="6"/>
        <v>7.0678923059214853E-3</v>
      </c>
      <c r="AH37" s="10">
        <f t="shared" si="37"/>
        <v>-1.6968445036636786E-2</v>
      </c>
      <c r="AI37" s="10">
        <f t="shared" si="38"/>
        <v>-6.0980327852762466E-3</v>
      </c>
      <c r="AJ37" s="10">
        <f t="shared" si="39"/>
        <v>2.9471299891577561E-2</v>
      </c>
      <c r="AK37" t="str">
        <f t="shared" si="33"/>
        <v>inflation</v>
      </c>
      <c r="AL37">
        <f t="shared" si="20"/>
        <v>1</v>
      </c>
      <c r="AM37">
        <f t="shared" si="34"/>
        <v>54523865966.490875</v>
      </c>
      <c r="AN37">
        <f t="shared" si="35"/>
        <v>2.1672233529093941</v>
      </c>
    </row>
    <row r="38" spans="1:40" x14ac:dyDescent="0.35">
      <c r="A38">
        <v>1995</v>
      </c>
      <c r="B38">
        <f>INDEX(p, MATCH($B$1, 'p2'!$B$5:$B$271, 0), MATCH(A38, 'p2'!$A$5:$BQ$5, 0))</f>
        <v>8.4010502854658373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5.713191355426174E-2</v>
      </c>
      <c r="G38">
        <f t="shared" si="11"/>
        <v>17062524243.3727</v>
      </c>
      <c r="H38">
        <f t="shared" si="0"/>
        <v>53019990.364461899</v>
      </c>
      <c r="I38" s="4">
        <f t="shared" si="24"/>
        <v>3.1170802849874346E-3</v>
      </c>
      <c r="J38">
        <f>INDEX(PQ, MATCH($B$1, PQ!$B$5:$B$271, 0), MATCH(A38, PQ!$A$5:$BQ$5, 0))</f>
        <v>143343124165.55399</v>
      </c>
      <c r="K38">
        <f t="shared" si="1"/>
        <v>8168224299.0649872</v>
      </c>
      <c r="L38" s="4">
        <f t="shared" si="25"/>
        <v>6.0427078600632712E-2</v>
      </c>
      <c r="M38" s="20">
        <f t="shared" si="12"/>
        <v>5.7309998315645275E-2</v>
      </c>
      <c r="N38" t="str">
        <f t="shared" si="13"/>
        <v>inflation</v>
      </c>
      <c r="O38">
        <f t="shared" si="26"/>
        <v>1</v>
      </c>
      <c r="P38" s="22">
        <f t="shared" si="27"/>
        <v>1.7808476138353457E-4</v>
      </c>
      <c r="Q38">
        <f t="shared" si="14"/>
        <v>8168224299.0649872</v>
      </c>
      <c r="R38" s="4">
        <f t="shared" si="15"/>
        <v>6.0427078600632712E-2</v>
      </c>
      <c r="S38">
        <f>INDEX(m, MATCH($B$1, 'M stock'!$B$5:$B$271, 0), MATCH(A38, 'M stock'!$A$5:$BQ$5, 0))</f>
        <v>64465981308.411163</v>
      </c>
      <c r="T38" s="4">
        <f t="shared" si="16"/>
        <v>3.3565997073432913E-2</v>
      </c>
      <c r="U38" s="15">
        <f t="shared" si="17"/>
        <v>143343124165.55399</v>
      </c>
      <c r="V38" s="4">
        <f t="shared" si="28"/>
        <v>6.0427078600632594E-2</v>
      </c>
      <c r="W38">
        <f t="shared" si="3"/>
        <v>7673562128.2900743</v>
      </c>
      <c r="X38" s="4">
        <f t="shared" si="29"/>
        <v>-2.2292313928539018E-2</v>
      </c>
      <c r="Y38">
        <f t="shared" si="4"/>
        <v>2.2235467646073257</v>
      </c>
      <c r="Z38" s="10">
        <f t="shared" si="30"/>
        <v>2.5988743440919532E-2</v>
      </c>
      <c r="AA38">
        <f t="shared" si="18"/>
        <v>17062524243.3727</v>
      </c>
      <c r="AB38">
        <f t="shared" si="31"/>
        <v>53019990.364459991</v>
      </c>
      <c r="AC38" s="4">
        <f t="shared" si="36"/>
        <v>3.1170802849873223E-3</v>
      </c>
      <c r="AD38">
        <f t="shared" si="5"/>
        <v>126280599922.18129</v>
      </c>
      <c r="AE38">
        <f t="shared" si="19"/>
        <v>143343124165.55399</v>
      </c>
      <c r="AF38" s="4">
        <f t="shared" si="32"/>
        <v>6.0427078600632712E-2</v>
      </c>
      <c r="AG38" s="4">
        <f t="shared" si="6"/>
        <v>5.7309998315645275E-2</v>
      </c>
      <c r="AH38" s="10">
        <f t="shared" si="37"/>
        <v>-1.2142840599977174E-2</v>
      </c>
      <c r="AI38" s="10">
        <f t="shared" si="38"/>
        <v>8.2719392529171737E-2</v>
      </c>
      <c r="AJ38" s="10">
        <f t="shared" si="39"/>
        <v>3.4438335159713181E-2</v>
      </c>
      <c r="AK38" t="str">
        <f t="shared" si="33"/>
        <v>inflation</v>
      </c>
      <c r="AL38">
        <f t="shared" si="20"/>
        <v>1</v>
      </c>
      <c r="AM38">
        <f t="shared" si="34"/>
        <v>56792419180.121094</v>
      </c>
      <c r="AN38">
        <f t="shared" si="35"/>
        <v>2.2235467646073257</v>
      </c>
    </row>
    <row r="39" spans="1:40" x14ac:dyDescent="0.35">
      <c r="A39">
        <v>1996</v>
      </c>
      <c r="B39">
        <f>INDEX(p, MATCH($B$1, 'p2'!$B$5:$B$271, 0), MATCH(A39, 'p2'!$A$5:$BQ$5, 0))</f>
        <v>9.0014185993952829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7.1463482960946859E-2</v>
      </c>
      <c r="G39">
        <f t="shared" si="11"/>
        <v>17626386503.316261</v>
      </c>
      <c r="H39">
        <f t="shared" si="0"/>
        <v>563862259.94356155</v>
      </c>
      <c r="I39" s="4">
        <f t="shared" si="24"/>
        <v>3.304682542283114E-2</v>
      </c>
      <c r="J39">
        <f>INDEX(PQ, MATCH($B$1, PQ!$B$5:$B$271, 0), MATCH(A39, PQ!$A$5:$BQ$5, 0))</f>
        <v>158662483311.08099</v>
      </c>
      <c r="K39">
        <f t="shared" si="1"/>
        <v>15319359145.527008</v>
      </c>
      <c r="L39" s="4">
        <f t="shared" si="25"/>
        <v>0.106871949629296</v>
      </c>
      <c r="M39" s="20">
        <f t="shared" si="12"/>
        <v>7.3825124206464865E-2</v>
      </c>
      <c r="N39" t="str">
        <f t="shared" si="13"/>
        <v>inflation</v>
      </c>
      <c r="O39">
        <f t="shared" si="26"/>
        <v>1</v>
      </c>
      <c r="P39" s="22">
        <f t="shared" si="27"/>
        <v>2.3616412455180064E-3</v>
      </c>
      <c r="Q39">
        <f t="shared" si="14"/>
        <v>15319359145.527008</v>
      </c>
      <c r="R39" s="4">
        <f t="shared" si="15"/>
        <v>0.106871949629296</v>
      </c>
      <c r="S39">
        <f>INDEX(m, MATCH($B$1, 'M stock'!$B$5:$B$271, 0), MATCH(A39, 'M stock'!$A$5:$BQ$5, 0))</f>
        <v>69144272363.150589</v>
      </c>
      <c r="T39" s="4">
        <f t="shared" si="16"/>
        <v>7.2569919200609886E-2</v>
      </c>
      <c r="U39" s="15">
        <f t="shared" si="17"/>
        <v>158662483311.08099</v>
      </c>
      <c r="V39" s="4">
        <f t="shared" si="28"/>
        <v>0.106871949629296</v>
      </c>
      <c r="W39">
        <f t="shared" si="3"/>
        <v>7681486156.8370695</v>
      </c>
      <c r="X39" s="4">
        <f t="shared" si="29"/>
        <v>1.032640176037892E-3</v>
      </c>
      <c r="Y39">
        <f t="shared" si="4"/>
        <v>2.29465836993373</v>
      </c>
      <c r="Z39" s="10">
        <f t="shared" si="30"/>
        <v>3.1981160215878095E-2</v>
      </c>
      <c r="AA39">
        <f t="shared" si="18"/>
        <v>17626386503.316261</v>
      </c>
      <c r="AB39">
        <f t="shared" si="31"/>
        <v>563862259.94356155</v>
      </c>
      <c r="AC39" s="4">
        <f t="shared" si="36"/>
        <v>3.304682542283114E-2</v>
      </c>
      <c r="AD39">
        <f t="shared" si="5"/>
        <v>141036096807.76474</v>
      </c>
      <c r="AE39">
        <f t="shared" si="19"/>
        <v>158662483311.08099</v>
      </c>
      <c r="AF39" s="4">
        <f t="shared" si="32"/>
        <v>0.106871949629296</v>
      </c>
      <c r="AG39" s="4">
        <f t="shared" si="6"/>
        <v>7.3825124206464865E-2</v>
      </c>
      <c r="AH39" s="10">
        <f t="shared" si="37"/>
        <v>5.4767509038941155E-2</v>
      </c>
      <c r="AI39" s="10">
        <f t="shared" si="38"/>
        <v>0.1058393094532581</v>
      </c>
      <c r="AJ39" s="10">
        <f t="shared" si="39"/>
        <v>7.4890789413417896E-2</v>
      </c>
      <c r="AK39" t="str">
        <f t="shared" si="33"/>
        <v>inflation</v>
      </c>
      <c r="AL39">
        <f t="shared" si="20"/>
        <v>1</v>
      </c>
      <c r="AM39">
        <f t="shared" si="34"/>
        <v>61462786206.31353</v>
      </c>
      <c r="AN39">
        <f t="shared" si="35"/>
        <v>2.29465836993373</v>
      </c>
    </row>
    <row r="40" spans="1:40" x14ac:dyDescent="0.35">
      <c r="A40">
        <v>1997</v>
      </c>
      <c r="B40">
        <f>INDEX(p, MATCH($B$1, 'p2'!$B$5:$B$271, 0), MATCH(A40, 'p2'!$A$5:$BQ$5, 0))</f>
        <v>9.172805137305506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1.9039947539128649E-2</v>
      </c>
      <c r="G40">
        <f t="shared" si="11"/>
        <v>18093013252.647106</v>
      </c>
      <c r="H40">
        <f t="shared" si="0"/>
        <v>466626749.33084488</v>
      </c>
      <c r="I40" s="4">
        <f t="shared" si="24"/>
        <v>2.6473193994869727E-2</v>
      </c>
      <c r="J40">
        <f>INDEX(PQ, MATCH($B$1, PQ!$B$5:$B$271, 0), MATCH(A40, PQ!$A$5:$BQ$5, 0))</f>
        <v>165963684913.21799</v>
      </c>
      <c r="K40">
        <f t="shared" si="1"/>
        <v>7301201602.1369934</v>
      </c>
      <c r="L40" s="4">
        <f t="shared" si="25"/>
        <v>4.6017189758853834E-2</v>
      </c>
      <c r="M40" s="20">
        <f t="shared" si="12"/>
        <v>1.9543995763984107E-2</v>
      </c>
      <c r="N40" t="str">
        <f t="shared" si="13"/>
        <v>inflation</v>
      </c>
      <c r="O40">
        <f t="shared" si="26"/>
        <v>1</v>
      </c>
      <c r="P40" s="22">
        <f t="shared" si="27"/>
        <v>5.0404822485545717E-4</v>
      </c>
      <c r="Q40">
        <f t="shared" si="14"/>
        <v>7301201602.1369934</v>
      </c>
      <c r="R40" s="4">
        <f t="shared" si="15"/>
        <v>4.6017189758853834E-2</v>
      </c>
      <c r="S40">
        <f>INDEX(m, MATCH($B$1, 'M stock'!$B$5:$B$271, 0), MATCH(A40, 'M stock'!$A$5:$BQ$5, 0))</f>
        <v>72746995994.659683</v>
      </c>
      <c r="T40" s="4">
        <f t="shared" si="16"/>
        <v>5.2104440590354843E-2</v>
      </c>
      <c r="U40" s="15">
        <f t="shared" si="17"/>
        <v>165963684913.21799</v>
      </c>
      <c r="V40" s="4">
        <f t="shared" si="28"/>
        <v>4.6017189758853834E-2</v>
      </c>
      <c r="W40">
        <f t="shared" si="3"/>
        <v>7930725105.9765749</v>
      </c>
      <c r="X40" s="4">
        <f t="shared" si="29"/>
        <v>3.2446709406312606E-2</v>
      </c>
      <c r="Y40">
        <f t="shared" si="4"/>
        <v>2.2813819683413632</v>
      </c>
      <c r="Z40" s="10">
        <f t="shared" si="30"/>
        <v>-5.7857857040175369E-3</v>
      </c>
      <c r="AA40">
        <f t="shared" si="18"/>
        <v>18093013252.647106</v>
      </c>
      <c r="AB40">
        <f t="shared" si="31"/>
        <v>466626749.33084488</v>
      </c>
      <c r="AC40" s="4">
        <f t="shared" si="36"/>
        <v>2.6473193994869727E-2</v>
      </c>
      <c r="AD40">
        <f t="shared" si="5"/>
        <v>147870671660.57089</v>
      </c>
      <c r="AE40">
        <f t="shared" si="19"/>
        <v>165963684913.21799</v>
      </c>
      <c r="AF40" s="4">
        <f t="shared" si="32"/>
        <v>4.6017189758853834E-2</v>
      </c>
      <c r="AG40" s="4">
        <f t="shared" si="6"/>
        <v>1.9543995763984107E-2</v>
      </c>
      <c r="AH40" s="10">
        <f t="shared" si="37"/>
        <v>1.1088590477673341E-2</v>
      </c>
      <c r="AI40" s="10">
        <f t="shared" si="38"/>
        <v>1.3570480352541228E-2</v>
      </c>
      <c r="AJ40" s="10">
        <f t="shared" si="39"/>
        <v>5.1802975462871367E-2</v>
      </c>
      <c r="AK40" t="str">
        <f t="shared" si="33"/>
        <v>inflation</v>
      </c>
      <c r="AL40">
        <f t="shared" si="20"/>
        <v>1</v>
      </c>
      <c r="AM40">
        <f t="shared" si="34"/>
        <v>64816270888.683121</v>
      </c>
      <c r="AN40">
        <f t="shared" si="35"/>
        <v>2.2813819683413632</v>
      </c>
    </row>
    <row r="41" spans="1:40" x14ac:dyDescent="0.35">
      <c r="A41">
        <v>1998</v>
      </c>
      <c r="B41">
        <f>INDEX(p, MATCH($B$1, 'p2'!$B$5:$B$271, 0), MATCH(A41, 'p2'!$A$5:$BQ$5, 0))</f>
        <v>7.9015591623040295</v>
      </c>
      <c r="C41" t="str">
        <f t="shared" si="10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-0.13858857306707187</v>
      </c>
      <c r="G41">
        <f t="shared" si="11"/>
        <v>18575506890.70187</v>
      </c>
      <c r="H41">
        <f t="shared" si="0"/>
        <v>482493638.05476379</v>
      </c>
      <c r="I41" s="4">
        <f t="shared" si="24"/>
        <v>2.6667400908700067E-2</v>
      </c>
      <c r="J41">
        <f>INDEX(PQ, MATCH($B$1, PQ!$B$5:$B$271, 0), MATCH(A41, PQ!$A$5:$BQ$5, 0))</f>
        <v>146775466666.66699</v>
      </c>
      <c r="K41">
        <f t="shared" si="1"/>
        <v>-19188218246.550995</v>
      </c>
      <c r="L41" s="4">
        <f t="shared" si="25"/>
        <v>-0.11561696919771616</v>
      </c>
      <c r="M41" s="20">
        <f t="shared" si="12"/>
        <v>-0.14228437010641623</v>
      </c>
      <c r="N41" t="str">
        <f t="shared" si="13"/>
        <v>deflation</v>
      </c>
      <c r="O41">
        <f t="shared" si="26"/>
        <v>1</v>
      </c>
      <c r="P41" s="22">
        <f t="shared" si="27"/>
        <v>-3.6957970393443618E-3</v>
      </c>
      <c r="Q41">
        <f t="shared" si="14"/>
        <v>-19188218246.550995</v>
      </c>
      <c r="R41" s="4">
        <f t="shared" si="15"/>
        <v>-0.11561696919771616</v>
      </c>
      <c r="S41">
        <f>INDEX(m, MATCH($B$1, 'M stock'!$B$5:$B$271, 0), MATCH(A41, 'M stock'!$A$5:$BQ$5, 0))</f>
        <v>75287946666.666794</v>
      </c>
      <c r="T41" s="4">
        <f t="shared" si="16"/>
        <v>3.4928599281180493E-2</v>
      </c>
      <c r="U41" s="15">
        <f t="shared" si="17"/>
        <v>146775466666.66699</v>
      </c>
      <c r="V41" s="4">
        <f t="shared" si="28"/>
        <v>-0.11561696919771616</v>
      </c>
      <c r="W41">
        <f t="shared" si="3"/>
        <v>9528239315.8356667</v>
      </c>
      <c r="X41" s="4">
        <f t="shared" si="29"/>
        <v>0.20143356231767623</v>
      </c>
      <c r="Y41">
        <f t="shared" si="4"/>
        <v>1.9495214461951955</v>
      </c>
      <c r="Z41" s="10">
        <f t="shared" si="30"/>
        <v>-0.14546469059165956</v>
      </c>
      <c r="AA41">
        <f t="shared" si="18"/>
        <v>18575506890.70187</v>
      </c>
      <c r="AB41">
        <f t="shared" si="31"/>
        <v>482493638.05476379</v>
      </c>
      <c r="AC41" s="4">
        <f t="shared" si="36"/>
        <v>2.6667400908700067E-2</v>
      </c>
      <c r="AD41">
        <f t="shared" si="5"/>
        <v>128199959775.96512</v>
      </c>
      <c r="AE41">
        <f t="shared" si="19"/>
        <v>146775466666.66699</v>
      </c>
      <c r="AF41" s="4">
        <f t="shared" si="32"/>
        <v>-0.11561696919771616</v>
      </c>
      <c r="AG41" s="4">
        <f t="shared" si="6"/>
        <v>-0.14228437010641623</v>
      </c>
      <c r="AH41" s="10">
        <f t="shared" si="37"/>
        <v>-0.18395654936247358</v>
      </c>
      <c r="AI41" s="10">
        <f t="shared" si="38"/>
        <v>-0.31705053151539242</v>
      </c>
      <c r="AJ41" s="10">
        <f t="shared" si="39"/>
        <v>2.9847721393943399E-2</v>
      </c>
      <c r="AK41" t="str">
        <f t="shared" si="33"/>
        <v>deflation</v>
      </c>
      <c r="AL41">
        <f t="shared" si="20"/>
        <v>1</v>
      </c>
      <c r="AM41">
        <f t="shared" si="34"/>
        <v>65759707350.831123</v>
      </c>
      <c r="AN41">
        <f t="shared" si="35"/>
        <v>1.9495214461951955</v>
      </c>
    </row>
    <row r="42" spans="1:40" x14ac:dyDescent="0.35">
      <c r="A42">
        <v>1999</v>
      </c>
      <c r="B42">
        <f>INDEX(p, MATCH($B$1, 'p2'!$B$5:$B$271, 0), MATCH(A42, 'p2'!$A$5:$BQ$5, 0))</f>
        <v>8.7614245190330049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0.10882223863248854</v>
      </c>
      <c r="G42">
        <f t="shared" si="11"/>
        <v>18457850811.287437</v>
      </c>
      <c r="H42">
        <f t="shared" si="0"/>
        <v>-117656079.41443253</v>
      </c>
      <c r="I42" s="4">
        <f t="shared" si="24"/>
        <v>-6.3339364092037933E-3</v>
      </c>
      <c r="J42">
        <f>INDEX(PQ, MATCH($B$1, PQ!$B$5:$B$271, 0), MATCH(A42, PQ!$A$5:$BQ$5, 0))</f>
        <v>161717066666.66699</v>
      </c>
      <c r="K42">
        <f t="shared" si="1"/>
        <v>14941600000</v>
      </c>
      <c r="L42" s="4">
        <f t="shared" si="25"/>
        <v>0.10179902908387937</v>
      </c>
      <c r="M42" s="20">
        <f t="shared" si="12"/>
        <v>0.10813296549308317</v>
      </c>
      <c r="N42" t="str">
        <f t="shared" si="13"/>
        <v>inflation</v>
      </c>
      <c r="O42">
        <f t="shared" si="26"/>
        <v>1</v>
      </c>
      <c r="P42" s="22">
        <f t="shared" si="27"/>
        <v>-6.8927313940536639E-4</v>
      </c>
      <c r="Q42">
        <f t="shared" si="14"/>
        <v>14941600000</v>
      </c>
      <c r="R42" s="4">
        <f t="shared" si="15"/>
        <v>0.10179902908387937</v>
      </c>
      <c r="S42">
        <f>INDEX(m, MATCH($B$1, 'M stock'!$B$5:$B$271, 0), MATCH(A42, 'M stock'!$A$5:$BQ$5, 0))</f>
        <v>80433093333.33345</v>
      </c>
      <c r="T42" s="4">
        <f t="shared" si="16"/>
        <v>6.8339580164757413E-2</v>
      </c>
      <c r="U42" s="15">
        <f t="shared" si="17"/>
        <v>161717066666.66699</v>
      </c>
      <c r="V42" s="4">
        <f t="shared" si="28"/>
        <v>0.10179902908387937</v>
      </c>
      <c r="W42">
        <f t="shared" si="3"/>
        <v>9180367091.9727135</v>
      </c>
      <c r="X42" s="4">
        <f t="shared" si="29"/>
        <v>-3.6509601861573662E-2</v>
      </c>
      <c r="Y42">
        <f t="shared" si="4"/>
        <v>2.010578730280506</v>
      </c>
      <c r="Z42" s="10">
        <f t="shared" si="30"/>
        <v>3.1319113828921261E-2</v>
      </c>
      <c r="AA42">
        <f t="shared" si="18"/>
        <v>18457850811.287441</v>
      </c>
      <c r="AB42">
        <f t="shared" si="31"/>
        <v>-117656079.41442871</v>
      </c>
      <c r="AC42" s="4">
        <f t="shared" si="36"/>
        <v>-6.3339364092035878E-3</v>
      </c>
      <c r="AD42">
        <f t="shared" si="5"/>
        <v>143259215855.37955</v>
      </c>
      <c r="AE42">
        <f t="shared" si="19"/>
        <v>161717066666.66699</v>
      </c>
      <c r="AF42" s="4">
        <f t="shared" si="32"/>
        <v>0.10179902908387937</v>
      </c>
      <c r="AG42" s="4">
        <f t="shared" si="6"/>
        <v>0.10813296549308317</v>
      </c>
      <c r="AH42" s="10">
        <f t="shared" si="37"/>
        <v>5.7139467729202482E-2</v>
      </c>
      <c r="AI42" s="10">
        <f t="shared" si="38"/>
        <v>0.13830863094545304</v>
      </c>
      <c r="AJ42" s="10">
        <f t="shared" si="39"/>
        <v>7.0479915254958114E-2</v>
      </c>
      <c r="AK42" t="str">
        <f t="shared" si="33"/>
        <v>inflation</v>
      </c>
      <c r="AL42">
        <f t="shared" si="20"/>
        <v>1</v>
      </c>
      <c r="AM42">
        <f t="shared" si="34"/>
        <v>71252726241.360733</v>
      </c>
      <c r="AN42">
        <f t="shared" si="35"/>
        <v>2.010578730280506</v>
      </c>
    </row>
    <row r="43" spans="1:40" x14ac:dyDescent="0.35">
      <c r="A43">
        <v>2000</v>
      </c>
      <c r="B43">
        <f>INDEX(p, MATCH($B$1, 'p2'!$B$5:$B$271, 0), MATCH(A43, 'p2'!$A$5:$BQ$5, 0))</f>
        <v>9.8048377169226963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0.11909172938978337</v>
      </c>
      <c r="G43">
        <f t="shared" si="11"/>
        <v>19328716986.946045</v>
      </c>
      <c r="H43">
        <f t="shared" si="0"/>
        <v>870866175.65860748</v>
      </c>
      <c r="I43" s="4">
        <f t="shared" si="24"/>
        <v>4.7181342213799403E-2</v>
      </c>
      <c r="J43">
        <f>INDEX(PQ, MATCH($B$1, PQ!$B$5:$B$271, 0), MATCH(A43, PQ!$A$5:$BQ$5, 0))</f>
        <v>189514933333.33301</v>
      </c>
      <c r="K43">
        <f t="shared" si="1"/>
        <v>27797866666.666016</v>
      </c>
      <c r="L43" s="4">
        <f t="shared" si="25"/>
        <v>0.1718919792427554</v>
      </c>
      <c r="M43" s="20">
        <f t="shared" si="12"/>
        <v>0.12471063702895599</v>
      </c>
      <c r="N43" t="str">
        <f t="shared" si="13"/>
        <v>inflation</v>
      </c>
      <c r="O43">
        <f t="shared" si="26"/>
        <v>1</v>
      </c>
      <c r="P43" s="22">
        <f t="shared" si="27"/>
        <v>5.6189076391726239E-3</v>
      </c>
      <c r="Q43">
        <f t="shared" si="14"/>
        <v>27797866666.666016</v>
      </c>
      <c r="R43" s="4">
        <f t="shared" si="15"/>
        <v>0.1718919792427554</v>
      </c>
      <c r="S43">
        <f>INDEX(m, MATCH($B$1, 'M stock'!$B$5:$B$271, 0), MATCH(A43, 'M stock'!$A$5:$BQ$5, 0))</f>
        <v>84025199999.999908</v>
      </c>
      <c r="T43" s="4">
        <f t="shared" si="16"/>
        <v>4.4659561354676892E-2</v>
      </c>
      <c r="U43" s="15">
        <f t="shared" si="17"/>
        <v>189514933333.33301</v>
      </c>
      <c r="V43" s="4">
        <f t="shared" si="28"/>
        <v>0.1718919792427554</v>
      </c>
      <c r="W43">
        <f t="shared" si="3"/>
        <v>8569769579.6613035</v>
      </c>
      <c r="X43" s="4">
        <f t="shared" si="29"/>
        <v>-6.651123056346131E-2</v>
      </c>
      <c r="Y43">
        <f t="shared" si="4"/>
        <v>2.2554535226733554</v>
      </c>
      <c r="Z43" s="10">
        <f t="shared" si="30"/>
        <v>0.12179318755584649</v>
      </c>
      <c r="AA43">
        <f t="shared" si="18"/>
        <v>19328716986.946049</v>
      </c>
      <c r="AB43">
        <f t="shared" si="31"/>
        <v>870866175.65860748</v>
      </c>
      <c r="AC43" s="4">
        <f t="shared" si="36"/>
        <v>4.7181342213799389E-2</v>
      </c>
      <c r="AD43">
        <f t="shared" si="5"/>
        <v>170186216346.38696</v>
      </c>
      <c r="AE43">
        <f t="shared" si="19"/>
        <v>189514933333.33301</v>
      </c>
      <c r="AF43" s="4">
        <f t="shared" si="32"/>
        <v>0.1718919792427554</v>
      </c>
      <c r="AG43" s="4">
        <f t="shared" si="6"/>
        <v>0.12471063702895599</v>
      </c>
      <c r="AH43" s="10">
        <f t="shared" si="37"/>
        <v>0.12101898717212063</v>
      </c>
      <c r="AI43" s="10">
        <f t="shared" si="38"/>
        <v>0.23840320980621671</v>
      </c>
      <c r="AJ43" s="10">
        <f t="shared" si="39"/>
        <v>5.0098791686908908E-2</v>
      </c>
      <c r="AK43" t="str">
        <f t="shared" si="33"/>
        <v>inflation</v>
      </c>
      <c r="AL43">
        <f t="shared" si="20"/>
        <v>1</v>
      </c>
      <c r="AM43">
        <f t="shared" si="34"/>
        <v>75455430420.338608</v>
      </c>
      <c r="AN43">
        <f t="shared" si="35"/>
        <v>2.2554535226733554</v>
      </c>
    </row>
    <row r="44" spans="1:40" x14ac:dyDescent="0.35">
      <c r="A44">
        <v>2001</v>
      </c>
      <c r="B44">
        <f>INDEX(p, MATCH($B$1, 'p2'!$B$5:$B$271, 0), MATCH(A44, 'p2'!$A$5:$BQ$5, 0))</f>
        <v>9.4939179618674778</v>
      </c>
      <c r="C44" t="str">
        <f t="shared" si="10"/>
        <v>deflation</v>
      </c>
      <c r="D44" t="str">
        <f t="shared" si="21"/>
        <v>expansive</v>
      </c>
      <c r="E44" t="str">
        <f t="shared" si="22"/>
        <v>deflationary growth</v>
      </c>
      <c r="F44" s="4">
        <f t="shared" si="23"/>
        <v>-3.1710851727671678E-2</v>
      </c>
      <c r="G44">
        <f t="shared" si="11"/>
        <v>19395322430.591095</v>
      </c>
      <c r="H44">
        <f t="shared" si="0"/>
        <v>66605443.645050049</v>
      </c>
      <c r="I44" s="4">
        <f t="shared" si="24"/>
        <v>3.445931961755821E-3</v>
      </c>
      <c r="J44">
        <f>INDEX(PQ, MATCH($B$1, PQ!$B$5:$B$271, 0), MATCH(A44, PQ!$A$5:$BQ$5, 0))</f>
        <v>184137600000</v>
      </c>
      <c r="K44">
        <f t="shared" si="1"/>
        <v>-5377333333.3330078</v>
      </c>
      <c r="L44" s="4">
        <f t="shared" si="25"/>
        <v>-2.8374193203418711E-2</v>
      </c>
      <c r="M44" s="20">
        <f t="shared" si="12"/>
        <v>-3.1820125165174531E-2</v>
      </c>
      <c r="N44" t="str">
        <f t="shared" si="13"/>
        <v>deflation</v>
      </c>
      <c r="O44">
        <f t="shared" si="26"/>
        <v>1</v>
      </c>
      <c r="P44" s="22">
        <f t="shared" si="27"/>
        <v>-1.092734375028534E-4</v>
      </c>
      <c r="Q44">
        <f t="shared" si="14"/>
        <v>-5377333333.3330078</v>
      </c>
      <c r="R44" s="4">
        <f t="shared" si="15"/>
        <v>-2.8374193203418711E-2</v>
      </c>
      <c r="S44">
        <f>INDEX(m, MATCH($B$1, 'M stock'!$B$5:$B$271, 0), MATCH(A44, 'M stock'!$A$5:$BQ$5, 0))</f>
        <v>88299813333.333405</v>
      </c>
      <c r="T44" s="4">
        <f t="shared" si="16"/>
        <v>5.0872992070634768E-2</v>
      </c>
      <c r="U44" s="15">
        <f t="shared" si="17"/>
        <v>184137600000</v>
      </c>
      <c r="V44" s="4">
        <f t="shared" si="28"/>
        <v>-2.8374193203418711E-2</v>
      </c>
      <c r="W44">
        <f t="shared" si="3"/>
        <v>9300671618.1866608</v>
      </c>
      <c r="X44" s="4">
        <f t="shared" si="29"/>
        <v>8.5288411984846407E-2</v>
      </c>
      <c r="Y44">
        <f t="shared" si="4"/>
        <v>2.0853679418876823</v>
      </c>
      <c r="Z44" s="10">
        <f t="shared" si="30"/>
        <v>-7.5410811650897261E-2</v>
      </c>
      <c r="AA44">
        <f t="shared" si="18"/>
        <v>19395322430.591095</v>
      </c>
      <c r="AB44">
        <f t="shared" si="31"/>
        <v>66605443.645046234</v>
      </c>
      <c r="AC44" s="4">
        <f t="shared" si="36"/>
        <v>3.4459319617556232E-3</v>
      </c>
      <c r="AD44">
        <f t="shared" si="5"/>
        <v>164742277569.40891</v>
      </c>
      <c r="AE44">
        <f t="shared" si="19"/>
        <v>184137600000</v>
      </c>
      <c r="AF44" s="4">
        <f t="shared" si="32"/>
        <v>-2.8374193203418711E-2</v>
      </c>
      <c r="AG44" s="4">
        <f t="shared" si="6"/>
        <v>-3.1820125165174531E-2</v>
      </c>
      <c r="AH44" s="10">
        <f t="shared" si="37"/>
        <v>-0.18035804941693162</v>
      </c>
      <c r="AI44" s="10">
        <f t="shared" si="38"/>
        <v>-0.11366260518826513</v>
      </c>
      <c r="AJ44" s="10">
        <f t="shared" si="39"/>
        <v>4.703661844747855E-2</v>
      </c>
      <c r="AK44" t="str">
        <f t="shared" si="33"/>
        <v>deflation</v>
      </c>
      <c r="AL44">
        <f t="shared" si="20"/>
        <v>1</v>
      </c>
      <c r="AM44">
        <f t="shared" si="34"/>
        <v>78999141715.146744</v>
      </c>
      <c r="AN44">
        <f t="shared" si="35"/>
        <v>2.0853679418876823</v>
      </c>
    </row>
    <row r="45" spans="1:40" x14ac:dyDescent="0.35">
      <c r="A45">
        <v>2002</v>
      </c>
      <c r="B45">
        <f>INDEX(p, MATCH($B$1, 'p2'!$B$5:$B$271, 0), MATCH(A45, 'p2'!$A$5:$BQ$5, 0))</f>
        <v>9.8436178498593812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3.6834096249459949E-2</v>
      </c>
      <c r="G45">
        <f t="shared" si="11"/>
        <v>19261806945.235645</v>
      </c>
      <c r="H45">
        <f t="shared" si="0"/>
        <v>-133515485.35544968</v>
      </c>
      <c r="I45" s="4">
        <f t="shared" si="24"/>
        <v>-6.8839013031752232E-3</v>
      </c>
      <c r="J45">
        <f>INDEX(PQ, MATCH($B$1, PQ!$B$5:$B$271, 0), MATCH(A45, PQ!$A$5:$BQ$5, 0))</f>
        <v>189605866666.66699</v>
      </c>
      <c r="K45">
        <f t="shared" si="1"/>
        <v>5468266666.6669922</v>
      </c>
      <c r="L45" s="4">
        <f t="shared" si="25"/>
        <v>2.9696632663111674E-2</v>
      </c>
      <c r="M45" s="20">
        <f t="shared" si="12"/>
        <v>3.6580533966286896E-2</v>
      </c>
      <c r="N45" t="str">
        <f t="shared" si="13"/>
        <v>inflation</v>
      </c>
      <c r="O45">
        <f t="shared" si="26"/>
        <v>1</v>
      </c>
      <c r="P45" s="22">
        <f t="shared" si="27"/>
        <v>-2.5356228317305329E-4</v>
      </c>
      <c r="Q45">
        <f t="shared" si="14"/>
        <v>5468266666.6669922</v>
      </c>
      <c r="R45" s="4">
        <f t="shared" si="15"/>
        <v>2.9696632663111674E-2</v>
      </c>
      <c r="S45">
        <f>INDEX(m, MATCH($B$1, 'M stock'!$B$5:$B$271, 0), MATCH(A45, 'M stock'!$A$5:$BQ$5, 0))</f>
        <v>101719959466.66678</v>
      </c>
      <c r="T45" s="4">
        <f t="shared" si="16"/>
        <v>0.1519838562135129</v>
      </c>
      <c r="U45" s="15">
        <f t="shared" si="17"/>
        <v>189605866666.66699</v>
      </c>
      <c r="V45" s="4">
        <f t="shared" si="28"/>
        <v>2.9696632663111674E-2</v>
      </c>
      <c r="W45">
        <f t="shared" si="3"/>
        <v>10333594925.98749</v>
      </c>
      <c r="X45" s="4">
        <f t="shared" si="29"/>
        <v>0.11105900199519318</v>
      </c>
      <c r="Y45">
        <f t="shared" si="4"/>
        <v>1.8639986455047701</v>
      </c>
      <c r="Z45" s="10">
        <f t="shared" si="30"/>
        <v>-0.10615359138135014</v>
      </c>
      <c r="AA45">
        <f t="shared" si="18"/>
        <v>19261806945.235645</v>
      </c>
      <c r="AB45">
        <f t="shared" si="31"/>
        <v>-133515485.35544968</v>
      </c>
      <c r="AC45" s="4">
        <f t="shared" si="36"/>
        <v>-6.8839013031752232E-3</v>
      </c>
      <c r="AD45">
        <f t="shared" si="5"/>
        <v>170344059721.43134</v>
      </c>
      <c r="AE45">
        <f t="shared" si="19"/>
        <v>189605866666.66699</v>
      </c>
      <c r="AF45" s="4">
        <f t="shared" si="32"/>
        <v>2.9696632663111674E-2</v>
      </c>
      <c r="AG45" s="4">
        <f t="shared" si="6"/>
        <v>3.6580533966286896E-2</v>
      </c>
      <c r="AH45" s="10">
        <f t="shared" si="37"/>
        <v>-5.5226814468525981E-2</v>
      </c>
      <c r="AI45" s="10">
        <f t="shared" si="38"/>
        <v>-8.1362369332081505E-2</v>
      </c>
      <c r="AJ45" s="10">
        <f t="shared" si="39"/>
        <v>0.13585022404446181</v>
      </c>
      <c r="AK45" t="str">
        <f t="shared" si="33"/>
        <v>inflation</v>
      </c>
      <c r="AL45">
        <f t="shared" si="20"/>
        <v>1</v>
      </c>
      <c r="AM45">
        <f t="shared" si="34"/>
        <v>91386364540.679276</v>
      </c>
      <c r="AN45">
        <f t="shared" si="35"/>
        <v>1.8639986455047701</v>
      </c>
    </row>
    <row r="46" spans="1:40" x14ac:dyDescent="0.35">
      <c r="A46">
        <v>2003</v>
      </c>
      <c r="B46">
        <f>INDEX(p, MATCH($B$1, 'p2'!$B$5:$B$271, 0), MATCH(A46, 'p2'!$A$5:$BQ$5, 0))</f>
        <v>10.30068021330926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4.6432355503968285E-2</v>
      </c>
      <c r="G46">
        <f t="shared" si="11"/>
        <v>20950823524.692383</v>
      </c>
      <c r="H46">
        <f t="shared" si="0"/>
        <v>1689016579.4567375</v>
      </c>
      <c r="I46" s="4">
        <f t="shared" si="24"/>
        <v>8.7687338174392365E-2</v>
      </c>
      <c r="J46">
        <f>INDEX(PQ, MATCH($B$1, PQ!$B$5:$B$271, 0), MATCH(A46, PQ!$A$5:$BQ$5, 0))</f>
        <v>215807733333.33301</v>
      </c>
      <c r="K46">
        <f t="shared" si="1"/>
        <v>26201866666.666016</v>
      </c>
      <c r="L46" s="4">
        <f t="shared" si="25"/>
        <v>0.13819122333767084</v>
      </c>
      <c r="M46" s="20">
        <f t="shared" si="12"/>
        <v>5.0503885163278472E-2</v>
      </c>
      <c r="N46" t="str">
        <f t="shared" si="13"/>
        <v>inflation</v>
      </c>
      <c r="O46">
        <f t="shared" si="26"/>
        <v>1</v>
      </c>
      <c r="P46" s="22">
        <f t="shared" si="27"/>
        <v>4.0715296593101871E-3</v>
      </c>
      <c r="Q46">
        <f t="shared" si="14"/>
        <v>26201866666.666016</v>
      </c>
      <c r="R46" s="4">
        <f t="shared" si="15"/>
        <v>0.13819122333767084</v>
      </c>
      <c r="S46">
        <f>INDEX(m, MATCH($B$1, 'M stock'!$B$5:$B$271, 0), MATCH(A46, 'M stock'!$A$5:$BQ$5, 0))</f>
        <v>110358369066.66658</v>
      </c>
      <c r="T46" s="4">
        <f t="shared" si="16"/>
        <v>8.4923447131637658E-2</v>
      </c>
      <c r="U46" s="15">
        <f t="shared" si="17"/>
        <v>215807733333.33301</v>
      </c>
      <c r="V46" s="4">
        <f t="shared" si="28"/>
        <v>0.13819122333767084</v>
      </c>
      <c r="W46">
        <f t="shared" si="3"/>
        <v>10713697229.827133</v>
      </c>
      <c r="X46" s="4">
        <f t="shared" si="29"/>
        <v>3.6783162738820097E-2</v>
      </c>
      <c r="Y46">
        <f t="shared" si="4"/>
        <v>1.9555176028649475</v>
      </c>
      <c r="Z46" s="10">
        <f t="shared" si="30"/>
        <v>4.9098188767939824E-2</v>
      </c>
      <c r="AA46">
        <f t="shared" si="18"/>
        <v>20950823524.692383</v>
      </c>
      <c r="AB46">
        <f t="shared" si="31"/>
        <v>1689016579.4567375</v>
      </c>
      <c r="AC46" s="4">
        <f t="shared" si="36"/>
        <v>8.7687338174392365E-2</v>
      </c>
      <c r="AD46">
        <f t="shared" si="5"/>
        <v>194856909808.64063</v>
      </c>
      <c r="AE46">
        <f t="shared" si="19"/>
        <v>215807733333.33301</v>
      </c>
      <c r="AF46" s="4">
        <f t="shared" si="32"/>
        <v>0.13819122333767084</v>
      </c>
      <c r="AG46" s="4">
        <f t="shared" si="6"/>
        <v>5.0503885163278472E-2</v>
      </c>
      <c r="AH46" s="10">
        <f t="shared" si="37"/>
        <v>-3.4328660996296334E-2</v>
      </c>
      <c r="AI46" s="10">
        <f t="shared" si="38"/>
        <v>0.10140806059885074</v>
      </c>
      <c r="AJ46" s="10">
        <f t="shared" si="39"/>
        <v>8.9093034569731014E-2</v>
      </c>
      <c r="AK46" t="str">
        <f t="shared" si="33"/>
        <v>inflation</v>
      </c>
      <c r="AL46">
        <f t="shared" si="20"/>
        <v>1</v>
      </c>
      <c r="AM46">
        <f t="shared" si="34"/>
        <v>99644671836.839447</v>
      </c>
      <c r="AN46">
        <f t="shared" si="35"/>
        <v>1.9555176028649475</v>
      </c>
    </row>
    <row r="47" spans="1:40" x14ac:dyDescent="0.35">
      <c r="A47">
        <v>2004</v>
      </c>
      <c r="B47">
        <f>INDEX(p, MATCH($B$1, 'p2'!$B$5:$B$271, 0), MATCH(A47, 'p2'!$A$5:$BQ$5, 0))</f>
        <v>11.36873796482363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0.10368807975752502</v>
      </c>
      <c r="G47">
        <f t="shared" si="11"/>
        <v>22759090246.772789</v>
      </c>
      <c r="H47">
        <f t="shared" si="0"/>
        <v>1808266722.0804062</v>
      </c>
      <c r="I47" s="4">
        <f t="shared" si="24"/>
        <v>8.6310054588031121E-2</v>
      </c>
      <c r="J47">
        <f>INDEX(PQ, MATCH($B$1, PQ!$B$5:$B$271, 0), MATCH(A47, PQ!$A$5:$BQ$5, 0))</f>
        <v>258742133333.33301</v>
      </c>
      <c r="K47">
        <f t="shared" si="1"/>
        <v>42934400000</v>
      </c>
      <c r="L47" s="4">
        <f t="shared" si="25"/>
        <v>0.19894745816955617</v>
      </c>
      <c r="M47" s="20">
        <f t="shared" si="12"/>
        <v>0.11263740358152505</v>
      </c>
      <c r="N47" t="str">
        <f t="shared" si="13"/>
        <v>inflation</v>
      </c>
      <c r="O47">
        <f t="shared" si="26"/>
        <v>1</v>
      </c>
      <c r="P47" s="22">
        <f t="shared" si="27"/>
        <v>8.94932382400003E-3</v>
      </c>
      <c r="Q47">
        <f t="shared" si="14"/>
        <v>42934400000</v>
      </c>
      <c r="R47" s="4">
        <f t="shared" si="15"/>
        <v>0.19894745816955617</v>
      </c>
      <c r="S47">
        <f>INDEX(m, MATCH($B$1, 'M stock'!$B$5:$B$271, 0), MATCH(A47, 'M stock'!$A$5:$BQ$5, 0))</f>
        <v>129397382133.33316</v>
      </c>
      <c r="T47" s="4">
        <f t="shared" si="16"/>
        <v>0.17251988433396717</v>
      </c>
      <c r="U47" s="15">
        <f t="shared" si="17"/>
        <v>258742133333.33301</v>
      </c>
      <c r="V47" s="4">
        <f t="shared" si="28"/>
        <v>0.19894745816955617</v>
      </c>
      <c r="W47">
        <f t="shared" si="3"/>
        <v>11381859845.27972</v>
      </c>
      <c r="X47" s="4">
        <f t="shared" si="29"/>
        <v>6.2365269534816602E-2</v>
      </c>
      <c r="Y47">
        <f t="shared" si="4"/>
        <v>1.9995932612200835</v>
      </c>
      <c r="Z47" s="10">
        <f t="shared" si="30"/>
        <v>2.2539126362535748E-2</v>
      </c>
      <c r="AA47">
        <f t="shared" si="18"/>
        <v>22759090246.772793</v>
      </c>
      <c r="AB47">
        <f t="shared" si="31"/>
        <v>1808266722.08041</v>
      </c>
      <c r="AC47" s="4">
        <f t="shared" si="36"/>
        <v>8.6310054588031301E-2</v>
      </c>
      <c r="AD47">
        <f t="shared" si="5"/>
        <v>235983043086.56021</v>
      </c>
      <c r="AE47">
        <f t="shared" si="19"/>
        <v>258742133333.33301</v>
      </c>
      <c r="AF47" s="4">
        <f t="shared" si="32"/>
        <v>0.19894745816955617</v>
      </c>
      <c r="AG47" s="4">
        <f t="shared" si="6"/>
        <v>0.11263740358152505</v>
      </c>
      <c r="AH47" s="10">
        <f t="shared" si="37"/>
        <v>6.5660942006576684E-2</v>
      </c>
      <c r="AI47" s="10">
        <f t="shared" si="38"/>
        <v>0.13658218863473956</v>
      </c>
      <c r="AJ47" s="10">
        <f t="shared" si="39"/>
        <v>0.17640833180702042</v>
      </c>
      <c r="AK47" t="str">
        <f t="shared" si="33"/>
        <v>inflation</v>
      </c>
      <c r="AL47">
        <f t="shared" si="20"/>
        <v>1</v>
      </c>
      <c r="AM47">
        <f t="shared" si="34"/>
        <v>118015522288.05344</v>
      </c>
      <c r="AN47">
        <f t="shared" si="35"/>
        <v>1.9995932612200835</v>
      </c>
    </row>
    <row r="48" spans="1:40" x14ac:dyDescent="0.35">
      <c r="A48">
        <v>2005</v>
      </c>
      <c r="B48">
        <f>INDEX(p, MATCH($B$1, 'p2'!$B$5:$B$271, 0), MATCH(A48, 'p2'!$A$5:$BQ$5, 0))</f>
        <v>13.611658637152159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0.19728844831048267</v>
      </c>
      <c r="G48">
        <f t="shared" si="11"/>
        <v>24130755664.677143</v>
      </c>
      <c r="H48">
        <f t="shared" si="0"/>
        <v>1371665417.9043541</v>
      </c>
      <c r="I48" s="4">
        <f t="shared" si="24"/>
        <v>6.0268903678997211E-2</v>
      </c>
      <c r="J48">
        <f>INDEX(PQ, MATCH($B$1, PQ!$B$5:$B$271, 0), MATCH(A48, PQ!$A$5:$BQ$5, 0))</f>
        <v>328459608764.11102</v>
      </c>
      <c r="K48">
        <f t="shared" si="1"/>
        <v>69717475430.778015</v>
      </c>
      <c r="L48" s="4">
        <f t="shared" si="25"/>
        <v>0.26944771047768318</v>
      </c>
      <c r="M48" s="20">
        <f t="shared" si="12"/>
        <v>0.20917880679868597</v>
      </c>
      <c r="N48" t="str">
        <f t="shared" si="13"/>
        <v>inflation</v>
      </c>
      <c r="O48">
        <f t="shared" si="26"/>
        <v>1</v>
      </c>
      <c r="P48" s="22">
        <f t="shared" si="27"/>
        <v>1.1890358488203301E-2</v>
      </c>
      <c r="Q48">
        <f t="shared" si="14"/>
        <v>69717475430.778015</v>
      </c>
      <c r="R48" s="4">
        <f t="shared" si="15"/>
        <v>0.26944771047768318</v>
      </c>
      <c r="S48">
        <f>INDEX(m, MATCH($B$1, 'M stock'!$B$5:$B$271, 0), MATCH(A48, 'M stock'!$A$5:$BQ$5, 0))</f>
        <v>146644308398.4949</v>
      </c>
      <c r="T48" s="4">
        <f t="shared" si="16"/>
        <v>0.13328651616297948</v>
      </c>
      <c r="U48" s="15">
        <f t="shared" si="17"/>
        <v>328459608764.11102</v>
      </c>
      <c r="V48" s="4">
        <f t="shared" si="28"/>
        <v>0.26944771047768318</v>
      </c>
      <c r="W48">
        <f t="shared" si="3"/>
        <v>10773434179.302629</v>
      </c>
      <c r="X48" s="4">
        <f t="shared" si="29"/>
        <v>-5.3455733443196179E-2</v>
      </c>
      <c r="Y48">
        <f t="shared" si="4"/>
        <v>2.2398387796377794</v>
      </c>
      <c r="Z48" s="10">
        <f t="shared" si="30"/>
        <v>0.12014719347028921</v>
      </c>
      <c r="AA48">
        <f t="shared" si="18"/>
        <v>24130755664.677143</v>
      </c>
      <c r="AB48">
        <f t="shared" si="31"/>
        <v>1371665417.9043503</v>
      </c>
      <c r="AC48" s="4">
        <f t="shared" si="36"/>
        <v>6.0268903678997031E-2</v>
      </c>
      <c r="AD48">
        <f t="shared" si="5"/>
        <v>304328853099.4339</v>
      </c>
      <c r="AE48">
        <f t="shared" si="19"/>
        <v>328459608764.11102</v>
      </c>
      <c r="AF48" s="4">
        <f t="shared" si="32"/>
        <v>0.26944771047768318</v>
      </c>
      <c r="AG48" s="4">
        <f t="shared" si="6"/>
        <v>0.20917880679868597</v>
      </c>
      <c r="AH48" s="10">
        <f t="shared" si="37"/>
        <v>6.4688616757135581E-2</v>
      </c>
      <c r="AI48" s="10">
        <f t="shared" si="38"/>
        <v>0.32290344392087933</v>
      </c>
      <c r="AJ48" s="10">
        <f t="shared" si="39"/>
        <v>0.14930051700739397</v>
      </c>
      <c r="AK48" t="str">
        <f t="shared" si="33"/>
        <v>inflation</v>
      </c>
      <c r="AL48">
        <f t="shared" si="20"/>
        <v>1</v>
      </c>
      <c r="AM48">
        <f t="shared" si="34"/>
        <v>135870874219.19229</v>
      </c>
      <c r="AN48">
        <f t="shared" si="35"/>
        <v>2.2398387796377794</v>
      </c>
    </row>
    <row r="49" spans="1:40" x14ac:dyDescent="0.35">
      <c r="A49">
        <v>2006</v>
      </c>
      <c r="B49">
        <f>INDEX(p, MATCH($B$1, 'p2'!$B$5:$B$271, 0), MATCH(A49, 'p2'!$A$5:$BQ$5, 0))</f>
        <v>15.109667145491999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0.11005334090961705</v>
      </c>
      <c r="G49">
        <f t="shared" si="11"/>
        <v>24944304191.624565</v>
      </c>
      <c r="H49">
        <f t="shared" si="0"/>
        <v>813548526.94742203</v>
      </c>
      <c r="I49" s="4">
        <f t="shared" si="24"/>
        <v>3.371417531438118E-2</v>
      </c>
      <c r="J49">
        <f>INDEX(PQ, MATCH($B$1, PQ!$B$5:$B$271, 0), MATCH(A49, PQ!$A$5:$BQ$5, 0))</f>
        <v>376900133511.34802</v>
      </c>
      <c r="K49">
        <f t="shared" si="1"/>
        <v>48440524747.237</v>
      </c>
      <c r="L49" s="4">
        <f t="shared" si="25"/>
        <v>0.14747787385335834</v>
      </c>
      <c r="M49" s="20">
        <f t="shared" si="12"/>
        <v>0.11376369853897716</v>
      </c>
      <c r="N49" t="str">
        <f t="shared" si="13"/>
        <v>inflation</v>
      </c>
      <c r="O49">
        <f t="shared" si="26"/>
        <v>1</v>
      </c>
      <c r="P49" s="22">
        <f t="shared" si="27"/>
        <v>3.710357629360117E-3</v>
      </c>
      <c r="Q49">
        <f t="shared" si="14"/>
        <v>48440524747.237</v>
      </c>
      <c r="R49" s="4">
        <f t="shared" si="15"/>
        <v>0.14747787385335834</v>
      </c>
      <c r="S49">
        <f>INDEX(m, MATCH($B$1, 'M stock'!$B$5:$B$271, 0), MATCH(A49, 'M stock'!$A$5:$BQ$5, 0))</f>
        <v>176671064085.4472</v>
      </c>
      <c r="T49" s="4">
        <f t="shared" si="16"/>
        <v>0.2047590937205476</v>
      </c>
      <c r="U49" s="15">
        <f t="shared" si="17"/>
        <v>376900133511.34796</v>
      </c>
      <c r="V49" s="4">
        <f t="shared" si="28"/>
        <v>0.14747787385335814</v>
      </c>
      <c r="W49">
        <f t="shared" si="3"/>
        <v>11692584779.28532</v>
      </c>
      <c r="X49" s="4">
        <f t="shared" si="29"/>
        <v>8.5316398159141854E-2</v>
      </c>
      <c r="Y49">
        <f t="shared" si="4"/>
        <v>2.1333438809711347</v>
      </c>
      <c r="Z49" s="10">
        <f t="shared" si="30"/>
        <v>-4.7545787507021736E-2</v>
      </c>
      <c r="AA49">
        <f t="shared" si="18"/>
        <v>24944304191.624565</v>
      </c>
      <c r="AB49">
        <f t="shared" si="31"/>
        <v>813548526.94742203</v>
      </c>
      <c r="AC49" s="4">
        <f t="shared" si="36"/>
        <v>3.371417531438118E-2</v>
      </c>
      <c r="AD49">
        <f t="shared" si="5"/>
        <v>351955829319.72345</v>
      </c>
      <c r="AE49">
        <f t="shared" si="19"/>
        <v>376900133511.34802</v>
      </c>
      <c r="AF49" s="4">
        <f t="shared" si="32"/>
        <v>0.14747787385335834</v>
      </c>
      <c r="AG49" s="4">
        <f t="shared" si="6"/>
        <v>0.11376369853897716</v>
      </c>
      <c r="AH49" s="10">
        <f t="shared" si="37"/>
        <v>-5.3134395032258613E-2</v>
      </c>
      <c r="AI49" s="10">
        <f t="shared" si="38"/>
        <v>6.2161475694216484E-2</v>
      </c>
      <c r="AJ49" s="10">
        <f t="shared" si="39"/>
        <v>0.19502366136038007</v>
      </c>
      <c r="AK49" t="str">
        <f t="shared" si="33"/>
        <v>inflation</v>
      </c>
      <c r="AL49">
        <f t="shared" si="20"/>
        <v>1</v>
      </c>
      <c r="AM49">
        <f t="shared" si="34"/>
        <v>164978479306.1619</v>
      </c>
      <c r="AN49">
        <f t="shared" si="35"/>
        <v>2.1333438809711347</v>
      </c>
    </row>
    <row r="50" spans="1:40" x14ac:dyDescent="0.35">
      <c r="A50">
        <v>2007</v>
      </c>
      <c r="B50">
        <f>INDEX(p, MATCH($B$1, 'p2'!$B$5:$B$271, 0), MATCH(A50, 'p2'!$A$5:$BQ$5, 0))</f>
        <v>16.325473622719645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8.0465470583869533E-2</v>
      </c>
      <c r="G50">
        <f t="shared" si="11"/>
        <v>25479475774.242184</v>
      </c>
      <c r="H50">
        <f t="shared" si="0"/>
        <v>535171582.61761856</v>
      </c>
      <c r="I50" s="4">
        <f t="shared" si="24"/>
        <v>2.145466069153016E-2</v>
      </c>
      <c r="J50">
        <f>INDEX(PQ, MATCH($B$1, PQ!$B$5:$B$271, 0), MATCH(A50, PQ!$A$5:$BQ$5, 0))</f>
        <v>415964509673.11499</v>
      </c>
      <c r="K50">
        <f t="shared" si="1"/>
        <v>39064376161.766968</v>
      </c>
      <c r="L50" s="4">
        <f t="shared" si="25"/>
        <v>0.10364649064416101</v>
      </c>
      <c r="M50" s="20">
        <f t="shared" si="12"/>
        <v>8.2191829952630857E-2</v>
      </c>
      <c r="N50" t="str">
        <f t="shared" si="13"/>
        <v>inflation</v>
      </c>
      <c r="O50">
        <f t="shared" si="26"/>
        <v>1</v>
      </c>
      <c r="P50" s="22">
        <f t="shared" si="27"/>
        <v>1.7263593687613238E-3</v>
      </c>
      <c r="Q50">
        <f t="shared" si="14"/>
        <v>39064376161.766968</v>
      </c>
      <c r="R50" s="4">
        <f t="shared" si="15"/>
        <v>0.10364649064416101</v>
      </c>
      <c r="S50">
        <f>INDEX(m, MATCH($B$1, 'M stock'!$B$5:$B$271, 0), MATCH(A50, 'M stock'!$A$5:$BQ$5, 0))</f>
        <v>212113447098.065</v>
      </c>
      <c r="T50" s="4">
        <f t="shared" si="16"/>
        <v>0.20061226888561695</v>
      </c>
      <c r="U50" s="15">
        <f t="shared" si="17"/>
        <v>415964509673.11499</v>
      </c>
      <c r="V50" s="4">
        <f t="shared" si="28"/>
        <v>0.10364649064416119</v>
      </c>
      <c r="W50">
        <f t="shared" si="3"/>
        <v>12992789795.872961</v>
      </c>
      <c r="X50" s="4">
        <f t="shared" si="29"/>
        <v>0.11119910961784042</v>
      </c>
      <c r="Y50">
        <f t="shared" si="4"/>
        <v>1.9610473327549331</v>
      </c>
      <c r="Z50" s="10">
        <f t="shared" si="30"/>
        <v>-8.0763607664493919E-2</v>
      </c>
      <c r="AA50">
        <f t="shared" si="18"/>
        <v>25479475774.242184</v>
      </c>
      <c r="AB50">
        <f t="shared" si="31"/>
        <v>535171582.61761856</v>
      </c>
      <c r="AC50" s="4">
        <f t="shared" si="36"/>
        <v>2.145466069153016E-2</v>
      </c>
      <c r="AD50">
        <f t="shared" si="5"/>
        <v>390485033898.8728</v>
      </c>
      <c r="AE50">
        <f t="shared" si="19"/>
        <v>415964509673.11499</v>
      </c>
      <c r="AF50" s="4">
        <f t="shared" si="32"/>
        <v>0.10364649064416101</v>
      </c>
      <c r="AG50" s="4">
        <f t="shared" si="6"/>
        <v>8.2191829952630857E-2</v>
      </c>
      <c r="AH50" s="10">
        <f t="shared" si="37"/>
        <v>-7.5163807119437959E-2</v>
      </c>
      <c r="AI50" s="10">
        <f t="shared" si="38"/>
        <v>-7.5526189736794119E-3</v>
      </c>
      <c r="AJ50" s="10">
        <f t="shared" si="39"/>
        <v>0.18441009830865493</v>
      </c>
      <c r="AK50" t="str">
        <f t="shared" si="33"/>
        <v>inflation</v>
      </c>
      <c r="AL50">
        <f t="shared" si="20"/>
        <v>1</v>
      </c>
      <c r="AM50">
        <f t="shared" si="34"/>
        <v>199120657302.19205</v>
      </c>
      <c r="AN50">
        <f t="shared" si="35"/>
        <v>1.9610473327549331</v>
      </c>
    </row>
    <row r="51" spans="1:40" x14ac:dyDescent="0.35">
      <c r="A51">
        <v>2008</v>
      </c>
      <c r="B51">
        <f>INDEX(p, MATCH($B$1, 'p2'!$B$5:$B$271, 0), MATCH(A51, 'p2'!$A$5:$BQ$5, 0))</f>
        <v>19.215553736570687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0.17702886792999431</v>
      </c>
      <c r="G51">
        <f t="shared" si="11"/>
        <v>27050836375.885036</v>
      </c>
      <c r="H51">
        <f t="shared" si="0"/>
        <v>1571360601.6428528</v>
      </c>
      <c r="I51" s="4">
        <f t="shared" si="24"/>
        <v>6.1671622115215541E-2</v>
      </c>
      <c r="J51">
        <f>INDEX(PQ, MATCH($B$1, PQ!$B$5:$B$271, 0), MATCH(A51, PQ!$A$5:$BQ$5, 0))</f>
        <v>519796800000</v>
      </c>
      <c r="K51">
        <f t="shared" si="1"/>
        <v>103832290326.88501</v>
      </c>
      <c r="L51" s="4">
        <f t="shared" si="25"/>
        <v>0.24961814749167288</v>
      </c>
      <c r="M51" s="20">
        <f t="shared" si="12"/>
        <v>0.18794652537645734</v>
      </c>
      <c r="N51" t="str">
        <f t="shared" si="13"/>
        <v>inflation</v>
      </c>
      <c r="O51">
        <f t="shared" si="26"/>
        <v>1</v>
      </c>
      <c r="P51" s="22">
        <f t="shared" si="27"/>
        <v>1.091765744646303E-2</v>
      </c>
      <c r="Q51">
        <f t="shared" si="14"/>
        <v>103832290326.88501</v>
      </c>
      <c r="R51" s="4">
        <f t="shared" si="15"/>
        <v>0.24961814749167288</v>
      </c>
      <c r="S51">
        <f>INDEX(m, MATCH($B$1, 'M stock'!$B$5:$B$271, 0), MATCH(A51, 'M stock'!$A$5:$BQ$5, 0))</f>
        <v>250041515733.3334</v>
      </c>
      <c r="T51" s="4">
        <f t="shared" si="16"/>
        <v>0.17881029776359897</v>
      </c>
      <c r="U51" s="15">
        <f t="shared" si="17"/>
        <v>519796800000</v>
      </c>
      <c r="V51" s="4">
        <f t="shared" si="28"/>
        <v>0.24961814749167288</v>
      </c>
      <c r="W51">
        <f t="shared" si="3"/>
        <v>13012454346.161203</v>
      </c>
      <c r="X51" s="4">
        <f t="shared" si="29"/>
        <v>1.5134971470475572E-3</v>
      </c>
      <c r="Y51">
        <f t="shared" si="4"/>
        <v>2.0788419814026313</v>
      </c>
      <c r="Z51" s="10">
        <f t="shared" si="30"/>
        <v>6.006721341203785E-2</v>
      </c>
      <c r="AA51">
        <f t="shared" si="18"/>
        <v>27050836375.885036</v>
      </c>
      <c r="AB51">
        <f t="shared" si="31"/>
        <v>1571360601.6428528</v>
      </c>
      <c r="AC51" s="4">
        <f t="shared" si="36"/>
        <v>6.1671622115215541E-2</v>
      </c>
      <c r="AD51">
        <f t="shared" si="5"/>
        <v>492745963624.11499</v>
      </c>
      <c r="AE51">
        <f t="shared" si="19"/>
        <v>519796800000</v>
      </c>
      <c r="AF51" s="4">
        <f t="shared" si="32"/>
        <v>0.24961814749167288</v>
      </c>
      <c r="AG51" s="4">
        <f t="shared" si="6"/>
        <v>0.18794652537645734</v>
      </c>
      <c r="AH51" s="10">
        <f t="shared" si="37"/>
        <v>0.14151573022951652</v>
      </c>
      <c r="AI51" s="10">
        <f t="shared" si="38"/>
        <v>0.24810465034462531</v>
      </c>
      <c r="AJ51" s="10">
        <f t="shared" si="39"/>
        <v>0.18955093407963503</v>
      </c>
      <c r="AK51" t="str">
        <f t="shared" si="33"/>
        <v>inflation</v>
      </c>
      <c r="AL51">
        <f t="shared" si="20"/>
        <v>1</v>
      </c>
      <c r="AM51">
        <f t="shared" si="34"/>
        <v>237029061387.17221</v>
      </c>
      <c r="AN51">
        <f t="shared" si="35"/>
        <v>2.0788419814026313</v>
      </c>
    </row>
    <row r="52" spans="1:40" x14ac:dyDescent="0.35">
      <c r="A52">
        <v>2009</v>
      </c>
      <c r="B52">
        <f>INDEX(p, MATCH($B$1, 'p2'!$B$5:$B$271, 0), MATCH(A52, 'p2'!$A$5:$BQ$5, 0))</f>
        <v>16.033680951219829</v>
      </c>
      <c r="C52" t="str">
        <f t="shared" si="10"/>
        <v>deflation</v>
      </c>
      <c r="D52" t="str">
        <f t="shared" si="21"/>
        <v>contractive</v>
      </c>
      <c r="E52" t="str">
        <f t="shared" si="22"/>
        <v>recession</v>
      </c>
      <c r="F52" s="4">
        <f t="shared" si="23"/>
        <v>-0.16558839932336566</v>
      </c>
      <c r="G52">
        <f t="shared" si="11"/>
        <v>26762280475.215618</v>
      </c>
      <c r="H52">
        <f t="shared" si="0"/>
        <v>-288555900.66941833</v>
      </c>
      <c r="I52" s="4">
        <f t="shared" si="24"/>
        <v>-1.0667171124019542E-2</v>
      </c>
      <c r="J52">
        <f>INDEX(PQ, MATCH($B$1, PQ!$B$5:$B$271, 0), MATCH(A52, PQ!$A$5:$BQ$5, 0))</f>
        <v>429097866666.66699</v>
      </c>
      <c r="K52">
        <f t="shared" si="1"/>
        <v>-90698933333.333008</v>
      </c>
      <c r="L52" s="4">
        <f t="shared" si="25"/>
        <v>-0.17448921065565046</v>
      </c>
      <c r="M52" s="20">
        <f t="shared" si="12"/>
        <v>-0.16382203953163091</v>
      </c>
      <c r="N52" t="str">
        <f t="shared" si="13"/>
        <v>deflation</v>
      </c>
      <c r="O52">
        <f t="shared" si="26"/>
        <v>1</v>
      </c>
      <c r="P52" s="22">
        <f t="shared" si="27"/>
        <v>1.7663597917347562E-3</v>
      </c>
      <c r="Q52">
        <f t="shared" si="14"/>
        <v>-90698933333.333008</v>
      </c>
      <c r="R52" s="4">
        <f t="shared" si="15"/>
        <v>-0.17448921065565046</v>
      </c>
      <c r="S52">
        <f>INDEX(m, MATCH($B$1, 'M stock'!$B$5:$B$271, 0), MATCH(A52, 'M stock'!$A$5:$BQ$5, 0))</f>
        <v>277071608000.00024</v>
      </c>
      <c r="T52" s="4">
        <f t="shared" si="16"/>
        <v>0.10810241726215634</v>
      </c>
      <c r="U52" s="15">
        <f t="shared" si="17"/>
        <v>429097866666.66705</v>
      </c>
      <c r="V52" s="4">
        <f t="shared" si="28"/>
        <v>-0.17448921065565035</v>
      </c>
      <c r="W52">
        <f t="shared" si="3"/>
        <v>17280598812.14743</v>
      </c>
      <c r="X52" s="4">
        <f t="shared" si="29"/>
        <v>0.32800456796571736</v>
      </c>
      <c r="Y52">
        <f t="shared" si="4"/>
        <v>1.5486894155776028</v>
      </c>
      <c r="Z52" s="10">
        <f t="shared" si="30"/>
        <v>-0.25502302270580723</v>
      </c>
      <c r="AA52">
        <f t="shared" si="18"/>
        <v>26762280475.215622</v>
      </c>
      <c r="AB52">
        <f t="shared" si="31"/>
        <v>-288555900.66941452</v>
      </c>
      <c r="AC52" s="4">
        <f t="shared" si="36"/>
        <v>-1.0667171124019402E-2</v>
      </c>
      <c r="AD52">
        <f t="shared" si="5"/>
        <v>402335586191.45135</v>
      </c>
      <c r="AE52">
        <f t="shared" si="19"/>
        <v>429097866666.66699</v>
      </c>
      <c r="AF52" s="4">
        <f t="shared" si="32"/>
        <v>-0.17448921065565046</v>
      </c>
      <c r="AG52" s="4">
        <f t="shared" si="6"/>
        <v>-0.16382203953163091</v>
      </c>
      <c r="AH52" s="10">
        <f t="shared" si="37"/>
        <v>-0.22621256153756439</v>
      </c>
      <c r="AI52" s="10">
        <f t="shared" si="38"/>
        <v>-0.50249377862136779</v>
      </c>
      <c r="AJ52" s="10">
        <f t="shared" si="39"/>
        <v>8.0533812050156778E-2</v>
      </c>
      <c r="AK52" t="str">
        <f t="shared" si="33"/>
        <v>deflation</v>
      </c>
      <c r="AL52">
        <f t="shared" si="20"/>
        <v>1</v>
      </c>
      <c r="AM52">
        <f t="shared" si="34"/>
        <v>259791009187.85278</v>
      </c>
      <c r="AN52">
        <f t="shared" si="35"/>
        <v>1.5486894155776028</v>
      </c>
    </row>
    <row r="53" spans="1:40" x14ac:dyDescent="0.35">
      <c r="A53">
        <v>2010</v>
      </c>
      <c r="B53">
        <f>INDEX(p, MATCH($B$1, 'p2'!$B$5:$B$271, 0), MATCH(A53, 'p2'!$A$5:$BQ$5, 0))</f>
        <v>18.790083497777747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0.17191327150289926</v>
      </c>
      <c r="G53">
        <f t="shared" si="11"/>
        <v>28110969636.145401</v>
      </c>
      <c r="H53">
        <f t="shared" si="0"/>
        <v>1348689160.9297829</v>
      </c>
      <c r="I53" s="4">
        <f t="shared" si="24"/>
        <v>5.0395150823518031E-2</v>
      </c>
      <c r="J53">
        <f>INDEX(PQ, MATCH($B$1, PQ!$B$5:$B$271, 0), MATCH(A53, PQ!$A$5:$BQ$5, 0))</f>
        <v>528207466666.66699</v>
      </c>
      <c r="K53">
        <f t="shared" si="1"/>
        <v>99109600000</v>
      </c>
      <c r="L53" s="4">
        <f t="shared" si="25"/>
        <v>0.23097201757237026</v>
      </c>
      <c r="M53" s="20">
        <f t="shared" si="12"/>
        <v>0.18057686674885223</v>
      </c>
      <c r="N53" t="str">
        <f t="shared" si="13"/>
        <v>inflation</v>
      </c>
      <c r="O53">
        <f t="shared" si="26"/>
        <v>1</v>
      </c>
      <c r="P53" s="22">
        <f t="shared" si="27"/>
        <v>8.6635952459529764E-3</v>
      </c>
      <c r="Q53">
        <f t="shared" si="14"/>
        <v>99109600000</v>
      </c>
      <c r="R53" s="4">
        <f t="shared" si="15"/>
        <v>0.23097201757237026</v>
      </c>
      <c r="S53">
        <f>INDEX(m, MATCH($B$1, 'M stock'!$B$5:$B$271, 0), MATCH(A53, 'M stock'!$A$5:$BQ$5, 0))</f>
        <v>291402680000.00037</v>
      </c>
      <c r="T53" s="4">
        <f t="shared" si="16"/>
        <v>5.1723350881913925E-2</v>
      </c>
      <c r="U53" s="15">
        <f t="shared" si="17"/>
        <v>528207466666.66699</v>
      </c>
      <c r="V53" s="4">
        <f t="shared" si="28"/>
        <v>0.2309720175723701</v>
      </c>
      <c r="W53">
        <f t="shared" si="3"/>
        <v>15508322782.837223</v>
      </c>
      <c r="X53" s="4">
        <f t="shared" si="29"/>
        <v>-0.10255871619821313</v>
      </c>
      <c r="Y53">
        <f t="shared" si="4"/>
        <v>1.8126376417219854</v>
      </c>
      <c r="Z53" s="10">
        <f t="shared" si="30"/>
        <v>0.17043328603491481</v>
      </c>
      <c r="AA53">
        <f t="shared" si="18"/>
        <v>28110969636.145401</v>
      </c>
      <c r="AB53">
        <f t="shared" si="31"/>
        <v>1348689160.9297791</v>
      </c>
      <c r="AC53" s="4">
        <f t="shared" si="36"/>
        <v>5.0395150823517879E-2</v>
      </c>
      <c r="AD53">
        <f t="shared" si="5"/>
        <v>500096497030.52161</v>
      </c>
      <c r="AE53">
        <f t="shared" si="19"/>
        <v>528207466666.66699</v>
      </c>
      <c r="AF53" s="4">
        <f t="shared" si="32"/>
        <v>0.23097201757237026</v>
      </c>
      <c r="AG53" s="4">
        <f t="shared" si="6"/>
        <v>0.18057686674885223</v>
      </c>
      <c r="AH53" s="10">
        <f t="shared" si="37"/>
        <v>9.836753775084045E-2</v>
      </c>
      <c r="AI53" s="10">
        <f t="shared" si="38"/>
        <v>0.3335307337705834</v>
      </c>
      <c r="AJ53" s="10">
        <f t="shared" si="39"/>
        <v>6.0538731537455454E-2</v>
      </c>
      <c r="AK53" t="str">
        <f t="shared" si="33"/>
        <v>inflation</v>
      </c>
      <c r="AL53">
        <f t="shared" si="20"/>
        <v>1</v>
      </c>
      <c r="AM53">
        <f t="shared" si="34"/>
        <v>275894357217.16315</v>
      </c>
      <c r="AN53">
        <f t="shared" si="35"/>
        <v>1.8126376417219854</v>
      </c>
    </row>
    <row r="54" spans="1:40" x14ac:dyDescent="0.35">
      <c r="A54">
        <v>2011</v>
      </c>
      <c r="B54">
        <f>INDEX(p, MATCH($B$1, 'p2'!$B$5:$B$271, 0), MATCH(A54, 'p2'!$A$5:$BQ$5, 0))</f>
        <v>21.665711864267561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0.1530396800434605</v>
      </c>
      <c r="G54">
        <f t="shared" si="11"/>
        <v>31416498302.213097</v>
      </c>
      <c r="H54">
        <f t="shared" si="0"/>
        <v>3305528666.0676956</v>
      </c>
      <c r="I54" s="4">
        <f t="shared" si="24"/>
        <v>0.11758856805200378</v>
      </c>
      <c r="J54">
        <f>INDEX(PQ, MATCH($B$1, PQ!$B$5:$B$271, 0), MATCH(A54, PQ!$A$5:$BQ$5, 0))</f>
        <v>680660800000</v>
      </c>
      <c r="K54">
        <f t="shared" si="1"/>
        <v>152453333333.33301</v>
      </c>
      <c r="L54" s="4">
        <f t="shared" si="25"/>
        <v>0.28862396492691178</v>
      </c>
      <c r="M54" s="20">
        <f t="shared" si="12"/>
        <v>0.17103539687490799</v>
      </c>
      <c r="N54" t="str">
        <f t="shared" si="13"/>
        <v>inflation</v>
      </c>
      <c r="O54">
        <f t="shared" si="26"/>
        <v>1</v>
      </c>
      <c r="P54" s="22">
        <f t="shared" si="27"/>
        <v>1.7995716831447489E-2</v>
      </c>
      <c r="Q54">
        <f t="shared" si="14"/>
        <v>152453333333.33301</v>
      </c>
      <c r="R54" s="4">
        <f t="shared" si="15"/>
        <v>0.28862396492691178</v>
      </c>
      <c r="S54">
        <f>INDEX(m, MATCH($B$1, 'M stock'!$B$5:$B$271, 0), MATCH(A54, 'M stock'!$A$5:$BQ$5, 0))</f>
        <v>330043980800.00012</v>
      </c>
      <c r="T54" s="4">
        <f t="shared" si="16"/>
        <v>0.13260447982152981</v>
      </c>
      <c r="U54" s="15">
        <f t="shared" si="17"/>
        <v>680660800000</v>
      </c>
      <c r="V54" s="4">
        <f t="shared" si="28"/>
        <v>0.28862396492691178</v>
      </c>
      <c r="W54">
        <f t="shared" si="3"/>
        <v>15233470419.420153</v>
      </c>
      <c r="X54" s="4">
        <f t="shared" si="29"/>
        <v>-1.7722894168881013E-2</v>
      </c>
      <c r="Y54">
        <f t="shared" si="4"/>
        <v>2.062333627021868</v>
      </c>
      <c r="Z54" s="10">
        <f t="shared" si="30"/>
        <v>0.13775284124778198</v>
      </c>
      <c r="AA54">
        <f t="shared" si="18"/>
        <v>31416498302.2131</v>
      </c>
      <c r="AB54">
        <f t="shared" si="31"/>
        <v>3305528666.0676994</v>
      </c>
      <c r="AC54" s="4">
        <f t="shared" si="36"/>
        <v>0.11758856805200392</v>
      </c>
      <c r="AD54">
        <f t="shared" si="5"/>
        <v>649244301697.78687</v>
      </c>
      <c r="AE54">
        <f t="shared" si="19"/>
        <v>680660800000</v>
      </c>
      <c r="AF54" s="4">
        <f t="shared" si="32"/>
        <v>0.28862396492691178</v>
      </c>
      <c r="AG54" s="4">
        <f t="shared" si="6"/>
        <v>0.17103539687490799</v>
      </c>
      <c r="AH54" s="10">
        <f t="shared" si="37"/>
        <v>0.12372918332411609</v>
      </c>
      <c r="AI54" s="10">
        <f t="shared" si="38"/>
        <v>0.30634685909579279</v>
      </c>
      <c r="AJ54" s="10">
        <f t="shared" si="39"/>
        <v>0.1508711236791298</v>
      </c>
      <c r="AK54" t="str">
        <f t="shared" si="33"/>
        <v>inflation</v>
      </c>
      <c r="AL54">
        <f t="shared" si="20"/>
        <v>1</v>
      </c>
      <c r="AM54">
        <f t="shared" si="34"/>
        <v>314810510380.57996</v>
      </c>
      <c r="AN54">
        <f t="shared" si="35"/>
        <v>2.062333627021868</v>
      </c>
    </row>
    <row r="55" spans="1:40" x14ac:dyDescent="0.35">
      <c r="A55">
        <v>2012</v>
      </c>
      <c r="B55">
        <f>INDEX(p, MATCH($B$1, 'p2'!$B$5:$B$271, 0), MATCH(A55, 'p2'!$A$5:$BQ$5, 0))</f>
        <v>22.630127362368913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4.4513446137531575E-2</v>
      </c>
      <c r="G55">
        <f t="shared" si="11"/>
        <v>33226562152.879646</v>
      </c>
      <c r="H55">
        <f t="shared" si="0"/>
        <v>1810063850.6665497</v>
      </c>
      <c r="I55" s="4">
        <f t="shared" si="24"/>
        <v>5.7615073241279791E-2</v>
      </c>
      <c r="J55">
        <f>INDEX(PQ, MATCH($B$1, PQ!$B$5:$B$271, 0), MATCH(A55, PQ!$A$5:$BQ$5, 0))</f>
        <v>751921333333.33301</v>
      </c>
      <c r="K55">
        <f t="shared" si="1"/>
        <v>71260533333.333008</v>
      </c>
      <c r="L55" s="4">
        <f t="shared" si="25"/>
        <v>0.10469316483824691</v>
      </c>
      <c r="M55" s="20">
        <f t="shared" si="12"/>
        <v>4.7078091596967117E-2</v>
      </c>
      <c r="N55" t="str">
        <f t="shared" si="13"/>
        <v>inflation</v>
      </c>
      <c r="O55">
        <f t="shared" si="26"/>
        <v>1</v>
      </c>
      <c r="P55" s="22">
        <f t="shared" si="27"/>
        <v>2.5646454594355425E-3</v>
      </c>
      <c r="Q55">
        <f t="shared" si="14"/>
        <v>71260533333.333008</v>
      </c>
      <c r="R55" s="4">
        <f t="shared" si="15"/>
        <v>0.10469316483824691</v>
      </c>
      <c r="S55">
        <f>INDEX(m, MATCH($B$1, 'M stock'!$B$5:$B$271, 0), MATCH(A55, 'M stock'!$A$5:$BQ$5, 0))</f>
        <v>384466510933.33344</v>
      </c>
      <c r="T55" s="4">
        <f t="shared" si="16"/>
        <v>0.16489478160279569</v>
      </c>
      <c r="U55" s="15">
        <f t="shared" si="17"/>
        <v>751921333333.33301</v>
      </c>
      <c r="V55" s="4">
        <f t="shared" si="28"/>
        <v>0.10469316483824691</v>
      </c>
      <c r="W55">
        <f t="shared" si="3"/>
        <v>16989144814.653294</v>
      </c>
      <c r="X55" s="4">
        <f t="shared" si="29"/>
        <v>0.11525111132883724</v>
      </c>
      <c r="Y55">
        <f t="shared" si="4"/>
        <v>1.9557524828572554</v>
      </c>
      <c r="Z55" s="10">
        <f t="shared" si="30"/>
        <v>-5.1679875054222918E-2</v>
      </c>
      <c r="AA55">
        <f t="shared" si="18"/>
        <v>33226562152.879646</v>
      </c>
      <c r="AB55">
        <f t="shared" si="31"/>
        <v>1810063850.6665459</v>
      </c>
      <c r="AC55" s="4">
        <f t="shared" si="36"/>
        <v>5.7615073241279659E-2</v>
      </c>
      <c r="AD55">
        <f t="shared" si="5"/>
        <v>718694771180.45337</v>
      </c>
      <c r="AE55">
        <f t="shared" si="19"/>
        <v>751921333333.33301</v>
      </c>
      <c r="AF55" s="4">
        <f t="shared" si="32"/>
        <v>0.10469316483824691</v>
      </c>
      <c r="AG55" s="4">
        <f t="shared" si="6"/>
        <v>4.7078091596967117E-2</v>
      </c>
      <c r="AH55" s="10">
        <f t="shared" si="37"/>
        <v>2.1173292616568265E-2</v>
      </c>
      <c r="AI55" s="10">
        <f t="shared" si="38"/>
        <v>-1.0557946490590331E-2</v>
      </c>
      <c r="AJ55" s="10">
        <f t="shared" si="39"/>
        <v>0.15637303989246981</v>
      </c>
      <c r="AK55" t="str">
        <f t="shared" si="33"/>
        <v>inflation</v>
      </c>
      <c r="AL55">
        <f t="shared" si="20"/>
        <v>1</v>
      </c>
      <c r="AM55">
        <f t="shared" si="34"/>
        <v>367477366118.68011</v>
      </c>
      <c r="AN55">
        <f t="shared" si="35"/>
        <v>1.9557524828572554</v>
      </c>
    </row>
    <row r="56" spans="1:40" x14ac:dyDescent="0.35">
      <c r="A56">
        <v>2013</v>
      </c>
      <c r="B56">
        <f>INDEX(p, MATCH($B$1, 'p2'!$B$5:$B$271, 0), MATCH(A56, 'p2'!$A$5:$BQ$5, 0))</f>
        <v>22.503978962065023</v>
      </c>
      <c r="C56" t="str">
        <f t="shared" si="10"/>
        <v>deflation</v>
      </c>
      <c r="D56" t="str">
        <f t="shared" si="21"/>
        <v>expansive</v>
      </c>
      <c r="E56" t="str">
        <f t="shared" si="22"/>
        <v>deflationary growth</v>
      </c>
      <c r="F56" s="4">
        <f t="shared" si="23"/>
        <v>-5.5743566213268102E-3</v>
      </c>
      <c r="G56">
        <f t="shared" si="11"/>
        <v>34205316963.320618</v>
      </c>
      <c r="H56">
        <f t="shared" si="0"/>
        <v>978754810.44097137</v>
      </c>
      <c r="I56" s="4">
        <f t="shared" si="24"/>
        <v>2.9456999070129369E-2</v>
      </c>
      <c r="J56">
        <f>INDEX(PQ, MATCH($B$1, PQ!$B$5:$B$271, 0), MATCH(A56, PQ!$A$5:$BQ$5, 0))</f>
        <v>769755733333.33301</v>
      </c>
      <c r="K56">
        <f t="shared" si="1"/>
        <v>17834400000</v>
      </c>
      <c r="L56" s="4">
        <f t="shared" si="25"/>
        <v>2.3718438630991549E-2</v>
      </c>
      <c r="M56" s="20">
        <f t="shared" si="12"/>
        <v>-5.73856043913782E-3</v>
      </c>
      <c r="N56" t="str">
        <f t="shared" si="13"/>
        <v>deflation</v>
      </c>
      <c r="O56">
        <f t="shared" si="26"/>
        <v>1</v>
      </c>
      <c r="P56" s="22">
        <f t="shared" si="27"/>
        <v>-1.642038178110098E-4</v>
      </c>
      <c r="Q56">
        <f t="shared" si="14"/>
        <v>17834400000</v>
      </c>
      <c r="R56" s="4">
        <f t="shared" si="15"/>
        <v>2.3718438630991549E-2</v>
      </c>
      <c r="S56">
        <f>INDEX(m, MATCH($B$1, 'M stock'!$B$5:$B$271, 0), MATCH(A56, 'M stock'!$A$5:$BQ$5, 0))</f>
        <v>416577104800.00006</v>
      </c>
      <c r="T56" s="4">
        <f t="shared" si="16"/>
        <v>8.3519872221678643E-2</v>
      </c>
      <c r="U56" s="15">
        <f t="shared" si="17"/>
        <v>769755733333.33301</v>
      </c>
      <c r="V56" s="4">
        <f t="shared" si="28"/>
        <v>2.3718438630991549E-2</v>
      </c>
      <c r="W56">
        <f t="shared" si="3"/>
        <v>18511264408.05088</v>
      </c>
      <c r="X56" s="4">
        <f t="shared" si="29"/>
        <v>8.9593655831619295E-2</v>
      </c>
      <c r="Y56">
        <f t="shared" si="4"/>
        <v>1.8478109441537722</v>
      </c>
      <c r="Z56" s="10">
        <f t="shared" si="30"/>
        <v>-5.5191819849199984E-2</v>
      </c>
      <c r="AA56">
        <f t="shared" si="18"/>
        <v>34205316963.320618</v>
      </c>
      <c r="AB56">
        <f t="shared" si="31"/>
        <v>978754810.44097137</v>
      </c>
      <c r="AC56" s="4">
        <f t="shared" si="36"/>
        <v>2.9456999070129369E-2</v>
      </c>
      <c r="AD56">
        <f t="shared" si="5"/>
        <v>735550416370.01245</v>
      </c>
      <c r="AE56">
        <f t="shared" si="19"/>
        <v>769755733333.33301</v>
      </c>
      <c r="AF56" s="4">
        <f t="shared" si="32"/>
        <v>2.3718438630991549E-2</v>
      </c>
      <c r="AG56" s="4">
        <f t="shared" si="6"/>
        <v>-5.73856043913782E-3</v>
      </c>
      <c r="AH56" s="10">
        <f t="shared" si="37"/>
        <v>-9.4514177210069897E-2</v>
      </c>
      <c r="AI56" s="10">
        <f t="shared" si="38"/>
        <v>-6.587521720062775E-2</v>
      </c>
      <c r="AJ56" s="10">
        <f t="shared" si="39"/>
        <v>7.8910258480191536E-2</v>
      </c>
      <c r="AK56" t="str">
        <f t="shared" si="33"/>
        <v>deflation</v>
      </c>
      <c r="AL56">
        <f t="shared" si="20"/>
        <v>1</v>
      </c>
      <c r="AM56">
        <f t="shared" si="34"/>
        <v>398065840391.94922</v>
      </c>
      <c r="AN56">
        <f t="shared" si="35"/>
        <v>1.8478109441537722</v>
      </c>
    </row>
    <row r="57" spans="1:40" x14ac:dyDescent="0.35">
      <c r="A57">
        <v>2014</v>
      </c>
      <c r="B57">
        <f>INDEX(p, MATCH($B$1, 'p2'!$B$5:$B$271, 0), MATCH(A57, 'p2'!$A$5:$BQ$5, 0))</f>
        <v>22.122252660832171</v>
      </c>
      <c r="C57" t="str">
        <f t="shared" si="10"/>
        <v>deflation</v>
      </c>
      <c r="D57" t="str">
        <f t="shared" si="21"/>
        <v>expansive</v>
      </c>
      <c r="E57" t="str">
        <f t="shared" si="22"/>
        <v>deflationary growth</v>
      </c>
      <c r="F57" s="4">
        <f t="shared" si="23"/>
        <v>-1.6962613672734446E-2</v>
      </c>
      <c r="G57">
        <f t="shared" si="11"/>
        <v>35581958073.389832</v>
      </c>
      <c r="H57">
        <f t="shared" si="0"/>
        <v>1376641110.0692139</v>
      </c>
      <c r="I57" s="4">
        <f t="shared" si="24"/>
        <v>4.0246407058453143E-2</v>
      </c>
      <c r="J57">
        <f>INDEX(PQ, MATCH($B$1, PQ!$B$5:$B$271, 0), MATCH(A57, PQ!$A$5:$BQ$5, 0))</f>
        <v>787153066666.66699</v>
      </c>
      <c r="K57">
        <f t="shared" si="1"/>
        <v>17397333333.333984</v>
      </c>
      <c r="L57" s="4">
        <f t="shared" si="25"/>
        <v>2.2601109131070659E-2</v>
      </c>
      <c r="M57" s="20">
        <f t="shared" si="12"/>
        <v>-1.7645297927382484E-2</v>
      </c>
      <c r="N57" t="str">
        <f t="shared" si="13"/>
        <v>deflation</v>
      </c>
      <c r="O57">
        <f t="shared" si="26"/>
        <v>1</v>
      </c>
      <c r="P57" s="22">
        <f t="shared" si="27"/>
        <v>-6.8268425464803814E-4</v>
      </c>
      <c r="Q57">
        <f t="shared" si="14"/>
        <v>17397333333.333984</v>
      </c>
      <c r="R57" s="4">
        <f t="shared" si="15"/>
        <v>2.2601109131070659E-2</v>
      </c>
      <c r="S57">
        <f>INDEX(m, MATCH($B$1, 'M stock'!$B$5:$B$271, 0), MATCH(A57, 'M stock'!$A$5:$BQ$5, 0))</f>
        <v>465830105600.00006</v>
      </c>
      <c r="T57" s="4">
        <f t="shared" si="16"/>
        <v>0.11823261584106144</v>
      </c>
      <c r="U57" s="15">
        <f t="shared" si="17"/>
        <v>787153066666.66699</v>
      </c>
      <c r="V57" s="4">
        <f t="shared" si="28"/>
        <v>2.2601109131070659E-2</v>
      </c>
      <c r="W57">
        <f t="shared" si="3"/>
        <v>21057082781.843472</v>
      </c>
      <c r="X57" s="4">
        <f t="shared" si="29"/>
        <v>0.13752806494867897</v>
      </c>
      <c r="Y57">
        <f t="shared" si="4"/>
        <v>1.6897857334763613</v>
      </c>
      <c r="Z57" s="10">
        <f t="shared" si="30"/>
        <v>-8.5520226610509939E-2</v>
      </c>
      <c r="AA57">
        <f t="shared" si="18"/>
        <v>35581958073.389832</v>
      </c>
      <c r="AB57">
        <f t="shared" si="31"/>
        <v>1376641110.0692139</v>
      </c>
      <c r="AC57" s="4">
        <f t="shared" si="36"/>
        <v>4.0246407058453143E-2</v>
      </c>
      <c r="AD57">
        <f t="shared" si="5"/>
        <v>751571108593.2771</v>
      </c>
      <c r="AE57">
        <f t="shared" si="19"/>
        <v>787153066666.66699</v>
      </c>
      <c r="AF57" s="4">
        <f t="shared" si="32"/>
        <v>2.2601109131070659E-2</v>
      </c>
      <c r="AG57" s="4">
        <f t="shared" si="6"/>
        <v>-1.7645297927382484E-2</v>
      </c>
      <c r="AH57" s="10">
        <f t="shared" si="37"/>
        <v>-6.4469389985637414E-3</v>
      </c>
      <c r="AI57" s="10">
        <f t="shared" si="38"/>
        <v>-0.11492695581760831</v>
      </c>
      <c r="AJ57" s="10">
        <f t="shared" si="39"/>
        <v>0.1081213357415806</v>
      </c>
      <c r="AK57" t="str">
        <f t="shared" si="33"/>
        <v>deflation</v>
      </c>
      <c r="AL57">
        <f t="shared" si="20"/>
        <v>1</v>
      </c>
      <c r="AM57">
        <f t="shared" si="34"/>
        <v>444773022818.15656</v>
      </c>
      <c r="AN57">
        <f t="shared" si="35"/>
        <v>1.6897857334763613</v>
      </c>
    </row>
    <row r="58" spans="1:40" x14ac:dyDescent="0.35">
      <c r="A58">
        <v>2015</v>
      </c>
      <c r="B58">
        <f>INDEX(p, MATCH($B$1, 'p2'!$B$5:$B$271, 0), MATCH(A58, 'p2'!$A$5:$BQ$5, 0))</f>
        <v>18.620979396159264</v>
      </c>
      <c r="C58" t="str">
        <f t="shared" si="10"/>
        <v>deflation</v>
      </c>
      <c r="D58" t="str">
        <f t="shared" si="21"/>
        <v>expansive</v>
      </c>
      <c r="E58" t="str">
        <f t="shared" si="22"/>
        <v>deflationary growth</v>
      </c>
      <c r="F58" s="4">
        <f t="shared" si="23"/>
        <v>-0.15826929193661962</v>
      </c>
      <c r="G58">
        <f t="shared" si="11"/>
        <v>37238342046.768105</v>
      </c>
      <c r="H58">
        <f t="shared" si="0"/>
        <v>1656383973.378273</v>
      </c>
      <c r="I58" s="4">
        <f t="shared" si="24"/>
        <v>4.6551231665269401E-2</v>
      </c>
      <c r="J58">
        <f>INDEX(PQ, MATCH($B$1, PQ!$B$5:$B$271, 0), MATCH(A58, PQ!$A$5:$BQ$5, 0))</f>
        <v>693414400000</v>
      </c>
      <c r="K58">
        <f t="shared" si="1"/>
        <v>-93738666666.666992</v>
      </c>
      <c r="L58" s="4">
        <f t="shared" si="25"/>
        <v>-0.11908569074579009</v>
      </c>
      <c r="M58" s="20">
        <f t="shared" si="12"/>
        <v>-0.16563692241105948</v>
      </c>
      <c r="N58" t="str">
        <f t="shared" si="13"/>
        <v>deflation</v>
      </c>
      <c r="O58">
        <f t="shared" si="26"/>
        <v>1</v>
      </c>
      <c r="P58" s="22">
        <f t="shared" si="27"/>
        <v>-7.3676304744398624E-3</v>
      </c>
      <c r="Q58">
        <f t="shared" si="14"/>
        <v>-93738666666.666992</v>
      </c>
      <c r="R58" s="4">
        <f t="shared" si="15"/>
        <v>-0.11908569074579009</v>
      </c>
      <c r="S58">
        <f>INDEX(m, MATCH($B$1, 'M stock'!$B$5:$B$271, 0), MATCH(A58, 'M stock'!$A$5:$BQ$5, 0))</f>
        <v>479361560927.70154</v>
      </c>
      <c r="T58" s="4">
        <f t="shared" si="16"/>
        <v>2.90480481296344E-2</v>
      </c>
      <c r="U58" s="15">
        <f t="shared" si="17"/>
        <v>693414400000</v>
      </c>
      <c r="V58" s="4">
        <f t="shared" si="28"/>
        <v>-0.11908569074579009</v>
      </c>
      <c r="W58">
        <f t="shared" si="3"/>
        <v>25743090668.290733</v>
      </c>
      <c r="X58" s="4">
        <f t="shared" si="29"/>
        <v>0.22253832285295402</v>
      </c>
      <c r="Y58">
        <f t="shared" si="4"/>
        <v>1.4465373457522233</v>
      </c>
      <c r="Z58" s="10">
        <f t="shared" si="30"/>
        <v>-0.14395220820317151</v>
      </c>
      <c r="AA58">
        <f t="shared" si="18"/>
        <v>37238342046.768105</v>
      </c>
      <c r="AB58">
        <f t="shared" si="31"/>
        <v>1656383973.378273</v>
      </c>
      <c r="AC58" s="4">
        <f t="shared" si="36"/>
        <v>4.6551231665269401E-2</v>
      </c>
      <c r="AD58">
        <f t="shared" si="5"/>
        <v>656176057953.23193</v>
      </c>
      <c r="AE58">
        <f t="shared" si="19"/>
        <v>693414400000</v>
      </c>
      <c r="AF58" s="4">
        <f t="shared" si="32"/>
        <v>-0.11908569074579009</v>
      </c>
      <c r="AG58" s="4">
        <f t="shared" si="6"/>
        <v>-0.16563692241105948</v>
      </c>
      <c r="AH58" s="10">
        <f t="shared" si="37"/>
        <v>-0.12456276319091757</v>
      </c>
      <c r="AI58" s="10">
        <f t="shared" si="38"/>
        <v>-0.34162401359874411</v>
      </c>
      <c r="AJ58" s="10">
        <f t="shared" si="39"/>
        <v>2.4866517457381415E-2</v>
      </c>
      <c r="AK58" t="str">
        <f t="shared" si="33"/>
        <v>deflation</v>
      </c>
      <c r="AL58">
        <f t="shared" si="20"/>
        <v>1</v>
      </c>
      <c r="AM58">
        <f t="shared" si="34"/>
        <v>453618470259.41083</v>
      </c>
      <c r="AN58">
        <f t="shared" si="35"/>
        <v>1.4465373457522233</v>
      </c>
    </row>
    <row r="59" spans="1:40" x14ac:dyDescent="0.35">
      <c r="A59">
        <v>2016</v>
      </c>
      <c r="B59">
        <f>INDEX(p, MATCH($B$1, 'p2'!$B$5:$B$271, 0), MATCH(A59, 'p2'!$A$5:$BQ$5, 0))</f>
        <v>18.199801517502774</v>
      </c>
      <c r="C59" t="str">
        <f t="shared" si="10"/>
        <v>deflation</v>
      </c>
      <c r="D59" t="str">
        <f t="shared" si="21"/>
        <v>expansive</v>
      </c>
      <c r="E59" t="str">
        <f t="shared" si="22"/>
        <v>deflationary growth</v>
      </c>
      <c r="F59" s="4">
        <f t="shared" si="23"/>
        <v>-2.2618460054972266E-2</v>
      </c>
      <c r="G59">
        <f t="shared" si="11"/>
        <v>37872911196.519699</v>
      </c>
      <c r="H59">
        <f t="shared" si="0"/>
        <v>634569149.75159454</v>
      </c>
      <c r="I59" s="4">
        <f t="shared" si="24"/>
        <v>1.704074657659654E-2</v>
      </c>
      <c r="J59">
        <f>INDEX(PQ, MATCH($B$1, PQ!$B$5:$B$271, 0), MATCH(A59, PQ!$A$5:$BQ$5, 0))</f>
        <v>689279466666.66699</v>
      </c>
      <c r="K59">
        <f t="shared" si="1"/>
        <v>-4134933333.3330078</v>
      </c>
      <c r="L59" s="4">
        <f t="shared" si="25"/>
        <v>-5.9631489241253255E-3</v>
      </c>
      <c r="M59" s="20">
        <f t="shared" si="12"/>
        <v>-2.3003895500721867E-2</v>
      </c>
      <c r="N59" t="str">
        <f t="shared" si="13"/>
        <v>deflation</v>
      </c>
      <c r="O59">
        <f t="shared" si="26"/>
        <v>1</v>
      </c>
      <c r="P59" s="22">
        <f t="shared" si="27"/>
        <v>-3.8543544574960037E-4</v>
      </c>
      <c r="Q59">
        <f t="shared" si="14"/>
        <v>-4134933333.3330078</v>
      </c>
      <c r="R59" s="4">
        <f t="shared" si="15"/>
        <v>-5.9631489241253255E-3</v>
      </c>
      <c r="S59">
        <f>INDEX(m, MATCH($B$1, 'M stock'!$B$5:$B$271, 0), MATCH(A59, 'M stock'!$A$5:$BQ$5, 0))</f>
        <v>481987058924.31195</v>
      </c>
      <c r="T59" s="4">
        <f t="shared" si="16"/>
        <v>5.4770724451274821E-3</v>
      </c>
      <c r="U59" s="15">
        <f t="shared" si="17"/>
        <v>689279466666.66699</v>
      </c>
      <c r="V59" s="4">
        <f t="shared" si="28"/>
        <v>-5.9631489241253255E-3</v>
      </c>
      <c r="W59">
        <f t="shared" si="3"/>
        <v>26483094250.274342</v>
      </c>
      <c r="X59" s="4">
        <f t="shared" si="29"/>
        <v>2.8745716336815524E-2</v>
      </c>
      <c r="Y59">
        <f t="shared" si="4"/>
        <v>1.4300787830382535</v>
      </c>
      <c r="Z59" s="10">
        <f t="shared" si="30"/>
        <v>-1.1377903766052444E-2</v>
      </c>
      <c r="AA59">
        <f t="shared" si="18"/>
        <v>37872911196.519699</v>
      </c>
      <c r="AB59">
        <f t="shared" si="31"/>
        <v>634569149.75159454</v>
      </c>
      <c r="AC59" s="4">
        <f t="shared" si="36"/>
        <v>1.704074657659654E-2</v>
      </c>
      <c r="AD59">
        <f t="shared" si="5"/>
        <v>651406555470.14734</v>
      </c>
      <c r="AE59">
        <f t="shared" si="19"/>
        <v>689279466666.66699</v>
      </c>
      <c r="AF59" s="4">
        <f t="shared" si="32"/>
        <v>-5.9631489241253255E-3</v>
      </c>
      <c r="AG59" s="4">
        <f t="shared" si="6"/>
        <v>-2.3003895500721867E-2</v>
      </c>
      <c r="AH59" s="10">
        <f t="shared" si="37"/>
        <v>-7.4716797821863983E-3</v>
      </c>
      <c r="AI59" s="10">
        <f t="shared" si="38"/>
        <v>-3.4708865260940851E-2</v>
      </c>
      <c r="AJ59" s="10">
        <f t="shared" si="39"/>
        <v>5.4147548419271182E-3</v>
      </c>
      <c r="AK59" t="str">
        <f t="shared" si="33"/>
        <v>deflation</v>
      </c>
      <c r="AL59">
        <f t="shared" si="20"/>
        <v>1</v>
      </c>
      <c r="AM59">
        <f t="shared" si="34"/>
        <v>455503964674.0376</v>
      </c>
      <c r="AN59">
        <f t="shared" si="35"/>
        <v>1.4300787830382535</v>
      </c>
    </row>
    <row r="60" spans="1:40" x14ac:dyDescent="0.35">
      <c r="A60">
        <v>2017</v>
      </c>
      <c r="B60">
        <f>INDEX(p, MATCH($B$1, 'p2'!$B$5:$B$271, 0), MATCH(A60, 'p2'!$A$5:$BQ$5, 0))</f>
        <v>19.343803261530191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6.2857924188196718E-2</v>
      </c>
      <c r="G60">
        <f t="shared" si="11"/>
        <v>38320599279.848923</v>
      </c>
      <c r="H60">
        <f t="shared" si="0"/>
        <v>447688083.32922363</v>
      </c>
      <c r="I60" s="4">
        <f t="shared" si="24"/>
        <v>1.1820799330851639E-2</v>
      </c>
      <c r="J60">
        <f>INDEX(PQ, MATCH($B$1, PQ!$B$5:$B$271, 0), MATCH(A60, PQ!$A$5:$BQ$5, 0))</f>
        <v>741266133333.33301</v>
      </c>
      <c r="K60">
        <f t="shared" si="1"/>
        <v>51986666666.666016</v>
      </c>
      <c r="L60" s="4">
        <f t="shared" si="25"/>
        <v>7.5421754427230855E-2</v>
      </c>
      <c r="M60" s="20">
        <f t="shared" si="12"/>
        <v>6.3600955096379211E-2</v>
      </c>
      <c r="N60" t="str">
        <f t="shared" si="13"/>
        <v>inflation</v>
      </c>
      <c r="O60">
        <f t="shared" si="26"/>
        <v>1</v>
      </c>
      <c r="P60" s="22">
        <f t="shared" si="27"/>
        <v>7.4303090818249318E-4</v>
      </c>
      <c r="Q60">
        <f t="shared" si="14"/>
        <v>51986666666.666016</v>
      </c>
      <c r="R60" s="4">
        <f t="shared" si="15"/>
        <v>7.5421754427230855E-2</v>
      </c>
      <c r="S60">
        <f>INDEX(m, MATCH($B$1, 'M stock'!$B$5:$B$271, 0), MATCH(A60, 'M stock'!$A$5:$BQ$5, 0))</f>
        <v>482714151275.88538</v>
      </c>
      <c r="T60" s="4">
        <f t="shared" si="16"/>
        <v>1.508530858061073E-3</v>
      </c>
      <c r="U60" s="15">
        <f t="shared" si="17"/>
        <v>741266133333.33301</v>
      </c>
      <c r="V60" s="4">
        <f t="shared" si="28"/>
        <v>7.5421754427230855E-2</v>
      </c>
      <c r="W60">
        <f t="shared" si="3"/>
        <v>24954459304.074844</v>
      </c>
      <c r="X60" s="4">
        <f t="shared" si="29"/>
        <v>-5.7721160969838786E-2</v>
      </c>
      <c r="Y60">
        <f t="shared" si="4"/>
        <v>1.535621301704241</v>
      </c>
      <c r="Z60" s="10">
        <f t="shared" si="30"/>
        <v>7.3801891139003303E-2</v>
      </c>
      <c r="AA60">
        <f t="shared" si="18"/>
        <v>38320599279.848923</v>
      </c>
      <c r="AB60">
        <f t="shared" si="31"/>
        <v>447688083.32922363</v>
      </c>
      <c r="AC60" s="4">
        <f t="shared" si="36"/>
        <v>1.1820799330851639E-2</v>
      </c>
      <c r="AD60">
        <f t="shared" si="5"/>
        <v>702945534053.48413</v>
      </c>
      <c r="AE60">
        <f t="shared" si="19"/>
        <v>741266133333.33301</v>
      </c>
      <c r="AF60" s="4">
        <f t="shared" si="32"/>
        <v>7.5421754427230855E-2</v>
      </c>
      <c r="AG60" s="4">
        <f t="shared" si="6"/>
        <v>6.3600955096379211E-2</v>
      </c>
      <c r="AH60" s="10">
        <f t="shared" si="37"/>
        <v>1.0754217544272309</v>
      </c>
      <c r="AI60" s="10">
        <f t="shared" si="38"/>
        <v>0.13314291539706963</v>
      </c>
      <c r="AJ60" s="10">
        <f t="shared" si="39"/>
        <v>1.6198632882275521E-3</v>
      </c>
      <c r="AK60" t="str">
        <f t="shared" si="33"/>
        <v>inflation</v>
      </c>
      <c r="AL60">
        <f t="shared" si="20"/>
        <v>1</v>
      </c>
      <c r="AM60">
        <f t="shared" si="34"/>
        <v>457759691971.81055</v>
      </c>
      <c r="AN60">
        <f t="shared" si="35"/>
        <v>1.535621301704241</v>
      </c>
    </row>
    <row r="61" spans="1:40" x14ac:dyDescent="0.35">
      <c r="A61">
        <v>2018</v>
      </c>
      <c r="B61">
        <f>INDEX(p, MATCH($B$1, 'p2'!$B$5:$B$271, 0), MATCH(A61, 'p2'!$A$5:$BQ$5, 0))</f>
        <v>22.412231131164297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0.15862588282917528</v>
      </c>
      <c r="G61">
        <f t="shared" si="11"/>
        <v>39557186199.424301</v>
      </c>
      <c r="H61">
        <f t="shared" si="0"/>
        <v>1236586919.5753784</v>
      </c>
      <c r="I61" s="4">
        <f t="shared" si="24"/>
        <v>3.226950890159079E-2</v>
      </c>
      <c r="J61">
        <f>INDEX(PQ, MATCH($B$1, PQ!$B$5:$B$271, 0), MATCH(A61, PQ!$A$5:$BQ$5, 0))</f>
        <v>886564800000</v>
      </c>
      <c r="K61">
        <f t="shared" si="1"/>
        <v>145298666666.66699</v>
      </c>
      <c r="L61" s="4">
        <f t="shared" si="25"/>
        <v>0.19601417106874489</v>
      </c>
      <c r="M61" s="20">
        <f t="shared" si="12"/>
        <v>0.16374466216715411</v>
      </c>
      <c r="N61" t="str">
        <f t="shared" si="13"/>
        <v>inflation</v>
      </c>
      <c r="O61">
        <f t="shared" si="26"/>
        <v>1</v>
      </c>
      <c r="P61" s="22">
        <f t="shared" si="27"/>
        <v>5.1187793379788293E-3</v>
      </c>
      <c r="Q61">
        <f t="shared" si="14"/>
        <v>145298666666.66699</v>
      </c>
      <c r="R61" s="4">
        <f t="shared" si="15"/>
        <v>0.19601417106874489</v>
      </c>
      <c r="S61">
        <f>INDEX(m, MATCH($B$1, 'M stock'!$B$5:$B$271, 0), MATCH(A61, 'M stock'!$A$5:$BQ$5, 0))</f>
        <v>0</v>
      </c>
      <c r="T61" s="4">
        <f t="shared" si="16"/>
        <v>-1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>
        <f t="shared" si="29"/>
        <v>-1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22.105921868139266</v>
      </c>
      <c r="C62" t="str">
        <f t="shared" si="10"/>
        <v>deflation</v>
      </c>
      <c r="D62" t="str">
        <f t="shared" si="21"/>
        <v>expansive</v>
      </c>
      <c r="E62" t="str">
        <f t="shared" si="22"/>
        <v>deflationary growth</v>
      </c>
      <c r="F62" s="4">
        <f t="shared" si="23"/>
        <v>-1.3667058010976311E-2</v>
      </c>
      <c r="G62">
        <f t="shared" si="11"/>
        <v>40210498283.469872</v>
      </c>
      <c r="H62">
        <f t="shared" si="0"/>
        <v>653312084.04557037</v>
      </c>
      <c r="I62" s="4">
        <f t="shared" si="24"/>
        <v>1.6515635888557676E-2</v>
      </c>
      <c r="J62">
        <f>INDEX(PQ, MATCH($B$1, PQ!$B$5:$B$271, 0), MATCH(A62, PQ!$A$5:$BQ$5, 0))</f>
        <v>888890133333.33301</v>
      </c>
      <c r="K62">
        <f t="shared" si="1"/>
        <v>2325333333.3330078</v>
      </c>
      <c r="L62" s="4">
        <f t="shared" si="25"/>
        <v>2.6228577238042927E-3</v>
      </c>
      <c r="M62" s="20">
        <f t="shared" si="12"/>
        <v>-1.3892778164753383E-2</v>
      </c>
      <c r="N62" t="str">
        <f t="shared" si="13"/>
        <v>deflation</v>
      </c>
      <c r="O62">
        <f t="shared" si="26"/>
        <v>1</v>
      </c>
      <c r="P62" s="22">
        <f t="shared" si="27"/>
        <v>-2.2572015377707137E-4</v>
      </c>
      <c r="Q62">
        <f t="shared" si="14"/>
        <v>2325333333.3330078</v>
      </c>
      <c r="R62" s="4">
        <f t="shared" si="15"/>
        <v>2.6228577238042927E-3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19.853661242001959</v>
      </c>
      <c r="C63" t="str">
        <f t="shared" si="10"/>
        <v>deflation</v>
      </c>
      <c r="D63" t="str">
        <f t="shared" si="21"/>
        <v>contractive</v>
      </c>
      <c r="E63" t="str">
        <f t="shared" si="22"/>
        <v>recession</v>
      </c>
      <c r="F63" s="4">
        <f t="shared" si="23"/>
        <v>-0.1018849446574511</v>
      </c>
      <c r="G63">
        <f t="shared" si="11"/>
        <v>38680583426.866364</v>
      </c>
      <c r="H63">
        <f t="shared" si="0"/>
        <v>-1529914856.603508</v>
      </c>
      <c r="I63" s="4">
        <f t="shared" si="24"/>
        <v>-3.804764730389925E-2</v>
      </c>
      <c r="J63">
        <f>INDEX(PQ, MATCH($B$1, PQ!$B$5:$B$271, 0), MATCH(A63, PQ!$A$5:$BQ$5, 0))</f>
        <v>767951200000</v>
      </c>
      <c r="K63">
        <f t="shared" si="1"/>
        <v>-120938933333.33301</v>
      </c>
      <c r="L63" s="4">
        <f t="shared" si="25"/>
        <v>-0.13605610952144637</v>
      </c>
      <c r="M63" s="20">
        <f t="shared" si="12"/>
        <v>-9.800846221754711E-2</v>
      </c>
      <c r="N63" t="str">
        <f t="shared" si="13"/>
        <v>deflation</v>
      </c>
      <c r="O63">
        <f t="shared" si="26"/>
        <v>1</v>
      </c>
      <c r="P63" s="22">
        <f t="shared" si="27"/>
        <v>3.8764824399039888E-3</v>
      </c>
      <c r="Q63">
        <f t="shared" si="14"/>
        <v>-120938933333.33301</v>
      </c>
      <c r="R63" s="4">
        <f t="shared" si="15"/>
        <v>-0.13605610952144637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23.849606553360506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0.20126994525850048</v>
      </c>
      <c r="G64">
        <f t="shared" si="11"/>
        <v>41202401577.069458</v>
      </c>
      <c r="H64">
        <f t="shared" si="0"/>
        <v>2521818150.2030945</v>
      </c>
      <c r="I64" s="4">
        <f t="shared" si="24"/>
        <v>6.5195969832541764E-2</v>
      </c>
      <c r="J64">
        <f>INDEX(PQ, MATCH($B$1, PQ!$B$5:$B$271, 0), MATCH(A64, PQ!$A$5:$BQ$5, 0))</f>
        <v>982661066666.66699</v>
      </c>
      <c r="K64">
        <f t="shared" si="1"/>
        <v>214709866666.66699</v>
      </c>
      <c r="L64" s="4">
        <f t="shared" si="25"/>
        <v>0.27958790437031283</v>
      </c>
      <c r="M64" s="20">
        <f t="shared" si="12"/>
        <v>0.21439193453777106</v>
      </c>
      <c r="N64" t="str">
        <f t="shared" si="13"/>
        <v>inflation</v>
      </c>
      <c r="O64">
        <f t="shared" si="26"/>
        <v>1</v>
      </c>
      <c r="P64" s="22">
        <f t="shared" si="27"/>
        <v>1.3121989279270579E-2</v>
      </c>
      <c r="Q64">
        <f t="shared" si="14"/>
        <v>214709866666.66699</v>
      </c>
      <c r="R64" s="4">
        <f t="shared" si="15"/>
        <v>0.27958790437031283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26.850651844557664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0.1258320670608421</v>
      </c>
      <c r="G65">
        <f t="shared" si="11"/>
        <v>46146931820.247307</v>
      </c>
      <c r="H65">
        <f t="shared" si="0"/>
        <v>4944530243.1778488</v>
      </c>
      <c r="I65" s="4">
        <f t="shared" si="24"/>
        <v>0.12000587475293306</v>
      </c>
      <c r="J65">
        <f>INDEX(PQ, MATCH($B$1, PQ!$B$5:$B$271, 0), MATCH(A65, PQ!$A$5:$BQ$5, 0))</f>
        <v>1239075200000</v>
      </c>
      <c r="K65">
        <f t="shared" si="1"/>
        <v>256414133333.33301</v>
      </c>
      <c r="L65" s="4">
        <f t="shared" si="25"/>
        <v>0.26093852909338111</v>
      </c>
      <c r="M65" s="20">
        <f t="shared" si="12"/>
        <v>0.14093265434044805</v>
      </c>
      <c r="N65" t="str">
        <f t="shared" si="13"/>
        <v>inflation</v>
      </c>
      <c r="O65">
        <f t="shared" si="26"/>
        <v>1</v>
      </c>
      <c r="P65" s="22">
        <f t="shared" si="27"/>
        <v>1.5100587279605948E-2</v>
      </c>
      <c r="Q65">
        <f t="shared" si="14"/>
        <v>256414133333.33301</v>
      </c>
      <c r="R65" s="4">
        <f t="shared" si="15"/>
        <v>0.26093852909338111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26.264113783920063</v>
      </c>
      <c r="C66" t="str">
        <f t="shared" si="10"/>
        <v>deflation</v>
      </c>
      <c r="D66" t="str">
        <f t="shared" si="21"/>
        <v>expansive</v>
      </c>
      <c r="E66" t="str">
        <f t="shared" si="22"/>
        <v>deflationary growth</v>
      </c>
      <c r="F66" s="4">
        <f t="shared" si="23"/>
        <v>-2.1844462623594952E-2</v>
      </c>
      <c r="G66">
        <f t="shared" si="11"/>
        <v>46397321583.315559</v>
      </c>
      <c r="H66">
        <f t="shared" si="0"/>
        <v>250389763.06825256</v>
      </c>
      <c r="I66" s="4">
        <f t="shared" si="24"/>
        <v>5.4259243939245427E-3</v>
      </c>
      <c r="J66">
        <f>INDEX(PQ, MATCH($B$1, PQ!$B$5:$B$271, 0), MATCH(A66, PQ!$A$5:$BQ$5, 0))</f>
        <v>1218584533333.3301</v>
      </c>
      <c r="K66">
        <f t="shared" si="1"/>
        <v>-20490666666.669922</v>
      </c>
      <c r="L66" s="4">
        <f t="shared" si="25"/>
        <v>-1.6537064632291827E-2</v>
      </c>
      <c r="M66" s="20">
        <f t="shared" si="12"/>
        <v>-2.1962989026216372E-2</v>
      </c>
      <c r="N66" t="str">
        <f t="shared" si="13"/>
        <v>deflation</v>
      </c>
      <c r="O66">
        <f t="shared" si="26"/>
        <v>1</v>
      </c>
      <c r="P66" s="22">
        <f t="shared" si="27"/>
        <v>-1.1852640262141959E-4</v>
      </c>
      <c r="Q66">
        <f t="shared" si="14"/>
        <v>-20490666666.669922</v>
      </c>
      <c r="R66" s="4">
        <f t="shared" si="15"/>
        <v>-1.6537064632291827E-2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26.198779763796917</v>
      </c>
      <c r="C67" t="str">
        <f t="shared" si="10"/>
        <v>deflation</v>
      </c>
      <c r="D67" t="str">
        <f t="shared" si="21"/>
        <v>expansive</v>
      </c>
      <c r="E67" t="str">
        <f t="shared" si="22"/>
        <v>deflationary growth</v>
      </c>
      <c r="F67" s="4">
        <f t="shared" si="23"/>
        <v>-2.4875775615602882E-3</v>
      </c>
      <c r="G67">
        <f t="shared" si="11"/>
        <v>47236164349.026848</v>
      </c>
      <c r="H67">
        <f t="shared" ref="H67" si="40">G67-G66</f>
        <v>838842765.71128845</v>
      </c>
      <c r="I67" s="4">
        <f t="shared" si="24"/>
        <v>1.8079551514735188E-2</v>
      </c>
      <c r="J67">
        <f>INDEX(PQ, MATCH($B$1, PQ!$B$5:$B$271, 0), MATCH(A67, PQ!$A$5:$BQ$5, 0))</f>
        <v>1237529866666.6699</v>
      </c>
      <c r="K67">
        <f t="shared" ref="K67" si="41">J67-J66</f>
        <v>18945333333.339844</v>
      </c>
      <c r="L67" s="4">
        <f t="shared" si="25"/>
        <v>1.5546999666503695E-2</v>
      </c>
      <c r="M67" s="20">
        <f t="shared" si="12"/>
        <v>-2.5325518482314929E-3</v>
      </c>
      <c r="N67" t="str">
        <f t="shared" si="13"/>
        <v>deflation</v>
      </c>
      <c r="O67">
        <f t="shared" si="26"/>
        <v>1</v>
      </c>
      <c r="P67" s="22">
        <f t="shared" si="27"/>
        <v>-4.4974286671204712E-5</v>
      </c>
      <c r="Q67">
        <f t="shared" si="14"/>
        <v>18945333333.339844</v>
      </c>
      <c r="R67" s="4">
        <f t="shared" si="15"/>
        <v>1.5546999666503695E-2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57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57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F20A41-44F7-4930-BE3D-C148100A72EC}">
          <x14:formula1>
            <xm:f>PQ!$A$6:$A$271</xm:f>
          </x14:formula1>
          <xm:sqref>C1:F1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458F-C90F-4D05-B568-FEB07A445A0C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MEX</v>
      </c>
      <c r="C1" t="s">
        <v>501</v>
      </c>
      <c r="H1">
        <f>IFERROR(B3+B4,"wrong")</f>
        <v>2.0341805433758755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13040000000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13040000000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2991200000.0000043</v>
      </c>
      <c r="U3" s="15">
        <f>S3*Y3</f>
        <v>13040000000</v>
      </c>
      <c r="W3">
        <f t="shared" ref="W3:W66" si="3">S3/B3</f>
        <v>2991200000.0000043</v>
      </c>
      <c r="Y3">
        <f t="shared" ref="Y3:Y66" si="4">J3/S3</f>
        <v>4.3594543995720718</v>
      </c>
      <c r="AA3">
        <f>W3*Y3</f>
        <v>13040000000</v>
      </c>
      <c r="AD3">
        <f t="shared" ref="AD3:AD66" si="5">J3-AA3</f>
        <v>0</v>
      </c>
      <c r="AE3">
        <f>AA3+AD3</f>
        <v>13040000000</v>
      </c>
      <c r="AG3" s="4" t="e">
        <f t="shared" ref="AG3:AG66" si="6">AF3-I3</f>
        <v>#VALUE!</v>
      </c>
      <c r="AH3" s="10">
        <f t="shared" ref="AH3:AH6" si="7">AF3-T4</f>
        <v>-0.13158598555763473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1.0341805433758755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3.4180543375875505E-2</v>
      </c>
      <c r="G4">
        <f t="shared" ref="G4:G67" si="11">J4/B4</f>
        <v>13692000000.09429</v>
      </c>
      <c r="H4">
        <f t="shared" si="0"/>
        <v>652000000.09428978</v>
      </c>
      <c r="I4" s="4">
        <f>H4/G3</f>
        <v>5.0000000007230809E-2</v>
      </c>
      <c r="J4">
        <f>INDEX(PQ, MATCH($B$1, PQ!$B$5:$B$271, 0), MATCH(A4, PQ!$A$5:$BQ$5, 0))</f>
        <v>14160000000</v>
      </c>
      <c r="K4">
        <f>J4-J3</f>
        <v>1120000000</v>
      </c>
      <c r="L4" s="4">
        <f>K4/J3</f>
        <v>8.5889570552147243E-2</v>
      </c>
      <c r="M4" s="20">
        <f t="shared" ref="M4:M67" si="12">L4-I4</f>
        <v>3.5889570544916434E-2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1.7090271690409289E-3</v>
      </c>
      <c r="Q4">
        <f t="shared" ref="Q4:Q67" si="14">J4-J3</f>
        <v>1120000000</v>
      </c>
      <c r="R4" s="4">
        <f t="shared" ref="R4:R67" si="15">Q4/J3</f>
        <v>8.5889570552147243E-2</v>
      </c>
      <c r="S4">
        <f>INDEX(m, MATCH($B$1, 'M stock'!$B$5:$B$271, 0), MATCH(A4, 'M stock'!$A$5:$BQ$5, 0))</f>
        <v>3384800000.0000019</v>
      </c>
      <c r="T4" s="4">
        <f t="shared" ref="T4:T67" si="16">(S4-S3)/S3</f>
        <v>0.13158598555763473</v>
      </c>
      <c r="U4" s="15">
        <f t="shared" ref="U4:U67" si="17">S4*Y4</f>
        <v>14160000000</v>
      </c>
      <c r="V4" s="4">
        <f>(U4-U3)/U3</f>
        <v>8.5889570552147243E-2</v>
      </c>
      <c r="W4">
        <f t="shared" si="3"/>
        <v>3272929491.5479646</v>
      </c>
      <c r="X4" s="4">
        <f>(W4-W3)/W3</f>
        <v>9.4186109771315821E-2</v>
      </c>
      <c r="Y4">
        <f t="shared" si="4"/>
        <v>4.1834081777357577</v>
      </c>
      <c r="Z4" s="10">
        <f>(Y4-Y3)/Y3</f>
        <v>-4.0382627205274815E-2</v>
      </c>
      <c r="AA4">
        <f t="shared" ref="AA4:AA67" si="18">W4*Y4</f>
        <v>13692000000.09429</v>
      </c>
      <c r="AB4">
        <f>AA4-AA3</f>
        <v>652000000.09428978</v>
      </c>
      <c r="AC4" s="4">
        <f>AB4/AA3</f>
        <v>5.0000000007230809E-2</v>
      </c>
      <c r="AD4">
        <f t="shared" si="5"/>
        <v>467999999.90571022</v>
      </c>
      <c r="AE4">
        <f t="shared" ref="AE4:AE67" si="19">AA4+AD4</f>
        <v>14160000000</v>
      </c>
      <c r="AF4" s="4">
        <f>(AE4-AE3)/AE3</f>
        <v>8.5889570552147243E-2</v>
      </c>
      <c r="AG4" s="4">
        <f t="shared" si="6"/>
        <v>3.5889570544916434E-2</v>
      </c>
      <c r="AH4" s="10">
        <f t="shared" si="7"/>
        <v>-4.59941448815539E-2</v>
      </c>
      <c r="AI4" s="10">
        <f t="shared" si="8"/>
        <v>-8.2965392191685777E-3</v>
      </c>
      <c r="AJ4" s="10">
        <f t="shared" si="9"/>
        <v>0.12627219775742204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111870508.45203735</v>
      </c>
      <c r="AN4">
        <f>Y4</f>
        <v>4.1834081777357577</v>
      </c>
    </row>
    <row r="5" spans="1:40" x14ac:dyDescent="0.35">
      <c r="A5">
        <v>1962</v>
      </c>
      <c r="B5">
        <f>INDEX(p, MATCH($B$1, 'p2'!$B$5:$B$271, 0), MATCH(A5, 'p2'!$A$5:$BQ$5, 0))</f>
        <v>1.0606635597418876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2.5607730232057573E-2</v>
      </c>
      <c r="G5">
        <f t="shared" si="11"/>
        <v>14330651657.061659</v>
      </c>
      <c r="H5">
        <f t="shared" si="0"/>
        <v>638651656.96736908</v>
      </c>
      <c r="I5" s="4">
        <f t="shared" ref="I5:I67" si="24">H5/G4</f>
        <v>4.6644146725311933E-2</v>
      </c>
      <c r="J5">
        <f>INDEX(PQ, MATCH($B$1, PQ!$B$5:$B$271, 0), MATCH(A5, PQ!$A$5:$BQ$5, 0))</f>
        <v>15200000000</v>
      </c>
      <c r="K5">
        <f t="shared" si="1"/>
        <v>1040000000</v>
      </c>
      <c r="L5" s="4">
        <f t="shared" ref="L5:L67" si="25">K5/J4</f>
        <v>7.3446327683615822E-2</v>
      </c>
      <c r="M5" s="20">
        <f t="shared" si="12"/>
        <v>2.6802180958303889E-2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1.1944507262463162E-3</v>
      </c>
      <c r="Q5">
        <f t="shared" si="14"/>
        <v>1040000000</v>
      </c>
      <c r="R5" s="4">
        <f t="shared" si="15"/>
        <v>7.3446327683615822E-2</v>
      </c>
      <c r="S5">
        <f>INDEX(m, MATCH($B$1, 'M stock'!$B$5:$B$271, 0), MATCH(A5, 'M stock'!$A$5:$BQ$5, 0))</f>
        <v>3831199999.9999938</v>
      </c>
      <c r="T5" s="4">
        <f t="shared" si="16"/>
        <v>0.13188371543370114</v>
      </c>
      <c r="U5" s="15">
        <f t="shared" si="17"/>
        <v>15200000000</v>
      </c>
      <c r="V5" s="4">
        <f t="shared" ref="V5:V67" si="28">(U5-U4)/U4</f>
        <v>7.3446327683615822E-2</v>
      </c>
      <c r="W5">
        <f t="shared" si="3"/>
        <v>3612078462.4035883</v>
      </c>
      <c r="X5" s="4">
        <f t="shared" ref="X5:X67" si="29">(W5-W4)/W4</f>
        <v>0.10362244946964007</v>
      </c>
      <c r="Y5">
        <f t="shared" si="4"/>
        <v>3.9674253497598726</v>
      </c>
      <c r="Z5" s="10">
        <f t="shared" ref="Z5:Z67" si="30">(Y5-Y4)/Y4</f>
        <v>-5.1628437579998319E-2</v>
      </c>
      <c r="AA5">
        <f t="shared" si="18"/>
        <v>14330651657.061659</v>
      </c>
      <c r="AB5">
        <f t="shared" ref="AB5:AB67" si="31">AA5-AA4</f>
        <v>638651656.96736908</v>
      </c>
      <c r="AC5" s="4">
        <f>AB5/AA4</f>
        <v>4.6644146725311933E-2</v>
      </c>
      <c r="AD5">
        <f t="shared" si="5"/>
        <v>869348342.93834114</v>
      </c>
      <c r="AE5">
        <f t="shared" si="19"/>
        <v>15200000000</v>
      </c>
      <c r="AF5" s="4">
        <f t="shared" ref="AF5:AF67" si="32">(AE5-AE4)/AE4</f>
        <v>7.3446327683615822E-2</v>
      </c>
      <c r="AG5" s="4">
        <f t="shared" si="6"/>
        <v>2.6802180958303889E-2</v>
      </c>
      <c r="AH5" s="10">
        <f t="shared" si="7"/>
        <v>-9.3394348866812374E-2</v>
      </c>
      <c r="AI5" s="10">
        <f t="shared" si="8"/>
        <v>-3.0176121786024246E-2</v>
      </c>
      <c r="AJ5" s="10">
        <f t="shared" si="9"/>
        <v>0.12507476526361413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219121537.59640574</v>
      </c>
      <c r="AN5">
        <f t="shared" ref="AN5:AN67" si="35">Y5</f>
        <v>3.9674253497598726</v>
      </c>
    </row>
    <row r="6" spans="1:40" x14ac:dyDescent="0.35">
      <c r="A6">
        <v>1963</v>
      </c>
      <c r="B6">
        <f>INDEX(p, MATCH($B$1, 'p2'!$B$5:$B$271, 0), MATCH(A6, 'p2'!$A$5:$BQ$5, 0))</f>
        <v>1.0947288084179907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3.2116921867658799E-2</v>
      </c>
      <c r="G6">
        <f t="shared" si="11"/>
        <v>15492421382.889481</v>
      </c>
      <c r="H6">
        <f t="shared" si="0"/>
        <v>1161769725.8278217</v>
      </c>
      <c r="I6" s="4">
        <f t="shared" si="24"/>
        <v>8.1068869276111469E-2</v>
      </c>
      <c r="J6">
        <f>INDEX(PQ, MATCH($B$1, PQ!$B$5:$B$271, 0), MATCH(A6, PQ!$A$5:$BQ$5, 0))</f>
        <v>16960000000</v>
      </c>
      <c r="K6">
        <f t="shared" si="1"/>
        <v>1760000000</v>
      </c>
      <c r="L6" s="4">
        <f t="shared" si="25"/>
        <v>0.11578947368421053</v>
      </c>
      <c r="M6" s="20">
        <f t="shared" si="12"/>
        <v>3.4720604408099057E-2</v>
      </c>
      <c r="N6" t="str">
        <f t="shared" si="13"/>
        <v>inflation</v>
      </c>
      <c r="O6">
        <f t="shared" si="26"/>
        <v>1</v>
      </c>
      <c r="P6" s="22">
        <f t="shared" si="27"/>
        <v>2.603682540440258E-3</v>
      </c>
      <c r="Q6">
        <f t="shared" si="14"/>
        <v>1760000000</v>
      </c>
      <c r="R6" s="4">
        <f t="shared" si="15"/>
        <v>0.11578947368421053</v>
      </c>
      <c r="S6">
        <f>INDEX(m, MATCH($B$1, 'M stock'!$B$5:$B$271, 0), MATCH(A6, 'M stock'!$A$5:$BQ$5, 0))</f>
        <v>4470399999.9999933</v>
      </c>
      <c r="T6" s="4">
        <f t="shared" si="16"/>
        <v>0.1668406765504282</v>
      </c>
      <c r="U6" s="15">
        <f t="shared" si="17"/>
        <v>16960000000</v>
      </c>
      <c r="V6" s="4">
        <f t="shared" si="28"/>
        <v>0.11578947368421053</v>
      </c>
      <c r="W6">
        <f t="shared" si="3"/>
        <v>4083568428.6597304</v>
      </c>
      <c r="X6" s="4">
        <f t="shared" si="29"/>
        <v>0.13053148517222357</v>
      </c>
      <c r="Y6">
        <f t="shared" si="4"/>
        <v>3.7938439513242721</v>
      </c>
      <c r="Z6" s="10">
        <f t="shared" si="30"/>
        <v>-4.3751648268846817E-2</v>
      </c>
      <c r="AA6">
        <f t="shared" si="18"/>
        <v>15492421382.889481</v>
      </c>
      <c r="AB6">
        <f t="shared" si="31"/>
        <v>1161769725.8278217</v>
      </c>
      <c r="AC6" s="4">
        <f t="shared" ref="AC6:AC67" si="36">AB6/AA5</f>
        <v>8.1068869276111469E-2</v>
      </c>
      <c r="AD6">
        <f t="shared" si="5"/>
        <v>1467578617.1105194</v>
      </c>
      <c r="AE6">
        <f t="shared" si="19"/>
        <v>16960000000</v>
      </c>
      <c r="AF6" s="4">
        <f t="shared" si="32"/>
        <v>0.11578947368421053</v>
      </c>
      <c r="AG6" s="4">
        <f t="shared" si="6"/>
        <v>3.4720604408099057E-2</v>
      </c>
      <c r="AH6" s="10">
        <f t="shared" si="7"/>
        <v>-5.2428135478280569E-2</v>
      </c>
      <c r="AI6" s="10">
        <f t="shared" si="8"/>
        <v>-1.4742011488013046E-2</v>
      </c>
      <c r="AJ6" s="10">
        <f t="shared" si="9"/>
        <v>0.15954112195305734</v>
      </c>
      <c r="AK6" t="str">
        <f t="shared" si="33"/>
        <v>inflation</v>
      </c>
      <c r="AL6">
        <f t="shared" si="20"/>
        <v>1</v>
      </c>
      <c r="AM6">
        <f t="shared" si="34"/>
        <v>386831571.34026271</v>
      </c>
      <c r="AN6">
        <f t="shared" si="35"/>
        <v>3.7938439513242721</v>
      </c>
    </row>
    <row r="7" spans="1:40" x14ac:dyDescent="0.35">
      <c r="A7">
        <v>1964</v>
      </c>
      <c r="B7">
        <f>INDEX(p, MATCH($B$1, 'p2'!$B$5:$B$271, 0), MATCH(A7, 'p2'!$A$5:$BQ$5, 0))</f>
        <v>1.1582253074436524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5.8002035332770166E-2</v>
      </c>
      <c r="G7">
        <f t="shared" si="11"/>
        <v>17336868630.783989</v>
      </c>
      <c r="H7">
        <f t="shared" si="0"/>
        <v>1844447247.8945084</v>
      </c>
      <c r="I7" s="4">
        <f t="shared" si="24"/>
        <v>0.11905480765786541</v>
      </c>
      <c r="J7">
        <f>INDEX(PQ, MATCH($B$1, PQ!$B$5:$B$271, 0), MATCH(A7, PQ!$A$5:$BQ$5, 0))</f>
        <v>20080000000</v>
      </c>
      <c r="K7">
        <f t="shared" si="1"/>
        <v>3120000000</v>
      </c>
      <c r="L7" s="4">
        <f t="shared" si="25"/>
        <v>0.18396226415094338</v>
      </c>
      <c r="M7" s="20">
        <f t="shared" si="12"/>
        <v>6.490745649307797E-2</v>
      </c>
      <c r="N7" t="str">
        <f t="shared" si="13"/>
        <v>inflation</v>
      </c>
      <c r="O7">
        <f t="shared" si="26"/>
        <v>1</v>
      </c>
      <c r="P7" s="22">
        <f t="shared" si="27"/>
        <v>6.9054211603078036E-3</v>
      </c>
      <c r="Q7">
        <f t="shared" si="14"/>
        <v>3120000000</v>
      </c>
      <c r="R7" s="4">
        <f t="shared" si="15"/>
        <v>0.18396226415094338</v>
      </c>
      <c r="S7">
        <f>INDEX(m, MATCH($B$1, 'M stock'!$B$5:$B$271, 0), MATCH(A7, 'M stock'!$A$5:$BQ$5, 0))</f>
        <v>5222399999.9999924</v>
      </c>
      <c r="T7" s="4">
        <f t="shared" si="16"/>
        <v>0.16821760916249109</v>
      </c>
      <c r="U7" s="15">
        <f t="shared" si="17"/>
        <v>20080000000</v>
      </c>
      <c r="V7" s="4">
        <f t="shared" si="28"/>
        <v>0.18396226415094338</v>
      </c>
      <c r="W7">
        <f t="shared" si="3"/>
        <v>4508967267.7991123</v>
      </c>
      <c r="X7" s="4">
        <f t="shared" si="29"/>
        <v>0.10417330983210736</v>
      </c>
      <c r="Y7">
        <f t="shared" si="4"/>
        <v>3.844975490196084</v>
      </c>
      <c r="Z7" s="10">
        <f t="shared" si="30"/>
        <v>1.3477501849796431E-2</v>
      </c>
      <c r="AA7">
        <f t="shared" si="18"/>
        <v>17336868630.783989</v>
      </c>
      <c r="AB7">
        <f t="shared" si="31"/>
        <v>1844447247.8945084</v>
      </c>
      <c r="AC7" s="4">
        <f t="shared" si="36"/>
        <v>0.11905480765786541</v>
      </c>
      <c r="AD7">
        <f t="shared" si="5"/>
        <v>2743131369.216011</v>
      </c>
      <c r="AE7">
        <f t="shared" si="19"/>
        <v>20080000000</v>
      </c>
      <c r="AF7" s="4">
        <f t="shared" si="32"/>
        <v>0.18396226415094338</v>
      </c>
      <c r="AG7" s="4">
        <f t="shared" si="6"/>
        <v>6.490745649307797E-2</v>
      </c>
      <c r="AH7" s="10">
        <f>AF7-T8</f>
        <v>9.2510058268588852E-2</v>
      </c>
      <c r="AI7" s="10">
        <f>AF7-X7</f>
        <v>7.9788954318836022E-2</v>
      </c>
      <c r="AJ7" s="10">
        <f>AF7-Z7</f>
        <v>0.17048476230114695</v>
      </c>
      <c r="AK7" t="str">
        <f t="shared" si="33"/>
        <v>inflation</v>
      </c>
      <c r="AL7">
        <f>IFERROR(IF(AK7=C7,1,0),"")</f>
        <v>1</v>
      </c>
      <c r="AM7">
        <f t="shared" si="34"/>
        <v>713432732.20088029</v>
      </c>
      <c r="AN7">
        <f t="shared" si="35"/>
        <v>3.844975490196084</v>
      </c>
    </row>
    <row r="8" spans="1:40" x14ac:dyDescent="0.35">
      <c r="A8">
        <v>1965</v>
      </c>
      <c r="B8">
        <f>INDEX(p, MATCH($B$1, 'p2'!$B$5:$B$271, 0), MATCH(A8, 'p2'!$A$5:$BQ$5, 0))</f>
        <v>1.1762306848779722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1.5545660519247296E-2</v>
      </c>
      <c r="G8">
        <f t="shared" si="11"/>
        <v>18567786303.131332</v>
      </c>
      <c r="H8">
        <f t="shared" si="0"/>
        <v>1230917672.3473434</v>
      </c>
      <c r="I8" s="4">
        <f t="shared" si="24"/>
        <v>7.0999999974717481E-2</v>
      </c>
      <c r="J8">
        <f>INDEX(PQ, MATCH($B$1, PQ!$B$5:$B$271, 0), MATCH(A8, PQ!$A$5:$BQ$5, 0))</f>
        <v>21840000000</v>
      </c>
      <c r="K8">
        <f t="shared" si="1"/>
        <v>1760000000</v>
      </c>
      <c r="L8" s="4">
        <f t="shared" si="25"/>
        <v>8.7649402390438252E-2</v>
      </c>
      <c r="M8" s="20">
        <f t="shared" si="12"/>
        <v>1.6649402415720771E-2</v>
      </c>
      <c r="N8" t="str">
        <f t="shared" si="13"/>
        <v>inflation</v>
      </c>
      <c r="O8">
        <f t="shared" si="26"/>
        <v>1</v>
      </c>
      <c r="P8" s="22">
        <f t="shared" si="27"/>
        <v>1.1037418964734754E-3</v>
      </c>
      <c r="Q8">
        <f t="shared" si="14"/>
        <v>1760000000</v>
      </c>
      <c r="R8" s="4">
        <f t="shared" si="15"/>
        <v>8.7649402390438252E-2</v>
      </c>
      <c r="S8">
        <f>INDEX(m, MATCH($B$1, 'M stock'!$B$5:$B$271, 0), MATCH(A8, 'M stock'!$A$5:$BQ$5, 0))</f>
        <v>5700000000</v>
      </c>
      <c r="T8" s="4">
        <f t="shared" si="16"/>
        <v>9.1452205882354531E-2</v>
      </c>
      <c r="U8" s="15">
        <f t="shared" si="17"/>
        <v>21840000000</v>
      </c>
      <c r="V8" s="4">
        <f t="shared" si="28"/>
        <v>8.7649402390438252E-2</v>
      </c>
      <c r="W8">
        <f t="shared" si="3"/>
        <v>4845988183.509551</v>
      </c>
      <c r="X8" s="4">
        <f t="shared" si="29"/>
        <v>7.4744591320784454E-2</v>
      </c>
      <c r="Y8">
        <f t="shared" si="4"/>
        <v>3.831578947368421</v>
      </c>
      <c r="Z8" s="10">
        <f t="shared" si="30"/>
        <v>-3.4841685888041423E-3</v>
      </c>
      <c r="AA8">
        <f t="shared" si="18"/>
        <v>18567786303.131332</v>
      </c>
      <c r="AB8">
        <f t="shared" si="31"/>
        <v>1230917672.3473434</v>
      </c>
      <c r="AC8" s="4">
        <f t="shared" si="36"/>
        <v>7.0999999974717481E-2</v>
      </c>
      <c r="AD8">
        <f t="shared" si="5"/>
        <v>3272213696.8686676</v>
      </c>
      <c r="AE8">
        <f t="shared" si="19"/>
        <v>21840000000</v>
      </c>
      <c r="AF8" s="4">
        <f t="shared" si="32"/>
        <v>8.7649402390438252E-2</v>
      </c>
      <c r="AG8" s="4">
        <f t="shared" si="6"/>
        <v>1.6649402415720771E-2</v>
      </c>
      <c r="AH8" s="10">
        <f t="shared" ref="AH8:AH67" si="37">AF8-T9</f>
        <v>-2.7365625218434553E-3</v>
      </c>
      <c r="AI8" s="10">
        <f t="shared" ref="AI8:AI67" si="38">AF8-X8</f>
        <v>1.2904811069653799E-2</v>
      </c>
      <c r="AJ8" s="10">
        <f t="shared" ref="AJ8:AJ67" si="39">AF8-Z8</f>
        <v>9.1133570979242393E-2</v>
      </c>
      <c r="AK8" t="str">
        <f t="shared" si="33"/>
        <v>inflation</v>
      </c>
      <c r="AL8">
        <f t="shared" si="20"/>
        <v>1</v>
      </c>
      <c r="AM8">
        <f t="shared" si="34"/>
        <v>854011816.49044895</v>
      </c>
      <c r="AN8">
        <f t="shared" si="35"/>
        <v>3.831578947368421</v>
      </c>
    </row>
    <row r="9" spans="1:40" x14ac:dyDescent="0.35">
      <c r="A9">
        <v>1966</v>
      </c>
      <c r="B9">
        <f>INDEX(p, MATCH($B$1, 'p2'!$B$5:$B$271, 0), MATCH(A9, 'p2'!$A$5:$BQ$5, 0))</f>
        <v>1.234536289456565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4.9569872073726505E-2</v>
      </c>
      <c r="G9">
        <f t="shared" si="11"/>
        <v>19699704421.573147</v>
      </c>
      <c r="H9">
        <f t="shared" si="0"/>
        <v>1131918118.4418144</v>
      </c>
      <c r="I9" s="4">
        <f t="shared" si="24"/>
        <v>6.0961393025668546E-2</v>
      </c>
      <c r="J9">
        <f>INDEX(PQ, MATCH($B$1, PQ!$B$5:$B$271, 0), MATCH(A9, PQ!$A$5:$BQ$5, 0))</f>
        <v>24320000000</v>
      </c>
      <c r="K9">
        <f t="shared" si="1"/>
        <v>2480000000</v>
      </c>
      <c r="L9" s="4">
        <f t="shared" si="25"/>
        <v>0.11355311355311355</v>
      </c>
      <c r="M9" s="20">
        <f t="shared" si="12"/>
        <v>5.2591720527445006E-2</v>
      </c>
      <c r="N9" t="str">
        <f t="shared" si="13"/>
        <v>inflation</v>
      </c>
      <c r="O9">
        <f t="shared" si="26"/>
        <v>1</v>
      </c>
      <c r="P9" s="22">
        <f t="shared" si="27"/>
        <v>3.0218484537185009E-3</v>
      </c>
      <c r="Q9">
        <f t="shared" si="14"/>
        <v>2480000000</v>
      </c>
      <c r="R9" s="4">
        <f t="shared" si="15"/>
        <v>0.11355311355311355</v>
      </c>
      <c r="S9">
        <f>INDEX(m, MATCH($B$1, 'M stock'!$B$5:$B$271, 0), MATCH(A9, 'M stock'!$A$5:$BQ$5, 0))</f>
        <v>6215200000.0000057</v>
      </c>
      <c r="T9" s="4">
        <f t="shared" si="16"/>
        <v>9.0385964912281708E-2</v>
      </c>
      <c r="U9" s="15">
        <f t="shared" si="17"/>
        <v>24320000000</v>
      </c>
      <c r="V9" s="4">
        <f t="shared" si="28"/>
        <v>0.11355311355311355</v>
      </c>
      <c r="W9">
        <f t="shared" si="3"/>
        <v>5034440909.57901</v>
      </c>
      <c r="X9" s="4">
        <f t="shared" si="29"/>
        <v>3.888839983364923E-2</v>
      </c>
      <c r="Y9">
        <f t="shared" si="4"/>
        <v>3.9129875144806245</v>
      </c>
      <c r="Z9" s="10">
        <f t="shared" si="30"/>
        <v>2.1246741416646536E-2</v>
      </c>
      <c r="AA9">
        <f t="shared" si="18"/>
        <v>19699704421.573147</v>
      </c>
      <c r="AB9">
        <f t="shared" si="31"/>
        <v>1131918118.4418144</v>
      </c>
      <c r="AC9" s="4">
        <f t="shared" si="36"/>
        <v>6.0961393025668546E-2</v>
      </c>
      <c r="AD9">
        <f t="shared" si="5"/>
        <v>4620295578.4268532</v>
      </c>
      <c r="AE9">
        <f t="shared" si="19"/>
        <v>24320000000</v>
      </c>
      <c r="AF9" s="4">
        <f t="shared" si="32"/>
        <v>0.11355311355311355</v>
      </c>
      <c r="AG9" s="4">
        <f t="shared" si="6"/>
        <v>5.2591720527445006E-2</v>
      </c>
      <c r="AH9" s="10">
        <f t="shared" si="37"/>
        <v>-5.7672622996358253E-3</v>
      </c>
      <c r="AI9" s="10">
        <f t="shared" si="38"/>
        <v>7.4664713719464315E-2</v>
      </c>
      <c r="AJ9" s="10">
        <f t="shared" si="39"/>
        <v>9.2306372136467016E-2</v>
      </c>
      <c r="AK9" t="str">
        <f t="shared" si="33"/>
        <v>inflation</v>
      </c>
      <c r="AL9">
        <f t="shared" si="20"/>
        <v>1</v>
      </c>
      <c r="AM9">
        <f t="shared" si="34"/>
        <v>1180759090.4209952</v>
      </c>
      <c r="AN9">
        <f t="shared" si="35"/>
        <v>3.9129875144806245</v>
      </c>
    </row>
    <row r="10" spans="1:40" x14ac:dyDescent="0.35">
      <c r="A10">
        <v>1967</v>
      </c>
      <c r="B10">
        <f>INDEX(p, MATCH($B$1, 'p2'!$B$5:$B$271, 0), MATCH(A10, 'p2'!$A$5:$BQ$5, 0))</f>
        <v>1.2736710935428053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3.1700003005555352E-2</v>
      </c>
      <c r="G10">
        <f t="shared" si="11"/>
        <v>20853107316.836014</v>
      </c>
      <c r="H10">
        <f t="shared" si="0"/>
        <v>1153402895.262867</v>
      </c>
      <c r="I10" s="4">
        <f t="shared" si="24"/>
        <v>5.8549248789731861E-2</v>
      </c>
      <c r="J10">
        <f>INDEX(PQ, MATCH($B$1, PQ!$B$5:$B$271, 0), MATCH(A10, PQ!$A$5:$BQ$5, 0))</f>
        <v>26560000000</v>
      </c>
      <c r="K10">
        <f t="shared" si="1"/>
        <v>2240000000</v>
      </c>
      <c r="L10" s="4">
        <f t="shared" si="25"/>
        <v>9.2105263157894732E-2</v>
      </c>
      <c r="M10" s="20">
        <f t="shared" si="12"/>
        <v>3.355601436816287E-2</v>
      </c>
      <c r="N10" t="str">
        <f t="shared" si="13"/>
        <v>inflation</v>
      </c>
      <c r="O10">
        <f t="shared" si="26"/>
        <v>1</v>
      </c>
      <c r="P10" s="22">
        <f t="shared" si="27"/>
        <v>1.8560113626075181E-3</v>
      </c>
      <c r="Q10">
        <f t="shared" si="14"/>
        <v>2240000000</v>
      </c>
      <c r="R10" s="4">
        <f t="shared" si="15"/>
        <v>9.2105263157894732E-2</v>
      </c>
      <c r="S10">
        <f>INDEX(m, MATCH($B$1, 'M stock'!$B$5:$B$271, 0), MATCH(A10, 'M stock'!$A$5:$BQ$5, 0))</f>
        <v>6956800000.0000143</v>
      </c>
      <c r="T10" s="4">
        <f t="shared" si="16"/>
        <v>0.11932037585274938</v>
      </c>
      <c r="U10" s="15">
        <f t="shared" si="17"/>
        <v>26560000000</v>
      </c>
      <c r="V10" s="4">
        <f t="shared" si="28"/>
        <v>9.2105263157894732E-2</v>
      </c>
      <c r="W10">
        <f t="shared" si="3"/>
        <v>5462006663.4700708</v>
      </c>
      <c r="X10" s="4">
        <f t="shared" si="29"/>
        <v>8.4928150229657717E-2</v>
      </c>
      <c r="Y10">
        <f t="shared" si="4"/>
        <v>3.817847286108548</v>
      </c>
      <c r="Z10" s="10">
        <f t="shared" si="30"/>
        <v>-2.4313961652061306E-2</v>
      </c>
      <c r="AA10">
        <f t="shared" si="18"/>
        <v>20853107316.836014</v>
      </c>
      <c r="AB10">
        <f t="shared" si="31"/>
        <v>1153402895.262867</v>
      </c>
      <c r="AC10" s="4">
        <f t="shared" si="36"/>
        <v>5.8549248789731861E-2</v>
      </c>
      <c r="AD10">
        <f t="shared" si="5"/>
        <v>5706892683.1639862</v>
      </c>
      <c r="AE10">
        <f t="shared" si="19"/>
        <v>26560000000</v>
      </c>
      <c r="AF10" s="4">
        <f t="shared" si="32"/>
        <v>9.2105263157894732E-2</v>
      </c>
      <c r="AG10" s="4">
        <f t="shared" si="6"/>
        <v>3.355601436816287E-2</v>
      </c>
      <c r="AH10" s="10">
        <f t="shared" si="37"/>
        <v>-3.3124727642472721E-2</v>
      </c>
      <c r="AI10" s="10">
        <f t="shared" si="38"/>
        <v>7.1771129282370144E-3</v>
      </c>
      <c r="AJ10" s="10">
        <f t="shared" si="39"/>
        <v>0.11641922480995603</v>
      </c>
      <c r="AK10" t="str">
        <f t="shared" si="33"/>
        <v>inflation</v>
      </c>
      <c r="AL10">
        <f t="shared" si="20"/>
        <v>1</v>
      </c>
      <c r="AM10">
        <f t="shared" si="34"/>
        <v>1494793336.5299435</v>
      </c>
      <c r="AN10">
        <f t="shared" si="35"/>
        <v>3.817847286108548</v>
      </c>
    </row>
    <row r="11" spans="1:40" x14ac:dyDescent="0.35">
      <c r="A11">
        <v>1968</v>
      </c>
      <c r="B11">
        <f>INDEX(p, MATCH($B$1, 'p2'!$B$5:$B$271, 0), MATCH(A11, 'p2'!$A$5:$BQ$5, 0))</f>
        <v>1.286694809175517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1.0225336587081824E-2</v>
      </c>
      <c r="G11">
        <f t="shared" si="11"/>
        <v>22818153761.584831</v>
      </c>
      <c r="H11">
        <f t="shared" si="0"/>
        <v>1965046444.7488174</v>
      </c>
      <c r="I11" s="4">
        <f t="shared" si="24"/>
        <v>9.4232788183193833E-2</v>
      </c>
      <c r="J11">
        <f>INDEX(PQ, MATCH($B$1, PQ!$B$5:$B$271, 0), MATCH(A11, PQ!$A$5:$BQ$5, 0))</f>
        <v>29360000000</v>
      </c>
      <c r="K11">
        <f t="shared" si="1"/>
        <v>2800000000</v>
      </c>
      <c r="L11" s="4">
        <f t="shared" si="25"/>
        <v>0.10542168674698796</v>
      </c>
      <c r="M11" s="20">
        <f t="shared" si="12"/>
        <v>1.1188898563794125E-2</v>
      </c>
      <c r="N11" t="str">
        <f t="shared" si="13"/>
        <v>inflation</v>
      </c>
      <c r="O11">
        <f t="shared" si="26"/>
        <v>1</v>
      </c>
      <c r="P11" s="22">
        <f t="shared" si="27"/>
        <v>9.6356197671230125E-4</v>
      </c>
      <c r="Q11">
        <f t="shared" si="14"/>
        <v>2800000000</v>
      </c>
      <c r="R11" s="4">
        <f t="shared" si="15"/>
        <v>0.10542168674698796</v>
      </c>
      <c r="S11">
        <f>INDEX(m, MATCH($B$1, 'M stock'!$B$5:$B$271, 0), MATCH(A11, 'M stock'!$A$5:$BQ$5, 0))</f>
        <v>7828000000.0000124</v>
      </c>
      <c r="T11" s="4">
        <f t="shared" si="16"/>
        <v>0.12522999080036745</v>
      </c>
      <c r="U11" s="15">
        <f t="shared" si="17"/>
        <v>29360000000</v>
      </c>
      <c r="V11" s="4">
        <f t="shared" si="28"/>
        <v>0.10542168674698796</v>
      </c>
      <c r="W11">
        <f t="shared" si="3"/>
        <v>6083804756.3244667</v>
      </c>
      <c r="X11" s="4">
        <f t="shared" si="29"/>
        <v>0.11384059580391667</v>
      </c>
      <c r="Y11">
        <f t="shared" si="4"/>
        <v>3.7506387327542097</v>
      </c>
      <c r="Z11" s="10">
        <f t="shared" si="30"/>
        <v>-1.7603782529196595E-2</v>
      </c>
      <c r="AA11">
        <f t="shared" si="18"/>
        <v>22818153761.584831</v>
      </c>
      <c r="AB11">
        <f t="shared" si="31"/>
        <v>1965046444.7488174</v>
      </c>
      <c r="AC11" s="4">
        <f t="shared" si="36"/>
        <v>9.4232788183193833E-2</v>
      </c>
      <c r="AD11">
        <f t="shared" si="5"/>
        <v>6541846238.4151688</v>
      </c>
      <c r="AE11">
        <f t="shared" si="19"/>
        <v>29360000000</v>
      </c>
      <c r="AF11" s="4">
        <f t="shared" si="32"/>
        <v>0.10542168674698796</v>
      </c>
      <c r="AG11" s="4">
        <f t="shared" si="6"/>
        <v>1.1188898563794125E-2</v>
      </c>
      <c r="AH11" s="10">
        <f t="shared" si="37"/>
        <v>-7.8226754745089389E-2</v>
      </c>
      <c r="AI11" s="10">
        <f t="shared" si="38"/>
        <v>-8.4189090569287139E-3</v>
      </c>
      <c r="AJ11" s="10">
        <f t="shared" si="39"/>
        <v>0.12302546927618455</v>
      </c>
      <c r="AK11" t="str">
        <f t="shared" si="33"/>
        <v>inflation</v>
      </c>
      <c r="AL11">
        <f t="shared" si="20"/>
        <v>1</v>
      </c>
      <c r="AM11">
        <f t="shared" si="34"/>
        <v>1744195243.6755457</v>
      </c>
      <c r="AN11">
        <f t="shared" si="35"/>
        <v>3.7506387327542097</v>
      </c>
    </row>
    <row r="12" spans="1:40" x14ac:dyDescent="0.35">
      <c r="A12">
        <v>1969</v>
      </c>
      <c r="B12">
        <f>INDEX(p, MATCH($B$1, 'p2'!$B$5:$B$271, 0), MATCH(A12, 'p2'!$A$5:$BQ$5, 0))</f>
        <v>1.376375013227338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6.9698115988581541E-2</v>
      </c>
      <c r="G12">
        <f t="shared" si="11"/>
        <v>23598219735.071018</v>
      </c>
      <c r="H12">
        <f t="shared" si="0"/>
        <v>780065973.48618698</v>
      </c>
      <c r="I12" s="4">
        <f t="shared" si="24"/>
        <v>3.4186200234983762E-2</v>
      </c>
      <c r="J12">
        <f>INDEX(PQ, MATCH($B$1, PQ!$B$5:$B$271, 0), MATCH(A12, PQ!$A$5:$BQ$5, 0))</f>
        <v>32480000000</v>
      </c>
      <c r="K12">
        <f t="shared" si="1"/>
        <v>3120000000</v>
      </c>
      <c r="L12" s="4">
        <f t="shared" si="25"/>
        <v>0.10626702997275204</v>
      </c>
      <c r="M12" s="20">
        <f t="shared" si="12"/>
        <v>7.2080829737768276E-2</v>
      </c>
      <c r="N12" t="str">
        <f t="shared" si="13"/>
        <v>inflation</v>
      </c>
      <c r="O12">
        <f t="shared" si="26"/>
        <v>1</v>
      </c>
      <c r="P12" s="22">
        <f t="shared" si="27"/>
        <v>2.3827137491867351E-3</v>
      </c>
      <c r="Q12">
        <f t="shared" si="14"/>
        <v>3120000000</v>
      </c>
      <c r="R12" s="4">
        <f t="shared" si="15"/>
        <v>0.10626702997275204</v>
      </c>
      <c r="S12">
        <f>INDEX(m, MATCH($B$1, 'M stock'!$B$5:$B$271, 0), MATCH(A12, 'M stock'!$A$5:$BQ$5, 0))</f>
        <v>9265599999.9999962</v>
      </c>
      <c r="T12" s="4">
        <f t="shared" si="16"/>
        <v>0.18364844149207735</v>
      </c>
      <c r="U12" s="15">
        <f t="shared" si="17"/>
        <v>32480000000</v>
      </c>
      <c r="V12" s="4">
        <f t="shared" si="28"/>
        <v>0.10626702997275204</v>
      </c>
      <c r="W12">
        <f t="shared" si="3"/>
        <v>6731886230.8273993</v>
      </c>
      <c r="X12" s="4">
        <f t="shared" si="29"/>
        <v>0.10652568589240383</v>
      </c>
      <c r="Y12">
        <f t="shared" si="4"/>
        <v>3.5054394750474889</v>
      </c>
      <c r="Z12" s="10">
        <f t="shared" si="30"/>
        <v>-6.5375333423985466E-2</v>
      </c>
      <c r="AA12">
        <f t="shared" si="18"/>
        <v>23598219735.071018</v>
      </c>
      <c r="AB12">
        <f t="shared" si="31"/>
        <v>780065973.48618698</v>
      </c>
      <c r="AC12" s="4">
        <f t="shared" si="36"/>
        <v>3.4186200234983762E-2</v>
      </c>
      <c r="AD12">
        <f t="shared" si="5"/>
        <v>8881780264.9289818</v>
      </c>
      <c r="AE12">
        <f t="shared" si="19"/>
        <v>32480000000</v>
      </c>
      <c r="AF12" s="4">
        <f t="shared" si="32"/>
        <v>0.10626702997275204</v>
      </c>
      <c r="AG12" s="4">
        <f t="shared" si="6"/>
        <v>7.2080829737768276E-2</v>
      </c>
      <c r="AH12" s="10">
        <f t="shared" si="37"/>
        <v>-6.1406946887895705E-2</v>
      </c>
      <c r="AI12" s="10">
        <f t="shared" si="38"/>
        <v>-2.5865591965178181E-4</v>
      </c>
      <c r="AJ12" s="10">
        <f t="shared" si="39"/>
        <v>0.1716423633967375</v>
      </c>
      <c r="AK12" t="str">
        <f t="shared" si="33"/>
        <v>inflation</v>
      </c>
      <c r="AL12">
        <f t="shared" si="20"/>
        <v>1</v>
      </c>
      <c r="AM12">
        <f t="shared" si="34"/>
        <v>2533713769.1725969</v>
      </c>
      <c r="AN12">
        <f t="shared" si="35"/>
        <v>3.5054394750474889</v>
      </c>
    </row>
    <row r="13" spans="1:40" x14ac:dyDescent="0.35">
      <c r="A13">
        <v>1970</v>
      </c>
      <c r="B13">
        <f>INDEX(p, MATCH($B$1, 'p2'!$B$5:$B$271, 0), MATCH(A13, 'p2'!$A$5:$BQ$5, 0))</f>
        <v>1.4132987638457939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2.6826809745606098E-2</v>
      </c>
      <c r="G13">
        <f t="shared" si="11"/>
        <v>25132690205.816677</v>
      </c>
      <c r="H13">
        <f t="shared" si="0"/>
        <v>1534470470.7456589</v>
      </c>
      <c r="I13" s="4">
        <f t="shared" si="24"/>
        <v>6.5024840346967844E-2</v>
      </c>
      <c r="J13">
        <f>INDEX(PQ, MATCH($B$1, PQ!$B$5:$B$271, 0), MATCH(A13, PQ!$A$5:$BQ$5, 0))</f>
        <v>35520000000</v>
      </c>
      <c r="K13">
        <f t="shared" si="1"/>
        <v>3040000000</v>
      </c>
      <c r="L13" s="4">
        <f t="shared" si="25"/>
        <v>9.3596059113300489E-2</v>
      </c>
      <c r="M13" s="20">
        <f t="shared" si="12"/>
        <v>2.8571218766332646E-2</v>
      </c>
      <c r="N13" t="str">
        <f t="shared" si="13"/>
        <v>inflation</v>
      </c>
      <c r="O13">
        <f t="shared" si="26"/>
        <v>1</v>
      </c>
      <c r="P13" s="22">
        <f t="shared" si="27"/>
        <v>1.7444090207265478E-3</v>
      </c>
      <c r="Q13">
        <f t="shared" si="14"/>
        <v>3040000000</v>
      </c>
      <c r="R13" s="4">
        <f t="shared" si="15"/>
        <v>9.3596059113300489E-2</v>
      </c>
      <c r="S13">
        <f>INDEX(m, MATCH($B$1, 'M stock'!$B$5:$B$271, 0), MATCH(A13, 'M stock'!$A$5:$BQ$5, 0))</f>
        <v>10819200000.000013</v>
      </c>
      <c r="T13" s="4">
        <f t="shared" si="16"/>
        <v>0.16767397686064775</v>
      </c>
      <c r="U13" s="15">
        <f t="shared" si="17"/>
        <v>35520000000</v>
      </c>
      <c r="V13" s="4">
        <f t="shared" si="28"/>
        <v>9.3596059113300489E-2</v>
      </c>
      <c r="W13">
        <f t="shared" si="3"/>
        <v>7655281584.3122778</v>
      </c>
      <c r="X13" s="4">
        <f t="shared" si="29"/>
        <v>0.13716740328384699</v>
      </c>
      <c r="Y13">
        <f t="shared" si="4"/>
        <v>3.2830523513753285</v>
      </c>
      <c r="Z13" s="10">
        <f t="shared" si="30"/>
        <v>-6.3440582915540902E-2</v>
      </c>
      <c r="AA13">
        <f t="shared" si="18"/>
        <v>25132690205.816673</v>
      </c>
      <c r="AB13">
        <f t="shared" si="31"/>
        <v>1534470470.7456551</v>
      </c>
      <c r="AC13" s="4">
        <f t="shared" si="36"/>
        <v>6.5024840346967691E-2</v>
      </c>
      <c r="AD13">
        <f t="shared" si="5"/>
        <v>10387309794.183327</v>
      </c>
      <c r="AE13">
        <f t="shared" si="19"/>
        <v>35520000000</v>
      </c>
      <c r="AF13" s="4">
        <f t="shared" si="32"/>
        <v>9.3596059113300489E-2</v>
      </c>
      <c r="AG13" s="4">
        <f t="shared" si="6"/>
        <v>2.8571218766332646E-2</v>
      </c>
      <c r="AH13" s="10">
        <f t="shared" si="37"/>
        <v>-3.6099297290129229E-2</v>
      </c>
      <c r="AI13" s="10">
        <f t="shared" si="38"/>
        <v>-4.3571344170546505E-2</v>
      </c>
      <c r="AJ13" s="10">
        <f t="shared" si="39"/>
        <v>0.15703664202884138</v>
      </c>
      <c r="AK13" t="str">
        <f t="shared" si="33"/>
        <v>inflation</v>
      </c>
      <c r="AL13">
        <f t="shared" si="20"/>
        <v>1</v>
      </c>
      <c r="AM13">
        <f t="shared" si="34"/>
        <v>3163918415.6877365</v>
      </c>
      <c r="AN13">
        <f t="shared" si="35"/>
        <v>3.2830523513753285</v>
      </c>
    </row>
    <row r="14" spans="1:40" x14ac:dyDescent="0.35">
      <c r="A14">
        <v>1971</v>
      </c>
      <c r="B14">
        <f>INDEX(p, MATCH($B$1, 'p2'!$B$5:$B$271, 0), MATCH(A14, 'p2'!$A$5:$BQ$5, 0))</f>
        <v>1.5031654928295966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6.3586505049549519E-2</v>
      </c>
      <c r="G14">
        <f t="shared" si="11"/>
        <v>26078299553.17091</v>
      </c>
      <c r="H14">
        <f t="shared" si="0"/>
        <v>945609347.35423279</v>
      </c>
      <c r="I14" s="4">
        <f t="shared" si="24"/>
        <v>3.762467684957109E-2</v>
      </c>
      <c r="J14">
        <f>INDEX(PQ, MATCH($B$1, PQ!$B$5:$B$271, 0), MATCH(A14, PQ!$A$5:$BQ$5, 0))</f>
        <v>39200000000</v>
      </c>
      <c r="K14">
        <f t="shared" si="1"/>
        <v>3680000000</v>
      </c>
      <c r="L14" s="4">
        <f t="shared" si="25"/>
        <v>0.1036036036036036</v>
      </c>
      <c r="M14" s="20">
        <f t="shared" si="12"/>
        <v>6.597892675403251E-2</v>
      </c>
      <c r="N14" t="str">
        <f t="shared" si="13"/>
        <v>inflation</v>
      </c>
      <c r="O14">
        <f t="shared" si="26"/>
        <v>1</v>
      </c>
      <c r="P14" s="22">
        <f t="shared" si="27"/>
        <v>2.3924217044829915E-3</v>
      </c>
      <c r="Q14">
        <f t="shared" si="14"/>
        <v>3680000000</v>
      </c>
      <c r="R14" s="4">
        <f t="shared" si="15"/>
        <v>0.1036036036036036</v>
      </c>
      <c r="S14">
        <f>INDEX(m, MATCH($B$1, 'M stock'!$B$5:$B$271, 0), MATCH(A14, 'M stock'!$A$5:$BQ$5, 0))</f>
        <v>12222400000.000002</v>
      </c>
      <c r="T14" s="4">
        <f t="shared" si="16"/>
        <v>0.12969535640342972</v>
      </c>
      <c r="U14" s="15">
        <f t="shared" si="17"/>
        <v>39200000000</v>
      </c>
      <c r="V14" s="4">
        <f t="shared" si="28"/>
        <v>0.1036036036036036</v>
      </c>
      <c r="W14">
        <f t="shared" si="3"/>
        <v>8131107358.639699</v>
      </c>
      <c r="X14" s="4">
        <f t="shared" si="29"/>
        <v>6.2156534555504218E-2</v>
      </c>
      <c r="Y14">
        <f t="shared" si="4"/>
        <v>3.2072260767116108</v>
      </c>
      <c r="Z14" s="10">
        <f t="shared" si="30"/>
        <v>-2.3096273390813507E-2</v>
      </c>
      <c r="AA14">
        <f t="shared" si="18"/>
        <v>26078299553.17091</v>
      </c>
      <c r="AB14">
        <f t="shared" si="31"/>
        <v>945609347.3542366</v>
      </c>
      <c r="AC14" s="4">
        <f t="shared" si="36"/>
        <v>3.7624676849571249E-2</v>
      </c>
      <c r="AD14">
        <f t="shared" si="5"/>
        <v>13121700446.82909</v>
      </c>
      <c r="AE14">
        <f t="shared" si="19"/>
        <v>39200000000</v>
      </c>
      <c r="AF14" s="4">
        <f t="shared" si="32"/>
        <v>0.1036036036036036</v>
      </c>
      <c r="AG14" s="4">
        <f t="shared" si="6"/>
        <v>6.597892675403251E-2</v>
      </c>
      <c r="AH14" s="10">
        <f t="shared" si="37"/>
        <v>-6.6052110495100402E-2</v>
      </c>
      <c r="AI14" s="10">
        <f t="shared" si="38"/>
        <v>4.1447069048099382E-2</v>
      </c>
      <c r="AJ14" s="10">
        <f t="shared" si="39"/>
        <v>0.12669987699441709</v>
      </c>
      <c r="AK14" t="str">
        <f t="shared" si="33"/>
        <v>inflation</v>
      </c>
      <c r="AL14">
        <f t="shared" si="20"/>
        <v>1</v>
      </c>
      <c r="AM14">
        <f t="shared" si="34"/>
        <v>4091292641.3603039</v>
      </c>
      <c r="AN14">
        <f t="shared" si="35"/>
        <v>3.2072260767116108</v>
      </c>
    </row>
    <row r="15" spans="1:40" x14ac:dyDescent="0.35">
      <c r="A15">
        <v>1972</v>
      </c>
      <c r="B15">
        <f>INDEX(p, MATCH($B$1, 'p2'!$B$5:$B$271, 0), MATCH(A15, 'p2'!$A$5:$BQ$5, 0))</f>
        <v>1.601460726411867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6.5392156785901878E-2</v>
      </c>
      <c r="G15">
        <f t="shared" si="11"/>
        <v>28224232573.765514</v>
      </c>
      <c r="H15">
        <f t="shared" si="0"/>
        <v>2145933020.5946045</v>
      </c>
      <c r="I15" s="4">
        <f t="shared" si="24"/>
        <v>8.2288073124525352E-2</v>
      </c>
      <c r="J15">
        <f>INDEX(PQ, MATCH($B$1, PQ!$B$5:$B$271, 0), MATCH(A15, PQ!$A$5:$BQ$5, 0))</f>
        <v>45200000000</v>
      </c>
      <c r="K15">
        <f t="shared" si="1"/>
        <v>6000000000</v>
      </c>
      <c r="L15" s="4">
        <f t="shared" si="25"/>
        <v>0.15306122448979592</v>
      </c>
      <c r="M15" s="20">
        <f t="shared" si="12"/>
        <v>7.077315136527057E-2</v>
      </c>
      <c r="N15" t="str">
        <f t="shared" si="13"/>
        <v>inflation</v>
      </c>
      <c r="O15">
        <f t="shared" si="26"/>
        <v>1</v>
      </c>
      <c r="P15" s="22">
        <f t="shared" si="27"/>
        <v>5.380994579368692E-3</v>
      </c>
      <c r="Q15">
        <f t="shared" si="14"/>
        <v>6000000000</v>
      </c>
      <c r="R15" s="4">
        <f t="shared" si="15"/>
        <v>0.15306122448979592</v>
      </c>
      <c r="S15">
        <f>INDEX(m, MATCH($B$1, 'M stock'!$B$5:$B$271, 0), MATCH(A15, 'M stock'!$A$5:$BQ$5, 0))</f>
        <v>14296000000.000002</v>
      </c>
      <c r="T15" s="4">
        <f t="shared" si="16"/>
        <v>0.169655714098704</v>
      </c>
      <c r="U15" s="15">
        <f t="shared" si="17"/>
        <v>45200000000</v>
      </c>
      <c r="V15" s="4">
        <f t="shared" si="28"/>
        <v>0.15306122448979592</v>
      </c>
      <c r="W15">
        <f t="shared" si="3"/>
        <v>8926850196.3396435</v>
      </c>
      <c r="X15" s="4">
        <f t="shared" si="29"/>
        <v>9.7864018097661543E-2</v>
      </c>
      <c r="Y15">
        <f t="shared" si="4"/>
        <v>3.1617235590374926</v>
      </c>
      <c r="Z15" s="10">
        <f t="shared" si="30"/>
        <v>-1.4187499286228113E-2</v>
      </c>
      <c r="AA15">
        <f t="shared" si="18"/>
        <v>28224232573.765518</v>
      </c>
      <c r="AB15">
        <f t="shared" si="31"/>
        <v>2145933020.5946083</v>
      </c>
      <c r="AC15" s="4">
        <f t="shared" si="36"/>
        <v>8.228807312452549E-2</v>
      </c>
      <c r="AD15">
        <f t="shared" si="5"/>
        <v>16975767426.234482</v>
      </c>
      <c r="AE15">
        <f t="shared" si="19"/>
        <v>45200000000</v>
      </c>
      <c r="AF15" s="4">
        <f t="shared" si="32"/>
        <v>0.15306122448979592</v>
      </c>
      <c r="AG15" s="4">
        <f t="shared" si="6"/>
        <v>7.077315136527057E-2</v>
      </c>
      <c r="AH15" s="10">
        <f t="shared" si="37"/>
        <v>-9.7078674782727137E-2</v>
      </c>
      <c r="AI15" s="10">
        <f t="shared" si="38"/>
        <v>5.5197206392134379E-2</v>
      </c>
      <c r="AJ15" s="10">
        <f t="shared" si="39"/>
        <v>0.16724872377602404</v>
      </c>
      <c r="AK15" t="str">
        <f t="shared" si="33"/>
        <v>inflation</v>
      </c>
      <c r="AL15">
        <f t="shared" si="20"/>
        <v>1</v>
      </c>
      <c r="AM15">
        <f t="shared" si="34"/>
        <v>5369149803.6603584</v>
      </c>
      <c r="AN15">
        <f t="shared" si="35"/>
        <v>3.1617235590374926</v>
      </c>
    </row>
    <row r="16" spans="1:40" x14ac:dyDescent="0.35">
      <c r="A16">
        <v>1973</v>
      </c>
      <c r="B16">
        <f>INDEX(p, MATCH($B$1, 'p2'!$B$5:$B$271, 0), MATCH(A16, 'p2'!$A$5:$BQ$5, 0))</f>
        <v>1.8158541679811731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0.13387368046774561</v>
      </c>
      <c r="G16">
        <f t="shared" si="11"/>
        <v>30442973326.133945</v>
      </c>
      <c r="H16">
        <f t="shared" si="0"/>
        <v>2218740752.3684311</v>
      </c>
      <c r="I16" s="4">
        <f t="shared" si="24"/>
        <v>7.8611198606361954E-2</v>
      </c>
      <c r="J16">
        <f>INDEX(PQ, MATCH($B$1, PQ!$B$5:$B$271, 0), MATCH(A16, PQ!$A$5:$BQ$5, 0))</f>
        <v>55280000000</v>
      </c>
      <c r="K16">
        <f t="shared" si="1"/>
        <v>10080000000</v>
      </c>
      <c r="L16" s="4">
        <f t="shared" si="25"/>
        <v>0.22300884955752212</v>
      </c>
      <c r="M16" s="20">
        <f t="shared" si="12"/>
        <v>0.14439765095116017</v>
      </c>
      <c r="N16" t="str">
        <f t="shared" si="13"/>
        <v>inflation</v>
      </c>
      <c r="O16">
        <f t="shared" si="26"/>
        <v>1</v>
      </c>
      <c r="P16" s="22">
        <f t="shared" si="27"/>
        <v>1.0523970483414552E-2</v>
      </c>
      <c r="Q16">
        <f t="shared" si="14"/>
        <v>10080000000</v>
      </c>
      <c r="R16" s="4">
        <f t="shared" si="15"/>
        <v>0.22300884955752212</v>
      </c>
      <c r="S16">
        <f>INDEX(m, MATCH($B$1, 'M stock'!$B$5:$B$271, 0), MATCH(A16, 'M stock'!$A$5:$BQ$5, 0))</f>
        <v>17871999999.999992</v>
      </c>
      <c r="T16" s="4">
        <f t="shared" si="16"/>
        <v>0.25013989927252306</v>
      </c>
      <c r="U16" s="15">
        <f t="shared" si="17"/>
        <v>55280000000</v>
      </c>
      <c r="V16" s="4">
        <f t="shared" si="28"/>
        <v>0.22300884955752212</v>
      </c>
      <c r="W16">
        <f t="shared" si="3"/>
        <v>9842200059.4186974</v>
      </c>
      <c r="X16" s="4">
        <f t="shared" si="29"/>
        <v>0.10253895191994854</v>
      </c>
      <c r="Y16">
        <f t="shared" si="4"/>
        <v>3.0931065353625797</v>
      </c>
      <c r="Z16" s="10">
        <f t="shared" si="30"/>
        <v>-2.170241085080872E-2</v>
      </c>
      <c r="AA16">
        <f t="shared" si="18"/>
        <v>30442973326.133942</v>
      </c>
      <c r="AB16">
        <f t="shared" si="31"/>
        <v>2218740752.3684235</v>
      </c>
      <c r="AC16" s="4">
        <f t="shared" si="36"/>
        <v>7.8611198606361662E-2</v>
      </c>
      <c r="AD16">
        <f t="shared" si="5"/>
        <v>24837026673.866058</v>
      </c>
      <c r="AE16">
        <f t="shared" si="19"/>
        <v>55280000000</v>
      </c>
      <c r="AF16" s="4">
        <f t="shared" si="32"/>
        <v>0.22300884955752212</v>
      </c>
      <c r="AG16" s="4">
        <f t="shared" si="6"/>
        <v>0.14439765095116017</v>
      </c>
      <c r="AH16" s="10">
        <f t="shared" si="37"/>
        <v>3.4475245799038268E-3</v>
      </c>
      <c r="AI16" s="10">
        <f t="shared" si="38"/>
        <v>0.12046989763757358</v>
      </c>
      <c r="AJ16" s="10">
        <f t="shared" si="39"/>
        <v>0.24471126040833086</v>
      </c>
      <c r="AK16" t="str">
        <f t="shared" si="33"/>
        <v>inflation</v>
      </c>
      <c r="AL16">
        <f t="shared" si="20"/>
        <v>1</v>
      </c>
      <c r="AM16">
        <f t="shared" si="34"/>
        <v>8029799940.581295</v>
      </c>
      <c r="AN16">
        <f t="shared" si="35"/>
        <v>3.0931065353625797</v>
      </c>
    </row>
    <row r="17" spans="1:40" x14ac:dyDescent="0.35">
      <c r="A17">
        <v>1974</v>
      </c>
      <c r="B17">
        <f>INDEX(p, MATCH($B$1, 'p2'!$B$5:$B$271, 0), MATCH(A17, 'p2'!$A$5:$BQ$5, 0))</f>
        <v>2.2359129588775963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0.23132848347807328</v>
      </c>
      <c r="G17">
        <f t="shared" si="11"/>
        <v>32201611298.922482</v>
      </c>
      <c r="H17">
        <f t="shared" si="0"/>
        <v>1758637972.7885361</v>
      </c>
      <c r="I17" s="4">
        <f t="shared" si="24"/>
        <v>5.7768272302062662E-2</v>
      </c>
      <c r="J17">
        <f>INDEX(PQ, MATCH($B$1, PQ!$B$5:$B$271, 0), MATCH(A17, PQ!$A$5:$BQ$5, 0))</f>
        <v>72000000000</v>
      </c>
      <c r="K17">
        <f t="shared" si="1"/>
        <v>16720000000</v>
      </c>
      <c r="L17" s="4">
        <f t="shared" si="25"/>
        <v>0.3024602026049204</v>
      </c>
      <c r="M17" s="20">
        <f t="shared" si="12"/>
        <v>0.24469193030285774</v>
      </c>
      <c r="N17" t="str">
        <f t="shared" si="13"/>
        <v>inflation</v>
      </c>
      <c r="O17">
        <f t="shared" si="26"/>
        <v>1</v>
      </c>
      <c r="P17" s="22">
        <f t="shared" si="27"/>
        <v>1.3363446824784464E-2</v>
      </c>
      <c r="Q17">
        <f t="shared" si="14"/>
        <v>16720000000</v>
      </c>
      <c r="R17" s="4">
        <f t="shared" si="15"/>
        <v>0.3024602026049204</v>
      </c>
      <c r="S17">
        <f>INDEX(m, MATCH($B$1, 'M stock'!$B$5:$B$271, 0), MATCH(A17, 'M stock'!$A$5:$BQ$5, 0))</f>
        <v>21795999999.999985</v>
      </c>
      <c r="T17" s="4">
        <f t="shared" si="16"/>
        <v>0.21956132497761829</v>
      </c>
      <c r="U17" s="15">
        <f t="shared" si="17"/>
        <v>72000000000</v>
      </c>
      <c r="V17" s="4">
        <f t="shared" si="28"/>
        <v>0.3024602026049204</v>
      </c>
      <c r="W17">
        <f t="shared" si="3"/>
        <v>9748143331.5460262</v>
      </c>
      <c r="X17" s="4">
        <f t="shared" si="29"/>
        <v>-9.5564738884434276E-3</v>
      </c>
      <c r="Y17">
        <f t="shared" si="4"/>
        <v>3.3033584143879633</v>
      </c>
      <c r="Z17" s="10">
        <f t="shared" si="30"/>
        <v>6.7974341207338154E-2</v>
      </c>
      <c r="AA17">
        <f t="shared" si="18"/>
        <v>32201611298.922478</v>
      </c>
      <c r="AB17">
        <f t="shared" si="31"/>
        <v>1758637972.7885361</v>
      </c>
      <c r="AC17" s="4">
        <f t="shared" si="36"/>
        <v>5.7768272302062669E-2</v>
      </c>
      <c r="AD17">
        <f t="shared" si="5"/>
        <v>39798388701.077522</v>
      </c>
      <c r="AE17">
        <f t="shared" si="19"/>
        <v>72000000000</v>
      </c>
      <c r="AF17" s="4">
        <f t="shared" si="32"/>
        <v>0.3024602026049204</v>
      </c>
      <c r="AG17" s="4">
        <f t="shared" si="6"/>
        <v>0.24469193030285774</v>
      </c>
      <c r="AH17" s="10">
        <f t="shared" si="37"/>
        <v>3.8705385207231546E-2</v>
      </c>
      <c r="AI17" s="10">
        <f t="shared" si="38"/>
        <v>0.31201667649336384</v>
      </c>
      <c r="AJ17" s="10">
        <f t="shared" si="39"/>
        <v>0.23448586139758226</v>
      </c>
      <c r="AK17" t="str">
        <f t="shared" si="33"/>
        <v>inflation</v>
      </c>
      <c r="AL17">
        <f t="shared" si="20"/>
        <v>1</v>
      </c>
      <c r="AM17">
        <f t="shared" si="34"/>
        <v>12047856668.45396</v>
      </c>
      <c r="AN17">
        <f t="shared" si="35"/>
        <v>3.3033584143879633</v>
      </c>
    </row>
    <row r="18" spans="1:40" x14ac:dyDescent="0.35">
      <c r="A18">
        <v>1975</v>
      </c>
      <c r="B18">
        <f>INDEX(p, MATCH($B$1, 'p2'!$B$5:$B$271, 0), MATCH(A18, 'p2'!$A$5:$BQ$5, 0))</f>
        <v>2.5843262691555413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0.15582597206862855</v>
      </c>
      <c r="G18">
        <f t="shared" si="11"/>
        <v>34051428045.405052</v>
      </c>
      <c r="H18">
        <f t="shared" si="0"/>
        <v>1849816746.4825706</v>
      </c>
      <c r="I18" s="4">
        <f t="shared" si="24"/>
        <v>5.7444850486238513E-2</v>
      </c>
      <c r="J18">
        <f>INDEX(PQ, MATCH($B$1, PQ!$B$5:$B$271, 0), MATCH(A18, PQ!$A$5:$BQ$5, 0))</f>
        <v>88000000000</v>
      </c>
      <c r="K18">
        <f t="shared" si="1"/>
        <v>16000000000</v>
      </c>
      <c r="L18" s="4">
        <f t="shared" si="25"/>
        <v>0.22222222222222221</v>
      </c>
      <c r="M18" s="20">
        <f t="shared" si="12"/>
        <v>0.1647773717359837</v>
      </c>
      <c r="N18" t="str">
        <f t="shared" si="13"/>
        <v>inflation</v>
      </c>
      <c r="O18">
        <f t="shared" si="26"/>
        <v>1</v>
      </c>
      <c r="P18" s="22">
        <f t="shared" si="27"/>
        <v>8.9513996673551421E-3</v>
      </c>
      <c r="Q18">
        <f t="shared" si="14"/>
        <v>16000000000</v>
      </c>
      <c r="R18" s="4">
        <f t="shared" si="15"/>
        <v>0.22222222222222221</v>
      </c>
      <c r="S18">
        <f>INDEX(m, MATCH($B$1, 'M stock'!$B$5:$B$271, 0), MATCH(A18, 'M stock'!$A$5:$BQ$5, 0))</f>
        <v>27544800000.000008</v>
      </c>
      <c r="T18" s="4">
        <f t="shared" si="16"/>
        <v>0.26375481739768886</v>
      </c>
      <c r="U18" s="15">
        <f t="shared" si="17"/>
        <v>88000000000</v>
      </c>
      <c r="V18" s="4">
        <f t="shared" si="28"/>
        <v>0.22222222222222221</v>
      </c>
      <c r="W18">
        <f t="shared" si="3"/>
        <v>10658406536.64856</v>
      </c>
      <c r="X18" s="4">
        <f t="shared" si="29"/>
        <v>9.3378110491751293E-2</v>
      </c>
      <c r="Y18">
        <f t="shared" si="4"/>
        <v>3.1947953878772029</v>
      </c>
      <c r="Z18" s="10">
        <f t="shared" si="30"/>
        <v>-3.2864440636507404E-2</v>
      </c>
      <c r="AA18">
        <f t="shared" si="18"/>
        <v>34051428045.405048</v>
      </c>
      <c r="AB18">
        <f t="shared" si="31"/>
        <v>1849816746.4825706</v>
      </c>
      <c r="AC18" s="4">
        <f t="shared" si="36"/>
        <v>5.744485048623852E-2</v>
      </c>
      <c r="AD18">
        <f t="shared" si="5"/>
        <v>53948571954.594955</v>
      </c>
      <c r="AE18">
        <f t="shared" si="19"/>
        <v>88000000000</v>
      </c>
      <c r="AF18" s="4">
        <f t="shared" si="32"/>
        <v>0.22222222222222221</v>
      </c>
      <c r="AG18" s="4">
        <f t="shared" si="6"/>
        <v>0.1647773717359837</v>
      </c>
      <c r="AH18" s="10">
        <f t="shared" si="37"/>
        <v>-2.7512763921710315E-2</v>
      </c>
      <c r="AI18" s="10">
        <f t="shared" si="38"/>
        <v>0.12884411173047092</v>
      </c>
      <c r="AJ18" s="10">
        <f t="shared" si="39"/>
        <v>0.25508666285872961</v>
      </c>
      <c r="AK18" t="str">
        <f t="shared" si="33"/>
        <v>inflation</v>
      </c>
      <c r="AL18">
        <f t="shared" si="20"/>
        <v>1</v>
      </c>
      <c r="AM18">
        <f t="shared" si="34"/>
        <v>16886393463.35145</v>
      </c>
      <c r="AN18">
        <f t="shared" si="35"/>
        <v>3.1947953878772029</v>
      </c>
    </row>
    <row r="19" spans="1:40" x14ac:dyDescent="0.35">
      <c r="A19">
        <v>1976</v>
      </c>
      <c r="B19">
        <f>INDEX(p, MATCH($B$1, 'p2'!$B$5:$B$271, 0), MATCH(A19, 'p2'!$A$5:$BQ$5, 0))</f>
        <v>3.0847434669739924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0.19363545686588876</v>
      </c>
      <c r="G19">
        <f t="shared" si="11"/>
        <v>28811447278.063503</v>
      </c>
      <c r="H19">
        <f t="shared" si="0"/>
        <v>-5239980767.3415489</v>
      </c>
      <c r="I19" s="4">
        <f t="shared" si="24"/>
        <v>-0.15388431757852927</v>
      </c>
      <c r="J19">
        <f>INDEX(PQ, MATCH($B$1, PQ!$B$5:$B$271, 0), MATCH(A19, PQ!$A$5:$BQ$5, 0))</f>
        <v>88875923765.072006</v>
      </c>
      <c r="K19">
        <f t="shared" si="1"/>
        <v>875923765.07200623</v>
      </c>
      <c r="L19" s="4">
        <f t="shared" si="25"/>
        <v>9.9536791485455248E-3</v>
      </c>
      <c r="M19" s="20">
        <f t="shared" si="12"/>
        <v>0.1638379967270748</v>
      </c>
      <c r="N19" t="str">
        <f t="shared" si="13"/>
        <v>inflation</v>
      </c>
      <c r="O19">
        <f t="shared" si="26"/>
        <v>1</v>
      </c>
      <c r="P19" s="22">
        <f t="shared" si="27"/>
        <v>-2.9797460138813958E-2</v>
      </c>
      <c r="Q19">
        <f t="shared" si="14"/>
        <v>875923765.07200623</v>
      </c>
      <c r="R19" s="4">
        <f t="shared" si="15"/>
        <v>9.9536791485455248E-3</v>
      </c>
      <c r="S19">
        <f>INDEX(m, MATCH($B$1, 'M stock'!$B$5:$B$271, 0), MATCH(A19, 'M stock'!$A$5:$BQ$5, 0))</f>
        <v>34423700246.337402</v>
      </c>
      <c r="T19" s="4">
        <f t="shared" si="16"/>
        <v>0.24973498614393252</v>
      </c>
      <c r="U19" s="15">
        <f t="shared" si="17"/>
        <v>88875923765.072006</v>
      </c>
      <c r="V19" s="4">
        <f t="shared" si="28"/>
        <v>9.9536791485455248E-3</v>
      </c>
      <c r="W19">
        <f t="shared" si="3"/>
        <v>11159339703.57206</v>
      </c>
      <c r="X19" s="4">
        <f t="shared" si="29"/>
        <v>4.6998879729447253E-2</v>
      </c>
      <c r="Y19">
        <f t="shared" si="4"/>
        <v>2.5818236601257936</v>
      </c>
      <c r="Z19" s="10">
        <f t="shared" si="30"/>
        <v>-0.19186572325644344</v>
      </c>
      <c r="AA19">
        <f t="shared" si="18"/>
        <v>28811447278.063503</v>
      </c>
      <c r="AB19">
        <f t="shared" si="31"/>
        <v>-5239980767.3415451</v>
      </c>
      <c r="AC19" s="4">
        <f t="shared" si="36"/>
        <v>-0.15388431757852916</v>
      </c>
      <c r="AD19">
        <f t="shared" si="5"/>
        <v>60064476487.008499</v>
      </c>
      <c r="AE19">
        <f t="shared" si="19"/>
        <v>88875923765.072006</v>
      </c>
      <c r="AF19" s="4">
        <f t="shared" si="32"/>
        <v>9.9536791485455248E-3</v>
      </c>
      <c r="AG19" s="4">
        <f t="shared" si="6"/>
        <v>0.1638379967270748</v>
      </c>
      <c r="AH19" s="10">
        <f t="shared" si="37"/>
        <v>0.29661126755330186</v>
      </c>
      <c r="AI19" s="10">
        <f t="shared" si="38"/>
        <v>-3.704520058090173E-2</v>
      </c>
      <c r="AJ19" s="10">
        <f t="shared" si="39"/>
        <v>0.20181940240498897</v>
      </c>
      <c r="AK19" t="str">
        <f t="shared" si="33"/>
        <v>inflation</v>
      </c>
      <c r="AL19">
        <f t="shared" si="20"/>
        <v>1</v>
      </c>
      <c r="AM19">
        <f t="shared" si="34"/>
        <v>23264360542.765339</v>
      </c>
      <c r="AN19">
        <f t="shared" si="35"/>
        <v>2.5818236601257936</v>
      </c>
    </row>
    <row r="20" spans="1:40" x14ac:dyDescent="0.35">
      <c r="A20">
        <v>1977</v>
      </c>
      <c r="B20">
        <f>INDEX(p, MATCH($B$1, 'p2'!$B$5:$B$271, 0), MATCH(A20, 'p2'!$A$5:$BQ$5, 0))</f>
        <v>4.0238083457434257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0.30442235758768549</v>
      </c>
      <c r="G20">
        <f t="shared" si="11"/>
        <v>20356839030.405807</v>
      </c>
      <c r="H20">
        <f t="shared" si="0"/>
        <v>-8454608247.6576958</v>
      </c>
      <c r="I20" s="4">
        <f t="shared" si="24"/>
        <v>-0.29344614888870496</v>
      </c>
      <c r="J20">
        <f>INDEX(PQ, MATCH($B$1, PQ!$B$5:$B$271, 0), MATCH(A20, PQ!$A$5:$BQ$5, 0))</f>
        <v>81912018783.502396</v>
      </c>
      <c r="K20">
        <f t="shared" si="1"/>
        <v>-6963904981.5696106</v>
      </c>
      <c r="L20" s="4">
        <f t="shared" si="25"/>
        <v>-7.8355359770745994E-2</v>
      </c>
      <c r="M20" s="20">
        <f t="shared" si="12"/>
        <v>0.21509078911795898</v>
      </c>
      <c r="N20" t="str">
        <f t="shared" si="13"/>
        <v>inflation</v>
      </c>
      <c r="O20">
        <f t="shared" si="26"/>
        <v>1</v>
      </c>
      <c r="P20" s="22">
        <f t="shared" si="27"/>
        <v>-8.9331568469726508E-2</v>
      </c>
      <c r="Q20">
        <f t="shared" si="14"/>
        <v>-6963904981.5696106</v>
      </c>
      <c r="R20" s="4">
        <f t="shared" si="15"/>
        <v>-7.8355359770745994E-2</v>
      </c>
      <c r="S20">
        <f>INDEX(m, MATCH($B$1, 'M stock'!$B$5:$B$271, 0), MATCH(A20, 'M stock'!$A$5:$BQ$5, 0))</f>
        <v>24555885349.754105</v>
      </c>
      <c r="T20" s="4">
        <f t="shared" si="16"/>
        <v>-0.28665758840475636</v>
      </c>
      <c r="U20" s="15">
        <f t="shared" si="17"/>
        <v>81912018783.502396</v>
      </c>
      <c r="V20" s="4">
        <f t="shared" si="28"/>
        <v>-7.8355359770745994E-2</v>
      </c>
      <c r="W20">
        <f t="shared" si="3"/>
        <v>6102647849.9480419</v>
      </c>
      <c r="X20" s="4">
        <f t="shared" si="29"/>
        <v>-0.45313539940050318</v>
      </c>
      <c r="Y20">
        <f t="shared" si="4"/>
        <v>3.3357387696193426</v>
      </c>
      <c r="Z20" s="10">
        <f t="shared" si="30"/>
        <v>0.29200875378793928</v>
      </c>
      <c r="AA20">
        <f t="shared" si="18"/>
        <v>20356839030.405807</v>
      </c>
      <c r="AB20">
        <f t="shared" si="31"/>
        <v>-8454608247.6576958</v>
      </c>
      <c r="AC20" s="4">
        <f t="shared" si="36"/>
        <v>-0.29344614888870496</v>
      </c>
      <c r="AD20">
        <f t="shared" si="5"/>
        <v>61555179753.096588</v>
      </c>
      <c r="AE20">
        <f t="shared" si="19"/>
        <v>81912018783.502396</v>
      </c>
      <c r="AF20" s="4">
        <f t="shared" si="32"/>
        <v>-7.8355359770745994E-2</v>
      </c>
      <c r="AG20" s="4">
        <f t="shared" si="6"/>
        <v>0.21509078911795898</v>
      </c>
      <c r="AH20" s="10">
        <f t="shared" si="37"/>
        <v>-0.41702179480045876</v>
      </c>
      <c r="AI20" s="10">
        <f t="shared" si="38"/>
        <v>0.3747800396297572</v>
      </c>
      <c r="AJ20" s="10">
        <f t="shared" si="39"/>
        <v>-0.37036411355868526</v>
      </c>
      <c r="AK20" t="str">
        <f t="shared" si="33"/>
        <v>inflation</v>
      </c>
      <c r="AL20">
        <f t="shared" si="20"/>
        <v>1</v>
      </c>
      <c r="AM20">
        <f t="shared" si="34"/>
        <v>18453237499.806061</v>
      </c>
      <c r="AN20">
        <f t="shared" si="35"/>
        <v>3.3357387696193426</v>
      </c>
    </row>
    <row r="21" spans="1:40" x14ac:dyDescent="0.35">
      <c r="A21">
        <v>1978</v>
      </c>
      <c r="B21">
        <f>INDEX(p, MATCH($B$1, 'p2'!$B$5:$B$271, 0), MATCH(A21, 'p2'!$A$5:$BQ$5, 0))</f>
        <v>4.6677133885109372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0.16002378529003863</v>
      </c>
      <c r="G21">
        <f t="shared" si="11"/>
        <v>21991189637.259041</v>
      </c>
      <c r="H21">
        <f t="shared" si="0"/>
        <v>1634350606.8532333</v>
      </c>
      <c r="I21" s="4">
        <f t="shared" si="24"/>
        <v>8.0285087700113972E-2</v>
      </c>
      <c r="J21">
        <f>INDEX(PQ, MATCH($B$1, PQ!$B$5:$B$271, 0), MATCH(A21, PQ!$A$5:$BQ$5, 0))</f>
        <v>102648570299.117</v>
      </c>
      <c r="K21">
        <f t="shared" si="1"/>
        <v>20736551515.614609</v>
      </c>
      <c r="L21" s="4">
        <f t="shared" si="25"/>
        <v>0.25315639662626754</v>
      </c>
      <c r="M21" s="20">
        <f t="shared" si="12"/>
        <v>0.17287130892615357</v>
      </c>
      <c r="N21" t="str">
        <f t="shared" si="13"/>
        <v>inflation</v>
      </c>
      <c r="O21">
        <f t="shared" si="26"/>
        <v>1</v>
      </c>
      <c r="P21" s="22">
        <f t="shared" si="27"/>
        <v>1.2847523636114938E-2</v>
      </c>
      <c r="Q21">
        <f t="shared" si="14"/>
        <v>20736551515.614609</v>
      </c>
      <c r="R21" s="4">
        <f t="shared" si="15"/>
        <v>0.25315639662626754</v>
      </c>
      <c r="S21">
        <f>INDEX(m, MATCH($B$1, 'M stock'!$B$5:$B$271, 0), MATCH(A21, 'M stock'!$A$5:$BQ$5, 0))</f>
        <v>32872139500.153679</v>
      </c>
      <c r="T21" s="4">
        <f t="shared" si="16"/>
        <v>0.33866643502971278</v>
      </c>
      <c r="U21" s="15">
        <f t="shared" si="17"/>
        <v>102648570299.117</v>
      </c>
      <c r="V21" s="4">
        <f t="shared" si="28"/>
        <v>0.25315639662626754</v>
      </c>
      <c r="W21">
        <f t="shared" si="3"/>
        <v>7042450288.6284389</v>
      </c>
      <c r="X21" s="4">
        <f t="shared" si="29"/>
        <v>0.15399912657395076</v>
      </c>
      <c r="Y21">
        <f t="shared" si="4"/>
        <v>3.1226616782469274</v>
      </c>
      <c r="Z21" s="10">
        <f t="shared" si="30"/>
        <v>-6.3877031772703957E-2</v>
      </c>
      <c r="AA21">
        <f t="shared" si="18"/>
        <v>21991189637.259041</v>
      </c>
      <c r="AB21">
        <f t="shared" si="31"/>
        <v>1634350606.8532333</v>
      </c>
      <c r="AC21" s="4">
        <f t="shared" si="36"/>
        <v>8.0285087700113972E-2</v>
      </c>
      <c r="AD21">
        <f t="shared" si="5"/>
        <v>80657380661.857971</v>
      </c>
      <c r="AE21">
        <f t="shared" si="19"/>
        <v>102648570299.117</v>
      </c>
      <c r="AF21" s="4">
        <f t="shared" si="32"/>
        <v>0.25315639662626754</v>
      </c>
      <c r="AG21" s="4">
        <f t="shared" si="6"/>
        <v>0.17287130892615357</v>
      </c>
      <c r="AH21" s="10">
        <f t="shared" si="37"/>
        <v>-0.10281127411084895</v>
      </c>
      <c r="AI21" s="10">
        <f t="shared" si="38"/>
        <v>9.9157270052316782E-2</v>
      </c>
      <c r="AJ21" s="10">
        <f t="shared" si="39"/>
        <v>0.31703342839897153</v>
      </c>
      <c r="AK21" t="str">
        <f t="shared" si="33"/>
        <v>inflation</v>
      </c>
      <c r="AL21">
        <f t="shared" si="20"/>
        <v>1</v>
      </c>
      <c r="AM21">
        <f t="shared" si="34"/>
        <v>25829689211.525242</v>
      </c>
      <c r="AN21">
        <f t="shared" si="35"/>
        <v>3.1226616782469274</v>
      </c>
    </row>
    <row r="22" spans="1:40" x14ac:dyDescent="0.35">
      <c r="A22">
        <v>1979</v>
      </c>
      <c r="B22">
        <f>INDEX(p, MATCH($B$1, 'p2'!$B$5:$B$271, 0), MATCH(A22, 'p2'!$A$5:$BQ$5, 0))</f>
        <v>5.5860065535881978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0.19673298007918355</v>
      </c>
      <c r="G22">
        <f t="shared" si="11"/>
        <v>24083734884.361851</v>
      </c>
      <c r="H22">
        <f t="shared" si="0"/>
        <v>2092545247.1028099</v>
      </c>
      <c r="I22" s="4">
        <f t="shared" si="24"/>
        <v>9.5153799390528218E-2</v>
      </c>
      <c r="J22">
        <f>INDEX(PQ, MATCH($B$1, PQ!$B$5:$B$271, 0), MATCH(A22, PQ!$A$5:$BQ$5, 0))</f>
        <v>134531900898.92599</v>
      </c>
      <c r="K22">
        <f t="shared" si="1"/>
        <v>31883330599.80899</v>
      </c>
      <c r="L22" s="4">
        <f t="shared" si="25"/>
        <v>0.31060666998966718</v>
      </c>
      <c r="M22" s="20">
        <f t="shared" si="12"/>
        <v>0.21545287059913898</v>
      </c>
      <c r="N22" t="str">
        <f t="shared" si="13"/>
        <v>inflation</v>
      </c>
      <c r="O22">
        <f t="shared" si="26"/>
        <v>1</v>
      </c>
      <c r="P22" s="22">
        <f t="shared" si="27"/>
        <v>1.8719890519955429E-2</v>
      </c>
      <c r="Q22">
        <f t="shared" si="14"/>
        <v>31883330599.80899</v>
      </c>
      <c r="R22" s="4">
        <f t="shared" si="15"/>
        <v>0.31060666998966718</v>
      </c>
      <c r="S22">
        <f>INDEX(m, MATCH($B$1, 'M stock'!$B$5:$B$271, 0), MATCH(A22, 'M stock'!$A$5:$BQ$5, 0))</f>
        <v>44573558430.168945</v>
      </c>
      <c r="T22" s="4">
        <f t="shared" si="16"/>
        <v>0.35596767073711649</v>
      </c>
      <c r="U22" s="15">
        <f t="shared" si="17"/>
        <v>134531900898.92601</v>
      </c>
      <c r="V22" s="4">
        <f t="shared" si="28"/>
        <v>0.31060666998966735</v>
      </c>
      <c r="W22">
        <f t="shared" si="3"/>
        <v>7979503425.6694365</v>
      </c>
      <c r="X22" s="4">
        <f t="shared" si="29"/>
        <v>0.13305782769302224</v>
      </c>
      <c r="Y22">
        <f t="shared" si="4"/>
        <v>3.0181997048696498</v>
      </c>
      <c r="Z22" s="10">
        <f t="shared" si="30"/>
        <v>-3.3452863019064839E-2</v>
      </c>
      <c r="AA22">
        <f t="shared" si="18"/>
        <v>24083734884.361855</v>
      </c>
      <c r="AB22">
        <f t="shared" si="31"/>
        <v>2092545247.1028137</v>
      </c>
      <c r="AC22" s="4">
        <f t="shared" si="36"/>
        <v>9.5153799390528399E-2</v>
      </c>
      <c r="AD22">
        <f t="shared" si="5"/>
        <v>110448166014.56415</v>
      </c>
      <c r="AE22">
        <f t="shared" si="19"/>
        <v>134531900898.92599</v>
      </c>
      <c r="AF22" s="4">
        <f t="shared" si="32"/>
        <v>0.31060666998966718</v>
      </c>
      <c r="AG22" s="4">
        <f t="shared" si="6"/>
        <v>0.21545287059913898</v>
      </c>
      <c r="AH22" s="10">
        <f t="shared" si="37"/>
        <v>-6.2696723242084584E-2</v>
      </c>
      <c r="AI22" s="10">
        <f t="shared" si="38"/>
        <v>0.17754884229664494</v>
      </c>
      <c r="AJ22" s="10">
        <f t="shared" si="39"/>
        <v>0.34405953300873204</v>
      </c>
      <c r="AK22" t="str">
        <f t="shared" si="33"/>
        <v>inflation</v>
      </c>
      <c r="AL22">
        <f t="shared" si="20"/>
        <v>1</v>
      </c>
      <c r="AM22">
        <f t="shared" si="34"/>
        <v>36594055004.499512</v>
      </c>
      <c r="AN22">
        <f t="shared" si="35"/>
        <v>3.0181997048696498</v>
      </c>
    </row>
    <row r="23" spans="1:40" x14ac:dyDescent="0.35">
      <c r="A23">
        <v>1980</v>
      </c>
      <c r="B23">
        <f>INDEX(p, MATCH($B$1, 'p2'!$B$5:$B$271, 0), MATCH(A23, 'p2'!$A$5:$BQ$5, 0))</f>
        <v>7.898900228679846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0.41405137156632049</v>
      </c>
      <c r="G23">
        <f t="shared" si="11"/>
        <v>26026035209.252338</v>
      </c>
      <c r="H23">
        <f t="shared" si="0"/>
        <v>1942300324.8904877</v>
      </c>
      <c r="I23" s="4">
        <f t="shared" si="24"/>
        <v>8.064780376533999E-2</v>
      </c>
      <c r="J23">
        <f>INDEX(PQ, MATCH($B$1, PQ!$B$5:$B$271, 0), MATCH(A23, PQ!$A$5:$BQ$5, 0))</f>
        <v>205577055465.99301</v>
      </c>
      <c r="K23">
        <f t="shared" si="1"/>
        <v>71045154567.067017</v>
      </c>
      <c r="L23" s="4">
        <f t="shared" si="25"/>
        <v>0.52809150909451086</v>
      </c>
      <c r="M23" s="20">
        <f t="shared" si="12"/>
        <v>0.44744370532917088</v>
      </c>
      <c r="N23" t="str">
        <f t="shared" si="13"/>
        <v>inflation</v>
      </c>
      <c r="O23">
        <f t="shared" si="26"/>
        <v>1</v>
      </c>
      <c r="P23" s="22">
        <f t="shared" si="27"/>
        <v>3.339233376285039E-2</v>
      </c>
      <c r="Q23">
        <f t="shared" si="14"/>
        <v>71045154567.067017</v>
      </c>
      <c r="R23" s="4">
        <f t="shared" si="15"/>
        <v>0.52809150909451086</v>
      </c>
      <c r="S23">
        <f>INDEX(m, MATCH($B$1, 'M stock'!$B$5:$B$271, 0), MATCH(A23, 'M stock'!$A$5:$BQ$5, 0))</f>
        <v>61213019040.564766</v>
      </c>
      <c r="T23" s="4">
        <f t="shared" si="16"/>
        <v>0.37330339323175177</v>
      </c>
      <c r="U23" s="15">
        <f t="shared" si="17"/>
        <v>205577055465.99301</v>
      </c>
      <c r="V23" s="4">
        <f t="shared" si="28"/>
        <v>0.52809150909451075</v>
      </c>
      <c r="W23">
        <f t="shared" si="3"/>
        <v>7749562251.5028753</v>
      </c>
      <c r="X23" s="4">
        <f t="shared" si="29"/>
        <v>-2.8816476652777465E-2</v>
      </c>
      <c r="Y23">
        <f t="shared" si="4"/>
        <v>3.3583877856075159</v>
      </c>
      <c r="Z23" s="10">
        <f t="shared" si="30"/>
        <v>0.11271225034877477</v>
      </c>
      <c r="AA23">
        <f t="shared" si="18"/>
        <v>26026035209.252338</v>
      </c>
      <c r="AB23">
        <f t="shared" si="31"/>
        <v>1942300324.8904839</v>
      </c>
      <c r="AC23" s="4">
        <f t="shared" si="36"/>
        <v>8.0647803765339809E-2</v>
      </c>
      <c r="AD23">
        <f t="shared" si="5"/>
        <v>179551020256.74066</v>
      </c>
      <c r="AE23">
        <f t="shared" si="19"/>
        <v>205577055465.99301</v>
      </c>
      <c r="AF23" s="4">
        <f t="shared" si="32"/>
        <v>0.52809150909451086</v>
      </c>
      <c r="AG23" s="4">
        <f t="shared" si="6"/>
        <v>0.44744370532917088</v>
      </c>
      <c r="AH23" s="10">
        <f t="shared" si="37"/>
        <v>0.12162227472124548</v>
      </c>
      <c r="AI23" s="10">
        <f t="shared" si="38"/>
        <v>0.55690798574728828</v>
      </c>
      <c r="AJ23" s="10">
        <f t="shared" si="39"/>
        <v>0.41537925874573611</v>
      </c>
      <c r="AK23" t="str">
        <f t="shared" si="33"/>
        <v>inflation</v>
      </c>
      <c r="AL23">
        <f t="shared" si="20"/>
        <v>1</v>
      </c>
      <c r="AM23">
        <f t="shared" si="34"/>
        <v>53463456789.06189</v>
      </c>
      <c r="AN23">
        <f t="shared" si="35"/>
        <v>3.3583877856075159</v>
      </c>
    </row>
    <row r="24" spans="1:40" x14ac:dyDescent="0.35">
      <c r="A24">
        <v>1981</v>
      </c>
      <c r="B24">
        <f>INDEX(p, MATCH($B$1, 'p2'!$B$5:$B$271, 0), MATCH(A24, 'p2'!$A$5:$BQ$5, 0))</f>
        <v>9.8795927169977951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0.25075547620241112</v>
      </c>
      <c r="G24">
        <f t="shared" si="11"/>
        <v>26701285712.581146</v>
      </c>
      <c r="H24">
        <f t="shared" si="0"/>
        <v>675250503.32880783</v>
      </c>
      <c r="I24" s="4">
        <f t="shared" si="24"/>
        <v>2.5945192877044679E-2</v>
      </c>
      <c r="J24">
        <f>INDEX(PQ, MATCH($B$1, PQ!$B$5:$B$271, 0), MATCH(A24, PQ!$A$5:$BQ$5, 0))</f>
        <v>263797827860.49399</v>
      </c>
      <c r="K24">
        <f t="shared" si="1"/>
        <v>58220772394.500977</v>
      </c>
      <c r="L24" s="4">
        <f t="shared" si="25"/>
        <v>0.28320656827450269</v>
      </c>
      <c r="M24" s="20">
        <f t="shared" si="12"/>
        <v>0.25726137539745803</v>
      </c>
      <c r="N24" t="str">
        <f t="shared" si="13"/>
        <v>inflation</v>
      </c>
      <c r="O24">
        <f t="shared" si="26"/>
        <v>1</v>
      </c>
      <c r="P24" s="22">
        <f t="shared" si="27"/>
        <v>6.5058991950469047E-3</v>
      </c>
      <c r="Q24">
        <f t="shared" si="14"/>
        <v>58220772394.500977</v>
      </c>
      <c r="R24" s="4">
        <f t="shared" si="15"/>
        <v>0.28320656827450269</v>
      </c>
      <c r="S24">
        <f>INDEX(m, MATCH($B$1, 'M stock'!$B$5:$B$271, 0), MATCH(A24, 'M stock'!$A$5:$BQ$5, 0))</f>
        <v>86094228023.659241</v>
      </c>
      <c r="T24" s="4">
        <f t="shared" si="16"/>
        <v>0.40646923437326538</v>
      </c>
      <c r="U24" s="15">
        <f t="shared" si="17"/>
        <v>263797827860.49399</v>
      </c>
      <c r="V24" s="4">
        <f t="shared" si="28"/>
        <v>0.28320656827450269</v>
      </c>
      <c r="W24">
        <f t="shared" si="3"/>
        <v>8714349922.090868</v>
      </c>
      <c r="X24" s="4">
        <f t="shared" si="29"/>
        <v>0.12449576366728211</v>
      </c>
      <c r="Y24">
        <f t="shared" si="4"/>
        <v>3.064059390694585</v>
      </c>
      <c r="Z24" s="10">
        <f t="shared" si="30"/>
        <v>-8.7639788405104738E-2</v>
      </c>
      <c r="AA24">
        <f t="shared" si="18"/>
        <v>26701285712.58115</v>
      </c>
      <c r="AB24">
        <f t="shared" si="31"/>
        <v>675250503.32881165</v>
      </c>
      <c r="AC24" s="4">
        <f t="shared" si="36"/>
        <v>2.5945192877044828E-2</v>
      </c>
      <c r="AD24">
        <f t="shared" si="5"/>
        <v>237096542147.91284</v>
      </c>
      <c r="AE24">
        <f t="shared" si="19"/>
        <v>263797827860.49399</v>
      </c>
      <c r="AF24" s="4">
        <f t="shared" si="32"/>
        <v>0.28320656827450269</v>
      </c>
      <c r="AG24" s="4">
        <f t="shared" si="6"/>
        <v>0.25726137539745803</v>
      </c>
      <c r="AH24" s="10">
        <f t="shared" si="37"/>
        <v>0.61226833690591209</v>
      </c>
      <c r="AI24" s="10">
        <f t="shared" si="38"/>
        <v>0.15871080460722059</v>
      </c>
      <c r="AJ24" s="10">
        <f t="shared" si="39"/>
        <v>0.37084635667960741</v>
      </c>
      <c r="AK24" t="str">
        <f t="shared" si="33"/>
        <v>inflation</v>
      </c>
      <c r="AL24">
        <f t="shared" si="20"/>
        <v>1</v>
      </c>
      <c r="AM24">
        <f t="shared" si="34"/>
        <v>77379878101.568375</v>
      </c>
      <c r="AN24">
        <f t="shared" si="35"/>
        <v>3.064059390694585</v>
      </c>
    </row>
    <row r="25" spans="1:40" x14ac:dyDescent="0.35">
      <c r="A25">
        <v>1982</v>
      </c>
      <c r="B25">
        <f>INDEX(p, MATCH($B$1, 'p2'!$B$5:$B$271, 0), MATCH(A25, 'p2'!$A$5:$BQ$5, 0))</f>
        <v>15.914158449116009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0.61081118472988982</v>
      </c>
      <c r="G25">
        <f t="shared" si="11"/>
        <v>11599897801.681824</v>
      </c>
      <c r="H25">
        <f t="shared" si="0"/>
        <v>-15101387910.899323</v>
      </c>
      <c r="I25" s="4">
        <f t="shared" si="24"/>
        <v>-0.56556781847339399</v>
      </c>
      <c r="J25">
        <f>INDEX(PQ, MATCH($B$1, PQ!$B$5:$B$271, 0), MATCH(A25, PQ!$A$5:$BQ$5, 0))</f>
        <v>184602611609.517</v>
      </c>
      <c r="K25">
        <f t="shared" si="1"/>
        <v>-79195216250.97699</v>
      </c>
      <c r="L25" s="4">
        <f t="shared" si="25"/>
        <v>-0.30021178299033735</v>
      </c>
      <c r="M25" s="20">
        <f t="shared" si="12"/>
        <v>0.26535603548305664</v>
      </c>
      <c r="N25" t="str">
        <f t="shared" si="13"/>
        <v>inflation</v>
      </c>
      <c r="O25">
        <f t="shared" si="26"/>
        <v>1</v>
      </c>
      <c r="P25" s="22">
        <f t="shared" si="27"/>
        <v>-0.34545514924683318</v>
      </c>
      <c r="Q25">
        <f t="shared" si="14"/>
        <v>-79195216250.97699</v>
      </c>
      <c r="R25" s="4">
        <f t="shared" si="15"/>
        <v>-0.30021178299033735</v>
      </c>
      <c r="S25">
        <f>INDEX(m, MATCH($B$1, 'M stock'!$B$5:$B$271, 0), MATCH(A25, 'M stock'!$A$5:$BQ$5, 0))</f>
        <v>57763909081.238075</v>
      </c>
      <c r="T25" s="4">
        <f t="shared" si="16"/>
        <v>-0.32906176863140946</v>
      </c>
      <c r="U25" s="15">
        <f t="shared" si="17"/>
        <v>184602611609.517</v>
      </c>
      <c r="V25" s="4">
        <f t="shared" si="28"/>
        <v>-0.30021178299033735</v>
      </c>
      <c r="W25">
        <f t="shared" si="3"/>
        <v>3629718107.0511909</v>
      </c>
      <c r="X25" s="4">
        <f t="shared" si="29"/>
        <v>-0.58347804030110617</v>
      </c>
      <c r="Y25">
        <f t="shared" si="4"/>
        <v>3.1958123081645211</v>
      </c>
      <c r="Z25" s="10">
        <f t="shared" si="30"/>
        <v>4.2999465960112913E-2</v>
      </c>
      <c r="AA25">
        <f t="shared" si="18"/>
        <v>11599897801.681822</v>
      </c>
      <c r="AB25">
        <f t="shared" si="31"/>
        <v>-15101387910.899328</v>
      </c>
      <c r="AC25" s="4">
        <f t="shared" si="36"/>
        <v>-0.5655678184733941</v>
      </c>
      <c r="AD25">
        <f t="shared" si="5"/>
        <v>173002713807.83517</v>
      </c>
      <c r="AE25">
        <f t="shared" si="19"/>
        <v>184602611609.517</v>
      </c>
      <c r="AF25" s="4">
        <f t="shared" si="32"/>
        <v>-0.30021178299033735</v>
      </c>
      <c r="AG25" s="4">
        <f t="shared" si="6"/>
        <v>0.26535603548305664</v>
      </c>
      <c r="AH25" s="10">
        <f t="shared" si="37"/>
        <v>-6.8112036242950175E-2</v>
      </c>
      <c r="AI25" s="10">
        <f t="shared" si="38"/>
        <v>0.28326625731076882</v>
      </c>
      <c r="AJ25" s="10">
        <f t="shared" si="39"/>
        <v>-0.34321124895045024</v>
      </c>
      <c r="AK25" t="str">
        <f t="shared" si="33"/>
        <v>inflation</v>
      </c>
      <c r="AL25">
        <f t="shared" si="20"/>
        <v>1</v>
      </c>
      <c r="AM25">
        <f t="shared" si="34"/>
        <v>54134190974.186882</v>
      </c>
      <c r="AN25">
        <f t="shared" si="35"/>
        <v>3.1958123081645211</v>
      </c>
    </row>
    <row r="26" spans="1:40" x14ac:dyDescent="0.35">
      <c r="A26">
        <v>1983</v>
      </c>
      <c r="B26">
        <f>INDEX(p, MATCH($B$1, 'p2'!$B$5:$B$271, 0), MATCH(A26, 'p2'!$A$5:$BQ$5, 0))</f>
        <v>30.055460735765394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0.88859881167231303</v>
      </c>
      <c r="G26">
        <f t="shared" si="11"/>
        <v>5195960953.8495083</v>
      </c>
      <c r="H26">
        <f t="shared" si="0"/>
        <v>-6403936847.8323154</v>
      </c>
      <c r="I26" s="4">
        <f t="shared" si="24"/>
        <v>-0.55206838519765522</v>
      </c>
      <c r="J26">
        <f>INDEX(PQ, MATCH($B$1, PQ!$B$5:$B$271, 0), MATCH(A26, PQ!$A$5:$BQ$5, 0))</f>
        <v>156167000432.99399</v>
      </c>
      <c r="K26">
        <f t="shared" si="1"/>
        <v>-28435611176.52301</v>
      </c>
      <c r="L26" s="4">
        <f t="shared" si="25"/>
        <v>-0.15403688457383147</v>
      </c>
      <c r="M26" s="20">
        <f t="shared" si="12"/>
        <v>0.39803150062382375</v>
      </c>
      <c r="N26" t="str">
        <f t="shared" si="13"/>
        <v>inflation</v>
      </c>
      <c r="O26">
        <f t="shared" si="26"/>
        <v>1</v>
      </c>
      <c r="P26" s="22">
        <f t="shared" si="27"/>
        <v>-0.49056731104848927</v>
      </c>
      <c r="Q26">
        <f t="shared" si="14"/>
        <v>-28435611176.52301</v>
      </c>
      <c r="R26" s="4">
        <f t="shared" si="15"/>
        <v>-0.15403688457383147</v>
      </c>
      <c r="S26">
        <f>INDEX(m, MATCH($B$1, 'M stock'!$B$5:$B$271, 0), MATCH(A26, 'M stock'!$A$5:$BQ$5, 0))</f>
        <v>44356920412.34362</v>
      </c>
      <c r="T26" s="4">
        <f t="shared" si="16"/>
        <v>-0.23209974674738718</v>
      </c>
      <c r="U26" s="15">
        <f t="shared" si="17"/>
        <v>156167000432.99399</v>
      </c>
      <c r="V26" s="4">
        <f t="shared" si="28"/>
        <v>-0.15403688457383147</v>
      </c>
      <c r="W26">
        <f t="shared" si="3"/>
        <v>1475835649.3786759</v>
      </c>
      <c r="X26" s="4">
        <f t="shared" si="29"/>
        <v>-0.59340213045424195</v>
      </c>
      <c r="Y26">
        <f t="shared" si="4"/>
        <v>3.5206907734184343</v>
      </c>
      <c r="Z26" s="10">
        <f t="shared" si="30"/>
        <v>0.10165755492709254</v>
      </c>
      <c r="AA26">
        <f t="shared" si="18"/>
        <v>5195960953.8495073</v>
      </c>
      <c r="AB26">
        <f t="shared" si="31"/>
        <v>-6403936847.8323145</v>
      </c>
      <c r="AC26" s="4">
        <f t="shared" si="36"/>
        <v>-0.55206838519765522</v>
      </c>
      <c r="AD26">
        <f t="shared" si="5"/>
        <v>150971039479.14447</v>
      </c>
      <c r="AE26">
        <f t="shared" si="19"/>
        <v>156167000432.99399</v>
      </c>
      <c r="AF26" s="4">
        <f t="shared" si="32"/>
        <v>-0.15403688457383147</v>
      </c>
      <c r="AG26" s="4">
        <f t="shared" si="6"/>
        <v>0.39803150062382375</v>
      </c>
      <c r="AH26" s="10">
        <f t="shared" si="37"/>
        <v>-0.36408481107625645</v>
      </c>
      <c r="AI26" s="10">
        <f t="shared" si="38"/>
        <v>0.43936524588041048</v>
      </c>
      <c r="AJ26" s="10">
        <f t="shared" si="39"/>
        <v>-0.25569443950092402</v>
      </c>
      <c r="AK26" t="str">
        <f t="shared" si="33"/>
        <v>inflation</v>
      </c>
      <c r="AL26">
        <f t="shared" si="20"/>
        <v>1</v>
      </c>
      <c r="AM26">
        <f t="shared" si="34"/>
        <v>42881084762.964943</v>
      </c>
      <c r="AN26">
        <f t="shared" si="35"/>
        <v>3.5206907734184343</v>
      </c>
    </row>
    <row r="27" spans="1:40" x14ac:dyDescent="0.35">
      <c r="A27">
        <v>1984</v>
      </c>
      <c r="B27">
        <f>INDEX(p, MATCH($B$1, 'p2'!$B$5:$B$271, 0), MATCH(A27, 'p2'!$A$5:$BQ$5, 0))</f>
        <v>47.867718704896689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0.59264631228677411</v>
      </c>
      <c r="G27">
        <f t="shared" si="11"/>
        <v>3848747320.530817</v>
      </c>
      <c r="H27">
        <f t="shared" si="0"/>
        <v>-1347213633.3186913</v>
      </c>
      <c r="I27" s="4">
        <f t="shared" si="24"/>
        <v>-0.2592809386530488</v>
      </c>
      <c r="J27">
        <f>INDEX(PQ, MATCH($B$1, PQ!$B$5:$B$271, 0), MATCH(A27, PQ!$A$5:$BQ$5, 0))</f>
        <v>184230754105.39401</v>
      </c>
      <c r="K27">
        <f t="shared" si="1"/>
        <v>28063753672.400024</v>
      </c>
      <c r="L27" s="4">
        <f t="shared" si="25"/>
        <v>0.1797034814947428</v>
      </c>
      <c r="M27" s="20">
        <f t="shared" si="12"/>
        <v>0.4389844201477916</v>
      </c>
      <c r="N27" t="str">
        <f t="shared" si="13"/>
        <v>inflation</v>
      </c>
      <c r="O27">
        <f t="shared" si="26"/>
        <v>1</v>
      </c>
      <c r="P27" s="22">
        <f t="shared" si="27"/>
        <v>-0.15366189213898251</v>
      </c>
      <c r="Q27">
        <f t="shared" si="14"/>
        <v>28063753672.400024</v>
      </c>
      <c r="R27" s="4">
        <f t="shared" si="15"/>
        <v>0.1797034814947428</v>
      </c>
      <c r="S27">
        <f>INDEX(m, MATCH($B$1, 'M stock'!$B$5:$B$271, 0), MATCH(A27, 'M stock'!$A$5:$BQ$5, 0))</f>
        <v>53673999570.989487</v>
      </c>
      <c r="T27" s="4">
        <f t="shared" si="16"/>
        <v>0.21004792650242496</v>
      </c>
      <c r="U27" s="15">
        <f t="shared" si="17"/>
        <v>184230754105.39401</v>
      </c>
      <c r="V27" s="4">
        <f t="shared" si="28"/>
        <v>0.1797034814947428</v>
      </c>
      <c r="W27">
        <f t="shared" si="3"/>
        <v>1121298466.3398809</v>
      </c>
      <c r="X27" s="4">
        <f t="shared" si="29"/>
        <v>-0.24022809259828795</v>
      </c>
      <c r="Y27">
        <f t="shared" si="4"/>
        <v>3.4324021980461796</v>
      </c>
      <c r="Z27" s="10">
        <f t="shared" si="30"/>
        <v>-2.5077060456102019E-2</v>
      </c>
      <c r="AA27">
        <f t="shared" si="18"/>
        <v>3848747320.5308175</v>
      </c>
      <c r="AB27">
        <f t="shared" si="31"/>
        <v>-1347213633.3186898</v>
      </c>
      <c r="AC27" s="4">
        <f t="shared" si="36"/>
        <v>-0.25928093865304858</v>
      </c>
      <c r="AD27">
        <f t="shared" si="5"/>
        <v>180382006784.86319</v>
      </c>
      <c r="AE27">
        <f t="shared" si="19"/>
        <v>184230754105.39401</v>
      </c>
      <c r="AF27" s="4">
        <f t="shared" si="32"/>
        <v>0.1797034814947428</v>
      </c>
      <c r="AG27" s="4">
        <f t="shared" si="6"/>
        <v>0.4389844201477916</v>
      </c>
      <c r="AH27" s="10">
        <f t="shared" si="37"/>
        <v>0.25218643075389074</v>
      </c>
      <c r="AI27" s="10">
        <f t="shared" si="38"/>
        <v>0.41993157409303072</v>
      </c>
      <c r="AJ27" s="10">
        <f t="shared" si="39"/>
        <v>0.20478054195084483</v>
      </c>
      <c r="AK27" t="str">
        <f t="shared" si="33"/>
        <v>inflation</v>
      </c>
      <c r="AL27">
        <f t="shared" si="20"/>
        <v>1</v>
      </c>
      <c r="AM27">
        <f t="shared" si="34"/>
        <v>52552701104.649605</v>
      </c>
      <c r="AN27">
        <f t="shared" si="35"/>
        <v>3.4324021980461796</v>
      </c>
    </row>
    <row r="28" spans="1:40" x14ac:dyDescent="0.35">
      <c r="A28">
        <v>1985</v>
      </c>
      <c r="B28">
        <f>INDEX(p, MATCH($B$1, 'p2'!$B$5:$B$271, 0), MATCH(A28, 'p2'!$A$5:$BQ$5, 0))</f>
        <v>76.181242749132721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0.59149516229900601</v>
      </c>
      <c r="G28">
        <f t="shared" si="11"/>
        <v>2562849625.9244823</v>
      </c>
      <c r="H28">
        <f t="shared" si="0"/>
        <v>-1285897694.6063347</v>
      </c>
      <c r="I28" s="4">
        <f t="shared" si="24"/>
        <v>-0.33410811038355837</v>
      </c>
      <c r="J28">
        <f>INDEX(PQ, MATCH($B$1, PQ!$B$5:$B$271, 0), MATCH(A28, PQ!$A$5:$BQ$5, 0))</f>
        <v>195241069482.077</v>
      </c>
      <c r="K28">
        <f t="shared" si="1"/>
        <v>11010315376.682983</v>
      </c>
      <c r="L28" s="4">
        <f t="shared" si="25"/>
        <v>5.9763720938710616E-2</v>
      </c>
      <c r="M28" s="20">
        <f t="shared" si="12"/>
        <v>0.39387183132226899</v>
      </c>
      <c r="N28" t="str">
        <f t="shared" si="13"/>
        <v>inflation</v>
      </c>
      <c r="O28">
        <f t="shared" si="26"/>
        <v>1</v>
      </c>
      <c r="P28" s="22">
        <f t="shared" si="27"/>
        <v>-0.19762333097673701</v>
      </c>
      <c r="Q28">
        <f t="shared" si="14"/>
        <v>11010315376.682983</v>
      </c>
      <c r="R28" s="4">
        <f t="shared" si="15"/>
        <v>5.9763720938710616E-2</v>
      </c>
      <c r="S28">
        <f>INDEX(m, MATCH($B$1, 'M stock'!$B$5:$B$271, 0), MATCH(A28, 'M stock'!$A$5:$BQ$5, 0))</f>
        <v>49783549783.549927</v>
      </c>
      <c r="T28" s="4">
        <f t="shared" si="16"/>
        <v>-7.2482949259147958E-2</v>
      </c>
      <c r="U28" s="15">
        <f t="shared" si="17"/>
        <v>195241069482.077</v>
      </c>
      <c r="V28" s="4">
        <f t="shared" si="28"/>
        <v>5.9763720938710616E-2</v>
      </c>
      <c r="W28">
        <f t="shared" si="3"/>
        <v>653488286.44721317</v>
      </c>
      <c r="X28" s="4">
        <f t="shared" si="29"/>
        <v>-0.41720397729578995</v>
      </c>
      <c r="Y28">
        <f t="shared" si="4"/>
        <v>3.9217988739443181</v>
      </c>
      <c r="Z28" s="10">
        <f t="shared" si="30"/>
        <v>0.1425813898431591</v>
      </c>
      <c r="AA28">
        <f t="shared" si="18"/>
        <v>2562849625.9244828</v>
      </c>
      <c r="AB28">
        <f t="shared" si="31"/>
        <v>-1285897694.6063347</v>
      </c>
      <c r="AC28" s="4">
        <f t="shared" si="36"/>
        <v>-0.33410811038355831</v>
      </c>
      <c r="AD28">
        <f t="shared" si="5"/>
        <v>192678219856.15253</v>
      </c>
      <c r="AE28">
        <f t="shared" si="19"/>
        <v>195241069482.077</v>
      </c>
      <c r="AF28" s="4">
        <f t="shared" si="32"/>
        <v>5.9763720938710616E-2</v>
      </c>
      <c r="AG28" s="4">
        <f t="shared" si="6"/>
        <v>0.39387183132226899</v>
      </c>
      <c r="AH28" s="10">
        <f t="shared" si="37"/>
        <v>0.34168407517070215</v>
      </c>
      <c r="AI28" s="10">
        <f t="shared" si="38"/>
        <v>0.47696769823450058</v>
      </c>
      <c r="AJ28" s="10">
        <f t="shared" si="39"/>
        <v>-8.2817668904448485E-2</v>
      </c>
      <c r="AK28" t="str">
        <f t="shared" si="33"/>
        <v>inflation</v>
      </c>
      <c r="AL28">
        <f t="shared" si="20"/>
        <v>1</v>
      </c>
      <c r="AM28">
        <f t="shared" si="34"/>
        <v>49130061497.102715</v>
      </c>
      <c r="AN28">
        <f t="shared" si="35"/>
        <v>3.9217988739443181</v>
      </c>
    </row>
    <row r="29" spans="1:40" x14ac:dyDescent="0.35">
      <c r="A29">
        <v>1986</v>
      </c>
      <c r="B29">
        <f>INDEX(p, MATCH($B$1, 'p2'!$B$5:$B$271, 0), MATCH(A29, 'p2'!$A$5:$BQ$5, 0))</f>
        <v>130.15642820677081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0.70851017271246297</v>
      </c>
      <c r="G29">
        <f t="shared" si="11"/>
        <v>1033802452.3785397</v>
      </c>
      <c r="H29">
        <f t="shared" si="0"/>
        <v>-1529047173.5459428</v>
      </c>
      <c r="I29" s="4">
        <f t="shared" si="24"/>
        <v>-0.59661993356101728</v>
      </c>
      <c r="J29">
        <f>INDEX(PQ, MATCH($B$1, PQ!$B$5:$B$271, 0), MATCH(A29, PQ!$A$5:$BQ$5, 0))</f>
        <v>134556034672.991</v>
      </c>
      <c r="K29">
        <f t="shared" si="1"/>
        <v>-60685034809.085999</v>
      </c>
      <c r="L29" s="4">
        <f t="shared" si="25"/>
        <v>-0.31082105301956897</v>
      </c>
      <c r="M29" s="20">
        <f t="shared" si="12"/>
        <v>0.28579888054144831</v>
      </c>
      <c r="N29" t="str">
        <f t="shared" si="13"/>
        <v>inflation</v>
      </c>
      <c r="O29">
        <f t="shared" si="26"/>
        <v>1</v>
      </c>
      <c r="P29" s="22">
        <f t="shared" si="27"/>
        <v>-0.42271129217101466</v>
      </c>
      <c r="Q29">
        <f t="shared" si="14"/>
        <v>-60685034809.085999</v>
      </c>
      <c r="R29" s="4">
        <f t="shared" si="15"/>
        <v>-0.31082105301956897</v>
      </c>
      <c r="S29">
        <f>INDEX(m, MATCH($B$1, 'M stock'!$B$5:$B$271, 0), MATCH(A29, 'M stock'!$A$5:$BQ$5, 0))</f>
        <v>35748553793.645546</v>
      </c>
      <c r="T29" s="4">
        <f t="shared" si="16"/>
        <v>-0.28192035423199152</v>
      </c>
      <c r="U29" s="15">
        <f t="shared" si="17"/>
        <v>134556034672.991</v>
      </c>
      <c r="V29" s="4">
        <f t="shared" si="28"/>
        <v>-0.31082105301956897</v>
      </c>
      <c r="W29">
        <f t="shared" si="3"/>
        <v>274658380.58228064</v>
      </c>
      <c r="X29" s="4">
        <f t="shared" si="29"/>
        <v>-0.57970420238822951</v>
      </c>
      <c r="Y29">
        <f t="shared" si="4"/>
        <v>3.7639574302697776</v>
      </c>
      <c r="Z29" s="10">
        <f t="shared" si="30"/>
        <v>-4.0247205108657903E-2</v>
      </c>
      <c r="AA29">
        <f t="shared" si="18"/>
        <v>1033802452.3785396</v>
      </c>
      <c r="AB29">
        <f t="shared" si="31"/>
        <v>-1529047173.5459433</v>
      </c>
      <c r="AC29" s="4">
        <f t="shared" si="36"/>
        <v>-0.59661993356101739</v>
      </c>
      <c r="AD29">
        <f t="shared" si="5"/>
        <v>133522232220.61246</v>
      </c>
      <c r="AE29">
        <f t="shared" si="19"/>
        <v>134556034672.991</v>
      </c>
      <c r="AF29" s="4">
        <f t="shared" si="32"/>
        <v>-0.31082105301956897</v>
      </c>
      <c r="AG29" s="4">
        <f t="shared" si="6"/>
        <v>0.28579888054144831</v>
      </c>
      <c r="AH29" s="10">
        <f t="shared" si="37"/>
        <v>-0.38287486783312108</v>
      </c>
      <c r="AI29" s="10">
        <f t="shared" si="38"/>
        <v>0.26888314936866053</v>
      </c>
      <c r="AJ29" s="10">
        <f t="shared" si="39"/>
        <v>-0.27057384791091105</v>
      </c>
      <c r="AK29" t="str">
        <f t="shared" si="33"/>
        <v>inflation</v>
      </c>
      <c r="AL29">
        <f t="shared" si="20"/>
        <v>1</v>
      </c>
      <c r="AM29">
        <f t="shared" si="34"/>
        <v>35473895413.063263</v>
      </c>
      <c r="AN29">
        <f t="shared" si="35"/>
        <v>3.7639574302697776</v>
      </c>
    </row>
    <row r="30" spans="1:40" x14ac:dyDescent="0.35">
      <c r="A30">
        <v>1987</v>
      </c>
      <c r="B30">
        <f>INDEX(p, MATCH($B$1, 'p2'!$B$5:$B$271, 0), MATCH(A30, 'p2'!$A$5:$BQ$5, 0))</f>
        <v>315.01153623833903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1.4202533872387868</v>
      </c>
      <c r="G30">
        <f t="shared" si="11"/>
        <v>468371920.50406909</v>
      </c>
      <c r="H30">
        <f t="shared" si="0"/>
        <v>-565430531.87447059</v>
      </c>
      <c r="I30" s="4">
        <f t="shared" si="24"/>
        <v>-0.54694253295060968</v>
      </c>
      <c r="J30">
        <f>INDEX(PQ, MATCH($B$1, PQ!$B$5:$B$271, 0), MATCH(A30, PQ!$A$5:$BQ$5, 0))</f>
        <v>147542558208.888</v>
      </c>
      <c r="K30">
        <f t="shared" si="1"/>
        <v>12986523535.897003</v>
      </c>
      <c r="L30" s="4">
        <f t="shared" si="25"/>
        <v>9.6513869240111808E-2</v>
      </c>
      <c r="M30" s="20">
        <f t="shared" si="12"/>
        <v>0.64345640219072153</v>
      </c>
      <c r="N30" t="str">
        <f t="shared" si="13"/>
        <v>inflation</v>
      </c>
      <c r="O30">
        <f t="shared" si="26"/>
        <v>1</v>
      </c>
      <c r="P30" s="22">
        <f t="shared" si="27"/>
        <v>-0.77679698504806527</v>
      </c>
      <c r="Q30">
        <f t="shared" si="14"/>
        <v>12986523535.897003</v>
      </c>
      <c r="R30" s="4">
        <f t="shared" si="15"/>
        <v>9.6513869240111808E-2</v>
      </c>
      <c r="S30">
        <f>INDEX(m, MATCH($B$1, 'M stock'!$B$5:$B$271, 0), MATCH(A30, 'M stock'!$A$5:$BQ$5, 0))</f>
        <v>38324373468.545189</v>
      </c>
      <c r="T30" s="4">
        <f t="shared" si="16"/>
        <v>7.2053814813552136E-2</v>
      </c>
      <c r="U30" s="15">
        <f t="shared" si="17"/>
        <v>147542558208.888</v>
      </c>
      <c r="V30" s="4">
        <f t="shared" si="28"/>
        <v>9.6513869240111808E-2</v>
      </c>
      <c r="W30">
        <f t="shared" si="3"/>
        <v>121660222.11817922</v>
      </c>
      <c r="X30" s="4">
        <f t="shared" si="29"/>
        <v>-0.55704893526184285</v>
      </c>
      <c r="Y30">
        <f t="shared" si="4"/>
        <v>3.8498361448748502</v>
      </c>
      <c r="Z30" s="10">
        <f t="shared" si="30"/>
        <v>2.2816069574654384E-2</v>
      </c>
      <c r="AA30">
        <f t="shared" si="18"/>
        <v>468371920.50406903</v>
      </c>
      <c r="AB30">
        <f t="shared" si="31"/>
        <v>-565430531.87447047</v>
      </c>
      <c r="AC30" s="4">
        <f t="shared" si="36"/>
        <v>-0.54694253295060968</v>
      </c>
      <c r="AD30">
        <f t="shared" si="5"/>
        <v>147074186288.38394</v>
      </c>
      <c r="AE30">
        <f t="shared" si="19"/>
        <v>147542558208.888</v>
      </c>
      <c r="AF30" s="4">
        <f t="shared" si="32"/>
        <v>9.6513869240111808E-2</v>
      </c>
      <c r="AG30" s="4">
        <f t="shared" si="6"/>
        <v>0.64345640219072153</v>
      </c>
      <c r="AH30" s="10">
        <f t="shared" si="37"/>
        <v>0.56908657645696281</v>
      </c>
      <c r="AI30" s="10">
        <f t="shared" si="38"/>
        <v>0.6535628045019547</v>
      </c>
      <c r="AJ30" s="10">
        <f t="shared" si="39"/>
        <v>7.369779966545742E-2</v>
      </c>
      <c r="AK30" t="str">
        <f t="shared" si="33"/>
        <v>inflation</v>
      </c>
      <c r="AL30">
        <f t="shared" si="20"/>
        <v>1</v>
      </c>
      <c r="AM30">
        <f t="shared" si="34"/>
        <v>38202713246.42701</v>
      </c>
      <c r="AN30">
        <f t="shared" si="35"/>
        <v>3.8498361448748502</v>
      </c>
    </row>
    <row r="31" spans="1:40" x14ac:dyDescent="0.35">
      <c r="A31">
        <v>1988</v>
      </c>
      <c r="B31">
        <f>INDEX(p, MATCH($B$1, 'p2'!$B$5:$B$271, 0), MATCH(A31, 'p2'!$A$5:$BQ$5, 0))</f>
        <v>631.83749583758492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1.0057598632182603</v>
      </c>
      <c r="G31">
        <f t="shared" si="11"/>
        <v>287433322.16464484</v>
      </c>
      <c r="H31">
        <f t="shared" si="0"/>
        <v>-180938598.33942425</v>
      </c>
      <c r="I31" s="4">
        <f t="shared" si="24"/>
        <v>-0.38631393219451615</v>
      </c>
      <c r="J31">
        <f>INDEX(PQ, MATCH($B$1, PQ!$B$5:$B$271, 0), MATCH(A31, PQ!$A$5:$BQ$5, 0))</f>
        <v>181611150496.78699</v>
      </c>
      <c r="K31">
        <f t="shared" si="1"/>
        <v>34068592287.898987</v>
      </c>
      <c r="L31" s="4">
        <f t="shared" si="25"/>
        <v>0.23090688342047933</v>
      </c>
      <c r="M31" s="20">
        <f t="shared" si="12"/>
        <v>0.61722081561499542</v>
      </c>
      <c r="N31" t="str">
        <f t="shared" si="13"/>
        <v>inflation</v>
      </c>
      <c r="O31">
        <f t="shared" si="26"/>
        <v>1</v>
      </c>
      <c r="P31" s="22">
        <f t="shared" si="27"/>
        <v>-0.38853904760326485</v>
      </c>
      <c r="Q31">
        <f t="shared" si="14"/>
        <v>34068592287.898987</v>
      </c>
      <c r="R31" s="4">
        <f t="shared" si="15"/>
        <v>0.23090688342047933</v>
      </c>
      <c r="S31">
        <f>INDEX(m, MATCH($B$1, 'M stock'!$B$5:$B$271, 0), MATCH(A31, 'M stock'!$A$5:$BQ$5, 0))</f>
        <v>20213320546.12513</v>
      </c>
      <c r="T31" s="4">
        <f t="shared" si="16"/>
        <v>-0.47257270721685102</v>
      </c>
      <c r="U31" s="15">
        <f t="shared" si="17"/>
        <v>181611150496.78699</v>
      </c>
      <c r="V31" s="4">
        <f t="shared" si="28"/>
        <v>0.23090688342047933</v>
      </c>
      <c r="W31">
        <f t="shared" si="3"/>
        <v>31991327.958986789</v>
      </c>
      <c r="X31" s="4">
        <f t="shared" si="29"/>
        <v>-0.73704364991286297</v>
      </c>
      <c r="Y31">
        <f t="shared" si="4"/>
        <v>8.9847261899580193</v>
      </c>
      <c r="Z31" s="10">
        <f t="shared" si="30"/>
        <v>1.3337944400358612</v>
      </c>
      <c r="AA31">
        <f t="shared" si="18"/>
        <v>287433322.16464484</v>
      </c>
      <c r="AB31">
        <f t="shared" si="31"/>
        <v>-180938598.33942419</v>
      </c>
      <c r="AC31" s="4">
        <f t="shared" si="36"/>
        <v>-0.38631393219451604</v>
      </c>
      <c r="AD31">
        <f t="shared" si="5"/>
        <v>181323717174.62234</v>
      </c>
      <c r="AE31">
        <f t="shared" si="19"/>
        <v>181611150496.78699</v>
      </c>
      <c r="AF31" s="4">
        <f t="shared" si="32"/>
        <v>0.23090688342047933</v>
      </c>
      <c r="AG31" s="4">
        <f t="shared" si="6"/>
        <v>0.61722081561499542</v>
      </c>
      <c r="AH31" s="10">
        <f t="shared" si="37"/>
        <v>-0.57821435452977066</v>
      </c>
      <c r="AI31" s="10">
        <f t="shared" si="38"/>
        <v>0.96795053333334224</v>
      </c>
      <c r="AJ31" s="10">
        <f t="shared" si="39"/>
        <v>-1.102887556615382</v>
      </c>
      <c r="AK31" t="str">
        <f t="shared" si="33"/>
        <v>inflation</v>
      </c>
      <c r="AL31">
        <f t="shared" si="20"/>
        <v>1</v>
      </c>
      <c r="AM31">
        <f t="shared" si="34"/>
        <v>20181329218.166142</v>
      </c>
      <c r="AN31">
        <f t="shared" si="35"/>
        <v>8.9847261899580193</v>
      </c>
    </row>
    <row r="32" spans="1:40" x14ac:dyDescent="0.35">
      <c r="A32">
        <v>1989</v>
      </c>
      <c r="B32">
        <f>INDEX(p, MATCH($B$1, 'p2'!$B$5:$B$271, 0), MATCH(A32, 'p2'!$A$5:$BQ$5, 0))</f>
        <v>804.92558958669747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0.27394400441471295</v>
      </c>
      <c r="G32">
        <f t="shared" si="11"/>
        <v>275060329.96224302</v>
      </c>
      <c r="H32">
        <f t="shared" si="0"/>
        <v>-12372992.202401817</v>
      </c>
      <c r="I32" s="4">
        <f t="shared" si="24"/>
        <v>-4.3046478081321539E-2</v>
      </c>
      <c r="J32">
        <f>INDEX(PQ, MATCH($B$1, PQ!$B$5:$B$271, 0), MATCH(A32, PQ!$A$5:$BQ$5, 0))</f>
        <v>221403098266.76999</v>
      </c>
      <c r="K32">
        <f t="shared" si="1"/>
        <v>39791947769.983002</v>
      </c>
      <c r="L32" s="4">
        <f t="shared" si="25"/>
        <v>0.21910520175184392</v>
      </c>
      <c r="M32" s="20">
        <f t="shared" si="12"/>
        <v>0.26215167983316545</v>
      </c>
      <c r="N32" t="str">
        <f t="shared" si="13"/>
        <v>inflation</v>
      </c>
      <c r="O32">
        <f t="shared" si="26"/>
        <v>1</v>
      </c>
      <c r="P32" s="22">
        <f t="shared" si="27"/>
        <v>-1.1792324581547498E-2</v>
      </c>
      <c r="Q32">
        <f t="shared" si="14"/>
        <v>39791947769.983002</v>
      </c>
      <c r="R32" s="4">
        <f t="shared" si="15"/>
        <v>0.21910520175184392</v>
      </c>
      <c r="S32">
        <f>INDEX(m, MATCH($B$1, 'M stock'!$B$5:$B$271, 0), MATCH(A32, 'M stock'!$A$5:$BQ$5, 0))</f>
        <v>36568347489.491119</v>
      </c>
      <c r="T32" s="4">
        <f t="shared" si="16"/>
        <v>0.80912123795025004</v>
      </c>
      <c r="U32" s="15">
        <f t="shared" si="17"/>
        <v>221403098266.76999</v>
      </c>
      <c r="V32" s="4">
        <f t="shared" si="28"/>
        <v>0.21910520175184392</v>
      </c>
      <c r="W32">
        <f t="shared" si="3"/>
        <v>45430718.02235502</v>
      </c>
      <c r="X32" s="4">
        <f t="shared" si="29"/>
        <v>0.42009478570560332</v>
      </c>
      <c r="Y32">
        <f t="shared" si="4"/>
        <v>6.0545010498600194</v>
      </c>
      <c r="Z32" s="10">
        <f t="shared" si="30"/>
        <v>-0.32613404995836509</v>
      </c>
      <c r="AA32">
        <f t="shared" si="18"/>
        <v>275060329.96224296</v>
      </c>
      <c r="AB32">
        <f t="shared" si="31"/>
        <v>-12372992.202401876</v>
      </c>
      <c r="AC32" s="4">
        <f t="shared" si="36"/>
        <v>-4.3046478081321747E-2</v>
      </c>
      <c r="AD32">
        <f t="shared" si="5"/>
        <v>221128037936.80774</v>
      </c>
      <c r="AE32">
        <f t="shared" si="19"/>
        <v>221403098266.76999</v>
      </c>
      <c r="AF32" s="4">
        <f t="shared" si="32"/>
        <v>0.21910520175184392</v>
      </c>
      <c r="AG32" s="4">
        <f t="shared" si="6"/>
        <v>0.26215167983316545</v>
      </c>
      <c r="AH32" s="10">
        <f t="shared" si="37"/>
        <v>-0.38931119316289753</v>
      </c>
      <c r="AI32" s="10">
        <f t="shared" si="38"/>
        <v>-0.2009895839537594</v>
      </c>
      <c r="AJ32" s="10">
        <f t="shared" si="39"/>
        <v>0.54523925171020904</v>
      </c>
      <c r="AK32" t="str">
        <f t="shared" si="33"/>
        <v>inflation</v>
      </c>
      <c r="AL32">
        <f t="shared" si="20"/>
        <v>1</v>
      </c>
      <c r="AM32">
        <f t="shared" si="34"/>
        <v>36522916771.468765</v>
      </c>
      <c r="AN32">
        <f t="shared" si="35"/>
        <v>6.0545010498600194</v>
      </c>
    </row>
    <row r="33" spans="1:40" x14ac:dyDescent="0.35">
      <c r="A33">
        <v>1990</v>
      </c>
      <c r="B33">
        <f>INDEX(p, MATCH($B$1, 'p2'!$B$5:$B$271, 0), MATCH(A33, 'p2'!$A$5:$BQ$5, 0))</f>
        <v>1031.157270632275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0.28105912393931959</v>
      </c>
      <c r="G33">
        <f t="shared" si="11"/>
        <v>253359679.58858985</v>
      </c>
      <c r="H33">
        <f t="shared" si="0"/>
        <v>-21700650.373653173</v>
      </c>
      <c r="I33" s="4">
        <f t="shared" si="24"/>
        <v>-7.8894147973399067E-2</v>
      </c>
      <c r="J33">
        <f>INDEX(PQ, MATCH($B$1, PQ!$B$5:$B$271, 0), MATCH(A33, PQ!$A$5:$BQ$5, 0))</f>
        <v>261253675692.83801</v>
      </c>
      <c r="K33">
        <f t="shared" si="1"/>
        <v>39850577426.068024</v>
      </c>
      <c r="L33" s="4">
        <f t="shared" si="25"/>
        <v>0.17999105585257805</v>
      </c>
      <c r="M33" s="20">
        <f t="shared" si="12"/>
        <v>0.25888520382597713</v>
      </c>
      <c r="N33" t="str">
        <f t="shared" si="13"/>
        <v>inflation</v>
      </c>
      <c r="O33">
        <f t="shared" si="26"/>
        <v>1</v>
      </c>
      <c r="P33" s="22">
        <f t="shared" si="27"/>
        <v>-2.217392011334246E-2</v>
      </c>
      <c r="Q33">
        <f t="shared" si="14"/>
        <v>39850577426.068024</v>
      </c>
      <c r="R33" s="4">
        <f t="shared" si="15"/>
        <v>0.17999105585257805</v>
      </c>
      <c r="S33">
        <f>INDEX(m, MATCH($B$1, 'M stock'!$B$5:$B$271, 0), MATCH(A33, 'M stock'!$A$5:$BQ$5, 0))</f>
        <v>58817129637.036842</v>
      </c>
      <c r="T33" s="4">
        <f t="shared" si="16"/>
        <v>0.60841639491474142</v>
      </c>
      <c r="U33" s="15">
        <f t="shared" si="17"/>
        <v>261253675692.83798</v>
      </c>
      <c r="V33" s="4">
        <f t="shared" si="28"/>
        <v>0.17999105585257791</v>
      </c>
      <c r="W33">
        <f t="shared" si="3"/>
        <v>57039921.370066009</v>
      </c>
      <c r="X33" s="4">
        <f t="shared" si="29"/>
        <v>0.25553642674100963</v>
      </c>
      <c r="Y33">
        <f t="shared" si="4"/>
        <v>4.4417957371440293</v>
      </c>
      <c r="Z33" s="10">
        <f t="shared" si="30"/>
        <v>-0.26636469288468884</v>
      </c>
      <c r="AA33">
        <f t="shared" si="18"/>
        <v>253359679.58858982</v>
      </c>
      <c r="AB33">
        <f t="shared" si="31"/>
        <v>-21700650.373653144</v>
      </c>
      <c r="AC33" s="4">
        <f t="shared" si="36"/>
        <v>-7.889414797339897E-2</v>
      </c>
      <c r="AD33">
        <f t="shared" si="5"/>
        <v>261000316013.24942</v>
      </c>
      <c r="AE33">
        <f t="shared" si="19"/>
        <v>261253675692.83801</v>
      </c>
      <c r="AF33" s="4">
        <f t="shared" si="32"/>
        <v>0.17999105585257805</v>
      </c>
      <c r="AG33" s="4">
        <f t="shared" si="6"/>
        <v>0.25888520382597713</v>
      </c>
      <c r="AH33" s="10">
        <f t="shared" si="37"/>
        <v>-0.21034583377896163</v>
      </c>
      <c r="AI33" s="10">
        <f t="shared" si="38"/>
        <v>-7.5545370888431579E-2</v>
      </c>
      <c r="AJ33" s="10">
        <f t="shared" si="39"/>
        <v>0.44635574873726691</v>
      </c>
      <c r="AK33" t="str">
        <f t="shared" si="33"/>
        <v>inflation</v>
      </c>
      <c r="AL33">
        <f t="shared" si="20"/>
        <v>1</v>
      </c>
      <c r="AM33">
        <f t="shared" si="34"/>
        <v>58760089715.666779</v>
      </c>
      <c r="AN33">
        <f t="shared" si="35"/>
        <v>4.4417957371440293</v>
      </c>
    </row>
    <row r="34" spans="1:40" x14ac:dyDescent="0.35">
      <c r="A34">
        <v>1991</v>
      </c>
      <c r="B34">
        <f>INDEX(p, MATCH($B$1, 'p2'!$B$5:$B$271, 0), MATCH(A34, 'p2'!$A$5:$BQ$5, 0))</f>
        <v>1275.6782495770335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0.23713257512583466</v>
      </c>
      <c r="G34">
        <f t="shared" si="11"/>
        <v>245469150.43003219</v>
      </c>
      <c r="H34">
        <f t="shared" si="0"/>
        <v>-7890529.1585576534</v>
      </c>
      <c r="I34" s="4">
        <f t="shared" si="24"/>
        <v>-3.1143586743440949E-2</v>
      </c>
      <c r="J34">
        <f>INDEX(PQ, MATCH($B$1, PQ!$B$5:$B$271, 0), MATCH(A34, PQ!$A$5:$BQ$5, 0))</f>
        <v>313139656145.745</v>
      </c>
      <c r="K34">
        <f t="shared" si="1"/>
        <v>51885980452.906982</v>
      </c>
      <c r="L34" s="4">
        <f t="shared" si="25"/>
        <v>0.19860382945926675</v>
      </c>
      <c r="M34" s="20">
        <f t="shared" si="12"/>
        <v>0.22974741620270769</v>
      </c>
      <c r="N34" t="str">
        <f t="shared" si="13"/>
        <v>inflation</v>
      </c>
      <c r="O34">
        <f t="shared" si="26"/>
        <v>1</v>
      </c>
      <c r="P34" s="22">
        <f t="shared" si="27"/>
        <v>-7.3851589231269665E-3</v>
      </c>
      <c r="Q34">
        <f t="shared" si="14"/>
        <v>51885980452.906982</v>
      </c>
      <c r="R34" s="4">
        <f t="shared" si="15"/>
        <v>0.19860382945926675</v>
      </c>
      <c r="S34">
        <f>INDEX(m, MATCH($B$1, 'M stock'!$B$5:$B$271, 0), MATCH(A34, 'M stock'!$A$5:$BQ$5, 0))</f>
        <v>81775625076.612854</v>
      </c>
      <c r="T34" s="4">
        <f t="shared" si="16"/>
        <v>0.39033688963153967</v>
      </c>
      <c r="U34" s="15">
        <f t="shared" si="17"/>
        <v>313139656145.745</v>
      </c>
      <c r="V34" s="4">
        <f t="shared" si="28"/>
        <v>0.19860382945926688</v>
      </c>
      <c r="W34">
        <f t="shared" si="3"/>
        <v>64103644.554358862</v>
      </c>
      <c r="X34" s="4">
        <f t="shared" si="29"/>
        <v>0.12383823495240345</v>
      </c>
      <c r="Y34">
        <f t="shared" si="4"/>
        <v>3.8292542044450886</v>
      </c>
      <c r="Z34" s="10">
        <f t="shared" si="30"/>
        <v>-0.1379040300247554</v>
      </c>
      <c r="AA34">
        <f t="shared" si="18"/>
        <v>245469150.43003219</v>
      </c>
      <c r="AB34">
        <f t="shared" si="31"/>
        <v>-7890529.1585576236</v>
      </c>
      <c r="AC34" s="4">
        <f t="shared" si="36"/>
        <v>-3.1143586743440838E-2</v>
      </c>
      <c r="AD34">
        <f t="shared" si="5"/>
        <v>312894186995.31494</v>
      </c>
      <c r="AE34">
        <f t="shared" si="19"/>
        <v>313139656145.745</v>
      </c>
      <c r="AF34" s="4">
        <f t="shared" si="32"/>
        <v>0.19860382945926675</v>
      </c>
      <c r="AG34" s="4">
        <f t="shared" si="6"/>
        <v>0.22974741620270769</v>
      </c>
      <c r="AH34" s="10">
        <f t="shared" si="37"/>
        <v>-6.589391319590604E-3</v>
      </c>
      <c r="AI34" s="10">
        <f t="shared" si="38"/>
        <v>7.4765594506863292E-2</v>
      </c>
      <c r="AJ34" s="10">
        <f t="shared" si="39"/>
        <v>0.33650785948402218</v>
      </c>
      <c r="AK34" t="str">
        <f t="shared" si="33"/>
        <v>inflation</v>
      </c>
      <c r="AL34">
        <f t="shared" si="20"/>
        <v>1</v>
      </c>
      <c r="AM34">
        <f t="shared" si="34"/>
        <v>81711521432.058487</v>
      </c>
      <c r="AN34">
        <f t="shared" si="35"/>
        <v>3.8292542044450886</v>
      </c>
    </row>
    <row r="35" spans="1:40" x14ac:dyDescent="0.35">
      <c r="A35">
        <v>1992</v>
      </c>
      <c r="B35">
        <f>INDEX(p, MATCH($B$1, 'p2'!$B$5:$B$271, 0), MATCH(A35, 'p2'!$A$5:$BQ$5, 0))</f>
        <v>1464.655765814106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0.14813885578101707</v>
      </c>
      <c r="G35">
        <f t="shared" si="11"/>
        <v>247947566.52043658</v>
      </c>
      <c r="H35">
        <f t="shared" si="0"/>
        <v>2478416.0904043913</v>
      </c>
      <c r="I35" s="4">
        <f t="shared" si="24"/>
        <v>1.0096649970322164E-2</v>
      </c>
      <c r="J35">
        <f>INDEX(PQ, MATCH($B$1, PQ!$B$5:$B$271, 0), MATCH(A35, PQ!$A$5:$BQ$5, 0))</f>
        <v>363157832923.73401</v>
      </c>
      <c r="K35">
        <f t="shared" si="1"/>
        <v>50018176777.989014</v>
      </c>
      <c r="L35" s="4">
        <f t="shared" si="25"/>
        <v>0.15973121192516412</v>
      </c>
      <c r="M35" s="20">
        <f t="shared" si="12"/>
        <v>0.14963456195484195</v>
      </c>
      <c r="N35" t="str">
        <f t="shared" si="13"/>
        <v>inflation</v>
      </c>
      <c r="O35">
        <f t="shared" si="26"/>
        <v>1</v>
      </c>
      <c r="P35" s="22">
        <f t="shared" si="27"/>
        <v>1.4957061738248845E-3</v>
      </c>
      <c r="Q35">
        <f t="shared" si="14"/>
        <v>50018176777.989014</v>
      </c>
      <c r="R35" s="4">
        <f t="shared" si="15"/>
        <v>0.15973121192516412</v>
      </c>
      <c r="S35">
        <f>INDEX(m, MATCH($B$1, 'M stock'!$B$5:$B$271, 0), MATCH(A35, 'M stock'!$A$5:$BQ$5, 0))</f>
        <v>98555428967.287338</v>
      </c>
      <c r="T35" s="4">
        <f t="shared" si="16"/>
        <v>0.20519322077885735</v>
      </c>
      <c r="U35" s="15">
        <f t="shared" si="17"/>
        <v>363157832923.73401</v>
      </c>
      <c r="V35" s="4">
        <f t="shared" si="28"/>
        <v>0.15973121192516412</v>
      </c>
      <c r="W35">
        <f t="shared" si="3"/>
        <v>67289141.426693425</v>
      </c>
      <c r="X35" s="4">
        <f t="shared" si="29"/>
        <v>4.9692913631974728E-2</v>
      </c>
      <c r="Y35">
        <f t="shared" si="4"/>
        <v>3.6848079981902759</v>
      </c>
      <c r="Z35" s="10">
        <f t="shared" si="30"/>
        <v>-3.7721759523600205E-2</v>
      </c>
      <c r="AA35">
        <f t="shared" si="18"/>
        <v>247947566.52043656</v>
      </c>
      <c r="AB35">
        <f t="shared" si="31"/>
        <v>2478416.0904043615</v>
      </c>
      <c r="AC35" s="4">
        <f t="shared" si="36"/>
        <v>1.0096649970322042E-2</v>
      </c>
      <c r="AD35">
        <f t="shared" si="5"/>
        <v>362909885357.21356</v>
      </c>
      <c r="AE35">
        <f t="shared" si="19"/>
        <v>363157832923.73401</v>
      </c>
      <c r="AF35" s="4">
        <f t="shared" si="32"/>
        <v>0.15973121192516412</v>
      </c>
      <c r="AG35" s="4">
        <f t="shared" si="6"/>
        <v>0.14963456195484195</v>
      </c>
      <c r="AH35" s="10">
        <f t="shared" si="37"/>
        <v>-1.4909390960680113E-3</v>
      </c>
      <c r="AI35" s="10">
        <f t="shared" si="38"/>
        <v>0.1100382982931894</v>
      </c>
      <c r="AJ35" s="10">
        <f t="shared" si="39"/>
        <v>0.19745297144876434</v>
      </c>
      <c r="AK35" t="str">
        <f t="shared" si="33"/>
        <v>inflation</v>
      </c>
      <c r="AL35">
        <f t="shared" si="20"/>
        <v>1</v>
      </c>
      <c r="AM35">
        <f t="shared" si="34"/>
        <v>98488139825.860641</v>
      </c>
      <c r="AN35">
        <f t="shared" si="35"/>
        <v>3.6848079981902759</v>
      </c>
    </row>
    <row r="36" spans="1:40" x14ac:dyDescent="0.35">
      <c r="A36">
        <v>1993</v>
      </c>
      <c r="B36">
        <f>INDEX(p, MATCH($B$1, 'p2'!$B$5:$B$271, 0), MATCH(A36, 'p2'!$A$5:$BQ$5, 0))</f>
        <v>2092.5188811053422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0.42867623229015067</v>
      </c>
      <c r="G36">
        <f t="shared" si="11"/>
        <v>253360085.99477652</v>
      </c>
      <c r="H36">
        <f t="shared" si="0"/>
        <v>5412519.4743399322</v>
      </c>
      <c r="I36" s="4">
        <f t="shared" si="24"/>
        <v>2.1829290564518673E-2</v>
      </c>
      <c r="J36">
        <f>INDEX(PQ, MATCH($B$1, PQ!$B$5:$B$271, 0), MATCH(A36, PQ!$A$5:$BQ$5, 0))</f>
        <v>530160763662.54303</v>
      </c>
      <c r="K36">
        <f t="shared" si="1"/>
        <v>167002930738.80902</v>
      </c>
      <c r="L36" s="4">
        <f t="shared" si="25"/>
        <v>0.4598632208874342</v>
      </c>
      <c r="M36" s="20">
        <f t="shared" si="12"/>
        <v>0.43803393032291554</v>
      </c>
      <c r="N36" t="str">
        <f t="shared" si="13"/>
        <v>inflation</v>
      </c>
      <c r="O36">
        <f t="shared" si="26"/>
        <v>1</v>
      </c>
      <c r="P36" s="22">
        <f t="shared" si="27"/>
        <v>9.3576980327648718E-3</v>
      </c>
      <c r="Q36">
        <f t="shared" si="14"/>
        <v>167002930738.80902</v>
      </c>
      <c r="R36" s="4">
        <f t="shared" si="15"/>
        <v>0.4598632208874342</v>
      </c>
      <c r="S36">
        <f>INDEX(m, MATCH($B$1, 'M stock'!$B$5:$B$271, 0), MATCH(A36, 'M stock'!$A$5:$BQ$5, 0))</f>
        <v>114444747220.21365</v>
      </c>
      <c r="T36" s="4">
        <f t="shared" si="16"/>
        <v>0.16122215102123214</v>
      </c>
      <c r="U36" s="15">
        <f t="shared" si="17"/>
        <v>530160763662.54309</v>
      </c>
      <c r="V36" s="4">
        <f t="shared" si="28"/>
        <v>0.45986322088743437</v>
      </c>
      <c r="W36">
        <f t="shared" si="3"/>
        <v>54692336.711322725</v>
      </c>
      <c r="X36" s="4">
        <f t="shared" si="29"/>
        <v>-0.18720412310645979</v>
      </c>
      <c r="Y36">
        <f t="shared" si="4"/>
        <v>4.6324604364970288</v>
      </c>
      <c r="Z36" s="10">
        <f t="shared" si="30"/>
        <v>0.25717824070404061</v>
      </c>
      <c r="AA36">
        <f t="shared" si="18"/>
        <v>253360085.99477655</v>
      </c>
      <c r="AB36">
        <f t="shared" si="31"/>
        <v>5412519.4743399918</v>
      </c>
      <c r="AC36" s="4">
        <f t="shared" si="36"/>
        <v>2.1829290564518915E-2</v>
      </c>
      <c r="AD36">
        <f t="shared" si="5"/>
        <v>529907403576.54828</v>
      </c>
      <c r="AE36">
        <f t="shared" si="19"/>
        <v>530160763662.54303</v>
      </c>
      <c r="AF36" s="4">
        <f t="shared" si="32"/>
        <v>0.4598632208874342</v>
      </c>
      <c r="AG36" s="4">
        <f t="shared" si="6"/>
        <v>0.43803393032291554</v>
      </c>
      <c r="AH36" s="10">
        <f t="shared" si="37"/>
        <v>0.3511278914032584</v>
      </c>
      <c r="AI36" s="10">
        <f t="shared" si="38"/>
        <v>0.64706734399389398</v>
      </c>
      <c r="AJ36" s="10">
        <f t="shared" si="39"/>
        <v>0.20268498018339359</v>
      </c>
      <c r="AK36" t="str">
        <f t="shared" si="33"/>
        <v>inflation</v>
      </c>
      <c r="AL36">
        <f t="shared" si="20"/>
        <v>1</v>
      </c>
      <c r="AM36">
        <f t="shared" si="34"/>
        <v>114390054883.50233</v>
      </c>
      <c r="AN36">
        <f t="shared" si="35"/>
        <v>4.6324604364970288</v>
      </c>
    </row>
    <row r="37" spans="1:40" x14ac:dyDescent="0.35">
      <c r="A37">
        <v>1994</v>
      </c>
      <c r="B37">
        <f>INDEX(p, MATCH($B$1, 'p2'!$B$5:$B$271, 0), MATCH(A37, 'p2'!$A$5:$BQ$5, 0))</f>
        <v>2267.4665856652309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8.3606272870271642E-2</v>
      </c>
      <c r="G37">
        <f t="shared" si="11"/>
        <v>244157180.26482806</v>
      </c>
      <c r="H37">
        <f t="shared" si="0"/>
        <v>-9202905.7299484611</v>
      </c>
      <c r="I37" s="4">
        <f t="shared" si="24"/>
        <v>-3.6323423611950449E-2</v>
      </c>
      <c r="J37">
        <f>INDEX(PQ, MATCH($B$1, PQ!$B$5:$B$271, 0), MATCH(A37, PQ!$A$5:$BQ$5, 0))</f>
        <v>553618247900.73999</v>
      </c>
      <c r="K37">
        <f t="shared" si="1"/>
        <v>23457484238.19696</v>
      </c>
      <c r="L37" s="4">
        <f t="shared" si="25"/>
        <v>4.4245983192238034E-2</v>
      </c>
      <c r="M37" s="20">
        <f t="shared" si="12"/>
        <v>8.0569406804188476E-2</v>
      </c>
      <c r="N37" t="str">
        <f t="shared" si="13"/>
        <v>inflation</v>
      </c>
      <c r="O37">
        <f t="shared" si="26"/>
        <v>1</v>
      </c>
      <c r="P37" s="22">
        <f t="shared" si="27"/>
        <v>-3.0368660660831659E-3</v>
      </c>
      <c r="Q37">
        <f t="shared" si="14"/>
        <v>23457484238.19696</v>
      </c>
      <c r="R37" s="4">
        <f t="shared" si="15"/>
        <v>4.4245983192238034E-2</v>
      </c>
      <c r="S37">
        <f>INDEX(m, MATCH($B$1, 'M stock'!$B$5:$B$271, 0), MATCH(A37, 'M stock'!$A$5:$BQ$5, 0))</f>
        <v>126888934516.9368</v>
      </c>
      <c r="T37" s="4">
        <f t="shared" si="16"/>
        <v>0.1087353294841758</v>
      </c>
      <c r="U37" s="15">
        <f t="shared" si="17"/>
        <v>553618247900.73999</v>
      </c>
      <c r="V37" s="4">
        <f t="shared" si="28"/>
        <v>4.4245983192237916E-2</v>
      </c>
      <c r="W37">
        <f t="shared" si="3"/>
        <v>55960663.464290932</v>
      </c>
      <c r="X37" s="4">
        <f t="shared" si="29"/>
        <v>2.3190209620457314E-2</v>
      </c>
      <c r="Y37">
        <f t="shared" si="4"/>
        <v>4.3630143952926366</v>
      </c>
      <c r="Z37" s="10">
        <f t="shared" si="30"/>
        <v>-5.8164779796401618E-2</v>
      </c>
      <c r="AA37">
        <f t="shared" si="18"/>
        <v>244157180.26482803</v>
      </c>
      <c r="AB37">
        <f t="shared" si="31"/>
        <v>-9202905.7299485207</v>
      </c>
      <c r="AC37" s="4">
        <f t="shared" si="36"/>
        <v>-3.6323423611950678E-2</v>
      </c>
      <c r="AD37">
        <f t="shared" si="5"/>
        <v>553374090720.47522</v>
      </c>
      <c r="AE37">
        <f t="shared" si="19"/>
        <v>553618247900.73999</v>
      </c>
      <c r="AF37" s="4">
        <f t="shared" si="32"/>
        <v>4.4245983192238034E-2</v>
      </c>
      <c r="AG37" s="4">
        <f t="shared" si="6"/>
        <v>8.0569406804188476E-2</v>
      </c>
      <c r="AH37" s="10">
        <f t="shared" si="37"/>
        <v>0.35099298699229659</v>
      </c>
      <c r="AI37" s="10">
        <f t="shared" si="38"/>
        <v>2.105577357178072E-2</v>
      </c>
      <c r="AJ37" s="10">
        <f t="shared" si="39"/>
        <v>0.10241076298863966</v>
      </c>
      <c r="AK37" t="str">
        <f t="shared" si="33"/>
        <v>inflation</v>
      </c>
      <c r="AL37">
        <f t="shared" si="20"/>
        <v>1</v>
      </c>
      <c r="AM37">
        <f t="shared" si="34"/>
        <v>126832973853.47252</v>
      </c>
      <c r="AN37">
        <f t="shared" si="35"/>
        <v>4.3630143952926366</v>
      </c>
    </row>
    <row r="38" spans="1:40" x14ac:dyDescent="0.35">
      <c r="A38">
        <v>1995</v>
      </c>
      <c r="B38">
        <f>INDEX(p, MATCH($B$1, 'p2'!$B$5:$B$271, 0), MATCH(A38, 'p2'!$A$5:$BQ$5, 0))</f>
        <v>3147.4528944592021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0.3880922939977085</v>
      </c>
      <c r="G38">
        <f t="shared" si="11"/>
        <v>120782576.45605463</v>
      </c>
      <c r="H38">
        <f t="shared" si="0"/>
        <v>-123374603.80877343</v>
      </c>
      <c r="I38" s="4">
        <f t="shared" si="24"/>
        <v>-0.50530811207335236</v>
      </c>
      <c r="J38">
        <f>INDEX(PQ, MATCH($B$1, PQ!$B$5:$B$271, 0), MATCH(A38, PQ!$A$5:$BQ$5, 0))</f>
        <v>380157469866.849</v>
      </c>
      <c r="K38">
        <f t="shared" si="1"/>
        <v>-173460778033.89099</v>
      </c>
      <c r="L38" s="4">
        <f t="shared" si="25"/>
        <v>-0.31332200246584235</v>
      </c>
      <c r="M38" s="20">
        <f t="shared" si="12"/>
        <v>0.19198610960751</v>
      </c>
      <c r="N38" t="str">
        <f t="shared" si="13"/>
        <v>inflation</v>
      </c>
      <c r="O38">
        <f t="shared" si="26"/>
        <v>1</v>
      </c>
      <c r="P38" s="22">
        <f t="shared" si="27"/>
        <v>-0.1961061843901985</v>
      </c>
      <c r="Q38">
        <f t="shared" si="14"/>
        <v>-173460778033.89099</v>
      </c>
      <c r="R38" s="4">
        <f t="shared" si="15"/>
        <v>-0.31332200246584235</v>
      </c>
      <c r="S38">
        <f>INDEX(m, MATCH($B$1, 'M stock'!$B$5:$B$271, 0), MATCH(A38, 'M stock'!$A$5:$BQ$5, 0))</f>
        <v>87966134038.484604</v>
      </c>
      <c r="T38" s="4">
        <f t="shared" si="16"/>
        <v>-0.30674700380005854</v>
      </c>
      <c r="U38" s="15">
        <f t="shared" si="17"/>
        <v>380157469866.849</v>
      </c>
      <c r="V38" s="4">
        <f t="shared" si="28"/>
        <v>-0.31332200246584235</v>
      </c>
      <c r="W38">
        <f t="shared" si="3"/>
        <v>27948356.016174473</v>
      </c>
      <c r="X38" s="4">
        <f t="shared" si="29"/>
        <v>-0.50057139629860525</v>
      </c>
      <c r="Y38">
        <f t="shared" si="4"/>
        <v>4.3216343883037149</v>
      </c>
      <c r="Z38" s="10">
        <f t="shared" si="30"/>
        <v>-9.4842701031579314E-3</v>
      </c>
      <c r="AA38">
        <f t="shared" si="18"/>
        <v>120782576.45605461</v>
      </c>
      <c r="AB38">
        <f t="shared" si="31"/>
        <v>-123374603.80877341</v>
      </c>
      <c r="AC38" s="4">
        <f t="shared" si="36"/>
        <v>-0.50530811207335236</v>
      </c>
      <c r="AD38">
        <f t="shared" si="5"/>
        <v>380036687290.39294</v>
      </c>
      <c r="AE38">
        <f t="shared" si="19"/>
        <v>380157469866.849</v>
      </c>
      <c r="AF38" s="4">
        <f t="shared" si="32"/>
        <v>-0.31332200246584235</v>
      </c>
      <c r="AG38" s="4">
        <f t="shared" si="6"/>
        <v>0.19198610960751</v>
      </c>
      <c r="AH38" s="10">
        <f t="shared" si="37"/>
        <v>-0.38621410641728576</v>
      </c>
      <c r="AI38" s="10">
        <f t="shared" si="38"/>
        <v>0.1872493938327629</v>
      </c>
      <c r="AJ38" s="10">
        <f t="shared" si="39"/>
        <v>-0.30383773236268441</v>
      </c>
      <c r="AK38" t="str">
        <f t="shared" si="33"/>
        <v>inflation</v>
      </c>
      <c r="AL38">
        <f t="shared" si="20"/>
        <v>1</v>
      </c>
      <c r="AM38">
        <f t="shared" si="34"/>
        <v>87938185682.46843</v>
      </c>
      <c r="AN38">
        <f t="shared" si="35"/>
        <v>4.3216343883037149</v>
      </c>
    </row>
    <row r="39" spans="1:40" x14ac:dyDescent="0.35">
      <c r="A39">
        <v>1996</v>
      </c>
      <c r="B39">
        <f>INDEX(p, MATCH($B$1, 'p2'!$B$5:$B$271, 0), MATCH(A39, 'p2'!$A$5:$BQ$5, 0))</f>
        <v>3987.7212803735924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0.26696773997590389</v>
      </c>
      <c r="G39">
        <f t="shared" si="11"/>
        <v>108372154.07992129</v>
      </c>
      <c r="H39">
        <f t="shared" si="0"/>
        <v>-12410422.376133338</v>
      </c>
      <c r="I39" s="4">
        <f t="shared" si="24"/>
        <v>-0.10275010469451883</v>
      </c>
      <c r="J39">
        <f>INDEX(PQ, MATCH($B$1, PQ!$B$5:$B$271, 0), MATCH(A39, PQ!$A$5:$BQ$5, 0))</f>
        <v>432157945024.42798</v>
      </c>
      <c r="K39">
        <f t="shared" si="1"/>
        <v>52000475157.578979</v>
      </c>
      <c r="L39" s="4">
        <f t="shared" si="25"/>
        <v>0.13678667204880193</v>
      </c>
      <c r="M39" s="20">
        <f t="shared" si="12"/>
        <v>0.23953677674332075</v>
      </c>
      <c r="N39" t="str">
        <f t="shared" si="13"/>
        <v>inflation</v>
      </c>
      <c r="O39">
        <f t="shared" si="26"/>
        <v>1</v>
      </c>
      <c r="P39" s="22">
        <f t="shared" si="27"/>
        <v>-2.743096323258315E-2</v>
      </c>
      <c r="Q39">
        <f t="shared" si="14"/>
        <v>52000475157.578979</v>
      </c>
      <c r="R39" s="4">
        <f t="shared" si="15"/>
        <v>0.13678667204880193</v>
      </c>
      <c r="S39">
        <f>INDEX(m, MATCH($B$1, 'M stock'!$B$5:$B$271, 0), MATCH(A39, 'M stock'!$A$5:$BQ$5, 0))</f>
        <v>94378170625.024429</v>
      </c>
      <c r="T39" s="4">
        <f t="shared" si="16"/>
        <v>7.2892103951443424E-2</v>
      </c>
      <c r="U39" s="15">
        <f t="shared" si="17"/>
        <v>432157945024.42798</v>
      </c>
      <c r="V39" s="4">
        <f t="shared" si="28"/>
        <v>0.13678667204880193</v>
      </c>
      <c r="W39">
        <f t="shared" si="3"/>
        <v>23667193.364171766</v>
      </c>
      <c r="X39" s="4">
        <f t="shared" si="29"/>
        <v>-0.15318119783235487</v>
      </c>
      <c r="Y39">
        <f t="shared" si="4"/>
        <v>4.5790031970575304</v>
      </c>
      <c r="Z39" s="10">
        <f t="shared" si="30"/>
        <v>5.9553582193433853E-2</v>
      </c>
      <c r="AA39">
        <f t="shared" si="18"/>
        <v>108372154.07992129</v>
      </c>
      <c r="AB39">
        <f t="shared" si="31"/>
        <v>-12410422.376133323</v>
      </c>
      <c r="AC39" s="4">
        <f t="shared" si="36"/>
        <v>-0.10275010469451872</v>
      </c>
      <c r="AD39">
        <f t="shared" si="5"/>
        <v>432049572870.34808</v>
      </c>
      <c r="AE39">
        <f t="shared" si="19"/>
        <v>432157945024.42798</v>
      </c>
      <c r="AF39" s="4">
        <f t="shared" si="32"/>
        <v>0.13678667204880193</v>
      </c>
      <c r="AG39" s="4">
        <f t="shared" si="6"/>
        <v>0.23953677674332075</v>
      </c>
      <c r="AH39" s="10">
        <f t="shared" si="37"/>
        <v>-0.36851848978060542</v>
      </c>
      <c r="AI39" s="10">
        <f t="shared" si="38"/>
        <v>0.2899678698811568</v>
      </c>
      <c r="AJ39" s="10">
        <f t="shared" si="39"/>
        <v>7.7233089855368087E-2</v>
      </c>
      <c r="AK39" t="str">
        <f t="shared" si="33"/>
        <v>inflation</v>
      </c>
      <c r="AL39">
        <f t="shared" si="20"/>
        <v>1</v>
      </c>
      <c r="AM39">
        <f t="shared" si="34"/>
        <v>94354503431.660263</v>
      </c>
      <c r="AN39">
        <f t="shared" si="35"/>
        <v>4.5790031970575304</v>
      </c>
    </row>
    <row r="40" spans="1:40" x14ac:dyDescent="0.35">
      <c r="A40">
        <v>1997</v>
      </c>
      <c r="B40">
        <f>INDEX(p, MATCH($B$1, 'p2'!$B$5:$B$271, 0), MATCH(A40, 'p2'!$A$5:$BQ$5, 0))</f>
        <v>4694.8914562961745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0.17733691153468237</v>
      </c>
      <c r="G40">
        <f t="shared" si="11"/>
        <v>111493425.42568795</v>
      </c>
      <c r="H40">
        <f t="shared" si="0"/>
        <v>3121271.3457666636</v>
      </c>
      <c r="I40" s="4">
        <f t="shared" si="24"/>
        <v>2.880141464628282E-2</v>
      </c>
      <c r="J40">
        <f>INDEX(PQ, MATCH($B$1, PQ!$B$5:$B$271, 0), MATCH(A40, PQ!$A$5:$BQ$5, 0))</f>
        <v>523449530464.25702</v>
      </c>
      <c r="K40">
        <f t="shared" si="1"/>
        <v>91291585439.829041</v>
      </c>
      <c r="L40" s="4">
        <f t="shared" si="25"/>
        <v>0.21124588010216666</v>
      </c>
      <c r="M40" s="20">
        <f t="shared" si="12"/>
        <v>0.18244446545588383</v>
      </c>
      <c r="N40" t="str">
        <f t="shared" si="13"/>
        <v>inflation</v>
      </c>
      <c r="O40">
        <f t="shared" si="26"/>
        <v>1</v>
      </c>
      <c r="P40" s="22">
        <f t="shared" si="27"/>
        <v>5.1075539212014631E-3</v>
      </c>
      <c r="Q40">
        <f t="shared" si="14"/>
        <v>91291585439.829041</v>
      </c>
      <c r="R40" s="4">
        <f t="shared" si="15"/>
        <v>0.21124588010216666</v>
      </c>
      <c r="S40">
        <f>INDEX(m, MATCH($B$1, 'M stock'!$B$5:$B$271, 0), MATCH(A40, 'M stock'!$A$5:$BQ$5, 0))</f>
        <v>142067947405.86581</v>
      </c>
      <c r="T40" s="4">
        <f t="shared" si="16"/>
        <v>0.50530516182940732</v>
      </c>
      <c r="U40" s="15">
        <f t="shared" si="17"/>
        <v>523449530464.25702</v>
      </c>
      <c r="V40" s="4">
        <f t="shared" si="28"/>
        <v>0.21124588010216666</v>
      </c>
      <c r="W40">
        <f t="shared" si="3"/>
        <v>30260113.301521137</v>
      </c>
      <c r="X40" s="4">
        <f t="shared" si="29"/>
        <v>0.27856788238059382</v>
      </c>
      <c r="Y40">
        <f t="shared" si="4"/>
        <v>3.6845012546626292</v>
      </c>
      <c r="Z40" s="10">
        <f t="shared" si="30"/>
        <v>-0.19534861713346446</v>
      </c>
      <c r="AA40">
        <f t="shared" si="18"/>
        <v>111493425.42568794</v>
      </c>
      <c r="AB40">
        <f t="shared" si="31"/>
        <v>3121271.3457666487</v>
      </c>
      <c r="AC40" s="4">
        <f t="shared" si="36"/>
        <v>2.8801414646282684E-2</v>
      </c>
      <c r="AD40">
        <f t="shared" si="5"/>
        <v>523338037038.83136</v>
      </c>
      <c r="AE40">
        <f t="shared" si="19"/>
        <v>523449530464.25702</v>
      </c>
      <c r="AF40" s="4">
        <f t="shared" si="32"/>
        <v>0.21124588010216666</v>
      </c>
      <c r="AG40" s="4">
        <f t="shared" si="6"/>
        <v>0.18244446545588383</v>
      </c>
      <c r="AH40" s="10">
        <f t="shared" si="37"/>
        <v>0.19328385673884699</v>
      </c>
      <c r="AI40" s="10">
        <f t="shared" si="38"/>
        <v>-6.7322002278427162E-2</v>
      </c>
      <c r="AJ40" s="10">
        <f t="shared" si="39"/>
        <v>0.40659449723563112</v>
      </c>
      <c r="AK40" t="str">
        <f t="shared" si="33"/>
        <v>inflation</v>
      </c>
      <c r="AL40">
        <f t="shared" si="20"/>
        <v>1</v>
      </c>
      <c r="AM40">
        <f t="shared" si="34"/>
        <v>142037687292.5643</v>
      </c>
      <c r="AN40">
        <f t="shared" si="35"/>
        <v>3.6845012546626292</v>
      </c>
    </row>
    <row r="41" spans="1:40" x14ac:dyDescent="0.35">
      <c r="A41">
        <v>1998</v>
      </c>
      <c r="B41">
        <f>INDEX(p, MATCH($B$1, 'p2'!$B$5:$B$271, 0), MATCH(A41, 'p2'!$A$5:$BQ$5, 0))</f>
        <v>5432.7432005566798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0.15716055443006993</v>
      </c>
      <c r="G41">
        <f t="shared" si="11"/>
        <v>102611347.90496564</v>
      </c>
      <c r="H41">
        <f t="shared" si="0"/>
        <v>-8882077.5207223147</v>
      </c>
      <c r="I41" s="4">
        <f t="shared" si="24"/>
        <v>-7.9664585483942757E-2</v>
      </c>
      <c r="J41">
        <f>INDEX(PQ, MATCH($B$1, PQ!$B$5:$B$271, 0), MATCH(A41, PQ!$A$5:$BQ$5, 0))</f>
        <v>557461102630.65796</v>
      </c>
      <c r="K41">
        <f t="shared" si="1"/>
        <v>34011572166.40094</v>
      </c>
      <c r="L41" s="4">
        <f t="shared" si="25"/>
        <v>6.4975838523029045E-2</v>
      </c>
      <c r="M41" s="20">
        <f t="shared" si="12"/>
        <v>0.1446404240069718</v>
      </c>
      <c r="N41" t="str">
        <f t="shared" si="13"/>
        <v>inflation</v>
      </c>
      <c r="O41">
        <f t="shared" si="26"/>
        <v>1</v>
      </c>
      <c r="P41" s="22">
        <f t="shared" si="27"/>
        <v>-1.252013042309813E-2</v>
      </c>
      <c r="Q41">
        <f t="shared" si="14"/>
        <v>34011572166.40094</v>
      </c>
      <c r="R41" s="4">
        <f t="shared" si="15"/>
        <v>6.4975838523029045E-2</v>
      </c>
      <c r="S41">
        <f>INDEX(m, MATCH($B$1, 'M stock'!$B$5:$B$271, 0), MATCH(A41, 'M stock'!$A$5:$BQ$5, 0))</f>
        <v>144619775196.34885</v>
      </c>
      <c r="T41" s="4">
        <f t="shared" si="16"/>
        <v>1.7962023363319674E-2</v>
      </c>
      <c r="U41" s="15">
        <f t="shared" si="17"/>
        <v>557461102630.65796</v>
      </c>
      <c r="V41" s="4">
        <f t="shared" si="28"/>
        <v>6.4975838523029045E-2</v>
      </c>
      <c r="W41">
        <f t="shared" si="3"/>
        <v>26620027.830789059</v>
      </c>
      <c r="X41" s="4">
        <f t="shared" si="29"/>
        <v>-0.12029318708959016</v>
      </c>
      <c r="Y41">
        <f t="shared" si="4"/>
        <v>3.8546671910794945</v>
      </c>
      <c r="Z41" s="10">
        <f t="shared" si="30"/>
        <v>4.6184252536629007E-2</v>
      </c>
      <c r="AA41">
        <f t="shared" si="18"/>
        <v>102611347.90496564</v>
      </c>
      <c r="AB41">
        <f t="shared" si="31"/>
        <v>-8882077.5207222998</v>
      </c>
      <c r="AC41" s="4">
        <f t="shared" si="36"/>
        <v>-7.9664585483942632E-2</v>
      </c>
      <c r="AD41">
        <f t="shared" si="5"/>
        <v>557358491282.75305</v>
      </c>
      <c r="AE41">
        <f t="shared" si="19"/>
        <v>557461102630.65796</v>
      </c>
      <c r="AF41" s="4">
        <f t="shared" si="32"/>
        <v>6.4975838523029045E-2</v>
      </c>
      <c r="AG41" s="4">
        <f t="shared" si="6"/>
        <v>0.1446404240069718</v>
      </c>
      <c r="AH41" s="10">
        <f t="shared" si="37"/>
        <v>-6.9794940118282106E-2</v>
      </c>
      <c r="AI41" s="10">
        <f t="shared" si="38"/>
        <v>0.18526902561261921</v>
      </c>
      <c r="AJ41" s="10">
        <f t="shared" si="39"/>
        <v>1.8791585986400038E-2</v>
      </c>
      <c r="AK41" t="str">
        <f t="shared" si="33"/>
        <v>inflation</v>
      </c>
      <c r="AL41">
        <f t="shared" si="20"/>
        <v>1</v>
      </c>
      <c r="AM41">
        <f t="shared" si="34"/>
        <v>144593155168.51807</v>
      </c>
      <c r="AN41">
        <f t="shared" si="35"/>
        <v>3.8546671910794945</v>
      </c>
    </row>
    <row r="42" spans="1:40" x14ac:dyDescent="0.35">
      <c r="A42">
        <v>1999</v>
      </c>
      <c r="B42">
        <f>INDEX(p, MATCH($B$1, 'p2'!$B$5:$B$271, 0), MATCH(A42, 'p2'!$A$5:$BQ$5, 0))</f>
        <v>6264.9895502032532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0.15319081335581908</v>
      </c>
      <c r="G42">
        <f t="shared" si="11"/>
        <v>100758246.22595094</v>
      </c>
      <c r="H42">
        <f t="shared" si="0"/>
        <v>-1853101.6790146977</v>
      </c>
      <c r="I42" s="4">
        <f t="shared" si="24"/>
        <v>-1.805942244059559E-2</v>
      </c>
      <c r="J42">
        <f>INDEX(PQ, MATCH($B$1, PQ!$B$5:$B$271, 0), MATCH(A42, PQ!$A$5:$BQ$5, 0))</f>
        <v>631249359702.38904</v>
      </c>
      <c r="K42">
        <f t="shared" si="1"/>
        <v>73788257071.731079</v>
      </c>
      <c r="L42" s="4">
        <f t="shared" si="25"/>
        <v>0.13236485330281239</v>
      </c>
      <c r="M42" s="20">
        <f t="shared" si="12"/>
        <v>0.15042427574340797</v>
      </c>
      <c r="N42" t="str">
        <f t="shared" si="13"/>
        <v>inflation</v>
      </c>
      <c r="O42">
        <f t="shared" si="26"/>
        <v>1</v>
      </c>
      <c r="P42" s="22">
        <f t="shared" si="27"/>
        <v>-2.7665376124111074E-3</v>
      </c>
      <c r="Q42">
        <f t="shared" si="14"/>
        <v>73788257071.731079</v>
      </c>
      <c r="R42" s="4">
        <f t="shared" si="15"/>
        <v>0.13236485330281239</v>
      </c>
      <c r="S42">
        <f>INDEX(m, MATCH($B$1, 'M stock'!$B$5:$B$271, 0), MATCH(A42, 'M stock'!$A$5:$BQ$5, 0))</f>
        <v>164110294906.49216</v>
      </c>
      <c r="T42" s="4">
        <f t="shared" si="16"/>
        <v>0.13477077864131115</v>
      </c>
      <c r="U42" s="15">
        <f t="shared" si="17"/>
        <v>631249359702.38904</v>
      </c>
      <c r="V42" s="4">
        <f t="shared" si="28"/>
        <v>0.13236485330281239</v>
      </c>
      <c r="W42">
        <f t="shared" si="3"/>
        <v>26194823.405757792</v>
      </c>
      <c r="X42" s="4">
        <f t="shared" si="29"/>
        <v>-1.5973102197116049E-2</v>
      </c>
      <c r="Y42">
        <f t="shared" si="4"/>
        <v>3.8464945789175897</v>
      </c>
      <c r="Z42" s="10">
        <f t="shared" si="30"/>
        <v>-2.12018619423693E-3</v>
      </c>
      <c r="AA42">
        <f t="shared" si="18"/>
        <v>100758246.22595094</v>
      </c>
      <c r="AB42">
        <f t="shared" si="31"/>
        <v>-1853101.6790146977</v>
      </c>
      <c r="AC42" s="4">
        <f t="shared" si="36"/>
        <v>-1.805942244059559E-2</v>
      </c>
      <c r="AD42">
        <f t="shared" si="5"/>
        <v>631148601456.16309</v>
      </c>
      <c r="AE42">
        <f t="shared" si="19"/>
        <v>631249359702.38904</v>
      </c>
      <c r="AF42" s="4">
        <f t="shared" si="32"/>
        <v>0.13236485330281239</v>
      </c>
      <c r="AG42" s="4">
        <f t="shared" si="6"/>
        <v>0.15042427574340797</v>
      </c>
      <c r="AH42" s="10">
        <f t="shared" si="37"/>
        <v>0.16664905456524831</v>
      </c>
      <c r="AI42" s="10">
        <f t="shared" si="38"/>
        <v>0.14833795549992845</v>
      </c>
      <c r="AJ42" s="10">
        <f t="shared" si="39"/>
        <v>0.13448503949704932</v>
      </c>
      <c r="AK42" t="str">
        <f t="shared" si="33"/>
        <v>inflation</v>
      </c>
      <c r="AL42">
        <f t="shared" si="20"/>
        <v>1</v>
      </c>
      <c r="AM42">
        <f t="shared" si="34"/>
        <v>164084100083.0864</v>
      </c>
      <c r="AN42">
        <f t="shared" si="35"/>
        <v>3.8464945789175897</v>
      </c>
    </row>
    <row r="43" spans="1:40" x14ac:dyDescent="0.35">
      <c r="A43">
        <v>2000</v>
      </c>
      <c r="B43">
        <f>INDEX(p, MATCH($B$1, 'p2'!$B$5:$B$271, 0), MATCH(A43, 'p2'!$A$5:$BQ$5, 0))</f>
        <v>6935.2159111435567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0.10697964546781399</v>
      </c>
      <c r="G43">
        <f t="shared" si="11"/>
        <v>106999023.42719817</v>
      </c>
      <c r="H43">
        <f t="shared" si="0"/>
        <v>6240777.2012472302</v>
      </c>
      <c r="I43" s="4">
        <f t="shared" si="24"/>
        <v>6.1938128490766423E-2</v>
      </c>
      <c r="J43">
        <f>INDEX(PQ, MATCH($B$1, PQ!$B$5:$B$271, 0), MATCH(A43, PQ!$A$5:$BQ$5, 0))</f>
        <v>742061329749.12695</v>
      </c>
      <c r="K43">
        <f t="shared" si="1"/>
        <v>110811970046.73792</v>
      </c>
      <c r="L43" s="4">
        <f t="shared" si="25"/>
        <v>0.17554389298546252</v>
      </c>
      <c r="M43" s="20">
        <f t="shared" si="12"/>
        <v>0.1136057644946961</v>
      </c>
      <c r="N43" t="str">
        <f t="shared" si="13"/>
        <v>inflation</v>
      </c>
      <c r="O43">
        <f t="shared" si="26"/>
        <v>1</v>
      </c>
      <c r="P43" s="22">
        <f t="shared" si="27"/>
        <v>6.6261190268821074E-3</v>
      </c>
      <c r="Q43">
        <f t="shared" si="14"/>
        <v>110811970046.73792</v>
      </c>
      <c r="R43" s="4">
        <f t="shared" si="15"/>
        <v>0.17554389298546252</v>
      </c>
      <c r="S43">
        <f>INDEX(m, MATCH($B$1, 'M stock'!$B$5:$B$271, 0), MATCH(A43, 'M stock'!$A$5:$BQ$5, 0))</f>
        <v>158483904526.68027</v>
      </c>
      <c r="T43" s="4">
        <f t="shared" si="16"/>
        <v>-3.428420126243592E-2</v>
      </c>
      <c r="U43" s="15">
        <f t="shared" si="17"/>
        <v>742061329749.12695</v>
      </c>
      <c r="V43" s="4">
        <f t="shared" si="28"/>
        <v>0.17554389298546252</v>
      </c>
      <c r="W43">
        <f t="shared" si="3"/>
        <v>22852050.542799562</v>
      </c>
      <c r="X43" s="4">
        <f t="shared" si="29"/>
        <v>-0.12761196405788583</v>
      </c>
      <c r="Y43">
        <f t="shared" si="4"/>
        <v>4.6822504276716836</v>
      </c>
      <c r="Z43" s="10">
        <f t="shared" si="30"/>
        <v>0.2172772719698664</v>
      </c>
      <c r="AA43">
        <f t="shared" si="18"/>
        <v>106999023.42719819</v>
      </c>
      <c r="AB43">
        <f t="shared" si="31"/>
        <v>6240777.2012472451</v>
      </c>
      <c r="AC43" s="4">
        <f t="shared" si="36"/>
        <v>6.1938128490766568E-2</v>
      </c>
      <c r="AD43">
        <f t="shared" si="5"/>
        <v>741954330725.69971</v>
      </c>
      <c r="AE43">
        <f t="shared" si="19"/>
        <v>742061329749.12695</v>
      </c>
      <c r="AF43" s="4">
        <f t="shared" si="32"/>
        <v>0.17554389298546252</v>
      </c>
      <c r="AG43" s="4">
        <f t="shared" si="6"/>
        <v>0.1136057644946961</v>
      </c>
      <c r="AH43" s="10">
        <f t="shared" si="37"/>
        <v>-2.7299696061094697E-2</v>
      </c>
      <c r="AI43" s="10">
        <f t="shared" si="38"/>
        <v>0.30315585704334835</v>
      </c>
      <c r="AJ43" s="10">
        <f t="shared" si="39"/>
        <v>-4.1733378984403879E-2</v>
      </c>
      <c r="AK43" t="str">
        <f t="shared" si="33"/>
        <v>inflation</v>
      </c>
      <c r="AL43">
        <f t="shared" si="20"/>
        <v>1</v>
      </c>
      <c r="AM43">
        <f t="shared" si="34"/>
        <v>158461052476.13745</v>
      </c>
      <c r="AN43">
        <f t="shared" si="35"/>
        <v>4.6822504276716836</v>
      </c>
    </row>
    <row r="44" spans="1:40" x14ac:dyDescent="0.35">
      <c r="A44">
        <v>2001</v>
      </c>
      <c r="B44">
        <f>INDEX(p, MATCH($B$1, 'p2'!$B$5:$B$271, 0), MATCH(A44, 'p2'!$A$5:$BQ$5, 0))</f>
        <v>7384.1330715942586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6.4730091492808242E-2</v>
      </c>
      <c r="G44">
        <f t="shared" si="11"/>
        <v>107807454.55569953</v>
      </c>
      <c r="H44">
        <f t="shared" si="0"/>
        <v>808431.12850135565</v>
      </c>
      <c r="I44" s="4">
        <f t="shared" si="24"/>
        <v>7.5555000653946139E-3</v>
      </c>
      <c r="J44">
        <f>INDEX(PQ, MATCH($B$1, PQ!$B$5:$B$271, 0), MATCH(A44, PQ!$A$5:$BQ$5, 0))</f>
        <v>796064590549.13599</v>
      </c>
      <c r="K44">
        <f t="shared" si="1"/>
        <v>54003260800.009033</v>
      </c>
      <c r="L44" s="4">
        <f t="shared" si="25"/>
        <v>7.2774659768709726E-2</v>
      </c>
      <c r="M44" s="20">
        <f t="shared" si="12"/>
        <v>6.5219159703315113E-2</v>
      </c>
      <c r="N44" t="str">
        <f t="shared" si="13"/>
        <v>inflation</v>
      </c>
      <c r="O44">
        <f t="shared" si="26"/>
        <v>1</v>
      </c>
      <c r="P44" s="22">
        <f t="shared" si="27"/>
        <v>4.890682105068711E-4</v>
      </c>
      <c r="Q44">
        <f t="shared" si="14"/>
        <v>54003260800.009033</v>
      </c>
      <c r="R44" s="4">
        <f t="shared" si="15"/>
        <v>7.2774659768709726E-2</v>
      </c>
      <c r="S44">
        <f>INDEX(m, MATCH($B$1, 'M stock'!$B$5:$B$271, 0), MATCH(A44, 'M stock'!$A$5:$BQ$5, 0))</f>
        <v>190631348526.98401</v>
      </c>
      <c r="T44" s="4">
        <f t="shared" si="16"/>
        <v>0.20284358904655722</v>
      </c>
      <c r="U44" s="15">
        <f t="shared" si="17"/>
        <v>796064590549.13611</v>
      </c>
      <c r="V44" s="4">
        <f t="shared" si="28"/>
        <v>7.2774659768709893E-2</v>
      </c>
      <c r="W44">
        <f t="shared" si="3"/>
        <v>25816347.928549189</v>
      </c>
      <c r="X44" s="4">
        <f t="shared" si="29"/>
        <v>0.1297169100951269</v>
      </c>
      <c r="Y44">
        <f t="shared" si="4"/>
        <v>4.1759374662161219</v>
      </c>
      <c r="Z44" s="10">
        <f t="shared" si="30"/>
        <v>-0.10813453258785501</v>
      </c>
      <c r="AA44">
        <f t="shared" si="18"/>
        <v>107807454.55569953</v>
      </c>
      <c r="AB44">
        <f t="shared" si="31"/>
        <v>808431.12850134075</v>
      </c>
      <c r="AC44" s="4">
        <f t="shared" si="36"/>
        <v>7.5555000653944743E-3</v>
      </c>
      <c r="AD44">
        <f t="shared" si="5"/>
        <v>795956783094.58032</v>
      </c>
      <c r="AE44">
        <f t="shared" si="19"/>
        <v>796064590549.13599</v>
      </c>
      <c r="AF44" s="4">
        <f t="shared" si="32"/>
        <v>7.2774659768709726E-2</v>
      </c>
      <c r="AG44" s="4">
        <f t="shared" si="6"/>
        <v>6.5219159703315113E-2</v>
      </c>
      <c r="AH44" s="10">
        <f t="shared" si="37"/>
        <v>5.6184778991023504E-2</v>
      </c>
      <c r="AI44" s="10">
        <f t="shared" si="38"/>
        <v>-5.6942250326417171E-2</v>
      </c>
      <c r="AJ44" s="10">
        <f t="shared" si="39"/>
        <v>0.18090919235656472</v>
      </c>
      <c r="AK44" t="str">
        <f t="shared" si="33"/>
        <v>inflation</v>
      </c>
      <c r="AL44">
        <f t="shared" si="20"/>
        <v>1</v>
      </c>
      <c r="AM44">
        <f t="shared" si="34"/>
        <v>190605532179.05545</v>
      </c>
      <c r="AN44">
        <f t="shared" si="35"/>
        <v>4.1759374662161219</v>
      </c>
    </row>
    <row r="45" spans="1:40" x14ac:dyDescent="0.35">
      <c r="A45">
        <v>2002</v>
      </c>
      <c r="B45">
        <f>INDEX(p, MATCH($B$1, 'p2'!$B$5:$B$271, 0), MATCH(A45, 'p2'!$A$5:$BQ$5, 0))</f>
        <v>7790.4320061860426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5.5023241137779594E-2</v>
      </c>
      <c r="G45">
        <f t="shared" si="11"/>
        <v>104059199.25341758</v>
      </c>
      <c r="H45">
        <f t="shared" si="0"/>
        <v>-3748255.3022819459</v>
      </c>
      <c r="I45" s="4">
        <f t="shared" si="24"/>
        <v>-3.4768053078791335E-2</v>
      </c>
      <c r="J45">
        <f>INDEX(PQ, MATCH($B$1, PQ!$B$5:$B$271, 0), MATCH(A45, PQ!$A$5:$BQ$5, 0))</f>
        <v>810666116401.91504</v>
      </c>
      <c r="K45">
        <f t="shared" si="1"/>
        <v>14601525852.779053</v>
      </c>
      <c r="L45" s="4">
        <f t="shared" si="25"/>
        <v>1.8342137090542773E-2</v>
      </c>
      <c r="M45" s="20">
        <f t="shared" si="12"/>
        <v>5.3110190169334104E-2</v>
      </c>
      <c r="N45" t="str">
        <f t="shared" si="13"/>
        <v>inflation</v>
      </c>
      <c r="O45">
        <f t="shared" si="26"/>
        <v>1</v>
      </c>
      <c r="P45" s="22">
        <f t="shared" si="27"/>
        <v>-1.9130509684454899E-3</v>
      </c>
      <c r="Q45">
        <f t="shared" si="14"/>
        <v>14601525852.779053</v>
      </c>
      <c r="R45" s="4">
        <f t="shared" si="15"/>
        <v>1.8342137090542773E-2</v>
      </c>
      <c r="S45">
        <f>INDEX(m, MATCH($B$1, 'M stock'!$B$5:$B$271, 0), MATCH(A45, 'M stock'!$A$5:$BQ$5, 0))</f>
        <v>193793899871.53622</v>
      </c>
      <c r="T45" s="4">
        <f t="shared" si="16"/>
        <v>1.6589880777686226E-2</v>
      </c>
      <c r="U45" s="15">
        <f t="shared" si="17"/>
        <v>810666116401.91504</v>
      </c>
      <c r="V45" s="4">
        <f t="shared" si="28"/>
        <v>1.8342137090542616E-2</v>
      </c>
      <c r="W45">
        <f t="shared" si="3"/>
        <v>24875886.179053091</v>
      </c>
      <c r="X45" s="4">
        <f t="shared" si="29"/>
        <v>-3.6428922948318433E-2</v>
      </c>
      <c r="Y45">
        <f t="shared" si="4"/>
        <v>4.1831353666926381</v>
      </c>
      <c r="Z45" s="10">
        <f t="shared" si="30"/>
        <v>1.7236609826531387E-3</v>
      </c>
      <c r="AA45">
        <f t="shared" si="18"/>
        <v>104059199.25341758</v>
      </c>
      <c r="AB45">
        <f t="shared" si="31"/>
        <v>-3748255.3022819459</v>
      </c>
      <c r="AC45" s="4">
        <f t="shared" si="36"/>
        <v>-3.4768053078791335E-2</v>
      </c>
      <c r="AD45">
        <f t="shared" si="5"/>
        <v>810562057202.66162</v>
      </c>
      <c r="AE45">
        <f t="shared" si="19"/>
        <v>810666116401.91504</v>
      </c>
      <c r="AF45" s="4">
        <f t="shared" si="32"/>
        <v>1.8342137090542773E-2</v>
      </c>
      <c r="AG45" s="4">
        <f t="shared" si="6"/>
        <v>5.3110190169334104E-2</v>
      </c>
      <c r="AH45" s="10">
        <f t="shared" si="37"/>
        <v>3.9745001451329823E-2</v>
      </c>
      <c r="AI45" s="10">
        <f t="shared" si="38"/>
        <v>5.4771060038861202E-2</v>
      </c>
      <c r="AJ45" s="10">
        <f t="shared" si="39"/>
        <v>1.6618476107889635E-2</v>
      </c>
      <c r="AK45" t="str">
        <f t="shared" si="33"/>
        <v>inflation</v>
      </c>
      <c r="AL45">
        <f t="shared" si="20"/>
        <v>1</v>
      </c>
      <c r="AM45">
        <f t="shared" si="34"/>
        <v>193769023985.35718</v>
      </c>
      <c r="AN45">
        <f t="shared" si="35"/>
        <v>4.1831353666926381</v>
      </c>
    </row>
    <row r="46" spans="1:40" x14ac:dyDescent="0.35">
      <c r="A46">
        <v>2003</v>
      </c>
      <c r="B46">
        <f>INDEX(p, MATCH($B$1, 'p2'!$B$5:$B$271, 0), MATCH(A46, 'p2'!$A$5:$BQ$5, 0))</f>
        <v>8123.8365742428423</v>
      </c>
      <c r="C46" t="str">
        <f t="shared" si="10"/>
        <v>inflation</v>
      </c>
      <c r="D46" t="str">
        <f t="shared" si="21"/>
        <v>contractive</v>
      </c>
      <c r="E46" t="str">
        <f t="shared" si="22"/>
        <v>stagflation</v>
      </c>
      <c r="F46" s="4">
        <f t="shared" si="23"/>
        <v>4.279667260969066E-2</v>
      </c>
      <c r="G46">
        <f t="shared" si="11"/>
        <v>94235028.104316309</v>
      </c>
      <c r="H46">
        <f t="shared" si="0"/>
        <v>-9824171.1491012722</v>
      </c>
      <c r="I46" s="4">
        <f t="shared" si="24"/>
        <v>-9.4409444043253299E-2</v>
      </c>
      <c r="J46">
        <f>INDEX(PQ, MATCH($B$1, PQ!$B$5:$B$271, 0), MATCH(A46, PQ!$A$5:$BQ$5, 0))</f>
        <v>765549967888.64697</v>
      </c>
      <c r="K46">
        <f t="shared" si="1"/>
        <v>-45116148513.268066</v>
      </c>
      <c r="L46" s="4">
        <f t="shared" si="25"/>
        <v>-5.5653181501544607E-2</v>
      </c>
      <c r="M46" s="20">
        <f t="shared" si="12"/>
        <v>3.8756262541708691E-2</v>
      </c>
      <c r="N46" t="str">
        <f t="shared" si="13"/>
        <v>inflation</v>
      </c>
      <c r="O46">
        <f t="shared" si="26"/>
        <v>1</v>
      </c>
      <c r="P46" s="22">
        <f t="shared" si="27"/>
        <v>-4.0404100679819685E-3</v>
      </c>
      <c r="Q46">
        <f t="shared" si="14"/>
        <v>-45116148513.268066</v>
      </c>
      <c r="R46" s="4">
        <f t="shared" si="15"/>
        <v>-5.5653181501544607E-2</v>
      </c>
      <c r="S46">
        <f>INDEX(m, MATCH($B$1, 'M stock'!$B$5:$B$271, 0), MATCH(A46, 'M stock'!$A$5:$BQ$5, 0))</f>
        <v>189646155318.63779</v>
      </c>
      <c r="T46" s="4">
        <f t="shared" si="16"/>
        <v>-2.1402864360787054E-2</v>
      </c>
      <c r="U46" s="15">
        <f t="shared" si="17"/>
        <v>765549967888.64685</v>
      </c>
      <c r="V46" s="4">
        <f t="shared" si="28"/>
        <v>-5.565318150154476E-2</v>
      </c>
      <c r="W46">
        <f t="shared" si="3"/>
        <v>23344407.975896928</v>
      </c>
      <c r="X46" s="4">
        <f t="shared" si="29"/>
        <v>-6.1564769678265921E-2</v>
      </c>
      <c r="Y46">
        <f t="shared" si="4"/>
        <v>4.0367281192829498</v>
      </c>
      <c r="Z46" s="10">
        <f t="shared" si="30"/>
        <v>-3.4999404651215947E-2</v>
      </c>
      <c r="AA46">
        <f t="shared" si="18"/>
        <v>94235028.104316309</v>
      </c>
      <c r="AB46">
        <f t="shared" si="31"/>
        <v>-9824171.1491012722</v>
      </c>
      <c r="AC46" s="4">
        <f t="shared" si="36"/>
        <v>-9.4409444043253299E-2</v>
      </c>
      <c r="AD46">
        <f t="shared" si="5"/>
        <v>765455732860.5426</v>
      </c>
      <c r="AE46">
        <f t="shared" si="19"/>
        <v>765549967888.64697</v>
      </c>
      <c r="AF46" s="4">
        <f t="shared" si="32"/>
        <v>-5.5653181501544607E-2</v>
      </c>
      <c r="AG46" s="4">
        <f t="shared" si="6"/>
        <v>3.8756262541708691E-2</v>
      </c>
      <c r="AH46" s="10">
        <f t="shared" si="37"/>
        <v>-0.13633735336575684</v>
      </c>
      <c r="AI46" s="10">
        <f t="shared" si="38"/>
        <v>5.9115881767213135E-3</v>
      </c>
      <c r="AJ46" s="10">
        <f t="shared" si="39"/>
        <v>-2.065377685032866E-2</v>
      </c>
      <c r="AK46" t="str">
        <f t="shared" si="33"/>
        <v>inflation</v>
      </c>
      <c r="AL46">
        <f t="shared" si="20"/>
        <v>1</v>
      </c>
      <c r="AM46">
        <f t="shared" si="34"/>
        <v>189622810910.6619</v>
      </c>
      <c r="AN46">
        <f t="shared" si="35"/>
        <v>4.0367281192829498</v>
      </c>
    </row>
    <row r="47" spans="1:40" x14ac:dyDescent="0.35">
      <c r="A47">
        <v>2004</v>
      </c>
      <c r="B47">
        <f>INDEX(p, MATCH($B$1, 'p2'!$B$5:$B$271, 0), MATCH(A47, 'p2'!$A$5:$BQ$5, 0))</f>
        <v>8783.2843879741049</v>
      </c>
      <c r="C47" t="str">
        <f t="shared" si="10"/>
        <v>inflation</v>
      </c>
      <c r="D47" t="str">
        <f t="shared" si="21"/>
        <v>contractive</v>
      </c>
      <c r="E47" t="str">
        <f t="shared" si="22"/>
        <v>stagflation</v>
      </c>
      <c r="F47" s="4">
        <f t="shared" si="23"/>
        <v>8.1174431280669188E-2</v>
      </c>
      <c r="G47">
        <f t="shared" si="11"/>
        <v>93297585.63858059</v>
      </c>
      <c r="H47">
        <f t="shared" si="0"/>
        <v>-937442.46573571861</v>
      </c>
      <c r="I47" s="4">
        <f t="shared" si="24"/>
        <v>-9.9479194158884135E-3</v>
      </c>
      <c r="J47">
        <f>INDEX(PQ, MATCH($B$1, PQ!$B$5:$B$271, 0), MATCH(A47, PQ!$A$5:$BQ$5, 0))</f>
        <v>819459227375.02197</v>
      </c>
      <c r="K47">
        <f t="shared" si="1"/>
        <v>53909259486.375</v>
      </c>
      <c r="L47" s="4">
        <f t="shared" si="25"/>
        <v>7.0418995163770121E-2</v>
      </c>
      <c r="M47" s="20">
        <f t="shared" si="12"/>
        <v>8.0366914579658527E-2</v>
      </c>
      <c r="N47" t="str">
        <f t="shared" si="13"/>
        <v>inflation</v>
      </c>
      <c r="O47">
        <f t="shared" si="26"/>
        <v>1</v>
      </c>
      <c r="P47" s="22">
        <f t="shared" si="27"/>
        <v>-8.0751670101066042E-4</v>
      </c>
      <c r="Q47">
        <f t="shared" si="14"/>
        <v>53909259486.375</v>
      </c>
      <c r="R47" s="4">
        <f t="shared" si="15"/>
        <v>7.0418995163770121E-2</v>
      </c>
      <c r="S47">
        <f>INDEX(m, MATCH($B$1, 'M stock'!$B$5:$B$271, 0), MATCH(A47, 'M stock'!$A$5:$BQ$5, 0))</f>
        <v>204947598307.75385</v>
      </c>
      <c r="T47" s="4">
        <f t="shared" si="16"/>
        <v>8.0684171864212229E-2</v>
      </c>
      <c r="U47" s="15">
        <f t="shared" si="17"/>
        <v>819459227375.02197</v>
      </c>
      <c r="V47" s="4">
        <f t="shared" si="28"/>
        <v>7.0418995163770287E-2</v>
      </c>
      <c r="W47">
        <f t="shared" si="3"/>
        <v>23333822.435302671</v>
      </c>
      <c r="X47" s="4">
        <f t="shared" si="29"/>
        <v>-4.5345080522868569E-4</v>
      </c>
      <c r="Y47">
        <f t="shared" si="4"/>
        <v>3.9983841437580736</v>
      </c>
      <c r="Z47" s="10">
        <f t="shared" si="30"/>
        <v>-9.4987758382120927E-3</v>
      </c>
      <c r="AA47">
        <f t="shared" si="18"/>
        <v>93297585.638580605</v>
      </c>
      <c r="AB47">
        <f t="shared" si="31"/>
        <v>-937442.46573570371</v>
      </c>
      <c r="AC47" s="4">
        <f t="shared" si="36"/>
        <v>-9.9479194158882556E-3</v>
      </c>
      <c r="AD47">
        <f t="shared" si="5"/>
        <v>819365929789.38342</v>
      </c>
      <c r="AE47">
        <f t="shared" si="19"/>
        <v>819459227375.02197</v>
      </c>
      <c r="AF47" s="4">
        <f t="shared" si="32"/>
        <v>7.0418995163770121E-2</v>
      </c>
      <c r="AG47" s="4">
        <f t="shared" si="6"/>
        <v>8.0366914579658527E-2</v>
      </c>
      <c r="AH47" s="10">
        <f t="shared" si="37"/>
        <v>-6.842584890317116E-2</v>
      </c>
      <c r="AI47" s="10">
        <f t="shared" si="38"/>
        <v>7.0872445968998804E-2</v>
      </c>
      <c r="AJ47" s="10">
        <f t="shared" si="39"/>
        <v>7.9917771001982219E-2</v>
      </c>
      <c r="AK47" t="str">
        <f t="shared" si="33"/>
        <v>inflation</v>
      </c>
      <c r="AL47">
        <f t="shared" si="20"/>
        <v>1</v>
      </c>
      <c r="AM47">
        <f t="shared" si="34"/>
        <v>204924264485.31854</v>
      </c>
      <c r="AN47">
        <f t="shared" si="35"/>
        <v>3.9983841437580736</v>
      </c>
    </row>
    <row r="48" spans="1:40" x14ac:dyDescent="0.35">
      <c r="A48">
        <v>2005</v>
      </c>
      <c r="B48">
        <f>INDEX(p, MATCH($B$1, 'p2'!$B$5:$B$271, 0), MATCH(A48, 'p2'!$A$5:$BQ$5, 0))</f>
        <v>9300.1791596286021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5.8849827561341293E-2</v>
      </c>
      <c r="G48">
        <f t="shared" si="11"/>
        <v>98661739.497687995</v>
      </c>
      <c r="H48">
        <f t="shared" si="0"/>
        <v>5364153.8591074049</v>
      </c>
      <c r="I48" s="4">
        <f t="shared" si="24"/>
        <v>5.7495098317841248E-2</v>
      </c>
      <c r="J48">
        <f>INDEX(PQ, MATCH($B$1, PQ!$B$5:$B$271, 0), MATCH(A48, PQ!$A$5:$BQ$5, 0))</f>
        <v>917571853529.104</v>
      </c>
      <c r="K48">
        <f t="shared" si="1"/>
        <v>98112626154.082031</v>
      </c>
      <c r="L48" s="4">
        <f t="shared" si="25"/>
        <v>0.11972850250080985</v>
      </c>
      <c r="M48" s="20">
        <f t="shared" si="12"/>
        <v>6.2233404182968605E-2</v>
      </c>
      <c r="N48" t="str">
        <f t="shared" si="13"/>
        <v>inflation</v>
      </c>
      <c r="O48">
        <f t="shared" si="26"/>
        <v>1</v>
      </c>
      <c r="P48" s="22">
        <f t="shared" si="27"/>
        <v>3.3835766216273114E-3</v>
      </c>
      <c r="Q48">
        <f t="shared" si="14"/>
        <v>98112626154.082031</v>
      </c>
      <c r="R48" s="4">
        <f t="shared" si="15"/>
        <v>0.11972850250080985</v>
      </c>
      <c r="S48">
        <f>INDEX(m, MATCH($B$1, 'M stock'!$B$5:$B$271, 0), MATCH(A48, 'M stock'!$A$5:$BQ$5, 0))</f>
        <v>233403515636.68805</v>
      </c>
      <c r="T48" s="4">
        <f t="shared" si="16"/>
        <v>0.13884484406694128</v>
      </c>
      <c r="U48" s="15">
        <f t="shared" si="17"/>
        <v>917571853529.104</v>
      </c>
      <c r="V48" s="4">
        <f t="shared" si="28"/>
        <v>0.11972850250080985</v>
      </c>
      <c r="W48">
        <f t="shared" si="3"/>
        <v>25096668.744821139</v>
      </c>
      <c r="X48" s="4">
        <f t="shared" si="29"/>
        <v>7.5548972501452955E-2</v>
      </c>
      <c r="Y48">
        <f t="shared" si="4"/>
        <v>3.9312683488340459</v>
      </c>
      <c r="Z48" s="10">
        <f t="shared" si="30"/>
        <v>-1.6785729562479142E-2</v>
      </c>
      <c r="AA48">
        <f t="shared" si="18"/>
        <v>98661739.49768801</v>
      </c>
      <c r="AB48">
        <f t="shared" si="31"/>
        <v>5364153.8591074049</v>
      </c>
      <c r="AC48" s="4">
        <f t="shared" si="36"/>
        <v>5.7495098317841241E-2</v>
      </c>
      <c r="AD48">
        <f t="shared" si="5"/>
        <v>917473191789.60632</v>
      </c>
      <c r="AE48">
        <f t="shared" si="19"/>
        <v>917571853529.104</v>
      </c>
      <c r="AF48" s="4">
        <f t="shared" si="32"/>
        <v>0.11972850250080985</v>
      </c>
      <c r="AG48" s="4">
        <f t="shared" si="6"/>
        <v>6.2233404182968605E-2</v>
      </c>
      <c r="AH48" s="10">
        <f t="shared" si="37"/>
        <v>5.2934692793183025E-2</v>
      </c>
      <c r="AI48" s="10">
        <f t="shared" si="38"/>
        <v>4.4179529999356898E-2</v>
      </c>
      <c r="AJ48" s="10">
        <f t="shared" si="39"/>
        <v>0.136514232063289</v>
      </c>
      <c r="AK48" t="str">
        <f t="shared" si="33"/>
        <v>inflation</v>
      </c>
      <c r="AL48">
        <f t="shared" si="20"/>
        <v>1</v>
      </c>
      <c r="AM48">
        <f t="shared" si="34"/>
        <v>233378418967.94324</v>
      </c>
      <c r="AN48">
        <f t="shared" si="35"/>
        <v>3.9312683488340459</v>
      </c>
    </row>
    <row r="49" spans="1:40" x14ac:dyDescent="0.35">
      <c r="A49">
        <v>2006</v>
      </c>
      <c r="B49">
        <f>INDEX(p, MATCH($B$1, 'p2'!$B$5:$B$271, 0), MATCH(A49, 'p2'!$A$5:$BQ$5, 0))</f>
        <v>9868.1554565493971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6.1071543587712655E-2</v>
      </c>
      <c r="G49">
        <f t="shared" si="11"/>
        <v>103389641.80026878</v>
      </c>
      <c r="H49">
        <f t="shared" si="0"/>
        <v>4727902.3025807887</v>
      </c>
      <c r="I49" s="4">
        <f t="shared" si="24"/>
        <v>4.7920321764563865E-2</v>
      </c>
      <c r="J49">
        <f>INDEX(PQ, MATCH($B$1, PQ!$B$5:$B$271, 0), MATCH(A49, PQ!$A$5:$BQ$5, 0))</f>
        <v>1020265057882.01</v>
      </c>
      <c r="K49">
        <f t="shared" si="1"/>
        <v>102693204352.90601</v>
      </c>
      <c r="L49" s="4">
        <f t="shared" si="25"/>
        <v>0.11191843337165827</v>
      </c>
      <c r="M49" s="20">
        <f t="shared" si="12"/>
        <v>6.3998111607094399E-2</v>
      </c>
      <c r="N49" t="str">
        <f t="shared" si="13"/>
        <v>inflation</v>
      </c>
      <c r="O49">
        <f t="shared" si="26"/>
        <v>1</v>
      </c>
      <c r="P49" s="22">
        <f t="shared" si="27"/>
        <v>2.9265680193817437E-3</v>
      </c>
      <c r="Q49">
        <f t="shared" si="14"/>
        <v>102693204352.90601</v>
      </c>
      <c r="R49" s="4">
        <f t="shared" si="15"/>
        <v>0.11191843337165827</v>
      </c>
      <c r="S49">
        <f>INDEX(m, MATCH($B$1, 'M stock'!$B$5:$B$271, 0), MATCH(A49, 'M stock'!$A$5:$BQ$5, 0))</f>
        <v>248993425645.21609</v>
      </c>
      <c r="T49" s="4">
        <f t="shared" si="16"/>
        <v>6.6793809707626828E-2</v>
      </c>
      <c r="U49" s="15">
        <f t="shared" si="17"/>
        <v>1020265057882.01</v>
      </c>
      <c r="V49" s="4">
        <f t="shared" si="28"/>
        <v>0.11191843337165827</v>
      </c>
      <c r="W49">
        <f t="shared" si="3"/>
        <v>25232012.886457074</v>
      </c>
      <c r="X49" s="4">
        <f t="shared" si="29"/>
        <v>5.3929126216747348E-3</v>
      </c>
      <c r="Y49">
        <f t="shared" si="4"/>
        <v>4.0975582196124236</v>
      </c>
      <c r="Z49" s="10">
        <f t="shared" si="30"/>
        <v>4.2299292753112817E-2</v>
      </c>
      <c r="AA49">
        <f t="shared" si="18"/>
        <v>103389641.80026878</v>
      </c>
      <c r="AB49">
        <f t="shared" si="31"/>
        <v>4727902.3025807738</v>
      </c>
      <c r="AC49" s="4">
        <f t="shared" si="36"/>
        <v>4.7920321764563713E-2</v>
      </c>
      <c r="AD49">
        <f t="shared" si="5"/>
        <v>1020161668240.2097</v>
      </c>
      <c r="AE49">
        <f t="shared" si="19"/>
        <v>1020265057882.01</v>
      </c>
      <c r="AF49" s="4">
        <f t="shared" si="32"/>
        <v>0.11191843337165827</v>
      </c>
      <c r="AG49" s="4">
        <f t="shared" si="6"/>
        <v>6.3998111607094399E-2</v>
      </c>
      <c r="AH49" s="10">
        <f t="shared" si="37"/>
        <v>1.3358527339727255E-2</v>
      </c>
      <c r="AI49" s="10">
        <f t="shared" si="38"/>
        <v>0.10652552074998353</v>
      </c>
      <c r="AJ49" s="10">
        <f t="shared" si="39"/>
        <v>6.9619140618545461E-2</v>
      </c>
      <c r="AK49" t="str">
        <f t="shared" si="33"/>
        <v>inflation</v>
      </c>
      <c r="AL49">
        <f t="shared" si="20"/>
        <v>1</v>
      </c>
      <c r="AM49">
        <f t="shared" si="34"/>
        <v>248968193632.32962</v>
      </c>
      <c r="AN49">
        <f t="shared" si="35"/>
        <v>4.0975582196124236</v>
      </c>
    </row>
    <row r="50" spans="1:40" x14ac:dyDescent="0.35">
      <c r="A50">
        <v>2007</v>
      </c>
      <c r="B50">
        <f>INDEX(p, MATCH($B$1, 'p2'!$B$5:$B$271, 0), MATCH(A50, 'p2'!$A$5:$BQ$5, 0))</f>
        <v>10472.855511059744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6.1277921408201361E-2</v>
      </c>
      <c r="G50">
        <f t="shared" si="11"/>
        <v>105258356.11083429</v>
      </c>
      <c r="H50">
        <f t="shared" si="0"/>
        <v>1868714.3105655015</v>
      </c>
      <c r="I50" s="4">
        <f t="shared" si="24"/>
        <v>1.8074482878812366E-2</v>
      </c>
      <c r="J50">
        <f>INDEX(PQ, MATCH($B$1, PQ!$B$5:$B$271, 0), MATCH(A50, PQ!$A$5:$BQ$5, 0))</f>
        <v>1102355554880.4399</v>
      </c>
      <c r="K50">
        <f t="shared" si="1"/>
        <v>82090496998.429932</v>
      </c>
      <c r="L50" s="4">
        <f t="shared" si="25"/>
        <v>8.0459971028355462E-2</v>
      </c>
      <c r="M50" s="20">
        <f t="shared" si="12"/>
        <v>6.2385488149543096E-2</v>
      </c>
      <c r="N50" t="str">
        <f t="shared" si="13"/>
        <v>inflation</v>
      </c>
      <c r="O50">
        <f t="shared" si="26"/>
        <v>1</v>
      </c>
      <c r="P50" s="22">
        <f t="shared" si="27"/>
        <v>1.1075667413417353E-3</v>
      </c>
      <c r="Q50">
        <f t="shared" si="14"/>
        <v>82090496998.429932</v>
      </c>
      <c r="R50" s="4">
        <f t="shared" si="15"/>
        <v>8.0459971028355462E-2</v>
      </c>
      <c r="S50">
        <f>INDEX(m, MATCH($B$1, 'M stock'!$B$5:$B$271, 0), MATCH(A50, 'M stock'!$A$5:$BQ$5, 0))</f>
        <v>273534194279.3772</v>
      </c>
      <c r="T50" s="4">
        <f t="shared" si="16"/>
        <v>9.8559906031931016E-2</v>
      </c>
      <c r="U50" s="15">
        <f t="shared" si="17"/>
        <v>1102355554880.4399</v>
      </c>
      <c r="V50" s="4">
        <f t="shared" si="28"/>
        <v>8.0459971028355462E-2</v>
      </c>
      <c r="W50">
        <f t="shared" si="3"/>
        <v>26118396.648413073</v>
      </c>
      <c r="X50" s="4">
        <f t="shared" si="29"/>
        <v>3.5129332168015531E-2</v>
      </c>
      <c r="Y50">
        <f t="shared" si="4"/>
        <v>4.0300466191606628</v>
      </c>
      <c r="Z50" s="10">
        <f t="shared" si="30"/>
        <v>-1.6476056430052771E-2</v>
      </c>
      <c r="AA50">
        <f t="shared" si="18"/>
        <v>105258356.11083429</v>
      </c>
      <c r="AB50">
        <f t="shared" si="31"/>
        <v>1868714.3105655015</v>
      </c>
      <c r="AC50" s="4">
        <f t="shared" si="36"/>
        <v>1.8074482878812366E-2</v>
      </c>
      <c r="AD50">
        <f t="shared" si="5"/>
        <v>1102250296524.3291</v>
      </c>
      <c r="AE50">
        <f t="shared" si="19"/>
        <v>1102355554880.4399</v>
      </c>
      <c r="AF50" s="4">
        <f t="shared" si="32"/>
        <v>8.0459971028355462E-2</v>
      </c>
      <c r="AG50" s="4">
        <f t="shared" si="6"/>
        <v>6.2385488149543096E-2</v>
      </c>
      <c r="AH50" s="10">
        <f t="shared" si="37"/>
        <v>1.1188818609664017E-2</v>
      </c>
      <c r="AI50" s="10">
        <f t="shared" si="38"/>
        <v>4.5330638860339931E-2</v>
      </c>
      <c r="AJ50" s="10">
        <f t="shared" si="39"/>
        <v>9.6936027458408236E-2</v>
      </c>
      <c r="AK50" t="str">
        <f t="shared" si="33"/>
        <v>inflation</v>
      </c>
      <c r="AL50">
        <f t="shared" si="20"/>
        <v>1</v>
      </c>
      <c r="AM50">
        <f t="shared" si="34"/>
        <v>273508075882.72876</v>
      </c>
      <c r="AN50">
        <f t="shared" si="35"/>
        <v>4.0300466191606628</v>
      </c>
    </row>
    <row r="51" spans="1:40" x14ac:dyDescent="0.35">
      <c r="A51">
        <v>2008</v>
      </c>
      <c r="B51">
        <f>INDEX(p, MATCH($B$1, 'p2'!$B$5:$B$271, 0), MATCH(A51, 'p2'!$A$5:$BQ$5, 0))</f>
        <v>11133.73266271821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6.3103816429106049E-2</v>
      </c>
      <c r="G51">
        <f t="shared" si="11"/>
        <v>104327407.09449244</v>
      </c>
      <c r="H51">
        <f t="shared" si="0"/>
        <v>-930949.01634185016</v>
      </c>
      <c r="I51" s="4">
        <f t="shared" si="24"/>
        <v>-8.8444191106460505E-3</v>
      </c>
      <c r="J51">
        <f>INDEX(PQ, MATCH($B$1, PQ!$B$5:$B$271, 0), MATCH(A51, PQ!$A$5:$BQ$5, 0))</f>
        <v>1161553459984.6499</v>
      </c>
      <c r="K51">
        <f t="shared" si="1"/>
        <v>59197905104.209961</v>
      </c>
      <c r="L51" s="4">
        <f t="shared" si="25"/>
        <v>5.3701280718479703E-2</v>
      </c>
      <c r="M51" s="20">
        <f t="shared" si="12"/>
        <v>6.254569982912575E-2</v>
      </c>
      <c r="N51" t="str">
        <f t="shared" si="13"/>
        <v>inflation</v>
      </c>
      <c r="O51">
        <f t="shared" si="26"/>
        <v>1</v>
      </c>
      <c r="P51" s="22">
        <f t="shared" si="27"/>
        <v>-5.5811659998029894E-4</v>
      </c>
      <c r="Q51">
        <f t="shared" si="14"/>
        <v>59197905104.209961</v>
      </c>
      <c r="R51" s="4">
        <f t="shared" si="15"/>
        <v>5.3701280718479703E-2</v>
      </c>
      <c r="S51">
        <f>INDEX(m, MATCH($B$1, 'M stock'!$B$5:$B$271, 0), MATCH(A51, 'M stock'!$A$5:$BQ$5, 0))</f>
        <v>292482223143.02789</v>
      </c>
      <c r="T51" s="4">
        <f t="shared" si="16"/>
        <v>6.9271152418691445E-2</v>
      </c>
      <c r="U51" s="15">
        <f t="shared" si="17"/>
        <v>1161553459984.6499</v>
      </c>
      <c r="V51" s="4">
        <f t="shared" si="28"/>
        <v>5.3701280718479703E-2</v>
      </c>
      <c r="W51">
        <f t="shared" si="3"/>
        <v>26269916.119184125</v>
      </c>
      <c r="X51" s="4">
        <f t="shared" si="29"/>
        <v>5.8012546792476291E-3</v>
      </c>
      <c r="Y51">
        <f t="shared" si="4"/>
        <v>3.9713643020848965</v>
      </c>
      <c r="Z51" s="10">
        <f t="shared" si="30"/>
        <v>-1.45612005570268E-2</v>
      </c>
      <c r="AA51">
        <f t="shared" si="18"/>
        <v>104327407.09449244</v>
      </c>
      <c r="AB51">
        <f t="shared" si="31"/>
        <v>-930949.01634185016</v>
      </c>
      <c r="AC51" s="4">
        <f t="shared" si="36"/>
        <v>-8.8444191106460505E-3</v>
      </c>
      <c r="AD51">
        <f t="shared" si="5"/>
        <v>1161449132577.5554</v>
      </c>
      <c r="AE51">
        <f t="shared" si="19"/>
        <v>1161553459984.6499</v>
      </c>
      <c r="AF51" s="4">
        <f t="shared" si="32"/>
        <v>5.3701280718479703E-2</v>
      </c>
      <c r="AG51" s="4">
        <f t="shared" si="6"/>
        <v>6.254569982912575E-2</v>
      </c>
      <c r="AH51" s="10">
        <f t="shared" si="37"/>
        <v>0.13518446070915141</v>
      </c>
      <c r="AI51" s="10">
        <f t="shared" si="38"/>
        <v>4.7900026039232074E-2</v>
      </c>
      <c r="AJ51" s="10">
        <f t="shared" si="39"/>
        <v>6.8262481275506506E-2</v>
      </c>
      <c r="AK51" t="str">
        <f t="shared" si="33"/>
        <v>inflation</v>
      </c>
      <c r="AL51">
        <f t="shared" si="20"/>
        <v>1</v>
      </c>
      <c r="AM51">
        <f t="shared" si="34"/>
        <v>292455953226.90869</v>
      </c>
      <c r="AN51">
        <f t="shared" si="35"/>
        <v>3.9713643020848965</v>
      </c>
    </row>
    <row r="52" spans="1:40" x14ac:dyDescent="0.35">
      <c r="A52">
        <v>2009</v>
      </c>
      <c r="B52">
        <f>INDEX(p, MATCH($B$1, 'p2'!$B$5:$B$271, 0), MATCH(A52, 'p2'!$A$5:$BQ$5, 0))</f>
        <v>11717.527978248558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5.2434824260260145E-2</v>
      </c>
      <c r="G52">
        <f t="shared" si="11"/>
        <v>80515055.460157782</v>
      </c>
      <c r="H52">
        <f t="shared" si="0"/>
        <v>-23812351.634334654</v>
      </c>
      <c r="I52" s="4">
        <f t="shared" si="24"/>
        <v>-0.22824636687047248</v>
      </c>
      <c r="J52">
        <f>INDEX(PQ, MATCH($B$1, PQ!$B$5:$B$271, 0), MATCH(A52, PQ!$A$5:$BQ$5, 0))</f>
        <v>943437415024.63306</v>
      </c>
      <c r="K52">
        <f t="shared" si="1"/>
        <v>-218116044960.01685</v>
      </c>
      <c r="L52" s="4">
        <f t="shared" si="25"/>
        <v>-0.18777960074510844</v>
      </c>
      <c r="M52" s="20">
        <f t="shared" si="12"/>
        <v>4.046676612536404E-2</v>
      </c>
      <c r="N52" t="str">
        <f t="shared" si="13"/>
        <v>inflation</v>
      </c>
      <c r="O52">
        <f t="shared" si="26"/>
        <v>1</v>
      </c>
      <c r="P52" s="22">
        <f t="shared" si="27"/>
        <v>-1.1968058134896105E-2</v>
      </c>
      <c r="Q52">
        <f t="shared" si="14"/>
        <v>-218116044960.01685</v>
      </c>
      <c r="R52" s="4">
        <f t="shared" si="15"/>
        <v>-0.18777960074510844</v>
      </c>
      <c r="S52">
        <f>INDEX(m, MATCH($B$1, 'M stock'!$B$5:$B$271, 0), MATCH(A52, 'M stock'!$A$5:$BQ$5, 0))</f>
        <v>268649841510.59274</v>
      </c>
      <c r="T52" s="4">
        <f t="shared" si="16"/>
        <v>-8.1483179990671714E-2</v>
      </c>
      <c r="U52" s="15">
        <f t="shared" si="17"/>
        <v>943437415024.63306</v>
      </c>
      <c r="V52" s="4">
        <f t="shared" si="28"/>
        <v>-0.18777960074510844</v>
      </c>
      <c r="W52">
        <f t="shared" si="3"/>
        <v>22927177.303036265</v>
      </c>
      <c r="X52" s="4">
        <f t="shared" si="29"/>
        <v>-0.12724588845210508</v>
      </c>
      <c r="Y52">
        <f t="shared" si="4"/>
        <v>3.5117735775304144</v>
      </c>
      <c r="Z52" s="10">
        <f t="shared" si="30"/>
        <v>-0.11572615594928047</v>
      </c>
      <c r="AA52">
        <f t="shared" si="18"/>
        <v>80515055.460157782</v>
      </c>
      <c r="AB52">
        <f t="shared" si="31"/>
        <v>-23812351.634334654</v>
      </c>
      <c r="AC52" s="4">
        <f t="shared" si="36"/>
        <v>-0.22824636687047248</v>
      </c>
      <c r="AD52">
        <f t="shared" si="5"/>
        <v>943356899969.17285</v>
      </c>
      <c r="AE52">
        <f t="shared" si="19"/>
        <v>943437415024.63306</v>
      </c>
      <c r="AF52" s="4">
        <f t="shared" si="32"/>
        <v>-0.18777960074510844</v>
      </c>
      <c r="AG52" s="4">
        <f t="shared" si="6"/>
        <v>4.046676612536404E-2</v>
      </c>
      <c r="AH52" s="10">
        <f t="shared" si="37"/>
        <v>-0.39372284199554097</v>
      </c>
      <c r="AI52" s="10">
        <f t="shared" si="38"/>
        <v>-6.0533712293003361E-2</v>
      </c>
      <c r="AJ52" s="10">
        <f t="shared" si="39"/>
        <v>-7.2053444795827967E-2</v>
      </c>
      <c r="AK52" t="str">
        <f t="shared" si="33"/>
        <v>inflation</v>
      </c>
      <c r="AL52">
        <f t="shared" si="20"/>
        <v>1</v>
      </c>
      <c r="AM52">
        <f t="shared" si="34"/>
        <v>268626914333.28967</v>
      </c>
      <c r="AN52">
        <f t="shared" si="35"/>
        <v>3.5117735775304144</v>
      </c>
    </row>
    <row r="53" spans="1:40" x14ac:dyDescent="0.35">
      <c r="A53">
        <v>2010</v>
      </c>
      <c r="B53">
        <f>INDEX(p, MATCH($B$1, 'p2'!$B$5:$B$271, 0), MATCH(A53, 'p2'!$A$5:$BQ$5, 0))</f>
        <v>12229.931304212199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4.3729643907385971E-2</v>
      </c>
      <c r="G53">
        <f t="shared" si="11"/>
        <v>90386790.49587816</v>
      </c>
      <c r="H53">
        <f t="shared" si="0"/>
        <v>9871735.0357203782</v>
      </c>
      <c r="I53" s="4">
        <f t="shared" si="24"/>
        <v>0.1226073183369454</v>
      </c>
      <c r="J53">
        <f>INDEX(PQ, MATCH($B$1, PQ!$B$5:$B$271, 0), MATCH(A53, PQ!$A$5:$BQ$5, 0))</f>
        <v>1105424238572.8101</v>
      </c>
      <c r="K53">
        <f t="shared" si="1"/>
        <v>161986823548.177</v>
      </c>
      <c r="L53" s="4">
        <f t="shared" si="25"/>
        <v>0.1716985366156456</v>
      </c>
      <c r="M53" s="20">
        <f t="shared" si="12"/>
        <v>4.9091218278700208E-2</v>
      </c>
      <c r="N53" t="str">
        <f t="shared" si="13"/>
        <v>inflation</v>
      </c>
      <c r="O53">
        <f t="shared" si="26"/>
        <v>1</v>
      </c>
      <c r="P53" s="22">
        <f t="shared" si="27"/>
        <v>5.3615743713142372E-3</v>
      </c>
      <c r="Q53">
        <f t="shared" si="14"/>
        <v>161986823548.177</v>
      </c>
      <c r="R53" s="4">
        <f t="shared" si="15"/>
        <v>0.1716985366156456</v>
      </c>
      <c r="S53">
        <f>INDEX(m, MATCH($B$1, 'M stock'!$B$5:$B$271, 0), MATCH(A53, 'M stock'!$A$5:$BQ$5, 0))</f>
        <v>323976460632.69922</v>
      </c>
      <c r="T53" s="4">
        <f t="shared" si="16"/>
        <v>0.20594324125043256</v>
      </c>
      <c r="U53" s="15">
        <f t="shared" si="17"/>
        <v>1105424238572.8101</v>
      </c>
      <c r="V53" s="4">
        <f t="shared" si="28"/>
        <v>0.1716985366156456</v>
      </c>
      <c r="W53">
        <f t="shared" si="3"/>
        <v>26490456.289081208</v>
      </c>
      <c r="X53" s="4">
        <f t="shared" si="29"/>
        <v>0.15541725607770546</v>
      </c>
      <c r="Y53">
        <f t="shared" si="4"/>
        <v>3.4120510990644441</v>
      </c>
      <c r="Z53" s="10">
        <f t="shared" si="30"/>
        <v>-2.8396613922956313E-2</v>
      </c>
      <c r="AA53">
        <f t="shared" si="18"/>
        <v>90386790.49587816</v>
      </c>
      <c r="AB53">
        <f t="shared" si="31"/>
        <v>9871735.0357203782</v>
      </c>
      <c r="AC53" s="4">
        <f t="shared" si="36"/>
        <v>0.1226073183369454</v>
      </c>
      <c r="AD53">
        <f t="shared" si="5"/>
        <v>1105333851782.3142</v>
      </c>
      <c r="AE53">
        <f t="shared" si="19"/>
        <v>1105424238572.8101</v>
      </c>
      <c r="AF53" s="4">
        <f t="shared" si="32"/>
        <v>0.1716985366156456</v>
      </c>
      <c r="AG53" s="4">
        <f t="shared" si="6"/>
        <v>4.9091218278700208E-2</v>
      </c>
      <c r="AH53" s="10">
        <f t="shared" si="37"/>
        <v>5.3084830693756954E-2</v>
      </c>
      <c r="AI53" s="10">
        <f t="shared" si="38"/>
        <v>1.6281280537940146E-2</v>
      </c>
      <c r="AJ53" s="10">
        <f t="shared" si="39"/>
        <v>0.20009515053860191</v>
      </c>
      <c r="AK53" t="str">
        <f t="shared" si="33"/>
        <v>inflation</v>
      </c>
      <c r="AL53">
        <f t="shared" si="20"/>
        <v>1</v>
      </c>
      <c r="AM53">
        <f t="shared" si="34"/>
        <v>323949970176.41016</v>
      </c>
      <c r="AN53">
        <f t="shared" si="35"/>
        <v>3.4120510990644441</v>
      </c>
    </row>
    <row r="54" spans="1:40" x14ac:dyDescent="0.35">
      <c r="A54">
        <v>2011</v>
      </c>
      <c r="B54">
        <f>INDEX(p, MATCH($B$1, 'p2'!$B$5:$B$271, 0), MATCH(A54, 'p2'!$A$5:$BQ$5, 0))</f>
        <v>12923.323610613141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5.6696336974691355E-2</v>
      </c>
      <c r="G54">
        <f t="shared" si="11"/>
        <v>95100435.507815942</v>
      </c>
      <c r="H54">
        <f t="shared" si="0"/>
        <v>4713645.0119377822</v>
      </c>
      <c r="I54" s="4">
        <f t="shared" si="24"/>
        <v>5.2149711103557053E-2</v>
      </c>
      <c r="J54">
        <f>INDEX(PQ, MATCH($B$1, PQ!$B$5:$B$271, 0), MATCH(A54, PQ!$A$5:$BQ$5, 0))</f>
        <v>1229013703577.75</v>
      </c>
      <c r="K54">
        <f t="shared" si="1"/>
        <v>123589465004.93994</v>
      </c>
      <c r="L54" s="4">
        <f t="shared" si="25"/>
        <v>0.11180274567210838</v>
      </c>
      <c r="M54" s="20">
        <f t="shared" si="12"/>
        <v>5.9653034568551325E-2</v>
      </c>
      <c r="N54" t="str">
        <f t="shared" si="13"/>
        <v>inflation</v>
      </c>
      <c r="O54">
        <f t="shared" si="26"/>
        <v>1</v>
      </c>
      <c r="P54" s="22">
        <f t="shared" si="27"/>
        <v>2.9566975938599693E-3</v>
      </c>
      <c r="Q54">
        <f t="shared" si="14"/>
        <v>123589465004.93994</v>
      </c>
      <c r="R54" s="4">
        <f t="shared" si="15"/>
        <v>0.11180274567210838</v>
      </c>
      <c r="S54">
        <f>INDEX(m, MATCH($B$1, 'M stock'!$B$5:$B$271, 0), MATCH(A54, 'M stock'!$A$5:$BQ$5, 0))</f>
        <v>362404509259.80054</v>
      </c>
      <c r="T54" s="4">
        <f t="shared" si="16"/>
        <v>0.11861370592188865</v>
      </c>
      <c r="U54" s="15">
        <f t="shared" si="17"/>
        <v>1229013703577.75</v>
      </c>
      <c r="V54" s="4">
        <f t="shared" si="28"/>
        <v>0.11180274567210838</v>
      </c>
      <c r="W54">
        <f t="shared" si="3"/>
        <v>28042670.76947448</v>
      </c>
      <c r="X54" s="4">
        <f t="shared" si="29"/>
        <v>5.8595233825136525E-2</v>
      </c>
      <c r="Y54">
        <f t="shared" si="4"/>
        <v>3.3912759697388166</v>
      </c>
      <c r="Z54" s="10">
        <f t="shared" si="30"/>
        <v>-6.0887509367382846E-3</v>
      </c>
      <c r="AA54">
        <f t="shared" si="18"/>
        <v>95100435.507815942</v>
      </c>
      <c r="AB54">
        <f t="shared" si="31"/>
        <v>4713645.0119377822</v>
      </c>
      <c r="AC54" s="4">
        <f t="shared" si="36"/>
        <v>5.2149711103557053E-2</v>
      </c>
      <c r="AD54">
        <f t="shared" si="5"/>
        <v>1228918603142.2422</v>
      </c>
      <c r="AE54">
        <f t="shared" si="19"/>
        <v>1229013703577.75</v>
      </c>
      <c r="AF54" s="4">
        <f t="shared" si="32"/>
        <v>0.11180274567210838</v>
      </c>
      <c r="AG54" s="4">
        <f t="shared" si="6"/>
        <v>5.9653034568551325E-2</v>
      </c>
      <c r="AH54" s="10">
        <f t="shared" si="37"/>
        <v>7.3332752358901604E-2</v>
      </c>
      <c r="AI54" s="10">
        <f t="shared" si="38"/>
        <v>5.3207511846971853E-2</v>
      </c>
      <c r="AJ54" s="10">
        <f t="shared" si="39"/>
        <v>0.11789149660884667</v>
      </c>
      <c r="AK54" t="str">
        <f t="shared" si="33"/>
        <v>inflation</v>
      </c>
      <c r="AL54">
        <f t="shared" si="20"/>
        <v>1</v>
      </c>
      <c r="AM54">
        <f t="shared" si="34"/>
        <v>362376466589.03107</v>
      </c>
      <c r="AN54">
        <f t="shared" si="35"/>
        <v>3.3912759697388166</v>
      </c>
    </row>
    <row r="55" spans="1:40" x14ac:dyDescent="0.35">
      <c r="A55">
        <v>2012</v>
      </c>
      <c r="B55">
        <f>INDEX(p, MATCH($B$1, 'p2'!$B$5:$B$271, 0), MATCH(A55, 'p2'!$A$5:$BQ$5, 0))</f>
        <v>13510.328743333459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4.5422149162793274E-2</v>
      </c>
      <c r="G55">
        <f t="shared" si="11"/>
        <v>92900065.461785451</v>
      </c>
      <c r="H55">
        <f t="shared" si="0"/>
        <v>-2200370.0460304916</v>
      </c>
      <c r="I55" s="4">
        <f t="shared" si="24"/>
        <v>-2.3137328806971148E-2</v>
      </c>
      <c r="J55">
        <f>INDEX(PQ, MATCH($B$1, PQ!$B$5:$B$271, 0), MATCH(A55, PQ!$A$5:$BQ$5, 0))</f>
        <v>1255110424665.9199</v>
      </c>
      <c r="K55">
        <f t="shared" si="1"/>
        <v>26096721088.169922</v>
      </c>
      <c r="L55" s="4">
        <f t="shared" si="25"/>
        <v>2.1233873155523355E-2</v>
      </c>
      <c r="M55" s="20">
        <f t="shared" si="12"/>
        <v>4.43712019624945E-2</v>
      </c>
      <c r="N55" t="str">
        <f t="shared" si="13"/>
        <v>inflation</v>
      </c>
      <c r="O55">
        <f t="shared" si="26"/>
        <v>1</v>
      </c>
      <c r="P55" s="22">
        <f t="shared" si="27"/>
        <v>-1.0509472002987741E-3</v>
      </c>
      <c r="Q55">
        <f t="shared" si="14"/>
        <v>26096721088.169922</v>
      </c>
      <c r="R55" s="4">
        <f t="shared" si="15"/>
        <v>2.1233873155523355E-2</v>
      </c>
      <c r="S55">
        <f>INDEX(m, MATCH($B$1, 'M stock'!$B$5:$B$271, 0), MATCH(A55, 'M stock'!$A$5:$BQ$5, 0))</f>
        <v>376346208307.70105</v>
      </c>
      <c r="T55" s="4">
        <f t="shared" si="16"/>
        <v>3.8469993313206781E-2</v>
      </c>
      <c r="U55" s="15">
        <f t="shared" si="17"/>
        <v>1255110424665.9199</v>
      </c>
      <c r="V55" s="4">
        <f t="shared" si="28"/>
        <v>2.1233873155523355E-2</v>
      </c>
      <c r="W55">
        <f t="shared" si="3"/>
        <v>27856184.365121793</v>
      </c>
      <c r="X55" s="4">
        <f t="shared" si="29"/>
        <v>-6.6500942754598429E-3</v>
      </c>
      <c r="Y55">
        <f t="shared" si="4"/>
        <v>3.3349888930985068</v>
      </c>
      <c r="Z55" s="10">
        <f t="shared" si="30"/>
        <v>-1.6597610204115848E-2</v>
      </c>
      <c r="AA55">
        <f t="shared" si="18"/>
        <v>92900065.461785465</v>
      </c>
      <c r="AB55">
        <f t="shared" si="31"/>
        <v>-2200370.0460304767</v>
      </c>
      <c r="AC55" s="4">
        <f t="shared" si="36"/>
        <v>-2.3137328806970992E-2</v>
      </c>
      <c r="AD55">
        <f t="shared" si="5"/>
        <v>1255017524600.4583</v>
      </c>
      <c r="AE55">
        <f t="shared" si="19"/>
        <v>1255110424665.9199</v>
      </c>
      <c r="AF55" s="4">
        <f t="shared" si="32"/>
        <v>2.1233873155523355E-2</v>
      </c>
      <c r="AG55" s="4">
        <f t="shared" si="6"/>
        <v>4.43712019624945E-2</v>
      </c>
      <c r="AH55" s="10">
        <f t="shared" si="37"/>
        <v>-9.5258692316163185E-2</v>
      </c>
      <c r="AI55" s="10">
        <f t="shared" si="38"/>
        <v>2.7883967430983196E-2</v>
      </c>
      <c r="AJ55" s="10">
        <f t="shared" si="39"/>
        <v>3.7831483359639206E-2</v>
      </c>
      <c r="AK55" t="str">
        <f t="shared" si="33"/>
        <v>inflation</v>
      </c>
      <c r="AL55">
        <f t="shared" si="20"/>
        <v>1</v>
      </c>
      <c r="AM55">
        <f t="shared" si="34"/>
        <v>376318352123.33594</v>
      </c>
      <c r="AN55">
        <f t="shared" si="35"/>
        <v>3.3349888930985068</v>
      </c>
    </row>
    <row r="56" spans="1:40" x14ac:dyDescent="0.35">
      <c r="A56">
        <v>2013</v>
      </c>
      <c r="B56">
        <f>INDEX(p, MATCH($B$1, 'p2'!$B$5:$B$271, 0), MATCH(A56, 'p2'!$A$5:$BQ$5, 0))</f>
        <v>13740.528913730986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1.7038828201061913E-2</v>
      </c>
      <c r="G56">
        <f t="shared" si="11"/>
        <v>96607364.881911904</v>
      </c>
      <c r="H56">
        <f t="shared" si="0"/>
        <v>3707299.420126453</v>
      </c>
      <c r="I56" s="4">
        <f t="shared" si="24"/>
        <v>3.9906316553150925E-2</v>
      </c>
      <c r="J56">
        <f>INDEX(PQ, MATCH($B$1, PQ!$B$5:$B$271, 0), MATCH(A56, PQ!$A$5:$BQ$5, 0))</f>
        <v>1327436290439.27</v>
      </c>
      <c r="K56">
        <f t="shared" si="1"/>
        <v>72325865773.350098</v>
      </c>
      <c r="L56" s="4">
        <f t="shared" si="25"/>
        <v>5.762510162609915E-2</v>
      </c>
      <c r="M56" s="20">
        <f t="shared" si="12"/>
        <v>1.7718785072948225E-2</v>
      </c>
      <c r="N56" t="str">
        <f t="shared" si="13"/>
        <v>inflation</v>
      </c>
      <c r="O56">
        <f t="shared" si="26"/>
        <v>1</v>
      </c>
      <c r="P56" s="22">
        <f t="shared" si="27"/>
        <v>6.7995687188631207E-4</v>
      </c>
      <c r="Q56">
        <f t="shared" si="14"/>
        <v>72325865773.350098</v>
      </c>
      <c r="R56" s="4">
        <f t="shared" si="15"/>
        <v>5.762510162609915E-2</v>
      </c>
      <c r="S56">
        <f>INDEX(m, MATCH($B$1, 'M stock'!$B$5:$B$271, 0), MATCH(A56, 'M stock'!$A$5:$BQ$5, 0))</f>
        <v>420187743619.0069</v>
      </c>
      <c r="T56" s="4">
        <f t="shared" si="16"/>
        <v>0.11649256547168654</v>
      </c>
      <c r="U56" s="15">
        <f t="shared" si="17"/>
        <v>1327436290439.27</v>
      </c>
      <c r="V56" s="4">
        <f t="shared" si="28"/>
        <v>5.762510162609915E-2</v>
      </c>
      <c r="W56">
        <f t="shared" si="3"/>
        <v>30580172.441477925</v>
      </c>
      <c r="X56" s="4">
        <f t="shared" si="29"/>
        <v>9.7787551972365105E-2</v>
      </c>
      <c r="Y56">
        <f t="shared" si="4"/>
        <v>3.1591504288208951</v>
      </c>
      <c r="Z56" s="10">
        <f t="shared" si="30"/>
        <v>-5.2725352291725855E-2</v>
      </c>
      <c r="AA56">
        <f t="shared" si="18"/>
        <v>96607364.881911904</v>
      </c>
      <c r="AB56">
        <f t="shared" si="31"/>
        <v>3707299.4201264381</v>
      </c>
      <c r="AC56" s="4">
        <f t="shared" si="36"/>
        <v>3.9906316553150759E-2</v>
      </c>
      <c r="AD56">
        <f t="shared" si="5"/>
        <v>1327339683074.3882</v>
      </c>
      <c r="AE56">
        <f t="shared" si="19"/>
        <v>1327436290439.27</v>
      </c>
      <c r="AF56" s="4">
        <f t="shared" si="32"/>
        <v>5.762510162609915E-2</v>
      </c>
      <c r="AG56" s="4">
        <f t="shared" si="6"/>
        <v>1.7718785072948225E-2</v>
      </c>
      <c r="AH56" s="10">
        <f t="shared" si="37"/>
        <v>-2.037291293215248E-2</v>
      </c>
      <c r="AI56" s="10">
        <f t="shared" si="38"/>
        <v>-4.0162450346265956E-2</v>
      </c>
      <c r="AJ56" s="10">
        <f t="shared" si="39"/>
        <v>0.110350453917825</v>
      </c>
      <c r="AK56" t="str">
        <f t="shared" si="33"/>
        <v>inflation</v>
      </c>
      <c r="AL56">
        <f t="shared" si="20"/>
        <v>1</v>
      </c>
      <c r="AM56">
        <f t="shared" si="34"/>
        <v>420157163446.56543</v>
      </c>
      <c r="AN56">
        <f t="shared" si="35"/>
        <v>3.1591504288208951</v>
      </c>
    </row>
    <row r="57" spans="1:40" x14ac:dyDescent="0.35">
      <c r="A57">
        <v>2014</v>
      </c>
      <c r="B57">
        <f>INDEX(p, MATCH($B$1, 'p2'!$B$5:$B$271, 0), MATCH(A57, 'p2'!$A$5:$BQ$5, 0))</f>
        <v>14340.765907782583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4.3683689166563032E-2</v>
      </c>
      <c r="G57">
        <f t="shared" si="11"/>
        <v>95148873.256769091</v>
      </c>
      <c r="H57">
        <f t="shared" si="0"/>
        <v>-1458491.6251428127</v>
      </c>
      <c r="I57" s="4">
        <f t="shared" si="24"/>
        <v>-1.5097105970394714E-2</v>
      </c>
      <c r="J57">
        <f>INDEX(PQ, MATCH($B$1, PQ!$B$5:$B$271, 0), MATCH(A57, PQ!$A$5:$BQ$5, 0))</f>
        <v>1364507717764.6001</v>
      </c>
      <c r="K57">
        <f t="shared" si="1"/>
        <v>37071427325.330078</v>
      </c>
      <c r="L57" s="4">
        <f t="shared" si="25"/>
        <v>2.7927085911642922E-2</v>
      </c>
      <c r="M57" s="20">
        <f t="shared" si="12"/>
        <v>4.3024191882037634E-2</v>
      </c>
      <c r="N57" t="str">
        <f t="shared" si="13"/>
        <v>inflation</v>
      </c>
      <c r="O57">
        <f t="shared" si="26"/>
        <v>1</v>
      </c>
      <c r="P57" s="22">
        <f t="shared" si="27"/>
        <v>-6.5949728452539824E-4</v>
      </c>
      <c r="Q57">
        <f t="shared" si="14"/>
        <v>37071427325.330078</v>
      </c>
      <c r="R57" s="4">
        <f t="shared" si="15"/>
        <v>2.7927085911642922E-2</v>
      </c>
      <c r="S57">
        <f>INDEX(m, MATCH($B$1, 'M stock'!$B$5:$B$271, 0), MATCH(A57, 'M stock'!$A$5:$BQ$5, 0))</f>
        <v>452961553363.0011</v>
      </c>
      <c r="T57" s="4">
        <f t="shared" si="16"/>
        <v>7.799801455825163E-2</v>
      </c>
      <c r="U57" s="15">
        <f t="shared" si="17"/>
        <v>1364507717764.6001</v>
      </c>
      <c r="V57" s="4">
        <f t="shared" si="28"/>
        <v>2.7927085911642922E-2</v>
      </c>
      <c r="W57">
        <f t="shared" si="3"/>
        <v>31585590.077666886</v>
      </c>
      <c r="X57" s="4">
        <f t="shared" si="29"/>
        <v>3.2878089164247046E-2</v>
      </c>
      <c r="Y57">
        <f t="shared" si="4"/>
        <v>3.0124139844405082</v>
      </c>
      <c r="Z57" s="10">
        <f t="shared" si="30"/>
        <v>-4.6448071304776094E-2</v>
      </c>
      <c r="AA57">
        <f t="shared" si="18"/>
        <v>95148873.256769091</v>
      </c>
      <c r="AB57">
        <f t="shared" si="31"/>
        <v>-1458491.6251428127</v>
      </c>
      <c r="AC57" s="4">
        <f t="shared" si="36"/>
        <v>-1.5097105970394714E-2</v>
      </c>
      <c r="AD57">
        <f t="shared" si="5"/>
        <v>1364412568891.3433</v>
      </c>
      <c r="AE57">
        <f t="shared" si="19"/>
        <v>1364507717764.6001</v>
      </c>
      <c r="AF57" s="4">
        <f t="shared" si="32"/>
        <v>2.7927085911642922E-2</v>
      </c>
      <c r="AG57" s="4">
        <f t="shared" si="6"/>
        <v>4.3024191882037634E-2</v>
      </c>
      <c r="AH57" s="10">
        <f t="shared" si="37"/>
        <v>8.6962741022711704E-2</v>
      </c>
      <c r="AI57" s="10">
        <f t="shared" si="38"/>
        <v>-4.9510032526041241E-3</v>
      </c>
      <c r="AJ57" s="10">
        <f t="shared" si="39"/>
        <v>7.4375157216419019E-2</v>
      </c>
      <c r="AK57" t="str">
        <f t="shared" si="33"/>
        <v>inflation</v>
      </c>
      <c r="AL57">
        <f t="shared" si="20"/>
        <v>1</v>
      </c>
      <c r="AM57">
        <f t="shared" si="34"/>
        <v>452929967772.92346</v>
      </c>
      <c r="AN57">
        <f t="shared" si="35"/>
        <v>3.0124139844405082</v>
      </c>
    </row>
    <row r="58" spans="1:40" x14ac:dyDescent="0.35">
      <c r="A58">
        <v>2015</v>
      </c>
      <c r="B58">
        <f>INDEX(p, MATCH($B$1, 'p2'!$B$5:$B$271, 0), MATCH(A58, 'p2'!$A$5:$BQ$5, 0))</f>
        <v>14803.317115545713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3.2254288978534155E-2</v>
      </c>
      <c r="G58">
        <f t="shared" si="11"/>
        <v>81960986.062092662</v>
      </c>
      <c r="H58">
        <f t="shared" si="0"/>
        <v>-13187887.194676429</v>
      </c>
      <c r="I58" s="4">
        <f t="shared" si="24"/>
        <v>-0.13860266278810837</v>
      </c>
      <c r="J58">
        <f>INDEX(PQ, MATCH($B$1, PQ!$B$5:$B$271, 0), MATCH(A58, PQ!$A$5:$BQ$5, 0))</f>
        <v>1213294467779.98</v>
      </c>
      <c r="K58">
        <f t="shared" si="1"/>
        <v>-151213249984.62012</v>
      </c>
      <c r="L58" s="4">
        <f t="shared" si="25"/>
        <v>-0.11081890414833613</v>
      </c>
      <c r="M58" s="20">
        <f t="shared" si="12"/>
        <v>2.7783758639772241E-2</v>
      </c>
      <c r="N58" t="str">
        <f t="shared" si="13"/>
        <v>inflation</v>
      </c>
      <c r="O58">
        <f t="shared" si="26"/>
        <v>1</v>
      </c>
      <c r="P58" s="22">
        <f t="shared" si="27"/>
        <v>-4.4705303387619147E-3</v>
      </c>
      <c r="Q58">
        <f t="shared" si="14"/>
        <v>-151213249984.62012</v>
      </c>
      <c r="R58" s="4">
        <f t="shared" si="15"/>
        <v>-0.11081890414833613</v>
      </c>
      <c r="S58">
        <f>INDEX(m, MATCH($B$1, 'M stock'!$B$5:$B$271, 0), MATCH(A58, 'M stock'!$A$5:$BQ$5, 0))</f>
        <v>426220671320.08899</v>
      </c>
      <c r="T58" s="4">
        <f t="shared" si="16"/>
        <v>-5.9035655111068779E-2</v>
      </c>
      <c r="U58" s="15">
        <f t="shared" si="17"/>
        <v>1213294467779.98</v>
      </c>
      <c r="V58" s="4">
        <f t="shared" si="28"/>
        <v>-0.11081890414833613</v>
      </c>
      <c r="W58">
        <f t="shared" si="3"/>
        <v>28792240.819626372</v>
      </c>
      <c r="X58" s="4">
        <f t="shared" si="29"/>
        <v>-8.8437456801403802E-2</v>
      </c>
      <c r="Y58">
        <f t="shared" si="4"/>
        <v>2.8466345004388667</v>
      </c>
      <c r="Z58" s="10">
        <f t="shared" si="30"/>
        <v>-5.5032105433686453E-2</v>
      </c>
      <c r="AA58">
        <f t="shared" si="18"/>
        <v>81960986.062092662</v>
      </c>
      <c r="AB58">
        <f t="shared" si="31"/>
        <v>-13187887.194676429</v>
      </c>
      <c r="AC58" s="4">
        <f t="shared" si="36"/>
        <v>-0.13860266278810837</v>
      </c>
      <c r="AD58">
        <f t="shared" si="5"/>
        <v>1213212506793.918</v>
      </c>
      <c r="AE58">
        <f t="shared" si="19"/>
        <v>1213294467779.98</v>
      </c>
      <c r="AF58" s="4">
        <f t="shared" si="32"/>
        <v>-0.11081890414833613</v>
      </c>
      <c r="AG58" s="4">
        <f t="shared" si="6"/>
        <v>2.7783758639772241E-2</v>
      </c>
      <c r="AH58" s="10">
        <f t="shared" si="37"/>
        <v>-6.4690155917198094E-2</v>
      </c>
      <c r="AI58" s="10">
        <f t="shared" si="38"/>
        <v>-2.2381447346932329E-2</v>
      </c>
      <c r="AJ58" s="10">
        <f t="shared" si="39"/>
        <v>-5.5786798714649678E-2</v>
      </c>
      <c r="AK58" t="str">
        <f t="shared" si="33"/>
        <v>inflation</v>
      </c>
      <c r="AL58">
        <f t="shared" si="20"/>
        <v>1</v>
      </c>
      <c r="AM58">
        <f t="shared" si="34"/>
        <v>426191879079.26941</v>
      </c>
      <c r="AN58">
        <f t="shared" si="35"/>
        <v>2.8466345004388667</v>
      </c>
    </row>
    <row r="59" spans="1:40" x14ac:dyDescent="0.35">
      <c r="A59">
        <v>2016</v>
      </c>
      <c r="B59">
        <f>INDEX(p, MATCH($B$1, 'p2'!$B$5:$B$271, 0), MATCH(A59, 'p2'!$A$5:$BQ$5, 0))</f>
        <v>15703.001713835938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6.0775878221606204E-2</v>
      </c>
      <c r="G59">
        <f t="shared" si="11"/>
        <v>70829355.923250616</v>
      </c>
      <c r="H59">
        <f t="shared" si="0"/>
        <v>-11131630.138842046</v>
      </c>
      <c r="I59" s="4">
        <f t="shared" si="24"/>
        <v>-0.13581620565678476</v>
      </c>
      <c r="J59">
        <f>INDEX(PQ, MATCH($B$1, PQ!$B$5:$B$271, 0), MATCH(A59, PQ!$A$5:$BQ$5, 0))</f>
        <v>1112233497452.7</v>
      </c>
      <c r="K59">
        <f t="shared" si="1"/>
        <v>-101060970327.28003</v>
      </c>
      <c r="L59" s="4">
        <f t="shared" si="25"/>
        <v>-8.3294676610696061E-2</v>
      </c>
      <c r="M59" s="20">
        <f t="shared" si="12"/>
        <v>5.25215290460887E-2</v>
      </c>
      <c r="N59" t="str">
        <f t="shared" si="13"/>
        <v>inflation</v>
      </c>
      <c r="O59">
        <f t="shared" si="26"/>
        <v>1</v>
      </c>
      <c r="P59" s="22">
        <f t="shared" si="27"/>
        <v>-8.2543491755175044E-3</v>
      </c>
      <c r="Q59">
        <f t="shared" si="14"/>
        <v>-101060970327.28003</v>
      </c>
      <c r="R59" s="4">
        <f t="shared" si="15"/>
        <v>-8.3294676610696061E-2</v>
      </c>
      <c r="S59">
        <f>INDEX(m, MATCH($B$1, 'M stock'!$B$5:$B$271, 0), MATCH(A59, 'M stock'!$A$5:$BQ$5, 0))</f>
        <v>406559645281.85797</v>
      </c>
      <c r="T59" s="4">
        <f t="shared" si="16"/>
        <v>-4.612874823113803E-2</v>
      </c>
      <c r="U59" s="15">
        <f t="shared" si="17"/>
        <v>1112233497452.7</v>
      </c>
      <c r="V59" s="4">
        <f t="shared" si="28"/>
        <v>-8.3294676610696061E-2</v>
      </c>
      <c r="W59">
        <f t="shared" si="3"/>
        <v>25890568.739073478</v>
      </c>
      <c r="X59" s="4">
        <f t="shared" si="29"/>
        <v>-0.10077965444686596</v>
      </c>
      <c r="Y59">
        <f t="shared" si="4"/>
        <v>2.7357203558203995</v>
      </c>
      <c r="Z59" s="10">
        <f t="shared" si="30"/>
        <v>-3.8963254538426861E-2</v>
      </c>
      <c r="AA59">
        <f t="shared" si="18"/>
        <v>70829355.923250601</v>
      </c>
      <c r="AB59">
        <f t="shared" si="31"/>
        <v>-11131630.138842061</v>
      </c>
      <c r="AC59" s="4">
        <f t="shared" si="36"/>
        <v>-0.13581620565678496</v>
      </c>
      <c r="AD59">
        <f t="shared" si="5"/>
        <v>1112162668096.7766</v>
      </c>
      <c r="AE59">
        <f t="shared" si="19"/>
        <v>1112233497452.7</v>
      </c>
      <c r="AF59" s="4">
        <f t="shared" si="32"/>
        <v>-8.3294676610696061E-2</v>
      </c>
      <c r="AG59" s="4">
        <f t="shared" si="6"/>
        <v>5.25215290460887E-2</v>
      </c>
      <c r="AH59" s="10">
        <f t="shared" si="37"/>
        <v>-0.18011789813180923</v>
      </c>
      <c r="AI59" s="10">
        <f t="shared" si="38"/>
        <v>1.7484977836169896E-2</v>
      </c>
      <c r="AJ59" s="10">
        <f t="shared" si="39"/>
        <v>-4.43314220722692E-2</v>
      </c>
      <c r="AK59" t="str">
        <f t="shared" si="33"/>
        <v>inflation</v>
      </c>
      <c r="AL59">
        <f t="shared" si="20"/>
        <v>1</v>
      </c>
      <c r="AM59">
        <f t="shared" si="34"/>
        <v>406533754713.1189</v>
      </c>
      <c r="AN59">
        <f t="shared" si="35"/>
        <v>2.7357203558203995</v>
      </c>
    </row>
    <row r="60" spans="1:40" x14ac:dyDescent="0.35">
      <c r="A60">
        <v>2017</v>
      </c>
      <c r="B60">
        <f>INDEX(p, MATCH($B$1, 'p2'!$B$5:$B$271, 0), MATCH(A60, 'p2'!$A$5:$BQ$5, 0))</f>
        <v>16734.311256780129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6.5675949206291093E-2</v>
      </c>
      <c r="G60">
        <f t="shared" si="11"/>
        <v>71154495.553174525</v>
      </c>
      <c r="H60">
        <f t="shared" si="0"/>
        <v>325139.6299239099</v>
      </c>
      <c r="I60" s="4">
        <f t="shared" si="24"/>
        <v>4.5904643023469702E-3</v>
      </c>
      <c r="J60">
        <f>INDEX(PQ, MATCH($B$1, PQ!$B$5:$B$271, 0), MATCH(A60, PQ!$A$5:$BQ$5, 0))</f>
        <v>1190721475906</v>
      </c>
      <c r="K60">
        <f t="shared" si="1"/>
        <v>78487978453.300049</v>
      </c>
      <c r="L60" s="4">
        <f t="shared" si="25"/>
        <v>7.056789660899232E-2</v>
      </c>
      <c r="M60" s="20">
        <f t="shared" si="12"/>
        <v>6.5977432306645351E-2</v>
      </c>
      <c r="N60" t="str">
        <f t="shared" si="13"/>
        <v>inflation</v>
      </c>
      <c r="O60">
        <f t="shared" si="26"/>
        <v>1</v>
      </c>
      <c r="P60" s="22">
        <f t="shared" si="27"/>
        <v>3.0148310035425785E-4</v>
      </c>
      <c r="Q60">
        <f t="shared" si="14"/>
        <v>78487978453.300049</v>
      </c>
      <c r="R60" s="4">
        <f t="shared" si="15"/>
        <v>7.056789660899232E-2</v>
      </c>
      <c r="S60">
        <f>INDEX(m, MATCH($B$1, 'M stock'!$B$5:$B$271, 0), MATCH(A60, 'M stock'!$A$5:$BQ$5, 0))</f>
        <v>445924059878.5285</v>
      </c>
      <c r="T60" s="4">
        <f t="shared" si="16"/>
        <v>9.6823221521113181E-2</v>
      </c>
      <c r="U60" s="15">
        <f t="shared" si="17"/>
        <v>1190721475906</v>
      </c>
      <c r="V60" s="4">
        <f t="shared" si="28"/>
        <v>7.056789660899232E-2</v>
      </c>
      <c r="W60">
        <f t="shared" si="3"/>
        <v>26647290.888524406</v>
      </c>
      <c r="X60" s="4">
        <f t="shared" si="29"/>
        <v>2.9227714426717073E-2</v>
      </c>
      <c r="Y60">
        <f t="shared" si="4"/>
        <v>2.6702337528734317</v>
      </c>
      <c r="Z60" s="10">
        <f t="shared" si="30"/>
        <v>-2.3937608537963829E-2</v>
      </c>
      <c r="AA60">
        <f t="shared" si="18"/>
        <v>71154495.553174525</v>
      </c>
      <c r="AB60">
        <f t="shared" si="31"/>
        <v>325139.6299239248</v>
      </c>
      <c r="AC60" s="4">
        <f t="shared" si="36"/>
        <v>4.5904643023471818E-3</v>
      </c>
      <c r="AD60">
        <f t="shared" si="5"/>
        <v>1190650321410.4468</v>
      </c>
      <c r="AE60">
        <f t="shared" si="19"/>
        <v>1190721475906</v>
      </c>
      <c r="AF60" s="4">
        <f t="shared" si="32"/>
        <v>7.056789660899232E-2</v>
      </c>
      <c r="AG60" s="4">
        <f t="shared" si="6"/>
        <v>6.5977432306645351E-2</v>
      </c>
      <c r="AH60" s="10">
        <f t="shared" si="37"/>
        <v>4.2541542000878466E-2</v>
      </c>
      <c r="AI60" s="10">
        <f t="shared" si="38"/>
        <v>4.1340182182275247E-2</v>
      </c>
      <c r="AJ60" s="10">
        <f t="shared" si="39"/>
        <v>9.4505505146956145E-2</v>
      </c>
      <c r="AK60" t="str">
        <f t="shared" si="33"/>
        <v>inflation</v>
      </c>
      <c r="AL60">
        <f t="shared" si="20"/>
        <v>1</v>
      </c>
      <c r="AM60">
        <f t="shared" si="34"/>
        <v>445897412587.63995</v>
      </c>
      <c r="AN60">
        <f t="shared" si="35"/>
        <v>2.6702337528734317</v>
      </c>
    </row>
    <row r="61" spans="1:40" x14ac:dyDescent="0.35">
      <c r="A61">
        <v>2018</v>
      </c>
      <c r="B61">
        <f>INDEX(p, MATCH($B$1, 'p2'!$B$5:$B$271, 0), MATCH(A61, 'p2'!$A$5:$BQ$5, 0))</f>
        <v>17605.248484079759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5.2044999876929975E-2</v>
      </c>
      <c r="G61">
        <f t="shared" si="11"/>
        <v>71359412.161200628</v>
      </c>
      <c r="H61">
        <f t="shared" si="0"/>
        <v>204916.60802610219</v>
      </c>
      <c r="I61" s="4">
        <f t="shared" si="24"/>
        <v>2.8798828019652783E-3</v>
      </c>
      <c r="J61">
        <f>INDEX(PQ, MATCH($B$1, PQ!$B$5:$B$271, 0), MATCH(A61, PQ!$A$5:$BQ$5, 0))</f>
        <v>1256300182775.8</v>
      </c>
      <c r="K61">
        <f t="shared" si="1"/>
        <v>65578706869.800049</v>
      </c>
      <c r="L61" s="4">
        <f t="shared" si="25"/>
        <v>5.5074766178969191E-2</v>
      </c>
      <c r="M61" s="20">
        <f t="shared" si="12"/>
        <v>5.2194883377003912E-2</v>
      </c>
      <c r="N61" t="str">
        <f t="shared" si="13"/>
        <v>inflation</v>
      </c>
      <c r="O61">
        <f t="shared" si="26"/>
        <v>1</v>
      </c>
      <c r="P61" s="22">
        <f t="shared" si="27"/>
        <v>1.4988350007393708E-4</v>
      </c>
      <c r="Q61">
        <f t="shared" si="14"/>
        <v>65578706869.800049</v>
      </c>
      <c r="R61" s="4">
        <f t="shared" si="15"/>
        <v>5.5074766178969191E-2</v>
      </c>
      <c r="S61">
        <f>INDEX(m, MATCH($B$1, 'M stock'!$B$5:$B$271, 0), MATCH(A61, 'M stock'!$A$5:$BQ$5, 0))</f>
        <v>458421685708.97394</v>
      </c>
      <c r="T61" s="4">
        <f t="shared" si="16"/>
        <v>2.8026354608113851E-2</v>
      </c>
      <c r="U61" s="15">
        <f t="shared" si="17"/>
        <v>1256300182775.8</v>
      </c>
      <c r="V61" s="4">
        <f t="shared" si="28"/>
        <v>5.5074766178969191E-2</v>
      </c>
      <c r="W61">
        <f t="shared" si="3"/>
        <v>26038921.638823777</v>
      </c>
      <c r="X61" s="4">
        <f t="shared" si="29"/>
        <v>-2.283043526809778E-2</v>
      </c>
      <c r="Y61">
        <f t="shared" si="4"/>
        <v>2.7404902995216376</v>
      </c>
      <c r="Z61" s="10">
        <f t="shared" si="30"/>
        <v>2.6311009877919123E-2</v>
      </c>
      <c r="AA61">
        <f t="shared" si="18"/>
        <v>71359412.161200628</v>
      </c>
      <c r="AB61">
        <f t="shared" si="31"/>
        <v>204916.60802610219</v>
      </c>
      <c r="AC61" s="4">
        <f t="shared" si="36"/>
        <v>2.8798828019652783E-3</v>
      </c>
      <c r="AD61">
        <f t="shared" si="5"/>
        <v>1256228823363.6389</v>
      </c>
      <c r="AE61">
        <f t="shared" si="19"/>
        <v>1256300182775.8</v>
      </c>
      <c r="AF61" s="4">
        <f t="shared" si="32"/>
        <v>5.5074766178969191E-2</v>
      </c>
      <c r="AG61" s="4">
        <f t="shared" si="6"/>
        <v>5.2194883377003912E-2</v>
      </c>
      <c r="AH61" s="10">
        <f t="shared" si="37"/>
        <v>9.1227116320750853E-3</v>
      </c>
      <c r="AI61" s="10">
        <f t="shared" si="38"/>
        <v>7.7905201447066974E-2</v>
      </c>
      <c r="AJ61" s="10">
        <f t="shared" si="39"/>
        <v>2.8763756301050068E-2</v>
      </c>
      <c r="AK61" t="str">
        <f t="shared" si="33"/>
        <v>inflation</v>
      </c>
      <c r="AL61">
        <f t="shared" si="20"/>
        <v>1</v>
      </c>
      <c r="AM61">
        <f t="shared" si="34"/>
        <v>458395646787.33514</v>
      </c>
      <c r="AN61">
        <f t="shared" si="35"/>
        <v>2.7404902995216376</v>
      </c>
    </row>
    <row r="62" spans="1:40" x14ac:dyDescent="0.35">
      <c r="A62">
        <v>2019</v>
      </c>
      <c r="B62">
        <f>INDEX(p, MATCH($B$1, 'p2'!$B$5:$B$271, 0), MATCH(A62, 'p2'!$A$5:$BQ$5, 0))</f>
        <v>18365.620968295363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4.3190102366530141E-2</v>
      </c>
      <c r="G62">
        <f t="shared" si="11"/>
        <v>71008010.355529666</v>
      </c>
      <c r="H62">
        <f t="shared" si="0"/>
        <v>-351401.80567096174</v>
      </c>
      <c r="I62" s="4">
        <f t="shared" si="24"/>
        <v>-4.9243932233795093E-3</v>
      </c>
      <c r="J62">
        <f>INDEX(PQ, MATCH($B$1, PQ!$B$5:$B$271, 0), MATCH(A62, PQ!$A$5:$BQ$5, 0))</f>
        <v>1304106203902.45</v>
      </c>
      <c r="K62">
        <f t="shared" si="1"/>
        <v>47806021126.649902</v>
      </c>
      <c r="L62" s="4">
        <f t="shared" si="25"/>
        <v>3.8053024095739851E-2</v>
      </c>
      <c r="M62" s="20">
        <f t="shared" si="12"/>
        <v>4.297741731911936E-2</v>
      </c>
      <c r="N62" t="str">
        <f t="shared" si="13"/>
        <v>inflation</v>
      </c>
      <c r="O62">
        <f t="shared" si="26"/>
        <v>1</v>
      </c>
      <c r="P62" s="22">
        <f t="shared" si="27"/>
        <v>-2.1268504741078081E-4</v>
      </c>
      <c r="Q62">
        <f t="shared" si="14"/>
        <v>47806021126.649902</v>
      </c>
      <c r="R62" s="4">
        <f t="shared" si="15"/>
        <v>3.8053024095739851E-2</v>
      </c>
      <c r="S62">
        <f>INDEX(m, MATCH($B$1, 'M stock'!$B$5:$B$271, 0), MATCH(A62, 'M stock'!$A$5:$BQ$5, 0))</f>
        <v>479487104016.15186</v>
      </c>
      <c r="T62" s="4">
        <f t="shared" si="16"/>
        <v>4.5952054546894106E-2</v>
      </c>
      <c r="U62" s="15">
        <f t="shared" si="17"/>
        <v>1304106203902.45</v>
      </c>
      <c r="V62" s="4">
        <f t="shared" si="28"/>
        <v>3.8053024095739851E-2</v>
      </c>
      <c r="W62">
        <f t="shared" si="3"/>
        <v>26107862.339307349</v>
      </c>
      <c r="X62" s="4">
        <f t="shared" si="29"/>
        <v>2.6476019798293733E-3</v>
      </c>
      <c r="Y62">
        <f t="shared" si="4"/>
        <v>2.7197941153773351</v>
      </c>
      <c r="Z62" s="10">
        <f t="shared" si="30"/>
        <v>-7.5520005117022723E-3</v>
      </c>
      <c r="AA62">
        <f t="shared" si="18"/>
        <v>71008010.355529666</v>
      </c>
      <c r="AB62">
        <f t="shared" si="31"/>
        <v>-351401.80567096174</v>
      </c>
      <c r="AC62" s="4">
        <f t="shared" si="36"/>
        <v>-4.9243932233795093E-3</v>
      </c>
      <c r="AD62">
        <f t="shared" si="5"/>
        <v>1304035195892.0945</v>
      </c>
      <c r="AE62">
        <f t="shared" si="19"/>
        <v>1304106203902.45</v>
      </c>
      <c r="AF62" s="4">
        <f t="shared" si="32"/>
        <v>3.8053024095739851E-2</v>
      </c>
      <c r="AG62" s="4">
        <f t="shared" si="6"/>
        <v>4.297741731911936E-2</v>
      </c>
      <c r="AH62" s="10">
        <f t="shared" si="37"/>
        <v>2.0969029461244366E-2</v>
      </c>
      <c r="AI62" s="10">
        <f t="shared" si="38"/>
        <v>3.5405422115910481E-2</v>
      </c>
      <c r="AJ62" s="10">
        <f t="shared" si="39"/>
        <v>4.5605024607442125E-2</v>
      </c>
      <c r="AK62" t="str">
        <f t="shared" si="33"/>
        <v>inflation</v>
      </c>
      <c r="AL62">
        <f t="shared" si="20"/>
        <v>1</v>
      </c>
      <c r="AM62">
        <f t="shared" si="34"/>
        <v>479460996153.81256</v>
      </c>
      <c r="AN62">
        <f t="shared" si="35"/>
        <v>2.7197941153773351</v>
      </c>
    </row>
    <row r="63" spans="1:40" x14ac:dyDescent="0.35">
      <c r="A63">
        <v>2020</v>
      </c>
      <c r="B63">
        <f>INDEX(p, MATCH($B$1, 'p2'!$B$5:$B$271, 0), MATCH(A63, 'p2'!$A$5:$BQ$5, 0))</f>
        <v>19214.074111897931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4.6197901234445372E-2</v>
      </c>
      <c r="G63">
        <f t="shared" si="11"/>
        <v>58346020.780013181</v>
      </c>
      <c r="H63">
        <f t="shared" si="0"/>
        <v>-12661989.575516485</v>
      </c>
      <c r="I63" s="4">
        <f t="shared" si="24"/>
        <v>-0.1783177631948738</v>
      </c>
      <c r="J63">
        <f>INDEX(PQ, MATCH($B$1, PQ!$B$5:$B$271, 0), MATCH(A63, PQ!$A$5:$BQ$5, 0))</f>
        <v>1121064767401.51</v>
      </c>
      <c r="K63">
        <f t="shared" si="1"/>
        <v>-183041436500.93994</v>
      </c>
      <c r="L63" s="4">
        <f t="shared" si="25"/>
        <v>-0.14035776837285244</v>
      </c>
      <c r="M63" s="20">
        <f t="shared" si="12"/>
        <v>3.7959994822021365E-2</v>
      </c>
      <c r="N63" t="str">
        <f t="shared" si="13"/>
        <v>inflation</v>
      </c>
      <c r="O63">
        <f t="shared" si="26"/>
        <v>1</v>
      </c>
      <c r="P63" s="22">
        <f t="shared" si="27"/>
        <v>-8.2379064124240078E-3</v>
      </c>
      <c r="Q63">
        <f t="shared" si="14"/>
        <v>-183041436500.93994</v>
      </c>
      <c r="R63" s="4">
        <f t="shared" si="15"/>
        <v>-0.14035776837285244</v>
      </c>
      <c r="S63">
        <f>INDEX(m, MATCH($B$1, 'M stock'!$B$5:$B$271, 0), MATCH(A63, 'M stock'!$A$5:$BQ$5, 0))</f>
        <v>487678659128.47357</v>
      </c>
      <c r="T63" s="4">
        <f t="shared" si="16"/>
        <v>1.7083994634495486E-2</v>
      </c>
      <c r="U63" s="15">
        <f t="shared" si="17"/>
        <v>1121064767401.51</v>
      </c>
      <c r="V63" s="4">
        <f t="shared" si="28"/>
        <v>-0.14035776837285244</v>
      </c>
      <c r="W63">
        <f t="shared" si="3"/>
        <v>25381324.975034229</v>
      </c>
      <c r="X63" s="4">
        <f t="shared" si="29"/>
        <v>-2.7828297653433812E-2</v>
      </c>
      <c r="Y63">
        <f t="shared" si="4"/>
        <v>2.2987775790824134</v>
      </c>
      <c r="Z63" s="10">
        <f t="shared" si="30"/>
        <v>-0.15479720833078986</v>
      </c>
      <c r="AA63">
        <f t="shared" si="18"/>
        <v>58346020.780013181</v>
      </c>
      <c r="AB63">
        <f t="shared" si="31"/>
        <v>-12661989.575516485</v>
      </c>
      <c r="AC63" s="4">
        <f t="shared" si="36"/>
        <v>-0.1783177631948738</v>
      </c>
      <c r="AD63">
        <f t="shared" si="5"/>
        <v>1121006421380.73</v>
      </c>
      <c r="AE63">
        <f t="shared" si="19"/>
        <v>1121064767401.51</v>
      </c>
      <c r="AF63" s="4">
        <f t="shared" si="32"/>
        <v>-0.14035776837285244</v>
      </c>
      <c r="AG63" s="4">
        <f t="shared" si="6"/>
        <v>3.7959994822021365E-2</v>
      </c>
      <c r="AH63" s="10">
        <f t="shared" si="37"/>
        <v>-0.3009694183610413</v>
      </c>
      <c r="AI63" s="10">
        <f t="shared" si="38"/>
        <v>-0.11252947071941863</v>
      </c>
      <c r="AJ63" s="10">
        <f t="shared" si="39"/>
        <v>1.4439439957937422E-2</v>
      </c>
      <c r="AK63" t="str">
        <f t="shared" si="33"/>
        <v>inflation</v>
      </c>
      <c r="AL63">
        <f t="shared" si="20"/>
        <v>1</v>
      </c>
      <c r="AM63">
        <f t="shared" si="34"/>
        <v>487653277803.49854</v>
      </c>
      <c r="AN63">
        <f t="shared" si="35"/>
        <v>2.2987775790824134</v>
      </c>
    </row>
    <row r="64" spans="1:40" x14ac:dyDescent="0.35">
      <c r="A64">
        <v>2021</v>
      </c>
      <c r="B64">
        <f>INDEX(p, MATCH($B$1, 'p2'!$B$5:$B$271, 0), MATCH(A64, 'p2'!$A$5:$BQ$5, 0))</f>
        <v>20076.396517908008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4.4879727276377089E-2</v>
      </c>
      <c r="G64">
        <f t="shared" si="11"/>
        <v>65577976.882500261</v>
      </c>
      <c r="H64">
        <f t="shared" si="0"/>
        <v>7231956.1024870798</v>
      </c>
      <c r="I64" s="4">
        <f t="shared" si="24"/>
        <v>0.12394943144030886</v>
      </c>
      <c r="J64">
        <f>INDEX(PQ, MATCH($B$1, PQ!$B$5:$B$271, 0), MATCH(A64, PQ!$A$5:$BQ$5, 0))</f>
        <v>1316569466735.28</v>
      </c>
      <c r="K64">
        <f t="shared" si="1"/>
        <v>195504699333.77002</v>
      </c>
      <c r="L64" s="4">
        <f t="shared" si="25"/>
        <v>0.17439197539578896</v>
      </c>
      <c r="M64" s="20">
        <f t="shared" si="12"/>
        <v>5.0442543955480104E-2</v>
      </c>
      <c r="N64" t="str">
        <f t="shared" si="13"/>
        <v>inflation</v>
      </c>
      <c r="O64">
        <f t="shared" si="26"/>
        <v>1</v>
      </c>
      <c r="P64" s="22">
        <f t="shared" si="27"/>
        <v>5.5628166791030151E-3</v>
      </c>
      <c r="Q64">
        <f t="shared" si="14"/>
        <v>195504699333.77002</v>
      </c>
      <c r="R64" s="4">
        <f t="shared" si="15"/>
        <v>0.17439197539578896</v>
      </c>
      <c r="S64">
        <f>INDEX(m, MATCH($B$1, 'M stock'!$B$5:$B$271, 0), MATCH(A64, 'M stock'!$A$5:$BQ$5, 0))</f>
        <v>566005533235.12524</v>
      </c>
      <c r="T64" s="4">
        <f t="shared" si="16"/>
        <v>0.16061164998818889</v>
      </c>
      <c r="U64" s="15">
        <f t="shared" si="17"/>
        <v>1316569466735.28</v>
      </c>
      <c r="V64" s="4">
        <f t="shared" si="28"/>
        <v>0.17439197539578896</v>
      </c>
      <c r="W64">
        <f t="shared" si="3"/>
        <v>28192585.892107289</v>
      </c>
      <c r="X64" s="4">
        <f t="shared" si="29"/>
        <v>0.11076099927164139</v>
      </c>
      <c r="Y64">
        <f t="shared" si="4"/>
        <v>2.3260717244408311</v>
      </c>
      <c r="Z64" s="10">
        <f t="shared" si="30"/>
        <v>1.1873330245944232E-2</v>
      </c>
      <c r="AA64">
        <f t="shared" si="18"/>
        <v>65577976.882500246</v>
      </c>
      <c r="AB64">
        <f t="shared" si="31"/>
        <v>7231956.1024870649</v>
      </c>
      <c r="AC64" s="4">
        <f t="shared" si="36"/>
        <v>0.12394943144030861</v>
      </c>
      <c r="AD64">
        <f t="shared" si="5"/>
        <v>1316503888758.3975</v>
      </c>
      <c r="AE64">
        <f t="shared" si="19"/>
        <v>1316569466735.28</v>
      </c>
      <c r="AF64" s="4">
        <f t="shared" si="32"/>
        <v>0.17439197539578896</v>
      </c>
      <c r="AG64" s="4">
        <f t="shared" si="6"/>
        <v>5.0442543955480104E-2</v>
      </c>
      <c r="AH64" s="10">
        <f t="shared" si="37"/>
        <v>9.3414313361128473E-2</v>
      </c>
      <c r="AI64" s="10">
        <f t="shared" si="38"/>
        <v>6.3630976124147573E-2</v>
      </c>
      <c r="AJ64" s="10">
        <f t="shared" si="39"/>
        <v>0.16251864514984474</v>
      </c>
      <c r="AK64" t="str">
        <f t="shared" si="33"/>
        <v>inflation</v>
      </c>
      <c r="AL64">
        <f t="shared" si="20"/>
        <v>1</v>
      </c>
      <c r="AM64">
        <f t="shared" si="34"/>
        <v>565977340649.23315</v>
      </c>
      <c r="AN64">
        <f t="shared" si="35"/>
        <v>2.3260717244408311</v>
      </c>
    </row>
    <row r="65" spans="1:40" x14ac:dyDescent="0.35">
      <c r="A65">
        <v>2022</v>
      </c>
      <c r="B65">
        <f>INDEX(p, MATCH($B$1, 'p2'!$B$5:$B$271, 0), MATCH(A65, 'p2'!$A$5:$BQ$5, 0))</f>
        <v>21407.70655713489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6.6312200899168491E-2</v>
      </c>
      <c r="G65">
        <f t="shared" si="11"/>
        <v>68501728.356087148</v>
      </c>
      <c r="H65">
        <f t="shared" si="0"/>
        <v>2923751.4735868871</v>
      </c>
      <c r="I65" s="4">
        <f t="shared" si="24"/>
        <v>4.4584349999475227E-2</v>
      </c>
      <c r="J65">
        <f>INDEX(PQ, MATCH($B$1, PQ!$B$5:$B$271, 0), MATCH(A65, PQ!$A$5:$BQ$5, 0))</f>
        <v>1466464899303.6799</v>
      </c>
      <c r="K65">
        <f t="shared" si="1"/>
        <v>149895432568.3999</v>
      </c>
      <c r="L65" s="4">
        <f t="shared" si="25"/>
        <v>0.11385303727276783</v>
      </c>
      <c r="M65" s="20">
        <f t="shared" si="12"/>
        <v>6.9268687273292606E-2</v>
      </c>
      <c r="N65" t="str">
        <f t="shared" si="13"/>
        <v>inflation</v>
      </c>
      <c r="O65">
        <f t="shared" si="26"/>
        <v>1</v>
      </c>
      <c r="P65" s="22">
        <f t="shared" si="27"/>
        <v>2.9564863741241149E-3</v>
      </c>
      <c r="Q65">
        <f t="shared" si="14"/>
        <v>149895432568.3999</v>
      </c>
      <c r="R65" s="4">
        <f t="shared" si="15"/>
        <v>0.11385303727276783</v>
      </c>
      <c r="S65">
        <f>INDEX(m, MATCH($B$1, 'M stock'!$B$5:$B$271, 0), MATCH(A65, 'M stock'!$A$5:$BQ$5, 0))</f>
        <v>611839338015.18701</v>
      </c>
      <c r="T65" s="4">
        <f t="shared" si="16"/>
        <v>8.0977662034660489E-2</v>
      </c>
      <c r="U65" s="15">
        <f t="shared" si="17"/>
        <v>1466464899303.6799</v>
      </c>
      <c r="V65" s="4">
        <f t="shared" si="28"/>
        <v>0.11385303727276783</v>
      </c>
      <c r="W65">
        <f t="shared" si="3"/>
        <v>28580330.937471185</v>
      </c>
      <c r="X65" s="4">
        <f t="shared" si="29"/>
        <v>1.3753440243040902E-2</v>
      </c>
      <c r="Y65">
        <f t="shared" si="4"/>
        <v>2.3968136865159844</v>
      </c>
      <c r="Z65" s="10">
        <f t="shared" si="30"/>
        <v>3.0412631447191966E-2</v>
      </c>
      <c r="AA65">
        <f t="shared" si="18"/>
        <v>68501728.356087148</v>
      </c>
      <c r="AB65">
        <f t="shared" si="31"/>
        <v>2923751.473586902</v>
      </c>
      <c r="AC65" s="4">
        <f t="shared" si="36"/>
        <v>4.458434999947547E-2</v>
      </c>
      <c r="AD65">
        <f t="shared" si="5"/>
        <v>1466396397575.3237</v>
      </c>
      <c r="AE65">
        <f t="shared" si="19"/>
        <v>1466464899303.6799</v>
      </c>
      <c r="AF65" s="4">
        <f t="shared" si="32"/>
        <v>0.11385303727276783</v>
      </c>
      <c r="AG65" s="4">
        <f t="shared" si="6"/>
        <v>6.9268687273292606E-2</v>
      </c>
      <c r="AH65" s="10">
        <f t="shared" si="37"/>
        <v>-0.14439826131316477</v>
      </c>
      <c r="AI65" s="10">
        <f t="shared" si="38"/>
        <v>0.10009959702972693</v>
      </c>
      <c r="AJ65" s="10">
        <f t="shared" si="39"/>
        <v>8.3440405825575853E-2</v>
      </c>
      <c r="AK65" t="str">
        <f t="shared" si="33"/>
        <v>inflation</v>
      </c>
      <c r="AL65">
        <f t="shared" si="20"/>
        <v>1</v>
      </c>
      <c r="AM65">
        <f t="shared" si="34"/>
        <v>611810757684.24951</v>
      </c>
      <c r="AN65">
        <f t="shared" si="35"/>
        <v>2.3968136865159844</v>
      </c>
    </row>
    <row r="66" spans="1:40" x14ac:dyDescent="0.35">
      <c r="A66">
        <v>2023</v>
      </c>
      <c r="B66">
        <f>INDEX(p, MATCH($B$1, 'p2'!$B$5:$B$271, 0), MATCH(A66, 'p2'!$A$5:$BQ$5, 0))</f>
        <v>22367.438827480441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4.4831157778817965E-2</v>
      </c>
      <c r="G66">
        <f t="shared" si="11"/>
        <v>80196882.315351382</v>
      </c>
      <c r="H66">
        <f t="shared" si="0"/>
        <v>11695153.959264234</v>
      </c>
      <c r="I66" s="4">
        <f t="shared" si="24"/>
        <v>0.17072786687177052</v>
      </c>
      <c r="J66">
        <f>INDEX(PQ, MATCH($B$1, PQ!$B$5:$B$271, 0), MATCH(A66, PQ!$A$5:$BQ$5, 0))</f>
        <v>1793798859343.27</v>
      </c>
      <c r="K66">
        <f t="shared" si="1"/>
        <v>327333960039.59009</v>
      </c>
      <c r="L66" s="4">
        <f t="shared" si="25"/>
        <v>0.22321295258755783</v>
      </c>
      <c r="M66" s="20">
        <f t="shared" si="12"/>
        <v>5.2485085715787305E-2</v>
      </c>
      <c r="N66" t="str">
        <f t="shared" si="13"/>
        <v>inflation</v>
      </c>
      <c r="O66">
        <f t="shared" si="26"/>
        <v>1</v>
      </c>
      <c r="P66" s="22">
        <f t="shared" si="27"/>
        <v>7.6539279369693403E-3</v>
      </c>
      <c r="Q66">
        <f t="shared" si="14"/>
        <v>327333960039.59009</v>
      </c>
      <c r="R66" s="4">
        <f t="shared" si="15"/>
        <v>0.22321295258755783</v>
      </c>
      <c r="S66">
        <f>INDEX(m, MATCH($B$1, 'M stock'!$B$5:$B$271, 0), MATCH(A66, 'M stock'!$A$5:$BQ$5, 0))</f>
        <v>769847641583.56641</v>
      </c>
      <c r="T66" s="4">
        <f t="shared" si="16"/>
        <v>0.2582512985859326</v>
      </c>
      <c r="U66" s="15">
        <f t="shared" si="17"/>
        <v>1793798859343.27</v>
      </c>
      <c r="V66" s="4">
        <f t="shared" si="28"/>
        <v>0.22321295258755783</v>
      </c>
      <c r="W66">
        <f t="shared" si="3"/>
        <v>34418229.441528112</v>
      </c>
      <c r="X66" s="4">
        <f t="shared" si="29"/>
        <v>0.20426280286359308</v>
      </c>
      <c r="Y66">
        <f t="shared" si="4"/>
        <v>2.3300699546905794</v>
      </c>
      <c r="Z66" s="10">
        <f t="shared" si="30"/>
        <v>-2.7846858602690903E-2</v>
      </c>
      <c r="AA66">
        <f t="shared" si="18"/>
        <v>80196882.315351367</v>
      </c>
      <c r="AB66">
        <f t="shared" si="31"/>
        <v>11695153.959264219</v>
      </c>
      <c r="AC66" s="4">
        <f t="shared" si="36"/>
        <v>0.1707278668717703</v>
      </c>
      <c r="AD66">
        <f t="shared" si="5"/>
        <v>1793718662460.9546</v>
      </c>
      <c r="AE66">
        <f t="shared" si="19"/>
        <v>1793798859343.27</v>
      </c>
      <c r="AF66" s="4">
        <f t="shared" si="32"/>
        <v>0.22321295258755783</v>
      </c>
      <c r="AG66" s="4">
        <f t="shared" si="6"/>
        <v>5.2485085715787305E-2</v>
      </c>
      <c r="AH66" s="10">
        <f t="shared" si="37"/>
        <v>0.11899843329746042</v>
      </c>
      <c r="AI66" s="10">
        <f t="shared" si="38"/>
        <v>1.8950149723964749E-2</v>
      </c>
      <c r="AJ66" s="10">
        <f t="shared" si="39"/>
        <v>0.25105981119024873</v>
      </c>
      <c r="AK66" t="str">
        <f t="shared" si="33"/>
        <v>inflation</v>
      </c>
      <c r="AL66">
        <f t="shared" si="20"/>
        <v>1</v>
      </c>
      <c r="AM66">
        <f t="shared" si="34"/>
        <v>769813223354.12488</v>
      </c>
      <c r="AN66">
        <f t="shared" si="35"/>
        <v>2.3300699546905794</v>
      </c>
    </row>
    <row r="67" spans="1:40" x14ac:dyDescent="0.35">
      <c r="A67">
        <v>2024</v>
      </c>
      <c r="B67">
        <f>INDEX(p, MATCH($B$1, 'p2'!$B$5:$B$271, 0), MATCH(A67, 'p2'!$A$5:$BQ$5, 0))</f>
        <v>23471.363347679173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4.9354086925788763E-2</v>
      </c>
      <c r="G67">
        <f t="shared" si="11"/>
        <v>78935460.962104946</v>
      </c>
      <c r="H67">
        <f t="shared" ref="H67" si="40">G67-G66</f>
        <v>-1261421.3532464355</v>
      </c>
      <c r="I67" s="4">
        <f t="shared" si="24"/>
        <v>-1.5729057250458384E-2</v>
      </c>
      <c r="J67">
        <f>INDEX(PQ, MATCH($B$1, PQ!$B$5:$B$271, 0), MATCH(A67, PQ!$A$5:$BQ$5, 0))</f>
        <v>1852722885258.1101</v>
      </c>
      <c r="K67">
        <f t="shared" ref="K67" si="41">J67-J66</f>
        <v>58924025914.840088</v>
      </c>
      <c r="L67" s="4">
        <f t="shared" si="25"/>
        <v>3.2848736416530466E-2</v>
      </c>
      <c r="M67" s="20">
        <f t="shared" si="12"/>
        <v>4.8577793666988847E-2</v>
      </c>
      <c r="N67" t="str">
        <f t="shared" si="13"/>
        <v>inflation</v>
      </c>
      <c r="O67">
        <f t="shared" si="26"/>
        <v>1</v>
      </c>
      <c r="P67" s="22">
        <f t="shared" si="27"/>
        <v>-7.7629325879991634E-4</v>
      </c>
      <c r="Q67">
        <f t="shared" si="14"/>
        <v>58924025914.840088</v>
      </c>
      <c r="R67" s="4">
        <f t="shared" si="15"/>
        <v>3.2848736416530466E-2</v>
      </c>
      <c r="S67">
        <f>INDEX(m, MATCH($B$1, 'M stock'!$B$5:$B$271, 0), MATCH(A67, 'M stock'!$A$5:$BQ$5, 0))</f>
        <v>850076943477.81299</v>
      </c>
      <c r="T67" s="4">
        <f t="shared" si="16"/>
        <v>0.10421451929009741</v>
      </c>
      <c r="U67" s="15">
        <f t="shared" si="17"/>
        <v>1852722885258.1101</v>
      </c>
      <c r="V67" s="4">
        <f t="shared" si="28"/>
        <v>3.2848736416530466E-2</v>
      </c>
      <c r="W67">
        <f t="shared" ref="W67" si="42">S67/B67</f>
        <v>36217621.059573762</v>
      </c>
      <c r="X67" s="4">
        <f t="shared" si="29"/>
        <v>5.2280191260348587E-2</v>
      </c>
      <c r="Y67">
        <f t="shared" ref="Y67" si="43">J67/S67</f>
        <v>2.1794766926371367</v>
      </c>
      <c r="Z67" s="10">
        <f t="shared" si="30"/>
        <v>-6.4630360882637392E-2</v>
      </c>
      <c r="AA67">
        <f t="shared" si="18"/>
        <v>78935460.962104931</v>
      </c>
      <c r="AB67">
        <f t="shared" si="31"/>
        <v>-1261421.3532464355</v>
      </c>
      <c r="AC67" s="4">
        <f t="shared" si="36"/>
        <v>-1.5729057250458388E-2</v>
      </c>
      <c r="AD67">
        <f t="shared" ref="AD67" si="44">J67-AA67</f>
        <v>1852643949797.1479</v>
      </c>
      <c r="AE67">
        <f t="shared" si="19"/>
        <v>1852722885258.1101</v>
      </c>
      <c r="AF67" s="4">
        <f t="shared" si="32"/>
        <v>3.2848736416530466E-2</v>
      </c>
      <c r="AG67" s="4">
        <f t="shared" ref="AG67" si="45">AF67-I67</f>
        <v>4.8577793666988847E-2</v>
      </c>
      <c r="AH67" s="10">
        <f t="shared" si="37"/>
        <v>3.2848736416530466E-2</v>
      </c>
      <c r="AI67" s="10">
        <f t="shared" si="38"/>
        <v>-1.943145484381812E-2</v>
      </c>
      <c r="AJ67" s="10">
        <f t="shared" si="39"/>
        <v>9.7479097299167858E-2</v>
      </c>
      <c r="AK67" t="str">
        <f t="shared" si="33"/>
        <v>inflation</v>
      </c>
      <c r="AL67">
        <f t="shared" si="20"/>
        <v>1</v>
      </c>
      <c r="AM67">
        <f t="shared" si="34"/>
        <v>850040725856.75342</v>
      </c>
      <c r="AN67">
        <f t="shared" si="35"/>
        <v>2.1794766926371367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A0A4E5-30BA-45D0-8452-4D0DD0A526E7}">
          <x14:formula1>
            <xm:f>PQ!$A$6:$A$271</xm:f>
          </x14:formula1>
          <xm:sqref>C1:F1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C866-B0B0-405B-AA6B-FC2E32182CEC}">
  <dimension ref="A1:AO108"/>
  <sheetViews>
    <sheetView zoomScale="109" workbookViewId="0">
      <pane xSplit="6" ySplit="2" topLeftCell="G49" activePane="bottomRight" state="frozen"/>
      <selection pane="topRight" activeCell="E1" sqref="E1"/>
      <selection pane="bottomLeft" activeCell="A3" sqref="A3"/>
      <selection pane="bottomRight" activeCell="I25" sqref="I25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CAN</v>
      </c>
      <c r="C1" t="s">
        <v>191</v>
      </c>
      <c r="H1">
        <f>IFERROR(B3+B4,"wrong")</f>
        <v>2.0244442707980443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40563768946.950302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40563768946.950302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14996138186.100677</v>
      </c>
      <c r="U3" s="15">
        <f>S3*Y3</f>
        <v>40563768946.950302</v>
      </c>
      <c r="W3">
        <f t="shared" ref="W3:W66" si="3">S3/B3</f>
        <v>14996138186.100677</v>
      </c>
      <c r="Y3">
        <f t="shared" ref="Y3:Y66" si="4">J3/S3</f>
        <v>2.7049476634289249</v>
      </c>
      <c r="AA3">
        <f>W3*Y3</f>
        <v>40563768946.950302</v>
      </c>
      <c r="AD3">
        <f t="shared" ref="AD3:AD66" si="5">J3-AA3</f>
        <v>0</v>
      </c>
      <c r="AE3">
        <f>AA3+AD3</f>
        <v>40563768946.950302</v>
      </c>
      <c r="AG3" s="4" t="e">
        <f t="shared" ref="AG3:AG66" si="6">AF3-I3</f>
        <v>#VALUE!</v>
      </c>
      <c r="AH3" s="10">
        <f t="shared" ref="AH3:AH6" si="7">AF3-T4</f>
        <v>-3.836911584612307E-2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1.0244442707980441</v>
      </c>
      <c r="C4" t="str">
        <f t="shared" ref="C4:C67" si="10">IF(B4&gt;B3,"inflation",IF(B4&lt;B3,"deflation","stable"))</f>
        <v>inflation</v>
      </c>
      <c r="D4" t="str">
        <f>IF(I4&gt;0,"expansive","contractive")</f>
        <v>contractive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stagflation</v>
      </c>
      <c r="F4" s="4">
        <f>(B4-B3)/B3</f>
        <v>2.4444270798044121E-2</v>
      </c>
      <c r="G4">
        <f t="shared" ref="G4:G67" si="11">J4/B4</f>
        <v>40058980276.14003</v>
      </c>
      <c r="H4">
        <f t="shared" si="0"/>
        <v>-504788670.81027222</v>
      </c>
      <c r="I4" s="4">
        <f>H4/G3</f>
        <v>-1.2444323688719354E-2</v>
      </c>
      <c r="J4">
        <f>INDEX(PQ, MATCH($B$1, PQ!$B$5:$B$271, 0), MATCH(A4, PQ!$A$5:$BQ$5, 0))</f>
        <v>41038192837.903503</v>
      </c>
      <c r="K4">
        <f>J4-J3</f>
        <v>474423890.95320129</v>
      </c>
      <c r="L4" s="4">
        <f>K4/J3</f>
        <v>1.1695754691179155E-2</v>
      </c>
      <c r="M4" s="20">
        <f t="shared" ref="M4:M67" si="12">L4-I4</f>
        <v>2.4140078379898511E-2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-3.0419241814561016E-4</v>
      </c>
      <c r="Q4">
        <f t="shared" ref="Q4:Q67" si="14">J4-J3</f>
        <v>474423890.95320129</v>
      </c>
      <c r="R4" s="4">
        <f t="shared" ref="R4:R67" si="15">Q4/J3</f>
        <v>1.1695754691179155E-2</v>
      </c>
      <c r="S4">
        <f>INDEX(m, MATCH($B$1, 'M stock'!$B$5:$B$271, 0), MATCH(A4, 'M stock'!$A$5:$BQ$5, 0))</f>
        <v>15571526749.407644</v>
      </c>
      <c r="T4" s="4">
        <f t="shared" ref="T4:T67" si="16">(S4-S3)/S3</f>
        <v>3.836911584612307E-2</v>
      </c>
      <c r="U4" s="15">
        <f t="shared" ref="U4:U67" si="17">S4*Y4</f>
        <v>41038192837.903503</v>
      </c>
      <c r="V4" s="4">
        <f>(U4-U3)/U3</f>
        <v>1.1695754691179155E-2</v>
      </c>
      <c r="W4">
        <f t="shared" si="3"/>
        <v>15199974457.641697</v>
      </c>
      <c r="X4" s="4">
        <f>(W4-W3)/W3</f>
        <v>1.3592584238117194E-2</v>
      </c>
      <c r="Y4">
        <f t="shared" si="4"/>
        <v>2.6354636573748067</v>
      </c>
      <c r="Z4" s="10">
        <f>(Y4-Y3)/Y3</f>
        <v>-2.568774508784279E-2</v>
      </c>
      <c r="AA4">
        <f t="shared" ref="AA4:AA67" si="18">W4*Y4</f>
        <v>40058980276.14003</v>
      </c>
      <c r="AB4">
        <f>AA4-AA3</f>
        <v>-504788670.81027222</v>
      </c>
      <c r="AC4" s="4">
        <f>AB4/AA3</f>
        <v>-1.2444323688719354E-2</v>
      </c>
      <c r="AD4">
        <f t="shared" si="5"/>
        <v>979212561.76347351</v>
      </c>
      <c r="AE4">
        <f t="shared" ref="AE4:AE67" si="19">AA4+AD4</f>
        <v>41038192837.903503</v>
      </c>
      <c r="AF4" s="4">
        <f>(AE4-AE3)/AE3</f>
        <v>1.1695754691179155E-2</v>
      </c>
      <c r="AG4" s="4">
        <f t="shared" si="6"/>
        <v>2.4140078379898511E-2</v>
      </c>
      <c r="AH4" s="10">
        <f t="shared" si="7"/>
        <v>3.6772357311482567E-2</v>
      </c>
      <c r="AI4" s="10">
        <f t="shared" si="8"/>
        <v>-1.8968295469380392E-3</v>
      </c>
      <c r="AJ4" s="10">
        <f t="shared" si="9"/>
        <v>3.7383499779021945E-2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371552291.76594681</v>
      </c>
      <c r="AN4">
        <f>Y4</f>
        <v>2.6354636573748067</v>
      </c>
    </row>
    <row r="5" spans="1:40" x14ac:dyDescent="0.35">
      <c r="A5">
        <v>1962</v>
      </c>
      <c r="B5">
        <f>INDEX(p, MATCH($B$1, 'p2'!$B$5:$B$271, 0), MATCH(A5, 'p2'!$A$5:$BQ$5, 0))</f>
        <v>1.0378632020994767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1.309874210236853E-2</v>
      </c>
      <c r="G5">
        <f t="shared" si="11"/>
        <v>40791706912.99736</v>
      </c>
      <c r="H5">
        <f t="shared" si="0"/>
        <v>732726636.85733032</v>
      </c>
      <c r="I5" s="4">
        <f t="shared" ref="I5:I67" si="24">H5/G4</f>
        <v>1.8291195427502124E-2</v>
      </c>
      <c r="J5">
        <f>INDEX(PQ, MATCH($B$1, PQ!$B$5:$B$271, 0), MATCH(A5, PQ!$A$5:$BQ$5, 0))</f>
        <v>42336211555.826797</v>
      </c>
      <c r="K5">
        <f t="shared" si="1"/>
        <v>1298018717.9232941</v>
      </c>
      <c r="L5" s="4">
        <f t="shared" ref="L5:L67" si="25">K5/J4</f>
        <v>3.1629529181519518E-2</v>
      </c>
      <c r="M5" s="20">
        <f t="shared" si="12"/>
        <v>1.3338333754017394E-2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2.3959165164886415E-4</v>
      </c>
      <c r="Q5">
        <f t="shared" si="14"/>
        <v>1298018717.9232941</v>
      </c>
      <c r="R5" s="4">
        <f t="shared" si="15"/>
        <v>3.1629529181519518E-2</v>
      </c>
      <c r="S5">
        <f>INDEX(m, MATCH($B$1, 'M stock'!$B$5:$B$271, 0), MATCH(A5, 'M stock'!$A$5:$BQ$5, 0))</f>
        <v>15181045760.921324</v>
      </c>
      <c r="T5" s="4">
        <f t="shared" si="16"/>
        <v>-2.5076602620303416E-2</v>
      </c>
      <c r="U5" s="15">
        <f t="shared" si="17"/>
        <v>42336211555.826797</v>
      </c>
      <c r="V5" s="4">
        <f t="shared" ref="V5:V67" si="28">(U5-U4)/U4</f>
        <v>3.1629529181519518E-2</v>
      </c>
      <c r="W5">
        <f t="shared" si="3"/>
        <v>14627212652.122005</v>
      </c>
      <c r="X5" s="4">
        <f t="shared" ref="X5:X67" si="29">(W5-W4)/W4</f>
        <v>-3.7681761052679855E-2</v>
      </c>
      <c r="Y5">
        <f t="shared" si="4"/>
        <v>2.7887546235324341</v>
      </c>
      <c r="Z5" s="10">
        <f t="shared" ref="Z5:Z67" si="30">(Y5-Y4)/Y4</f>
        <v>5.816470499552287E-2</v>
      </c>
      <c r="AA5">
        <f t="shared" si="18"/>
        <v>40791706912.99736</v>
      </c>
      <c r="AB5">
        <f t="shared" ref="AB5:AB67" si="31">AA5-AA4</f>
        <v>732726636.85733032</v>
      </c>
      <c r="AC5" s="4">
        <f>AB5/AA4</f>
        <v>1.8291195427502124E-2</v>
      </c>
      <c r="AD5">
        <f t="shared" si="5"/>
        <v>1544504642.8294373</v>
      </c>
      <c r="AE5">
        <f t="shared" si="19"/>
        <v>42336211555.826797</v>
      </c>
      <c r="AF5" s="4">
        <f t="shared" ref="AF5:AF67" si="32">(AE5-AE4)/AE4</f>
        <v>3.1629529181519518E-2</v>
      </c>
      <c r="AG5" s="4">
        <f t="shared" si="6"/>
        <v>1.3338333754017394E-2</v>
      </c>
      <c r="AH5" s="10">
        <f t="shared" si="7"/>
        <v>-7.4467898200099442E-2</v>
      </c>
      <c r="AI5" s="10">
        <f t="shared" si="8"/>
        <v>6.931129023419938E-2</v>
      </c>
      <c r="AJ5" s="10">
        <f t="shared" si="9"/>
        <v>-2.6535175814003352E-2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553833108.79931712</v>
      </c>
      <c r="AN5">
        <f t="shared" ref="AN5:AN67" si="35">Y5</f>
        <v>2.7887546235324341</v>
      </c>
    </row>
    <row r="6" spans="1:40" x14ac:dyDescent="0.35">
      <c r="A6">
        <v>1963</v>
      </c>
      <c r="B6">
        <f>INDEX(p, MATCH($B$1, 'p2'!$B$5:$B$271, 0), MATCH(A6, 'p2'!$A$5:$BQ$5, 0))</f>
        <v>1.0605117307045679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2.1822267673886033E-2</v>
      </c>
      <c r="G6">
        <f t="shared" si="11"/>
        <v>42564675637.295586</v>
      </c>
      <c r="H6">
        <f t="shared" si="0"/>
        <v>1772968724.2982254</v>
      </c>
      <c r="I6" s="4">
        <f t="shared" si="24"/>
        <v>4.3463950358333961E-2</v>
      </c>
      <c r="J6">
        <f>INDEX(PQ, MATCH($B$1, PQ!$B$5:$B$271, 0), MATCH(A6, PQ!$A$5:$BQ$5, 0))</f>
        <v>45140337826.9869</v>
      </c>
      <c r="K6">
        <f t="shared" si="1"/>
        <v>2804126271.1601028</v>
      </c>
      <c r="L6" s="4">
        <f t="shared" si="25"/>
        <v>6.623469999110411E-2</v>
      </c>
      <c r="M6" s="20">
        <f t="shared" si="12"/>
        <v>2.2770749632770149E-2</v>
      </c>
      <c r="N6" t="str">
        <f t="shared" si="13"/>
        <v>inflation</v>
      </c>
      <c r="O6">
        <f t="shared" si="26"/>
        <v>1</v>
      </c>
      <c r="P6" s="22">
        <f t="shared" si="27"/>
        <v>9.4848195888411549E-4</v>
      </c>
      <c r="Q6">
        <f t="shared" si="14"/>
        <v>2804126271.1601028</v>
      </c>
      <c r="R6" s="4">
        <f t="shared" si="15"/>
        <v>6.623469999110411E-2</v>
      </c>
      <c r="S6">
        <f>INDEX(m, MATCH($B$1, 'M stock'!$B$5:$B$271, 0), MATCH(A6, 'M stock'!$A$5:$BQ$5, 0))</f>
        <v>16791715661.117708</v>
      </c>
      <c r="T6" s="4">
        <f t="shared" si="16"/>
        <v>0.10609742738161895</v>
      </c>
      <c r="U6" s="15">
        <f t="shared" si="17"/>
        <v>45140337826.9869</v>
      </c>
      <c r="V6" s="4">
        <f t="shared" si="28"/>
        <v>6.623469999110411E-2</v>
      </c>
      <c r="W6">
        <f t="shared" si="3"/>
        <v>15833597286.05912</v>
      </c>
      <c r="X6" s="4">
        <f t="shared" si="29"/>
        <v>8.2475360318365346E-2</v>
      </c>
      <c r="Y6">
        <f t="shared" si="4"/>
        <v>2.6882504883948362</v>
      </c>
      <c r="Z6" s="10">
        <f t="shared" si="30"/>
        <v>-3.6039074319952992E-2</v>
      </c>
      <c r="AA6">
        <f t="shared" si="18"/>
        <v>42564675637.295586</v>
      </c>
      <c r="AB6">
        <f t="shared" si="31"/>
        <v>1772968724.2982254</v>
      </c>
      <c r="AC6" s="4">
        <f t="shared" ref="AC6:AC67" si="36">AB6/AA5</f>
        <v>4.3463950358333961E-2</v>
      </c>
      <c r="AD6">
        <f t="shared" si="5"/>
        <v>2575662189.6913147</v>
      </c>
      <c r="AE6">
        <f t="shared" si="19"/>
        <v>45140337826.9869</v>
      </c>
      <c r="AF6" s="4">
        <f t="shared" si="32"/>
        <v>6.623469999110411E-2</v>
      </c>
      <c r="AG6" s="4">
        <f t="shared" si="6"/>
        <v>2.2770749632770149E-2</v>
      </c>
      <c r="AH6" s="10">
        <f t="shared" si="7"/>
        <v>-3.3055956881730769E-2</v>
      </c>
      <c r="AI6" s="10">
        <f t="shared" si="8"/>
        <v>-1.6240660327261236E-2</v>
      </c>
      <c r="AJ6" s="10">
        <f t="shared" si="9"/>
        <v>0.10227377431105711</v>
      </c>
      <c r="AK6" t="str">
        <f t="shared" si="33"/>
        <v>inflation</v>
      </c>
      <c r="AL6">
        <f t="shared" si="20"/>
        <v>1</v>
      </c>
      <c r="AM6">
        <f t="shared" si="34"/>
        <v>958118375.05858755</v>
      </c>
      <c r="AN6">
        <f t="shared" si="35"/>
        <v>2.6882504883948362</v>
      </c>
    </row>
    <row r="7" spans="1:40" x14ac:dyDescent="0.35">
      <c r="A7">
        <v>1964</v>
      </c>
      <c r="B7">
        <f>INDEX(p, MATCH($B$1, 'p2'!$B$5:$B$271, 0), MATCH(A7, 'p2'!$A$5:$BQ$5, 0))</f>
        <v>1.090543505242402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2.8318191744924802E-2</v>
      </c>
      <c r="G7">
        <f t="shared" si="11"/>
        <v>45393570818.949593</v>
      </c>
      <c r="H7">
        <f t="shared" si="0"/>
        <v>2828895181.654007</v>
      </c>
      <c r="I7" s="4">
        <f t="shared" si="24"/>
        <v>6.6461100414807378E-2</v>
      </c>
      <c r="J7">
        <f>INDEX(PQ, MATCH($B$1, PQ!$B$5:$B$271, 0), MATCH(A7, PQ!$A$5:$BQ$5, 0))</f>
        <v>49503663836.366501</v>
      </c>
      <c r="K7">
        <f t="shared" si="1"/>
        <v>4363326009.3796005</v>
      </c>
      <c r="L7" s="4">
        <f t="shared" si="25"/>
        <v>9.6661350344857414E-2</v>
      </c>
      <c r="M7" s="20">
        <f t="shared" si="12"/>
        <v>3.0200249930050035E-2</v>
      </c>
      <c r="N7" t="str">
        <f t="shared" si="13"/>
        <v>inflation</v>
      </c>
      <c r="O7">
        <f t="shared" si="26"/>
        <v>1</v>
      </c>
      <c r="P7" s="22">
        <f t="shared" si="27"/>
        <v>1.8820581851252335E-3</v>
      </c>
      <c r="Q7">
        <f t="shared" si="14"/>
        <v>4363326009.3796005</v>
      </c>
      <c r="R7" s="4">
        <f t="shared" si="15"/>
        <v>9.6661350344857414E-2</v>
      </c>
      <c r="S7">
        <f>INDEX(m, MATCH($B$1, 'M stock'!$B$5:$B$271, 0), MATCH(A7, 'M stock'!$A$5:$BQ$5, 0))</f>
        <v>18458976139.131954</v>
      </c>
      <c r="T7" s="4">
        <f t="shared" si="16"/>
        <v>9.9290656872834879E-2</v>
      </c>
      <c r="U7" s="15">
        <f t="shared" si="17"/>
        <v>49503663836.366501</v>
      </c>
      <c r="V7" s="4">
        <f t="shared" si="28"/>
        <v>9.6661350344857414E-2</v>
      </c>
      <c r="W7">
        <f t="shared" si="3"/>
        <v>16926400506.166842</v>
      </c>
      <c r="X7" s="4">
        <f t="shared" si="29"/>
        <v>6.9018000165375751E-2</v>
      </c>
      <c r="Y7">
        <f t="shared" si="4"/>
        <v>2.6818206743017354</v>
      </c>
      <c r="Z7" s="10">
        <f t="shared" si="30"/>
        <v>-2.3918210452702239E-3</v>
      </c>
      <c r="AA7">
        <f t="shared" si="18"/>
        <v>45393570818.949593</v>
      </c>
      <c r="AB7">
        <f t="shared" si="31"/>
        <v>2828895181.654007</v>
      </c>
      <c r="AC7" s="4">
        <f t="shared" si="36"/>
        <v>6.6461100414807378E-2</v>
      </c>
      <c r="AD7">
        <f t="shared" si="5"/>
        <v>4110093017.4169083</v>
      </c>
      <c r="AE7">
        <f t="shared" si="19"/>
        <v>49503663836.366501</v>
      </c>
      <c r="AF7" s="4">
        <f t="shared" si="32"/>
        <v>9.6661350344857414E-2</v>
      </c>
      <c r="AG7" s="4">
        <f t="shared" si="6"/>
        <v>3.0200249930050035E-2</v>
      </c>
      <c r="AH7" s="10">
        <f>AF7-T8</f>
        <v>-6.6902068518526342E-3</v>
      </c>
      <c r="AI7" s="10">
        <f>AF7-X7</f>
        <v>2.7643350179481663E-2</v>
      </c>
      <c r="AJ7" s="10">
        <f>AF7-Z7</f>
        <v>9.9053171390127634E-2</v>
      </c>
      <c r="AK7" t="str">
        <f t="shared" si="33"/>
        <v>inflation</v>
      </c>
      <c r="AL7">
        <f>IFERROR(IF(AK7=C7,1,0),"")</f>
        <v>1</v>
      </c>
      <c r="AM7">
        <f t="shared" si="34"/>
        <v>1532575632.9651129</v>
      </c>
      <c r="AN7">
        <f t="shared" si="35"/>
        <v>2.6818206743017354</v>
      </c>
    </row>
    <row r="8" spans="1:40" x14ac:dyDescent="0.35">
      <c r="A8">
        <v>1965</v>
      </c>
      <c r="B8">
        <f>INDEX(p, MATCH($B$1, 'p2'!$B$5:$B$271, 0), MATCH(A8, 'p2'!$A$5:$BQ$5, 0))</f>
        <v>1.1317118744772807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3.7750322694121236E-2</v>
      </c>
      <c r="G8">
        <f t="shared" si="11"/>
        <v>48289155315.05249</v>
      </c>
      <c r="H8">
        <f t="shared" si="0"/>
        <v>2895584496.1028976</v>
      </c>
      <c r="I8" s="4">
        <f t="shared" si="24"/>
        <v>6.3788427388799585E-2</v>
      </c>
      <c r="J8">
        <f>INDEX(PQ, MATCH($B$1, PQ!$B$5:$B$271, 0), MATCH(A8, PQ!$A$5:$BQ$5, 0))</f>
        <v>54649410478.522598</v>
      </c>
      <c r="K8">
        <f t="shared" si="1"/>
        <v>5145746642.1560974</v>
      </c>
      <c r="L8" s="4">
        <f t="shared" si="25"/>
        <v>0.10394678380099852</v>
      </c>
      <c r="M8" s="20">
        <f t="shared" si="12"/>
        <v>4.0158356412198934E-2</v>
      </c>
      <c r="N8" t="str">
        <f t="shared" si="13"/>
        <v>inflation</v>
      </c>
      <c r="O8">
        <f t="shared" si="26"/>
        <v>1</v>
      </c>
      <c r="P8" s="22">
        <f t="shared" si="27"/>
        <v>2.4080337180776984E-3</v>
      </c>
      <c r="Q8">
        <f t="shared" si="14"/>
        <v>5145746642.1560974</v>
      </c>
      <c r="R8" s="4">
        <f t="shared" si="15"/>
        <v>0.10394678380099852</v>
      </c>
      <c r="S8">
        <f>INDEX(m, MATCH($B$1, 'M stock'!$B$5:$B$271, 0), MATCH(A8, 'M stock'!$A$5:$BQ$5, 0))</f>
        <v>20366740067.368156</v>
      </c>
      <c r="T8" s="4">
        <f t="shared" si="16"/>
        <v>0.10335155719671005</v>
      </c>
      <c r="U8" s="15">
        <f t="shared" si="17"/>
        <v>54649410478.522598</v>
      </c>
      <c r="V8" s="4">
        <f t="shared" si="28"/>
        <v>0.10394678380099852</v>
      </c>
      <c r="W8">
        <f t="shared" si="3"/>
        <v>17996400432.552872</v>
      </c>
      <c r="X8" s="4">
        <f t="shared" si="29"/>
        <v>6.3214853388125505E-2</v>
      </c>
      <c r="Y8">
        <f t="shared" si="4"/>
        <v>2.6832674398433829</v>
      </c>
      <c r="Z8" s="10">
        <f t="shared" si="30"/>
        <v>5.3947139550043158E-4</v>
      </c>
      <c r="AA8">
        <f t="shared" si="18"/>
        <v>48289155315.05249</v>
      </c>
      <c r="AB8">
        <f t="shared" si="31"/>
        <v>2895584496.1028976</v>
      </c>
      <c r="AC8" s="4">
        <f t="shared" si="36"/>
        <v>6.3788427388799585E-2</v>
      </c>
      <c r="AD8">
        <f t="shared" si="5"/>
        <v>6360255163.470108</v>
      </c>
      <c r="AE8">
        <f t="shared" si="19"/>
        <v>54649410478.522598</v>
      </c>
      <c r="AF8" s="4">
        <f t="shared" si="32"/>
        <v>0.10394678380099852</v>
      </c>
      <c r="AG8" s="4">
        <f t="shared" si="6"/>
        <v>4.0158356412198934E-2</v>
      </c>
      <c r="AH8" s="10">
        <f t="shared" ref="AH8:AH67" si="37">AF8-T9</f>
        <v>-0.18439190587197757</v>
      </c>
      <c r="AI8" s="10">
        <f t="shared" ref="AI8:AI67" si="38">AF8-X8</f>
        <v>4.0731930412873013E-2</v>
      </c>
      <c r="AJ8" s="10">
        <f t="shared" ref="AJ8:AJ67" si="39">AF8-Z8</f>
        <v>0.10340731240549808</v>
      </c>
      <c r="AK8" t="str">
        <f t="shared" si="33"/>
        <v>inflation</v>
      </c>
      <c r="AL8">
        <f t="shared" si="20"/>
        <v>1</v>
      </c>
      <c r="AM8">
        <f t="shared" si="34"/>
        <v>2370339634.8152847</v>
      </c>
      <c r="AN8">
        <f t="shared" si="35"/>
        <v>2.6832674398433829</v>
      </c>
    </row>
    <row r="9" spans="1:40" x14ac:dyDescent="0.35">
      <c r="A9">
        <v>1966</v>
      </c>
      <c r="B9">
        <f>INDEX(p, MATCH($B$1, 'p2'!$B$5:$B$271, 0), MATCH(A9, 'p2'!$A$5:$BQ$5, 0))</f>
        <v>1.1874023333423811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4.9209043503959785E-2</v>
      </c>
      <c r="G9">
        <f t="shared" si="11"/>
        <v>51585224051.454002</v>
      </c>
      <c r="H9">
        <f t="shared" si="0"/>
        <v>3296068736.4015121</v>
      </c>
      <c r="I9" s="4">
        <f t="shared" si="24"/>
        <v>6.8256914309165306E-2</v>
      </c>
      <c r="J9">
        <f>INDEX(PQ, MATCH($B$1, PQ!$B$5:$B$271, 0), MATCH(A9, PQ!$A$5:$BQ$5, 0))</f>
        <v>61252415404.685997</v>
      </c>
      <c r="K9">
        <f t="shared" si="1"/>
        <v>6603004926.1633987</v>
      </c>
      <c r="L9" s="4">
        <f t="shared" si="25"/>
        <v>0.12082481527881077</v>
      </c>
      <c r="M9" s="20">
        <f t="shared" si="12"/>
        <v>5.2567900969645462E-2</v>
      </c>
      <c r="N9" t="str">
        <f t="shared" si="13"/>
        <v>inflation</v>
      </c>
      <c r="O9">
        <f t="shared" si="26"/>
        <v>1</v>
      </c>
      <c r="P9" s="22">
        <f t="shared" si="27"/>
        <v>3.3588574656856773E-3</v>
      </c>
      <c r="Q9">
        <f t="shared" si="14"/>
        <v>6603004926.1633987</v>
      </c>
      <c r="R9" s="4">
        <f t="shared" si="15"/>
        <v>0.12082481527881077</v>
      </c>
      <c r="S9">
        <f>INDEX(m, MATCH($B$1, 'M stock'!$B$5:$B$271, 0), MATCH(A9, 'M stock'!$A$5:$BQ$5, 0))</f>
        <v>26239259211.303192</v>
      </c>
      <c r="T9" s="4">
        <f t="shared" si="16"/>
        <v>0.2883386896729761</v>
      </c>
      <c r="U9" s="15">
        <f t="shared" si="17"/>
        <v>61252415404.685997</v>
      </c>
      <c r="V9" s="4">
        <f t="shared" si="28"/>
        <v>0.12082481527881077</v>
      </c>
      <c r="W9">
        <f t="shared" si="3"/>
        <v>22098035749.553513</v>
      </c>
      <c r="X9" s="4">
        <f t="shared" si="29"/>
        <v>0.22791420608653379</v>
      </c>
      <c r="Y9">
        <f t="shared" si="4"/>
        <v>2.3343805140009457</v>
      </c>
      <c r="Z9" s="10">
        <f t="shared" si="30"/>
        <v>-0.13002316528791519</v>
      </c>
      <c r="AA9">
        <f t="shared" si="18"/>
        <v>51585224051.454002</v>
      </c>
      <c r="AB9">
        <f t="shared" si="31"/>
        <v>3296068736.4015121</v>
      </c>
      <c r="AC9" s="4">
        <f t="shared" si="36"/>
        <v>6.8256914309165306E-2</v>
      </c>
      <c r="AD9">
        <f t="shared" si="5"/>
        <v>9667191353.2319946</v>
      </c>
      <c r="AE9">
        <f t="shared" si="19"/>
        <v>61252415404.685997</v>
      </c>
      <c r="AF9" s="4">
        <f t="shared" si="32"/>
        <v>0.12082481527881077</v>
      </c>
      <c r="AG9" s="4">
        <f t="shared" si="6"/>
        <v>5.2567900969645462E-2</v>
      </c>
      <c r="AH9" s="10">
        <f t="shared" si="37"/>
        <v>-2.4222783679040974E-2</v>
      </c>
      <c r="AI9" s="10">
        <f t="shared" si="38"/>
        <v>-0.10708939080772302</v>
      </c>
      <c r="AJ9" s="10">
        <f t="shared" si="39"/>
        <v>0.25084798056672597</v>
      </c>
      <c r="AK9" t="str">
        <f t="shared" si="33"/>
        <v>inflation</v>
      </c>
      <c r="AL9">
        <f t="shared" si="20"/>
        <v>1</v>
      </c>
      <c r="AM9">
        <f t="shared" si="34"/>
        <v>4141223461.7496805</v>
      </c>
      <c r="AN9">
        <f t="shared" si="35"/>
        <v>2.3343805140009457</v>
      </c>
    </row>
    <row r="10" spans="1:40" x14ac:dyDescent="0.35">
      <c r="A10">
        <v>1967</v>
      </c>
      <c r="B10">
        <f>INDEX(p, MATCH($B$1, 'p2'!$B$5:$B$271, 0), MATCH(A10, 'p2'!$A$5:$BQ$5, 0))</f>
        <v>1.2402908818259428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4.4541388372286106E-2</v>
      </c>
      <c r="G10">
        <f t="shared" si="11"/>
        <v>53097967088.993065</v>
      </c>
      <c r="H10">
        <f t="shared" si="0"/>
        <v>1512743037.5390625</v>
      </c>
      <c r="I10" s="4">
        <f t="shared" si="24"/>
        <v>2.9325122946643939E-2</v>
      </c>
      <c r="J10">
        <f>INDEX(PQ, MATCH($B$1, PQ!$B$5:$B$271, 0), MATCH(A10, PQ!$A$5:$BQ$5, 0))</f>
        <v>65856924423.972099</v>
      </c>
      <c r="K10">
        <f t="shared" si="1"/>
        <v>4604509019.2861023</v>
      </c>
      <c r="L10" s="4">
        <f t="shared" si="25"/>
        <v>7.5172693009161615E-2</v>
      </c>
      <c r="M10" s="20">
        <f t="shared" si="12"/>
        <v>4.5847570062517676E-2</v>
      </c>
      <c r="N10" t="str">
        <f t="shared" si="13"/>
        <v>inflation</v>
      </c>
      <c r="O10">
        <f t="shared" si="26"/>
        <v>1</v>
      </c>
      <c r="P10" s="22">
        <f t="shared" si="27"/>
        <v>1.3061816902315698E-3</v>
      </c>
      <c r="Q10">
        <f t="shared" si="14"/>
        <v>4604509019.2861023</v>
      </c>
      <c r="R10" s="4">
        <f t="shared" si="15"/>
        <v>7.5172693009161615E-2</v>
      </c>
      <c r="S10">
        <f>INDEX(m, MATCH($B$1, 'M stock'!$B$5:$B$271, 0), MATCH(A10, 'M stock'!$A$5:$BQ$5, 0))</f>
        <v>30045200758.335415</v>
      </c>
      <c r="T10" s="4">
        <f t="shared" si="16"/>
        <v>0.14504759895785174</v>
      </c>
      <c r="U10" s="15">
        <f t="shared" si="17"/>
        <v>65856924423.972099</v>
      </c>
      <c r="V10" s="4">
        <f t="shared" si="28"/>
        <v>7.5172693009161615E-2</v>
      </c>
      <c r="W10">
        <f t="shared" si="3"/>
        <v>24224318019.740009</v>
      </c>
      <c r="X10" s="4">
        <f t="shared" si="29"/>
        <v>9.6220419510791036E-2</v>
      </c>
      <c r="Y10">
        <f t="shared" si="4"/>
        <v>2.1919282534899178</v>
      </c>
      <c r="Z10" s="10">
        <f t="shared" si="30"/>
        <v>-6.1023581912477434E-2</v>
      </c>
      <c r="AA10">
        <f t="shared" si="18"/>
        <v>53097967088.993065</v>
      </c>
      <c r="AB10">
        <f t="shared" si="31"/>
        <v>1512743037.5390625</v>
      </c>
      <c r="AC10" s="4">
        <f t="shared" si="36"/>
        <v>2.9325122946643939E-2</v>
      </c>
      <c r="AD10">
        <f t="shared" si="5"/>
        <v>12758957334.979034</v>
      </c>
      <c r="AE10">
        <f t="shared" si="19"/>
        <v>65856924423.972099</v>
      </c>
      <c r="AF10" s="4">
        <f t="shared" si="32"/>
        <v>7.5172693009161615E-2</v>
      </c>
      <c r="AG10" s="4">
        <f t="shared" si="6"/>
        <v>4.5847570062517676E-2</v>
      </c>
      <c r="AH10" s="10">
        <f t="shared" si="37"/>
        <v>-6.7138977327096436E-2</v>
      </c>
      <c r="AI10" s="10">
        <f t="shared" si="38"/>
        <v>-2.1047726501629421E-2</v>
      </c>
      <c r="AJ10" s="10">
        <f t="shared" si="39"/>
        <v>0.13619627492163905</v>
      </c>
      <c r="AK10" t="str">
        <f t="shared" si="33"/>
        <v>inflation</v>
      </c>
      <c r="AL10">
        <f t="shared" si="20"/>
        <v>1</v>
      </c>
      <c r="AM10">
        <f t="shared" si="34"/>
        <v>5820882738.5954046</v>
      </c>
      <c r="AN10">
        <f t="shared" si="35"/>
        <v>2.1919282534899178</v>
      </c>
    </row>
    <row r="11" spans="1:40" x14ac:dyDescent="0.35">
      <c r="A11">
        <v>1968</v>
      </c>
      <c r="B11">
        <f>INDEX(p, MATCH($B$1, 'p2'!$B$5:$B$271, 0), MATCH(A11, 'p2'!$A$5:$BQ$5, 0))</f>
        <v>1.2907103677463398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4.06513396649099E-2</v>
      </c>
      <c r="G11">
        <f t="shared" si="11"/>
        <v>55821069394.493141</v>
      </c>
      <c r="H11">
        <f t="shared" si="0"/>
        <v>2723102305.5000763</v>
      </c>
      <c r="I11" s="4">
        <f t="shared" si="24"/>
        <v>5.1284492698865702E-2</v>
      </c>
      <c r="J11">
        <f>INDEX(PQ, MATCH($B$1, PQ!$B$5:$B$271, 0), MATCH(A11, PQ!$A$5:$BQ$5, 0))</f>
        <v>72048833006.160202</v>
      </c>
      <c r="K11">
        <f t="shared" si="1"/>
        <v>6191908582.1881027</v>
      </c>
      <c r="L11" s="4">
        <f t="shared" si="25"/>
        <v>9.4020615696019827E-2</v>
      </c>
      <c r="M11" s="20">
        <f t="shared" si="12"/>
        <v>4.2736122997154125E-2</v>
      </c>
      <c r="N11" t="str">
        <f t="shared" si="13"/>
        <v>inflation</v>
      </c>
      <c r="O11">
        <f t="shared" si="26"/>
        <v>1</v>
      </c>
      <c r="P11" s="22">
        <f t="shared" si="27"/>
        <v>2.084783332244225E-3</v>
      </c>
      <c r="Q11">
        <f t="shared" si="14"/>
        <v>6191908582.1881027</v>
      </c>
      <c r="R11" s="4">
        <f t="shared" si="15"/>
        <v>9.4020615696019827E-2</v>
      </c>
      <c r="S11">
        <f>INDEX(m, MATCH($B$1, 'M stock'!$B$5:$B$271, 0), MATCH(A11, 'M stock'!$A$5:$BQ$5, 0))</f>
        <v>34320983463.842335</v>
      </c>
      <c r="T11" s="4">
        <f t="shared" si="16"/>
        <v>0.14231167033625805</v>
      </c>
      <c r="U11" s="15">
        <f t="shared" si="17"/>
        <v>72048833006.160202</v>
      </c>
      <c r="V11" s="4">
        <f t="shared" si="28"/>
        <v>9.4020615696019827E-2</v>
      </c>
      <c r="W11">
        <f t="shared" si="3"/>
        <v>26590770727.106575</v>
      </c>
      <c r="X11" s="4">
        <f t="shared" si="29"/>
        <v>9.7689136405746543E-2</v>
      </c>
      <c r="Y11">
        <f t="shared" si="4"/>
        <v>2.0992648151258462</v>
      </c>
      <c r="Z11" s="10">
        <f t="shared" si="30"/>
        <v>-4.227485010813465E-2</v>
      </c>
      <c r="AA11">
        <f t="shared" si="18"/>
        <v>55821069394.493149</v>
      </c>
      <c r="AB11">
        <f t="shared" si="31"/>
        <v>2723102305.5000839</v>
      </c>
      <c r="AC11" s="4">
        <f t="shared" si="36"/>
        <v>5.1284492698865848E-2</v>
      </c>
      <c r="AD11">
        <f t="shared" si="5"/>
        <v>16227763611.667053</v>
      </c>
      <c r="AE11">
        <f t="shared" si="19"/>
        <v>72048833006.160202</v>
      </c>
      <c r="AF11" s="4">
        <f t="shared" si="32"/>
        <v>9.4020615696019827E-2</v>
      </c>
      <c r="AG11" s="4">
        <f t="shared" si="6"/>
        <v>4.2736122997154125E-2</v>
      </c>
      <c r="AH11" s="10">
        <f t="shared" si="37"/>
        <v>8.6751594779729824E-3</v>
      </c>
      <c r="AI11" s="10">
        <f t="shared" si="38"/>
        <v>-3.6685207097267164E-3</v>
      </c>
      <c r="AJ11" s="10">
        <f t="shared" si="39"/>
        <v>0.13629546580415447</v>
      </c>
      <c r="AK11" t="str">
        <f t="shared" si="33"/>
        <v>inflation</v>
      </c>
      <c r="AL11">
        <f t="shared" si="20"/>
        <v>1</v>
      </c>
      <c r="AM11">
        <f t="shared" si="34"/>
        <v>7730212736.7357588</v>
      </c>
      <c r="AN11">
        <f t="shared" si="35"/>
        <v>2.0992648151258462</v>
      </c>
    </row>
    <row r="12" spans="1:40" x14ac:dyDescent="0.35">
      <c r="A12">
        <v>1969</v>
      </c>
      <c r="B12">
        <f>INDEX(p, MATCH($B$1, 'p2'!$B$5:$B$271, 0), MATCH(A12, 'p2'!$A$5:$BQ$5, 0))</f>
        <v>1.3530101534773122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4.8267827769720072E-2</v>
      </c>
      <c r="G12">
        <f t="shared" si="11"/>
        <v>58687668322.920898</v>
      </c>
      <c r="H12">
        <f t="shared" si="0"/>
        <v>2866598928.4277573</v>
      </c>
      <c r="I12" s="4">
        <f t="shared" si="24"/>
        <v>5.1353350258648983E-2</v>
      </c>
      <c r="J12">
        <f>INDEX(PQ, MATCH($B$1, PQ!$B$5:$B$271, 0), MATCH(A12, PQ!$A$5:$BQ$5, 0))</f>
        <v>79405011124.820801</v>
      </c>
      <c r="K12">
        <f t="shared" si="1"/>
        <v>7356178118.6605988</v>
      </c>
      <c r="L12" s="4">
        <f t="shared" si="25"/>
        <v>0.10209989269405159</v>
      </c>
      <c r="M12" s="20">
        <f t="shared" si="12"/>
        <v>5.0746542435402608E-2</v>
      </c>
      <c r="N12" t="str">
        <f t="shared" si="13"/>
        <v>inflation</v>
      </c>
      <c r="O12">
        <f t="shared" si="26"/>
        <v>1</v>
      </c>
      <c r="P12" s="22">
        <f t="shared" si="27"/>
        <v>2.4787146656825368E-3</v>
      </c>
      <c r="Q12">
        <f t="shared" si="14"/>
        <v>7356178118.6605988</v>
      </c>
      <c r="R12" s="4">
        <f t="shared" si="15"/>
        <v>0.10209989269405159</v>
      </c>
      <c r="S12">
        <f>INDEX(m, MATCH($B$1, 'M stock'!$B$5:$B$271, 0), MATCH(A12, 'M stock'!$A$5:$BQ$5, 0))</f>
        <v>37250123455.416</v>
      </c>
      <c r="T12" s="4">
        <f t="shared" si="16"/>
        <v>8.5345456218046845E-2</v>
      </c>
      <c r="U12" s="15">
        <f t="shared" si="17"/>
        <v>79405011124.820786</v>
      </c>
      <c r="V12" s="4">
        <f t="shared" si="28"/>
        <v>0.10209989269405137</v>
      </c>
      <c r="W12">
        <f t="shared" si="3"/>
        <v>27531296317.090515</v>
      </c>
      <c r="X12" s="4">
        <f t="shared" si="29"/>
        <v>3.5370377174707854E-2</v>
      </c>
      <c r="Y12">
        <f t="shared" si="4"/>
        <v>2.1316710861336934</v>
      </c>
      <c r="Z12" s="10">
        <f t="shared" si="30"/>
        <v>1.5436961918453593E-2</v>
      </c>
      <c r="AA12">
        <f t="shared" si="18"/>
        <v>58687668322.920891</v>
      </c>
      <c r="AB12">
        <f t="shared" si="31"/>
        <v>2866598928.427742</v>
      </c>
      <c r="AC12" s="4">
        <f t="shared" si="36"/>
        <v>5.1353350258648706E-2</v>
      </c>
      <c r="AD12">
        <f t="shared" si="5"/>
        <v>20717342801.89991</v>
      </c>
      <c r="AE12">
        <f t="shared" si="19"/>
        <v>79405011124.820801</v>
      </c>
      <c r="AF12" s="4">
        <f t="shared" si="32"/>
        <v>0.10209989269405159</v>
      </c>
      <c r="AG12" s="4">
        <f t="shared" si="6"/>
        <v>5.0746542435402608E-2</v>
      </c>
      <c r="AH12" s="10">
        <f t="shared" si="37"/>
        <v>-2.8527016807632088E-2</v>
      </c>
      <c r="AI12" s="10">
        <f t="shared" si="38"/>
        <v>6.6729515519343738E-2</v>
      </c>
      <c r="AJ12" s="10">
        <f t="shared" si="39"/>
        <v>8.6662930775598002E-2</v>
      </c>
      <c r="AK12" t="str">
        <f t="shared" si="33"/>
        <v>inflation</v>
      </c>
      <c r="AL12">
        <f t="shared" si="20"/>
        <v>1</v>
      </c>
      <c r="AM12">
        <f t="shared" si="34"/>
        <v>9718827138.325489</v>
      </c>
      <c r="AN12">
        <f t="shared" si="35"/>
        <v>2.1316710861336934</v>
      </c>
    </row>
    <row r="13" spans="1:40" x14ac:dyDescent="0.35">
      <c r="A13">
        <v>1970</v>
      </c>
      <c r="B13">
        <f>INDEX(p, MATCH($B$1, 'p2'!$B$5:$B$271, 0), MATCH(A13, 'p2'!$A$5:$BQ$5, 0))</f>
        <v>1.4168994823774288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4.7220140023278755E-2</v>
      </c>
      <c r="G13">
        <f t="shared" si="11"/>
        <v>62243129261.597786</v>
      </c>
      <c r="H13">
        <f t="shared" si="0"/>
        <v>3555460938.6768875</v>
      </c>
      <c r="I13" s="4">
        <f t="shared" si="24"/>
        <v>6.0582760233605606E-2</v>
      </c>
      <c r="J13">
        <f>INDEX(PQ, MATCH($B$1, PQ!$B$5:$B$271, 0), MATCH(A13, PQ!$A$5:$BQ$5, 0))</f>
        <v>88192257632.309296</v>
      </c>
      <c r="K13">
        <f t="shared" si="1"/>
        <v>8787246507.4884949</v>
      </c>
      <c r="L13" s="4">
        <f t="shared" si="25"/>
        <v>0.11066362667811194</v>
      </c>
      <c r="M13" s="20">
        <f t="shared" si="12"/>
        <v>5.0080866444506336E-2</v>
      </c>
      <c r="N13" t="str">
        <f t="shared" si="13"/>
        <v>inflation</v>
      </c>
      <c r="O13">
        <f t="shared" si="26"/>
        <v>1</v>
      </c>
      <c r="P13" s="22">
        <f t="shared" si="27"/>
        <v>2.8607264212275815E-3</v>
      </c>
      <c r="Q13">
        <f t="shared" si="14"/>
        <v>8787246507.4884949</v>
      </c>
      <c r="R13" s="4">
        <f t="shared" si="15"/>
        <v>0.11066362667811194</v>
      </c>
      <c r="S13">
        <f>INDEX(m, MATCH($B$1, 'M stock'!$B$5:$B$271, 0), MATCH(A13, 'M stock'!$A$5:$BQ$5, 0))</f>
        <v>42115991960.953171</v>
      </c>
      <c r="T13" s="4">
        <f t="shared" si="16"/>
        <v>0.13062690950168368</v>
      </c>
      <c r="U13" s="15">
        <f t="shared" si="17"/>
        <v>88192257632.309296</v>
      </c>
      <c r="V13" s="4">
        <f t="shared" si="28"/>
        <v>0.11066362667811215</v>
      </c>
      <c r="W13">
        <f t="shared" si="3"/>
        <v>29724050636.454716</v>
      </c>
      <c r="X13" s="4">
        <f t="shared" si="29"/>
        <v>7.9645879878275525E-2</v>
      </c>
      <c r="Y13">
        <f t="shared" si="4"/>
        <v>2.0940325402776843</v>
      </c>
      <c r="Z13" s="10">
        <f t="shared" si="30"/>
        <v>-1.7656826187137445E-2</v>
      </c>
      <c r="AA13">
        <f t="shared" si="18"/>
        <v>62243129261.597786</v>
      </c>
      <c r="AB13">
        <f t="shared" si="31"/>
        <v>3555460938.6768951</v>
      </c>
      <c r="AC13" s="4">
        <f t="shared" si="36"/>
        <v>6.0582760233605745E-2</v>
      </c>
      <c r="AD13">
        <f t="shared" si="5"/>
        <v>25949128370.71151</v>
      </c>
      <c r="AE13">
        <f t="shared" si="19"/>
        <v>88192257632.309296</v>
      </c>
      <c r="AF13" s="4">
        <f t="shared" si="32"/>
        <v>0.11066362667811194</v>
      </c>
      <c r="AG13" s="4">
        <f t="shared" si="6"/>
        <v>5.0080866444506336E-2</v>
      </c>
      <c r="AH13" s="10">
        <f t="shared" si="37"/>
        <v>-2.7531694460031675E-2</v>
      </c>
      <c r="AI13" s="10">
        <f t="shared" si="38"/>
        <v>3.1017746799836418E-2</v>
      </c>
      <c r="AJ13" s="10">
        <f t="shared" si="39"/>
        <v>0.1283204528652494</v>
      </c>
      <c r="AK13" t="str">
        <f t="shared" si="33"/>
        <v>inflation</v>
      </c>
      <c r="AL13">
        <f t="shared" si="20"/>
        <v>1</v>
      </c>
      <c r="AM13">
        <f t="shared" si="34"/>
        <v>12391941324.498455</v>
      </c>
      <c r="AN13">
        <f t="shared" si="35"/>
        <v>2.0940325402776843</v>
      </c>
    </row>
    <row r="14" spans="1:40" x14ac:dyDescent="0.35">
      <c r="A14">
        <v>1971</v>
      </c>
      <c r="B14">
        <f>INDEX(p, MATCH($B$1, 'p2'!$B$5:$B$271, 0), MATCH(A14, 'p2'!$A$5:$BQ$5, 0))</f>
        <v>1.4867730276875775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4.9314398218924603E-2</v>
      </c>
      <c r="G14">
        <f t="shared" si="11"/>
        <v>66995064403.632942</v>
      </c>
      <c r="H14">
        <f t="shared" si="0"/>
        <v>4751935142.0351563</v>
      </c>
      <c r="I14" s="4">
        <f t="shared" si="24"/>
        <v>7.6344733923378802E-2</v>
      </c>
      <c r="J14">
        <f>INDEX(PQ, MATCH($B$1, PQ!$B$5:$B$271, 0), MATCH(A14, PQ!$A$5:$BQ$5, 0))</f>
        <v>99606454743.513596</v>
      </c>
      <c r="K14">
        <f t="shared" si="1"/>
        <v>11414197111.2043</v>
      </c>
      <c r="L14" s="4">
        <f t="shared" si="25"/>
        <v>0.12942402675291872</v>
      </c>
      <c r="M14" s="20">
        <f t="shared" si="12"/>
        <v>5.3079292829539923E-2</v>
      </c>
      <c r="N14" t="str">
        <f t="shared" si="13"/>
        <v>inflation</v>
      </c>
      <c r="O14">
        <f t="shared" si="26"/>
        <v>1</v>
      </c>
      <c r="P14" s="22">
        <f t="shared" si="27"/>
        <v>3.76489461061532E-3</v>
      </c>
      <c r="Q14">
        <f t="shared" si="14"/>
        <v>11414197111.2043</v>
      </c>
      <c r="R14" s="4">
        <f t="shared" si="15"/>
        <v>0.12942402675291872</v>
      </c>
      <c r="S14">
        <f>INDEX(m, MATCH($B$1, 'M stock'!$B$5:$B$271, 0), MATCH(A14, 'M stock'!$A$5:$BQ$5, 0))</f>
        <v>47936224995.048569</v>
      </c>
      <c r="T14" s="4">
        <f t="shared" si="16"/>
        <v>0.13819532113814362</v>
      </c>
      <c r="U14" s="15">
        <f t="shared" si="17"/>
        <v>99606454743.513596</v>
      </c>
      <c r="V14" s="4">
        <f t="shared" si="28"/>
        <v>0.12942402675291872</v>
      </c>
      <c r="W14">
        <f t="shared" si="3"/>
        <v>32241790846.586189</v>
      </c>
      <c r="X14" s="4">
        <f t="shared" si="29"/>
        <v>8.4703805713600158E-2</v>
      </c>
      <c r="Y14">
        <f t="shared" si="4"/>
        <v>2.0778952609180665</v>
      </c>
      <c r="Z14" s="10">
        <f t="shared" si="30"/>
        <v>-7.7063173800908588E-3</v>
      </c>
      <c r="AA14">
        <f t="shared" si="18"/>
        <v>66995064403.632942</v>
      </c>
      <c r="AB14">
        <f t="shared" si="31"/>
        <v>4751935142.0351563</v>
      </c>
      <c r="AC14" s="4">
        <f t="shared" si="36"/>
        <v>7.6344733923378802E-2</v>
      </c>
      <c r="AD14">
        <f t="shared" si="5"/>
        <v>32611390339.880653</v>
      </c>
      <c r="AE14">
        <f t="shared" si="19"/>
        <v>99606454743.513596</v>
      </c>
      <c r="AF14" s="4">
        <f t="shared" si="32"/>
        <v>0.12942402675291872</v>
      </c>
      <c r="AG14" s="4">
        <f t="shared" si="6"/>
        <v>5.3079292829539923E-2</v>
      </c>
      <c r="AH14" s="10">
        <f t="shared" si="37"/>
        <v>-3.8659916157868263E-2</v>
      </c>
      <c r="AI14" s="10">
        <f t="shared" si="38"/>
        <v>4.4720221039318567E-2</v>
      </c>
      <c r="AJ14" s="10">
        <f t="shared" si="39"/>
        <v>0.13713034413300959</v>
      </c>
      <c r="AK14" t="str">
        <f t="shared" si="33"/>
        <v>inflation</v>
      </c>
      <c r="AL14">
        <f t="shared" si="20"/>
        <v>1</v>
      </c>
      <c r="AM14">
        <f t="shared" si="34"/>
        <v>15694434148.462381</v>
      </c>
      <c r="AN14">
        <f t="shared" si="35"/>
        <v>2.0778952609180665</v>
      </c>
    </row>
    <row r="15" spans="1:40" x14ac:dyDescent="0.35">
      <c r="A15">
        <v>1972</v>
      </c>
      <c r="B15">
        <f>INDEX(p, MATCH($B$1, 'p2'!$B$5:$B$271, 0), MATCH(A15, 'p2'!$A$5:$BQ$5, 0))</f>
        <v>1.5733930801862952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5.82604411605721E-2</v>
      </c>
      <c r="G15">
        <f t="shared" si="11"/>
        <v>72114114586.158905</v>
      </c>
      <c r="H15">
        <f t="shared" si="0"/>
        <v>5119050182.5259628</v>
      </c>
      <c r="I15" s="4">
        <f t="shared" si="24"/>
        <v>7.6409362810439696E-2</v>
      </c>
      <c r="J15">
        <f>INDEX(PQ, MATCH($B$1, PQ!$B$5:$B$271, 0), MATCH(A15, PQ!$A$5:$BQ$5, 0))</f>
        <v>113463848873.62399</v>
      </c>
      <c r="K15">
        <f t="shared" si="1"/>
        <v>13857394130.110397</v>
      </c>
      <c r="L15" s="4">
        <f t="shared" si="25"/>
        <v>0.13912144715714617</v>
      </c>
      <c r="M15" s="20">
        <f t="shared" si="12"/>
        <v>6.271208434670647E-2</v>
      </c>
      <c r="N15" t="str">
        <f t="shared" si="13"/>
        <v>inflation</v>
      </c>
      <c r="O15">
        <f t="shared" si="26"/>
        <v>1</v>
      </c>
      <c r="P15" s="22">
        <f t="shared" si="27"/>
        <v>4.45164318613437E-3</v>
      </c>
      <c r="Q15">
        <f t="shared" si="14"/>
        <v>13857394130.110397</v>
      </c>
      <c r="R15" s="4">
        <f t="shared" si="15"/>
        <v>0.13912144715714617</v>
      </c>
      <c r="S15">
        <f>INDEX(m, MATCH($B$1, 'M stock'!$B$5:$B$271, 0), MATCH(A15, 'M stock'!$A$5:$BQ$5, 0))</f>
        <v>55993534700.474953</v>
      </c>
      <c r="T15" s="4">
        <f t="shared" si="16"/>
        <v>0.16808394291078699</v>
      </c>
      <c r="U15" s="15">
        <f t="shared" si="17"/>
        <v>113463848873.62398</v>
      </c>
      <c r="V15" s="4">
        <f t="shared" si="28"/>
        <v>0.139121447157146</v>
      </c>
      <c r="W15">
        <f t="shared" si="3"/>
        <v>35587759604.132187</v>
      </c>
      <c r="X15" s="4">
        <f t="shared" si="29"/>
        <v>0.1037773854891275</v>
      </c>
      <c r="Y15">
        <f t="shared" si="4"/>
        <v>2.0263741069495573</v>
      </c>
      <c r="Z15" s="10">
        <f t="shared" si="30"/>
        <v>-2.4794875342150718E-2</v>
      </c>
      <c r="AA15">
        <f t="shared" si="18"/>
        <v>72114114586.15889</v>
      </c>
      <c r="AB15">
        <f t="shared" si="31"/>
        <v>5119050182.5259476</v>
      </c>
      <c r="AC15" s="4">
        <f t="shared" si="36"/>
        <v>7.640936281043946E-2</v>
      </c>
      <c r="AD15">
        <f t="shared" si="5"/>
        <v>41349734287.465103</v>
      </c>
      <c r="AE15">
        <f t="shared" si="19"/>
        <v>113463848873.62399</v>
      </c>
      <c r="AF15" s="4">
        <f t="shared" si="32"/>
        <v>0.13912144715714617</v>
      </c>
      <c r="AG15" s="4">
        <f t="shared" si="6"/>
        <v>6.271208434670647E-2</v>
      </c>
      <c r="AH15" s="10">
        <f t="shared" si="37"/>
        <v>-6.002209558606833E-2</v>
      </c>
      <c r="AI15" s="10">
        <f t="shared" si="38"/>
        <v>3.5344061668018664E-2</v>
      </c>
      <c r="AJ15" s="10">
        <f t="shared" si="39"/>
        <v>0.16391632249929688</v>
      </c>
      <c r="AK15" t="str">
        <f t="shared" si="33"/>
        <v>inflation</v>
      </c>
      <c r="AL15">
        <f t="shared" si="20"/>
        <v>1</v>
      </c>
      <c r="AM15">
        <f t="shared" si="34"/>
        <v>20405775096.342773</v>
      </c>
      <c r="AN15">
        <f t="shared" si="35"/>
        <v>2.0263741069495573</v>
      </c>
    </row>
    <row r="16" spans="1:40" x14ac:dyDescent="0.35">
      <c r="A16">
        <v>1973</v>
      </c>
      <c r="B16">
        <f>INDEX(p, MATCH($B$1, 'p2'!$B$5:$B$271, 0), MATCH(A16, 'p2'!$A$5:$BQ$5, 0))</f>
        <v>1.7296122369842006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9.92880665138101E-2</v>
      </c>
      <c r="G16">
        <f t="shared" si="11"/>
        <v>76181435785.509323</v>
      </c>
      <c r="H16">
        <f t="shared" si="0"/>
        <v>4067321199.3504181</v>
      </c>
      <c r="I16" s="4">
        <f t="shared" si="24"/>
        <v>5.6401180582907308E-2</v>
      </c>
      <c r="J16">
        <f>INDEX(PQ, MATCH($B$1, PQ!$B$5:$B$271, 0), MATCH(A16, PQ!$A$5:$BQ$5, 0))</f>
        <v>131764343565.64301</v>
      </c>
      <c r="K16">
        <f t="shared" si="1"/>
        <v>18300494692.019012</v>
      </c>
      <c r="L16" s="4">
        <f t="shared" si="25"/>
        <v>0.16128921126589049</v>
      </c>
      <c r="M16" s="20">
        <f t="shared" si="12"/>
        <v>0.10488803068298319</v>
      </c>
      <c r="N16" t="str">
        <f t="shared" si="13"/>
        <v>inflation</v>
      </c>
      <c r="O16">
        <f t="shared" si="26"/>
        <v>1</v>
      </c>
      <c r="P16" s="22">
        <f t="shared" si="27"/>
        <v>5.5999641691730911E-3</v>
      </c>
      <c r="Q16">
        <f t="shared" si="14"/>
        <v>18300494692.019012</v>
      </c>
      <c r="R16" s="4">
        <f t="shared" si="15"/>
        <v>0.16128921126589049</v>
      </c>
      <c r="S16">
        <f>INDEX(m, MATCH($B$1, 'M stock'!$B$5:$B$271, 0), MATCH(A16, 'M stock'!$A$5:$BQ$5, 0))</f>
        <v>67144285571.44265</v>
      </c>
      <c r="T16" s="4">
        <f t="shared" si="16"/>
        <v>0.1991435427432145</v>
      </c>
      <c r="U16" s="15">
        <f t="shared" si="17"/>
        <v>131764343565.64301</v>
      </c>
      <c r="V16" s="4">
        <f t="shared" si="28"/>
        <v>0.16128921126589066</v>
      </c>
      <c r="W16">
        <f t="shared" si="3"/>
        <v>38820426992.651985</v>
      </c>
      <c r="X16" s="4">
        <f t="shared" si="29"/>
        <v>9.0836496157078825E-2</v>
      </c>
      <c r="Y16">
        <f t="shared" si="4"/>
        <v>1.9624059209840505</v>
      </c>
      <c r="Z16" s="10">
        <f t="shared" si="30"/>
        <v>-3.1567806628659788E-2</v>
      </c>
      <c r="AA16">
        <f t="shared" si="18"/>
        <v>76181435785.509308</v>
      </c>
      <c r="AB16">
        <f t="shared" si="31"/>
        <v>4067321199.3504181</v>
      </c>
      <c r="AC16" s="4">
        <f t="shared" si="36"/>
        <v>5.6401180582907315E-2</v>
      </c>
      <c r="AD16">
        <f t="shared" si="5"/>
        <v>55582907780.133698</v>
      </c>
      <c r="AE16">
        <f t="shared" si="19"/>
        <v>131764343565.64301</v>
      </c>
      <c r="AF16" s="4">
        <f t="shared" si="32"/>
        <v>0.16128921126589049</v>
      </c>
      <c r="AG16" s="4">
        <f t="shared" si="6"/>
        <v>0.10488803068298319</v>
      </c>
      <c r="AH16" s="10">
        <f t="shared" si="37"/>
        <v>-5.6367518725692262E-2</v>
      </c>
      <c r="AI16" s="10">
        <f t="shared" si="38"/>
        <v>7.0452715108811667E-2</v>
      </c>
      <c r="AJ16" s="10">
        <f t="shared" si="39"/>
        <v>0.19285701789455029</v>
      </c>
      <c r="AK16" t="str">
        <f t="shared" si="33"/>
        <v>inflation</v>
      </c>
      <c r="AL16">
        <f t="shared" si="20"/>
        <v>1</v>
      </c>
      <c r="AM16">
        <f t="shared" si="34"/>
        <v>28323858578.790665</v>
      </c>
      <c r="AN16">
        <f t="shared" si="35"/>
        <v>1.9624059209840505</v>
      </c>
    </row>
    <row r="17" spans="1:40" x14ac:dyDescent="0.35">
      <c r="A17">
        <v>1974</v>
      </c>
      <c r="B17">
        <f>INDEX(p, MATCH($B$1, 'p2'!$B$5:$B$271, 0), MATCH(A17, 'p2'!$A$5:$BQ$5, 0))</f>
        <v>1.9989038686101208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0.15569480017987411</v>
      </c>
      <c r="G17">
        <f t="shared" si="11"/>
        <v>80518723619.745804</v>
      </c>
      <c r="H17">
        <f t="shared" si="0"/>
        <v>4337287834.2364807</v>
      </c>
      <c r="I17" s="4">
        <f t="shared" si="24"/>
        <v>5.6933658305524978E-2</v>
      </c>
      <c r="J17">
        <f>INDEX(PQ, MATCH($B$1, PQ!$B$5:$B$271, 0), MATCH(A17, PQ!$A$5:$BQ$5, 0))</f>
        <v>160949188139.05899</v>
      </c>
      <c r="K17">
        <f t="shared" si="1"/>
        <v>29184844573.415985</v>
      </c>
      <c r="L17" s="4">
        <f t="shared" si="25"/>
        <v>0.22149273303878705</v>
      </c>
      <c r="M17" s="20">
        <f t="shared" si="12"/>
        <v>0.16455907473326209</v>
      </c>
      <c r="N17" t="str">
        <f t="shared" si="13"/>
        <v>inflation</v>
      </c>
      <c r="O17">
        <f t="shared" si="26"/>
        <v>1</v>
      </c>
      <c r="P17" s="22">
        <f t="shared" si="27"/>
        <v>8.8642745533879796E-3</v>
      </c>
      <c r="Q17">
        <f t="shared" si="14"/>
        <v>29184844573.415985</v>
      </c>
      <c r="R17" s="4">
        <f t="shared" si="15"/>
        <v>0.22149273303878705</v>
      </c>
      <c r="S17">
        <f>INDEX(m, MATCH($B$1, 'M stock'!$B$5:$B$271, 0), MATCH(A17, 'M stock'!$A$5:$BQ$5, 0))</f>
        <v>81758691206.543869</v>
      </c>
      <c r="T17" s="4">
        <f t="shared" si="16"/>
        <v>0.21765672999158275</v>
      </c>
      <c r="U17" s="15">
        <f t="shared" si="17"/>
        <v>160949188139.05899</v>
      </c>
      <c r="V17" s="4">
        <f t="shared" si="28"/>
        <v>0.22149273303878705</v>
      </c>
      <c r="W17">
        <f t="shared" si="3"/>
        <v>40901762456.136711</v>
      </c>
      <c r="X17" s="4">
        <f t="shared" si="29"/>
        <v>5.361444025019832E-2</v>
      </c>
      <c r="Y17">
        <f t="shared" si="4"/>
        <v>1.9685881190595282</v>
      </c>
      <c r="Z17" s="10">
        <f t="shared" si="30"/>
        <v>3.1503156453877991E-3</v>
      </c>
      <c r="AA17">
        <f t="shared" si="18"/>
        <v>80518723619.745804</v>
      </c>
      <c r="AB17">
        <f t="shared" si="31"/>
        <v>4337287834.236496</v>
      </c>
      <c r="AC17" s="4">
        <f t="shared" si="36"/>
        <v>5.6933658305525194E-2</v>
      </c>
      <c r="AD17">
        <f t="shared" si="5"/>
        <v>80430464519.313187</v>
      </c>
      <c r="AE17">
        <f t="shared" si="19"/>
        <v>160949188139.05899</v>
      </c>
      <c r="AF17" s="4">
        <f t="shared" si="32"/>
        <v>0.22149273303878705</v>
      </c>
      <c r="AG17" s="4">
        <f t="shared" si="6"/>
        <v>0.16455907473326209</v>
      </c>
      <c r="AH17" s="10">
        <f t="shared" si="37"/>
        <v>0.10735738675770262</v>
      </c>
      <c r="AI17" s="10">
        <f t="shared" si="38"/>
        <v>0.16787829278858873</v>
      </c>
      <c r="AJ17" s="10">
        <f t="shared" si="39"/>
        <v>0.21834241739339927</v>
      </c>
      <c r="AK17" t="str">
        <f t="shared" si="33"/>
        <v>inflation</v>
      </c>
      <c r="AL17">
        <f t="shared" si="20"/>
        <v>1</v>
      </c>
      <c r="AM17">
        <f t="shared" si="34"/>
        <v>40856928750.407158</v>
      </c>
      <c r="AN17">
        <f t="shared" si="35"/>
        <v>1.9685881190595282</v>
      </c>
    </row>
    <row r="18" spans="1:40" x14ac:dyDescent="0.35">
      <c r="A18">
        <v>1975</v>
      </c>
      <c r="B18">
        <f>INDEX(p, MATCH($B$1, 'p2'!$B$5:$B$271, 0), MATCH(A18, 'p2'!$A$5:$BQ$5, 0))</f>
        <v>2.218738010079198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0.10997734554485225</v>
      </c>
      <c r="G18">
        <f t="shared" si="11"/>
        <v>78612146357.170425</v>
      </c>
      <c r="H18">
        <f t="shared" si="0"/>
        <v>-1906577262.5753784</v>
      </c>
      <c r="I18" s="4">
        <f t="shared" si="24"/>
        <v>-2.3678682135838326E-2</v>
      </c>
      <c r="J18">
        <f>INDEX(PQ, MATCH($B$1, PQ!$B$5:$B$271, 0), MATCH(A18, PQ!$A$5:$BQ$5, 0))</f>
        <v>174419757176.56299</v>
      </c>
      <c r="K18">
        <f t="shared" si="1"/>
        <v>13470569037.503998</v>
      </c>
      <c r="L18" s="4">
        <f t="shared" si="25"/>
        <v>8.3694544801714191E-2</v>
      </c>
      <c r="M18" s="20">
        <f t="shared" si="12"/>
        <v>0.10737322693755252</v>
      </c>
      <c r="N18" t="str">
        <f t="shared" si="13"/>
        <v>inflation</v>
      </c>
      <c r="O18">
        <f t="shared" si="26"/>
        <v>1</v>
      </c>
      <c r="P18" s="22">
        <f t="shared" si="27"/>
        <v>-2.6041186072997269E-3</v>
      </c>
      <c r="Q18">
        <f t="shared" si="14"/>
        <v>13470569037.503998</v>
      </c>
      <c r="R18" s="4">
        <f t="shared" si="15"/>
        <v>8.3694544801714191E-2</v>
      </c>
      <c r="S18">
        <f>INDEX(m, MATCH($B$1, 'M stock'!$B$5:$B$271, 0), MATCH(A18, 'M stock'!$A$5:$BQ$5, 0))</f>
        <v>91090247738.891006</v>
      </c>
      <c r="T18" s="4">
        <f t="shared" si="16"/>
        <v>0.11413534628108443</v>
      </c>
      <c r="U18" s="15">
        <f t="shared" si="17"/>
        <v>174419757176.56299</v>
      </c>
      <c r="V18" s="4">
        <f t="shared" si="28"/>
        <v>8.3694544801714191E-2</v>
      </c>
      <c r="W18">
        <f t="shared" si="3"/>
        <v>41054981401.62999</v>
      </c>
      <c r="X18" s="4">
        <f t="shared" si="29"/>
        <v>3.7460230633726698E-3</v>
      </c>
      <c r="Y18">
        <f t="shared" si="4"/>
        <v>1.9148016555683867</v>
      </c>
      <c r="Z18" s="10">
        <f t="shared" si="30"/>
        <v>-2.73223550271336E-2</v>
      </c>
      <c r="AA18">
        <f t="shared" si="18"/>
        <v>78612146357.170425</v>
      </c>
      <c r="AB18">
        <f t="shared" si="31"/>
        <v>-1906577262.5753784</v>
      </c>
      <c r="AC18" s="4">
        <f t="shared" si="36"/>
        <v>-2.3678682135838326E-2</v>
      </c>
      <c r="AD18">
        <f t="shared" si="5"/>
        <v>95807610819.392563</v>
      </c>
      <c r="AE18">
        <f t="shared" si="19"/>
        <v>174419757176.56299</v>
      </c>
      <c r="AF18" s="4">
        <f t="shared" si="32"/>
        <v>8.3694544801714191E-2</v>
      </c>
      <c r="AG18" s="4">
        <f t="shared" si="6"/>
        <v>0.10737322693755252</v>
      </c>
      <c r="AH18" s="10">
        <f t="shared" si="37"/>
        <v>-0.13641366865522864</v>
      </c>
      <c r="AI18" s="10">
        <f t="shared" si="38"/>
        <v>7.9948521738341521E-2</v>
      </c>
      <c r="AJ18" s="10">
        <f t="shared" si="39"/>
        <v>0.1110168998288478</v>
      </c>
      <c r="AK18" t="str">
        <f t="shared" si="33"/>
        <v>inflation</v>
      </c>
      <c r="AL18">
        <f t="shared" si="20"/>
        <v>1</v>
      </c>
      <c r="AM18">
        <f t="shared" si="34"/>
        <v>50035266337.261017</v>
      </c>
      <c r="AN18">
        <f t="shared" si="35"/>
        <v>1.9148016555683867</v>
      </c>
    </row>
    <row r="19" spans="1:40" x14ac:dyDescent="0.35">
      <c r="A19">
        <v>1976</v>
      </c>
      <c r="B19">
        <f>INDEX(p, MATCH($B$1, 'p2'!$B$5:$B$271, 0), MATCH(A19, 'p2'!$A$5:$BQ$5, 0))</f>
        <v>2.4136192298228307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8.7834263828506912E-2</v>
      </c>
      <c r="G19">
        <f t="shared" si="11"/>
        <v>85875853993.456772</v>
      </c>
      <c r="H19">
        <f t="shared" si="0"/>
        <v>7263707636.2863464</v>
      </c>
      <c r="I19" s="4">
        <f t="shared" si="24"/>
        <v>9.2399304342665411E-2</v>
      </c>
      <c r="J19">
        <f>INDEX(PQ, MATCH($B$1, PQ!$B$5:$B$271, 0), MATCH(A19, PQ!$A$5:$BQ$5, 0))</f>
        <v>207271612576.065</v>
      </c>
      <c r="K19">
        <f t="shared" si="1"/>
        <v>32851855399.502014</v>
      </c>
      <c r="L19" s="4">
        <f t="shared" si="25"/>
        <v>0.18834939304637652</v>
      </c>
      <c r="M19" s="20">
        <f t="shared" si="12"/>
        <v>9.5950088703711106E-2</v>
      </c>
      <c r="N19" t="str">
        <f t="shared" si="13"/>
        <v>inflation</v>
      </c>
      <c r="O19">
        <f t="shared" si="26"/>
        <v>1</v>
      </c>
      <c r="P19" s="22">
        <f t="shared" si="27"/>
        <v>8.1158248752041945E-3</v>
      </c>
      <c r="Q19">
        <f t="shared" si="14"/>
        <v>32851855399.502014</v>
      </c>
      <c r="R19" s="4">
        <f t="shared" si="15"/>
        <v>0.18834939304637652</v>
      </c>
      <c r="S19">
        <f>INDEX(m, MATCH($B$1, 'M stock'!$B$5:$B$271, 0), MATCH(A19, 'M stock'!$A$5:$BQ$5, 0))</f>
        <v>111139959432.04863</v>
      </c>
      <c r="T19" s="4">
        <f t="shared" si="16"/>
        <v>0.22010821345694281</v>
      </c>
      <c r="U19" s="15">
        <f t="shared" si="17"/>
        <v>207271612576.065</v>
      </c>
      <c r="V19" s="4">
        <f t="shared" si="28"/>
        <v>0.18834939304637652</v>
      </c>
      <c r="W19">
        <f t="shared" si="3"/>
        <v>46047014400.115936</v>
      </c>
      <c r="X19" s="4">
        <f t="shared" si="29"/>
        <v>0.12159384386635601</v>
      </c>
      <c r="Y19">
        <f t="shared" si="4"/>
        <v>1.8649603044240053</v>
      </c>
      <c r="Z19" s="10">
        <f t="shared" si="30"/>
        <v>-2.6029511202603668E-2</v>
      </c>
      <c r="AA19">
        <f t="shared" si="18"/>
        <v>85875853993.456772</v>
      </c>
      <c r="AB19">
        <f t="shared" si="31"/>
        <v>7263707636.2863464</v>
      </c>
      <c r="AC19" s="4">
        <f t="shared" si="36"/>
        <v>9.2399304342665411E-2</v>
      </c>
      <c r="AD19">
        <f t="shared" si="5"/>
        <v>121395758582.60823</v>
      </c>
      <c r="AE19">
        <f t="shared" si="19"/>
        <v>207271612576.065</v>
      </c>
      <c r="AF19" s="4">
        <f t="shared" si="32"/>
        <v>0.18834939304637652</v>
      </c>
      <c r="AG19" s="4">
        <f t="shared" si="6"/>
        <v>9.5950088703711106E-2</v>
      </c>
      <c r="AH19" s="10">
        <f t="shared" si="37"/>
        <v>0.12449302617536392</v>
      </c>
      <c r="AI19" s="10">
        <f t="shared" si="38"/>
        <v>6.675554918002051E-2</v>
      </c>
      <c r="AJ19" s="10">
        <f t="shared" si="39"/>
        <v>0.21437890424898018</v>
      </c>
      <c r="AK19" t="str">
        <f t="shared" si="33"/>
        <v>inflation</v>
      </c>
      <c r="AL19">
        <f t="shared" si="20"/>
        <v>1</v>
      </c>
      <c r="AM19">
        <f t="shared" si="34"/>
        <v>65092945031.932686</v>
      </c>
      <c r="AN19">
        <f t="shared" si="35"/>
        <v>1.8649603044240053</v>
      </c>
    </row>
    <row r="20" spans="1:40" x14ac:dyDescent="0.35">
      <c r="A20">
        <v>1977</v>
      </c>
      <c r="B20">
        <f>INDEX(p, MATCH($B$1, 'p2'!$B$5:$B$271, 0), MATCH(A20, 'p2'!$A$5:$BQ$5, 0))</f>
        <v>2.5757549507163833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6.7175351807854944E-2</v>
      </c>
      <c r="G20">
        <f t="shared" si="11"/>
        <v>82432211280.658096</v>
      </c>
      <c r="H20">
        <f t="shared" si="0"/>
        <v>-3443642712.7986755</v>
      </c>
      <c r="I20" s="4">
        <f t="shared" si="24"/>
        <v>-4.0100244162475061E-2</v>
      </c>
      <c r="J20">
        <f>INDEX(PQ, MATCH($B$1, PQ!$B$5:$B$271, 0), MATCH(A20, PQ!$A$5:$BQ$5, 0))</f>
        <v>212325176304.65399</v>
      </c>
      <c r="K20">
        <f t="shared" si="1"/>
        <v>5053563728.5889893</v>
      </c>
      <c r="L20" s="4">
        <f t="shared" si="25"/>
        <v>2.4381359636184725E-2</v>
      </c>
      <c r="M20" s="20">
        <f t="shared" si="12"/>
        <v>6.448160379865979E-2</v>
      </c>
      <c r="N20" t="str">
        <f t="shared" si="13"/>
        <v>inflation</v>
      </c>
      <c r="O20">
        <f t="shared" si="26"/>
        <v>1</v>
      </c>
      <c r="P20" s="22">
        <f t="shared" si="27"/>
        <v>-2.6937480091951543E-3</v>
      </c>
      <c r="Q20">
        <f t="shared" si="14"/>
        <v>5053563728.5889893</v>
      </c>
      <c r="R20" s="4">
        <f t="shared" si="15"/>
        <v>2.4381359636184725E-2</v>
      </c>
      <c r="S20">
        <f>INDEX(m, MATCH($B$1, 'M stock'!$B$5:$B$271, 0), MATCH(A20, 'M stock'!$A$5:$BQ$5, 0))</f>
        <v>118236953455.57098</v>
      </c>
      <c r="T20" s="4">
        <f t="shared" si="16"/>
        <v>6.3856366871012593E-2</v>
      </c>
      <c r="U20" s="15">
        <f t="shared" si="17"/>
        <v>212325176304.65399</v>
      </c>
      <c r="V20" s="4">
        <f t="shared" si="28"/>
        <v>2.4381359636184725E-2</v>
      </c>
      <c r="W20">
        <f t="shared" si="3"/>
        <v>45903805182.510185</v>
      </c>
      <c r="X20" s="4">
        <f t="shared" si="29"/>
        <v>-3.1100652120757358E-3</v>
      </c>
      <c r="Y20">
        <f t="shared" si="4"/>
        <v>1.7957598711678395</v>
      </c>
      <c r="Z20" s="10">
        <f t="shared" si="30"/>
        <v>-3.7105579723069965E-2</v>
      </c>
      <c r="AA20">
        <f t="shared" si="18"/>
        <v>82432211280.658096</v>
      </c>
      <c r="AB20">
        <f t="shared" si="31"/>
        <v>-3443642712.7986755</v>
      </c>
      <c r="AC20" s="4">
        <f t="shared" si="36"/>
        <v>-4.0100244162475061E-2</v>
      </c>
      <c r="AD20">
        <f t="shared" si="5"/>
        <v>129892965023.9959</v>
      </c>
      <c r="AE20">
        <f t="shared" si="19"/>
        <v>212325176304.65399</v>
      </c>
      <c r="AF20" s="4">
        <f t="shared" si="32"/>
        <v>2.4381359636184725E-2</v>
      </c>
      <c r="AG20" s="4">
        <f t="shared" si="6"/>
        <v>6.448160379865979E-2</v>
      </c>
      <c r="AH20" s="10">
        <f t="shared" si="37"/>
        <v>-6.455502293562923E-2</v>
      </c>
      <c r="AI20" s="10">
        <f t="shared" si="38"/>
        <v>2.7491424848260462E-2</v>
      </c>
      <c r="AJ20" s="10">
        <f t="shared" si="39"/>
        <v>6.1486939359254686E-2</v>
      </c>
      <c r="AK20" t="str">
        <f t="shared" si="33"/>
        <v>inflation</v>
      </c>
      <c r="AL20">
        <f t="shared" si="20"/>
        <v>1</v>
      </c>
      <c r="AM20">
        <f t="shared" si="34"/>
        <v>72333148273.060806</v>
      </c>
      <c r="AN20">
        <f t="shared" si="35"/>
        <v>1.7957598711678395</v>
      </c>
    </row>
    <row r="21" spans="1:40" x14ac:dyDescent="0.35">
      <c r="A21">
        <v>1978</v>
      </c>
      <c r="B21">
        <f>INDEX(p, MATCH($B$1, 'p2'!$B$5:$B$271, 0), MATCH(A21, 'p2'!$A$5:$BQ$5, 0))</f>
        <v>2.7515912990568911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6.82659459866721E-2</v>
      </c>
      <c r="G21">
        <f t="shared" si="11"/>
        <v>79724609705.461334</v>
      </c>
      <c r="H21">
        <f t="shared" si="0"/>
        <v>-2707601575.1967621</v>
      </c>
      <c r="I21" s="4">
        <f t="shared" si="24"/>
        <v>-3.2846402312054365E-2</v>
      </c>
      <c r="J21">
        <f>INDEX(PQ, MATCH($B$1, PQ!$B$5:$B$271, 0), MATCH(A21, PQ!$A$5:$BQ$5, 0))</f>
        <v>219369542386.254</v>
      </c>
      <c r="K21">
        <f t="shared" si="1"/>
        <v>7044366081.6000061</v>
      </c>
      <c r="L21" s="4">
        <f t="shared" si="25"/>
        <v>3.3177252948526574E-2</v>
      </c>
      <c r="M21" s="20">
        <f t="shared" si="12"/>
        <v>6.6023655260580932E-2</v>
      </c>
      <c r="N21" t="str">
        <f t="shared" si="13"/>
        <v>inflation</v>
      </c>
      <c r="O21">
        <f t="shared" si="26"/>
        <v>1</v>
      </c>
      <c r="P21" s="22">
        <f t="shared" si="27"/>
        <v>-2.2422907260911673E-3</v>
      </c>
      <c r="Q21">
        <f t="shared" si="14"/>
        <v>7044366081.6000061</v>
      </c>
      <c r="R21" s="4">
        <f t="shared" si="15"/>
        <v>3.3177252948526574E-2</v>
      </c>
      <c r="S21">
        <f>INDEX(m, MATCH($B$1, 'M stock'!$B$5:$B$271, 0), MATCH(A21, 'M stock'!$A$5:$BQ$5, 0))</f>
        <v>128752520382.22141</v>
      </c>
      <c r="T21" s="4">
        <f t="shared" si="16"/>
        <v>8.8936382571813952E-2</v>
      </c>
      <c r="U21" s="15">
        <f t="shared" si="17"/>
        <v>219369542386.254</v>
      </c>
      <c r="V21" s="4">
        <f t="shared" si="28"/>
        <v>3.3177252948526574E-2</v>
      </c>
      <c r="W21">
        <f t="shared" si="3"/>
        <v>46792021920.679634</v>
      </c>
      <c r="X21" s="4">
        <f t="shared" si="29"/>
        <v>1.9349523087202985E-2</v>
      </c>
      <c r="Y21">
        <f t="shared" si="4"/>
        <v>1.7038077525396955</v>
      </c>
      <c r="Z21" s="10">
        <f t="shared" si="30"/>
        <v>-5.120513054362031E-2</v>
      </c>
      <c r="AA21">
        <f t="shared" si="18"/>
        <v>79724609705.461334</v>
      </c>
      <c r="AB21">
        <f t="shared" si="31"/>
        <v>-2707601575.1967621</v>
      </c>
      <c r="AC21" s="4">
        <f t="shared" si="36"/>
        <v>-3.2846402312054365E-2</v>
      </c>
      <c r="AD21">
        <f t="shared" si="5"/>
        <v>139644932680.79266</v>
      </c>
      <c r="AE21">
        <f t="shared" si="19"/>
        <v>219369542386.254</v>
      </c>
      <c r="AF21" s="4">
        <f t="shared" si="32"/>
        <v>3.3177252948526574E-2</v>
      </c>
      <c r="AG21" s="4">
        <f t="shared" si="6"/>
        <v>6.6023655260580932E-2</v>
      </c>
      <c r="AH21" s="10">
        <f t="shared" si="37"/>
        <v>-0.11440392969850102</v>
      </c>
      <c r="AI21" s="10">
        <f t="shared" si="38"/>
        <v>1.3827729861323589E-2</v>
      </c>
      <c r="AJ21" s="10">
        <f t="shared" si="39"/>
        <v>8.4382383492146884E-2</v>
      </c>
      <c r="AK21" t="str">
        <f t="shared" si="33"/>
        <v>inflation</v>
      </c>
      <c r="AL21">
        <f t="shared" si="20"/>
        <v>1</v>
      </c>
      <c r="AM21">
        <f t="shared" si="34"/>
        <v>81960498461.541779</v>
      </c>
      <c r="AN21">
        <f t="shared" si="35"/>
        <v>1.7038077525396955</v>
      </c>
    </row>
    <row r="22" spans="1:40" x14ac:dyDescent="0.35">
      <c r="A22">
        <v>1979</v>
      </c>
      <c r="B22">
        <f>INDEX(p, MATCH($B$1, 'p2'!$B$5:$B$271, 0), MATCH(A22, 'p2'!$A$5:$BQ$5, 0))</f>
        <v>3.0286779329788622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0.10070050520109677</v>
      </c>
      <c r="G22">
        <f t="shared" si="11"/>
        <v>80527256345.092926</v>
      </c>
      <c r="H22">
        <f t="shared" si="0"/>
        <v>802646639.6315918</v>
      </c>
      <c r="I22" s="4">
        <f t="shared" si="24"/>
        <v>1.0067739968836855E-2</v>
      </c>
      <c r="J22">
        <f>INDEX(PQ, MATCH($B$1, PQ!$B$5:$B$271, 0), MATCH(A22, PQ!$A$5:$BQ$5, 0))</f>
        <v>243891124295.715</v>
      </c>
      <c r="K22">
        <f t="shared" si="1"/>
        <v>24521581909.460999</v>
      </c>
      <c r="L22" s="4">
        <f t="shared" si="25"/>
        <v>0.11178207167102863</v>
      </c>
      <c r="M22" s="20">
        <f t="shared" si="12"/>
        <v>0.10171433170219178</v>
      </c>
      <c r="N22" t="str">
        <f t="shared" si="13"/>
        <v>inflation</v>
      </c>
      <c r="O22">
        <f t="shared" si="26"/>
        <v>1</v>
      </c>
      <c r="P22" s="22">
        <f t="shared" si="27"/>
        <v>1.0138265010950082E-3</v>
      </c>
      <c r="Q22">
        <f t="shared" si="14"/>
        <v>24521581909.460999</v>
      </c>
      <c r="R22" s="4">
        <f t="shared" si="15"/>
        <v>0.11178207167102863</v>
      </c>
      <c r="S22">
        <f>INDEX(m, MATCH($B$1, 'M stock'!$B$5:$B$271, 0), MATCH(A22, 'M stock'!$A$5:$BQ$5, 0))</f>
        <v>147753969609.01517</v>
      </c>
      <c r="T22" s="4">
        <f t="shared" si="16"/>
        <v>0.1475811826470276</v>
      </c>
      <c r="U22" s="15">
        <f t="shared" si="17"/>
        <v>243891124295.715</v>
      </c>
      <c r="V22" s="4">
        <f t="shared" si="28"/>
        <v>0.11178207167102863</v>
      </c>
      <c r="W22">
        <f t="shared" si="3"/>
        <v>48784972479.292793</v>
      </c>
      <c r="X22" s="4">
        <f t="shared" si="29"/>
        <v>4.2591674324130434E-2</v>
      </c>
      <c r="Y22">
        <f t="shared" si="4"/>
        <v>1.6506570005604373</v>
      </c>
      <c r="Z22" s="10">
        <f t="shared" si="30"/>
        <v>-3.1195275347251899E-2</v>
      </c>
      <c r="AA22">
        <f t="shared" si="18"/>
        <v>80527256345.092926</v>
      </c>
      <c r="AB22">
        <f t="shared" si="31"/>
        <v>802646639.6315918</v>
      </c>
      <c r="AC22" s="4">
        <f t="shared" si="36"/>
        <v>1.0067739968836855E-2</v>
      </c>
      <c r="AD22">
        <f t="shared" si="5"/>
        <v>163363867950.62207</v>
      </c>
      <c r="AE22">
        <f t="shared" si="19"/>
        <v>243891124295.715</v>
      </c>
      <c r="AF22" s="4">
        <f t="shared" si="32"/>
        <v>0.11178207167102863</v>
      </c>
      <c r="AG22" s="4">
        <f t="shared" si="6"/>
        <v>0.10171433170219178</v>
      </c>
      <c r="AH22" s="10">
        <f t="shared" si="37"/>
        <v>-1.1445558199682904E-2</v>
      </c>
      <c r="AI22" s="10">
        <f t="shared" si="38"/>
        <v>6.9190397346898191E-2</v>
      </c>
      <c r="AJ22" s="10">
        <f t="shared" si="39"/>
        <v>0.14297734701828052</v>
      </c>
      <c r="AK22" t="str">
        <f t="shared" si="33"/>
        <v>inflation</v>
      </c>
      <c r="AL22">
        <f t="shared" si="20"/>
        <v>1</v>
      </c>
      <c r="AM22">
        <f t="shared" si="34"/>
        <v>98968997129.722382</v>
      </c>
      <c r="AN22">
        <f t="shared" si="35"/>
        <v>1.6506570005604373</v>
      </c>
    </row>
    <row r="23" spans="1:40" x14ac:dyDescent="0.35">
      <c r="A23">
        <v>1980</v>
      </c>
      <c r="B23">
        <f>INDEX(p, MATCH($B$1, 'p2'!$B$5:$B$271, 0), MATCH(A23, 'p2'!$A$5:$BQ$5, 0))</f>
        <v>3.333238444809433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0.10055889684216758</v>
      </c>
      <c r="G23">
        <f t="shared" si="11"/>
        <v>82435316458.064697</v>
      </c>
      <c r="H23">
        <f t="shared" si="0"/>
        <v>1908060112.9717712</v>
      </c>
      <c r="I23" s="4">
        <f t="shared" si="24"/>
        <v>2.3694587392806936E-2</v>
      </c>
      <c r="J23">
        <f>INDEX(PQ, MATCH($B$1, PQ!$B$5:$B$271, 0), MATCH(A23, PQ!$A$5:$BQ$5, 0))</f>
        <v>274776566028.05301</v>
      </c>
      <c r="K23">
        <f t="shared" si="1"/>
        <v>30885441732.338013</v>
      </c>
      <c r="L23" s="4">
        <f t="shared" si="25"/>
        <v>0.12663618580432551</v>
      </c>
      <c r="M23" s="20">
        <f t="shared" si="12"/>
        <v>0.10294159841151856</v>
      </c>
      <c r="N23" t="str">
        <f t="shared" si="13"/>
        <v>inflation</v>
      </c>
      <c r="O23">
        <f t="shared" si="26"/>
        <v>1</v>
      </c>
      <c r="P23" s="22">
        <f t="shared" si="27"/>
        <v>2.382701569350984E-3</v>
      </c>
      <c r="Q23">
        <f t="shared" si="14"/>
        <v>30885441732.338013</v>
      </c>
      <c r="R23" s="4">
        <f t="shared" si="15"/>
        <v>0.12663618580432551</v>
      </c>
      <c r="S23">
        <f>INDEX(m, MATCH($B$1, 'M stock'!$B$5:$B$271, 0), MATCH(A23, 'M stock'!$A$5:$BQ$5, 0))</f>
        <v>165961341087.92325</v>
      </c>
      <c r="T23" s="4">
        <f t="shared" si="16"/>
        <v>0.12322762987071154</v>
      </c>
      <c r="U23" s="15">
        <f t="shared" si="17"/>
        <v>274776566028.05301</v>
      </c>
      <c r="V23" s="4">
        <f t="shared" si="28"/>
        <v>0.12663618580432551</v>
      </c>
      <c r="W23">
        <f t="shared" si="3"/>
        <v>49789819671.12513</v>
      </c>
      <c r="X23" s="4">
        <f t="shared" si="29"/>
        <v>2.0597473786807045E-2</v>
      </c>
      <c r="Y23">
        <f t="shared" si="4"/>
        <v>1.6556660980612434</v>
      </c>
      <c r="Z23" s="10">
        <f t="shared" si="30"/>
        <v>3.0346083402581089E-3</v>
      </c>
      <c r="AA23">
        <f t="shared" si="18"/>
        <v>82435316458.064682</v>
      </c>
      <c r="AB23">
        <f t="shared" si="31"/>
        <v>1908060112.971756</v>
      </c>
      <c r="AC23" s="4">
        <f t="shared" si="36"/>
        <v>2.3694587392806749E-2</v>
      </c>
      <c r="AD23">
        <f t="shared" si="5"/>
        <v>192341249569.98834</v>
      </c>
      <c r="AE23">
        <f t="shared" si="19"/>
        <v>274776566028.05304</v>
      </c>
      <c r="AF23" s="4">
        <f t="shared" si="32"/>
        <v>0.12663618580432565</v>
      </c>
      <c r="AG23" s="4">
        <f t="shared" si="6"/>
        <v>0.1029415984115187</v>
      </c>
      <c r="AH23" s="10">
        <f t="shared" si="37"/>
        <v>-0.13770854015382408</v>
      </c>
      <c r="AI23" s="10">
        <f t="shared" si="38"/>
        <v>0.1060387120175186</v>
      </c>
      <c r="AJ23" s="10">
        <f t="shared" si="39"/>
        <v>0.12360157746406754</v>
      </c>
      <c r="AK23" t="str">
        <f t="shared" si="33"/>
        <v>inflation</v>
      </c>
      <c r="AL23">
        <f t="shared" si="20"/>
        <v>1</v>
      </c>
      <c r="AM23">
        <f t="shared" si="34"/>
        <v>116171521416.79814</v>
      </c>
      <c r="AN23">
        <f t="shared" si="35"/>
        <v>1.6556660980612434</v>
      </c>
    </row>
    <row r="24" spans="1:40" x14ac:dyDescent="0.35">
      <c r="A24">
        <v>1981</v>
      </c>
      <c r="B24">
        <f>INDEX(p, MATCH($B$1, 'p2'!$B$5:$B$271, 0), MATCH(A24, 'p2'!$A$5:$BQ$5, 0))</f>
        <v>3.695593376968175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0.10870957423493251</v>
      </c>
      <c r="G24">
        <f t="shared" si="11"/>
        <v>83138649579.440704</v>
      </c>
      <c r="H24">
        <f t="shared" si="0"/>
        <v>703333121.37600708</v>
      </c>
      <c r="I24" s="4">
        <f t="shared" si="24"/>
        <v>8.5319393628311788E-3</v>
      </c>
      <c r="J24">
        <f>INDEX(PQ, MATCH($B$1, PQ!$B$5:$B$271, 0), MATCH(A24, PQ!$A$5:$BQ$5, 0))</f>
        <v>307246642755.85901</v>
      </c>
      <c r="K24">
        <f t="shared" si="1"/>
        <v>32470076727.806</v>
      </c>
      <c r="L24" s="4">
        <f t="shared" si="25"/>
        <v>0.11816901709329537</v>
      </c>
      <c r="M24" s="20">
        <f t="shared" si="12"/>
        <v>0.10963707773046419</v>
      </c>
      <c r="N24" t="str">
        <f t="shared" si="13"/>
        <v>inflation</v>
      </c>
      <c r="O24">
        <f t="shared" si="26"/>
        <v>1</v>
      </c>
      <c r="P24" s="22">
        <f t="shared" si="27"/>
        <v>9.2750349553168132E-4</v>
      </c>
      <c r="Q24">
        <f t="shared" si="14"/>
        <v>32470076727.806</v>
      </c>
      <c r="R24" s="4">
        <f t="shared" si="15"/>
        <v>0.11816901709329537</v>
      </c>
      <c r="S24">
        <f>INDEX(m, MATCH($B$1, 'M stock'!$B$5:$B$271, 0), MATCH(A24, 'M stock'!$A$5:$BQ$5, 0))</f>
        <v>209832346317.45734</v>
      </c>
      <c r="T24" s="4">
        <f t="shared" si="16"/>
        <v>0.26434472595814973</v>
      </c>
      <c r="U24" s="15">
        <f t="shared" si="17"/>
        <v>307246642755.85901</v>
      </c>
      <c r="V24" s="4">
        <f t="shared" si="28"/>
        <v>0.11816901709329537</v>
      </c>
      <c r="W24">
        <f t="shared" si="3"/>
        <v>56779067639.092247</v>
      </c>
      <c r="X24" s="4">
        <f t="shared" si="29"/>
        <v>0.14037504080418328</v>
      </c>
      <c r="Y24">
        <f t="shared" si="4"/>
        <v>1.4642482350696431</v>
      </c>
      <c r="Z24" s="10">
        <f t="shared" si="30"/>
        <v>-0.11561380837340776</v>
      </c>
      <c r="AA24">
        <f t="shared" si="18"/>
        <v>83138649579.440704</v>
      </c>
      <c r="AB24">
        <f t="shared" si="31"/>
        <v>703333121.37602234</v>
      </c>
      <c r="AC24" s="4">
        <f t="shared" si="36"/>
        <v>8.5319393628313644E-3</v>
      </c>
      <c r="AD24">
        <f t="shared" si="5"/>
        <v>224107993176.4183</v>
      </c>
      <c r="AE24">
        <f t="shared" si="19"/>
        <v>307246642755.85901</v>
      </c>
      <c r="AF24" s="4">
        <f t="shared" si="32"/>
        <v>0.11816901709329525</v>
      </c>
      <c r="AG24" s="4">
        <f t="shared" si="6"/>
        <v>0.10963707773046406</v>
      </c>
      <c r="AH24" s="10">
        <f t="shared" si="37"/>
        <v>8.8502275354963383E-2</v>
      </c>
      <c r="AI24" s="10">
        <f t="shared" si="38"/>
        <v>-2.2206023710888034E-2</v>
      </c>
      <c r="AJ24" s="10">
        <f t="shared" si="39"/>
        <v>0.23378282546670301</v>
      </c>
      <c r="AK24" t="str">
        <f t="shared" si="33"/>
        <v>inflation</v>
      </c>
      <c r="AL24">
        <f t="shared" si="20"/>
        <v>1</v>
      </c>
      <c r="AM24">
        <f t="shared" si="34"/>
        <v>153053278678.36508</v>
      </c>
      <c r="AN24">
        <f t="shared" si="35"/>
        <v>1.4642482350696431</v>
      </c>
    </row>
    <row r="25" spans="1:40" x14ac:dyDescent="0.35">
      <c r="A25">
        <v>1982</v>
      </c>
      <c r="B25">
        <f>INDEX(p, MATCH($B$1, 'p2'!$B$5:$B$271, 0), MATCH(A25, 'p2'!$A$5:$BQ$5, 0))</f>
        <v>4.0218062998275999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8.8270783493785351E-2</v>
      </c>
      <c r="G25">
        <f t="shared" si="11"/>
        <v>78235445456.95694</v>
      </c>
      <c r="H25">
        <f t="shared" si="0"/>
        <v>-4903204122.4837646</v>
      </c>
      <c r="I25" s="4">
        <f t="shared" si="24"/>
        <v>-5.8976230036051423E-2</v>
      </c>
      <c r="J25">
        <f>INDEX(PQ, MATCH($B$1, PQ!$B$5:$B$271, 0), MATCH(A25, PQ!$A$5:$BQ$5, 0))</f>
        <v>314647807408.60797</v>
      </c>
      <c r="K25">
        <f t="shared" si="1"/>
        <v>7401164652.7489624</v>
      </c>
      <c r="L25" s="4">
        <f t="shared" si="25"/>
        <v>2.4088675424941895E-2</v>
      </c>
      <c r="M25" s="20">
        <f t="shared" si="12"/>
        <v>8.3064905460993321E-2</v>
      </c>
      <c r="N25" t="str">
        <f t="shared" si="13"/>
        <v>inflation</v>
      </c>
      <c r="O25">
        <f t="shared" si="26"/>
        <v>1</v>
      </c>
      <c r="P25" s="22">
        <f t="shared" si="27"/>
        <v>-5.2058780327920301E-3</v>
      </c>
      <c r="Q25">
        <f t="shared" si="14"/>
        <v>7401164652.7489624</v>
      </c>
      <c r="R25" s="4">
        <f t="shared" si="15"/>
        <v>2.4088675424941895E-2</v>
      </c>
      <c r="S25">
        <f>INDEX(m, MATCH($B$1, 'M stock'!$B$5:$B$271, 0), MATCH(A25, 'M stock'!$A$5:$BQ$5, 0))</f>
        <v>216057388344.00555</v>
      </c>
      <c r="T25" s="4">
        <f t="shared" si="16"/>
        <v>2.9666741738331864E-2</v>
      </c>
      <c r="U25" s="15">
        <f t="shared" si="17"/>
        <v>314647807408.60797</v>
      </c>
      <c r="V25" s="4">
        <f t="shared" si="28"/>
        <v>2.4088675424941895E-2</v>
      </c>
      <c r="W25">
        <f t="shared" si="3"/>
        <v>53721480408.757416</v>
      </c>
      <c r="X25" s="4">
        <f t="shared" si="29"/>
        <v>-5.3850606525805117E-2</v>
      </c>
      <c r="Y25">
        <f t="shared" si="4"/>
        <v>1.4563158882010885</v>
      </c>
      <c r="Z25" s="10">
        <f t="shared" si="30"/>
        <v>-5.4173511557466993E-3</v>
      </c>
      <c r="AA25">
        <f t="shared" si="18"/>
        <v>78235445456.956924</v>
      </c>
      <c r="AB25">
        <f t="shared" si="31"/>
        <v>-4903204122.4837799</v>
      </c>
      <c r="AC25" s="4">
        <f t="shared" si="36"/>
        <v>-5.8976230036051604E-2</v>
      </c>
      <c r="AD25">
        <f t="shared" si="5"/>
        <v>236412361951.65106</v>
      </c>
      <c r="AE25">
        <f t="shared" si="19"/>
        <v>314647807408.60797</v>
      </c>
      <c r="AF25" s="4">
        <f t="shared" si="32"/>
        <v>2.4088675424941895E-2</v>
      </c>
      <c r="AG25" s="4">
        <f t="shared" si="6"/>
        <v>8.3064905460993321E-2</v>
      </c>
      <c r="AH25" s="10">
        <f t="shared" si="37"/>
        <v>-9.9449783044748205E-4</v>
      </c>
      <c r="AI25" s="10">
        <f t="shared" si="38"/>
        <v>7.7939281950747008E-2</v>
      </c>
      <c r="AJ25" s="10">
        <f t="shared" si="39"/>
        <v>2.9506026580688592E-2</v>
      </c>
      <c r="AK25" t="str">
        <f t="shared" si="33"/>
        <v>inflation</v>
      </c>
      <c r="AL25">
        <f t="shared" si="20"/>
        <v>1</v>
      </c>
      <c r="AM25">
        <f t="shared" si="34"/>
        <v>162335907935.24817</v>
      </c>
      <c r="AN25">
        <f t="shared" si="35"/>
        <v>1.4563158882010885</v>
      </c>
    </row>
    <row r="26" spans="1:40" x14ac:dyDescent="0.35">
      <c r="A26">
        <v>1983</v>
      </c>
      <c r="B26">
        <f>INDEX(p, MATCH($B$1, 'p2'!$B$5:$B$271, 0), MATCH(A26, 'p2'!$A$5:$BQ$5, 0))</f>
        <v>4.256055404734397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5.8244750602941417E-2</v>
      </c>
      <c r="G26">
        <f t="shared" si="11"/>
        <v>80324677353.223373</v>
      </c>
      <c r="H26">
        <f t="shared" si="0"/>
        <v>2089231896.2664337</v>
      </c>
      <c r="I26" s="4">
        <f t="shared" si="24"/>
        <v>2.6704416189665254E-2</v>
      </c>
      <c r="J26">
        <f>INDEX(PQ, MATCH($B$1, PQ!$B$5:$B$271, 0), MATCH(A26, PQ!$A$5:$BQ$5, 0))</f>
        <v>341866277182.73297</v>
      </c>
      <c r="K26">
        <f t="shared" si="1"/>
        <v>27218469774.125</v>
      </c>
      <c r="L26" s="4">
        <f t="shared" si="25"/>
        <v>8.6504558853571001E-2</v>
      </c>
      <c r="M26" s="20">
        <f t="shared" si="12"/>
        <v>5.980014266390575E-2</v>
      </c>
      <c r="N26" t="str">
        <f t="shared" si="13"/>
        <v>inflation</v>
      </c>
      <c r="O26">
        <f t="shared" si="26"/>
        <v>1</v>
      </c>
      <c r="P26" s="22">
        <f t="shared" si="27"/>
        <v>1.5553920609643335E-3</v>
      </c>
      <c r="Q26">
        <f t="shared" si="14"/>
        <v>27218469774.125</v>
      </c>
      <c r="R26" s="4">
        <f t="shared" si="15"/>
        <v>8.6504558853571001E-2</v>
      </c>
      <c r="S26">
        <f>INDEX(m, MATCH($B$1, 'M stock'!$B$5:$B$271, 0), MATCH(A26, 'M stock'!$A$5:$BQ$5, 0))</f>
        <v>221476793248.94519</v>
      </c>
      <c r="T26" s="4">
        <f t="shared" si="16"/>
        <v>2.5083173255389377E-2</v>
      </c>
      <c r="U26" s="15">
        <f t="shared" si="17"/>
        <v>341866277182.73297</v>
      </c>
      <c r="V26" s="4">
        <f t="shared" si="28"/>
        <v>8.6504558853571001E-2</v>
      </c>
      <c r="W26">
        <f t="shared" si="3"/>
        <v>52038042785.480759</v>
      </c>
      <c r="X26" s="4">
        <f t="shared" si="29"/>
        <v>-3.1336396734931216E-2</v>
      </c>
      <c r="Y26">
        <f t="shared" si="4"/>
        <v>1.5435760657707696</v>
      </c>
      <c r="Z26" s="10">
        <f t="shared" si="30"/>
        <v>5.991844096233067E-2</v>
      </c>
      <c r="AA26">
        <f t="shared" si="18"/>
        <v>80324677353.223373</v>
      </c>
      <c r="AB26">
        <f t="shared" si="31"/>
        <v>2089231896.266449</v>
      </c>
      <c r="AC26" s="4">
        <f t="shared" si="36"/>
        <v>2.6704416189665452E-2</v>
      </c>
      <c r="AD26">
        <f t="shared" si="5"/>
        <v>261541599829.50958</v>
      </c>
      <c r="AE26">
        <f t="shared" si="19"/>
        <v>341866277182.73297</v>
      </c>
      <c r="AF26" s="4">
        <f t="shared" si="32"/>
        <v>8.6504558853571001E-2</v>
      </c>
      <c r="AG26" s="4">
        <f t="shared" si="6"/>
        <v>5.980014266390575E-2</v>
      </c>
      <c r="AH26" s="10">
        <f t="shared" si="37"/>
        <v>6.3943106443273945E-2</v>
      </c>
      <c r="AI26" s="10">
        <f t="shared" si="38"/>
        <v>0.11784095558850222</v>
      </c>
      <c r="AJ26" s="10">
        <f t="shared" si="39"/>
        <v>2.6586117891240331E-2</v>
      </c>
      <c r="AK26" t="str">
        <f t="shared" si="33"/>
        <v>inflation</v>
      </c>
      <c r="AL26">
        <f t="shared" si="20"/>
        <v>1</v>
      </c>
      <c r="AM26">
        <f t="shared" si="34"/>
        <v>169438750463.46442</v>
      </c>
      <c r="AN26">
        <f t="shared" si="35"/>
        <v>1.5435760657707696</v>
      </c>
    </row>
    <row r="27" spans="1:40" x14ac:dyDescent="0.35">
      <c r="A27">
        <v>1984</v>
      </c>
      <c r="B27">
        <f>INDEX(p, MATCH($B$1, 'p2'!$B$5:$B$271, 0), MATCH(A27, 'p2'!$A$5:$BQ$5, 0))</f>
        <v>4.406949179640506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3.5453902864670456E-2</v>
      </c>
      <c r="G27">
        <f t="shared" si="11"/>
        <v>80944523202.475891</v>
      </c>
      <c r="H27">
        <f t="shared" si="0"/>
        <v>619845849.2525177</v>
      </c>
      <c r="I27" s="4">
        <f t="shared" si="24"/>
        <v>7.7167549211157056E-3</v>
      </c>
      <c r="J27">
        <f>INDEX(PQ, MATCH($B$1, PQ!$B$5:$B$271, 0), MATCH(A27, PQ!$A$5:$BQ$5, 0))</f>
        <v>356718400123.54303</v>
      </c>
      <c r="K27">
        <f t="shared" si="1"/>
        <v>14852122940.810059</v>
      </c>
      <c r="L27" s="4">
        <f t="shared" si="25"/>
        <v>4.3444246865189814E-2</v>
      </c>
      <c r="M27" s="20">
        <f t="shared" si="12"/>
        <v>3.5727491944074111E-2</v>
      </c>
      <c r="N27" t="str">
        <f t="shared" si="13"/>
        <v>inflation</v>
      </c>
      <c r="O27">
        <f t="shared" si="26"/>
        <v>1</v>
      </c>
      <c r="P27" s="22">
        <f t="shared" si="27"/>
        <v>2.7358907940365496E-4</v>
      </c>
      <c r="Q27">
        <f t="shared" si="14"/>
        <v>14852122940.810059</v>
      </c>
      <c r="R27" s="4">
        <f t="shared" si="15"/>
        <v>4.3444246865189814E-2</v>
      </c>
      <c r="S27">
        <f>INDEX(m, MATCH($B$1, 'M stock'!$B$5:$B$271, 0), MATCH(A27, 'M stock'!$A$5:$BQ$5, 0))</f>
        <v>226473631379.81647</v>
      </c>
      <c r="T27" s="4">
        <f t="shared" si="16"/>
        <v>2.2561452410297056E-2</v>
      </c>
      <c r="U27" s="15">
        <f t="shared" si="17"/>
        <v>356718400123.54303</v>
      </c>
      <c r="V27" s="4">
        <f t="shared" si="28"/>
        <v>4.3444246865189814E-2</v>
      </c>
      <c r="W27">
        <f t="shared" si="3"/>
        <v>51390116415.703911</v>
      </c>
      <c r="X27" s="4">
        <f t="shared" si="29"/>
        <v>-1.245101343353419E-2</v>
      </c>
      <c r="Y27">
        <f t="shared" si="4"/>
        <v>1.5750990433199461</v>
      </c>
      <c r="Z27" s="10">
        <f t="shared" si="30"/>
        <v>2.0422043492515449E-2</v>
      </c>
      <c r="AA27">
        <f t="shared" si="18"/>
        <v>80944523202.475891</v>
      </c>
      <c r="AB27">
        <f t="shared" si="31"/>
        <v>619845849.2525177</v>
      </c>
      <c r="AC27" s="4">
        <f t="shared" si="36"/>
        <v>7.7167549211157056E-3</v>
      </c>
      <c r="AD27">
        <f t="shared" si="5"/>
        <v>275773876921.06714</v>
      </c>
      <c r="AE27">
        <f t="shared" si="19"/>
        <v>356718400123.54303</v>
      </c>
      <c r="AF27" s="4">
        <f t="shared" si="32"/>
        <v>4.3444246865189814E-2</v>
      </c>
      <c r="AG27" s="4">
        <f t="shared" si="6"/>
        <v>3.5727491944074111E-2</v>
      </c>
      <c r="AH27" s="10">
        <f t="shared" si="37"/>
        <v>2.6929257101269675E-2</v>
      </c>
      <c r="AI27" s="10">
        <f t="shared" si="38"/>
        <v>5.5895260298724006E-2</v>
      </c>
      <c r="AJ27" s="10">
        <f t="shared" si="39"/>
        <v>2.3022203372674365E-2</v>
      </c>
      <c r="AK27" t="str">
        <f t="shared" si="33"/>
        <v>inflation</v>
      </c>
      <c r="AL27">
        <f t="shared" si="20"/>
        <v>1</v>
      </c>
      <c r="AM27">
        <f t="shared" si="34"/>
        <v>175083514964.11255</v>
      </c>
      <c r="AN27">
        <f t="shared" si="35"/>
        <v>1.5750990433199461</v>
      </c>
    </row>
    <row r="28" spans="1:40" x14ac:dyDescent="0.35">
      <c r="A28">
        <v>1985</v>
      </c>
      <c r="B28">
        <f>INDEX(p, MATCH($B$1, 'p2'!$B$5:$B$271, 0), MATCH(A28, 'p2'!$A$5:$BQ$5, 0))</f>
        <v>4.5540702937049122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3.3383891682728123E-2</v>
      </c>
      <c r="G28">
        <f t="shared" si="11"/>
        <v>80408511251.095673</v>
      </c>
      <c r="H28">
        <f t="shared" si="0"/>
        <v>-536011951.38021851</v>
      </c>
      <c r="I28" s="4">
        <f t="shared" si="24"/>
        <v>-6.6219668752564012E-3</v>
      </c>
      <c r="J28">
        <f>INDEX(PQ, MATCH($B$1, PQ!$B$5:$B$271, 0), MATCH(A28, PQ!$A$5:$BQ$5, 0))</f>
        <v>366186012449.65198</v>
      </c>
      <c r="K28">
        <f t="shared" si="1"/>
        <v>9467612326.1089478</v>
      </c>
      <c r="L28" s="4">
        <f t="shared" si="25"/>
        <v>2.6540857782581469E-2</v>
      </c>
      <c r="M28" s="20">
        <f t="shared" si="12"/>
        <v>3.3162824657837868E-2</v>
      </c>
      <c r="N28" t="str">
        <f t="shared" si="13"/>
        <v>inflation</v>
      </c>
      <c r="O28">
        <f t="shared" si="26"/>
        <v>1</v>
      </c>
      <c r="P28" s="22">
        <f t="shared" si="27"/>
        <v>-2.2106702489025493E-4</v>
      </c>
      <c r="Q28">
        <f t="shared" si="14"/>
        <v>9467612326.1089478</v>
      </c>
      <c r="R28" s="4">
        <f t="shared" si="15"/>
        <v>2.6540857782581469E-2</v>
      </c>
      <c r="S28">
        <f>INDEX(m, MATCH($B$1, 'M stock'!$B$5:$B$271, 0), MATCH(A28, 'M stock'!$A$5:$BQ$5, 0))</f>
        <v>230213841083.85196</v>
      </c>
      <c r="T28" s="4">
        <f t="shared" si="16"/>
        <v>1.651498976392014E-2</v>
      </c>
      <c r="U28" s="15">
        <f t="shared" si="17"/>
        <v>366186012449.65198</v>
      </c>
      <c r="V28" s="4">
        <f t="shared" si="28"/>
        <v>2.6540857782581469E-2</v>
      </c>
      <c r="W28">
        <f t="shared" si="3"/>
        <v>50551226976.46463</v>
      </c>
      <c r="X28" s="4">
        <f t="shared" si="29"/>
        <v>-1.6323945103633407E-2</v>
      </c>
      <c r="Y28">
        <f t="shared" si="4"/>
        <v>1.5906342152393618</v>
      </c>
      <c r="Z28" s="10">
        <f t="shared" si="30"/>
        <v>9.8629809885930116E-3</v>
      </c>
      <c r="AA28">
        <f t="shared" si="18"/>
        <v>80408511251.095673</v>
      </c>
      <c r="AB28">
        <f t="shared" si="31"/>
        <v>-536011951.38021851</v>
      </c>
      <c r="AC28" s="4">
        <f t="shared" si="36"/>
        <v>-6.6219668752564012E-3</v>
      </c>
      <c r="AD28">
        <f t="shared" si="5"/>
        <v>285777501198.55627</v>
      </c>
      <c r="AE28">
        <f t="shared" si="19"/>
        <v>366186012449.65198</v>
      </c>
      <c r="AF28" s="4">
        <f t="shared" si="32"/>
        <v>2.6540857782581469E-2</v>
      </c>
      <c r="AG28" s="4">
        <f t="shared" si="6"/>
        <v>3.3162824657837868E-2</v>
      </c>
      <c r="AH28" s="10">
        <f t="shared" si="37"/>
        <v>-4.0611588861411349E-2</v>
      </c>
      <c r="AI28" s="10">
        <f t="shared" si="38"/>
        <v>4.2864802886214873E-2</v>
      </c>
      <c r="AJ28" s="10">
        <f t="shared" si="39"/>
        <v>1.667787679398846E-2</v>
      </c>
      <c r="AK28" t="str">
        <f t="shared" si="33"/>
        <v>inflation</v>
      </c>
      <c r="AL28">
        <f t="shared" si="20"/>
        <v>1</v>
      </c>
      <c r="AM28">
        <f t="shared" si="34"/>
        <v>179662614107.3873</v>
      </c>
      <c r="AN28">
        <f t="shared" si="35"/>
        <v>1.5906342152393618</v>
      </c>
    </row>
    <row r="29" spans="1:40" x14ac:dyDescent="0.35">
      <c r="A29">
        <v>1986</v>
      </c>
      <c r="B29">
        <f>INDEX(p, MATCH($B$1, 'p2'!$B$5:$B$271, 0), MATCH(A29, 'p2'!$A$5:$BQ$5, 0))</f>
        <v>4.6967210374349682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3.132379048413942E-2</v>
      </c>
      <c r="G29">
        <f t="shared" si="11"/>
        <v>80696050280.795883</v>
      </c>
      <c r="H29">
        <f t="shared" si="0"/>
        <v>287539029.70021057</v>
      </c>
      <c r="I29" s="4">
        <f t="shared" si="24"/>
        <v>3.57597753305366E-3</v>
      </c>
      <c r="J29">
        <f>INDEX(PQ, MATCH($B$1, PQ!$B$5:$B$271, 0), MATCH(A29, PQ!$A$5:$BQ$5, 0))</f>
        <v>379006836991.724</v>
      </c>
      <c r="K29">
        <f t="shared" si="1"/>
        <v>12820824542.072021</v>
      </c>
      <c r="L29" s="4">
        <f t="shared" si="25"/>
        <v>3.501178118821454E-2</v>
      </c>
      <c r="M29" s="20">
        <f t="shared" si="12"/>
        <v>3.1435803655160882E-2</v>
      </c>
      <c r="N29" t="str">
        <f t="shared" si="13"/>
        <v>inflation</v>
      </c>
      <c r="O29">
        <f t="shared" si="26"/>
        <v>1</v>
      </c>
      <c r="P29" s="22">
        <f t="shared" si="27"/>
        <v>1.1201317102146197E-4</v>
      </c>
      <c r="Q29">
        <f t="shared" si="14"/>
        <v>12820824542.072021</v>
      </c>
      <c r="R29" s="4">
        <f t="shared" si="15"/>
        <v>3.501178118821454E-2</v>
      </c>
      <c r="S29">
        <f>INDEX(m, MATCH($B$1, 'M stock'!$B$5:$B$271, 0), MATCH(A29, 'M stock'!$A$5:$BQ$5, 0))</f>
        <v>245673263763.94397</v>
      </c>
      <c r="T29" s="4">
        <f t="shared" si="16"/>
        <v>6.7152446643992822E-2</v>
      </c>
      <c r="U29" s="15">
        <f t="shared" si="17"/>
        <v>379006836991.724</v>
      </c>
      <c r="V29" s="4">
        <f t="shared" si="28"/>
        <v>3.501178118821454E-2</v>
      </c>
      <c r="W29">
        <f t="shared" si="3"/>
        <v>52307399525.289696</v>
      </c>
      <c r="X29" s="4">
        <f t="shared" si="29"/>
        <v>3.4740453473912615E-2</v>
      </c>
      <c r="Y29">
        <f t="shared" si="4"/>
        <v>1.5427272434329447</v>
      </c>
      <c r="Z29" s="10">
        <f t="shared" si="30"/>
        <v>-3.0118157491795174E-2</v>
      </c>
      <c r="AA29">
        <f t="shared" si="18"/>
        <v>80696050280.795883</v>
      </c>
      <c r="AB29">
        <f t="shared" si="31"/>
        <v>287539029.70021057</v>
      </c>
      <c r="AC29" s="4">
        <f t="shared" si="36"/>
        <v>3.57597753305366E-3</v>
      </c>
      <c r="AD29">
        <f t="shared" si="5"/>
        <v>298310786710.9281</v>
      </c>
      <c r="AE29">
        <f t="shared" si="19"/>
        <v>379006836991.724</v>
      </c>
      <c r="AF29" s="4">
        <f t="shared" si="32"/>
        <v>3.501178118821454E-2</v>
      </c>
      <c r="AG29" s="4">
        <f t="shared" si="6"/>
        <v>3.1435803655160882E-2</v>
      </c>
      <c r="AH29" s="10">
        <f t="shared" si="37"/>
        <v>-0.10196905089612238</v>
      </c>
      <c r="AI29" s="10">
        <f t="shared" si="38"/>
        <v>2.7132771430192493E-4</v>
      </c>
      <c r="AJ29" s="10">
        <f t="shared" si="39"/>
        <v>6.5129938680009714E-2</v>
      </c>
      <c r="AK29" t="str">
        <f t="shared" si="33"/>
        <v>inflation</v>
      </c>
      <c r="AL29">
        <f t="shared" si="20"/>
        <v>1</v>
      </c>
      <c r="AM29">
        <f t="shared" si="34"/>
        <v>193365864238.65427</v>
      </c>
      <c r="AN29">
        <f t="shared" si="35"/>
        <v>1.5427272434329447</v>
      </c>
    </row>
    <row r="30" spans="1:40" x14ac:dyDescent="0.35">
      <c r="A30">
        <v>1987</v>
      </c>
      <c r="B30">
        <f>INDEX(p, MATCH($B$1, 'p2'!$B$5:$B$271, 0), MATCH(A30, 'p2'!$A$5:$BQ$5, 0))</f>
        <v>4.9217691898930696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4.7916014313894084E-2</v>
      </c>
      <c r="G30">
        <f t="shared" si="11"/>
        <v>88003768888.666489</v>
      </c>
      <c r="H30">
        <f t="shared" si="0"/>
        <v>7307718607.8706055</v>
      </c>
      <c r="I30" s="4">
        <f t="shared" si="24"/>
        <v>9.0558566155866771E-2</v>
      </c>
      <c r="J30">
        <f>INDEX(PQ, MATCH($B$1, PQ!$B$5:$B$271, 0), MATCH(A30, PQ!$A$5:$BQ$5, 0))</f>
        <v>433134238310.70898</v>
      </c>
      <c r="K30">
        <f t="shared" si="1"/>
        <v>54127401318.984985</v>
      </c>
      <c r="L30" s="4">
        <f t="shared" si="25"/>
        <v>0.14281378602193109</v>
      </c>
      <c r="M30" s="20">
        <f t="shared" si="12"/>
        <v>5.2255219866064323E-2</v>
      </c>
      <c r="N30" t="str">
        <f t="shared" si="13"/>
        <v>inflation</v>
      </c>
      <c r="O30">
        <f t="shared" si="26"/>
        <v>1</v>
      </c>
      <c r="P30" s="22">
        <f t="shared" si="27"/>
        <v>4.3392055521702388E-3</v>
      </c>
      <c r="Q30">
        <f t="shared" si="14"/>
        <v>54127401318.984985</v>
      </c>
      <c r="R30" s="4">
        <f t="shared" si="15"/>
        <v>0.14281378602193109</v>
      </c>
      <c r="S30">
        <f>INDEX(m, MATCH($B$1, 'M stock'!$B$5:$B$271, 0), MATCH(A30, 'M stock'!$A$5:$BQ$5, 0))</f>
        <v>279325791855.2038</v>
      </c>
      <c r="T30" s="4">
        <f t="shared" si="16"/>
        <v>0.13698083208433692</v>
      </c>
      <c r="U30" s="15">
        <f t="shared" si="17"/>
        <v>433134238310.70898</v>
      </c>
      <c r="V30" s="4">
        <f t="shared" si="28"/>
        <v>0.14281378602193109</v>
      </c>
      <c r="W30">
        <f t="shared" si="3"/>
        <v>56753126991.164825</v>
      </c>
      <c r="X30" s="4">
        <f t="shared" si="29"/>
        <v>8.4992324340759845E-2</v>
      </c>
      <c r="Y30">
        <f t="shared" si="4"/>
        <v>1.5506417629176041</v>
      </c>
      <c r="Z30" s="10">
        <f t="shared" si="30"/>
        <v>5.1302130809900981E-3</v>
      </c>
      <c r="AA30">
        <f t="shared" si="18"/>
        <v>88003768888.666489</v>
      </c>
      <c r="AB30">
        <f t="shared" si="31"/>
        <v>7307718607.8706055</v>
      </c>
      <c r="AC30" s="4">
        <f t="shared" si="36"/>
        <v>9.0558566155866771E-2</v>
      </c>
      <c r="AD30">
        <f t="shared" si="5"/>
        <v>345130469422.04248</v>
      </c>
      <c r="AE30">
        <f t="shared" si="19"/>
        <v>433134238310.70898</v>
      </c>
      <c r="AF30" s="4">
        <f t="shared" si="32"/>
        <v>0.14281378602193109</v>
      </c>
      <c r="AG30" s="4">
        <f t="shared" si="6"/>
        <v>5.2255219866064323E-2</v>
      </c>
      <c r="AH30" s="10">
        <f t="shared" si="37"/>
        <v>-6.6420679367727581E-2</v>
      </c>
      <c r="AI30" s="10">
        <f t="shared" si="38"/>
        <v>5.7821461681171249E-2</v>
      </c>
      <c r="AJ30" s="10">
        <f t="shared" si="39"/>
        <v>0.137683572940941</v>
      </c>
      <c r="AK30" t="str">
        <f t="shared" si="33"/>
        <v>inflation</v>
      </c>
      <c r="AL30">
        <f t="shared" si="20"/>
        <v>1</v>
      </c>
      <c r="AM30">
        <f t="shared" si="34"/>
        <v>222572664864.03897</v>
      </c>
      <c r="AN30">
        <f t="shared" si="35"/>
        <v>1.5506417629176041</v>
      </c>
    </row>
    <row r="31" spans="1:40" x14ac:dyDescent="0.35">
      <c r="A31">
        <v>1988</v>
      </c>
      <c r="B31">
        <f>INDEX(p, MATCH($B$1, 'p2'!$B$5:$B$271, 0), MATCH(A31, 'p2'!$A$5:$BQ$5, 0))</f>
        <v>5.1452174245530298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4.539998241258747E-2</v>
      </c>
      <c r="G31">
        <f t="shared" si="11"/>
        <v>99000680747.870316</v>
      </c>
      <c r="H31">
        <f t="shared" si="0"/>
        <v>10996911859.203827</v>
      </c>
      <c r="I31" s="4">
        <f t="shared" si="24"/>
        <v>0.12495955568807528</v>
      </c>
      <c r="J31">
        <f>INDEX(PQ, MATCH($B$1, PQ!$B$5:$B$271, 0), MATCH(A31, PQ!$A$5:$BQ$5, 0))</f>
        <v>509380027626.55402</v>
      </c>
      <c r="K31">
        <f t="shared" si="1"/>
        <v>76245789315.845032</v>
      </c>
      <c r="L31" s="4">
        <f t="shared" si="25"/>
        <v>0.1760326997311861</v>
      </c>
      <c r="M31" s="20">
        <f t="shared" si="12"/>
        <v>5.1073144043110821E-2</v>
      </c>
      <c r="N31" t="str">
        <f t="shared" si="13"/>
        <v>inflation</v>
      </c>
      <c r="O31">
        <f t="shared" si="26"/>
        <v>1</v>
      </c>
      <c r="P31" s="22">
        <f t="shared" si="27"/>
        <v>5.6731616305233518E-3</v>
      </c>
      <c r="Q31">
        <f t="shared" si="14"/>
        <v>76245789315.845032</v>
      </c>
      <c r="R31" s="4">
        <f t="shared" si="15"/>
        <v>0.1760326997311861</v>
      </c>
      <c r="S31">
        <f>INDEX(m, MATCH($B$1, 'M stock'!$B$5:$B$271, 0), MATCH(A31, 'M stock'!$A$5:$BQ$5, 0))</f>
        <v>337770374583.57043</v>
      </c>
      <c r="T31" s="4">
        <f t="shared" si="16"/>
        <v>0.20923446538965867</v>
      </c>
      <c r="U31" s="15">
        <f t="shared" si="17"/>
        <v>509380027626.55402</v>
      </c>
      <c r="V31" s="4">
        <f t="shared" si="28"/>
        <v>0.1760326997311861</v>
      </c>
      <c r="W31">
        <f t="shared" si="3"/>
        <v>65647444357.108559</v>
      </c>
      <c r="X31" s="4">
        <f t="shared" si="29"/>
        <v>0.15671942388880838</v>
      </c>
      <c r="Y31">
        <f t="shared" si="4"/>
        <v>1.5080660293388883</v>
      </c>
      <c r="Z31" s="10">
        <f t="shared" si="30"/>
        <v>-2.7456846962903663E-2</v>
      </c>
      <c r="AA31">
        <f t="shared" si="18"/>
        <v>99000680747.870316</v>
      </c>
      <c r="AB31">
        <f t="shared" si="31"/>
        <v>10996911859.203827</v>
      </c>
      <c r="AC31" s="4">
        <f t="shared" si="36"/>
        <v>0.12495955568807528</v>
      </c>
      <c r="AD31">
        <f t="shared" si="5"/>
        <v>410379346878.68372</v>
      </c>
      <c r="AE31">
        <f t="shared" si="19"/>
        <v>509380027626.55402</v>
      </c>
      <c r="AF31" s="4">
        <f t="shared" si="32"/>
        <v>0.1760326997311861</v>
      </c>
      <c r="AG31" s="4">
        <f t="shared" si="6"/>
        <v>5.1073144043110821E-2</v>
      </c>
      <c r="AH31" s="10">
        <f t="shared" si="37"/>
        <v>-2.6051639166315421E-3</v>
      </c>
      <c r="AI31" s="10">
        <f t="shared" si="38"/>
        <v>1.9313275842377714E-2</v>
      </c>
      <c r="AJ31" s="10">
        <f t="shared" si="39"/>
        <v>0.20348954669408975</v>
      </c>
      <c r="AK31" t="str">
        <f t="shared" si="33"/>
        <v>inflation</v>
      </c>
      <c r="AL31">
        <f t="shared" si="20"/>
        <v>1</v>
      </c>
      <c r="AM31">
        <f t="shared" si="34"/>
        <v>272122930226.46188</v>
      </c>
      <c r="AN31">
        <f t="shared" si="35"/>
        <v>1.5080660293388883</v>
      </c>
    </row>
    <row r="32" spans="1:40" x14ac:dyDescent="0.35">
      <c r="A32">
        <v>1989</v>
      </c>
      <c r="B32">
        <f>INDEX(p, MATCH($B$1, 'p2'!$B$5:$B$271, 0), MATCH(A32, 'p2'!$A$5:$BQ$5, 0))</f>
        <v>5.3860780813671401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4.6812532287697071E-2</v>
      </c>
      <c r="G32">
        <f t="shared" si="11"/>
        <v>105310763170.23396</v>
      </c>
      <c r="H32">
        <f t="shared" si="0"/>
        <v>6310082422.3636475</v>
      </c>
      <c r="I32" s="4">
        <f t="shared" si="24"/>
        <v>6.3737768010240559E-2</v>
      </c>
      <c r="J32">
        <f>INDEX(PQ, MATCH($B$1, PQ!$B$5:$B$271, 0), MATCH(A32, PQ!$A$5:$BQ$5, 0))</f>
        <v>567211993243.24304</v>
      </c>
      <c r="K32">
        <f t="shared" si="1"/>
        <v>57831965616.689026</v>
      </c>
      <c r="L32" s="4">
        <f t="shared" si="25"/>
        <v>0.11353402662086283</v>
      </c>
      <c r="M32" s="20">
        <f t="shared" si="12"/>
        <v>4.9796258610622271E-2</v>
      </c>
      <c r="N32" t="str">
        <f t="shared" si="13"/>
        <v>inflation</v>
      </c>
      <c r="O32">
        <f t="shared" si="26"/>
        <v>1</v>
      </c>
      <c r="P32" s="22">
        <f t="shared" si="27"/>
        <v>2.9837263229251995E-3</v>
      </c>
      <c r="Q32">
        <f t="shared" si="14"/>
        <v>57831965616.689026</v>
      </c>
      <c r="R32" s="4">
        <f t="shared" si="15"/>
        <v>0.11353402662086283</v>
      </c>
      <c r="S32">
        <f>INDEX(m, MATCH($B$1, 'M stock'!$B$5:$B$271, 0), MATCH(A32, 'M stock'!$A$5:$BQ$5, 0))</f>
        <v>398108952702.70258</v>
      </c>
      <c r="T32" s="4">
        <f t="shared" si="16"/>
        <v>0.17863786364781764</v>
      </c>
      <c r="U32" s="15">
        <f t="shared" si="17"/>
        <v>567211993243.24304</v>
      </c>
      <c r="V32" s="4">
        <f t="shared" si="28"/>
        <v>0.11353402662086283</v>
      </c>
      <c r="W32">
        <f t="shared" si="3"/>
        <v>73914441396.596161</v>
      </c>
      <c r="X32" s="4">
        <f t="shared" si="29"/>
        <v>0.12593021892088965</v>
      </c>
      <c r="Y32">
        <f t="shared" si="4"/>
        <v>1.4247657315730407</v>
      </c>
      <c r="Z32" s="10">
        <f t="shared" si="30"/>
        <v>-5.5236505660408775E-2</v>
      </c>
      <c r="AA32">
        <f t="shared" si="18"/>
        <v>105310763170.23396</v>
      </c>
      <c r="AB32">
        <f t="shared" si="31"/>
        <v>6310082422.3636475</v>
      </c>
      <c r="AC32" s="4">
        <f t="shared" si="36"/>
        <v>6.3737768010240559E-2</v>
      </c>
      <c r="AD32">
        <f t="shared" si="5"/>
        <v>461901230073.00909</v>
      </c>
      <c r="AE32">
        <f t="shared" si="19"/>
        <v>567211993243.24304</v>
      </c>
      <c r="AF32" s="4">
        <f t="shared" si="32"/>
        <v>0.11353402662086283</v>
      </c>
      <c r="AG32" s="4">
        <f t="shared" si="6"/>
        <v>4.9796258610622271E-2</v>
      </c>
      <c r="AH32" s="10">
        <f t="shared" si="37"/>
        <v>1.6666074523430788E-2</v>
      </c>
      <c r="AI32" s="10">
        <f t="shared" si="38"/>
        <v>-1.2396192300026823E-2</v>
      </c>
      <c r="AJ32" s="10">
        <f t="shared" si="39"/>
        <v>0.16877053228127159</v>
      </c>
      <c r="AK32" t="str">
        <f t="shared" si="33"/>
        <v>inflation</v>
      </c>
      <c r="AL32">
        <f t="shared" si="20"/>
        <v>1</v>
      </c>
      <c r="AM32">
        <f t="shared" si="34"/>
        <v>324194511306.10638</v>
      </c>
      <c r="AN32">
        <f t="shared" si="35"/>
        <v>1.4247657315730407</v>
      </c>
    </row>
    <row r="33" spans="1:40" x14ac:dyDescent="0.35">
      <c r="A33">
        <v>1990</v>
      </c>
      <c r="B33">
        <f>INDEX(p, MATCH($B$1, 'p2'!$B$5:$B$271, 0), MATCH(A33, 'p2'!$A$5:$BQ$5, 0))</f>
        <v>5.5666356691618875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3.3523017131774802E-2</v>
      </c>
      <c r="G33">
        <f t="shared" si="11"/>
        <v>107080043815.89647</v>
      </c>
      <c r="H33">
        <f t="shared" si="0"/>
        <v>1769280645.6625061</v>
      </c>
      <c r="I33" s="4">
        <f t="shared" si="24"/>
        <v>1.6800568074912522E-2</v>
      </c>
      <c r="J33">
        <f>INDEX(PQ, MATCH($B$1, PQ!$B$5:$B$271, 0), MATCH(A33, PQ!$A$5:$BQ$5, 0))</f>
        <v>596075591360.98706</v>
      </c>
      <c r="K33">
        <f t="shared" si="1"/>
        <v>28863598117.744019</v>
      </c>
      <c r="L33" s="4">
        <f t="shared" si="25"/>
        <v>5.088679093808611E-2</v>
      </c>
      <c r="M33" s="20">
        <f t="shared" si="12"/>
        <v>3.4086222863173588E-2</v>
      </c>
      <c r="N33" t="str">
        <f t="shared" si="13"/>
        <v>inflation</v>
      </c>
      <c r="O33">
        <f t="shared" si="26"/>
        <v>1</v>
      </c>
      <c r="P33" s="22">
        <f t="shared" si="27"/>
        <v>5.6320573139878594E-4</v>
      </c>
      <c r="Q33">
        <f t="shared" si="14"/>
        <v>28863598117.744019</v>
      </c>
      <c r="R33" s="4">
        <f t="shared" si="15"/>
        <v>5.088679093808611E-2</v>
      </c>
      <c r="S33">
        <f>INDEX(m, MATCH($B$1, 'M stock'!$B$5:$B$271, 0), MATCH(A33, 'M stock'!$A$5:$BQ$5, 0))</f>
        <v>436672951662.66681</v>
      </c>
      <c r="T33" s="4">
        <f t="shared" si="16"/>
        <v>9.6867952097432042E-2</v>
      </c>
      <c r="U33" s="15">
        <f t="shared" si="17"/>
        <v>596075591360.98706</v>
      </c>
      <c r="V33" s="4">
        <f t="shared" si="28"/>
        <v>5.088679093808611E-2</v>
      </c>
      <c r="W33">
        <f t="shared" si="3"/>
        <v>78444679626.107498</v>
      </c>
      <c r="X33" s="4">
        <f t="shared" si="29"/>
        <v>6.1290299215059206E-2</v>
      </c>
      <c r="Y33">
        <f t="shared" si="4"/>
        <v>1.3650389589998237</v>
      </c>
      <c r="Z33" s="10">
        <f t="shared" si="30"/>
        <v>-4.1920416282945253E-2</v>
      </c>
      <c r="AA33">
        <f t="shared" si="18"/>
        <v>107080043815.89647</v>
      </c>
      <c r="AB33">
        <f t="shared" si="31"/>
        <v>1769280645.6625061</v>
      </c>
      <c r="AC33" s="4">
        <f t="shared" si="36"/>
        <v>1.6800568074912522E-2</v>
      </c>
      <c r="AD33">
        <f t="shared" si="5"/>
        <v>488995547545.09058</v>
      </c>
      <c r="AE33">
        <f t="shared" si="19"/>
        <v>596075591360.98706</v>
      </c>
      <c r="AF33" s="4">
        <f t="shared" si="32"/>
        <v>5.088679093808611E-2</v>
      </c>
      <c r="AG33" s="4">
        <f t="shared" si="6"/>
        <v>3.4086222863173588E-2</v>
      </c>
      <c r="AH33" s="10">
        <f t="shared" si="37"/>
        <v>-7.0744712868828635E-3</v>
      </c>
      <c r="AI33" s="10">
        <f t="shared" si="38"/>
        <v>-1.0403508276973096E-2</v>
      </c>
      <c r="AJ33" s="10">
        <f t="shared" si="39"/>
        <v>9.2807207221031363E-2</v>
      </c>
      <c r="AK33" t="str">
        <f t="shared" si="33"/>
        <v>inflation</v>
      </c>
      <c r="AL33">
        <f t="shared" si="20"/>
        <v>1</v>
      </c>
      <c r="AM33">
        <f t="shared" si="34"/>
        <v>358228272036.55933</v>
      </c>
      <c r="AN33">
        <f t="shared" si="35"/>
        <v>1.3650389589998237</v>
      </c>
    </row>
    <row r="34" spans="1:40" x14ac:dyDescent="0.35">
      <c r="A34">
        <v>1991</v>
      </c>
      <c r="B34">
        <f>INDEX(p, MATCH($B$1, 'p2'!$B$5:$B$271, 0), MATCH(A34, 'p2'!$A$5:$BQ$5, 0))</f>
        <v>5.7367949077529996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3.0567698104218003E-2</v>
      </c>
      <c r="G34">
        <f t="shared" si="11"/>
        <v>106771764053.79483</v>
      </c>
      <c r="H34">
        <f t="shared" si="0"/>
        <v>-308279762.10163879</v>
      </c>
      <c r="I34" s="4">
        <f t="shared" si="24"/>
        <v>-2.8789655954163272E-3</v>
      </c>
      <c r="J34">
        <f>INDEX(PQ, MATCH($B$1, PQ!$B$5:$B$271, 0), MATCH(A34, PQ!$A$5:$BQ$5, 0))</f>
        <v>612527712315.61499</v>
      </c>
      <c r="K34">
        <f t="shared" si="1"/>
        <v>16452120954.62793</v>
      </c>
      <c r="L34" s="4">
        <f t="shared" si="25"/>
        <v>2.760072915762864E-2</v>
      </c>
      <c r="M34" s="20">
        <f t="shared" si="12"/>
        <v>3.0479694753044968E-2</v>
      </c>
      <c r="N34" t="str">
        <f t="shared" si="13"/>
        <v>inflation</v>
      </c>
      <c r="O34">
        <f t="shared" si="26"/>
        <v>1</v>
      </c>
      <c r="P34" s="22">
        <f t="shared" si="27"/>
        <v>-8.8003351173034788E-5</v>
      </c>
      <c r="Q34">
        <f t="shared" si="14"/>
        <v>16452120954.62793</v>
      </c>
      <c r="R34" s="4">
        <f t="shared" si="15"/>
        <v>2.760072915762864E-2</v>
      </c>
      <c r="S34">
        <f>INDEX(m, MATCH($B$1, 'M stock'!$B$5:$B$271, 0), MATCH(A34, 'M stock'!$A$5:$BQ$5, 0))</f>
        <v>461983067120.53784</v>
      </c>
      <c r="T34" s="4">
        <f t="shared" si="16"/>
        <v>5.7961262224968974E-2</v>
      </c>
      <c r="U34" s="15">
        <f t="shared" si="17"/>
        <v>612527712315.61499</v>
      </c>
      <c r="V34" s="4">
        <f t="shared" si="28"/>
        <v>2.760072915762864E-2</v>
      </c>
      <c r="W34">
        <f t="shared" si="3"/>
        <v>80529821014.899826</v>
      </c>
      <c r="X34" s="4">
        <f t="shared" si="29"/>
        <v>2.6581042828280776E-2</v>
      </c>
      <c r="Y34">
        <f t="shared" si="4"/>
        <v>1.3258661537822076</v>
      </c>
      <c r="Z34" s="10">
        <f t="shared" si="30"/>
        <v>-2.8697206742229826E-2</v>
      </c>
      <c r="AA34">
        <f t="shared" si="18"/>
        <v>106771764053.79483</v>
      </c>
      <c r="AB34">
        <f t="shared" si="31"/>
        <v>-308279762.10163879</v>
      </c>
      <c r="AC34" s="4">
        <f t="shared" si="36"/>
        <v>-2.8789655954163272E-3</v>
      </c>
      <c r="AD34">
        <f t="shared" si="5"/>
        <v>505755948261.82019</v>
      </c>
      <c r="AE34">
        <f t="shared" si="19"/>
        <v>612527712315.61499</v>
      </c>
      <c r="AF34" s="4">
        <f t="shared" si="32"/>
        <v>2.760072915762864E-2</v>
      </c>
      <c r="AG34" s="4">
        <f t="shared" si="6"/>
        <v>3.0479694753044968E-2</v>
      </c>
      <c r="AH34" s="10">
        <f t="shared" si="37"/>
        <v>1.9049375479717127E-2</v>
      </c>
      <c r="AI34" s="10">
        <f t="shared" si="38"/>
        <v>1.0196863293478638E-3</v>
      </c>
      <c r="AJ34" s="10">
        <f t="shared" si="39"/>
        <v>5.6297935899858466E-2</v>
      </c>
      <c r="AK34" t="str">
        <f t="shared" si="33"/>
        <v>inflation</v>
      </c>
      <c r="AL34">
        <f t="shared" si="20"/>
        <v>1</v>
      </c>
      <c r="AM34">
        <f t="shared" si="34"/>
        <v>381453246105.63806</v>
      </c>
      <c r="AN34">
        <f t="shared" si="35"/>
        <v>1.3258661537822076</v>
      </c>
    </row>
    <row r="35" spans="1:40" x14ac:dyDescent="0.35">
      <c r="A35">
        <v>1992</v>
      </c>
      <c r="B35">
        <f>INDEX(p, MATCH($B$1, 'p2'!$B$5:$B$271, 0), MATCH(A35, 'p2'!$A$5:$BQ$5, 0))</f>
        <v>5.8211746077623996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1.4708509083245232E-2</v>
      </c>
      <c r="G35">
        <f t="shared" si="11"/>
        <v>102107804415.66783</v>
      </c>
      <c r="H35">
        <f t="shared" si="0"/>
        <v>-4663959638.1269989</v>
      </c>
      <c r="I35" s="4">
        <f t="shared" si="24"/>
        <v>-4.368158266802781E-2</v>
      </c>
      <c r="J35">
        <f>INDEX(PQ, MATCH($B$1, PQ!$B$5:$B$271, 0), MATCH(A35, PQ!$A$5:$BQ$5, 0))</f>
        <v>594387358318.85498</v>
      </c>
      <c r="K35">
        <f t="shared" si="1"/>
        <v>-18140353996.76001</v>
      </c>
      <c r="L35" s="4">
        <f t="shared" si="25"/>
        <v>-2.9615564540225885E-2</v>
      </c>
      <c r="M35" s="20">
        <f t="shared" si="12"/>
        <v>1.4066018127801925E-2</v>
      </c>
      <c r="N35" t="str">
        <f t="shared" si="13"/>
        <v>inflation</v>
      </c>
      <c r="O35">
        <f t="shared" si="26"/>
        <v>1</v>
      </c>
      <c r="P35" s="22">
        <f t="shared" si="27"/>
        <v>-6.4249095544330684E-4</v>
      </c>
      <c r="Q35">
        <f t="shared" si="14"/>
        <v>-18140353996.76001</v>
      </c>
      <c r="R35" s="4">
        <f t="shared" si="15"/>
        <v>-2.9615564540225885E-2</v>
      </c>
      <c r="S35">
        <f>INDEX(m, MATCH($B$1, 'M stock'!$B$5:$B$271, 0), MATCH(A35, 'M stock'!$A$5:$BQ$5, 0))</f>
        <v>465933647720.69189</v>
      </c>
      <c r="T35" s="4">
        <f t="shared" si="16"/>
        <v>8.5513536779115128E-3</v>
      </c>
      <c r="U35" s="15">
        <f t="shared" si="17"/>
        <v>594387358318.85498</v>
      </c>
      <c r="V35" s="4">
        <f t="shared" si="28"/>
        <v>-2.9615564540225885E-2</v>
      </c>
      <c r="W35">
        <f t="shared" si="3"/>
        <v>80041173666.115479</v>
      </c>
      <c r="X35" s="4">
        <f t="shared" si="29"/>
        <v>-6.0679055612694929E-3</v>
      </c>
      <c r="Y35">
        <f t="shared" si="4"/>
        <v>1.2756909942575467</v>
      </c>
      <c r="Z35" s="10">
        <f t="shared" si="30"/>
        <v>-3.7843306718049669E-2</v>
      </c>
      <c r="AA35">
        <f t="shared" si="18"/>
        <v>102107804415.66782</v>
      </c>
      <c r="AB35">
        <f t="shared" si="31"/>
        <v>-4663959638.1270142</v>
      </c>
      <c r="AC35" s="4">
        <f t="shared" si="36"/>
        <v>-4.3681582668027949E-2</v>
      </c>
      <c r="AD35">
        <f t="shared" si="5"/>
        <v>492279553903.18713</v>
      </c>
      <c r="AE35">
        <f t="shared" si="19"/>
        <v>594387358318.85498</v>
      </c>
      <c r="AF35" s="4">
        <f t="shared" si="32"/>
        <v>-2.9615564540225885E-2</v>
      </c>
      <c r="AG35" s="4">
        <f t="shared" si="6"/>
        <v>1.4066018127801925E-2</v>
      </c>
      <c r="AH35" s="10">
        <f t="shared" si="37"/>
        <v>1.5631405558192858E-2</v>
      </c>
      <c r="AI35" s="10">
        <f t="shared" si="38"/>
        <v>-2.3547658978956394E-2</v>
      </c>
      <c r="AJ35" s="10">
        <f t="shared" si="39"/>
        <v>8.2277421778237832E-3</v>
      </c>
      <c r="AK35" t="str">
        <f t="shared" si="33"/>
        <v>inflation</v>
      </c>
      <c r="AL35">
        <f t="shared" si="20"/>
        <v>1</v>
      </c>
      <c r="AM35">
        <f t="shared" si="34"/>
        <v>385892474054.57642</v>
      </c>
      <c r="AN35">
        <f t="shared" si="35"/>
        <v>1.2756909942575467</v>
      </c>
    </row>
    <row r="36" spans="1:40" x14ac:dyDescent="0.35">
      <c r="A36">
        <v>1993</v>
      </c>
      <c r="B36">
        <f>INDEX(p, MATCH($B$1, 'p2'!$B$5:$B$271, 0), MATCH(A36, 'p2'!$A$5:$BQ$5, 0))</f>
        <v>5.8962120428430271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1.2890428502276308E-2</v>
      </c>
      <c r="G36">
        <f t="shared" si="11"/>
        <v>98207723455.649811</v>
      </c>
      <c r="H36">
        <f t="shared" si="0"/>
        <v>-3900080960.0180206</v>
      </c>
      <c r="I36" s="4">
        <f t="shared" si="24"/>
        <v>-3.8195718557822368E-2</v>
      </c>
      <c r="J36">
        <f>INDEX(PQ, MATCH($B$1, PQ!$B$5:$B$271, 0), MATCH(A36, PQ!$A$5:$BQ$5, 0))</f>
        <v>579053561739.40002</v>
      </c>
      <c r="K36">
        <f t="shared" si="1"/>
        <v>-15333796579.454956</v>
      </c>
      <c r="L36" s="4">
        <f t="shared" si="25"/>
        <v>-2.5797649234708734E-2</v>
      </c>
      <c r="M36" s="20">
        <f t="shared" si="12"/>
        <v>1.2398069323113634E-2</v>
      </c>
      <c r="N36" t="str">
        <f t="shared" si="13"/>
        <v>inflation</v>
      </c>
      <c r="O36">
        <f t="shared" si="26"/>
        <v>1</v>
      </c>
      <c r="P36" s="22">
        <f t="shared" si="27"/>
        <v>-4.9235917916267379E-4</v>
      </c>
      <c r="Q36">
        <f t="shared" si="14"/>
        <v>-15333796579.454956</v>
      </c>
      <c r="R36" s="4">
        <f t="shared" si="15"/>
        <v>-2.5797649234708734E-2</v>
      </c>
      <c r="S36">
        <f>INDEX(m, MATCH($B$1, 'M stock'!$B$5:$B$271, 0), MATCH(A36, 'M stock'!$A$5:$BQ$5, 0))</f>
        <v>444851561894.42657</v>
      </c>
      <c r="T36" s="4">
        <f t="shared" si="16"/>
        <v>-4.5246970098418743E-2</v>
      </c>
      <c r="U36" s="15">
        <f t="shared" si="17"/>
        <v>579053561739.40002</v>
      </c>
      <c r="V36" s="4">
        <f t="shared" si="28"/>
        <v>-2.5797649234708734E-2</v>
      </c>
      <c r="W36">
        <f t="shared" si="3"/>
        <v>75447008801.930511</v>
      </c>
      <c r="X36" s="4">
        <f t="shared" si="29"/>
        <v>-5.7397519973271638E-2</v>
      </c>
      <c r="Y36">
        <f t="shared" si="4"/>
        <v>1.3016781581556471</v>
      </c>
      <c r="Z36" s="10">
        <f t="shared" si="30"/>
        <v>2.0371049113837289E-2</v>
      </c>
      <c r="AA36">
        <f t="shared" si="18"/>
        <v>98207723455.649811</v>
      </c>
      <c r="AB36">
        <f t="shared" si="31"/>
        <v>-3900080960.0180054</v>
      </c>
      <c r="AC36" s="4">
        <f t="shared" si="36"/>
        <v>-3.8195718557822222E-2</v>
      </c>
      <c r="AD36">
        <f t="shared" si="5"/>
        <v>480845838283.75024</v>
      </c>
      <c r="AE36">
        <f t="shared" si="19"/>
        <v>579053561739.40002</v>
      </c>
      <c r="AF36" s="4">
        <f t="shared" si="32"/>
        <v>-2.5797649234708734E-2</v>
      </c>
      <c r="AG36" s="4">
        <f t="shared" si="6"/>
        <v>1.2398069323113634E-2</v>
      </c>
      <c r="AH36" s="10">
        <f t="shared" si="37"/>
        <v>-1.4256222900603346E-2</v>
      </c>
      <c r="AI36" s="10">
        <f t="shared" si="38"/>
        <v>3.1599870738562907E-2</v>
      </c>
      <c r="AJ36" s="10">
        <f t="shared" si="39"/>
        <v>-4.616869834854602E-2</v>
      </c>
      <c r="AK36" t="str">
        <f t="shared" si="33"/>
        <v>inflation</v>
      </c>
      <c r="AL36">
        <f t="shared" si="20"/>
        <v>1</v>
      </c>
      <c r="AM36">
        <f t="shared" si="34"/>
        <v>369404553092.49609</v>
      </c>
      <c r="AN36">
        <f t="shared" si="35"/>
        <v>1.3016781581556471</v>
      </c>
    </row>
    <row r="37" spans="1:40" x14ac:dyDescent="0.35">
      <c r="A37">
        <v>1994</v>
      </c>
      <c r="B37">
        <f>INDEX(p, MATCH($B$1, 'p2'!$B$5:$B$271, 0), MATCH(A37, 'p2'!$A$5:$BQ$5, 0))</f>
        <v>5.9820391278844127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1.455630910451477E-2</v>
      </c>
      <c r="G37">
        <f t="shared" si="11"/>
        <v>96947601713.926788</v>
      </c>
      <c r="H37">
        <f t="shared" si="0"/>
        <v>-1260121741.7230225</v>
      </c>
      <c r="I37" s="4">
        <f t="shared" si="24"/>
        <v>-1.2831187786285343E-2</v>
      </c>
      <c r="J37">
        <f>INDEX(PQ, MATCH($B$1, PQ!$B$5:$B$271, 0), MATCH(A37, PQ!$A$5:$BQ$5, 0))</f>
        <v>579944346807.26404</v>
      </c>
      <c r="K37">
        <f t="shared" si="1"/>
        <v>890785067.86401367</v>
      </c>
      <c r="L37" s="4">
        <f t="shared" si="25"/>
        <v>1.5383465826342793E-3</v>
      </c>
      <c r="M37" s="20">
        <f t="shared" si="12"/>
        <v>1.4369534368919622E-2</v>
      </c>
      <c r="N37" t="str">
        <f t="shared" si="13"/>
        <v>inflation</v>
      </c>
      <c r="O37">
        <f t="shared" si="26"/>
        <v>1</v>
      </c>
      <c r="P37" s="22">
        <f t="shared" si="27"/>
        <v>-1.8677473559514796E-4</v>
      </c>
      <c r="Q37">
        <f t="shared" si="14"/>
        <v>890785067.86401367</v>
      </c>
      <c r="R37" s="4">
        <f t="shared" si="15"/>
        <v>1.5383465826342793E-3</v>
      </c>
      <c r="S37">
        <f>INDEX(m, MATCH($B$1, 'M stock'!$B$5:$B$271, 0), MATCH(A37, 'M stock'!$A$5:$BQ$5, 0))</f>
        <v>439717340363.21033</v>
      </c>
      <c r="T37" s="4">
        <f t="shared" si="16"/>
        <v>-1.1541426334105388E-2</v>
      </c>
      <c r="U37" s="15">
        <f t="shared" si="17"/>
        <v>579944346807.26404</v>
      </c>
      <c r="V37" s="4">
        <f t="shared" si="28"/>
        <v>1.5383465826342793E-3</v>
      </c>
      <c r="W37">
        <f t="shared" si="3"/>
        <v>73506262824.917236</v>
      </c>
      <c r="X37" s="4">
        <f t="shared" si="29"/>
        <v>-2.5723299145076459E-2</v>
      </c>
      <c r="Y37">
        <f t="shared" si="4"/>
        <v>1.3189026075892867</v>
      </c>
      <c r="Z37" s="10">
        <f t="shared" si="30"/>
        <v>1.323249478046473E-2</v>
      </c>
      <c r="AA37">
        <f t="shared" si="18"/>
        <v>96947601713.926788</v>
      </c>
      <c r="AB37">
        <f t="shared" si="31"/>
        <v>-1260121741.7230225</v>
      </c>
      <c r="AC37" s="4">
        <f t="shared" si="36"/>
        <v>-1.2831187786285343E-2</v>
      </c>
      <c r="AD37">
        <f t="shared" si="5"/>
        <v>482996745093.33728</v>
      </c>
      <c r="AE37">
        <f t="shared" si="19"/>
        <v>579944346807.26404</v>
      </c>
      <c r="AF37" s="4">
        <f t="shared" si="32"/>
        <v>1.5383465826342793E-3</v>
      </c>
      <c r="AG37" s="4">
        <f t="shared" si="6"/>
        <v>1.4369534368919622E-2</v>
      </c>
      <c r="AH37" s="10">
        <f t="shared" si="37"/>
        <v>-4.1567366938168905E-2</v>
      </c>
      <c r="AI37" s="10">
        <f t="shared" si="38"/>
        <v>2.726164572771074E-2</v>
      </c>
      <c r="AJ37" s="10">
        <f t="shared" si="39"/>
        <v>-1.1694148197830451E-2</v>
      </c>
      <c r="AK37" t="str">
        <f t="shared" si="33"/>
        <v>inflation</v>
      </c>
      <c r="AL37">
        <f t="shared" si="20"/>
        <v>1</v>
      </c>
      <c r="AM37">
        <f t="shared" si="34"/>
        <v>366211077538.29315</v>
      </c>
      <c r="AN37">
        <f t="shared" si="35"/>
        <v>1.3189026075892867</v>
      </c>
    </row>
    <row r="38" spans="1:40" x14ac:dyDescent="0.35">
      <c r="A38">
        <v>1995</v>
      </c>
      <c r="B38">
        <f>INDEX(p, MATCH($B$1, 'p2'!$B$5:$B$271, 0), MATCH(A38, 'p2'!$A$5:$BQ$5, 0))</f>
        <v>6.1174321632514115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2.2633258070125895E-2</v>
      </c>
      <c r="G38">
        <f t="shared" si="11"/>
        <v>99054811543.53154</v>
      </c>
      <c r="H38">
        <f t="shared" si="0"/>
        <v>2107209829.6047516</v>
      </c>
      <c r="I38" s="4">
        <f t="shared" si="24"/>
        <v>2.1735553972987504E-2</v>
      </c>
      <c r="J38">
        <f>INDEX(PQ, MATCH($B$1, PQ!$B$5:$B$271, 0), MATCH(A38, PQ!$A$5:$BQ$5, 0))</f>
        <v>605961090061.20703</v>
      </c>
      <c r="K38">
        <f t="shared" si="1"/>
        <v>26016743253.942993</v>
      </c>
      <c r="L38" s="4">
        <f t="shared" si="25"/>
        <v>4.4860758445481104E-2</v>
      </c>
      <c r="M38" s="20">
        <f t="shared" si="12"/>
        <v>2.31252044724936E-2</v>
      </c>
      <c r="N38" t="str">
        <f t="shared" si="13"/>
        <v>inflation</v>
      </c>
      <c r="O38">
        <f t="shared" si="26"/>
        <v>1</v>
      </c>
      <c r="P38" s="22">
        <f t="shared" si="27"/>
        <v>4.9194640236770518E-4</v>
      </c>
      <c r="Q38">
        <f t="shared" si="14"/>
        <v>26016743253.942993</v>
      </c>
      <c r="R38" s="4">
        <f t="shared" si="15"/>
        <v>4.4860758445481104E-2</v>
      </c>
      <c r="S38">
        <f>INDEX(m, MATCH($B$1, 'M stock'!$B$5:$B$271, 0), MATCH(A38, 'M stock'!$A$5:$BQ$5, 0))</f>
        <v>458671670067.03638</v>
      </c>
      <c r="T38" s="4">
        <f t="shared" si="16"/>
        <v>4.3105713520803182E-2</v>
      </c>
      <c r="U38" s="15">
        <f t="shared" si="17"/>
        <v>605961090061.20703</v>
      </c>
      <c r="V38" s="4">
        <f t="shared" si="28"/>
        <v>4.4860758445481104E-2</v>
      </c>
      <c r="W38">
        <f t="shared" si="3"/>
        <v>74977810595.492188</v>
      </c>
      <c r="X38" s="4">
        <f t="shared" si="29"/>
        <v>2.0019352284035917E-2</v>
      </c>
      <c r="Y38">
        <f t="shared" si="4"/>
        <v>1.3211216859603381</v>
      </c>
      <c r="Z38" s="10">
        <f t="shared" si="30"/>
        <v>1.6825187533046641E-3</v>
      </c>
      <c r="AA38">
        <f t="shared" si="18"/>
        <v>99054811543.53154</v>
      </c>
      <c r="AB38">
        <f t="shared" si="31"/>
        <v>2107209829.6047516</v>
      </c>
      <c r="AC38" s="4">
        <f t="shared" si="36"/>
        <v>2.1735553972987504E-2</v>
      </c>
      <c r="AD38">
        <f t="shared" si="5"/>
        <v>506906278517.67548</v>
      </c>
      <c r="AE38">
        <f t="shared" si="19"/>
        <v>605961090061.20703</v>
      </c>
      <c r="AF38" s="4">
        <f t="shared" si="32"/>
        <v>4.4860758445481104E-2</v>
      </c>
      <c r="AG38" s="4">
        <f t="shared" si="6"/>
        <v>2.31252044724936E-2</v>
      </c>
      <c r="AH38" s="10">
        <f t="shared" si="37"/>
        <v>-2.3829791788786345E-3</v>
      </c>
      <c r="AI38" s="10">
        <f t="shared" si="38"/>
        <v>2.4841406161445187E-2</v>
      </c>
      <c r="AJ38" s="10">
        <f t="shared" si="39"/>
        <v>4.3178239692176441E-2</v>
      </c>
      <c r="AK38" t="str">
        <f t="shared" si="33"/>
        <v>inflation</v>
      </c>
      <c r="AL38">
        <f t="shared" si="20"/>
        <v>1</v>
      </c>
      <c r="AM38">
        <f t="shared" si="34"/>
        <v>383693859471.54419</v>
      </c>
      <c r="AN38">
        <f t="shared" si="35"/>
        <v>1.3211216859603381</v>
      </c>
    </row>
    <row r="39" spans="1:40" x14ac:dyDescent="0.35">
      <c r="A39">
        <v>1996</v>
      </c>
      <c r="B39">
        <f>INDEX(p, MATCH($B$1, 'p2'!$B$5:$B$271, 0), MATCH(A39, 'p2'!$A$5:$BQ$5, 0))</f>
        <v>6.2199159750735831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1.6752750024399372E-2</v>
      </c>
      <c r="G39">
        <f t="shared" si="11"/>
        <v>101385291483.02309</v>
      </c>
      <c r="H39">
        <f t="shared" si="0"/>
        <v>2330479939.4915466</v>
      </c>
      <c r="I39" s="4">
        <f t="shared" si="24"/>
        <v>2.3527175542274112E-2</v>
      </c>
      <c r="J39">
        <f>INDEX(PQ, MATCH($B$1, PQ!$B$5:$B$271, 0), MATCH(A39, PQ!$A$5:$BQ$5, 0))</f>
        <v>630607994132.74695</v>
      </c>
      <c r="K39">
        <f t="shared" si="1"/>
        <v>24646904071.539917</v>
      </c>
      <c r="L39" s="4">
        <f t="shared" si="25"/>
        <v>4.0674070457313319E-2</v>
      </c>
      <c r="M39" s="20">
        <f t="shared" si="12"/>
        <v>1.7146894915039207E-2</v>
      </c>
      <c r="N39" t="str">
        <f t="shared" si="13"/>
        <v>inflation</v>
      </c>
      <c r="O39">
        <f t="shared" si="26"/>
        <v>1</v>
      </c>
      <c r="P39" s="22">
        <f t="shared" si="27"/>
        <v>3.9414489063983524E-4</v>
      </c>
      <c r="Q39">
        <f t="shared" si="14"/>
        <v>24646904071.539917</v>
      </c>
      <c r="R39" s="4">
        <f t="shared" si="15"/>
        <v>4.0674070457313319E-2</v>
      </c>
      <c r="S39">
        <f>INDEX(m, MATCH($B$1, 'M stock'!$B$5:$B$271, 0), MATCH(A39, 'M stock'!$A$5:$BQ$5, 0))</f>
        <v>480341034103.41034</v>
      </c>
      <c r="T39" s="4">
        <f t="shared" si="16"/>
        <v>4.7243737624359738E-2</v>
      </c>
      <c r="U39" s="15">
        <f t="shared" si="17"/>
        <v>630607994132.74695</v>
      </c>
      <c r="V39" s="4">
        <f t="shared" si="28"/>
        <v>4.0674070457313319E-2</v>
      </c>
      <c r="W39">
        <f t="shared" si="3"/>
        <v>77226289877.288544</v>
      </c>
      <c r="X39" s="4">
        <f t="shared" si="29"/>
        <v>2.9988596145157899E-2</v>
      </c>
      <c r="Y39">
        <f t="shared" si="4"/>
        <v>1.3128339020833817</v>
      </c>
      <c r="Z39" s="10">
        <f t="shared" si="30"/>
        <v>-6.2732933423403064E-3</v>
      </c>
      <c r="AA39">
        <f t="shared" si="18"/>
        <v>101385291483.02307</v>
      </c>
      <c r="AB39">
        <f t="shared" si="31"/>
        <v>2330479939.4915314</v>
      </c>
      <c r="AC39" s="4">
        <f t="shared" si="36"/>
        <v>2.3527175542273959E-2</v>
      </c>
      <c r="AD39">
        <f t="shared" si="5"/>
        <v>529222702649.72388</v>
      </c>
      <c r="AE39">
        <f t="shared" si="19"/>
        <v>630607994132.74695</v>
      </c>
      <c r="AF39" s="4">
        <f t="shared" si="32"/>
        <v>4.0674070457313319E-2</v>
      </c>
      <c r="AG39" s="4">
        <f t="shared" si="6"/>
        <v>1.7146894915039207E-2</v>
      </c>
      <c r="AH39" s="10">
        <f t="shared" si="37"/>
        <v>1.2858170515170846E-2</v>
      </c>
      <c r="AI39" s="10">
        <f t="shared" si="38"/>
        <v>1.068547431215542E-2</v>
      </c>
      <c r="AJ39" s="10">
        <f t="shared" si="39"/>
        <v>4.6947363799653627E-2</v>
      </c>
      <c r="AK39" t="str">
        <f t="shared" si="33"/>
        <v>inflation</v>
      </c>
      <c r="AL39">
        <f t="shared" si="20"/>
        <v>1</v>
      </c>
      <c r="AM39">
        <f t="shared" si="34"/>
        <v>403114744226.12183</v>
      </c>
      <c r="AN39">
        <f t="shared" si="35"/>
        <v>1.3128339020833817</v>
      </c>
    </row>
    <row r="40" spans="1:40" x14ac:dyDescent="0.35">
      <c r="A40">
        <v>1997</v>
      </c>
      <c r="B40">
        <f>INDEX(p, MATCH($B$1, 'p2'!$B$5:$B$271, 0), MATCH(A40, 'p2'!$A$5:$BQ$5, 0))</f>
        <v>6.2910797959865619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1.1441283322502906E-2</v>
      </c>
      <c r="G40">
        <f t="shared" si="11"/>
        <v>104113605469.35162</v>
      </c>
      <c r="H40">
        <f t="shared" si="0"/>
        <v>2728313986.328537</v>
      </c>
      <c r="I40" s="4">
        <f t="shared" si="24"/>
        <v>2.691035303464499E-2</v>
      </c>
      <c r="J40">
        <f>INDEX(PQ, MATCH($B$1, PQ!$B$5:$B$271, 0), MATCH(A40, PQ!$A$5:$BQ$5, 0))</f>
        <v>654986999855.55396</v>
      </c>
      <c r="K40">
        <f t="shared" si="1"/>
        <v>24379005722.807007</v>
      </c>
      <c r="L40" s="4">
        <f t="shared" si="25"/>
        <v>3.8659525330525815E-2</v>
      </c>
      <c r="M40" s="20">
        <f t="shared" si="12"/>
        <v>1.1749172295880825E-2</v>
      </c>
      <c r="N40" t="str">
        <f t="shared" si="13"/>
        <v>inflation</v>
      </c>
      <c r="O40">
        <f t="shared" si="26"/>
        <v>1</v>
      </c>
      <c r="P40" s="22">
        <f t="shared" si="27"/>
        <v>3.0788897337791915E-4</v>
      </c>
      <c r="Q40">
        <f t="shared" si="14"/>
        <v>24379005722.807007</v>
      </c>
      <c r="R40" s="4">
        <f t="shared" si="15"/>
        <v>3.8659525330525815E-2</v>
      </c>
      <c r="S40">
        <f>INDEX(m, MATCH($B$1, 'M stock'!$B$5:$B$271, 0), MATCH(A40, 'M stock'!$A$5:$BQ$5, 0))</f>
        <v>493702152246.13605</v>
      </c>
      <c r="T40" s="4">
        <f t="shared" si="16"/>
        <v>2.7815899942142473E-2</v>
      </c>
      <c r="U40" s="15">
        <f t="shared" si="17"/>
        <v>654986999855.55396</v>
      </c>
      <c r="V40" s="4">
        <f t="shared" si="28"/>
        <v>3.8659525330525815E-2</v>
      </c>
      <c r="W40">
        <f t="shared" si="3"/>
        <v>78476536342.949707</v>
      </c>
      <c r="X40" s="4">
        <f t="shared" si="29"/>
        <v>1.6189389230633594E-2</v>
      </c>
      <c r="Y40">
        <f t="shared" si="4"/>
        <v>1.3266845138827936</v>
      </c>
      <c r="Z40" s="10">
        <f t="shared" si="30"/>
        <v>1.0550163107025131E-2</v>
      </c>
      <c r="AA40">
        <f t="shared" si="18"/>
        <v>104113605469.35162</v>
      </c>
      <c r="AB40">
        <f t="shared" si="31"/>
        <v>2728313986.3285522</v>
      </c>
      <c r="AC40" s="4">
        <f t="shared" si="36"/>
        <v>2.6910353034645142E-2</v>
      </c>
      <c r="AD40">
        <f t="shared" si="5"/>
        <v>550873394386.20239</v>
      </c>
      <c r="AE40">
        <f t="shared" si="19"/>
        <v>654986999855.55396</v>
      </c>
      <c r="AF40" s="4">
        <f t="shared" si="32"/>
        <v>3.8659525330525815E-2</v>
      </c>
      <c r="AG40" s="4">
        <f t="shared" si="6"/>
        <v>1.1749172295880825E-2</v>
      </c>
      <c r="AH40" s="10">
        <f t="shared" si="37"/>
        <v>8.2734477136540502E-2</v>
      </c>
      <c r="AI40" s="10">
        <f t="shared" si="38"/>
        <v>2.2470136099892221E-2</v>
      </c>
      <c r="AJ40" s="10">
        <f t="shared" si="39"/>
        <v>2.8109362223500682E-2</v>
      </c>
      <c r="AK40" t="str">
        <f t="shared" si="33"/>
        <v>inflation</v>
      </c>
      <c r="AL40">
        <f t="shared" si="20"/>
        <v>1</v>
      </c>
      <c r="AM40">
        <f t="shared" si="34"/>
        <v>415225615903.1864</v>
      </c>
      <c r="AN40">
        <f t="shared" si="35"/>
        <v>1.3266845138827936</v>
      </c>
    </row>
    <row r="41" spans="1:40" x14ac:dyDescent="0.35">
      <c r="A41">
        <v>1998</v>
      </c>
      <c r="B41">
        <f>INDEX(p, MATCH($B$1, 'p2'!$B$5:$B$271, 0), MATCH(A41, 'p2'!$A$5:$BQ$5, 0))</f>
        <v>6.2799933236753684</v>
      </c>
      <c r="C41" t="str">
        <f t="shared" si="10"/>
        <v>deflation</v>
      </c>
      <c r="D41" t="str">
        <f t="shared" si="21"/>
        <v>contractive</v>
      </c>
      <c r="E41" t="str">
        <f t="shared" si="22"/>
        <v>recession</v>
      </c>
      <c r="F41" s="4">
        <f t="shared" si="23"/>
        <v>-1.7622526928153272E-3</v>
      </c>
      <c r="G41">
        <f t="shared" si="11"/>
        <v>100955521339.46399</v>
      </c>
      <c r="H41">
        <f t="shared" si="0"/>
        <v>-3158084129.8876343</v>
      </c>
      <c r="I41" s="4">
        <f t="shared" si="24"/>
        <v>-3.0333058927800683E-2</v>
      </c>
      <c r="J41">
        <f>INDEX(PQ, MATCH($B$1, PQ!$B$5:$B$271, 0), MATCH(A41, PQ!$A$5:$BQ$5, 0))</f>
        <v>634000000000</v>
      </c>
      <c r="K41">
        <f t="shared" si="1"/>
        <v>-20986999855.553955</v>
      </c>
      <c r="L41" s="4">
        <f t="shared" si="25"/>
        <v>-3.2041857105839164E-2</v>
      </c>
      <c r="M41" s="20">
        <f t="shared" si="12"/>
        <v>-1.7087981780384807E-3</v>
      </c>
      <c r="N41" t="str">
        <f t="shared" si="13"/>
        <v>deflation</v>
      </c>
      <c r="O41">
        <f t="shared" si="26"/>
        <v>1</v>
      </c>
      <c r="P41" s="22">
        <f t="shared" si="27"/>
        <v>5.3454514776846455E-5</v>
      </c>
      <c r="Q41">
        <f t="shared" si="14"/>
        <v>-20986999855.553955</v>
      </c>
      <c r="R41" s="4">
        <f t="shared" si="15"/>
        <v>-3.2041857105839164E-2</v>
      </c>
      <c r="S41">
        <f>INDEX(m, MATCH($B$1, 'M stock'!$B$5:$B$271, 0), MATCH(A41, 'M stock'!$A$5:$BQ$5, 0))</f>
        <v>471942253679.36188</v>
      </c>
      <c r="T41" s="4">
        <f t="shared" si="16"/>
        <v>-4.407495180601468E-2</v>
      </c>
      <c r="U41" s="15">
        <f t="shared" si="17"/>
        <v>634000000000</v>
      </c>
      <c r="V41" s="4">
        <f t="shared" si="28"/>
        <v>-3.2041857105839164E-2</v>
      </c>
      <c r="W41">
        <f t="shared" si="3"/>
        <v>75150120287.57341</v>
      </c>
      <c r="X41" s="4">
        <f t="shared" si="29"/>
        <v>-4.2387396416676083E-2</v>
      </c>
      <c r="Y41">
        <f t="shared" si="4"/>
        <v>1.3433846939052427</v>
      </c>
      <c r="Z41" s="10">
        <f t="shared" si="30"/>
        <v>1.2587906052790853E-2</v>
      </c>
      <c r="AA41">
        <f t="shared" si="18"/>
        <v>100955521339.46397</v>
      </c>
      <c r="AB41">
        <f t="shared" si="31"/>
        <v>-3158084129.8876495</v>
      </c>
      <c r="AC41" s="4">
        <f t="shared" si="36"/>
        <v>-3.0333058927800829E-2</v>
      </c>
      <c r="AD41">
        <f t="shared" si="5"/>
        <v>533044478660.53601</v>
      </c>
      <c r="AE41">
        <f t="shared" si="19"/>
        <v>634000000000</v>
      </c>
      <c r="AF41" s="4">
        <f t="shared" si="32"/>
        <v>-3.2041857105839164E-2</v>
      </c>
      <c r="AG41" s="4">
        <f t="shared" si="6"/>
        <v>-1.7087981780384807E-3</v>
      </c>
      <c r="AH41" s="10">
        <f t="shared" si="37"/>
        <v>-8.41043733552682E-2</v>
      </c>
      <c r="AI41" s="10">
        <f t="shared" si="38"/>
        <v>1.034553931083692E-2</v>
      </c>
      <c r="AJ41" s="10">
        <f t="shared" si="39"/>
        <v>-4.4629763158630015E-2</v>
      </c>
      <c r="AK41" t="str">
        <f t="shared" si="33"/>
        <v>deflation</v>
      </c>
      <c r="AL41">
        <f t="shared" si="20"/>
        <v>1</v>
      </c>
      <c r="AM41">
        <f t="shared" si="34"/>
        <v>396792133391.78845</v>
      </c>
      <c r="AN41">
        <f t="shared" si="35"/>
        <v>1.3433846939052427</v>
      </c>
    </row>
    <row r="42" spans="1:40" x14ac:dyDescent="0.35">
      <c r="A42">
        <v>1999</v>
      </c>
      <c r="B42">
        <f>INDEX(p, MATCH($B$1, 'p2'!$B$5:$B$271, 0), MATCH(A42, 'p2'!$A$5:$BQ$5, 0))</f>
        <v>6.400811326059376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1.9238555864148396E-2</v>
      </c>
      <c r="G42">
        <f t="shared" si="11"/>
        <v>105988469541.21654</v>
      </c>
      <c r="H42">
        <f t="shared" si="0"/>
        <v>5032948201.7525482</v>
      </c>
      <c r="I42" s="4">
        <f t="shared" si="24"/>
        <v>4.985312477193999E-2</v>
      </c>
      <c r="J42">
        <f>INDEX(PQ, MATCH($B$1, PQ!$B$5:$B$271, 0), MATCH(A42, PQ!$A$5:$BQ$5, 0))</f>
        <v>678412196271.11804</v>
      </c>
      <c r="K42">
        <f t="shared" si="1"/>
        <v>44412196271.118042</v>
      </c>
      <c r="L42" s="4">
        <f t="shared" si="25"/>
        <v>7.0050782762015845E-2</v>
      </c>
      <c r="M42" s="20">
        <f t="shared" si="12"/>
        <v>2.0197657990075855E-2</v>
      </c>
      <c r="N42" t="str">
        <f t="shared" si="13"/>
        <v>inflation</v>
      </c>
      <c r="O42">
        <f t="shared" si="26"/>
        <v>1</v>
      </c>
      <c r="P42" s="22">
        <f t="shared" si="27"/>
        <v>9.591021259274593E-4</v>
      </c>
      <c r="Q42">
        <f t="shared" si="14"/>
        <v>44412196271.118042</v>
      </c>
      <c r="R42" s="4">
        <f t="shared" si="15"/>
        <v>7.0050782762015845E-2</v>
      </c>
      <c r="S42">
        <f>INDEX(m, MATCH($B$1, 'M stock'!$B$5:$B$271, 0), MATCH(A42, 'M stock'!$A$5:$BQ$5, 0))</f>
        <v>496512754930.33582</v>
      </c>
      <c r="T42" s="4">
        <f t="shared" si="16"/>
        <v>5.2062516249429036E-2</v>
      </c>
      <c r="U42" s="15">
        <f t="shared" si="17"/>
        <v>678412196271.11804</v>
      </c>
      <c r="V42" s="4">
        <f t="shared" si="28"/>
        <v>7.0050782762015845E-2</v>
      </c>
      <c r="W42">
        <f t="shared" si="3"/>
        <v>77570284396.43309</v>
      </c>
      <c r="X42" s="4">
        <f t="shared" si="29"/>
        <v>3.22043943455919E-2</v>
      </c>
      <c r="Y42">
        <f t="shared" si="4"/>
        <v>1.3663540151477156</v>
      </c>
      <c r="Z42" s="10">
        <f t="shared" si="30"/>
        <v>1.7098096581479313E-2</v>
      </c>
      <c r="AA42">
        <f t="shared" si="18"/>
        <v>105988469541.21655</v>
      </c>
      <c r="AB42">
        <f t="shared" si="31"/>
        <v>5032948201.7525787</v>
      </c>
      <c r="AC42" s="4">
        <f t="shared" si="36"/>
        <v>4.9853124771940295E-2</v>
      </c>
      <c r="AD42">
        <f t="shared" si="5"/>
        <v>572423726729.90149</v>
      </c>
      <c r="AE42">
        <f t="shared" si="19"/>
        <v>678412196271.11804</v>
      </c>
      <c r="AF42" s="4">
        <f t="shared" si="32"/>
        <v>7.0050782762015845E-2</v>
      </c>
      <c r="AG42" s="4">
        <f t="shared" si="6"/>
        <v>2.0197657990075855E-2</v>
      </c>
      <c r="AH42" s="10">
        <f t="shared" si="37"/>
        <v>3.3870524325612522E-3</v>
      </c>
      <c r="AI42" s="10">
        <f t="shared" si="38"/>
        <v>3.7846388416423946E-2</v>
      </c>
      <c r="AJ42" s="10">
        <f t="shared" si="39"/>
        <v>5.2952686180536529E-2</v>
      </c>
      <c r="AK42" t="str">
        <f t="shared" si="33"/>
        <v>inflation</v>
      </c>
      <c r="AL42">
        <f t="shared" si="20"/>
        <v>1</v>
      </c>
      <c r="AM42">
        <f t="shared" si="34"/>
        <v>418942470533.90271</v>
      </c>
      <c r="AN42">
        <f t="shared" si="35"/>
        <v>1.3663540151477156</v>
      </c>
    </row>
    <row r="43" spans="1:40" x14ac:dyDescent="0.35">
      <c r="A43">
        <v>2000</v>
      </c>
      <c r="B43">
        <f>INDEX(p, MATCH($B$1, 'p2'!$B$5:$B$271, 0), MATCH(A43, 'p2'!$A$5:$BQ$5, 0))</f>
        <v>6.6807955534007375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4.3741990363232945E-2</v>
      </c>
      <c r="G43">
        <f t="shared" si="11"/>
        <v>111479749676.29022</v>
      </c>
      <c r="H43">
        <f t="shared" si="0"/>
        <v>5491280135.0736847</v>
      </c>
      <c r="I43" s="4">
        <f t="shared" si="24"/>
        <v>5.1810165377831494E-2</v>
      </c>
      <c r="J43">
        <f>INDEX(PQ, MATCH($B$1, PQ!$B$5:$B$271, 0), MATCH(A43, PQ!$A$5:$BQ$5, 0))</f>
        <v>744773415931.58704</v>
      </c>
      <c r="K43">
        <f t="shared" si="1"/>
        <v>66361219660.468994</v>
      </c>
      <c r="L43" s="4">
        <f t="shared" si="25"/>
        <v>9.7818435495739015E-2</v>
      </c>
      <c r="M43" s="20">
        <f t="shared" si="12"/>
        <v>4.6008270117907521E-2</v>
      </c>
      <c r="N43" t="str">
        <f t="shared" si="13"/>
        <v>inflation</v>
      </c>
      <c r="O43">
        <f t="shared" si="26"/>
        <v>1</v>
      </c>
      <c r="P43" s="22">
        <f t="shared" si="27"/>
        <v>2.2662797546745758E-3</v>
      </c>
      <c r="Q43">
        <f t="shared" si="14"/>
        <v>66361219660.468994</v>
      </c>
      <c r="R43" s="4">
        <f t="shared" si="15"/>
        <v>9.7818435495739015E-2</v>
      </c>
      <c r="S43">
        <f>INDEX(m, MATCH($B$1, 'M stock'!$B$5:$B$271, 0), MATCH(A43, 'M stock'!$A$5:$BQ$5, 0))</f>
        <v>529612147330.1463</v>
      </c>
      <c r="T43" s="4">
        <f t="shared" si="16"/>
        <v>6.6663730329454593E-2</v>
      </c>
      <c r="U43" s="15">
        <f t="shared" si="17"/>
        <v>744773415931.58704</v>
      </c>
      <c r="V43" s="4">
        <f t="shared" si="28"/>
        <v>9.7818435495739015E-2</v>
      </c>
      <c r="W43">
        <f t="shared" si="3"/>
        <v>79273814487.6409</v>
      </c>
      <c r="X43" s="4">
        <f t="shared" si="29"/>
        <v>2.1961116998123868E-2</v>
      </c>
      <c r="Y43">
        <f t="shared" si="4"/>
        <v>1.4062619592207255</v>
      </c>
      <c r="Z43" s="10">
        <f t="shared" si="30"/>
        <v>2.9207616496589636E-2</v>
      </c>
      <c r="AA43">
        <f t="shared" si="18"/>
        <v>111479749676.29022</v>
      </c>
      <c r="AB43">
        <f t="shared" si="31"/>
        <v>5491280135.0736694</v>
      </c>
      <c r="AC43" s="4">
        <f t="shared" si="36"/>
        <v>5.1810165377831341E-2</v>
      </c>
      <c r="AD43">
        <f t="shared" si="5"/>
        <v>633293666255.29688</v>
      </c>
      <c r="AE43">
        <f t="shared" si="19"/>
        <v>744773415931.58716</v>
      </c>
      <c r="AF43" s="4">
        <f t="shared" si="32"/>
        <v>9.7818435495739195E-2</v>
      </c>
      <c r="AG43" s="4">
        <f t="shared" si="6"/>
        <v>4.6008270117907701E-2</v>
      </c>
      <c r="AH43" s="10">
        <f t="shared" si="37"/>
        <v>-1.0599394654253682</v>
      </c>
      <c r="AI43" s="10">
        <f t="shared" si="38"/>
        <v>7.5857318497615331E-2</v>
      </c>
      <c r="AJ43" s="10">
        <f t="shared" si="39"/>
        <v>6.8610818999149559E-2</v>
      </c>
      <c r="AK43" t="str">
        <f t="shared" si="33"/>
        <v>inflation</v>
      </c>
      <c r="AL43">
        <f t="shared" si="20"/>
        <v>1</v>
      </c>
      <c r="AM43">
        <f t="shared" si="34"/>
        <v>450338332842.50543</v>
      </c>
      <c r="AN43">
        <f t="shared" si="35"/>
        <v>1.4062619592207255</v>
      </c>
    </row>
    <row r="44" spans="1:40" x14ac:dyDescent="0.35">
      <c r="A44">
        <v>2001</v>
      </c>
      <c r="B44">
        <f>INDEX(p, MATCH($B$1, 'p2'!$B$5:$B$271, 0), MATCH(A44, 'p2'!$A$5:$BQ$5, 0))</f>
        <v>6.7859296825405844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1.5736767919253308E-2</v>
      </c>
      <c r="G44">
        <f t="shared" si="11"/>
        <v>108899123174.92577</v>
      </c>
      <c r="H44">
        <f t="shared" si="0"/>
        <v>-2580626501.3644562</v>
      </c>
      <c r="I44" s="4">
        <f t="shared" si="24"/>
        <v>-2.3148836527333089E-2</v>
      </c>
      <c r="J44">
        <f>INDEX(PQ, MATCH($B$1, PQ!$B$5:$B$271, 0), MATCH(A44, PQ!$A$5:$BQ$5, 0))</f>
        <v>738981792355.37195</v>
      </c>
      <c r="K44">
        <f t="shared" si="1"/>
        <v>-5791623576.2150879</v>
      </c>
      <c r="L44" s="4">
        <f t="shared" si="25"/>
        <v>-7.7763564761112415E-3</v>
      </c>
      <c r="M44" s="20">
        <f t="shared" si="12"/>
        <v>1.5372480051221847E-2</v>
      </c>
      <c r="N44" t="str">
        <f t="shared" si="13"/>
        <v>inflation</v>
      </c>
      <c r="O44">
        <f t="shared" si="26"/>
        <v>1</v>
      </c>
      <c r="P44" s="22">
        <f t="shared" si="27"/>
        <v>-3.6428786803146054E-4</v>
      </c>
      <c r="Q44">
        <f t="shared" si="14"/>
        <v>-5791623576.2150879</v>
      </c>
      <c r="R44" s="4">
        <f t="shared" si="15"/>
        <v>-7.7763564761112415E-3</v>
      </c>
      <c r="S44">
        <f>INDEX(m, MATCH($B$1, 'M stock'!$B$5:$B$271, 0), MATCH(A44, 'M stock'!$A$5:$BQ$5, 0))</f>
        <v>1142774795325.4167</v>
      </c>
      <c r="T44" s="4">
        <f t="shared" si="16"/>
        <v>1.1577579009211074</v>
      </c>
      <c r="U44" s="15">
        <f t="shared" si="17"/>
        <v>738981792355.37195</v>
      </c>
      <c r="V44" s="4">
        <f t="shared" si="28"/>
        <v>-7.7763564761112415E-3</v>
      </c>
      <c r="W44">
        <f t="shared" si="3"/>
        <v>168403571623.44974</v>
      </c>
      <c r="X44" s="4">
        <f t="shared" si="29"/>
        <v>1.1243278466145277</v>
      </c>
      <c r="Y44">
        <f t="shared" si="4"/>
        <v>0.64665566249642337</v>
      </c>
      <c r="Z44" s="10">
        <f t="shared" si="30"/>
        <v>-0.54015988397014947</v>
      </c>
      <c r="AA44">
        <f t="shared" si="18"/>
        <v>108899123174.92577</v>
      </c>
      <c r="AB44">
        <f t="shared" si="31"/>
        <v>-2580626501.3644562</v>
      </c>
      <c r="AC44" s="4">
        <f t="shared" si="36"/>
        <v>-2.3148836527333089E-2</v>
      </c>
      <c r="AD44">
        <f t="shared" si="5"/>
        <v>630082669180.44617</v>
      </c>
      <c r="AE44">
        <f t="shared" si="19"/>
        <v>738981792355.37195</v>
      </c>
      <c r="AF44" s="4">
        <f t="shared" si="32"/>
        <v>-7.7763564761114037E-3</v>
      </c>
      <c r="AG44" s="4">
        <f t="shared" si="6"/>
        <v>1.5372480051221686E-2</v>
      </c>
      <c r="AH44" s="10">
        <f t="shared" si="37"/>
        <v>-2.0921568192718617E-2</v>
      </c>
      <c r="AI44" s="10">
        <f t="shared" si="38"/>
        <v>-1.132104203090639</v>
      </c>
      <c r="AJ44" s="10">
        <f t="shared" si="39"/>
        <v>0.53238352749403806</v>
      </c>
      <c r="AK44" t="str">
        <f t="shared" si="33"/>
        <v>inflation</v>
      </c>
      <c r="AL44">
        <f t="shared" si="20"/>
        <v>1</v>
      </c>
      <c r="AM44">
        <f t="shared" si="34"/>
        <v>974371223701.96692</v>
      </c>
      <c r="AN44">
        <f t="shared" si="35"/>
        <v>0.64665566249642337</v>
      </c>
    </row>
    <row r="45" spans="1:40" x14ac:dyDescent="0.35">
      <c r="A45">
        <v>2002</v>
      </c>
      <c r="B45">
        <f>INDEX(p, MATCH($B$1, 'p2'!$B$5:$B$271, 0), MATCH(A45, 'p2'!$A$5:$BQ$5, 0))</f>
        <v>6.8712643399142497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1.2575234546450069E-2</v>
      </c>
      <c r="G45">
        <f t="shared" si="11"/>
        <v>110700054090.40886</v>
      </c>
      <c r="H45">
        <f t="shared" si="0"/>
        <v>1800930915.4830933</v>
      </c>
      <c r="I45" s="4">
        <f t="shared" si="24"/>
        <v>1.6537607126461795E-2</v>
      </c>
      <c r="J45">
        <f>INDEX(PQ, MATCH($B$1, PQ!$B$5:$B$271, 0), MATCH(A45, PQ!$A$5:$BQ$5, 0))</f>
        <v>760649334098.005</v>
      </c>
      <c r="K45">
        <f t="shared" si="1"/>
        <v>21667541742.633057</v>
      </c>
      <c r="L45" s="4">
        <f t="shared" si="25"/>
        <v>2.9320805961364289E-2</v>
      </c>
      <c r="M45" s="20">
        <f t="shared" si="12"/>
        <v>1.2783198834902493E-2</v>
      </c>
      <c r="N45" t="str">
        <f t="shared" si="13"/>
        <v>inflation</v>
      </c>
      <c r="O45">
        <f t="shared" si="26"/>
        <v>1</v>
      </c>
      <c r="P45" s="22">
        <f t="shared" si="27"/>
        <v>2.0796428845242486E-4</v>
      </c>
      <c r="Q45">
        <f t="shared" si="14"/>
        <v>21667541742.633057</v>
      </c>
      <c r="R45" s="4">
        <f t="shared" si="15"/>
        <v>2.9320805961364289E-2</v>
      </c>
      <c r="S45">
        <f>INDEX(m, MATCH($B$1, 'M stock'!$B$5:$B$271, 0), MATCH(A45, 'M stock'!$A$5:$BQ$5, 0))</f>
        <v>1157796811954.3718</v>
      </c>
      <c r="T45" s="4">
        <f t="shared" si="16"/>
        <v>1.3145211716607213E-2</v>
      </c>
      <c r="U45" s="15">
        <f t="shared" si="17"/>
        <v>760649334098.005</v>
      </c>
      <c r="V45" s="4">
        <f t="shared" si="28"/>
        <v>2.9320805961364289E-2</v>
      </c>
      <c r="W45">
        <f t="shared" si="3"/>
        <v>168498365756.1951</v>
      </c>
      <c r="X45" s="4">
        <f t="shared" si="29"/>
        <v>5.6289858838220455E-4</v>
      </c>
      <c r="Y45">
        <f t="shared" si="4"/>
        <v>0.65697998668179247</v>
      </c>
      <c r="Z45" s="10">
        <f t="shared" si="30"/>
        <v>1.5965721456009378E-2</v>
      </c>
      <c r="AA45">
        <f t="shared" si="18"/>
        <v>110700054090.40886</v>
      </c>
      <c r="AB45">
        <f t="shared" si="31"/>
        <v>1800930915.4830933</v>
      </c>
      <c r="AC45" s="4">
        <f t="shared" si="36"/>
        <v>1.6537607126461795E-2</v>
      </c>
      <c r="AD45">
        <f t="shared" si="5"/>
        <v>649949280007.59619</v>
      </c>
      <c r="AE45">
        <f t="shared" si="19"/>
        <v>760649334098.005</v>
      </c>
      <c r="AF45" s="4">
        <f t="shared" si="32"/>
        <v>2.9320805961364289E-2</v>
      </c>
      <c r="AG45" s="4">
        <f t="shared" si="6"/>
        <v>1.2783198834902493E-2</v>
      </c>
      <c r="AH45" s="10">
        <f t="shared" si="37"/>
        <v>-9.644744701660847E-2</v>
      </c>
      <c r="AI45" s="10">
        <f t="shared" si="38"/>
        <v>2.8757907372982085E-2</v>
      </c>
      <c r="AJ45" s="10">
        <f t="shared" si="39"/>
        <v>1.335508450535491E-2</v>
      </c>
      <c r="AK45" t="str">
        <f t="shared" si="33"/>
        <v>inflation</v>
      </c>
      <c r="AL45">
        <f t="shared" si="20"/>
        <v>1</v>
      </c>
      <c r="AM45">
        <f t="shared" si="34"/>
        <v>989298446198.17676</v>
      </c>
      <c r="AN45">
        <f t="shared" si="35"/>
        <v>0.65697998668179247</v>
      </c>
    </row>
    <row r="46" spans="1:40" x14ac:dyDescent="0.35">
      <c r="A46">
        <v>2003</v>
      </c>
      <c r="B46">
        <f>INDEX(p, MATCH($B$1, 'p2'!$B$5:$B$271, 0), MATCH(A46, 'p2'!$A$5:$BQ$5, 0))</f>
        <v>7.0945623608392863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3.2497370189635763E-2</v>
      </c>
      <c r="G46">
        <f t="shared" si="11"/>
        <v>126229159895.47304</v>
      </c>
      <c r="H46">
        <f t="shared" si="0"/>
        <v>15529105805.064178</v>
      </c>
      <c r="I46" s="4">
        <f t="shared" si="24"/>
        <v>0.14028092337137921</v>
      </c>
      <c r="J46">
        <f>INDEX(PQ, MATCH($B$1, PQ!$B$5:$B$271, 0), MATCH(A46, PQ!$A$5:$BQ$5, 0))</f>
        <v>895540646634.78699</v>
      </c>
      <c r="K46">
        <f t="shared" si="1"/>
        <v>134891312536.78198</v>
      </c>
      <c r="L46" s="4">
        <f t="shared" si="25"/>
        <v>0.17733705465835858</v>
      </c>
      <c r="M46" s="20">
        <f t="shared" si="12"/>
        <v>3.7056131286979377E-2</v>
      </c>
      <c r="N46" t="str">
        <f t="shared" si="13"/>
        <v>inflation</v>
      </c>
      <c r="O46">
        <f t="shared" si="26"/>
        <v>1</v>
      </c>
      <c r="P46" s="22">
        <f t="shared" si="27"/>
        <v>4.5587610973436138E-3</v>
      </c>
      <c r="Q46">
        <f t="shared" si="14"/>
        <v>134891312536.78198</v>
      </c>
      <c r="R46" s="4">
        <f t="shared" si="15"/>
        <v>0.17733705465835858</v>
      </c>
      <c r="S46">
        <f>INDEX(m, MATCH($B$1, 'M stock'!$B$5:$B$271, 0), MATCH(A46, 'M stock'!$A$5:$BQ$5, 0))</f>
        <v>1303410894297.3396</v>
      </c>
      <c r="T46" s="4">
        <f t="shared" si="16"/>
        <v>0.12576825297797276</v>
      </c>
      <c r="U46" s="15">
        <f t="shared" si="17"/>
        <v>895540646634.78699</v>
      </c>
      <c r="V46" s="4">
        <f t="shared" si="28"/>
        <v>0.17733705465835858</v>
      </c>
      <c r="W46">
        <f t="shared" si="3"/>
        <v>183719703627.09537</v>
      </c>
      <c r="X46" s="4">
        <f t="shared" si="29"/>
        <v>9.0335225523340917E-2</v>
      </c>
      <c r="Y46">
        <f t="shared" si="4"/>
        <v>0.68707469805027765</v>
      </c>
      <c r="Z46" s="10">
        <f t="shared" si="30"/>
        <v>4.5807653168378051E-2</v>
      </c>
      <c r="AA46">
        <f t="shared" si="18"/>
        <v>126229159895.47305</v>
      </c>
      <c r="AB46">
        <f t="shared" si="31"/>
        <v>15529105805.064194</v>
      </c>
      <c r="AC46" s="4">
        <f t="shared" si="36"/>
        <v>0.14028092337137935</v>
      </c>
      <c r="AD46">
        <f t="shared" si="5"/>
        <v>769311486739.31396</v>
      </c>
      <c r="AE46">
        <f t="shared" si="19"/>
        <v>895540646634.78699</v>
      </c>
      <c r="AF46" s="4">
        <f t="shared" si="32"/>
        <v>0.17733705465835858</v>
      </c>
      <c r="AG46" s="4">
        <f t="shared" si="6"/>
        <v>3.7056131286979377E-2</v>
      </c>
      <c r="AH46" s="10">
        <f t="shared" si="37"/>
        <v>4.1561801388151104E-2</v>
      </c>
      <c r="AI46" s="10">
        <f t="shared" si="38"/>
        <v>8.7001829135017666E-2</v>
      </c>
      <c r="AJ46" s="10">
        <f t="shared" si="39"/>
        <v>0.13152940148998055</v>
      </c>
      <c r="AK46" t="str">
        <f t="shared" si="33"/>
        <v>inflation</v>
      </c>
      <c r="AL46">
        <f t="shared" si="20"/>
        <v>1</v>
      </c>
      <c r="AM46">
        <f t="shared" si="34"/>
        <v>1119691190670.2444</v>
      </c>
      <c r="AN46">
        <f t="shared" si="35"/>
        <v>0.68707469805027765</v>
      </c>
    </row>
    <row r="47" spans="1:40" x14ac:dyDescent="0.35">
      <c r="A47">
        <v>2004</v>
      </c>
      <c r="B47">
        <f>INDEX(p, MATCH($B$1, 'p2'!$B$5:$B$271, 0), MATCH(A47, 'p2'!$A$5:$BQ$5, 0))</f>
        <v>7.3259070924679293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3.2608738899191934E-2</v>
      </c>
      <c r="G47">
        <f t="shared" si="11"/>
        <v>140145134973.63803</v>
      </c>
      <c r="H47">
        <f t="shared" si="0"/>
        <v>13915975078.164993</v>
      </c>
      <c r="I47" s="4">
        <f t="shared" si="24"/>
        <v>0.11024374312312969</v>
      </c>
      <c r="J47">
        <f>INDEX(PQ, MATCH($B$1, PQ!$B$5:$B$271, 0), MATCH(A47, PQ!$A$5:$BQ$5, 0))</f>
        <v>1026690238278.25</v>
      </c>
      <c r="K47">
        <f t="shared" si="1"/>
        <v>131149591643.46301</v>
      </c>
      <c r="L47" s="4">
        <f t="shared" si="25"/>
        <v>0.14644739145709318</v>
      </c>
      <c r="M47" s="20">
        <f t="shared" si="12"/>
        <v>3.6203648333963487E-2</v>
      </c>
      <c r="N47" t="str">
        <f t="shared" si="13"/>
        <v>inflation</v>
      </c>
      <c r="O47">
        <f t="shared" si="26"/>
        <v>1</v>
      </c>
      <c r="P47" s="22">
        <f t="shared" si="27"/>
        <v>3.5949094347715524E-3</v>
      </c>
      <c r="Q47">
        <f t="shared" si="14"/>
        <v>131149591643.46301</v>
      </c>
      <c r="R47" s="4">
        <f t="shared" si="15"/>
        <v>0.14644739145709318</v>
      </c>
      <c r="S47">
        <f>INDEX(m, MATCH($B$1, 'M stock'!$B$5:$B$271, 0), MATCH(A47, 'M stock'!$A$5:$BQ$5, 0))</f>
        <v>1480381838585.7085</v>
      </c>
      <c r="T47" s="4">
        <f t="shared" si="16"/>
        <v>0.13577525327020748</v>
      </c>
      <c r="U47" s="15">
        <f t="shared" si="17"/>
        <v>1026690238278.25</v>
      </c>
      <c r="V47" s="4">
        <f t="shared" si="28"/>
        <v>0.14644739145709318</v>
      </c>
      <c r="W47">
        <f t="shared" si="3"/>
        <v>202074885730.90845</v>
      </c>
      <c r="X47" s="4">
        <f t="shared" si="29"/>
        <v>9.9908620259204578E-2</v>
      </c>
      <c r="Y47">
        <f t="shared" si="4"/>
        <v>0.69353069020294422</v>
      </c>
      <c r="Z47" s="10">
        <f t="shared" si="30"/>
        <v>9.3963468178741485E-3</v>
      </c>
      <c r="AA47">
        <f t="shared" si="18"/>
        <v>140145134973.63803</v>
      </c>
      <c r="AB47">
        <f t="shared" si="31"/>
        <v>13915975078.164978</v>
      </c>
      <c r="AC47" s="4">
        <f t="shared" si="36"/>
        <v>0.11024374312312955</v>
      </c>
      <c r="AD47">
        <f t="shared" si="5"/>
        <v>886545103304.61194</v>
      </c>
      <c r="AE47">
        <f t="shared" si="19"/>
        <v>1026690238278.25</v>
      </c>
      <c r="AF47" s="4">
        <f t="shared" si="32"/>
        <v>0.14644739145709318</v>
      </c>
      <c r="AG47" s="4">
        <f t="shared" si="6"/>
        <v>3.6203648333963487E-2</v>
      </c>
      <c r="AH47" s="10">
        <f t="shared" si="37"/>
        <v>-3.0713804079065044E-2</v>
      </c>
      <c r="AI47" s="10">
        <f t="shared" si="38"/>
        <v>4.6538771197888601E-2</v>
      </c>
      <c r="AJ47" s="10">
        <f t="shared" si="39"/>
        <v>0.13705104463921902</v>
      </c>
      <c r="AK47" t="str">
        <f t="shared" si="33"/>
        <v>inflation</v>
      </c>
      <c r="AL47">
        <f t="shared" si="20"/>
        <v>1</v>
      </c>
      <c r="AM47">
        <f t="shared" si="34"/>
        <v>1278306952854.8</v>
      </c>
      <c r="AN47">
        <f t="shared" si="35"/>
        <v>0.69353069020294422</v>
      </c>
    </row>
    <row r="48" spans="1:40" x14ac:dyDescent="0.35">
      <c r="A48">
        <v>2005</v>
      </c>
      <c r="B48">
        <f>INDEX(p, MATCH($B$1, 'p2'!$B$5:$B$271, 0), MATCH(A48, 'p2'!$A$5:$BQ$5, 0))</f>
        <v>7.5542291312456946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3.1166384707842224E-2</v>
      </c>
      <c r="G48">
        <f t="shared" si="11"/>
        <v>155291635770.81412</v>
      </c>
      <c r="H48">
        <f t="shared" si="0"/>
        <v>15146500797.176086</v>
      </c>
      <c r="I48" s="4">
        <f t="shared" si="24"/>
        <v>0.10807725005955587</v>
      </c>
      <c r="J48">
        <f>INDEX(PQ, MATCH($B$1, PQ!$B$5:$B$271, 0), MATCH(A48, PQ!$A$5:$BQ$5, 0))</f>
        <v>1173108598778.6799</v>
      </c>
      <c r="K48">
        <f t="shared" si="1"/>
        <v>146418360500.42993</v>
      </c>
      <c r="L48" s="4">
        <f t="shared" si="25"/>
        <v>0.14261201192091996</v>
      </c>
      <c r="M48" s="20">
        <f t="shared" si="12"/>
        <v>3.4534761861364088E-2</v>
      </c>
      <c r="N48" t="str">
        <f t="shared" si="13"/>
        <v>inflation</v>
      </c>
      <c r="O48">
        <f t="shared" si="26"/>
        <v>1</v>
      </c>
      <c r="P48" s="22">
        <f t="shared" si="27"/>
        <v>3.3683771535218641E-3</v>
      </c>
      <c r="Q48">
        <f t="shared" si="14"/>
        <v>146418360500.42993</v>
      </c>
      <c r="R48" s="4">
        <f t="shared" si="15"/>
        <v>0.14261201192091996</v>
      </c>
      <c r="S48">
        <f>INDEX(m, MATCH($B$1, 'M stock'!$B$5:$B$271, 0), MATCH(A48, 'M stock'!$A$5:$BQ$5, 0))</f>
        <v>1742648054959.5686</v>
      </c>
      <c r="T48" s="4">
        <f t="shared" si="16"/>
        <v>0.17716119553615822</v>
      </c>
      <c r="U48" s="15">
        <f t="shared" si="17"/>
        <v>1173108598778.6799</v>
      </c>
      <c r="V48" s="4">
        <f t="shared" si="28"/>
        <v>0.14261201192091996</v>
      </c>
      <c r="W48">
        <f t="shared" si="3"/>
        <v>230685093698.26401</v>
      </c>
      <c r="X48" s="4">
        <f t="shared" si="29"/>
        <v>0.14158220534863564</v>
      </c>
      <c r="Y48">
        <f t="shared" si="4"/>
        <v>0.67317585753475473</v>
      </c>
      <c r="Z48" s="10">
        <f t="shared" si="30"/>
        <v>-2.934957739538991E-2</v>
      </c>
      <c r="AA48">
        <f t="shared" si="18"/>
        <v>155291635770.81412</v>
      </c>
      <c r="AB48">
        <f t="shared" si="31"/>
        <v>15146500797.176086</v>
      </c>
      <c r="AC48" s="4">
        <f t="shared" si="36"/>
        <v>0.10807725005955587</v>
      </c>
      <c r="AD48">
        <f t="shared" si="5"/>
        <v>1017816963007.8658</v>
      </c>
      <c r="AE48">
        <f t="shared" si="19"/>
        <v>1173108598778.6799</v>
      </c>
      <c r="AF48" s="4">
        <f t="shared" si="32"/>
        <v>0.14261201192091996</v>
      </c>
      <c r="AG48" s="4">
        <f t="shared" si="6"/>
        <v>3.4534761861364088E-2</v>
      </c>
      <c r="AH48" s="10">
        <f t="shared" si="37"/>
        <v>-5.8927555279663896E-2</v>
      </c>
      <c r="AI48" s="10">
        <f t="shared" si="38"/>
        <v>1.0298065722843253E-3</v>
      </c>
      <c r="AJ48" s="10">
        <f t="shared" si="39"/>
        <v>0.17196158931630987</v>
      </c>
      <c r="AK48" t="str">
        <f t="shared" si="33"/>
        <v>inflation</v>
      </c>
      <c r="AL48">
        <f t="shared" si="20"/>
        <v>1</v>
      </c>
      <c r="AM48">
        <f t="shared" si="34"/>
        <v>1511962961261.3044</v>
      </c>
      <c r="AN48">
        <f t="shared" si="35"/>
        <v>0.67317585753475473</v>
      </c>
    </row>
    <row r="49" spans="1:40" x14ac:dyDescent="0.35">
      <c r="A49">
        <v>2006</v>
      </c>
      <c r="B49">
        <f>INDEX(p, MATCH($B$1, 'p2'!$B$5:$B$271, 0), MATCH(A49, 'p2'!$A$5:$BQ$5, 0))</f>
        <v>7.7483858679583193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2.5701727249648327E-2</v>
      </c>
      <c r="G49">
        <f t="shared" si="11"/>
        <v>170263178947.56485</v>
      </c>
      <c r="H49">
        <f t="shared" si="0"/>
        <v>14971543176.750732</v>
      </c>
      <c r="I49" s="4">
        <f t="shared" si="24"/>
        <v>9.6409205186339594E-2</v>
      </c>
      <c r="J49">
        <f>INDEX(PQ, MATCH($B$1, PQ!$B$5:$B$271, 0), MATCH(A49, PQ!$A$5:$BQ$5, 0))</f>
        <v>1319264809590.97</v>
      </c>
      <c r="K49">
        <f t="shared" si="1"/>
        <v>146156210812.29004</v>
      </c>
      <c r="L49" s="4">
        <f t="shared" si="25"/>
        <v>0.12458881553204269</v>
      </c>
      <c r="M49" s="20">
        <f t="shared" si="12"/>
        <v>2.8179610345703099E-2</v>
      </c>
      <c r="N49" t="str">
        <f t="shared" si="13"/>
        <v>inflation</v>
      </c>
      <c r="O49">
        <f t="shared" si="26"/>
        <v>1</v>
      </c>
      <c r="P49" s="22">
        <f t="shared" si="27"/>
        <v>2.4778830960547719E-3</v>
      </c>
      <c r="Q49">
        <f t="shared" si="14"/>
        <v>146156210812.29004</v>
      </c>
      <c r="R49" s="4">
        <f t="shared" si="15"/>
        <v>0.12458881553204269</v>
      </c>
      <c r="S49">
        <f>INDEX(m, MATCH($B$1, 'M stock'!$B$5:$B$271, 0), MATCH(A49, 'M stock'!$A$5:$BQ$5, 0))</f>
        <v>2093860589739.0593</v>
      </c>
      <c r="T49" s="4">
        <f t="shared" si="16"/>
        <v>0.20153956720058386</v>
      </c>
      <c r="U49" s="15">
        <f t="shared" si="17"/>
        <v>1319264809590.97</v>
      </c>
      <c r="V49" s="4">
        <f t="shared" si="28"/>
        <v>0.12458881553204269</v>
      </c>
      <c r="W49">
        <f t="shared" si="3"/>
        <v>270231842530.93817</v>
      </c>
      <c r="X49" s="4">
        <f t="shared" si="29"/>
        <v>0.17143174792386581</v>
      </c>
      <c r="Y49">
        <f t="shared" si="4"/>
        <v>0.63006334617309889</v>
      </c>
      <c r="Z49" s="10">
        <f t="shared" si="30"/>
        <v>-6.4043460381271955E-2</v>
      </c>
      <c r="AA49">
        <f t="shared" si="18"/>
        <v>170263178947.56485</v>
      </c>
      <c r="AB49">
        <f t="shared" si="31"/>
        <v>14971543176.750732</v>
      </c>
      <c r="AC49" s="4">
        <f t="shared" si="36"/>
        <v>9.6409205186339594E-2</v>
      </c>
      <c r="AD49">
        <f t="shared" si="5"/>
        <v>1149001630643.405</v>
      </c>
      <c r="AE49">
        <f t="shared" si="19"/>
        <v>1319264809590.97</v>
      </c>
      <c r="AF49" s="4">
        <f t="shared" si="32"/>
        <v>0.12458881553204269</v>
      </c>
      <c r="AG49" s="4">
        <f t="shared" si="6"/>
        <v>2.8179610345703099E-2</v>
      </c>
      <c r="AH49" s="10">
        <f t="shared" si="37"/>
        <v>0.33829981412894472</v>
      </c>
      <c r="AI49" s="10">
        <f t="shared" si="38"/>
        <v>-4.6842932391823119E-2</v>
      </c>
      <c r="AJ49" s="10">
        <f t="shared" si="39"/>
        <v>0.18863227591331466</v>
      </c>
      <c r="AK49" t="str">
        <f t="shared" si="33"/>
        <v>inflation</v>
      </c>
      <c r="AL49">
        <f t="shared" si="20"/>
        <v>1</v>
      </c>
      <c r="AM49">
        <f t="shared" si="34"/>
        <v>1823628747208.1211</v>
      </c>
      <c r="AN49">
        <f t="shared" si="35"/>
        <v>0.63006334617309889</v>
      </c>
    </row>
    <row r="50" spans="1:40" x14ac:dyDescent="0.35">
      <c r="A50">
        <v>2007</v>
      </c>
      <c r="B50">
        <f>INDEX(p, MATCH($B$1, 'p2'!$B$5:$B$271, 0), MATCH(A50, 'p2'!$A$5:$BQ$5, 0))</f>
        <v>8.0041248781682484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3.3005456177328411E-2</v>
      </c>
      <c r="G50">
        <f t="shared" si="11"/>
        <v>183507932489.85403</v>
      </c>
      <c r="H50">
        <f t="shared" si="0"/>
        <v>13244753542.289185</v>
      </c>
      <c r="I50" s="4">
        <f t="shared" si="24"/>
        <v>7.7789887538562336E-2</v>
      </c>
      <c r="J50">
        <f>INDEX(PQ, MATCH($B$1, PQ!$B$5:$B$271, 0), MATCH(A50, PQ!$A$5:$BQ$5, 0))</f>
        <v>1468820407783.26</v>
      </c>
      <c r="K50">
        <f t="shared" si="1"/>
        <v>149555598192.29004</v>
      </c>
      <c r="L50" s="4">
        <f t="shared" si="25"/>
        <v>0.11336283444008398</v>
      </c>
      <c r="M50" s="20">
        <f t="shared" si="12"/>
        <v>3.5572946901521643E-2</v>
      </c>
      <c r="N50" t="str">
        <f t="shared" si="13"/>
        <v>inflation</v>
      </c>
      <c r="O50">
        <f t="shared" si="26"/>
        <v>1</v>
      </c>
      <c r="P50" s="22">
        <f t="shared" si="27"/>
        <v>2.5674907241932318E-3</v>
      </c>
      <c r="Q50">
        <f t="shared" si="14"/>
        <v>149555598192.29004</v>
      </c>
      <c r="R50" s="4">
        <f t="shared" si="15"/>
        <v>0.11336283444008398</v>
      </c>
      <c r="S50">
        <f>INDEX(m, MATCH($B$1, 'M stock'!$B$5:$B$271, 0), MATCH(A50, 'M stock'!$A$5:$BQ$5, 0))</f>
        <v>1646379552183.2268</v>
      </c>
      <c r="T50" s="4">
        <f t="shared" si="16"/>
        <v>-0.21371099859690201</v>
      </c>
      <c r="U50" s="15">
        <f t="shared" si="17"/>
        <v>1468820407783.26</v>
      </c>
      <c r="V50" s="4">
        <f t="shared" si="28"/>
        <v>0.11336283444008398</v>
      </c>
      <c r="W50">
        <f t="shared" si="3"/>
        <v>205691387533.67404</v>
      </c>
      <c r="X50" s="4">
        <f t="shared" si="29"/>
        <v>-0.23883364148647676</v>
      </c>
      <c r="Y50">
        <f t="shared" si="4"/>
        <v>0.89215175555083293</v>
      </c>
      <c r="Z50" s="10">
        <f t="shared" si="30"/>
        <v>0.415971522497882</v>
      </c>
      <c r="AA50">
        <f t="shared" si="18"/>
        <v>183507932489.854</v>
      </c>
      <c r="AB50">
        <f t="shared" si="31"/>
        <v>13244753542.289154</v>
      </c>
      <c r="AC50" s="4">
        <f t="shared" si="36"/>
        <v>7.7789887538562155E-2</v>
      </c>
      <c r="AD50">
        <f t="shared" si="5"/>
        <v>1285312475293.406</v>
      </c>
      <c r="AE50">
        <f t="shared" si="19"/>
        <v>1468820407783.26</v>
      </c>
      <c r="AF50" s="4">
        <f t="shared" si="32"/>
        <v>0.11336283444008398</v>
      </c>
      <c r="AG50" s="4">
        <f t="shared" si="6"/>
        <v>3.5572946901521643E-2</v>
      </c>
      <c r="AH50" s="10">
        <f t="shared" si="37"/>
        <v>-4.3501938633267942E-2</v>
      </c>
      <c r="AI50" s="10">
        <f t="shared" si="38"/>
        <v>0.35219647592656073</v>
      </c>
      <c r="AJ50" s="10">
        <f t="shared" si="39"/>
        <v>-0.302608688057798</v>
      </c>
      <c r="AK50" t="str">
        <f t="shared" si="33"/>
        <v>inflation</v>
      </c>
      <c r="AL50">
        <f t="shared" si="20"/>
        <v>1</v>
      </c>
      <c r="AM50">
        <f t="shared" si="34"/>
        <v>1440688164649.5527</v>
      </c>
      <c r="AN50">
        <f t="shared" si="35"/>
        <v>0.89215175555083293</v>
      </c>
    </row>
    <row r="51" spans="1:40" x14ac:dyDescent="0.35">
      <c r="A51">
        <v>2008</v>
      </c>
      <c r="B51">
        <f>INDEX(p, MATCH($B$1, 'p2'!$B$5:$B$271, 0), MATCH(A51, 'p2'!$A$5:$BQ$5, 0))</f>
        <v>8.3239950385169656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3.996316464541716E-2</v>
      </c>
      <c r="G51">
        <f t="shared" si="11"/>
        <v>186567829934.49939</v>
      </c>
      <c r="H51">
        <f t="shared" si="0"/>
        <v>3059897444.6453552</v>
      </c>
      <c r="I51" s="4">
        <f t="shared" si="24"/>
        <v>1.6674469616263232E-2</v>
      </c>
      <c r="J51">
        <f>INDEX(PQ, MATCH($B$1, PQ!$B$5:$B$271, 0), MATCH(A51, PQ!$A$5:$BQ$5, 0))</f>
        <v>1552989690721.6499</v>
      </c>
      <c r="K51">
        <f t="shared" si="1"/>
        <v>84169282938.389893</v>
      </c>
      <c r="L51" s="4">
        <f t="shared" si="25"/>
        <v>5.7303998836330139E-2</v>
      </c>
      <c r="M51" s="20">
        <f t="shared" si="12"/>
        <v>4.0629529220066907E-2</v>
      </c>
      <c r="N51" t="str">
        <f t="shared" si="13"/>
        <v>inflation</v>
      </c>
      <c r="O51">
        <f t="shared" si="26"/>
        <v>1</v>
      </c>
      <c r="P51" s="22">
        <f t="shared" si="27"/>
        <v>6.6636457464974708E-4</v>
      </c>
      <c r="Q51">
        <f t="shared" si="14"/>
        <v>84169282938.389893</v>
      </c>
      <c r="R51" s="4">
        <f t="shared" si="15"/>
        <v>5.7303998836330139E-2</v>
      </c>
      <c r="S51">
        <f>INDEX(m, MATCH($B$1, 'M stock'!$B$5:$B$271, 0), MATCH(A51, 'M stock'!$A$5:$BQ$5, 0))</f>
        <v>1904638507029.0554</v>
      </c>
      <c r="T51" s="4">
        <f t="shared" si="16"/>
        <v>0.15686477307335192</v>
      </c>
      <c r="U51" s="15">
        <f t="shared" si="17"/>
        <v>1552989690721.6499</v>
      </c>
      <c r="V51" s="4">
        <f t="shared" si="28"/>
        <v>5.7303998836330139E-2</v>
      </c>
      <c r="W51">
        <f t="shared" si="3"/>
        <v>228813027664.70569</v>
      </c>
      <c r="X51" s="4">
        <f t="shared" si="29"/>
        <v>0.11240937410296953</v>
      </c>
      <c r="Y51">
        <f t="shared" si="4"/>
        <v>0.815372410559984</v>
      </c>
      <c r="Z51" s="10">
        <f t="shared" si="30"/>
        <v>-8.6060857374476357E-2</v>
      </c>
      <c r="AA51">
        <f t="shared" si="18"/>
        <v>186567829934.49939</v>
      </c>
      <c r="AB51">
        <f t="shared" si="31"/>
        <v>3059897444.6453857</v>
      </c>
      <c r="AC51" s="4">
        <f t="shared" si="36"/>
        <v>1.6674469616263399E-2</v>
      </c>
      <c r="AD51">
        <f t="shared" si="5"/>
        <v>1366421860787.1504</v>
      </c>
      <c r="AE51">
        <f t="shared" si="19"/>
        <v>1552989690721.6499</v>
      </c>
      <c r="AF51" s="4">
        <f t="shared" si="32"/>
        <v>5.7303998836330139E-2</v>
      </c>
      <c r="AG51" s="4">
        <f t="shared" si="6"/>
        <v>4.0629529220066907E-2</v>
      </c>
      <c r="AH51" s="10">
        <f t="shared" si="37"/>
        <v>1.0573039988363302</v>
      </c>
      <c r="AI51" s="10">
        <f t="shared" si="38"/>
        <v>-5.5105375266639389E-2</v>
      </c>
      <c r="AJ51" s="10">
        <f t="shared" si="39"/>
        <v>0.1433648562108065</v>
      </c>
      <c r="AK51" t="str">
        <f t="shared" si="33"/>
        <v>inflation</v>
      </c>
      <c r="AL51">
        <f t="shared" si="20"/>
        <v>1</v>
      </c>
      <c r="AM51">
        <f t="shared" si="34"/>
        <v>1675825479364.3496</v>
      </c>
      <c r="AN51">
        <f t="shared" si="35"/>
        <v>0.815372410559984</v>
      </c>
    </row>
    <row r="52" spans="1:40" x14ac:dyDescent="0.35">
      <c r="A52">
        <v>2009</v>
      </c>
      <c r="B52">
        <f>INDEX(p, MATCH($B$1, 'p2'!$B$5:$B$271, 0), MATCH(A52, 'p2'!$A$5:$BQ$5, 0))</f>
        <v>8.1304686385615863</v>
      </c>
      <c r="C52" t="str">
        <f t="shared" si="10"/>
        <v>deflation</v>
      </c>
      <c r="D52" t="str">
        <f t="shared" si="21"/>
        <v>contractive</v>
      </c>
      <c r="E52" t="str">
        <f t="shared" si="22"/>
        <v>recession</v>
      </c>
      <c r="F52" s="4">
        <f t="shared" si="23"/>
        <v>-2.324922096419927E-2</v>
      </c>
      <c r="G52">
        <f t="shared" si="11"/>
        <v>169070837520.68735</v>
      </c>
      <c r="H52">
        <f t="shared" si="0"/>
        <v>-17496992413.812042</v>
      </c>
      <c r="I52" s="4">
        <f t="shared" si="24"/>
        <v>-9.378354467624414E-2</v>
      </c>
      <c r="J52">
        <f>INDEX(PQ, MATCH($B$1, PQ!$B$5:$B$271, 0), MATCH(A52, PQ!$A$5:$BQ$5, 0))</f>
        <v>1374625142157.29</v>
      </c>
      <c r="K52">
        <f t="shared" si="1"/>
        <v>-178364548564.35986</v>
      </c>
      <c r="L52" s="4">
        <f t="shared" si="25"/>
        <v>-0.11485237128745952</v>
      </c>
      <c r="M52" s="20">
        <f t="shared" si="12"/>
        <v>-2.1068826611215383E-2</v>
      </c>
      <c r="N52" t="str">
        <f t="shared" si="13"/>
        <v>deflation</v>
      </c>
      <c r="O52">
        <f t="shared" si="26"/>
        <v>1</v>
      </c>
      <c r="P52" s="22">
        <f t="shared" si="27"/>
        <v>2.1803943529838873E-3</v>
      </c>
      <c r="Q52">
        <f t="shared" si="14"/>
        <v>-178364548564.35986</v>
      </c>
      <c r="R52" s="4">
        <f t="shared" si="15"/>
        <v>-0.11485237128745952</v>
      </c>
      <c r="S52">
        <f>INDEX(m, MATCH($B$1, 'M stock'!$B$5:$B$271, 0), MATCH(A52, 'M stock'!$A$5:$BQ$5, 0))</f>
        <v>0</v>
      </c>
      <c r="T52" s="4">
        <f t="shared" si="16"/>
        <v>-1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>
        <f t="shared" si="29"/>
        <v>-1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8.3620762411605174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2.8486377956179695E-2</v>
      </c>
      <c r="G53">
        <f t="shared" si="11"/>
        <v>193414090094.66284</v>
      </c>
      <c r="H53">
        <f t="shared" si="0"/>
        <v>24343252573.975494</v>
      </c>
      <c r="I53" s="4">
        <f t="shared" si="24"/>
        <v>0.1439825633500921</v>
      </c>
      <c r="J53">
        <f>INDEX(PQ, MATCH($B$1, PQ!$B$5:$B$271, 0), MATCH(A53, PQ!$A$5:$BQ$5, 0))</f>
        <v>1617343367486.26</v>
      </c>
      <c r="K53">
        <f t="shared" si="1"/>
        <v>242718225328.96997</v>
      </c>
      <c r="L53" s="4">
        <f t="shared" si="25"/>
        <v>0.17657048302496214</v>
      </c>
      <c r="M53" s="20">
        <f t="shared" si="12"/>
        <v>3.2587919674870042E-2</v>
      </c>
      <c r="N53" t="str">
        <f t="shared" si="13"/>
        <v>inflation</v>
      </c>
      <c r="O53">
        <f t="shared" si="26"/>
        <v>1</v>
      </c>
      <c r="P53" s="22">
        <f t="shared" si="27"/>
        <v>4.101541718690347E-3</v>
      </c>
      <c r="Q53">
        <f t="shared" si="14"/>
        <v>242718225328.96997</v>
      </c>
      <c r="R53" s="4">
        <f t="shared" si="15"/>
        <v>0.17657048302496214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8.6333800538704004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3.244455143501903E-2</v>
      </c>
      <c r="G54">
        <f t="shared" si="11"/>
        <v>207720107186.82077</v>
      </c>
      <c r="H54">
        <f t="shared" si="0"/>
        <v>14306017092.157928</v>
      </c>
      <c r="I54" s="4">
        <f t="shared" si="24"/>
        <v>7.3965744094218369E-2</v>
      </c>
      <c r="J54">
        <f>INDEX(PQ, MATCH($B$1, PQ!$B$5:$B$271, 0), MATCH(A54, PQ!$A$5:$BQ$5, 0))</f>
        <v>1793326630174.52</v>
      </c>
      <c r="K54">
        <f t="shared" si="1"/>
        <v>175983262688.26001</v>
      </c>
      <c r="L54" s="4">
        <f t="shared" si="25"/>
        <v>0.10881008091793165</v>
      </c>
      <c r="M54" s="20">
        <f t="shared" si="12"/>
        <v>3.4844336823713282E-2</v>
      </c>
      <c r="N54" t="str">
        <f t="shared" si="13"/>
        <v>inflation</v>
      </c>
      <c r="O54">
        <f t="shared" si="26"/>
        <v>1</v>
      </c>
      <c r="P54" s="22">
        <f t="shared" si="27"/>
        <v>2.3997853886942519E-3</v>
      </c>
      <c r="Q54">
        <f t="shared" si="14"/>
        <v>175983262688.26001</v>
      </c>
      <c r="R54" s="4">
        <f t="shared" si="15"/>
        <v>0.10881008091793165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8.7385729327872639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1.2184437411591167E-2</v>
      </c>
      <c r="G55">
        <f t="shared" si="11"/>
        <v>209229412580.80484</v>
      </c>
      <c r="H55">
        <f t="shared" si="0"/>
        <v>1509305393.9840698</v>
      </c>
      <c r="I55" s="4">
        <f t="shared" si="24"/>
        <v>7.2660534140135992E-3</v>
      </c>
      <c r="J55">
        <f>INDEX(PQ, MATCH($B$1, PQ!$B$5:$B$271, 0), MATCH(A55, PQ!$A$5:$BQ$5, 0))</f>
        <v>1828366481521.6001</v>
      </c>
      <c r="K55">
        <f t="shared" si="1"/>
        <v>35039851347.080078</v>
      </c>
      <c r="L55" s="4">
        <f t="shared" si="25"/>
        <v>1.9539023598657054E-2</v>
      </c>
      <c r="M55" s="20">
        <f t="shared" si="12"/>
        <v>1.2272970184643454E-2</v>
      </c>
      <c r="N55" t="str">
        <f t="shared" si="13"/>
        <v>inflation</v>
      </c>
      <c r="O55">
        <f t="shared" si="26"/>
        <v>1</v>
      </c>
      <c r="P55" s="22">
        <f t="shared" si="27"/>
        <v>8.8532773052287655E-5</v>
      </c>
      <c r="Q55">
        <f t="shared" si="14"/>
        <v>35039851347.080078</v>
      </c>
      <c r="R55" s="4">
        <f t="shared" si="15"/>
        <v>1.9539023598657054E-2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8.8906885864963048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1.740737931456755E-2</v>
      </c>
      <c r="G56">
        <f t="shared" si="11"/>
        <v>207700157740.27893</v>
      </c>
      <c r="H56">
        <f t="shared" si="0"/>
        <v>-1529254840.5259094</v>
      </c>
      <c r="I56" s="4">
        <f t="shared" si="24"/>
        <v>-7.3089859674261041E-3</v>
      </c>
      <c r="J56">
        <f>INDEX(PQ, MATCH($B$1, PQ!$B$5:$B$271, 0), MATCH(A56, PQ!$A$5:$BQ$5, 0))</f>
        <v>1846597421834.98</v>
      </c>
      <c r="K56">
        <f t="shared" si="1"/>
        <v>18230940313.379883</v>
      </c>
      <c r="L56" s="4">
        <f t="shared" si="25"/>
        <v>9.971163056001639E-3</v>
      </c>
      <c r="M56" s="20">
        <f t="shared" si="12"/>
        <v>1.7280149023427744E-2</v>
      </c>
      <c r="N56" t="str">
        <f t="shared" si="13"/>
        <v>inflation</v>
      </c>
      <c r="O56">
        <f t="shared" si="26"/>
        <v>1</v>
      </c>
      <c r="P56" s="22">
        <f t="shared" si="27"/>
        <v>-1.2723029113980572E-4</v>
      </c>
      <c r="Q56">
        <f t="shared" si="14"/>
        <v>18230940313.379883</v>
      </c>
      <c r="R56" s="4">
        <f t="shared" si="15"/>
        <v>9.971163056001639E-3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9.0632745418995686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1.9411989715329522E-2</v>
      </c>
      <c r="G57">
        <f t="shared" si="11"/>
        <v>199238130776.23856</v>
      </c>
      <c r="H57">
        <f t="shared" si="0"/>
        <v>-8462026964.0403748</v>
      </c>
      <c r="I57" s="4">
        <f t="shared" si="24"/>
        <v>-4.0741552900608838E-2</v>
      </c>
      <c r="J57">
        <f>INDEX(PQ, MATCH($B$1, PQ!$B$5:$B$271, 0), MATCH(A57, PQ!$A$5:$BQ$5, 0))</f>
        <v>1805749878439.9399</v>
      </c>
      <c r="K57">
        <f t="shared" si="1"/>
        <v>-40847543395.040039</v>
      </c>
      <c r="L57" s="4">
        <f t="shared" si="25"/>
        <v>-2.2120437791172416E-2</v>
      </c>
      <c r="M57" s="20">
        <f t="shared" si="12"/>
        <v>1.8621115109436422E-2</v>
      </c>
      <c r="N57" t="str">
        <f t="shared" si="13"/>
        <v>inflation</v>
      </c>
      <c r="O57">
        <f t="shared" si="26"/>
        <v>1</v>
      </c>
      <c r="P57" s="22">
        <f t="shared" si="27"/>
        <v>-7.9087460589310002E-4</v>
      </c>
      <c r="Q57">
        <f t="shared" si="14"/>
        <v>-40847543395.040039</v>
      </c>
      <c r="R57" s="4">
        <f t="shared" si="15"/>
        <v>-2.2120437791172416E-2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8.9846369206808792</v>
      </c>
      <c r="C58" t="str">
        <f t="shared" si="10"/>
        <v>deflation</v>
      </c>
      <c r="D58" t="str">
        <f t="shared" si="21"/>
        <v>contractive</v>
      </c>
      <c r="E58" t="str">
        <f t="shared" si="22"/>
        <v>recession</v>
      </c>
      <c r="F58" s="4">
        <f t="shared" si="23"/>
        <v>-8.676513202281062E-3</v>
      </c>
      <c r="G58">
        <f t="shared" si="11"/>
        <v>173241148190.90359</v>
      </c>
      <c r="H58">
        <f t="shared" si="0"/>
        <v>-25996982585.334961</v>
      </c>
      <c r="I58" s="4">
        <f t="shared" si="24"/>
        <v>-0.13048196388939121</v>
      </c>
      <c r="J58">
        <f>INDEX(PQ, MATCH($B$1, PQ!$B$5:$B$271, 0), MATCH(A58, PQ!$A$5:$BQ$5, 0))</f>
        <v>1556508816217.1399</v>
      </c>
      <c r="K58">
        <f t="shared" si="1"/>
        <v>-249241062222.80005</v>
      </c>
      <c r="L58" s="4">
        <f t="shared" si="25"/>
        <v>-0.13802634860932647</v>
      </c>
      <c r="M58" s="20">
        <f t="shared" si="12"/>
        <v>-7.5443847199352654E-3</v>
      </c>
      <c r="N58" t="str">
        <f t="shared" si="13"/>
        <v>deflation</v>
      </c>
      <c r="O58">
        <f t="shared" si="26"/>
        <v>1</v>
      </c>
      <c r="P58" s="22">
        <f t="shared" si="27"/>
        <v>1.1321284823457966E-3</v>
      </c>
      <c r="Q58">
        <f t="shared" si="14"/>
        <v>-249241062222.80005</v>
      </c>
      <c r="R58" s="4">
        <f t="shared" si="15"/>
        <v>-0.13802634860932647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9.0490548043163379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7.1697815063824525E-3</v>
      </c>
      <c r="G59">
        <f t="shared" si="11"/>
        <v>168856833663.84152</v>
      </c>
      <c r="H59">
        <f t="shared" si="0"/>
        <v>-4384314527.0620728</v>
      </c>
      <c r="I59" s="4">
        <f t="shared" si="24"/>
        <v>-2.5307581789002949E-2</v>
      </c>
      <c r="J59">
        <f>INDEX(PQ, MATCH($B$1, PQ!$B$5:$B$271, 0), MATCH(A59, PQ!$A$5:$BQ$5, 0))</f>
        <v>1527994741907.4299</v>
      </c>
      <c r="K59">
        <f t="shared" si="1"/>
        <v>-28514074309.709961</v>
      </c>
      <c r="L59" s="4">
        <f t="shared" si="25"/>
        <v>-1.8319250114502479E-2</v>
      </c>
      <c r="M59" s="20">
        <f t="shared" si="12"/>
        <v>6.9883316745004698E-3</v>
      </c>
      <c r="N59" t="str">
        <f t="shared" si="13"/>
        <v>inflation</v>
      </c>
      <c r="O59">
        <f t="shared" si="26"/>
        <v>1</v>
      </c>
      <c r="P59" s="22">
        <f t="shared" si="27"/>
        <v>-1.8144983188198276E-4</v>
      </c>
      <c r="Q59">
        <f t="shared" si="14"/>
        <v>-28514074309.709961</v>
      </c>
      <c r="R59" s="4">
        <f t="shared" si="15"/>
        <v>-1.8319250114502479E-2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9.2817073285604028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2.5710146449007164E-2</v>
      </c>
      <c r="G60">
        <f t="shared" si="11"/>
        <v>177689899698.64648</v>
      </c>
      <c r="H60">
        <f t="shared" si="0"/>
        <v>8833066034.8049622</v>
      </c>
      <c r="I60" s="4">
        <f t="shared" si="24"/>
        <v>5.2310977549121528E-2</v>
      </c>
      <c r="J60">
        <f>INDEX(PQ, MATCH($B$1, PQ!$B$5:$B$271, 0), MATCH(A60, PQ!$A$5:$BQ$5, 0))</f>
        <v>1649265644244.0901</v>
      </c>
      <c r="K60">
        <f t="shared" si="1"/>
        <v>121270902336.66016</v>
      </c>
      <c r="L60" s="4">
        <f t="shared" si="25"/>
        <v>7.9366046891807346E-2</v>
      </c>
      <c r="M60" s="20">
        <f t="shared" si="12"/>
        <v>2.7055069342685818E-2</v>
      </c>
      <c r="N60" t="str">
        <f t="shared" si="13"/>
        <v>inflation</v>
      </c>
      <c r="O60">
        <f t="shared" si="26"/>
        <v>1</v>
      </c>
      <c r="P60" s="22">
        <f t="shared" si="27"/>
        <v>1.3449228936786538E-3</v>
      </c>
      <c r="Q60">
        <f t="shared" si="14"/>
        <v>121270902336.66016</v>
      </c>
      <c r="R60" s="4">
        <f t="shared" si="15"/>
        <v>7.9366046891807346E-2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9.4349592857171025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1.6511181804357664E-2</v>
      </c>
      <c r="G61">
        <f t="shared" si="11"/>
        <v>182865568417.96555</v>
      </c>
      <c r="H61">
        <f t="shared" si="0"/>
        <v>5175668719.3190613</v>
      </c>
      <c r="I61" s="4">
        <f t="shared" si="24"/>
        <v>2.9127534700040612E-2</v>
      </c>
      <c r="J61">
        <f>INDEX(PQ, MATCH($B$1, PQ!$B$5:$B$271, 0), MATCH(A61, PQ!$A$5:$BQ$5, 0))</f>
        <v>1725329192783.02</v>
      </c>
      <c r="K61">
        <f t="shared" si="1"/>
        <v>76063548538.929932</v>
      </c>
      <c r="L61" s="4">
        <f t="shared" si="25"/>
        <v>4.6119646525343241E-2</v>
      </c>
      <c r="M61" s="20">
        <f t="shared" si="12"/>
        <v>1.6992111825302629E-2</v>
      </c>
      <c r="N61" t="str">
        <f t="shared" si="13"/>
        <v>inflation</v>
      </c>
      <c r="O61">
        <f t="shared" si="26"/>
        <v>1</v>
      </c>
      <c r="P61" s="22">
        <f t="shared" si="27"/>
        <v>4.8093002094496545E-4</v>
      </c>
      <c r="Q61">
        <f t="shared" si="14"/>
        <v>76063548538.929932</v>
      </c>
      <c r="R61" s="4">
        <f t="shared" si="15"/>
        <v>4.6119646525343241E-2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9.580830429992341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1.5460707339358868E-2</v>
      </c>
      <c r="G62">
        <f t="shared" si="11"/>
        <v>182001465991.28506</v>
      </c>
      <c r="H62">
        <f t="shared" si="0"/>
        <v>-864102426.68048096</v>
      </c>
      <c r="I62" s="4">
        <f t="shared" si="24"/>
        <v>-4.7253424149561645E-3</v>
      </c>
      <c r="J62">
        <f>INDEX(PQ, MATCH($B$1, PQ!$B$5:$B$271, 0), MATCH(A62, PQ!$A$5:$BQ$5, 0))</f>
        <v>1743725183672.52</v>
      </c>
      <c r="K62">
        <f t="shared" si="1"/>
        <v>18395990889.5</v>
      </c>
      <c r="L62" s="4">
        <f t="shared" si="25"/>
        <v>1.0662307788246823E-2</v>
      </c>
      <c r="M62" s="20">
        <f t="shared" si="12"/>
        <v>1.5387650203202988E-2</v>
      </c>
      <c r="N62" t="str">
        <f t="shared" si="13"/>
        <v>inflation</v>
      </c>
      <c r="O62">
        <f t="shared" si="26"/>
        <v>1</v>
      </c>
      <c r="P62" s="22">
        <f t="shared" si="27"/>
        <v>-7.305713615587961E-5</v>
      </c>
      <c r="Q62">
        <f t="shared" si="14"/>
        <v>18395990889.5</v>
      </c>
      <c r="R62" s="4">
        <f t="shared" si="15"/>
        <v>1.0662307788246823E-2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9.6834229453310918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1.0708102610561787E-2</v>
      </c>
      <c r="G63">
        <f t="shared" si="11"/>
        <v>170981350225.79865</v>
      </c>
      <c r="H63">
        <f t="shared" si="0"/>
        <v>-11020115765.48642</v>
      </c>
      <c r="I63" s="4">
        <f t="shared" si="24"/>
        <v>-6.0549598902758871E-2</v>
      </c>
      <c r="J63">
        <f>INDEX(PQ, MATCH($B$1, PQ!$B$5:$B$271, 0), MATCH(A63, PQ!$A$5:$BQ$5, 0))</f>
        <v>1655684730000.1899</v>
      </c>
      <c r="K63">
        <f t="shared" si="1"/>
        <v>-88040453672.330078</v>
      </c>
      <c r="L63" s="4">
        <f t="shared" si="25"/>
        <v>-5.0489867610276198E-2</v>
      </c>
      <c r="M63" s="20">
        <f t="shared" si="12"/>
        <v>1.0059731292482672E-2</v>
      </c>
      <c r="N63" t="str">
        <f t="shared" si="13"/>
        <v>inflation</v>
      </c>
      <c r="O63">
        <f t="shared" si="26"/>
        <v>1</v>
      </c>
      <c r="P63" s="22">
        <f t="shared" si="27"/>
        <v>-6.4837131807911515E-4</v>
      </c>
      <c r="Q63">
        <f t="shared" si="14"/>
        <v>-88040453672.330078</v>
      </c>
      <c r="R63" s="4">
        <f t="shared" si="15"/>
        <v>-5.0489867610276198E-2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10.437279369033806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7.7850201107469957E-2</v>
      </c>
      <c r="G64">
        <f t="shared" si="11"/>
        <v>193764934032.84695</v>
      </c>
      <c r="H64">
        <f t="shared" si="0"/>
        <v>22783583807.048309</v>
      </c>
      <c r="I64" s="4">
        <f t="shared" si="24"/>
        <v>0.13325186505405542</v>
      </c>
      <c r="J64">
        <f>INDEX(PQ, MATCH($B$1, PQ!$B$5:$B$271, 0), MATCH(A64, PQ!$A$5:$BQ$5, 0))</f>
        <v>2022378748423.23</v>
      </c>
      <c r="K64">
        <f t="shared" si="1"/>
        <v>366694018423.04004</v>
      </c>
      <c r="L64" s="4">
        <f t="shared" si="25"/>
        <v>0.22147575065392913</v>
      </c>
      <c r="M64" s="20">
        <f t="shared" si="12"/>
        <v>8.8223885599873708E-2</v>
      </c>
      <c r="N64" t="str">
        <f t="shared" si="13"/>
        <v>inflation</v>
      </c>
      <c r="O64">
        <f t="shared" si="26"/>
        <v>1</v>
      </c>
      <c r="P64" s="22">
        <f t="shared" si="27"/>
        <v>1.0373684492403751E-2</v>
      </c>
      <c r="Q64">
        <f t="shared" si="14"/>
        <v>366694018423.04004</v>
      </c>
      <c r="R64" s="4">
        <f t="shared" si="15"/>
        <v>0.22147575065392913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11.262530221667593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7.9067621307733663E-2</v>
      </c>
      <c r="G65">
        <f t="shared" si="11"/>
        <v>194486588450.63641</v>
      </c>
      <c r="H65">
        <f t="shared" si="0"/>
        <v>721654417.78945923</v>
      </c>
      <c r="I65" s="4">
        <f t="shared" si="24"/>
        <v>3.7243808916794237E-3</v>
      </c>
      <c r="J65">
        <f>INDEX(PQ, MATCH($B$1, PQ!$B$5:$B$271, 0), MATCH(A65, PQ!$A$5:$BQ$5, 0))</f>
        <v>2190411080134.3201</v>
      </c>
      <c r="K65">
        <f t="shared" si="1"/>
        <v>168032331711.09009</v>
      </c>
      <c r="L65" s="4">
        <f t="shared" si="25"/>
        <v>8.3086480137362181E-2</v>
      </c>
      <c r="M65" s="20">
        <f t="shared" si="12"/>
        <v>7.9362099245682757E-2</v>
      </c>
      <c r="N65" t="str">
        <f t="shared" si="13"/>
        <v>inflation</v>
      </c>
      <c r="O65">
        <f t="shared" si="26"/>
        <v>1</v>
      </c>
      <c r="P65" s="22">
        <f t="shared" si="27"/>
        <v>2.9447793794909471E-4</v>
      </c>
      <c r="Q65">
        <f t="shared" si="14"/>
        <v>168032331711.09009</v>
      </c>
      <c r="R65" s="4">
        <f t="shared" si="15"/>
        <v>8.3086480137362181E-2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11.415392706876938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1.3572659269340611E-2</v>
      </c>
      <c r="G66">
        <f t="shared" si="11"/>
        <v>190386763370.39655</v>
      </c>
      <c r="H66">
        <f t="shared" si="0"/>
        <v>-4099825080.2398682</v>
      </c>
      <c r="I66" s="4">
        <f t="shared" si="24"/>
        <v>-2.1080245753194775E-2</v>
      </c>
      <c r="J66">
        <f>INDEX(PQ, MATCH($B$1, PQ!$B$5:$B$271, 0), MATCH(A66, PQ!$A$5:$BQ$5, 0))</f>
        <v>2173339670064.3301</v>
      </c>
      <c r="K66">
        <f t="shared" si="1"/>
        <v>-17071410069.98999</v>
      </c>
      <c r="L66" s="4">
        <f t="shared" si="25"/>
        <v>-7.7937014767762861E-3</v>
      </c>
      <c r="M66" s="20">
        <f t="shared" si="12"/>
        <v>1.328654427641849E-2</v>
      </c>
      <c r="N66" t="str">
        <f t="shared" si="13"/>
        <v>inflation</v>
      </c>
      <c r="O66">
        <f t="shared" si="26"/>
        <v>1</v>
      </c>
      <c r="P66" s="22">
        <f t="shared" si="27"/>
        <v>-2.8611499292212177E-4</v>
      </c>
      <c r="Q66">
        <f t="shared" si="14"/>
        <v>-17071410069.98999</v>
      </c>
      <c r="R66" s="4">
        <f t="shared" si="15"/>
        <v>-7.7937014767762861E-3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11.76200029553816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3.0363176945495354E-2</v>
      </c>
      <c r="G67">
        <f t="shared" si="11"/>
        <v>190550346425.39035</v>
      </c>
      <c r="H67">
        <f t="shared" ref="H67" si="40">G67-G66</f>
        <v>163583054.99380493</v>
      </c>
      <c r="I67" s="4">
        <f t="shared" si="24"/>
        <v>8.5921443328260626E-4</v>
      </c>
      <c r="J67">
        <f>INDEX(PQ, MATCH($B$1, PQ!$B$5:$B$271, 0), MATCH(A67, PQ!$A$5:$BQ$5, 0))</f>
        <v>2241253230970.3398</v>
      </c>
      <c r="K67">
        <f t="shared" ref="K67" si="41">J67-J66</f>
        <v>67913560906.009766</v>
      </c>
      <c r="L67" s="4">
        <f t="shared" si="25"/>
        <v>3.1248479858649775E-2</v>
      </c>
      <c r="M67" s="20">
        <f t="shared" si="12"/>
        <v>3.0389265425367171E-2</v>
      </c>
      <c r="N67" t="str">
        <f t="shared" si="13"/>
        <v>inflation</v>
      </c>
      <c r="O67">
        <f t="shared" si="26"/>
        <v>1</v>
      </c>
      <c r="P67" s="22">
        <f t="shared" si="27"/>
        <v>2.6088479871816395E-5</v>
      </c>
      <c r="Q67">
        <f t="shared" si="14"/>
        <v>67913560906.009766</v>
      </c>
      <c r="R67" s="4">
        <f t="shared" si="15"/>
        <v>3.1248479858649775E-2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48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48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A2BF59-2D1F-4C99-8566-3A5CAB18ECA9}">
          <x14:formula1>
            <xm:f>PQ!$A$6:$A$271</xm:f>
          </x14:formula1>
          <xm:sqref>C1:F1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DE56-00A7-4BD2-9D6D-49C75F5038A3}">
  <dimension ref="A1:AO108"/>
  <sheetViews>
    <sheetView zoomScale="109" workbookViewId="0">
      <pane xSplit="6" ySplit="2" topLeftCell="G29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TUR</v>
      </c>
      <c r="C1" t="s">
        <v>741</v>
      </c>
      <c r="H1">
        <f>IFERROR(B3+B4,"wrong")</f>
        <v>1.0225931181908026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0.50035528889339942</v>
      </c>
      <c r="G3">
        <f>J3/B3</f>
        <v>15122587558.535324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7566666666.6666698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1112222222.2222259</v>
      </c>
      <c r="U3" s="15">
        <f>S3*Y3</f>
        <v>7566666666.6666698</v>
      </c>
      <c r="W3">
        <f t="shared" ref="W3:W66" si="3">S3/B3</f>
        <v>2222864926.0049787</v>
      </c>
      <c r="Y3">
        <f t="shared" ref="Y3:Y66" si="4">J3/S3</f>
        <v>6.8031968031967835</v>
      </c>
      <c r="AA3">
        <f>W3*Y3</f>
        <v>15122587558.535326</v>
      </c>
      <c r="AD3">
        <f t="shared" ref="AD3:AD66" si="5">J3-AA3</f>
        <v>-7555920891.8686562</v>
      </c>
      <c r="AE3">
        <f>AA3+AD3</f>
        <v>7566666666.6666698</v>
      </c>
      <c r="AG3" s="4" t="e">
        <f t="shared" ref="AG3:AG66" si="6">AF3-I3</f>
        <v>#VALUE!</v>
      </c>
      <c r="AH3" s="10">
        <f t="shared" ref="AH3:AH6" si="7">AF3-T4</f>
        <v>-9.6903096903093053E-2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0.52223782929740314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4.3734004395955921E-2</v>
      </c>
      <c r="G4">
        <f t="shared" ref="G4:G67" si="11">J4/B4</f>
        <v>15297415163.579411</v>
      </c>
      <c r="H4">
        <f t="shared" si="0"/>
        <v>174827605.04408646</v>
      </c>
      <c r="I4" s="4">
        <f>H4/G3</f>
        <v>1.1560693853970261E-2</v>
      </c>
      <c r="J4">
        <f>INDEX(PQ, MATCH($B$1, PQ!$B$5:$B$271, 0), MATCH(A4, PQ!$A$5:$BQ$5, 0))</f>
        <v>7988888888.8888903</v>
      </c>
      <c r="K4">
        <f>J4-J3</f>
        <v>422222222.22222042</v>
      </c>
      <c r="L4" s="4">
        <f>K4/J3</f>
        <v>5.5800293685755981E-2</v>
      </c>
      <c r="M4" s="20">
        <f t="shared" ref="M4:M67" si="12">L4-I4</f>
        <v>4.4239599831785721E-2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5.0559543582980038E-4</v>
      </c>
      <c r="Q4">
        <f t="shared" ref="Q4:Q67" si="14">J4-J3</f>
        <v>422222222.22222042</v>
      </c>
      <c r="R4" s="4">
        <f t="shared" ref="R4:R67" si="15">Q4/J3</f>
        <v>5.5800293685755981E-2</v>
      </c>
      <c r="S4">
        <f>INDEX(m, MATCH($B$1, 'M stock'!$B$5:$B$271, 0), MATCH(A4, 'M stock'!$A$5:$BQ$5, 0))</f>
        <v>1219999999.9999998</v>
      </c>
      <c r="T4" s="4">
        <f t="shared" ref="T4:T67" si="16">(S4-S3)/S3</f>
        <v>9.6903096903093053E-2</v>
      </c>
      <c r="U4" s="15">
        <f t="shared" ref="U4:U67" si="17">S4*Y4</f>
        <v>7988888888.8888903</v>
      </c>
      <c r="V4" s="4">
        <f>(U4-U3)/U3</f>
        <v>5.5800293685755981E-2</v>
      </c>
      <c r="W4">
        <f t="shared" si="3"/>
        <v>2336100396.3296504</v>
      </c>
      <c r="X4" s="4">
        <f>(W4-W3)/W3</f>
        <v>5.0941228591960847E-2</v>
      </c>
      <c r="Y4">
        <f t="shared" si="4"/>
        <v>6.5482695810564691</v>
      </c>
      <c r="Z4" s="10">
        <f>(Y4-Y3)/Y3</f>
        <v>-3.7471681257335618E-2</v>
      </c>
      <c r="AA4">
        <f t="shared" ref="AA4:AA67" si="18">W4*Y4</f>
        <v>15297415163.579411</v>
      </c>
      <c r="AB4">
        <f>AA4-AA3</f>
        <v>174827605.04408455</v>
      </c>
      <c r="AC4" s="4">
        <f>AB4/AA3</f>
        <v>1.1560693853970133E-2</v>
      </c>
      <c r="AD4">
        <f t="shared" si="5"/>
        <v>-7308526274.6905203</v>
      </c>
      <c r="AE4">
        <f t="shared" ref="AE4:AE67" si="19">AA4+AD4</f>
        <v>7988888888.8888903</v>
      </c>
      <c r="AF4" s="4">
        <f>(AE4-AE3)/AE3</f>
        <v>5.5800293685755981E-2</v>
      </c>
      <c r="AG4" s="4">
        <f t="shared" si="6"/>
        <v>4.4239599831785721E-2</v>
      </c>
      <c r="AH4" s="10">
        <f t="shared" si="7"/>
        <v>-3.7095881177631754E-2</v>
      </c>
      <c r="AI4" s="10">
        <f t="shared" si="8"/>
        <v>4.8590650937951341E-3</v>
      </c>
      <c r="AJ4" s="10">
        <f t="shared" si="9"/>
        <v>9.3271974943091598E-2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-1116100396.3296506</v>
      </c>
      <c r="AN4">
        <f>Y4</f>
        <v>6.5482695810564691</v>
      </c>
    </row>
    <row r="5" spans="1:40" x14ac:dyDescent="0.35">
      <c r="A5">
        <v>1962</v>
      </c>
      <c r="B5">
        <f>INDEX(p, MATCH($B$1, 'p2'!$B$5:$B$271, 0), MATCH(A5, 'p2'!$A$5:$BQ$5, 0))</f>
        <v>0.55246985235323176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5.7889377903744564E-2</v>
      </c>
      <c r="G5">
        <f t="shared" si="11"/>
        <v>16149699724.280399</v>
      </c>
      <c r="H5">
        <f t="shared" si="0"/>
        <v>852284560.70098877</v>
      </c>
      <c r="I5" s="4">
        <f t="shared" ref="I5:I67" si="24">H5/G4</f>
        <v>5.5714285818046952E-2</v>
      </c>
      <c r="J5">
        <f>INDEX(PQ, MATCH($B$1, PQ!$B$5:$B$271, 0), MATCH(A5, PQ!$A$5:$BQ$5, 0))</f>
        <v>8922222222.2222195</v>
      </c>
      <c r="K5">
        <f t="shared" si="1"/>
        <v>933333333.3333292</v>
      </c>
      <c r="L5" s="4">
        <f t="shared" ref="L5:L67" si="25">K5/J4</f>
        <v>0.11682892906814966</v>
      </c>
      <c r="M5" s="20">
        <f t="shared" si="12"/>
        <v>6.1114643250102713E-2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3.2252653463581485E-3</v>
      </c>
      <c r="Q5">
        <f t="shared" si="14"/>
        <v>933333333.3333292</v>
      </c>
      <c r="R5" s="4">
        <f t="shared" si="15"/>
        <v>0.11682892906814966</v>
      </c>
      <c r="S5">
        <f>INDEX(m, MATCH($B$1, 'M stock'!$B$5:$B$271, 0), MATCH(A5, 'M stock'!$A$5:$BQ$5, 0))</f>
        <v>1333333333.3333328</v>
      </c>
      <c r="T5" s="4">
        <f t="shared" si="16"/>
        <v>9.2896174863387734E-2</v>
      </c>
      <c r="U5" s="15">
        <f t="shared" si="17"/>
        <v>8922222222.2222195</v>
      </c>
      <c r="V5" s="4">
        <f t="shared" ref="V5:V67" si="28">(U5-U4)/U4</f>
        <v>0.11682892906814966</v>
      </c>
      <c r="W5">
        <f t="shared" si="3"/>
        <v>2413404691.0506196</v>
      </c>
      <c r="X5" s="4">
        <f t="shared" ref="X5:X67" si="29">(W5-W4)/W4</f>
        <v>3.3091169729873492E-2</v>
      </c>
      <c r="Y5">
        <f t="shared" si="4"/>
        <v>6.6916666666666673</v>
      </c>
      <c r="Z5" s="10">
        <f t="shared" ref="Z5:Z67" si="30">(Y5-Y4)/Y4</f>
        <v>2.1898470097357112E-2</v>
      </c>
      <c r="AA5">
        <f t="shared" si="18"/>
        <v>16149699724.280397</v>
      </c>
      <c r="AB5">
        <f t="shared" ref="AB5:AB67" si="31">AA5-AA4</f>
        <v>852284560.70098686</v>
      </c>
      <c r="AC5" s="4">
        <f>AB5/AA4</f>
        <v>5.5714285818046827E-2</v>
      </c>
      <c r="AD5">
        <f t="shared" si="5"/>
        <v>-7227477502.0581779</v>
      </c>
      <c r="AE5">
        <f t="shared" si="19"/>
        <v>8922222222.2222195</v>
      </c>
      <c r="AF5" s="4">
        <f t="shared" ref="AF5:AF67" si="32">(AE5-AE4)/AE4</f>
        <v>0.11682892906814966</v>
      </c>
      <c r="AG5" s="4">
        <f t="shared" si="6"/>
        <v>6.1114643250102713E-2</v>
      </c>
      <c r="AH5" s="10">
        <f t="shared" si="7"/>
        <v>-1.6504404265189912E-2</v>
      </c>
      <c r="AI5" s="10">
        <f t="shared" si="8"/>
        <v>8.373775933827618E-2</v>
      </c>
      <c r="AJ5" s="10">
        <f t="shared" si="9"/>
        <v>9.4930458970792553E-2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-1080071357.7172868</v>
      </c>
      <c r="AN5">
        <f t="shared" ref="AN5:AN67" si="35">Y5</f>
        <v>6.6916666666666673</v>
      </c>
    </row>
    <row r="6" spans="1:40" x14ac:dyDescent="0.35">
      <c r="A6">
        <v>1963</v>
      </c>
      <c r="B6">
        <f>INDEX(p, MATCH($B$1, 'p2'!$B$5:$B$271, 0), MATCH(A6, 'p2'!$A$5:$BQ$5, 0))</f>
        <v>0.58792015487445382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6.4166944802910714E-2</v>
      </c>
      <c r="G6">
        <f t="shared" si="11"/>
        <v>17613880847.080254</v>
      </c>
      <c r="H6">
        <f t="shared" si="0"/>
        <v>1464181122.7998543</v>
      </c>
      <c r="I6" s="4">
        <f t="shared" si="24"/>
        <v>9.0663055524092442E-2</v>
      </c>
      <c r="J6">
        <f>INDEX(PQ, MATCH($B$1, PQ!$B$5:$B$271, 0), MATCH(A6, PQ!$A$5:$BQ$5, 0))</f>
        <v>10355555555.555599</v>
      </c>
      <c r="K6">
        <f t="shared" si="1"/>
        <v>1433333333.3333797</v>
      </c>
      <c r="L6" s="4">
        <f t="shared" si="25"/>
        <v>0.16064757160648097</v>
      </c>
      <c r="M6" s="20">
        <f t="shared" si="12"/>
        <v>6.9984516082388523E-2</v>
      </c>
      <c r="N6" t="str">
        <f t="shared" si="13"/>
        <v>inflation</v>
      </c>
      <c r="O6">
        <f t="shared" si="26"/>
        <v>1</v>
      </c>
      <c r="P6" s="22">
        <f t="shared" si="27"/>
        <v>5.8175712794778095E-3</v>
      </c>
      <c r="Q6">
        <f t="shared" si="14"/>
        <v>1433333333.3333797</v>
      </c>
      <c r="R6" s="4">
        <f t="shared" si="15"/>
        <v>0.16064757160648097</v>
      </c>
      <c r="S6">
        <f>INDEX(m, MATCH($B$1, 'M stock'!$B$5:$B$271, 0), MATCH(A6, 'M stock'!$A$5:$BQ$5, 0))</f>
        <v>1511111111.1111188</v>
      </c>
      <c r="T6" s="4">
        <f t="shared" si="16"/>
        <v>0.13333333333333958</v>
      </c>
      <c r="U6" s="15">
        <f t="shared" si="17"/>
        <v>10355555555.555599</v>
      </c>
      <c r="V6" s="4">
        <f t="shared" si="28"/>
        <v>0.16064757160648097</v>
      </c>
      <c r="W6">
        <f t="shared" si="3"/>
        <v>2570265874.681241</v>
      </c>
      <c r="X6" s="4">
        <f t="shared" si="29"/>
        <v>6.4995806220271984E-2</v>
      </c>
      <c r="Y6">
        <f t="shared" si="4"/>
        <v>6.8529411764705825</v>
      </c>
      <c r="Z6" s="10">
        <f t="shared" si="30"/>
        <v>2.4100798476301151E-2</v>
      </c>
      <c r="AA6">
        <f t="shared" si="18"/>
        <v>17613880847.080254</v>
      </c>
      <c r="AB6">
        <f t="shared" si="31"/>
        <v>1464181122.7998562</v>
      </c>
      <c r="AC6" s="4">
        <f t="shared" ref="AC6:AC67" si="36">AB6/AA5</f>
        <v>9.0663055524092567E-2</v>
      </c>
      <c r="AD6">
        <f t="shared" si="5"/>
        <v>-7258325291.5246544</v>
      </c>
      <c r="AE6">
        <f t="shared" si="19"/>
        <v>10355555555.555599</v>
      </c>
      <c r="AF6" s="4">
        <f t="shared" si="32"/>
        <v>0.16064757160648097</v>
      </c>
      <c r="AG6" s="4">
        <f t="shared" si="6"/>
        <v>6.9984516082388523E-2</v>
      </c>
      <c r="AH6" s="10">
        <f t="shared" si="7"/>
        <v>-1.8028898981752639E-2</v>
      </c>
      <c r="AI6" s="10">
        <f t="shared" si="8"/>
        <v>9.5651765386208981E-2</v>
      </c>
      <c r="AJ6" s="10">
        <f t="shared" si="9"/>
        <v>0.13654677313017982</v>
      </c>
      <c r="AK6" t="str">
        <f t="shared" si="33"/>
        <v>inflation</v>
      </c>
      <c r="AL6">
        <f t="shared" si="20"/>
        <v>1</v>
      </c>
      <c r="AM6">
        <f t="shared" si="34"/>
        <v>-1059154763.5701221</v>
      </c>
      <c r="AN6">
        <f t="shared" si="35"/>
        <v>6.8529411764705825</v>
      </c>
    </row>
    <row r="7" spans="1:40" x14ac:dyDescent="0.35">
      <c r="A7">
        <v>1964</v>
      </c>
      <c r="B7">
        <f>INDEX(p, MATCH($B$1, 'p2'!$B$5:$B$271, 0), MATCH(A7, 'p2'!$A$5:$BQ$5, 0))</f>
        <v>0.601750603300232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2.3524365189915252E-2</v>
      </c>
      <c r="G7">
        <f t="shared" si="11"/>
        <v>18575432606.921474</v>
      </c>
      <c r="H7">
        <f t="shared" si="0"/>
        <v>961551759.84122086</v>
      </c>
      <c r="I7" s="4">
        <f t="shared" si="24"/>
        <v>5.4590567983807584E-2</v>
      </c>
      <c r="J7">
        <f>INDEX(PQ, MATCH($B$1, PQ!$B$5:$B$271, 0), MATCH(A7, PQ!$A$5:$BQ$5, 0))</f>
        <v>11177777777.7778</v>
      </c>
      <c r="K7">
        <f t="shared" si="1"/>
        <v>822222222.22220039</v>
      </c>
      <c r="L7" s="4">
        <f t="shared" si="25"/>
        <v>7.939914163089884E-2</v>
      </c>
      <c r="M7" s="20">
        <f t="shared" si="12"/>
        <v>2.4808573647091256E-2</v>
      </c>
      <c r="N7" t="str">
        <f t="shared" si="13"/>
        <v>inflation</v>
      </c>
      <c r="O7">
        <f t="shared" si="26"/>
        <v>1</v>
      </c>
      <c r="P7" s="22">
        <f t="shared" si="27"/>
        <v>1.2842084571760039E-3</v>
      </c>
      <c r="Q7">
        <f t="shared" si="14"/>
        <v>822222222.22220039</v>
      </c>
      <c r="R7" s="4">
        <f t="shared" si="15"/>
        <v>7.939914163089884E-2</v>
      </c>
      <c r="S7">
        <f>INDEX(m, MATCH($B$1, 'M stock'!$B$5:$B$271, 0), MATCH(A7, 'M stock'!$A$5:$BQ$5, 0))</f>
        <v>1781111111.1111176</v>
      </c>
      <c r="T7" s="4">
        <f t="shared" si="16"/>
        <v>0.1786764705882336</v>
      </c>
      <c r="U7" s="15">
        <f t="shared" si="17"/>
        <v>11177777777.7778</v>
      </c>
      <c r="V7" s="4">
        <f t="shared" si="28"/>
        <v>7.939914163089884E-2</v>
      </c>
      <c r="W7">
        <f t="shared" si="3"/>
        <v>2959882551.5800376</v>
      </c>
      <c r="X7" s="4">
        <f t="shared" si="29"/>
        <v>0.15158613773647678</v>
      </c>
      <c r="Y7">
        <f t="shared" si="4"/>
        <v>6.2757330006238199</v>
      </c>
      <c r="Z7" s="10">
        <f t="shared" si="30"/>
        <v>-8.4227802484077019E-2</v>
      </c>
      <c r="AA7">
        <f t="shared" si="18"/>
        <v>18575432606.921478</v>
      </c>
      <c r="AB7">
        <f t="shared" si="31"/>
        <v>961551759.84122467</v>
      </c>
      <c r="AC7" s="4">
        <f t="shared" si="36"/>
        <v>5.4590567983807799E-2</v>
      </c>
      <c r="AD7">
        <f t="shared" si="5"/>
        <v>-7397654829.1436787</v>
      </c>
      <c r="AE7">
        <f t="shared" si="19"/>
        <v>11177777777.7778</v>
      </c>
      <c r="AF7" s="4">
        <f t="shared" si="32"/>
        <v>7.939914163089884E-2</v>
      </c>
      <c r="AG7" s="4">
        <f t="shared" si="6"/>
        <v>2.4808573647091256E-2</v>
      </c>
      <c r="AH7" s="10">
        <f>AF7-T8</f>
        <v>-0.10899761445144809</v>
      </c>
      <c r="AI7" s="10">
        <f>AF7-X7</f>
        <v>-7.2186996105577939E-2</v>
      </c>
      <c r="AJ7" s="10">
        <f>AF7-Z7</f>
        <v>0.16362694411497586</v>
      </c>
      <c r="AK7" t="str">
        <f t="shared" si="33"/>
        <v>inflation</v>
      </c>
      <c r="AL7">
        <f>IFERROR(IF(AK7=C7,1,0),"")</f>
        <v>1</v>
      </c>
      <c r="AM7">
        <f t="shared" si="34"/>
        <v>-1178771440.4689202</v>
      </c>
      <c r="AN7">
        <f t="shared" si="35"/>
        <v>6.2757330006238199</v>
      </c>
    </row>
    <row r="8" spans="1:40" x14ac:dyDescent="0.35">
      <c r="A8">
        <v>1965</v>
      </c>
      <c r="B8">
        <f>INDEX(p, MATCH($B$1, 'p2'!$B$5:$B$271, 0), MATCH(A8, 'p2'!$A$5:$BQ$5, 0))</f>
        <v>0.62652982458312056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4.1178556609648205E-2</v>
      </c>
      <c r="G8">
        <f t="shared" si="11"/>
        <v>19099915434.39941</v>
      </c>
      <c r="H8">
        <f t="shared" si="0"/>
        <v>524482827.47793579</v>
      </c>
      <c r="I8" s="4">
        <f t="shared" si="24"/>
        <v>2.823529543438498E-2</v>
      </c>
      <c r="J8">
        <f>INDEX(PQ, MATCH($B$1, PQ!$B$5:$B$271, 0), MATCH(A8, PQ!$A$5:$BQ$5, 0))</f>
        <v>11966666666.6667</v>
      </c>
      <c r="K8">
        <f t="shared" si="1"/>
        <v>788888888.88890076</v>
      </c>
      <c r="L8" s="4">
        <f t="shared" si="25"/>
        <v>7.0576540755468126E-2</v>
      </c>
      <c r="M8" s="20">
        <f t="shared" si="12"/>
        <v>4.2341245321083146E-2</v>
      </c>
      <c r="N8" t="str">
        <f t="shared" si="13"/>
        <v>inflation</v>
      </c>
      <c r="O8">
        <f t="shared" si="26"/>
        <v>1</v>
      </c>
      <c r="P8" s="22">
        <f t="shared" si="27"/>
        <v>1.1626887114349407E-3</v>
      </c>
      <c r="Q8">
        <f t="shared" si="14"/>
        <v>788888888.88890076</v>
      </c>
      <c r="R8" s="4">
        <f t="shared" si="15"/>
        <v>7.0576540755468126E-2</v>
      </c>
      <c r="S8">
        <f>INDEX(m, MATCH($B$1, 'M stock'!$B$5:$B$271, 0), MATCH(A8, 'M stock'!$A$5:$BQ$5, 0))</f>
        <v>2116666666.6666768</v>
      </c>
      <c r="T8" s="4">
        <f t="shared" si="16"/>
        <v>0.18839675608234693</v>
      </c>
      <c r="U8" s="15">
        <f t="shared" si="17"/>
        <v>11966666666.6667</v>
      </c>
      <c r="V8" s="4">
        <f t="shared" si="28"/>
        <v>7.0576540755468126E-2</v>
      </c>
      <c r="W8">
        <f t="shared" si="3"/>
        <v>3378397298.2851391</v>
      </c>
      <c r="X8" s="4">
        <f t="shared" si="29"/>
        <v>0.14139572750333992</v>
      </c>
      <c r="Y8">
        <f t="shared" si="4"/>
        <v>5.6535433070866032</v>
      </c>
      <c r="Z8" s="10">
        <f t="shared" si="30"/>
        <v>-9.91421549443499E-2</v>
      </c>
      <c r="AA8">
        <f t="shared" si="18"/>
        <v>19099915434.39941</v>
      </c>
      <c r="AB8">
        <f t="shared" si="31"/>
        <v>524482827.47793198</v>
      </c>
      <c r="AC8" s="4">
        <f t="shared" si="36"/>
        <v>2.8235295434384768E-2</v>
      </c>
      <c r="AD8">
        <f t="shared" si="5"/>
        <v>-7133248767.7327099</v>
      </c>
      <c r="AE8">
        <f t="shared" si="19"/>
        <v>11966666666.6667</v>
      </c>
      <c r="AF8" s="4">
        <f t="shared" si="32"/>
        <v>7.0576540755468126E-2</v>
      </c>
      <c r="AG8" s="4">
        <f t="shared" si="6"/>
        <v>4.2341245321083146E-2</v>
      </c>
      <c r="AH8" s="10">
        <f t="shared" ref="AH8:AH67" si="37">AF8-T9</f>
        <v>-0.15986965347024429</v>
      </c>
      <c r="AI8" s="10">
        <f t="shared" ref="AI8:AI67" si="38">AF8-X8</f>
        <v>-7.0819186747871798E-2</v>
      </c>
      <c r="AJ8" s="10">
        <f t="shared" ref="AJ8:AJ67" si="39">AF8-Z8</f>
        <v>0.16971869569981801</v>
      </c>
      <c r="AK8" t="str">
        <f t="shared" si="33"/>
        <v>inflation</v>
      </c>
      <c r="AL8">
        <f t="shared" si="20"/>
        <v>1</v>
      </c>
      <c r="AM8">
        <f t="shared" si="34"/>
        <v>-1261730631.6184623</v>
      </c>
      <c r="AN8">
        <f t="shared" si="35"/>
        <v>5.6535433070866032</v>
      </c>
    </row>
    <row r="9" spans="1:40" x14ac:dyDescent="0.35">
      <c r="A9">
        <v>1966</v>
      </c>
      <c r="B9">
        <f>INDEX(p, MATCH($B$1, 'p2'!$B$5:$B$271, 0), MATCH(A9, 'p2'!$A$5:$BQ$5, 0))</f>
        <v>0.66379325399677036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5.9475906735076946E-2</v>
      </c>
      <c r="G9">
        <f t="shared" si="11"/>
        <v>21241553623.967083</v>
      </c>
      <c r="H9">
        <f t="shared" si="0"/>
        <v>2141638189.5676727</v>
      </c>
      <c r="I9" s="4">
        <f t="shared" si="24"/>
        <v>0.11212815035351049</v>
      </c>
      <c r="J9">
        <f>INDEX(PQ, MATCH($B$1, PQ!$B$5:$B$271, 0), MATCH(A9, PQ!$A$5:$BQ$5, 0))</f>
        <v>14100000000</v>
      </c>
      <c r="K9">
        <f t="shared" si="1"/>
        <v>2133333333.3332996</v>
      </c>
      <c r="L9" s="4">
        <f t="shared" si="25"/>
        <v>0.17827298050138943</v>
      </c>
      <c r="M9" s="20">
        <f t="shared" si="12"/>
        <v>6.6144830147878933E-2</v>
      </c>
      <c r="N9" t="str">
        <f t="shared" si="13"/>
        <v>inflation</v>
      </c>
      <c r="O9">
        <f t="shared" si="26"/>
        <v>1</v>
      </c>
      <c r="P9" s="22">
        <f t="shared" si="27"/>
        <v>6.6689234128019872E-3</v>
      </c>
      <c r="Q9">
        <f t="shared" si="14"/>
        <v>2133333333.3332996</v>
      </c>
      <c r="R9" s="4">
        <f t="shared" si="15"/>
        <v>0.17827298050138943</v>
      </c>
      <c r="S9">
        <f>INDEX(m, MATCH($B$1, 'M stock'!$B$5:$B$271, 0), MATCH(A9, 'M stock'!$A$5:$BQ$5, 0))</f>
        <v>2604444444.444437</v>
      </c>
      <c r="T9" s="4">
        <f t="shared" si="16"/>
        <v>0.23044619422571241</v>
      </c>
      <c r="U9" s="15">
        <f t="shared" si="17"/>
        <v>14100000000</v>
      </c>
      <c r="V9" s="4">
        <f t="shared" si="28"/>
        <v>0.17827298050138943</v>
      </c>
      <c r="W9">
        <f t="shared" si="3"/>
        <v>3923577753.7099056</v>
      </c>
      <c r="X9" s="4">
        <f t="shared" si="29"/>
        <v>0.16137251107248338</v>
      </c>
      <c r="Y9">
        <f t="shared" si="4"/>
        <v>5.4138225255972854</v>
      </c>
      <c r="Z9" s="10">
        <f t="shared" si="30"/>
        <v>-4.240186524950338E-2</v>
      </c>
      <c r="AA9">
        <f t="shared" si="18"/>
        <v>21241553623.967087</v>
      </c>
      <c r="AB9">
        <f t="shared" si="31"/>
        <v>2141638189.5676765</v>
      </c>
      <c r="AC9" s="4">
        <f t="shared" si="36"/>
        <v>0.11212815035351069</v>
      </c>
      <c r="AD9">
        <f t="shared" si="5"/>
        <v>-7141553623.9670868</v>
      </c>
      <c r="AE9">
        <f t="shared" si="19"/>
        <v>14100000000</v>
      </c>
      <c r="AF9" s="4">
        <f t="shared" si="32"/>
        <v>0.17827298050138943</v>
      </c>
      <c r="AG9" s="4">
        <f t="shared" si="6"/>
        <v>6.6144830147878933E-2</v>
      </c>
      <c r="AH9" s="10">
        <f t="shared" si="37"/>
        <v>2.1703014631080014E-2</v>
      </c>
      <c r="AI9" s="10">
        <f t="shared" si="38"/>
        <v>1.6900469428906051E-2</v>
      </c>
      <c r="AJ9" s="10">
        <f t="shared" si="39"/>
        <v>0.2206748457508928</v>
      </c>
      <c r="AK9" t="str">
        <f t="shared" si="33"/>
        <v>inflation</v>
      </c>
      <c r="AL9">
        <f t="shared" si="20"/>
        <v>1</v>
      </c>
      <c r="AM9">
        <f t="shared" si="34"/>
        <v>-1319133309.2654691</v>
      </c>
      <c r="AN9">
        <f t="shared" si="35"/>
        <v>5.4138225255972854</v>
      </c>
    </row>
    <row r="10" spans="1:40" x14ac:dyDescent="0.35">
      <c r="A10">
        <v>1967</v>
      </c>
      <c r="B10">
        <f>INDEX(p, MATCH($B$1, 'p2'!$B$5:$B$271, 0), MATCH(A10, 'p2'!$A$5:$BQ$5, 0))</f>
        <v>0.70322184660713549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5.9398905266001646E-2</v>
      </c>
      <c r="G10">
        <f t="shared" si="11"/>
        <v>22246812325.192711</v>
      </c>
      <c r="H10">
        <f t="shared" si="0"/>
        <v>1005258701.2256279</v>
      </c>
      <c r="I10" s="4">
        <f t="shared" si="24"/>
        <v>4.7325102439370687E-2</v>
      </c>
      <c r="J10">
        <f>INDEX(PQ, MATCH($B$1, PQ!$B$5:$B$271, 0), MATCH(A10, PQ!$A$5:$BQ$5, 0))</f>
        <v>15644444444.444401</v>
      </c>
      <c r="K10">
        <f t="shared" si="1"/>
        <v>1544444444.4444008</v>
      </c>
      <c r="L10" s="4">
        <f t="shared" si="25"/>
        <v>0.1095350669818724</v>
      </c>
      <c r="M10" s="20">
        <f t="shared" si="12"/>
        <v>6.2209964542501717E-2</v>
      </c>
      <c r="N10" t="str">
        <f t="shared" si="13"/>
        <v>inflation</v>
      </c>
      <c r="O10">
        <f t="shared" si="26"/>
        <v>1</v>
      </c>
      <c r="P10" s="22">
        <f t="shared" si="27"/>
        <v>2.8110592765000705E-3</v>
      </c>
      <c r="Q10">
        <f t="shared" si="14"/>
        <v>1544444444.4444008</v>
      </c>
      <c r="R10" s="4">
        <f t="shared" si="15"/>
        <v>0.1095350669818724</v>
      </c>
      <c r="S10">
        <f>INDEX(m, MATCH($B$1, 'M stock'!$B$5:$B$271, 0), MATCH(A10, 'M stock'!$A$5:$BQ$5, 0))</f>
        <v>3012222222.2222195</v>
      </c>
      <c r="T10" s="4">
        <f t="shared" si="16"/>
        <v>0.15656996587030941</v>
      </c>
      <c r="U10" s="15">
        <f t="shared" si="17"/>
        <v>15644444444.444403</v>
      </c>
      <c r="V10" s="4">
        <f t="shared" si="28"/>
        <v>0.10953506698187253</v>
      </c>
      <c r="W10">
        <f t="shared" si="3"/>
        <v>4283459390.1702809</v>
      </c>
      <c r="X10" s="4">
        <f t="shared" si="29"/>
        <v>9.1722825199549649E-2</v>
      </c>
      <c r="Y10">
        <f t="shared" si="4"/>
        <v>5.1936554776835022</v>
      </c>
      <c r="Z10" s="10">
        <f t="shared" si="30"/>
        <v>-4.0667577644594659E-2</v>
      </c>
      <c r="AA10">
        <f t="shared" si="18"/>
        <v>22246812325.192715</v>
      </c>
      <c r="AB10">
        <f t="shared" si="31"/>
        <v>1005258701.2256279</v>
      </c>
      <c r="AC10" s="4">
        <f t="shared" si="36"/>
        <v>4.732510243937068E-2</v>
      </c>
      <c r="AD10">
        <f t="shared" si="5"/>
        <v>-6602367880.7483139</v>
      </c>
      <c r="AE10">
        <f t="shared" si="19"/>
        <v>15644444444.444401</v>
      </c>
      <c r="AF10" s="4">
        <f t="shared" si="32"/>
        <v>0.1095350669818724</v>
      </c>
      <c r="AG10" s="4">
        <f t="shared" si="6"/>
        <v>6.2209964542501717E-2</v>
      </c>
      <c r="AH10" s="10">
        <f t="shared" si="37"/>
        <v>-4.2438374552616176E-2</v>
      </c>
      <c r="AI10" s="10">
        <f t="shared" si="38"/>
        <v>1.7812241782322755E-2</v>
      </c>
      <c r="AJ10" s="10">
        <f t="shared" si="39"/>
        <v>0.15020264462646707</v>
      </c>
      <c r="AK10" t="str">
        <f t="shared" si="33"/>
        <v>inflation</v>
      </c>
      <c r="AL10">
        <f t="shared" si="20"/>
        <v>1</v>
      </c>
      <c r="AM10">
        <f t="shared" si="34"/>
        <v>-1271237167.9480619</v>
      </c>
      <c r="AN10">
        <f t="shared" si="35"/>
        <v>5.1936554776835022</v>
      </c>
    </row>
    <row r="11" spans="1:40" x14ac:dyDescent="0.35">
      <c r="A11">
        <v>1968</v>
      </c>
      <c r="B11">
        <f>INDEX(p, MATCH($B$1, 'p2'!$B$5:$B$271, 0), MATCH(A11, 'p2'!$A$5:$BQ$5, 0))</f>
        <v>0.73669630524664165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4.7601562438669684E-2</v>
      </c>
      <c r="G11">
        <f t="shared" si="11"/>
        <v>23754700377.031349</v>
      </c>
      <c r="H11">
        <f t="shared" si="0"/>
        <v>1507888051.8386383</v>
      </c>
      <c r="I11" s="4">
        <f t="shared" si="24"/>
        <v>6.7779960103815748E-2</v>
      </c>
      <c r="J11">
        <f>INDEX(PQ, MATCH($B$1, PQ!$B$5:$B$271, 0), MATCH(A11, PQ!$A$5:$BQ$5, 0))</f>
        <v>17500000000</v>
      </c>
      <c r="K11">
        <f t="shared" si="1"/>
        <v>1855555555.5555992</v>
      </c>
      <c r="L11" s="4">
        <f t="shared" si="25"/>
        <v>0.11860795454545767</v>
      </c>
      <c r="M11" s="20">
        <f t="shared" si="12"/>
        <v>5.0827994441641919E-2</v>
      </c>
      <c r="N11" t="str">
        <f t="shared" si="13"/>
        <v>inflation</v>
      </c>
      <c r="O11">
        <f t="shared" si="26"/>
        <v>1</v>
      </c>
      <c r="P11" s="22">
        <f t="shared" si="27"/>
        <v>3.2264320029722349E-3</v>
      </c>
      <c r="Q11">
        <f t="shared" si="14"/>
        <v>1855555555.5555992</v>
      </c>
      <c r="R11" s="4">
        <f t="shared" si="15"/>
        <v>0.11860795454545767</v>
      </c>
      <c r="S11">
        <f>INDEX(m, MATCH($B$1, 'M stock'!$B$5:$B$271, 0), MATCH(A11, 'M stock'!$A$5:$BQ$5, 0))</f>
        <v>3469999999.9999952</v>
      </c>
      <c r="T11" s="4">
        <f t="shared" si="16"/>
        <v>0.15197344153448858</v>
      </c>
      <c r="U11" s="15">
        <f t="shared" si="17"/>
        <v>17500000000</v>
      </c>
      <c r="V11" s="4">
        <f t="shared" si="28"/>
        <v>0.11860795454545753</v>
      </c>
      <c r="W11">
        <f t="shared" si="3"/>
        <v>4710217731.9027805</v>
      </c>
      <c r="X11" s="4">
        <f t="shared" si="29"/>
        <v>9.9629365627191019E-2</v>
      </c>
      <c r="Y11">
        <f t="shared" si="4"/>
        <v>5.0432276657060591</v>
      </c>
      <c r="Z11" s="10">
        <f t="shared" si="30"/>
        <v>-2.8963764081736443E-2</v>
      </c>
      <c r="AA11">
        <f t="shared" si="18"/>
        <v>23754700377.031349</v>
      </c>
      <c r="AB11">
        <f t="shared" si="31"/>
        <v>1507888051.8386345</v>
      </c>
      <c r="AC11" s="4">
        <f t="shared" si="36"/>
        <v>6.7779960103815567E-2</v>
      </c>
      <c r="AD11">
        <f t="shared" si="5"/>
        <v>-6254700377.0313492</v>
      </c>
      <c r="AE11">
        <f t="shared" si="19"/>
        <v>17500000000</v>
      </c>
      <c r="AF11" s="4">
        <f t="shared" si="32"/>
        <v>0.11860795454545767</v>
      </c>
      <c r="AG11" s="4">
        <f t="shared" si="6"/>
        <v>5.0827994441641919E-2</v>
      </c>
      <c r="AH11" s="10">
        <f t="shared" si="37"/>
        <v>-5.1741068829504494E-2</v>
      </c>
      <c r="AI11" s="10">
        <f t="shared" si="38"/>
        <v>1.8978588918266648E-2</v>
      </c>
      <c r="AJ11" s="10">
        <f t="shared" si="39"/>
        <v>0.14757171862719412</v>
      </c>
      <c r="AK11" t="str">
        <f t="shared" si="33"/>
        <v>inflation</v>
      </c>
      <c r="AL11">
        <f t="shared" si="20"/>
        <v>1</v>
      </c>
      <c r="AM11">
        <f t="shared" si="34"/>
        <v>-1240217731.9027858</v>
      </c>
      <c r="AN11">
        <f t="shared" si="35"/>
        <v>5.0432276657060591</v>
      </c>
    </row>
    <row r="12" spans="1:40" x14ac:dyDescent="0.35">
      <c r="A12">
        <v>1969</v>
      </c>
      <c r="B12">
        <f>INDEX(p, MATCH($B$1, 'p2'!$B$5:$B$271, 0), MATCH(A12, 'p2'!$A$5:$BQ$5, 0))</f>
        <v>0.78735387928058431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6.8763171028776646E-2</v>
      </c>
      <c r="G12">
        <f t="shared" si="11"/>
        <v>24724164291.22525</v>
      </c>
      <c r="H12">
        <f t="shared" si="0"/>
        <v>969463914.19390106</v>
      </c>
      <c r="I12" s="4">
        <f t="shared" si="24"/>
        <v>4.0811456208948237E-2</v>
      </c>
      <c r="J12">
        <f>INDEX(PQ, MATCH($B$1, PQ!$B$5:$B$271, 0), MATCH(A12, PQ!$A$5:$BQ$5, 0))</f>
        <v>19466666666.666698</v>
      </c>
      <c r="K12">
        <f t="shared" si="1"/>
        <v>1966666666.6666985</v>
      </c>
      <c r="L12" s="4">
        <f t="shared" si="25"/>
        <v>0.11238095238095419</v>
      </c>
      <c r="M12" s="20">
        <f t="shared" si="12"/>
        <v>7.1569496172005947E-2</v>
      </c>
      <c r="N12" t="str">
        <f t="shared" si="13"/>
        <v>inflation</v>
      </c>
      <c r="O12">
        <f t="shared" si="26"/>
        <v>1</v>
      </c>
      <c r="P12" s="22">
        <f t="shared" si="27"/>
        <v>2.8063251432293018E-3</v>
      </c>
      <c r="Q12">
        <f t="shared" si="14"/>
        <v>1966666666.6666985</v>
      </c>
      <c r="R12" s="4">
        <f t="shared" si="15"/>
        <v>0.11238095238095419</v>
      </c>
      <c r="S12">
        <f>INDEX(m, MATCH($B$1, 'M stock'!$B$5:$B$271, 0), MATCH(A12, 'M stock'!$A$5:$BQ$5, 0))</f>
        <v>4061111111.1111131</v>
      </c>
      <c r="T12" s="4">
        <f t="shared" si="16"/>
        <v>0.17034902337496216</v>
      </c>
      <c r="U12" s="15">
        <f t="shared" si="17"/>
        <v>19466666666.666698</v>
      </c>
      <c r="V12" s="4">
        <f t="shared" si="28"/>
        <v>0.11238095238095419</v>
      </c>
      <c r="W12">
        <f t="shared" si="3"/>
        <v>5157923543.6317453</v>
      </c>
      <c r="X12" s="4">
        <f t="shared" si="29"/>
        <v>9.5049918541261505E-2</v>
      </c>
      <c r="Y12">
        <f t="shared" si="4"/>
        <v>4.7934336525307852</v>
      </c>
      <c r="Z12" s="10">
        <f t="shared" si="30"/>
        <v>-4.9530584326754223E-2</v>
      </c>
      <c r="AA12">
        <f t="shared" si="18"/>
        <v>24724164291.225246</v>
      </c>
      <c r="AB12">
        <f t="shared" si="31"/>
        <v>969463914.19389725</v>
      </c>
      <c r="AC12" s="4">
        <f t="shared" si="36"/>
        <v>4.0811456208948077E-2</v>
      </c>
      <c r="AD12">
        <f t="shared" si="5"/>
        <v>-5257497624.558548</v>
      </c>
      <c r="AE12">
        <f t="shared" si="19"/>
        <v>19466666666.666698</v>
      </c>
      <c r="AF12" s="4">
        <f t="shared" si="32"/>
        <v>0.11238095238095419</v>
      </c>
      <c r="AG12" s="4">
        <f t="shared" si="6"/>
        <v>7.1569496172005947E-2</v>
      </c>
      <c r="AH12" s="10">
        <f t="shared" si="37"/>
        <v>0.11504977466673774</v>
      </c>
      <c r="AI12" s="10">
        <f t="shared" si="38"/>
        <v>1.7331033839692686E-2</v>
      </c>
      <c r="AJ12" s="10">
        <f t="shared" si="39"/>
        <v>0.16191153670770841</v>
      </c>
      <c r="AK12" t="str">
        <f t="shared" si="33"/>
        <v>inflation</v>
      </c>
      <c r="AL12">
        <f t="shared" si="20"/>
        <v>1</v>
      </c>
      <c r="AM12">
        <f t="shared" si="34"/>
        <v>-1096812432.5206318</v>
      </c>
      <c r="AN12">
        <f t="shared" si="35"/>
        <v>4.7934336525307852</v>
      </c>
    </row>
    <row r="13" spans="1:40" x14ac:dyDescent="0.35">
      <c r="A13">
        <v>1970</v>
      </c>
      <c r="B13">
        <f>INDEX(p, MATCH($B$1, 'p2'!$B$5:$B$271, 0), MATCH(A13, 'p2'!$A$5:$BQ$5, 0))</f>
        <v>0.85541672038620731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8.6445044466933879E-2</v>
      </c>
      <c r="G13">
        <f t="shared" si="11"/>
        <v>20882963750.78014</v>
      </c>
      <c r="H13">
        <f t="shared" si="0"/>
        <v>-3841200540.4451103</v>
      </c>
      <c r="I13" s="4">
        <f t="shared" si="24"/>
        <v>-0.15536219931236966</v>
      </c>
      <c r="J13">
        <f>INDEX(PQ, MATCH($B$1, PQ!$B$5:$B$271, 0), MATCH(A13, PQ!$A$5:$BQ$5, 0))</f>
        <v>17863636363.636398</v>
      </c>
      <c r="K13">
        <f t="shared" si="1"/>
        <v>-1603030303.0303001</v>
      </c>
      <c r="L13" s="4">
        <f t="shared" si="25"/>
        <v>-8.2347447073474189E-2</v>
      </c>
      <c r="M13" s="20">
        <f t="shared" si="12"/>
        <v>7.3014752238895475E-2</v>
      </c>
      <c r="N13" t="str">
        <f t="shared" si="13"/>
        <v>inflation</v>
      </c>
      <c r="O13">
        <f t="shared" si="26"/>
        <v>1</v>
      </c>
      <c r="P13" s="22">
        <f t="shared" si="27"/>
        <v>-1.3430292228038404E-2</v>
      </c>
      <c r="Q13">
        <f t="shared" si="14"/>
        <v>-1603030303.0303001</v>
      </c>
      <c r="R13" s="4">
        <f t="shared" si="15"/>
        <v>-8.2347447073474189E-2</v>
      </c>
      <c r="S13">
        <f>INDEX(m, MATCH($B$1, 'M stock'!$B$5:$B$271, 0), MATCH(A13, 'M stock'!$A$5:$BQ$5, 0))</f>
        <v>4050272727.2727365</v>
      </c>
      <c r="T13" s="4">
        <f t="shared" si="16"/>
        <v>-2.6688222857835474E-3</v>
      </c>
      <c r="U13" s="15">
        <f t="shared" si="17"/>
        <v>17863636363.636398</v>
      </c>
      <c r="V13" s="4">
        <f t="shared" si="28"/>
        <v>-8.2347447073474189E-2</v>
      </c>
      <c r="W13">
        <f t="shared" si="3"/>
        <v>4734853353.6310835</v>
      </c>
      <c r="X13" s="4">
        <f t="shared" si="29"/>
        <v>-8.2023354247467942E-2</v>
      </c>
      <c r="Y13">
        <f t="shared" si="4"/>
        <v>4.4104774089286902</v>
      </c>
      <c r="Z13" s="10">
        <f t="shared" si="30"/>
        <v>-7.989184191584793E-2</v>
      </c>
      <c r="AA13">
        <f t="shared" si="18"/>
        <v>20882963750.78014</v>
      </c>
      <c r="AB13">
        <f t="shared" si="31"/>
        <v>-3841200540.4451065</v>
      </c>
      <c r="AC13" s="4">
        <f t="shared" si="36"/>
        <v>-0.15536219931236955</v>
      </c>
      <c r="AD13">
        <f t="shared" si="5"/>
        <v>-3019327387.1437416</v>
      </c>
      <c r="AE13">
        <f t="shared" si="19"/>
        <v>17863636363.636398</v>
      </c>
      <c r="AF13" s="4">
        <f t="shared" si="32"/>
        <v>-8.2347447073474189E-2</v>
      </c>
      <c r="AG13" s="4">
        <f t="shared" si="6"/>
        <v>7.3014752238895475E-2</v>
      </c>
      <c r="AH13" s="10">
        <f t="shared" si="37"/>
        <v>-2.1971415530516333E-2</v>
      </c>
      <c r="AI13" s="10">
        <f t="shared" si="38"/>
        <v>-3.2409282600624756E-4</v>
      </c>
      <c r="AJ13" s="10">
        <f t="shared" si="39"/>
        <v>-2.4556051576262589E-3</v>
      </c>
      <c r="AK13" t="str">
        <f t="shared" si="33"/>
        <v>inflation</v>
      </c>
      <c r="AL13">
        <f t="shared" si="20"/>
        <v>1</v>
      </c>
      <c r="AM13">
        <f t="shared" si="34"/>
        <v>-684580626.35834694</v>
      </c>
      <c r="AN13">
        <f t="shared" si="35"/>
        <v>4.4104774089286902</v>
      </c>
    </row>
    <row r="14" spans="1:40" x14ac:dyDescent="0.35">
      <c r="A14">
        <v>1971</v>
      </c>
      <c r="B14">
        <f>INDEX(p, MATCH($B$1, 'p2'!$B$5:$B$271, 0), MATCH(A14, 'p2'!$A$5:$BQ$5, 0))</f>
        <v>1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0.16902087154494197</v>
      </c>
      <c r="G14">
        <f t="shared" si="11"/>
        <v>16166666666.6667</v>
      </c>
      <c r="H14">
        <f t="shared" si="0"/>
        <v>-4716297084.1134396</v>
      </c>
      <c r="I14" s="4">
        <f t="shared" si="24"/>
        <v>-0.22584424032902176</v>
      </c>
      <c r="J14">
        <f>INDEX(PQ, MATCH($B$1, PQ!$B$5:$B$271, 0), MATCH(A14, PQ!$A$5:$BQ$5, 0))</f>
        <v>16166666666.6667</v>
      </c>
      <c r="K14">
        <f t="shared" si="1"/>
        <v>-1696969696.969698</v>
      </c>
      <c r="L14" s="4">
        <f t="shared" si="25"/>
        <v>-9.4995759117896386E-2</v>
      </c>
      <c r="M14" s="20">
        <f t="shared" si="12"/>
        <v>0.13084848121112536</v>
      </c>
      <c r="N14" t="str">
        <f t="shared" si="13"/>
        <v>inflation</v>
      </c>
      <c r="O14">
        <f t="shared" si="26"/>
        <v>1</v>
      </c>
      <c r="P14" s="22">
        <f t="shared" si="27"/>
        <v>-3.8172390333816614E-2</v>
      </c>
      <c r="Q14">
        <f t="shared" si="14"/>
        <v>-1696969696.969698</v>
      </c>
      <c r="R14" s="4">
        <f t="shared" si="15"/>
        <v>-9.4995759117896386E-2</v>
      </c>
      <c r="S14">
        <f>INDEX(m, MATCH($B$1, 'M stock'!$B$5:$B$271, 0), MATCH(A14, 'M stock'!$A$5:$BQ$5, 0))</f>
        <v>3805733333.3333359</v>
      </c>
      <c r="T14" s="4">
        <f t="shared" si="16"/>
        <v>-6.0376031542957856E-2</v>
      </c>
      <c r="U14" s="15">
        <f t="shared" si="17"/>
        <v>16166666666.666702</v>
      </c>
      <c r="V14" s="4">
        <f t="shared" si="28"/>
        <v>-9.4995759117896289E-2</v>
      </c>
      <c r="W14">
        <f t="shared" si="3"/>
        <v>3805733333.3333359</v>
      </c>
      <c r="X14" s="4">
        <f t="shared" si="29"/>
        <v>-0.1962299465062039</v>
      </c>
      <c r="Y14">
        <f t="shared" si="4"/>
        <v>4.2479767368531753</v>
      </c>
      <c r="Z14" s="10">
        <f t="shared" si="30"/>
        <v>-3.6844236351045383E-2</v>
      </c>
      <c r="AA14">
        <f t="shared" si="18"/>
        <v>16166666666.666702</v>
      </c>
      <c r="AB14">
        <f t="shared" si="31"/>
        <v>-4716297084.1134377</v>
      </c>
      <c r="AC14" s="4">
        <f t="shared" si="36"/>
        <v>-0.22584424032902167</v>
      </c>
      <c r="AD14">
        <f t="shared" si="5"/>
        <v>0</v>
      </c>
      <c r="AE14">
        <f t="shared" si="19"/>
        <v>16166666666.666702</v>
      </c>
      <c r="AF14" s="4">
        <f t="shared" si="32"/>
        <v>-9.4995759117896289E-2</v>
      </c>
      <c r="AG14" s="4">
        <f t="shared" si="6"/>
        <v>0.13084848121112547</v>
      </c>
      <c r="AH14" s="10">
        <f t="shared" si="37"/>
        <v>-0.44528930119225874</v>
      </c>
      <c r="AI14" s="10">
        <f t="shared" si="38"/>
        <v>0.10123418738830761</v>
      </c>
      <c r="AJ14" s="10">
        <f t="shared" si="39"/>
        <v>-5.8151522766850906E-2</v>
      </c>
      <c r="AK14" t="str">
        <f t="shared" si="33"/>
        <v>inflation</v>
      </c>
      <c r="AL14">
        <f t="shared" si="20"/>
        <v>1</v>
      </c>
      <c r="AM14">
        <f t="shared" si="34"/>
        <v>0</v>
      </c>
      <c r="AN14">
        <f t="shared" si="35"/>
        <v>4.2479767368531753</v>
      </c>
    </row>
    <row r="15" spans="1:40" x14ac:dyDescent="0.35">
      <c r="A15">
        <v>1972</v>
      </c>
      <c r="B15">
        <f>INDEX(p, MATCH($B$1, 'p2'!$B$5:$B$271, 0), MATCH(A15, 'p2'!$A$5:$BQ$5, 0))</f>
        <v>1.109756760490106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0.10975676049010596</v>
      </c>
      <c r="G15">
        <f t="shared" si="11"/>
        <v>18607681192.120213</v>
      </c>
      <c r="H15">
        <f t="shared" si="0"/>
        <v>2441014525.4535122</v>
      </c>
      <c r="I15" s="4">
        <f t="shared" si="24"/>
        <v>0.15099058920330971</v>
      </c>
      <c r="J15">
        <f>INDEX(PQ, MATCH($B$1, PQ!$B$5:$B$271, 0), MATCH(A15, PQ!$A$5:$BQ$5, 0))</f>
        <v>20650000000</v>
      </c>
      <c r="K15">
        <f t="shared" si="1"/>
        <v>4483333333.3332996</v>
      </c>
      <c r="L15" s="4">
        <f t="shared" si="25"/>
        <v>0.27731958762886333</v>
      </c>
      <c r="M15" s="20">
        <f t="shared" si="12"/>
        <v>0.12632899842555362</v>
      </c>
      <c r="N15" t="str">
        <f t="shared" si="13"/>
        <v>inflation</v>
      </c>
      <c r="O15">
        <f t="shared" si="26"/>
        <v>1</v>
      </c>
      <c r="P15" s="22">
        <f t="shared" si="27"/>
        <v>1.6572237935447653E-2</v>
      </c>
      <c r="Q15">
        <f t="shared" si="14"/>
        <v>4483333333.3332996</v>
      </c>
      <c r="R15" s="4">
        <f t="shared" si="15"/>
        <v>0.27731958762886333</v>
      </c>
      <c r="S15">
        <f>INDEX(m, MATCH($B$1, 'M stock'!$B$5:$B$271, 0), MATCH(A15, 'M stock'!$A$5:$BQ$5, 0))</f>
        <v>5138857142.8571405</v>
      </c>
      <c r="T15" s="4">
        <f t="shared" si="16"/>
        <v>0.35029354207436247</v>
      </c>
      <c r="U15" s="15">
        <f t="shared" si="17"/>
        <v>20650000000</v>
      </c>
      <c r="V15" s="4">
        <f t="shared" si="28"/>
        <v>0.27731958762886316</v>
      </c>
      <c r="W15">
        <f t="shared" si="3"/>
        <v>4630615758.1663647</v>
      </c>
      <c r="X15" s="4">
        <f t="shared" si="29"/>
        <v>0.21674730008225176</v>
      </c>
      <c r="Y15">
        <f t="shared" si="4"/>
        <v>4.0184032024908278</v>
      </c>
      <c r="Z15" s="10">
        <f t="shared" si="30"/>
        <v>-5.4043030031377115E-2</v>
      </c>
      <c r="AA15">
        <f t="shared" si="18"/>
        <v>18607681192.120213</v>
      </c>
      <c r="AB15">
        <f t="shared" si="31"/>
        <v>2441014525.4535103</v>
      </c>
      <c r="AC15" s="4">
        <f t="shared" si="36"/>
        <v>0.15099058920330957</v>
      </c>
      <c r="AD15">
        <f t="shared" si="5"/>
        <v>2042318807.8797874</v>
      </c>
      <c r="AE15">
        <f t="shared" si="19"/>
        <v>20650000000</v>
      </c>
      <c r="AF15" s="4">
        <f t="shared" si="32"/>
        <v>0.27731958762886316</v>
      </c>
      <c r="AG15" s="4">
        <f t="shared" si="6"/>
        <v>0.12632899842555345</v>
      </c>
      <c r="AH15" s="10">
        <f t="shared" si="37"/>
        <v>-6.9014731962244169E-3</v>
      </c>
      <c r="AI15" s="10">
        <f t="shared" si="38"/>
        <v>6.0572287546611397E-2</v>
      </c>
      <c r="AJ15" s="10">
        <f t="shared" si="39"/>
        <v>0.33136261766024028</v>
      </c>
      <c r="AK15" t="str">
        <f t="shared" si="33"/>
        <v>inflation</v>
      </c>
      <c r="AL15">
        <f t="shared" si="20"/>
        <v>1</v>
      </c>
      <c r="AM15">
        <f t="shared" si="34"/>
        <v>508241384.69077611</v>
      </c>
      <c r="AN15">
        <f t="shared" si="35"/>
        <v>4.0184032024908278</v>
      </c>
    </row>
    <row r="16" spans="1:40" x14ac:dyDescent="0.35">
      <c r="A16">
        <v>1973</v>
      </c>
      <c r="B16">
        <f>INDEX(p, MATCH($B$1, 'p2'!$B$5:$B$271, 0), MATCH(A16, 'p2'!$A$5:$BQ$5, 0))</f>
        <v>1.3531288451224663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0.21930218701698115</v>
      </c>
      <c r="G16">
        <f t="shared" si="11"/>
        <v>19214725998.725452</v>
      </c>
      <c r="H16">
        <f t="shared" si="0"/>
        <v>607044806.60523987</v>
      </c>
      <c r="I16" s="4">
        <f t="shared" si="24"/>
        <v>3.2623345184047157E-2</v>
      </c>
      <c r="J16">
        <f>INDEX(PQ, MATCH($B$1, PQ!$B$5:$B$271, 0), MATCH(A16, PQ!$A$5:$BQ$5, 0))</f>
        <v>26000000000</v>
      </c>
      <c r="K16">
        <f t="shared" si="1"/>
        <v>5350000000</v>
      </c>
      <c r="L16" s="4">
        <f t="shared" si="25"/>
        <v>0.25907990314769974</v>
      </c>
      <c r="M16" s="20">
        <f t="shared" si="12"/>
        <v>0.22645655796365258</v>
      </c>
      <c r="N16" t="str">
        <f t="shared" si="13"/>
        <v>inflation</v>
      </c>
      <c r="O16">
        <f t="shared" si="26"/>
        <v>1</v>
      </c>
      <c r="P16" s="22">
        <f t="shared" si="27"/>
        <v>7.1543709466714289E-3</v>
      </c>
      <c r="Q16">
        <f t="shared" si="14"/>
        <v>5350000000</v>
      </c>
      <c r="R16" s="4">
        <f t="shared" si="15"/>
        <v>0.25907990314769974</v>
      </c>
      <c r="S16">
        <f>INDEX(m, MATCH($B$1, 'M stock'!$B$5:$B$271, 0), MATCH(A16, 'M stock'!$A$5:$BQ$5, 0))</f>
        <v>6599428571.4285755</v>
      </c>
      <c r="T16" s="4">
        <f t="shared" si="16"/>
        <v>0.28422106082508758</v>
      </c>
      <c r="U16" s="15">
        <f t="shared" si="17"/>
        <v>26000000000</v>
      </c>
      <c r="V16" s="4">
        <f t="shared" si="28"/>
        <v>0.25907990314769974</v>
      </c>
      <c r="W16">
        <f t="shared" si="3"/>
        <v>4877161990.3138542</v>
      </c>
      <c r="X16" s="4">
        <f t="shared" si="29"/>
        <v>5.3242645260015514E-2</v>
      </c>
      <c r="Y16">
        <f t="shared" si="4"/>
        <v>3.9397350419949753</v>
      </c>
      <c r="Z16" s="10">
        <f t="shared" si="30"/>
        <v>-1.9576970386418591E-2</v>
      </c>
      <c r="AA16">
        <f t="shared" si="18"/>
        <v>19214725998.725449</v>
      </c>
      <c r="AB16">
        <f t="shared" si="31"/>
        <v>607044806.60523605</v>
      </c>
      <c r="AC16" s="4">
        <f t="shared" si="36"/>
        <v>3.2623345184046956E-2</v>
      </c>
      <c r="AD16">
        <f t="shared" si="5"/>
        <v>6785274001.2745514</v>
      </c>
      <c r="AE16">
        <f t="shared" si="19"/>
        <v>26000000000</v>
      </c>
      <c r="AF16" s="4">
        <f t="shared" si="32"/>
        <v>0.25907990314769974</v>
      </c>
      <c r="AG16" s="4">
        <f t="shared" si="6"/>
        <v>0.22645655796365258</v>
      </c>
      <c r="AH16" s="10">
        <f t="shared" si="37"/>
        <v>2.4343061263143451E-3</v>
      </c>
      <c r="AI16" s="10">
        <f t="shared" si="38"/>
        <v>0.20583725788768423</v>
      </c>
      <c r="AJ16" s="10">
        <f t="shared" si="39"/>
        <v>0.27865687353411833</v>
      </c>
      <c r="AK16" t="str">
        <f t="shared" si="33"/>
        <v>inflation</v>
      </c>
      <c r="AL16">
        <f t="shared" si="20"/>
        <v>1</v>
      </c>
      <c r="AM16">
        <f t="shared" si="34"/>
        <v>1722266581.114722</v>
      </c>
      <c r="AN16">
        <f t="shared" si="35"/>
        <v>3.9397350419949753</v>
      </c>
    </row>
    <row r="17" spans="1:40" x14ac:dyDescent="0.35">
      <c r="A17">
        <v>1974</v>
      </c>
      <c r="B17">
        <f>INDEX(p, MATCH($B$1, 'p2'!$B$5:$B$271, 0), MATCH(A17, 'p2'!$A$5:$BQ$5, 0))</f>
        <v>1.7454326600557144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0.28992347354604076</v>
      </c>
      <c r="G17">
        <f t="shared" si="11"/>
        <v>20289688926.271881</v>
      </c>
      <c r="H17">
        <f t="shared" si="0"/>
        <v>1074962927.5464287</v>
      </c>
      <c r="I17" s="4">
        <f t="shared" si="24"/>
        <v>5.5944744026937096E-2</v>
      </c>
      <c r="J17">
        <f>INDEX(PQ, MATCH($B$1, PQ!$B$5:$B$271, 0), MATCH(A17, PQ!$A$5:$BQ$5, 0))</f>
        <v>35414285714.285698</v>
      </c>
      <c r="K17">
        <f t="shared" si="1"/>
        <v>9414285714.2856979</v>
      </c>
      <c r="L17" s="4">
        <f t="shared" si="25"/>
        <v>0.36208791208791147</v>
      </c>
      <c r="M17" s="20">
        <f t="shared" si="12"/>
        <v>0.30614316806097436</v>
      </c>
      <c r="N17" t="str">
        <f t="shared" si="13"/>
        <v>inflation</v>
      </c>
      <c r="O17">
        <f t="shared" si="26"/>
        <v>1</v>
      </c>
      <c r="P17" s="22">
        <f t="shared" si="27"/>
        <v>1.6219694514933602E-2</v>
      </c>
      <c r="Q17">
        <f t="shared" si="14"/>
        <v>9414285714.2856979</v>
      </c>
      <c r="R17" s="4">
        <f t="shared" si="15"/>
        <v>0.36208791208791147</v>
      </c>
      <c r="S17">
        <f>INDEX(m, MATCH($B$1, 'M stock'!$B$5:$B$271, 0), MATCH(A17, 'M stock'!$A$5:$BQ$5, 0))</f>
        <v>8293142857.1428509</v>
      </c>
      <c r="T17" s="4">
        <f t="shared" si="16"/>
        <v>0.2566455970213854</v>
      </c>
      <c r="U17" s="15">
        <f t="shared" si="17"/>
        <v>35414285714.285698</v>
      </c>
      <c r="V17" s="4">
        <f t="shared" si="28"/>
        <v>0.36208791208791147</v>
      </c>
      <c r="W17">
        <f t="shared" si="3"/>
        <v>4751339336.6193419</v>
      </c>
      <c r="X17" s="4">
        <f t="shared" si="29"/>
        <v>-2.5798333937728291E-2</v>
      </c>
      <c r="Y17">
        <f t="shared" si="4"/>
        <v>4.270309377799216</v>
      </c>
      <c r="Z17" s="10">
        <f t="shared" si="30"/>
        <v>8.3907758334135815E-2</v>
      </c>
      <c r="AA17">
        <f t="shared" si="18"/>
        <v>20289688926.271881</v>
      </c>
      <c r="AB17">
        <f t="shared" si="31"/>
        <v>1074962927.5464325</v>
      </c>
      <c r="AC17" s="4">
        <f t="shared" si="36"/>
        <v>5.5944744026937304E-2</v>
      </c>
      <c r="AD17">
        <f t="shared" si="5"/>
        <v>15124596788.013817</v>
      </c>
      <c r="AE17">
        <f t="shared" si="19"/>
        <v>35414285714.285698</v>
      </c>
      <c r="AF17" s="4">
        <f t="shared" si="32"/>
        <v>0.36208791208791147</v>
      </c>
      <c r="AG17" s="4">
        <f t="shared" si="6"/>
        <v>0.30614316806097436</v>
      </c>
      <c r="AH17" s="10">
        <f t="shared" si="37"/>
        <v>8.1985590031826594E-2</v>
      </c>
      <c r="AI17" s="10">
        <f t="shared" si="38"/>
        <v>0.38788624602563976</v>
      </c>
      <c r="AJ17" s="10">
        <f t="shared" si="39"/>
        <v>0.27818015375377564</v>
      </c>
      <c r="AK17" t="str">
        <f t="shared" si="33"/>
        <v>inflation</v>
      </c>
      <c r="AL17">
        <f t="shared" si="20"/>
        <v>1</v>
      </c>
      <c r="AM17">
        <f t="shared" si="34"/>
        <v>3541803520.5235085</v>
      </c>
      <c r="AN17">
        <f t="shared" si="35"/>
        <v>4.270309377799216</v>
      </c>
    </row>
    <row r="18" spans="1:40" x14ac:dyDescent="0.35">
      <c r="A18">
        <v>1975</v>
      </c>
      <c r="B18">
        <f>INDEX(p, MATCH($B$1, 'p2'!$B$5:$B$271, 0), MATCH(A18, 'p2'!$A$5:$BQ$5, 0))</f>
        <v>2.1173710958173055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0.21309240068288787</v>
      </c>
      <c r="G18">
        <f t="shared" si="11"/>
        <v>21745294074.246609</v>
      </c>
      <c r="H18">
        <f t="shared" si="0"/>
        <v>1455605147.9747276</v>
      </c>
      <c r="I18" s="4">
        <f t="shared" si="24"/>
        <v>7.174112689770977E-2</v>
      </c>
      <c r="J18">
        <f>INDEX(PQ, MATCH($B$1, PQ!$B$5:$B$271, 0), MATCH(A18, PQ!$A$5:$BQ$5, 0))</f>
        <v>46042857142.857101</v>
      </c>
      <c r="K18">
        <f t="shared" si="1"/>
        <v>10628571428.571404</v>
      </c>
      <c r="L18" s="4">
        <f t="shared" si="25"/>
        <v>0.30012101653892642</v>
      </c>
      <c r="M18" s="20">
        <f t="shared" si="12"/>
        <v>0.22837988964121664</v>
      </c>
      <c r="N18" t="str">
        <f t="shared" si="13"/>
        <v>inflation</v>
      </c>
      <c r="O18">
        <f t="shared" si="26"/>
        <v>1</v>
      </c>
      <c r="P18" s="22">
        <f t="shared" si="27"/>
        <v>1.5287488958328765E-2</v>
      </c>
      <c r="Q18">
        <f t="shared" si="14"/>
        <v>10628571428.571404</v>
      </c>
      <c r="R18" s="4">
        <f t="shared" si="15"/>
        <v>0.30012101653892642</v>
      </c>
      <c r="S18">
        <f>INDEX(m, MATCH($B$1, 'M stock'!$B$5:$B$271, 0), MATCH(A18, 'M stock'!$A$5:$BQ$5, 0))</f>
        <v>10616071428.571398</v>
      </c>
      <c r="T18" s="4">
        <f t="shared" si="16"/>
        <v>0.28010232205608487</v>
      </c>
      <c r="U18" s="15">
        <f t="shared" si="17"/>
        <v>46042857142.857101</v>
      </c>
      <c r="V18" s="4">
        <f t="shared" si="28"/>
        <v>0.30012101653892642</v>
      </c>
      <c r="W18">
        <f t="shared" si="3"/>
        <v>5013798218.7168722</v>
      </c>
      <c r="X18" s="4">
        <f t="shared" si="29"/>
        <v>5.5238926017074225E-2</v>
      </c>
      <c r="Y18">
        <f t="shared" si="4"/>
        <v>4.33708999158958</v>
      </c>
      <c r="Z18" s="10">
        <f t="shared" si="30"/>
        <v>1.5638354948601069E-2</v>
      </c>
      <c r="AA18">
        <f t="shared" si="18"/>
        <v>21745294074.246609</v>
      </c>
      <c r="AB18">
        <f t="shared" si="31"/>
        <v>1455605147.9747276</v>
      </c>
      <c r="AC18" s="4">
        <f t="shared" si="36"/>
        <v>7.174112689770977E-2</v>
      </c>
      <c r="AD18">
        <f t="shared" si="5"/>
        <v>24297563068.610493</v>
      </c>
      <c r="AE18">
        <f t="shared" si="19"/>
        <v>46042857142.857101</v>
      </c>
      <c r="AF18" s="4">
        <f t="shared" si="32"/>
        <v>0.30012101653892642</v>
      </c>
      <c r="AG18" s="4">
        <f t="shared" si="6"/>
        <v>0.22837988964121664</v>
      </c>
      <c r="AH18" s="10">
        <f t="shared" si="37"/>
        <v>0.22010755985263408</v>
      </c>
      <c r="AI18" s="10">
        <f t="shared" si="38"/>
        <v>0.2448820905218522</v>
      </c>
      <c r="AJ18" s="10">
        <f t="shared" si="39"/>
        <v>0.28448266159032537</v>
      </c>
      <c r="AK18" t="str">
        <f t="shared" si="33"/>
        <v>inflation</v>
      </c>
      <c r="AL18">
        <f t="shared" si="20"/>
        <v>1</v>
      </c>
      <c r="AM18">
        <f t="shared" si="34"/>
        <v>5602273209.8545256</v>
      </c>
      <c r="AN18">
        <f t="shared" si="35"/>
        <v>4.33708999158958</v>
      </c>
    </row>
    <row r="19" spans="1:40" x14ac:dyDescent="0.35">
      <c r="A19">
        <v>1976</v>
      </c>
      <c r="B19">
        <f>INDEX(p, MATCH($B$1, 'p2'!$B$5:$B$271, 0), MATCH(A19, 'p2'!$A$5:$BQ$5, 0))</f>
        <v>2.4479489928309821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0.15612657491485848</v>
      </c>
      <c r="G19">
        <f t="shared" si="11"/>
        <v>21017594790.853695</v>
      </c>
      <c r="H19">
        <f t="shared" si="0"/>
        <v>-727699283.39291382</v>
      </c>
      <c r="I19" s="4">
        <f t="shared" si="24"/>
        <v>-3.3464678882165255E-2</v>
      </c>
      <c r="J19">
        <f>INDEX(PQ, MATCH($B$1, PQ!$B$5:$B$271, 0), MATCH(A19, PQ!$A$5:$BQ$5, 0))</f>
        <v>51450000000</v>
      </c>
      <c r="K19">
        <f t="shared" si="1"/>
        <v>5407142857.1428986</v>
      </c>
      <c r="L19" s="4">
        <f t="shared" si="25"/>
        <v>0.11743717033819523</v>
      </c>
      <c r="M19" s="20">
        <f t="shared" si="12"/>
        <v>0.15090184922036048</v>
      </c>
      <c r="N19" t="str">
        <f t="shared" si="13"/>
        <v>inflation</v>
      </c>
      <c r="O19">
        <f t="shared" si="26"/>
        <v>1</v>
      </c>
      <c r="P19" s="22">
        <f t="shared" si="27"/>
        <v>-5.2247256944980003E-3</v>
      </c>
      <c r="Q19">
        <f t="shared" si="14"/>
        <v>5407142857.1428986</v>
      </c>
      <c r="R19" s="4">
        <f t="shared" si="15"/>
        <v>0.11743717033819523</v>
      </c>
      <c r="S19">
        <f>INDEX(m, MATCH($B$1, 'M stock'!$B$5:$B$271, 0), MATCH(A19, 'M stock'!$A$5:$BQ$5, 0))</f>
        <v>11465499999.999981</v>
      </c>
      <c r="T19" s="4">
        <f t="shared" si="16"/>
        <v>8.0013456686292339E-2</v>
      </c>
      <c r="U19" s="15">
        <f t="shared" si="17"/>
        <v>51450000000</v>
      </c>
      <c r="V19" s="4">
        <f t="shared" si="28"/>
        <v>0.11743717033819523</v>
      </c>
      <c r="W19">
        <f t="shared" si="3"/>
        <v>4683716872.1969414</v>
      </c>
      <c r="X19" s="4">
        <f t="shared" si="29"/>
        <v>-6.5834589291550116E-2</v>
      </c>
      <c r="Y19">
        <f t="shared" si="4"/>
        <v>4.4873751689852241</v>
      </c>
      <c r="Z19" s="10">
        <f t="shared" si="30"/>
        <v>3.4651154964982271E-2</v>
      </c>
      <c r="AA19">
        <f t="shared" si="18"/>
        <v>21017594790.853695</v>
      </c>
      <c r="AB19">
        <f t="shared" si="31"/>
        <v>-727699283.39291382</v>
      </c>
      <c r="AC19" s="4">
        <f t="shared" si="36"/>
        <v>-3.3464678882165255E-2</v>
      </c>
      <c r="AD19">
        <f t="shared" si="5"/>
        <v>30432405209.146305</v>
      </c>
      <c r="AE19">
        <f t="shared" si="19"/>
        <v>51450000000</v>
      </c>
      <c r="AF19" s="4">
        <f t="shared" si="32"/>
        <v>0.11743717033819523</v>
      </c>
      <c r="AG19" s="4">
        <f t="shared" si="6"/>
        <v>0.15090184922036048</v>
      </c>
      <c r="AH19" s="10">
        <f t="shared" si="37"/>
        <v>-7.1898953976777563E-2</v>
      </c>
      <c r="AI19" s="10">
        <f t="shared" si="38"/>
        <v>0.18327175962974535</v>
      </c>
      <c r="AJ19" s="10">
        <f t="shared" si="39"/>
        <v>8.2786015373212951E-2</v>
      </c>
      <c r="AK19" t="str">
        <f t="shared" si="33"/>
        <v>inflation</v>
      </c>
      <c r="AL19">
        <f t="shared" si="20"/>
        <v>1</v>
      </c>
      <c r="AM19">
        <f t="shared" si="34"/>
        <v>6781783127.8030396</v>
      </c>
      <c r="AN19">
        <f t="shared" si="35"/>
        <v>4.4873751689852241</v>
      </c>
    </row>
    <row r="20" spans="1:40" x14ac:dyDescent="0.35">
      <c r="A20">
        <v>1977</v>
      </c>
      <c r="B20">
        <f>INDEX(p, MATCH($B$1, 'p2'!$B$5:$B$271, 0), MATCH(A20, 'p2'!$A$5:$BQ$5, 0))</f>
        <v>3.0376359947406426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0.24089023245035207</v>
      </c>
      <c r="G20">
        <f t="shared" si="11"/>
        <v>19318750974.421398</v>
      </c>
      <c r="H20">
        <f t="shared" si="0"/>
        <v>-1698843816.4322968</v>
      </c>
      <c r="I20" s="4">
        <f t="shared" si="24"/>
        <v>-8.082960173785389E-2</v>
      </c>
      <c r="J20">
        <f>INDEX(PQ, MATCH($B$1, PQ!$B$5:$B$271, 0), MATCH(A20, PQ!$A$5:$BQ$5, 0))</f>
        <v>58683333333.333298</v>
      </c>
      <c r="K20">
        <f t="shared" si="1"/>
        <v>7233333333.3332977</v>
      </c>
      <c r="L20" s="4">
        <f t="shared" si="25"/>
        <v>0.14058956916099705</v>
      </c>
      <c r="M20" s="20">
        <f t="shared" si="12"/>
        <v>0.22141917089885094</v>
      </c>
      <c r="N20" t="str">
        <f t="shared" si="13"/>
        <v>inflation</v>
      </c>
      <c r="O20">
        <f t="shared" si="26"/>
        <v>1</v>
      </c>
      <c r="P20" s="22">
        <f t="shared" si="27"/>
        <v>-1.9471061551501134E-2</v>
      </c>
      <c r="Q20">
        <f t="shared" si="14"/>
        <v>7233333333.3332977</v>
      </c>
      <c r="R20" s="4">
        <f t="shared" si="15"/>
        <v>0.14058956916099705</v>
      </c>
      <c r="S20">
        <f>INDEX(m, MATCH($B$1, 'M stock'!$B$5:$B$271, 0), MATCH(A20, 'M stock'!$A$5:$BQ$5, 0))</f>
        <v>13636333333.333298</v>
      </c>
      <c r="T20" s="4">
        <f t="shared" si="16"/>
        <v>0.18933612431497279</v>
      </c>
      <c r="U20" s="15">
        <f t="shared" si="17"/>
        <v>58683333333.333298</v>
      </c>
      <c r="V20" s="4">
        <f t="shared" si="28"/>
        <v>0.14058956916099705</v>
      </c>
      <c r="W20">
        <f t="shared" si="3"/>
        <v>4489126859.4865284</v>
      </c>
      <c r="X20" s="4">
        <f t="shared" si="29"/>
        <v>-4.1546066515147556E-2</v>
      </c>
      <c r="Y20">
        <f t="shared" si="4"/>
        <v>4.3034540076755814</v>
      </c>
      <c r="Z20" s="10">
        <f t="shared" si="30"/>
        <v>-4.0986357142773669E-2</v>
      </c>
      <c r="AA20">
        <f t="shared" si="18"/>
        <v>19318750974.421398</v>
      </c>
      <c r="AB20">
        <f t="shared" si="31"/>
        <v>-1698843816.4322968</v>
      </c>
      <c r="AC20" s="4">
        <f t="shared" si="36"/>
        <v>-8.082960173785389E-2</v>
      </c>
      <c r="AD20">
        <f t="shared" si="5"/>
        <v>39364582358.911896</v>
      </c>
      <c r="AE20">
        <f t="shared" si="19"/>
        <v>58683333333.333298</v>
      </c>
      <c r="AF20" s="4">
        <f t="shared" si="32"/>
        <v>0.14058956916099705</v>
      </c>
      <c r="AG20" s="4">
        <f t="shared" si="6"/>
        <v>0.22141917089885094</v>
      </c>
      <c r="AH20" s="10">
        <f t="shared" si="37"/>
        <v>0.11660340474729503</v>
      </c>
      <c r="AI20" s="10">
        <f t="shared" si="38"/>
        <v>0.1821356356761446</v>
      </c>
      <c r="AJ20" s="10">
        <f t="shared" si="39"/>
        <v>0.18157592630377073</v>
      </c>
      <c r="AK20" t="str">
        <f t="shared" si="33"/>
        <v>inflation</v>
      </c>
      <c r="AL20">
        <f t="shared" si="20"/>
        <v>1</v>
      </c>
      <c r="AM20">
        <f t="shared" si="34"/>
        <v>9147206473.8467674</v>
      </c>
      <c r="AN20">
        <f t="shared" si="35"/>
        <v>4.3034540076755814</v>
      </c>
    </row>
    <row r="21" spans="1:40" x14ac:dyDescent="0.35">
      <c r="A21">
        <v>1978</v>
      </c>
      <c r="B21">
        <f>INDEX(p, MATCH($B$1, 'p2'!$B$5:$B$271, 0), MATCH(A21, 'p2'!$A$5:$BQ$5, 0))</f>
        <v>4.4817629795234009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0.47541146710241683</v>
      </c>
      <c r="G21">
        <f t="shared" si="11"/>
        <v>14706824145.128992</v>
      </c>
      <c r="H21">
        <f t="shared" si="0"/>
        <v>-4611926829.2924061</v>
      </c>
      <c r="I21" s="4">
        <f t="shared" si="24"/>
        <v>-0.23872800241582567</v>
      </c>
      <c r="J21">
        <f>INDEX(PQ, MATCH($B$1, PQ!$B$5:$B$271, 0), MATCH(A21, PQ!$A$5:$BQ$5, 0))</f>
        <v>65912500000</v>
      </c>
      <c r="K21">
        <f t="shared" si="1"/>
        <v>7229166666.6667023</v>
      </c>
      <c r="L21" s="4">
        <f t="shared" si="25"/>
        <v>0.12318943481965419</v>
      </c>
      <c r="M21" s="20">
        <f t="shared" si="12"/>
        <v>0.36191743723547987</v>
      </c>
      <c r="N21" t="str">
        <f t="shared" si="13"/>
        <v>inflation</v>
      </c>
      <c r="O21">
        <f t="shared" si="26"/>
        <v>1</v>
      </c>
      <c r="P21" s="22">
        <f t="shared" si="27"/>
        <v>-0.11349402986693696</v>
      </c>
      <c r="Q21">
        <f t="shared" si="14"/>
        <v>7229166666.6667023</v>
      </c>
      <c r="R21" s="4">
        <f t="shared" si="15"/>
        <v>0.12318943481965419</v>
      </c>
      <c r="S21">
        <f>INDEX(m, MATCH($B$1, 'M stock'!$B$5:$B$271, 0), MATCH(A21, 'M stock'!$A$5:$BQ$5, 0))</f>
        <v>13963416666.666676</v>
      </c>
      <c r="T21" s="4">
        <f t="shared" si="16"/>
        <v>2.3986164413702025E-2</v>
      </c>
      <c r="U21" s="15">
        <f t="shared" si="17"/>
        <v>65912500000</v>
      </c>
      <c r="V21" s="4">
        <f t="shared" si="28"/>
        <v>0.12318943481965419</v>
      </c>
      <c r="W21">
        <f t="shared" si="3"/>
        <v>3115608016.4131241</v>
      </c>
      <c r="X21" s="4">
        <f t="shared" si="29"/>
        <v>-0.30596570024989428</v>
      </c>
      <c r="Y21">
        <f t="shared" si="4"/>
        <v>4.7203704919402458</v>
      </c>
      <c r="Z21" s="10">
        <f t="shared" si="30"/>
        <v>9.6879502725266242E-2</v>
      </c>
      <c r="AA21">
        <f t="shared" si="18"/>
        <v>14706824145.128992</v>
      </c>
      <c r="AB21">
        <f t="shared" si="31"/>
        <v>-4611926829.2924061</v>
      </c>
      <c r="AC21" s="4">
        <f t="shared" si="36"/>
        <v>-0.23872800241582567</v>
      </c>
      <c r="AD21">
        <f t="shared" si="5"/>
        <v>51205675854.87101</v>
      </c>
      <c r="AE21">
        <f t="shared" si="19"/>
        <v>65912500000</v>
      </c>
      <c r="AF21" s="4">
        <f t="shared" si="32"/>
        <v>0.12318943481965419</v>
      </c>
      <c r="AG21" s="4">
        <f t="shared" si="6"/>
        <v>0.36191743723547987</v>
      </c>
      <c r="AH21" s="10">
        <f t="shared" si="37"/>
        <v>-0.12887495540433949</v>
      </c>
      <c r="AI21" s="10">
        <f t="shared" si="38"/>
        <v>0.4291551350695485</v>
      </c>
      <c r="AJ21" s="10">
        <f t="shared" si="39"/>
        <v>2.630993209438795E-2</v>
      </c>
      <c r="AK21" t="str">
        <f t="shared" si="33"/>
        <v>inflation</v>
      </c>
      <c r="AL21">
        <f t="shared" si="20"/>
        <v>1</v>
      </c>
      <c r="AM21">
        <f t="shared" si="34"/>
        <v>10847808650.253551</v>
      </c>
      <c r="AN21">
        <f t="shared" si="35"/>
        <v>4.7203704919402458</v>
      </c>
    </row>
    <row r="22" spans="1:40" x14ac:dyDescent="0.35">
      <c r="A22">
        <v>1979</v>
      </c>
      <c r="B22">
        <f>INDEX(p, MATCH($B$1, 'p2'!$B$5:$B$271, 0), MATCH(A22, 'p2'!$A$5:$BQ$5, 0))</f>
        <v>7.9202103817023408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0.7672086671893994</v>
      </c>
      <c r="G22">
        <f t="shared" si="11"/>
        <v>11314867246.3668</v>
      </c>
      <c r="H22">
        <f t="shared" si="0"/>
        <v>-3391956898.7621918</v>
      </c>
      <c r="I22" s="4">
        <f t="shared" si="24"/>
        <v>-0.23063829860817589</v>
      </c>
      <c r="J22">
        <f>INDEX(PQ, MATCH($B$1, PQ!$B$5:$B$271, 0), MATCH(A22, PQ!$A$5:$BQ$5, 0))</f>
        <v>89616129032.258102</v>
      </c>
      <c r="K22">
        <f t="shared" si="1"/>
        <v>23703629032.258102</v>
      </c>
      <c r="L22" s="4">
        <f t="shared" si="25"/>
        <v>0.35962266690321415</v>
      </c>
      <c r="M22" s="20">
        <f t="shared" si="12"/>
        <v>0.59026096551139007</v>
      </c>
      <c r="N22" t="str">
        <f t="shared" si="13"/>
        <v>inflation</v>
      </c>
      <c r="O22">
        <f t="shared" si="26"/>
        <v>1</v>
      </c>
      <c r="P22" s="22">
        <f t="shared" si="27"/>
        <v>-0.17694770167800933</v>
      </c>
      <c r="Q22">
        <f t="shared" si="14"/>
        <v>23703629032.258102</v>
      </c>
      <c r="R22" s="4">
        <f t="shared" si="15"/>
        <v>0.35962266690321415</v>
      </c>
      <c r="S22">
        <f>INDEX(m, MATCH($B$1, 'M stock'!$B$5:$B$271, 0), MATCH(A22, 'M stock'!$A$5:$BQ$5, 0))</f>
        <v>17483096774.193562</v>
      </c>
      <c r="T22" s="4">
        <f t="shared" si="16"/>
        <v>0.25206439022399368</v>
      </c>
      <c r="U22" s="15">
        <f t="shared" si="17"/>
        <v>89616129032.258102</v>
      </c>
      <c r="V22" s="4">
        <f t="shared" si="28"/>
        <v>0.35962266690321415</v>
      </c>
      <c r="W22">
        <f t="shared" si="3"/>
        <v>2207403077.9010453</v>
      </c>
      <c r="X22" s="4">
        <f t="shared" si="29"/>
        <v>-0.29150166957063461</v>
      </c>
      <c r="Y22">
        <f t="shared" si="4"/>
        <v>5.1258727323719118</v>
      </c>
      <c r="Z22" s="10">
        <f t="shared" si="30"/>
        <v>8.5904748604804876E-2</v>
      </c>
      <c r="AA22">
        <f t="shared" si="18"/>
        <v>11314867246.366798</v>
      </c>
      <c r="AB22">
        <f t="shared" si="31"/>
        <v>-3391956898.7621937</v>
      </c>
      <c r="AC22" s="4">
        <f t="shared" si="36"/>
        <v>-0.23063829860817603</v>
      </c>
      <c r="AD22">
        <f t="shared" si="5"/>
        <v>78301261785.891296</v>
      </c>
      <c r="AE22">
        <f t="shared" si="19"/>
        <v>89616129032.258087</v>
      </c>
      <c r="AF22" s="4">
        <f t="shared" si="32"/>
        <v>0.35962266690321393</v>
      </c>
      <c r="AG22" s="4">
        <f t="shared" si="6"/>
        <v>0.59026096551138985</v>
      </c>
      <c r="AH22" s="10">
        <f t="shared" si="37"/>
        <v>0.64970462722307198</v>
      </c>
      <c r="AI22" s="10">
        <f t="shared" si="38"/>
        <v>0.6511243364738486</v>
      </c>
      <c r="AJ22" s="10">
        <f t="shared" si="39"/>
        <v>0.27371791829840908</v>
      </c>
      <c r="AK22" t="str">
        <f t="shared" si="33"/>
        <v>inflation</v>
      </c>
      <c r="AL22">
        <f t="shared" si="20"/>
        <v>1</v>
      </c>
      <c r="AM22">
        <f t="shared" si="34"/>
        <v>15275693696.292513</v>
      </c>
      <c r="AN22">
        <f t="shared" si="35"/>
        <v>5.1258727323719118</v>
      </c>
    </row>
    <row r="23" spans="1:40" x14ac:dyDescent="0.35">
      <c r="A23">
        <v>1980</v>
      </c>
      <c r="B23">
        <f>INDEX(p, MATCH($B$1, 'p2'!$B$5:$B$271, 0), MATCH(A23, 'p2'!$A$5:$BQ$5, 0))</f>
        <v>15.286261446967893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0.9300322479164147</v>
      </c>
      <c r="G23">
        <f t="shared" si="11"/>
        <v>4502322850.4427958</v>
      </c>
      <c r="H23">
        <f t="shared" si="0"/>
        <v>-6812544395.9240046</v>
      </c>
      <c r="I23" s="4">
        <f t="shared" si="24"/>
        <v>-0.60208787673682251</v>
      </c>
      <c r="J23">
        <f>INDEX(PQ, MATCH($B$1, PQ!$B$5:$B$271, 0), MATCH(A23, PQ!$A$5:$BQ$5, 0))</f>
        <v>68823684210.526306</v>
      </c>
      <c r="K23">
        <f t="shared" si="1"/>
        <v>-20792444821.731796</v>
      </c>
      <c r="L23" s="4">
        <f t="shared" si="25"/>
        <v>-0.23201677026517598</v>
      </c>
      <c r="M23" s="20">
        <f t="shared" si="12"/>
        <v>0.37007110647164654</v>
      </c>
      <c r="N23" t="str">
        <f t="shared" si="13"/>
        <v>inflation</v>
      </c>
      <c r="O23">
        <f t="shared" si="26"/>
        <v>1</v>
      </c>
      <c r="P23" s="22">
        <f t="shared" si="27"/>
        <v>-0.55996114144476816</v>
      </c>
      <c r="Q23">
        <f t="shared" si="14"/>
        <v>-20792444821.731796</v>
      </c>
      <c r="R23" s="4">
        <f t="shared" si="15"/>
        <v>-0.23201677026517598</v>
      </c>
      <c r="S23">
        <f>INDEX(m, MATCH($B$1, 'M stock'!$B$5:$B$271, 0), MATCH(A23, 'M stock'!$A$5:$BQ$5, 0))</f>
        <v>12411565789.473705</v>
      </c>
      <c r="T23" s="4">
        <f t="shared" si="16"/>
        <v>-0.29008196031985811</v>
      </c>
      <c r="U23" s="15">
        <f t="shared" si="17"/>
        <v>68823684210.526306</v>
      </c>
      <c r="V23" s="4">
        <f t="shared" si="28"/>
        <v>-0.23201677026517598</v>
      </c>
      <c r="W23">
        <f t="shared" si="3"/>
        <v>811942529.73709285</v>
      </c>
      <c r="X23" s="4">
        <f t="shared" si="29"/>
        <v>-0.63217296475406515</v>
      </c>
      <c r="Y23">
        <f t="shared" si="4"/>
        <v>5.545125037237117</v>
      </c>
      <c r="Z23" s="10">
        <f t="shared" si="30"/>
        <v>8.1791399583033206E-2</v>
      </c>
      <c r="AA23">
        <f t="shared" si="18"/>
        <v>4502322850.4427958</v>
      </c>
      <c r="AB23">
        <f t="shared" si="31"/>
        <v>-6812544395.9240026</v>
      </c>
      <c r="AC23" s="4">
        <f t="shared" si="36"/>
        <v>-0.6020878767368224</v>
      </c>
      <c r="AD23">
        <f t="shared" si="5"/>
        <v>64321361360.083511</v>
      </c>
      <c r="AE23">
        <f t="shared" si="19"/>
        <v>68823684210.526306</v>
      </c>
      <c r="AF23" s="4">
        <f t="shared" si="32"/>
        <v>-0.23201677026517586</v>
      </c>
      <c r="AG23" s="4">
        <f t="shared" si="6"/>
        <v>0.37007110647164665</v>
      </c>
      <c r="AH23" s="10">
        <f t="shared" si="37"/>
        <v>-0.52172127038780025</v>
      </c>
      <c r="AI23" s="10">
        <f t="shared" si="38"/>
        <v>0.40015619448888928</v>
      </c>
      <c r="AJ23" s="10">
        <f t="shared" si="39"/>
        <v>-0.31380816984820908</v>
      </c>
      <c r="AK23" t="str">
        <f t="shared" si="33"/>
        <v>inflation</v>
      </c>
      <c r="AL23">
        <f t="shared" si="20"/>
        <v>1</v>
      </c>
      <c r="AM23">
        <f t="shared" si="34"/>
        <v>11599623259.736612</v>
      </c>
      <c r="AN23">
        <f t="shared" si="35"/>
        <v>5.545125037237117</v>
      </c>
    </row>
    <row r="24" spans="1:40" x14ac:dyDescent="0.35">
      <c r="A24">
        <v>1981</v>
      </c>
      <c r="B24">
        <f>INDEX(p, MATCH($B$1, 'p2'!$B$5:$B$271, 0), MATCH(A24, 'p2'!$A$5:$BQ$5, 0))</f>
        <v>22.020940428968057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0.44057070496697681</v>
      </c>
      <c r="G24">
        <f t="shared" si="11"/>
        <v>3232386028.6431847</v>
      </c>
      <c r="H24">
        <f t="shared" si="0"/>
        <v>-1269936821.7996111</v>
      </c>
      <c r="I24" s="4">
        <f t="shared" si="24"/>
        <v>-0.28206258502202147</v>
      </c>
      <c r="J24">
        <f>INDEX(PQ, MATCH($B$1, PQ!$B$5:$B$271, 0), MATCH(A24, PQ!$A$5:$BQ$5, 0))</f>
        <v>71180180180.180206</v>
      </c>
      <c r="K24">
        <f t="shared" si="1"/>
        <v>2356495969.6539001</v>
      </c>
      <c r="L24" s="4">
        <f t="shared" si="25"/>
        <v>3.4239608016995458E-2</v>
      </c>
      <c r="M24" s="20">
        <f t="shared" si="12"/>
        <v>0.31630219303901691</v>
      </c>
      <c r="N24" t="str">
        <f t="shared" si="13"/>
        <v>inflation</v>
      </c>
      <c r="O24">
        <f t="shared" si="26"/>
        <v>1</v>
      </c>
      <c r="P24" s="22">
        <f t="shared" si="27"/>
        <v>-0.1242685119279599</v>
      </c>
      <c r="Q24">
        <f t="shared" si="14"/>
        <v>2356495969.6539001</v>
      </c>
      <c r="R24" s="4">
        <f t="shared" si="15"/>
        <v>3.4239608016995458E-2</v>
      </c>
      <c r="S24">
        <f>INDEX(m, MATCH($B$1, 'M stock'!$B$5:$B$271, 0), MATCH(A24, 'M stock'!$A$5:$BQ$5, 0))</f>
        <v>16007252252.252251</v>
      </c>
      <c r="T24" s="4">
        <f t="shared" si="16"/>
        <v>0.28970450012262439</v>
      </c>
      <c r="U24" s="15">
        <f t="shared" si="17"/>
        <v>71180180180.180206</v>
      </c>
      <c r="V24" s="4">
        <f t="shared" si="28"/>
        <v>3.4239608016995458E-2</v>
      </c>
      <c r="W24">
        <f t="shared" si="3"/>
        <v>726910474.32266188</v>
      </c>
      <c r="X24" s="4">
        <f t="shared" si="29"/>
        <v>-0.10472669222286506</v>
      </c>
      <c r="Y24">
        <f t="shared" si="4"/>
        <v>4.4467457036647264</v>
      </c>
      <c r="Z24" s="10">
        <f t="shared" si="30"/>
        <v>-0.19808017424250238</v>
      </c>
      <c r="AA24">
        <f t="shared" si="18"/>
        <v>3232386028.6431851</v>
      </c>
      <c r="AB24">
        <f t="shared" si="31"/>
        <v>-1269936821.7996106</v>
      </c>
      <c r="AC24" s="4">
        <f t="shared" si="36"/>
        <v>-0.28206258502202136</v>
      </c>
      <c r="AD24">
        <f t="shared" si="5"/>
        <v>67947794151.537018</v>
      </c>
      <c r="AE24">
        <f t="shared" si="19"/>
        <v>71180180180.180206</v>
      </c>
      <c r="AF24" s="4">
        <f t="shared" si="32"/>
        <v>3.4239608016995458E-2</v>
      </c>
      <c r="AG24" s="4">
        <f t="shared" si="6"/>
        <v>0.31630219303901691</v>
      </c>
      <c r="AH24" s="10">
        <f t="shared" si="37"/>
        <v>4.9764598519122238E-3</v>
      </c>
      <c r="AI24" s="10">
        <f t="shared" si="38"/>
        <v>0.13896630023986051</v>
      </c>
      <c r="AJ24" s="10">
        <f t="shared" si="39"/>
        <v>0.23231978225949784</v>
      </c>
      <c r="AK24" t="str">
        <f t="shared" si="33"/>
        <v>inflation</v>
      </c>
      <c r="AL24">
        <f t="shared" si="20"/>
        <v>1</v>
      </c>
      <c r="AM24">
        <f t="shared" si="34"/>
        <v>15280341777.929586</v>
      </c>
      <c r="AN24">
        <f t="shared" si="35"/>
        <v>4.4467457036647264</v>
      </c>
    </row>
    <row r="25" spans="1:40" x14ac:dyDescent="0.35">
      <c r="A25">
        <v>1982</v>
      </c>
      <c r="B25">
        <f>INDEX(p, MATCH($B$1, 'p2'!$B$5:$B$271, 0), MATCH(A25, 'p2'!$A$5:$BQ$5, 0))</f>
        <v>28.236754817331409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0.28226834400707912</v>
      </c>
      <c r="G25">
        <f t="shared" si="11"/>
        <v>2279629000.2087994</v>
      </c>
      <c r="H25">
        <f t="shared" si="0"/>
        <v>-952757028.4343853</v>
      </c>
      <c r="I25" s="4">
        <f t="shared" si="24"/>
        <v>-0.29475347931580786</v>
      </c>
      <c r="J25">
        <f>INDEX(PQ, MATCH($B$1, PQ!$B$5:$B$271, 0), MATCH(A25, PQ!$A$5:$BQ$5, 0))</f>
        <v>64369325153.374199</v>
      </c>
      <c r="K25">
        <f t="shared" si="1"/>
        <v>-6810855026.8060074</v>
      </c>
      <c r="L25" s="4">
        <f t="shared" si="25"/>
        <v>-9.5684711805526707E-2</v>
      </c>
      <c r="M25" s="20">
        <f t="shared" si="12"/>
        <v>0.19906876751028116</v>
      </c>
      <c r="N25" t="str">
        <f t="shared" si="13"/>
        <v>inflation</v>
      </c>
      <c r="O25">
        <f t="shared" si="26"/>
        <v>1</v>
      </c>
      <c r="P25" s="22">
        <f t="shared" si="27"/>
        <v>-8.3199576496797961E-2</v>
      </c>
      <c r="Q25">
        <f t="shared" si="14"/>
        <v>-6810855026.8060074</v>
      </c>
      <c r="R25" s="4">
        <f t="shared" si="15"/>
        <v>-9.5684711805526707E-2</v>
      </c>
      <c r="S25">
        <f>INDEX(m, MATCH($B$1, 'M stock'!$B$5:$B$271, 0), MATCH(A25, 'M stock'!$A$5:$BQ$5, 0))</f>
        <v>16475674846.625771</v>
      </c>
      <c r="T25" s="4">
        <f t="shared" si="16"/>
        <v>2.9263148165083235E-2</v>
      </c>
      <c r="U25" s="15">
        <f t="shared" si="17"/>
        <v>64369325153.374199</v>
      </c>
      <c r="V25" s="4">
        <f t="shared" si="28"/>
        <v>-9.5684711805526707E-2</v>
      </c>
      <c r="W25">
        <f t="shared" si="3"/>
        <v>583483298.74342299</v>
      </c>
      <c r="X25" s="4">
        <f t="shared" si="29"/>
        <v>-0.19731064642160359</v>
      </c>
      <c r="Y25">
        <f t="shared" si="4"/>
        <v>3.9069310211931669</v>
      </c>
      <c r="Z25" s="10">
        <f t="shared" si="30"/>
        <v>-0.12139544701795707</v>
      </c>
      <c r="AA25">
        <f t="shared" si="18"/>
        <v>2279629000.2087994</v>
      </c>
      <c r="AB25">
        <f t="shared" si="31"/>
        <v>-952757028.43438578</v>
      </c>
      <c r="AC25" s="4">
        <f t="shared" si="36"/>
        <v>-0.29475347931580798</v>
      </c>
      <c r="AD25">
        <f t="shared" si="5"/>
        <v>62089696153.165398</v>
      </c>
      <c r="AE25">
        <f t="shared" si="19"/>
        <v>64369325153.374199</v>
      </c>
      <c r="AF25" s="4">
        <f t="shared" si="32"/>
        <v>-9.5684711805526707E-2</v>
      </c>
      <c r="AG25" s="4">
        <f t="shared" si="6"/>
        <v>0.19906876751028116</v>
      </c>
      <c r="AH25" s="10">
        <f t="shared" si="37"/>
        <v>-3.5386567198296658E-2</v>
      </c>
      <c r="AI25" s="10">
        <f t="shared" si="38"/>
        <v>0.10162593461607689</v>
      </c>
      <c r="AJ25" s="10">
        <f t="shared" si="39"/>
        <v>2.5710735212430363E-2</v>
      </c>
      <c r="AK25" t="str">
        <f t="shared" si="33"/>
        <v>inflation</v>
      </c>
      <c r="AL25">
        <f t="shared" si="20"/>
        <v>1</v>
      </c>
      <c r="AM25">
        <f t="shared" si="34"/>
        <v>15892191547.882347</v>
      </c>
      <c r="AN25">
        <f t="shared" si="35"/>
        <v>3.9069310211931669</v>
      </c>
    </row>
    <row r="26" spans="1:40" x14ac:dyDescent="0.35">
      <c r="A26">
        <v>1983</v>
      </c>
      <c r="B26">
        <f>INDEX(p, MATCH($B$1, 'p2'!$B$5:$B$271, 0), MATCH(A26, 'p2'!$A$5:$BQ$5, 0))</f>
        <v>35.651231194820717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0.26258245416142451</v>
      </c>
      <c r="G26">
        <f t="shared" si="11"/>
        <v>1733560202.1097717</v>
      </c>
      <c r="H26">
        <f t="shared" si="0"/>
        <v>-546068798.09902763</v>
      </c>
      <c r="I26" s="4">
        <f t="shared" si="24"/>
        <v>-0.2395428370357682</v>
      </c>
      <c r="J26">
        <f>INDEX(PQ, MATCH($B$1, PQ!$B$5:$B$271, 0), MATCH(A26, PQ!$A$5:$BQ$5, 0))</f>
        <v>61803555555.555603</v>
      </c>
      <c r="K26">
        <f t="shared" si="1"/>
        <v>-2565769597.8185959</v>
      </c>
      <c r="L26" s="4">
        <f t="shared" si="25"/>
        <v>-3.9860128899985831E-2</v>
      </c>
      <c r="M26" s="20">
        <f t="shared" si="12"/>
        <v>0.19968270813578237</v>
      </c>
      <c r="N26" t="str">
        <f t="shared" si="13"/>
        <v>inflation</v>
      </c>
      <c r="O26">
        <f t="shared" si="26"/>
        <v>1</v>
      </c>
      <c r="P26" s="22">
        <f t="shared" si="27"/>
        <v>-6.2899746025642134E-2</v>
      </c>
      <c r="Q26">
        <f t="shared" si="14"/>
        <v>-2565769597.8185959</v>
      </c>
      <c r="R26" s="4">
        <f t="shared" si="15"/>
        <v>-3.9860128899985831E-2</v>
      </c>
      <c r="S26">
        <f>INDEX(m, MATCH($B$1, 'M stock'!$B$5:$B$271, 0), MATCH(A26, 'M stock'!$A$5:$BQ$5, 0))</f>
        <v>15482222222.222227</v>
      </c>
      <c r="T26" s="4">
        <f t="shared" si="16"/>
        <v>-6.0298144607230049E-2</v>
      </c>
      <c r="U26" s="15">
        <f t="shared" si="17"/>
        <v>61803555555.555603</v>
      </c>
      <c r="V26" s="4">
        <f t="shared" si="28"/>
        <v>-3.9860128899985831E-2</v>
      </c>
      <c r="W26">
        <f t="shared" si="3"/>
        <v>434268935.55562335</v>
      </c>
      <c r="X26" s="4">
        <f t="shared" si="29"/>
        <v>-0.25573030712129113</v>
      </c>
      <c r="Y26">
        <f t="shared" si="4"/>
        <v>3.9919046935553339</v>
      </c>
      <c r="Z26" s="10">
        <f t="shared" si="30"/>
        <v>2.1749468291410036E-2</v>
      </c>
      <c r="AA26">
        <f t="shared" si="18"/>
        <v>1733560202.1097717</v>
      </c>
      <c r="AB26">
        <f t="shared" si="31"/>
        <v>-546068798.09902763</v>
      </c>
      <c r="AC26" s="4">
        <f t="shared" si="36"/>
        <v>-0.2395428370357682</v>
      </c>
      <c r="AD26">
        <f t="shared" si="5"/>
        <v>60069995353.445831</v>
      </c>
      <c r="AE26">
        <f t="shared" si="19"/>
        <v>61803555555.555603</v>
      </c>
      <c r="AF26" s="4">
        <f t="shared" si="32"/>
        <v>-3.9860128899985831E-2</v>
      </c>
      <c r="AG26" s="4">
        <f t="shared" si="6"/>
        <v>0.19968270813578237</v>
      </c>
      <c r="AH26" s="10">
        <f t="shared" si="37"/>
        <v>-1.2849179265489386E-2</v>
      </c>
      <c r="AI26" s="10">
        <f t="shared" si="38"/>
        <v>0.2158701782213053</v>
      </c>
      <c r="AJ26" s="10">
        <f t="shared" si="39"/>
        <v>-6.1609597191395866E-2</v>
      </c>
      <c r="AK26" t="str">
        <f t="shared" si="33"/>
        <v>inflation</v>
      </c>
      <c r="AL26">
        <f t="shared" si="20"/>
        <v>1</v>
      </c>
      <c r="AM26">
        <f t="shared" si="34"/>
        <v>15047953286.666605</v>
      </c>
      <c r="AN26">
        <f t="shared" si="35"/>
        <v>3.9919046935553339</v>
      </c>
    </row>
    <row r="27" spans="1:40" x14ac:dyDescent="0.35">
      <c r="A27">
        <v>1984</v>
      </c>
      <c r="B27">
        <f>INDEX(p, MATCH($B$1, 'p2'!$B$5:$B$271, 0), MATCH(A27, 'p2'!$A$5:$BQ$5, 0))</f>
        <v>52.848255908674986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0.48236832607207658</v>
      </c>
      <c r="G27">
        <f t="shared" si="11"/>
        <v>1134145321.3406386</v>
      </c>
      <c r="H27">
        <f t="shared" si="0"/>
        <v>-599414880.76913309</v>
      </c>
      <c r="I27" s="4">
        <f t="shared" si="24"/>
        <v>-0.34577102083886974</v>
      </c>
      <c r="J27">
        <f>INDEX(PQ, MATCH($B$1, PQ!$B$5:$B$271, 0), MATCH(A27, PQ!$A$5:$BQ$5, 0))</f>
        <v>59937602179.836502</v>
      </c>
      <c r="K27">
        <f t="shared" si="1"/>
        <v>-1865953375.719101</v>
      </c>
      <c r="L27" s="4">
        <f t="shared" si="25"/>
        <v>-3.0191683293071769E-2</v>
      </c>
      <c r="M27" s="20">
        <f t="shared" si="12"/>
        <v>0.31557933754579798</v>
      </c>
      <c r="N27" t="str">
        <f t="shared" si="13"/>
        <v>inflation</v>
      </c>
      <c r="O27">
        <f t="shared" si="26"/>
        <v>1</v>
      </c>
      <c r="P27" s="22">
        <f t="shared" si="27"/>
        <v>-0.1667889885262786</v>
      </c>
      <c r="Q27">
        <f t="shared" si="14"/>
        <v>-1865953375.719101</v>
      </c>
      <c r="R27" s="4">
        <f t="shared" si="15"/>
        <v>-3.0191683293071769E-2</v>
      </c>
      <c r="S27">
        <f>INDEX(m, MATCH($B$1, 'M stock'!$B$5:$B$271, 0), MATCH(A27, 'M stock'!$A$5:$BQ$5, 0))</f>
        <v>15064032697.547701</v>
      </c>
      <c r="T27" s="4">
        <f t="shared" si="16"/>
        <v>-2.7010949634496444E-2</v>
      </c>
      <c r="U27" s="15">
        <f t="shared" si="17"/>
        <v>59937602179.836502</v>
      </c>
      <c r="V27" s="4">
        <f t="shared" si="28"/>
        <v>-3.0191683293071769E-2</v>
      </c>
      <c r="W27">
        <f t="shared" si="3"/>
        <v>285043137.91507649</v>
      </c>
      <c r="X27" s="4">
        <f t="shared" si="29"/>
        <v>-0.34362531008491459</v>
      </c>
      <c r="Y27">
        <f t="shared" si="4"/>
        <v>3.9788550239667129</v>
      </c>
      <c r="Z27" s="10">
        <f t="shared" si="30"/>
        <v>-3.2690333538495822E-3</v>
      </c>
      <c r="AA27">
        <f t="shared" si="18"/>
        <v>1134145321.3406386</v>
      </c>
      <c r="AB27">
        <f t="shared" si="31"/>
        <v>-599414880.76913309</v>
      </c>
      <c r="AC27" s="4">
        <f t="shared" si="36"/>
        <v>-0.34577102083886974</v>
      </c>
      <c r="AD27">
        <f t="shared" si="5"/>
        <v>58803456858.495865</v>
      </c>
      <c r="AE27">
        <f t="shared" si="19"/>
        <v>59937602179.836502</v>
      </c>
      <c r="AF27" s="4">
        <f t="shared" si="32"/>
        <v>-3.0191683293071769E-2</v>
      </c>
      <c r="AG27" s="4">
        <f t="shared" si="6"/>
        <v>0.31557933754579798</v>
      </c>
      <c r="AH27" s="10">
        <f t="shared" si="37"/>
        <v>-0.12123024799974486</v>
      </c>
      <c r="AI27" s="10">
        <f t="shared" si="38"/>
        <v>0.31343362679184283</v>
      </c>
      <c r="AJ27" s="10">
        <f t="shared" si="39"/>
        <v>-2.6922649939222186E-2</v>
      </c>
      <c r="AK27" t="str">
        <f t="shared" si="33"/>
        <v>inflation</v>
      </c>
      <c r="AL27">
        <f t="shared" si="20"/>
        <v>1</v>
      </c>
      <c r="AM27">
        <f t="shared" si="34"/>
        <v>14778989559.632624</v>
      </c>
      <c r="AN27">
        <f t="shared" si="35"/>
        <v>3.9788550239667129</v>
      </c>
    </row>
    <row r="28" spans="1:40" x14ac:dyDescent="0.35">
      <c r="A28">
        <v>1985</v>
      </c>
      <c r="B28">
        <f>INDEX(p, MATCH($B$1, 'p2'!$B$5:$B$271, 0), MATCH(A28, 'p2'!$A$5:$BQ$5, 0))</f>
        <v>80.88662161832211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0.53054476874504874</v>
      </c>
      <c r="G28">
        <f t="shared" si="11"/>
        <v>831197511.72127581</v>
      </c>
      <c r="H28">
        <f t="shared" si="0"/>
        <v>-302947809.61936283</v>
      </c>
      <c r="I28" s="4">
        <f t="shared" si="24"/>
        <v>-0.26711551325826344</v>
      </c>
      <c r="J28">
        <f>INDEX(PQ, MATCH($B$1, PQ!$B$5:$B$271, 0), MATCH(A28, PQ!$A$5:$BQ$5, 0))</f>
        <v>67232758620.689697</v>
      </c>
      <c r="K28">
        <f t="shared" si="1"/>
        <v>7295156440.8531952</v>
      </c>
      <c r="L28" s="4">
        <f t="shared" si="25"/>
        <v>0.12171251727696483</v>
      </c>
      <c r="M28" s="20">
        <f t="shared" si="12"/>
        <v>0.3888280305352283</v>
      </c>
      <c r="N28" t="str">
        <f t="shared" si="13"/>
        <v>inflation</v>
      </c>
      <c r="O28">
        <f t="shared" si="26"/>
        <v>1</v>
      </c>
      <c r="P28" s="22">
        <f t="shared" si="27"/>
        <v>-0.14171673820982045</v>
      </c>
      <c r="Q28">
        <f t="shared" si="14"/>
        <v>7295156440.8531952</v>
      </c>
      <c r="R28" s="4">
        <f t="shared" si="15"/>
        <v>0.12171251727696483</v>
      </c>
      <c r="S28">
        <f>INDEX(m, MATCH($B$1, 'M stock'!$B$5:$B$271, 0), MATCH(A28, 'M stock'!$A$5:$BQ$5, 0))</f>
        <v>16435440613.026836</v>
      </c>
      <c r="T28" s="4">
        <f t="shared" si="16"/>
        <v>9.1038564706673084E-2</v>
      </c>
      <c r="U28" s="15">
        <f t="shared" si="17"/>
        <v>67232758620.689697</v>
      </c>
      <c r="V28" s="4">
        <f t="shared" si="28"/>
        <v>0.12171251727696483</v>
      </c>
      <c r="W28">
        <f t="shared" si="3"/>
        <v>203191087.52718568</v>
      </c>
      <c r="X28" s="4">
        <f t="shared" si="29"/>
        <v>-0.28715671244216084</v>
      </c>
      <c r="Y28">
        <f t="shared" si="4"/>
        <v>4.0907183569755095</v>
      </c>
      <c r="Z28" s="10">
        <f t="shared" si="30"/>
        <v>2.8114453111507093E-2</v>
      </c>
      <c r="AA28">
        <f t="shared" si="18"/>
        <v>831197511.72127593</v>
      </c>
      <c r="AB28">
        <f t="shared" si="31"/>
        <v>-302947809.61936271</v>
      </c>
      <c r="AC28" s="4">
        <f t="shared" si="36"/>
        <v>-0.26711551325826333</v>
      </c>
      <c r="AD28">
        <f t="shared" si="5"/>
        <v>66401561108.968422</v>
      </c>
      <c r="AE28">
        <f t="shared" si="19"/>
        <v>67232758620.689697</v>
      </c>
      <c r="AF28" s="4">
        <f t="shared" si="32"/>
        <v>0.12171251727696483</v>
      </c>
      <c r="AG28" s="4">
        <f t="shared" si="6"/>
        <v>0.3888280305352283</v>
      </c>
      <c r="AH28" s="10">
        <f t="shared" si="37"/>
        <v>-0.16271146447756843</v>
      </c>
      <c r="AI28" s="10">
        <f t="shared" si="38"/>
        <v>0.40886922971912565</v>
      </c>
      <c r="AJ28" s="10">
        <f t="shared" si="39"/>
        <v>9.3598064165457739E-2</v>
      </c>
      <c r="AK28" t="str">
        <f t="shared" si="33"/>
        <v>inflation</v>
      </c>
      <c r="AL28">
        <f t="shared" si="20"/>
        <v>1</v>
      </c>
      <c r="AM28">
        <f t="shared" si="34"/>
        <v>16232249525.499651</v>
      </c>
      <c r="AN28">
        <f t="shared" si="35"/>
        <v>4.0907183569755095</v>
      </c>
    </row>
    <row r="29" spans="1:40" x14ac:dyDescent="0.35">
      <c r="A29">
        <v>1986</v>
      </c>
      <c r="B29">
        <f>INDEX(p, MATCH($B$1, 'p2'!$B$5:$B$271, 0), MATCH(A29, 'p2'!$A$5:$BQ$5, 0))</f>
        <v>110.0113748900515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0.36006885550443324</v>
      </c>
      <c r="G29">
        <f t="shared" si="11"/>
        <v>687865569.47103691</v>
      </c>
      <c r="H29">
        <f t="shared" si="0"/>
        <v>-143331942.2502389</v>
      </c>
      <c r="I29" s="4">
        <f t="shared" si="24"/>
        <v>-0.17244029274512815</v>
      </c>
      <c r="J29">
        <f>INDEX(PQ, MATCH($B$1, PQ!$B$5:$B$271, 0), MATCH(A29, PQ!$A$5:$BQ$5, 0))</f>
        <v>75673037037.037003</v>
      </c>
      <c r="K29">
        <f t="shared" si="1"/>
        <v>8440278416.3473053</v>
      </c>
      <c r="L29" s="4">
        <f t="shared" si="25"/>
        <v>0.12553818390771723</v>
      </c>
      <c r="M29" s="20">
        <f t="shared" si="12"/>
        <v>0.29797847665284538</v>
      </c>
      <c r="N29" t="str">
        <f t="shared" si="13"/>
        <v>inflation</v>
      </c>
      <c r="O29">
        <f t="shared" si="26"/>
        <v>1</v>
      </c>
      <c r="P29" s="22">
        <f t="shared" si="27"/>
        <v>-6.2090378851587857E-2</v>
      </c>
      <c r="Q29">
        <f t="shared" si="14"/>
        <v>8440278416.3473053</v>
      </c>
      <c r="R29" s="4">
        <f t="shared" si="15"/>
        <v>0.12553818390771723</v>
      </c>
      <c r="S29">
        <f>INDEX(m, MATCH($B$1, 'M stock'!$B$5:$B$271, 0), MATCH(A29, 'M stock'!$A$5:$BQ$5, 0))</f>
        <v>21110074074.074097</v>
      </c>
      <c r="T29" s="4">
        <f t="shared" si="16"/>
        <v>0.28442398175453326</v>
      </c>
      <c r="U29" s="15">
        <f t="shared" si="17"/>
        <v>75673037037.037003</v>
      </c>
      <c r="V29" s="4">
        <f t="shared" si="28"/>
        <v>0.12553818390771723</v>
      </c>
      <c r="W29">
        <f t="shared" si="3"/>
        <v>191889921.33924428</v>
      </c>
      <c r="X29" s="4">
        <f t="shared" si="29"/>
        <v>-5.5618414791098442E-2</v>
      </c>
      <c r="Y29">
        <f t="shared" si="4"/>
        <v>3.5846883706567989</v>
      </c>
      <c r="Z29" s="10">
        <f t="shared" si="30"/>
        <v>-0.12370198634081619</v>
      </c>
      <c r="AA29">
        <f t="shared" si="18"/>
        <v>687865569.47103691</v>
      </c>
      <c r="AB29">
        <f t="shared" si="31"/>
        <v>-143331942.25023901</v>
      </c>
      <c r="AC29" s="4">
        <f t="shared" si="36"/>
        <v>-0.17244029274512829</v>
      </c>
      <c r="AD29">
        <f t="shared" si="5"/>
        <v>74985171467.565964</v>
      </c>
      <c r="AE29">
        <f t="shared" si="19"/>
        <v>75673037037.037003</v>
      </c>
      <c r="AF29" s="4">
        <f t="shared" si="32"/>
        <v>0.12553818390771723</v>
      </c>
      <c r="AG29" s="4">
        <f t="shared" si="6"/>
        <v>0.29797847665284538</v>
      </c>
      <c r="AH29" s="10">
        <f t="shared" si="37"/>
        <v>-8.2067657992385995E-2</v>
      </c>
      <c r="AI29" s="10">
        <f t="shared" si="38"/>
        <v>0.18115659869881567</v>
      </c>
      <c r="AJ29" s="10">
        <f t="shared" si="39"/>
        <v>0.24924017024853343</v>
      </c>
      <c r="AK29" t="str">
        <f t="shared" si="33"/>
        <v>inflation</v>
      </c>
      <c r="AL29">
        <f t="shared" si="20"/>
        <v>1</v>
      </c>
      <c r="AM29">
        <f t="shared" si="34"/>
        <v>20918184152.734852</v>
      </c>
      <c r="AN29">
        <f t="shared" si="35"/>
        <v>3.5846883706567989</v>
      </c>
    </row>
    <row r="30" spans="1:40" x14ac:dyDescent="0.35">
      <c r="A30">
        <v>1987</v>
      </c>
      <c r="B30">
        <f>INDEX(p, MATCH($B$1, 'p2'!$B$5:$B$271, 0), MATCH(A30, 'p2'!$A$5:$BQ$5, 0))</f>
        <v>146.98865018060857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0.33612229033146085</v>
      </c>
      <c r="G30">
        <f t="shared" si="11"/>
        <v>593175606.2331847</v>
      </c>
      <c r="H30">
        <f t="shared" si="0"/>
        <v>-94689963.237852216</v>
      </c>
      <c r="I30" s="4">
        <f t="shared" si="24"/>
        <v>-0.13765765789188728</v>
      </c>
      <c r="J30">
        <f>INDEX(PQ, MATCH($B$1, PQ!$B$5:$B$271, 0), MATCH(A30, PQ!$A$5:$BQ$5, 0))</f>
        <v>87190081680.279999</v>
      </c>
      <c r="K30">
        <f t="shared" si="1"/>
        <v>11517044643.242996</v>
      </c>
      <c r="L30" s="4">
        <f t="shared" si="25"/>
        <v>0.15219482518728772</v>
      </c>
      <c r="M30" s="20">
        <f t="shared" si="12"/>
        <v>0.28985248307917499</v>
      </c>
      <c r="N30" t="str">
        <f t="shared" si="13"/>
        <v>inflation</v>
      </c>
      <c r="O30">
        <f t="shared" si="26"/>
        <v>1</v>
      </c>
      <c r="P30" s="22">
        <f t="shared" si="27"/>
        <v>-4.6269807252285855E-2</v>
      </c>
      <c r="Q30">
        <f t="shared" si="14"/>
        <v>11517044643.242996</v>
      </c>
      <c r="R30" s="4">
        <f t="shared" si="15"/>
        <v>0.15219482518728772</v>
      </c>
      <c r="S30">
        <f>INDEX(m, MATCH($B$1, 'M stock'!$B$5:$B$271, 0), MATCH(A30, 'M stock'!$A$5:$BQ$5, 0))</f>
        <v>25492648774.795792</v>
      </c>
      <c r="T30" s="4">
        <f t="shared" si="16"/>
        <v>0.20760584190010323</v>
      </c>
      <c r="U30" s="15">
        <f t="shared" si="17"/>
        <v>87190081680.279999</v>
      </c>
      <c r="V30" s="4">
        <f t="shared" si="28"/>
        <v>0.15219482518728772</v>
      </c>
      <c r="W30">
        <f t="shared" si="3"/>
        <v>173432770.10485059</v>
      </c>
      <c r="X30" s="4">
        <f t="shared" si="29"/>
        <v>-9.6186142062996041E-2</v>
      </c>
      <c r="Y30">
        <f t="shared" si="4"/>
        <v>3.4202048775129068</v>
      </c>
      <c r="Z30" s="10">
        <f t="shared" si="30"/>
        <v>-4.5885018762106475E-2</v>
      </c>
      <c r="AA30">
        <f t="shared" si="18"/>
        <v>593175606.2331847</v>
      </c>
      <c r="AB30">
        <f t="shared" si="31"/>
        <v>-94689963.237852216</v>
      </c>
      <c r="AC30" s="4">
        <f t="shared" si="36"/>
        <v>-0.13765765789188728</v>
      </c>
      <c r="AD30">
        <f t="shared" si="5"/>
        <v>86596906074.046814</v>
      </c>
      <c r="AE30">
        <f t="shared" si="19"/>
        <v>87190081680.279999</v>
      </c>
      <c r="AF30" s="4">
        <f t="shared" si="32"/>
        <v>0.15219482518728772</v>
      </c>
      <c r="AG30" s="4">
        <f t="shared" si="6"/>
        <v>0.28985248307917499</v>
      </c>
      <c r="AH30" s="10">
        <f t="shared" si="37"/>
        <v>0.15739878969742482</v>
      </c>
      <c r="AI30" s="10">
        <f t="shared" si="38"/>
        <v>0.24838096725028375</v>
      </c>
      <c r="AJ30" s="10">
        <f t="shared" si="39"/>
        <v>0.19807984394939421</v>
      </c>
      <c r="AK30" t="str">
        <f t="shared" si="33"/>
        <v>inflation</v>
      </c>
      <c r="AL30">
        <f t="shared" si="20"/>
        <v>1</v>
      </c>
      <c r="AM30">
        <f t="shared" si="34"/>
        <v>25319216004.690941</v>
      </c>
      <c r="AN30">
        <f t="shared" si="35"/>
        <v>3.4202048775129068</v>
      </c>
    </row>
    <row r="31" spans="1:40" x14ac:dyDescent="0.35">
      <c r="A31">
        <v>1988</v>
      </c>
      <c r="B31">
        <f>INDEX(p, MATCH($B$1, 'p2'!$B$5:$B$271, 0), MATCH(A31, 'p2'!$A$5:$BQ$5, 0))</f>
        <v>248.43746947928761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0.69018131110141079</v>
      </c>
      <c r="G31">
        <f t="shared" si="11"/>
        <v>365786916.11692017</v>
      </c>
      <c r="H31">
        <f t="shared" si="0"/>
        <v>-227388690.11626452</v>
      </c>
      <c r="I31" s="4">
        <f t="shared" si="24"/>
        <v>-0.38334126981424654</v>
      </c>
      <c r="J31">
        <f>INDEX(PQ, MATCH($B$1, PQ!$B$5:$B$271, 0), MATCH(A31, PQ!$A$5:$BQ$5, 0))</f>
        <v>90875175808.720093</v>
      </c>
      <c r="K31">
        <f t="shared" si="1"/>
        <v>3685094128.440094</v>
      </c>
      <c r="L31" s="4">
        <f t="shared" si="25"/>
        <v>4.2265061087487905E-2</v>
      </c>
      <c r="M31" s="20">
        <f t="shared" si="12"/>
        <v>0.42560633090173444</v>
      </c>
      <c r="N31" t="str">
        <f t="shared" si="13"/>
        <v>inflation</v>
      </c>
      <c r="O31">
        <f t="shared" si="26"/>
        <v>1</v>
      </c>
      <c r="P31" s="22">
        <f t="shared" si="27"/>
        <v>-0.26457498019967635</v>
      </c>
      <c r="Q31">
        <f t="shared" si="14"/>
        <v>3685094128.440094</v>
      </c>
      <c r="R31" s="4">
        <f t="shared" si="15"/>
        <v>4.2265061087487905E-2</v>
      </c>
      <c r="S31">
        <f>INDEX(m, MATCH($B$1, 'M stock'!$B$5:$B$271, 0), MATCH(A31, 'M stock'!$A$5:$BQ$5, 0))</f>
        <v>25359985935.302364</v>
      </c>
      <c r="T31" s="4">
        <f t="shared" si="16"/>
        <v>-5.2039645101370985E-3</v>
      </c>
      <c r="U31" s="15">
        <f t="shared" si="17"/>
        <v>90875175808.720093</v>
      </c>
      <c r="V31" s="4">
        <f t="shared" si="28"/>
        <v>4.2265061087487905E-2</v>
      </c>
      <c r="W31">
        <f t="shared" si="3"/>
        <v>102077943.34910758</v>
      </c>
      <c r="X31" s="4">
        <f t="shared" si="29"/>
        <v>-0.41142643753314156</v>
      </c>
      <c r="Y31">
        <f t="shared" si="4"/>
        <v>3.5834079735122137</v>
      </c>
      <c r="Z31" s="10">
        <f t="shared" si="30"/>
        <v>4.7717344967353074E-2</v>
      </c>
      <c r="AA31">
        <f t="shared" si="18"/>
        <v>365786916.11692017</v>
      </c>
      <c r="AB31">
        <f t="shared" si="31"/>
        <v>-227388690.11626452</v>
      </c>
      <c r="AC31" s="4">
        <f t="shared" si="36"/>
        <v>-0.38334126981424654</v>
      </c>
      <c r="AD31">
        <f t="shared" si="5"/>
        <v>90509388892.60318</v>
      </c>
      <c r="AE31">
        <f t="shared" si="19"/>
        <v>90875175808.720093</v>
      </c>
      <c r="AF31" s="4">
        <f t="shared" si="32"/>
        <v>4.2265061087487905E-2</v>
      </c>
      <c r="AG31" s="4">
        <f t="shared" si="6"/>
        <v>0.42560633090173444</v>
      </c>
      <c r="AH31" s="10">
        <f t="shared" si="37"/>
        <v>-9.0488951394230244E-2</v>
      </c>
      <c r="AI31" s="10">
        <f t="shared" si="38"/>
        <v>0.45369149862062946</v>
      </c>
      <c r="AJ31" s="10">
        <f t="shared" si="39"/>
        <v>-5.452283879865169E-3</v>
      </c>
      <c r="AK31" t="str">
        <f t="shared" si="33"/>
        <v>inflation</v>
      </c>
      <c r="AL31">
        <f t="shared" si="20"/>
        <v>1</v>
      </c>
      <c r="AM31">
        <f t="shared" si="34"/>
        <v>25257907991.953259</v>
      </c>
      <c r="AN31">
        <f t="shared" si="35"/>
        <v>3.5834079735122137</v>
      </c>
    </row>
    <row r="32" spans="1:40" x14ac:dyDescent="0.35">
      <c r="A32">
        <v>1989</v>
      </c>
      <c r="B32">
        <f>INDEX(p, MATCH($B$1, 'p2'!$B$5:$B$271, 0), MATCH(A32, 'p2'!$A$5:$BQ$5, 0))</f>
        <v>435.77132251755421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0.75404830612269913</v>
      </c>
      <c r="G32">
        <f t="shared" si="11"/>
        <v>245833504.3940841</v>
      </c>
      <c r="H32">
        <f t="shared" si="0"/>
        <v>-119953411.72283608</v>
      </c>
      <c r="I32" s="4">
        <f t="shared" si="24"/>
        <v>-0.32793248319602047</v>
      </c>
      <c r="J32">
        <f>INDEX(PQ, MATCH($B$1, PQ!$B$5:$B$271, 0), MATCH(A32, PQ!$A$5:$BQ$5, 0))</f>
        <v>107127191328.935</v>
      </c>
      <c r="K32">
        <f t="shared" si="1"/>
        <v>16252015520.214905</v>
      </c>
      <c r="L32" s="4">
        <f t="shared" si="25"/>
        <v>0.17883888945010892</v>
      </c>
      <c r="M32" s="20">
        <f t="shared" si="12"/>
        <v>0.50677137264612937</v>
      </c>
      <c r="N32" t="str">
        <f t="shared" si="13"/>
        <v>inflation</v>
      </c>
      <c r="O32">
        <f t="shared" si="26"/>
        <v>1</v>
      </c>
      <c r="P32" s="22">
        <f t="shared" si="27"/>
        <v>-0.24727693347656976</v>
      </c>
      <c r="Q32">
        <f t="shared" si="14"/>
        <v>16252015520.214905</v>
      </c>
      <c r="R32" s="4">
        <f t="shared" si="15"/>
        <v>0.17883888945010892</v>
      </c>
      <c r="S32">
        <f>INDEX(m, MATCH($B$1, 'M stock'!$B$5:$B$271, 0), MATCH(A32, 'M stock'!$A$5:$BQ$5, 0))</f>
        <v>28726625824.693691</v>
      </c>
      <c r="T32" s="4">
        <f t="shared" si="16"/>
        <v>0.13275401248171814</v>
      </c>
      <c r="U32" s="15">
        <f t="shared" si="17"/>
        <v>107127191328.935</v>
      </c>
      <c r="V32" s="4">
        <f t="shared" si="28"/>
        <v>0.17883888945010892</v>
      </c>
      <c r="W32">
        <f t="shared" si="3"/>
        <v>65921331.534010008</v>
      </c>
      <c r="X32" s="4">
        <f t="shared" si="29"/>
        <v>-0.35420591979837995</v>
      </c>
      <c r="Y32">
        <f t="shared" si="4"/>
        <v>3.7291950674153802</v>
      </c>
      <c r="Z32" s="10">
        <f t="shared" si="30"/>
        <v>4.0683922952896662E-2</v>
      </c>
      <c r="AA32">
        <f t="shared" si="18"/>
        <v>245833504.39408407</v>
      </c>
      <c r="AB32">
        <f t="shared" si="31"/>
        <v>-119953411.72283611</v>
      </c>
      <c r="AC32" s="4">
        <f t="shared" si="36"/>
        <v>-0.32793248319602059</v>
      </c>
      <c r="AD32">
        <f t="shared" si="5"/>
        <v>106881357824.54091</v>
      </c>
      <c r="AE32">
        <f t="shared" si="19"/>
        <v>107127191328.935</v>
      </c>
      <c r="AF32" s="4">
        <f t="shared" si="32"/>
        <v>0.17883888945010892</v>
      </c>
      <c r="AG32" s="4">
        <f t="shared" si="6"/>
        <v>0.50677137264612937</v>
      </c>
      <c r="AH32" s="10">
        <f t="shared" si="37"/>
        <v>-6.6206880600796131E-2</v>
      </c>
      <c r="AI32" s="10">
        <f t="shared" si="38"/>
        <v>0.53304480924848885</v>
      </c>
      <c r="AJ32" s="10">
        <f t="shared" si="39"/>
        <v>0.13815496649721226</v>
      </c>
      <c r="AK32" t="str">
        <f t="shared" si="33"/>
        <v>inflation</v>
      </c>
      <c r="AL32">
        <f t="shared" si="20"/>
        <v>1</v>
      </c>
      <c r="AM32">
        <f t="shared" si="34"/>
        <v>28660704493.159683</v>
      </c>
      <c r="AN32">
        <f t="shared" si="35"/>
        <v>3.7291950674153802</v>
      </c>
    </row>
    <row r="33" spans="1:40" x14ac:dyDescent="0.35">
      <c r="A33">
        <v>1990</v>
      </c>
      <c r="B33">
        <f>INDEX(p, MATCH($B$1, 'p2'!$B$5:$B$271, 0), MATCH(A33, 'p2'!$A$5:$BQ$5, 0))</f>
        <v>689.58370643939895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0.58244398106674489</v>
      </c>
      <c r="G33">
        <f t="shared" si="11"/>
        <v>218473114.69921413</v>
      </c>
      <c r="H33">
        <f t="shared" si="0"/>
        <v>-27360389.694869965</v>
      </c>
      <c r="I33" s="4">
        <f t="shared" si="24"/>
        <v>-0.11129642300916727</v>
      </c>
      <c r="J33">
        <f>INDEX(PQ, MATCH($B$1, PQ!$B$5:$B$271, 0), MATCH(A33, PQ!$A$5:$BQ$5, 0))</f>
        <v>150655500191.64401</v>
      </c>
      <c r="K33">
        <f t="shared" si="1"/>
        <v>43528308862.709015</v>
      </c>
      <c r="L33" s="4">
        <f t="shared" si="25"/>
        <v>0.40632362636162983</v>
      </c>
      <c r="M33" s="20">
        <f t="shared" si="12"/>
        <v>0.51762004937079709</v>
      </c>
      <c r="N33" t="str">
        <f t="shared" si="13"/>
        <v>inflation</v>
      </c>
      <c r="O33">
        <f t="shared" si="26"/>
        <v>1</v>
      </c>
      <c r="P33" s="22">
        <f t="shared" si="27"/>
        <v>-6.4823931695947801E-2</v>
      </c>
      <c r="Q33">
        <f t="shared" si="14"/>
        <v>43528308862.709015</v>
      </c>
      <c r="R33" s="4">
        <f t="shared" si="15"/>
        <v>0.40632362636162983</v>
      </c>
      <c r="S33">
        <f>INDEX(m, MATCH($B$1, 'M stock'!$B$5:$B$271, 0), MATCH(A33, 'M stock'!$A$5:$BQ$5, 0))</f>
        <v>35765963970.869972</v>
      </c>
      <c r="T33" s="4">
        <f t="shared" si="16"/>
        <v>0.24504577005090505</v>
      </c>
      <c r="U33" s="15">
        <f t="shared" si="17"/>
        <v>150655500191.64401</v>
      </c>
      <c r="V33" s="4">
        <f t="shared" si="28"/>
        <v>0.40632362636162983</v>
      </c>
      <c r="W33">
        <f t="shared" si="3"/>
        <v>51866022.408714071</v>
      </c>
      <c r="X33" s="4">
        <f t="shared" si="29"/>
        <v>-0.21321336808927394</v>
      </c>
      <c r="Y33">
        <f t="shared" si="4"/>
        <v>4.2122589038658997</v>
      </c>
      <c r="Z33" s="10">
        <f t="shared" si="30"/>
        <v>0.1295356847034875</v>
      </c>
      <c r="AA33">
        <f t="shared" si="18"/>
        <v>218473114.69921413</v>
      </c>
      <c r="AB33">
        <f t="shared" si="31"/>
        <v>-27360389.694869936</v>
      </c>
      <c r="AC33" s="4">
        <f t="shared" si="36"/>
        <v>-0.11129642300916717</v>
      </c>
      <c r="AD33">
        <f t="shared" si="5"/>
        <v>150437027076.94479</v>
      </c>
      <c r="AE33">
        <f t="shared" si="19"/>
        <v>150655500191.64401</v>
      </c>
      <c r="AF33" s="4">
        <f t="shared" si="32"/>
        <v>0.40632362636162983</v>
      </c>
      <c r="AG33" s="4">
        <f t="shared" si="6"/>
        <v>0.51762004937079709</v>
      </c>
      <c r="AH33" s="10">
        <f t="shared" si="37"/>
        <v>0.26235343778396958</v>
      </c>
      <c r="AI33" s="10">
        <f t="shared" si="38"/>
        <v>0.61953699445090371</v>
      </c>
      <c r="AJ33" s="10">
        <f t="shared" si="39"/>
        <v>0.27678794165814236</v>
      </c>
      <c r="AK33" t="str">
        <f t="shared" si="33"/>
        <v>inflation</v>
      </c>
      <c r="AL33">
        <f t="shared" si="20"/>
        <v>1</v>
      </c>
      <c r="AM33">
        <f t="shared" si="34"/>
        <v>35714097948.461258</v>
      </c>
      <c r="AN33">
        <f t="shared" si="35"/>
        <v>4.2122589038658997</v>
      </c>
    </row>
    <row r="34" spans="1:40" x14ac:dyDescent="0.35">
      <c r="A34">
        <v>1991</v>
      </c>
      <c r="B34">
        <f>INDEX(p, MATCH($B$1, 'p2'!$B$5:$B$271, 0), MATCH(A34, 'p2'!$A$5:$BQ$5, 0))</f>
        <v>1097.5697476196635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0.59164106890933144</v>
      </c>
      <c r="G34">
        <f t="shared" si="11"/>
        <v>137608322.26943034</v>
      </c>
      <c r="H34">
        <f t="shared" si="0"/>
        <v>-80864792.429783791</v>
      </c>
      <c r="I34" s="4">
        <f t="shared" si="24"/>
        <v>-0.37013612654863964</v>
      </c>
      <c r="J34">
        <f>INDEX(PQ, MATCH($B$1, PQ!$B$5:$B$271, 0), MATCH(A34, PQ!$A$5:$BQ$5, 0))</f>
        <v>151034731543.62399</v>
      </c>
      <c r="K34">
        <f t="shared" si="1"/>
        <v>379231351.97998047</v>
      </c>
      <c r="L34" s="4">
        <f t="shared" si="25"/>
        <v>2.5172088074950629E-3</v>
      </c>
      <c r="M34" s="20">
        <f t="shared" si="12"/>
        <v>0.37265333535613471</v>
      </c>
      <c r="N34" t="str">
        <f t="shared" si="13"/>
        <v>inflation</v>
      </c>
      <c r="O34">
        <f t="shared" si="26"/>
        <v>1</v>
      </c>
      <c r="P34" s="22">
        <f t="shared" si="27"/>
        <v>-0.21898773355319673</v>
      </c>
      <c r="Q34">
        <f t="shared" si="14"/>
        <v>379231351.97998047</v>
      </c>
      <c r="R34" s="4">
        <f t="shared" si="15"/>
        <v>2.5172088074950629E-3</v>
      </c>
      <c r="S34">
        <f>INDEX(m, MATCH($B$1, 'M stock'!$B$5:$B$271, 0), MATCH(A34, 'M stock'!$A$5:$BQ$5, 0))</f>
        <v>40915196548.417923</v>
      </c>
      <c r="T34" s="4">
        <f t="shared" si="16"/>
        <v>0.14397018857766022</v>
      </c>
      <c r="U34" s="15">
        <f t="shared" si="17"/>
        <v>151034731543.62399</v>
      </c>
      <c r="V34" s="4">
        <f t="shared" si="28"/>
        <v>2.5172088074950629E-3</v>
      </c>
      <c r="W34">
        <f t="shared" si="3"/>
        <v>37277992.252567172</v>
      </c>
      <c r="X34" s="4">
        <f t="shared" si="29"/>
        <v>-0.28126371521591653</v>
      </c>
      <c r="Y34">
        <f t="shared" si="4"/>
        <v>3.6914091654159265</v>
      </c>
      <c r="Z34" s="10">
        <f t="shared" si="30"/>
        <v>-0.12365093180097529</v>
      </c>
      <c r="AA34">
        <f t="shared" si="18"/>
        <v>137608322.26943037</v>
      </c>
      <c r="AB34">
        <f t="shared" si="31"/>
        <v>-80864792.429783762</v>
      </c>
      <c r="AC34" s="4">
        <f t="shared" si="36"/>
        <v>-0.37013612654863953</v>
      </c>
      <c r="AD34">
        <f t="shared" si="5"/>
        <v>150897123221.35455</v>
      </c>
      <c r="AE34">
        <f t="shared" si="19"/>
        <v>151034731543.62399</v>
      </c>
      <c r="AF34" s="4">
        <f t="shared" si="32"/>
        <v>2.5172088074950629E-3</v>
      </c>
      <c r="AG34" s="4">
        <f t="shared" si="6"/>
        <v>0.37265333535613471</v>
      </c>
      <c r="AH34" s="10">
        <f t="shared" si="37"/>
        <v>-7.897666327728918E-2</v>
      </c>
      <c r="AI34" s="10">
        <f t="shared" si="38"/>
        <v>0.2837809240234116</v>
      </c>
      <c r="AJ34" s="10">
        <f t="shared" si="39"/>
        <v>0.12616814060847034</v>
      </c>
      <c r="AK34" t="str">
        <f t="shared" si="33"/>
        <v>inflation</v>
      </c>
      <c r="AL34">
        <f t="shared" si="20"/>
        <v>1</v>
      </c>
      <c r="AM34">
        <f t="shared" si="34"/>
        <v>40877918556.165352</v>
      </c>
      <c r="AN34">
        <f t="shared" si="35"/>
        <v>3.6914091654159265</v>
      </c>
    </row>
    <row r="35" spans="1:40" x14ac:dyDescent="0.35">
      <c r="A35">
        <v>1992</v>
      </c>
      <c r="B35">
        <f>INDEX(p, MATCH($B$1, 'p2'!$B$5:$B$271, 0), MATCH(A35, 'p2'!$A$5:$BQ$5, 0))</f>
        <v>1813.1790577657478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0.65199438276979682</v>
      </c>
      <c r="G35">
        <f t="shared" si="11"/>
        <v>87749068.306527078</v>
      </c>
      <c r="H35">
        <f t="shared" si="0"/>
        <v>-49859253.962903261</v>
      </c>
      <c r="I35" s="4">
        <f t="shared" si="24"/>
        <v>-0.36232731524246981</v>
      </c>
      <c r="J35">
        <f>INDEX(PQ, MATCH($B$1, PQ!$B$5:$B$271, 0), MATCH(A35, PQ!$A$5:$BQ$5, 0))</f>
        <v>159104772991.85101</v>
      </c>
      <c r="K35">
        <f t="shared" si="1"/>
        <v>8070041448.2270203</v>
      </c>
      <c r="L35" s="4">
        <f t="shared" si="25"/>
        <v>5.3431693265175342E-2</v>
      </c>
      <c r="M35" s="20">
        <f t="shared" si="12"/>
        <v>0.41575900850764513</v>
      </c>
      <c r="N35" t="str">
        <f t="shared" si="13"/>
        <v>inflation</v>
      </c>
      <c r="O35">
        <f t="shared" si="26"/>
        <v>1</v>
      </c>
      <c r="P35" s="22">
        <f t="shared" si="27"/>
        <v>-0.23623537426215169</v>
      </c>
      <c r="Q35">
        <f t="shared" si="14"/>
        <v>8070041448.2270203</v>
      </c>
      <c r="R35" s="4">
        <f t="shared" si="15"/>
        <v>5.3431693265175342E-2</v>
      </c>
      <c r="S35">
        <f>INDEX(m, MATCH($B$1, 'M stock'!$B$5:$B$271, 0), MATCH(A35, 'M stock'!$A$5:$BQ$5, 0))</f>
        <v>44249534342.258499</v>
      </c>
      <c r="T35" s="4">
        <f t="shared" si="16"/>
        <v>8.1493872084784244E-2</v>
      </c>
      <c r="U35" s="15">
        <f t="shared" si="17"/>
        <v>159104772991.85101</v>
      </c>
      <c r="V35" s="4">
        <f t="shared" si="28"/>
        <v>5.3431693265175342E-2</v>
      </c>
      <c r="W35">
        <f t="shared" si="3"/>
        <v>24404393.02050183</v>
      </c>
      <c r="X35" s="4">
        <f t="shared" si="29"/>
        <v>-0.34534046642972821</v>
      </c>
      <c r="Y35">
        <f t="shared" si="4"/>
        <v>3.5956259282011303</v>
      </c>
      <c r="Z35" s="10">
        <f t="shared" si="30"/>
        <v>-2.5947607789504935E-2</v>
      </c>
      <c r="AA35">
        <f t="shared" si="18"/>
        <v>87749068.306527078</v>
      </c>
      <c r="AB35">
        <f t="shared" si="31"/>
        <v>-49859253.962903291</v>
      </c>
      <c r="AC35" s="4">
        <f t="shared" si="36"/>
        <v>-0.36232731524246992</v>
      </c>
      <c r="AD35">
        <f t="shared" si="5"/>
        <v>159017023923.54449</v>
      </c>
      <c r="AE35">
        <f t="shared" si="19"/>
        <v>159104772991.85101</v>
      </c>
      <c r="AF35" s="4">
        <f t="shared" si="32"/>
        <v>5.3431693265175342E-2</v>
      </c>
      <c r="AG35" s="4">
        <f t="shared" si="6"/>
        <v>0.41575900850764513</v>
      </c>
      <c r="AH35" s="10">
        <f t="shared" si="37"/>
        <v>2.6091267356373651E-2</v>
      </c>
      <c r="AI35" s="10">
        <f t="shared" si="38"/>
        <v>0.39877215969490354</v>
      </c>
      <c r="AJ35" s="10">
        <f t="shared" si="39"/>
        <v>7.9379301054680274E-2</v>
      </c>
      <c r="AK35" t="str">
        <f t="shared" si="33"/>
        <v>inflation</v>
      </c>
      <c r="AL35">
        <f t="shared" si="20"/>
        <v>1</v>
      </c>
      <c r="AM35">
        <f t="shared" si="34"/>
        <v>44225129949.237999</v>
      </c>
      <c r="AN35">
        <f t="shared" si="35"/>
        <v>3.5956259282011303</v>
      </c>
    </row>
    <row r="36" spans="1:40" x14ac:dyDescent="0.35">
      <c r="A36">
        <v>1993</v>
      </c>
      <c r="B36">
        <f>INDEX(p, MATCH($B$1, 'p2'!$B$5:$B$271, 0), MATCH(A36, 'p2'!$A$5:$BQ$5, 0))</f>
        <v>3053.0205325363381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0.68379428355981531</v>
      </c>
      <c r="G36">
        <f t="shared" si="11"/>
        <v>59094184.244392604</v>
      </c>
      <c r="H36">
        <f t="shared" si="0"/>
        <v>-28654884.062134475</v>
      </c>
      <c r="I36" s="4">
        <f t="shared" si="24"/>
        <v>-0.32655485254882216</v>
      </c>
      <c r="J36">
        <f>INDEX(PQ, MATCH($B$1, PQ!$B$5:$B$271, 0), MATCH(A36, PQ!$A$5:$BQ$5, 0))</f>
        <v>180415757851.616</v>
      </c>
      <c r="K36">
        <f t="shared" si="1"/>
        <v>21310984859.764984</v>
      </c>
      <c r="L36" s="4">
        <f t="shared" si="25"/>
        <v>0.13394308956939013</v>
      </c>
      <c r="M36" s="20">
        <f t="shared" si="12"/>
        <v>0.46049794211821227</v>
      </c>
      <c r="N36" t="str">
        <f t="shared" si="13"/>
        <v>inflation</v>
      </c>
      <c r="O36">
        <f t="shared" si="26"/>
        <v>1</v>
      </c>
      <c r="P36" s="22">
        <f t="shared" si="27"/>
        <v>-0.22329634144160304</v>
      </c>
      <c r="Q36">
        <f t="shared" si="14"/>
        <v>21310984859.764984</v>
      </c>
      <c r="R36" s="4">
        <f t="shared" si="15"/>
        <v>0.13394308956939013</v>
      </c>
      <c r="S36">
        <f>INDEX(m, MATCH($B$1, 'M stock'!$B$5:$B$271, 0), MATCH(A36, 'M stock'!$A$5:$BQ$5, 0))</f>
        <v>45459335457.441994</v>
      </c>
      <c r="T36" s="4">
        <f t="shared" si="16"/>
        <v>2.7340425908801692E-2</v>
      </c>
      <c r="U36" s="15">
        <f t="shared" si="17"/>
        <v>180415757851.616</v>
      </c>
      <c r="V36" s="4">
        <f t="shared" si="28"/>
        <v>0.13394308956939013</v>
      </c>
      <c r="W36">
        <f t="shared" si="3"/>
        <v>14889954.05467386</v>
      </c>
      <c r="X36" s="4">
        <f t="shared" si="29"/>
        <v>-0.38986583103439643</v>
      </c>
      <c r="Y36">
        <f t="shared" si="4"/>
        <v>3.9687284478788118</v>
      </c>
      <c r="Z36" s="10">
        <f t="shared" si="30"/>
        <v>0.10376566615324818</v>
      </c>
      <c r="AA36">
        <f t="shared" si="18"/>
        <v>59094184.244392611</v>
      </c>
      <c r="AB36">
        <f t="shared" si="31"/>
        <v>-28654884.062134467</v>
      </c>
      <c r="AC36" s="4">
        <f t="shared" si="36"/>
        <v>-0.32655485254882211</v>
      </c>
      <c r="AD36">
        <f t="shared" si="5"/>
        <v>180356663667.37161</v>
      </c>
      <c r="AE36">
        <f t="shared" si="19"/>
        <v>180415757851.616</v>
      </c>
      <c r="AF36" s="4">
        <f t="shared" si="32"/>
        <v>0.13394308956939013</v>
      </c>
      <c r="AG36" s="4">
        <f t="shared" si="6"/>
        <v>0.46049794211821227</v>
      </c>
      <c r="AH36" s="10">
        <f t="shared" si="37"/>
        <v>0.22574194693260885</v>
      </c>
      <c r="AI36" s="10">
        <f t="shared" si="38"/>
        <v>0.52380892060378659</v>
      </c>
      <c r="AJ36" s="10">
        <f t="shared" si="39"/>
        <v>3.0177423416141949E-2</v>
      </c>
      <c r="AK36" t="str">
        <f t="shared" si="33"/>
        <v>inflation</v>
      </c>
      <c r="AL36">
        <f t="shared" si="20"/>
        <v>1</v>
      </c>
      <c r="AM36">
        <f t="shared" si="34"/>
        <v>45444445503.387321</v>
      </c>
      <c r="AN36">
        <f t="shared" si="35"/>
        <v>3.9687284478788118</v>
      </c>
    </row>
    <row r="37" spans="1:40" x14ac:dyDescent="0.35">
      <c r="A37">
        <v>1994</v>
      </c>
      <c r="B37">
        <f>INDEX(p, MATCH($B$1, 'p2'!$B$5:$B$271, 0), MATCH(A37, 'p2'!$A$5:$BQ$5, 0))</f>
        <v>6251.0331993686877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1.047491372151224</v>
      </c>
      <c r="G37">
        <f t="shared" si="11"/>
        <v>20900616.479251113</v>
      </c>
      <c r="H37">
        <f t="shared" si="0"/>
        <v>-38193567.765141487</v>
      </c>
      <c r="I37" s="4">
        <f t="shared" si="24"/>
        <v>-0.64631686270829003</v>
      </c>
      <c r="J37">
        <f>INDEX(PQ, MATCH($B$1, PQ!$B$5:$B$271, 0), MATCH(A37, PQ!$A$5:$BQ$5, 0))</f>
        <v>130650447499.071</v>
      </c>
      <c r="K37">
        <f t="shared" si="1"/>
        <v>-49765310352.544998</v>
      </c>
      <c r="L37" s="4">
        <f t="shared" si="25"/>
        <v>-0.27583682791984704</v>
      </c>
      <c r="M37" s="20">
        <f t="shared" si="12"/>
        <v>0.37048003478844299</v>
      </c>
      <c r="N37" t="str">
        <f t="shared" si="13"/>
        <v>inflation</v>
      </c>
      <c r="O37">
        <f t="shared" si="26"/>
        <v>1</v>
      </c>
      <c r="P37" s="22">
        <f t="shared" si="27"/>
        <v>-0.67701133736278107</v>
      </c>
      <c r="Q37">
        <f t="shared" si="14"/>
        <v>-49765310352.544998</v>
      </c>
      <c r="R37" s="4">
        <f t="shared" si="15"/>
        <v>-0.27583682791984704</v>
      </c>
      <c r="S37">
        <f>INDEX(m, MATCH($B$1, 'M stock'!$B$5:$B$271, 0), MATCH(A37, 'M stock'!$A$5:$BQ$5, 0))</f>
        <v>41286220405.957565</v>
      </c>
      <c r="T37" s="4">
        <f t="shared" si="16"/>
        <v>-9.1798857363218717E-2</v>
      </c>
      <c r="U37" s="15">
        <f t="shared" si="17"/>
        <v>130650447499.071</v>
      </c>
      <c r="V37" s="4">
        <f t="shared" si="28"/>
        <v>-0.27583682791984704</v>
      </c>
      <c r="W37">
        <f t="shared" si="3"/>
        <v>6604703.4288871149</v>
      </c>
      <c r="X37" s="4">
        <f t="shared" si="29"/>
        <v>-0.55643224924431911</v>
      </c>
      <c r="Y37">
        <f t="shared" si="4"/>
        <v>3.1645049174861803</v>
      </c>
      <c r="Z37" s="10">
        <f t="shared" si="30"/>
        <v>-0.20264010021206397</v>
      </c>
      <c r="AA37">
        <f t="shared" si="18"/>
        <v>20900616.479251113</v>
      </c>
      <c r="AB37">
        <f t="shared" si="31"/>
        <v>-38193567.765141502</v>
      </c>
      <c r="AC37" s="4">
        <f t="shared" si="36"/>
        <v>-0.64631686270829014</v>
      </c>
      <c r="AD37">
        <f t="shared" si="5"/>
        <v>130629546882.59175</v>
      </c>
      <c r="AE37">
        <f t="shared" si="19"/>
        <v>130650447499.071</v>
      </c>
      <c r="AF37" s="4">
        <f t="shared" si="32"/>
        <v>-0.27583682791984704</v>
      </c>
      <c r="AG37" s="4">
        <f t="shared" si="6"/>
        <v>0.37048003478844299</v>
      </c>
      <c r="AH37" s="10">
        <f t="shared" si="37"/>
        <v>-0.59459550099762315</v>
      </c>
      <c r="AI37" s="10">
        <f t="shared" si="38"/>
        <v>0.28059542132447207</v>
      </c>
      <c r="AJ37" s="10">
        <f t="shared" si="39"/>
        <v>-7.3196727707783071E-2</v>
      </c>
      <c r="AK37" t="str">
        <f t="shared" si="33"/>
        <v>inflation</v>
      </c>
      <c r="AL37">
        <f t="shared" si="20"/>
        <v>1</v>
      </c>
      <c r="AM37">
        <f t="shared" si="34"/>
        <v>41279615702.528679</v>
      </c>
      <c r="AN37">
        <f t="shared" si="35"/>
        <v>3.1645049174861803</v>
      </c>
    </row>
    <row r="38" spans="1:40" x14ac:dyDescent="0.35">
      <c r="A38">
        <v>1995</v>
      </c>
      <c r="B38">
        <f>INDEX(p, MATCH($B$1, 'p2'!$B$5:$B$271, 0), MATCH(A38, 'p2'!$A$5:$BQ$5, 0))</f>
        <v>11627.393231367778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0.8600754244181692</v>
      </c>
      <c r="G38">
        <f t="shared" si="11"/>
        <v>14562127.180791343</v>
      </c>
      <c r="H38">
        <f t="shared" si="0"/>
        <v>-6338489.2984597702</v>
      </c>
      <c r="I38" s="4">
        <f t="shared" si="24"/>
        <v>-0.30326805454529271</v>
      </c>
      <c r="J38">
        <f>INDEX(PQ, MATCH($B$1, PQ!$B$5:$B$271, 0), MATCH(A38, PQ!$A$5:$BQ$5, 0))</f>
        <v>169319579016.25</v>
      </c>
      <c r="K38">
        <f t="shared" si="1"/>
        <v>38669131517.179001</v>
      </c>
      <c r="L38" s="4">
        <f t="shared" si="25"/>
        <v>0.2959739691473614</v>
      </c>
      <c r="M38" s="20">
        <f t="shared" si="12"/>
        <v>0.59924202369265411</v>
      </c>
      <c r="N38" t="str">
        <f t="shared" si="13"/>
        <v>inflation</v>
      </c>
      <c r="O38">
        <f t="shared" si="26"/>
        <v>1</v>
      </c>
      <c r="P38" s="22">
        <f t="shared" si="27"/>
        <v>-0.26083340072551509</v>
      </c>
      <c r="Q38">
        <f t="shared" si="14"/>
        <v>38669131517.179001</v>
      </c>
      <c r="R38" s="4">
        <f t="shared" si="15"/>
        <v>0.2959739691473614</v>
      </c>
      <c r="S38">
        <f>INDEX(m, MATCH($B$1, 'M stock'!$B$5:$B$271, 0), MATCH(A38, 'M stock'!$A$5:$BQ$5, 0))</f>
        <v>54446561238.957199</v>
      </c>
      <c r="T38" s="4">
        <f t="shared" si="16"/>
        <v>0.31875867307777606</v>
      </c>
      <c r="U38" s="15">
        <f t="shared" si="17"/>
        <v>169319579016.25</v>
      </c>
      <c r="V38" s="4">
        <f t="shared" si="28"/>
        <v>0.2959739691473614</v>
      </c>
      <c r="W38">
        <f t="shared" si="3"/>
        <v>4682611.1541556958</v>
      </c>
      <c r="X38" s="4">
        <f t="shared" si="29"/>
        <v>-0.29101871044273209</v>
      </c>
      <c r="Y38">
        <f t="shared" si="4"/>
        <v>3.1098305414208549</v>
      </c>
      <c r="Z38" s="10">
        <f t="shared" si="30"/>
        <v>-1.7277386981834009E-2</v>
      </c>
      <c r="AA38">
        <f t="shared" si="18"/>
        <v>14562127.180791343</v>
      </c>
      <c r="AB38">
        <f t="shared" si="31"/>
        <v>-6338489.2984597702</v>
      </c>
      <c r="AC38" s="4">
        <f t="shared" si="36"/>
        <v>-0.30326805454529271</v>
      </c>
      <c r="AD38">
        <f t="shared" si="5"/>
        <v>169305016889.06921</v>
      </c>
      <c r="AE38">
        <f t="shared" si="19"/>
        <v>169319579016.25</v>
      </c>
      <c r="AF38" s="4">
        <f t="shared" si="32"/>
        <v>0.2959739691473614</v>
      </c>
      <c r="AG38" s="4">
        <f t="shared" si="6"/>
        <v>0.59924202369265411</v>
      </c>
      <c r="AH38" s="10">
        <f t="shared" si="37"/>
        <v>7.6483155596092783E-2</v>
      </c>
      <c r="AI38" s="10">
        <f t="shared" si="38"/>
        <v>0.58699267959009349</v>
      </c>
      <c r="AJ38" s="10">
        <f t="shared" si="39"/>
        <v>0.31325135612919541</v>
      </c>
      <c r="AK38" t="str">
        <f t="shared" si="33"/>
        <v>inflation</v>
      </c>
      <c r="AL38">
        <f t="shared" si="20"/>
        <v>1</v>
      </c>
      <c r="AM38">
        <f t="shared" si="34"/>
        <v>54441878627.803047</v>
      </c>
      <c r="AN38">
        <f t="shared" si="35"/>
        <v>3.1098305414208549</v>
      </c>
    </row>
    <row r="39" spans="1:40" x14ac:dyDescent="0.35">
      <c r="A39">
        <v>1996</v>
      </c>
      <c r="B39">
        <f>INDEX(p, MATCH($B$1, 'p2'!$B$5:$B$271, 0), MATCH(A39, 'p2'!$A$5:$BQ$5, 0))</f>
        <v>20606.474663877492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0.77223512216705759</v>
      </c>
      <c r="G39">
        <f t="shared" si="11"/>
        <v>8806184.0649627689</v>
      </c>
      <c r="H39">
        <f t="shared" si="0"/>
        <v>-5755943.1158285737</v>
      </c>
      <c r="I39" s="4">
        <f t="shared" si="24"/>
        <v>-0.39526801574849185</v>
      </c>
      <c r="J39">
        <f>INDEX(PQ, MATCH($B$1, PQ!$B$5:$B$271, 0), MATCH(A39, PQ!$A$5:$BQ$5, 0))</f>
        <v>181464408820.09698</v>
      </c>
      <c r="K39">
        <f t="shared" si="1"/>
        <v>12144829803.846985</v>
      </c>
      <c r="L39" s="4">
        <f t="shared" si="25"/>
        <v>7.1727261988298568E-2</v>
      </c>
      <c r="M39" s="20">
        <f t="shared" si="12"/>
        <v>0.46699527773679039</v>
      </c>
      <c r="N39" t="str">
        <f t="shared" si="13"/>
        <v>inflation</v>
      </c>
      <c r="O39">
        <f t="shared" si="26"/>
        <v>1</v>
      </c>
      <c r="P39" s="22">
        <f t="shared" si="27"/>
        <v>-0.30523984443026719</v>
      </c>
      <c r="Q39">
        <f t="shared" si="14"/>
        <v>12144829803.846985</v>
      </c>
      <c r="R39" s="4">
        <f t="shared" si="15"/>
        <v>7.1727261988298568E-2</v>
      </c>
      <c r="S39">
        <f>INDEX(m, MATCH($B$1, 'M stock'!$B$5:$B$271, 0), MATCH(A39, 'M stock'!$A$5:$BQ$5, 0))</f>
        <v>66397081260.364883</v>
      </c>
      <c r="T39" s="4">
        <f t="shared" si="16"/>
        <v>0.21949081355126862</v>
      </c>
      <c r="U39" s="15">
        <f t="shared" si="17"/>
        <v>181464408820.09698</v>
      </c>
      <c r="V39" s="4">
        <f t="shared" si="28"/>
        <v>7.1727261988298568E-2</v>
      </c>
      <c r="W39">
        <f t="shared" si="3"/>
        <v>3222146.5507031581</v>
      </c>
      <c r="X39" s="4">
        <f t="shared" si="29"/>
        <v>-0.31189107004035843</v>
      </c>
      <c r="Y39">
        <f t="shared" si="4"/>
        <v>2.7330178582476408</v>
      </c>
      <c r="Z39" s="10">
        <f t="shared" si="30"/>
        <v>-0.12116823671075391</v>
      </c>
      <c r="AA39">
        <f t="shared" si="18"/>
        <v>8806184.0649627689</v>
      </c>
      <c r="AB39">
        <f t="shared" si="31"/>
        <v>-5755943.1158285737</v>
      </c>
      <c r="AC39" s="4">
        <f t="shared" si="36"/>
        <v>-0.39526801574849185</v>
      </c>
      <c r="AD39">
        <f t="shared" si="5"/>
        <v>181455602636.03201</v>
      </c>
      <c r="AE39">
        <f t="shared" si="19"/>
        <v>181464408820.09698</v>
      </c>
      <c r="AF39" s="4">
        <f t="shared" si="32"/>
        <v>7.1727261988298568E-2</v>
      </c>
      <c r="AG39" s="4">
        <f t="shared" si="6"/>
        <v>0.46699527773679039</v>
      </c>
      <c r="AH39" s="10">
        <f t="shared" si="37"/>
        <v>1.1471089316705443E-2</v>
      </c>
      <c r="AI39" s="10">
        <f t="shared" si="38"/>
        <v>0.38361833202865703</v>
      </c>
      <c r="AJ39" s="10">
        <f t="shared" si="39"/>
        <v>0.19289549869905248</v>
      </c>
      <c r="AK39" t="str">
        <f t="shared" si="33"/>
        <v>inflation</v>
      </c>
      <c r="AL39">
        <f t="shared" si="20"/>
        <v>1</v>
      </c>
      <c r="AM39">
        <f t="shared" si="34"/>
        <v>66393859113.814171</v>
      </c>
      <c r="AN39">
        <f t="shared" si="35"/>
        <v>2.7330178582476408</v>
      </c>
    </row>
    <row r="40" spans="1:40" x14ac:dyDescent="0.35">
      <c r="A40">
        <v>1997</v>
      </c>
      <c r="B40">
        <f>INDEX(p, MATCH($B$1, 'p2'!$B$5:$B$271, 0), MATCH(A40, 'p2'!$A$5:$BQ$5, 0))</f>
        <v>37391.450284346327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0.81454862582062004</v>
      </c>
      <c r="G40">
        <f t="shared" si="11"/>
        <v>5078123.4333169013</v>
      </c>
      <c r="H40">
        <f t="shared" si="0"/>
        <v>-3728060.6316458676</v>
      </c>
      <c r="I40" s="4">
        <f t="shared" si="24"/>
        <v>-0.42334575386389328</v>
      </c>
      <c r="J40">
        <f>INDEX(PQ, MATCH($B$1, PQ!$B$5:$B$271, 0), MATCH(A40, PQ!$A$5:$BQ$5, 0))</f>
        <v>189878399894.64301</v>
      </c>
      <c r="K40">
        <f t="shared" si="1"/>
        <v>8413991074.5460205</v>
      </c>
      <c r="L40" s="4">
        <f t="shared" si="25"/>
        <v>4.636716989989819E-2</v>
      </c>
      <c r="M40" s="20">
        <f t="shared" si="12"/>
        <v>0.46971292376379148</v>
      </c>
      <c r="N40" t="str">
        <f t="shared" si="13"/>
        <v>inflation</v>
      </c>
      <c r="O40">
        <f t="shared" si="26"/>
        <v>1</v>
      </c>
      <c r="P40" s="22">
        <f t="shared" si="27"/>
        <v>-0.34483570205682856</v>
      </c>
      <c r="Q40">
        <f t="shared" si="14"/>
        <v>8413991074.5460205</v>
      </c>
      <c r="R40" s="4">
        <f t="shared" si="15"/>
        <v>4.636716989989819E-2</v>
      </c>
      <c r="S40">
        <f>INDEX(m, MATCH($B$1, 'M stock'!$B$5:$B$271, 0), MATCH(A40, 'M stock'!$A$5:$BQ$5, 0))</f>
        <v>70397915253.67923</v>
      </c>
      <c r="T40" s="4">
        <f t="shared" si="16"/>
        <v>6.0256172671593125E-2</v>
      </c>
      <c r="U40" s="15">
        <f t="shared" si="17"/>
        <v>189878399894.64301</v>
      </c>
      <c r="V40" s="4">
        <f t="shared" si="28"/>
        <v>4.636716989989819E-2</v>
      </c>
      <c r="W40">
        <f t="shared" si="3"/>
        <v>1882727.5946327986</v>
      </c>
      <c r="X40" s="4">
        <f t="shared" si="29"/>
        <v>-0.4156915071966738</v>
      </c>
      <c r="Y40">
        <f t="shared" si="4"/>
        <v>2.697216234463979</v>
      </c>
      <c r="Z40" s="10">
        <f t="shared" si="30"/>
        <v>-1.3099666976423318E-2</v>
      </c>
      <c r="AA40">
        <f t="shared" si="18"/>
        <v>5078123.4333169013</v>
      </c>
      <c r="AB40">
        <f t="shared" si="31"/>
        <v>-3728060.6316458676</v>
      </c>
      <c r="AC40" s="4">
        <f t="shared" si="36"/>
        <v>-0.42334575386389328</v>
      </c>
      <c r="AD40">
        <f t="shared" si="5"/>
        <v>189873321771.20969</v>
      </c>
      <c r="AE40">
        <f t="shared" si="19"/>
        <v>189878399894.64301</v>
      </c>
      <c r="AF40" s="4">
        <f t="shared" si="32"/>
        <v>4.636716989989819E-2</v>
      </c>
      <c r="AG40" s="4">
        <f t="shared" si="6"/>
        <v>0.46971292376379148</v>
      </c>
      <c r="AH40" s="10">
        <f t="shared" si="37"/>
        <v>-5.6352791900367898E-2</v>
      </c>
      <c r="AI40" s="10">
        <f t="shared" si="38"/>
        <v>0.462058677096572</v>
      </c>
      <c r="AJ40" s="10">
        <f t="shared" si="39"/>
        <v>5.946683687632151E-2</v>
      </c>
      <c r="AK40" t="str">
        <f t="shared" si="33"/>
        <v>inflation</v>
      </c>
      <c r="AL40">
        <f t="shared" si="20"/>
        <v>1</v>
      </c>
      <c r="AM40">
        <f t="shared" si="34"/>
        <v>70396032526.084595</v>
      </c>
      <c r="AN40">
        <f t="shared" si="35"/>
        <v>2.697216234463979</v>
      </c>
    </row>
    <row r="41" spans="1:40" x14ac:dyDescent="0.35">
      <c r="A41">
        <v>1998</v>
      </c>
      <c r="B41">
        <f>INDEX(p, MATCH($B$1, 'p2'!$B$5:$B$271, 0), MATCH(A41, 'p2'!$A$5:$BQ$5, 0))</f>
        <v>91100.402945599519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1.436396616146715</v>
      </c>
      <c r="G41">
        <f t="shared" si="11"/>
        <v>3028987.5987591227</v>
      </c>
      <c r="H41">
        <f t="shared" si="0"/>
        <v>-2049135.8345577787</v>
      </c>
      <c r="I41" s="4">
        <f t="shared" si="24"/>
        <v>-0.4035222580675506</v>
      </c>
      <c r="J41">
        <f>INDEX(PQ, MATCH($B$1, PQ!$B$5:$B$271, 0), MATCH(A41, PQ!$A$5:$BQ$5, 0))</f>
        <v>275941990764.17999</v>
      </c>
      <c r="K41">
        <f t="shared" si="1"/>
        <v>86063590869.536987</v>
      </c>
      <c r="L41" s="4">
        <f t="shared" si="25"/>
        <v>0.4532563520510533</v>
      </c>
      <c r="M41" s="20">
        <f t="shared" si="12"/>
        <v>0.8567786101186039</v>
      </c>
      <c r="N41" t="str">
        <f t="shared" si="13"/>
        <v>inflation</v>
      </c>
      <c r="O41">
        <f t="shared" si="26"/>
        <v>1</v>
      </c>
      <c r="P41" s="22">
        <f t="shared" si="27"/>
        <v>-0.57961800602811109</v>
      </c>
      <c r="Q41">
        <f t="shared" si="14"/>
        <v>86063590869.536987</v>
      </c>
      <c r="R41" s="4">
        <f t="shared" si="15"/>
        <v>0.4532563520510533</v>
      </c>
      <c r="S41">
        <f>INDEX(m, MATCH($B$1, 'M stock'!$B$5:$B$271, 0), MATCH(A41, 'M stock'!$A$5:$BQ$5, 0))</f>
        <v>77629186419.35553</v>
      </c>
      <c r="T41" s="4">
        <f t="shared" si="16"/>
        <v>0.10271996180026609</v>
      </c>
      <c r="U41" s="15">
        <f t="shared" si="17"/>
        <v>275941990764.17999</v>
      </c>
      <c r="V41" s="4">
        <f t="shared" si="28"/>
        <v>0.4532563520510533</v>
      </c>
      <c r="W41">
        <f t="shared" si="3"/>
        <v>852127.80524924456</v>
      </c>
      <c r="X41" s="4">
        <f t="shared" si="29"/>
        <v>-0.54739718710319274</v>
      </c>
      <c r="Y41">
        <f t="shared" si="4"/>
        <v>3.5546165494190793</v>
      </c>
      <c r="Z41" s="10">
        <f t="shared" si="30"/>
        <v>0.31788341772512452</v>
      </c>
      <c r="AA41">
        <f t="shared" si="18"/>
        <v>3028987.5987591231</v>
      </c>
      <c r="AB41">
        <f t="shared" si="31"/>
        <v>-2049135.8345577782</v>
      </c>
      <c r="AC41" s="4">
        <f t="shared" si="36"/>
        <v>-0.40352225806755049</v>
      </c>
      <c r="AD41">
        <f t="shared" si="5"/>
        <v>275938961776.58124</v>
      </c>
      <c r="AE41">
        <f t="shared" si="19"/>
        <v>275941990764.17999</v>
      </c>
      <c r="AF41" s="4">
        <f t="shared" si="32"/>
        <v>0.4532563520510533</v>
      </c>
      <c r="AG41" s="4">
        <f t="shared" si="6"/>
        <v>0.8567786101186039</v>
      </c>
      <c r="AH41" s="10">
        <f t="shared" si="37"/>
        <v>0.19571064581857667</v>
      </c>
      <c r="AI41" s="10">
        <f t="shared" si="38"/>
        <v>1.0006535391542459</v>
      </c>
      <c r="AJ41" s="10">
        <f t="shared" si="39"/>
        <v>0.13537293432592878</v>
      </c>
      <c r="AK41" t="str">
        <f t="shared" si="33"/>
        <v>inflation</v>
      </c>
      <c r="AL41">
        <f t="shared" si="20"/>
        <v>1</v>
      </c>
      <c r="AM41">
        <f t="shared" si="34"/>
        <v>77628334291.550278</v>
      </c>
      <c r="AN41">
        <f t="shared" si="35"/>
        <v>3.5546165494190793</v>
      </c>
    </row>
    <row r="42" spans="1:40" x14ac:dyDescent="0.35">
      <c r="A42">
        <v>1999</v>
      </c>
      <c r="B42">
        <f>INDEX(p, MATCH($B$1, 'p2'!$B$5:$B$271, 0), MATCH(A42, 'p2'!$A$5:$BQ$5, 0))</f>
        <v>140549.66367929531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0.54279958304053111</v>
      </c>
      <c r="G42">
        <f t="shared" si="11"/>
        <v>1824237.2555474516</v>
      </c>
      <c r="H42">
        <f t="shared" si="0"/>
        <v>-1204750.3432116711</v>
      </c>
      <c r="I42" s="4">
        <f t="shared" si="24"/>
        <v>-0.39774026929169931</v>
      </c>
      <c r="J42">
        <f>INDEX(PQ, MATCH($B$1, PQ!$B$5:$B$271, 0), MATCH(A42, PQ!$A$5:$BQ$5, 0))</f>
        <v>256395932738.435</v>
      </c>
      <c r="K42">
        <f t="shared" si="1"/>
        <v>-19546058025.744995</v>
      </c>
      <c r="L42" s="4">
        <f t="shared" si="25"/>
        <v>-7.0833938581131184E-2</v>
      </c>
      <c r="M42" s="20">
        <f t="shared" si="12"/>
        <v>0.32690633071056813</v>
      </c>
      <c r="N42" t="str">
        <f t="shared" si="13"/>
        <v>inflation</v>
      </c>
      <c r="O42">
        <f t="shared" si="26"/>
        <v>1</v>
      </c>
      <c r="P42" s="22">
        <f t="shared" si="27"/>
        <v>-0.21589325232996298</v>
      </c>
      <c r="Q42">
        <f t="shared" si="14"/>
        <v>-19546058025.744995</v>
      </c>
      <c r="R42" s="4">
        <f t="shared" si="15"/>
        <v>-7.0833938581131184E-2</v>
      </c>
      <c r="S42">
        <f>INDEX(m, MATCH($B$1, 'M stock'!$B$5:$B$271, 0), MATCH(A42, 'M stock'!$A$5:$BQ$5, 0))</f>
        <v>97622250059.981033</v>
      </c>
      <c r="T42" s="4">
        <f t="shared" si="16"/>
        <v>0.25754570623247663</v>
      </c>
      <c r="U42" s="15">
        <f t="shared" si="17"/>
        <v>256395932738.435</v>
      </c>
      <c r="V42" s="4">
        <f t="shared" si="28"/>
        <v>-7.0833938581131184E-2</v>
      </c>
      <c r="W42">
        <f t="shared" si="3"/>
        <v>694574.76812420145</v>
      </c>
      <c r="X42" s="4">
        <f t="shared" si="29"/>
        <v>-0.18489366988671302</v>
      </c>
      <c r="Y42">
        <f t="shared" si="4"/>
        <v>2.6264087601023363</v>
      </c>
      <c r="Z42" s="10">
        <f t="shared" si="30"/>
        <v>-0.26112740331117779</v>
      </c>
      <c r="AA42">
        <f t="shared" si="18"/>
        <v>1824237.2555474516</v>
      </c>
      <c r="AB42">
        <f t="shared" si="31"/>
        <v>-1204750.3432116716</v>
      </c>
      <c r="AC42" s="4">
        <f t="shared" si="36"/>
        <v>-0.39774026929169942</v>
      </c>
      <c r="AD42">
        <f t="shared" si="5"/>
        <v>256394108501.17944</v>
      </c>
      <c r="AE42">
        <f t="shared" si="19"/>
        <v>256395932738.435</v>
      </c>
      <c r="AF42" s="4">
        <f t="shared" si="32"/>
        <v>-7.0833938581131184E-2</v>
      </c>
      <c r="AG42" s="4">
        <f t="shared" si="6"/>
        <v>0.32690633071056813</v>
      </c>
      <c r="AH42" s="10">
        <f t="shared" si="37"/>
        <v>-1.2986410240070183E-2</v>
      </c>
      <c r="AI42" s="10">
        <f t="shared" si="38"/>
        <v>0.11405973130558184</v>
      </c>
      <c r="AJ42" s="10">
        <f t="shared" si="39"/>
        <v>0.1902934647300466</v>
      </c>
      <c r="AK42" t="str">
        <f t="shared" si="33"/>
        <v>inflation</v>
      </c>
      <c r="AL42">
        <f t="shared" si="20"/>
        <v>1</v>
      </c>
      <c r="AM42">
        <f t="shared" si="34"/>
        <v>97621555485.212906</v>
      </c>
      <c r="AN42">
        <f t="shared" si="35"/>
        <v>2.6264087601023363</v>
      </c>
    </row>
    <row r="43" spans="1:40" x14ac:dyDescent="0.35">
      <c r="A43">
        <v>2000</v>
      </c>
      <c r="B43">
        <f>INDEX(p, MATCH($B$1, 'p2'!$B$5:$B$271, 0), MATCH(A43, 'p2'!$A$5:$BQ$5, 0))</f>
        <v>209926.06867836617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0.49360776243031917</v>
      </c>
      <c r="G43">
        <f t="shared" si="11"/>
        <v>1306624.8746090594</v>
      </c>
      <c r="H43">
        <f t="shared" si="0"/>
        <v>-517612.38093839213</v>
      </c>
      <c r="I43" s="4">
        <f t="shared" si="24"/>
        <v>-0.28374181009863064</v>
      </c>
      <c r="J43">
        <f>INDEX(PQ, MATCH($B$1, PQ!$B$5:$B$271, 0), MATCH(A43, PQ!$A$5:$BQ$5, 0))</f>
        <v>274294623164.043</v>
      </c>
      <c r="K43">
        <f t="shared" si="1"/>
        <v>17898690425.608002</v>
      </c>
      <c r="L43" s="4">
        <f t="shared" si="25"/>
        <v>6.9808792340974993E-2</v>
      </c>
      <c r="M43" s="20">
        <f t="shared" si="12"/>
        <v>0.35355060243960562</v>
      </c>
      <c r="N43" t="str">
        <f t="shared" si="13"/>
        <v>inflation</v>
      </c>
      <c r="O43">
        <f t="shared" si="26"/>
        <v>1</v>
      </c>
      <c r="P43" s="22">
        <f t="shared" si="27"/>
        <v>-0.14005715999071355</v>
      </c>
      <c r="Q43">
        <f t="shared" si="14"/>
        <v>17898690425.608002</v>
      </c>
      <c r="R43" s="4">
        <f t="shared" si="15"/>
        <v>6.9808792340974993E-2</v>
      </c>
      <c r="S43">
        <f>INDEX(m, MATCH($B$1, 'M stock'!$B$5:$B$271, 0), MATCH(A43, 'M stock'!$A$5:$BQ$5, 0))</f>
        <v>91975044182.918137</v>
      </c>
      <c r="T43" s="4">
        <f t="shared" si="16"/>
        <v>-5.7847528341061001E-2</v>
      </c>
      <c r="U43" s="15">
        <f t="shared" si="17"/>
        <v>274294623164.04297</v>
      </c>
      <c r="V43" s="4">
        <f t="shared" si="28"/>
        <v>6.9808792340974882E-2</v>
      </c>
      <c r="W43">
        <f t="shared" si="3"/>
        <v>438130.64647933637</v>
      </c>
      <c r="X43" s="4">
        <f t="shared" si="29"/>
        <v>-0.3692102469219104</v>
      </c>
      <c r="Y43">
        <f t="shared" si="4"/>
        <v>2.9822722630992304</v>
      </c>
      <c r="Z43" s="10">
        <f t="shared" si="30"/>
        <v>0.13549433294725541</v>
      </c>
      <c r="AA43">
        <f t="shared" si="18"/>
        <v>1306624.8746090594</v>
      </c>
      <c r="AB43">
        <f t="shared" si="31"/>
        <v>-517612.38093839213</v>
      </c>
      <c r="AC43" s="4">
        <f t="shared" si="36"/>
        <v>-0.28374181009863064</v>
      </c>
      <c r="AD43">
        <f t="shared" si="5"/>
        <v>274293316539.1684</v>
      </c>
      <c r="AE43">
        <f t="shared" si="19"/>
        <v>274294623164.043</v>
      </c>
      <c r="AF43" s="4">
        <f t="shared" si="32"/>
        <v>6.9808792340974993E-2</v>
      </c>
      <c r="AG43" s="4">
        <f t="shared" si="6"/>
        <v>0.35355060243960562</v>
      </c>
      <c r="AH43" s="10">
        <f t="shared" si="37"/>
        <v>9.8668615256938097E-2</v>
      </c>
      <c r="AI43" s="10">
        <f t="shared" si="38"/>
        <v>0.43901903926288538</v>
      </c>
      <c r="AJ43" s="10">
        <f t="shared" si="39"/>
        <v>-6.5685540606280415E-2</v>
      </c>
      <c r="AK43" t="str">
        <f t="shared" si="33"/>
        <v>inflation</v>
      </c>
      <c r="AL43">
        <f t="shared" si="20"/>
        <v>1</v>
      </c>
      <c r="AM43">
        <f t="shared" si="34"/>
        <v>91974606052.271667</v>
      </c>
      <c r="AN43">
        <f t="shared" si="35"/>
        <v>2.9822722630992304</v>
      </c>
    </row>
    <row r="44" spans="1:40" x14ac:dyDescent="0.35">
      <c r="A44">
        <v>2001</v>
      </c>
      <c r="B44">
        <f>INDEX(p, MATCH($B$1, 'p2'!$B$5:$B$271, 0), MATCH(A44, 'p2'!$A$5:$BQ$5, 0))</f>
        <v>321144.39746952674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0.52979760680204713</v>
      </c>
      <c r="G44">
        <f t="shared" si="11"/>
        <v>628231.80287876353</v>
      </c>
      <c r="H44">
        <f t="shared" si="0"/>
        <v>-678393.07173029589</v>
      </c>
      <c r="I44" s="4">
        <f t="shared" si="24"/>
        <v>-0.51919497700766659</v>
      </c>
      <c r="J44">
        <f>INDEX(PQ, MATCH($B$1, PQ!$B$5:$B$271, 0), MATCH(A44, PQ!$A$5:$BQ$5, 0))</f>
        <v>201753123806.69501</v>
      </c>
      <c r="K44">
        <f t="shared" si="1"/>
        <v>-72541499357.347992</v>
      </c>
      <c r="L44" s="4">
        <f t="shared" si="25"/>
        <v>-0.26446562648792521</v>
      </c>
      <c r="M44" s="20">
        <f t="shared" si="12"/>
        <v>0.25472935051974138</v>
      </c>
      <c r="N44" t="str">
        <f t="shared" si="13"/>
        <v>inflation</v>
      </c>
      <c r="O44">
        <f t="shared" si="26"/>
        <v>1</v>
      </c>
      <c r="P44" s="22">
        <f t="shared" si="27"/>
        <v>-0.27506825628230575</v>
      </c>
      <c r="Q44">
        <f t="shared" si="14"/>
        <v>-72541499357.347992</v>
      </c>
      <c r="R44" s="4">
        <f t="shared" si="15"/>
        <v>-0.26446562648792521</v>
      </c>
      <c r="S44">
        <f>INDEX(m, MATCH($B$1, 'M stock'!$B$5:$B$271, 0), MATCH(A44, 'M stock'!$A$5:$BQ$5, 0))</f>
        <v>89320660695.111237</v>
      </c>
      <c r="T44" s="4">
        <f t="shared" si="16"/>
        <v>-2.8859822915963108E-2</v>
      </c>
      <c r="U44" s="15">
        <f t="shared" si="17"/>
        <v>201753123806.69501</v>
      </c>
      <c r="V44" s="4">
        <f t="shared" si="28"/>
        <v>-0.2644656264879251</v>
      </c>
      <c r="W44">
        <f t="shared" si="3"/>
        <v>278132.39589081367</v>
      </c>
      <c r="X44" s="4">
        <f t="shared" si="29"/>
        <v>-0.36518388264827467</v>
      </c>
      <c r="Y44">
        <f t="shared" si="4"/>
        <v>2.2587509120130984</v>
      </c>
      <c r="Z44" s="10">
        <f t="shared" si="30"/>
        <v>-0.24260741047641163</v>
      </c>
      <c r="AA44">
        <f t="shared" si="18"/>
        <v>628231.80287876353</v>
      </c>
      <c r="AB44">
        <f t="shared" si="31"/>
        <v>-678393.07173029589</v>
      </c>
      <c r="AC44" s="4">
        <f t="shared" si="36"/>
        <v>-0.51919497700766659</v>
      </c>
      <c r="AD44">
        <f t="shared" si="5"/>
        <v>201752495574.89212</v>
      </c>
      <c r="AE44">
        <f t="shared" si="19"/>
        <v>201753123806.69501</v>
      </c>
      <c r="AF44" s="4">
        <f t="shared" si="32"/>
        <v>-0.26446562648792521</v>
      </c>
      <c r="AG44" s="4">
        <f t="shared" si="6"/>
        <v>0.25472935051974138</v>
      </c>
      <c r="AH44" s="10">
        <f t="shared" si="37"/>
        <v>-0.30435532335347143</v>
      </c>
      <c r="AI44" s="10">
        <f t="shared" si="38"/>
        <v>0.10071825616034946</v>
      </c>
      <c r="AJ44" s="10">
        <f t="shared" si="39"/>
        <v>-2.1858216011513582E-2</v>
      </c>
      <c r="AK44" t="str">
        <f t="shared" si="33"/>
        <v>inflation</v>
      </c>
      <c r="AL44">
        <f t="shared" si="20"/>
        <v>1</v>
      </c>
      <c r="AM44">
        <f t="shared" si="34"/>
        <v>89320382562.715332</v>
      </c>
      <c r="AN44">
        <f t="shared" si="35"/>
        <v>2.2587509120130984</v>
      </c>
    </row>
    <row r="45" spans="1:40" x14ac:dyDescent="0.35">
      <c r="A45">
        <v>2002</v>
      </c>
      <c r="B45">
        <f>INDEX(p, MATCH($B$1, 'p2'!$B$5:$B$271, 0), MATCH(A45, 'p2'!$A$5:$BQ$5, 0))</f>
        <v>441813.82942978258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0.37574820831712036</v>
      </c>
      <c r="G45">
        <f t="shared" si="11"/>
        <v>543778.97627418826</v>
      </c>
      <c r="H45">
        <f t="shared" si="0"/>
        <v>-84452.826604575268</v>
      </c>
      <c r="I45" s="4">
        <f t="shared" si="24"/>
        <v>-0.13442940363347541</v>
      </c>
      <c r="J45">
        <f>INDEX(PQ, MATCH($B$1, PQ!$B$5:$B$271, 0), MATCH(A45, PQ!$A$5:$BQ$5, 0))</f>
        <v>240249071871.10599</v>
      </c>
      <c r="K45">
        <f t="shared" si="1"/>
        <v>38495948064.41098</v>
      </c>
      <c r="L45" s="4">
        <f t="shared" si="25"/>
        <v>0.19080719712322752</v>
      </c>
      <c r="M45" s="20">
        <f t="shared" si="12"/>
        <v>0.32523660075670291</v>
      </c>
      <c r="N45" t="str">
        <f t="shared" si="13"/>
        <v>inflation</v>
      </c>
      <c r="O45">
        <f t="shared" si="26"/>
        <v>1</v>
      </c>
      <c r="P45" s="22">
        <f t="shared" si="27"/>
        <v>-5.0511607560417449E-2</v>
      </c>
      <c r="Q45">
        <f t="shared" si="14"/>
        <v>38495948064.41098</v>
      </c>
      <c r="R45" s="4">
        <f t="shared" si="15"/>
        <v>0.19080719712322752</v>
      </c>
      <c r="S45">
        <f>INDEX(m, MATCH($B$1, 'M stock'!$B$5:$B$271, 0), MATCH(A45, 'M stock'!$A$5:$BQ$5, 0))</f>
        <v>92883634774.069534</v>
      </c>
      <c r="T45" s="4">
        <f t="shared" si="16"/>
        <v>3.9889696865546241E-2</v>
      </c>
      <c r="U45" s="15">
        <f t="shared" si="17"/>
        <v>240249071871.10599</v>
      </c>
      <c r="V45" s="4">
        <f t="shared" si="28"/>
        <v>0.19080719712322752</v>
      </c>
      <c r="W45">
        <f t="shared" si="3"/>
        <v>210232.52009550671</v>
      </c>
      <c r="X45" s="4">
        <f t="shared" si="29"/>
        <v>-0.24412789304113422</v>
      </c>
      <c r="Y45">
        <f t="shared" si="4"/>
        <v>2.5865597578678812</v>
      </c>
      <c r="Z45" s="10">
        <f t="shared" si="30"/>
        <v>0.14512837343477819</v>
      </c>
      <c r="AA45">
        <f t="shared" si="18"/>
        <v>543778.97627418826</v>
      </c>
      <c r="AB45">
        <f t="shared" si="31"/>
        <v>-84452.826604575268</v>
      </c>
      <c r="AC45" s="4">
        <f t="shared" si="36"/>
        <v>-0.13442940363347541</v>
      </c>
      <c r="AD45">
        <f t="shared" si="5"/>
        <v>240248528092.1297</v>
      </c>
      <c r="AE45">
        <f t="shared" si="19"/>
        <v>240249071871.10599</v>
      </c>
      <c r="AF45" s="4">
        <f t="shared" si="32"/>
        <v>0.19080719712322752</v>
      </c>
      <c r="AG45" s="4">
        <f t="shared" si="6"/>
        <v>0.32523660075670291</v>
      </c>
      <c r="AH45" s="10">
        <f t="shared" si="37"/>
        <v>4.1604109426462449E-2</v>
      </c>
      <c r="AI45" s="10">
        <f t="shared" si="38"/>
        <v>0.43493509016436172</v>
      </c>
      <c r="AJ45" s="10">
        <f t="shared" si="39"/>
        <v>4.5678823688449333E-2</v>
      </c>
      <c r="AK45" t="str">
        <f t="shared" si="33"/>
        <v>inflation</v>
      </c>
      <c r="AL45">
        <f t="shared" si="20"/>
        <v>1</v>
      </c>
      <c r="AM45">
        <f t="shared" si="34"/>
        <v>92883424541.549423</v>
      </c>
      <c r="AN45">
        <f t="shared" si="35"/>
        <v>2.5865597578678812</v>
      </c>
    </row>
    <row r="46" spans="1:40" x14ac:dyDescent="0.35">
      <c r="A46">
        <v>2003</v>
      </c>
      <c r="B46">
        <f>INDEX(p, MATCH($B$1, 'p2'!$B$5:$B$271, 0), MATCH(A46, 'p2'!$A$5:$BQ$5, 0))</f>
        <v>544709.0936156346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0.23289280989382238</v>
      </c>
      <c r="G46">
        <f t="shared" si="11"/>
        <v>577547.86147880333</v>
      </c>
      <c r="H46">
        <f t="shared" si="0"/>
        <v>33768.885204615071</v>
      </c>
      <c r="I46" s="4">
        <f t="shared" si="24"/>
        <v>6.2100387617023051E-2</v>
      </c>
      <c r="J46">
        <f>INDEX(PQ, MATCH($B$1, PQ!$B$5:$B$271, 0), MATCH(A46, PQ!$A$5:$BQ$5, 0))</f>
        <v>314595572145.76703</v>
      </c>
      <c r="K46">
        <f t="shared" si="1"/>
        <v>74346500274.661041</v>
      </c>
      <c r="L46" s="4">
        <f t="shared" si="25"/>
        <v>0.30945593127846943</v>
      </c>
      <c r="M46" s="20">
        <f t="shared" si="12"/>
        <v>0.24735554366144638</v>
      </c>
      <c r="N46" t="str">
        <f t="shared" si="13"/>
        <v>inflation</v>
      </c>
      <c r="O46">
        <f t="shared" si="26"/>
        <v>1</v>
      </c>
      <c r="P46" s="22">
        <f t="shared" si="27"/>
        <v>1.4462733767623998E-2</v>
      </c>
      <c r="Q46">
        <f t="shared" si="14"/>
        <v>74346500274.661041</v>
      </c>
      <c r="R46" s="4">
        <f t="shared" si="15"/>
        <v>0.30945593127846943</v>
      </c>
      <c r="S46">
        <f>INDEX(m, MATCH($B$1, 'M stock'!$B$5:$B$271, 0), MATCH(A46, 'M stock'!$A$5:$BQ$5, 0))</f>
        <v>106742159878.85933</v>
      </c>
      <c r="T46" s="4">
        <f t="shared" si="16"/>
        <v>0.14920308769676507</v>
      </c>
      <c r="U46" s="15">
        <f t="shared" si="17"/>
        <v>314595572145.76703</v>
      </c>
      <c r="V46" s="4">
        <f t="shared" si="28"/>
        <v>0.30945593127846943</v>
      </c>
      <c r="W46">
        <f t="shared" si="3"/>
        <v>195961.77322896</v>
      </c>
      <c r="X46" s="4">
        <f t="shared" si="29"/>
        <v>-6.7880777246372953E-2</v>
      </c>
      <c r="Y46">
        <f t="shared" si="4"/>
        <v>2.9472475777405909</v>
      </c>
      <c r="Z46" s="10">
        <f t="shared" si="30"/>
        <v>0.13944693091878424</v>
      </c>
      <c r="AA46">
        <f t="shared" si="18"/>
        <v>577547.86147880333</v>
      </c>
      <c r="AB46">
        <f t="shared" si="31"/>
        <v>33768.885204615071</v>
      </c>
      <c r="AC46" s="4">
        <f t="shared" si="36"/>
        <v>6.2100387617023051E-2</v>
      </c>
      <c r="AD46">
        <f t="shared" si="5"/>
        <v>314594994597.90558</v>
      </c>
      <c r="AE46">
        <f t="shared" si="19"/>
        <v>314595572145.76703</v>
      </c>
      <c r="AF46" s="4">
        <f t="shared" si="32"/>
        <v>0.30945593127846943</v>
      </c>
      <c r="AG46" s="4">
        <f t="shared" si="6"/>
        <v>0.24735554366144638</v>
      </c>
      <c r="AH46" s="10">
        <f t="shared" si="37"/>
        <v>3.7693506998315196E-2</v>
      </c>
      <c r="AI46" s="10">
        <f t="shared" si="38"/>
        <v>0.37733670852484236</v>
      </c>
      <c r="AJ46" s="10">
        <f t="shared" si="39"/>
        <v>0.17000900035968519</v>
      </c>
      <c r="AK46" t="str">
        <f t="shared" si="33"/>
        <v>inflation</v>
      </c>
      <c r="AL46">
        <f t="shared" si="20"/>
        <v>1</v>
      </c>
      <c r="AM46">
        <f t="shared" si="34"/>
        <v>106741963917.08611</v>
      </c>
      <c r="AN46">
        <f t="shared" si="35"/>
        <v>2.9472475777405909</v>
      </c>
    </row>
    <row r="47" spans="1:40" x14ac:dyDescent="0.35">
      <c r="A47">
        <v>2004</v>
      </c>
      <c r="B47">
        <f>INDEX(p, MATCH($B$1, 'p2'!$B$5:$B$271, 0), MATCH(A47, 'p2'!$A$5:$BQ$5, 0))</f>
        <v>612402.87655355909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0.12427511075423966</v>
      </c>
      <c r="G47">
        <f t="shared" si="11"/>
        <v>667641.26341358351</v>
      </c>
      <c r="H47">
        <f t="shared" si="0"/>
        <v>90093.40193478018</v>
      </c>
      <c r="I47" s="4">
        <f t="shared" si="24"/>
        <v>0.15599296256434447</v>
      </c>
      <c r="J47">
        <f>INDEX(PQ, MATCH($B$1, PQ!$B$5:$B$271, 0), MATCH(A47, PQ!$A$5:$BQ$5, 0))</f>
        <v>408865430220.33099</v>
      </c>
      <c r="K47">
        <f t="shared" si="1"/>
        <v>94269858074.563965</v>
      </c>
      <c r="L47" s="4">
        <f t="shared" si="25"/>
        <v>0.29965411601815006</v>
      </c>
      <c r="M47" s="20">
        <f t="shared" si="12"/>
        <v>0.14366115345380559</v>
      </c>
      <c r="N47" t="str">
        <f t="shared" si="13"/>
        <v>inflation</v>
      </c>
      <c r="O47">
        <f t="shared" si="26"/>
        <v>1</v>
      </c>
      <c r="P47" s="22">
        <f t="shared" si="27"/>
        <v>1.9386042699565925E-2</v>
      </c>
      <c r="Q47">
        <f t="shared" si="14"/>
        <v>94269858074.563965</v>
      </c>
      <c r="R47" s="4">
        <f t="shared" si="15"/>
        <v>0.29965411601815006</v>
      </c>
      <c r="S47">
        <f>INDEX(m, MATCH($B$1, 'M stock'!$B$5:$B$271, 0), MATCH(A47, 'M stock'!$A$5:$BQ$5, 0))</f>
        <v>135750668020.43796</v>
      </c>
      <c r="T47" s="4">
        <f t="shared" si="16"/>
        <v>0.27176242428015424</v>
      </c>
      <c r="U47" s="15">
        <f t="shared" si="17"/>
        <v>408865430220.33099</v>
      </c>
      <c r="V47" s="4">
        <f t="shared" si="28"/>
        <v>0.29965411601815006</v>
      </c>
      <c r="W47">
        <f t="shared" si="3"/>
        <v>221668.89349770319</v>
      </c>
      <c r="X47" s="4">
        <f t="shared" si="29"/>
        <v>0.13118436236391484</v>
      </c>
      <c r="Y47">
        <f t="shared" si="4"/>
        <v>3.0118852170861818</v>
      </c>
      <c r="Z47" s="10">
        <f t="shared" si="30"/>
        <v>2.1931526836691223E-2</v>
      </c>
      <c r="AA47">
        <f t="shared" si="18"/>
        <v>667641.26341358351</v>
      </c>
      <c r="AB47">
        <f t="shared" si="31"/>
        <v>90093.40193478018</v>
      </c>
      <c r="AC47" s="4">
        <f t="shared" si="36"/>
        <v>0.15599296256434447</v>
      </c>
      <c r="AD47">
        <f t="shared" si="5"/>
        <v>408864762579.06757</v>
      </c>
      <c r="AE47">
        <f t="shared" si="19"/>
        <v>408865430220.33099</v>
      </c>
      <c r="AF47" s="4">
        <f t="shared" si="32"/>
        <v>0.29965411601815006</v>
      </c>
      <c r="AG47" s="4">
        <f t="shared" si="6"/>
        <v>0.14366115345380559</v>
      </c>
      <c r="AH47" s="10">
        <f t="shared" si="37"/>
        <v>-0.14295594899208103</v>
      </c>
      <c r="AI47" s="10">
        <f t="shared" si="38"/>
        <v>0.16846975365423522</v>
      </c>
      <c r="AJ47" s="10">
        <f t="shared" si="39"/>
        <v>0.27772258918145887</v>
      </c>
      <c r="AK47" t="str">
        <f t="shared" si="33"/>
        <v>inflation</v>
      </c>
      <c r="AL47">
        <f t="shared" si="20"/>
        <v>1</v>
      </c>
      <c r="AM47">
        <f t="shared" si="34"/>
        <v>135750446351.54446</v>
      </c>
      <c r="AN47">
        <f t="shared" si="35"/>
        <v>3.0118852170861818</v>
      </c>
    </row>
    <row r="48" spans="1:40" x14ac:dyDescent="0.35">
      <c r="A48">
        <v>2005</v>
      </c>
      <c r="B48">
        <f>INDEX(p, MATCH($B$1, 'p2'!$B$5:$B$271, 0), MATCH(A48, 'p2'!$A$5:$BQ$5, 0))</f>
        <v>655794.16874434834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7.0854161291638476E-2</v>
      </c>
      <c r="G48">
        <f t="shared" si="11"/>
        <v>772063.46410657756</v>
      </c>
      <c r="H48">
        <f t="shared" si="0"/>
        <v>104422.20069299405</v>
      </c>
      <c r="I48" s="4">
        <f t="shared" si="24"/>
        <v>0.15640465383923952</v>
      </c>
      <c r="J48">
        <f>INDEX(PQ, MATCH($B$1, PQ!$B$5:$B$271, 0), MATCH(A48, PQ!$A$5:$BQ$5, 0))</f>
        <v>506314717661.65503</v>
      </c>
      <c r="K48">
        <f t="shared" si="1"/>
        <v>97449287441.324036</v>
      </c>
      <c r="L48" s="4">
        <f t="shared" si="25"/>
        <v>0.23834073570076636</v>
      </c>
      <c r="M48" s="20">
        <f t="shared" si="12"/>
        <v>8.1936081861526844E-2</v>
      </c>
      <c r="N48" t="str">
        <f t="shared" si="13"/>
        <v>inflation</v>
      </c>
      <c r="O48">
        <f t="shared" si="26"/>
        <v>1</v>
      </c>
      <c r="P48" s="22">
        <f t="shared" si="27"/>
        <v>1.1081920569888368E-2</v>
      </c>
      <c r="Q48">
        <f t="shared" si="14"/>
        <v>97449287441.324036</v>
      </c>
      <c r="R48" s="4">
        <f t="shared" si="15"/>
        <v>0.23834073570076636</v>
      </c>
      <c r="S48">
        <f>INDEX(m, MATCH($B$1, 'M stock'!$B$5:$B$271, 0), MATCH(A48, 'M stock'!$A$5:$BQ$5, 0))</f>
        <v>195835280018.1463</v>
      </c>
      <c r="T48" s="4">
        <f t="shared" si="16"/>
        <v>0.44261006501023109</v>
      </c>
      <c r="U48" s="15">
        <f t="shared" si="17"/>
        <v>506314717661.65503</v>
      </c>
      <c r="V48" s="4">
        <f t="shared" si="28"/>
        <v>0.23834073570076636</v>
      </c>
      <c r="W48">
        <f t="shared" si="3"/>
        <v>298623.08838932327</v>
      </c>
      <c r="X48" s="4">
        <f t="shared" si="29"/>
        <v>0.34715829396431502</v>
      </c>
      <c r="Y48">
        <f t="shared" si="4"/>
        <v>2.5854111558179884</v>
      </c>
      <c r="Z48" s="10">
        <f t="shared" si="30"/>
        <v>-0.14159704986393257</v>
      </c>
      <c r="AA48">
        <f t="shared" si="18"/>
        <v>772063.46410657756</v>
      </c>
      <c r="AB48">
        <f t="shared" si="31"/>
        <v>104422.20069299405</v>
      </c>
      <c r="AC48" s="4">
        <f t="shared" si="36"/>
        <v>0.15640465383923952</v>
      </c>
      <c r="AD48">
        <f t="shared" si="5"/>
        <v>506313945598.19092</v>
      </c>
      <c r="AE48">
        <f t="shared" si="19"/>
        <v>506314717661.65503</v>
      </c>
      <c r="AF48" s="4">
        <f t="shared" si="32"/>
        <v>0.23834073570076636</v>
      </c>
      <c r="AG48" s="4">
        <f t="shared" si="6"/>
        <v>8.1936081861526844E-2</v>
      </c>
      <c r="AH48" s="10">
        <f t="shared" si="37"/>
        <v>8.918651342871034E-2</v>
      </c>
      <c r="AI48" s="10">
        <f t="shared" si="38"/>
        <v>-0.10881755826354866</v>
      </c>
      <c r="AJ48" s="10">
        <f t="shared" si="39"/>
        <v>0.37993778556469893</v>
      </c>
      <c r="AK48" t="str">
        <f t="shared" si="33"/>
        <v>inflation</v>
      </c>
      <c r="AL48">
        <f t="shared" si="20"/>
        <v>1</v>
      </c>
      <c r="AM48">
        <f t="shared" si="34"/>
        <v>195834981395.05789</v>
      </c>
      <c r="AN48">
        <f t="shared" si="35"/>
        <v>2.5854111558179884</v>
      </c>
    </row>
    <row r="49" spans="1:40" x14ac:dyDescent="0.35">
      <c r="A49">
        <v>2006</v>
      </c>
      <c r="B49">
        <f>INDEX(p, MATCH($B$1, 'p2'!$B$5:$B$271, 0), MATCH(A49, 'p2'!$A$5:$BQ$5, 0))</f>
        <v>717282.78332579613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9.3762063635271842E-2</v>
      </c>
      <c r="G49">
        <f t="shared" si="11"/>
        <v>776647.88661245489</v>
      </c>
      <c r="H49">
        <f t="shared" si="0"/>
        <v>4584.42250587733</v>
      </c>
      <c r="I49" s="4">
        <f t="shared" si="24"/>
        <v>5.9378829837290229E-3</v>
      </c>
      <c r="J49">
        <f>INDEX(PQ, MATCH($B$1, PQ!$B$5:$B$271, 0), MATCH(A49, PQ!$A$5:$BQ$5, 0))</f>
        <v>557076157773.479</v>
      </c>
      <c r="K49">
        <f t="shared" si="1"/>
        <v>50761440111.823975</v>
      </c>
      <c r="L49" s="4">
        <f t="shared" si="25"/>
        <v>0.1002566947811802</v>
      </c>
      <c r="M49" s="20">
        <f t="shared" si="12"/>
        <v>9.4318811797451177E-2</v>
      </c>
      <c r="N49" t="str">
        <f t="shared" si="13"/>
        <v>inflation</v>
      </c>
      <c r="O49">
        <f t="shared" si="26"/>
        <v>1</v>
      </c>
      <c r="P49" s="22">
        <f t="shared" si="27"/>
        <v>5.567481621793352E-4</v>
      </c>
      <c r="Q49">
        <f t="shared" si="14"/>
        <v>50761440111.823975</v>
      </c>
      <c r="R49" s="4">
        <f t="shared" si="15"/>
        <v>0.1002566947811802</v>
      </c>
      <c r="S49">
        <f>INDEX(m, MATCH($B$1, 'M stock'!$B$5:$B$271, 0), MATCH(A49, 'M stock'!$A$5:$BQ$5, 0))</f>
        <v>225044938902.68323</v>
      </c>
      <c r="T49" s="4">
        <f t="shared" si="16"/>
        <v>0.14915422227205602</v>
      </c>
      <c r="U49" s="15">
        <f t="shared" si="17"/>
        <v>557076157773.479</v>
      </c>
      <c r="V49" s="4">
        <f t="shared" si="28"/>
        <v>0.1002566947811802</v>
      </c>
      <c r="W49">
        <f t="shared" si="3"/>
        <v>313746.46671320678</v>
      </c>
      <c r="X49" s="4">
        <f t="shared" si="29"/>
        <v>5.0643700744822336E-2</v>
      </c>
      <c r="Y49">
        <f t="shared" si="4"/>
        <v>2.4753996268024356</v>
      </c>
      <c r="Z49" s="10">
        <f t="shared" si="30"/>
        <v>-4.2550883548248111E-2</v>
      </c>
      <c r="AA49">
        <f t="shared" si="18"/>
        <v>776647.88661245489</v>
      </c>
      <c r="AB49">
        <f t="shared" si="31"/>
        <v>4584.42250587733</v>
      </c>
      <c r="AC49" s="4">
        <f t="shared" si="36"/>
        <v>5.9378829837290229E-3</v>
      </c>
      <c r="AD49">
        <f t="shared" si="5"/>
        <v>557075381125.59241</v>
      </c>
      <c r="AE49">
        <f t="shared" si="19"/>
        <v>557076157773.479</v>
      </c>
      <c r="AF49" s="4">
        <f t="shared" si="32"/>
        <v>0.1002566947811802</v>
      </c>
      <c r="AG49" s="4">
        <f t="shared" si="6"/>
        <v>9.4318811797451177E-2</v>
      </c>
      <c r="AH49" s="10">
        <f t="shared" si="37"/>
        <v>-0.16300628224926006</v>
      </c>
      <c r="AI49" s="10">
        <f t="shared" si="38"/>
        <v>4.9612994036357862E-2</v>
      </c>
      <c r="AJ49" s="10">
        <f t="shared" si="39"/>
        <v>0.14280757832942831</v>
      </c>
      <c r="AK49" t="str">
        <f t="shared" si="33"/>
        <v>inflation</v>
      </c>
      <c r="AL49">
        <f t="shared" si="20"/>
        <v>1</v>
      </c>
      <c r="AM49">
        <f t="shared" si="34"/>
        <v>225044625156.21652</v>
      </c>
      <c r="AN49">
        <f t="shared" si="35"/>
        <v>2.4753996268024356</v>
      </c>
    </row>
    <row r="50" spans="1:40" x14ac:dyDescent="0.35">
      <c r="A50">
        <v>2007</v>
      </c>
      <c r="B50">
        <f>INDEX(p, MATCH($B$1, 'p2'!$B$5:$B$271, 0), MATCH(A50, 'p2'!$A$5:$BQ$5, 0))</f>
        <v>761752.58152042539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6.1997582025373504E-2</v>
      </c>
      <c r="G50">
        <f t="shared" si="11"/>
        <v>894412.62271277932</v>
      </c>
      <c r="H50">
        <f t="shared" si="0"/>
        <v>117764.73610032443</v>
      </c>
      <c r="I50" s="4">
        <f t="shared" si="24"/>
        <v>0.15163208209319276</v>
      </c>
      <c r="J50">
        <f>INDEX(PQ, MATCH($B$1, PQ!$B$5:$B$271, 0), MATCH(A50, PQ!$A$5:$BQ$5, 0))</f>
        <v>681321124295.91394</v>
      </c>
      <c r="K50">
        <f t="shared" si="1"/>
        <v>124244966522.43494</v>
      </c>
      <c r="L50" s="4">
        <f t="shared" si="25"/>
        <v>0.22303048656581714</v>
      </c>
      <c r="M50" s="20">
        <f t="shared" si="12"/>
        <v>7.1398404472624383E-2</v>
      </c>
      <c r="N50" t="str">
        <f t="shared" si="13"/>
        <v>inflation</v>
      </c>
      <c r="O50">
        <f t="shared" si="26"/>
        <v>1</v>
      </c>
      <c r="P50" s="22">
        <f t="shared" si="27"/>
        <v>9.4008224472508783E-3</v>
      </c>
      <c r="Q50">
        <f t="shared" si="14"/>
        <v>124244966522.43494</v>
      </c>
      <c r="R50" s="4">
        <f t="shared" si="15"/>
        <v>0.22303048656581714</v>
      </c>
      <c r="S50">
        <f>INDEX(m, MATCH($B$1, 'M stock'!$B$5:$B$271, 0), MATCH(A50, 'M stock'!$A$5:$BQ$5, 0))</f>
        <v>284290939483.83716</v>
      </c>
      <c r="T50" s="4">
        <f t="shared" si="16"/>
        <v>0.26326297703044027</v>
      </c>
      <c r="U50" s="15">
        <f t="shared" si="17"/>
        <v>681321124295.91394</v>
      </c>
      <c r="V50" s="4">
        <f t="shared" si="28"/>
        <v>0.22303048656581714</v>
      </c>
      <c r="W50">
        <f t="shared" si="3"/>
        <v>373206.4011078304</v>
      </c>
      <c r="X50" s="4">
        <f t="shared" si="29"/>
        <v>0.18951586934993433</v>
      </c>
      <c r="Y50">
        <f t="shared" si="4"/>
        <v>2.3965629208336034</v>
      </c>
      <c r="Z50" s="10">
        <f t="shared" si="30"/>
        <v>-3.1848072171954088E-2</v>
      </c>
      <c r="AA50">
        <f t="shared" si="18"/>
        <v>894412.62271277944</v>
      </c>
      <c r="AB50">
        <f t="shared" si="31"/>
        <v>117764.73610032455</v>
      </c>
      <c r="AC50" s="4">
        <f t="shared" si="36"/>
        <v>0.15163208209319293</v>
      </c>
      <c r="AD50">
        <f t="shared" si="5"/>
        <v>681320229883.29126</v>
      </c>
      <c r="AE50">
        <f t="shared" si="19"/>
        <v>681321124295.91394</v>
      </c>
      <c r="AF50" s="4">
        <f t="shared" si="32"/>
        <v>0.22303048656581714</v>
      </c>
      <c r="AG50" s="4">
        <f t="shared" si="6"/>
        <v>7.1398404472624383E-2</v>
      </c>
      <c r="AH50" s="10">
        <f t="shared" si="37"/>
        <v>-2.6557720729245948E-2</v>
      </c>
      <c r="AI50" s="10">
        <f t="shared" si="38"/>
        <v>3.3514617215882808E-2</v>
      </c>
      <c r="AJ50" s="10">
        <f t="shared" si="39"/>
        <v>0.25487855873777121</v>
      </c>
      <c r="AK50" t="str">
        <f t="shared" si="33"/>
        <v>inflation</v>
      </c>
      <c r="AL50">
        <f t="shared" si="20"/>
        <v>1</v>
      </c>
      <c r="AM50">
        <f t="shared" si="34"/>
        <v>284290566277.43604</v>
      </c>
      <c r="AN50">
        <f t="shared" si="35"/>
        <v>2.3965629208336034</v>
      </c>
    </row>
    <row r="51" spans="1:40" x14ac:dyDescent="0.35">
      <c r="A51">
        <v>2008</v>
      </c>
      <c r="B51">
        <f>INDEX(p, MATCH($B$1, 'p2'!$B$5:$B$271, 0), MATCH(A51, 'p2'!$A$5:$BQ$5, 0))</f>
        <v>853514.46749608743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0.12046153593928</v>
      </c>
      <c r="G51">
        <f t="shared" si="11"/>
        <v>902678.46908512397</v>
      </c>
      <c r="H51">
        <f t="shared" si="0"/>
        <v>8265.8463723446475</v>
      </c>
      <c r="I51" s="4">
        <f t="shared" si="24"/>
        <v>9.2416477165473097E-3</v>
      </c>
      <c r="J51">
        <f>INDEX(PQ, MATCH($B$1, PQ!$B$5:$B$271, 0), MATCH(A51, PQ!$A$5:$BQ$5, 0))</f>
        <v>770449132861.37305</v>
      </c>
      <c r="K51">
        <f t="shared" si="1"/>
        <v>89128008565.459106</v>
      </c>
      <c r="L51" s="4">
        <f t="shared" si="25"/>
        <v>0.13081644673437234</v>
      </c>
      <c r="M51" s="20">
        <f t="shared" si="12"/>
        <v>0.12157479901782503</v>
      </c>
      <c r="N51" t="str">
        <f t="shared" si="13"/>
        <v>inflation</v>
      </c>
      <c r="O51">
        <f t="shared" si="26"/>
        <v>1</v>
      </c>
      <c r="P51" s="22">
        <f t="shared" si="27"/>
        <v>1.1132630785450348E-3</v>
      </c>
      <c r="Q51">
        <f t="shared" si="14"/>
        <v>89128008565.459106</v>
      </c>
      <c r="R51" s="4">
        <f t="shared" si="15"/>
        <v>0.13081644673437234</v>
      </c>
      <c r="S51">
        <f>INDEX(m, MATCH($B$1, 'M stock'!$B$5:$B$271, 0), MATCH(A51, 'M stock'!$A$5:$BQ$5, 0))</f>
        <v>355246605419.83734</v>
      </c>
      <c r="T51" s="4">
        <f t="shared" si="16"/>
        <v>0.24958820729506309</v>
      </c>
      <c r="U51" s="15">
        <f t="shared" si="17"/>
        <v>770449132861.37305</v>
      </c>
      <c r="V51" s="4">
        <f t="shared" si="28"/>
        <v>0.13081644673437234</v>
      </c>
      <c r="W51">
        <f t="shared" si="3"/>
        <v>416216.26691578701</v>
      </c>
      <c r="X51" s="4">
        <f t="shared" si="29"/>
        <v>0.1152441803792368</v>
      </c>
      <c r="Y51">
        <f t="shared" si="4"/>
        <v>2.1687726810248935</v>
      </c>
      <c r="Z51" s="10">
        <f t="shared" si="30"/>
        <v>-9.5048720744405485E-2</v>
      </c>
      <c r="AA51">
        <f t="shared" si="18"/>
        <v>902678.46908512409</v>
      </c>
      <c r="AB51">
        <f t="shared" si="31"/>
        <v>8265.8463723446475</v>
      </c>
      <c r="AC51" s="4">
        <f t="shared" si="36"/>
        <v>9.241647716547308E-3</v>
      </c>
      <c r="AD51">
        <f t="shared" si="5"/>
        <v>770448230182.90393</v>
      </c>
      <c r="AE51">
        <f t="shared" si="19"/>
        <v>770449132861.37305</v>
      </c>
      <c r="AF51" s="4">
        <f t="shared" si="32"/>
        <v>0.13081644673437234</v>
      </c>
      <c r="AG51" s="4">
        <f t="shared" si="6"/>
        <v>0.12157479901782503</v>
      </c>
      <c r="AH51" s="10">
        <f t="shared" si="37"/>
        <v>0.1848001012753161</v>
      </c>
      <c r="AI51" s="10">
        <f t="shared" si="38"/>
        <v>1.5572266355135547E-2</v>
      </c>
      <c r="AJ51" s="10">
        <f t="shared" si="39"/>
        <v>0.22586516747877783</v>
      </c>
      <c r="AK51" t="str">
        <f t="shared" si="33"/>
        <v>inflation</v>
      </c>
      <c r="AL51">
        <f t="shared" si="20"/>
        <v>1</v>
      </c>
      <c r="AM51">
        <f t="shared" si="34"/>
        <v>355246189203.57037</v>
      </c>
      <c r="AN51">
        <f t="shared" si="35"/>
        <v>2.1687726810248935</v>
      </c>
    </row>
    <row r="52" spans="1:40" x14ac:dyDescent="0.35">
      <c r="A52">
        <v>2009</v>
      </c>
      <c r="B52">
        <f>INDEX(p, MATCH($B$1, 'p2'!$B$5:$B$271, 0), MATCH(A52, 'p2'!$A$5:$BQ$5, 0))</f>
        <v>900000.6985567013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5.4464491031989422E-2</v>
      </c>
      <c r="G52">
        <f t="shared" si="11"/>
        <v>721432.02296284214</v>
      </c>
      <c r="H52">
        <f t="shared" si="0"/>
        <v>-181246.44612228184</v>
      </c>
      <c r="I52" s="4">
        <f t="shared" si="24"/>
        <v>-0.20078738147590625</v>
      </c>
      <c r="J52">
        <f>INDEX(PQ, MATCH($B$1, PQ!$B$5:$B$271, 0), MATCH(A52, PQ!$A$5:$BQ$5, 0))</f>
        <v>649289324627.73206</v>
      </c>
      <c r="K52">
        <f t="shared" si="1"/>
        <v>-121159808233.64099</v>
      </c>
      <c r="L52" s="4">
        <f t="shared" si="25"/>
        <v>-0.15725867298164808</v>
      </c>
      <c r="M52" s="20">
        <f t="shared" si="12"/>
        <v>4.3528708494258161E-2</v>
      </c>
      <c r="N52" t="str">
        <f t="shared" si="13"/>
        <v>inflation</v>
      </c>
      <c r="O52">
        <f t="shared" si="26"/>
        <v>1</v>
      </c>
      <c r="P52" s="22">
        <f t="shared" si="27"/>
        <v>-1.093578253773126E-2</v>
      </c>
      <c r="Q52">
        <f t="shared" si="14"/>
        <v>-121159808233.64099</v>
      </c>
      <c r="R52" s="4">
        <f t="shared" si="15"/>
        <v>-0.15725867298164808</v>
      </c>
      <c r="S52">
        <f>INDEX(m, MATCH($B$1, 'M stock'!$B$5:$B$271, 0), MATCH(A52, 'M stock'!$A$5:$BQ$5, 0))</f>
        <v>336069095396.00989</v>
      </c>
      <c r="T52" s="4">
        <f t="shared" si="16"/>
        <v>-5.3983654540943747E-2</v>
      </c>
      <c r="U52" s="15">
        <f t="shared" si="17"/>
        <v>649289324627.73206</v>
      </c>
      <c r="V52" s="4">
        <f t="shared" si="28"/>
        <v>-0.15725867298164808</v>
      </c>
      <c r="W52">
        <f t="shared" si="3"/>
        <v>373409.81616453384</v>
      </c>
      <c r="X52" s="4">
        <f t="shared" si="29"/>
        <v>-0.10284665486155589</v>
      </c>
      <c r="Y52">
        <f t="shared" si="4"/>
        <v>1.9320114033771432</v>
      </c>
      <c r="Z52" s="10">
        <f t="shared" si="30"/>
        <v>-0.10916832350353309</v>
      </c>
      <c r="AA52">
        <f t="shared" si="18"/>
        <v>721432.02296284202</v>
      </c>
      <c r="AB52">
        <f t="shared" si="31"/>
        <v>-181246.44612228207</v>
      </c>
      <c r="AC52" s="4">
        <f t="shared" si="36"/>
        <v>-0.2007873814759065</v>
      </c>
      <c r="AD52">
        <f t="shared" si="5"/>
        <v>649288603195.70911</v>
      </c>
      <c r="AE52">
        <f t="shared" si="19"/>
        <v>649289324627.73206</v>
      </c>
      <c r="AF52" s="4">
        <f t="shared" si="32"/>
        <v>-0.15725867298164808</v>
      </c>
      <c r="AG52" s="4">
        <f t="shared" si="6"/>
        <v>4.3528708494258161E-2</v>
      </c>
      <c r="AH52" s="10">
        <f t="shared" si="37"/>
        <v>-0.37988908838430091</v>
      </c>
      <c r="AI52" s="10">
        <f t="shared" si="38"/>
        <v>-5.4412018120092193E-2</v>
      </c>
      <c r="AJ52" s="10">
        <f t="shared" si="39"/>
        <v>-4.8090349478114996E-2</v>
      </c>
      <c r="AK52" t="str">
        <f t="shared" si="33"/>
        <v>inflation</v>
      </c>
      <c r="AL52">
        <f t="shared" si="20"/>
        <v>1</v>
      </c>
      <c r="AM52">
        <f t="shared" si="34"/>
        <v>336068721986.19373</v>
      </c>
      <c r="AN52">
        <f t="shared" si="35"/>
        <v>1.9320114033771432</v>
      </c>
    </row>
    <row r="53" spans="1:40" x14ac:dyDescent="0.35">
      <c r="A53">
        <v>2010</v>
      </c>
      <c r="B53">
        <f>INDEX(p, MATCH($B$1, 'p2'!$B$5:$B$271, 0), MATCH(A53, 'p2'!$A$5:$BQ$5, 0))</f>
        <v>963084.2999438945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7.0092836025969857E-2</v>
      </c>
      <c r="G53">
        <f t="shared" si="11"/>
        <v>806748.96927589108</v>
      </c>
      <c r="H53">
        <f t="shared" si="0"/>
        <v>85316.946313048946</v>
      </c>
      <c r="I53" s="4">
        <f t="shared" si="24"/>
        <v>0.11826054790673363</v>
      </c>
      <c r="J53">
        <f>INDEX(PQ, MATCH($B$1, PQ!$B$5:$B$271, 0), MATCH(A53, PQ!$A$5:$BQ$5, 0))</f>
        <v>776967266305.53003</v>
      </c>
      <c r="K53">
        <f t="shared" si="1"/>
        <v>127677941677.79797</v>
      </c>
      <c r="L53" s="4">
        <f t="shared" si="25"/>
        <v>0.19664260112547163</v>
      </c>
      <c r="M53" s="20">
        <f t="shared" si="12"/>
        <v>7.8382053218738007E-2</v>
      </c>
      <c r="N53" t="str">
        <f t="shared" si="13"/>
        <v>inflation</v>
      </c>
      <c r="O53">
        <f t="shared" si="26"/>
        <v>1</v>
      </c>
      <c r="P53" s="22">
        <f t="shared" si="27"/>
        <v>8.2892171927681502E-3</v>
      </c>
      <c r="Q53">
        <f t="shared" si="14"/>
        <v>127677941677.79797</v>
      </c>
      <c r="R53" s="4">
        <f t="shared" si="15"/>
        <v>0.19664260112547163</v>
      </c>
      <c r="S53">
        <f>INDEX(m, MATCH($B$1, 'M stock'!$B$5:$B$271, 0), MATCH(A53, 'M stock'!$A$5:$BQ$5, 0))</f>
        <v>410888297708.01733</v>
      </c>
      <c r="T53" s="4">
        <f t="shared" si="16"/>
        <v>0.22263041540265285</v>
      </c>
      <c r="U53" s="15">
        <f t="shared" si="17"/>
        <v>776967266305.53003</v>
      </c>
      <c r="V53" s="4">
        <f t="shared" si="28"/>
        <v>0.19664260112547163</v>
      </c>
      <c r="W53">
        <f t="shared" si="3"/>
        <v>426637.93577774457</v>
      </c>
      <c r="X53" s="4">
        <f t="shared" si="29"/>
        <v>0.14254611772111817</v>
      </c>
      <c r="Y53">
        <f t="shared" si="4"/>
        <v>1.8909452292497588</v>
      </c>
      <c r="Z53" s="10">
        <f t="shared" si="30"/>
        <v>-2.1255658251085337E-2</v>
      </c>
      <c r="AA53">
        <f t="shared" si="18"/>
        <v>806748.96927589108</v>
      </c>
      <c r="AB53">
        <f t="shared" si="31"/>
        <v>85316.946313049062</v>
      </c>
      <c r="AC53" s="4">
        <f t="shared" si="36"/>
        <v>0.11826054790673381</v>
      </c>
      <c r="AD53">
        <f t="shared" si="5"/>
        <v>776966459556.56079</v>
      </c>
      <c r="AE53">
        <f t="shared" si="19"/>
        <v>776967266305.53003</v>
      </c>
      <c r="AF53" s="4">
        <f t="shared" si="32"/>
        <v>0.19664260112547163</v>
      </c>
      <c r="AG53" s="4">
        <f t="shared" si="6"/>
        <v>7.8382053218738007E-2</v>
      </c>
      <c r="AH53" s="10">
        <f t="shared" si="37"/>
        <v>0.16297748061046174</v>
      </c>
      <c r="AI53" s="10">
        <f t="shared" si="38"/>
        <v>5.4096483404353468E-2</v>
      </c>
      <c r="AJ53" s="10">
        <f t="shared" si="39"/>
        <v>0.21789825937655696</v>
      </c>
      <c r="AK53" t="str">
        <f t="shared" si="33"/>
        <v>inflation</v>
      </c>
      <c r="AL53">
        <f t="shared" si="20"/>
        <v>1</v>
      </c>
      <c r="AM53">
        <f t="shared" si="34"/>
        <v>410887871070.0816</v>
      </c>
      <c r="AN53">
        <f t="shared" si="35"/>
        <v>1.8909452292497588</v>
      </c>
    </row>
    <row r="54" spans="1:40" x14ac:dyDescent="0.35">
      <c r="A54">
        <v>2011</v>
      </c>
      <c r="B54">
        <f>INDEX(p, MATCH($B$1, 'p2'!$B$5:$B$271, 0), MATCH(A54, 'p2'!$A$5:$BQ$5, 0))</f>
        <v>1042065.3707619375</v>
      </c>
      <c r="C54" t="str">
        <f t="shared" si="10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8.2008470933067942E-2</v>
      </c>
      <c r="G54">
        <f t="shared" si="11"/>
        <v>804925.78798683896</v>
      </c>
      <c r="H54">
        <f t="shared" si="0"/>
        <v>-1823.1812890521251</v>
      </c>
      <c r="I54" s="4">
        <f t="shared" si="24"/>
        <v>-2.2599115195505574E-3</v>
      </c>
      <c r="J54">
        <f>INDEX(PQ, MATCH($B$1, PQ!$B$5:$B$271, 0), MATCH(A54, PQ!$A$5:$BQ$5, 0))</f>
        <v>838785289694.34998</v>
      </c>
      <c r="K54">
        <f t="shared" si="1"/>
        <v>61818023388.819946</v>
      </c>
      <c r="L54" s="4">
        <f t="shared" si="25"/>
        <v>7.9563227525354968E-2</v>
      </c>
      <c r="M54" s="20">
        <f t="shared" si="12"/>
        <v>8.1823139044905527E-2</v>
      </c>
      <c r="N54" t="str">
        <f t="shared" si="13"/>
        <v>inflation</v>
      </c>
      <c r="O54">
        <f t="shared" si="26"/>
        <v>1</v>
      </c>
      <c r="P54" s="22">
        <f t="shared" si="27"/>
        <v>-1.8533188816241553E-4</v>
      </c>
      <c r="Q54">
        <f t="shared" si="14"/>
        <v>61818023388.819946</v>
      </c>
      <c r="R54" s="4">
        <f t="shared" si="15"/>
        <v>7.9563227525354968E-2</v>
      </c>
      <c r="S54">
        <f>INDEX(m, MATCH($B$1, 'M stock'!$B$5:$B$271, 0), MATCH(A54, 'M stock'!$A$5:$BQ$5, 0))</f>
        <v>424720901768.565</v>
      </c>
      <c r="T54" s="4">
        <f t="shared" si="16"/>
        <v>3.3665120515009896E-2</v>
      </c>
      <c r="U54" s="15">
        <f t="shared" si="17"/>
        <v>838785289694.34998</v>
      </c>
      <c r="V54" s="4">
        <f t="shared" si="28"/>
        <v>7.9563227525354968E-2</v>
      </c>
      <c r="W54">
        <f t="shared" si="3"/>
        <v>407576.06354198063</v>
      </c>
      <c r="X54" s="4">
        <f t="shared" si="29"/>
        <v>-4.4679271666301486E-2</v>
      </c>
      <c r="Y54">
        <f t="shared" si="4"/>
        <v>1.97490937272358</v>
      </c>
      <c r="Z54" s="10">
        <f t="shared" si="30"/>
        <v>4.4403265718666186E-2</v>
      </c>
      <c r="AA54">
        <f t="shared" si="18"/>
        <v>804925.78798683896</v>
      </c>
      <c r="AB54">
        <f t="shared" si="31"/>
        <v>-1823.1812890521251</v>
      </c>
      <c r="AC54" s="4">
        <f t="shared" si="36"/>
        <v>-2.2599115195505574E-3</v>
      </c>
      <c r="AD54">
        <f t="shared" si="5"/>
        <v>838784484768.56201</v>
      </c>
      <c r="AE54">
        <f t="shared" si="19"/>
        <v>838785289694.34998</v>
      </c>
      <c r="AF54" s="4">
        <f t="shared" si="32"/>
        <v>7.9563227525354968E-2</v>
      </c>
      <c r="AG54" s="4">
        <f t="shared" si="6"/>
        <v>8.1823139044905527E-2</v>
      </c>
      <c r="AH54" s="10">
        <f t="shared" si="37"/>
        <v>4.976234716329532E-2</v>
      </c>
      <c r="AI54" s="10">
        <f t="shared" si="38"/>
        <v>0.12424249919165645</v>
      </c>
      <c r="AJ54" s="10">
        <f t="shared" si="39"/>
        <v>3.5159961806688782E-2</v>
      </c>
      <c r="AK54" t="str">
        <f t="shared" si="33"/>
        <v>inflation</v>
      </c>
      <c r="AL54">
        <f t="shared" si="20"/>
        <v>1</v>
      </c>
      <c r="AM54">
        <f t="shared" si="34"/>
        <v>424720494192.50146</v>
      </c>
      <c r="AN54">
        <f t="shared" si="35"/>
        <v>1.97490937272358</v>
      </c>
    </row>
    <row r="55" spans="1:40" x14ac:dyDescent="0.35">
      <c r="A55">
        <v>2012</v>
      </c>
      <c r="B55">
        <f>INDEX(p, MATCH($B$1, 'p2'!$B$5:$B$271, 0), MATCH(A55, 'p2'!$A$5:$BQ$5, 0))</f>
        <v>1119414.478666455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7.4226732866059478E-2</v>
      </c>
      <c r="G55">
        <f t="shared" si="11"/>
        <v>786621.84764776728</v>
      </c>
      <c r="H55">
        <f t="shared" si="0"/>
        <v>-18303.940339071676</v>
      </c>
      <c r="I55" s="4">
        <f t="shared" si="24"/>
        <v>-2.2739910451683724E-2</v>
      </c>
      <c r="J55">
        <f>INDEX(PQ, MATCH($B$1, PQ!$B$5:$B$271, 0), MATCH(A55, PQ!$A$5:$BQ$5, 0))</f>
        <v>880555885492.26904</v>
      </c>
      <c r="K55">
        <f t="shared" si="1"/>
        <v>41770595797.919067</v>
      </c>
      <c r="L55" s="4">
        <f t="shared" si="25"/>
        <v>4.9798913155880579E-2</v>
      </c>
      <c r="M55" s="20">
        <f t="shared" si="12"/>
        <v>7.2538823607564307E-2</v>
      </c>
      <c r="N55" t="str">
        <f t="shared" si="13"/>
        <v>inflation</v>
      </c>
      <c r="O55">
        <f t="shared" si="26"/>
        <v>1</v>
      </c>
      <c r="P55" s="22">
        <f t="shared" si="27"/>
        <v>-1.687909258495171E-3</v>
      </c>
      <c r="Q55">
        <f t="shared" si="14"/>
        <v>41770595797.919067</v>
      </c>
      <c r="R55" s="4">
        <f t="shared" si="15"/>
        <v>4.9798913155880579E-2</v>
      </c>
      <c r="S55">
        <f>INDEX(m, MATCH($B$1, 'M stock'!$B$5:$B$271, 0), MATCH(A55, 'M stock'!$A$5:$BQ$5, 0))</f>
        <v>437377958549.4361</v>
      </c>
      <c r="T55" s="4">
        <f t="shared" si="16"/>
        <v>2.9800880362059648E-2</v>
      </c>
      <c r="U55" s="15">
        <f t="shared" si="17"/>
        <v>880555885492.26917</v>
      </c>
      <c r="V55" s="4">
        <f t="shared" si="28"/>
        <v>4.9798913155880725E-2</v>
      </c>
      <c r="W55">
        <f t="shared" si="3"/>
        <v>390720.29787436657</v>
      </c>
      <c r="X55" s="4">
        <f t="shared" si="29"/>
        <v>-4.1356122636671731E-2</v>
      </c>
      <c r="Y55">
        <f t="shared" si="4"/>
        <v>2.0132607697302181</v>
      </c>
      <c r="Z55" s="10">
        <f t="shared" si="30"/>
        <v>1.9419319962894279E-2</v>
      </c>
      <c r="AA55">
        <f t="shared" si="18"/>
        <v>786621.84764776728</v>
      </c>
      <c r="AB55">
        <f t="shared" si="31"/>
        <v>-18303.940339071676</v>
      </c>
      <c r="AC55" s="4">
        <f t="shared" si="36"/>
        <v>-2.2739910451683724E-2</v>
      </c>
      <c r="AD55">
        <f t="shared" si="5"/>
        <v>880555098870.42139</v>
      </c>
      <c r="AE55">
        <f t="shared" si="19"/>
        <v>880555885492.26904</v>
      </c>
      <c r="AF55" s="4">
        <f t="shared" si="32"/>
        <v>4.9798913155880579E-2</v>
      </c>
      <c r="AG55" s="4">
        <f t="shared" si="6"/>
        <v>7.2538823607564307E-2</v>
      </c>
      <c r="AH55" s="10">
        <f t="shared" si="37"/>
        <v>-9.3148069012170404E-2</v>
      </c>
      <c r="AI55" s="10">
        <f t="shared" si="38"/>
        <v>9.1155035792552311E-2</v>
      </c>
      <c r="AJ55" s="10">
        <f t="shared" si="39"/>
        <v>3.03795931929863E-2</v>
      </c>
      <c r="AK55" t="str">
        <f t="shared" si="33"/>
        <v>inflation</v>
      </c>
      <c r="AL55">
        <f t="shared" si="20"/>
        <v>1</v>
      </c>
      <c r="AM55">
        <f t="shared" si="34"/>
        <v>437377567829.13818</v>
      </c>
      <c r="AN55">
        <f t="shared" si="35"/>
        <v>2.0132607697302181</v>
      </c>
    </row>
    <row r="56" spans="1:40" x14ac:dyDescent="0.35">
      <c r="A56">
        <v>2013</v>
      </c>
      <c r="B56">
        <f>INDEX(p, MATCH($B$1, 'p2'!$B$5:$B$271, 0), MATCH(A56, 'p2'!$A$5:$BQ$5, 0))</f>
        <v>1189714.9358917258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6.2801096970818968E-2</v>
      </c>
      <c r="G56">
        <f t="shared" si="11"/>
        <v>805066.06340150023</v>
      </c>
      <c r="H56">
        <f t="shared" si="0"/>
        <v>18444.215753732948</v>
      </c>
      <c r="I56" s="4">
        <f t="shared" si="24"/>
        <v>2.3447372849974387E-2</v>
      </c>
      <c r="J56">
        <f>INDEX(PQ, MATCH($B$1, PQ!$B$5:$B$271, 0), MATCH(A56, PQ!$A$5:$BQ$5, 0))</f>
        <v>957799120008.31995</v>
      </c>
      <c r="K56">
        <f t="shared" si="1"/>
        <v>77243234516.050903</v>
      </c>
      <c r="L56" s="4">
        <f t="shared" si="25"/>
        <v>8.7720990556855546E-2</v>
      </c>
      <c r="M56" s="20">
        <f t="shared" si="12"/>
        <v>6.4273617706881156E-2</v>
      </c>
      <c r="N56" t="str">
        <f t="shared" si="13"/>
        <v>inflation</v>
      </c>
      <c r="O56">
        <f t="shared" si="26"/>
        <v>1</v>
      </c>
      <c r="P56" s="22">
        <f t="shared" si="27"/>
        <v>1.4725207360621884E-3</v>
      </c>
      <c r="Q56">
        <f t="shared" si="14"/>
        <v>77243234516.050903</v>
      </c>
      <c r="R56" s="4">
        <f t="shared" si="15"/>
        <v>8.7720990556855546E-2</v>
      </c>
      <c r="S56">
        <f>INDEX(m, MATCH($B$1, 'M stock'!$B$5:$B$271, 0), MATCH(A56, 'M stock'!$A$5:$BQ$5, 0))</f>
        <v>499899817790.90088</v>
      </c>
      <c r="T56" s="4">
        <f t="shared" si="16"/>
        <v>0.14294698216805099</v>
      </c>
      <c r="U56" s="15">
        <f t="shared" si="17"/>
        <v>957799120008.31995</v>
      </c>
      <c r="V56" s="4">
        <f t="shared" si="28"/>
        <v>8.7720990556855394E-2</v>
      </c>
      <c r="W56">
        <f t="shared" si="3"/>
        <v>420184.53556373273</v>
      </c>
      <c r="X56" s="4">
        <f t="shared" si="29"/>
        <v>7.5410051255745555E-2</v>
      </c>
      <c r="Y56">
        <f t="shared" si="4"/>
        <v>1.9159821346623298</v>
      </c>
      <c r="Z56" s="10">
        <f t="shared" si="30"/>
        <v>-4.8318944336715922E-2</v>
      </c>
      <c r="AA56">
        <f t="shared" si="18"/>
        <v>805066.06340150023</v>
      </c>
      <c r="AB56">
        <f t="shared" si="31"/>
        <v>18444.215753732948</v>
      </c>
      <c r="AC56" s="4">
        <f t="shared" si="36"/>
        <v>2.3447372849974387E-2</v>
      </c>
      <c r="AD56">
        <f t="shared" si="5"/>
        <v>957798314942.25659</v>
      </c>
      <c r="AE56">
        <f t="shared" si="19"/>
        <v>957799120008.31995</v>
      </c>
      <c r="AF56" s="4">
        <f t="shared" si="32"/>
        <v>8.7720990556855546E-2</v>
      </c>
      <c r="AG56" s="4">
        <f t="shared" si="6"/>
        <v>6.4273617706881156E-2</v>
      </c>
      <c r="AH56" s="10">
        <f t="shared" si="37"/>
        <v>0.12055907571143583</v>
      </c>
      <c r="AI56" s="10">
        <f t="shared" si="38"/>
        <v>1.2310939301109991E-2</v>
      </c>
      <c r="AJ56" s="10">
        <f t="shared" si="39"/>
        <v>0.13603993489357147</v>
      </c>
      <c r="AK56" t="str">
        <f t="shared" si="33"/>
        <v>inflation</v>
      </c>
      <c r="AL56">
        <f t="shared" si="20"/>
        <v>1</v>
      </c>
      <c r="AM56">
        <f t="shared" si="34"/>
        <v>499899397606.3653</v>
      </c>
      <c r="AN56">
        <f t="shared" si="35"/>
        <v>1.9159821346623298</v>
      </c>
    </row>
    <row r="57" spans="1:40" x14ac:dyDescent="0.35">
      <c r="A57">
        <v>2014</v>
      </c>
      <c r="B57">
        <f>INDEX(p, MATCH($B$1, 'p2'!$B$5:$B$271, 0), MATCH(A57, 'p2'!$A$5:$BQ$5, 0))</f>
        <v>1277629.1428149734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7.3895186377023414E-2</v>
      </c>
      <c r="G57">
        <f t="shared" si="11"/>
        <v>734903.87611872342</v>
      </c>
      <c r="H57">
        <f t="shared" si="0"/>
        <v>-70162.187282776809</v>
      </c>
      <c r="I57" s="4">
        <f t="shared" si="24"/>
        <v>-8.7150844473971728E-2</v>
      </c>
      <c r="J57">
        <f>INDEX(PQ, MATCH($B$1, PQ!$B$5:$B$271, 0), MATCH(A57, PQ!$A$5:$BQ$5, 0))</f>
        <v>938934609296.96594</v>
      </c>
      <c r="K57">
        <f t="shared" si="1"/>
        <v>-18864510711.354004</v>
      </c>
      <c r="L57" s="4">
        <f t="shared" si="25"/>
        <v>-1.9695685992267498E-2</v>
      </c>
      <c r="M57" s="20">
        <f t="shared" si="12"/>
        <v>6.7455158481704233E-2</v>
      </c>
      <c r="N57" t="str">
        <f t="shared" si="13"/>
        <v>inflation</v>
      </c>
      <c r="O57">
        <f t="shared" si="26"/>
        <v>1</v>
      </c>
      <c r="P57" s="22">
        <f t="shared" si="27"/>
        <v>-6.4400278953191809E-3</v>
      </c>
      <c r="Q57">
        <f t="shared" si="14"/>
        <v>-18864510711.354004</v>
      </c>
      <c r="R57" s="4">
        <f t="shared" si="15"/>
        <v>-1.9695685992267498E-2</v>
      </c>
      <c r="S57">
        <f>INDEX(m, MATCH($B$1, 'M stock'!$B$5:$B$271, 0), MATCH(A57, 'M stock'!$A$5:$BQ$5, 0))</f>
        <v>483484065005.52411</v>
      </c>
      <c r="T57" s="4">
        <f t="shared" si="16"/>
        <v>-3.2838085154580282E-2</v>
      </c>
      <c r="U57" s="15">
        <f t="shared" si="17"/>
        <v>938934609296.96594</v>
      </c>
      <c r="V57" s="4">
        <f t="shared" si="28"/>
        <v>-1.9695685992267498E-2</v>
      </c>
      <c r="W57">
        <f t="shared" si="3"/>
        <v>378422.85276952421</v>
      </c>
      <c r="X57" s="4">
        <f t="shared" si="29"/>
        <v>-9.938890953751961E-2</v>
      </c>
      <c r="Y57">
        <f t="shared" si="4"/>
        <v>1.9420176945981416</v>
      </c>
      <c r="Z57" s="10">
        <f t="shared" si="30"/>
        <v>1.3588623539227426E-2</v>
      </c>
      <c r="AA57">
        <f t="shared" si="18"/>
        <v>734903.8761187233</v>
      </c>
      <c r="AB57">
        <f t="shared" si="31"/>
        <v>-70162.187282776926</v>
      </c>
      <c r="AC57" s="4">
        <f t="shared" si="36"/>
        <v>-8.7150844473971867E-2</v>
      </c>
      <c r="AD57">
        <f t="shared" si="5"/>
        <v>938933874393.08984</v>
      </c>
      <c r="AE57">
        <f t="shared" si="19"/>
        <v>938934609296.96594</v>
      </c>
      <c r="AF57" s="4">
        <f t="shared" si="32"/>
        <v>-1.9695685992267498E-2</v>
      </c>
      <c r="AG57" s="4">
        <f t="shared" si="6"/>
        <v>6.7455158481704233E-2</v>
      </c>
      <c r="AH57" s="10">
        <f t="shared" si="37"/>
        <v>4.2817644472697078E-2</v>
      </c>
      <c r="AI57" s="10">
        <f t="shared" si="38"/>
        <v>7.9693223545252115E-2</v>
      </c>
      <c r="AJ57" s="10">
        <f t="shared" si="39"/>
        <v>-3.3284309531494922E-2</v>
      </c>
      <c r="AK57" t="str">
        <f t="shared" si="33"/>
        <v>inflation</v>
      </c>
      <c r="AL57">
        <f t="shared" si="20"/>
        <v>1</v>
      </c>
      <c r="AM57">
        <f t="shared" si="34"/>
        <v>483483686582.67133</v>
      </c>
      <c r="AN57">
        <f t="shared" si="35"/>
        <v>1.9420176945981416</v>
      </c>
    </row>
    <row r="58" spans="1:40" x14ac:dyDescent="0.35">
      <c r="A58">
        <v>2015</v>
      </c>
      <c r="B58">
        <f>INDEX(p, MATCH($B$1, 'p2'!$B$5:$B$271, 0), MATCH(A58, 'p2'!$A$5:$BQ$5, 0))</f>
        <v>1377858.0877435964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7.844916930103106E-2</v>
      </c>
      <c r="G58">
        <f t="shared" si="11"/>
        <v>627287.97555953229</v>
      </c>
      <c r="H58">
        <f t="shared" si="0"/>
        <v>-107615.90055919113</v>
      </c>
      <c r="I58" s="4">
        <f t="shared" si="24"/>
        <v>-0.14643534216685206</v>
      </c>
      <c r="J58">
        <f>INDEX(PQ, MATCH($B$1, PQ!$B$5:$B$271, 0), MATCH(A58, PQ!$A$5:$BQ$5, 0))</f>
        <v>864313810469.00903</v>
      </c>
      <c r="K58">
        <f t="shared" si="1"/>
        <v>-74620798827.956909</v>
      </c>
      <c r="L58" s="4">
        <f t="shared" si="25"/>
        <v>-7.9473903815122732E-2</v>
      </c>
      <c r="M58" s="20">
        <f t="shared" si="12"/>
        <v>6.6961438351729324E-2</v>
      </c>
      <c r="N58" t="str">
        <f t="shared" si="13"/>
        <v>inflation</v>
      </c>
      <c r="O58">
        <f t="shared" si="26"/>
        <v>1</v>
      </c>
      <c r="P58" s="22">
        <f t="shared" si="27"/>
        <v>-1.1487730949301736E-2</v>
      </c>
      <c r="Q58">
        <f t="shared" si="14"/>
        <v>-74620798827.956909</v>
      </c>
      <c r="R58" s="4">
        <f t="shared" si="15"/>
        <v>-7.9473903815122732E-2</v>
      </c>
      <c r="S58">
        <f>INDEX(m, MATCH($B$1, 'M stock'!$B$5:$B$271, 0), MATCH(A58, 'M stock'!$A$5:$BQ$5, 0))</f>
        <v>453259865875.28937</v>
      </c>
      <c r="T58" s="4">
        <f t="shared" si="16"/>
        <v>-6.2513330464964573E-2</v>
      </c>
      <c r="U58" s="15">
        <f t="shared" si="17"/>
        <v>864313810469.00903</v>
      </c>
      <c r="V58" s="4">
        <f t="shared" si="28"/>
        <v>-7.9473903815122732E-2</v>
      </c>
      <c r="W58">
        <f t="shared" si="3"/>
        <v>328959.76001240837</v>
      </c>
      <c r="X58" s="4">
        <f t="shared" si="29"/>
        <v>-0.13070852459124868</v>
      </c>
      <c r="Y58">
        <f t="shared" si="4"/>
        <v>1.9068836125606092</v>
      </c>
      <c r="Z58" s="10">
        <f t="shared" si="30"/>
        <v>-1.8091535486654028E-2</v>
      </c>
      <c r="AA58">
        <f t="shared" si="18"/>
        <v>627287.97555953229</v>
      </c>
      <c r="AB58">
        <f t="shared" si="31"/>
        <v>-107615.90055919101</v>
      </c>
      <c r="AC58" s="4">
        <f t="shared" si="36"/>
        <v>-0.14643534216685192</v>
      </c>
      <c r="AD58">
        <f t="shared" si="5"/>
        <v>864313183181.03345</v>
      </c>
      <c r="AE58">
        <f t="shared" si="19"/>
        <v>864313810469.00903</v>
      </c>
      <c r="AF58" s="4">
        <f t="shared" si="32"/>
        <v>-7.9473903815122732E-2</v>
      </c>
      <c r="AG58" s="4">
        <f t="shared" si="6"/>
        <v>6.6961438351729324E-2</v>
      </c>
      <c r="AH58" s="10">
        <f t="shared" si="37"/>
        <v>-0.13904826996746783</v>
      </c>
      <c r="AI58" s="10">
        <f t="shared" si="38"/>
        <v>5.123462077612595E-2</v>
      </c>
      <c r="AJ58" s="10">
        <f t="shared" si="39"/>
        <v>-6.1382368328468703E-2</v>
      </c>
      <c r="AK58" t="str">
        <f t="shared" si="33"/>
        <v>inflation</v>
      </c>
      <c r="AL58">
        <f t="shared" si="20"/>
        <v>1</v>
      </c>
      <c r="AM58">
        <f t="shared" si="34"/>
        <v>453259536915.52936</v>
      </c>
      <c r="AN58">
        <f t="shared" si="35"/>
        <v>1.9068836125606092</v>
      </c>
    </row>
    <row r="59" spans="1:40" x14ac:dyDescent="0.35">
      <c r="A59">
        <v>2016</v>
      </c>
      <c r="B59">
        <f>INDEX(p, MATCH($B$1, 'p2'!$B$5:$B$271, 0), MATCH(A59, 'p2'!$A$5:$BQ$5, 0))</f>
        <v>1489884.5375155259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8.1304780781441668E-2</v>
      </c>
      <c r="G59">
        <f t="shared" si="11"/>
        <v>583725.02009000687</v>
      </c>
      <c r="H59">
        <f t="shared" si="0"/>
        <v>-43562.955469525419</v>
      </c>
      <c r="I59" s="4">
        <f t="shared" si="24"/>
        <v>-6.9446501713456024E-2</v>
      </c>
      <c r="J59">
        <f>INDEX(PQ, MATCH($B$1, PQ!$B$5:$B$271, 0), MATCH(A59, PQ!$A$5:$BQ$5, 0))</f>
        <v>869682881593.04102</v>
      </c>
      <c r="K59">
        <f t="shared" si="1"/>
        <v>5369071124.0319824</v>
      </c>
      <c r="L59" s="4">
        <f t="shared" si="25"/>
        <v>6.2119464701351048E-3</v>
      </c>
      <c r="M59" s="20">
        <f t="shared" si="12"/>
        <v>7.5658448183591132E-2</v>
      </c>
      <c r="N59" t="str">
        <f t="shared" si="13"/>
        <v>inflation</v>
      </c>
      <c r="O59">
        <f t="shared" si="26"/>
        <v>1</v>
      </c>
      <c r="P59" s="22">
        <f t="shared" si="27"/>
        <v>-5.6463325978505369E-3</v>
      </c>
      <c r="Q59">
        <f t="shared" si="14"/>
        <v>5369071124.0319824</v>
      </c>
      <c r="R59" s="4">
        <f t="shared" si="15"/>
        <v>6.2119464701351048E-3</v>
      </c>
      <c r="S59">
        <f>INDEX(m, MATCH($B$1, 'M stock'!$B$5:$B$271, 0), MATCH(A59, 'M stock'!$A$5:$BQ$5, 0))</f>
        <v>480262535087.10669</v>
      </c>
      <c r="T59" s="4">
        <f t="shared" si="16"/>
        <v>5.9574366152345105E-2</v>
      </c>
      <c r="U59" s="15">
        <f t="shared" si="17"/>
        <v>869682881593.04102</v>
      </c>
      <c r="V59" s="4">
        <f t="shared" si="28"/>
        <v>6.2119464701351048E-3</v>
      </c>
      <c r="W59">
        <f t="shared" si="3"/>
        <v>322348.8283783212</v>
      </c>
      <c r="X59" s="4">
        <f t="shared" si="29"/>
        <v>-2.0096475124610404E-2</v>
      </c>
      <c r="Y59">
        <f t="shared" si="4"/>
        <v>1.8108488962923246</v>
      </c>
      <c r="Z59" s="10">
        <f t="shared" si="30"/>
        <v>-5.0362127838167799E-2</v>
      </c>
      <c r="AA59">
        <f t="shared" si="18"/>
        <v>583725.02009000687</v>
      </c>
      <c r="AB59">
        <f t="shared" si="31"/>
        <v>-43562.955469525419</v>
      </c>
      <c r="AC59" s="4">
        <f t="shared" si="36"/>
        <v>-6.9446501713456024E-2</v>
      </c>
      <c r="AD59">
        <f t="shared" si="5"/>
        <v>869682297868.02087</v>
      </c>
      <c r="AE59">
        <f t="shared" si="19"/>
        <v>869682881593.04102</v>
      </c>
      <c r="AF59" s="4">
        <f t="shared" si="32"/>
        <v>6.2119464701351048E-3</v>
      </c>
      <c r="AG59" s="4">
        <f t="shared" si="6"/>
        <v>7.5658448183591132E-2</v>
      </c>
      <c r="AH59" s="10">
        <f t="shared" si="37"/>
        <v>4.2983595927645814E-2</v>
      </c>
      <c r="AI59" s="10">
        <f t="shared" si="38"/>
        <v>2.6308421594745508E-2</v>
      </c>
      <c r="AJ59" s="10">
        <f t="shared" si="39"/>
        <v>5.6574074308302906E-2</v>
      </c>
      <c r="AK59" t="str">
        <f t="shared" si="33"/>
        <v>inflation</v>
      </c>
      <c r="AL59">
        <f t="shared" si="20"/>
        <v>1</v>
      </c>
      <c r="AM59">
        <f t="shared" si="34"/>
        <v>480262212738.27832</v>
      </c>
      <c r="AN59">
        <f t="shared" si="35"/>
        <v>1.8108488962923246</v>
      </c>
    </row>
    <row r="60" spans="1:40" x14ac:dyDescent="0.35">
      <c r="A60">
        <v>2017</v>
      </c>
      <c r="B60">
        <f>INDEX(p, MATCH($B$1, 'p2'!$B$5:$B$271, 0), MATCH(A60, 'p2'!$A$5:$BQ$5, 0))</f>
        <v>1653509.9397967048</v>
      </c>
      <c r="C60" t="str">
        <f t="shared" si="10"/>
        <v>inflation</v>
      </c>
      <c r="D60" t="str">
        <f t="shared" si="21"/>
        <v>contractive</v>
      </c>
      <c r="E60" t="str">
        <f t="shared" si="22"/>
        <v>stagflation</v>
      </c>
      <c r="F60" s="4">
        <f t="shared" si="23"/>
        <v>0.10982421668328357</v>
      </c>
      <c r="G60">
        <f t="shared" si="11"/>
        <v>519494.00011429784</v>
      </c>
      <c r="H60">
        <f t="shared" si="0"/>
        <v>-64231.01997570903</v>
      </c>
      <c r="I60" s="4">
        <f t="shared" si="24"/>
        <v>-0.11003643456263874</v>
      </c>
      <c r="J60">
        <f>INDEX(PQ, MATCH($B$1, PQ!$B$5:$B$271, 0), MATCH(A60, PQ!$A$5:$BQ$5, 0))</f>
        <v>858988492853.74194</v>
      </c>
      <c r="K60">
        <f t="shared" si="1"/>
        <v>-10694388739.299072</v>
      </c>
      <c r="L60" s="4">
        <f t="shared" si="25"/>
        <v>-1.2296883111818452E-2</v>
      </c>
      <c r="M60" s="20">
        <f t="shared" si="12"/>
        <v>9.7739551450820292E-2</v>
      </c>
      <c r="N60" t="str">
        <f t="shared" si="13"/>
        <v>inflation</v>
      </c>
      <c r="O60">
        <f t="shared" si="26"/>
        <v>1</v>
      </c>
      <c r="P60" s="22">
        <f t="shared" si="27"/>
        <v>-1.2084665232463279E-2</v>
      </c>
      <c r="Q60">
        <f t="shared" si="14"/>
        <v>-10694388739.299072</v>
      </c>
      <c r="R60" s="4">
        <f t="shared" si="15"/>
        <v>-1.2296883111818452E-2</v>
      </c>
      <c r="S60">
        <f>INDEX(m, MATCH($B$1, 'M stock'!$B$5:$B$271, 0), MATCH(A60, 'M stock'!$A$5:$BQ$5, 0))</f>
        <v>462602489499.30817</v>
      </c>
      <c r="T60" s="4">
        <f t="shared" si="16"/>
        <v>-3.6771649457510706E-2</v>
      </c>
      <c r="U60" s="15">
        <f t="shared" si="17"/>
        <v>858988492853.74194</v>
      </c>
      <c r="V60" s="4">
        <f t="shared" si="28"/>
        <v>-1.2296883111818452E-2</v>
      </c>
      <c r="W60">
        <f t="shared" si="3"/>
        <v>279770.00825056067</v>
      </c>
      <c r="X60" s="4">
        <f t="shared" si="29"/>
        <v>-0.13208926597303575</v>
      </c>
      <c r="Y60">
        <f t="shared" si="4"/>
        <v>1.8568609386072632</v>
      </c>
      <c r="Z60" s="10">
        <f t="shared" si="30"/>
        <v>2.5409100896903826E-2</v>
      </c>
      <c r="AA60">
        <f t="shared" si="18"/>
        <v>519494.00011429784</v>
      </c>
      <c r="AB60">
        <f t="shared" si="31"/>
        <v>-64231.01997570903</v>
      </c>
      <c r="AC60" s="4">
        <f t="shared" si="36"/>
        <v>-0.11003643456263874</v>
      </c>
      <c r="AD60">
        <f t="shared" si="5"/>
        <v>858987973359.74182</v>
      </c>
      <c r="AE60">
        <f t="shared" si="19"/>
        <v>858988492853.74194</v>
      </c>
      <c r="AF60" s="4">
        <f t="shared" si="32"/>
        <v>-1.2296883111818452E-2</v>
      </c>
      <c r="AG60" s="4">
        <f t="shared" si="6"/>
        <v>9.7739551450820292E-2</v>
      </c>
      <c r="AH60" s="10">
        <f t="shared" si="37"/>
        <v>9.3268590073101482E-2</v>
      </c>
      <c r="AI60" s="10">
        <f t="shared" si="38"/>
        <v>0.11979238286121729</v>
      </c>
      <c r="AJ60" s="10">
        <f t="shared" si="39"/>
        <v>-3.7705984008722278E-2</v>
      </c>
      <c r="AK60" t="str">
        <f t="shared" si="33"/>
        <v>inflation</v>
      </c>
      <c r="AL60">
        <f t="shared" si="20"/>
        <v>1</v>
      </c>
      <c r="AM60">
        <f t="shared" si="34"/>
        <v>462602209729.29987</v>
      </c>
      <c r="AN60">
        <f t="shared" si="35"/>
        <v>1.8568609386072632</v>
      </c>
    </row>
    <row r="61" spans="1:40" x14ac:dyDescent="0.35">
      <c r="A61">
        <v>2018</v>
      </c>
      <c r="B61">
        <f>INDEX(p, MATCH($B$1, 'p2'!$B$5:$B$271, 0), MATCH(A61, 'p2'!$A$5:$BQ$5, 0))</f>
        <v>1926542.0731751402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0.16512276509931598</v>
      </c>
      <c r="G61">
        <f t="shared" si="11"/>
        <v>404336.93034109328</v>
      </c>
      <c r="H61">
        <f t="shared" si="0"/>
        <v>-115157.06977320457</v>
      </c>
      <c r="I61" s="4">
        <f t="shared" si="24"/>
        <v>-0.22167160688644716</v>
      </c>
      <c r="J61">
        <f>INDEX(PQ, MATCH($B$1, PQ!$B$5:$B$271, 0), MATCH(A61, PQ!$A$5:$BQ$5, 0))</f>
        <v>778972108040.60205</v>
      </c>
      <c r="K61">
        <f t="shared" si="1"/>
        <v>-80016384813.139893</v>
      </c>
      <c r="L61" s="4">
        <f t="shared" si="25"/>
        <v>-9.3151870460229907E-2</v>
      </c>
      <c r="M61" s="20">
        <f t="shared" si="12"/>
        <v>0.12851973642621725</v>
      </c>
      <c r="N61" t="str">
        <f t="shared" si="13"/>
        <v>inflation</v>
      </c>
      <c r="O61">
        <f t="shared" si="26"/>
        <v>1</v>
      </c>
      <c r="P61" s="22">
        <f t="shared" si="27"/>
        <v>-3.6603028673098725E-2</v>
      </c>
      <c r="Q61">
        <f t="shared" si="14"/>
        <v>-80016384813.139893</v>
      </c>
      <c r="R61" s="4">
        <f t="shared" si="15"/>
        <v>-9.3151870460229907E-2</v>
      </c>
      <c r="S61">
        <f>INDEX(m, MATCH($B$1, 'M stock'!$B$5:$B$271, 0), MATCH(A61, 'M stock'!$A$5:$BQ$5, 0))</f>
        <v>413767638798.79175</v>
      </c>
      <c r="T61" s="4">
        <f t="shared" si="16"/>
        <v>-0.10556547318491993</v>
      </c>
      <c r="U61" s="15">
        <f t="shared" si="17"/>
        <v>778972108040.60205</v>
      </c>
      <c r="V61" s="4">
        <f t="shared" si="28"/>
        <v>-9.3151870460229907E-2</v>
      </c>
      <c r="W61">
        <f t="shared" si="3"/>
        <v>214772.17890023027</v>
      </c>
      <c r="X61" s="4">
        <f t="shared" si="29"/>
        <v>-0.23232593713947586</v>
      </c>
      <c r="Y61">
        <f t="shared" si="4"/>
        <v>1.8826317841144729</v>
      </c>
      <c r="Z61" s="10">
        <f t="shared" si="30"/>
        <v>1.3878715940106451E-2</v>
      </c>
      <c r="AA61">
        <f t="shared" si="18"/>
        <v>404336.93034109328</v>
      </c>
      <c r="AB61">
        <f t="shared" si="31"/>
        <v>-115157.06977320457</v>
      </c>
      <c r="AC61" s="4">
        <f t="shared" si="36"/>
        <v>-0.22167160688644716</v>
      </c>
      <c r="AD61">
        <f t="shared" si="5"/>
        <v>778971703703.67175</v>
      </c>
      <c r="AE61">
        <f t="shared" si="19"/>
        <v>778972108040.60205</v>
      </c>
      <c r="AF61" s="4">
        <f t="shared" si="32"/>
        <v>-9.3151870460229907E-2</v>
      </c>
      <c r="AG61" s="4">
        <f t="shared" si="6"/>
        <v>0.12851973642621725</v>
      </c>
      <c r="AH61" s="10">
        <f t="shared" si="37"/>
        <v>-0.17410714968585808</v>
      </c>
      <c r="AI61" s="10">
        <f t="shared" si="38"/>
        <v>0.13917406667924595</v>
      </c>
      <c r="AJ61" s="10">
        <f t="shared" si="39"/>
        <v>-0.10703058640033636</v>
      </c>
      <c r="AK61" t="str">
        <f t="shared" si="33"/>
        <v>inflation</v>
      </c>
      <c r="AL61">
        <f t="shared" si="20"/>
        <v>1</v>
      </c>
      <c r="AM61">
        <f t="shared" si="34"/>
        <v>413767424026.61285</v>
      </c>
      <c r="AN61">
        <f t="shared" si="35"/>
        <v>1.8826317841144729</v>
      </c>
    </row>
    <row r="62" spans="1:40" x14ac:dyDescent="0.35">
      <c r="A62">
        <v>2019</v>
      </c>
      <c r="B62">
        <f>INDEX(p, MATCH($B$1, 'p2'!$B$5:$B$271, 0), MATCH(A62, 'p2'!$A$5:$BQ$5, 0))</f>
        <v>2193710.2444023793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0.1386775689704603</v>
      </c>
      <c r="G62">
        <f t="shared" si="11"/>
        <v>346903.57019244437</v>
      </c>
      <c r="H62">
        <f t="shared" si="0"/>
        <v>-57433.360148648906</v>
      </c>
      <c r="I62" s="4">
        <f t="shared" si="24"/>
        <v>-0.14204332040657006</v>
      </c>
      <c r="J62">
        <f>INDEX(PQ, MATCH($B$1, PQ!$B$5:$B$271, 0), MATCH(A62, PQ!$A$5:$BQ$5, 0))</f>
        <v>761005915750.92505</v>
      </c>
      <c r="K62">
        <f t="shared" si="1"/>
        <v>-17966192289.677002</v>
      </c>
      <c r="L62" s="4">
        <f t="shared" si="25"/>
        <v>-2.3063973798585043E-2</v>
      </c>
      <c r="M62" s="20">
        <f t="shared" si="12"/>
        <v>0.11897934660798501</v>
      </c>
      <c r="N62" t="str">
        <f t="shared" si="13"/>
        <v>inflation</v>
      </c>
      <c r="O62">
        <f t="shared" si="26"/>
        <v>1</v>
      </c>
      <c r="P62" s="22">
        <f t="shared" si="27"/>
        <v>-1.9698222362475287E-2</v>
      </c>
      <c r="Q62">
        <f t="shared" si="14"/>
        <v>-17966192289.677002</v>
      </c>
      <c r="R62" s="4">
        <f t="shared" si="15"/>
        <v>-2.3063973798585043E-2</v>
      </c>
      <c r="S62">
        <f>INDEX(m, MATCH($B$1, 'M stock'!$B$5:$B$271, 0), MATCH(A62, 'M stock'!$A$5:$BQ$5, 0))</f>
        <v>447264313532.27679</v>
      </c>
      <c r="T62" s="4">
        <f t="shared" si="16"/>
        <v>8.0955279225628174E-2</v>
      </c>
      <c r="U62" s="15">
        <f t="shared" si="17"/>
        <v>761005915750.92505</v>
      </c>
      <c r="V62" s="4">
        <f t="shared" si="28"/>
        <v>-2.3063973798585043E-2</v>
      </c>
      <c r="W62">
        <f t="shared" si="3"/>
        <v>203884.86340597941</v>
      </c>
      <c r="X62" s="4">
        <f t="shared" si="29"/>
        <v>-5.0692392050035597E-2</v>
      </c>
      <c r="Y62">
        <f t="shared" si="4"/>
        <v>1.7014679971689874</v>
      </c>
      <c r="Z62" s="10">
        <f t="shared" si="30"/>
        <v>-9.6229006900942562E-2</v>
      </c>
      <c r="AA62">
        <f t="shared" si="18"/>
        <v>346903.57019244437</v>
      </c>
      <c r="AB62">
        <f t="shared" si="31"/>
        <v>-57433.360148648906</v>
      </c>
      <c r="AC62" s="4">
        <f t="shared" si="36"/>
        <v>-0.14204332040657006</v>
      </c>
      <c r="AD62">
        <f t="shared" si="5"/>
        <v>761005568847.35486</v>
      </c>
      <c r="AE62">
        <f t="shared" si="19"/>
        <v>761005915750.92505</v>
      </c>
      <c r="AF62" s="4">
        <f t="shared" si="32"/>
        <v>-2.3063973798585043E-2</v>
      </c>
      <c r="AG62" s="4">
        <f t="shared" si="6"/>
        <v>0.11897934660798501</v>
      </c>
      <c r="AH62" s="10">
        <f t="shared" si="37"/>
        <v>-0.10982779245419848</v>
      </c>
      <c r="AI62" s="10">
        <f t="shared" si="38"/>
        <v>2.7628418251450553E-2</v>
      </c>
      <c r="AJ62" s="10">
        <f t="shared" si="39"/>
        <v>7.3165033102357516E-2</v>
      </c>
      <c r="AK62" t="str">
        <f t="shared" si="33"/>
        <v>inflation</v>
      </c>
      <c r="AL62">
        <f t="shared" si="20"/>
        <v>1</v>
      </c>
      <c r="AM62">
        <f t="shared" si="34"/>
        <v>447264109647.41339</v>
      </c>
      <c r="AN62">
        <f t="shared" si="35"/>
        <v>1.7014679971689874</v>
      </c>
    </row>
    <row r="63" spans="1:40" x14ac:dyDescent="0.35">
      <c r="A63">
        <v>2020</v>
      </c>
      <c r="B63">
        <f>INDEX(p, MATCH($B$1, 'p2'!$B$5:$B$271, 0), MATCH(A63, 'p2'!$A$5:$BQ$5, 0))</f>
        <v>2518145.545927607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0.14789341589349778</v>
      </c>
      <c r="G63">
        <f t="shared" si="11"/>
        <v>286059.11659562064</v>
      </c>
      <c r="H63">
        <f t="shared" si="0"/>
        <v>-60844.453596823732</v>
      </c>
      <c r="I63" s="4">
        <f t="shared" si="24"/>
        <v>-0.17539298763362493</v>
      </c>
      <c r="J63">
        <f>INDEX(PQ, MATCH($B$1, PQ!$B$5:$B$271, 0), MATCH(A63, PQ!$A$5:$BQ$5, 0))</f>
        <v>720338490327.24805</v>
      </c>
      <c r="K63">
        <f t="shared" si="1"/>
        <v>-40667425423.677002</v>
      </c>
      <c r="L63" s="4">
        <f t="shared" si="25"/>
        <v>-5.3439039805030016E-2</v>
      </c>
      <c r="M63" s="20">
        <f t="shared" si="12"/>
        <v>0.12195394782859492</v>
      </c>
      <c r="N63" t="str">
        <f t="shared" si="13"/>
        <v>inflation</v>
      </c>
      <c r="O63">
        <f t="shared" si="26"/>
        <v>1</v>
      </c>
      <c r="P63" s="22">
        <f t="shared" si="27"/>
        <v>-2.5939468064902854E-2</v>
      </c>
      <c r="Q63">
        <f t="shared" si="14"/>
        <v>-40667425423.677002</v>
      </c>
      <c r="R63" s="4">
        <f t="shared" si="15"/>
        <v>-5.3439039805030016E-2</v>
      </c>
      <c r="S63">
        <f>INDEX(m, MATCH($B$1, 'M stock'!$B$5:$B$271, 0), MATCH(A63, 'M stock'!$A$5:$BQ$5, 0))</f>
        <v>486070673322.71869</v>
      </c>
      <c r="T63" s="4">
        <f t="shared" si="16"/>
        <v>8.6763818655613431E-2</v>
      </c>
      <c r="U63" s="15">
        <f t="shared" si="17"/>
        <v>720338490327.24805</v>
      </c>
      <c r="V63" s="4">
        <f t="shared" si="28"/>
        <v>-5.3439039805030016E-2</v>
      </c>
      <c r="W63">
        <f t="shared" si="3"/>
        <v>193027.2355022534</v>
      </c>
      <c r="X63" s="4">
        <f t="shared" si="29"/>
        <v>-5.3253722333011524E-2</v>
      </c>
      <c r="Y63">
        <f t="shared" si="4"/>
        <v>1.4819624590866667</v>
      </c>
      <c r="Z63" s="10">
        <f t="shared" si="30"/>
        <v>-0.12900950147022941</v>
      </c>
      <c r="AA63">
        <f t="shared" si="18"/>
        <v>286059.11659562058</v>
      </c>
      <c r="AB63">
        <f t="shared" si="31"/>
        <v>-60844.453596823791</v>
      </c>
      <c r="AC63" s="4">
        <f t="shared" si="36"/>
        <v>-0.1753929876336251</v>
      </c>
      <c r="AD63">
        <f t="shared" si="5"/>
        <v>720338204268.13147</v>
      </c>
      <c r="AE63">
        <f t="shared" si="19"/>
        <v>720338490327.24805</v>
      </c>
      <c r="AF63" s="4">
        <f t="shared" si="32"/>
        <v>-5.3439039805030016E-2</v>
      </c>
      <c r="AG63" s="4">
        <f t="shared" si="6"/>
        <v>0.12195394782859492</v>
      </c>
      <c r="AH63" s="10">
        <f t="shared" si="37"/>
        <v>-0.26122293715017125</v>
      </c>
      <c r="AI63" s="10">
        <f t="shared" si="38"/>
        <v>-1.8531747201849108E-4</v>
      </c>
      <c r="AJ63" s="10">
        <f t="shared" si="39"/>
        <v>7.5570461665199401E-2</v>
      </c>
      <c r="AK63" t="str">
        <f t="shared" si="33"/>
        <v>inflation</v>
      </c>
      <c r="AL63">
        <f t="shared" si="20"/>
        <v>1</v>
      </c>
      <c r="AM63">
        <f t="shared" si="34"/>
        <v>486070480295.48322</v>
      </c>
      <c r="AN63">
        <f t="shared" si="35"/>
        <v>1.4819624590866667</v>
      </c>
    </row>
    <row r="64" spans="1:40" x14ac:dyDescent="0.35">
      <c r="A64">
        <v>2021</v>
      </c>
      <c r="B64">
        <f>INDEX(p, MATCH($B$1, 'p2'!$B$5:$B$271, 0), MATCH(A64, 'p2'!$A$5:$BQ$5, 0))</f>
        <v>3247727.866949515</v>
      </c>
      <c r="C64" t="str">
        <f t="shared" si="10"/>
        <v>inflation</v>
      </c>
      <c r="D64" t="str">
        <f t="shared" si="21"/>
        <v>contractive</v>
      </c>
      <c r="E64" t="str">
        <f t="shared" si="22"/>
        <v>stagflation</v>
      </c>
      <c r="F64" s="4">
        <f t="shared" si="23"/>
        <v>0.28973000476553168</v>
      </c>
      <c r="G64">
        <f t="shared" si="11"/>
        <v>252442.70996947403</v>
      </c>
      <c r="H64">
        <f t="shared" si="0"/>
        <v>-33616.406626146607</v>
      </c>
      <c r="I64" s="4">
        <f t="shared" si="24"/>
        <v>-0.11751559267264146</v>
      </c>
      <c r="J64">
        <f>INDEX(PQ, MATCH($B$1, PQ!$B$5:$B$271, 0), MATCH(A64, PQ!$A$5:$BQ$5, 0))</f>
        <v>819865223976.11499</v>
      </c>
      <c r="K64">
        <f t="shared" si="1"/>
        <v>99526733648.866943</v>
      </c>
      <c r="L64" s="4">
        <f t="shared" si="25"/>
        <v>0.13816661886782169</v>
      </c>
      <c r="M64" s="20">
        <f t="shared" si="12"/>
        <v>0.25568221154046317</v>
      </c>
      <c r="N64" t="str">
        <f t="shared" si="13"/>
        <v>inflation</v>
      </c>
      <c r="O64">
        <f t="shared" si="26"/>
        <v>1</v>
      </c>
      <c r="P64" s="22">
        <f t="shared" si="27"/>
        <v>-3.4047793225068512E-2</v>
      </c>
      <c r="Q64">
        <f t="shared" si="14"/>
        <v>99526733648.866943</v>
      </c>
      <c r="R64" s="4">
        <f t="shared" si="15"/>
        <v>0.13816661886782169</v>
      </c>
      <c r="S64">
        <f>INDEX(m, MATCH($B$1, 'M stock'!$B$5:$B$271, 0), MATCH(A64, 'M stock'!$A$5:$BQ$5, 0))</f>
        <v>587068332210.89014</v>
      </c>
      <c r="T64" s="4">
        <f t="shared" si="16"/>
        <v>0.20778389734514122</v>
      </c>
      <c r="U64" s="15">
        <f t="shared" si="17"/>
        <v>819865223976.11499</v>
      </c>
      <c r="V64" s="4">
        <f t="shared" si="28"/>
        <v>0.13816661886782169</v>
      </c>
      <c r="W64">
        <f t="shared" si="3"/>
        <v>180762.7844023472</v>
      </c>
      <c r="X64" s="4">
        <f t="shared" si="29"/>
        <v>-6.3537412572864771E-2</v>
      </c>
      <c r="Y64">
        <f t="shared" si="4"/>
        <v>1.3965413887826574</v>
      </c>
      <c r="Z64" s="10">
        <f t="shared" si="30"/>
        <v>-5.7640508894303735E-2</v>
      </c>
      <c r="AA64">
        <f t="shared" si="18"/>
        <v>252442.70996947403</v>
      </c>
      <c r="AB64">
        <f t="shared" si="31"/>
        <v>-33616.406626146549</v>
      </c>
      <c r="AC64" s="4">
        <f t="shared" si="36"/>
        <v>-0.11751559267264128</v>
      </c>
      <c r="AD64">
        <f t="shared" si="5"/>
        <v>819864971533.40503</v>
      </c>
      <c r="AE64">
        <f t="shared" si="19"/>
        <v>819865223976.11499</v>
      </c>
      <c r="AF64" s="4">
        <f t="shared" si="32"/>
        <v>0.13816661886782169</v>
      </c>
      <c r="AG64" s="4">
        <f t="shared" si="6"/>
        <v>0.25568221154046317</v>
      </c>
      <c r="AH64" s="10">
        <f t="shared" si="37"/>
        <v>0.28066437114581211</v>
      </c>
      <c r="AI64" s="10">
        <f t="shared" si="38"/>
        <v>0.20170403144068647</v>
      </c>
      <c r="AJ64" s="10">
        <f t="shared" si="39"/>
        <v>0.19580712776212544</v>
      </c>
      <c r="AK64" t="str">
        <f t="shared" si="33"/>
        <v>inflation</v>
      </c>
      <c r="AL64">
        <f t="shared" si="20"/>
        <v>1</v>
      </c>
      <c r="AM64">
        <f t="shared" si="34"/>
        <v>587068151448.10571</v>
      </c>
      <c r="AN64">
        <f t="shared" si="35"/>
        <v>1.3965413887826574</v>
      </c>
    </row>
    <row r="65" spans="1:40" x14ac:dyDescent="0.35">
      <c r="A65">
        <v>2022</v>
      </c>
      <c r="B65">
        <f>INDEX(p, MATCH($B$1, 'p2'!$B$5:$B$271, 0), MATCH(A65, 'p2'!$A$5:$BQ$5, 0))</f>
        <v>6366722.2535168221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0.96036198670083683</v>
      </c>
      <c r="G65">
        <f t="shared" si="11"/>
        <v>142478.09132123439</v>
      </c>
      <c r="H65">
        <f t="shared" si="0"/>
        <v>-109964.61864823964</v>
      </c>
      <c r="I65" s="4">
        <f t="shared" si="24"/>
        <v>-0.43560227451819394</v>
      </c>
      <c r="J65">
        <f>INDEX(PQ, MATCH($B$1, PQ!$B$5:$B$271, 0), MATCH(A65, PQ!$A$5:$BQ$5, 0))</f>
        <v>907118434653.505</v>
      </c>
      <c r="K65">
        <f t="shared" si="1"/>
        <v>87253210677.390015</v>
      </c>
      <c r="L65" s="4">
        <f t="shared" si="25"/>
        <v>0.10642384641494679</v>
      </c>
      <c r="M65" s="20">
        <f t="shared" si="12"/>
        <v>0.54202612093314073</v>
      </c>
      <c r="N65" t="str">
        <f t="shared" si="13"/>
        <v>inflation</v>
      </c>
      <c r="O65">
        <f t="shared" si="26"/>
        <v>1</v>
      </c>
      <c r="P65" s="22">
        <f t="shared" si="27"/>
        <v>-0.4183358657676961</v>
      </c>
      <c r="Q65">
        <f t="shared" si="14"/>
        <v>87253210677.390015</v>
      </c>
      <c r="R65" s="4">
        <f t="shared" si="15"/>
        <v>0.10642384641494679</v>
      </c>
      <c r="S65">
        <f>INDEX(m, MATCH($B$1, 'M stock'!$B$5:$B$271, 0), MATCH(A65, 'M stock'!$A$5:$BQ$5, 0))</f>
        <v>503412414437.24976</v>
      </c>
      <c r="T65" s="4">
        <f t="shared" si="16"/>
        <v>-0.14249775227799039</v>
      </c>
      <c r="U65" s="15">
        <f t="shared" si="17"/>
        <v>907118434653.505</v>
      </c>
      <c r="V65" s="4">
        <f t="shared" si="28"/>
        <v>0.10642384641494679</v>
      </c>
      <c r="W65">
        <f t="shared" si="3"/>
        <v>79069.322390995934</v>
      </c>
      <c r="X65" s="4">
        <f t="shared" si="29"/>
        <v>-0.56257963909760833</v>
      </c>
      <c r="Y65">
        <f t="shared" si="4"/>
        <v>1.8019389443693925</v>
      </c>
      <c r="Z65" s="10">
        <f t="shared" si="30"/>
        <v>0.29028681773628889</v>
      </c>
      <c r="AA65">
        <f t="shared" si="18"/>
        <v>142478.09132123439</v>
      </c>
      <c r="AB65">
        <f t="shared" si="31"/>
        <v>-109964.61864823964</v>
      </c>
      <c r="AC65" s="4">
        <f t="shared" si="36"/>
        <v>-0.43560227451819394</v>
      </c>
      <c r="AD65">
        <f t="shared" si="5"/>
        <v>907118292175.4137</v>
      </c>
      <c r="AE65">
        <f t="shared" si="19"/>
        <v>907118434653.505</v>
      </c>
      <c r="AF65" s="4">
        <f t="shared" si="32"/>
        <v>0.10642384641494679</v>
      </c>
      <c r="AG65" s="4">
        <f t="shared" si="6"/>
        <v>0.54202612093314073</v>
      </c>
      <c r="AH65" s="10">
        <f t="shared" si="37"/>
        <v>-7.8252970983935188E-2</v>
      </c>
      <c r="AI65" s="10">
        <f t="shared" si="38"/>
        <v>0.66900348551255506</v>
      </c>
      <c r="AJ65" s="10">
        <f t="shared" si="39"/>
        <v>-0.18386297132134211</v>
      </c>
      <c r="AK65" t="str">
        <f t="shared" si="33"/>
        <v>inflation</v>
      </c>
      <c r="AL65">
        <f t="shared" si="20"/>
        <v>1</v>
      </c>
      <c r="AM65">
        <f t="shared" si="34"/>
        <v>503412335367.92743</v>
      </c>
      <c r="AN65">
        <f t="shared" si="35"/>
        <v>1.8019389443693925</v>
      </c>
    </row>
    <row r="66" spans="1:40" x14ac:dyDescent="0.35">
      <c r="A66">
        <v>2023</v>
      </c>
      <c r="B66">
        <f>INDEX(p, MATCH($B$1, 'p2'!$B$5:$B$271, 0), MATCH(A66, 'p2'!$A$5:$BQ$5, 0))</f>
        <v>10710987.324010428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0.68233934158097442</v>
      </c>
      <c r="G66">
        <f t="shared" si="11"/>
        <v>104402.41638667363</v>
      </c>
      <c r="H66">
        <f t="shared" si="0"/>
        <v>-38075.674934560753</v>
      </c>
      <c r="I66" s="4">
        <f t="shared" si="24"/>
        <v>-0.26723880549967827</v>
      </c>
      <c r="J66">
        <f>INDEX(PQ, MATCH($B$1, PQ!$B$5:$B$271, 0), MATCH(A66, PQ!$A$5:$BQ$5, 0))</f>
        <v>1118252958513.72</v>
      </c>
      <c r="K66">
        <f t="shared" si="1"/>
        <v>211134523860.21497</v>
      </c>
      <c r="L66" s="4">
        <f t="shared" si="25"/>
        <v>0.23275298549175963</v>
      </c>
      <c r="M66" s="20">
        <f t="shared" si="12"/>
        <v>0.49999179099143787</v>
      </c>
      <c r="N66" t="str">
        <f t="shared" si="13"/>
        <v>inflation</v>
      </c>
      <c r="O66">
        <f t="shared" si="26"/>
        <v>1</v>
      </c>
      <c r="P66" s="22">
        <f t="shared" si="27"/>
        <v>-0.18234755058953656</v>
      </c>
      <c r="Q66">
        <f t="shared" si="14"/>
        <v>211134523860.21497</v>
      </c>
      <c r="R66" s="4">
        <f t="shared" si="15"/>
        <v>0.23275298549175963</v>
      </c>
      <c r="S66">
        <f>INDEX(m, MATCH($B$1, 'M stock'!$B$5:$B$271, 0), MATCH(A66, 'M stock'!$A$5:$BQ$5, 0))</f>
        <v>596381016974.60803</v>
      </c>
      <c r="T66" s="4">
        <f t="shared" si="16"/>
        <v>0.18467681739888198</v>
      </c>
      <c r="U66" s="15">
        <f t="shared" si="17"/>
        <v>1118252958513.72</v>
      </c>
      <c r="V66" s="4">
        <f t="shared" si="28"/>
        <v>0.23275298549175963</v>
      </c>
      <c r="W66">
        <f t="shared" si="3"/>
        <v>55679.36913133326</v>
      </c>
      <c r="X66" s="4">
        <f t="shared" si="29"/>
        <v>-0.29581577977865936</v>
      </c>
      <c r="Y66">
        <f t="shared" si="4"/>
        <v>1.8750646427120123</v>
      </c>
      <c r="Z66" s="10">
        <f t="shared" si="30"/>
        <v>4.0581673741565613E-2</v>
      </c>
      <c r="AA66">
        <f t="shared" si="18"/>
        <v>104402.41638667365</v>
      </c>
      <c r="AB66">
        <f t="shared" si="31"/>
        <v>-38075.674934560739</v>
      </c>
      <c r="AC66" s="4">
        <f t="shared" si="36"/>
        <v>-0.26723880549967816</v>
      </c>
      <c r="AD66">
        <f t="shared" si="5"/>
        <v>1118252854111.3035</v>
      </c>
      <c r="AE66">
        <f t="shared" si="19"/>
        <v>1118252958513.72</v>
      </c>
      <c r="AF66" s="4">
        <f t="shared" si="32"/>
        <v>0.23275298549175963</v>
      </c>
      <c r="AG66" s="4">
        <f t="shared" si="6"/>
        <v>0.49999179099143787</v>
      </c>
      <c r="AH66" s="10">
        <f t="shared" si="37"/>
        <v>1.2327529854917596</v>
      </c>
      <c r="AI66" s="10">
        <f t="shared" si="38"/>
        <v>0.52856876527041896</v>
      </c>
      <c r="AJ66" s="10">
        <f t="shared" si="39"/>
        <v>0.19217131175019403</v>
      </c>
      <c r="AK66" t="str">
        <f t="shared" si="33"/>
        <v>inflation</v>
      </c>
      <c r="AL66">
        <f t="shared" si="20"/>
        <v>1</v>
      </c>
      <c r="AM66">
        <f t="shared" si="34"/>
        <v>596380961295.23889</v>
      </c>
      <c r="AN66">
        <f t="shared" si="35"/>
        <v>1.8750646427120123</v>
      </c>
    </row>
    <row r="67" spans="1:40" x14ac:dyDescent="0.35">
      <c r="A67">
        <v>2024</v>
      </c>
      <c r="B67">
        <f>INDEX(p, MATCH($B$1, 'p2'!$B$5:$B$271, 0), MATCH(A67, 'p2'!$A$5:$BQ$5, 0))</f>
        <v>16975298.961215768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0.58484913180345777</v>
      </c>
      <c r="G67">
        <f t="shared" si="11"/>
        <v>77951.782238536121</v>
      </c>
      <c r="H67">
        <f t="shared" ref="H67" si="40">G67-G66</f>
        <v>-26450.634148137513</v>
      </c>
      <c r="I67" s="4">
        <f t="shared" si="24"/>
        <v>-0.25335270067095672</v>
      </c>
      <c r="J67">
        <f>INDEX(PQ, MATCH($B$1, PQ!$B$5:$B$271, 0), MATCH(A67, PQ!$A$5:$BQ$5, 0))</f>
        <v>1323254808058.74</v>
      </c>
      <c r="K67">
        <f t="shared" ref="K67" si="41">J67-J66</f>
        <v>205001849545.02002</v>
      </c>
      <c r="L67" s="4">
        <f t="shared" si="25"/>
        <v>0.18332332410503061</v>
      </c>
      <c r="M67" s="20">
        <f t="shared" si="12"/>
        <v>0.43667602477598733</v>
      </c>
      <c r="N67" t="str">
        <f t="shared" si="13"/>
        <v>inflation</v>
      </c>
      <c r="O67">
        <f t="shared" si="26"/>
        <v>1</v>
      </c>
      <c r="P67" s="22">
        <f t="shared" si="27"/>
        <v>-0.14817310702747044</v>
      </c>
      <c r="Q67">
        <f t="shared" si="14"/>
        <v>205001849545.02002</v>
      </c>
      <c r="R67" s="4">
        <f t="shared" si="15"/>
        <v>0.18332332410503061</v>
      </c>
      <c r="S67">
        <f>INDEX(m, MATCH($B$1, 'M stock'!$B$5:$B$271, 0), MATCH(A67, 'M stock'!$A$5:$BQ$5, 0))</f>
        <v>0</v>
      </c>
      <c r="T67" s="4">
        <f t="shared" si="16"/>
        <v>-1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>
        <f t="shared" si="29"/>
        <v>-1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63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63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3C5B1C-5577-4FF7-A589-61A5A9B4469A}">
          <x14:formula1>
            <xm:f>PQ!$A$6:$A$271</xm:f>
          </x14:formula1>
          <xm:sqref>C1:F1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3007-8C39-434B-8B8F-1196FE17FDDB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IDN</v>
      </c>
      <c r="C1" t="s">
        <v>405</v>
      </c>
      <c r="H1">
        <f>IFERROR(B3+B4,"wrong")</f>
        <v>2.1393601551137706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0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0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1.1393601551137704</v>
      </c>
      <c r="C4" t="str">
        <f t="shared" ref="C4:C67" si="10">IF(B4&gt;B3,"inflation",IF(B4&lt;B3,"deflation","stable"))</f>
        <v>inflation</v>
      </c>
      <c r="D4" t="e">
        <f>IF(I4&gt;0,"expansive","contractive")</f>
        <v>#DIV/0!</v>
      </c>
      <c r="E4" t="e">
        <f>IF(AND(C4="inflation",D4="expansive"),"inflationary expansion",IF(AND(C4="inflation",D4="contractive"),"stagflation",IF(AND(C4="deflation",D4="expansive"),"deflationary growth",IF(AND(C4="deflation",D4="contractive"),"recession",0))))</f>
        <v>#DIV/0!</v>
      </c>
      <c r="F4" s="4">
        <f>(B4-B3)/B3</f>
        <v>0.13936015511377042</v>
      </c>
      <c r="G4">
        <f t="shared" ref="G4:G67" si="11">J4/B4</f>
        <v>0</v>
      </c>
      <c r="H4">
        <f t="shared" si="0"/>
        <v>0</v>
      </c>
      <c r="I4" s="4" t="e">
        <f>H4/G3</f>
        <v>#DIV/0!</v>
      </c>
      <c r="J4">
        <f>INDEX(PQ, MATCH($B$1, PQ!$B$5:$B$271, 0), MATCH(A4, PQ!$A$5:$BQ$5, 0))</f>
        <v>0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0</v>
      </c>
      <c r="R4" s="4" t="e">
        <f t="shared" ref="R4:R67" si="15">Q4/J3</f>
        <v>#DIV/0!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3.1772965254638801</v>
      </c>
      <c r="C5" t="str">
        <f t="shared" si="10"/>
        <v>inflation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>
        <f t="shared" ref="F5:F67" si="23">(B5-B4)/B4</f>
        <v>1.7886674035451173</v>
      </c>
      <c r="G5">
        <f t="shared" si="11"/>
        <v>0</v>
      </c>
      <c r="H5">
        <f t="shared" si="0"/>
        <v>0</v>
      </c>
      <c r="I5" s="4" t="e">
        <f t="shared" ref="I5:I67" si="24">H5/G4</f>
        <v>#DIV/0!</v>
      </c>
      <c r="J5">
        <f>INDEX(PQ, MATCH($B$1, PQ!$B$5:$B$271, 0), MATCH(A5, PQ!$A$5:$BQ$5, 0))</f>
        <v>0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7" si="27">M5-F5</f>
        <v>#DIV/0!</v>
      </c>
      <c r="Q5">
        <f t="shared" si="14"/>
        <v>0</v>
      </c>
      <c r="R5" s="4" t="e">
        <f t="shared" si="15"/>
        <v>#DIV/0!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7.811100292112136</v>
      </c>
      <c r="C6" t="str">
        <f t="shared" si="10"/>
        <v>inflation</v>
      </c>
      <c r="D6" t="e">
        <f t="shared" si="21"/>
        <v>#DIV/0!</v>
      </c>
      <c r="E6" t="e">
        <f t="shared" si="22"/>
        <v>#DIV/0!</v>
      </c>
      <c r="F6" s="4">
        <f t="shared" si="23"/>
        <v>1.45841086266625</v>
      </c>
      <c r="G6">
        <f t="shared" si="11"/>
        <v>0</v>
      </c>
      <c r="H6">
        <f t="shared" si="0"/>
        <v>0</v>
      </c>
      <c r="I6" s="4" t="e">
        <f t="shared" si="24"/>
        <v>#DIV/0!</v>
      </c>
      <c r="J6">
        <f>INDEX(PQ, MATCH($B$1, PQ!$B$5:$B$271, 0), MATCH(A6, PQ!$A$5:$BQ$5, 0))</f>
        <v>0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16.772866212086033</v>
      </c>
      <c r="C7" t="str">
        <f t="shared" si="10"/>
        <v>inflation</v>
      </c>
      <c r="D7" t="e">
        <f t="shared" si="21"/>
        <v>#DIV/0!</v>
      </c>
      <c r="E7" t="e">
        <f t="shared" si="22"/>
        <v>#DIV/0!</v>
      </c>
      <c r="F7" s="4">
        <f t="shared" si="23"/>
        <v>1.1473115930957556</v>
      </c>
      <c r="G7">
        <f t="shared" si="11"/>
        <v>0</v>
      </c>
      <c r="H7">
        <f t="shared" si="0"/>
        <v>0</v>
      </c>
      <c r="I7" s="4" t="e">
        <f t="shared" si="24"/>
        <v>#DIV/0!</v>
      </c>
      <c r="J7">
        <f>INDEX(PQ, MATCH($B$1, PQ!$B$5:$B$271, 0), MATCH(A7, PQ!$A$5:$BQ$5, 0))</f>
        <v>0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55.152361014189914</v>
      </c>
      <c r="C8" t="str">
        <f t="shared" si="10"/>
        <v>inflation</v>
      </c>
      <c r="D8" t="e">
        <f t="shared" si="21"/>
        <v>#DIV/0!</v>
      </c>
      <c r="E8" t="e">
        <f t="shared" si="22"/>
        <v>#DIV/0!</v>
      </c>
      <c r="F8" s="4">
        <f t="shared" si="23"/>
        <v>2.2881894076308047</v>
      </c>
      <c r="G8">
        <f t="shared" si="11"/>
        <v>0</v>
      </c>
      <c r="H8">
        <f t="shared" si="0"/>
        <v>0</v>
      </c>
      <c r="I8" s="4" t="e">
        <f t="shared" si="24"/>
        <v>#DIV/0!</v>
      </c>
      <c r="J8">
        <f>INDEX(PQ, MATCH($B$1, PQ!$B$5:$B$271, 0), MATCH(A8, PQ!$A$5:$BQ$5, 0))</f>
        <v>0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0.71486761710793478</v>
      </c>
      <c r="C9" t="str">
        <f t="shared" si="10"/>
        <v>deflation</v>
      </c>
      <c r="D9" t="e">
        <f t="shared" si="21"/>
        <v>#DIV/0!</v>
      </c>
      <c r="E9" t="e">
        <f t="shared" si="22"/>
        <v>#DIV/0!</v>
      </c>
      <c r="F9" s="4">
        <f t="shared" si="23"/>
        <v>-0.9870383134291566</v>
      </c>
      <c r="G9">
        <f t="shared" si="11"/>
        <v>0</v>
      </c>
      <c r="H9">
        <f t="shared" si="0"/>
        <v>0</v>
      </c>
      <c r="I9" s="4" t="e">
        <f t="shared" si="24"/>
        <v>#DIV/0!</v>
      </c>
      <c r="J9">
        <f>INDEX(PQ, MATCH($B$1, PQ!$B$5:$B$271, 0), MATCH(A9, PQ!$A$5:$BQ$5, 0))</f>
        <v>0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1.8924107142855868</v>
      </c>
      <c r="C10" t="str">
        <f t="shared" si="10"/>
        <v>inflation</v>
      </c>
      <c r="D10" t="e">
        <f t="shared" si="21"/>
        <v>#DIV/0!</v>
      </c>
      <c r="E10" t="e">
        <f t="shared" si="22"/>
        <v>#DIV/0!</v>
      </c>
      <c r="F10" s="4">
        <f t="shared" si="23"/>
        <v>1.6472184065932587</v>
      </c>
      <c r="G10">
        <f t="shared" si="11"/>
        <v>2994992886.6581125</v>
      </c>
      <c r="H10">
        <f t="shared" si="0"/>
        <v>2994992886.6581125</v>
      </c>
      <c r="I10" s="4" t="e">
        <f t="shared" si="24"/>
        <v>#DIV/0!</v>
      </c>
      <c r="J10">
        <f>INDEX(PQ, MATCH($B$1, PQ!$B$5:$B$271, 0), MATCH(A10, PQ!$A$5:$BQ$5, 0))</f>
        <v>5667756627.9209299</v>
      </c>
      <c r="K10">
        <f t="shared" si="1"/>
        <v>5667756627.9209299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5667756627.9209299</v>
      </c>
      <c r="R10" s="4" t="e">
        <f t="shared" si="15"/>
        <v>#DIV/0!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4.21956127993528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1.2297280648869222</v>
      </c>
      <c r="G11">
        <f t="shared" si="11"/>
        <v>1677061862.6778066</v>
      </c>
      <c r="H11">
        <f t="shared" si="0"/>
        <v>-1317931023.9803059</v>
      </c>
      <c r="I11" s="4">
        <f t="shared" si="24"/>
        <v>-0.44004479271097235</v>
      </c>
      <c r="J11">
        <f>INDEX(PQ, MATCH($B$1, PQ!$B$5:$B$271, 0), MATCH(A11, PQ!$A$5:$BQ$5, 0))</f>
        <v>7076465299.81141</v>
      </c>
      <c r="K11">
        <f t="shared" si="1"/>
        <v>1408708671.89048</v>
      </c>
      <c r="L11" s="4">
        <f t="shared" si="25"/>
        <v>0.24854784077191902</v>
      </c>
      <c r="M11" s="20">
        <f t="shared" si="12"/>
        <v>0.68859263348289135</v>
      </c>
      <c r="N11" t="str">
        <f t="shared" si="13"/>
        <v>inflation</v>
      </c>
      <c r="O11">
        <f t="shared" si="26"/>
        <v>1</v>
      </c>
      <c r="P11" s="22">
        <f t="shared" si="27"/>
        <v>-0.54113543140403086</v>
      </c>
      <c r="Q11">
        <f t="shared" si="14"/>
        <v>1408708671.89048</v>
      </c>
      <c r="R11" s="4">
        <f t="shared" si="15"/>
        <v>0.24854784077191902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5.1205727204220279</v>
      </c>
      <c r="C12" t="str">
        <f t="shared" si="10"/>
        <v>inflation</v>
      </c>
      <c r="D12" t="str">
        <f t="shared" si="21"/>
        <v>contractive</v>
      </c>
      <c r="E12" t="str">
        <f t="shared" si="22"/>
        <v>stagflation</v>
      </c>
      <c r="F12" s="4">
        <f t="shared" si="23"/>
        <v>0.2135320192578333</v>
      </c>
      <c r="G12">
        <f t="shared" si="11"/>
        <v>1628220858.895699</v>
      </c>
      <c r="H12">
        <f t="shared" si="0"/>
        <v>-48841003.782107592</v>
      </c>
      <c r="I12" s="4">
        <f t="shared" si="24"/>
        <v>-2.9122958949243494E-2</v>
      </c>
      <c r="J12">
        <f>INDEX(PQ, MATCH($B$1, PQ!$B$5:$B$271, 0), MATCH(A12, PQ!$A$5:$BQ$5, 0))</f>
        <v>8337423312.88344</v>
      </c>
      <c r="K12">
        <f t="shared" si="1"/>
        <v>1260958013.0720301</v>
      </c>
      <c r="L12" s="4">
        <f t="shared" si="25"/>
        <v>0.17819037607739488</v>
      </c>
      <c r="M12" s="20">
        <f t="shared" si="12"/>
        <v>0.20731333502663837</v>
      </c>
      <c r="N12" t="str">
        <f t="shared" si="13"/>
        <v>inflation</v>
      </c>
      <c r="O12">
        <f t="shared" si="26"/>
        <v>1</v>
      </c>
      <c r="P12" s="22">
        <f t="shared" si="27"/>
        <v>-6.2186842311949264E-3</v>
      </c>
      <c r="Q12">
        <f t="shared" si="14"/>
        <v>1260958013.0720301</v>
      </c>
      <c r="R12" s="4">
        <f t="shared" si="15"/>
        <v>0.17819037607739488</v>
      </c>
      <c r="S12">
        <f>INDEX(m, MATCH($B$1, 'M stock'!$B$5:$B$271, 0), MATCH(A12, 'M stock'!$A$5:$BQ$5, 0))</f>
        <v>705521472.3926388</v>
      </c>
      <c r="T12" s="4" t="e">
        <f t="shared" si="16"/>
        <v>#DIV/0!</v>
      </c>
      <c r="U12" s="15">
        <f t="shared" si="17"/>
        <v>8337423312.8834391</v>
      </c>
      <c r="V12" s="4" t="e">
        <f t="shared" si="28"/>
        <v>#DIV/0!</v>
      </c>
      <c r="W12">
        <f t="shared" si="3"/>
        <v>137781750.38484582</v>
      </c>
      <c r="X12" s="4" t="e">
        <f t="shared" si="29"/>
        <v>#DIV/0!</v>
      </c>
      <c r="Y12">
        <f t="shared" si="4"/>
        <v>11.817391304347819</v>
      </c>
      <c r="Z12" s="10" t="e">
        <f t="shared" si="30"/>
        <v>#DIV/0!</v>
      </c>
      <c r="AA12">
        <f t="shared" si="18"/>
        <v>1628220858.8956988</v>
      </c>
      <c r="AB12" t="e">
        <f t="shared" si="31"/>
        <v>#DIV/0!</v>
      </c>
      <c r="AC12" s="4" t="e">
        <f t="shared" si="36"/>
        <v>#DIV/0!</v>
      </c>
      <c r="AD12">
        <f t="shared" si="5"/>
        <v>6709202453.9877415</v>
      </c>
      <c r="AE12">
        <f t="shared" si="19"/>
        <v>8337423312.88344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>
        <f t="shared" si="34"/>
        <v>567739722.00779307</v>
      </c>
      <c r="AN12">
        <f t="shared" si="35"/>
        <v>11.817391304347819</v>
      </c>
    </row>
    <row r="13" spans="1:40" x14ac:dyDescent="0.35">
      <c r="A13">
        <v>1970</v>
      </c>
      <c r="B13">
        <f>INDEX(p, MATCH($B$1, 'p2'!$B$5:$B$271, 0), MATCH(A13, 'p2'!$A$5:$BQ$5, 0))</f>
        <v>5.8504116307584288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0.1425307187662104</v>
      </c>
      <c r="G13">
        <f t="shared" si="11"/>
        <v>1564109589.0411019</v>
      </c>
      <c r="H13">
        <f t="shared" si="0"/>
        <v>-64111269.854597092</v>
      </c>
      <c r="I13" s="4">
        <f t="shared" si="24"/>
        <v>-3.9375045163147583E-2</v>
      </c>
      <c r="J13">
        <f>INDEX(PQ, MATCH($B$1, PQ!$B$5:$B$271, 0), MATCH(A13, PQ!$A$5:$BQ$5, 0))</f>
        <v>9150684931.5068493</v>
      </c>
      <c r="K13">
        <f t="shared" si="1"/>
        <v>813261618.62340927</v>
      </c>
      <c r="L13" s="4">
        <f t="shared" si="25"/>
        <v>9.7543520114507468E-2</v>
      </c>
      <c r="M13" s="20">
        <f t="shared" si="12"/>
        <v>0.13691856527765506</v>
      </c>
      <c r="N13" t="str">
        <f t="shared" si="13"/>
        <v>inflation</v>
      </c>
      <c r="O13">
        <f t="shared" si="26"/>
        <v>1</v>
      </c>
      <c r="P13" s="22">
        <f t="shared" si="27"/>
        <v>-5.6121534885553437E-3</v>
      </c>
      <c r="Q13">
        <f t="shared" si="14"/>
        <v>813261618.62340927</v>
      </c>
      <c r="R13" s="4">
        <f t="shared" si="15"/>
        <v>9.7543520114507468E-2</v>
      </c>
      <c r="S13">
        <f>INDEX(m, MATCH($B$1, 'M stock'!$B$5:$B$271, 0), MATCH(A13, 'M stock'!$A$5:$BQ$5, 0))</f>
        <v>879452054.79452026</v>
      </c>
      <c r="T13" s="4">
        <f t="shared" si="16"/>
        <v>0.24652769505657954</v>
      </c>
      <c r="U13" s="15">
        <f t="shared" si="17"/>
        <v>9150684931.5068493</v>
      </c>
      <c r="V13" s="4">
        <f t="shared" si="28"/>
        <v>9.7543520114507593E-2</v>
      </c>
      <c r="W13">
        <f t="shared" si="3"/>
        <v>150323107.21023759</v>
      </c>
      <c r="X13" s="4">
        <f t="shared" si="29"/>
        <v>9.1023352442263311E-2</v>
      </c>
      <c r="Y13">
        <f t="shared" si="4"/>
        <v>10.404984423676016</v>
      </c>
      <c r="Z13" s="10">
        <f t="shared" si="30"/>
        <v>-0.11951934604654704</v>
      </c>
      <c r="AA13">
        <f t="shared" si="18"/>
        <v>1564109589.0411019</v>
      </c>
      <c r="AB13">
        <f t="shared" si="31"/>
        <v>-64111269.854596853</v>
      </c>
      <c r="AC13" s="4">
        <f t="shared" si="36"/>
        <v>-3.9375045163147437E-2</v>
      </c>
      <c r="AD13">
        <f t="shared" si="5"/>
        <v>7586575342.4657478</v>
      </c>
      <c r="AE13">
        <f t="shared" si="19"/>
        <v>9150684931.5068493</v>
      </c>
      <c r="AF13" s="4">
        <f t="shared" si="32"/>
        <v>9.7543520114507468E-2</v>
      </c>
      <c r="AG13" s="4">
        <f t="shared" si="6"/>
        <v>0.13691856527765506</v>
      </c>
      <c r="AH13" s="10">
        <f t="shared" si="37"/>
        <v>-0.22617870801570511</v>
      </c>
      <c r="AI13" s="10">
        <f t="shared" si="38"/>
        <v>6.5201676722441565E-3</v>
      </c>
      <c r="AJ13" s="10">
        <f t="shared" si="39"/>
        <v>0.21706286616105452</v>
      </c>
      <c r="AK13" t="str">
        <f t="shared" si="33"/>
        <v>inflation</v>
      </c>
      <c r="AL13">
        <f t="shared" si="20"/>
        <v>1</v>
      </c>
      <c r="AM13">
        <f t="shared" si="34"/>
        <v>729128947.58428276</v>
      </c>
      <c r="AN13">
        <f t="shared" si="35"/>
        <v>10.404984423676016</v>
      </c>
    </row>
    <row r="14" spans="1:40" x14ac:dyDescent="0.35">
      <c r="A14">
        <v>1971</v>
      </c>
      <c r="B14">
        <f>INDEX(p, MATCH($B$1, 'p2'!$B$5:$B$271, 0), MATCH(A14, 'p2'!$A$5:$BQ$5, 0))</f>
        <v>6.0098199672667025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2.7247371051668804E-2</v>
      </c>
      <c r="G14">
        <f t="shared" si="11"/>
        <v>1553047582.2540505</v>
      </c>
      <c r="H14">
        <f t="shared" si="0"/>
        <v>-11062006.787051439</v>
      </c>
      <c r="I14" s="4">
        <f t="shared" si="24"/>
        <v>-7.072398804122893E-3</v>
      </c>
      <c r="J14">
        <f>INDEX(PQ, MATCH($B$1, PQ!$B$5:$B$271, 0), MATCH(A14, PQ!$A$5:$BQ$5, 0))</f>
        <v>9333536369.9456692</v>
      </c>
      <c r="K14">
        <f t="shared" si="1"/>
        <v>182851438.43881989</v>
      </c>
      <c r="L14" s="4">
        <f t="shared" si="25"/>
        <v>1.9982267973104567E-2</v>
      </c>
      <c r="M14" s="20">
        <f t="shared" si="12"/>
        <v>2.7054666777227461E-2</v>
      </c>
      <c r="N14" t="str">
        <f t="shared" si="13"/>
        <v>inflation</v>
      </c>
      <c r="O14">
        <f t="shared" si="26"/>
        <v>1</v>
      </c>
      <c r="P14" s="22">
        <f t="shared" si="27"/>
        <v>-1.9270427444134305E-4</v>
      </c>
      <c r="Q14">
        <f t="shared" si="14"/>
        <v>182851438.43881989</v>
      </c>
      <c r="R14" s="4">
        <f t="shared" si="15"/>
        <v>1.9982267973104567E-2</v>
      </c>
      <c r="S14">
        <f>INDEX(m, MATCH($B$1, 'M stock'!$B$5:$B$271, 0), MATCH(A14, 'M stock'!$A$5:$BQ$5, 0))</f>
        <v>1164150233.5062962</v>
      </c>
      <c r="T14" s="4">
        <f t="shared" si="16"/>
        <v>0.32372222813021256</v>
      </c>
      <c r="U14" s="15">
        <f t="shared" si="17"/>
        <v>9333536369.9456692</v>
      </c>
      <c r="V14" s="4">
        <f t="shared" si="28"/>
        <v>1.9982267973104567E-2</v>
      </c>
      <c r="W14">
        <f t="shared" si="3"/>
        <v>193708004.54040185</v>
      </c>
      <c r="X14" s="4">
        <f t="shared" si="29"/>
        <v>0.28861096697187999</v>
      </c>
      <c r="Y14">
        <f t="shared" si="4"/>
        <v>8.0174672489082912</v>
      </c>
      <c r="Z14" s="10">
        <f t="shared" si="30"/>
        <v>-0.22945898595821537</v>
      </c>
      <c r="AA14">
        <f t="shared" si="18"/>
        <v>1553047582.2540503</v>
      </c>
      <c r="AB14">
        <f t="shared" si="31"/>
        <v>-11062006.787051678</v>
      </c>
      <c r="AC14" s="4">
        <f t="shared" si="36"/>
        <v>-7.0723988041230456E-3</v>
      </c>
      <c r="AD14">
        <f t="shared" si="5"/>
        <v>7780488787.6916189</v>
      </c>
      <c r="AE14">
        <f t="shared" si="19"/>
        <v>9333536369.9456692</v>
      </c>
      <c r="AF14" s="4">
        <f t="shared" si="32"/>
        <v>1.9982267973104567E-2</v>
      </c>
      <c r="AG14" s="4">
        <f t="shared" si="6"/>
        <v>2.7054666777227461E-2</v>
      </c>
      <c r="AH14" s="10">
        <f t="shared" si="37"/>
        <v>-0.3482011833500942</v>
      </c>
      <c r="AI14" s="10">
        <f t="shared" si="38"/>
        <v>-0.26862869899877539</v>
      </c>
      <c r="AJ14" s="10">
        <f t="shared" si="39"/>
        <v>0.24944125393131994</v>
      </c>
      <c r="AK14" t="str">
        <f t="shared" si="33"/>
        <v>inflation</v>
      </c>
      <c r="AL14">
        <f t="shared" si="20"/>
        <v>1</v>
      </c>
      <c r="AM14">
        <f t="shared" si="34"/>
        <v>970442228.96589434</v>
      </c>
      <c r="AN14">
        <f t="shared" si="35"/>
        <v>8.0174672489082912</v>
      </c>
    </row>
    <row r="15" spans="1:40" x14ac:dyDescent="0.35">
      <c r="A15">
        <v>1972</v>
      </c>
      <c r="B15">
        <f>INDEX(p, MATCH($B$1, 'p2'!$B$5:$B$271, 0), MATCH(A15, 'p2'!$A$5:$BQ$5, 0))</f>
        <v>6.9785932721709294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0.16119839033128808</v>
      </c>
      <c r="G15">
        <f t="shared" si="11"/>
        <v>1575903614.4579072</v>
      </c>
      <c r="H15">
        <f t="shared" si="0"/>
        <v>22856032.203856707</v>
      </c>
      <c r="I15" s="4">
        <f t="shared" si="24"/>
        <v>1.4716891140375809E-2</v>
      </c>
      <c r="J15">
        <f>INDEX(PQ, MATCH($B$1, PQ!$B$5:$B$271, 0), MATCH(A15, PQ!$A$5:$BQ$5, 0))</f>
        <v>10997590361.445801</v>
      </c>
      <c r="K15">
        <f t="shared" si="1"/>
        <v>1664053991.5001316</v>
      </c>
      <c r="L15" s="4">
        <f t="shared" si="25"/>
        <v>0.17828762063417322</v>
      </c>
      <c r="M15" s="20">
        <f t="shared" si="12"/>
        <v>0.16357072949379742</v>
      </c>
      <c r="N15" t="str">
        <f t="shared" si="13"/>
        <v>inflation</v>
      </c>
      <c r="O15">
        <f t="shared" si="26"/>
        <v>1</v>
      </c>
      <c r="P15" s="22">
        <f t="shared" si="27"/>
        <v>2.3723391625093404E-3</v>
      </c>
      <c r="Q15">
        <f t="shared" si="14"/>
        <v>1664053991.5001316</v>
      </c>
      <c r="R15" s="4">
        <f t="shared" si="15"/>
        <v>0.17828762063417322</v>
      </c>
      <c r="S15">
        <f>INDEX(m, MATCH($B$1, 'M stock'!$B$5:$B$271, 0), MATCH(A15, 'M stock'!$A$5:$BQ$5, 0))</f>
        <v>1592771084.337352</v>
      </c>
      <c r="T15" s="4">
        <f t="shared" si="16"/>
        <v>0.3681834513231988</v>
      </c>
      <c r="U15" s="15">
        <f t="shared" si="17"/>
        <v>10997590361.445801</v>
      </c>
      <c r="V15" s="4">
        <f t="shared" si="28"/>
        <v>0.17828762063417322</v>
      </c>
      <c r="W15">
        <f t="shared" si="3"/>
        <v>228236697.88708955</v>
      </c>
      <c r="X15" s="4">
        <f t="shared" si="29"/>
        <v>0.17825124691471397</v>
      </c>
      <c r="Y15">
        <f t="shared" si="4"/>
        <v>6.9046898638426626</v>
      </c>
      <c r="Z15" s="10">
        <f t="shared" si="30"/>
        <v>-0.13879412918302242</v>
      </c>
      <c r="AA15">
        <f t="shared" si="18"/>
        <v>1575903614.4579072</v>
      </c>
      <c r="AB15">
        <f t="shared" si="31"/>
        <v>22856032.203856945</v>
      </c>
      <c r="AC15" s="4">
        <f t="shared" si="36"/>
        <v>1.4716891140375965E-2</v>
      </c>
      <c r="AD15">
        <f t="shared" si="5"/>
        <v>9421686746.9878941</v>
      </c>
      <c r="AE15">
        <f t="shared" si="19"/>
        <v>10997590361.445801</v>
      </c>
      <c r="AF15" s="4">
        <f t="shared" si="32"/>
        <v>0.17828762063417322</v>
      </c>
      <c r="AG15" s="4">
        <f t="shared" si="6"/>
        <v>0.16357072949379742</v>
      </c>
      <c r="AH15" s="10">
        <f t="shared" si="37"/>
        <v>-0.31641737180153107</v>
      </c>
      <c r="AI15" s="10">
        <f t="shared" si="38"/>
        <v>3.6373719459248388E-5</v>
      </c>
      <c r="AJ15" s="10">
        <f t="shared" si="39"/>
        <v>0.31708174981719561</v>
      </c>
      <c r="AK15" t="str">
        <f t="shared" si="33"/>
        <v>inflation</v>
      </c>
      <c r="AL15">
        <f t="shared" si="20"/>
        <v>1</v>
      </c>
      <c r="AM15">
        <f t="shared" si="34"/>
        <v>1364534386.4502625</v>
      </c>
      <c r="AN15">
        <f t="shared" si="35"/>
        <v>6.9046898638426626</v>
      </c>
    </row>
    <row r="16" spans="1:40" x14ac:dyDescent="0.35">
      <c r="A16">
        <v>1973</v>
      </c>
      <c r="B16">
        <f>INDEX(p, MATCH($B$1, 'p2'!$B$5:$B$271, 0), MATCH(A16, 'p2'!$A$5:$BQ$5, 0))</f>
        <v>9.552192362093157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0.3687847950940436</v>
      </c>
      <c r="G16">
        <f t="shared" si="11"/>
        <v>1703614457.8313608</v>
      </c>
      <c r="H16">
        <f t="shared" si="0"/>
        <v>127710843.37345362</v>
      </c>
      <c r="I16" s="4">
        <f t="shared" si="24"/>
        <v>8.1039755351652448E-2</v>
      </c>
      <c r="J16">
        <f>INDEX(PQ, MATCH($B$1, PQ!$B$5:$B$271, 0), MATCH(A16, PQ!$A$5:$BQ$5, 0))</f>
        <v>16273253012.048201</v>
      </c>
      <c r="K16">
        <f t="shared" si="1"/>
        <v>5275662650.6023998</v>
      </c>
      <c r="L16" s="4">
        <f t="shared" si="25"/>
        <v>0.47971078001752682</v>
      </c>
      <c r="M16" s="20">
        <f t="shared" si="12"/>
        <v>0.39867102466587434</v>
      </c>
      <c r="N16" t="str">
        <f t="shared" si="13"/>
        <v>inflation</v>
      </c>
      <c r="O16">
        <f t="shared" si="26"/>
        <v>1</v>
      </c>
      <c r="P16" s="22">
        <f t="shared" si="27"/>
        <v>2.9886229571830736E-2</v>
      </c>
      <c r="Q16">
        <f t="shared" si="14"/>
        <v>5275662650.6023998</v>
      </c>
      <c r="R16" s="4">
        <f t="shared" si="15"/>
        <v>0.47971078001752682</v>
      </c>
      <c r="S16">
        <f>INDEX(m, MATCH($B$1, 'M stock'!$B$5:$B$271, 0), MATCH(A16, 'M stock'!$A$5:$BQ$5, 0))</f>
        <v>2380722891.5662704</v>
      </c>
      <c r="T16" s="4">
        <f t="shared" si="16"/>
        <v>0.49470499243570432</v>
      </c>
      <c r="U16" s="15">
        <f t="shared" si="17"/>
        <v>16273253012.048201</v>
      </c>
      <c r="V16" s="4">
        <f t="shared" si="28"/>
        <v>0.47971078001752682</v>
      </c>
      <c r="W16">
        <f t="shared" si="3"/>
        <v>249233139.50563976</v>
      </c>
      <c r="X16" s="4">
        <f t="shared" si="29"/>
        <v>9.1994152618424724E-2</v>
      </c>
      <c r="Y16">
        <f t="shared" si="4"/>
        <v>6.8354251012145628</v>
      </c>
      <c r="Z16" s="10">
        <f t="shared" si="30"/>
        <v>-1.0031553044954853E-2</v>
      </c>
      <c r="AA16">
        <f t="shared" si="18"/>
        <v>1703614457.8313608</v>
      </c>
      <c r="AB16">
        <f t="shared" si="31"/>
        <v>127710843.37345362</v>
      </c>
      <c r="AC16" s="4">
        <f t="shared" si="36"/>
        <v>8.1039755351652448E-2</v>
      </c>
      <c r="AD16">
        <f t="shared" si="5"/>
        <v>14569638554.216839</v>
      </c>
      <c r="AE16">
        <f t="shared" si="19"/>
        <v>16273253012.048199</v>
      </c>
      <c r="AF16" s="4">
        <f t="shared" si="32"/>
        <v>0.47971078001752665</v>
      </c>
      <c r="AG16" s="4">
        <f t="shared" si="6"/>
        <v>0.39867102466587423</v>
      </c>
      <c r="AH16" s="10">
        <f t="shared" si="37"/>
        <v>7.0387152402034969E-3</v>
      </c>
      <c r="AI16" s="10">
        <f t="shared" si="38"/>
        <v>0.38771662739910195</v>
      </c>
      <c r="AJ16" s="10">
        <f t="shared" si="39"/>
        <v>0.48974233306248149</v>
      </c>
      <c r="AK16" t="str">
        <f t="shared" si="33"/>
        <v>inflation</v>
      </c>
      <c r="AL16">
        <f t="shared" si="20"/>
        <v>1</v>
      </c>
      <c r="AM16">
        <f t="shared" si="34"/>
        <v>2131489752.0606306</v>
      </c>
      <c r="AN16">
        <f t="shared" si="35"/>
        <v>6.8354251012145628</v>
      </c>
    </row>
    <row r="17" spans="1:40" x14ac:dyDescent="0.35">
      <c r="A17">
        <v>1974</v>
      </c>
      <c r="B17">
        <f>INDEX(p, MATCH($B$1, 'p2'!$B$5:$B$271, 0), MATCH(A17, 'p2'!$A$5:$BQ$5, 0))</f>
        <v>14.071382007605811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0.47310496629512716</v>
      </c>
      <c r="G17">
        <f t="shared" si="11"/>
        <v>1833679849.2577045</v>
      </c>
      <c r="H17">
        <f t="shared" si="0"/>
        <v>130065391.42634368</v>
      </c>
      <c r="I17" s="4">
        <f t="shared" si="24"/>
        <v>7.6346729055065773E-2</v>
      </c>
      <c r="J17">
        <f>INDEX(PQ, MATCH($B$1, PQ!$B$5:$B$271, 0), MATCH(A17, PQ!$A$5:$BQ$5, 0))</f>
        <v>25802409638.554199</v>
      </c>
      <c r="K17">
        <f t="shared" si="1"/>
        <v>9529156626.5059986</v>
      </c>
      <c r="L17" s="4">
        <f t="shared" si="25"/>
        <v>0.58557171202653291</v>
      </c>
      <c r="M17" s="20">
        <f t="shared" si="12"/>
        <v>0.50922498297146712</v>
      </c>
      <c r="N17" t="str">
        <f t="shared" si="13"/>
        <v>inflation</v>
      </c>
      <c r="O17">
        <f t="shared" si="26"/>
        <v>1</v>
      </c>
      <c r="P17" s="22">
        <f t="shared" si="27"/>
        <v>3.6120016676339961E-2</v>
      </c>
      <c r="Q17">
        <f t="shared" si="14"/>
        <v>9529156626.5059986</v>
      </c>
      <c r="R17" s="4">
        <f t="shared" si="15"/>
        <v>0.58557171202653291</v>
      </c>
      <c r="S17">
        <f>INDEX(m, MATCH($B$1, 'M stock'!$B$5:$B$271, 0), MATCH(A17, 'M stock'!$A$5:$BQ$5, 0))</f>
        <v>3506024096.3855386</v>
      </c>
      <c r="T17" s="4">
        <f t="shared" si="16"/>
        <v>0.47267206477732315</v>
      </c>
      <c r="U17" s="15">
        <f t="shared" si="17"/>
        <v>25802409638.554199</v>
      </c>
      <c r="V17" s="4">
        <f t="shared" si="28"/>
        <v>0.58557171202653291</v>
      </c>
      <c r="W17">
        <f t="shared" si="3"/>
        <v>249159897.3356331</v>
      </c>
      <c r="X17" s="4">
        <f t="shared" si="29"/>
        <v>-2.9387010953655805E-4</v>
      </c>
      <c r="Y17">
        <f t="shared" si="4"/>
        <v>7.3594501718213081</v>
      </c>
      <c r="Z17" s="10">
        <f t="shared" si="30"/>
        <v>7.6663128166473971E-2</v>
      </c>
      <c r="AA17">
        <f t="shared" si="18"/>
        <v>1833679849.2577045</v>
      </c>
      <c r="AB17">
        <f t="shared" si="31"/>
        <v>130065391.42634368</v>
      </c>
      <c r="AC17" s="4">
        <f t="shared" si="36"/>
        <v>7.6346729055065773E-2</v>
      </c>
      <c r="AD17">
        <f t="shared" si="5"/>
        <v>23968729789.296494</v>
      </c>
      <c r="AE17">
        <f t="shared" si="19"/>
        <v>25802409638.554199</v>
      </c>
      <c r="AF17" s="4">
        <f t="shared" si="32"/>
        <v>0.58557171202653313</v>
      </c>
      <c r="AG17" s="4">
        <f t="shared" si="6"/>
        <v>0.50922498297146734</v>
      </c>
      <c r="AH17" s="10">
        <f t="shared" si="37"/>
        <v>0.21306312096123842</v>
      </c>
      <c r="AI17" s="10">
        <f t="shared" si="38"/>
        <v>0.58586558213606965</v>
      </c>
      <c r="AJ17" s="10">
        <f t="shared" si="39"/>
        <v>0.5089085838600591</v>
      </c>
      <c r="AK17" t="str">
        <f t="shared" si="33"/>
        <v>inflation</v>
      </c>
      <c r="AL17">
        <f t="shared" si="20"/>
        <v>1</v>
      </c>
      <c r="AM17">
        <f t="shared" si="34"/>
        <v>3256864199.0499053</v>
      </c>
      <c r="AN17">
        <f t="shared" si="35"/>
        <v>7.3594501718213081</v>
      </c>
    </row>
    <row r="18" spans="1:40" x14ac:dyDescent="0.35">
      <c r="A18">
        <v>1975</v>
      </c>
      <c r="B18">
        <f>INDEX(p, MATCH($B$1, 'p2'!$B$5:$B$271, 0), MATCH(A18, 'p2'!$A$5:$BQ$5, 0))</f>
        <v>15.825810129705022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0.12468058369468717</v>
      </c>
      <c r="G18">
        <f t="shared" si="11"/>
        <v>1924947612.2872274</v>
      </c>
      <c r="H18">
        <f t="shared" si="0"/>
        <v>91267763.029522896</v>
      </c>
      <c r="I18" s="4">
        <f t="shared" si="24"/>
        <v>4.9773008666954145E-2</v>
      </c>
      <c r="J18">
        <f>INDEX(PQ, MATCH($B$1, PQ!$B$5:$B$271, 0), MATCH(A18, PQ!$A$5:$BQ$5, 0))</f>
        <v>30463855421.686699</v>
      </c>
      <c r="K18">
        <f t="shared" si="1"/>
        <v>4661445783.1324997</v>
      </c>
      <c r="L18" s="4">
        <f t="shared" si="25"/>
        <v>0.18065932013447783</v>
      </c>
      <c r="M18" s="20">
        <f t="shared" si="12"/>
        <v>0.13088631146752369</v>
      </c>
      <c r="N18" t="str">
        <f t="shared" si="13"/>
        <v>inflation</v>
      </c>
      <c r="O18">
        <f t="shared" si="26"/>
        <v>1</v>
      </c>
      <c r="P18" s="22">
        <f t="shared" si="27"/>
        <v>6.2057277728365251E-3</v>
      </c>
      <c r="Q18">
        <f t="shared" si="14"/>
        <v>4661445783.1324997</v>
      </c>
      <c r="R18" s="4">
        <f t="shared" si="15"/>
        <v>0.18065932013447783</v>
      </c>
      <c r="S18">
        <f>INDEX(m, MATCH($B$1, 'M stock'!$B$5:$B$271, 0), MATCH(A18, 'M stock'!$A$5:$BQ$5, 0))</f>
        <v>4812048192.7710886</v>
      </c>
      <c r="T18" s="4">
        <f t="shared" si="16"/>
        <v>0.37250859106529471</v>
      </c>
      <c r="U18" s="15">
        <f t="shared" si="17"/>
        <v>30463855421.686699</v>
      </c>
      <c r="V18" s="4">
        <f t="shared" si="28"/>
        <v>0.18065932013447783</v>
      </c>
      <c r="W18">
        <f t="shared" si="3"/>
        <v>304063308.81847757</v>
      </c>
      <c r="X18" s="4">
        <f t="shared" si="29"/>
        <v>0.22035412628576553</v>
      </c>
      <c r="Y18">
        <f t="shared" si="4"/>
        <v>6.3307461191787526</v>
      </c>
      <c r="Z18" s="10">
        <f t="shared" si="30"/>
        <v>-0.13978001462410514</v>
      </c>
      <c r="AA18">
        <f t="shared" si="18"/>
        <v>1924947612.2872274</v>
      </c>
      <c r="AB18">
        <f t="shared" si="31"/>
        <v>91267763.029522896</v>
      </c>
      <c r="AC18" s="4">
        <f t="shared" si="36"/>
        <v>4.9773008666954145E-2</v>
      </c>
      <c r="AD18">
        <f t="shared" si="5"/>
        <v>28538907809.399471</v>
      </c>
      <c r="AE18">
        <f t="shared" si="19"/>
        <v>30463855421.686699</v>
      </c>
      <c r="AF18" s="4">
        <f t="shared" si="32"/>
        <v>0.18065932013447783</v>
      </c>
      <c r="AG18" s="4">
        <f t="shared" si="6"/>
        <v>0.13088631146752369</v>
      </c>
      <c r="AH18" s="10">
        <f t="shared" si="37"/>
        <v>-0.13130863179340835</v>
      </c>
      <c r="AI18" s="10">
        <f t="shared" si="38"/>
        <v>-3.9694806151287704E-2</v>
      </c>
      <c r="AJ18" s="10">
        <f t="shared" si="39"/>
        <v>0.32043933475858299</v>
      </c>
      <c r="AK18" t="str">
        <f t="shared" si="33"/>
        <v>inflation</v>
      </c>
      <c r="AL18">
        <f t="shared" si="20"/>
        <v>1</v>
      </c>
      <c r="AM18">
        <f t="shared" si="34"/>
        <v>4507984883.952611</v>
      </c>
      <c r="AN18">
        <f t="shared" si="35"/>
        <v>6.3307461191787526</v>
      </c>
    </row>
    <row r="19" spans="1:40" x14ac:dyDescent="0.35">
      <c r="A19">
        <v>1976</v>
      </c>
      <c r="B19">
        <f>INDEX(p, MATCH($B$1, 'p2'!$B$5:$B$271, 0), MATCH(A19, 'p2'!$A$5:$BQ$5, 0))</f>
        <v>18.113714994149237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0.14456794601306514</v>
      </c>
      <c r="G19">
        <f t="shared" si="11"/>
        <v>2057510380.3137016</v>
      </c>
      <c r="H19">
        <f t="shared" si="0"/>
        <v>132562768.02647424</v>
      </c>
      <c r="I19" s="4">
        <f t="shared" si="24"/>
        <v>6.886564973524803E-2</v>
      </c>
      <c r="J19">
        <f>INDEX(PQ, MATCH($B$1, PQ!$B$5:$B$271, 0), MATCH(A19, PQ!$A$5:$BQ$5, 0))</f>
        <v>37269156626.505997</v>
      </c>
      <c r="K19">
        <f t="shared" si="1"/>
        <v>6805301204.8192978</v>
      </c>
      <c r="L19" s="4">
        <f t="shared" si="25"/>
        <v>0.22338936128139317</v>
      </c>
      <c r="M19" s="20">
        <f t="shared" si="12"/>
        <v>0.15452371154614514</v>
      </c>
      <c r="N19" t="str">
        <f t="shared" si="13"/>
        <v>inflation</v>
      </c>
      <c r="O19">
        <f t="shared" si="26"/>
        <v>1</v>
      </c>
      <c r="P19" s="22">
        <f t="shared" si="27"/>
        <v>9.9557655330800021E-3</v>
      </c>
      <c r="Q19">
        <f t="shared" si="14"/>
        <v>6805301204.8192978</v>
      </c>
      <c r="R19" s="4">
        <f t="shared" si="15"/>
        <v>0.22338936128139317</v>
      </c>
      <c r="S19">
        <f>INDEX(m, MATCH($B$1, 'M stock'!$B$5:$B$271, 0), MATCH(A19, 'M stock'!$A$5:$BQ$5, 0))</f>
        <v>6313253012.048171</v>
      </c>
      <c r="T19" s="4">
        <f t="shared" si="16"/>
        <v>0.31196795192788618</v>
      </c>
      <c r="U19" s="15">
        <f t="shared" si="17"/>
        <v>37269156626.505997</v>
      </c>
      <c r="V19" s="4">
        <f t="shared" si="28"/>
        <v>0.22338936128139317</v>
      </c>
      <c r="W19">
        <f t="shared" si="3"/>
        <v>348534412.41000885</v>
      </c>
      <c r="X19" s="4">
        <f t="shared" si="29"/>
        <v>0.14625606675246711</v>
      </c>
      <c r="Y19">
        <f t="shared" si="4"/>
        <v>5.9033206106870386</v>
      </c>
      <c r="Z19" s="10">
        <f t="shared" si="30"/>
        <v>-6.7515818901163135E-2</v>
      </c>
      <c r="AA19">
        <f t="shared" si="18"/>
        <v>2057510380.3137016</v>
      </c>
      <c r="AB19">
        <f t="shared" si="31"/>
        <v>132562768.02647424</v>
      </c>
      <c r="AC19" s="4">
        <f t="shared" si="36"/>
        <v>6.886564973524803E-2</v>
      </c>
      <c r="AD19">
        <f t="shared" si="5"/>
        <v>35211646246.192291</v>
      </c>
      <c r="AE19">
        <f t="shared" si="19"/>
        <v>37269156626.505997</v>
      </c>
      <c r="AF19" s="4">
        <f t="shared" si="32"/>
        <v>0.22338936128139317</v>
      </c>
      <c r="AG19" s="4">
        <f t="shared" si="6"/>
        <v>0.15452371154614514</v>
      </c>
      <c r="AH19" s="10">
        <f t="shared" si="37"/>
        <v>2.8351193342457365E-2</v>
      </c>
      <c r="AI19" s="10">
        <f t="shared" si="38"/>
        <v>7.7133294528926061E-2</v>
      </c>
      <c r="AJ19" s="10">
        <f t="shared" si="39"/>
        <v>0.29090518018255629</v>
      </c>
      <c r="AK19" t="str">
        <f t="shared" si="33"/>
        <v>inflation</v>
      </c>
      <c r="AL19">
        <f t="shared" si="20"/>
        <v>1</v>
      </c>
      <c r="AM19">
        <f t="shared" si="34"/>
        <v>5964718599.6381617</v>
      </c>
      <c r="AN19">
        <f t="shared" si="35"/>
        <v>5.9033206106870386</v>
      </c>
    </row>
    <row r="20" spans="1:40" x14ac:dyDescent="0.35">
      <c r="A20">
        <v>1977</v>
      </c>
      <c r="B20">
        <f>INDEX(p, MATCH($B$1, 'p2'!$B$5:$B$271, 0), MATCH(A20, 'p2'!$A$5:$BQ$5, 0))</f>
        <v>20.470737280100661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0.13012362658420681</v>
      </c>
      <c r="G20">
        <f t="shared" si="11"/>
        <v>2237775564.0086718</v>
      </c>
      <c r="H20">
        <f t="shared" si="0"/>
        <v>180265183.69497013</v>
      </c>
      <c r="I20" s="4">
        <f t="shared" si="24"/>
        <v>8.761325601063831E-2</v>
      </c>
      <c r="J20">
        <f>INDEX(PQ, MATCH($B$1, PQ!$B$5:$B$271, 0), MATCH(A20, PQ!$A$5:$BQ$5, 0))</f>
        <v>45808915662.650597</v>
      </c>
      <c r="K20">
        <f t="shared" si="1"/>
        <v>8539759036.1445999</v>
      </c>
      <c r="L20" s="4">
        <f t="shared" si="25"/>
        <v>0.22913743720379987</v>
      </c>
      <c r="M20" s="20">
        <f t="shared" si="12"/>
        <v>0.14152418119316157</v>
      </c>
      <c r="N20" t="str">
        <f t="shared" si="13"/>
        <v>inflation</v>
      </c>
      <c r="O20">
        <f t="shared" si="26"/>
        <v>1</v>
      </c>
      <c r="P20" s="22">
        <f t="shared" si="27"/>
        <v>1.1400554608954755E-2</v>
      </c>
      <c r="Q20">
        <f t="shared" si="14"/>
        <v>8539759036.1445999</v>
      </c>
      <c r="R20" s="4">
        <f t="shared" si="15"/>
        <v>0.22913743720379987</v>
      </c>
      <c r="S20">
        <f>INDEX(m, MATCH($B$1, 'M stock'!$B$5:$B$271, 0), MATCH(A20, 'M stock'!$A$5:$BQ$5, 0))</f>
        <v>7544578313.2530146</v>
      </c>
      <c r="T20" s="4">
        <f t="shared" si="16"/>
        <v>0.1950381679389358</v>
      </c>
      <c r="U20" s="15">
        <f t="shared" si="17"/>
        <v>45808915662.650597</v>
      </c>
      <c r="V20" s="4">
        <f t="shared" si="28"/>
        <v>0.22913743720379987</v>
      </c>
      <c r="W20">
        <f t="shared" si="3"/>
        <v>368554303.15091783</v>
      </c>
      <c r="X20" s="4">
        <f t="shared" si="29"/>
        <v>5.7440212581815267E-2</v>
      </c>
      <c r="Y20">
        <f t="shared" si="4"/>
        <v>6.0717662088789499</v>
      </c>
      <c r="Z20" s="10">
        <f t="shared" si="30"/>
        <v>2.8534041991039226E-2</v>
      </c>
      <c r="AA20">
        <f t="shared" si="18"/>
        <v>2237775564.0086718</v>
      </c>
      <c r="AB20">
        <f t="shared" si="31"/>
        <v>180265183.69497013</v>
      </c>
      <c r="AC20" s="4">
        <f t="shared" si="36"/>
        <v>8.761325601063831E-2</v>
      </c>
      <c r="AD20">
        <f t="shared" si="5"/>
        <v>43571140098.641922</v>
      </c>
      <c r="AE20">
        <f t="shared" si="19"/>
        <v>45808915662.650597</v>
      </c>
      <c r="AF20" s="4">
        <f t="shared" si="32"/>
        <v>0.22913743720379987</v>
      </c>
      <c r="AG20" s="4">
        <f t="shared" si="6"/>
        <v>0.14152418119316157</v>
      </c>
      <c r="AH20" s="10">
        <f t="shared" si="37"/>
        <v>8.7335999035041439E-2</v>
      </c>
      <c r="AI20" s="10">
        <f t="shared" si="38"/>
        <v>0.17169722462198461</v>
      </c>
      <c r="AJ20" s="10">
        <f t="shared" si="39"/>
        <v>0.20060339521276063</v>
      </c>
      <c r="AK20" t="str">
        <f t="shared" si="33"/>
        <v>inflation</v>
      </c>
      <c r="AL20">
        <f t="shared" si="20"/>
        <v>1</v>
      </c>
      <c r="AM20">
        <f t="shared" si="34"/>
        <v>7176024010.1020956</v>
      </c>
      <c r="AN20">
        <f t="shared" si="35"/>
        <v>6.0717662088789499</v>
      </c>
    </row>
    <row r="21" spans="1:40" x14ac:dyDescent="0.35">
      <c r="A21">
        <v>1978</v>
      </c>
      <c r="B21">
        <f>INDEX(p, MATCH($B$1, 'p2'!$B$5:$B$271, 0), MATCH(A21, 'p2'!$A$5:$BQ$5, 0))</f>
        <v>22.940510966736696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0.12064898556618527</v>
      </c>
      <c r="G21">
        <f t="shared" si="11"/>
        <v>2243006668.4406123</v>
      </c>
      <c r="H21">
        <f t="shared" si="0"/>
        <v>5231104.4319405556</v>
      </c>
      <c r="I21" s="4">
        <f t="shared" si="24"/>
        <v>2.3376358720128931E-3</v>
      </c>
      <c r="J21">
        <f>INDEX(PQ, MATCH($B$1, PQ!$B$5:$B$271, 0), MATCH(A21, PQ!$A$5:$BQ$5, 0))</f>
        <v>51455719075.825401</v>
      </c>
      <c r="K21">
        <f t="shared" si="1"/>
        <v>5646803413.1748047</v>
      </c>
      <c r="L21" s="4">
        <f t="shared" si="25"/>
        <v>0.12326865483477958</v>
      </c>
      <c r="M21" s="20">
        <f t="shared" si="12"/>
        <v>0.12093101896276669</v>
      </c>
      <c r="N21" t="str">
        <f t="shared" si="13"/>
        <v>inflation</v>
      </c>
      <c r="O21">
        <f t="shared" si="26"/>
        <v>1</v>
      </c>
      <c r="P21" s="22">
        <f t="shared" si="27"/>
        <v>2.8203339658142146E-4</v>
      </c>
      <c r="Q21">
        <f t="shared" si="14"/>
        <v>5646803413.1748047</v>
      </c>
      <c r="R21" s="4">
        <f t="shared" si="15"/>
        <v>0.12326865483477958</v>
      </c>
      <c r="S21">
        <f>INDEX(m, MATCH($B$1, 'M stock'!$B$5:$B$271, 0), MATCH(A21, 'M stock'!$A$5:$BQ$5, 0))</f>
        <v>8614410368.4491177</v>
      </c>
      <c r="T21" s="4">
        <f t="shared" si="16"/>
        <v>0.14180143816875843</v>
      </c>
      <c r="U21" s="15">
        <f t="shared" si="17"/>
        <v>51455719075.825401</v>
      </c>
      <c r="V21" s="4">
        <f t="shared" si="28"/>
        <v>0.12326865483477958</v>
      </c>
      <c r="W21">
        <f t="shared" si="3"/>
        <v>375510832.38467741</v>
      </c>
      <c r="X21" s="4">
        <f t="shared" si="29"/>
        <v>1.8875181145045484E-2</v>
      </c>
      <c r="Y21">
        <f t="shared" si="4"/>
        <v>5.9732142857142705</v>
      </c>
      <c r="Z21" s="10">
        <f t="shared" si="30"/>
        <v>-1.6231178832373946E-2</v>
      </c>
      <c r="AA21">
        <f t="shared" si="18"/>
        <v>2243006668.4406118</v>
      </c>
      <c r="AB21">
        <f t="shared" si="31"/>
        <v>5231104.4319400787</v>
      </c>
      <c r="AC21" s="4">
        <f t="shared" si="36"/>
        <v>2.3376358720126802E-3</v>
      </c>
      <c r="AD21">
        <f t="shared" si="5"/>
        <v>49212712407.384789</v>
      </c>
      <c r="AE21">
        <f t="shared" si="19"/>
        <v>51455719075.825401</v>
      </c>
      <c r="AF21" s="4">
        <f t="shared" si="32"/>
        <v>0.12326865483477958</v>
      </c>
      <c r="AG21" s="4">
        <f t="shared" si="6"/>
        <v>0.12093101896276669</v>
      </c>
      <c r="AH21" s="10">
        <f t="shared" si="37"/>
        <v>0.15145688015789749</v>
      </c>
      <c r="AI21" s="10">
        <f t="shared" si="38"/>
        <v>0.1043934736897341</v>
      </c>
      <c r="AJ21" s="10">
        <f t="shared" si="39"/>
        <v>0.13949983366715352</v>
      </c>
      <c r="AK21" t="str">
        <f t="shared" si="33"/>
        <v>inflation</v>
      </c>
      <c r="AL21">
        <f t="shared" si="20"/>
        <v>1</v>
      </c>
      <c r="AM21">
        <f t="shared" si="34"/>
        <v>8238899536.0644398</v>
      </c>
      <c r="AN21">
        <f t="shared" si="35"/>
        <v>5.9732142857142705</v>
      </c>
    </row>
    <row r="22" spans="1:40" x14ac:dyDescent="0.35">
      <c r="A22">
        <v>1979</v>
      </c>
      <c r="B22">
        <f>INDEX(p, MATCH($B$1, 'p2'!$B$5:$B$271, 0), MATCH(A22, 'p2'!$A$5:$BQ$5, 0))</f>
        <v>30.095011389483862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0.31187188607616695</v>
      </c>
      <c r="G22">
        <f t="shared" si="11"/>
        <v>1707930449.9233296</v>
      </c>
      <c r="H22">
        <f t="shared" si="0"/>
        <v>-535076218.51728272</v>
      </c>
      <c r="I22" s="4">
        <f t="shared" si="24"/>
        <v>-0.23855311089613457</v>
      </c>
      <c r="J22">
        <f>INDEX(PQ, MATCH($B$1, PQ!$B$5:$B$271, 0), MATCH(A22, PQ!$A$5:$BQ$5, 0))</f>
        <v>51400186342.888901</v>
      </c>
      <c r="K22">
        <f t="shared" si="1"/>
        <v>-55532732.936500549</v>
      </c>
      <c r="L22" s="4">
        <f t="shared" si="25"/>
        <v>-1.0792334444819874E-3</v>
      </c>
      <c r="M22" s="20">
        <f t="shared" si="12"/>
        <v>0.23747387745165258</v>
      </c>
      <c r="N22" t="str">
        <f t="shared" si="13"/>
        <v>inflation</v>
      </c>
      <c r="O22">
        <f t="shared" si="26"/>
        <v>1</v>
      </c>
      <c r="P22" s="22">
        <f t="shared" si="27"/>
        <v>-7.4398008624514372E-2</v>
      </c>
      <c r="Q22">
        <f t="shared" si="14"/>
        <v>-55532732.936500549</v>
      </c>
      <c r="R22" s="4">
        <f t="shared" si="15"/>
        <v>-1.0792334444819874E-3</v>
      </c>
      <c r="S22">
        <f>INDEX(m, MATCH($B$1, 'M stock'!$B$5:$B$271, 0), MATCH(A22, 'M stock'!$A$5:$BQ$5, 0))</f>
        <v>8371585427.9574709</v>
      </c>
      <c r="T22" s="4">
        <f t="shared" si="16"/>
        <v>-2.8188225323117894E-2</v>
      </c>
      <c r="U22" s="15">
        <f t="shared" si="17"/>
        <v>51400186342.888901</v>
      </c>
      <c r="V22" s="4">
        <f t="shared" si="28"/>
        <v>-1.0792334444819874E-3</v>
      </c>
      <c r="W22">
        <f t="shared" si="3"/>
        <v>278171864.42011994</v>
      </c>
      <c r="X22" s="4">
        <f t="shared" si="29"/>
        <v>-0.25921747009642154</v>
      </c>
      <c r="Y22">
        <f t="shared" si="4"/>
        <v>6.1398389570551988</v>
      </c>
      <c r="Z22" s="10">
        <f t="shared" si="30"/>
        <v>2.7895311196089709E-2</v>
      </c>
      <c r="AA22">
        <f t="shared" si="18"/>
        <v>1707930449.9233294</v>
      </c>
      <c r="AB22">
        <f t="shared" si="31"/>
        <v>-535076218.51728249</v>
      </c>
      <c r="AC22" s="4">
        <f t="shared" si="36"/>
        <v>-0.23855311089613451</v>
      </c>
      <c r="AD22">
        <f t="shared" si="5"/>
        <v>49692255892.965569</v>
      </c>
      <c r="AE22">
        <f t="shared" si="19"/>
        <v>51400186342.888901</v>
      </c>
      <c r="AF22" s="4">
        <f t="shared" si="32"/>
        <v>-1.0792334444819874E-3</v>
      </c>
      <c r="AG22" s="4">
        <f t="shared" si="6"/>
        <v>0.23747387745165258</v>
      </c>
      <c r="AH22" s="10">
        <f t="shared" si="37"/>
        <v>-0.48169986052304375</v>
      </c>
      <c r="AI22" s="10">
        <f t="shared" si="38"/>
        <v>0.25813823665193958</v>
      </c>
      <c r="AJ22" s="10">
        <f t="shared" si="39"/>
        <v>-2.8974544640571698E-2</v>
      </c>
      <c r="AK22" t="str">
        <f t="shared" si="33"/>
        <v>inflation</v>
      </c>
      <c r="AL22">
        <f t="shared" si="20"/>
        <v>1</v>
      </c>
      <c r="AM22">
        <f t="shared" si="34"/>
        <v>8093413563.5373507</v>
      </c>
      <c r="AN22">
        <f t="shared" si="35"/>
        <v>6.1398389570551988</v>
      </c>
    </row>
    <row r="23" spans="1:40" x14ac:dyDescent="0.35">
      <c r="A23">
        <v>1980</v>
      </c>
      <c r="B23">
        <f>INDEX(p, MATCH($B$1, 'p2'!$B$5:$B$271, 0), MATCH(A23, 'p2'!$A$5:$BQ$5, 0))</f>
        <v>38.866352865914536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0.29145499773745409</v>
      </c>
      <c r="G23">
        <f t="shared" si="11"/>
        <v>1864912245.4968059</v>
      </c>
      <c r="H23">
        <f t="shared" si="0"/>
        <v>156981795.57347631</v>
      </c>
      <c r="I23" s="4">
        <f t="shared" si="24"/>
        <v>9.1913459111009677E-2</v>
      </c>
      <c r="J23">
        <f>INDEX(PQ, MATCH($B$1, PQ!$B$5:$B$271, 0), MATCH(A23, PQ!$A$5:$BQ$5, 0))</f>
        <v>72482337397.443893</v>
      </c>
      <c r="K23">
        <f t="shared" si="1"/>
        <v>21082151054.554993</v>
      </c>
      <c r="L23" s="4">
        <f t="shared" si="25"/>
        <v>0.41015709386570465</v>
      </c>
      <c r="M23" s="20">
        <f t="shared" si="12"/>
        <v>0.31824363475469497</v>
      </c>
      <c r="N23" t="str">
        <f t="shared" si="13"/>
        <v>inflation</v>
      </c>
      <c r="O23">
        <f t="shared" si="26"/>
        <v>1</v>
      </c>
      <c r="P23" s="22">
        <f t="shared" si="27"/>
        <v>2.6788637017240879E-2</v>
      </c>
      <c r="Q23">
        <f t="shared" si="14"/>
        <v>21082151054.554993</v>
      </c>
      <c r="R23" s="4">
        <f t="shared" si="15"/>
        <v>0.41015709386570465</v>
      </c>
      <c r="S23">
        <f>INDEX(m, MATCH($B$1, 'M stock'!$B$5:$B$271, 0), MATCH(A23, 'M stock'!$A$5:$BQ$5, 0))</f>
        <v>12395142065.98414</v>
      </c>
      <c r="T23" s="4">
        <f t="shared" si="16"/>
        <v>0.48062062707856179</v>
      </c>
      <c r="U23" s="15">
        <f t="shared" si="17"/>
        <v>72482337397.443893</v>
      </c>
      <c r="V23" s="4">
        <f t="shared" si="28"/>
        <v>0.41015709386570465</v>
      </c>
      <c r="W23">
        <f t="shared" si="3"/>
        <v>318917036.25360167</v>
      </c>
      <c r="X23" s="4">
        <f t="shared" si="29"/>
        <v>0.14647481303840543</v>
      </c>
      <c r="Y23">
        <f t="shared" si="4"/>
        <v>5.8476407137241626</v>
      </c>
      <c r="Z23" s="10">
        <f t="shared" si="30"/>
        <v>-4.7590538672887414E-2</v>
      </c>
      <c r="AA23">
        <f t="shared" si="18"/>
        <v>1864912245.4968059</v>
      </c>
      <c r="AB23">
        <f t="shared" si="31"/>
        <v>156981795.57347655</v>
      </c>
      <c r="AC23" s="4">
        <f t="shared" si="36"/>
        <v>9.1913459111009829E-2</v>
      </c>
      <c r="AD23">
        <f t="shared" si="5"/>
        <v>70617425151.947083</v>
      </c>
      <c r="AE23">
        <f t="shared" si="19"/>
        <v>72482337397.443893</v>
      </c>
      <c r="AF23" s="4">
        <f t="shared" si="32"/>
        <v>0.41015709386570465</v>
      </c>
      <c r="AG23" s="4">
        <f t="shared" si="6"/>
        <v>0.31824363475469497</v>
      </c>
      <c r="AH23" s="10">
        <f t="shared" si="37"/>
        <v>0.15625885477400342</v>
      </c>
      <c r="AI23" s="10">
        <f t="shared" si="38"/>
        <v>0.26368228082729922</v>
      </c>
      <c r="AJ23" s="10">
        <f t="shared" si="39"/>
        <v>0.45774763253859208</v>
      </c>
      <c r="AK23" t="str">
        <f t="shared" si="33"/>
        <v>inflation</v>
      </c>
      <c r="AL23">
        <f t="shared" si="20"/>
        <v>1</v>
      </c>
      <c r="AM23">
        <f t="shared" si="34"/>
        <v>12076225029.730539</v>
      </c>
      <c r="AN23">
        <f t="shared" si="35"/>
        <v>5.8476407137241626</v>
      </c>
    </row>
    <row r="24" spans="1:40" x14ac:dyDescent="0.35">
      <c r="A24">
        <v>1981</v>
      </c>
      <c r="B24">
        <f>INDEX(p, MATCH($B$1, 'p2'!$B$5:$B$271, 0), MATCH(A24, 'p2'!$A$5:$BQ$5, 0))</f>
        <v>42.811565439481662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0.10150714648163049</v>
      </c>
      <c r="G24">
        <f t="shared" si="11"/>
        <v>1997549786.8662684</v>
      </c>
      <c r="H24">
        <f t="shared" si="0"/>
        <v>132637541.36946249</v>
      </c>
      <c r="I24" s="4">
        <f t="shared" si="24"/>
        <v>7.1122671691250722E-2</v>
      </c>
      <c r="J24">
        <f>INDEX(PQ, MATCH($B$1, PQ!$B$5:$B$271, 0), MATCH(A24, PQ!$A$5:$BQ$5, 0))</f>
        <v>85518233419.047897</v>
      </c>
      <c r="K24">
        <f t="shared" si="1"/>
        <v>13035896021.604004</v>
      </c>
      <c r="L24" s="4">
        <f t="shared" si="25"/>
        <v>0.17984927762640995</v>
      </c>
      <c r="M24" s="20">
        <f t="shared" si="12"/>
        <v>0.10872660593515923</v>
      </c>
      <c r="N24" t="str">
        <f t="shared" si="13"/>
        <v>inflation</v>
      </c>
      <c r="O24">
        <f t="shared" si="26"/>
        <v>1</v>
      </c>
      <c r="P24" s="22">
        <f t="shared" si="27"/>
        <v>7.2194594535287399E-3</v>
      </c>
      <c r="Q24">
        <f t="shared" si="14"/>
        <v>13035896021.604004</v>
      </c>
      <c r="R24" s="4">
        <f t="shared" si="15"/>
        <v>0.17984927762640995</v>
      </c>
      <c r="S24">
        <f>INDEX(m, MATCH($B$1, 'M stock'!$B$5:$B$271, 0), MATCH(A24, 'M stock'!$A$5:$BQ$5, 0))</f>
        <v>15542246809.828985</v>
      </c>
      <c r="T24" s="4">
        <f t="shared" si="16"/>
        <v>0.25389823909170123</v>
      </c>
      <c r="U24" s="15">
        <f t="shared" si="17"/>
        <v>85518233419.047897</v>
      </c>
      <c r="V24" s="4">
        <f t="shared" si="28"/>
        <v>0.17984927762640995</v>
      </c>
      <c r="W24">
        <f t="shared" si="3"/>
        <v>363038507.24168152</v>
      </c>
      <c r="X24" s="4">
        <f t="shared" si="29"/>
        <v>0.13834780200639582</v>
      </c>
      <c r="Y24">
        <f t="shared" si="4"/>
        <v>5.5023082869180655</v>
      </c>
      <c r="Z24" s="10">
        <f t="shared" si="30"/>
        <v>-5.9055000762207682E-2</v>
      </c>
      <c r="AA24">
        <f t="shared" si="18"/>
        <v>1997549786.8662684</v>
      </c>
      <c r="AB24">
        <f t="shared" si="31"/>
        <v>132637541.36946249</v>
      </c>
      <c r="AC24" s="4">
        <f t="shared" si="36"/>
        <v>7.1122671691250722E-2</v>
      </c>
      <c r="AD24">
        <f t="shared" si="5"/>
        <v>83520683632.181625</v>
      </c>
      <c r="AE24">
        <f t="shared" si="19"/>
        <v>85518233419.047897</v>
      </c>
      <c r="AF24" s="4">
        <f t="shared" si="32"/>
        <v>0.17984927762640995</v>
      </c>
      <c r="AG24" s="4">
        <f t="shared" si="6"/>
        <v>0.10872660593515923</v>
      </c>
      <c r="AH24" s="10">
        <f t="shared" si="37"/>
        <v>9.0281999134913651E-2</v>
      </c>
      <c r="AI24" s="10">
        <f t="shared" si="38"/>
        <v>4.1501475620014133E-2</v>
      </c>
      <c r="AJ24" s="10">
        <f t="shared" si="39"/>
        <v>0.23890427838861764</v>
      </c>
      <c r="AK24" t="str">
        <f t="shared" si="33"/>
        <v>inflation</v>
      </c>
      <c r="AL24">
        <f t="shared" si="20"/>
        <v>1</v>
      </c>
      <c r="AM24">
        <f t="shared" si="34"/>
        <v>15179208302.587303</v>
      </c>
      <c r="AN24">
        <f t="shared" si="35"/>
        <v>5.5023082869180655</v>
      </c>
    </row>
    <row r="25" spans="1:40" x14ac:dyDescent="0.35">
      <c r="A25">
        <v>1982</v>
      </c>
      <c r="B25">
        <f>INDEX(p, MATCH($B$1, 'p2'!$B$5:$B$271, 0), MATCH(A25, 'p2'!$A$5:$BQ$5, 0))</f>
        <v>46.21530061918854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7.9505038995090954E-2</v>
      </c>
      <c r="G25">
        <f t="shared" si="11"/>
        <v>1950835504.4121127</v>
      </c>
      <c r="H25">
        <f t="shared" si="0"/>
        <v>-46714282.454155684</v>
      </c>
      <c r="I25" s="4">
        <f t="shared" si="24"/>
        <v>-2.3385791313587471E-2</v>
      </c>
      <c r="J25">
        <f>INDEX(PQ, MATCH($B$1, PQ!$B$5:$B$271, 0), MATCH(A25, PQ!$A$5:$BQ$5, 0))</f>
        <v>90158449294.992096</v>
      </c>
      <c r="K25">
        <f t="shared" si="1"/>
        <v>4640215875.9441986</v>
      </c>
      <c r="L25" s="4">
        <f t="shared" si="25"/>
        <v>5.4259959431185591E-2</v>
      </c>
      <c r="M25" s="20">
        <f t="shared" si="12"/>
        <v>7.7645750744773062E-2</v>
      </c>
      <c r="N25" t="str">
        <f t="shared" si="13"/>
        <v>inflation</v>
      </c>
      <c r="O25">
        <f t="shared" si="26"/>
        <v>1</v>
      </c>
      <c r="P25" s="22">
        <f t="shared" si="27"/>
        <v>-1.859288250317892E-3</v>
      </c>
      <c r="Q25">
        <f t="shared" si="14"/>
        <v>4640215875.9441986</v>
      </c>
      <c r="R25" s="4">
        <f t="shared" si="15"/>
        <v>5.4259959431185591E-2</v>
      </c>
      <c r="S25">
        <f>INDEX(m, MATCH($B$1, 'M stock'!$B$5:$B$271, 0), MATCH(A25, 'M stock'!$A$5:$BQ$5, 0))</f>
        <v>16934323558.228508</v>
      </c>
      <c r="T25" s="4">
        <f t="shared" si="16"/>
        <v>8.9567278491496302E-2</v>
      </c>
      <c r="U25" s="15">
        <f t="shared" si="17"/>
        <v>90158449294.992096</v>
      </c>
      <c r="V25" s="4">
        <f t="shared" si="28"/>
        <v>5.4259959431185591E-2</v>
      </c>
      <c r="W25">
        <f t="shared" si="3"/>
        <v>366422447.3571291</v>
      </c>
      <c r="X25" s="4">
        <f t="shared" si="29"/>
        <v>9.321160284506207E-3</v>
      </c>
      <c r="Y25">
        <f t="shared" si="4"/>
        <v>5.3240065353058323</v>
      </c>
      <c r="Z25" s="10">
        <f t="shared" si="30"/>
        <v>-3.240490032813173E-2</v>
      </c>
      <c r="AA25">
        <f t="shared" si="18"/>
        <v>1950835504.4121127</v>
      </c>
      <c r="AB25">
        <f t="shared" si="31"/>
        <v>-46714282.454155684</v>
      </c>
      <c r="AC25" s="4">
        <f t="shared" si="36"/>
        <v>-2.3385791313587471E-2</v>
      </c>
      <c r="AD25">
        <f t="shared" si="5"/>
        <v>88207613790.579987</v>
      </c>
      <c r="AE25">
        <f t="shared" si="19"/>
        <v>90158449294.992096</v>
      </c>
      <c r="AF25" s="4">
        <f t="shared" si="32"/>
        <v>5.4259959431185591E-2</v>
      </c>
      <c r="AG25" s="4">
        <f t="shared" si="6"/>
        <v>7.7645750744773062E-2</v>
      </c>
      <c r="AH25" s="10">
        <f t="shared" si="37"/>
        <v>9.2889305630881505E-2</v>
      </c>
      <c r="AI25" s="10">
        <f t="shared" si="38"/>
        <v>4.4938799146679385E-2</v>
      </c>
      <c r="AJ25" s="10">
        <f t="shared" si="39"/>
        <v>8.6664859759317314E-2</v>
      </c>
      <c r="AK25" t="str">
        <f t="shared" si="33"/>
        <v>inflation</v>
      </c>
      <c r="AL25">
        <f t="shared" si="20"/>
        <v>1</v>
      </c>
      <c r="AM25">
        <f t="shared" si="34"/>
        <v>16567901110.87138</v>
      </c>
      <c r="AN25">
        <f t="shared" si="35"/>
        <v>5.3240065353058323</v>
      </c>
    </row>
    <row r="26" spans="1:40" x14ac:dyDescent="0.35">
      <c r="A26">
        <v>1983</v>
      </c>
      <c r="B26">
        <f>INDEX(p, MATCH($B$1, 'p2'!$B$5:$B$271, 0), MATCH(A26, 'p2'!$A$5:$BQ$5, 0))</f>
        <v>54.817216039664352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0.18612700350810457</v>
      </c>
      <c r="G26">
        <f t="shared" si="11"/>
        <v>1478591749.8084564</v>
      </c>
      <c r="H26">
        <f t="shared" si="0"/>
        <v>-472243754.60365629</v>
      </c>
      <c r="I26" s="4">
        <f t="shared" si="24"/>
        <v>-0.24207256508075892</v>
      </c>
      <c r="J26">
        <f>INDEX(PQ, MATCH($B$1, PQ!$B$5:$B$271, 0), MATCH(A26, PQ!$A$5:$BQ$5, 0))</f>
        <v>81052283383.7155</v>
      </c>
      <c r="K26">
        <f t="shared" si="1"/>
        <v>-9106165911.2765961</v>
      </c>
      <c r="L26" s="4">
        <f t="shared" si="25"/>
        <v>-0.10100180274265658</v>
      </c>
      <c r="M26" s="20">
        <f t="shared" si="12"/>
        <v>0.14107076233810234</v>
      </c>
      <c r="N26" t="str">
        <f t="shared" si="13"/>
        <v>inflation</v>
      </c>
      <c r="O26">
        <f t="shared" si="26"/>
        <v>1</v>
      </c>
      <c r="P26" s="22">
        <f t="shared" si="27"/>
        <v>-4.5056241170002231E-2</v>
      </c>
      <c r="Q26">
        <f t="shared" si="14"/>
        <v>-9106165911.2765961</v>
      </c>
      <c r="R26" s="4">
        <f t="shared" si="15"/>
        <v>-0.10100180274265658</v>
      </c>
      <c r="S26">
        <f>INDEX(m, MATCH($B$1, 'M stock'!$B$5:$B$271, 0), MATCH(A26, 'M stock'!$A$5:$BQ$5, 0))</f>
        <v>16280161710.840033</v>
      </c>
      <c r="T26" s="4">
        <f t="shared" si="16"/>
        <v>-3.8629346199695914E-2</v>
      </c>
      <c r="U26" s="15">
        <f t="shared" si="17"/>
        <v>81052283383.7155</v>
      </c>
      <c r="V26" s="4">
        <f t="shared" si="28"/>
        <v>-0.10100180274265658</v>
      </c>
      <c r="W26">
        <f t="shared" si="3"/>
        <v>296989940.15055633</v>
      </c>
      <c r="X26" s="4">
        <f t="shared" si="29"/>
        <v>-0.18948759200579554</v>
      </c>
      <c r="Y26">
        <f t="shared" si="4"/>
        <v>4.9785920326422435</v>
      </c>
      <c r="Z26" s="10">
        <f t="shared" si="30"/>
        <v>-6.4878677434558565E-2</v>
      </c>
      <c r="AA26">
        <f t="shared" si="18"/>
        <v>1478591749.8084564</v>
      </c>
      <c r="AB26">
        <f t="shared" si="31"/>
        <v>-472243754.60365629</v>
      </c>
      <c r="AC26" s="4">
        <f t="shared" si="36"/>
        <v>-0.24207256508075892</v>
      </c>
      <c r="AD26">
        <f t="shared" si="5"/>
        <v>79573691633.907043</v>
      </c>
      <c r="AE26">
        <f t="shared" si="19"/>
        <v>81052283383.7155</v>
      </c>
      <c r="AF26" s="4">
        <f t="shared" si="32"/>
        <v>-0.10100180274265658</v>
      </c>
      <c r="AG26" s="4">
        <f t="shared" si="6"/>
        <v>0.14107076233810234</v>
      </c>
      <c r="AH26" s="10">
        <f t="shared" si="37"/>
        <v>-0.18796690528274679</v>
      </c>
      <c r="AI26" s="10">
        <f t="shared" si="38"/>
        <v>8.8485789263138964E-2</v>
      </c>
      <c r="AJ26" s="10">
        <f t="shared" si="39"/>
        <v>-3.6123125308098011E-2</v>
      </c>
      <c r="AK26" t="str">
        <f t="shared" si="33"/>
        <v>inflation</v>
      </c>
      <c r="AL26">
        <f t="shared" si="20"/>
        <v>1</v>
      </c>
      <c r="AM26">
        <f t="shared" si="34"/>
        <v>15983171770.689476</v>
      </c>
      <c r="AN26">
        <f t="shared" si="35"/>
        <v>4.9785920326422435</v>
      </c>
    </row>
    <row r="27" spans="1:40" x14ac:dyDescent="0.35">
      <c r="A27">
        <v>1984</v>
      </c>
      <c r="B27">
        <f>INDEX(p, MATCH($B$1, 'p2'!$B$5:$B$271, 0), MATCH(A27, 'p2'!$A$5:$BQ$5, 0))</f>
        <v>60.530172932920358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0.1042182968416757</v>
      </c>
      <c r="G27">
        <f t="shared" si="11"/>
        <v>1401841361.3601604</v>
      </c>
      <c r="H27">
        <f t="shared" si="0"/>
        <v>-76750388.44829607</v>
      </c>
      <c r="I27" s="4">
        <f t="shared" si="24"/>
        <v>-5.1907761867492276E-2</v>
      </c>
      <c r="J27">
        <f>INDEX(PQ, MATCH($B$1, PQ!$B$5:$B$271, 0), MATCH(A27, PQ!$A$5:$BQ$5, 0))</f>
        <v>84853700027.651001</v>
      </c>
      <c r="K27">
        <f t="shared" si="1"/>
        <v>3801416643.9355011</v>
      </c>
      <c r="L27" s="4">
        <f t="shared" si="25"/>
        <v>4.6900796439490036E-2</v>
      </c>
      <c r="M27" s="20">
        <f t="shared" si="12"/>
        <v>9.8808558306982319E-2</v>
      </c>
      <c r="N27" t="str">
        <f t="shared" si="13"/>
        <v>inflation</v>
      </c>
      <c r="O27">
        <f t="shared" si="26"/>
        <v>1</v>
      </c>
      <c r="P27" s="22">
        <f t="shared" si="27"/>
        <v>-5.4097385346933841E-3</v>
      </c>
      <c r="Q27">
        <f t="shared" si="14"/>
        <v>3801416643.9355011</v>
      </c>
      <c r="R27" s="4">
        <f t="shared" si="15"/>
        <v>4.6900796439490036E-2</v>
      </c>
      <c r="S27">
        <f>INDEX(m, MATCH($B$1, 'M stock'!$B$5:$B$271, 0), MATCH(A27, 'M stock'!$A$5:$BQ$5, 0))</f>
        <v>17695967643.392487</v>
      </c>
      <c r="T27" s="4">
        <f t="shared" si="16"/>
        <v>8.6965102540090211E-2</v>
      </c>
      <c r="U27" s="15">
        <f t="shared" si="17"/>
        <v>84853700027.651001</v>
      </c>
      <c r="V27" s="4">
        <f t="shared" si="28"/>
        <v>4.6900796439490036E-2</v>
      </c>
      <c r="W27">
        <f t="shared" si="3"/>
        <v>292349530.58870637</v>
      </c>
      <c r="X27" s="4">
        <f t="shared" si="29"/>
        <v>-1.5624803855300752E-2</v>
      </c>
      <c r="Y27">
        <f t="shared" si="4"/>
        <v>4.795086752960616</v>
      </c>
      <c r="Z27" s="10">
        <f t="shared" si="30"/>
        <v>-3.6858870636210239E-2</v>
      </c>
      <c r="AA27">
        <f t="shared" si="18"/>
        <v>1401841361.3601604</v>
      </c>
      <c r="AB27">
        <f t="shared" si="31"/>
        <v>-76750388.44829607</v>
      </c>
      <c r="AC27" s="4">
        <f t="shared" si="36"/>
        <v>-5.1907761867492276E-2</v>
      </c>
      <c r="AD27">
        <f t="shared" si="5"/>
        <v>83451858666.290848</v>
      </c>
      <c r="AE27">
        <f t="shared" si="19"/>
        <v>84853700027.651001</v>
      </c>
      <c r="AF27" s="4">
        <f t="shared" si="32"/>
        <v>4.6900796439490036E-2</v>
      </c>
      <c r="AG27" s="4">
        <f t="shared" si="6"/>
        <v>9.8808558306982319E-2</v>
      </c>
      <c r="AH27" s="10">
        <f t="shared" si="37"/>
        <v>-0.14535346812334698</v>
      </c>
      <c r="AI27" s="10">
        <f t="shared" si="38"/>
        <v>6.252560029479079E-2</v>
      </c>
      <c r="AJ27" s="10">
        <f t="shared" si="39"/>
        <v>8.3759667075700275E-2</v>
      </c>
      <c r="AK27" t="str">
        <f t="shared" si="33"/>
        <v>inflation</v>
      </c>
      <c r="AL27">
        <f t="shared" si="20"/>
        <v>1</v>
      </c>
      <c r="AM27">
        <f t="shared" si="34"/>
        <v>17403618112.80378</v>
      </c>
      <c r="AN27">
        <f t="shared" si="35"/>
        <v>4.795086752960616</v>
      </c>
    </row>
    <row r="28" spans="1:40" x14ac:dyDescent="0.35">
      <c r="A28">
        <v>1985</v>
      </c>
      <c r="B28">
        <f>INDEX(p, MATCH($B$1, 'p2'!$B$5:$B$271, 0), MATCH(A28, 'p2'!$A$5:$BQ$5, 0))</f>
        <v>64.277816082126918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6.1913636912283479E-2</v>
      </c>
      <c r="G28">
        <f t="shared" si="11"/>
        <v>1326888397.4911382</v>
      </c>
      <c r="H28">
        <f t="shared" si="0"/>
        <v>-74952963.869022131</v>
      </c>
      <c r="I28" s="4">
        <f t="shared" si="24"/>
        <v>-5.346750776157564E-2</v>
      </c>
      <c r="J28">
        <f>INDEX(PQ, MATCH($B$1, PQ!$B$5:$B$271, 0), MATCH(A28, PQ!$A$5:$BQ$5, 0))</f>
        <v>85289488375.443497</v>
      </c>
      <c r="K28">
        <f t="shared" si="1"/>
        <v>435788347.79249573</v>
      </c>
      <c r="L28" s="4">
        <f t="shared" si="25"/>
        <v>5.1357612885529653E-3</v>
      </c>
      <c r="M28" s="20">
        <f t="shared" si="12"/>
        <v>5.8603269050128609E-2</v>
      </c>
      <c r="N28" t="str">
        <f t="shared" si="13"/>
        <v>inflation</v>
      </c>
      <c r="O28">
        <f t="shared" si="26"/>
        <v>1</v>
      </c>
      <c r="P28" s="22">
        <f t="shared" si="27"/>
        <v>-3.3103678621548699E-3</v>
      </c>
      <c r="Q28">
        <f t="shared" si="14"/>
        <v>435788347.79249573</v>
      </c>
      <c r="R28" s="4">
        <f t="shared" si="15"/>
        <v>5.1357612885529653E-3</v>
      </c>
      <c r="S28">
        <f>INDEX(m, MATCH($B$1, 'M stock'!$B$5:$B$271, 0), MATCH(A28, 'M stock'!$A$5:$BQ$5, 0))</f>
        <v>21098092888.400669</v>
      </c>
      <c r="T28" s="4">
        <f t="shared" si="16"/>
        <v>0.19225426456283701</v>
      </c>
      <c r="U28" s="15">
        <f t="shared" si="17"/>
        <v>85289488375.443497</v>
      </c>
      <c r="V28" s="4">
        <f t="shared" si="28"/>
        <v>5.1357612885529653E-3</v>
      </c>
      <c r="W28">
        <f t="shared" si="3"/>
        <v>328232883.04387808</v>
      </c>
      <c r="X28" s="4">
        <f t="shared" si="29"/>
        <v>0.1227412692707703</v>
      </c>
      <c r="Y28">
        <f t="shared" si="4"/>
        <v>4.0425212281785923</v>
      </c>
      <c r="Z28" s="10">
        <f t="shared" si="30"/>
        <v>-0.15694513228928955</v>
      </c>
      <c r="AA28">
        <f t="shared" si="18"/>
        <v>1326888397.4911382</v>
      </c>
      <c r="AB28">
        <f t="shared" si="31"/>
        <v>-74952963.869022131</v>
      </c>
      <c r="AC28" s="4">
        <f t="shared" si="36"/>
        <v>-5.346750776157564E-2</v>
      </c>
      <c r="AD28">
        <f t="shared" si="5"/>
        <v>83962599977.952362</v>
      </c>
      <c r="AE28">
        <f t="shared" si="19"/>
        <v>85289488375.443497</v>
      </c>
      <c r="AF28" s="4">
        <f t="shared" si="32"/>
        <v>5.1357612885529653E-3</v>
      </c>
      <c r="AG28" s="4">
        <f t="shared" si="6"/>
        <v>5.8603269050128609E-2</v>
      </c>
      <c r="AH28" s="10">
        <f t="shared" si="37"/>
        <v>-2.9422389366879315E-2</v>
      </c>
      <c r="AI28" s="10">
        <f t="shared" si="38"/>
        <v>-0.11760550798221733</v>
      </c>
      <c r="AJ28" s="10">
        <f t="shared" si="39"/>
        <v>0.16208089357784253</v>
      </c>
      <c r="AK28" t="str">
        <f t="shared" si="33"/>
        <v>inflation</v>
      </c>
      <c r="AL28">
        <f t="shared" si="20"/>
        <v>1</v>
      </c>
      <c r="AM28">
        <f t="shared" si="34"/>
        <v>20769860005.356792</v>
      </c>
      <c r="AN28">
        <f t="shared" si="35"/>
        <v>4.0425212281785923</v>
      </c>
    </row>
    <row r="29" spans="1:40" x14ac:dyDescent="0.35">
      <c r="A29">
        <v>1986</v>
      </c>
      <c r="B29">
        <f>INDEX(p, MATCH($B$1, 'p2'!$B$5:$B$271, 0), MATCH(A29, 'p2'!$A$5:$BQ$5, 0))</f>
        <v>65.726491171531706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2.2537714840122045E-2</v>
      </c>
      <c r="G29">
        <f t="shared" si="11"/>
        <v>1216466467.6205721</v>
      </c>
      <c r="H29">
        <f t="shared" si="0"/>
        <v>-110421929.87056613</v>
      </c>
      <c r="I29" s="4">
        <f t="shared" si="24"/>
        <v>-8.3218701798395661E-2</v>
      </c>
      <c r="J29">
        <f>INDEX(PQ, MATCH($B$1, PQ!$B$5:$B$271, 0), MATCH(A29, PQ!$A$5:$BQ$5, 0))</f>
        <v>79954072544.527893</v>
      </c>
      <c r="K29">
        <f t="shared" si="1"/>
        <v>-5335415830.9156036</v>
      </c>
      <c r="L29" s="4">
        <f t="shared" si="25"/>
        <v>-6.2556546328770959E-2</v>
      </c>
      <c r="M29" s="20">
        <f t="shared" si="12"/>
        <v>2.0662155469624702E-2</v>
      </c>
      <c r="N29" t="str">
        <f t="shared" si="13"/>
        <v>inflation</v>
      </c>
      <c r="O29">
        <f t="shared" si="26"/>
        <v>1</v>
      </c>
      <c r="P29" s="22">
        <f t="shared" si="27"/>
        <v>-1.8755593704973435E-3</v>
      </c>
      <c r="Q29">
        <f t="shared" si="14"/>
        <v>-5335415830.9156036</v>
      </c>
      <c r="R29" s="4">
        <f t="shared" si="15"/>
        <v>-6.2556546328770959E-2</v>
      </c>
      <c r="S29">
        <f>INDEX(m, MATCH($B$1, 'M stock'!$B$5:$B$271, 0), MATCH(A29, 'M stock'!$A$5:$BQ$5, 0))</f>
        <v>21827203960.980324</v>
      </c>
      <c r="T29" s="4">
        <f t="shared" si="16"/>
        <v>3.4558150655432281E-2</v>
      </c>
      <c r="U29" s="15">
        <f t="shared" si="17"/>
        <v>79954072544.527893</v>
      </c>
      <c r="V29" s="4">
        <f t="shared" si="28"/>
        <v>-6.2556546328770959E-2</v>
      </c>
      <c r="W29">
        <f t="shared" si="3"/>
        <v>332091422.68094176</v>
      </c>
      <c r="X29" s="4">
        <f t="shared" si="29"/>
        <v>1.1755493847177625E-2</v>
      </c>
      <c r="Y29">
        <f t="shared" si="4"/>
        <v>3.6630469338839182</v>
      </c>
      <c r="Z29" s="10">
        <f t="shared" si="30"/>
        <v>-9.3870699218480264E-2</v>
      </c>
      <c r="AA29">
        <f t="shared" si="18"/>
        <v>1216466467.6205721</v>
      </c>
      <c r="AB29">
        <f t="shared" si="31"/>
        <v>-110421929.87056613</v>
      </c>
      <c r="AC29" s="4">
        <f t="shared" si="36"/>
        <v>-8.3218701798395661E-2</v>
      </c>
      <c r="AD29">
        <f t="shared" si="5"/>
        <v>78737606076.907318</v>
      </c>
      <c r="AE29">
        <f t="shared" si="19"/>
        <v>79954072544.527893</v>
      </c>
      <c r="AF29" s="4">
        <f t="shared" si="32"/>
        <v>-6.2556546328770959E-2</v>
      </c>
      <c r="AG29" s="4">
        <f t="shared" si="6"/>
        <v>2.0662155469624702E-2</v>
      </c>
      <c r="AH29" s="10">
        <f t="shared" si="37"/>
        <v>-2.0579916539081505E-2</v>
      </c>
      <c r="AI29" s="10">
        <f t="shared" si="38"/>
        <v>-7.4312040175948585E-2</v>
      </c>
      <c r="AJ29" s="10">
        <f t="shared" si="39"/>
        <v>3.1314152889709304E-2</v>
      </c>
      <c r="AK29" t="str">
        <f t="shared" si="33"/>
        <v>inflation</v>
      </c>
      <c r="AL29">
        <f t="shared" si="20"/>
        <v>1</v>
      </c>
      <c r="AM29">
        <f t="shared" si="34"/>
        <v>21495112538.299381</v>
      </c>
      <c r="AN29">
        <f t="shared" si="35"/>
        <v>3.6630469338839182</v>
      </c>
    </row>
    <row r="30" spans="1:40" x14ac:dyDescent="0.35">
      <c r="A30">
        <v>1987</v>
      </c>
      <c r="B30">
        <f>INDEX(p, MATCH($B$1, 'p2'!$B$5:$B$271, 0), MATCH(A30, 'p2'!$A$5:$BQ$5, 0))</f>
        <v>76.245237693578645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0.16003815713507846</v>
      </c>
      <c r="G30">
        <f t="shared" si="11"/>
        <v>995860460.98911798</v>
      </c>
      <c r="H30">
        <f t="shared" si="0"/>
        <v>-220606006.63145411</v>
      </c>
      <c r="I30" s="4">
        <f t="shared" si="24"/>
        <v>-0.18134984605285751</v>
      </c>
      <c r="J30">
        <f>INDEX(PQ, MATCH($B$1, PQ!$B$5:$B$271, 0), MATCH(A30, PQ!$A$5:$BQ$5, 0))</f>
        <v>75929617557.752106</v>
      </c>
      <c r="K30">
        <f t="shared" si="1"/>
        <v>-4024454986.7757874</v>
      </c>
      <c r="L30" s="4">
        <f t="shared" si="25"/>
        <v>-5.0334584076808526E-2</v>
      </c>
      <c r="M30" s="20">
        <f t="shared" si="12"/>
        <v>0.13101526197604899</v>
      </c>
      <c r="N30" t="str">
        <f t="shared" si="13"/>
        <v>inflation</v>
      </c>
      <c r="O30">
        <f t="shared" si="26"/>
        <v>1</v>
      </c>
      <c r="P30" s="22">
        <f t="shared" si="27"/>
        <v>-2.9022895159029477E-2</v>
      </c>
      <c r="Q30">
        <f t="shared" si="14"/>
        <v>-4024454986.7757874</v>
      </c>
      <c r="R30" s="4">
        <f t="shared" si="15"/>
        <v>-5.0334584076808526E-2</v>
      </c>
      <c r="S30">
        <f>INDEX(m, MATCH($B$1, 'M stock'!$B$5:$B$271, 0), MATCH(A30, 'M stock'!$A$5:$BQ$5, 0))</f>
        <v>20910971500.966209</v>
      </c>
      <c r="T30" s="4">
        <f t="shared" si="16"/>
        <v>-4.1976629789689454E-2</v>
      </c>
      <c r="U30" s="15">
        <f t="shared" si="17"/>
        <v>75929617557.752106</v>
      </c>
      <c r="V30" s="4">
        <f t="shared" si="28"/>
        <v>-5.0334584076808526E-2</v>
      </c>
      <c r="W30">
        <f t="shared" si="3"/>
        <v>274259378.46774298</v>
      </c>
      <c r="X30" s="4">
        <f t="shared" si="29"/>
        <v>-0.1741449500451602</v>
      </c>
      <c r="Y30">
        <f t="shared" si="4"/>
        <v>3.631089906762281</v>
      </c>
      <c r="Z30" s="10">
        <f t="shared" si="30"/>
        <v>-8.7241653460752213E-3</v>
      </c>
      <c r="AA30">
        <f t="shared" si="18"/>
        <v>995860460.98911798</v>
      </c>
      <c r="AB30">
        <f t="shared" si="31"/>
        <v>-220606006.63145411</v>
      </c>
      <c r="AC30" s="4">
        <f t="shared" si="36"/>
        <v>-0.18134984605285751</v>
      </c>
      <c r="AD30">
        <f t="shared" si="5"/>
        <v>74933757096.762985</v>
      </c>
      <c r="AE30">
        <f t="shared" si="19"/>
        <v>75929617557.752106</v>
      </c>
      <c r="AF30" s="4">
        <f t="shared" si="32"/>
        <v>-5.0334584076808526E-2</v>
      </c>
      <c r="AG30" s="4">
        <f t="shared" si="6"/>
        <v>0.13101526197604899</v>
      </c>
      <c r="AH30" s="10">
        <f t="shared" si="37"/>
        <v>-0.26266525866944856</v>
      </c>
      <c r="AI30" s="10">
        <f t="shared" si="38"/>
        <v>0.12381036596835168</v>
      </c>
      <c r="AJ30" s="10">
        <f t="shared" si="39"/>
        <v>-4.1610418730733303E-2</v>
      </c>
      <c r="AK30" t="str">
        <f t="shared" si="33"/>
        <v>inflation</v>
      </c>
      <c r="AL30">
        <f t="shared" si="20"/>
        <v>1</v>
      </c>
      <c r="AM30">
        <f t="shared" si="34"/>
        <v>20636712122.498466</v>
      </c>
      <c r="AN30">
        <f t="shared" si="35"/>
        <v>3.631089906762281</v>
      </c>
    </row>
    <row r="31" spans="1:40" x14ac:dyDescent="0.35">
      <c r="A31">
        <v>1988</v>
      </c>
      <c r="B31">
        <f>INDEX(p, MATCH($B$1, 'p2'!$B$5:$B$271, 0), MATCH(A31, 'p2'!$A$5:$BQ$5, 0))</f>
        <v>82.062070238696705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7.6291093333530957E-2</v>
      </c>
      <c r="G31">
        <f t="shared" si="11"/>
        <v>1027273309.58859</v>
      </c>
      <c r="H31">
        <f t="shared" si="0"/>
        <v>31412848.599472046</v>
      </c>
      <c r="I31" s="4">
        <f t="shared" si="24"/>
        <v>3.1543423832965392E-2</v>
      </c>
      <c r="J31">
        <f>INDEX(PQ, MATCH($B$1, PQ!$B$5:$B$271, 0), MATCH(A31, PQ!$A$5:$BQ$5, 0))</f>
        <v>84300174485.797302</v>
      </c>
      <c r="K31">
        <f t="shared" si="1"/>
        <v>8370556928.0451965</v>
      </c>
      <c r="L31" s="4">
        <f t="shared" si="25"/>
        <v>0.11024099945819622</v>
      </c>
      <c r="M31" s="20">
        <f t="shared" si="12"/>
        <v>7.8697575625230831E-2</v>
      </c>
      <c r="N31" t="str">
        <f t="shared" si="13"/>
        <v>inflation</v>
      </c>
      <c r="O31">
        <f t="shared" si="26"/>
        <v>1</v>
      </c>
      <c r="P31" s="22">
        <f t="shared" si="27"/>
        <v>2.406482291699874E-3</v>
      </c>
      <c r="Q31">
        <f t="shared" si="14"/>
        <v>8370556928.0451965</v>
      </c>
      <c r="R31" s="4">
        <f t="shared" si="15"/>
        <v>0.11024099945819622</v>
      </c>
      <c r="S31">
        <f>INDEX(m, MATCH($B$1, 'M stock'!$B$5:$B$271, 0), MATCH(A31, 'M stock'!$A$5:$BQ$5, 0))</f>
        <v>25351012186.153835</v>
      </c>
      <c r="T31" s="4">
        <f t="shared" si="16"/>
        <v>0.21233067459264005</v>
      </c>
      <c r="U31" s="15">
        <f t="shared" si="17"/>
        <v>84300174485.797302</v>
      </c>
      <c r="V31" s="4">
        <f t="shared" si="28"/>
        <v>0.11024099945819622</v>
      </c>
      <c r="W31">
        <f t="shared" si="3"/>
        <v>308924843.26089376</v>
      </c>
      <c r="X31" s="4">
        <f t="shared" si="29"/>
        <v>0.12639664315883353</v>
      </c>
      <c r="Y31">
        <f t="shared" si="4"/>
        <v>3.3253178952689</v>
      </c>
      <c r="Z31" s="10">
        <f t="shared" si="30"/>
        <v>-8.4209430045764838E-2</v>
      </c>
      <c r="AA31">
        <f t="shared" si="18"/>
        <v>1027273309.58859</v>
      </c>
      <c r="AB31">
        <f t="shared" si="31"/>
        <v>31412848.599472046</v>
      </c>
      <c r="AC31" s="4">
        <f t="shared" si="36"/>
        <v>3.1543423832965392E-2</v>
      </c>
      <c r="AD31">
        <f t="shared" si="5"/>
        <v>83272901176.20871</v>
      </c>
      <c r="AE31">
        <f t="shared" si="19"/>
        <v>84300174485.797302</v>
      </c>
      <c r="AF31" s="4">
        <f t="shared" si="32"/>
        <v>0.11024099945819622</v>
      </c>
      <c r="AG31" s="4">
        <f t="shared" si="6"/>
        <v>7.8697575625230831E-2</v>
      </c>
      <c r="AH31" s="10">
        <f t="shared" si="37"/>
        <v>-0.20558242615300321</v>
      </c>
      <c r="AI31" s="10">
        <f t="shared" si="38"/>
        <v>-1.6155643700637309E-2</v>
      </c>
      <c r="AJ31" s="10">
        <f t="shared" si="39"/>
        <v>0.19445042950396108</v>
      </c>
      <c r="AK31" t="str">
        <f t="shared" si="33"/>
        <v>inflation</v>
      </c>
      <c r="AL31">
        <f t="shared" si="20"/>
        <v>1</v>
      </c>
      <c r="AM31">
        <f t="shared" si="34"/>
        <v>25042087342.892941</v>
      </c>
      <c r="AN31">
        <f t="shared" si="35"/>
        <v>3.3253178952689</v>
      </c>
    </row>
    <row r="32" spans="1:40" x14ac:dyDescent="0.35">
      <c r="A32">
        <v>1989</v>
      </c>
      <c r="B32">
        <f>INDEX(p, MATCH($B$1, 'p2'!$B$5:$B$271, 0), MATCH(A32, 'p2'!$A$5:$BQ$5, 0))</f>
        <v>89.845681920695881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9.4850296359313413E-2</v>
      </c>
      <c r="G32">
        <f t="shared" si="11"/>
        <v>1051262852.6770186</v>
      </c>
      <c r="H32">
        <f t="shared" si="0"/>
        <v>23989543.088428617</v>
      </c>
      <c r="I32" s="4">
        <f t="shared" si="24"/>
        <v>2.3352639326369849E-2</v>
      </c>
      <c r="J32">
        <f>INDEX(PQ, MATCH($B$1, PQ!$B$5:$B$271, 0), MATCH(A32, PQ!$A$5:$BQ$5, 0))</f>
        <v>94451427876.662796</v>
      </c>
      <c r="K32">
        <f t="shared" si="1"/>
        <v>10151253390.865494</v>
      </c>
      <c r="L32" s="4">
        <f t="shared" si="25"/>
        <v>0.12041794044656164</v>
      </c>
      <c r="M32" s="20">
        <f t="shared" si="12"/>
        <v>9.7065301120191794E-2</v>
      </c>
      <c r="N32" t="str">
        <f t="shared" si="13"/>
        <v>inflation</v>
      </c>
      <c r="O32">
        <f t="shared" si="26"/>
        <v>1</v>
      </c>
      <c r="P32" s="22">
        <f t="shared" si="27"/>
        <v>2.2150047608783807E-3</v>
      </c>
      <c r="Q32">
        <f t="shared" si="14"/>
        <v>10151253390.865494</v>
      </c>
      <c r="R32" s="4">
        <f t="shared" si="15"/>
        <v>0.12041794044656164</v>
      </c>
      <c r="S32">
        <f>INDEX(m, MATCH($B$1, 'M stock'!$B$5:$B$271, 0), MATCH(A32, 'M stock'!$A$5:$BQ$5, 0))</f>
        <v>33357455697.496201</v>
      </c>
      <c r="T32" s="4">
        <f t="shared" si="16"/>
        <v>0.31582342561119942</v>
      </c>
      <c r="U32" s="15">
        <f t="shared" si="17"/>
        <v>94451427876.662796</v>
      </c>
      <c r="V32" s="4">
        <f t="shared" si="28"/>
        <v>0.12041794044656164</v>
      </c>
      <c r="W32">
        <f t="shared" si="3"/>
        <v>371275001.58482671</v>
      </c>
      <c r="X32" s="4">
        <f t="shared" si="29"/>
        <v>0.20182953777944262</v>
      </c>
      <c r="Y32">
        <f t="shared" si="4"/>
        <v>2.831493766587009</v>
      </c>
      <c r="Z32" s="10">
        <f t="shared" si="30"/>
        <v>-0.14850433679874031</v>
      </c>
      <c r="AA32">
        <f t="shared" si="18"/>
        <v>1051262852.6770188</v>
      </c>
      <c r="AB32">
        <f t="shared" si="31"/>
        <v>23989543.088428736</v>
      </c>
      <c r="AC32" s="4">
        <f t="shared" si="36"/>
        <v>2.3352639326369964E-2</v>
      </c>
      <c r="AD32">
        <f t="shared" si="5"/>
        <v>93400165023.985779</v>
      </c>
      <c r="AE32">
        <f t="shared" si="19"/>
        <v>94451427876.662796</v>
      </c>
      <c r="AF32" s="4">
        <f t="shared" si="32"/>
        <v>0.12041794044656164</v>
      </c>
      <c r="AG32" s="4">
        <f t="shared" si="6"/>
        <v>9.7065301120191794E-2</v>
      </c>
      <c r="AH32" s="10">
        <f t="shared" si="37"/>
        <v>-0.26808832048518111</v>
      </c>
      <c r="AI32" s="10">
        <f t="shared" si="38"/>
        <v>-8.1411597332880989E-2</v>
      </c>
      <c r="AJ32" s="10">
        <f t="shared" si="39"/>
        <v>0.26892227724530193</v>
      </c>
      <c r="AK32" t="str">
        <f t="shared" si="33"/>
        <v>inflation</v>
      </c>
      <c r="AL32">
        <f t="shared" si="20"/>
        <v>1</v>
      </c>
      <c r="AM32">
        <f t="shared" si="34"/>
        <v>32986180695.911373</v>
      </c>
      <c r="AN32">
        <f t="shared" si="35"/>
        <v>2.831493766587009</v>
      </c>
    </row>
    <row r="33" spans="1:40" x14ac:dyDescent="0.35">
      <c r="A33">
        <v>1990</v>
      </c>
      <c r="B33">
        <f>INDEX(p, MATCH($B$1, 'p2'!$B$5:$B$271, 0), MATCH(A33, 'p2'!$A$5:$BQ$5, 0))</f>
        <v>98.016203040104941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9.0939496976837869E-2</v>
      </c>
      <c r="G33">
        <f t="shared" si="11"/>
        <v>1082889604.3872132</v>
      </c>
      <c r="H33">
        <f t="shared" si="0"/>
        <v>31626751.710194588</v>
      </c>
      <c r="I33" s="4">
        <f t="shared" si="24"/>
        <v>3.0084532740463275E-2</v>
      </c>
      <c r="J33">
        <f>INDEX(PQ, MATCH($B$1, PQ!$B$5:$B$271, 0), MATCH(A33, PQ!$A$5:$BQ$5, 0))</f>
        <v>106140727333.636</v>
      </c>
      <c r="K33">
        <f t="shared" si="1"/>
        <v>11689299456.973206</v>
      </c>
      <c r="L33" s="4">
        <f t="shared" si="25"/>
        <v>0.12375990199150198</v>
      </c>
      <c r="M33" s="20">
        <f t="shared" si="12"/>
        <v>9.3675369251038712E-2</v>
      </c>
      <c r="N33" t="str">
        <f t="shared" si="13"/>
        <v>inflation</v>
      </c>
      <c r="O33">
        <f t="shared" si="26"/>
        <v>1</v>
      </c>
      <c r="P33" s="22">
        <f t="shared" si="27"/>
        <v>2.7358722742008429E-3</v>
      </c>
      <c r="Q33">
        <f t="shared" si="14"/>
        <v>11689299456.973206</v>
      </c>
      <c r="R33" s="4">
        <f t="shared" si="15"/>
        <v>0.12375990199150198</v>
      </c>
      <c r="S33">
        <f>INDEX(m, MATCH($B$1, 'M stock'!$B$5:$B$271, 0), MATCH(A33, 'M stock'!$A$5:$BQ$5, 0))</f>
        <v>46317036084.726707</v>
      </c>
      <c r="T33" s="4">
        <f t="shared" si="16"/>
        <v>0.38850626093174273</v>
      </c>
      <c r="U33" s="15">
        <f t="shared" si="17"/>
        <v>106140727333.63599</v>
      </c>
      <c r="V33" s="4">
        <f t="shared" si="28"/>
        <v>0.12375990199150182</v>
      </c>
      <c r="W33">
        <f t="shared" si="3"/>
        <v>472544688.00199628</v>
      </c>
      <c r="X33" s="4">
        <f t="shared" si="29"/>
        <v>0.27276193114238551</v>
      </c>
      <c r="Y33">
        <f t="shared" si="4"/>
        <v>2.2916131148693357</v>
      </c>
      <c r="Z33" s="10">
        <f t="shared" si="30"/>
        <v>-0.19066990649547783</v>
      </c>
      <c r="AA33">
        <f t="shared" si="18"/>
        <v>1082889604.387213</v>
      </c>
      <c r="AB33">
        <f t="shared" si="31"/>
        <v>31626751.71019423</v>
      </c>
      <c r="AC33" s="4">
        <f t="shared" si="36"/>
        <v>3.0084532740462931E-2</v>
      </c>
      <c r="AD33">
        <f t="shared" si="5"/>
        <v>105057837729.24879</v>
      </c>
      <c r="AE33">
        <f t="shared" si="19"/>
        <v>106140727333.636</v>
      </c>
      <c r="AF33" s="4">
        <f t="shared" si="32"/>
        <v>0.12375990199150198</v>
      </c>
      <c r="AG33" s="4">
        <f t="shared" si="6"/>
        <v>9.3675369251038712E-2</v>
      </c>
      <c r="AH33" s="10">
        <f t="shared" si="37"/>
        <v>1.3285781714835201E-2</v>
      </c>
      <c r="AI33" s="10">
        <f t="shared" si="38"/>
        <v>-0.14900202915088351</v>
      </c>
      <c r="AJ33" s="10">
        <f t="shared" si="39"/>
        <v>0.31442980848697982</v>
      </c>
      <c r="AK33" t="str">
        <f t="shared" si="33"/>
        <v>inflation</v>
      </c>
      <c r="AL33">
        <f t="shared" si="20"/>
        <v>1</v>
      </c>
      <c r="AM33">
        <f t="shared" si="34"/>
        <v>45844491396.724716</v>
      </c>
      <c r="AN33">
        <f t="shared" si="35"/>
        <v>2.2916131148693357</v>
      </c>
    </row>
    <row r="34" spans="1:40" x14ac:dyDescent="0.35">
      <c r="A34">
        <v>1991</v>
      </c>
      <c r="B34">
        <f>INDEX(p, MATCH($B$1, 'p2'!$B$5:$B$271, 0), MATCH(A34, 'p2'!$A$5:$BQ$5, 0))</f>
        <v>106.60932167505089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8.7670388858359843E-2</v>
      </c>
      <c r="G34">
        <f t="shared" si="11"/>
        <v>1093919315.7292671</v>
      </c>
      <c r="H34">
        <f t="shared" si="0"/>
        <v>11029711.34205389</v>
      </c>
      <c r="I34" s="4">
        <f t="shared" si="24"/>
        <v>1.0185443924632923E-2</v>
      </c>
      <c r="J34">
        <f>INDEX(PQ, MATCH($B$1, PQ!$B$5:$B$271, 0), MATCH(A34, PQ!$A$5:$BQ$5, 0))</f>
        <v>116621996217.133</v>
      </c>
      <c r="K34">
        <f t="shared" si="1"/>
        <v>10481268883.496994</v>
      </c>
      <c r="L34" s="4">
        <f t="shared" si="25"/>
        <v>9.8748794612560364E-2</v>
      </c>
      <c r="M34" s="20">
        <f t="shared" si="12"/>
        <v>8.8563350687927436E-2</v>
      </c>
      <c r="N34" t="str">
        <f t="shared" si="13"/>
        <v>inflation</v>
      </c>
      <c r="O34">
        <f t="shared" si="26"/>
        <v>1</v>
      </c>
      <c r="P34" s="22">
        <f t="shared" si="27"/>
        <v>8.9296182956759285E-4</v>
      </c>
      <c r="Q34">
        <f t="shared" si="14"/>
        <v>10481268883.496994</v>
      </c>
      <c r="R34" s="4">
        <f t="shared" si="15"/>
        <v>9.8748794612560364E-2</v>
      </c>
      <c r="S34">
        <f>INDEX(m, MATCH($B$1, 'M stock'!$B$5:$B$271, 0), MATCH(A34, 'M stock'!$A$5:$BQ$5, 0))</f>
        <v>51433869900.009521</v>
      </c>
      <c r="T34" s="4">
        <f t="shared" si="16"/>
        <v>0.11047412027666678</v>
      </c>
      <c r="U34" s="15">
        <f t="shared" si="17"/>
        <v>116621996217.13301</v>
      </c>
      <c r="V34" s="4">
        <f t="shared" si="28"/>
        <v>9.874879461256067E-2</v>
      </c>
      <c r="W34">
        <f t="shared" si="3"/>
        <v>482451900.93959922</v>
      </c>
      <c r="X34" s="4">
        <f t="shared" si="29"/>
        <v>2.0965663542833191E-2</v>
      </c>
      <c r="Y34">
        <f t="shared" si="4"/>
        <v>2.2674163239875407</v>
      </c>
      <c r="Z34" s="10">
        <f t="shared" si="30"/>
        <v>-1.0558846397235214E-2</v>
      </c>
      <c r="AA34">
        <f t="shared" si="18"/>
        <v>1093919315.7292671</v>
      </c>
      <c r="AB34">
        <f t="shared" si="31"/>
        <v>11029711.342054129</v>
      </c>
      <c r="AC34" s="4">
        <f t="shared" si="36"/>
        <v>1.0185443924633145E-2</v>
      </c>
      <c r="AD34">
        <f t="shared" si="5"/>
        <v>115528076901.40373</v>
      </c>
      <c r="AE34">
        <f t="shared" si="19"/>
        <v>116621996217.133</v>
      </c>
      <c r="AF34" s="4">
        <f t="shared" si="32"/>
        <v>9.8748794612560364E-2</v>
      </c>
      <c r="AG34" s="4">
        <f t="shared" si="6"/>
        <v>8.8563350687927436E-2</v>
      </c>
      <c r="AH34" s="10">
        <f t="shared" si="37"/>
        <v>-5.0565067372400796E-2</v>
      </c>
      <c r="AI34" s="10">
        <f t="shared" si="38"/>
        <v>7.7783131069727174E-2</v>
      </c>
      <c r="AJ34" s="10">
        <f t="shared" si="39"/>
        <v>0.10930764100979558</v>
      </c>
      <c r="AK34" t="str">
        <f t="shared" si="33"/>
        <v>inflation</v>
      </c>
      <c r="AL34">
        <f t="shared" si="20"/>
        <v>1</v>
      </c>
      <c r="AM34">
        <f t="shared" si="34"/>
        <v>50951417999.069923</v>
      </c>
      <c r="AN34">
        <f t="shared" si="35"/>
        <v>2.2674163239875407</v>
      </c>
    </row>
    <row r="35" spans="1:40" x14ac:dyDescent="0.35">
      <c r="A35">
        <v>1992</v>
      </c>
      <c r="B35">
        <f>INDEX(p, MATCH($B$1, 'p2'!$B$5:$B$271, 0), MATCH(A35, 'p2'!$A$5:$BQ$5, 0))</f>
        <v>114.37992188940491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7.2888562578412155E-2</v>
      </c>
      <c r="G35">
        <f t="shared" si="11"/>
        <v>1119313289.1256435</v>
      </c>
      <c r="H35">
        <f t="shared" si="0"/>
        <v>25393973.396376371</v>
      </c>
      <c r="I35" s="4">
        <f t="shared" si="24"/>
        <v>2.3213753547671242E-2</v>
      </c>
      <c r="J35">
        <f>INDEX(PQ, MATCH($B$1, PQ!$B$5:$B$271, 0), MATCH(A35, PQ!$A$5:$BQ$5, 0))</f>
        <v>128026966579.964</v>
      </c>
      <c r="K35">
        <f t="shared" si="1"/>
        <v>11404970362.831009</v>
      </c>
      <c r="L35" s="4">
        <f t="shared" si="25"/>
        <v>9.7794333254222751E-2</v>
      </c>
      <c r="M35" s="20">
        <f t="shared" si="12"/>
        <v>7.4580579706551506E-2</v>
      </c>
      <c r="N35" t="str">
        <f t="shared" si="13"/>
        <v>inflation</v>
      </c>
      <c r="O35">
        <f t="shared" si="26"/>
        <v>1</v>
      </c>
      <c r="P35" s="22">
        <f t="shared" si="27"/>
        <v>1.6920171281393503E-3</v>
      </c>
      <c r="Q35">
        <f t="shared" si="14"/>
        <v>11404970362.831009</v>
      </c>
      <c r="R35" s="4">
        <f t="shared" si="15"/>
        <v>9.7794333254222751E-2</v>
      </c>
      <c r="S35">
        <f>INDEX(m, MATCH($B$1, 'M stock'!$B$5:$B$271, 0), MATCH(A35, 'M stock'!$A$5:$BQ$5, 0))</f>
        <v>59113659651.611992</v>
      </c>
      <c r="T35" s="4">
        <f t="shared" si="16"/>
        <v>0.14931386198496116</v>
      </c>
      <c r="U35" s="15">
        <f t="shared" si="17"/>
        <v>128026966579.96399</v>
      </c>
      <c r="V35" s="4">
        <f t="shared" si="28"/>
        <v>9.7794333254222474E-2</v>
      </c>
      <c r="W35">
        <f t="shared" si="3"/>
        <v>516818499.91792774</v>
      </c>
      <c r="X35" s="4">
        <f t="shared" si="29"/>
        <v>7.123321290971775E-2</v>
      </c>
      <c r="Y35">
        <f t="shared" si="4"/>
        <v>2.1657763592119741</v>
      </c>
      <c r="Z35" s="10">
        <f t="shared" si="30"/>
        <v>-4.4826335463978552E-2</v>
      </c>
      <c r="AA35">
        <f t="shared" si="18"/>
        <v>1119313289.1256435</v>
      </c>
      <c r="AB35">
        <f t="shared" si="31"/>
        <v>25393973.396376371</v>
      </c>
      <c r="AC35" s="4">
        <f t="shared" si="36"/>
        <v>2.3213753547671242E-2</v>
      </c>
      <c r="AD35">
        <f t="shared" si="5"/>
        <v>126907653290.83836</v>
      </c>
      <c r="AE35">
        <f t="shared" si="19"/>
        <v>128026966579.964</v>
      </c>
      <c r="AF35" s="4">
        <f t="shared" si="32"/>
        <v>9.7794333254222751E-2</v>
      </c>
      <c r="AG35" s="4">
        <f t="shared" si="6"/>
        <v>7.4580579706551506E-2</v>
      </c>
      <c r="AH35" s="10">
        <f t="shared" si="37"/>
        <v>-6.9878910128511287E-2</v>
      </c>
      <c r="AI35" s="10">
        <f t="shared" si="38"/>
        <v>2.6561120344505001E-2</v>
      </c>
      <c r="AJ35" s="10">
        <f t="shared" si="39"/>
        <v>0.14262066871820131</v>
      </c>
      <c r="AK35" t="str">
        <f t="shared" si="33"/>
        <v>inflation</v>
      </c>
      <c r="AL35">
        <f t="shared" si="20"/>
        <v>1</v>
      </c>
      <c r="AM35">
        <f t="shared" si="34"/>
        <v>58596841151.694069</v>
      </c>
      <c r="AN35">
        <f t="shared" si="35"/>
        <v>2.1657763592119741</v>
      </c>
    </row>
    <row r="36" spans="1:40" x14ac:dyDescent="0.35">
      <c r="A36">
        <v>1993</v>
      </c>
      <c r="B36">
        <f>INDEX(p, MATCH($B$1, 'p2'!$B$5:$B$271, 0), MATCH(A36, 'p2'!$A$5:$BQ$5, 0))</f>
        <v>136.28662593762914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0.19152578255304317</v>
      </c>
      <c r="G36">
        <f t="shared" si="11"/>
        <v>1159370548.756882</v>
      </c>
      <c r="H36">
        <f t="shared" si="0"/>
        <v>40057259.631238461</v>
      </c>
      <c r="I36" s="4">
        <f t="shared" si="24"/>
        <v>3.5787352853220718E-2</v>
      </c>
      <c r="J36">
        <f>INDEX(PQ, MATCH($B$1, PQ!$B$5:$B$271, 0), MATCH(A36, PQ!$A$5:$BQ$5, 0))</f>
        <v>158006700301.53299</v>
      </c>
      <c r="K36">
        <f t="shared" si="1"/>
        <v>29979733721.568985</v>
      </c>
      <c r="L36" s="4">
        <f t="shared" si="25"/>
        <v>0.23416733616697874</v>
      </c>
      <c r="M36" s="20">
        <f t="shared" si="12"/>
        <v>0.19837998331375803</v>
      </c>
      <c r="N36" t="str">
        <f t="shared" si="13"/>
        <v>inflation</v>
      </c>
      <c r="O36">
        <f t="shared" si="26"/>
        <v>1</v>
      </c>
      <c r="P36" s="22">
        <f t="shared" si="27"/>
        <v>6.854200760714857E-3</v>
      </c>
      <c r="Q36">
        <f t="shared" si="14"/>
        <v>29979733721.568985</v>
      </c>
      <c r="R36" s="4">
        <f t="shared" si="15"/>
        <v>0.23416733616697874</v>
      </c>
      <c r="S36">
        <f>INDEX(m, MATCH($B$1, 'M stock'!$B$5:$B$271, 0), MATCH(A36, 'M stock'!$A$5:$BQ$5, 0))</f>
        <v>69025438693.620834</v>
      </c>
      <c r="T36" s="4">
        <f t="shared" si="16"/>
        <v>0.16767324338273404</v>
      </c>
      <c r="U36" s="15">
        <f t="shared" si="17"/>
        <v>158006700301.53299</v>
      </c>
      <c r="V36" s="4">
        <f t="shared" si="28"/>
        <v>0.23416733616697891</v>
      </c>
      <c r="W36">
        <f t="shared" si="3"/>
        <v>506472577.32545203</v>
      </c>
      <c r="X36" s="4">
        <f t="shared" si="29"/>
        <v>-2.0018483460090292E-2</v>
      </c>
      <c r="Y36">
        <f t="shared" si="4"/>
        <v>2.2891082373683718</v>
      </c>
      <c r="Z36" s="10">
        <f t="shared" si="30"/>
        <v>5.694580496818815E-2</v>
      </c>
      <c r="AA36">
        <f t="shared" si="18"/>
        <v>1159370548.756882</v>
      </c>
      <c r="AB36">
        <f t="shared" si="31"/>
        <v>40057259.631238461</v>
      </c>
      <c r="AC36" s="4">
        <f t="shared" si="36"/>
        <v>3.5787352853220718E-2</v>
      </c>
      <c r="AD36">
        <f t="shared" si="5"/>
        <v>156847329752.77609</v>
      </c>
      <c r="AE36">
        <f t="shared" si="19"/>
        <v>158006700301.53299</v>
      </c>
      <c r="AF36" s="4">
        <f t="shared" si="32"/>
        <v>0.23416733616697874</v>
      </c>
      <c r="AG36" s="4">
        <f t="shared" si="6"/>
        <v>0.19837998331375803</v>
      </c>
      <c r="AH36" s="10">
        <f t="shared" si="37"/>
        <v>7.3115964195042155E-2</v>
      </c>
      <c r="AI36" s="10">
        <f t="shared" si="38"/>
        <v>0.25418581962706904</v>
      </c>
      <c r="AJ36" s="10">
        <f t="shared" si="39"/>
        <v>0.17722153119879058</v>
      </c>
      <c r="AK36" t="str">
        <f t="shared" si="33"/>
        <v>inflation</v>
      </c>
      <c r="AL36">
        <f t="shared" si="20"/>
        <v>1</v>
      </c>
      <c r="AM36">
        <f t="shared" si="34"/>
        <v>68518966116.295372</v>
      </c>
      <c r="AN36">
        <f t="shared" si="35"/>
        <v>2.2891082373683718</v>
      </c>
    </row>
    <row r="37" spans="1:40" x14ac:dyDescent="0.35">
      <c r="A37">
        <v>1994</v>
      </c>
      <c r="B37">
        <f>INDEX(p, MATCH($B$1, 'p2'!$B$5:$B$271, 0), MATCH(A37, 'p2'!$A$5:$BQ$5, 0))</f>
        <v>146.88505462398177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7.7765728026776074E-2</v>
      </c>
      <c r="G37">
        <f t="shared" si="11"/>
        <v>1204289601.718431</v>
      </c>
      <c r="H37">
        <f t="shared" si="0"/>
        <v>44919052.961549044</v>
      </c>
      <c r="I37" s="4">
        <f t="shared" si="24"/>
        <v>3.8744345377509232E-2</v>
      </c>
      <c r="J37">
        <f>INDEX(PQ, MATCH($B$1, PQ!$B$5:$B$271, 0), MATCH(A37, PQ!$A$5:$BQ$5, 0))</f>
        <v>176892143931.505</v>
      </c>
      <c r="K37">
        <f t="shared" si="1"/>
        <v>18885443629.972015</v>
      </c>
      <c r="L37" s="4">
        <f t="shared" si="25"/>
        <v>0.11952305562948831</v>
      </c>
      <c r="M37" s="20">
        <f t="shared" si="12"/>
        <v>8.077871025197908E-2</v>
      </c>
      <c r="N37" t="str">
        <f t="shared" si="13"/>
        <v>inflation</v>
      </c>
      <c r="O37">
        <f t="shared" si="26"/>
        <v>1</v>
      </c>
      <c r="P37" s="22">
        <f t="shared" si="27"/>
        <v>3.0129822252030064E-3</v>
      </c>
      <c r="Q37">
        <f t="shared" si="14"/>
        <v>18885443629.972015</v>
      </c>
      <c r="R37" s="4">
        <f t="shared" si="15"/>
        <v>0.11952305562948831</v>
      </c>
      <c r="S37">
        <f>INDEX(m, MATCH($B$1, 'M stock'!$B$5:$B$271, 0), MATCH(A37, 'M stock'!$A$5:$BQ$5, 0))</f>
        <v>80142080296.193268</v>
      </c>
      <c r="T37" s="4">
        <f t="shared" si="16"/>
        <v>0.16105137197193659</v>
      </c>
      <c r="U37" s="15">
        <f t="shared" si="17"/>
        <v>176892143931.505</v>
      </c>
      <c r="V37" s="4">
        <f t="shared" si="28"/>
        <v>0.11952305562948831</v>
      </c>
      <c r="W37">
        <f t="shared" si="3"/>
        <v>545610855.38180101</v>
      </c>
      <c r="X37" s="4">
        <f t="shared" si="29"/>
        <v>7.7276203704903221E-2</v>
      </c>
      <c r="Y37">
        <f t="shared" si="4"/>
        <v>2.2072317473883611</v>
      </c>
      <c r="Z37" s="10">
        <f t="shared" si="30"/>
        <v>-3.5767854330094204E-2</v>
      </c>
      <c r="AA37">
        <f t="shared" si="18"/>
        <v>1204289601.718431</v>
      </c>
      <c r="AB37">
        <f t="shared" si="31"/>
        <v>44919052.961549044</v>
      </c>
      <c r="AC37" s="4">
        <f t="shared" si="36"/>
        <v>3.8744345377509232E-2</v>
      </c>
      <c r="AD37">
        <f t="shared" si="5"/>
        <v>175687854329.78656</v>
      </c>
      <c r="AE37">
        <f t="shared" si="19"/>
        <v>176892143931.505</v>
      </c>
      <c r="AF37" s="4">
        <f t="shared" si="32"/>
        <v>0.11952305562948831</v>
      </c>
      <c r="AG37" s="4">
        <f t="shared" si="6"/>
        <v>8.077871025197908E-2</v>
      </c>
      <c r="AH37" s="10">
        <f t="shared" si="37"/>
        <v>-0.10589216037522034</v>
      </c>
      <c r="AI37" s="10">
        <f t="shared" si="38"/>
        <v>4.2246851924585091E-2</v>
      </c>
      <c r="AJ37" s="10">
        <f t="shared" si="39"/>
        <v>0.1552909099595825</v>
      </c>
      <c r="AK37" t="str">
        <f t="shared" si="33"/>
        <v>inflation</v>
      </c>
      <c r="AL37">
        <f t="shared" si="20"/>
        <v>1</v>
      </c>
      <c r="AM37">
        <f t="shared" si="34"/>
        <v>79596469440.811462</v>
      </c>
      <c r="AN37">
        <f t="shared" si="35"/>
        <v>2.2072317473883611</v>
      </c>
    </row>
    <row r="38" spans="1:40" x14ac:dyDescent="0.35">
      <c r="A38">
        <v>1995</v>
      </c>
      <c r="B38">
        <f>INDEX(p, MATCH($B$1, 'p2'!$B$5:$B$271, 0), MATCH(A38, 'p2'!$A$5:$BQ$5, 0))</f>
        <v>161.40030201251622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9.8820451309309443E-2</v>
      </c>
      <c r="G38">
        <f t="shared" si="11"/>
        <v>1252364625.1135275</v>
      </c>
      <c r="H38">
        <f t="shared" si="0"/>
        <v>48075023.39509654</v>
      </c>
      <c r="I38" s="4">
        <f t="shared" si="24"/>
        <v>3.9919819391031099E-2</v>
      </c>
      <c r="J38">
        <f>INDEX(PQ, MATCH($B$1, PQ!$B$5:$B$271, 0), MATCH(A38, PQ!$A$5:$BQ$5, 0))</f>
        <v>202132028723.11499</v>
      </c>
      <c r="K38">
        <f t="shared" si="1"/>
        <v>25239884791.609985</v>
      </c>
      <c r="L38" s="4">
        <f t="shared" si="25"/>
        <v>0.14268516526874819</v>
      </c>
      <c r="M38" s="20">
        <f t="shared" si="12"/>
        <v>0.1027653458777171</v>
      </c>
      <c r="N38" t="str">
        <f t="shared" si="13"/>
        <v>inflation</v>
      </c>
      <c r="O38">
        <f t="shared" si="26"/>
        <v>1</v>
      </c>
      <c r="P38" s="22">
        <f t="shared" si="27"/>
        <v>3.9448945684076586E-3</v>
      </c>
      <c r="Q38">
        <f t="shared" si="14"/>
        <v>25239884791.609985</v>
      </c>
      <c r="R38" s="4">
        <f t="shared" si="15"/>
        <v>0.14268516526874819</v>
      </c>
      <c r="S38">
        <f>INDEX(m, MATCH($B$1, 'M stock'!$B$5:$B$271, 0), MATCH(A38, 'M stock'!$A$5:$BQ$5, 0))</f>
        <v>98207324637.226379</v>
      </c>
      <c r="T38" s="4">
        <f t="shared" si="16"/>
        <v>0.22541521600470865</v>
      </c>
      <c r="U38" s="15">
        <f t="shared" si="17"/>
        <v>202132028723.11499</v>
      </c>
      <c r="V38" s="4">
        <f t="shared" si="28"/>
        <v>0.14268516526874819</v>
      </c>
      <c r="W38">
        <f t="shared" si="3"/>
        <v>608470513.45424759</v>
      </c>
      <c r="X38" s="4">
        <f t="shared" si="29"/>
        <v>0.115209691032374</v>
      </c>
      <c r="Y38">
        <f t="shared" si="4"/>
        <v>2.0582174442668304</v>
      </c>
      <c r="Z38" s="10">
        <f t="shared" si="30"/>
        <v>-6.751185202815578E-2</v>
      </c>
      <c r="AA38">
        <f t="shared" si="18"/>
        <v>1252364625.1135275</v>
      </c>
      <c r="AB38">
        <f t="shared" si="31"/>
        <v>48075023.39509654</v>
      </c>
      <c r="AC38" s="4">
        <f t="shared" si="36"/>
        <v>3.9919819391031099E-2</v>
      </c>
      <c r="AD38">
        <f t="shared" si="5"/>
        <v>200879664098.00146</v>
      </c>
      <c r="AE38">
        <f t="shared" si="19"/>
        <v>202132028723.11499</v>
      </c>
      <c r="AF38" s="4">
        <f t="shared" si="32"/>
        <v>0.14268516526874819</v>
      </c>
      <c r="AG38" s="4">
        <f t="shared" si="6"/>
        <v>0.1027653458777171</v>
      </c>
      <c r="AH38" s="10">
        <f t="shared" si="37"/>
        <v>-7.7285099057383289E-2</v>
      </c>
      <c r="AI38" s="10">
        <f t="shared" si="38"/>
        <v>2.7475474236374198E-2</v>
      </c>
      <c r="AJ38" s="10">
        <f t="shared" si="39"/>
        <v>0.21019701729690399</v>
      </c>
      <c r="AK38" t="str">
        <f t="shared" si="33"/>
        <v>inflation</v>
      </c>
      <c r="AL38">
        <f t="shared" si="20"/>
        <v>1</v>
      </c>
      <c r="AM38">
        <f t="shared" si="34"/>
        <v>97598854123.772125</v>
      </c>
      <c r="AN38">
        <f t="shared" si="35"/>
        <v>2.0582174442668304</v>
      </c>
    </row>
    <row r="39" spans="1:40" x14ac:dyDescent="0.35">
      <c r="A39">
        <v>1996</v>
      </c>
      <c r="B39">
        <f>INDEX(p, MATCH($B$1, 'p2'!$B$5:$B$271, 0), MATCH(A39, 'p2'!$A$5:$BQ$5, 0))</f>
        <v>175.4042149618233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8.676509755366571E-2</v>
      </c>
      <c r="G39">
        <f t="shared" si="11"/>
        <v>1296261206.861306</v>
      </c>
      <c r="H39">
        <f t="shared" si="0"/>
        <v>43896581.747778416</v>
      </c>
      <c r="I39" s="4">
        <f t="shared" si="24"/>
        <v>3.5050959494962709E-2</v>
      </c>
      <c r="J39">
        <f>INDEX(PQ, MATCH($B$1, PQ!$B$5:$B$271, 0), MATCH(A39, PQ!$A$5:$BQ$5, 0))</f>
        <v>227369679374.97299</v>
      </c>
      <c r="K39">
        <f t="shared" si="1"/>
        <v>25237650651.858002</v>
      </c>
      <c r="L39" s="4">
        <f t="shared" si="25"/>
        <v>0.12485725696855843</v>
      </c>
      <c r="M39" s="20">
        <f t="shared" si="12"/>
        <v>8.9806297473595725E-2</v>
      </c>
      <c r="N39" t="str">
        <f t="shared" si="13"/>
        <v>inflation</v>
      </c>
      <c r="O39">
        <f t="shared" si="26"/>
        <v>1</v>
      </c>
      <c r="P39" s="22">
        <f t="shared" si="27"/>
        <v>3.0411999199300155E-3</v>
      </c>
      <c r="Q39">
        <f t="shared" si="14"/>
        <v>25237650651.858002</v>
      </c>
      <c r="R39" s="4">
        <f t="shared" si="15"/>
        <v>0.12485725696855843</v>
      </c>
      <c r="S39">
        <f>INDEX(m, MATCH($B$1, 'M stock'!$B$5:$B$271, 0), MATCH(A39, 'M stock'!$A$5:$BQ$5, 0))</f>
        <v>119810015796.43927</v>
      </c>
      <c r="T39" s="4">
        <f t="shared" si="16"/>
        <v>0.21997026432613148</v>
      </c>
      <c r="U39" s="15">
        <f t="shared" si="17"/>
        <v>227369679374.97299</v>
      </c>
      <c r="V39" s="4">
        <f t="shared" si="28"/>
        <v>0.12485725696855843</v>
      </c>
      <c r="W39">
        <f t="shared" si="3"/>
        <v>683050950.7568897</v>
      </c>
      <c r="X39" s="4">
        <f t="shared" si="29"/>
        <v>0.12257033932384628</v>
      </c>
      <c r="Y39">
        <f t="shared" si="4"/>
        <v>1.8977518520762133</v>
      </c>
      <c r="Z39" s="10">
        <f t="shared" si="30"/>
        <v>-7.796338168136431E-2</v>
      </c>
      <c r="AA39">
        <f t="shared" si="18"/>
        <v>1296261206.8613057</v>
      </c>
      <c r="AB39">
        <f t="shared" si="31"/>
        <v>43896581.747778177</v>
      </c>
      <c r="AC39" s="4">
        <f t="shared" si="36"/>
        <v>3.5050959494962522E-2</v>
      </c>
      <c r="AD39">
        <f t="shared" si="5"/>
        <v>226073418168.11169</v>
      </c>
      <c r="AE39">
        <f t="shared" si="19"/>
        <v>227369679374.97299</v>
      </c>
      <c r="AF39" s="4">
        <f t="shared" si="32"/>
        <v>0.12485725696855843</v>
      </c>
      <c r="AG39" s="4">
        <f t="shared" si="6"/>
        <v>8.9806297473595725E-2</v>
      </c>
      <c r="AH39" s="10">
        <f t="shared" si="37"/>
        <v>0.11644825951446557</v>
      </c>
      <c r="AI39" s="10">
        <f t="shared" si="38"/>
        <v>2.2869176447121442E-3</v>
      </c>
      <c r="AJ39" s="10">
        <f t="shared" si="39"/>
        <v>0.20282063864992272</v>
      </c>
      <c r="AK39" t="str">
        <f t="shared" si="33"/>
        <v>inflation</v>
      </c>
      <c r="AL39">
        <f t="shared" si="20"/>
        <v>1</v>
      </c>
      <c r="AM39">
        <f t="shared" si="34"/>
        <v>119126964845.68237</v>
      </c>
      <c r="AN39">
        <f t="shared" si="35"/>
        <v>1.8977518520762133</v>
      </c>
    </row>
    <row r="40" spans="1:40" x14ac:dyDescent="0.35">
      <c r="A40">
        <v>1997</v>
      </c>
      <c r="B40">
        <f>INDEX(p, MATCH($B$1, 'p2'!$B$5:$B$271, 0), MATCH(A40, 'p2'!$A$5:$BQ$5, 0))</f>
        <v>197.45493886317396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0.1257137629568936</v>
      </c>
      <c r="G40">
        <f t="shared" si="11"/>
        <v>1092649289.2595503</v>
      </c>
      <c r="H40">
        <f t="shared" si="0"/>
        <v>-203611917.60175562</v>
      </c>
      <c r="I40" s="4">
        <f t="shared" si="24"/>
        <v>-0.15707630261864433</v>
      </c>
      <c r="J40">
        <f>INDEX(PQ, MATCH($B$1, PQ!$B$5:$B$271, 0), MATCH(A40, PQ!$A$5:$BQ$5, 0))</f>
        <v>215748998609.63501</v>
      </c>
      <c r="K40">
        <f t="shared" si="1"/>
        <v>-11620680765.337982</v>
      </c>
      <c r="L40" s="4">
        <f t="shared" si="25"/>
        <v>-5.1109192735296141E-2</v>
      </c>
      <c r="M40" s="20">
        <f t="shared" si="12"/>
        <v>0.10596710988334819</v>
      </c>
      <c r="N40" t="str">
        <f t="shared" si="13"/>
        <v>inflation</v>
      </c>
      <c r="O40">
        <f t="shared" si="26"/>
        <v>1</v>
      </c>
      <c r="P40" s="22">
        <f t="shared" si="27"/>
        <v>-1.9746653073545409E-2</v>
      </c>
      <c r="Q40">
        <f t="shared" si="14"/>
        <v>-11620680765.337982</v>
      </c>
      <c r="R40" s="4">
        <f t="shared" si="15"/>
        <v>-5.1109192735296141E-2</v>
      </c>
      <c r="S40">
        <f>INDEX(m, MATCH($B$1, 'M stock'!$B$5:$B$271, 0), MATCH(A40, 'M stock'!$A$5:$BQ$5, 0))</f>
        <v>120817497914.24635</v>
      </c>
      <c r="T40" s="4">
        <f t="shared" si="16"/>
        <v>8.4089974540928602E-3</v>
      </c>
      <c r="U40" s="15">
        <f t="shared" si="17"/>
        <v>215748998609.63501</v>
      </c>
      <c r="V40" s="4">
        <f t="shared" si="28"/>
        <v>-5.1109192735296141E-2</v>
      </c>
      <c r="W40">
        <f t="shared" si="3"/>
        <v>611873770.33889544</v>
      </c>
      <c r="X40" s="4">
        <f t="shared" si="29"/>
        <v>-0.10420478931933662</v>
      </c>
      <c r="Y40">
        <f t="shared" si="4"/>
        <v>1.7857429787427728</v>
      </c>
      <c r="Z40" s="10">
        <f t="shared" si="30"/>
        <v>-5.9021875389502876E-2</v>
      </c>
      <c r="AA40">
        <f t="shared" si="18"/>
        <v>1092649289.2595503</v>
      </c>
      <c r="AB40">
        <f t="shared" si="31"/>
        <v>-203611917.60175538</v>
      </c>
      <c r="AC40" s="4">
        <f t="shared" si="36"/>
        <v>-0.15707630261864419</v>
      </c>
      <c r="AD40">
        <f t="shared" si="5"/>
        <v>214656349320.37546</v>
      </c>
      <c r="AE40">
        <f t="shared" si="19"/>
        <v>215748998609.63501</v>
      </c>
      <c r="AF40" s="4">
        <f t="shared" si="32"/>
        <v>-5.1109192735296141E-2</v>
      </c>
      <c r="AG40" s="4">
        <f t="shared" si="6"/>
        <v>0.10596710988334819</v>
      </c>
      <c r="AH40" s="10">
        <f t="shared" si="37"/>
        <v>0.47599490314624926</v>
      </c>
      <c r="AI40" s="10">
        <f t="shared" si="38"/>
        <v>5.3095596584040478E-2</v>
      </c>
      <c r="AJ40" s="10">
        <f t="shared" si="39"/>
        <v>7.9126826542067347E-3</v>
      </c>
      <c r="AK40" t="str">
        <f t="shared" si="33"/>
        <v>inflation</v>
      </c>
      <c r="AL40">
        <f t="shared" si="20"/>
        <v>1</v>
      </c>
      <c r="AM40">
        <f t="shared" si="34"/>
        <v>120205624143.90746</v>
      </c>
      <c r="AN40">
        <f t="shared" si="35"/>
        <v>1.7857429787427728</v>
      </c>
    </row>
    <row r="41" spans="1:40" x14ac:dyDescent="0.35">
      <c r="A41">
        <v>1998</v>
      </c>
      <c r="B41">
        <f>INDEX(p, MATCH($B$1, 'p2'!$B$5:$B$271, 0), MATCH(A41, 'p2'!$A$5:$BQ$5, 0))</f>
        <v>346.0815791464297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0.75271168773472052</v>
      </c>
      <c r="G41">
        <f t="shared" si="11"/>
        <v>275789159.61988044</v>
      </c>
      <c r="H41">
        <f t="shared" si="0"/>
        <v>-816860129.6396699</v>
      </c>
      <c r="I41" s="4">
        <f t="shared" si="24"/>
        <v>-0.74759590077913018</v>
      </c>
      <c r="J41">
        <f>INDEX(PQ, MATCH($B$1, PQ!$B$5:$B$271, 0), MATCH(A41, PQ!$A$5:$BQ$5, 0))</f>
        <v>95445547872.714996</v>
      </c>
      <c r="K41">
        <f t="shared" si="1"/>
        <v>-120303450736.92001</v>
      </c>
      <c r="L41" s="4">
        <f t="shared" si="25"/>
        <v>-0.55760838526342738</v>
      </c>
      <c r="M41" s="20">
        <f t="shared" si="12"/>
        <v>0.18998751551570281</v>
      </c>
      <c r="N41" t="str">
        <f t="shared" si="13"/>
        <v>inflation</v>
      </c>
      <c r="O41">
        <f t="shared" si="26"/>
        <v>1</v>
      </c>
      <c r="P41" s="22">
        <f t="shared" si="27"/>
        <v>-0.56272417221901772</v>
      </c>
      <c r="Q41">
        <f t="shared" si="14"/>
        <v>-120303450736.92001</v>
      </c>
      <c r="R41" s="4">
        <f t="shared" si="15"/>
        <v>-0.55760838526342738</v>
      </c>
      <c r="S41">
        <f>INDEX(m, MATCH($B$1, 'M stock'!$B$5:$B$271, 0), MATCH(A41, 'M stock'!$A$5:$BQ$5, 0))</f>
        <v>57134099909.48703</v>
      </c>
      <c r="T41" s="4">
        <f t="shared" si="16"/>
        <v>-0.52710409588154539</v>
      </c>
      <c r="U41" s="15">
        <f t="shared" si="17"/>
        <v>95445547872.714996</v>
      </c>
      <c r="V41" s="4">
        <f t="shared" si="28"/>
        <v>-0.55760838526342738</v>
      </c>
      <c r="W41">
        <f t="shared" si="3"/>
        <v>165088532.16169927</v>
      </c>
      <c r="X41" s="4">
        <f t="shared" si="29"/>
        <v>-0.7301918464812398</v>
      </c>
      <c r="Y41">
        <f t="shared" si="4"/>
        <v>1.6705531026816161</v>
      </c>
      <c r="Z41" s="10">
        <f t="shared" si="30"/>
        <v>-6.4505294116992434E-2</v>
      </c>
      <c r="AA41">
        <f t="shared" si="18"/>
        <v>275789159.61988044</v>
      </c>
      <c r="AB41">
        <f t="shared" si="31"/>
        <v>-816860129.6396699</v>
      </c>
      <c r="AC41" s="4">
        <f t="shared" si="36"/>
        <v>-0.74759590077913018</v>
      </c>
      <c r="AD41">
        <f t="shared" si="5"/>
        <v>95169758713.095123</v>
      </c>
      <c r="AE41">
        <f t="shared" si="19"/>
        <v>95445547872.714996</v>
      </c>
      <c r="AF41" s="4">
        <f t="shared" si="32"/>
        <v>-0.55760838526342738</v>
      </c>
      <c r="AG41" s="4">
        <f t="shared" si="6"/>
        <v>0.18998751551570281</v>
      </c>
      <c r="AH41" s="10">
        <f t="shared" si="37"/>
        <v>-0.98833790354541062</v>
      </c>
      <c r="AI41" s="10">
        <f t="shared" si="38"/>
        <v>0.17258346121781243</v>
      </c>
      <c r="AJ41" s="10">
        <f t="shared" si="39"/>
        <v>-0.49310309114643491</v>
      </c>
      <c r="AK41" t="str">
        <f t="shared" si="33"/>
        <v>inflation</v>
      </c>
      <c r="AL41">
        <f t="shared" si="20"/>
        <v>1</v>
      </c>
      <c r="AM41">
        <f t="shared" si="34"/>
        <v>56969011377.325333</v>
      </c>
      <c r="AN41">
        <f t="shared" si="35"/>
        <v>1.6705531026816161</v>
      </c>
    </row>
    <row r="42" spans="1:40" x14ac:dyDescent="0.35">
      <c r="A42">
        <v>1999</v>
      </c>
      <c r="B42">
        <f>INDEX(p, MATCH($B$1, 'p2'!$B$5:$B$271, 0), MATCH(A42, 'p2'!$A$5:$BQ$5, 0))</f>
        <v>395.09086984003551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0.14161195985779299</v>
      </c>
      <c r="G42">
        <f t="shared" si="11"/>
        <v>354352281.72229284</v>
      </c>
      <c r="H42">
        <f t="shared" si="0"/>
        <v>78563122.102412403</v>
      </c>
      <c r="I42" s="4">
        <f t="shared" si="24"/>
        <v>0.28486660683362525</v>
      </c>
      <c r="J42">
        <f>INDEX(PQ, MATCH($B$1, PQ!$B$5:$B$271, 0), MATCH(A42, PQ!$A$5:$BQ$5, 0))</f>
        <v>140001351215.46201</v>
      </c>
      <c r="K42">
        <f t="shared" si="1"/>
        <v>44555803342.747009</v>
      </c>
      <c r="L42" s="4">
        <f t="shared" si="25"/>
        <v>0.46681908518316723</v>
      </c>
      <c r="M42" s="20">
        <f t="shared" si="12"/>
        <v>0.18195247834954198</v>
      </c>
      <c r="N42" t="str">
        <f t="shared" si="13"/>
        <v>inflation</v>
      </c>
      <c r="O42">
        <f t="shared" si="26"/>
        <v>1</v>
      </c>
      <c r="P42" s="22">
        <f t="shared" si="27"/>
        <v>4.0340518491748995E-2</v>
      </c>
      <c r="Q42">
        <f t="shared" si="14"/>
        <v>44555803342.747009</v>
      </c>
      <c r="R42" s="4">
        <f t="shared" si="15"/>
        <v>0.46681908518316723</v>
      </c>
      <c r="S42">
        <f>INDEX(m, MATCH($B$1, 'M stock'!$B$5:$B$271, 0), MATCH(A42, 'M stock'!$A$5:$BQ$5, 0))</f>
        <v>81743443240.975082</v>
      </c>
      <c r="T42" s="4">
        <f t="shared" si="16"/>
        <v>0.43072951828198325</v>
      </c>
      <c r="U42" s="15">
        <f t="shared" si="17"/>
        <v>140001351215.46201</v>
      </c>
      <c r="V42" s="4">
        <f t="shared" si="28"/>
        <v>0.46681908518316723</v>
      </c>
      <c r="W42">
        <f t="shared" si="3"/>
        <v>206897829.03379008</v>
      </c>
      <c r="X42" s="4">
        <f t="shared" si="29"/>
        <v>0.25325379252351621</v>
      </c>
      <c r="Y42">
        <f t="shared" si="4"/>
        <v>1.7126921214065558</v>
      </c>
      <c r="Z42" s="10">
        <f t="shared" si="30"/>
        <v>2.5224590979656427E-2</v>
      </c>
      <c r="AA42">
        <f t="shared" si="18"/>
        <v>354352281.72229284</v>
      </c>
      <c r="AB42">
        <f t="shared" si="31"/>
        <v>78563122.102412403</v>
      </c>
      <c r="AC42" s="4">
        <f t="shared" si="36"/>
        <v>0.28486660683362525</v>
      </c>
      <c r="AD42">
        <f t="shared" si="5"/>
        <v>139646998933.73972</v>
      </c>
      <c r="AE42">
        <f t="shared" si="19"/>
        <v>140001351215.46201</v>
      </c>
      <c r="AF42" s="4">
        <f t="shared" si="32"/>
        <v>0.46681908518316723</v>
      </c>
      <c r="AG42" s="4">
        <f t="shared" si="6"/>
        <v>0.18195247834954198</v>
      </c>
      <c r="AH42" s="10">
        <f t="shared" si="37"/>
        <v>0.37905299232487294</v>
      </c>
      <c r="AI42" s="10">
        <f t="shared" si="38"/>
        <v>0.21356529265965102</v>
      </c>
      <c r="AJ42" s="10">
        <f t="shared" si="39"/>
        <v>0.44159449420351082</v>
      </c>
      <c r="AK42" t="str">
        <f t="shared" si="33"/>
        <v>inflation</v>
      </c>
      <c r="AL42">
        <f t="shared" si="20"/>
        <v>1</v>
      </c>
      <c r="AM42">
        <f t="shared" si="34"/>
        <v>81536545411.941299</v>
      </c>
      <c r="AN42">
        <f t="shared" si="35"/>
        <v>1.7126921214065558</v>
      </c>
    </row>
    <row r="43" spans="1:40" x14ac:dyDescent="0.35">
      <c r="A43">
        <v>2000</v>
      </c>
      <c r="B43">
        <f>INDEX(p, MATCH($B$1, 'p2'!$B$5:$B$271, 0), MATCH(A43, 'p2'!$A$5:$BQ$5, 0))</f>
        <v>475.87690497734434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0.20447456852145812</v>
      </c>
      <c r="G43">
        <f t="shared" si="11"/>
        <v>346772474.88122243</v>
      </c>
      <c r="H43">
        <f t="shared" si="0"/>
        <v>-7579806.8410704136</v>
      </c>
      <c r="I43" s="4">
        <f t="shared" si="24"/>
        <v>-2.1390596962518604E-2</v>
      </c>
      <c r="J43">
        <f>INDEX(PQ, MATCH($B$1, PQ!$B$5:$B$271, 0), MATCH(A43, PQ!$A$5:$BQ$5, 0))</f>
        <v>165021012077.81</v>
      </c>
      <c r="K43">
        <f t="shared" si="1"/>
        <v>25019660862.347992</v>
      </c>
      <c r="L43" s="4">
        <f t="shared" si="25"/>
        <v>0.17871013847461192</v>
      </c>
      <c r="M43" s="20">
        <f t="shared" si="12"/>
        <v>0.20010073543713053</v>
      </c>
      <c r="N43" t="str">
        <f t="shared" si="13"/>
        <v>inflation</v>
      </c>
      <c r="O43">
        <f t="shared" si="26"/>
        <v>1</v>
      </c>
      <c r="P43" s="22">
        <f t="shared" si="27"/>
        <v>-4.3738330843275941E-3</v>
      </c>
      <c r="Q43">
        <f t="shared" si="14"/>
        <v>25019660862.347992</v>
      </c>
      <c r="R43" s="4">
        <f t="shared" si="15"/>
        <v>0.17871013847461192</v>
      </c>
      <c r="S43">
        <f>INDEX(m, MATCH($B$1, 'M stock'!$B$5:$B$271, 0), MATCH(A43, 'M stock'!$A$5:$BQ$5, 0))</f>
        <v>88917745871.019211</v>
      </c>
      <c r="T43" s="4">
        <f t="shared" si="16"/>
        <v>8.7766092858294301E-2</v>
      </c>
      <c r="U43" s="15">
        <f t="shared" si="17"/>
        <v>165021012077.81</v>
      </c>
      <c r="V43" s="4">
        <f t="shared" si="28"/>
        <v>0.17871013847461192</v>
      </c>
      <c r="W43">
        <f t="shared" si="3"/>
        <v>186850307.17187762</v>
      </c>
      <c r="X43" s="4">
        <f t="shared" si="29"/>
        <v>-9.6895757464126625E-2</v>
      </c>
      <c r="Y43">
        <f t="shared" si="4"/>
        <v>1.8558838897826242</v>
      </c>
      <c r="Z43" s="10">
        <f t="shared" si="30"/>
        <v>8.3606251576886767E-2</v>
      </c>
      <c r="AA43">
        <f t="shared" si="18"/>
        <v>346772474.88122243</v>
      </c>
      <c r="AB43">
        <f t="shared" si="31"/>
        <v>-7579806.8410704136</v>
      </c>
      <c r="AC43" s="4">
        <f t="shared" si="36"/>
        <v>-2.1390596962518604E-2</v>
      </c>
      <c r="AD43">
        <f t="shared" si="5"/>
        <v>164674239602.92877</v>
      </c>
      <c r="AE43">
        <f t="shared" si="19"/>
        <v>165021012077.81</v>
      </c>
      <c r="AF43" s="4">
        <f t="shared" si="32"/>
        <v>0.17871013847461192</v>
      </c>
      <c r="AG43" s="4">
        <f t="shared" si="6"/>
        <v>0.20010073543713053</v>
      </c>
      <c r="AH43" s="10">
        <f t="shared" si="37"/>
        <v>0.2605102705155305</v>
      </c>
      <c r="AI43" s="10">
        <f t="shared" si="38"/>
        <v>0.27560589593873852</v>
      </c>
      <c r="AJ43" s="10">
        <f t="shared" si="39"/>
        <v>9.5103886897725157E-2</v>
      </c>
      <c r="AK43" t="str">
        <f t="shared" si="33"/>
        <v>inflation</v>
      </c>
      <c r="AL43">
        <f t="shared" si="20"/>
        <v>1</v>
      </c>
      <c r="AM43">
        <f t="shared" si="34"/>
        <v>88730895563.847321</v>
      </c>
      <c r="AN43">
        <f t="shared" si="35"/>
        <v>1.8558838897826242</v>
      </c>
    </row>
    <row r="44" spans="1:40" x14ac:dyDescent="0.35">
      <c r="A44">
        <v>2001</v>
      </c>
      <c r="B44">
        <f>INDEX(p, MATCH($B$1, 'p2'!$B$5:$B$271, 0), MATCH(A44, 'p2'!$A$5:$BQ$5, 0))</f>
        <v>543.90691313989862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0.14295715436283479</v>
      </c>
      <c r="G44">
        <f t="shared" si="11"/>
        <v>294989719.58027005</v>
      </c>
      <c r="H44">
        <f t="shared" si="0"/>
        <v>-51782755.300952375</v>
      </c>
      <c r="I44" s="4">
        <f t="shared" si="24"/>
        <v>-0.14932775537818901</v>
      </c>
      <c r="J44">
        <f>INDEX(PQ, MATCH($B$1, PQ!$B$5:$B$271, 0), MATCH(A44, PQ!$A$5:$BQ$5, 0))</f>
        <v>160446947784.909</v>
      </c>
      <c r="K44">
        <f t="shared" si="1"/>
        <v>-4574064292.901001</v>
      </c>
      <c r="L44" s="4">
        <f t="shared" si="25"/>
        <v>-2.7718071991609517E-2</v>
      </c>
      <c r="M44" s="20">
        <f t="shared" si="12"/>
        <v>0.1216096833865795</v>
      </c>
      <c r="N44" t="str">
        <f t="shared" si="13"/>
        <v>inflation</v>
      </c>
      <c r="O44">
        <f t="shared" si="26"/>
        <v>1</v>
      </c>
      <c r="P44" s="22">
        <f t="shared" si="27"/>
        <v>-2.1347470976255292E-2</v>
      </c>
      <c r="Q44">
        <f t="shared" si="14"/>
        <v>-4574064292.901001</v>
      </c>
      <c r="R44" s="4">
        <f t="shared" si="15"/>
        <v>-2.7718071991609517E-2</v>
      </c>
      <c r="S44">
        <f>INDEX(m, MATCH($B$1, 'M stock'!$B$5:$B$271, 0), MATCH(A44, 'M stock'!$A$5:$BQ$5, 0))</f>
        <v>81644262517.988998</v>
      </c>
      <c r="T44" s="4">
        <f t="shared" si="16"/>
        <v>-8.1800132040918558E-2</v>
      </c>
      <c r="U44" s="15">
        <f t="shared" si="17"/>
        <v>160446947784.909</v>
      </c>
      <c r="V44" s="4">
        <f t="shared" si="28"/>
        <v>-2.7718071991609517E-2</v>
      </c>
      <c r="W44">
        <f t="shared" si="3"/>
        <v>150107050.57354039</v>
      </c>
      <c r="X44" s="4">
        <f t="shared" si="29"/>
        <v>-0.19664541714955966</v>
      </c>
      <c r="Y44">
        <f t="shared" si="4"/>
        <v>1.9651956284075331</v>
      </c>
      <c r="Z44" s="10">
        <f t="shared" si="30"/>
        <v>5.8900095650764234E-2</v>
      </c>
      <c r="AA44">
        <f t="shared" si="18"/>
        <v>294989719.58027005</v>
      </c>
      <c r="AB44">
        <f t="shared" si="31"/>
        <v>-51782755.300952375</v>
      </c>
      <c r="AC44" s="4">
        <f t="shared" si="36"/>
        <v>-0.14932775537818901</v>
      </c>
      <c r="AD44">
        <f t="shared" si="5"/>
        <v>160151958065.32874</v>
      </c>
      <c r="AE44">
        <f t="shared" si="19"/>
        <v>160446947784.909</v>
      </c>
      <c r="AF44" s="4">
        <f t="shared" si="32"/>
        <v>-2.7718071991609517E-2</v>
      </c>
      <c r="AG44" s="4">
        <f t="shared" si="6"/>
        <v>0.1216096833865795</v>
      </c>
      <c r="AH44" s="10">
        <f t="shared" si="37"/>
        <v>-0.18214078107730994</v>
      </c>
      <c r="AI44" s="10">
        <f t="shared" si="38"/>
        <v>0.16892734515795013</v>
      </c>
      <c r="AJ44" s="10">
        <f t="shared" si="39"/>
        <v>-8.6618167642373747E-2</v>
      </c>
      <c r="AK44" t="str">
        <f t="shared" si="33"/>
        <v>inflation</v>
      </c>
      <c r="AL44">
        <f t="shared" si="20"/>
        <v>1</v>
      </c>
      <c r="AM44">
        <f t="shared" si="34"/>
        <v>81494155467.415466</v>
      </c>
      <c r="AN44">
        <f t="shared" si="35"/>
        <v>1.9651956284075331</v>
      </c>
    </row>
    <row r="45" spans="1:40" x14ac:dyDescent="0.35">
      <c r="A45">
        <v>2002</v>
      </c>
      <c r="B45">
        <f>INDEX(p, MATCH($B$1, 'p2'!$B$5:$B$271, 0), MATCH(A45, 'p2'!$A$5:$BQ$5, 0))</f>
        <v>575.97594590143251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5.8960516931847479E-2</v>
      </c>
      <c r="G45">
        <f t="shared" si="11"/>
        <v>339702747.23706371</v>
      </c>
      <c r="H45">
        <f t="shared" si="0"/>
        <v>44713027.656793654</v>
      </c>
      <c r="I45" s="4">
        <f t="shared" si="24"/>
        <v>0.15157486749170163</v>
      </c>
      <c r="J45">
        <f>INDEX(PQ, MATCH($B$1, PQ!$B$5:$B$271, 0), MATCH(A45, PQ!$A$5:$BQ$5, 0))</f>
        <v>195660611165.18301</v>
      </c>
      <c r="K45">
        <f t="shared" si="1"/>
        <v>35213663380.274017</v>
      </c>
      <c r="L45" s="4">
        <f t="shared" si="25"/>
        <v>0.21947231696473615</v>
      </c>
      <c r="M45" s="20">
        <f t="shared" si="12"/>
        <v>6.7897449473034527E-2</v>
      </c>
      <c r="N45" t="str">
        <f t="shared" si="13"/>
        <v>inflation</v>
      </c>
      <c r="O45">
        <f t="shared" si="26"/>
        <v>1</v>
      </c>
      <c r="P45" s="22">
        <f t="shared" si="27"/>
        <v>8.9369325411870482E-3</v>
      </c>
      <c r="Q45">
        <f t="shared" si="14"/>
        <v>35213663380.274017</v>
      </c>
      <c r="R45" s="4">
        <f t="shared" si="15"/>
        <v>0.21947231696473615</v>
      </c>
      <c r="S45">
        <f>INDEX(m, MATCH($B$1, 'M stock'!$B$5:$B$271, 0), MATCH(A45, 'M stock'!$A$5:$BQ$5, 0))</f>
        <v>94251990717.320969</v>
      </c>
      <c r="T45" s="4">
        <f t="shared" si="16"/>
        <v>0.15442270908570041</v>
      </c>
      <c r="U45" s="15">
        <f t="shared" si="17"/>
        <v>195660611165.18304</v>
      </c>
      <c r="V45" s="4">
        <f t="shared" si="28"/>
        <v>0.21947231696473635</v>
      </c>
      <c r="W45">
        <f t="shared" si="3"/>
        <v>163638761.97956786</v>
      </c>
      <c r="X45" s="4">
        <f t="shared" si="29"/>
        <v>9.0147074066970728E-2</v>
      </c>
      <c r="Y45">
        <f t="shared" si="4"/>
        <v>2.0759308071487332</v>
      </c>
      <c r="Z45" s="10">
        <f t="shared" si="30"/>
        <v>5.6348170706512657E-2</v>
      </c>
      <c r="AA45">
        <f t="shared" si="18"/>
        <v>339702747.23706377</v>
      </c>
      <c r="AB45">
        <f t="shared" si="31"/>
        <v>44713027.656793714</v>
      </c>
      <c r="AC45" s="4">
        <f t="shared" si="36"/>
        <v>0.15157486749170182</v>
      </c>
      <c r="AD45">
        <f t="shared" si="5"/>
        <v>195320908417.94595</v>
      </c>
      <c r="AE45">
        <f t="shared" si="19"/>
        <v>195660611165.18301</v>
      </c>
      <c r="AF45" s="4">
        <f t="shared" si="32"/>
        <v>0.21947231696473615</v>
      </c>
      <c r="AG45" s="4">
        <f t="shared" si="6"/>
        <v>6.7897449473034527E-2</v>
      </c>
      <c r="AH45" s="10">
        <f t="shared" si="37"/>
        <v>4.7718547532842798E-2</v>
      </c>
      <c r="AI45" s="10">
        <f t="shared" si="38"/>
        <v>0.12932524289776542</v>
      </c>
      <c r="AJ45" s="10">
        <f t="shared" si="39"/>
        <v>0.1631241462582235</v>
      </c>
      <c r="AK45" t="str">
        <f t="shared" si="33"/>
        <v>inflation</v>
      </c>
      <c r="AL45">
        <f t="shared" si="20"/>
        <v>1</v>
      </c>
      <c r="AM45">
        <f t="shared" si="34"/>
        <v>94088351955.3414</v>
      </c>
      <c r="AN45">
        <f t="shared" si="35"/>
        <v>2.0759308071487332</v>
      </c>
    </row>
    <row r="46" spans="1:40" x14ac:dyDescent="0.35">
      <c r="A46">
        <v>2003</v>
      </c>
      <c r="B46">
        <f>INDEX(p, MATCH($B$1, 'p2'!$B$5:$B$271, 0), MATCH(A46, 'p2'!$A$5:$BQ$5, 0))</f>
        <v>607.58221778413156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5.4874291379015103E-2</v>
      </c>
      <c r="G46">
        <f t="shared" si="11"/>
        <v>386404435.40304619</v>
      </c>
      <c r="H46">
        <f t="shared" si="0"/>
        <v>46701688.165982485</v>
      </c>
      <c r="I46" s="4">
        <f t="shared" si="24"/>
        <v>0.13747809973815553</v>
      </c>
      <c r="J46">
        <f>INDEX(PQ, MATCH($B$1, PQ!$B$5:$B$271, 0), MATCH(A46, PQ!$A$5:$BQ$5, 0))</f>
        <v>234772463823.80801</v>
      </c>
      <c r="K46">
        <f t="shared" si="1"/>
        <v>39111852658.625</v>
      </c>
      <c r="L46" s="4">
        <f t="shared" si="25"/>
        <v>0.19989640442043549</v>
      </c>
      <c r="M46" s="20">
        <f t="shared" si="12"/>
        <v>6.2418304682279963E-2</v>
      </c>
      <c r="N46" t="str">
        <f t="shared" si="13"/>
        <v>inflation</v>
      </c>
      <c r="O46">
        <f t="shared" si="26"/>
        <v>1</v>
      </c>
      <c r="P46" s="22">
        <f t="shared" si="27"/>
        <v>7.5440133032648599E-3</v>
      </c>
      <c r="Q46">
        <f t="shared" si="14"/>
        <v>39111852658.625</v>
      </c>
      <c r="R46" s="4">
        <f t="shared" si="15"/>
        <v>0.19989640442043549</v>
      </c>
      <c r="S46">
        <f>INDEX(m, MATCH($B$1, 'M stock'!$B$5:$B$271, 0), MATCH(A46, 'M stock'!$A$5:$BQ$5, 0))</f>
        <v>110440125399.48067</v>
      </c>
      <c r="T46" s="4">
        <f t="shared" si="16"/>
        <v>0.17175376943189335</v>
      </c>
      <c r="U46" s="15">
        <f t="shared" si="17"/>
        <v>234772463823.80801</v>
      </c>
      <c r="V46" s="4">
        <f t="shared" si="28"/>
        <v>0.1998964044204353</v>
      </c>
      <c r="W46">
        <f t="shared" si="3"/>
        <v>181769844.74999735</v>
      </c>
      <c r="X46" s="4">
        <f t="shared" si="29"/>
        <v>0.11079943743826028</v>
      </c>
      <c r="Y46">
        <f t="shared" si="4"/>
        <v>2.1257895441045198</v>
      </c>
      <c r="Z46" s="10">
        <f t="shared" si="30"/>
        <v>2.4017533139395416E-2</v>
      </c>
      <c r="AA46">
        <f t="shared" si="18"/>
        <v>386404435.40304619</v>
      </c>
      <c r="AB46">
        <f t="shared" si="31"/>
        <v>46701688.165982425</v>
      </c>
      <c r="AC46" s="4">
        <f t="shared" si="36"/>
        <v>0.13747809973815533</v>
      </c>
      <c r="AD46">
        <f t="shared" si="5"/>
        <v>234386059388.40497</v>
      </c>
      <c r="AE46">
        <f t="shared" si="19"/>
        <v>234772463823.80801</v>
      </c>
      <c r="AF46" s="4">
        <f t="shared" si="32"/>
        <v>0.19989640442043549</v>
      </c>
      <c r="AG46" s="4">
        <f t="shared" si="6"/>
        <v>6.2418304682279963E-2</v>
      </c>
      <c r="AH46" s="10">
        <f t="shared" si="37"/>
        <v>0.15262255101186639</v>
      </c>
      <c r="AI46" s="10">
        <f t="shared" si="38"/>
        <v>8.9096966982175216E-2</v>
      </c>
      <c r="AJ46" s="10">
        <f t="shared" si="39"/>
        <v>0.17587887128104007</v>
      </c>
      <c r="AK46" t="str">
        <f t="shared" si="33"/>
        <v>inflation</v>
      </c>
      <c r="AL46">
        <f t="shared" si="20"/>
        <v>1</v>
      </c>
      <c r="AM46">
        <f t="shared" si="34"/>
        <v>110258355554.73067</v>
      </c>
      <c r="AN46">
        <f t="shared" si="35"/>
        <v>2.1257895441045198</v>
      </c>
    </row>
    <row r="47" spans="1:40" x14ac:dyDescent="0.35">
      <c r="A47">
        <v>2004</v>
      </c>
      <c r="B47">
        <f>INDEX(p, MATCH($B$1, 'p2'!$B$5:$B$271, 0), MATCH(A47, 'p2'!$A$5:$BQ$5, 0))</f>
        <v>659.53491472099688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8.5507270318638001E-2</v>
      </c>
      <c r="G47">
        <f t="shared" si="11"/>
        <v>389421196.00158203</v>
      </c>
      <c r="H47">
        <f t="shared" si="0"/>
        <v>3016760.5985358357</v>
      </c>
      <c r="I47" s="4">
        <f t="shared" si="24"/>
        <v>7.8072618275956086E-3</v>
      </c>
      <c r="J47">
        <f>INDEX(PQ, MATCH($B$1, PQ!$B$5:$B$271, 0), MATCH(A47, PQ!$A$5:$BQ$5, 0))</f>
        <v>256836875295.452</v>
      </c>
      <c r="K47">
        <f t="shared" si="1"/>
        <v>22064411471.643982</v>
      </c>
      <c r="L47" s="4">
        <f t="shared" si="25"/>
        <v>9.3982109793774096E-2</v>
      </c>
      <c r="M47" s="20">
        <f t="shared" si="12"/>
        <v>8.6174847966178483E-2</v>
      </c>
      <c r="N47" t="str">
        <f t="shared" si="13"/>
        <v>inflation</v>
      </c>
      <c r="O47">
        <f t="shared" si="26"/>
        <v>1</v>
      </c>
      <c r="P47" s="22">
        <f t="shared" si="27"/>
        <v>6.675776475404821E-4</v>
      </c>
      <c r="Q47">
        <f t="shared" si="14"/>
        <v>22064411471.643982</v>
      </c>
      <c r="R47" s="4">
        <f t="shared" si="15"/>
        <v>9.3982109793774096E-2</v>
      </c>
      <c r="S47">
        <f>INDEX(m, MATCH($B$1, 'M stock'!$B$5:$B$271, 0), MATCH(A47, 'M stock'!$A$5:$BQ$5, 0))</f>
        <v>115661055698.0397</v>
      </c>
      <c r="T47" s="4">
        <f t="shared" si="16"/>
        <v>4.7273853408569086E-2</v>
      </c>
      <c r="U47" s="15">
        <f t="shared" si="17"/>
        <v>256836875295.45197</v>
      </c>
      <c r="V47" s="4">
        <f t="shared" si="28"/>
        <v>9.3982109793773971E-2</v>
      </c>
      <c r="W47">
        <f t="shared" si="3"/>
        <v>175367600.89034531</v>
      </c>
      <c r="X47" s="4">
        <f t="shared" si="29"/>
        <v>-3.5221705054859685E-2</v>
      </c>
      <c r="Y47">
        <f t="shared" si="4"/>
        <v>2.2205994381201641</v>
      </c>
      <c r="Z47" s="10">
        <f t="shared" si="30"/>
        <v>4.4599849631673023E-2</v>
      </c>
      <c r="AA47">
        <f t="shared" si="18"/>
        <v>389421196.00158197</v>
      </c>
      <c r="AB47">
        <f t="shared" si="31"/>
        <v>3016760.5985357761</v>
      </c>
      <c r="AC47" s="4">
        <f t="shared" si="36"/>
        <v>7.8072618275954542E-3</v>
      </c>
      <c r="AD47">
        <f t="shared" si="5"/>
        <v>256447454099.45041</v>
      </c>
      <c r="AE47">
        <f t="shared" si="19"/>
        <v>256836875295.452</v>
      </c>
      <c r="AF47" s="4">
        <f t="shared" si="32"/>
        <v>9.3982109793774096E-2</v>
      </c>
      <c r="AG47" s="4">
        <f t="shared" si="6"/>
        <v>8.6174847966178483E-2</v>
      </c>
      <c r="AH47" s="10">
        <f t="shared" si="37"/>
        <v>2.24414453487745E-2</v>
      </c>
      <c r="AI47" s="10">
        <f t="shared" si="38"/>
        <v>0.12920381484863377</v>
      </c>
      <c r="AJ47" s="10">
        <f t="shared" si="39"/>
        <v>4.9382260162101073E-2</v>
      </c>
      <c r="AK47" t="str">
        <f t="shared" si="33"/>
        <v>inflation</v>
      </c>
      <c r="AL47">
        <f t="shared" si="20"/>
        <v>1</v>
      </c>
      <c r="AM47">
        <f t="shared" si="34"/>
        <v>115485688097.14937</v>
      </c>
      <c r="AN47">
        <f t="shared" si="35"/>
        <v>2.2205994381201641</v>
      </c>
    </row>
    <row r="48" spans="1:40" x14ac:dyDescent="0.35">
      <c r="A48">
        <v>2005</v>
      </c>
      <c r="B48">
        <f>INDEX(p, MATCH($B$1, 'p2'!$B$5:$B$271, 0), MATCH(A48, 'p2'!$A$5:$BQ$5, 0))</f>
        <v>754.05805444523912</v>
      </c>
      <c r="C48" t="str">
        <f t="shared" si="10"/>
        <v>inflation</v>
      </c>
      <c r="D48" t="str">
        <f t="shared" si="21"/>
        <v>contractive</v>
      </c>
      <c r="E48" t="str">
        <f t="shared" si="22"/>
        <v>stagflation</v>
      </c>
      <c r="F48" s="4">
        <f t="shared" si="23"/>
        <v>0.143317870842711</v>
      </c>
      <c r="G48">
        <f t="shared" si="11"/>
        <v>379106910.28477734</v>
      </c>
      <c r="H48">
        <f t="shared" si="0"/>
        <v>-10314285.716804683</v>
      </c>
      <c r="I48" s="4">
        <f t="shared" si="24"/>
        <v>-2.6486194954736829E-2</v>
      </c>
      <c r="J48">
        <f>INDEX(PQ, MATCH($B$1, PQ!$B$5:$B$271, 0), MATCH(A48, PQ!$A$5:$BQ$5, 0))</f>
        <v>285868619196.08502</v>
      </c>
      <c r="K48">
        <f t="shared" si="1"/>
        <v>29031743900.633026</v>
      </c>
      <c r="L48" s="4">
        <f t="shared" si="25"/>
        <v>0.11303573082033642</v>
      </c>
      <c r="M48" s="20">
        <f t="shared" si="12"/>
        <v>0.13952192577507325</v>
      </c>
      <c r="N48" t="str">
        <f t="shared" si="13"/>
        <v>inflation</v>
      </c>
      <c r="O48">
        <f t="shared" si="26"/>
        <v>1</v>
      </c>
      <c r="P48" s="22">
        <f t="shared" si="27"/>
        <v>-3.7959450676377515E-3</v>
      </c>
      <c r="Q48">
        <f t="shared" si="14"/>
        <v>29031743900.633026</v>
      </c>
      <c r="R48" s="4">
        <f t="shared" si="15"/>
        <v>0.11303573082033642</v>
      </c>
      <c r="S48">
        <f>INDEX(m, MATCH($B$1, 'M stock'!$B$5:$B$271, 0), MATCH(A48, 'M stock'!$A$5:$BQ$5, 0))</f>
        <v>123935524473.08757</v>
      </c>
      <c r="T48" s="4">
        <f t="shared" si="16"/>
        <v>7.1540664444999597E-2</v>
      </c>
      <c r="U48" s="15">
        <f t="shared" si="17"/>
        <v>285868619196.08502</v>
      </c>
      <c r="V48" s="4">
        <f t="shared" si="28"/>
        <v>0.11303573082033656</v>
      </c>
      <c r="W48">
        <f t="shared" si="3"/>
        <v>164358067.31653705</v>
      </c>
      <c r="X48" s="4">
        <f t="shared" si="29"/>
        <v>-6.2779746760020669E-2</v>
      </c>
      <c r="Y48">
        <f t="shared" si="4"/>
        <v>2.3065914346306817</v>
      </c>
      <c r="Z48" s="10">
        <f t="shared" si="30"/>
        <v>3.8724677235491702E-2</v>
      </c>
      <c r="AA48">
        <f t="shared" si="18"/>
        <v>379106910.28477734</v>
      </c>
      <c r="AB48">
        <f t="shared" si="31"/>
        <v>-10314285.716804624</v>
      </c>
      <c r="AC48" s="4">
        <f t="shared" si="36"/>
        <v>-2.648619495473668E-2</v>
      </c>
      <c r="AD48">
        <f t="shared" si="5"/>
        <v>285489512285.80023</v>
      </c>
      <c r="AE48">
        <f t="shared" si="19"/>
        <v>285868619196.08502</v>
      </c>
      <c r="AF48" s="4">
        <f t="shared" si="32"/>
        <v>0.11303573082033642</v>
      </c>
      <c r="AG48" s="4">
        <f t="shared" si="6"/>
        <v>0.13952192577507325</v>
      </c>
      <c r="AH48" s="10">
        <f t="shared" si="37"/>
        <v>-0.10484328107179559</v>
      </c>
      <c r="AI48" s="10">
        <f t="shared" si="38"/>
        <v>0.17581547758035709</v>
      </c>
      <c r="AJ48" s="10">
        <f t="shared" si="39"/>
        <v>7.4311053584844716E-2</v>
      </c>
      <c r="AK48" t="str">
        <f t="shared" si="33"/>
        <v>inflation</v>
      </c>
      <c r="AL48">
        <f t="shared" si="20"/>
        <v>1</v>
      </c>
      <c r="AM48">
        <f t="shared" si="34"/>
        <v>123771166405.77103</v>
      </c>
      <c r="AN48">
        <f t="shared" si="35"/>
        <v>2.3065914346306817</v>
      </c>
    </row>
    <row r="49" spans="1:40" x14ac:dyDescent="0.35">
      <c r="A49">
        <v>2006</v>
      </c>
      <c r="B49">
        <f>INDEX(p, MATCH($B$1, 'p2'!$B$5:$B$271, 0), MATCH(A49, 'p2'!$A$5:$BQ$5, 0))</f>
        <v>860.28541292394902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0.14087424416792607</v>
      </c>
      <c r="G49">
        <f t="shared" si="11"/>
        <v>423778562.48805857</v>
      </c>
      <c r="H49">
        <f t="shared" si="0"/>
        <v>44671652.203281224</v>
      </c>
      <c r="I49" s="4">
        <f t="shared" si="24"/>
        <v>0.11783391700701207</v>
      </c>
      <c r="J49">
        <f>INDEX(PQ, MATCH($B$1, PQ!$B$5:$B$271, 0), MATCH(A49, PQ!$A$5:$BQ$5, 0))</f>
        <v>364570515618.35699</v>
      </c>
      <c r="K49">
        <f t="shared" si="1"/>
        <v>78701896422.271973</v>
      </c>
      <c r="L49" s="4">
        <f t="shared" si="25"/>
        <v>0.27530792517064706</v>
      </c>
      <c r="M49" s="20">
        <f t="shared" si="12"/>
        <v>0.15747400816363499</v>
      </c>
      <c r="N49" t="str">
        <f t="shared" si="13"/>
        <v>inflation</v>
      </c>
      <c r="O49">
        <f t="shared" si="26"/>
        <v>1</v>
      </c>
      <c r="P49" s="22">
        <f t="shared" si="27"/>
        <v>1.6599763995708922E-2</v>
      </c>
      <c r="Q49">
        <f t="shared" si="14"/>
        <v>78701896422.271973</v>
      </c>
      <c r="R49" s="4">
        <f t="shared" si="15"/>
        <v>0.27530792517064706</v>
      </c>
      <c r="S49">
        <f>INDEX(m, MATCH($B$1, 'M stock'!$B$5:$B$271, 0), MATCH(A49, 'M stock'!$A$5:$BQ$5, 0))</f>
        <v>150938474083.61703</v>
      </c>
      <c r="T49" s="4">
        <f t="shared" si="16"/>
        <v>0.21787901189213202</v>
      </c>
      <c r="U49" s="15">
        <f t="shared" si="17"/>
        <v>364570515618.35693</v>
      </c>
      <c r="V49" s="4">
        <f t="shared" si="28"/>
        <v>0.27530792517064684</v>
      </c>
      <c r="W49">
        <f t="shared" si="3"/>
        <v>175451625.49090007</v>
      </c>
      <c r="X49" s="4">
        <f t="shared" si="29"/>
        <v>6.7496280258625474E-2</v>
      </c>
      <c r="Y49">
        <f t="shared" si="4"/>
        <v>2.4153584288681218</v>
      </c>
      <c r="Z49" s="10">
        <f t="shared" si="30"/>
        <v>4.7154859159032309E-2</v>
      </c>
      <c r="AA49">
        <f t="shared" si="18"/>
        <v>423778562.48805851</v>
      </c>
      <c r="AB49">
        <f t="shared" si="31"/>
        <v>44671652.203281164</v>
      </c>
      <c r="AC49" s="4">
        <f t="shared" si="36"/>
        <v>0.11783391700701192</v>
      </c>
      <c r="AD49">
        <f t="shared" si="5"/>
        <v>364146737055.86896</v>
      </c>
      <c r="AE49">
        <f t="shared" si="19"/>
        <v>364570515618.35699</v>
      </c>
      <c r="AF49" s="4">
        <f t="shared" si="32"/>
        <v>0.27530792517064706</v>
      </c>
      <c r="AG49" s="4">
        <f t="shared" si="6"/>
        <v>0.15747400816363499</v>
      </c>
      <c r="AH49" s="10">
        <f t="shared" si="37"/>
        <v>7.9665687170089844E-2</v>
      </c>
      <c r="AI49" s="10">
        <f t="shared" si="38"/>
        <v>0.20781164491202159</v>
      </c>
      <c r="AJ49" s="10">
        <f t="shared" si="39"/>
        <v>0.22815306601161475</v>
      </c>
      <c r="AK49" t="str">
        <f t="shared" si="33"/>
        <v>inflation</v>
      </c>
      <c r="AL49">
        <f t="shared" si="20"/>
        <v>1</v>
      </c>
      <c r="AM49">
        <f t="shared" si="34"/>
        <v>150763022458.12616</v>
      </c>
      <c r="AN49">
        <f t="shared" si="35"/>
        <v>2.4153584288681218</v>
      </c>
    </row>
    <row r="50" spans="1:40" x14ac:dyDescent="0.35">
      <c r="A50">
        <v>2007</v>
      </c>
      <c r="B50">
        <f>INDEX(p, MATCH($B$1, 'p2'!$B$5:$B$271, 0), MATCH(A50, 'p2'!$A$5:$BQ$5, 0))</f>
        <v>957.14132172784423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0.11258578530897101</v>
      </c>
      <c r="G50">
        <f t="shared" si="11"/>
        <v>451570450.42692089</v>
      </c>
      <c r="H50">
        <f t="shared" si="0"/>
        <v>27791887.938862324</v>
      </c>
      <c r="I50" s="4">
        <f t="shared" si="24"/>
        <v>6.5581155818011577E-2</v>
      </c>
      <c r="J50">
        <f>INDEX(PQ, MATCH($B$1, PQ!$B$5:$B$271, 0), MATCH(A50, PQ!$A$5:$BQ$5, 0))</f>
        <v>432216737774.86102</v>
      </c>
      <c r="K50">
        <f t="shared" si="1"/>
        <v>67646222156.504028</v>
      </c>
      <c r="L50" s="4">
        <f t="shared" si="25"/>
        <v>0.18555044705622342</v>
      </c>
      <c r="M50" s="20">
        <f t="shared" si="12"/>
        <v>0.11996929123821184</v>
      </c>
      <c r="N50" t="str">
        <f t="shared" si="13"/>
        <v>inflation</v>
      </c>
      <c r="O50">
        <f t="shared" si="26"/>
        <v>1</v>
      </c>
      <c r="P50" s="22">
        <f t="shared" si="27"/>
        <v>7.3835059292408356E-3</v>
      </c>
      <c r="Q50">
        <f t="shared" si="14"/>
        <v>67646222156.504028</v>
      </c>
      <c r="R50" s="4">
        <f t="shared" si="15"/>
        <v>0.18555044705622342</v>
      </c>
      <c r="S50">
        <f>INDEX(m, MATCH($B$1, 'M stock'!$B$5:$B$271, 0), MATCH(A50, 'M stock'!$A$5:$BQ$5, 0))</f>
        <v>180468414953.72498</v>
      </c>
      <c r="T50" s="4">
        <f t="shared" si="16"/>
        <v>0.19564223800055722</v>
      </c>
      <c r="U50" s="15">
        <f t="shared" si="17"/>
        <v>432216737774.86102</v>
      </c>
      <c r="V50" s="4">
        <f t="shared" si="28"/>
        <v>0.18555044705622364</v>
      </c>
      <c r="W50">
        <f t="shared" si="3"/>
        <v>188549392.71448547</v>
      </c>
      <c r="X50" s="4">
        <f t="shared" si="29"/>
        <v>7.4651729141516118E-2</v>
      </c>
      <c r="Y50">
        <f t="shared" si="4"/>
        <v>2.3949716513312782</v>
      </c>
      <c r="Z50" s="10">
        <f t="shared" si="30"/>
        <v>-8.4404771122922675E-3</v>
      </c>
      <c r="AA50">
        <f t="shared" si="18"/>
        <v>451570450.42692095</v>
      </c>
      <c r="AB50">
        <f t="shared" si="31"/>
        <v>27791887.938862443</v>
      </c>
      <c r="AC50" s="4">
        <f t="shared" si="36"/>
        <v>6.5581155818011869E-2</v>
      </c>
      <c r="AD50">
        <f t="shared" si="5"/>
        <v>431765167324.43408</v>
      </c>
      <c r="AE50">
        <f t="shared" si="19"/>
        <v>432216737774.86102</v>
      </c>
      <c r="AF50" s="4">
        <f t="shared" si="32"/>
        <v>0.18555044705622342</v>
      </c>
      <c r="AG50" s="4">
        <f t="shared" si="6"/>
        <v>0.11996929123821184</v>
      </c>
      <c r="AH50" s="10">
        <f t="shared" si="37"/>
        <v>0.10243467023856222</v>
      </c>
      <c r="AI50" s="10">
        <f t="shared" si="38"/>
        <v>0.1108987179147073</v>
      </c>
      <c r="AJ50" s="10">
        <f t="shared" si="39"/>
        <v>0.19399092416851568</v>
      </c>
      <c r="AK50" t="str">
        <f t="shared" si="33"/>
        <v>inflation</v>
      </c>
      <c r="AL50">
        <f t="shared" si="20"/>
        <v>1</v>
      </c>
      <c r="AM50">
        <f t="shared" si="34"/>
        <v>180279865561.01047</v>
      </c>
      <c r="AN50">
        <f t="shared" si="35"/>
        <v>2.3949716513312782</v>
      </c>
    </row>
    <row r="51" spans="1:40" x14ac:dyDescent="0.35">
      <c r="A51">
        <v>2008</v>
      </c>
      <c r="B51">
        <f>INDEX(p, MATCH($B$1, 'p2'!$B$5:$B$271, 0), MATCH(A51, 'p2'!$A$5:$BQ$5, 0))</f>
        <v>1130.8600907273144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0.18149751249467608</v>
      </c>
      <c r="G51">
        <f t="shared" si="11"/>
        <v>451186348.49347603</v>
      </c>
      <c r="H51">
        <f t="shared" si="0"/>
        <v>-384101.9334448576</v>
      </c>
      <c r="I51" s="4">
        <f t="shared" si="24"/>
        <v>-8.5059138188010831E-4</v>
      </c>
      <c r="J51">
        <f>INDEX(PQ, MATCH($B$1, PQ!$B$5:$B$271, 0), MATCH(A51, PQ!$A$5:$BQ$5, 0))</f>
        <v>510228634992.258</v>
      </c>
      <c r="K51">
        <f t="shared" si="1"/>
        <v>78011897217.396973</v>
      </c>
      <c r="L51" s="4">
        <f t="shared" si="25"/>
        <v>0.18049254089283528</v>
      </c>
      <c r="M51" s="20">
        <f t="shared" si="12"/>
        <v>0.18134313227471538</v>
      </c>
      <c r="N51" t="str">
        <f t="shared" si="13"/>
        <v>inflation</v>
      </c>
      <c r="O51">
        <f t="shared" si="26"/>
        <v>1</v>
      </c>
      <c r="P51" s="22">
        <f t="shared" si="27"/>
        <v>-1.5438021996069806E-4</v>
      </c>
      <c r="Q51">
        <f t="shared" si="14"/>
        <v>78011897217.396973</v>
      </c>
      <c r="R51" s="4">
        <f t="shared" si="15"/>
        <v>0.18049254089283528</v>
      </c>
      <c r="S51">
        <f>INDEX(m, MATCH($B$1, 'M stock'!$B$5:$B$271, 0), MATCH(A51, 'M stock'!$A$5:$BQ$5, 0))</f>
        <v>195468187453.65585</v>
      </c>
      <c r="T51" s="4">
        <f t="shared" si="16"/>
        <v>8.3115776817661205E-2</v>
      </c>
      <c r="U51" s="15">
        <f t="shared" si="17"/>
        <v>510228634992.25793</v>
      </c>
      <c r="V51" s="4">
        <f t="shared" si="28"/>
        <v>0.18049254089283515</v>
      </c>
      <c r="W51">
        <f t="shared" si="3"/>
        <v>172849134.08513707</v>
      </c>
      <c r="X51" s="4">
        <f t="shared" si="29"/>
        <v>-8.3268677789500048E-2</v>
      </c>
      <c r="Y51">
        <f t="shared" si="4"/>
        <v>2.6102898974966431</v>
      </c>
      <c r="Z51" s="10">
        <f t="shared" si="30"/>
        <v>8.9904298468700974E-2</v>
      </c>
      <c r="AA51">
        <f t="shared" si="18"/>
        <v>451186348.49347597</v>
      </c>
      <c r="AB51">
        <f t="shared" si="31"/>
        <v>-384101.93344497681</v>
      </c>
      <c r="AC51" s="4">
        <f t="shared" si="36"/>
        <v>-8.505913818803722E-4</v>
      </c>
      <c r="AD51">
        <f t="shared" si="5"/>
        <v>509777448643.76453</v>
      </c>
      <c r="AE51">
        <f t="shared" si="19"/>
        <v>510228634992.258</v>
      </c>
      <c r="AF51" s="4">
        <f t="shared" si="32"/>
        <v>0.18049254089283528</v>
      </c>
      <c r="AG51" s="4">
        <f t="shared" si="6"/>
        <v>0.18134313227471538</v>
      </c>
      <c r="AH51" s="10">
        <f t="shared" si="37"/>
        <v>0.12609232145714194</v>
      </c>
      <c r="AI51" s="10">
        <f t="shared" si="38"/>
        <v>0.26376121868233532</v>
      </c>
      <c r="AJ51" s="10">
        <f t="shared" si="39"/>
        <v>9.058824242413431E-2</v>
      </c>
      <c r="AK51" t="str">
        <f t="shared" si="33"/>
        <v>inflation</v>
      </c>
      <c r="AL51">
        <f t="shared" si="20"/>
        <v>1</v>
      </c>
      <c r="AM51">
        <f t="shared" si="34"/>
        <v>195295338319.57074</v>
      </c>
      <c r="AN51">
        <f t="shared" si="35"/>
        <v>2.6102898974966431</v>
      </c>
    </row>
    <row r="52" spans="1:40" x14ac:dyDescent="0.35">
      <c r="A52">
        <v>2009</v>
      </c>
      <c r="B52">
        <f>INDEX(p, MATCH($B$1, 'p2'!$B$5:$B$271, 0), MATCH(A52, 'p2'!$A$5:$BQ$5, 0))</f>
        <v>1224.4359635842195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8.274752431728459E-2</v>
      </c>
      <c r="G52">
        <f t="shared" si="11"/>
        <v>440676443.40739542</v>
      </c>
      <c r="H52">
        <f t="shared" si="0"/>
        <v>-10509905.086080611</v>
      </c>
      <c r="I52" s="4">
        <f t="shared" si="24"/>
        <v>-2.3293934138684559E-2</v>
      </c>
      <c r="J52">
        <f>INDEX(PQ, MATCH($B$1, PQ!$B$5:$B$271, 0), MATCH(A52, PQ!$A$5:$BQ$5, 0))</f>
        <v>539580085612.401</v>
      </c>
      <c r="K52">
        <f t="shared" si="1"/>
        <v>29351450620.143005</v>
      </c>
      <c r="L52" s="4">
        <f t="shared" si="25"/>
        <v>5.7526074797014035E-2</v>
      </c>
      <c r="M52" s="20">
        <f t="shared" si="12"/>
        <v>8.0820008935698601E-2</v>
      </c>
      <c r="N52" t="str">
        <f t="shared" si="13"/>
        <v>inflation</v>
      </c>
      <c r="O52">
        <f t="shared" si="26"/>
        <v>1</v>
      </c>
      <c r="P52" s="22">
        <f t="shared" si="27"/>
        <v>-1.9275153815859897E-3</v>
      </c>
      <c r="Q52">
        <f t="shared" si="14"/>
        <v>29351450620.143005</v>
      </c>
      <c r="R52" s="4">
        <f t="shared" si="15"/>
        <v>5.7526074797014035E-2</v>
      </c>
      <c r="S52">
        <f>INDEX(m, MATCH($B$1, 'M stock'!$B$5:$B$271, 0), MATCH(A52, 'M stock'!$A$5:$BQ$5, 0))</f>
        <v>206101699743.83197</v>
      </c>
      <c r="T52" s="4">
        <f t="shared" si="16"/>
        <v>5.4400219435693335E-2</v>
      </c>
      <c r="U52" s="15">
        <f t="shared" si="17"/>
        <v>539580085612.401</v>
      </c>
      <c r="V52" s="4">
        <f t="shared" si="28"/>
        <v>5.7526074797014159E-2</v>
      </c>
      <c r="W52">
        <f t="shared" si="3"/>
        <v>168323788.1550968</v>
      </c>
      <c r="X52" s="4">
        <f t="shared" si="29"/>
        <v>-2.6180900205211934E-2</v>
      </c>
      <c r="Y52">
        <f t="shared" si="4"/>
        <v>2.6180283145799192</v>
      </c>
      <c r="Z52" s="10">
        <f t="shared" si="30"/>
        <v>2.9645814783628311E-3</v>
      </c>
      <c r="AA52">
        <f t="shared" si="18"/>
        <v>440676443.40739542</v>
      </c>
      <c r="AB52">
        <f t="shared" si="31"/>
        <v>-10509905.086080551</v>
      </c>
      <c r="AC52" s="4">
        <f t="shared" si="36"/>
        <v>-2.3293934138684431E-2</v>
      </c>
      <c r="AD52">
        <f t="shared" si="5"/>
        <v>539139409168.99359</v>
      </c>
      <c r="AE52">
        <f t="shared" si="19"/>
        <v>539580085612.401</v>
      </c>
      <c r="AF52" s="4">
        <f t="shared" si="32"/>
        <v>5.7526074797014035E-2</v>
      </c>
      <c r="AG52" s="4">
        <f t="shared" si="6"/>
        <v>8.0820008935698601E-2</v>
      </c>
      <c r="AH52" s="10">
        <f t="shared" si="37"/>
        <v>-0.26146776562178825</v>
      </c>
      <c r="AI52" s="10">
        <f t="shared" si="38"/>
        <v>8.3706975002225972E-2</v>
      </c>
      <c r="AJ52" s="10">
        <f t="shared" si="39"/>
        <v>5.4561493318651205E-2</v>
      </c>
      <c r="AK52" t="str">
        <f t="shared" si="33"/>
        <v>inflation</v>
      </c>
      <c r="AL52">
        <f t="shared" si="20"/>
        <v>1</v>
      </c>
      <c r="AM52">
        <f t="shared" si="34"/>
        <v>205933375955.67688</v>
      </c>
      <c r="AN52">
        <f t="shared" si="35"/>
        <v>2.6180283145799192</v>
      </c>
    </row>
    <row r="53" spans="1:40" x14ac:dyDescent="0.35">
      <c r="A53">
        <v>2010</v>
      </c>
      <c r="B53">
        <f>INDEX(p, MATCH($B$1, 'p2'!$B$5:$B$271, 0), MATCH(A53, 'p2'!$A$5:$BQ$5, 0))</f>
        <v>1411.3374647155301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0.15264293657645014</v>
      </c>
      <c r="G53">
        <f t="shared" si="11"/>
        <v>535020274.38500202</v>
      </c>
      <c r="H53">
        <f t="shared" si="0"/>
        <v>94343830.977606595</v>
      </c>
      <c r="I53" s="4">
        <f t="shared" si="24"/>
        <v>0.21408866389163411</v>
      </c>
      <c r="J53">
        <f>INDEX(PQ, MATCH($B$1, PQ!$B$5:$B$271, 0), MATCH(A53, PQ!$A$5:$BQ$5, 0))</f>
        <v>755094157621.93604</v>
      </c>
      <c r="K53">
        <f t="shared" si="1"/>
        <v>215514072009.53503</v>
      </c>
      <c r="L53" s="4">
        <f t="shared" si="25"/>
        <v>0.39941072281223189</v>
      </c>
      <c r="M53" s="20">
        <f t="shared" si="12"/>
        <v>0.18532205892059778</v>
      </c>
      <c r="N53" t="str">
        <f t="shared" si="13"/>
        <v>inflation</v>
      </c>
      <c r="O53">
        <f t="shared" si="26"/>
        <v>1</v>
      </c>
      <c r="P53" s="22">
        <f t="shared" si="27"/>
        <v>3.2679122344147632E-2</v>
      </c>
      <c r="Q53">
        <f t="shared" si="14"/>
        <v>215514072009.53503</v>
      </c>
      <c r="R53" s="4">
        <f t="shared" si="15"/>
        <v>0.39941072281223189</v>
      </c>
      <c r="S53">
        <f>INDEX(m, MATCH($B$1, 'M stock'!$B$5:$B$271, 0), MATCH(A53, 'M stock'!$A$5:$BQ$5, 0))</f>
        <v>271846872461.95981</v>
      </c>
      <c r="T53" s="4">
        <f t="shared" si="16"/>
        <v>0.3189938404188023</v>
      </c>
      <c r="U53" s="15">
        <f t="shared" si="17"/>
        <v>755094157621.93604</v>
      </c>
      <c r="V53" s="4">
        <f t="shared" si="28"/>
        <v>0.39941072281223189</v>
      </c>
      <c r="W53">
        <f t="shared" si="3"/>
        <v>192616492.69457564</v>
      </c>
      <c r="X53" s="4">
        <f t="shared" si="29"/>
        <v>0.14432127987218937</v>
      </c>
      <c r="Y53">
        <f t="shared" si="4"/>
        <v>2.7776451896741912</v>
      </c>
      <c r="Z53" s="10">
        <f t="shared" si="30"/>
        <v>6.0968353247120459E-2</v>
      </c>
      <c r="AA53">
        <f t="shared" si="18"/>
        <v>535020274.38500202</v>
      </c>
      <c r="AB53">
        <f t="shared" si="31"/>
        <v>94343830.977606595</v>
      </c>
      <c r="AC53" s="4">
        <f t="shared" si="36"/>
        <v>0.21408866389163411</v>
      </c>
      <c r="AD53">
        <f t="shared" si="5"/>
        <v>754559137347.55103</v>
      </c>
      <c r="AE53">
        <f t="shared" si="19"/>
        <v>755094157621.93604</v>
      </c>
      <c r="AF53" s="4">
        <f t="shared" si="32"/>
        <v>0.39941072281223189</v>
      </c>
      <c r="AG53" s="4">
        <f t="shared" si="6"/>
        <v>0.18532205892059778</v>
      </c>
      <c r="AH53" s="10">
        <f t="shared" si="37"/>
        <v>0.19263205197462555</v>
      </c>
      <c r="AI53" s="10">
        <f t="shared" si="38"/>
        <v>0.25508944294004254</v>
      </c>
      <c r="AJ53" s="10">
        <f t="shared" si="39"/>
        <v>0.33844236956511142</v>
      </c>
      <c r="AK53" t="str">
        <f t="shared" si="33"/>
        <v>inflation</v>
      </c>
      <c r="AL53">
        <f t="shared" si="20"/>
        <v>1</v>
      </c>
      <c r="AM53">
        <f t="shared" si="34"/>
        <v>271654255969.26523</v>
      </c>
      <c r="AN53">
        <f t="shared" si="35"/>
        <v>2.7776451896741912</v>
      </c>
    </row>
    <row r="54" spans="1:40" x14ac:dyDescent="0.35">
      <c r="A54">
        <v>2011</v>
      </c>
      <c r="B54">
        <f>INDEX(p, MATCH($B$1, 'p2'!$B$5:$B$271, 0), MATCH(A54, 'p2'!$A$5:$BQ$5, 0))</f>
        <v>1516.7071158441047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7.4659430336750057E-2</v>
      </c>
      <c r="G54">
        <f t="shared" si="11"/>
        <v>588755136.19925237</v>
      </c>
      <c r="H54">
        <f t="shared" si="0"/>
        <v>53734861.81425035</v>
      </c>
      <c r="I54" s="4">
        <f t="shared" si="24"/>
        <v>0.10043518794875164</v>
      </c>
      <c r="J54">
        <f>INDEX(PQ, MATCH($B$1, PQ!$B$5:$B$271, 0), MATCH(A54, PQ!$A$5:$BQ$5, 0))</f>
        <v>892969104563.17102</v>
      </c>
      <c r="K54">
        <f t="shared" si="1"/>
        <v>137874946941.23499</v>
      </c>
      <c r="L54" s="4">
        <f t="shared" si="25"/>
        <v>0.18259305220351982</v>
      </c>
      <c r="M54" s="20">
        <f t="shared" si="12"/>
        <v>8.2157864254768176E-2</v>
      </c>
      <c r="N54" t="str">
        <f t="shared" si="13"/>
        <v>inflation</v>
      </c>
      <c r="O54">
        <f t="shared" si="26"/>
        <v>1</v>
      </c>
      <c r="P54" s="22">
        <f t="shared" si="27"/>
        <v>7.4984339180181186E-3</v>
      </c>
      <c r="Q54">
        <f t="shared" si="14"/>
        <v>137874946941.23499</v>
      </c>
      <c r="R54" s="4">
        <f t="shared" si="15"/>
        <v>0.18259305220351982</v>
      </c>
      <c r="S54">
        <f>INDEX(m, MATCH($B$1, 'M stock'!$B$5:$B$271, 0), MATCH(A54, 'M stock'!$A$5:$BQ$5, 0))</f>
        <v>328059007421.00415</v>
      </c>
      <c r="T54" s="4">
        <f t="shared" si="16"/>
        <v>0.20677867083760634</v>
      </c>
      <c r="U54" s="15">
        <f t="shared" si="17"/>
        <v>892969104563.1709</v>
      </c>
      <c r="V54" s="4">
        <f t="shared" si="28"/>
        <v>0.18259305220351965</v>
      </c>
      <c r="W54">
        <f t="shared" si="3"/>
        <v>216296873.66398814</v>
      </c>
      <c r="X54" s="4">
        <f t="shared" si="29"/>
        <v>0.12294056774754772</v>
      </c>
      <c r="Y54">
        <f t="shared" si="4"/>
        <v>2.7219770966910453</v>
      </c>
      <c r="Z54" s="10">
        <f t="shared" si="30"/>
        <v>-2.004147008771685E-2</v>
      </c>
      <c r="AA54">
        <f t="shared" si="18"/>
        <v>588755136.19925225</v>
      </c>
      <c r="AB54">
        <f t="shared" si="31"/>
        <v>53734861.814250231</v>
      </c>
      <c r="AC54" s="4">
        <f t="shared" si="36"/>
        <v>0.10043518794875142</v>
      </c>
      <c r="AD54">
        <f t="shared" si="5"/>
        <v>892380349426.9718</v>
      </c>
      <c r="AE54">
        <f t="shared" si="19"/>
        <v>892969104563.17102</v>
      </c>
      <c r="AF54" s="4">
        <f t="shared" si="32"/>
        <v>0.18259305220351982</v>
      </c>
      <c r="AG54" s="4">
        <f t="shared" si="6"/>
        <v>8.2157864254768176E-2</v>
      </c>
      <c r="AH54" s="10">
        <f t="shared" si="37"/>
        <v>0.10850662573262243</v>
      </c>
      <c r="AI54" s="10">
        <f t="shared" si="38"/>
        <v>5.9652484455972099E-2</v>
      </c>
      <c r="AJ54" s="10">
        <f t="shared" si="39"/>
        <v>0.20263452229123666</v>
      </c>
      <c r="AK54" t="str">
        <f t="shared" si="33"/>
        <v>inflation</v>
      </c>
      <c r="AL54">
        <f t="shared" si="20"/>
        <v>1</v>
      </c>
      <c r="AM54">
        <f t="shared" si="34"/>
        <v>327842710547.34021</v>
      </c>
      <c r="AN54">
        <f t="shared" si="35"/>
        <v>2.7219770966910453</v>
      </c>
    </row>
    <row r="55" spans="1:40" x14ac:dyDescent="0.35">
      <c r="A55">
        <v>2012</v>
      </c>
      <c r="B55">
        <f>INDEX(p, MATCH($B$1, 'p2'!$B$5:$B$271, 0), MATCH(A55, 'p2'!$A$5:$BQ$5, 0))</f>
        <v>1573.6424620146115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3.7538787532370846E-2</v>
      </c>
      <c r="G55">
        <f t="shared" si="11"/>
        <v>583277291.69024324</v>
      </c>
      <c r="H55">
        <f t="shared" si="0"/>
        <v>-5477844.5090091228</v>
      </c>
      <c r="I55" s="4">
        <f t="shared" si="24"/>
        <v>-9.3041133269285928E-3</v>
      </c>
      <c r="J55">
        <f>INDEX(PQ, MATCH($B$1, PQ!$B$5:$B$271, 0), MATCH(A55, PQ!$A$5:$BQ$5, 0))</f>
        <v>917869913332.64905</v>
      </c>
      <c r="K55">
        <f t="shared" si="1"/>
        <v>24900808769.478027</v>
      </c>
      <c r="L55" s="4">
        <f t="shared" si="25"/>
        <v>2.7885409072085626E-2</v>
      </c>
      <c r="M55" s="20">
        <f t="shared" si="12"/>
        <v>3.718952239901422E-2</v>
      </c>
      <c r="N55" t="str">
        <f t="shared" si="13"/>
        <v>inflation</v>
      </c>
      <c r="O55">
        <f t="shared" si="26"/>
        <v>1</v>
      </c>
      <c r="P55" s="22">
        <f t="shared" si="27"/>
        <v>-3.4926513335662573E-4</v>
      </c>
      <c r="Q55">
        <f t="shared" si="14"/>
        <v>24900808769.478027</v>
      </c>
      <c r="R55" s="4">
        <f t="shared" si="15"/>
        <v>2.7885409072085626E-2</v>
      </c>
      <c r="S55">
        <f>INDEX(m, MATCH($B$1, 'M stock'!$B$5:$B$271, 0), MATCH(A55, 'M stock'!$A$5:$BQ$5, 0))</f>
        <v>352363726952.41595</v>
      </c>
      <c r="T55" s="4">
        <f t="shared" si="16"/>
        <v>7.4086426470897387E-2</v>
      </c>
      <c r="U55" s="15">
        <f t="shared" si="17"/>
        <v>917869913332.64905</v>
      </c>
      <c r="V55" s="4">
        <f t="shared" si="28"/>
        <v>2.7885409072085768E-2</v>
      </c>
      <c r="W55">
        <f t="shared" si="3"/>
        <v>223916000.90741846</v>
      </c>
      <c r="X55" s="4">
        <f t="shared" si="29"/>
        <v>3.5225323021850247E-2</v>
      </c>
      <c r="Y55">
        <f t="shared" si="4"/>
        <v>2.604893305197105</v>
      </c>
      <c r="Z55" s="10">
        <f t="shared" si="30"/>
        <v>-4.3014245651174808E-2</v>
      </c>
      <c r="AA55">
        <f t="shared" si="18"/>
        <v>583277291.69024324</v>
      </c>
      <c r="AB55">
        <f t="shared" si="31"/>
        <v>-5477844.5090090036</v>
      </c>
      <c r="AC55" s="4">
        <f t="shared" si="36"/>
        <v>-9.3041133269283916E-3</v>
      </c>
      <c r="AD55">
        <f t="shared" si="5"/>
        <v>917286636040.95886</v>
      </c>
      <c r="AE55">
        <f t="shared" si="19"/>
        <v>917869913332.64905</v>
      </c>
      <c r="AF55" s="4">
        <f t="shared" si="32"/>
        <v>2.7885409072085626E-2</v>
      </c>
      <c r="AG55" s="4">
        <f t="shared" si="6"/>
        <v>3.718952239901422E-2</v>
      </c>
      <c r="AH55" s="10">
        <f t="shared" si="37"/>
        <v>1.5939213237079024E-2</v>
      </c>
      <c r="AI55" s="10">
        <f t="shared" si="38"/>
        <v>-7.3399139497646211E-3</v>
      </c>
      <c r="AJ55" s="10">
        <f t="shared" si="39"/>
        <v>7.089965472326043E-2</v>
      </c>
      <c r="AK55" t="str">
        <f t="shared" si="33"/>
        <v>inflation</v>
      </c>
      <c r="AL55">
        <f t="shared" si="20"/>
        <v>1</v>
      </c>
      <c r="AM55">
        <f t="shared" si="34"/>
        <v>352139810951.50854</v>
      </c>
      <c r="AN55">
        <f t="shared" si="35"/>
        <v>2.604893305197105</v>
      </c>
    </row>
    <row r="56" spans="1:40" x14ac:dyDescent="0.35">
      <c r="A56">
        <v>2013</v>
      </c>
      <c r="B56">
        <f>INDEX(p, MATCH($B$1, 'p2'!$B$5:$B$271, 0), MATCH(A56, 'p2'!$A$5:$BQ$5, 0))</f>
        <v>1651.7893938982836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4.9659902913160262E-2</v>
      </c>
      <c r="G56">
        <f t="shared" si="11"/>
        <v>552445814.27201653</v>
      </c>
      <c r="H56">
        <f t="shared" si="0"/>
        <v>-30831477.418226719</v>
      </c>
      <c r="I56" s="4">
        <f t="shared" si="24"/>
        <v>-5.2859039529692786E-2</v>
      </c>
      <c r="J56">
        <f>INDEX(PQ, MATCH($B$1, PQ!$B$5:$B$271, 0), MATCH(A56, PQ!$A$5:$BQ$5, 0))</f>
        <v>912524136718.01794</v>
      </c>
      <c r="K56">
        <f t="shared" si="1"/>
        <v>-5345776614.6311035</v>
      </c>
      <c r="L56" s="4">
        <f t="shared" si="25"/>
        <v>-5.8241113876599179E-3</v>
      </c>
      <c r="M56" s="20">
        <f t="shared" si="12"/>
        <v>4.7034928142032868E-2</v>
      </c>
      <c r="N56" t="str">
        <f t="shared" si="13"/>
        <v>inflation</v>
      </c>
      <c r="O56">
        <f t="shared" si="26"/>
        <v>1</v>
      </c>
      <c r="P56" s="22">
        <f t="shared" si="27"/>
        <v>-2.6249747711273932E-3</v>
      </c>
      <c r="Q56">
        <f t="shared" si="14"/>
        <v>-5345776614.6311035</v>
      </c>
      <c r="R56" s="4">
        <f t="shared" si="15"/>
        <v>-5.8241113876599179E-3</v>
      </c>
      <c r="S56">
        <f>INDEX(m, MATCH($B$1, 'M stock'!$B$5:$B$271, 0), MATCH(A56, 'M stock'!$A$5:$BQ$5, 0))</f>
        <v>356573133039.74231</v>
      </c>
      <c r="T56" s="4">
        <f t="shared" si="16"/>
        <v>1.1946195835006602E-2</v>
      </c>
      <c r="U56" s="15">
        <f t="shared" si="17"/>
        <v>912524136718.01794</v>
      </c>
      <c r="V56" s="4">
        <f t="shared" si="28"/>
        <v>-5.8241113876599179E-3</v>
      </c>
      <c r="W56">
        <f t="shared" si="3"/>
        <v>215870821.27838141</v>
      </c>
      <c r="X56" s="4">
        <f t="shared" si="29"/>
        <v>-3.5929453886430637E-2</v>
      </c>
      <c r="Y56">
        <f t="shared" si="4"/>
        <v>2.5591500092529724</v>
      </c>
      <c r="Z56" s="10">
        <f t="shared" si="30"/>
        <v>-1.7560525743172944E-2</v>
      </c>
      <c r="AA56">
        <f t="shared" si="18"/>
        <v>552445814.27201653</v>
      </c>
      <c r="AB56">
        <f t="shared" si="31"/>
        <v>-30831477.418226719</v>
      </c>
      <c r="AC56" s="4">
        <f t="shared" si="36"/>
        <v>-5.2859039529692786E-2</v>
      </c>
      <c r="AD56">
        <f t="shared" si="5"/>
        <v>911971690903.74597</v>
      </c>
      <c r="AE56">
        <f t="shared" si="19"/>
        <v>912524136718.01794</v>
      </c>
      <c r="AF56" s="4">
        <f t="shared" si="32"/>
        <v>-5.8241113876599179E-3</v>
      </c>
      <c r="AG56" s="4">
        <f t="shared" si="6"/>
        <v>4.7034928142032868E-2</v>
      </c>
      <c r="AH56" s="10">
        <f t="shared" si="37"/>
        <v>7.7640380930872853E-3</v>
      </c>
      <c r="AI56" s="10">
        <f t="shared" si="38"/>
        <v>3.0105342498770719E-2</v>
      </c>
      <c r="AJ56" s="10">
        <f t="shared" si="39"/>
        <v>1.1736414355513026E-2</v>
      </c>
      <c r="AK56" t="str">
        <f t="shared" si="33"/>
        <v>inflation</v>
      </c>
      <c r="AL56">
        <f t="shared" si="20"/>
        <v>1</v>
      </c>
      <c r="AM56">
        <f t="shared" si="34"/>
        <v>356357262218.46399</v>
      </c>
      <c r="AN56">
        <f t="shared" si="35"/>
        <v>2.5591500092529724</v>
      </c>
    </row>
    <row r="57" spans="1:40" x14ac:dyDescent="0.35">
      <c r="A57">
        <v>2014</v>
      </c>
      <c r="B57">
        <f>INDEX(p, MATCH($B$1, 'p2'!$B$5:$B$271, 0), MATCH(A57, 'p2'!$A$5:$BQ$5, 0))</f>
        <v>1741.6991737959247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5.4431745493564845E-2</v>
      </c>
      <c r="G57">
        <f t="shared" si="11"/>
        <v>511463040.76843637</v>
      </c>
      <c r="H57">
        <f t="shared" si="0"/>
        <v>-40982773.503580153</v>
      </c>
      <c r="I57" s="4">
        <f t="shared" si="24"/>
        <v>-7.4184241141522736E-2</v>
      </c>
      <c r="J57">
        <f>INDEX(PQ, MATCH($B$1, PQ!$B$5:$B$271, 0), MATCH(A57, PQ!$A$5:$BQ$5, 0))</f>
        <v>890814755533.53699</v>
      </c>
      <c r="K57">
        <f t="shared" si="1"/>
        <v>-21709381184.480957</v>
      </c>
      <c r="L57" s="4">
        <f t="shared" si="25"/>
        <v>-2.3790473381406507E-2</v>
      </c>
      <c r="M57" s="20">
        <f t="shared" si="12"/>
        <v>5.0393767760116226E-2</v>
      </c>
      <c r="N57" t="str">
        <f t="shared" si="13"/>
        <v>inflation</v>
      </c>
      <c r="O57">
        <f t="shared" si="26"/>
        <v>1</v>
      </c>
      <c r="P57" s="22">
        <f t="shared" si="27"/>
        <v>-4.0379777334486194E-3</v>
      </c>
      <c r="Q57">
        <f t="shared" si="14"/>
        <v>-21709381184.480957</v>
      </c>
      <c r="R57" s="4">
        <f t="shared" si="15"/>
        <v>-2.3790473381406507E-2</v>
      </c>
      <c r="S57">
        <f>INDEX(m, MATCH($B$1, 'M stock'!$B$5:$B$271, 0), MATCH(A57, 'M stock'!$A$5:$BQ$5, 0))</f>
        <v>351727964007.17993</v>
      </c>
      <c r="T57" s="4">
        <f t="shared" si="16"/>
        <v>-1.3588149480747203E-2</v>
      </c>
      <c r="U57" s="15">
        <f t="shared" si="17"/>
        <v>890814755533.53699</v>
      </c>
      <c r="V57" s="4">
        <f t="shared" si="28"/>
        <v>-2.3790473381406507E-2</v>
      </c>
      <c r="W57">
        <f t="shared" si="3"/>
        <v>201945301.05943081</v>
      </c>
      <c r="X57" s="4">
        <f t="shared" si="29"/>
        <v>-6.4508580346727865E-2</v>
      </c>
      <c r="Y57">
        <f t="shared" si="4"/>
        <v>2.532681068018102</v>
      </c>
      <c r="Z57" s="10">
        <f t="shared" si="30"/>
        <v>-1.0342864286645248E-2</v>
      </c>
      <c r="AA57">
        <f t="shared" si="18"/>
        <v>511463040.76843637</v>
      </c>
      <c r="AB57">
        <f t="shared" si="31"/>
        <v>-40982773.503580153</v>
      </c>
      <c r="AC57" s="4">
        <f t="shared" si="36"/>
        <v>-7.4184241141522736E-2</v>
      </c>
      <c r="AD57">
        <f t="shared" si="5"/>
        <v>890303292492.76855</v>
      </c>
      <c r="AE57">
        <f t="shared" si="19"/>
        <v>890814755533.53699</v>
      </c>
      <c r="AF57" s="4">
        <f t="shared" si="32"/>
        <v>-2.3790473381406507E-2</v>
      </c>
      <c r="AG57" s="4">
        <f t="shared" si="6"/>
        <v>5.0393767760116226E-2</v>
      </c>
      <c r="AH57" s="10">
        <f t="shared" si="37"/>
        <v>1.0317800096015139E-2</v>
      </c>
      <c r="AI57" s="10">
        <f t="shared" si="38"/>
        <v>4.0718106965321355E-2</v>
      </c>
      <c r="AJ57" s="10">
        <f t="shared" si="39"/>
        <v>-1.3447609094761259E-2</v>
      </c>
      <c r="AK57" t="str">
        <f t="shared" si="33"/>
        <v>inflation</v>
      </c>
      <c r="AL57">
        <f t="shared" si="20"/>
        <v>1</v>
      </c>
      <c r="AM57">
        <f t="shared" si="34"/>
        <v>351526018706.12048</v>
      </c>
      <c r="AN57">
        <f t="shared" si="35"/>
        <v>2.532681068018102</v>
      </c>
    </row>
    <row r="58" spans="1:40" x14ac:dyDescent="0.35">
      <c r="A58">
        <v>2015</v>
      </c>
      <c r="B58">
        <f>INDEX(p, MATCH($B$1, 'p2'!$B$5:$B$271, 0), MATCH(A58, 'p2'!$A$5:$BQ$5, 0))</f>
        <v>1811.0230273226553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3.9802426601399557E-2</v>
      </c>
      <c r="G58">
        <f t="shared" si="11"/>
        <v>475341406.32041925</v>
      </c>
      <c r="H58">
        <f t="shared" si="0"/>
        <v>-36121634.44801712</v>
      </c>
      <c r="I58" s="4">
        <f t="shared" si="24"/>
        <v>-7.0624134236067115E-2</v>
      </c>
      <c r="J58">
        <f>INDEX(PQ, MATCH($B$1, PQ!$B$5:$B$271, 0), MATCH(A58, PQ!$A$5:$BQ$5, 0))</f>
        <v>860854232686.21399</v>
      </c>
      <c r="K58">
        <f t="shared" si="1"/>
        <v>-29960522847.322998</v>
      </c>
      <c r="L58" s="4">
        <f t="shared" si="25"/>
        <v>-3.3632719553886033E-2</v>
      </c>
      <c r="M58" s="20">
        <f t="shared" si="12"/>
        <v>3.6991414682181083E-2</v>
      </c>
      <c r="N58" t="str">
        <f t="shared" si="13"/>
        <v>inflation</v>
      </c>
      <c r="O58">
        <f t="shared" si="26"/>
        <v>1</v>
      </c>
      <c r="P58" s="22">
        <f t="shared" si="27"/>
        <v>-2.8110119192184743E-3</v>
      </c>
      <c r="Q58">
        <f t="shared" si="14"/>
        <v>-29960522847.322998</v>
      </c>
      <c r="R58" s="4">
        <f t="shared" si="15"/>
        <v>-3.3632719553886033E-2</v>
      </c>
      <c r="S58">
        <f>INDEX(m, MATCH($B$1, 'M stock'!$B$5:$B$271, 0), MATCH(A58, 'M stock'!$A$5:$BQ$5, 0))</f>
        <v>339731130421.16632</v>
      </c>
      <c r="T58" s="4">
        <f t="shared" si="16"/>
        <v>-3.4108273477421645E-2</v>
      </c>
      <c r="U58" s="15">
        <f t="shared" si="17"/>
        <v>860854232686.21399</v>
      </c>
      <c r="V58" s="4">
        <f t="shared" si="28"/>
        <v>-3.3632719553886033E-2</v>
      </c>
      <c r="W58">
        <f t="shared" si="3"/>
        <v>187590729.27052251</v>
      </c>
      <c r="X58" s="4">
        <f t="shared" si="29"/>
        <v>-7.1081484508935783E-2</v>
      </c>
      <c r="Y58">
        <f t="shared" si="4"/>
        <v>2.5339280260216626</v>
      </c>
      <c r="Z58" s="10">
        <f t="shared" si="30"/>
        <v>4.9234703070463683E-4</v>
      </c>
      <c r="AA58">
        <f t="shared" si="18"/>
        <v>475341406.32041919</v>
      </c>
      <c r="AB58">
        <f t="shared" si="31"/>
        <v>-36121634.44801718</v>
      </c>
      <c r="AC58" s="4">
        <f t="shared" si="36"/>
        <v>-7.062413423606724E-2</v>
      </c>
      <c r="AD58">
        <f t="shared" si="5"/>
        <v>860378891279.89355</v>
      </c>
      <c r="AE58">
        <f t="shared" si="19"/>
        <v>860854232686.21399</v>
      </c>
      <c r="AF58" s="4">
        <f t="shared" si="32"/>
        <v>-3.3632719553886033E-2</v>
      </c>
      <c r="AG58" s="4">
        <f t="shared" si="6"/>
        <v>3.6991414682181083E-2</v>
      </c>
      <c r="AH58" s="10">
        <f t="shared" si="37"/>
        <v>-0.14062162016060675</v>
      </c>
      <c r="AI58" s="10">
        <f t="shared" si="38"/>
        <v>3.744876495504975E-2</v>
      </c>
      <c r="AJ58" s="10">
        <f t="shared" si="39"/>
        <v>-3.412506658459067E-2</v>
      </c>
      <c r="AK58" t="str">
        <f t="shared" si="33"/>
        <v>inflation</v>
      </c>
      <c r="AL58">
        <f t="shared" si="20"/>
        <v>1</v>
      </c>
      <c r="AM58">
        <f t="shared" si="34"/>
        <v>339543539691.89581</v>
      </c>
      <c r="AN58">
        <f t="shared" si="35"/>
        <v>2.5339280260216626</v>
      </c>
    </row>
    <row r="59" spans="1:40" x14ac:dyDescent="0.35">
      <c r="A59">
        <v>2016</v>
      </c>
      <c r="B59">
        <f>INDEX(p, MATCH($B$1, 'p2'!$B$5:$B$271, 0), MATCH(A59, 'p2'!$A$5:$BQ$5, 0))</f>
        <v>1855.1925041549969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2.4389240868814364E-2</v>
      </c>
      <c r="G59">
        <f t="shared" si="11"/>
        <v>502307637.59049875</v>
      </c>
      <c r="H59">
        <f t="shared" si="0"/>
        <v>26966231.270079494</v>
      </c>
      <c r="I59" s="4">
        <f t="shared" si="24"/>
        <v>5.6730238332955228E-2</v>
      </c>
      <c r="J59">
        <f>INDEX(PQ, MATCH($B$1, PQ!$B$5:$B$271, 0), MATCH(A59, PQ!$A$5:$BQ$5, 0))</f>
        <v>931877364037.698</v>
      </c>
      <c r="K59">
        <f t="shared" si="1"/>
        <v>71023131351.484009</v>
      </c>
      <c r="L59" s="4">
        <f t="shared" si="25"/>
        <v>8.2503086649017288E-2</v>
      </c>
      <c r="M59" s="20">
        <f t="shared" si="12"/>
        <v>2.5772848316062059E-2</v>
      </c>
      <c r="N59" t="str">
        <f t="shared" si="13"/>
        <v>inflation</v>
      </c>
      <c r="O59">
        <f t="shared" si="26"/>
        <v>1</v>
      </c>
      <c r="P59" s="22">
        <f t="shared" si="27"/>
        <v>1.3836074472476957E-3</v>
      </c>
      <c r="Q59">
        <f t="shared" si="14"/>
        <v>71023131351.484009</v>
      </c>
      <c r="R59" s="4">
        <f t="shared" si="15"/>
        <v>8.2503086649017288E-2</v>
      </c>
      <c r="S59">
        <f>INDEX(m, MATCH($B$1, 'M stock'!$B$5:$B$271, 0), MATCH(A59, 'M stock'!$A$5:$BQ$5, 0))</f>
        <v>376078590566.80536</v>
      </c>
      <c r="T59" s="4">
        <f t="shared" si="16"/>
        <v>0.10698890060672073</v>
      </c>
      <c r="U59" s="15">
        <f t="shared" si="17"/>
        <v>931877364037.69788</v>
      </c>
      <c r="V59" s="4">
        <f t="shared" si="28"/>
        <v>8.2503086649017149E-2</v>
      </c>
      <c r="W59">
        <f t="shared" si="3"/>
        <v>202716747.57445273</v>
      </c>
      <c r="X59" s="4">
        <f t="shared" si="29"/>
        <v>8.0633080124749443E-2</v>
      </c>
      <c r="Y59">
        <f t="shared" si="4"/>
        <v>2.4778793247263096</v>
      </c>
      <c r="Z59" s="10">
        <f t="shared" si="30"/>
        <v>-2.2119294912788433E-2</v>
      </c>
      <c r="AA59">
        <f t="shared" si="18"/>
        <v>502307637.59049869</v>
      </c>
      <c r="AB59">
        <f t="shared" si="31"/>
        <v>26966231.270079494</v>
      </c>
      <c r="AC59" s="4">
        <f t="shared" si="36"/>
        <v>5.6730238332955235E-2</v>
      </c>
      <c r="AD59">
        <f t="shared" si="5"/>
        <v>931375056400.10754</v>
      </c>
      <c r="AE59">
        <f t="shared" si="19"/>
        <v>931877364037.698</v>
      </c>
      <c r="AF59" s="4">
        <f t="shared" si="32"/>
        <v>8.2503086649017288E-2</v>
      </c>
      <c r="AG59" s="4">
        <f t="shared" si="6"/>
        <v>2.5772848316062059E-2</v>
      </c>
      <c r="AH59" s="10">
        <f t="shared" si="37"/>
        <v>5.6149604170675355E-3</v>
      </c>
      <c r="AI59" s="10">
        <f t="shared" si="38"/>
        <v>1.8700065242678449E-3</v>
      </c>
      <c r="AJ59" s="10">
        <f t="shared" si="39"/>
        <v>0.10462238156180573</v>
      </c>
      <c r="AK59" t="str">
        <f t="shared" si="33"/>
        <v>inflation</v>
      </c>
      <c r="AL59">
        <f t="shared" si="20"/>
        <v>1</v>
      </c>
      <c r="AM59">
        <f t="shared" si="34"/>
        <v>375875873819.23096</v>
      </c>
      <c r="AN59">
        <f t="shared" si="35"/>
        <v>2.4778793247263096</v>
      </c>
    </row>
    <row r="60" spans="1:40" x14ac:dyDescent="0.35">
      <c r="A60">
        <v>2017</v>
      </c>
      <c r="B60">
        <f>INDEX(p, MATCH($B$1, 'p2'!$B$5:$B$271, 0), MATCH(A60, 'p2'!$A$5:$BQ$5, 0))</f>
        <v>1934.8299469017552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4.2926781219953011E-2</v>
      </c>
      <c r="G60">
        <f t="shared" si="11"/>
        <v>524913698.89433491</v>
      </c>
      <c r="H60">
        <f t="shared" si="0"/>
        <v>22606061.303836167</v>
      </c>
      <c r="I60" s="4">
        <f t="shared" si="24"/>
        <v>4.5004414848785416E-2</v>
      </c>
      <c r="J60">
        <f>INDEX(PQ, MATCH($B$1, PQ!$B$5:$B$271, 0), MATCH(A60, PQ!$A$5:$BQ$5, 0))</f>
        <v>1015618744159.73</v>
      </c>
      <c r="K60">
        <f t="shared" si="1"/>
        <v>83741380122.031982</v>
      </c>
      <c r="L60" s="4">
        <f t="shared" si="25"/>
        <v>8.9863090738884308E-2</v>
      </c>
      <c r="M60" s="20">
        <f t="shared" si="12"/>
        <v>4.4858675890098891E-2</v>
      </c>
      <c r="N60" t="str">
        <f t="shared" si="13"/>
        <v>inflation</v>
      </c>
      <c r="O60">
        <f t="shared" si="26"/>
        <v>1</v>
      </c>
      <c r="P60" s="22">
        <f t="shared" si="27"/>
        <v>1.9318946701458797E-3</v>
      </c>
      <c r="Q60">
        <f t="shared" si="14"/>
        <v>83741380122.031982</v>
      </c>
      <c r="R60" s="4">
        <f t="shared" si="15"/>
        <v>8.9863090738884308E-2</v>
      </c>
      <c r="S60">
        <f>INDEX(m, MATCH($B$1, 'M stock'!$B$5:$B$271, 0), MATCH(A60, 'M stock'!$A$5:$BQ$5, 0))</f>
        <v>404994568711.43964</v>
      </c>
      <c r="T60" s="4">
        <f t="shared" si="16"/>
        <v>7.6888126231949752E-2</v>
      </c>
      <c r="U60" s="15">
        <f t="shared" si="17"/>
        <v>1015618744159.7301</v>
      </c>
      <c r="V60" s="4">
        <f t="shared" si="28"/>
        <v>8.9863090738884585E-2</v>
      </c>
      <c r="W60">
        <f t="shared" si="3"/>
        <v>209317914.14535308</v>
      </c>
      <c r="X60" s="4">
        <f t="shared" si="29"/>
        <v>3.2563498822295922E-2</v>
      </c>
      <c r="Y60">
        <f t="shared" si="4"/>
        <v>2.5077342330567469</v>
      </c>
      <c r="Z60" s="10">
        <f t="shared" si="30"/>
        <v>1.2048572354803815E-2</v>
      </c>
      <c r="AA60">
        <f t="shared" si="18"/>
        <v>524913698.89433497</v>
      </c>
      <c r="AB60">
        <f t="shared" si="31"/>
        <v>22606061.303836286</v>
      </c>
      <c r="AC60" s="4">
        <f t="shared" si="36"/>
        <v>4.5004414848785659E-2</v>
      </c>
      <c r="AD60">
        <f t="shared" si="5"/>
        <v>1015093830460.8357</v>
      </c>
      <c r="AE60">
        <f t="shared" si="19"/>
        <v>1015618744159.73</v>
      </c>
      <c r="AF60" s="4">
        <f t="shared" si="32"/>
        <v>8.9863090738884308E-2</v>
      </c>
      <c r="AG60" s="4">
        <f t="shared" si="6"/>
        <v>4.4858675890098891E-2</v>
      </c>
      <c r="AH60" s="10">
        <f t="shared" si="37"/>
        <v>9.087536985826053E-2</v>
      </c>
      <c r="AI60" s="10">
        <f t="shared" si="38"/>
        <v>5.7299591916588385E-2</v>
      </c>
      <c r="AJ60" s="10">
        <f t="shared" si="39"/>
        <v>7.7814518384080489E-2</v>
      </c>
      <c r="AK60" t="str">
        <f t="shared" si="33"/>
        <v>inflation</v>
      </c>
      <c r="AL60">
        <f t="shared" si="20"/>
        <v>1</v>
      </c>
      <c r="AM60">
        <f t="shared" si="34"/>
        <v>404785250797.29425</v>
      </c>
      <c r="AN60">
        <f t="shared" si="35"/>
        <v>2.5077342330567469</v>
      </c>
    </row>
    <row r="61" spans="1:40" x14ac:dyDescent="0.35">
      <c r="A61">
        <v>2018</v>
      </c>
      <c r="B61">
        <f>INDEX(p, MATCH($B$1, 'p2'!$B$5:$B$271, 0), MATCH(A61, 'p2'!$A$5:$BQ$5, 0))</f>
        <v>2008.7080147927647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3.8183235694336112E-2</v>
      </c>
      <c r="G61">
        <f t="shared" si="11"/>
        <v>518876574.05307835</v>
      </c>
      <c r="H61">
        <f t="shared" si="0"/>
        <v>-6037124.8412565589</v>
      </c>
      <c r="I61" s="4">
        <f t="shared" si="24"/>
        <v>-1.1501176010405154E-2</v>
      </c>
      <c r="J61">
        <f>INDEX(PQ, MATCH($B$1, PQ!$B$5:$B$271, 0), MATCH(A61, PQ!$A$5:$BQ$5, 0))</f>
        <v>1042271532988.63</v>
      </c>
      <c r="K61">
        <f t="shared" si="1"/>
        <v>26652788828.900024</v>
      </c>
      <c r="L61" s="4">
        <f t="shared" si="25"/>
        <v>2.6242907569563569E-2</v>
      </c>
      <c r="M61" s="20">
        <f t="shared" si="12"/>
        <v>3.7744083579968724E-2</v>
      </c>
      <c r="N61" t="str">
        <f t="shared" si="13"/>
        <v>inflation</v>
      </c>
      <c r="O61">
        <f t="shared" si="26"/>
        <v>1</v>
      </c>
      <c r="P61" s="22">
        <f t="shared" si="27"/>
        <v>-4.3915211436738877E-4</v>
      </c>
      <c r="Q61">
        <f t="shared" si="14"/>
        <v>26652788828.900024</v>
      </c>
      <c r="R61" s="4">
        <f t="shared" si="15"/>
        <v>2.6242907569563569E-2</v>
      </c>
      <c r="S61">
        <f>INDEX(m, MATCH($B$1, 'M stock'!$B$5:$B$271, 0), MATCH(A61, 'M stock'!$A$5:$BQ$5, 0))</f>
        <v>404584601166.07227</v>
      </c>
      <c r="T61" s="4">
        <f t="shared" si="16"/>
        <v>-1.0122791193762262E-3</v>
      </c>
      <c r="U61" s="15">
        <f t="shared" si="17"/>
        <v>1042271532988.6301</v>
      </c>
      <c r="V61" s="4">
        <f t="shared" si="28"/>
        <v>2.6242907569563566E-2</v>
      </c>
      <c r="W61">
        <f t="shared" si="3"/>
        <v>201415336.71722448</v>
      </c>
      <c r="X61" s="4">
        <f t="shared" si="29"/>
        <v>-3.7753946958600723E-2</v>
      </c>
      <c r="Y61">
        <f t="shared" si="4"/>
        <v>2.5761522558808476</v>
      </c>
      <c r="Z61" s="10">
        <f t="shared" si="30"/>
        <v>2.7282804502255436E-2</v>
      </c>
      <c r="AA61">
        <f t="shared" si="18"/>
        <v>518876574.05307835</v>
      </c>
      <c r="AB61">
        <f t="shared" si="31"/>
        <v>-6037124.8412566185</v>
      </c>
      <c r="AC61" s="4">
        <f t="shared" si="36"/>
        <v>-1.1501176010405265E-2</v>
      </c>
      <c r="AD61">
        <f t="shared" si="5"/>
        <v>1041752656414.5769</v>
      </c>
      <c r="AE61">
        <f t="shared" si="19"/>
        <v>1042271532988.63</v>
      </c>
      <c r="AF61" s="4">
        <f t="shared" si="32"/>
        <v>2.6242907569563569E-2</v>
      </c>
      <c r="AG61" s="4">
        <f t="shared" si="6"/>
        <v>3.7744083579968724E-2</v>
      </c>
      <c r="AH61" s="10">
        <f t="shared" si="37"/>
        <v>-4.5883509875334114E-2</v>
      </c>
      <c r="AI61" s="10">
        <f t="shared" si="38"/>
        <v>6.3996854528164296E-2</v>
      </c>
      <c r="AJ61" s="10">
        <f t="shared" si="39"/>
        <v>-1.0398969326918667E-3</v>
      </c>
      <c r="AK61" t="str">
        <f t="shared" si="33"/>
        <v>inflation</v>
      </c>
      <c r="AL61">
        <f t="shared" si="20"/>
        <v>1</v>
      </c>
      <c r="AM61">
        <f t="shared" si="34"/>
        <v>404383185829.35498</v>
      </c>
      <c r="AN61">
        <f t="shared" si="35"/>
        <v>2.5761522558808476</v>
      </c>
    </row>
    <row r="62" spans="1:40" x14ac:dyDescent="0.35">
      <c r="A62">
        <v>2019</v>
      </c>
      <c r="B62">
        <f>INDEX(p, MATCH($B$1, 'p2'!$B$5:$B$271, 0), MATCH(A62, 'p2'!$A$5:$BQ$5, 0))</f>
        <v>2040.8169814046166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1.5984884998412531E-2</v>
      </c>
      <c r="G62">
        <f t="shared" si="11"/>
        <v>548358760.99970818</v>
      </c>
      <c r="H62">
        <f t="shared" si="0"/>
        <v>29482186.946629822</v>
      </c>
      <c r="I62" s="4">
        <f t="shared" si="24"/>
        <v>5.6819267665789722E-2</v>
      </c>
      <c r="J62">
        <f>INDEX(PQ, MATCH($B$1, PQ!$B$5:$B$271, 0), MATCH(A62, PQ!$A$5:$BQ$5, 0))</f>
        <v>1119099871350.2</v>
      </c>
      <c r="K62">
        <f t="shared" si="1"/>
        <v>76828338361.569946</v>
      </c>
      <c r="L62" s="4">
        <f t="shared" si="25"/>
        <v>7.3712402123533832E-2</v>
      </c>
      <c r="M62" s="20">
        <f t="shared" si="12"/>
        <v>1.6893134457744111E-2</v>
      </c>
      <c r="N62" t="str">
        <f t="shared" si="13"/>
        <v>inflation</v>
      </c>
      <c r="O62">
        <f t="shared" si="26"/>
        <v>1</v>
      </c>
      <c r="P62" s="22">
        <f t="shared" si="27"/>
        <v>9.0824945933157958E-4</v>
      </c>
      <c r="Q62">
        <f t="shared" si="14"/>
        <v>76828338361.569946</v>
      </c>
      <c r="R62" s="4">
        <f t="shared" si="15"/>
        <v>7.3712402123533832E-2</v>
      </c>
      <c r="S62">
        <f>INDEX(m, MATCH($B$1, 'M stock'!$B$5:$B$271, 0), MATCH(A62, 'M stock'!$A$5:$BQ$5, 0))</f>
        <v>433765839001.55383</v>
      </c>
      <c r="T62" s="4">
        <f t="shared" si="16"/>
        <v>7.2126417444897686E-2</v>
      </c>
      <c r="U62" s="15">
        <f t="shared" si="17"/>
        <v>1119099871350.2</v>
      </c>
      <c r="V62" s="4">
        <f t="shared" si="28"/>
        <v>7.3712402123533693E-2</v>
      </c>
      <c r="W62">
        <f t="shared" si="3"/>
        <v>212545192.90750378</v>
      </c>
      <c r="X62" s="4">
        <f t="shared" si="29"/>
        <v>5.5258235900402068E-2</v>
      </c>
      <c r="Y62">
        <f t="shared" si="4"/>
        <v>2.579963129245388</v>
      </c>
      <c r="Z62" s="10">
        <f t="shared" si="30"/>
        <v>1.4792888719371545E-3</v>
      </c>
      <c r="AA62">
        <f t="shared" si="18"/>
        <v>548358760.99970806</v>
      </c>
      <c r="AB62">
        <f t="shared" si="31"/>
        <v>29482186.946629703</v>
      </c>
      <c r="AC62" s="4">
        <f t="shared" si="36"/>
        <v>5.6819267665789493E-2</v>
      </c>
      <c r="AD62">
        <f t="shared" si="5"/>
        <v>1118551512589.2002</v>
      </c>
      <c r="AE62">
        <f t="shared" si="19"/>
        <v>1119099871350.2</v>
      </c>
      <c r="AF62" s="4">
        <f t="shared" si="32"/>
        <v>7.3712402123533832E-2</v>
      </c>
      <c r="AG62" s="4">
        <f t="shared" si="6"/>
        <v>1.6893134457744111E-2</v>
      </c>
      <c r="AH62" s="10">
        <f t="shared" si="37"/>
        <v>-1.8090530513549599E-2</v>
      </c>
      <c r="AI62" s="10">
        <f t="shared" si="38"/>
        <v>1.8454166223131764E-2</v>
      </c>
      <c r="AJ62" s="10">
        <f t="shared" si="39"/>
        <v>7.2233113251596676E-2</v>
      </c>
      <c r="AK62" t="str">
        <f t="shared" si="33"/>
        <v>inflation</v>
      </c>
      <c r="AL62">
        <f t="shared" si="20"/>
        <v>1</v>
      </c>
      <c r="AM62">
        <f t="shared" si="34"/>
        <v>433553293808.6463</v>
      </c>
      <c r="AN62">
        <f t="shared" si="35"/>
        <v>2.579963129245388</v>
      </c>
    </row>
    <row r="63" spans="1:40" x14ac:dyDescent="0.35">
      <c r="A63">
        <v>2020</v>
      </c>
      <c r="B63">
        <f>INDEX(p, MATCH($B$1, 'p2'!$B$5:$B$271, 0), MATCH(A63, 'p2'!$A$5:$BQ$5, 0))</f>
        <v>2032.6200107086149</v>
      </c>
      <c r="C63" t="str">
        <f t="shared" si="10"/>
        <v>deflation</v>
      </c>
      <c r="D63" t="str">
        <f t="shared" si="21"/>
        <v>contractive</v>
      </c>
      <c r="E63" t="str">
        <f t="shared" si="22"/>
        <v>recession</v>
      </c>
      <c r="F63" s="4">
        <f t="shared" si="23"/>
        <v>-4.0165143521885219E-3</v>
      </c>
      <c r="G63">
        <f t="shared" si="11"/>
        <v>521029428.57935888</v>
      </c>
      <c r="H63">
        <f t="shared" si="0"/>
        <v>-27329332.4203493</v>
      </c>
      <c r="I63" s="4">
        <f t="shared" si="24"/>
        <v>-4.9838416679119757E-2</v>
      </c>
      <c r="J63">
        <f>INDEX(PQ, MATCH($B$1, PQ!$B$5:$B$271, 0), MATCH(A63, PQ!$A$5:$BQ$5, 0))</f>
        <v>1059054842698.48</v>
      </c>
      <c r="K63">
        <f t="shared" si="1"/>
        <v>-60045028651.719971</v>
      </c>
      <c r="L63" s="4">
        <f t="shared" si="25"/>
        <v>-5.3654754315426136E-2</v>
      </c>
      <c r="M63" s="20">
        <f t="shared" si="12"/>
        <v>-3.8163376363063786E-3</v>
      </c>
      <c r="N63" t="str">
        <f t="shared" si="13"/>
        <v>deflation</v>
      </c>
      <c r="O63">
        <f t="shared" si="26"/>
        <v>1</v>
      </c>
      <c r="P63" s="22">
        <f t="shared" si="27"/>
        <v>2.0017671588214332E-4</v>
      </c>
      <c r="Q63">
        <f t="shared" si="14"/>
        <v>-60045028651.719971</v>
      </c>
      <c r="R63" s="4">
        <f t="shared" si="15"/>
        <v>-5.3654754315426136E-2</v>
      </c>
      <c r="S63">
        <f>INDEX(m, MATCH($B$1, 'M stock'!$B$5:$B$271, 0), MATCH(A63, 'M stock'!$A$5:$BQ$5, 0))</f>
        <v>473586815099.68146</v>
      </c>
      <c r="T63" s="4">
        <f t="shared" si="16"/>
        <v>9.1802932637083431E-2</v>
      </c>
      <c r="U63" s="15">
        <f t="shared" si="17"/>
        <v>1059054842698.48</v>
      </c>
      <c r="V63" s="4">
        <f t="shared" si="28"/>
        <v>-5.3654754315426136E-2</v>
      </c>
      <c r="W63">
        <f t="shared" si="3"/>
        <v>232993285.81074971</v>
      </c>
      <c r="X63" s="4">
        <f t="shared" si="29"/>
        <v>9.6205859203527616E-2</v>
      </c>
      <c r="Y63">
        <f t="shared" si="4"/>
        <v>2.2362422452060202</v>
      </c>
      <c r="Z63" s="10">
        <f t="shared" si="30"/>
        <v>-0.13322705279896868</v>
      </c>
      <c r="AA63">
        <f t="shared" si="18"/>
        <v>521029428.57935888</v>
      </c>
      <c r="AB63">
        <f t="shared" si="31"/>
        <v>-27329332.420349181</v>
      </c>
      <c r="AC63" s="4">
        <f t="shared" si="36"/>
        <v>-4.9838416679119549E-2</v>
      </c>
      <c r="AD63">
        <f t="shared" si="5"/>
        <v>1058533813269.9006</v>
      </c>
      <c r="AE63">
        <f t="shared" si="19"/>
        <v>1059054842698.48</v>
      </c>
      <c r="AF63" s="4">
        <f t="shared" si="32"/>
        <v>-5.3654754315426136E-2</v>
      </c>
      <c r="AG63" s="4">
        <f t="shared" si="6"/>
        <v>-3.8163376363063786E-3</v>
      </c>
      <c r="AH63" s="10">
        <f t="shared" si="37"/>
        <v>-0.21514834984773545</v>
      </c>
      <c r="AI63" s="10">
        <f t="shared" si="38"/>
        <v>-0.14986061351895374</v>
      </c>
      <c r="AJ63" s="10">
        <f t="shared" si="39"/>
        <v>7.9572298483542553E-2</v>
      </c>
      <c r="AK63" t="str">
        <f t="shared" si="33"/>
        <v>deflation</v>
      </c>
      <c r="AL63">
        <f t="shared" si="20"/>
        <v>1</v>
      </c>
      <c r="AM63">
        <f t="shared" si="34"/>
        <v>473353821813.87067</v>
      </c>
      <c r="AN63">
        <f t="shared" si="35"/>
        <v>2.2362422452060202</v>
      </c>
    </row>
    <row r="64" spans="1:40" x14ac:dyDescent="0.35">
      <c r="A64">
        <v>2021</v>
      </c>
      <c r="B64">
        <f>INDEX(p, MATCH($B$1, 'p2'!$B$5:$B$271, 0), MATCH(A64, 'p2'!$A$5:$BQ$5, 0))</f>
        <v>2154.6579718436105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6.0039732213622438E-2</v>
      </c>
      <c r="G64">
        <f t="shared" si="11"/>
        <v>550671942.64317751</v>
      </c>
      <c r="H64">
        <f t="shared" si="0"/>
        <v>29642514.063818634</v>
      </c>
      <c r="I64" s="4">
        <f t="shared" si="24"/>
        <v>5.6892206923209773E-2</v>
      </c>
      <c r="J64">
        <f>INDEX(PQ, MATCH($B$1, PQ!$B$5:$B$271, 0), MATCH(A64, PQ!$A$5:$BQ$5, 0))</f>
        <v>1186509691086.73</v>
      </c>
      <c r="K64">
        <f t="shared" si="1"/>
        <v>127454848388.25</v>
      </c>
      <c r="L64" s="4">
        <f t="shared" si="25"/>
        <v>0.12034773200554379</v>
      </c>
      <c r="M64" s="20">
        <f t="shared" si="12"/>
        <v>6.3455525082334013E-2</v>
      </c>
      <c r="N64" t="str">
        <f t="shared" si="13"/>
        <v>inflation</v>
      </c>
      <c r="O64">
        <f t="shared" si="26"/>
        <v>1</v>
      </c>
      <c r="P64" s="22">
        <f t="shared" si="27"/>
        <v>3.4157928687115757E-3</v>
      </c>
      <c r="Q64">
        <f t="shared" si="14"/>
        <v>127454848388.25</v>
      </c>
      <c r="R64" s="4">
        <f t="shared" si="15"/>
        <v>0.12034773200554379</v>
      </c>
      <c r="S64">
        <f>INDEX(m, MATCH($B$1, 'M stock'!$B$5:$B$271, 0), MATCH(A64, 'M stock'!$A$5:$BQ$5, 0))</f>
        <v>550068052666.82397</v>
      </c>
      <c r="T64" s="4">
        <f t="shared" si="16"/>
        <v>0.16149359553230933</v>
      </c>
      <c r="U64" s="15">
        <f t="shared" si="17"/>
        <v>1186509691086.73</v>
      </c>
      <c r="V64" s="4">
        <f t="shared" si="28"/>
        <v>0.12034773200554379</v>
      </c>
      <c r="W64">
        <f t="shared" si="3"/>
        <v>255292515.03252</v>
      </c>
      <c r="X64" s="4">
        <f t="shared" si="29"/>
        <v>9.5707604380853184E-2</v>
      </c>
      <c r="Y64">
        <f t="shared" si="4"/>
        <v>2.157023454342291</v>
      </c>
      <c r="Z64" s="10">
        <f t="shared" si="30"/>
        <v>-3.5424959453098481E-2</v>
      </c>
      <c r="AA64">
        <f t="shared" si="18"/>
        <v>550671942.64317751</v>
      </c>
      <c r="AB64">
        <f t="shared" si="31"/>
        <v>29642514.063818634</v>
      </c>
      <c r="AC64" s="4">
        <f t="shared" si="36"/>
        <v>5.6892206923209773E-2</v>
      </c>
      <c r="AD64">
        <f t="shared" si="5"/>
        <v>1185959019144.0869</v>
      </c>
      <c r="AE64">
        <f t="shared" si="19"/>
        <v>1186509691086.73</v>
      </c>
      <c r="AF64" s="4">
        <f t="shared" si="32"/>
        <v>0.12034773200554379</v>
      </c>
      <c r="AG64" s="4">
        <f t="shared" si="6"/>
        <v>6.3455525082334013E-2</v>
      </c>
      <c r="AH64" s="10">
        <f t="shared" si="37"/>
        <v>7.6325556509316897E-2</v>
      </c>
      <c r="AI64" s="10">
        <f t="shared" si="38"/>
        <v>2.4640127624690603E-2</v>
      </c>
      <c r="AJ64" s="10">
        <f t="shared" si="39"/>
        <v>0.15577269145864225</v>
      </c>
      <c r="AK64" t="str">
        <f t="shared" si="33"/>
        <v>inflation</v>
      </c>
      <c r="AL64">
        <f t="shared" si="20"/>
        <v>1</v>
      </c>
      <c r="AM64">
        <f t="shared" si="34"/>
        <v>549812760151.7915</v>
      </c>
      <c r="AN64">
        <f t="shared" si="35"/>
        <v>2.157023454342291</v>
      </c>
    </row>
    <row r="65" spans="1:40" x14ac:dyDescent="0.35">
      <c r="A65">
        <v>2022</v>
      </c>
      <c r="B65">
        <f>INDEX(p, MATCH($B$1, 'p2'!$B$5:$B$271, 0), MATCH(A65, 'p2'!$A$5:$BQ$5, 0))</f>
        <v>2360.8369252046227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9.5689875634691723E-2</v>
      </c>
      <c r="G65">
        <f t="shared" si="11"/>
        <v>558743032.73438442</v>
      </c>
      <c r="H65">
        <f t="shared" si="0"/>
        <v>8071090.0912069082</v>
      </c>
      <c r="I65" s="4">
        <f t="shared" si="24"/>
        <v>1.4656802837032837E-2</v>
      </c>
      <c r="J65">
        <f>INDEX(PQ, MATCH($B$1, PQ!$B$5:$B$271, 0), MATCH(A65, PQ!$A$5:$BQ$5, 0))</f>
        <v>1319101183380.1499</v>
      </c>
      <c r="K65">
        <f t="shared" si="1"/>
        <v>132591492293.41992</v>
      </c>
      <c r="L65" s="4">
        <f t="shared" si="25"/>
        <v>0.11174918611240228</v>
      </c>
      <c r="M65" s="20">
        <f t="shared" si="12"/>
        <v>9.709238327536944E-2</v>
      </c>
      <c r="N65" t="str">
        <f t="shared" si="13"/>
        <v>inflation</v>
      </c>
      <c r="O65">
        <f t="shared" si="26"/>
        <v>1</v>
      </c>
      <c r="P65" s="22">
        <f t="shared" si="27"/>
        <v>1.4025076406777165E-3</v>
      </c>
      <c r="Q65">
        <f t="shared" si="14"/>
        <v>132591492293.41992</v>
      </c>
      <c r="R65" s="4">
        <f t="shared" si="15"/>
        <v>0.11174918611240228</v>
      </c>
      <c r="S65">
        <f>INDEX(m, MATCH($B$1, 'M stock'!$B$5:$B$271, 0), MATCH(A65, 'M stock'!$A$5:$BQ$5, 0))</f>
        <v>574283245016.19067</v>
      </c>
      <c r="T65" s="4">
        <f t="shared" si="16"/>
        <v>4.402217549622689E-2</v>
      </c>
      <c r="U65" s="15">
        <f t="shared" si="17"/>
        <v>1319101183380.1499</v>
      </c>
      <c r="V65" s="4">
        <f t="shared" si="28"/>
        <v>0.11174918611240228</v>
      </c>
      <c r="W65">
        <f t="shared" si="3"/>
        <v>243254093.02314067</v>
      </c>
      <c r="X65" s="4">
        <f t="shared" si="29"/>
        <v>-4.7155405272441435E-2</v>
      </c>
      <c r="Y65">
        <f t="shared" si="4"/>
        <v>2.2969522353781375</v>
      </c>
      <c r="Z65" s="10">
        <f t="shared" si="30"/>
        <v>6.4871237609473692E-2</v>
      </c>
      <c r="AA65">
        <f t="shared" si="18"/>
        <v>558743032.73438442</v>
      </c>
      <c r="AB65">
        <f t="shared" si="31"/>
        <v>8071090.0912069082</v>
      </c>
      <c r="AC65" s="4">
        <f t="shared" si="36"/>
        <v>1.4656802837032837E-2</v>
      </c>
      <c r="AD65">
        <f t="shared" si="5"/>
        <v>1318542440347.4155</v>
      </c>
      <c r="AE65">
        <f t="shared" si="19"/>
        <v>1319101183380.1499</v>
      </c>
      <c r="AF65" s="4">
        <f t="shared" si="32"/>
        <v>0.11174918611240228</v>
      </c>
      <c r="AG65" s="4">
        <f t="shared" si="6"/>
        <v>9.709238327536944E-2</v>
      </c>
      <c r="AH65" s="10">
        <f t="shared" si="37"/>
        <v>0.10303593519407429</v>
      </c>
      <c r="AI65" s="10">
        <f t="shared" si="38"/>
        <v>0.15890459138484372</v>
      </c>
      <c r="AJ65" s="10">
        <f t="shared" si="39"/>
        <v>4.687794850292859E-2</v>
      </c>
      <c r="AK65" t="str">
        <f t="shared" si="33"/>
        <v>inflation</v>
      </c>
      <c r="AL65">
        <f t="shared" si="20"/>
        <v>1</v>
      </c>
      <c r="AM65">
        <f t="shared" si="34"/>
        <v>574039990923.1676</v>
      </c>
      <c r="AN65">
        <f t="shared" si="35"/>
        <v>2.2969522353781375</v>
      </c>
    </row>
    <row r="66" spans="1:40" x14ac:dyDescent="0.35">
      <c r="A66">
        <v>2023</v>
      </c>
      <c r="B66">
        <f>INDEX(p, MATCH($B$1, 'p2'!$B$5:$B$271, 0), MATCH(A66, 'p2'!$A$5:$BQ$5, 0))</f>
        <v>2396.9608460975028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1.5301319844338275E-2</v>
      </c>
      <c r="G66">
        <f t="shared" si="11"/>
        <v>572044930.8948971</v>
      </c>
      <c r="H66">
        <f t="shared" si="0"/>
        <v>13301898.160512686</v>
      </c>
      <c r="I66" s="4">
        <f t="shared" si="24"/>
        <v>2.3806826002671876E-2</v>
      </c>
      <c r="J66">
        <f>INDEX(PQ, MATCH($B$1, PQ!$B$5:$B$271, 0), MATCH(A66, PQ!$A$5:$BQ$5, 0))</f>
        <v>1371169301563.6201</v>
      </c>
      <c r="K66">
        <f t="shared" si="1"/>
        <v>52068118183.470215</v>
      </c>
      <c r="L66" s="4">
        <f t="shared" si="25"/>
        <v>3.9472421706155635E-2</v>
      </c>
      <c r="M66" s="20">
        <f t="shared" si="12"/>
        <v>1.5665595703483758E-2</v>
      </c>
      <c r="N66" t="str">
        <f t="shared" si="13"/>
        <v>inflation</v>
      </c>
      <c r="O66">
        <f t="shared" si="26"/>
        <v>1</v>
      </c>
      <c r="P66" s="22">
        <f t="shared" si="27"/>
        <v>3.642758591454829E-4</v>
      </c>
      <c r="Q66">
        <f t="shared" si="14"/>
        <v>52068118183.470215</v>
      </c>
      <c r="R66" s="4">
        <f t="shared" si="15"/>
        <v>3.9472421706155635E-2</v>
      </c>
      <c r="S66">
        <f>INDEX(m, MATCH($B$1, 'M stock'!$B$5:$B$271, 0), MATCH(A66, 'M stock'!$A$5:$BQ$5, 0))</f>
        <v>579287119028.20837</v>
      </c>
      <c r="T66" s="4">
        <f t="shared" si="16"/>
        <v>8.7132509183279871E-3</v>
      </c>
      <c r="U66" s="15">
        <f t="shared" si="17"/>
        <v>1371169301563.6201</v>
      </c>
      <c r="V66" s="4">
        <f t="shared" si="28"/>
        <v>3.9472421706155635E-2</v>
      </c>
      <c r="W66">
        <f t="shared" si="3"/>
        <v>241675670.24356991</v>
      </c>
      <c r="X66" s="4">
        <f t="shared" si="29"/>
        <v>-6.4887819972698404E-3</v>
      </c>
      <c r="Y66">
        <f t="shared" si="4"/>
        <v>2.3669942875026209</v>
      </c>
      <c r="Z66" s="10">
        <f t="shared" si="30"/>
        <v>3.0493473501834751E-2</v>
      </c>
      <c r="AA66">
        <f t="shared" si="18"/>
        <v>572044930.8948971</v>
      </c>
      <c r="AB66">
        <f t="shared" si="31"/>
        <v>13301898.160512686</v>
      </c>
      <c r="AC66" s="4">
        <f t="shared" si="36"/>
        <v>2.3806826002671876E-2</v>
      </c>
      <c r="AD66">
        <f t="shared" si="5"/>
        <v>1370597256632.7253</v>
      </c>
      <c r="AE66">
        <f t="shared" si="19"/>
        <v>1371169301563.6201</v>
      </c>
      <c r="AF66" s="4">
        <f t="shared" si="32"/>
        <v>3.9472421706155635E-2</v>
      </c>
      <c r="AG66" s="4">
        <f t="shared" si="6"/>
        <v>1.5665595703483758E-2</v>
      </c>
      <c r="AH66" s="10">
        <f t="shared" si="37"/>
        <v>3.2746878497439159E-2</v>
      </c>
      <c r="AI66" s="10">
        <f t="shared" si="38"/>
        <v>4.5961203703425477E-2</v>
      </c>
      <c r="AJ66" s="10">
        <f t="shared" si="39"/>
        <v>8.9789482043208836E-3</v>
      </c>
      <c r="AK66" t="str">
        <f t="shared" si="33"/>
        <v>inflation</v>
      </c>
      <c r="AL66">
        <f t="shared" si="20"/>
        <v>1</v>
      </c>
      <c r="AM66">
        <f t="shared" si="34"/>
        <v>579045443357.96484</v>
      </c>
      <c r="AN66">
        <f t="shared" si="35"/>
        <v>2.3669942875026209</v>
      </c>
    </row>
    <row r="67" spans="1:40" x14ac:dyDescent="0.35">
      <c r="A67">
        <v>2024</v>
      </c>
      <c r="B67">
        <f>INDEX(p, MATCH($B$1, 'p2'!$B$5:$B$271, 0), MATCH(A67, 'p2'!$A$5:$BQ$5, 0))</f>
        <v>2418.3334426205556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8.9165396914386835E-3</v>
      </c>
      <c r="G67">
        <f t="shared" si="11"/>
        <v>577381130.98163605</v>
      </c>
      <c r="H67">
        <f t="shared" ref="H67" si="40">G67-G66</f>
        <v>5336200.0867389441</v>
      </c>
      <c r="I67" s="4">
        <f t="shared" si="24"/>
        <v>9.3282883888003102E-3</v>
      </c>
      <c r="J67">
        <f>INDEX(PQ, MATCH($B$1, PQ!$B$5:$B$271, 0), MATCH(A67, PQ!$A$5:$BQ$5, 0))</f>
        <v>1396300098190.97</v>
      </c>
      <c r="K67">
        <f t="shared" ref="K67" si="41">J67-J66</f>
        <v>25130796627.349854</v>
      </c>
      <c r="L67" s="4">
        <f t="shared" si="25"/>
        <v>1.8328004133910974E-2</v>
      </c>
      <c r="M67" s="20">
        <f t="shared" si="12"/>
        <v>8.9997157451106643E-3</v>
      </c>
      <c r="N67" t="str">
        <f t="shared" si="13"/>
        <v>inflation</v>
      </c>
      <c r="O67">
        <f t="shared" si="26"/>
        <v>1</v>
      </c>
      <c r="P67" s="22">
        <f t="shared" si="27"/>
        <v>8.3176053671980832E-5</v>
      </c>
      <c r="Q67">
        <f t="shared" si="14"/>
        <v>25130796627.349854</v>
      </c>
      <c r="R67" s="4">
        <f t="shared" si="15"/>
        <v>1.8328004133910974E-2</v>
      </c>
      <c r="S67">
        <f>INDEX(m, MATCH($B$1, 'M stock'!$B$5:$B$271, 0), MATCH(A67, 'M stock'!$A$5:$BQ$5, 0))</f>
        <v>583183139577.48547</v>
      </c>
      <c r="T67" s="4">
        <f t="shared" si="16"/>
        <v>6.725543208716476E-3</v>
      </c>
      <c r="U67" s="15">
        <f t="shared" si="17"/>
        <v>1396300098190.97</v>
      </c>
      <c r="V67" s="4">
        <f t="shared" si="28"/>
        <v>1.8328004133910974E-2</v>
      </c>
      <c r="W67">
        <f t="shared" ref="W67" si="42">S67/B67</f>
        <v>241150839.37537426</v>
      </c>
      <c r="X67" s="4">
        <f t="shared" si="29"/>
        <v>-2.1716330306096121E-3</v>
      </c>
      <c r="Y67">
        <f t="shared" ref="Y67" si="43">J67/S67</f>
        <v>2.3942737768492166</v>
      </c>
      <c r="Z67" s="10">
        <f t="shared" si="30"/>
        <v>1.1524949380160064E-2</v>
      </c>
      <c r="AA67">
        <f t="shared" si="18"/>
        <v>577381130.98163605</v>
      </c>
      <c r="AB67">
        <f t="shared" si="31"/>
        <v>5336200.0867389441</v>
      </c>
      <c r="AC67" s="4">
        <f t="shared" si="36"/>
        <v>9.3282883888003102E-3</v>
      </c>
      <c r="AD67">
        <f t="shared" ref="AD67" si="44">J67-AA67</f>
        <v>1395722717059.9883</v>
      </c>
      <c r="AE67">
        <f t="shared" si="19"/>
        <v>1396300098190.97</v>
      </c>
      <c r="AF67" s="4">
        <f t="shared" si="32"/>
        <v>1.8328004133910974E-2</v>
      </c>
      <c r="AG67" s="4">
        <f t="shared" ref="AG67" si="45">AF67-I67</f>
        <v>8.9997157451106643E-3</v>
      </c>
      <c r="AH67" s="10">
        <f t="shared" si="37"/>
        <v>1.8328004133910974E-2</v>
      </c>
      <c r="AI67" s="10">
        <f t="shared" si="38"/>
        <v>2.0499637164520586E-2</v>
      </c>
      <c r="AJ67" s="10">
        <f t="shared" si="39"/>
        <v>6.80305475375091E-3</v>
      </c>
      <c r="AK67" t="str">
        <f t="shared" si="33"/>
        <v>inflation</v>
      </c>
      <c r="AL67">
        <f t="shared" si="20"/>
        <v>1</v>
      </c>
      <c r="AM67">
        <f t="shared" si="34"/>
        <v>582941988738.11011</v>
      </c>
      <c r="AN67">
        <f t="shared" si="35"/>
        <v>2.3942737768492166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57</v>
      </c>
      <c r="AK71" t="s">
        <v>845</v>
      </c>
      <c r="AL71">
        <f>SUM(AL3:AL67)</f>
        <v>55</v>
      </c>
    </row>
    <row r="72" spans="1:40" x14ac:dyDescent="0.35">
      <c r="N72" t="s">
        <v>841</v>
      </c>
      <c r="O72">
        <f>COUNT(O3:O67)</f>
        <v>57</v>
      </c>
      <c r="AK72" t="s">
        <v>841</v>
      </c>
      <c r="AL72">
        <f>COUNT(AL3:AL67)</f>
        <v>55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E805C4-F4C6-43AC-BE64-E038FEEA7DCB}">
          <x14:formula1>
            <xm:f>PQ!$A$6:$A$271</xm:f>
          </x14:formula1>
          <xm:sqref>C1:F1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C511-B17F-4246-AF84-0638381A615B}">
  <dimension ref="A1:AO108"/>
  <sheetViews>
    <sheetView zoomScale="109" workbookViewId="0">
      <pane xSplit="6" ySplit="2" topLeftCell="G6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NGA</v>
      </c>
      <c r="C1" t="s">
        <v>541</v>
      </c>
      <c r="H1">
        <f>IFERROR(B3+B4,"wrong")</f>
        <v>2.0625716915400698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4196174501.5302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4196174501.5302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386399845.44006205</v>
      </c>
      <c r="U3" s="15">
        <f>S3*Y3</f>
        <v>4196174501.5302</v>
      </c>
      <c r="W3">
        <f t="shared" ref="W3:W66" si="3">S3/B3</f>
        <v>386399845.44006205</v>
      </c>
      <c r="Y3">
        <f t="shared" ref="Y3:Y66" si="4">J3/S3</f>
        <v>10.859669202898546</v>
      </c>
      <c r="AA3">
        <f>W3*Y3</f>
        <v>4196174501.5302</v>
      </c>
      <c r="AD3">
        <f t="shared" ref="AD3:AD66" si="5">J3-AA3</f>
        <v>0</v>
      </c>
      <c r="AE3">
        <f>AA3+AD3</f>
        <v>4196174501.5302</v>
      </c>
      <c r="AG3" s="4" t="e">
        <f t="shared" ref="AG3:AG66" si="6">AF3-I3</f>
        <v>#VALUE!</v>
      </c>
      <c r="AH3" s="10">
        <f t="shared" ref="AH3:AH6" si="7">AF3-T4</f>
        <v>-8.6956521739128503E-2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1.06257169154007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6.2571691540070029E-2</v>
      </c>
      <c r="G4">
        <f t="shared" ref="G4:G67" si="11">J4/B4</f>
        <v>4204222574.9587235</v>
      </c>
      <c r="H4">
        <f t="shared" si="0"/>
        <v>8048073.4285235405</v>
      </c>
      <c r="I4" s="4">
        <f>H4/G3</f>
        <v>1.9179548957243523E-3</v>
      </c>
      <c r="J4">
        <f>INDEX(PQ, MATCH($B$1, PQ!$B$5:$B$271, 0), MATCH(A4, PQ!$A$5:$BQ$5, 0))</f>
        <v>4467287893.0848398</v>
      </c>
      <c r="K4">
        <f>J4-J3</f>
        <v>271113391.55463982</v>
      </c>
      <c r="L4" s="4">
        <f>K4/J3</f>
        <v>6.4609656117917427E-2</v>
      </c>
      <c r="M4" s="20">
        <f t="shared" ref="M4:M67" si="12">L4-I4</f>
        <v>6.2691701222193072E-2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1.2000968212304286E-4</v>
      </c>
      <c r="Q4">
        <f t="shared" ref="Q4:Q67" si="14">J4-J3</f>
        <v>271113391.55463982</v>
      </c>
      <c r="R4" s="4">
        <f t="shared" ref="R4:R67" si="15">Q4/J3</f>
        <v>6.4609656117917427E-2</v>
      </c>
      <c r="S4">
        <f>INDEX(m, MATCH($B$1, 'M stock'!$B$5:$B$271, 0), MATCH(A4, 'M stock'!$A$5:$BQ$5, 0))</f>
        <v>419999832.0000667</v>
      </c>
      <c r="T4" s="4">
        <f t="shared" ref="T4:T67" si="16">(S4-S3)/S3</f>
        <v>8.6956521739128503E-2</v>
      </c>
      <c r="U4" s="15">
        <f t="shared" ref="U4:U67" si="17">S4*Y4</f>
        <v>4467287893.0848398</v>
      </c>
      <c r="V4" s="4">
        <f>(U4-U3)/U3</f>
        <v>6.4609656117917427E-2</v>
      </c>
      <c r="W4">
        <f t="shared" si="3"/>
        <v>395267289.10999632</v>
      </c>
      <c r="X4" s="4">
        <f>(W4-W3)/W3</f>
        <v>2.2948879960951695E-2</v>
      </c>
      <c r="Y4">
        <f t="shared" si="4"/>
        <v>10.636404000000006</v>
      </c>
      <c r="Z4" s="10">
        <f>(Y4-Y3)/Y3</f>
        <v>-2.0559116371514218E-2</v>
      </c>
      <c r="AA4">
        <f t="shared" ref="AA4:AA67" si="18">W4*Y4</f>
        <v>4204222574.9587235</v>
      </c>
      <c r="AB4">
        <f>AA4-AA3</f>
        <v>8048073.4285235405</v>
      </c>
      <c r="AC4" s="4">
        <f>AB4/AA3</f>
        <v>1.9179548957243523E-3</v>
      </c>
      <c r="AD4">
        <f t="shared" si="5"/>
        <v>263065318.12611628</v>
      </c>
      <c r="AE4">
        <f t="shared" ref="AE4:AE67" si="19">AA4+AD4</f>
        <v>4467287893.0848398</v>
      </c>
      <c r="AF4" s="4">
        <f>(AE4-AE3)/AE3</f>
        <v>6.4609656117917427E-2</v>
      </c>
      <c r="AG4" s="4">
        <f t="shared" si="6"/>
        <v>6.2691701222193072E-2</v>
      </c>
      <c r="AH4" s="10">
        <f t="shared" si="7"/>
        <v>-4.472367721541777E-2</v>
      </c>
      <c r="AI4" s="10">
        <f t="shared" si="8"/>
        <v>4.1660776156965729E-2</v>
      </c>
      <c r="AJ4" s="10">
        <f t="shared" si="9"/>
        <v>8.5168772489431638E-2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24732542.890070379</v>
      </c>
      <c r="AN4">
        <f>Y4</f>
        <v>10.636404000000006</v>
      </c>
    </row>
    <row r="5" spans="1:40" x14ac:dyDescent="0.35">
      <c r="A5">
        <v>1962</v>
      </c>
      <c r="B5">
        <f>INDEX(p, MATCH($B$1, 'p2'!$B$5:$B$271, 0), MATCH(A5, 'p2'!$A$5:$BQ$5, 0))</f>
        <v>1.1217070034541308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5.5653009001539661E-2</v>
      </c>
      <c r="G5">
        <f t="shared" si="11"/>
        <v>4376721515.6208897</v>
      </c>
      <c r="H5">
        <f t="shared" si="0"/>
        <v>172498940.66216612</v>
      </c>
      <c r="I5" s="4">
        <f t="shared" ref="I5:I67" si="24">H5/G4</f>
        <v>4.102992588679958E-2</v>
      </c>
      <c r="J5">
        <f>INDEX(PQ, MATCH($B$1, PQ!$B$5:$B$271, 0), MATCH(A5, PQ!$A$5:$BQ$5, 0))</f>
        <v>4909399176.2403297</v>
      </c>
      <c r="K5">
        <f t="shared" si="1"/>
        <v>442111283.15548992</v>
      </c>
      <c r="L5" s="4">
        <f t="shared" ref="L5:L67" si="25">K5/J4</f>
        <v>9.8966373723049783E-2</v>
      </c>
      <c r="M5" s="20">
        <f t="shared" si="12"/>
        <v>5.7936447836250203E-2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2.2834388347105425E-3</v>
      </c>
      <c r="Q5">
        <f t="shared" si="14"/>
        <v>442111283.15548992</v>
      </c>
      <c r="R5" s="4">
        <f t="shared" si="15"/>
        <v>9.8966373723049783E-2</v>
      </c>
      <c r="S5">
        <f>INDEX(m, MATCH($B$1, 'M stock'!$B$5:$B$271, 0), MATCH(A5, 'M stock'!$A$5:$BQ$5, 0))</f>
        <v>465919813.63207477</v>
      </c>
      <c r="T5" s="4">
        <f t="shared" si="16"/>
        <v>0.1093333333333352</v>
      </c>
      <c r="U5" s="15">
        <f t="shared" si="17"/>
        <v>4909399176.2403297</v>
      </c>
      <c r="V5" s="4">
        <f t="shared" ref="V5:V67" si="28">(U5-U4)/U4</f>
        <v>9.8966373723049783E-2</v>
      </c>
      <c r="W5">
        <f t="shared" si="3"/>
        <v>415366768.85973221</v>
      </c>
      <c r="X5" s="4">
        <f t="shared" ref="X5:X67" si="29">(W5-W4)/W4</f>
        <v>5.0850349380017985E-2</v>
      </c>
      <c r="Y5">
        <f t="shared" si="4"/>
        <v>10.537004507211535</v>
      </c>
      <c r="Z5" s="10">
        <f t="shared" ref="Z5:Z67" si="30">(Y5-Y4)/Y4</f>
        <v>-9.3452159948485703E-3</v>
      </c>
      <c r="AA5">
        <f t="shared" si="18"/>
        <v>4376721515.6208897</v>
      </c>
      <c r="AB5">
        <f t="shared" ref="AB5:AB67" si="31">AA5-AA4</f>
        <v>172498940.66216612</v>
      </c>
      <c r="AC5" s="4">
        <f>AB5/AA4</f>
        <v>4.102992588679958E-2</v>
      </c>
      <c r="AD5">
        <f t="shared" si="5"/>
        <v>532677660.61944008</v>
      </c>
      <c r="AE5">
        <f t="shared" si="19"/>
        <v>4909399176.2403297</v>
      </c>
      <c r="AF5" s="4">
        <f t="shared" ref="AF5:AF67" si="32">(AE5-AE4)/AE4</f>
        <v>9.8966373723049783E-2</v>
      </c>
      <c r="AG5" s="4">
        <f t="shared" si="6"/>
        <v>5.7936447836250203E-2</v>
      </c>
      <c r="AH5" s="10">
        <f t="shared" si="7"/>
        <v>1.2127431415357243E-2</v>
      </c>
      <c r="AI5" s="10">
        <f t="shared" si="8"/>
        <v>4.8116024343031798E-2</v>
      </c>
      <c r="AJ5" s="10">
        <f t="shared" si="9"/>
        <v>0.10831158971789835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50553044.772342563</v>
      </c>
      <c r="AN5">
        <f t="shared" ref="AN5:AN67" si="35">Y5</f>
        <v>10.537004507211535</v>
      </c>
    </row>
    <row r="6" spans="1:40" x14ac:dyDescent="0.35">
      <c r="A6">
        <v>1963</v>
      </c>
      <c r="B6">
        <f>INDEX(p, MATCH($B$1, 'p2'!$B$5:$B$271, 0), MATCH(A6, 'p2'!$A$5:$BQ$5, 0))</f>
        <v>1.0869929484780256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-3.0947524504356609E-2</v>
      </c>
      <c r="G6">
        <f t="shared" si="11"/>
        <v>4752183775.4298239</v>
      </c>
      <c r="H6">
        <f t="shared" si="0"/>
        <v>375462259.80893421</v>
      </c>
      <c r="I6" s="4">
        <f t="shared" si="24"/>
        <v>8.5786189152971606E-2</v>
      </c>
      <c r="J6">
        <f>INDEX(PQ, MATCH($B$1, PQ!$B$5:$B$271, 0), MATCH(A6, PQ!$A$5:$BQ$5, 0))</f>
        <v>5165590253.7638998</v>
      </c>
      <c r="K6">
        <f t="shared" si="1"/>
        <v>256191077.52357006</v>
      </c>
      <c r="L6" s="4">
        <f t="shared" si="25"/>
        <v>5.218379445766802E-2</v>
      </c>
      <c r="M6" s="20">
        <f t="shared" si="12"/>
        <v>-3.3602394695303586E-2</v>
      </c>
      <c r="N6" t="str">
        <f t="shared" si="13"/>
        <v>deflation</v>
      </c>
      <c r="O6">
        <f t="shared" si="26"/>
        <v>1</v>
      </c>
      <c r="P6" s="22">
        <f t="shared" si="27"/>
        <v>-2.6548701909469771E-3</v>
      </c>
      <c r="Q6">
        <f t="shared" si="14"/>
        <v>256191077.52357006</v>
      </c>
      <c r="R6" s="4">
        <f t="shared" si="15"/>
        <v>5.218379445766802E-2</v>
      </c>
      <c r="S6">
        <f>INDEX(m, MATCH($B$1, 'M stock'!$B$5:$B$271, 0), MATCH(A6, 'M stock'!$A$5:$BQ$5, 0))</f>
        <v>506379797.44808137</v>
      </c>
      <c r="T6" s="4">
        <f t="shared" si="16"/>
        <v>8.683894230769254E-2</v>
      </c>
      <c r="U6" s="15">
        <f t="shared" si="17"/>
        <v>5165590253.7638998</v>
      </c>
      <c r="V6" s="4">
        <f t="shared" si="28"/>
        <v>5.218379445766802E-2</v>
      </c>
      <c r="W6">
        <f t="shared" si="3"/>
        <v>465853801.6802215</v>
      </c>
      <c r="X6" s="4">
        <f t="shared" si="29"/>
        <v>0.12154807896425283</v>
      </c>
      <c r="Y6">
        <f t="shared" si="4"/>
        <v>10.201019629527227</v>
      </c>
      <c r="Z6" s="10">
        <f t="shared" si="30"/>
        <v>-3.1886185248792387E-2</v>
      </c>
      <c r="AA6">
        <f t="shared" si="18"/>
        <v>4752183775.4298239</v>
      </c>
      <c r="AB6">
        <f t="shared" si="31"/>
        <v>375462259.80893421</v>
      </c>
      <c r="AC6" s="4">
        <f t="shared" ref="AC6:AC67" si="36">AB6/AA5</f>
        <v>8.5786189152971606E-2</v>
      </c>
      <c r="AD6">
        <f t="shared" si="5"/>
        <v>413406478.33407593</v>
      </c>
      <c r="AE6">
        <f t="shared" si="19"/>
        <v>5165590253.7638998</v>
      </c>
      <c r="AF6" s="4">
        <f t="shared" si="32"/>
        <v>5.218379445766802E-2</v>
      </c>
      <c r="AG6" s="4">
        <f t="shared" si="6"/>
        <v>-3.3602394695303586E-2</v>
      </c>
      <c r="AH6" s="10">
        <f t="shared" si="7"/>
        <v>-0.13885850579115361</v>
      </c>
      <c r="AI6" s="10">
        <f t="shared" si="8"/>
        <v>-6.9364284506584814E-2</v>
      </c>
      <c r="AJ6" s="10">
        <f t="shared" si="9"/>
        <v>8.4069979706460407E-2</v>
      </c>
      <c r="AK6" t="str">
        <f t="shared" si="33"/>
        <v>deflation</v>
      </c>
      <c r="AL6">
        <f t="shared" si="20"/>
        <v>1</v>
      </c>
      <c r="AM6">
        <f t="shared" si="34"/>
        <v>40525995.767859876</v>
      </c>
      <c r="AN6">
        <f t="shared" si="35"/>
        <v>10.201019629527227</v>
      </c>
    </row>
    <row r="7" spans="1:40" x14ac:dyDescent="0.35">
      <c r="A7">
        <v>1964</v>
      </c>
      <c r="B7">
        <f>INDEX(p, MATCH($B$1, 'p2'!$B$5:$B$271, 0), MATCH(A7, 'p2'!$A$5:$BQ$5, 0))</f>
        <v>1.1133830609444946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2.4278089847242865E-2</v>
      </c>
      <c r="G7">
        <f t="shared" si="11"/>
        <v>4987440094.6219349</v>
      </c>
      <c r="H7">
        <f t="shared" si="0"/>
        <v>235256319.19211102</v>
      </c>
      <c r="I7" s="4">
        <f t="shared" si="24"/>
        <v>4.9504886660413853E-2</v>
      </c>
      <c r="J7">
        <f>INDEX(PQ, MATCH($B$1, PQ!$B$5:$B$271, 0), MATCH(A7, PQ!$A$5:$BQ$5, 0))</f>
        <v>5552931318.8274698</v>
      </c>
      <c r="K7">
        <f t="shared" si="1"/>
        <v>387341065.06357002</v>
      </c>
      <c r="L7" s="4">
        <f t="shared" si="25"/>
        <v>7.4984860593875893E-2</v>
      </c>
      <c r="M7" s="20">
        <f t="shared" si="12"/>
        <v>2.547997393346204E-2</v>
      </c>
      <c r="N7" t="str">
        <f t="shared" si="13"/>
        <v>inflation</v>
      </c>
      <c r="O7">
        <f t="shared" si="26"/>
        <v>1</v>
      </c>
      <c r="P7" s="22">
        <f t="shared" si="27"/>
        <v>1.2018840862191744E-3</v>
      </c>
      <c r="Q7">
        <f t="shared" si="14"/>
        <v>387341065.06357002</v>
      </c>
      <c r="R7" s="4">
        <f t="shared" si="15"/>
        <v>7.4984860593875893E-2</v>
      </c>
      <c r="S7">
        <f>INDEX(m, MATCH($B$1, 'M stock'!$B$5:$B$271, 0), MATCH(A7, 'M stock'!$A$5:$BQ$5, 0))</f>
        <v>603119758.75209522</v>
      </c>
      <c r="T7" s="4">
        <f t="shared" si="16"/>
        <v>0.19104230024882163</v>
      </c>
      <c r="U7" s="15">
        <f t="shared" si="17"/>
        <v>5552931318.8274698</v>
      </c>
      <c r="V7" s="4">
        <f t="shared" si="28"/>
        <v>7.4984860593875893E-2</v>
      </c>
      <c r="W7">
        <f t="shared" si="3"/>
        <v>541700138.89061904</v>
      </c>
      <c r="X7" s="4">
        <f t="shared" si="29"/>
        <v>0.16281145916774367</v>
      </c>
      <c r="Y7">
        <f t="shared" si="4"/>
        <v>9.2070127669452333</v>
      </c>
      <c r="Z7" s="10">
        <f t="shared" si="30"/>
        <v>-9.7441912542232986E-2</v>
      </c>
      <c r="AA7">
        <f t="shared" si="18"/>
        <v>4987440094.6219358</v>
      </c>
      <c r="AB7">
        <f t="shared" si="31"/>
        <v>235256319.19211197</v>
      </c>
      <c r="AC7" s="4">
        <f t="shared" si="36"/>
        <v>4.9504886660414048E-2</v>
      </c>
      <c r="AD7">
        <f t="shared" si="5"/>
        <v>565491224.20553398</v>
      </c>
      <c r="AE7">
        <f t="shared" si="19"/>
        <v>5552931318.8274698</v>
      </c>
      <c r="AF7" s="4">
        <f t="shared" si="32"/>
        <v>7.4984860593875893E-2</v>
      </c>
      <c r="AG7" s="4">
        <f t="shared" si="6"/>
        <v>2.547997393346204E-2</v>
      </c>
      <c r="AH7" s="10">
        <f>AF7-T8</f>
        <v>-1.2526745719956101E-2</v>
      </c>
      <c r="AI7" s="10">
        <f>AF7-X7</f>
        <v>-8.7826598573867778E-2</v>
      </c>
      <c r="AJ7" s="10">
        <f>AF7-Z7</f>
        <v>0.17242677313610888</v>
      </c>
      <c r="AK7" t="str">
        <f t="shared" si="33"/>
        <v>inflation</v>
      </c>
      <c r="AL7">
        <f>IFERROR(IF(AK7=C7,1,0),"")</f>
        <v>1</v>
      </c>
      <c r="AM7">
        <f t="shared" si="34"/>
        <v>61419619.861476153</v>
      </c>
      <c r="AN7">
        <f t="shared" si="35"/>
        <v>9.2070127669452333</v>
      </c>
    </row>
    <row r="8" spans="1:40" x14ac:dyDescent="0.35">
      <c r="A8">
        <v>1965</v>
      </c>
      <c r="B8">
        <f>INDEX(p, MATCH($B$1, 'p2'!$B$5:$B$271, 0), MATCH(A8, 'p2'!$A$5:$BQ$5, 0))</f>
        <v>1.1230076446265604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8.644449533749177E-3</v>
      </c>
      <c r="G8">
        <f t="shared" si="11"/>
        <v>5231075387.8602762</v>
      </c>
      <c r="H8">
        <f t="shared" si="0"/>
        <v>243635293.23834133</v>
      </c>
      <c r="I8" s="4">
        <f t="shared" si="24"/>
        <v>4.8849768341289665E-2</v>
      </c>
      <c r="J8">
        <f>INDEX(PQ, MATCH($B$1, PQ!$B$5:$B$271, 0), MATCH(A8, PQ!$A$5:$BQ$5, 0))</f>
        <v>5874537650.1849403</v>
      </c>
      <c r="K8">
        <f t="shared" si="1"/>
        <v>321606331.35747051</v>
      </c>
      <c r="L8" s="4">
        <f t="shared" si="25"/>
        <v>5.7916497232200478E-2</v>
      </c>
      <c r="M8" s="20">
        <f t="shared" si="12"/>
        <v>9.0667288909108135E-3</v>
      </c>
      <c r="N8" t="str">
        <f t="shared" si="13"/>
        <v>inflation</v>
      </c>
      <c r="O8">
        <f t="shared" si="26"/>
        <v>1</v>
      </c>
      <c r="P8" s="22">
        <f t="shared" si="27"/>
        <v>4.2227935716163643E-4</v>
      </c>
      <c r="Q8">
        <f t="shared" si="14"/>
        <v>321606331.35747051</v>
      </c>
      <c r="R8" s="4">
        <f t="shared" si="15"/>
        <v>5.7916497232200478E-2</v>
      </c>
      <c r="S8">
        <f>INDEX(m, MATCH($B$1, 'M stock'!$B$5:$B$271, 0), MATCH(A8, 'M stock'!$A$5:$BQ$5, 0))</f>
        <v>655899737.64010191</v>
      </c>
      <c r="T8" s="4">
        <f t="shared" si="16"/>
        <v>8.7511606313831994E-2</v>
      </c>
      <c r="U8" s="15">
        <f t="shared" si="17"/>
        <v>5874537650.1849403</v>
      </c>
      <c r="V8" s="4">
        <f t="shared" si="28"/>
        <v>5.7916497232200478E-2</v>
      </c>
      <c r="W8">
        <f t="shared" si="3"/>
        <v>584056342.60683203</v>
      </c>
      <c r="X8" s="4">
        <f t="shared" si="29"/>
        <v>7.8191236581472659E-2</v>
      </c>
      <c r="Y8">
        <f t="shared" si="4"/>
        <v>8.9564567769477481</v>
      </c>
      <c r="Z8" s="10">
        <f t="shared" si="30"/>
        <v>-2.721360297196768E-2</v>
      </c>
      <c r="AA8">
        <f t="shared" si="18"/>
        <v>5231075387.8602762</v>
      </c>
      <c r="AB8">
        <f t="shared" si="31"/>
        <v>243635293.23834038</v>
      </c>
      <c r="AC8" s="4">
        <f t="shared" si="36"/>
        <v>4.8849768341289464E-2</v>
      </c>
      <c r="AD8">
        <f t="shared" si="5"/>
        <v>643462262.32466412</v>
      </c>
      <c r="AE8">
        <f t="shared" si="19"/>
        <v>5874537650.1849403</v>
      </c>
      <c r="AF8" s="4">
        <f t="shared" si="32"/>
        <v>5.7916497232200478E-2</v>
      </c>
      <c r="AG8" s="4">
        <f t="shared" si="6"/>
        <v>9.0667288909108135E-3</v>
      </c>
      <c r="AH8" s="10">
        <f t="shared" ref="AH8:AH67" si="37">AF8-T9</f>
        <v>-5.1581901914015377E-2</v>
      </c>
      <c r="AI8" s="10">
        <f t="shared" ref="AI8:AI67" si="38">AF8-X8</f>
        <v>-2.0274739349272181E-2</v>
      </c>
      <c r="AJ8" s="10">
        <f t="shared" ref="AJ8:AJ67" si="39">AF8-Z8</f>
        <v>8.5130100204168155E-2</v>
      </c>
      <c r="AK8" t="str">
        <f t="shared" si="33"/>
        <v>inflation</v>
      </c>
      <c r="AL8">
        <f t="shared" si="20"/>
        <v>1</v>
      </c>
      <c r="AM8">
        <f t="shared" si="34"/>
        <v>71843395.033269867</v>
      </c>
      <c r="AN8">
        <f t="shared" si="35"/>
        <v>8.9564567769477481</v>
      </c>
    </row>
    <row r="9" spans="1:40" x14ac:dyDescent="0.35">
      <c r="A9">
        <v>1966</v>
      </c>
      <c r="B9">
        <f>INDEX(p, MATCH($B$1, 'p2'!$B$5:$B$271, 0), MATCH(A9, 'p2'!$A$5:$BQ$5, 0))</f>
        <v>1.2711645999956547</v>
      </c>
      <c r="C9" t="str">
        <f t="shared" si="10"/>
        <v>inflation</v>
      </c>
      <c r="D9" t="str">
        <f t="shared" si="21"/>
        <v>contractive</v>
      </c>
      <c r="E9" t="str">
        <f t="shared" si="22"/>
        <v>stagflation</v>
      </c>
      <c r="F9" s="4">
        <f t="shared" si="23"/>
        <v>0.13192871489166189</v>
      </c>
      <c r="G9">
        <f t="shared" si="11"/>
        <v>5008727786.51544</v>
      </c>
      <c r="H9">
        <f t="shared" si="0"/>
        <v>-222347601.34483624</v>
      </c>
      <c r="I9" s="4">
        <f t="shared" si="24"/>
        <v>-4.2505141841548855E-2</v>
      </c>
      <c r="J9">
        <f>INDEX(PQ, MATCH($B$1, PQ!$B$5:$B$271, 0), MATCH(A9, PQ!$A$5:$BQ$5, 0))</f>
        <v>6366917453.2330198</v>
      </c>
      <c r="K9">
        <f t="shared" si="1"/>
        <v>492379803.04807949</v>
      </c>
      <c r="L9" s="4">
        <f t="shared" si="25"/>
        <v>8.3815924310669546E-2</v>
      </c>
      <c r="M9" s="20">
        <f t="shared" si="12"/>
        <v>0.12632106615221839</v>
      </c>
      <c r="N9" t="str">
        <f t="shared" si="13"/>
        <v>inflation</v>
      </c>
      <c r="O9">
        <f t="shared" si="26"/>
        <v>1</v>
      </c>
      <c r="P9" s="22">
        <f t="shared" si="27"/>
        <v>-5.6076487394434993E-3</v>
      </c>
      <c r="Q9">
        <f t="shared" si="14"/>
        <v>492379803.04807949</v>
      </c>
      <c r="R9" s="4">
        <f t="shared" si="15"/>
        <v>8.3815924310669546E-2</v>
      </c>
      <c r="S9">
        <f>INDEX(m, MATCH($B$1, 'M stock'!$B$5:$B$271, 0), MATCH(A9, 'M stock'!$A$5:$BQ$5, 0))</f>
        <v>727719708.91211605</v>
      </c>
      <c r="T9" s="4">
        <f t="shared" si="16"/>
        <v>0.10949839914621586</v>
      </c>
      <c r="U9" s="15">
        <f t="shared" si="17"/>
        <v>6366917453.2330189</v>
      </c>
      <c r="V9" s="4">
        <f t="shared" si="28"/>
        <v>8.3815924310669379E-2</v>
      </c>
      <c r="W9">
        <f t="shared" si="3"/>
        <v>572482673.69513249</v>
      </c>
      <c r="X9" s="4">
        <f t="shared" si="29"/>
        <v>-1.981601442772201E-2</v>
      </c>
      <c r="Y9">
        <f t="shared" si="4"/>
        <v>8.7491342824163194</v>
      </c>
      <c r="Z9" s="10">
        <f t="shared" si="30"/>
        <v>-2.3147825048967823E-2</v>
      </c>
      <c r="AA9">
        <f t="shared" si="18"/>
        <v>5008727786.515439</v>
      </c>
      <c r="AB9">
        <f t="shared" si="31"/>
        <v>-222347601.34483719</v>
      </c>
      <c r="AC9" s="4">
        <f t="shared" si="36"/>
        <v>-4.2505141841549035E-2</v>
      </c>
      <c r="AD9">
        <f t="shared" si="5"/>
        <v>1358189666.7175808</v>
      </c>
      <c r="AE9">
        <f t="shared" si="19"/>
        <v>6366917453.2330198</v>
      </c>
      <c r="AF9" s="4">
        <f t="shared" si="32"/>
        <v>8.3815924310669546E-2</v>
      </c>
      <c r="AG9" s="4">
        <f t="shared" si="6"/>
        <v>0.12632106615221839</v>
      </c>
      <c r="AH9" s="10">
        <f t="shared" si="37"/>
        <v>0.21040307321409696</v>
      </c>
      <c r="AI9" s="10">
        <f t="shared" si="38"/>
        <v>0.10363193873839155</v>
      </c>
      <c r="AJ9" s="10">
        <f t="shared" si="39"/>
        <v>0.10696374935963737</v>
      </c>
      <c r="AK9" t="str">
        <f t="shared" si="33"/>
        <v>inflation</v>
      </c>
      <c r="AL9">
        <f t="shared" si="20"/>
        <v>1</v>
      </c>
      <c r="AM9">
        <f t="shared" si="34"/>
        <v>155237035.21698362</v>
      </c>
      <c r="AN9">
        <f t="shared" si="35"/>
        <v>8.7491342824163194</v>
      </c>
    </row>
    <row r="10" spans="1:40" x14ac:dyDescent="0.35">
      <c r="A10">
        <v>1967</v>
      </c>
      <c r="B10">
        <f>INDEX(p, MATCH($B$1, 'p2'!$B$5:$B$271, 0), MATCH(A10, 'p2'!$A$5:$BQ$5, 0))</f>
        <v>1.2329444253965156</v>
      </c>
      <c r="C10" t="str">
        <f t="shared" si="10"/>
        <v>deflation</v>
      </c>
      <c r="D10" t="str">
        <f t="shared" si="21"/>
        <v>contractive</v>
      </c>
      <c r="E10" t="str">
        <f t="shared" si="22"/>
        <v>recession</v>
      </c>
      <c r="F10" s="4">
        <f t="shared" si="23"/>
        <v>-3.0067053943501666E-2</v>
      </c>
      <c r="G10">
        <f t="shared" si="11"/>
        <v>4220172305.8453879</v>
      </c>
      <c r="H10">
        <f t="shared" si="0"/>
        <v>-788555480.67005205</v>
      </c>
      <c r="I10" s="4">
        <f t="shared" si="24"/>
        <v>-0.15743628208205107</v>
      </c>
      <c r="J10">
        <f>INDEX(PQ, MATCH($B$1, PQ!$B$5:$B$271, 0), MATCH(A10, PQ!$A$5:$BQ$5, 0))</f>
        <v>5203237918.7048302</v>
      </c>
      <c r="K10">
        <f t="shared" si="1"/>
        <v>-1163679534.5281897</v>
      </c>
      <c r="L10" s="4">
        <f t="shared" si="25"/>
        <v>-0.18276969083952732</v>
      </c>
      <c r="M10" s="20">
        <f t="shared" si="12"/>
        <v>-2.533340875747625E-2</v>
      </c>
      <c r="N10" t="str">
        <f t="shared" si="13"/>
        <v>deflation</v>
      </c>
      <c r="O10">
        <f t="shared" si="26"/>
        <v>1</v>
      </c>
      <c r="P10" s="22">
        <f t="shared" si="27"/>
        <v>4.7336451860254154E-3</v>
      </c>
      <c r="Q10">
        <f t="shared" si="14"/>
        <v>-1163679534.5281897</v>
      </c>
      <c r="R10" s="4">
        <f t="shared" si="15"/>
        <v>-0.18276969083952732</v>
      </c>
      <c r="S10">
        <f>INDEX(m, MATCH($B$1, 'M stock'!$B$5:$B$271, 0), MATCH(A10, 'M stock'!$A$5:$BQ$5, 0))</f>
        <v>635599745.76009917</v>
      </c>
      <c r="T10" s="4">
        <f t="shared" si="16"/>
        <v>-0.1265871489034274</v>
      </c>
      <c r="U10" s="15">
        <f t="shared" si="17"/>
        <v>5203237918.7048302</v>
      </c>
      <c r="V10" s="4">
        <f t="shared" si="28"/>
        <v>-0.18276969083952718</v>
      </c>
      <c r="W10">
        <f t="shared" si="3"/>
        <v>515513702.53828752</v>
      </c>
      <c r="X10" s="4">
        <f t="shared" si="29"/>
        <v>-9.9512131588427755E-2</v>
      </c>
      <c r="Y10">
        <f t="shared" si="4"/>
        <v>8.1863436123348308</v>
      </c>
      <c r="Z10" s="10">
        <f t="shared" si="30"/>
        <v>-6.432529801406342E-2</v>
      </c>
      <c r="AA10">
        <f t="shared" si="18"/>
        <v>4220172305.8453879</v>
      </c>
      <c r="AB10">
        <f t="shared" si="31"/>
        <v>-788555480.6700511</v>
      </c>
      <c r="AC10" s="4">
        <f t="shared" si="36"/>
        <v>-0.1574362820820509</v>
      </c>
      <c r="AD10">
        <f t="shared" si="5"/>
        <v>983065612.85944223</v>
      </c>
      <c r="AE10">
        <f t="shared" si="19"/>
        <v>5203237918.7048302</v>
      </c>
      <c r="AF10" s="4">
        <f t="shared" si="32"/>
        <v>-0.18276969083952732</v>
      </c>
      <c r="AG10" s="4">
        <f t="shared" si="6"/>
        <v>-2.533340875747625E-2</v>
      </c>
      <c r="AH10" s="10">
        <f t="shared" si="37"/>
        <v>-0.33276969083952823</v>
      </c>
      <c r="AI10" s="10">
        <f t="shared" si="38"/>
        <v>-8.3257559251099567E-2</v>
      </c>
      <c r="AJ10" s="10">
        <f t="shared" si="39"/>
        <v>-0.1184443928254639</v>
      </c>
      <c r="AK10" t="str">
        <f t="shared" si="33"/>
        <v>deflation</v>
      </c>
      <c r="AL10">
        <f t="shared" si="20"/>
        <v>1</v>
      </c>
      <c r="AM10">
        <f t="shared" si="34"/>
        <v>120086043.22181165</v>
      </c>
      <c r="AN10">
        <f t="shared" si="35"/>
        <v>8.1863436123348308</v>
      </c>
    </row>
    <row r="11" spans="1:40" x14ac:dyDescent="0.35">
      <c r="A11">
        <v>1968</v>
      </c>
      <c r="B11">
        <f>INDEX(p, MATCH($B$1, 'p2'!$B$5:$B$271, 0), MATCH(A11, 'p2'!$A$5:$BQ$5, 0))</f>
        <v>1.2479930912151544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1.2205469694061175E-2</v>
      </c>
      <c r="G11">
        <f t="shared" si="11"/>
        <v>4167489352.4744492</v>
      </c>
      <c r="H11">
        <f t="shared" si="0"/>
        <v>-52682953.370938778</v>
      </c>
      <c r="I11" s="4">
        <f t="shared" si="24"/>
        <v>-1.248360245811937E-2</v>
      </c>
      <c r="J11">
        <f>INDEX(PQ, MATCH($B$1, PQ!$B$5:$B$271, 0), MATCH(A11, PQ!$A$5:$BQ$5, 0))</f>
        <v>5200997919.6008301</v>
      </c>
      <c r="K11">
        <f t="shared" si="1"/>
        <v>-2239999.1040000916</v>
      </c>
      <c r="L11" s="4">
        <f t="shared" si="25"/>
        <v>-4.3050099553350107E-4</v>
      </c>
      <c r="M11" s="20">
        <f t="shared" si="12"/>
        <v>1.2053101462585869E-2</v>
      </c>
      <c r="N11" t="str">
        <f t="shared" si="13"/>
        <v>inflation</v>
      </c>
      <c r="O11">
        <f t="shared" si="26"/>
        <v>1</v>
      </c>
      <c r="P11" s="22">
        <f t="shared" si="27"/>
        <v>-1.5236823147530588E-4</v>
      </c>
      <c r="Q11">
        <f t="shared" si="14"/>
        <v>-2239999.1040000916</v>
      </c>
      <c r="R11" s="4">
        <f t="shared" si="15"/>
        <v>-4.3050099553350107E-4</v>
      </c>
      <c r="S11">
        <f>INDEX(m, MATCH($B$1, 'M stock'!$B$5:$B$271, 0), MATCH(A11, 'M stock'!$A$5:$BQ$5, 0))</f>
        <v>730939707.62411463</v>
      </c>
      <c r="T11" s="4">
        <f t="shared" si="16"/>
        <v>0.15000000000000091</v>
      </c>
      <c r="U11" s="15">
        <f t="shared" si="17"/>
        <v>5200997919.6008301</v>
      </c>
      <c r="V11" s="4">
        <f t="shared" si="28"/>
        <v>-4.3050099553350107E-4</v>
      </c>
      <c r="W11">
        <f t="shared" si="3"/>
        <v>585692110.61289465</v>
      </c>
      <c r="X11" s="4">
        <f t="shared" si="29"/>
        <v>0.13613296354502805</v>
      </c>
      <c r="Y11">
        <f t="shared" si="4"/>
        <v>7.115495115878204</v>
      </c>
      <c r="Z11" s="10">
        <f t="shared" si="30"/>
        <v>-0.13080913130046462</v>
      </c>
      <c r="AA11">
        <f t="shared" si="18"/>
        <v>4167489352.4744487</v>
      </c>
      <c r="AB11">
        <f t="shared" si="31"/>
        <v>-52682953.370939255</v>
      </c>
      <c r="AC11" s="4">
        <f t="shared" si="36"/>
        <v>-1.2483602458119483E-2</v>
      </c>
      <c r="AD11">
        <f t="shared" si="5"/>
        <v>1033508567.1263814</v>
      </c>
      <c r="AE11">
        <f t="shared" si="19"/>
        <v>5200997919.6008301</v>
      </c>
      <c r="AF11" s="4">
        <f t="shared" si="32"/>
        <v>-4.3050099553350107E-4</v>
      </c>
      <c r="AG11" s="4">
        <f t="shared" si="6"/>
        <v>1.2053101462585869E-2</v>
      </c>
      <c r="AH11" s="10">
        <f t="shared" si="37"/>
        <v>-0.26953603633359696</v>
      </c>
      <c r="AI11" s="10">
        <f t="shared" si="38"/>
        <v>-0.13656346454056154</v>
      </c>
      <c r="AJ11" s="10">
        <f t="shared" si="39"/>
        <v>0.13037863030493113</v>
      </c>
      <c r="AK11" t="str">
        <f t="shared" si="33"/>
        <v>inflation</v>
      </c>
      <c r="AL11">
        <f t="shared" si="20"/>
        <v>1</v>
      </c>
      <c r="AM11">
        <f t="shared" si="34"/>
        <v>145247597.01121998</v>
      </c>
      <c r="AN11">
        <f t="shared" si="35"/>
        <v>7.115495115878204</v>
      </c>
    </row>
    <row r="12" spans="1:40" x14ac:dyDescent="0.35">
      <c r="A12">
        <v>1969</v>
      </c>
      <c r="B12">
        <f>INDEX(p, MATCH($B$1, 'p2'!$B$5:$B$271, 0), MATCH(A12, 'p2'!$A$5:$BQ$5, 0))</f>
        <v>1.2817676155234334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2.7063069936864134E-2</v>
      </c>
      <c r="G12">
        <f t="shared" si="11"/>
        <v>5175912751.9880533</v>
      </c>
      <c r="H12">
        <f t="shared" si="0"/>
        <v>1008423399.5136042</v>
      </c>
      <c r="I12" s="4">
        <f t="shared" si="24"/>
        <v>0.24197383945680681</v>
      </c>
      <c r="J12">
        <f>INDEX(PQ, MATCH($B$1, PQ!$B$5:$B$271, 0), MATCH(A12, PQ!$A$5:$BQ$5, 0))</f>
        <v>6634317346.2730598</v>
      </c>
      <c r="K12">
        <f t="shared" si="1"/>
        <v>1433319426.6722298</v>
      </c>
      <c r="L12" s="4">
        <f t="shared" si="25"/>
        <v>0.27558546433378217</v>
      </c>
      <c r="M12" s="20">
        <f t="shared" si="12"/>
        <v>3.361162487697536E-2</v>
      </c>
      <c r="N12" t="str">
        <f t="shared" si="13"/>
        <v>inflation</v>
      </c>
      <c r="O12">
        <f t="shared" si="26"/>
        <v>1</v>
      </c>
      <c r="P12" s="22">
        <f t="shared" si="27"/>
        <v>6.5485549401112265E-3</v>
      </c>
      <c r="Q12">
        <f t="shared" si="14"/>
        <v>1433319426.6722298</v>
      </c>
      <c r="R12" s="4">
        <f t="shared" si="15"/>
        <v>0.27558546433378217</v>
      </c>
      <c r="S12">
        <f>INDEX(m, MATCH($B$1, 'M stock'!$B$5:$B$271, 0), MATCH(A12, 'M stock'!$A$5:$BQ$5, 0))</f>
        <v>927639628.94414961</v>
      </c>
      <c r="T12" s="4">
        <f t="shared" si="16"/>
        <v>0.26910553533806347</v>
      </c>
      <c r="U12" s="15">
        <f t="shared" si="17"/>
        <v>6634317346.2730598</v>
      </c>
      <c r="V12" s="4">
        <f t="shared" si="28"/>
        <v>0.27558546433378217</v>
      </c>
      <c r="W12">
        <f t="shared" si="3"/>
        <v>723719040.57299101</v>
      </c>
      <c r="X12" s="4">
        <f t="shared" si="29"/>
        <v>0.23566465632541772</v>
      </c>
      <c r="Y12">
        <f t="shared" si="4"/>
        <v>7.1518261394506384</v>
      </c>
      <c r="Z12" s="10">
        <f t="shared" si="30"/>
        <v>5.1059023976225883E-3</v>
      </c>
      <c r="AA12">
        <f t="shared" si="18"/>
        <v>5175912751.9880543</v>
      </c>
      <c r="AB12">
        <f t="shared" si="31"/>
        <v>1008423399.5136056</v>
      </c>
      <c r="AC12" s="4">
        <f t="shared" si="36"/>
        <v>0.2419738394568072</v>
      </c>
      <c r="AD12">
        <f t="shared" si="5"/>
        <v>1458404594.2850056</v>
      </c>
      <c r="AE12">
        <f t="shared" si="19"/>
        <v>6634317346.2730598</v>
      </c>
      <c r="AF12" s="4">
        <f t="shared" si="32"/>
        <v>0.27558546433378217</v>
      </c>
      <c r="AG12" s="4">
        <f t="shared" si="6"/>
        <v>3.361162487697536E-2</v>
      </c>
      <c r="AH12" s="10">
        <f t="shared" si="37"/>
        <v>-0.20238012576581582</v>
      </c>
      <c r="AI12" s="10">
        <f t="shared" si="38"/>
        <v>3.992080800836445E-2</v>
      </c>
      <c r="AJ12" s="10">
        <f t="shared" si="39"/>
        <v>0.27047956193615957</v>
      </c>
      <c r="AK12" t="str">
        <f t="shared" si="33"/>
        <v>inflation</v>
      </c>
      <c r="AL12">
        <f t="shared" si="20"/>
        <v>1</v>
      </c>
      <c r="AM12">
        <f t="shared" si="34"/>
        <v>203920588.37115854</v>
      </c>
      <c r="AN12">
        <f t="shared" si="35"/>
        <v>7.1518261394506384</v>
      </c>
    </row>
    <row r="13" spans="1:40" x14ac:dyDescent="0.35">
      <c r="A13">
        <v>1970</v>
      </c>
      <c r="B13">
        <f>INDEX(p, MATCH($B$1, 'p2'!$B$5:$B$271, 0), MATCH(A13, 'p2'!$A$5:$BQ$5, 0))</f>
        <v>1.9390385829637975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0.51278481331575487</v>
      </c>
      <c r="G13">
        <f t="shared" si="11"/>
        <v>6470265775.9318247</v>
      </c>
      <c r="H13">
        <f t="shared" si="0"/>
        <v>1294353023.9437714</v>
      </c>
      <c r="I13" s="4">
        <f t="shared" si="24"/>
        <v>0.2500724192938944</v>
      </c>
      <c r="J13">
        <f>INDEX(PQ, MATCH($B$1, PQ!$B$5:$B$271, 0), MATCH(A13, PQ!$A$5:$BQ$5, 0))</f>
        <v>12546094981.562</v>
      </c>
      <c r="K13">
        <f t="shared" si="1"/>
        <v>5911777635.2889404</v>
      </c>
      <c r="L13" s="4">
        <f t="shared" si="25"/>
        <v>0.89109057145268789</v>
      </c>
      <c r="M13" s="20">
        <f t="shared" si="12"/>
        <v>0.64101815215879343</v>
      </c>
      <c r="N13" t="str">
        <f t="shared" si="13"/>
        <v>inflation</v>
      </c>
      <c r="O13">
        <f t="shared" si="26"/>
        <v>1</v>
      </c>
      <c r="P13" s="22">
        <f t="shared" si="27"/>
        <v>0.12823333884303856</v>
      </c>
      <c r="Q13">
        <f t="shared" si="14"/>
        <v>5911777635.2889404</v>
      </c>
      <c r="R13" s="4">
        <f t="shared" si="15"/>
        <v>0.89109057145268789</v>
      </c>
      <c r="S13">
        <f>INDEX(m, MATCH($B$1, 'M stock'!$B$5:$B$271, 0), MATCH(A13, 'M stock'!$A$5:$BQ$5, 0))</f>
        <v>1371019451.5922122</v>
      </c>
      <c r="T13" s="4">
        <f t="shared" si="16"/>
        <v>0.47796559009959799</v>
      </c>
      <c r="U13" s="15">
        <f t="shared" si="17"/>
        <v>12546094981.562</v>
      </c>
      <c r="V13" s="4">
        <f t="shared" si="28"/>
        <v>0.89109057145268789</v>
      </c>
      <c r="W13">
        <f t="shared" si="3"/>
        <v>707061460.06472194</v>
      </c>
      <c r="X13" s="4">
        <f t="shared" si="29"/>
        <v>-2.301663984835986E-2</v>
      </c>
      <c r="Y13">
        <f t="shared" si="4"/>
        <v>9.1509241294802841</v>
      </c>
      <c r="Z13" s="10">
        <f t="shared" si="30"/>
        <v>0.2795227332222599</v>
      </c>
      <c r="AA13">
        <f t="shared" si="18"/>
        <v>6470265775.9318247</v>
      </c>
      <c r="AB13">
        <f t="shared" si="31"/>
        <v>1294353023.9437704</v>
      </c>
      <c r="AC13" s="4">
        <f t="shared" si="36"/>
        <v>0.25007241929389418</v>
      </c>
      <c r="AD13">
        <f t="shared" si="5"/>
        <v>6075829205.6301756</v>
      </c>
      <c r="AE13">
        <f t="shared" si="19"/>
        <v>12546094981.562</v>
      </c>
      <c r="AF13" s="4">
        <f t="shared" si="32"/>
        <v>0.89109057145268789</v>
      </c>
      <c r="AG13" s="4">
        <f t="shared" si="6"/>
        <v>0.64101815215879343</v>
      </c>
      <c r="AH13" s="10">
        <f t="shared" si="37"/>
        <v>1.2185724702986165</v>
      </c>
      <c r="AI13" s="10">
        <f t="shared" si="38"/>
        <v>0.91410721130104777</v>
      </c>
      <c r="AJ13" s="10">
        <f t="shared" si="39"/>
        <v>0.61156783823042793</v>
      </c>
      <c r="AK13" t="str">
        <f t="shared" si="33"/>
        <v>inflation</v>
      </c>
      <c r="AL13">
        <f t="shared" si="20"/>
        <v>1</v>
      </c>
      <c r="AM13">
        <f t="shared" si="34"/>
        <v>663957991.52749014</v>
      </c>
      <c r="AN13">
        <f t="shared" si="35"/>
        <v>9.1509241294802841</v>
      </c>
    </row>
    <row r="14" spans="1:40" x14ac:dyDescent="0.35">
      <c r="A14">
        <v>1971</v>
      </c>
      <c r="B14">
        <f>INDEX(p, MATCH($B$1, 'p2'!$B$5:$B$271, 0), MATCH(A14, 'p2'!$A$5:$BQ$5, 0))</f>
        <v>1.9651774871706544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1.3480342493703211E-2</v>
      </c>
      <c r="G14">
        <f t="shared" si="11"/>
        <v>4672234427.3970881</v>
      </c>
      <c r="H14">
        <f t="shared" si="0"/>
        <v>-1798031348.5347366</v>
      </c>
      <c r="I14" s="4">
        <f t="shared" si="24"/>
        <v>-0.27789142066205008</v>
      </c>
      <c r="J14">
        <f>INDEX(PQ, MATCH($B$1, PQ!$B$5:$B$271, 0), MATCH(A14, PQ!$A$5:$BQ$5, 0))</f>
        <v>9181769911.5044308</v>
      </c>
      <c r="K14">
        <f t="shared" si="1"/>
        <v>-3364325070.0575695</v>
      </c>
      <c r="L14" s="4">
        <f t="shared" si="25"/>
        <v>-0.26815714969493304</v>
      </c>
      <c r="M14" s="20">
        <f t="shared" si="12"/>
        <v>9.7342709671170424E-3</v>
      </c>
      <c r="N14" t="str">
        <f t="shared" si="13"/>
        <v>inflation</v>
      </c>
      <c r="O14">
        <f t="shared" si="26"/>
        <v>1</v>
      </c>
      <c r="P14" s="22">
        <f t="shared" si="27"/>
        <v>-3.7460715265861689E-3</v>
      </c>
      <c r="Q14">
        <f t="shared" si="14"/>
        <v>-3364325070.0575695</v>
      </c>
      <c r="R14" s="4">
        <f t="shared" si="15"/>
        <v>-0.26815714969493304</v>
      </c>
      <c r="S14">
        <f>INDEX(m, MATCH($B$1, 'M stock'!$B$5:$B$271, 0), MATCH(A14, 'M stock'!$A$5:$BQ$5, 0))</f>
        <v>922035398.23009098</v>
      </c>
      <c r="T14" s="4">
        <f t="shared" si="16"/>
        <v>-0.32748189884592854</v>
      </c>
      <c r="U14" s="15">
        <f t="shared" si="17"/>
        <v>9181769911.5044308</v>
      </c>
      <c r="V14" s="4">
        <f t="shared" si="28"/>
        <v>-0.26815714969493304</v>
      </c>
      <c r="W14">
        <f t="shared" si="3"/>
        <v>469186831.34192765</v>
      </c>
      <c r="X14" s="4">
        <f t="shared" si="29"/>
        <v>-0.3364270889563406</v>
      </c>
      <c r="Y14">
        <f t="shared" si="4"/>
        <v>9.9581533736442829</v>
      </c>
      <c r="Z14" s="10">
        <f t="shared" si="30"/>
        <v>8.8212866016827568E-2</v>
      </c>
      <c r="AA14">
        <f t="shared" si="18"/>
        <v>4672234427.3970881</v>
      </c>
      <c r="AB14">
        <f t="shared" si="31"/>
        <v>-1798031348.5347366</v>
      </c>
      <c r="AC14" s="4">
        <f t="shared" si="36"/>
        <v>-0.27789142066205008</v>
      </c>
      <c r="AD14">
        <f t="shared" si="5"/>
        <v>4509535484.1073427</v>
      </c>
      <c r="AE14">
        <f t="shared" si="19"/>
        <v>9181769911.5044308</v>
      </c>
      <c r="AF14" s="4">
        <f t="shared" si="32"/>
        <v>-0.26815714969493304</v>
      </c>
      <c r="AG14" s="4">
        <f t="shared" si="6"/>
        <v>9.7342709671170424E-3</v>
      </c>
      <c r="AH14" s="10">
        <f t="shared" si="37"/>
        <v>-0.72090866327802461</v>
      </c>
      <c r="AI14" s="10">
        <f t="shared" si="38"/>
        <v>6.8269939261407564E-2</v>
      </c>
      <c r="AJ14" s="10">
        <f t="shared" si="39"/>
        <v>-0.35637001571176063</v>
      </c>
      <c r="AK14" t="str">
        <f t="shared" si="33"/>
        <v>inflation</v>
      </c>
      <c r="AL14">
        <f t="shared" si="20"/>
        <v>1</v>
      </c>
      <c r="AM14">
        <f t="shared" si="34"/>
        <v>452848566.88816339</v>
      </c>
      <c r="AN14">
        <f t="shared" si="35"/>
        <v>9.9581533736442829</v>
      </c>
    </row>
    <row r="15" spans="1:40" x14ac:dyDescent="0.35">
      <c r="A15">
        <v>1972</v>
      </c>
      <c r="B15">
        <f>INDEX(p, MATCH($B$1, 'p2'!$B$5:$B$271, 0), MATCH(A15, 'p2'!$A$5:$BQ$5, 0))</f>
        <v>2.0220274799183735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2.8928681057489778E-2</v>
      </c>
      <c r="G15">
        <f t="shared" si="11"/>
        <v>6070350744.3395882</v>
      </c>
      <c r="H15">
        <f t="shared" si="0"/>
        <v>1398116316.9425001</v>
      </c>
      <c r="I15" s="4">
        <f t="shared" si="24"/>
        <v>0.29923933369957073</v>
      </c>
      <c r="J15">
        <f>INDEX(PQ, MATCH($B$1, PQ!$B$5:$B$271, 0), MATCH(A15, PQ!$A$5:$BQ$5, 0))</f>
        <v>12274416017.7976</v>
      </c>
      <c r="K15">
        <f t="shared" si="1"/>
        <v>3092646106.293169</v>
      </c>
      <c r="L15" s="4">
        <f t="shared" si="25"/>
        <v>0.33682461400151115</v>
      </c>
      <c r="M15" s="20">
        <f t="shared" si="12"/>
        <v>3.7585280301940416E-2</v>
      </c>
      <c r="N15" t="str">
        <f t="shared" si="13"/>
        <v>inflation</v>
      </c>
      <c r="O15">
        <f t="shared" si="26"/>
        <v>1</v>
      </c>
      <c r="P15" s="22">
        <f t="shared" si="27"/>
        <v>8.6565992444506377E-3</v>
      </c>
      <c r="Q15">
        <f t="shared" si="14"/>
        <v>3092646106.293169</v>
      </c>
      <c r="R15" s="4">
        <f t="shared" si="15"/>
        <v>0.33682461400151115</v>
      </c>
      <c r="S15">
        <f>INDEX(m, MATCH($B$1, 'M stock'!$B$5:$B$271, 0), MATCH(A15, 'M stock'!$A$5:$BQ$5, 0))</f>
        <v>1339488320.3559532</v>
      </c>
      <c r="T15" s="4">
        <f t="shared" si="16"/>
        <v>0.45275151358309151</v>
      </c>
      <c r="U15" s="15">
        <f t="shared" si="17"/>
        <v>12274416017.7976</v>
      </c>
      <c r="V15" s="4">
        <f t="shared" si="28"/>
        <v>0.33682461400151115</v>
      </c>
      <c r="W15">
        <f t="shared" si="3"/>
        <v>662448128.75145817</v>
      </c>
      <c r="X15" s="4">
        <f t="shared" si="29"/>
        <v>0.41190690893173887</v>
      </c>
      <c r="Y15">
        <f t="shared" si="4"/>
        <v>9.1635110446769836</v>
      </c>
      <c r="Z15" s="10">
        <f t="shared" si="30"/>
        <v>-7.9798161280628291E-2</v>
      </c>
      <c r="AA15">
        <f t="shared" si="18"/>
        <v>6070350744.3395872</v>
      </c>
      <c r="AB15">
        <f t="shared" si="31"/>
        <v>1398116316.9424992</v>
      </c>
      <c r="AC15" s="4">
        <f t="shared" si="36"/>
        <v>0.29923933369957056</v>
      </c>
      <c r="AD15">
        <f t="shared" si="5"/>
        <v>6204065273.4580126</v>
      </c>
      <c r="AE15">
        <f t="shared" si="19"/>
        <v>12274416017.7976</v>
      </c>
      <c r="AF15" s="4">
        <f t="shared" si="32"/>
        <v>0.33682461400151115</v>
      </c>
      <c r="AG15" s="4">
        <f t="shared" si="6"/>
        <v>3.7585280301940416E-2</v>
      </c>
      <c r="AH15" s="10">
        <f t="shared" si="37"/>
        <v>7.0917109573944315E-2</v>
      </c>
      <c r="AI15" s="10">
        <f t="shared" si="38"/>
        <v>-7.5082294930227722E-2</v>
      </c>
      <c r="AJ15" s="10">
        <f t="shared" si="39"/>
        <v>0.41662277528213942</v>
      </c>
      <c r="AK15" t="str">
        <f t="shared" si="33"/>
        <v>inflation</v>
      </c>
      <c r="AL15">
        <f t="shared" si="20"/>
        <v>1</v>
      </c>
      <c r="AM15">
        <f t="shared" si="34"/>
        <v>677040191.60449517</v>
      </c>
      <c r="AN15">
        <f t="shared" si="35"/>
        <v>9.1635110446769836</v>
      </c>
    </row>
    <row r="16" spans="1:40" x14ac:dyDescent="0.35">
      <c r="A16">
        <v>1973</v>
      </c>
      <c r="B16">
        <f>INDEX(p, MATCH($B$1, 'p2'!$B$5:$B$271, 0), MATCH(A16, 'p2'!$A$5:$BQ$5, 0))</f>
        <v>2.1301419845511513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5.3468365641174305E-2</v>
      </c>
      <c r="G16">
        <f t="shared" si="11"/>
        <v>7118244416.1456757</v>
      </c>
      <c r="H16">
        <f t="shared" si="0"/>
        <v>1047893671.8060875</v>
      </c>
      <c r="I16" s="4">
        <f t="shared" si="24"/>
        <v>0.17262489696879799</v>
      </c>
      <c r="J16">
        <f>INDEX(PQ, MATCH($B$1, PQ!$B$5:$B$271, 0), MATCH(A16, PQ!$A$5:$BQ$5, 0))</f>
        <v>15162871287.1287</v>
      </c>
      <c r="K16">
        <f t="shared" si="1"/>
        <v>2888455269.3311005</v>
      </c>
      <c r="L16" s="4">
        <f t="shared" si="25"/>
        <v>0.23532323371986999</v>
      </c>
      <c r="M16" s="20">
        <f t="shared" si="12"/>
        <v>6.2698336751072004E-2</v>
      </c>
      <c r="N16" t="str">
        <f t="shared" si="13"/>
        <v>inflation</v>
      </c>
      <c r="O16">
        <f t="shared" si="26"/>
        <v>1</v>
      </c>
      <c r="P16" s="22">
        <f t="shared" si="27"/>
        <v>9.2299711098976986E-3</v>
      </c>
      <c r="Q16">
        <f t="shared" si="14"/>
        <v>2888455269.3311005</v>
      </c>
      <c r="R16" s="4">
        <f t="shared" si="15"/>
        <v>0.23532323371986999</v>
      </c>
      <c r="S16">
        <f>INDEX(m, MATCH($B$1, 'M stock'!$B$5:$B$271, 0), MATCH(A16, 'M stock'!$A$5:$BQ$5, 0))</f>
        <v>1695668316.8316779</v>
      </c>
      <c r="T16" s="4">
        <f t="shared" si="16"/>
        <v>0.26590750442756683</v>
      </c>
      <c r="U16" s="15">
        <f t="shared" si="17"/>
        <v>15162871287.1287</v>
      </c>
      <c r="V16" s="4">
        <f t="shared" si="28"/>
        <v>0.23532323371986999</v>
      </c>
      <c r="W16">
        <f t="shared" si="3"/>
        <v>796035348.40846646</v>
      </c>
      <c r="X16" s="4">
        <f t="shared" si="29"/>
        <v>0.20165687524664813</v>
      </c>
      <c r="Y16">
        <f t="shared" si="4"/>
        <v>8.9421210130647601</v>
      </c>
      <c r="Z16" s="10">
        <f t="shared" si="30"/>
        <v>-2.4159956869460788E-2</v>
      </c>
      <c r="AA16">
        <f t="shared" si="18"/>
        <v>7118244416.1456757</v>
      </c>
      <c r="AB16">
        <f t="shared" si="31"/>
        <v>1047893671.8060884</v>
      </c>
      <c r="AC16" s="4">
        <f t="shared" si="36"/>
        <v>0.17262489696879815</v>
      </c>
      <c r="AD16">
        <f t="shared" si="5"/>
        <v>8044626870.9830246</v>
      </c>
      <c r="AE16">
        <f t="shared" si="19"/>
        <v>15162871287.1287</v>
      </c>
      <c r="AF16" s="4">
        <f t="shared" si="32"/>
        <v>0.23532323371986999</v>
      </c>
      <c r="AG16" s="4">
        <f t="shared" si="6"/>
        <v>6.2698336751072004E-2</v>
      </c>
      <c r="AH16" s="10">
        <f t="shared" si="37"/>
        <v>-0.70221641095835674</v>
      </c>
      <c r="AI16" s="10">
        <f t="shared" si="38"/>
        <v>3.3666358473221858E-2</v>
      </c>
      <c r="AJ16" s="10">
        <f t="shared" si="39"/>
        <v>0.25948319058933078</v>
      </c>
      <c r="AK16" t="str">
        <f t="shared" si="33"/>
        <v>inflation</v>
      </c>
      <c r="AL16">
        <f t="shared" si="20"/>
        <v>1</v>
      </c>
      <c r="AM16">
        <f t="shared" si="34"/>
        <v>899632968.42321146</v>
      </c>
      <c r="AN16">
        <f t="shared" si="35"/>
        <v>8.9421210130647601</v>
      </c>
    </row>
    <row r="17" spans="1:40" x14ac:dyDescent="0.35">
      <c r="A17">
        <v>1974</v>
      </c>
      <c r="B17">
        <f>INDEX(p, MATCH($B$1, 'p2'!$B$5:$B$271, 0), MATCH(A17, 'p2'!$A$5:$BQ$5, 0))</f>
        <v>3.0662620183632781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0.43946367922952301</v>
      </c>
      <c r="G17">
        <f t="shared" si="11"/>
        <v>8103234873.3807621</v>
      </c>
      <c r="H17">
        <f t="shared" si="0"/>
        <v>984990457.23508644</v>
      </c>
      <c r="I17" s="4">
        <f t="shared" si="24"/>
        <v>0.13837547570028938</v>
      </c>
      <c r="J17">
        <f>INDEX(PQ, MATCH($B$1, PQ!$B$5:$B$271, 0), MATCH(A17, PQ!$A$5:$BQ$5, 0))</f>
        <v>24846641318.124199</v>
      </c>
      <c r="K17">
        <f t="shared" si="1"/>
        <v>9683770030.9954987</v>
      </c>
      <c r="L17" s="4">
        <f t="shared" si="25"/>
        <v>0.63865015059619723</v>
      </c>
      <c r="M17" s="20">
        <f t="shared" si="12"/>
        <v>0.50027467489590782</v>
      </c>
      <c r="N17" t="str">
        <f t="shared" si="13"/>
        <v>inflation</v>
      </c>
      <c r="O17">
        <f t="shared" si="26"/>
        <v>1</v>
      </c>
      <c r="P17" s="22">
        <f t="shared" si="27"/>
        <v>6.0810995666384815E-2</v>
      </c>
      <c r="Q17">
        <f t="shared" si="14"/>
        <v>9683770030.9954987</v>
      </c>
      <c r="R17" s="4">
        <f t="shared" si="15"/>
        <v>0.63865015059619723</v>
      </c>
      <c r="S17">
        <f>INDEX(m, MATCH($B$1, 'M stock'!$B$5:$B$271, 0), MATCH(A17, 'M stock'!$A$5:$BQ$5, 0))</f>
        <v>3285424588.0861759</v>
      </c>
      <c r="T17" s="4">
        <f t="shared" si="16"/>
        <v>0.9375396446782267</v>
      </c>
      <c r="U17" s="15">
        <f t="shared" si="17"/>
        <v>24846641318.124199</v>
      </c>
      <c r="V17" s="4">
        <f t="shared" si="28"/>
        <v>0.63865015059619723</v>
      </c>
      <c r="W17">
        <f t="shared" si="3"/>
        <v>1071475486.5730239</v>
      </c>
      <c r="X17" s="4">
        <f t="shared" si="29"/>
        <v>0.34601495865133614</v>
      </c>
      <c r="Y17">
        <f t="shared" si="4"/>
        <v>7.5626880641925958</v>
      </c>
      <c r="Z17" s="10">
        <f t="shared" si="30"/>
        <v>-0.15426238885123153</v>
      </c>
      <c r="AA17">
        <f t="shared" si="18"/>
        <v>8103234873.3807621</v>
      </c>
      <c r="AB17">
        <f t="shared" si="31"/>
        <v>984990457.23508644</v>
      </c>
      <c r="AC17" s="4">
        <f t="shared" si="36"/>
        <v>0.13837547570028938</v>
      </c>
      <c r="AD17">
        <f t="shared" si="5"/>
        <v>16743406444.743437</v>
      </c>
      <c r="AE17">
        <f t="shared" si="19"/>
        <v>24846641318.124199</v>
      </c>
      <c r="AF17" s="4">
        <f t="shared" si="32"/>
        <v>0.63865015059619723</v>
      </c>
      <c r="AG17" s="4">
        <f t="shared" si="6"/>
        <v>0.50027467489590782</v>
      </c>
      <c r="AH17" s="10">
        <f t="shared" si="37"/>
        <v>0.15174676022392181</v>
      </c>
      <c r="AI17" s="10">
        <f t="shared" si="38"/>
        <v>0.29263519194486109</v>
      </c>
      <c r="AJ17" s="10">
        <f t="shared" si="39"/>
        <v>0.79291253944742879</v>
      </c>
      <c r="AK17" t="str">
        <f t="shared" si="33"/>
        <v>inflation</v>
      </c>
      <c r="AL17">
        <f t="shared" si="20"/>
        <v>1</v>
      </c>
      <c r="AM17">
        <f t="shared" si="34"/>
        <v>2213949101.5131521</v>
      </c>
      <c r="AN17">
        <f t="shared" si="35"/>
        <v>7.5626880641925958</v>
      </c>
    </row>
    <row r="18" spans="1:40" x14ac:dyDescent="0.35">
      <c r="A18">
        <v>1975</v>
      </c>
      <c r="B18">
        <f>INDEX(p, MATCH($B$1, 'p2'!$B$5:$B$271, 0), MATCH(A18, 'p2'!$A$5:$BQ$5, 0))</f>
        <v>3.7868578241804101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0.23500790261941626</v>
      </c>
      <c r="G18">
        <f t="shared" si="11"/>
        <v>7335615941.8817091</v>
      </c>
      <c r="H18">
        <f t="shared" si="0"/>
        <v>-767618931.499053</v>
      </c>
      <c r="I18" s="4">
        <f t="shared" si="24"/>
        <v>-9.4729937302038686E-2</v>
      </c>
      <c r="J18">
        <f>INDEX(PQ, MATCH($B$1, PQ!$B$5:$B$271, 0), MATCH(A18, PQ!$A$5:$BQ$5, 0))</f>
        <v>27778934624.6973</v>
      </c>
      <c r="K18">
        <f t="shared" si="1"/>
        <v>2932293306.573101</v>
      </c>
      <c r="L18" s="4">
        <f t="shared" si="25"/>
        <v>0.11801568143675666</v>
      </c>
      <c r="M18" s="20">
        <f t="shared" si="12"/>
        <v>0.21274561873879533</v>
      </c>
      <c r="N18" t="str">
        <f t="shared" si="13"/>
        <v>inflation</v>
      </c>
      <c r="O18">
        <f t="shared" si="26"/>
        <v>1</v>
      </c>
      <c r="P18" s="22">
        <f t="shared" si="27"/>
        <v>-2.2262283880620931E-2</v>
      </c>
      <c r="Q18">
        <f t="shared" si="14"/>
        <v>2932293306.573101</v>
      </c>
      <c r="R18" s="4">
        <f t="shared" si="15"/>
        <v>0.11801568143675666</v>
      </c>
      <c r="S18">
        <f>INDEX(m, MATCH($B$1, 'M stock'!$B$5:$B$271, 0), MATCH(A18, 'M stock'!$A$5:$BQ$5, 0))</f>
        <v>4885108958.8377714</v>
      </c>
      <c r="T18" s="4">
        <f t="shared" si="16"/>
        <v>0.48690339037227542</v>
      </c>
      <c r="U18" s="15">
        <f t="shared" si="17"/>
        <v>27778934624.6973</v>
      </c>
      <c r="V18" s="4">
        <f t="shared" si="28"/>
        <v>0.11801568143675666</v>
      </c>
      <c r="W18">
        <f t="shared" si="3"/>
        <v>1290016468.9692452</v>
      </c>
      <c r="X18" s="4">
        <f t="shared" si="29"/>
        <v>0.20396265256165255</v>
      </c>
      <c r="Y18">
        <f t="shared" si="4"/>
        <v>5.6864513890609834</v>
      </c>
      <c r="Z18" s="10">
        <f t="shared" si="30"/>
        <v>-0.24809124205652694</v>
      </c>
      <c r="AA18">
        <f t="shared" si="18"/>
        <v>7335615941.8817091</v>
      </c>
      <c r="AB18">
        <f t="shared" si="31"/>
        <v>-767618931.499053</v>
      </c>
      <c r="AC18" s="4">
        <f t="shared" si="36"/>
        <v>-9.4729937302038686E-2</v>
      </c>
      <c r="AD18">
        <f t="shared" si="5"/>
        <v>20443318682.81559</v>
      </c>
      <c r="AE18">
        <f t="shared" si="19"/>
        <v>27778934624.6973</v>
      </c>
      <c r="AF18" s="4">
        <f t="shared" si="32"/>
        <v>0.11801568143675666</v>
      </c>
      <c r="AG18" s="4">
        <f t="shared" si="6"/>
        <v>0.21274561873879533</v>
      </c>
      <c r="AH18" s="10">
        <f t="shared" si="37"/>
        <v>-0.3647095090773998</v>
      </c>
      <c r="AI18" s="10">
        <f t="shared" si="38"/>
        <v>-8.5946971124895896E-2</v>
      </c>
      <c r="AJ18" s="10">
        <f t="shared" si="39"/>
        <v>0.36610692349328361</v>
      </c>
      <c r="AK18" t="str">
        <f t="shared" si="33"/>
        <v>inflation</v>
      </c>
      <c r="AL18">
        <f t="shared" si="20"/>
        <v>1</v>
      </c>
      <c r="AM18">
        <f t="shared" si="34"/>
        <v>3595092489.868526</v>
      </c>
      <c r="AN18">
        <f t="shared" si="35"/>
        <v>5.6864513890609834</v>
      </c>
    </row>
    <row r="19" spans="1:40" x14ac:dyDescent="0.35">
      <c r="A19">
        <v>1976</v>
      </c>
      <c r="B19">
        <f>INDEX(p, MATCH($B$1, 'p2'!$B$5:$B$271, 0), MATCH(A19, 'p2'!$A$5:$BQ$5, 0))</f>
        <v>4.3303925473079232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0.1435318536800759</v>
      </c>
      <c r="G19">
        <f t="shared" si="11"/>
        <v>8384663249.8255062</v>
      </c>
      <c r="H19">
        <f t="shared" si="0"/>
        <v>1049047307.9437971</v>
      </c>
      <c r="I19" s="4">
        <f t="shared" si="24"/>
        <v>0.14300739246099337</v>
      </c>
      <c r="J19">
        <f>INDEX(PQ, MATCH($B$1, PQ!$B$5:$B$271, 0), MATCH(A19, PQ!$A$5:$BQ$5, 0))</f>
        <v>36308883248.731003</v>
      </c>
      <c r="K19">
        <f t="shared" si="1"/>
        <v>8529948624.0337029</v>
      </c>
      <c r="L19" s="4">
        <f t="shared" si="25"/>
        <v>0.30706536227094966</v>
      </c>
      <c r="M19" s="20">
        <f t="shared" si="12"/>
        <v>0.16405796980995629</v>
      </c>
      <c r="N19" t="str">
        <f t="shared" si="13"/>
        <v>inflation</v>
      </c>
      <c r="O19">
        <f t="shared" si="26"/>
        <v>1</v>
      </c>
      <c r="P19" s="22">
        <f t="shared" si="27"/>
        <v>2.0526116129880395E-2</v>
      </c>
      <c r="Q19">
        <f t="shared" si="14"/>
        <v>8529948624.0337029</v>
      </c>
      <c r="R19" s="4">
        <f t="shared" si="15"/>
        <v>0.30706536227094966</v>
      </c>
      <c r="S19">
        <f>INDEX(m, MATCH($B$1, 'M stock'!$B$5:$B$271, 0), MATCH(A19, 'M stock'!$A$5:$BQ$5, 0))</f>
        <v>7243274111.6751471</v>
      </c>
      <c r="T19" s="4">
        <f t="shared" si="16"/>
        <v>0.48272519051415647</v>
      </c>
      <c r="U19" s="15">
        <f t="shared" si="17"/>
        <v>36308883248.731003</v>
      </c>
      <c r="V19" s="4">
        <f t="shared" si="28"/>
        <v>0.30706536227094966</v>
      </c>
      <c r="W19">
        <f t="shared" si="3"/>
        <v>1672659933.8385792</v>
      </c>
      <c r="X19" s="4">
        <f t="shared" si="29"/>
        <v>0.29661905415446016</v>
      </c>
      <c r="Y19">
        <f t="shared" si="4"/>
        <v>5.0127722199835221</v>
      </c>
      <c r="Z19" s="10">
        <f t="shared" si="30"/>
        <v>-0.11847092729455434</v>
      </c>
      <c r="AA19">
        <f t="shared" si="18"/>
        <v>8384663249.8255053</v>
      </c>
      <c r="AB19">
        <f t="shared" si="31"/>
        <v>1049047307.9437962</v>
      </c>
      <c r="AC19" s="4">
        <f t="shared" si="36"/>
        <v>0.14300739246099325</v>
      </c>
      <c r="AD19">
        <f t="shared" si="5"/>
        <v>27924219998.905499</v>
      </c>
      <c r="AE19">
        <f t="shared" si="19"/>
        <v>36308883248.731003</v>
      </c>
      <c r="AF19" s="4">
        <f t="shared" si="32"/>
        <v>0.30706536227094966</v>
      </c>
      <c r="AG19" s="4">
        <f t="shared" si="6"/>
        <v>0.16405796980995629</v>
      </c>
      <c r="AH19" s="10">
        <f t="shared" si="37"/>
        <v>0.17010708867608709</v>
      </c>
      <c r="AI19" s="10">
        <f t="shared" si="38"/>
        <v>1.04463081164895E-2</v>
      </c>
      <c r="AJ19" s="10">
        <f t="shared" si="39"/>
        <v>0.42553628956550399</v>
      </c>
      <c r="AK19" t="str">
        <f t="shared" si="33"/>
        <v>inflation</v>
      </c>
      <c r="AL19">
        <f t="shared" si="20"/>
        <v>1</v>
      </c>
      <c r="AM19">
        <f t="shared" si="34"/>
        <v>5570614177.8365688</v>
      </c>
      <c r="AN19">
        <f t="shared" si="35"/>
        <v>5.0127722199835221</v>
      </c>
    </row>
    <row r="20" spans="1:40" x14ac:dyDescent="0.35">
      <c r="A20">
        <v>1977</v>
      </c>
      <c r="B20">
        <f>INDEX(p, MATCH($B$1, 'p2'!$B$5:$B$271, 0), MATCH(A20, 'p2'!$A$5:$BQ$5, 0))</f>
        <v>4.7943401428123691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0.10713753786429092</v>
      </c>
      <c r="G20">
        <f t="shared" si="11"/>
        <v>7516239284.6377106</v>
      </c>
      <c r="H20">
        <f t="shared" si="0"/>
        <v>-868423965.18779564</v>
      </c>
      <c r="I20" s="4">
        <f t="shared" si="24"/>
        <v>-0.10357290916911523</v>
      </c>
      <c r="J20">
        <f>INDEX(PQ, MATCH($B$1, PQ!$B$5:$B$271, 0), MATCH(A20, PQ!$A$5:$BQ$5, 0))</f>
        <v>36035407725.321899</v>
      </c>
      <c r="K20">
        <f t="shared" si="1"/>
        <v>-273475523.40910339</v>
      </c>
      <c r="L20" s="4">
        <f t="shared" si="25"/>
        <v>-7.5319177826451431E-3</v>
      </c>
      <c r="M20" s="20">
        <f t="shared" si="12"/>
        <v>9.6040991386470084E-2</v>
      </c>
      <c r="N20" t="str">
        <f t="shared" si="13"/>
        <v>inflation</v>
      </c>
      <c r="O20">
        <f t="shared" si="26"/>
        <v>1</v>
      </c>
      <c r="P20" s="22">
        <f t="shared" si="27"/>
        <v>-1.1096546477820837E-2</v>
      </c>
      <c r="Q20">
        <f t="shared" si="14"/>
        <v>-273475523.40910339</v>
      </c>
      <c r="R20" s="4">
        <f t="shared" si="15"/>
        <v>-7.5319177826451431E-3</v>
      </c>
      <c r="S20">
        <f>INDEX(m, MATCH($B$1, 'M stock'!$B$5:$B$271, 0), MATCH(A20, 'M stock'!$A$5:$BQ$5, 0))</f>
        <v>8235300429.1845369</v>
      </c>
      <c r="T20" s="4">
        <f t="shared" si="16"/>
        <v>0.13695827359486257</v>
      </c>
      <c r="U20" s="15">
        <f t="shared" si="17"/>
        <v>36035407725.321899</v>
      </c>
      <c r="V20" s="4">
        <f t="shared" si="28"/>
        <v>-7.5319177826451431E-3</v>
      </c>
      <c r="W20">
        <f t="shared" si="3"/>
        <v>1717713008.2292604</v>
      </c>
      <c r="X20" s="4">
        <f t="shared" si="29"/>
        <v>2.693498748863386E-2</v>
      </c>
      <c r="Y20">
        <f t="shared" si="4"/>
        <v>4.3757247273722282</v>
      </c>
      <c r="Z20" s="10">
        <f t="shared" si="30"/>
        <v>-0.12708486734579533</v>
      </c>
      <c r="AA20">
        <f t="shared" si="18"/>
        <v>7516239284.6377106</v>
      </c>
      <c r="AB20">
        <f t="shared" si="31"/>
        <v>-868423965.18779469</v>
      </c>
      <c r="AC20" s="4">
        <f t="shared" si="36"/>
        <v>-0.10357290916911513</v>
      </c>
      <c r="AD20">
        <f t="shared" si="5"/>
        <v>28519168440.684189</v>
      </c>
      <c r="AE20">
        <f t="shared" si="19"/>
        <v>36035407725.321899</v>
      </c>
      <c r="AF20" s="4">
        <f t="shared" si="32"/>
        <v>-7.5319177826451431E-3</v>
      </c>
      <c r="AG20" s="4">
        <f t="shared" si="6"/>
        <v>9.6040991386470084E-2</v>
      </c>
      <c r="AH20" s="10">
        <f t="shared" si="37"/>
        <v>6.7175695400554611E-2</v>
      </c>
      <c r="AI20" s="10">
        <f t="shared" si="38"/>
        <v>-3.4466905271279005E-2</v>
      </c>
      <c r="AJ20" s="10">
        <f t="shared" si="39"/>
        <v>0.11955294956315018</v>
      </c>
      <c r="AK20" t="str">
        <f t="shared" si="33"/>
        <v>inflation</v>
      </c>
      <c r="AL20">
        <f t="shared" si="20"/>
        <v>1</v>
      </c>
      <c r="AM20">
        <f t="shared" si="34"/>
        <v>6517587420.9552755</v>
      </c>
      <c r="AN20">
        <f t="shared" si="35"/>
        <v>4.3757247273722282</v>
      </c>
    </row>
    <row r="21" spans="1:40" x14ac:dyDescent="0.35">
      <c r="A21">
        <v>1978</v>
      </c>
      <c r="B21">
        <f>INDEX(p, MATCH($B$1, 'p2'!$B$5:$B$271, 0), MATCH(A21, 'p2'!$A$5:$BQ$5, 0))</f>
        <v>5.4614603491219915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0.13914745020954822</v>
      </c>
      <c r="G21">
        <f t="shared" si="11"/>
        <v>6688295780.5572433</v>
      </c>
      <c r="H21">
        <f t="shared" si="0"/>
        <v>-827943504.08046722</v>
      </c>
      <c r="I21" s="4">
        <f t="shared" si="24"/>
        <v>-0.11015395768102862</v>
      </c>
      <c r="J21">
        <f>INDEX(PQ, MATCH($B$1, PQ!$B$5:$B$271, 0), MATCH(A21, PQ!$A$5:$BQ$5, 0))</f>
        <v>36527862208.713303</v>
      </c>
      <c r="K21">
        <f t="shared" si="1"/>
        <v>492454483.3914032</v>
      </c>
      <c r="L21" s="4">
        <f t="shared" si="25"/>
        <v>1.366585018671394E-2</v>
      </c>
      <c r="M21" s="20">
        <f t="shared" si="12"/>
        <v>0.12381980786774256</v>
      </c>
      <c r="N21" t="str">
        <f t="shared" si="13"/>
        <v>inflation</v>
      </c>
      <c r="O21">
        <f t="shared" si="26"/>
        <v>1</v>
      </c>
      <c r="P21" s="22">
        <f t="shared" si="27"/>
        <v>-1.5327642341805656E-2</v>
      </c>
      <c r="Q21">
        <f t="shared" si="14"/>
        <v>492454483.3914032</v>
      </c>
      <c r="R21" s="4">
        <f t="shared" si="15"/>
        <v>1.366585018671394E-2</v>
      </c>
      <c r="S21">
        <f>INDEX(m, MATCH($B$1, 'M stock'!$B$5:$B$271, 0), MATCH(A21, 'M stock'!$A$5:$BQ$5, 0))</f>
        <v>7620060790.2735796</v>
      </c>
      <c r="T21" s="4">
        <f t="shared" si="16"/>
        <v>-7.4707613183199753E-2</v>
      </c>
      <c r="U21" s="15">
        <f t="shared" si="17"/>
        <v>36527862208.713303</v>
      </c>
      <c r="V21" s="4">
        <f t="shared" si="28"/>
        <v>1.366585018671394E-2</v>
      </c>
      <c r="W21">
        <f t="shared" si="3"/>
        <v>1395242353.3567564</v>
      </c>
      <c r="X21" s="4">
        <f t="shared" si="29"/>
        <v>-0.18773255679359932</v>
      </c>
      <c r="Y21">
        <f t="shared" si="4"/>
        <v>4.7936444621725727</v>
      </c>
      <c r="Z21" s="10">
        <f t="shared" si="30"/>
        <v>9.5508689608845565E-2</v>
      </c>
      <c r="AA21">
        <f t="shared" si="18"/>
        <v>6688295780.5572433</v>
      </c>
      <c r="AB21">
        <f t="shared" si="31"/>
        <v>-827943504.08046722</v>
      </c>
      <c r="AC21" s="4">
        <f t="shared" si="36"/>
        <v>-0.11015395768102862</v>
      </c>
      <c r="AD21">
        <f t="shared" si="5"/>
        <v>29839566428.156059</v>
      </c>
      <c r="AE21">
        <f t="shared" si="19"/>
        <v>36527862208.713303</v>
      </c>
      <c r="AF21" s="4">
        <f t="shared" si="32"/>
        <v>1.366585018671394E-2</v>
      </c>
      <c r="AG21" s="4">
        <f t="shared" si="6"/>
        <v>0.12381980786774256</v>
      </c>
      <c r="AH21" s="10">
        <f t="shared" si="37"/>
        <v>-0.4097737172623081</v>
      </c>
      <c r="AI21" s="10">
        <f t="shared" si="38"/>
        <v>0.20139840698031325</v>
      </c>
      <c r="AJ21" s="10">
        <f t="shared" si="39"/>
        <v>-8.1842839422131622E-2</v>
      </c>
      <c r="AK21" t="str">
        <f t="shared" si="33"/>
        <v>inflation</v>
      </c>
      <c r="AL21">
        <f t="shared" si="20"/>
        <v>1</v>
      </c>
      <c r="AM21">
        <f t="shared" si="34"/>
        <v>6224818436.9168234</v>
      </c>
      <c r="AN21">
        <f t="shared" si="35"/>
        <v>4.7936444621725727</v>
      </c>
    </row>
    <row r="22" spans="1:40" x14ac:dyDescent="0.35">
      <c r="A22">
        <v>1979</v>
      </c>
      <c r="B22">
        <f>INDEX(p, MATCH($B$1, 'p2'!$B$5:$B$271, 0), MATCH(A22, 'p2'!$A$5:$BQ$5, 0))</f>
        <v>6.0889145928735777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0.11488763144686356</v>
      </c>
      <c r="G22">
        <f t="shared" si="11"/>
        <v>7761631596.8014669</v>
      </c>
      <c r="H22">
        <f t="shared" si="0"/>
        <v>1073335816.2442236</v>
      </c>
      <c r="I22" s="4">
        <f t="shared" si="24"/>
        <v>0.16047971732416375</v>
      </c>
      <c r="J22">
        <f>INDEX(PQ, MATCH($B$1, PQ!$B$5:$B$271, 0), MATCH(A22, PQ!$A$5:$BQ$5, 0))</f>
        <v>47259911894.273102</v>
      </c>
      <c r="K22">
        <f t="shared" si="1"/>
        <v>10732049685.559799</v>
      </c>
      <c r="L22" s="4">
        <f t="shared" si="25"/>
        <v>0.29380448338966281</v>
      </c>
      <c r="M22" s="20">
        <f t="shared" si="12"/>
        <v>0.13332476606549906</v>
      </c>
      <c r="N22" t="str">
        <f t="shared" si="13"/>
        <v>inflation</v>
      </c>
      <c r="O22">
        <f t="shared" si="26"/>
        <v>1</v>
      </c>
      <c r="P22" s="22">
        <f t="shared" si="27"/>
        <v>1.8437134618635498E-2</v>
      </c>
      <c r="Q22">
        <f t="shared" si="14"/>
        <v>10732049685.559799</v>
      </c>
      <c r="R22" s="4">
        <f t="shared" si="15"/>
        <v>0.29380448338966281</v>
      </c>
      <c r="S22">
        <f>INDEX(m, MATCH($B$1, 'M stock'!$B$5:$B$271, 0), MATCH(A22, 'M stock'!$A$5:$BQ$5, 0))</f>
        <v>10846696035.242277</v>
      </c>
      <c r="T22" s="4">
        <f t="shared" si="16"/>
        <v>0.42343956744902206</v>
      </c>
      <c r="U22" s="15">
        <f t="shared" si="17"/>
        <v>47259911894.273102</v>
      </c>
      <c r="V22" s="4">
        <f t="shared" si="28"/>
        <v>0.29380448338966281</v>
      </c>
      <c r="W22">
        <f t="shared" si="3"/>
        <v>1781384164.5828261</v>
      </c>
      <c r="X22" s="4">
        <f t="shared" si="29"/>
        <v>0.27675608491748183</v>
      </c>
      <c r="Y22">
        <f t="shared" si="4"/>
        <v>4.3570790350093445</v>
      </c>
      <c r="Z22" s="10">
        <f t="shared" si="30"/>
        <v>-9.1071716020709695E-2</v>
      </c>
      <c r="AA22">
        <f t="shared" si="18"/>
        <v>7761631596.8014669</v>
      </c>
      <c r="AB22">
        <f t="shared" si="31"/>
        <v>1073335816.2442236</v>
      </c>
      <c r="AC22" s="4">
        <f t="shared" si="36"/>
        <v>0.16047971732416375</v>
      </c>
      <c r="AD22">
        <f t="shared" si="5"/>
        <v>39498280297.471634</v>
      </c>
      <c r="AE22">
        <f t="shared" si="19"/>
        <v>47259911894.273102</v>
      </c>
      <c r="AF22" s="4">
        <f t="shared" si="32"/>
        <v>0.29380448338966281</v>
      </c>
      <c r="AG22" s="4">
        <f t="shared" si="6"/>
        <v>0.13332476606549906</v>
      </c>
      <c r="AH22" s="10">
        <f t="shared" si="37"/>
        <v>-0.40052763691558757</v>
      </c>
      <c r="AI22" s="10">
        <f t="shared" si="38"/>
        <v>1.7048398472180981E-2</v>
      </c>
      <c r="AJ22" s="10">
        <f t="shared" si="39"/>
        <v>0.38487619941037249</v>
      </c>
      <c r="AK22" t="str">
        <f t="shared" si="33"/>
        <v>inflation</v>
      </c>
      <c r="AL22">
        <f t="shared" si="20"/>
        <v>1</v>
      </c>
      <c r="AM22">
        <f t="shared" si="34"/>
        <v>9065311870.6594505</v>
      </c>
      <c r="AN22">
        <f t="shared" si="35"/>
        <v>4.3570790350093445</v>
      </c>
    </row>
    <row r="23" spans="1:40" x14ac:dyDescent="0.35">
      <c r="A23">
        <v>1980</v>
      </c>
      <c r="B23">
        <f>INDEX(p, MATCH($B$1, 'p2'!$B$5:$B$271, 0), MATCH(A23, 'p2'!$A$5:$BQ$5, 0))</f>
        <v>6.8451372194967828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0.12419662241744737</v>
      </c>
      <c r="G23">
        <f t="shared" si="11"/>
        <v>9379182047.6208305</v>
      </c>
      <c r="H23">
        <f t="shared" si="0"/>
        <v>1617550450.8193636</v>
      </c>
      <c r="I23" s="4">
        <f t="shared" si="24"/>
        <v>0.20840340470242735</v>
      </c>
      <c r="J23">
        <f>INDEX(PQ, MATCH($B$1, PQ!$B$5:$B$271, 0), MATCH(A23, PQ!$A$5:$BQ$5, 0))</f>
        <v>64201788122.6054</v>
      </c>
      <c r="K23">
        <f t="shared" si="1"/>
        <v>16941876228.332298</v>
      </c>
      <c r="L23" s="4">
        <f t="shared" si="25"/>
        <v>0.35848302608421267</v>
      </c>
      <c r="M23" s="20">
        <f t="shared" si="12"/>
        <v>0.15007962138178532</v>
      </c>
      <c r="N23" t="str">
        <f t="shared" si="13"/>
        <v>inflation</v>
      </c>
      <c r="O23">
        <f t="shared" si="26"/>
        <v>1</v>
      </c>
      <c r="P23" s="22">
        <f t="shared" si="27"/>
        <v>2.5882998964337947E-2</v>
      </c>
      <c r="Q23">
        <f t="shared" si="14"/>
        <v>16941876228.332298</v>
      </c>
      <c r="R23" s="4">
        <f t="shared" si="15"/>
        <v>0.35848302608421267</v>
      </c>
      <c r="S23">
        <f>INDEX(m, MATCH($B$1, 'M stock'!$B$5:$B$271, 0), MATCH(A23, 'M stock'!$A$5:$BQ$5, 0))</f>
        <v>18377905491.698601</v>
      </c>
      <c r="T23" s="4">
        <f t="shared" si="16"/>
        <v>0.69433212030525038</v>
      </c>
      <c r="U23" s="15">
        <f t="shared" si="17"/>
        <v>64201788122.6054</v>
      </c>
      <c r="V23" s="4">
        <f t="shared" si="28"/>
        <v>0.35848302608421267</v>
      </c>
      <c r="W23">
        <f t="shared" si="3"/>
        <v>2684811845.6052871</v>
      </c>
      <c r="X23" s="4">
        <f t="shared" si="29"/>
        <v>0.50714927132746257</v>
      </c>
      <c r="Y23">
        <f t="shared" si="4"/>
        <v>3.4934224768761433</v>
      </c>
      <c r="Z23" s="10">
        <f t="shared" si="30"/>
        <v>-0.19821916269906473</v>
      </c>
      <c r="AA23">
        <f t="shared" si="18"/>
        <v>9379182047.6208324</v>
      </c>
      <c r="AB23">
        <f t="shared" si="31"/>
        <v>1617550450.8193655</v>
      </c>
      <c r="AC23" s="4">
        <f t="shared" si="36"/>
        <v>0.2084034047024276</v>
      </c>
      <c r="AD23">
        <f t="shared" si="5"/>
        <v>54822606074.984566</v>
      </c>
      <c r="AE23">
        <f t="shared" si="19"/>
        <v>64201788122.6054</v>
      </c>
      <c r="AF23" s="4">
        <f t="shared" si="32"/>
        <v>0.35848302608421267</v>
      </c>
      <c r="AG23" s="4">
        <f t="shared" si="6"/>
        <v>0.15007962138178532</v>
      </c>
      <c r="AH23" s="10">
        <f t="shared" si="37"/>
        <v>0.37950217967804206</v>
      </c>
      <c r="AI23" s="10">
        <f t="shared" si="38"/>
        <v>-0.14866624524324989</v>
      </c>
      <c r="AJ23" s="10">
        <f t="shared" si="39"/>
        <v>0.55670218878327737</v>
      </c>
      <c r="AK23" t="str">
        <f t="shared" si="33"/>
        <v>inflation</v>
      </c>
      <c r="AL23">
        <f t="shared" si="20"/>
        <v>1</v>
      </c>
      <c r="AM23">
        <f t="shared" si="34"/>
        <v>15693093646.093313</v>
      </c>
      <c r="AN23">
        <f t="shared" si="35"/>
        <v>3.4934224768761433</v>
      </c>
    </row>
    <row r="24" spans="1:40" x14ac:dyDescent="0.35">
      <c r="A24">
        <v>1981</v>
      </c>
      <c r="B24">
        <f>INDEX(p, MATCH($B$1, 'p2'!$B$5:$B$271, 0), MATCH(A24, 'p2'!$A$5:$BQ$5, 0))</f>
        <v>21.836182405720788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2.1900284399742196</v>
      </c>
      <c r="G24">
        <f t="shared" si="11"/>
        <v>7532232807.9128284</v>
      </c>
      <c r="H24">
        <f t="shared" si="0"/>
        <v>-1846949239.7080021</v>
      </c>
      <c r="I24" s="4">
        <f t="shared" si="24"/>
        <v>-0.19692007579451007</v>
      </c>
      <c r="J24">
        <f>INDEX(PQ, MATCH($B$1, PQ!$B$5:$B$271, 0), MATCH(A24, PQ!$A$5:$BQ$5, 0))</f>
        <v>164475209515.939</v>
      </c>
      <c r="K24">
        <f t="shared" si="1"/>
        <v>100273421393.33359</v>
      </c>
      <c r="L24" s="4">
        <f t="shared" si="25"/>
        <v>1.5618477977878531</v>
      </c>
      <c r="M24" s="20">
        <f t="shared" si="12"/>
        <v>1.7587678735823631</v>
      </c>
      <c r="N24" t="str">
        <f t="shared" si="13"/>
        <v>inflation</v>
      </c>
      <c r="O24">
        <f t="shared" si="26"/>
        <v>1</v>
      </c>
      <c r="P24" s="22">
        <f t="shared" si="27"/>
        <v>-0.4312605663918565</v>
      </c>
      <c r="Q24">
        <f t="shared" si="14"/>
        <v>100273421393.33359</v>
      </c>
      <c r="R24" s="4">
        <f t="shared" si="15"/>
        <v>1.5618477977878531</v>
      </c>
      <c r="S24">
        <f>INDEX(m, MATCH($B$1, 'M stock'!$B$5:$B$271, 0), MATCH(A24, 'M stock'!$A$5:$BQ$5, 0))</f>
        <v>17991617473.435707</v>
      </c>
      <c r="T24" s="4">
        <f t="shared" si="16"/>
        <v>-2.1019153593829398E-2</v>
      </c>
      <c r="U24" s="15">
        <f t="shared" si="17"/>
        <v>164475209515.939</v>
      </c>
      <c r="V24" s="4">
        <f t="shared" si="28"/>
        <v>1.5618477977878531</v>
      </c>
      <c r="W24">
        <f t="shared" si="3"/>
        <v>823936031.45218933</v>
      </c>
      <c r="X24" s="4">
        <f t="shared" si="29"/>
        <v>-0.69311218855024304</v>
      </c>
      <c r="Y24">
        <f t="shared" si="4"/>
        <v>9.1417689242661826</v>
      </c>
      <c r="Z24" s="10">
        <f t="shared" si="30"/>
        <v>1.6168518078697578</v>
      </c>
      <c r="AA24">
        <f t="shared" si="18"/>
        <v>7532232807.9128284</v>
      </c>
      <c r="AB24">
        <f t="shared" si="31"/>
        <v>-1846949239.708004</v>
      </c>
      <c r="AC24" s="4">
        <f t="shared" si="36"/>
        <v>-0.19692007579451024</v>
      </c>
      <c r="AD24">
        <f t="shared" si="5"/>
        <v>156942976708.02615</v>
      </c>
      <c r="AE24">
        <f t="shared" si="19"/>
        <v>164475209515.939</v>
      </c>
      <c r="AF24" s="4">
        <f t="shared" si="32"/>
        <v>1.5618477977878531</v>
      </c>
      <c r="AG24" s="4">
        <f t="shared" si="6"/>
        <v>1.7587678735823631</v>
      </c>
      <c r="AH24" s="10">
        <f t="shared" si="37"/>
        <v>1.6731037728359834</v>
      </c>
      <c r="AI24" s="10">
        <f t="shared" si="38"/>
        <v>2.254959986338096</v>
      </c>
      <c r="AJ24" s="10">
        <f t="shared" si="39"/>
        <v>-5.5004010081904697E-2</v>
      </c>
      <c r="AK24" t="str">
        <f t="shared" si="33"/>
        <v>inflation</v>
      </c>
      <c r="AL24">
        <f t="shared" si="20"/>
        <v>1</v>
      </c>
      <c r="AM24">
        <f t="shared" si="34"/>
        <v>17167681441.983517</v>
      </c>
      <c r="AN24">
        <f t="shared" si="35"/>
        <v>9.1417689242661826</v>
      </c>
    </row>
    <row r="25" spans="1:40" x14ac:dyDescent="0.35">
      <c r="A25">
        <v>1982</v>
      </c>
      <c r="B25">
        <f>INDEX(p, MATCH($B$1, 'p2'!$B$5:$B$271, 0), MATCH(A25, 'p2'!$A$5:$BQ$5, 0))</f>
        <v>25.068494642705517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0.14802551915567011</v>
      </c>
      <c r="G25">
        <f t="shared" si="11"/>
        <v>5695170984.4978399</v>
      </c>
      <c r="H25">
        <f t="shared" si="0"/>
        <v>-1837061823.4149885</v>
      </c>
      <c r="I25" s="4">
        <f t="shared" si="24"/>
        <v>-0.24389339393295198</v>
      </c>
      <c r="J25">
        <f>INDEX(PQ, MATCH($B$1, PQ!$B$5:$B$271, 0), MATCH(A25, PQ!$A$5:$BQ$5, 0))</f>
        <v>142769363314.17599</v>
      </c>
      <c r="K25">
        <f t="shared" si="1"/>
        <v>-21705846201.763</v>
      </c>
      <c r="L25" s="4">
        <f t="shared" si="25"/>
        <v>-0.13197032103284553</v>
      </c>
      <c r="M25" s="20">
        <f t="shared" si="12"/>
        <v>0.11192307290010645</v>
      </c>
      <c r="N25" t="str">
        <f t="shared" si="13"/>
        <v>inflation</v>
      </c>
      <c r="O25">
        <f t="shared" si="26"/>
        <v>1</v>
      </c>
      <c r="P25" s="22">
        <f t="shared" si="27"/>
        <v>-3.6102446255563664E-2</v>
      </c>
      <c r="Q25">
        <f t="shared" si="14"/>
        <v>-21705846201.763</v>
      </c>
      <c r="R25" s="4">
        <f t="shared" si="15"/>
        <v>-0.13197032103284553</v>
      </c>
      <c r="S25">
        <f>INDEX(m, MATCH($B$1, 'M stock'!$B$5:$B$271, 0), MATCH(A25, 'M stock'!$A$5:$BQ$5, 0))</f>
        <v>15989942528.73564</v>
      </c>
      <c r="T25" s="4">
        <f t="shared" si="16"/>
        <v>-0.11125597504813027</v>
      </c>
      <c r="U25" s="15">
        <f t="shared" si="17"/>
        <v>142769363314.17599</v>
      </c>
      <c r="V25" s="4">
        <f t="shared" si="28"/>
        <v>-0.13197032103284553</v>
      </c>
      <c r="W25">
        <f t="shared" si="3"/>
        <v>637850128.48342001</v>
      </c>
      <c r="X25" s="4">
        <f t="shared" si="29"/>
        <v>-0.22584993963765906</v>
      </c>
      <c r="Y25">
        <f t="shared" si="4"/>
        <v>8.9286977146793465</v>
      </c>
      <c r="Z25" s="10">
        <f t="shared" si="30"/>
        <v>-2.3307437690888638E-2</v>
      </c>
      <c r="AA25">
        <f t="shared" si="18"/>
        <v>5695170984.4978399</v>
      </c>
      <c r="AB25">
        <f t="shared" si="31"/>
        <v>-1837061823.4149885</v>
      </c>
      <c r="AC25" s="4">
        <f t="shared" si="36"/>
        <v>-0.24389339393295198</v>
      </c>
      <c r="AD25">
        <f t="shared" si="5"/>
        <v>137074192329.67816</v>
      </c>
      <c r="AE25">
        <f t="shared" si="19"/>
        <v>142769363314.17599</v>
      </c>
      <c r="AF25" s="4">
        <f t="shared" si="32"/>
        <v>-0.13197032103284553</v>
      </c>
      <c r="AG25" s="4">
        <f t="shared" si="6"/>
        <v>0.11192307290010645</v>
      </c>
      <c r="AH25" s="10">
        <f t="shared" si="37"/>
        <v>0.13996498972234442</v>
      </c>
      <c r="AI25" s="10">
        <f t="shared" si="38"/>
        <v>9.3879618604813531E-2</v>
      </c>
      <c r="AJ25" s="10">
        <f t="shared" si="39"/>
        <v>-0.1086628833419569</v>
      </c>
      <c r="AK25" t="str">
        <f t="shared" si="33"/>
        <v>inflation</v>
      </c>
      <c r="AL25">
        <f t="shared" si="20"/>
        <v>1</v>
      </c>
      <c r="AM25">
        <f t="shared" si="34"/>
        <v>15352092400.25222</v>
      </c>
      <c r="AN25">
        <f t="shared" si="35"/>
        <v>8.9286977146793465</v>
      </c>
    </row>
    <row r="26" spans="1:40" x14ac:dyDescent="0.35">
      <c r="A26">
        <v>1983</v>
      </c>
      <c r="B26">
        <f>INDEX(p, MATCH($B$1, 'p2'!$B$5:$B$271, 0), MATCH(A26, 'p2'!$A$5:$BQ$5, 0))</f>
        <v>29.974135796997444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0.19568949887939846</v>
      </c>
      <c r="G26">
        <f t="shared" si="11"/>
        <v>3239289781.3512626</v>
      </c>
      <c r="H26">
        <f t="shared" si="0"/>
        <v>-2455881203.1465774</v>
      </c>
      <c r="I26" s="4">
        <f t="shared" si="24"/>
        <v>-0.43122168058368132</v>
      </c>
      <c r="J26">
        <f>INDEX(PQ, MATCH($B$1, PQ!$B$5:$B$271, 0), MATCH(A26, PQ!$A$5:$BQ$5, 0))</f>
        <v>97094911792.048904</v>
      </c>
      <c r="K26">
        <f t="shared" si="1"/>
        <v>-45674451522.12709</v>
      </c>
      <c r="L26" s="4">
        <f t="shared" si="25"/>
        <v>-0.3199177362836354</v>
      </c>
      <c r="M26" s="20">
        <f t="shared" si="12"/>
        <v>0.11130394430004592</v>
      </c>
      <c r="N26" t="str">
        <f t="shared" si="13"/>
        <v>inflation</v>
      </c>
      <c r="O26">
        <f t="shared" si="26"/>
        <v>1</v>
      </c>
      <c r="P26" s="22">
        <f t="shared" si="27"/>
        <v>-8.438555457935254E-2</v>
      </c>
      <c r="Q26">
        <f t="shared" si="14"/>
        <v>-45674451522.12709</v>
      </c>
      <c r="R26" s="4">
        <f t="shared" si="15"/>
        <v>-0.3199177362836354</v>
      </c>
      <c r="S26">
        <f>INDEX(m, MATCH($B$1, 'M stock'!$B$5:$B$271, 0), MATCH(A26, 'M stock'!$A$5:$BQ$5, 0))</f>
        <v>11641712538.226286</v>
      </c>
      <c r="T26" s="4">
        <f t="shared" si="16"/>
        <v>-0.27193531075518995</v>
      </c>
      <c r="U26" s="15">
        <f t="shared" si="17"/>
        <v>97094911792.048904</v>
      </c>
      <c r="V26" s="4">
        <f t="shared" si="28"/>
        <v>-0.3199177362836354</v>
      </c>
      <c r="W26">
        <f t="shared" si="3"/>
        <v>388391932.86741745</v>
      </c>
      <c r="X26" s="4">
        <f t="shared" si="29"/>
        <v>-0.39109217741967872</v>
      </c>
      <c r="Y26">
        <f t="shared" si="4"/>
        <v>8.3402602042639113</v>
      </c>
      <c r="Z26" s="10">
        <f t="shared" si="30"/>
        <v>-6.590406901647107E-2</v>
      </c>
      <c r="AA26">
        <f t="shared" si="18"/>
        <v>3239289781.3512626</v>
      </c>
      <c r="AB26">
        <f t="shared" si="31"/>
        <v>-2455881203.1465774</v>
      </c>
      <c r="AC26" s="4">
        <f t="shared" si="36"/>
        <v>-0.43122168058368132</v>
      </c>
      <c r="AD26">
        <f t="shared" si="5"/>
        <v>93855622010.697647</v>
      </c>
      <c r="AE26">
        <f t="shared" si="19"/>
        <v>97094911792.048904</v>
      </c>
      <c r="AF26" s="4">
        <f t="shared" si="32"/>
        <v>-0.3199177362836354</v>
      </c>
      <c r="AG26" s="4">
        <f t="shared" si="6"/>
        <v>0.11130394430004592</v>
      </c>
      <c r="AH26" s="10">
        <f t="shared" si="37"/>
        <v>-0.12838285212877562</v>
      </c>
      <c r="AI26" s="10">
        <f t="shared" si="38"/>
        <v>7.117444113604332E-2</v>
      </c>
      <c r="AJ26" s="10">
        <f t="shared" si="39"/>
        <v>-0.25401366726716434</v>
      </c>
      <c r="AK26" t="str">
        <f t="shared" si="33"/>
        <v>inflation</v>
      </c>
      <c r="AL26">
        <f t="shared" si="20"/>
        <v>1</v>
      </c>
      <c r="AM26">
        <f t="shared" si="34"/>
        <v>11253320605.35887</v>
      </c>
      <c r="AN26">
        <f t="shared" si="35"/>
        <v>8.3402602042639113</v>
      </c>
    </row>
    <row r="27" spans="1:40" x14ac:dyDescent="0.35">
      <c r="A27">
        <v>1984</v>
      </c>
      <c r="B27">
        <f>INDEX(p, MATCH($B$1, 'p2'!$B$5:$B$271, 0), MATCH(A27, 'p2'!$A$5:$BQ$5, 0))</f>
        <v>31.668772750253453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5.6536640947151606E-2</v>
      </c>
      <c r="G27">
        <f t="shared" si="11"/>
        <v>2320404396.5013003</v>
      </c>
      <c r="H27">
        <f t="shared" si="0"/>
        <v>-918885384.84996223</v>
      </c>
      <c r="I27" s="4">
        <f t="shared" si="24"/>
        <v>-0.28366878139153429</v>
      </c>
      <c r="J27">
        <f>INDEX(PQ, MATCH($B$1, PQ!$B$5:$B$271, 0), MATCH(A27, PQ!$A$5:$BQ$5, 0))</f>
        <v>73484359521.488693</v>
      </c>
      <c r="K27">
        <f t="shared" si="1"/>
        <v>-23610552270.560211</v>
      </c>
      <c r="L27" s="4">
        <f t="shared" si="25"/>
        <v>-0.24316982048583186</v>
      </c>
      <c r="M27" s="20">
        <f t="shared" si="12"/>
        <v>4.049896090570243E-2</v>
      </c>
      <c r="N27" t="str">
        <f t="shared" si="13"/>
        <v>inflation</v>
      </c>
      <c r="O27">
        <f t="shared" si="26"/>
        <v>1</v>
      </c>
      <c r="P27" s="22">
        <f t="shared" si="27"/>
        <v>-1.6037680041449176E-2</v>
      </c>
      <c r="Q27">
        <f t="shared" si="14"/>
        <v>-23610552270.560211</v>
      </c>
      <c r="R27" s="4">
        <f t="shared" si="15"/>
        <v>-0.24316982048583186</v>
      </c>
      <c r="S27">
        <f>INDEX(m, MATCH($B$1, 'M stock'!$B$5:$B$271, 0), MATCH(A27, 'M stock'!$A$5:$BQ$5, 0))</f>
        <v>9411918475.8529358</v>
      </c>
      <c r="T27" s="4">
        <f t="shared" si="16"/>
        <v>-0.19153488415485978</v>
      </c>
      <c r="U27" s="15">
        <f t="shared" si="17"/>
        <v>73484359521.488693</v>
      </c>
      <c r="V27" s="4">
        <f t="shared" si="28"/>
        <v>-0.24316982048583186</v>
      </c>
      <c r="W27">
        <f t="shared" si="3"/>
        <v>297198712.1217891</v>
      </c>
      <c r="X27" s="4">
        <f t="shared" si="29"/>
        <v>-0.23479689722793065</v>
      </c>
      <c r="Y27">
        <f t="shared" si="4"/>
        <v>7.8075856383604432</v>
      </c>
      <c r="Z27" s="10">
        <f t="shared" si="30"/>
        <v>-6.386785937819317E-2</v>
      </c>
      <c r="AA27">
        <f t="shared" si="18"/>
        <v>2320404396.5013003</v>
      </c>
      <c r="AB27">
        <f t="shared" si="31"/>
        <v>-918885384.84996223</v>
      </c>
      <c r="AC27" s="4">
        <f t="shared" si="36"/>
        <v>-0.28366878139153429</v>
      </c>
      <c r="AD27">
        <f t="shared" si="5"/>
        <v>71163955124.987396</v>
      </c>
      <c r="AE27">
        <f t="shared" si="19"/>
        <v>73484359521.488693</v>
      </c>
      <c r="AF27" s="4">
        <f t="shared" si="32"/>
        <v>-0.24316982048583186</v>
      </c>
      <c r="AG27" s="4">
        <f t="shared" si="6"/>
        <v>4.049896090570243E-2</v>
      </c>
      <c r="AH27" s="10">
        <f t="shared" si="37"/>
        <v>-0.20899866183976365</v>
      </c>
      <c r="AI27" s="10">
        <f t="shared" si="38"/>
        <v>-8.3729232579012047E-3</v>
      </c>
      <c r="AJ27" s="10">
        <f t="shared" si="39"/>
        <v>-0.17930196110763869</v>
      </c>
      <c r="AK27" t="str">
        <f t="shared" si="33"/>
        <v>inflation</v>
      </c>
      <c r="AL27">
        <f t="shared" si="20"/>
        <v>1</v>
      </c>
      <c r="AM27">
        <f t="shared" si="34"/>
        <v>9114719763.7311478</v>
      </c>
      <c r="AN27">
        <f t="shared" si="35"/>
        <v>7.8075856383604432</v>
      </c>
    </row>
    <row r="28" spans="1:40" x14ac:dyDescent="0.35">
      <c r="A28">
        <v>1985</v>
      </c>
      <c r="B28">
        <f>INDEX(p, MATCH($B$1, 'p2'!$B$5:$B$271, 0), MATCH(A28, 'p2'!$A$5:$BQ$5, 0))</f>
        <v>33.862712220830815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6.927769155689191E-2</v>
      </c>
      <c r="G28">
        <f t="shared" si="11"/>
        <v>2177788379.0672946</v>
      </c>
      <c r="H28">
        <f t="shared" si="0"/>
        <v>-142616017.43400574</v>
      </c>
      <c r="I28" s="4">
        <f t="shared" si="24"/>
        <v>-6.1461707988935806E-2</v>
      </c>
      <c r="J28">
        <f>INDEX(PQ, MATCH($B$1, PQ!$B$5:$B$271, 0), MATCH(A28, PQ!$A$5:$BQ$5, 0))</f>
        <v>73745821158.225403</v>
      </c>
      <c r="K28">
        <f t="shared" si="1"/>
        <v>261461636.73670959</v>
      </c>
      <c r="L28" s="4">
        <f t="shared" si="25"/>
        <v>3.5580583193387102E-3</v>
      </c>
      <c r="M28" s="20">
        <f t="shared" si="12"/>
        <v>6.501976630827451E-2</v>
      </c>
      <c r="N28" t="str">
        <f t="shared" si="13"/>
        <v>inflation</v>
      </c>
      <c r="O28">
        <f t="shared" si="26"/>
        <v>1</v>
      </c>
      <c r="P28" s="22">
        <f t="shared" si="27"/>
        <v>-4.2579252486174002E-3</v>
      </c>
      <c r="Q28">
        <f t="shared" si="14"/>
        <v>261461636.73670959</v>
      </c>
      <c r="R28" s="4">
        <f t="shared" si="15"/>
        <v>3.5580583193387102E-3</v>
      </c>
      <c r="S28">
        <f>INDEX(m, MATCH($B$1, 'M stock'!$B$5:$B$271, 0), MATCH(A28, 'M stock'!$A$5:$BQ$5, 0))</f>
        <v>9090302316.4507046</v>
      </c>
      <c r="T28" s="4">
        <f t="shared" si="16"/>
        <v>-3.4171158646068213E-2</v>
      </c>
      <c r="U28" s="15">
        <f t="shared" si="17"/>
        <v>73745821158.225403</v>
      </c>
      <c r="V28" s="4">
        <f t="shared" si="28"/>
        <v>3.5580583193387102E-3</v>
      </c>
      <c r="W28">
        <f t="shared" si="3"/>
        <v>268445783.58548492</v>
      </c>
      <c r="X28" s="4">
        <f t="shared" si="29"/>
        <v>-9.6746477570607739E-2</v>
      </c>
      <c r="Y28">
        <f t="shared" si="4"/>
        <v>8.1125818032220689</v>
      </c>
      <c r="Z28" s="10">
        <f t="shared" si="30"/>
        <v>3.9064081905565047E-2</v>
      </c>
      <c r="AA28">
        <f t="shared" si="18"/>
        <v>2177788379.0672946</v>
      </c>
      <c r="AB28">
        <f t="shared" si="31"/>
        <v>-142616017.43400574</v>
      </c>
      <c r="AC28" s="4">
        <f t="shared" si="36"/>
        <v>-6.1461707988935806E-2</v>
      </c>
      <c r="AD28">
        <f t="shared" si="5"/>
        <v>71568032779.158112</v>
      </c>
      <c r="AE28">
        <f t="shared" si="19"/>
        <v>73745821158.225403</v>
      </c>
      <c r="AF28" s="4">
        <f t="shared" si="32"/>
        <v>3.5580583193387102E-3</v>
      </c>
      <c r="AG28" s="4">
        <f t="shared" si="6"/>
        <v>6.501976630827451E-2</v>
      </c>
      <c r="AH28" s="10">
        <f t="shared" si="37"/>
        <v>0.28523293514897113</v>
      </c>
      <c r="AI28" s="10">
        <f t="shared" si="38"/>
        <v>0.10030453588994645</v>
      </c>
      <c r="AJ28" s="10">
        <f t="shared" si="39"/>
        <v>-3.5506023586226336E-2</v>
      </c>
      <c r="AK28" t="str">
        <f t="shared" si="33"/>
        <v>inflation</v>
      </c>
      <c r="AL28">
        <f t="shared" si="20"/>
        <v>1</v>
      </c>
      <c r="AM28">
        <f t="shared" si="34"/>
        <v>8821856532.8652191</v>
      </c>
      <c r="AN28">
        <f t="shared" si="35"/>
        <v>8.1125818032220689</v>
      </c>
    </row>
    <row r="29" spans="1:40" x14ac:dyDescent="0.35">
      <c r="A29">
        <v>1986</v>
      </c>
      <c r="B29">
        <f>INDEX(p, MATCH($B$1, 'p2'!$B$5:$B$271, 0), MATCH(A29, 'p2'!$A$5:$BQ$5, 0))</f>
        <v>35.696531344901942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5.4154525842824958E-2</v>
      </c>
      <c r="G29">
        <f t="shared" si="11"/>
        <v>1535327117.6791828</v>
      </c>
      <c r="H29">
        <f t="shared" si="0"/>
        <v>-642461261.38811183</v>
      </c>
      <c r="I29" s="4">
        <f t="shared" si="24"/>
        <v>-0.29500628599334605</v>
      </c>
      <c r="J29">
        <f>INDEX(PQ, MATCH($B$1, PQ!$B$5:$B$271, 0), MATCH(A29, PQ!$A$5:$BQ$5, 0))</f>
        <v>54805852580.912903</v>
      </c>
      <c r="K29">
        <f t="shared" si="1"/>
        <v>-18939968577.3125</v>
      </c>
      <c r="L29" s="4">
        <f t="shared" si="25"/>
        <v>-0.25682768568914349</v>
      </c>
      <c r="M29" s="20">
        <f t="shared" si="12"/>
        <v>3.8178600304202559E-2</v>
      </c>
      <c r="N29" t="str">
        <f t="shared" si="13"/>
        <v>inflation</v>
      </c>
      <c r="O29">
        <f t="shared" si="26"/>
        <v>1</v>
      </c>
      <c r="P29" s="22">
        <f t="shared" si="27"/>
        <v>-1.5975925538622399E-2</v>
      </c>
      <c r="Q29">
        <f t="shared" si="14"/>
        <v>-18939968577.3125</v>
      </c>
      <c r="R29" s="4">
        <f t="shared" si="15"/>
        <v>-0.25682768568914349</v>
      </c>
      <c r="S29">
        <f>INDEX(m, MATCH($B$1, 'M stock'!$B$5:$B$271, 0), MATCH(A29, 'M stock'!$A$5:$BQ$5, 0))</f>
        <v>6529792531.1203299</v>
      </c>
      <c r="T29" s="4">
        <f t="shared" si="16"/>
        <v>-0.28167487682963244</v>
      </c>
      <c r="U29" s="15">
        <f t="shared" si="17"/>
        <v>54805852580.912903</v>
      </c>
      <c r="V29" s="4">
        <f t="shared" si="28"/>
        <v>-0.25682768568914349</v>
      </c>
      <c r="W29">
        <f t="shared" si="3"/>
        <v>182925127.03906995</v>
      </c>
      <c r="X29" s="4">
        <f t="shared" si="29"/>
        <v>-0.31857701545601458</v>
      </c>
      <c r="Y29">
        <f t="shared" si="4"/>
        <v>8.3931996797315929</v>
      </c>
      <c r="Z29" s="10">
        <f t="shared" si="30"/>
        <v>3.4590452622378628E-2</v>
      </c>
      <c r="AA29">
        <f t="shared" si="18"/>
        <v>1535327117.6791828</v>
      </c>
      <c r="AB29">
        <f t="shared" si="31"/>
        <v>-642461261.38811183</v>
      </c>
      <c r="AC29" s="4">
        <f t="shared" si="36"/>
        <v>-0.29500628599334605</v>
      </c>
      <c r="AD29">
        <f t="shared" si="5"/>
        <v>53270525463.233719</v>
      </c>
      <c r="AE29">
        <f t="shared" si="19"/>
        <v>54805852580.912903</v>
      </c>
      <c r="AF29" s="4">
        <f t="shared" si="32"/>
        <v>-0.25682768568914349</v>
      </c>
      <c r="AG29" s="4">
        <f t="shared" si="6"/>
        <v>3.8178600304202559E-2</v>
      </c>
      <c r="AH29" s="10">
        <f t="shared" si="37"/>
        <v>-0.20950014331132477</v>
      </c>
      <c r="AI29" s="10">
        <f t="shared" si="38"/>
        <v>6.1749329766871086E-2</v>
      </c>
      <c r="AJ29" s="10">
        <f t="shared" si="39"/>
        <v>-0.29141813831152213</v>
      </c>
      <c r="AK29" t="str">
        <f t="shared" si="33"/>
        <v>inflation</v>
      </c>
      <c r="AL29">
        <f t="shared" si="20"/>
        <v>1</v>
      </c>
      <c r="AM29">
        <f t="shared" si="34"/>
        <v>6346867404.0812597</v>
      </c>
      <c r="AN29">
        <f t="shared" si="35"/>
        <v>8.3931996797315929</v>
      </c>
    </row>
    <row r="30" spans="1:40" x14ac:dyDescent="0.35">
      <c r="A30">
        <v>1987</v>
      </c>
      <c r="B30">
        <f>INDEX(p, MATCH($B$1, 'p2'!$B$5:$B$271, 0), MATCH(A30, 'p2'!$A$5:$BQ$5, 0))</f>
        <v>42.717851867291365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0.19669475598480479</v>
      </c>
      <c r="G30">
        <f t="shared" si="11"/>
        <v>1233115421.9728503</v>
      </c>
      <c r="H30">
        <f t="shared" si="0"/>
        <v>-302211695.70633245</v>
      </c>
      <c r="I30" s="4">
        <f t="shared" si="24"/>
        <v>-0.19683863603162233</v>
      </c>
      <c r="J30">
        <f>INDEX(PQ, MATCH($B$1, PQ!$B$5:$B$271, 0), MATCH(A30, PQ!$A$5:$BQ$5, 0))</f>
        <v>52676041931.108704</v>
      </c>
      <c r="K30">
        <f t="shared" si="1"/>
        <v>-2129810649.8041992</v>
      </c>
      <c r="L30" s="4">
        <f t="shared" si="25"/>
        <v>-3.8861007529439349E-2</v>
      </c>
      <c r="M30" s="20">
        <f t="shared" si="12"/>
        <v>0.15797762850218297</v>
      </c>
      <c r="N30" t="str">
        <f t="shared" si="13"/>
        <v>inflation</v>
      </c>
      <c r="O30">
        <f t="shared" si="26"/>
        <v>1</v>
      </c>
      <c r="P30" s="22">
        <f t="shared" si="27"/>
        <v>-3.8717127482621821E-2</v>
      </c>
      <c r="Q30">
        <f t="shared" si="14"/>
        <v>-2129810649.8041992</v>
      </c>
      <c r="R30" s="4">
        <f t="shared" si="15"/>
        <v>-3.8861007529439349E-2</v>
      </c>
      <c r="S30">
        <f>INDEX(m, MATCH($B$1, 'M stock'!$B$5:$B$271, 0), MATCH(A30, 'M stock'!$A$5:$BQ$5, 0))</f>
        <v>6220753498.3853683</v>
      </c>
      <c r="T30" s="4">
        <f t="shared" si="16"/>
        <v>-4.7327542377818707E-2</v>
      </c>
      <c r="U30" s="15">
        <f t="shared" si="17"/>
        <v>52676041931.108704</v>
      </c>
      <c r="V30" s="4">
        <f t="shared" si="28"/>
        <v>-3.8861007529439349E-2</v>
      </c>
      <c r="W30">
        <f t="shared" si="3"/>
        <v>145624211.57578239</v>
      </c>
      <c r="X30" s="4">
        <f t="shared" si="29"/>
        <v>-0.20391356872104655</v>
      </c>
      <c r="Y30">
        <f t="shared" si="4"/>
        <v>8.4677912321684286</v>
      </c>
      <c r="Z30" s="10">
        <f t="shared" si="30"/>
        <v>8.8871414100827224E-3</v>
      </c>
      <c r="AA30">
        <f t="shared" si="18"/>
        <v>1233115421.9728503</v>
      </c>
      <c r="AB30">
        <f t="shared" si="31"/>
        <v>-302211695.70633245</v>
      </c>
      <c r="AC30" s="4">
        <f t="shared" si="36"/>
        <v>-0.19683863603162233</v>
      </c>
      <c r="AD30">
        <f t="shared" si="5"/>
        <v>51442926509.135857</v>
      </c>
      <c r="AE30">
        <f t="shared" si="19"/>
        <v>52676041931.108704</v>
      </c>
      <c r="AF30" s="4">
        <f t="shared" si="32"/>
        <v>-3.8861007529439349E-2</v>
      </c>
      <c r="AG30" s="4">
        <f t="shared" si="6"/>
        <v>0.15797762850218297</v>
      </c>
      <c r="AH30" s="10">
        <f t="shared" si="37"/>
        <v>-1.0045215891183547E-2</v>
      </c>
      <c r="AI30" s="10">
        <f t="shared" si="38"/>
        <v>0.16505256119160719</v>
      </c>
      <c r="AJ30" s="10">
        <f t="shared" si="39"/>
        <v>-4.7748148939522075E-2</v>
      </c>
      <c r="AK30" t="str">
        <f t="shared" si="33"/>
        <v>inflation</v>
      </c>
      <c r="AL30">
        <f t="shared" si="20"/>
        <v>1</v>
      </c>
      <c r="AM30">
        <f t="shared" si="34"/>
        <v>6075129286.8095865</v>
      </c>
      <c r="AN30">
        <f t="shared" si="35"/>
        <v>8.4677912321684286</v>
      </c>
    </row>
    <row r="31" spans="1:40" x14ac:dyDescent="0.35">
      <c r="A31">
        <v>1988</v>
      </c>
      <c r="B31">
        <f>INDEX(p, MATCH($B$1, 'p2'!$B$5:$B$271, 0), MATCH(A31, 'p2'!$A$5:$BQ$5, 0))</f>
        <v>51.337086713721789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0.20177126118624156</v>
      </c>
      <c r="G31">
        <f t="shared" si="11"/>
        <v>967107282.83669543</v>
      </c>
      <c r="H31">
        <f t="shared" si="0"/>
        <v>-266008139.13615489</v>
      </c>
      <c r="I31" s="4">
        <f t="shared" si="24"/>
        <v>-0.21572038950787822</v>
      </c>
      <c r="J31">
        <f>INDEX(PQ, MATCH($B$1, PQ!$B$5:$B$271, 0), MATCH(A31, PQ!$A$5:$BQ$5, 0))</f>
        <v>49648470440.459297</v>
      </c>
      <c r="K31">
        <f t="shared" si="1"/>
        <v>-3027571490.6494064</v>
      </c>
      <c r="L31" s="4">
        <f t="shared" si="25"/>
        <v>-5.7475303376228505E-2</v>
      </c>
      <c r="M31" s="20">
        <f t="shared" si="12"/>
        <v>0.15824508613164973</v>
      </c>
      <c r="N31" t="str">
        <f t="shared" si="13"/>
        <v>inflation</v>
      </c>
      <c r="O31">
        <f t="shared" si="26"/>
        <v>1</v>
      </c>
      <c r="P31" s="22">
        <f t="shared" si="27"/>
        <v>-4.3526175054591831E-2</v>
      </c>
      <c r="Q31">
        <f t="shared" si="14"/>
        <v>-3027571490.6494064</v>
      </c>
      <c r="R31" s="4">
        <f t="shared" si="15"/>
        <v>-5.7475303376228505E-2</v>
      </c>
      <c r="S31">
        <f>INDEX(m, MATCH($B$1, 'M stock'!$B$5:$B$271, 0), MATCH(A31, 'M stock'!$A$5:$BQ$5, 0))</f>
        <v>6041497561.7429447</v>
      </c>
      <c r="T31" s="4">
        <f t="shared" si="16"/>
        <v>-2.8815791638255803E-2</v>
      </c>
      <c r="U31" s="15">
        <f t="shared" si="17"/>
        <v>49648470440.459297</v>
      </c>
      <c r="V31" s="4">
        <f t="shared" si="28"/>
        <v>-5.7475303376228505E-2</v>
      </c>
      <c r="W31">
        <f t="shared" si="3"/>
        <v>117682906.22786985</v>
      </c>
      <c r="X31" s="4">
        <f t="shared" si="29"/>
        <v>-0.19187266351908774</v>
      </c>
      <c r="Y31">
        <f t="shared" si="4"/>
        <v>8.2179078834447026</v>
      </c>
      <c r="Z31" s="10">
        <f t="shared" si="30"/>
        <v>-2.9509861765892396E-2</v>
      </c>
      <c r="AA31">
        <f t="shared" si="18"/>
        <v>967107282.83669531</v>
      </c>
      <c r="AB31">
        <f t="shared" si="31"/>
        <v>-266008139.13615501</v>
      </c>
      <c r="AC31" s="4">
        <f t="shared" si="36"/>
        <v>-0.21572038950787831</v>
      </c>
      <c r="AD31">
        <f t="shared" si="5"/>
        <v>48681363157.622604</v>
      </c>
      <c r="AE31">
        <f t="shared" si="19"/>
        <v>49648470440.459297</v>
      </c>
      <c r="AF31" s="4">
        <f t="shared" si="32"/>
        <v>-5.7475303376228505E-2</v>
      </c>
      <c r="AG31" s="4">
        <f t="shared" si="6"/>
        <v>0.15824508613164973</v>
      </c>
      <c r="AH31" s="10">
        <f t="shared" si="37"/>
        <v>0.18108720637259312</v>
      </c>
      <c r="AI31" s="10">
        <f t="shared" si="38"/>
        <v>0.13439736014285925</v>
      </c>
      <c r="AJ31" s="10">
        <f t="shared" si="39"/>
        <v>-2.7965441610336109E-2</v>
      </c>
      <c r="AK31" t="str">
        <f t="shared" si="33"/>
        <v>inflation</v>
      </c>
      <c r="AL31">
        <f t="shared" si="20"/>
        <v>1</v>
      </c>
      <c r="AM31">
        <f t="shared" si="34"/>
        <v>5923814655.5150757</v>
      </c>
      <c r="AN31">
        <f t="shared" si="35"/>
        <v>8.2179078834447026</v>
      </c>
    </row>
    <row r="32" spans="1:40" x14ac:dyDescent="0.35">
      <c r="A32">
        <v>1989</v>
      </c>
      <c r="B32">
        <f>INDEX(p, MATCH($B$1, 'p2'!$B$5:$B$271, 0), MATCH(A32, 'p2'!$A$5:$BQ$5, 0))</f>
        <v>66.20927306396608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0.28969673392606315</v>
      </c>
      <c r="G32">
        <f t="shared" si="11"/>
        <v>664605712.64524043</v>
      </c>
      <c r="H32">
        <f t="shared" si="0"/>
        <v>-302501570.19145501</v>
      </c>
      <c r="I32" s="4">
        <f t="shared" si="24"/>
        <v>-0.3127900860224781</v>
      </c>
      <c r="J32">
        <f>INDEX(PQ, MATCH($B$1, PQ!$B$5:$B$271, 0), MATCH(A32, PQ!$A$5:$BQ$5, 0))</f>
        <v>44003061108.400497</v>
      </c>
      <c r="K32">
        <f t="shared" si="1"/>
        <v>-5645409332.0587997</v>
      </c>
      <c r="L32" s="4">
        <f t="shared" si="25"/>
        <v>-0.1137076184215792</v>
      </c>
      <c r="M32" s="20">
        <f t="shared" si="12"/>
        <v>0.1990824676008989</v>
      </c>
      <c r="N32" t="str">
        <f t="shared" si="13"/>
        <v>inflation</v>
      </c>
      <c r="O32">
        <f t="shared" si="26"/>
        <v>1</v>
      </c>
      <c r="P32" s="22">
        <f t="shared" si="27"/>
        <v>-9.0614266325164256E-2</v>
      </c>
      <c r="Q32">
        <f t="shared" si="14"/>
        <v>-5645409332.0587997</v>
      </c>
      <c r="R32" s="4">
        <f t="shared" si="15"/>
        <v>-0.1137076184215792</v>
      </c>
      <c r="S32">
        <f>INDEX(m, MATCH($B$1, 'M stock'!$B$5:$B$271, 0), MATCH(A32, 'M stock'!$A$5:$BQ$5, 0))</f>
        <v>4600222740.7721615</v>
      </c>
      <c r="T32" s="4">
        <f t="shared" si="16"/>
        <v>-0.23856250974882162</v>
      </c>
      <c r="U32" s="15">
        <f t="shared" si="17"/>
        <v>44003061108.400497</v>
      </c>
      <c r="V32" s="4">
        <f t="shared" si="28"/>
        <v>-0.1137076184215792</v>
      </c>
      <c r="W32">
        <f t="shared" si="3"/>
        <v>69480036.978019625</v>
      </c>
      <c r="X32" s="4">
        <f t="shared" si="29"/>
        <v>-0.40959958242801064</v>
      </c>
      <c r="Y32">
        <f t="shared" si="4"/>
        <v>9.5654196737905011</v>
      </c>
      <c r="Z32" s="10">
        <f t="shared" si="30"/>
        <v>0.16397260829126764</v>
      </c>
      <c r="AA32">
        <f t="shared" si="18"/>
        <v>664605712.64524043</v>
      </c>
      <c r="AB32">
        <f t="shared" si="31"/>
        <v>-302501570.19145489</v>
      </c>
      <c r="AC32" s="4">
        <f t="shared" si="36"/>
        <v>-0.31279008602247799</v>
      </c>
      <c r="AD32">
        <f t="shared" si="5"/>
        <v>43338455395.755257</v>
      </c>
      <c r="AE32">
        <f t="shared" si="19"/>
        <v>44003061108.400497</v>
      </c>
      <c r="AF32" s="4">
        <f t="shared" si="32"/>
        <v>-0.1137076184215792</v>
      </c>
      <c r="AG32" s="4">
        <f t="shared" si="6"/>
        <v>0.1990824676008989</v>
      </c>
      <c r="AH32" s="10">
        <f t="shared" si="37"/>
        <v>-0.48043832484641102</v>
      </c>
      <c r="AI32" s="10">
        <f t="shared" si="38"/>
        <v>0.29589196400643147</v>
      </c>
      <c r="AJ32" s="10">
        <f t="shared" si="39"/>
        <v>-0.27768022671284687</v>
      </c>
      <c r="AK32" t="str">
        <f t="shared" si="33"/>
        <v>inflation</v>
      </c>
      <c r="AL32">
        <f t="shared" si="20"/>
        <v>1</v>
      </c>
      <c r="AM32">
        <f t="shared" si="34"/>
        <v>4530742703.7941418</v>
      </c>
      <c r="AN32">
        <f t="shared" si="35"/>
        <v>9.5654196737905011</v>
      </c>
    </row>
    <row r="33" spans="1:40" x14ac:dyDescent="0.35">
      <c r="A33">
        <v>1990</v>
      </c>
      <c r="B33">
        <f>INDEX(p, MATCH($B$1, 'p2'!$B$5:$B$271, 0), MATCH(A33, 'p2'!$A$5:$BQ$5, 0))</f>
        <v>70.624730997059856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6.6689418698615152E-2</v>
      </c>
      <c r="G33">
        <f t="shared" si="11"/>
        <v>765111521.4875387</v>
      </c>
      <c r="H33">
        <f t="shared" si="0"/>
        <v>100505808.84229827</v>
      </c>
      <c r="I33" s="4">
        <f t="shared" si="24"/>
        <v>0.15122621868877498</v>
      </c>
      <c r="J33">
        <f>INDEX(PQ, MATCH($B$1, PQ!$B$5:$B$271, 0), MATCH(A33, PQ!$A$5:$BQ$5, 0))</f>
        <v>54035795387.808601</v>
      </c>
      <c r="K33">
        <f t="shared" si="1"/>
        <v>10032734279.408104</v>
      </c>
      <c r="L33" s="4">
        <f t="shared" si="25"/>
        <v>0.22800082600373417</v>
      </c>
      <c r="M33" s="20">
        <f t="shared" si="12"/>
        <v>7.6774607314959192E-2</v>
      </c>
      <c r="N33" t="str">
        <f t="shared" si="13"/>
        <v>inflation</v>
      </c>
      <c r="O33">
        <f t="shared" si="26"/>
        <v>1</v>
      </c>
      <c r="P33" s="22">
        <f t="shared" si="27"/>
        <v>1.008518861634404E-2</v>
      </c>
      <c r="Q33">
        <f t="shared" si="14"/>
        <v>10032734279.408104</v>
      </c>
      <c r="R33" s="4">
        <f t="shared" si="15"/>
        <v>0.22800082600373417</v>
      </c>
      <c r="S33">
        <f>INDEX(m, MATCH($B$1, 'M stock'!$B$5:$B$271, 0), MATCH(A33, 'M stock'!$A$5:$BQ$5, 0))</f>
        <v>6287265676.2071123</v>
      </c>
      <c r="T33" s="4">
        <f t="shared" si="16"/>
        <v>0.36673070642483185</v>
      </c>
      <c r="U33" s="15">
        <f t="shared" si="17"/>
        <v>54035795387.808601</v>
      </c>
      <c r="V33" s="4">
        <f t="shared" si="28"/>
        <v>0.22800082600373417</v>
      </c>
      <c r="W33">
        <f t="shared" si="3"/>
        <v>89023569.894642919</v>
      </c>
      <c r="X33" s="4">
        <f t="shared" si="29"/>
        <v>0.2812827074747527</v>
      </c>
      <c r="Y33">
        <f t="shared" si="4"/>
        <v>8.5944825891955166</v>
      </c>
      <c r="Z33" s="10">
        <f t="shared" si="30"/>
        <v>-0.10150491224712047</v>
      </c>
      <c r="AA33">
        <f t="shared" si="18"/>
        <v>765111521.4875387</v>
      </c>
      <c r="AB33">
        <f t="shared" si="31"/>
        <v>100505808.84229827</v>
      </c>
      <c r="AC33" s="4">
        <f t="shared" si="36"/>
        <v>0.15122621868877498</v>
      </c>
      <c r="AD33">
        <f t="shared" si="5"/>
        <v>53270683866.32106</v>
      </c>
      <c r="AE33">
        <f t="shared" si="19"/>
        <v>54035795387.808601</v>
      </c>
      <c r="AF33" s="4">
        <f t="shared" si="32"/>
        <v>0.22800082600373417</v>
      </c>
      <c r="AG33" s="4">
        <f t="shared" si="6"/>
        <v>7.6774607314959192E-2</v>
      </c>
      <c r="AH33" s="10">
        <f t="shared" si="37"/>
        <v>-4.067859696856102E-2</v>
      </c>
      <c r="AI33" s="10">
        <f t="shared" si="38"/>
        <v>-5.3281881471018533E-2</v>
      </c>
      <c r="AJ33" s="10">
        <f t="shared" si="39"/>
        <v>0.32950573825085461</v>
      </c>
      <c r="AK33" t="str">
        <f t="shared" si="33"/>
        <v>inflation</v>
      </c>
      <c r="AL33">
        <f t="shared" si="20"/>
        <v>1</v>
      </c>
      <c r="AM33">
        <f t="shared" si="34"/>
        <v>6198242106.3124685</v>
      </c>
      <c r="AN33">
        <f t="shared" si="35"/>
        <v>8.5944825891955166</v>
      </c>
    </row>
    <row r="34" spans="1:40" x14ac:dyDescent="0.35">
      <c r="A34">
        <v>1991</v>
      </c>
      <c r="B34">
        <f>INDEX(p, MATCH($B$1, 'p2'!$B$5:$B$271, 0), MATCH(A34, 'p2'!$A$5:$BQ$5, 0))</f>
        <v>83.947314431139262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0.18863906801477276</v>
      </c>
      <c r="G34">
        <f t="shared" si="11"/>
        <v>709097531.18054879</v>
      </c>
      <c r="H34">
        <f t="shared" si="0"/>
        <v>-56013990.306989908</v>
      </c>
      <c r="I34" s="4">
        <f t="shared" si="24"/>
        <v>-7.3210229795111256E-2</v>
      </c>
      <c r="J34">
        <f>INDEX(PQ, MATCH($B$1, PQ!$B$5:$B$271, 0), MATCH(A34, PQ!$A$5:$BQ$5, 0))</f>
        <v>59526833412.358101</v>
      </c>
      <c r="K34">
        <f t="shared" si="1"/>
        <v>5491038024.5494995</v>
      </c>
      <c r="L34" s="4">
        <f t="shared" si="25"/>
        <v>0.10161852870196432</v>
      </c>
      <c r="M34" s="20">
        <f t="shared" si="12"/>
        <v>0.17482875849707558</v>
      </c>
      <c r="N34" t="str">
        <f t="shared" si="13"/>
        <v>inflation</v>
      </c>
      <c r="O34">
        <f t="shared" si="26"/>
        <v>1</v>
      </c>
      <c r="P34" s="22">
        <f t="shared" si="27"/>
        <v>-1.3810309517697184E-2</v>
      </c>
      <c r="Q34">
        <f t="shared" si="14"/>
        <v>5491038024.5494995</v>
      </c>
      <c r="R34" s="4">
        <f t="shared" si="15"/>
        <v>0.10161852870196432</v>
      </c>
      <c r="S34">
        <f>INDEX(m, MATCH($B$1, 'M stock'!$B$5:$B$271, 0), MATCH(A34, 'M stock'!$A$5:$BQ$5, 0))</f>
        <v>7976524590.1639566</v>
      </c>
      <c r="T34" s="4">
        <f t="shared" si="16"/>
        <v>0.26867942297229519</v>
      </c>
      <c r="U34" s="15">
        <f t="shared" si="17"/>
        <v>59526833412.358101</v>
      </c>
      <c r="V34" s="4">
        <f t="shared" si="28"/>
        <v>0.10161852870196432</v>
      </c>
      <c r="W34">
        <f t="shared" si="3"/>
        <v>95018222.372163936</v>
      </c>
      <c r="X34" s="4">
        <f t="shared" si="29"/>
        <v>6.7337812723254439E-2</v>
      </c>
      <c r="Y34">
        <f t="shared" si="4"/>
        <v>7.4627530749121069</v>
      </c>
      <c r="Z34" s="10">
        <f t="shared" si="30"/>
        <v>-0.13168093629116825</v>
      </c>
      <c r="AA34">
        <f t="shared" si="18"/>
        <v>709097531.18054879</v>
      </c>
      <c r="AB34">
        <f t="shared" si="31"/>
        <v>-56013990.306989908</v>
      </c>
      <c r="AC34" s="4">
        <f t="shared" si="36"/>
        <v>-7.3210229795111256E-2</v>
      </c>
      <c r="AD34">
        <f t="shared" si="5"/>
        <v>58817735881.177551</v>
      </c>
      <c r="AE34">
        <f t="shared" si="19"/>
        <v>59526833412.358101</v>
      </c>
      <c r="AF34" s="4">
        <f t="shared" si="32"/>
        <v>0.10161852870196432</v>
      </c>
      <c r="AG34" s="4">
        <f t="shared" si="6"/>
        <v>0.17482875849707558</v>
      </c>
      <c r="AH34" s="10">
        <f t="shared" si="37"/>
        <v>0.17177381654034313</v>
      </c>
      <c r="AI34" s="10">
        <f t="shared" si="38"/>
        <v>3.428071597870988E-2</v>
      </c>
      <c r="AJ34" s="10">
        <f t="shared" si="39"/>
        <v>0.23329946499313259</v>
      </c>
      <c r="AK34" t="str">
        <f t="shared" si="33"/>
        <v>inflation</v>
      </c>
      <c r="AL34">
        <f t="shared" si="20"/>
        <v>1</v>
      </c>
      <c r="AM34">
        <f t="shared" si="34"/>
        <v>7881506367.7917929</v>
      </c>
      <c r="AN34">
        <f t="shared" si="35"/>
        <v>7.4627530749121069</v>
      </c>
    </row>
    <row r="35" spans="1:40" x14ac:dyDescent="0.35">
      <c r="A35">
        <v>1992</v>
      </c>
      <c r="B35">
        <f>INDEX(p, MATCH($B$1, 'p2'!$B$5:$B$271, 0), MATCH(A35, 'p2'!$A$5:$BQ$5, 0))</f>
        <v>123.19466118762304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0.46752355358166692</v>
      </c>
      <c r="G35">
        <f t="shared" si="11"/>
        <v>422568489.18576032</v>
      </c>
      <c r="H35">
        <f t="shared" si="0"/>
        <v>-286529041.99478847</v>
      </c>
      <c r="I35" s="4">
        <f t="shared" si="24"/>
        <v>-0.40407564459822254</v>
      </c>
      <c r="J35">
        <f>INDEX(PQ, MATCH($B$1, PQ!$B$5:$B$271, 0), MATCH(A35, PQ!$A$5:$BQ$5, 0))</f>
        <v>52058181853.805496</v>
      </c>
      <c r="K35">
        <f t="shared" si="1"/>
        <v>-7468651558.5526047</v>
      </c>
      <c r="L35" s="4">
        <f t="shared" si="25"/>
        <v>-0.12546697229491921</v>
      </c>
      <c r="M35" s="20">
        <f t="shared" si="12"/>
        <v>0.27860867230330333</v>
      </c>
      <c r="N35" t="str">
        <f t="shared" si="13"/>
        <v>inflation</v>
      </c>
      <c r="O35">
        <f t="shared" si="26"/>
        <v>1</v>
      </c>
      <c r="P35" s="22">
        <f t="shared" si="27"/>
        <v>-0.18891488127836359</v>
      </c>
      <c r="Q35">
        <f t="shared" si="14"/>
        <v>-7468651558.5526047</v>
      </c>
      <c r="R35" s="4">
        <f t="shared" si="15"/>
        <v>-0.12546697229491921</v>
      </c>
      <c r="S35">
        <f>INDEX(m, MATCH($B$1, 'M stock'!$B$5:$B$271, 0), MATCH(A35, 'M stock'!$A$5:$BQ$5, 0))</f>
        <v>7416929211.5910978</v>
      </c>
      <c r="T35" s="4">
        <f t="shared" si="16"/>
        <v>-7.0155287838378794E-2</v>
      </c>
      <c r="U35" s="15">
        <f t="shared" si="17"/>
        <v>52058181853.805496</v>
      </c>
      <c r="V35" s="4">
        <f t="shared" si="28"/>
        <v>-0.12546697229491921</v>
      </c>
      <c r="W35">
        <f t="shared" si="3"/>
        <v>60204956.449332334</v>
      </c>
      <c r="X35" s="4">
        <f t="shared" si="29"/>
        <v>-0.36638515280233575</v>
      </c>
      <c r="Y35">
        <f t="shared" si="4"/>
        <v>7.0188322375316083</v>
      </c>
      <c r="Z35" s="10">
        <f t="shared" si="30"/>
        <v>-5.9484862077622325E-2</v>
      </c>
      <c r="AA35">
        <f t="shared" si="18"/>
        <v>422568489.18576032</v>
      </c>
      <c r="AB35">
        <f t="shared" si="31"/>
        <v>-286529041.99478847</v>
      </c>
      <c r="AC35" s="4">
        <f t="shared" si="36"/>
        <v>-0.40407564459822254</v>
      </c>
      <c r="AD35">
        <f t="shared" si="5"/>
        <v>51635613364.619736</v>
      </c>
      <c r="AE35">
        <f t="shared" si="19"/>
        <v>52058181853.805496</v>
      </c>
      <c r="AF35" s="4">
        <f t="shared" si="32"/>
        <v>-0.12546697229491921</v>
      </c>
      <c r="AG35" s="4">
        <f t="shared" si="6"/>
        <v>0.27860867230330333</v>
      </c>
      <c r="AH35" s="10">
        <f t="shared" si="37"/>
        <v>-0.33283441285412618</v>
      </c>
      <c r="AI35" s="10">
        <f t="shared" si="38"/>
        <v>0.24091818050741654</v>
      </c>
      <c r="AJ35" s="10">
        <f t="shared" si="39"/>
        <v>-6.5982110217296885E-2</v>
      </c>
      <c r="AK35" t="str">
        <f t="shared" si="33"/>
        <v>inflation</v>
      </c>
      <c r="AL35">
        <f t="shared" si="20"/>
        <v>1</v>
      </c>
      <c r="AM35">
        <f t="shared" si="34"/>
        <v>7356724255.1417656</v>
      </c>
      <c r="AN35">
        <f t="shared" si="35"/>
        <v>7.0188322375316083</v>
      </c>
    </row>
    <row r="36" spans="1:40" x14ac:dyDescent="0.35">
      <c r="A36">
        <v>1993</v>
      </c>
      <c r="B36">
        <f>INDEX(p, MATCH($B$1, 'p2'!$B$5:$B$271, 0), MATCH(A36, 'p2'!$A$5:$BQ$5, 0))</f>
        <v>174.49175849924416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0.41639058719839039</v>
      </c>
      <c r="G36">
        <f t="shared" si="11"/>
        <v>325064357.71130645</v>
      </c>
      <c r="H36">
        <f t="shared" si="0"/>
        <v>-97504131.474453866</v>
      </c>
      <c r="I36" s="4">
        <f t="shared" si="24"/>
        <v>-0.23074160513561442</v>
      </c>
      <c r="J36">
        <f>INDEX(PQ, MATCH($B$1, PQ!$B$5:$B$271, 0), MATCH(A36, PQ!$A$5:$BQ$5, 0))</f>
        <v>56721051402.473198</v>
      </c>
      <c r="K36">
        <f t="shared" si="1"/>
        <v>4662869548.6677017</v>
      </c>
      <c r="L36" s="4">
        <f t="shared" si="25"/>
        <v>8.9570349609258249E-2</v>
      </c>
      <c r="M36" s="20">
        <f t="shared" si="12"/>
        <v>0.32031195474487267</v>
      </c>
      <c r="N36" t="str">
        <f t="shared" si="13"/>
        <v>inflation</v>
      </c>
      <c r="O36">
        <f t="shared" si="26"/>
        <v>1</v>
      </c>
      <c r="P36" s="22">
        <f t="shared" si="27"/>
        <v>-9.6078632453517721E-2</v>
      </c>
      <c r="Q36">
        <f t="shared" si="14"/>
        <v>4662869548.6677017</v>
      </c>
      <c r="R36" s="4">
        <f t="shared" si="15"/>
        <v>8.9570349609258249E-2</v>
      </c>
      <c r="S36">
        <f>INDEX(m, MATCH($B$1, 'M stock'!$B$5:$B$271, 0), MATCH(A36, 'M stock'!$A$5:$BQ$5, 0))</f>
        <v>8954958839.0075607</v>
      </c>
      <c r="T36" s="4">
        <f t="shared" si="16"/>
        <v>0.20736744055920697</v>
      </c>
      <c r="U36" s="15">
        <f t="shared" si="17"/>
        <v>56721051402.473198</v>
      </c>
      <c r="V36" s="4">
        <f t="shared" si="28"/>
        <v>8.9570349609258249E-2</v>
      </c>
      <c r="W36">
        <f t="shared" si="3"/>
        <v>51320239.511749499</v>
      </c>
      <c r="X36" s="4">
        <f t="shared" si="29"/>
        <v>-0.14757450983392192</v>
      </c>
      <c r="Y36">
        <f t="shared" si="4"/>
        <v>6.3340382041062897</v>
      </c>
      <c r="Z36" s="10">
        <f t="shared" si="30"/>
        <v>-9.7565237385720427E-2</v>
      </c>
      <c r="AA36">
        <f t="shared" si="18"/>
        <v>325064357.71130645</v>
      </c>
      <c r="AB36">
        <f t="shared" si="31"/>
        <v>-97504131.474453866</v>
      </c>
      <c r="AC36" s="4">
        <f t="shared" si="36"/>
        <v>-0.23074160513561442</v>
      </c>
      <c r="AD36">
        <f t="shared" si="5"/>
        <v>56395987044.761894</v>
      </c>
      <c r="AE36">
        <f t="shared" si="19"/>
        <v>56721051402.473198</v>
      </c>
      <c r="AF36" s="4">
        <f t="shared" si="32"/>
        <v>8.9570349609258249E-2</v>
      </c>
      <c r="AG36" s="4">
        <f t="shared" si="6"/>
        <v>0.32031195474487267</v>
      </c>
      <c r="AH36" s="10">
        <f t="shared" si="37"/>
        <v>-0.26541728281800964</v>
      </c>
      <c r="AI36" s="10">
        <f t="shared" si="38"/>
        <v>0.23714485944318017</v>
      </c>
      <c r="AJ36" s="10">
        <f t="shared" si="39"/>
        <v>0.18713558699497868</v>
      </c>
      <c r="AK36" t="str">
        <f t="shared" si="33"/>
        <v>inflation</v>
      </c>
      <c r="AL36">
        <f t="shared" si="20"/>
        <v>1</v>
      </c>
      <c r="AM36">
        <f t="shared" si="34"/>
        <v>8903638599.4958115</v>
      </c>
      <c r="AN36">
        <f t="shared" si="35"/>
        <v>6.3340382041062897</v>
      </c>
    </row>
    <row r="37" spans="1:40" x14ac:dyDescent="0.35">
      <c r="A37">
        <v>1994</v>
      </c>
      <c r="B37">
        <f>INDEX(p, MATCH($B$1, 'p2'!$B$5:$B$271, 0), MATCH(A37, 'p2'!$A$5:$BQ$5, 0))</f>
        <v>250.04052041325781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0.43296464293665138</v>
      </c>
      <c r="G37">
        <f t="shared" si="11"/>
        <v>321546335.49296278</v>
      </c>
      <c r="H37">
        <f t="shared" si="0"/>
        <v>-3518022.2183436751</v>
      </c>
      <c r="I37" s="4">
        <f t="shared" si="24"/>
        <v>-1.0822540628917776E-2</v>
      </c>
      <c r="J37">
        <f>INDEX(PQ, MATCH($B$1, PQ!$B$5:$B$271, 0), MATCH(A37, PQ!$A$5:$BQ$5, 0))</f>
        <v>80399613063.636398</v>
      </c>
      <c r="K37">
        <f t="shared" si="1"/>
        <v>23678561661.1632</v>
      </c>
      <c r="L37" s="4">
        <f t="shared" si="25"/>
        <v>0.41745632486866679</v>
      </c>
      <c r="M37" s="20">
        <f t="shared" si="12"/>
        <v>0.42827886549758459</v>
      </c>
      <c r="N37" t="str">
        <f t="shared" si="13"/>
        <v>inflation</v>
      </c>
      <c r="O37">
        <f t="shared" si="26"/>
        <v>1</v>
      </c>
      <c r="P37" s="22">
        <f t="shared" si="27"/>
        <v>-4.685777439066785E-3</v>
      </c>
      <c r="Q37">
        <f t="shared" si="14"/>
        <v>23678561661.1632</v>
      </c>
      <c r="R37" s="4">
        <f t="shared" si="15"/>
        <v>0.41745632486866679</v>
      </c>
      <c r="S37">
        <f>INDEX(m, MATCH($B$1, 'M stock'!$B$5:$B$271, 0), MATCH(A37, 'M stock'!$A$5:$BQ$5, 0))</f>
        <v>12133858475.75049</v>
      </c>
      <c r="T37" s="4">
        <f t="shared" si="16"/>
        <v>0.35498763242726789</v>
      </c>
      <c r="U37" s="15">
        <f t="shared" si="17"/>
        <v>80399613063.636398</v>
      </c>
      <c r="V37" s="4">
        <f t="shared" si="28"/>
        <v>0.41745632486866679</v>
      </c>
      <c r="W37">
        <f t="shared" si="3"/>
        <v>48527568.474486031</v>
      </c>
      <c r="X37" s="4">
        <f t="shared" si="29"/>
        <v>-5.4416562818731598E-2</v>
      </c>
      <c r="Y37">
        <f t="shared" si="4"/>
        <v>6.6260549539385991</v>
      </c>
      <c r="Z37" s="10">
        <f t="shared" si="30"/>
        <v>4.6102776841951798E-2</v>
      </c>
      <c r="AA37">
        <f t="shared" si="18"/>
        <v>321546335.49296278</v>
      </c>
      <c r="AB37">
        <f t="shared" si="31"/>
        <v>-3518022.2183436751</v>
      </c>
      <c r="AC37" s="4">
        <f t="shared" si="36"/>
        <v>-1.0822540628917776E-2</v>
      </c>
      <c r="AD37">
        <f t="shared" si="5"/>
        <v>80078066728.143433</v>
      </c>
      <c r="AE37">
        <f t="shared" si="19"/>
        <v>80399613063.636398</v>
      </c>
      <c r="AF37" s="4">
        <f t="shared" si="32"/>
        <v>0.41745632486866679</v>
      </c>
      <c r="AG37" s="4">
        <f t="shared" si="6"/>
        <v>0.42827886549758459</v>
      </c>
      <c r="AH37" s="10">
        <f t="shared" si="37"/>
        <v>0.22333917741815898</v>
      </c>
      <c r="AI37" s="10">
        <f t="shared" si="38"/>
        <v>0.47187288768739838</v>
      </c>
      <c r="AJ37" s="10">
        <f t="shared" si="39"/>
        <v>0.371353548026715</v>
      </c>
      <c r="AK37" t="str">
        <f t="shared" si="33"/>
        <v>inflation</v>
      </c>
      <c r="AL37">
        <f t="shared" si="20"/>
        <v>1</v>
      </c>
      <c r="AM37">
        <f t="shared" si="34"/>
        <v>12085330907.276005</v>
      </c>
      <c r="AN37">
        <f t="shared" si="35"/>
        <v>6.6260549539385991</v>
      </c>
    </row>
    <row r="38" spans="1:40" x14ac:dyDescent="0.35">
      <c r="A38">
        <v>1995</v>
      </c>
      <c r="B38">
        <f>INDEX(p, MATCH($B$1, 'p2'!$B$5:$B$271, 0), MATCH(A38, 'p2'!$A$5:$BQ$5, 0))</f>
        <v>438.57520644907112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0.75401653189735041</v>
      </c>
      <c r="G38">
        <f t="shared" si="11"/>
        <v>321312684.6073277</v>
      </c>
      <c r="H38">
        <f t="shared" si="0"/>
        <v>-233650.88563507795</v>
      </c>
      <c r="I38" s="4">
        <f t="shared" si="24"/>
        <v>-7.2664763937324215E-4</v>
      </c>
      <c r="J38">
        <f>INDEX(PQ, MATCH($B$1, PQ!$B$5:$B$271, 0), MATCH(A38, PQ!$A$5:$BQ$5, 0))</f>
        <v>140919776986.36401</v>
      </c>
      <c r="K38">
        <f t="shared" si="1"/>
        <v>60520163922.727615</v>
      </c>
      <c r="L38" s="4">
        <f t="shared" si="25"/>
        <v>0.75274197992502556</v>
      </c>
      <c r="M38" s="20">
        <f t="shared" si="12"/>
        <v>0.75346862756439881</v>
      </c>
      <c r="N38" t="str">
        <f t="shared" si="13"/>
        <v>inflation</v>
      </c>
      <c r="O38">
        <f t="shared" si="26"/>
        <v>1</v>
      </c>
      <c r="P38" s="22">
        <f t="shared" si="27"/>
        <v>-5.4790433295159868E-4</v>
      </c>
      <c r="Q38">
        <f t="shared" si="14"/>
        <v>60520163922.727615</v>
      </c>
      <c r="R38" s="4">
        <f t="shared" si="15"/>
        <v>0.75274197992502556</v>
      </c>
      <c r="S38">
        <f>INDEX(m, MATCH($B$1, 'M stock'!$B$5:$B$271, 0), MATCH(A38, 'M stock'!$A$5:$BQ$5, 0))</f>
        <v>14489248470.631342</v>
      </c>
      <c r="T38" s="4">
        <f t="shared" si="16"/>
        <v>0.19411714745050782</v>
      </c>
      <c r="U38" s="15">
        <f t="shared" si="17"/>
        <v>140919776986.36401</v>
      </c>
      <c r="V38" s="4">
        <f t="shared" si="28"/>
        <v>0.75274197992502556</v>
      </c>
      <c r="W38">
        <f t="shared" si="3"/>
        <v>33037089.779752254</v>
      </c>
      <c r="X38" s="4">
        <f t="shared" si="29"/>
        <v>-0.31920986733300033</v>
      </c>
      <c r="Y38">
        <f t="shared" si="4"/>
        <v>9.7258168546145232</v>
      </c>
      <c r="Z38" s="10">
        <f t="shared" si="30"/>
        <v>0.46781409484589198</v>
      </c>
      <c r="AA38">
        <f t="shared" si="18"/>
        <v>321312684.6073277</v>
      </c>
      <c r="AB38">
        <f t="shared" si="31"/>
        <v>-233650.88563507795</v>
      </c>
      <c r="AC38" s="4">
        <f t="shared" si="36"/>
        <v>-7.2664763937324215E-4</v>
      </c>
      <c r="AD38">
        <f t="shared" si="5"/>
        <v>140598464301.75668</v>
      </c>
      <c r="AE38">
        <f t="shared" si="19"/>
        <v>140919776986.36401</v>
      </c>
      <c r="AF38" s="4">
        <f t="shared" si="32"/>
        <v>0.75274197992502556</v>
      </c>
      <c r="AG38" s="4">
        <f t="shared" si="6"/>
        <v>0.75346862756439881</v>
      </c>
      <c r="AH38" s="10">
        <f t="shared" si="37"/>
        <v>0.59096039401694089</v>
      </c>
      <c r="AI38" s="10">
        <f t="shared" si="38"/>
        <v>1.0719518472580258</v>
      </c>
      <c r="AJ38" s="10">
        <f t="shared" si="39"/>
        <v>0.28492788507913358</v>
      </c>
      <c r="AK38" t="str">
        <f t="shared" si="33"/>
        <v>inflation</v>
      </c>
      <c r="AL38">
        <f t="shared" si="20"/>
        <v>1</v>
      </c>
      <c r="AM38">
        <f t="shared" si="34"/>
        <v>14456211380.851589</v>
      </c>
      <c r="AN38">
        <f t="shared" si="35"/>
        <v>9.7258168546145232</v>
      </c>
    </row>
    <row r="39" spans="1:40" x14ac:dyDescent="0.35">
      <c r="A39">
        <v>1996</v>
      </c>
      <c r="B39">
        <f>INDEX(p, MATCH($B$1, 'p2'!$B$5:$B$271, 0), MATCH(A39, 'p2'!$A$5:$BQ$5, 0))</f>
        <v>554.75855847761898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0.26491089856453043</v>
      </c>
      <c r="G39">
        <f t="shared" si="11"/>
        <v>334794720.80554312</v>
      </c>
      <c r="H39">
        <f t="shared" si="0"/>
        <v>13482036.198215425</v>
      </c>
      <c r="I39" s="4">
        <f t="shared" si="24"/>
        <v>4.1959240466001697E-2</v>
      </c>
      <c r="J39">
        <f>INDEX(PQ, MATCH($B$1, PQ!$B$5:$B$271, 0), MATCH(A39, PQ!$A$5:$BQ$5, 0))</f>
        <v>185730236700</v>
      </c>
      <c r="K39">
        <f t="shared" si="1"/>
        <v>44810459713.635986</v>
      </c>
      <c r="L39" s="4">
        <f t="shared" si="25"/>
        <v>0.31798559912546581</v>
      </c>
      <c r="M39" s="20">
        <f t="shared" si="12"/>
        <v>0.27602635865946412</v>
      </c>
      <c r="N39" t="str">
        <f t="shared" si="13"/>
        <v>inflation</v>
      </c>
      <c r="O39">
        <f t="shared" si="26"/>
        <v>1</v>
      </c>
      <c r="P39" s="22">
        <f t="shared" si="27"/>
        <v>1.1115460094933693E-2</v>
      </c>
      <c r="Q39">
        <f t="shared" si="14"/>
        <v>44810459713.635986</v>
      </c>
      <c r="R39" s="4">
        <f t="shared" si="15"/>
        <v>0.31798559912546581</v>
      </c>
      <c r="S39">
        <f>INDEX(m, MATCH($B$1, 'M stock'!$B$5:$B$271, 0), MATCH(A39, 'M stock'!$A$5:$BQ$5, 0))</f>
        <v>16833342066.82637</v>
      </c>
      <c r="T39" s="4">
        <f t="shared" si="16"/>
        <v>0.16178158590808464</v>
      </c>
      <c r="U39" s="15">
        <f t="shared" si="17"/>
        <v>185730236700</v>
      </c>
      <c r="V39" s="4">
        <f t="shared" si="28"/>
        <v>0.31798559912546581</v>
      </c>
      <c r="W39">
        <f t="shared" si="3"/>
        <v>30343546.412372276</v>
      </c>
      <c r="X39" s="4">
        <f t="shared" si="29"/>
        <v>-8.1530891048121168E-2</v>
      </c>
      <c r="Y39">
        <f t="shared" si="4"/>
        <v>11.033473683518876</v>
      </c>
      <c r="Z39" s="10">
        <f t="shared" si="30"/>
        <v>0.13445213378492937</v>
      </c>
      <c r="AA39">
        <f t="shared" si="18"/>
        <v>334794720.80554312</v>
      </c>
      <c r="AB39">
        <f t="shared" si="31"/>
        <v>13482036.198215425</v>
      </c>
      <c r="AC39" s="4">
        <f t="shared" si="36"/>
        <v>4.1959240466001697E-2</v>
      </c>
      <c r="AD39">
        <f t="shared" si="5"/>
        <v>185395441979.19446</v>
      </c>
      <c r="AE39">
        <f t="shared" si="19"/>
        <v>185730236700</v>
      </c>
      <c r="AF39" s="4">
        <f t="shared" si="32"/>
        <v>0.31798559912546581</v>
      </c>
      <c r="AG39" s="4">
        <f t="shared" si="6"/>
        <v>0.27602635865946412</v>
      </c>
      <c r="AH39" s="10">
        <f t="shared" si="37"/>
        <v>0.15759556963977994</v>
      </c>
      <c r="AI39" s="10">
        <f t="shared" si="38"/>
        <v>0.39951649017358698</v>
      </c>
      <c r="AJ39" s="10">
        <f t="shared" si="39"/>
        <v>0.18353346534053644</v>
      </c>
      <c r="AK39" t="str">
        <f t="shared" si="33"/>
        <v>inflation</v>
      </c>
      <c r="AL39">
        <f t="shared" si="20"/>
        <v>1</v>
      </c>
      <c r="AM39">
        <f t="shared" si="34"/>
        <v>16802998520.413998</v>
      </c>
      <c r="AN39">
        <f t="shared" si="35"/>
        <v>11.033473683518876</v>
      </c>
    </row>
    <row r="40" spans="1:40" x14ac:dyDescent="0.35">
      <c r="A40">
        <v>1997</v>
      </c>
      <c r="B40">
        <f>INDEX(p, MATCH($B$1, 'p2'!$B$5:$B$271, 0), MATCH(A40, 'p2'!$A$5:$BQ$5, 0))</f>
        <v>582.80352269082744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5.0553459310605474E-2</v>
      </c>
      <c r="G40">
        <f t="shared" si="11"/>
        <v>344627974.6060003</v>
      </c>
      <c r="H40">
        <f t="shared" si="0"/>
        <v>9833253.8004571795</v>
      </c>
      <c r="I40" s="4">
        <f t="shared" si="24"/>
        <v>2.9370994192493768E-2</v>
      </c>
      <c r="J40">
        <f>INDEX(PQ, MATCH($B$1, PQ!$B$5:$B$271, 0), MATCH(A40, PQ!$A$5:$BQ$5, 0))</f>
        <v>200850397618.18201</v>
      </c>
      <c r="K40">
        <f t="shared" si="1"/>
        <v>15120160918.182007</v>
      </c>
      <c r="L40" s="4">
        <f t="shared" si="25"/>
        <v>8.1409258862921621E-2</v>
      </c>
      <c r="M40" s="20">
        <f t="shared" si="12"/>
        <v>5.2038264670427853E-2</v>
      </c>
      <c r="N40" t="str">
        <f t="shared" si="13"/>
        <v>inflation</v>
      </c>
      <c r="O40">
        <f t="shared" si="26"/>
        <v>1</v>
      </c>
      <c r="P40" s="22">
        <f t="shared" si="27"/>
        <v>1.484805359822379E-3</v>
      </c>
      <c r="Q40">
        <f t="shared" si="14"/>
        <v>15120160918.182007</v>
      </c>
      <c r="R40" s="4">
        <f t="shared" si="15"/>
        <v>8.1409258862921621E-2</v>
      </c>
      <c r="S40">
        <f>INDEX(m, MATCH($B$1, 'M stock'!$B$5:$B$271, 0), MATCH(A40, 'M stock'!$A$5:$BQ$5, 0))</f>
        <v>19533242297.267288</v>
      </c>
      <c r="T40" s="4">
        <f t="shared" si="16"/>
        <v>0.16039002948568587</v>
      </c>
      <c r="U40" s="15">
        <f t="shared" si="17"/>
        <v>200850397618.18201</v>
      </c>
      <c r="V40" s="4">
        <f t="shared" si="28"/>
        <v>8.1409258862921621E-2</v>
      </c>
      <c r="W40">
        <f t="shared" si="3"/>
        <v>33515999.023275491</v>
      </c>
      <c r="X40" s="4">
        <f t="shared" si="29"/>
        <v>0.10455114797028732</v>
      </c>
      <c r="Y40">
        <f t="shared" si="4"/>
        <v>10.282491486130855</v>
      </c>
      <c r="Z40" s="10">
        <f t="shared" si="30"/>
        <v>-6.8063985914951886E-2</v>
      </c>
      <c r="AA40">
        <f t="shared" si="18"/>
        <v>344627974.6060003</v>
      </c>
      <c r="AB40">
        <f t="shared" si="31"/>
        <v>9833253.8004571795</v>
      </c>
      <c r="AC40" s="4">
        <f t="shared" si="36"/>
        <v>2.9370994192493768E-2</v>
      </c>
      <c r="AD40">
        <f t="shared" si="5"/>
        <v>200505769643.57602</v>
      </c>
      <c r="AE40">
        <f t="shared" si="19"/>
        <v>200850397618.18201</v>
      </c>
      <c r="AF40" s="4">
        <f t="shared" si="32"/>
        <v>8.1409258862921621E-2</v>
      </c>
      <c r="AG40" s="4">
        <f t="shared" si="6"/>
        <v>5.2038264670427853E-2</v>
      </c>
      <c r="AH40" s="10">
        <f t="shared" si="37"/>
        <v>-0.14176831704180054</v>
      </c>
      <c r="AI40" s="10">
        <f t="shared" si="38"/>
        <v>-2.3141889107365698E-2</v>
      </c>
      <c r="AJ40" s="10">
        <f t="shared" si="39"/>
        <v>0.14947324477787349</v>
      </c>
      <c r="AK40" t="str">
        <f t="shared" si="33"/>
        <v>inflation</v>
      </c>
      <c r="AL40">
        <f t="shared" si="20"/>
        <v>1</v>
      </c>
      <c r="AM40">
        <f t="shared" si="34"/>
        <v>19499726298.244015</v>
      </c>
      <c r="AN40">
        <f t="shared" si="35"/>
        <v>10.282491486130855</v>
      </c>
    </row>
    <row r="41" spans="1:40" x14ac:dyDescent="0.35">
      <c r="A41">
        <v>1998</v>
      </c>
      <c r="B41">
        <f>INDEX(p, MATCH($B$1, 'p2'!$B$5:$B$271, 0), MATCH(A41, 'p2'!$A$5:$BQ$5, 0))</f>
        <v>617.82619298289114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6.0093443036106961E-2</v>
      </c>
      <c r="G41">
        <f t="shared" si="11"/>
        <v>353523698.33691299</v>
      </c>
      <c r="H41">
        <f t="shared" si="0"/>
        <v>8895723.7309126854</v>
      </c>
      <c r="I41" s="4">
        <f t="shared" si="24"/>
        <v>2.5812541019291365E-2</v>
      </c>
      <c r="J41">
        <f>INDEX(PQ, MATCH($B$1, PQ!$B$5:$B$271, 0), MATCH(A41, PQ!$A$5:$BQ$5, 0))</f>
        <v>218416200672.72699</v>
      </c>
      <c r="K41">
        <f t="shared" si="1"/>
        <v>17565803054.544983</v>
      </c>
      <c r="L41" s="4">
        <f t="shared" si="25"/>
        <v>8.7457148518758202E-2</v>
      </c>
      <c r="M41" s="20">
        <f t="shared" si="12"/>
        <v>6.1644607499466833E-2</v>
      </c>
      <c r="N41" t="str">
        <f t="shared" si="13"/>
        <v>inflation</v>
      </c>
      <c r="O41">
        <f t="shared" si="26"/>
        <v>1</v>
      </c>
      <c r="P41" s="22">
        <f t="shared" si="27"/>
        <v>1.551164463359872E-3</v>
      </c>
      <c r="Q41">
        <f t="shared" si="14"/>
        <v>17565803054.544983</v>
      </c>
      <c r="R41" s="4">
        <f t="shared" si="15"/>
        <v>8.7457148518758202E-2</v>
      </c>
      <c r="S41">
        <f>INDEX(m, MATCH($B$1, 'M stock'!$B$5:$B$271, 0), MATCH(A41, 'M stock'!$A$5:$BQ$5, 0))</f>
        <v>23892623962.730988</v>
      </c>
      <c r="T41" s="4">
        <f t="shared" si="16"/>
        <v>0.22317757590472215</v>
      </c>
      <c r="U41" s="15">
        <f t="shared" si="17"/>
        <v>218416200672.72696</v>
      </c>
      <c r="V41" s="4">
        <f t="shared" si="28"/>
        <v>8.7457148518758049E-2</v>
      </c>
      <c r="W41">
        <f t="shared" si="3"/>
        <v>38672080.00259164</v>
      </c>
      <c r="X41" s="4">
        <f t="shared" si="29"/>
        <v>0.15383939400808139</v>
      </c>
      <c r="Y41">
        <f t="shared" si="4"/>
        <v>9.1415744462987583</v>
      </c>
      <c r="Z41" s="10">
        <f t="shared" si="30"/>
        <v>-0.11095725596962361</v>
      </c>
      <c r="AA41">
        <f t="shared" si="18"/>
        <v>353523698.33691293</v>
      </c>
      <c r="AB41">
        <f t="shared" si="31"/>
        <v>8895723.7309126258</v>
      </c>
      <c r="AC41" s="4">
        <f t="shared" si="36"/>
        <v>2.5812541019291192E-2</v>
      </c>
      <c r="AD41">
        <f t="shared" si="5"/>
        <v>218062676974.39008</v>
      </c>
      <c r="AE41">
        <f t="shared" si="19"/>
        <v>218416200672.72699</v>
      </c>
      <c r="AF41" s="4">
        <f t="shared" si="32"/>
        <v>8.7457148518758202E-2</v>
      </c>
      <c r="AG41" s="4">
        <f t="shared" si="6"/>
        <v>6.1644607499466833E-2</v>
      </c>
      <c r="AH41" s="10">
        <f t="shared" si="37"/>
        <v>0.77150526874117997</v>
      </c>
      <c r="AI41" s="10">
        <f t="shared" si="38"/>
        <v>-6.6382245489323186E-2</v>
      </c>
      <c r="AJ41" s="10">
        <f t="shared" si="39"/>
        <v>0.19841440448838182</v>
      </c>
      <c r="AK41" t="str">
        <f t="shared" si="33"/>
        <v>inflation</v>
      </c>
      <c r="AL41">
        <f t="shared" si="20"/>
        <v>1</v>
      </c>
      <c r="AM41">
        <f t="shared" si="34"/>
        <v>23853951882.728397</v>
      </c>
      <c r="AN41">
        <f t="shared" si="35"/>
        <v>9.1415744462987583</v>
      </c>
    </row>
    <row r="42" spans="1:40" x14ac:dyDescent="0.35">
      <c r="A42">
        <v>1999</v>
      </c>
      <c r="B42">
        <f>INDEX(p, MATCH($B$1, 'p2'!$B$5:$B$271, 0), MATCH(A42, 'p2'!$A$5:$BQ$5, 0))</f>
        <v>700.80378241174253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0.13430571635079447</v>
      </c>
      <c r="G42">
        <f t="shared" si="11"/>
        <v>84396058.53096588</v>
      </c>
      <c r="H42">
        <f t="shared" si="0"/>
        <v>-269127639.80594712</v>
      </c>
      <c r="I42" s="4">
        <f t="shared" si="24"/>
        <v>-0.7612718498703438</v>
      </c>
      <c r="J42">
        <f>INDEX(PQ, MATCH($B$1, PQ!$B$5:$B$271, 0), MATCH(A42, PQ!$A$5:$BQ$5, 0))</f>
        <v>59145077039.1437</v>
      </c>
      <c r="K42">
        <f t="shared" si="1"/>
        <v>-159271123633.58328</v>
      </c>
      <c r="L42" s="4">
        <f t="shared" si="25"/>
        <v>-0.72920929465408013</v>
      </c>
      <c r="M42" s="20">
        <f t="shared" si="12"/>
        <v>3.2062555216263666E-2</v>
      </c>
      <c r="N42" t="str">
        <f t="shared" si="13"/>
        <v>inflation</v>
      </c>
      <c r="O42">
        <f t="shared" si="26"/>
        <v>1</v>
      </c>
      <c r="P42" s="22">
        <f t="shared" si="27"/>
        <v>-0.1022431611345308</v>
      </c>
      <c r="Q42">
        <f t="shared" si="14"/>
        <v>-159271123633.58328</v>
      </c>
      <c r="R42" s="4">
        <f t="shared" si="15"/>
        <v>-0.72920929465408013</v>
      </c>
      <c r="S42">
        <f>INDEX(m, MATCH($B$1, 'M stock'!$B$5:$B$271, 0), MATCH(A42, 'M stock'!$A$5:$BQ$5, 0))</f>
        <v>7548919453.8436642</v>
      </c>
      <c r="T42" s="4">
        <f t="shared" si="16"/>
        <v>-0.68404812022242178</v>
      </c>
      <c r="U42" s="15">
        <f t="shared" si="17"/>
        <v>59145077039.1437</v>
      </c>
      <c r="V42" s="4">
        <f t="shared" si="28"/>
        <v>-0.72920929465408013</v>
      </c>
      <c r="W42">
        <f t="shared" si="3"/>
        <v>10771801.812862441</v>
      </c>
      <c r="X42" s="4">
        <f t="shared" si="29"/>
        <v>-0.72145791454350117</v>
      </c>
      <c r="Y42">
        <f t="shared" si="4"/>
        <v>7.8349063598802804</v>
      </c>
      <c r="Z42" s="10">
        <f t="shared" si="30"/>
        <v>-0.1429368752717998</v>
      </c>
      <c r="AA42">
        <f t="shared" si="18"/>
        <v>84396058.53096588</v>
      </c>
      <c r="AB42">
        <f t="shared" si="31"/>
        <v>-269127639.80594707</v>
      </c>
      <c r="AC42" s="4">
        <f t="shared" si="36"/>
        <v>-0.76127184987034369</v>
      </c>
      <c r="AD42">
        <f t="shared" si="5"/>
        <v>59060680980.612732</v>
      </c>
      <c r="AE42">
        <f t="shared" si="19"/>
        <v>59145077039.1437</v>
      </c>
      <c r="AF42" s="4">
        <f t="shared" si="32"/>
        <v>-0.72920929465408013</v>
      </c>
      <c r="AG42" s="4">
        <f t="shared" si="6"/>
        <v>3.2062555216263666E-2</v>
      </c>
      <c r="AH42" s="10">
        <f t="shared" si="37"/>
        <v>-1.0734012722744837</v>
      </c>
      <c r="AI42" s="10">
        <f t="shared" si="38"/>
        <v>-7.7513801105789648E-3</v>
      </c>
      <c r="AJ42" s="10">
        <f t="shared" si="39"/>
        <v>-0.58627241938228036</v>
      </c>
      <c r="AK42" t="str">
        <f t="shared" si="33"/>
        <v>inflation</v>
      </c>
      <c r="AL42">
        <f t="shared" si="20"/>
        <v>1</v>
      </c>
      <c r="AM42">
        <f t="shared" si="34"/>
        <v>7538147652.0308018</v>
      </c>
      <c r="AN42">
        <f t="shared" si="35"/>
        <v>7.8349063598802804</v>
      </c>
    </row>
    <row r="43" spans="1:40" x14ac:dyDescent="0.35">
      <c r="A43">
        <v>2000</v>
      </c>
      <c r="B43">
        <f>INDEX(p, MATCH($B$1, 'p2'!$B$5:$B$271, 0), MATCH(A43, 'p2'!$A$5:$BQ$5, 0))</f>
        <v>859.70219173120506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0.2267373740087851</v>
      </c>
      <c r="G43">
        <f t="shared" si="11"/>
        <v>80459782.809154093</v>
      </c>
      <c r="H43">
        <f t="shared" si="0"/>
        <v>-3936275.7218117863</v>
      </c>
      <c r="I43" s="4">
        <f t="shared" si="24"/>
        <v>-4.6640516042197891E-2</v>
      </c>
      <c r="J43">
        <f>INDEX(PQ, MATCH($B$1, PQ!$B$5:$B$271, 0), MATCH(A43, PQ!$A$5:$BQ$5, 0))</f>
        <v>69171451627.246506</v>
      </c>
      <c r="K43">
        <f t="shared" si="1"/>
        <v>10026374588.102806</v>
      </c>
      <c r="L43" s="4">
        <f t="shared" si="25"/>
        <v>0.16952170983676459</v>
      </c>
      <c r="M43" s="20">
        <f t="shared" si="12"/>
        <v>0.2161622258789625</v>
      </c>
      <c r="N43" t="str">
        <f t="shared" si="13"/>
        <v>inflation</v>
      </c>
      <c r="O43">
        <f t="shared" si="26"/>
        <v>1</v>
      </c>
      <c r="P43" s="22">
        <f t="shared" si="27"/>
        <v>-1.0575148129822604E-2</v>
      </c>
      <c r="Q43">
        <f t="shared" si="14"/>
        <v>10026374588.102806</v>
      </c>
      <c r="R43" s="4">
        <f t="shared" si="15"/>
        <v>0.16952170983676459</v>
      </c>
      <c r="S43">
        <f>INDEX(m, MATCH($B$1, 'M stock'!$B$5:$B$271, 0), MATCH(A43, 'M stock'!$A$5:$BQ$5, 0))</f>
        <v>10147196969.559252</v>
      </c>
      <c r="T43" s="4">
        <f t="shared" si="16"/>
        <v>0.3441919776204036</v>
      </c>
      <c r="U43" s="15">
        <f t="shared" si="17"/>
        <v>69171451627.246506</v>
      </c>
      <c r="V43" s="4">
        <f t="shared" si="28"/>
        <v>0.16952170983676459</v>
      </c>
      <c r="W43">
        <f t="shared" si="3"/>
        <v>11803153.542188339</v>
      </c>
      <c r="X43" s="4">
        <f t="shared" si="29"/>
        <v>9.574551660376604E-2</v>
      </c>
      <c r="Y43">
        <f t="shared" si="4"/>
        <v>6.8168038754697591</v>
      </c>
      <c r="Z43" s="10">
        <f t="shared" si="30"/>
        <v>-0.12994443553580368</v>
      </c>
      <c r="AA43">
        <f t="shared" si="18"/>
        <v>80459782.809154078</v>
      </c>
      <c r="AB43">
        <f t="shared" si="31"/>
        <v>-3936275.7218118012</v>
      </c>
      <c r="AC43" s="4">
        <f t="shared" si="36"/>
        <v>-4.6640516042198064E-2</v>
      </c>
      <c r="AD43">
        <f t="shared" si="5"/>
        <v>69090991844.437347</v>
      </c>
      <c r="AE43">
        <f t="shared" si="19"/>
        <v>69171451627.246506</v>
      </c>
      <c r="AF43" s="4">
        <f t="shared" si="32"/>
        <v>0.16952170983676459</v>
      </c>
      <c r="AG43" s="4">
        <f t="shared" si="6"/>
        <v>0.2161622258789625</v>
      </c>
      <c r="AH43" s="10">
        <f t="shared" si="37"/>
        <v>1.684787986931166E-2</v>
      </c>
      <c r="AI43" s="10">
        <f t="shared" si="38"/>
        <v>7.3776193232998555E-2</v>
      </c>
      <c r="AJ43" s="10">
        <f t="shared" si="39"/>
        <v>0.29946614537256827</v>
      </c>
      <c r="AK43" t="str">
        <f t="shared" si="33"/>
        <v>inflation</v>
      </c>
      <c r="AL43">
        <f t="shared" si="20"/>
        <v>1</v>
      </c>
      <c r="AM43">
        <f t="shared" si="34"/>
        <v>10135393816.017063</v>
      </c>
      <c r="AN43">
        <f t="shared" si="35"/>
        <v>6.8168038754697591</v>
      </c>
    </row>
    <row r="44" spans="1:40" x14ac:dyDescent="0.35">
      <c r="A44">
        <v>2001</v>
      </c>
      <c r="B44">
        <f>INDEX(p, MATCH($B$1, 'p2'!$B$5:$B$271, 0), MATCH(A44, 'p2'!$A$5:$BQ$5, 0))</f>
        <v>946.32988745459704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0.10076477244864003</v>
      </c>
      <c r="G44">
        <f t="shared" si="11"/>
        <v>77729596.242957249</v>
      </c>
      <c r="H44">
        <f t="shared" si="0"/>
        <v>-2730186.566196844</v>
      </c>
      <c r="I44" s="4">
        <f t="shared" si="24"/>
        <v>-3.3932313397771495E-2</v>
      </c>
      <c r="J44">
        <f>INDEX(PQ, MATCH($B$1, PQ!$B$5:$B$271, 0), MATCH(A44, PQ!$A$5:$BQ$5, 0))</f>
        <v>73557840064.488998</v>
      </c>
      <c r="K44">
        <f t="shared" si="1"/>
        <v>4386388437.2424927</v>
      </c>
      <c r="L44" s="4">
        <f t="shared" si="25"/>
        <v>6.3413277212686137E-2</v>
      </c>
      <c r="M44" s="20">
        <f t="shared" si="12"/>
        <v>9.7345590610457639E-2</v>
      </c>
      <c r="N44" t="str">
        <f t="shared" si="13"/>
        <v>inflation</v>
      </c>
      <c r="O44">
        <f t="shared" si="26"/>
        <v>1</v>
      </c>
      <c r="P44" s="22">
        <f t="shared" si="27"/>
        <v>-3.4191818381823919E-3</v>
      </c>
      <c r="Q44">
        <f t="shared" si="14"/>
        <v>4386388437.2424927</v>
      </c>
      <c r="R44" s="4">
        <f t="shared" si="15"/>
        <v>6.3413277212686137E-2</v>
      </c>
      <c r="S44">
        <f>INDEX(m, MATCH($B$1, 'M stock'!$B$5:$B$271, 0), MATCH(A44, 'M stock'!$A$5:$BQ$5, 0))</f>
        <v>11696408394.335995</v>
      </c>
      <c r="T44" s="4">
        <f t="shared" si="16"/>
        <v>0.15267382996745293</v>
      </c>
      <c r="U44" s="15">
        <f t="shared" si="17"/>
        <v>73557840064.488998</v>
      </c>
      <c r="V44" s="4">
        <f t="shared" si="28"/>
        <v>6.3413277212686137E-2</v>
      </c>
      <c r="W44">
        <f t="shared" si="3"/>
        <v>12359757.997072838</v>
      </c>
      <c r="X44" s="4">
        <f t="shared" si="29"/>
        <v>4.7157266309805476E-2</v>
      </c>
      <c r="Y44">
        <f t="shared" si="4"/>
        <v>6.288925419200436</v>
      </c>
      <c r="Z44" s="10">
        <f t="shared" si="30"/>
        <v>-7.7437823635925856E-2</v>
      </c>
      <c r="AA44">
        <f t="shared" si="18"/>
        <v>77729596.242957234</v>
      </c>
      <c r="AB44">
        <f t="shared" si="31"/>
        <v>-2730186.566196844</v>
      </c>
      <c r="AC44" s="4">
        <f t="shared" si="36"/>
        <v>-3.3932313397771502E-2</v>
      </c>
      <c r="AD44">
        <f t="shared" si="5"/>
        <v>73480110468.246048</v>
      </c>
      <c r="AE44">
        <f t="shared" si="19"/>
        <v>73557840064.488998</v>
      </c>
      <c r="AF44" s="4">
        <f t="shared" si="32"/>
        <v>6.3413277212686137E-2</v>
      </c>
      <c r="AG44" s="4">
        <f t="shared" si="6"/>
        <v>9.7345590610457639E-2</v>
      </c>
      <c r="AH44" s="10">
        <f t="shared" si="37"/>
        <v>-3.5895136655623036E-2</v>
      </c>
      <c r="AI44" s="10">
        <f t="shared" si="38"/>
        <v>1.625601090288066E-2</v>
      </c>
      <c r="AJ44" s="10">
        <f t="shared" si="39"/>
        <v>0.14085110084861199</v>
      </c>
      <c r="AK44" t="str">
        <f t="shared" si="33"/>
        <v>inflation</v>
      </c>
      <c r="AL44">
        <f t="shared" si="20"/>
        <v>1</v>
      </c>
      <c r="AM44">
        <f t="shared" si="34"/>
        <v>11684048636.338924</v>
      </c>
      <c r="AN44">
        <f t="shared" si="35"/>
        <v>6.288925419200436</v>
      </c>
    </row>
    <row r="45" spans="1:40" x14ac:dyDescent="0.35">
      <c r="A45">
        <v>2002</v>
      </c>
      <c r="B45">
        <f>INDEX(p, MATCH($B$1, 'p2'!$B$5:$B$271, 0), MATCH(A45, 'p2'!$A$5:$BQ$5, 0))</f>
        <v>1146.0911365900504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0.21109050002929075</v>
      </c>
      <c r="G45">
        <f t="shared" si="11"/>
        <v>82937609.643778041</v>
      </c>
      <c r="H45">
        <f t="shared" si="0"/>
        <v>5208013.4008207917</v>
      </c>
      <c r="I45" s="4">
        <f t="shared" si="24"/>
        <v>6.7001678286636765E-2</v>
      </c>
      <c r="J45">
        <f>INDEX(PQ, MATCH($B$1, PQ!$B$5:$B$271, 0), MATCH(A45, PQ!$A$5:$BQ$5, 0))</f>
        <v>95054059302.699493</v>
      </c>
      <c r="K45">
        <f t="shared" si="1"/>
        <v>21496219238.210495</v>
      </c>
      <c r="L45" s="4">
        <f t="shared" si="25"/>
        <v>0.29223559608825539</v>
      </c>
      <c r="M45" s="20">
        <f t="shared" si="12"/>
        <v>0.22523391780161861</v>
      </c>
      <c r="N45" t="str">
        <f t="shared" si="13"/>
        <v>inflation</v>
      </c>
      <c r="O45">
        <f t="shared" si="26"/>
        <v>1</v>
      </c>
      <c r="P45" s="22">
        <f t="shared" si="27"/>
        <v>1.414341777232786E-2</v>
      </c>
      <c r="Q45">
        <f t="shared" si="14"/>
        <v>21496219238.210495</v>
      </c>
      <c r="R45" s="4">
        <f t="shared" si="15"/>
        <v>0.29223559608825539</v>
      </c>
      <c r="S45">
        <f>INDEX(m, MATCH($B$1, 'M stock'!$B$5:$B$271, 0), MATCH(A45, 'M stock'!$A$5:$BQ$5, 0))</f>
        <v>12857960159.933479</v>
      </c>
      <c r="T45" s="4">
        <f t="shared" si="16"/>
        <v>9.9308413868309173E-2</v>
      </c>
      <c r="U45" s="15">
        <f t="shared" si="17"/>
        <v>95054059302.699493</v>
      </c>
      <c r="V45" s="4">
        <f t="shared" si="28"/>
        <v>0.29223559608825539</v>
      </c>
      <c r="W45">
        <f t="shared" si="3"/>
        <v>11218968.325843262</v>
      </c>
      <c r="X45" s="4">
        <f t="shared" si="29"/>
        <v>-9.229870613160468E-2</v>
      </c>
      <c r="Y45">
        <f t="shared" si="4"/>
        <v>7.3926235670644092</v>
      </c>
      <c r="Z45" s="10">
        <f t="shared" si="30"/>
        <v>0.17549868607032956</v>
      </c>
      <c r="AA45">
        <f t="shared" si="18"/>
        <v>82937609.643778041</v>
      </c>
      <c r="AB45">
        <f t="shared" si="31"/>
        <v>5208013.4008208066</v>
      </c>
      <c r="AC45" s="4">
        <f t="shared" si="36"/>
        <v>6.7001678286636973E-2</v>
      </c>
      <c r="AD45">
        <f t="shared" si="5"/>
        <v>94971121693.05571</v>
      </c>
      <c r="AE45">
        <f t="shared" si="19"/>
        <v>95054059302.699493</v>
      </c>
      <c r="AF45" s="4">
        <f t="shared" si="32"/>
        <v>0.29223559608825539</v>
      </c>
      <c r="AG45" s="4">
        <f t="shared" si="6"/>
        <v>0.22523391780161861</v>
      </c>
      <c r="AH45" s="10">
        <f t="shared" si="37"/>
        <v>0.23111001521197616</v>
      </c>
      <c r="AI45" s="10">
        <f t="shared" si="38"/>
        <v>0.38453430221986007</v>
      </c>
      <c r="AJ45" s="10">
        <f t="shared" si="39"/>
        <v>0.11673691001792583</v>
      </c>
      <c r="AK45" t="str">
        <f t="shared" si="33"/>
        <v>inflation</v>
      </c>
      <c r="AL45">
        <f t="shared" si="20"/>
        <v>1</v>
      </c>
      <c r="AM45">
        <f t="shared" si="34"/>
        <v>12846741191.607635</v>
      </c>
      <c r="AN45">
        <f t="shared" si="35"/>
        <v>7.3926235670644092</v>
      </c>
    </row>
    <row r="46" spans="1:40" x14ac:dyDescent="0.35">
      <c r="A46">
        <v>2003</v>
      </c>
      <c r="B46">
        <f>INDEX(p, MATCH($B$1, 'p2'!$B$5:$B$271, 0), MATCH(A46, 'p2'!$A$5:$BQ$5, 0))</f>
        <v>1258.4576223969277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9.8043237766587951E-2</v>
      </c>
      <c r="G46">
        <f t="shared" si="11"/>
        <v>83228034.381272539</v>
      </c>
      <c r="H46">
        <f t="shared" si="0"/>
        <v>290424.73749449849</v>
      </c>
      <c r="I46" s="4">
        <f t="shared" si="24"/>
        <v>3.5017254384577755E-3</v>
      </c>
      <c r="J46">
        <f>INDEX(PQ, MATCH($B$1, PQ!$B$5:$B$271, 0), MATCH(A46, PQ!$A$5:$BQ$5, 0))</f>
        <v>104738954264.226</v>
      </c>
      <c r="K46">
        <f t="shared" si="1"/>
        <v>9684894961.5265045</v>
      </c>
      <c r="L46" s="4">
        <f t="shared" si="25"/>
        <v>0.10188828370480184</v>
      </c>
      <c r="M46" s="20">
        <f t="shared" si="12"/>
        <v>9.8386558266344057E-2</v>
      </c>
      <c r="N46" t="str">
        <f t="shared" si="13"/>
        <v>inflation</v>
      </c>
      <c r="O46">
        <f t="shared" si="26"/>
        <v>1</v>
      </c>
      <c r="P46" s="22">
        <f t="shared" si="27"/>
        <v>3.4332049975610568E-4</v>
      </c>
      <c r="Q46">
        <f t="shared" si="14"/>
        <v>9684894961.5265045</v>
      </c>
      <c r="R46" s="4">
        <f t="shared" si="15"/>
        <v>0.10188828370480184</v>
      </c>
      <c r="S46">
        <f>INDEX(m, MATCH($B$1, 'M stock'!$B$5:$B$271, 0), MATCH(A46, 'M stock'!$A$5:$BQ$5, 0))</f>
        <v>13643910443.59347</v>
      </c>
      <c r="T46" s="4">
        <f t="shared" si="16"/>
        <v>6.1125580876279242E-2</v>
      </c>
      <c r="U46" s="15">
        <f t="shared" si="17"/>
        <v>104738954264.226</v>
      </c>
      <c r="V46" s="4">
        <f t="shared" si="28"/>
        <v>0.10188828370480184</v>
      </c>
      <c r="W46">
        <f t="shared" si="3"/>
        <v>10841771.86483763</v>
      </c>
      <c r="X46" s="4">
        <f t="shared" si="29"/>
        <v>-3.3621314371371155E-2</v>
      </c>
      <c r="Y46">
        <f t="shared" si="4"/>
        <v>7.6766081613652357</v>
      </c>
      <c r="Z46" s="10">
        <f t="shared" si="30"/>
        <v>3.8414588775496937E-2</v>
      </c>
      <c r="AA46">
        <f t="shared" si="18"/>
        <v>83228034.381272539</v>
      </c>
      <c r="AB46">
        <f t="shared" si="31"/>
        <v>290424.73749449849</v>
      </c>
      <c r="AC46" s="4">
        <f t="shared" si="36"/>
        <v>3.5017254384577755E-3</v>
      </c>
      <c r="AD46">
        <f t="shared" si="5"/>
        <v>104655726229.84473</v>
      </c>
      <c r="AE46">
        <f t="shared" si="19"/>
        <v>104738954264.226</v>
      </c>
      <c r="AF46" s="4">
        <f t="shared" si="32"/>
        <v>0.10188828370480184</v>
      </c>
      <c r="AG46" s="4">
        <f t="shared" si="6"/>
        <v>9.8386558266344057E-2</v>
      </c>
      <c r="AH46" s="10">
        <f t="shared" si="37"/>
        <v>-6.8178338174973027E-2</v>
      </c>
      <c r="AI46" s="10">
        <f t="shared" si="38"/>
        <v>0.13550959807617299</v>
      </c>
      <c r="AJ46" s="10">
        <f t="shared" si="39"/>
        <v>6.3473694929304908E-2</v>
      </c>
      <c r="AK46" t="str">
        <f t="shared" si="33"/>
        <v>inflation</v>
      </c>
      <c r="AL46">
        <f t="shared" si="20"/>
        <v>1</v>
      </c>
      <c r="AM46">
        <f t="shared" si="34"/>
        <v>13633068671.728632</v>
      </c>
      <c r="AN46">
        <f t="shared" si="35"/>
        <v>7.6766081613652357</v>
      </c>
    </row>
    <row r="47" spans="1:40" x14ac:dyDescent="0.35">
      <c r="A47">
        <v>2004</v>
      </c>
      <c r="B47">
        <f>INDEX(p, MATCH($B$1, 'p2'!$B$5:$B$271, 0), MATCH(A47, 'p2'!$A$5:$BQ$5, 0))</f>
        <v>1539.953720690854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0.22368341474842299</v>
      </c>
      <c r="G47">
        <f t="shared" si="11"/>
        <v>88161566.040247127</v>
      </c>
      <c r="H47">
        <f t="shared" si="0"/>
        <v>4933531.6589745879</v>
      </c>
      <c r="I47" s="4">
        <f t="shared" si="24"/>
        <v>5.9277281935721182E-2</v>
      </c>
      <c r="J47">
        <f>INDEX(PQ, MATCH($B$1, PQ!$B$5:$B$271, 0), MATCH(A47, PQ!$A$5:$BQ$5, 0))</f>
        <v>135764731645.61099</v>
      </c>
      <c r="K47">
        <f t="shared" si="1"/>
        <v>31025777381.384995</v>
      </c>
      <c r="L47" s="4">
        <f t="shared" si="25"/>
        <v>0.29622004152453113</v>
      </c>
      <c r="M47" s="20">
        <f t="shared" si="12"/>
        <v>0.23694275958880995</v>
      </c>
      <c r="N47" t="str">
        <f t="shared" si="13"/>
        <v>inflation</v>
      </c>
      <c r="O47">
        <f t="shared" si="26"/>
        <v>1</v>
      </c>
      <c r="P47" s="22">
        <f t="shared" si="27"/>
        <v>1.3259344840386961E-2</v>
      </c>
      <c r="Q47">
        <f t="shared" si="14"/>
        <v>31025777381.384995</v>
      </c>
      <c r="R47" s="4">
        <f t="shared" si="15"/>
        <v>0.29622004152453113</v>
      </c>
      <c r="S47">
        <f>INDEX(m, MATCH($B$1, 'M stock'!$B$5:$B$271, 0), MATCH(A47, 'M stock'!$A$5:$BQ$5, 0))</f>
        <v>15964284201.965591</v>
      </c>
      <c r="T47" s="4">
        <f t="shared" si="16"/>
        <v>0.17006662187977487</v>
      </c>
      <c r="U47" s="15">
        <f t="shared" si="17"/>
        <v>135764731645.61099</v>
      </c>
      <c r="V47" s="4">
        <f t="shared" si="28"/>
        <v>0.29622004152453113</v>
      </c>
      <c r="W47">
        <f t="shared" si="3"/>
        <v>10366729.848740971</v>
      </c>
      <c r="X47" s="4">
        <f t="shared" si="29"/>
        <v>-4.3815902236176908E-2</v>
      </c>
      <c r="Y47">
        <f t="shared" si="4"/>
        <v>8.5042792979653328</v>
      </c>
      <c r="Z47" s="10">
        <f t="shared" si="30"/>
        <v>0.10781729628530383</v>
      </c>
      <c r="AA47">
        <f t="shared" si="18"/>
        <v>88161566.040247127</v>
      </c>
      <c r="AB47">
        <f t="shared" si="31"/>
        <v>4933531.6589745879</v>
      </c>
      <c r="AC47" s="4">
        <f t="shared" si="36"/>
        <v>5.9277281935721182E-2</v>
      </c>
      <c r="AD47">
        <f t="shared" si="5"/>
        <v>135676570079.57074</v>
      </c>
      <c r="AE47">
        <f t="shared" si="19"/>
        <v>135764731645.61099</v>
      </c>
      <c r="AF47" s="4">
        <f t="shared" si="32"/>
        <v>0.29622004152453113</v>
      </c>
      <c r="AG47" s="4">
        <f t="shared" si="6"/>
        <v>0.23694275958880995</v>
      </c>
      <c r="AH47" s="10">
        <f t="shared" si="37"/>
        <v>5.2714427710623318E-2</v>
      </c>
      <c r="AI47" s="10">
        <f t="shared" si="38"/>
        <v>0.34003594376070806</v>
      </c>
      <c r="AJ47" s="10">
        <f t="shared" si="39"/>
        <v>0.18840274523922729</v>
      </c>
      <c r="AK47" t="str">
        <f t="shared" si="33"/>
        <v>inflation</v>
      </c>
      <c r="AL47">
        <f t="shared" si="20"/>
        <v>1</v>
      </c>
      <c r="AM47">
        <f t="shared" si="34"/>
        <v>15953917472.11685</v>
      </c>
      <c r="AN47">
        <f t="shared" si="35"/>
        <v>8.5042792979653328</v>
      </c>
    </row>
    <row r="48" spans="1:40" x14ac:dyDescent="0.35">
      <c r="A48">
        <v>2005</v>
      </c>
      <c r="B48">
        <f>INDEX(p, MATCH($B$1, 'p2'!$B$5:$B$271, 0), MATCH(A48, 'p2'!$A$5:$BQ$5, 0))</f>
        <v>1845.7653497862548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0.19858494770752436</v>
      </c>
      <c r="G48">
        <f t="shared" si="11"/>
        <v>95174920.251747712</v>
      </c>
      <c r="H48">
        <f t="shared" si="0"/>
        <v>7013354.2115005851</v>
      </c>
      <c r="I48" s="4">
        <f t="shared" si="24"/>
        <v>7.9551152803920014E-2</v>
      </c>
      <c r="J48">
        <f>INDEX(PQ, MATCH($B$1, PQ!$B$5:$B$271, 0), MATCH(A48, PQ!$A$5:$BQ$5, 0))</f>
        <v>175670569969.34601</v>
      </c>
      <c r="K48">
        <f t="shared" si="1"/>
        <v>39905838323.735016</v>
      </c>
      <c r="L48" s="4">
        <f t="shared" si="25"/>
        <v>0.29393376203108412</v>
      </c>
      <c r="M48" s="20">
        <f t="shared" si="12"/>
        <v>0.21438260922716412</v>
      </c>
      <c r="N48" t="str">
        <f t="shared" si="13"/>
        <v>inflation</v>
      </c>
      <c r="O48">
        <f t="shared" si="26"/>
        <v>1</v>
      </c>
      <c r="P48" s="22">
        <f t="shared" si="27"/>
        <v>1.5797661519639766E-2</v>
      </c>
      <c r="Q48">
        <f t="shared" si="14"/>
        <v>39905838323.735016</v>
      </c>
      <c r="R48" s="4">
        <f t="shared" si="15"/>
        <v>0.29393376203108412</v>
      </c>
      <c r="S48">
        <f>INDEX(m, MATCH($B$1, 'M stock'!$B$5:$B$271, 0), MATCH(A48, 'M stock'!$A$5:$BQ$5, 0))</f>
        <v>19851677025.664894</v>
      </c>
      <c r="T48" s="4">
        <f t="shared" si="16"/>
        <v>0.24350561381390781</v>
      </c>
      <c r="U48" s="15">
        <f t="shared" si="17"/>
        <v>175670569969.34601</v>
      </c>
      <c r="V48" s="4">
        <f t="shared" si="28"/>
        <v>0.29393376203108412</v>
      </c>
      <c r="W48">
        <f t="shared" si="3"/>
        <v>10755255.010049775</v>
      </c>
      <c r="X48" s="4">
        <f t="shared" si="29"/>
        <v>3.7478082961329463E-2</v>
      </c>
      <c r="Y48">
        <f t="shared" si="4"/>
        <v>8.8491551490704481</v>
      </c>
      <c r="Z48" s="10">
        <f t="shared" si="30"/>
        <v>4.0553213155596575E-2</v>
      </c>
      <c r="AA48">
        <f t="shared" si="18"/>
        <v>95174920.251747698</v>
      </c>
      <c r="AB48">
        <f t="shared" si="31"/>
        <v>7013354.2115005702</v>
      </c>
      <c r="AC48" s="4">
        <f t="shared" si="36"/>
        <v>7.9551152803919847E-2</v>
      </c>
      <c r="AD48">
        <f t="shared" si="5"/>
        <v>175575395049.09427</v>
      </c>
      <c r="AE48">
        <f t="shared" si="19"/>
        <v>175670569969.34601</v>
      </c>
      <c r="AF48" s="4">
        <f t="shared" si="32"/>
        <v>0.29393376203108412</v>
      </c>
      <c r="AG48" s="4">
        <f t="shared" si="6"/>
        <v>0.21438260922716412</v>
      </c>
      <c r="AH48" s="10">
        <f t="shared" si="37"/>
        <v>-0.11493045664817098</v>
      </c>
      <c r="AI48" s="10">
        <f t="shared" si="38"/>
        <v>0.25645567906975464</v>
      </c>
      <c r="AJ48" s="10">
        <f t="shared" si="39"/>
        <v>0.25338054887548755</v>
      </c>
      <c r="AK48" t="str">
        <f t="shared" si="33"/>
        <v>inflation</v>
      </c>
      <c r="AL48">
        <f t="shared" si="20"/>
        <v>1</v>
      </c>
      <c r="AM48">
        <f t="shared" si="34"/>
        <v>19840921770.654846</v>
      </c>
      <c r="AN48">
        <f t="shared" si="35"/>
        <v>8.8491551490704481</v>
      </c>
    </row>
    <row r="49" spans="1:40" x14ac:dyDescent="0.35">
      <c r="A49">
        <v>2006</v>
      </c>
      <c r="B49">
        <f>INDEX(p, MATCH($B$1, 'p2'!$B$5:$B$271, 0), MATCH(A49, 'p2'!$A$5:$BQ$5, 0))</f>
        <v>2286.2458275609192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0.23864381126543166</v>
      </c>
      <c r="G49">
        <f t="shared" si="11"/>
        <v>104299806.38428356</v>
      </c>
      <c r="H49">
        <f t="shared" si="0"/>
        <v>9124886.132535845</v>
      </c>
      <c r="I49" s="4">
        <f t="shared" si="24"/>
        <v>9.5874901795552414E-2</v>
      </c>
      <c r="J49">
        <f>INDEX(PQ, MATCH($B$1, PQ!$B$5:$B$271, 0), MATCH(A49, PQ!$A$5:$BQ$5, 0))</f>
        <v>238454997161.48001</v>
      </c>
      <c r="K49">
        <f t="shared" si="1"/>
        <v>62784427192.134003</v>
      </c>
      <c r="L49" s="4">
        <f t="shared" si="25"/>
        <v>0.35739866503017381</v>
      </c>
      <c r="M49" s="20">
        <f t="shared" si="12"/>
        <v>0.2615237632346214</v>
      </c>
      <c r="N49" t="str">
        <f t="shared" si="13"/>
        <v>inflation</v>
      </c>
      <c r="O49">
        <f t="shared" si="26"/>
        <v>1</v>
      </c>
      <c r="P49" s="22">
        <f t="shared" si="27"/>
        <v>2.2879951969189738E-2</v>
      </c>
      <c r="Q49">
        <f t="shared" si="14"/>
        <v>62784427192.134003</v>
      </c>
      <c r="R49" s="4">
        <f t="shared" si="15"/>
        <v>0.35739866503017381</v>
      </c>
      <c r="S49">
        <f>INDEX(m, MATCH($B$1, 'M stock'!$B$5:$B$271, 0), MATCH(A49, 'M stock'!$A$5:$BQ$5, 0))</f>
        <v>27968317442.23629</v>
      </c>
      <c r="T49" s="4">
        <f t="shared" si="16"/>
        <v>0.4088642186792551</v>
      </c>
      <c r="U49" s="15">
        <f t="shared" si="17"/>
        <v>238454997161.48004</v>
      </c>
      <c r="V49" s="4">
        <f t="shared" si="28"/>
        <v>0.35739866503017398</v>
      </c>
      <c r="W49">
        <f t="shared" si="3"/>
        <v>12233294.033859115</v>
      </c>
      <c r="X49" s="4">
        <f t="shared" si="29"/>
        <v>0.13742482371903328</v>
      </c>
      <c r="Y49">
        <f t="shared" si="4"/>
        <v>8.5258971210537595</v>
      </c>
      <c r="Z49" s="10">
        <f t="shared" si="30"/>
        <v>-3.6529818109319163E-2</v>
      </c>
      <c r="AA49">
        <f t="shared" si="18"/>
        <v>104299806.38428356</v>
      </c>
      <c r="AB49">
        <f t="shared" si="31"/>
        <v>9124886.1325358599</v>
      </c>
      <c r="AC49" s="4">
        <f t="shared" si="36"/>
        <v>9.5874901795552595E-2</v>
      </c>
      <c r="AD49">
        <f t="shared" si="5"/>
        <v>238350697355.09573</v>
      </c>
      <c r="AE49">
        <f t="shared" si="19"/>
        <v>238454997161.48001</v>
      </c>
      <c r="AF49" s="4">
        <f t="shared" si="32"/>
        <v>0.35739866503017381</v>
      </c>
      <c r="AG49" s="4">
        <f t="shared" si="6"/>
        <v>0.2615237632346214</v>
      </c>
      <c r="AH49" s="10">
        <f t="shared" si="37"/>
        <v>-0.56189938718777033</v>
      </c>
      <c r="AI49" s="10">
        <f t="shared" si="38"/>
        <v>0.21997384131114053</v>
      </c>
      <c r="AJ49" s="10">
        <f t="shared" si="39"/>
        <v>0.39392848313949297</v>
      </c>
      <c r="AK49" t="str">
        <f t="shared" si="33"/>
        <v>inflation</v>
      </c>
      <c r="AL49">
        <f t="shared" si="20"/>
        <v>1</v>
      </c>
      <c r="AM49">
        <f t="shared" si="34"/>
        <v>27956084148.202431</v>
      </c>
      <c r="AN49">
        <f t="shared" si="35"/>
        <v>8.5258971210537595</v>
      </c>
    </row>
    <row r="50" spans="1:40" x14ac:dyDescent="0.35">
      <c r="A50">
        <v>2007</v>
      </c>
      <c r="B50">
        <f>INDEX(p, MATCH($B$1, 'p2'!$B$5:$B$271, 0), MATCH(A50, 'p2'!$A$5:$BQ$5, 0))</f>
        <v>2448.563131166266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7.0997309934301742E-2</v>
      </c>
      <c r="G50">
        <f t="shared" si="11"/>
        <v>113642504.56044629</v>
      </c>
      <c r="H50">
        <f t="shared" si="0"/>
        <v>9342698.1761627346</v>
      </c>
      <c r="I50" s="4">
        <f t="shared" si="24"/>
        <v>8.9575412458009526E-2</v>
      </c>
      <c r="J50">
        <f>INDEX(PQ, MATCH($B$1, PQ!$B$5:$B$271, 0), MATCH(A50, PQ!$A$5:$BQ$5, 0))</f>
        <v>278260846800.10303</v>
      </c>
      <c r="K50">
        <f t="shared" si="1"/>
        <v>39805849638.623016</v>
      </c>
      <c r="L50" s="4">
        <f t="shared" si="25"/>
        <v>0.16693233571308544</v>
      </c>
      <c r="M50" s="20">
        <f t="shared" si="12"/>
        <v>7.7356923255075913E-2</v>
      </c>
      <c r="N50" t="str">
        <f t="shared" si="13"/>
        <v>inflation</v>
      </c>
      <c r="O50">
        <f t="shared" si="26"/>
        <v>1</v>
      </c>
      <c r="P50" s="22">
        <f t="shared" si="27"/>
        <v>6.3596133207741712E-3</v>
      </c>
      <c r="Q50">
        <f t="shared" si="14"/>
        <v>39805849638.623016</v>
      </c>
      <c r="R50" s="4">
        <f t="shared" si="15"/>
        <v>0.16693233571308544</v>
      </c>
      <c r="S50">
        <f>INDEX(m, MATCH($B$1, 'M stock'!$B$5:$B$271, 0), MATCH(A50, 'M stock'!$A$5:$BQ$5, 0))</f>
        <v>53679537190.697266</v>
      </c>
      <c r="T50" s="4">
        <f t="shared" si="16"/>
        <v>0.91929805221794414</v>
      </c>
      <c r="U50" s="15">
        <f t="shared" si="17"/>
        <v>278260846800.10303</v>
      </c>
      <c r="V50" s="4">
        <f t="shared" si="28"/>
        <v>0.1669323357130853</v>
      </c>
      <c r="W50">
        <f t="shared" si="3"/>
        <v>21922872.441981662</v>
      </c>
      <c r="X50" s="4">
        <f t="shared" si="29"/>
        <v>0.79206617459728235</v>
      </c>
      <c r="Y50">
        <f t="shared" si="4"/>
        <v>5.1837415403113054</v>
      </c>
      <c r="Z50" s="10">
        <f t="shared" si="30"/>
        <v>-0.39200045851941734</v>
      </c>
      <c r="AA50">
        <f t="shared" si="18"/>
        <v>113642504.56044629</v>
      </c>
      <c r="AB50">
        <f t="shared" si="31"/>
        <v>9342698.1761627346</v>
      </c>
      <c r="AC50" s="4">
        <f t="shared" si="36"/>
        <v>8.9575412458009526E-2</v>
      </c>
      <c r="AD50">
        <f t="shared" si="5"/>
        <v>278147204295.5426</v>
      </c>
      <c r="AE50">
        <f t="shared" si="19"/>
        <v>278260846800.10303</v>
      </c>
      <c r="AF50" s="4">
        <f t="shared" si="32"/>
        <v>0.16693233571308544</v>
      </c>
      <c r="AG50" s="4">
        <f t="shared" si="6"/>
        <v>7.7356923255075913E-2</v>
      </c>
      <c r="AH50" s="10">
        <f t="shared" si="37"/>
        <v>-0.33896094473141314</v>
      </c>
      <c r="AI50" s="10">
        <f t="shared" si="38"/>
        <v>-0.62513383888419694</v>
      </c>
      <c r="AJ50" s="10">
        <f t="shared" si="39"/>
        <v>0.55893279423250275</v>
      </c>
      <c r="AK50" t="str">
        <f t="shared" si="33"/>
        <v>inflation</v>
      </c>
      <c r="AL50">
        <f t="shared" si="20"/>
        <v>1</v>
      </c>
      <c r="AM50">
        <f t="shared" si="34"/>
        <v>53657614318.255287</v>
      </c>
      <c r="AN50">
        <f t="shared" si="35"/>
        <v>5.1837415403113054</v>
      </c>
    </row>
    <row r="51" spans="1:40" x14ac:dyDescent="0.35">
      <c r="A51">
        <v>2008</v>
      </c>
      <c r="B51">
        <f>INDEX(p, MATCH($B$1, 'p2'!$B$5:$B$271, 0), MATCH(A51, 'p2'!$A$5:$BQ$5, 0))</f>
        <v>2642.5232976802872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7.9213872023645479E-2</v>
      </c>
      <c r="G51">
        <f t="shared" si="11"/>
        <v>128466710.79713807</v>
      </c>
      <c r="H51">
        <f t="shared" si="0"/>
        <v>14824206.236691773</v>
      </c>
      <c r="I51" s="4">
        <f t="shared" si="24"/>
        <v>0.13044596556569904</v>
      </c>
      <c r="J51">
        <f>INDEX(PQ, MATCH($B$1, PQ!$B$5:$B$271, 0), MATCH(A51, PQ!$A$5:$BQ$5, 0))</f>
        <v>339476276257.79303</v>
      </c>
      <c r="K51">
        <f t="shared" si="1"/>
        <v>61215429457.690002</v>
      </c>
      <c r="L51" s="4">
        <f t="shared" si="25"/>
        <v>0.21999296761166665</v>
      </c>
      <c r="M51" s="20">
        <f t="shared" si="12"/>
        <v>8.9547002045967605E-2</v>
      </c>
      <c r="N51" t="str">
        <f t="shared" si="13"/>
        <v>inflation</v>
      </c>
      <c r="O51">
        <f t="shared" si="26"/>
        <v>1</v>
      </c>
      <c r="P51" s="22">
        <f t="shared" si="27"/>
        <v>1.0333130022322126E-2</v>
      </c>
      <c r="Q51">
        <f t="shared" si="14"/>
        <v>61215429457.690002</v>
      </c>
      <c r="R51" s="4">
        <f t="shared" si="15"/>
        <v>0.21999296761166665</v>
      </c>
      <c r="S51">
        <f>INDEX(m, MATCH($B$1, 'M stock'!$B$5:$B$271, 0), MATCH(A51, 'M stock'!$A$5:$BQ$5, 0))</f>
        <v>80835654352.841568</v>
      </c>
      <c r="T51" s="4">
        <f t="shared" si="16"/>
        <v>0.50589328044449855</v>
      </c>
      <c r="U51" s="15">
        <f t="shared" si="17"/>
        <v>339476276257.79303</v>
      </c>
      <c r="V51" s="4">
        <f t="shared" si="28"/>
        <v>0.21999296761166665</v>
      </c>
      <c r="W51">
        <f t="shared" si="3"/>
        <v>30590327.973192267</v>
      </c>
      <c r="X51" s="4">
        <f t="shared" si="29"/>
        <v>0.39536130833898758</v>
      </c>
      <c r="Y51">
        <f t="shared" si="4"/>
        <v>4.1995859249930056</v>
      </c>
      <c r="Z51" s="10">
        <f t="shared" si="30"/>
        <v>-0.18985429880425655</v>
      </c>
      <c r="AA51">
        <f t="shared" si="18"/>
        <v>128466710.79713807</v>
      </c>
      <c r="AB51">
        <f t="shared" si="31"/>
        <v>14824206.236691773</v>
      </c>
      <c r="AC51" s="4">
        <f t="shared" si="36"/>
        <v>0.13044596556569904</v>
      </c>
      <c r="AD51">
        <f t="shared" si="5"/>
        <v>339347809546.99591</v>
      </c>
      <c r="AE51">
        <f t="shared" si="19"/>
        <v>339476276257.79303</v>
      </c>
      <c r="AF51" s="4">
        <f t="shared" si="32"/>
        <v>0.21999296761166665</v>
      </c>
      <c r="AG51" s="4">
        <f t="shared" si="6"/>
        <v>8.9547002045967605E-2</v>
      </c>
      <c r="AH51" s="10">
        <f t="shared" si="37"/>
        <v>0.30235973259097093</v>
      </c>
      <c r="AI51" s="10">
        <f t="shared" si="38"/>
        <v>-0.17536834072732094</v>
      </c>
      <c r="AJ51" s="10">
        <f t="shared" si="39"/>
        <v>0.40984726641592317</v>
      </c>
      <c r="AK51" t="str">
        <f t="shared" si="33"/>
        <v>inflation</v>
      </c>
      <c r="AL51">
        <f t="shared" si="20"/>
        <v>1</v>
      </c>
      <c r="AM51">
        <f t="shared" si="34"/>
        <v>80805064024.868378</v>
      </c>
      <c r="AN51">
        <f t="shared" si="35"/>
        <v>4.1995859249930056</v>
      </c>
    </row>
    <row r="52" spans="1:40" x14ac:dyDescent="0.35">
      <c r="A52">
        <v>2009</v>
      </c>
      <c r="B52">
        <f>INDEX(p, MATCH($B$1, 'p2'!$B$5:$B$271, 0), MATCH(A52, 'p2'!$A$5:$BQ$5, 0))</f>
        <v>2660.6536202865545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6.8609887459394779E-3</v>
      </c>
      <c r="G52">
        <f t="shared" si="11"/>
        <v>110878331.97514237</v>
      </c>
      <c r="H52">
        <f t="shared" si="0"/>
        <v>-17588378.82199569</v>
      </c>
      <c r="I52" s="4">
        <f t="shared" si="24"/>
        <v>-0.1369100112617464</v>
      </c>
      <c r="J52">
        <f>INDEX(PQ, MATCH($B$1, PQ!$B$5:$B$271, 0), MATCH(A52, PQ!$A$5:$BQ$5, 0))</f>
        <v>295008835380.99701</v>
      </c>
      <c r="K52">
        <f t="shared" si="1"/>
        <v>-44467440876.796021</v>
      </c>
      <c r="L52" s="4">
        <f t="shared" si="25"/>
        <v>-0.13098836056228017</v>
      </c>
      <c r="M52" s="20">
        <f t="shared" si="12"/>
        <v>5.9216506994662355E-3</v>
      </c>
      <c r="N52" t="str">
        <f t="shared" si="13"/>
        <v>inflation</v>
      </c>
      <c r="O52">
        <f t="shared" si="26"/>
        <v>1</v>
      </c>
      <c r="P52" s="22">
        <f t="shared" si="27"/>
        <v>-9.3933804647324242E-4</v>
      </c>
      <c r="Q52">
        <f t="shared" si="14"/>
        <v>-44467440876.796021</v>
      </c>
      <c r="R52" s="4">
        <f t="shared" si="15"/>
        <v>-0.13098836056228017</v>
      </c>
      <c r="S52">
        <f>INDEX(m, MATCH($B$1, 'M stock'!$B$5:$B$271, 0), MATCH(A52, 'M stock'!$A$5:$BQ$5, 0))</f>
        <v>74177483008.81279</v>
      </c>
      <c r="T52" s="4">
        <f t="shared" si="16"/>
        <v>-8.2366764979304299E-2</v>
      </c>
      <c r="U52" s="15">
        <f t="shared" si="17"/>
        <v>295008835380.99701</v>
      </c>
      <c r="V52" s="4">
        <f t="shared" si="28"/>
        <v>-0.13098836056228017</v>
      </c>
      <c r="W52">
        <f t="shared" si="3"/>
        <v>27879421.223129306</v>
      </c>
      <c r="X52" s="4">
        <f t="shared" si="29"/>
        <v>-8.8619734722643548E-2</v>
      </c>
      <c r="Y52">
        <f t="shared" si="4"/>
        <v>3.9770672098155169</v>
      </c>
      <c r="Z52" s="10">
        <f t="shared" si="30"/>
        <v>-5.2985870310025718E-2</v>
      </c>
      <c r="AA52">
        <f t="shared" si="18"/>
        <v>110878331.97514237</v>
      </c>
      <c r="AB52">
        <f t="shared" si="31"/>
        <v>-17588378.82199569</v>
      </c>
      <c r="AC52" s="4">
        <f t="shared" si="36"/>
        <v>-0.1369100112617464</v>
      </c>
      <c r="AD52">
        <f t="shared" si="5"/>
        <v>294897957049.02185</v>
      </c>
      <c r="AE52">
        <f t="shared" si="19"/>
        <v>295008835380.99701</v>
      </c>
      <c r="AF52" s="4">
        <f t="shared" si="32"/>
        <v>-0.13098836056228017</v>
      </c>
      <c r="AG52" s="4">
        <f t="shared" si="6"/>
        <v>5.9216506994662355E-3</v>
      </c>
      <c r="AH52" s="10">
        <f t="shared" si="37"/>
        <v>-0.18756119406986338</v>
      </c>
      <c r="AI52" s="10">
        <f t="shared" si="38"/>
        <v>-4.2368625839636617E-2</v>
      </c>
      <c r="AJ52" s="10">
        <f t="shared" si="39"/>
        <v>-7.8002490252254447E-2</v>
      </c>
      <c r="AK52" t="str">
        <f t="shared" si="33"/>
        <v>inflation</v>
      </c>
      <c r="AL52">
        <f t="shared" si="20"/>
        <v>1</v>
      </c>
      <c r="AM52">
        <f t="shared" si="34"/>
        <v>74149603587.589661</v>
      </c>
      <c r="AN52">
        <f t="shared" si="35"/>
        <v>3.9770672098155169</v>
      </c>
    </row>
    <row r="53" spans="1:40" x14ac:dyDescent="0.35">
      <c r="A53">
        <v>2010</v>
      </c>
      <c r="B53">
        <f>INDEX(p, MATCH($B$1, 'p2'!$B$5:$B$271, 0), MATCH(A53, 'p2'!$A$5:$BQ$5, 0))</f>
        <v>3095.4780241758062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0.16342766325306965</v>
      </c>
      <c r="G53">
        <f t="shared" si="11"/>
        <v>118556944.76356487</v>
      </c>
      <c r="H53">
        <f t="shared" si="0"/>
        <v>7678612.7884224951</v>
      </c>
      <c r="I53" s="4">
        <f t="shared" si="24"/>
        <v>6.9252600139619258E-2</v>
      </c>
      <c r="J53">
        <f>INDEX(PQ, MATCH($B$1, PQ!$B$5:$B$271, 0), MATCH(A53, PQ!$A$5:$BQ$5, 0))</f>
        <v>366990417129.03998</v>
      </c>
      <c r="K53">
        <f t="shared" si="1"/>
        <v>71981581748.042969</v>
      </c>
      <c r="L53" s="4">
        <f t="shared" si="25"/>
        <v>0.24399805400770605</v>
      </c>
      <c r="M53" s="20">
        <f t="shared" si="12"/>
        <v>0.17474545386808679</v>
      </c>
      <c r="N53" t="str">
        <f t="shared" si="13"/>
        <v>inflation</v>
      </c>
      <c r="O53">
        <f t="shared" si="26"/>
        <v>1</v>
      </c>
      <c r="P53" s="22">
        <f t="shared" si="27"/>
        <v>1.1317790615017143E-2</v>
      </c>
      <c r="Q53">
        <f t="shared" si="14"/>
        <v>71981581748.042969</v>
      </c>
      <c r="R53" s="4">
        <f t="shared" si="15"/>
        <v>0.24399805400770605</v>
      </c>
      <c r="S53">
        <f>INDEX(m, MATCH($B$1, 'M stock'!$B$5:$B$271, 0), MATCH(A53, 'M stock'!$A$5:$BQ$5, 0))</f>
        <v>78373913405.08194</v>
      </c>
      <c r="T53" s="4">
        <f t="shared" si="16"/>
        <v>5.6572833507583228E-2</v>
      </c>
      <c r="U53" s="15">
        <f t="shared" si="17"/>
        <v>366990417129.03998</v>
      </c>
      <c r="V53" s="4">
        <f t="shared" si="28"/>
        <v>0.24399805400770605</v>
      </c>
      <c r="W53">
        <f t="shared" si="3"/>
        <v>25318840.189779595</v>
      </c>
      <c r="X53" s="4">
        <f t="shared" si="29"/>
        <v>-9.1844841858675461E-2</v>
      </c>
      <c r="Y53">
        <f t="shared" si="4"/>
        <v>4.6825582797201948</v>
      </c>
      <c r="Z53" s="10">
        <f t="shared" si="30"/>
        <v>0.17738977811677548</v>
      </c>
      <c r="AA53">
        <f t="shared" si="18"/>
        <v>118556944.76356487</v>
      </c>
      <c r="AB53">
        <f t="shared" si="31"/>
        <v>7678612.7884224951</v>
      </c>
      <c r="AC53" s="4">
        <f t="shared" si="36"/>
        <v>6.9252600139619258E-2</v>
      </c>
      <c r="AD53">
        <f t="shared" si="5"/>
        <v>366871860184.27643</v>
      </c>
      <c r="AE53">
        <f t="shared" si="19"/>
        <v>366990417129.03998</v>
      </c>
      <c r="AF53" s="4">
        <f t="shared" si="32"/>
        <v>0.24399805400770605</v>
      </c>
      <c r="AG53" s="4">
        <f t="shared" si="6"/>
        <v>0.17474545386808679</v>
      </c>
      <c r="AH53" s="10">
        <f t="shared" si="37"/>
        <v>5.5233185486833924E-2</v>
      </c>
      <c r="AI53" s="10">
        <f t="shared" si="38"/>
        <v>0.3358428958663815</v>
      </c>
      <c r="AJ53" s="10">
        <f t="shared" si="39"/>
        <v>6.6608275890930574E-2</v>
      </c>
      <c r="AK53" t="str">
        <f t="shared" si="33"/>
        <v>inflation</v>
      </c>
      <c r="AL53">
        <f t="shared" si="20"/>
        <v>1</v>
      </c>
      <c r="AM53">
        <f t="shared" si="34"/>
        <v>78348594564.892151</v>
      </c>
      <c r="AN53">
        <f t="shared" si="35"/>
        <v>4.6825582797201948</v>
      </c>
    </row>
    <row r="54" spans="1:40" x14ac:dyDescent="0.35">
      <c r="A54">
        <v>2011</v>
      </c>
      <c r="B54">
        <f>INDEX(p, MATCH($B$1, 'p2'!$B$5:$B$271, 0), MATCH(A54, 'p2'!$A$5:$BQ$5, 0))</f>
        <v>3398.1680456642212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9.7784580967590087E-2</v>
      </c>
      <c r="G54">
        <f t="shared" si="11"/>
        <v>121967681.19221911</v>
      </c>
      <c r="H54">
        <f t="shared" si="0"/>
        <v>3410736.4286542386</v>
      </c>
      <c r="I54" s="4">
        <f t="shared" si="24"/>
        <v>2.8768761167523204E-2</v>
      </c>
      <c r="J54">
        <f>INDEX(PQ, MATCH($B$1, PQ!$B$5:$B$271, 0), MATCH(A54, PQ!$A$5:$BQ$5, 0))</f>
        <v>414466676831.15997</v>
      </c>
      <c r="K54">
        <f t="shared" si="1"/>
        <v>47476259702.119995</v>
      </c>
      <c r="L54" s="4">
        <f t="shared" si="25"/>
        <v>0.1293664833908362</v>
      </c>
      <c r="M54" s="20">
        <f t="shared" si="12"/>
        <v>0.10059772222331299</v>
      </c>
      <c r="N54" t="str">
        <f t="shared" si="13"/>
        <v>inflation</v>
      </c>
      <c r="O54">
        <f t="shared" si="26"/>
        <v>1</v>
      </c>
      <c r="P54" s="22">
        <f t="shared" si="27"/>
        <v>2.8131412557229063E-3</v>
      </c>
      <c r="Q54">
        <f t="shared" si="14"/>
        <v>47476259702.119995</v>
      </c>
      <c r="R54" s="4">
        <f t="shared" si="15"/>
        <v>0.1293664833908362</v>
      </c>
      <c r="S54">
        <f>INDEX(m, MATCH($B$1, 'M stock'!$B$5:$B$271, 0), MATCH(A54, 'M stock'!$A$5:$BQ$5, 0))</f>
        <v>93168154864.45845</v>
      </c>
      <c r="T54" s="4">
        <f t="shared" si="16"/>
        <v>0.18876486852087213</v>
      </c>
      <c r="U54" s="15">
        <f t="shared" si="17"/>
        <v>414466676831.15997</v>
      </c>
      <c r="V54" s="4">
        <f t="shared" si="28"/>
        <v>0.1293664833908362</v>
      </c>
      <c r="W54">
        <f t="shared" si="3"/>
        <v>27417171.138235275</v>
      </c>
      <c r="X54" s="4">
        <f t="shared" si="29"/>
        <v>8.2876266555950262E-2</v>
      </c>
      <c r="Y54">
        <f t="shared" si="4"/>
        <v>4.4485873680135493</v>
      </c>
      <c r="Z54" s="10">
        <f t="shared" si="30"/>
        <v>-4.9966470832825682E-2</v>
      </c>
      <c r="AA54">
        <f t="shared" si="18"/>
        <v>121967681.19221911</v>
      </c>
      <c r="AB54">
        <f t="shared" si="31"/>
        <v>3410736.4286542386</v>
      </c>
      <c r="AC54" s="4">
        <f t="shared" si="36"/>
        <v>2.8768761167523204E-2</v>
      </c>
      <c r="AD54">
        <f t="shared" si="5"/>
        <v>414344709149.96777</v>
      </c>
      <c r="AE54">
        <f t="shared" si="19"/>
        <v>414466676831.15997</v>
      </c>
      <c r="AF54" s="4">
        <f t="shared" si="32"/>
        <v>0.1293664833908362</v>
      </c>
      <c r="AG54" s="4">
        <f t="shared" si="6"/>
        <v>0.10059772222331299</v>
      </c>
      <c r="AH54" s="10">
        <f t="shared" si="37"/>
        <v>-0.11204231225706035</v>
      </c>
      <c r="AI54" s="10">
        <f t="shared" si="38"/>
        <v>4.6490216834885939E-2</v>
      </c>
      <c r="AJ54" s="10">
        <f t="shared" si="39"/>
        <v>0.17933295422366188</v>
      </c>
      <c r="AK54" t="str">
        <f t="shared" si="33"/>
        <v>inflation</v>
      </c>
      <c r="AL54">
        <f t="shared" si="20"/>
        <v>1</v>
      </c>
      <c r="AM54">
        <f t="shared" si="34"/>
        <v>93140737693.320221</v>
      </c>
      <c r="AN54">
        <f t="shared" si="35"/>
        <v>4.4485873680135493</v>
      </c>
    </row>
    <row r="55" spans="1:40" x14ac:dyDescent="0.35">
      <c r="A55">
        <v>2012</v>
      </c>
      <c r="B55">
        <f>INDEX(p, MATCH($B$1, 'p2'!$B$5:$B$271, 0), MATCH(A55, 'p2'!$A$5:$BQ$5, 0))</f>
        <v>3736.2054575181637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9.9476367063497662E-2</v>
      </c>
      <c r="G55">
        <f t="shared" si="11"/>
        <v>124182415.42516279</v>
      </c>
      <c r="H55">
        <f t="shared" si="0"/>
        <v>2214734.2329436839</v>
      </c>
      <c r="I55" s="4">
        <f t="shared" si="24"/>
        <v>1.8158369588524834E-2</v>
      </c>
      <c r="J55">
        <f>INDEX(PQ, MATCH($B$1, PQ!$B$5:$B$271, 0), MATCH(A55, PQ!$A$5:$BQ$5, 0))</f>
        <v>463971018239.28101</v>
      </c>
      <c r="K55">
        <f t="shared" si="1"/>
        <v>49504341408.121033</v>
      </c>
      <c r="L55" s="4">
        <f t="shared" si="25"/>
        <v>0.11944106529048526</v>
      </c>
      <c r="M55" s="20">
        <f t="shared" si="12"/>
        <v>0.10128269570196043</v>
      </c>
      <c r="N55" t="str">
        <f t="shared" si="13"/>
        <v>inflation</v>
      </c>
      <c r="O55">
        <f t="shared" si="26"/>
        <v>1</v>
      </c>
      <c r="P55" s="22">
        <f t="shared" si="27"/>
        <v>1.8063286384627647E-3</v>
      </c>
      <c r="Q55">
        <f t="shared" si="14"/>
        <v>49504341408.121033</v>
      </c>
      <c r="R55" s="4">
        <f t="shared" si="15"/>
        <v>0.11944106529048526</v>
      </c>
      <c r="S55">
        <f>INDEX(m, MATCH($B$1, 'M stock'!$B$5:$B$271, 0), MATCH(A55, 'M stock'!$A$5:$BQ$5, 0))</f>
        <v>115659766923.02408</v>
      </c>
      <c r="T55" s="4">
        <f t="shared" si="16"/>
        <v>0.24140879564789655</v>
      </c>
      <c r="U55" s="15">
        <f t="shared" si="17"/>
        <v>463971018239.28094</v>
      </c>
      <c r="V55" s="4">
        <f t="shared" si="28"/>
        <v>0.11944106529048511</v>
      </c>
      <c r="W55">
        <f t="shared" si="3"/>
        <v>30956479.304500826</v>
      </c>
      <c r="X55" s="4">
        <f t="shared" si="29"/>
        <v>0.12909093168002747</v>
      </c>
      <c r="Y55">
        <f t="shared" si="4"/>
        <v>4.0115161095566716</v>
      </c>
      <c r="Z55" s="10">
        <f t="shared" si="30"/>
        <v>-9.8249449162115782E-2</v>
      </c>
      <c r="AA55">
        <f t="shared" si="18"/>
        <v>124182415.42516278</v>
      </c>
      <c r="AB55">
        <f t="shared" si="31"/>
        <v>2214734.232943669</v>
      </c>
      <c r="AC55" s="4">
        <f t="shared" si="36"/>
        <v>1.8158369588524712E-2</v>
      </c>
      <c r="AD55">
        <f t="shared" si="5"/>
        <v>463846835823.85583</v>
      </c>
      <c r="AE55">
        <f t="shared" si="19"/>
        <v>463971018239.28101</v>
      </c>
      <c r="AF55" s="4">
        <f t="shared" si="32"/>
        <v>0.11944106529048526</v>
      </c>
      <c r="AG55" s="4">
        <f t="shared" si="6"/>
        <v>0.10128269570196043</v>
      </c>
      <c r="AH55" s="10">
        <f t="shared" si="37"/>
        <v>-2.4946980850490547E-2</v>
      </c>
      <c r="AI55" s="10">
        <f t="shared" si="38"/>
        <v>-9.649866389542211E-3</v>
      </c>
      <c r="AJ55" s="10">
        <f t="shared" si="39"/>
        <v>0.21769051445260104</v>
      </c>
      <c r="AK55" t="str">
        <f t="shared" si="33"/>
        <v>inflation</v>
      </c>
      <c r="AL55">
        <f t="shared" si="20"/>
        <v>1</v>
      </c>
      <c r="AM55">
        <f t="shared" si="34"/>
        <v>115628810443.71959</v>
      </c>
      <c r="AN55">
        <f t="shared" si="35"/>
        <v>4.0115161095566716</v>
      </c>
    </row>
    <row r="56" spans="1:40" x14ac:dyDescent="0.35">
      <c r="A56">
        <v>2013</v>
      </c>
      <c r="B56">
        <f>INDEX(p, MATCH($B$1, 'p2'!$B$5:$B$271, 0), MATCH(A56, 'p2'!$A$5:$BQ$5, 0))</f>
        <v>3921.6985578967947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4.9647457156129692E-2</v>
      </c>
      <c r="G56">
        <f t="shared" si="11"/>
        <v>132625486.79744641</v>
      </c>
      <c r="H56">
        <f t="shared" si="0"/>
        <v>8443071.3722836226</v>
      </c>
      <c r="I56" s="4">
        <f t="shared" si="24"/>
        <v>6.7989266784488897E-2</v>
      </c>
      <c r="J56">
        <f>INDEX(PQ, MATCH($B$1, PQ!$B$5:$B$271, 0), MATCH(A56, PQ!$A$5:$BQ$5, 0))</f>
        <v>520117180313.90601</v>
      </c>
      <c r="K56">
        <f t="shared" si="1"/>
        <v>56146162074.625</v>
      </c>
      <c r="L56" s="4">
        <f t="shared" si="25"/>
        <v>0.12101221815037826</v>
      </c>
      <c r="M56" s="20">
        <f t="shared" si="12"/>
        <v>5.3022951365889359E-2</v>
      </c>
      <c r="N56" t="str">
        <f t="shared" si="13"/>
        <v>inflation</v>
      </c>
      <c r="O56">
        <f t="shared" si="26"/>
        <v>1</v>
      </c>
      <c r="P56" s="22">
        <f t="shared" si="27"/>
        <v>3.3754942097596677E-3</v>
      </c>
      <c r="Q56">
        <f t="shared" si="14"/>
        <v>56146162074.625</v>
      </c>
      <c r="R56" s="4">
        <f t="shared" si="15"/>
        <v>0.12101221815037826</v>
      </c>
      <c r="S56">
        <f>INDEX(m, MATCH($B$1, 'M stock'!$B$5:$B$271, 0), MATCH(A56, 'M stock'!$A$5:$BQ$5, 0))</f>
        <v>132359654686.16019</v>
      </c>
      <c r="T56" s="4">
        <f t="shared" si="16"/>
        <v>0.14438804614097581</v>
      </c>
      <c r="U56" s="15">
        <f t="shared" si="17"/>
        <v>520117180313.90601</v>
      </c>
      <c r="V56" s="4">
        <f t="shared" si="28"/>
        <v>0.1210122181503784</v>
      </c>
      <c r="W56">
        <f t="shared" si="3"/>
        <v>33750593.711400554</v>
      </c>
      <c r="X56" s="4">
        <f t="shared" si="29"/>
        <v>9.0259437432004291E-2</v>
      </c>
      <c r="Y56">
        <f t="shared" si="4"/>
        <v>3.929574926341135</v>
      </c>
      <c r="Z56" s="10">
        <f t="shared" si="30"/>
        <v>-2.0426487387231806E-2</v>
      </c>
      <c r="AA56">
        <f t="shared" si="18"/>
        <v>132625486.7974464</v>
      </c>
      <c r="AB56">
        <f t="shared" si="31"/>
        <v>8443071.3722836226</v>
      </c>
      <c r="AC56" s="4">
        <f t="shared" si="36"/>
        <v>6.7989266784488911E-2</v>
      </c>
      <c r="AD56">
        <f t="shared" si="5"/>
        <v>519984554827.10858</v>
      </c>
      <c r="AE56">
        <f t="shared" si="19"/>
        <v>520117180313.90601</v>
      </c>
      <c r="AF56" s="4">
        <f t="shared" si="32"/>
        <v>0.12101221815037826</v>
      </c>
      <c r="AG56" s="4">
        <f t="shared" si="6"/>
        <v>5.3022951365889359E-2</v>
      </c>
      <c r="AH56" s="10">
        <f t="shared" si="37"/>
        <v>0.13672389561868584</v>
      </c>
      <c r="AI56" s="10">
        <f t="shared" si="38"/>
        <v>3.0752780718373965E-2</v>
      </c>
      <c r="AJ56" s="10">
        <f t="shared" si="39"/>
        <v>0.14143870553761007</v>
      </c>
      <c r="AK56" t="str">
        <f t="shared" si="33"/>
        <v>inflation</v>
      </c>
      <c r="AL56">
        <f t="shared" si="20"/>
        <v>1</v>
      </c>
      <c r="AM56">
        <f t="shared" si="34"/>
        <v>132325904092.44879</v>
      </c>
      <c r="AN56">
        <f t="shared" si="35"/>
        <v>3.929574926341135</v>
      </c>
    </row>
    <row r="57" spans="1:40" x14ac:dyDescent="0.35">
      <c r="A57">
        <v>2014</v>
      </c>
      <c r="B57">
        <f>INDEX(p, MATCH($B$1, 'p2'!$B$5:$B$271, 0), MATCH(A57, 'p2'!$A$5:$BQ$5, 0))</f>
        <v>4104.5525736059135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4.6626229173305798E-2</v>
      </c>
      <c r="G57">
        <f t="shared" si="11"/>
        <v>139889489.32065418</v>
      </c>
      <c r="H57">
        <f t="shared" si="0"/>
        <v>7264002.5232077688</v>
      </c>
      <c r="I57" s="4">
        <f t="shared" si="24"/>
        <v>5.4770788772310321E-2</v>
      </c>
      <c r="J57">
        <f>INDEX(PQ, MATCH($B$1, PQ!$B$5:$B$271, 0), MATCH(A57, PQ!$A$5:$BQ$5, 0))</f>
        <v>574183763411.50806</v>
      </c>
      <c r="K57">
        <f t="shared" si="1"/>
        <v>54066583097.602051</v>
      </c>
      <c r="L57" s="4">
        <f t="shared" si="25"/>
        <v>0.1039507732949165</v>
      </c>
      <c r="M57" s="20">
        <f t="shared" si="12"/>
        <v>4.9179984522606184E-2</v>
      </c>
      <c r="N57" t="str">
        <f t="shared" si="13"/>
        <v>inflation</v>
      </c>
      <c r="O57">
        <f t="shared" si="26"/>
        <v>1</v>
      </c>
      <c r="P57" s="22">
        <f t="shared" si="27"/>
        <v>2.5537553493003851E-3</v>
      </c>
      <c r="Q57">
        <f t="shared" si="14"/>
        <v>54066583097.602051</v>
      </c>
      <c r="R57" s="4">
        <f t="shared" si="15"/>
        <v>0.1039507732949165</v>
      </c>
      <c r="S57">
        <f>INDEX(m, MATCH($B$1, 'M stock'!$B$5:$B$271, 0), MATCH(A57, 'M stock'!$A$5:$BQ$5, 0))</f>
        <v>130280062481.91467</v>
      </c>
      <c r="T57" s="4">
        <f t="shared" si="16"/>
        <v>-1.5711677468307574E-2</v>
      </c>
      <c r="U57" s="15">
        <f t="shared" si="17"/>
        <v>574183763411.50806</v>
      </c>
      <c r="V57" s="4">
        <f t="shared" si="28"/>
        <v>0.1039507732949165</v>
      </c>
      <c r="W57">
        <f t="shared" si="3"/>
        <v>31740380.990530621</v>
      </c>
      <c r="X57" s="4">
        <f t="shared" si="29"/>
        <v>-5.9560810635189095E-2</v>
      </c>
      <c r="Y57">
        <f t="shared" si="4"/>
        <v>4.4073034083109652</v>
      </c>
      <c r="Z57" s="10">
        <f t="shared" si="30"/>
        <v>0.12157255960879407</v>
      </c>
      <c r="AA57">
        <f t="shared" si="18"/>
        <v>139889489.32065418</v>
      </c>
      <c r="AB57">
        <f t="shared" si="31"/>
        <v>7264002.5232077837</v>
      </c>
      <c r="AC57" s="4">
        <f t="shared" si="36"/>
        <v>5.4770788772310439E-2</v>
      </c>
      <c r="AD57">
        <f t="shared" si="5"/>
        <v>574043873922.18738</v>
      </c>
      <c r="AE57">
        <f t="shared" si="19"/>
        <v>574183763411.50806</v>
      </c>
      <c r="AF57" s="4">
        <f t="shared" si="32"/>
        <v>0.1039507732949165</v>
      </c>
      <c r="AG57" s="4">
        <f t="shared" si="6"/>
        <v>4.9179984522606184E-2</v>
      </c>
      <c r="AH57" s="10">
        <f t="shared" si="37"/>
        <v>0.25750949251366539</v>
      </c>
      <c r="AI57" s="10">
        <f t="shared" si="38"/>
        <v>0.16351158393010559</v>
      </c>
      <c r="AJ57" s="10">
        <f t="shared" si="39"/>
        <v>-1.7621786313877563E-2</v>
      </c>
      <c r="AK57" t="str">
        <f t="shared" si="33"/>
        <v>inflation</v>
      </c>
      <c r="AL57">
        <f t="shared" si="20"/>
        <v>1</v>
      </c>
      <c r="AM57">
        <f t="shared" si="34"/>
        <v>130248322100.92413</v>
      </c>
      <c r="AN57">
        <f t="shared" si="35"/>
        <v>4.4073034083109652</v>
      </c>
    </row>
    <row r="58" spans="1:40" x14ac:dyDescent="0.35">
      <c r="A58">
        <v>2015</v>
      </c>
      <c r="B58">
        <f>INDEX(p, MATCH($B$1, 'p2'!$B$5:$B$271, 0), MATCH(A58, 'p2'!$A$5:$BQ$5, 0))</f>
        <v>4222.0932141110407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2.8636651229896629E-2</v>
      </c>
      <c r="G58">
        <f t="shared" si="11"/>
        <v>116773045.45357758</v>
      </c>
      <c r="H58">
        <f t="shared" si="0"/>
        <v>-23116443.867076606</v>
      </c>
      <c r="I58" s="4">
        <f t="shared" si="24"/>
        <v>-0.16524789660279032</v>
      </c>
      <c r="J58">
        <f>INDEX(PQ, MATCH($B$1, PQ!$B$5:$B$271, 0), MATCH(A58, PQ!$A$5:$BQ$5, 0))</f>
        <v>493026682800.63</v>
      </c>
      <c r="K58">
        <f t="shared" si="1"/>
        <v>-81157080610.878052</v>
      </c>
      <c r="L58" s="4">
        <f t="shared" si="25"/>
        <v>-0.14134339175438179</v>
      </c>
      <c r="M58" s="20">
        <f t="shared" si="12"/>
        <v>2.3904504848408531E-2</v>
      </c>
      <c r="N58" t="str">
        <f t="shared" si="13"/>
        <v>inflation</v>
      </c>
      <c r="O58">
        <f t="shared" si="26"/>
        <v>1</v>
      </c>
      <c r="P58" s="22">
        <f t="shared" si="27"/>
        <v>-4.7321463814880976E-3</v>
      </c>
      <c r="Q58">
        <f t="shared" si="14"/>
        <v>-81157080610.878052</v>
      </c>
      <c r="R58" s="4">
        <f t="shared" si="15"/>
        <v>-0.14134339175438179</v>
      </c>
      <c r="S58">
        <f>INDEX(m, MATCH($B$1, 'M stock'!$B$5:$B$271, 0), MATCH(A58, 'M stock'!$A$5:$BQ$5, 0))</f>
        <v>110274422947.45328</v>
      </c>
      <c r="T58" s="4">
        <f t="shared" si="16"/>
        <v>-0.15355871921874889</v>
      </c>
      <c r="U58" s="15">
        <f t="shared" si="17"/>
        <v>493026682800.63</v>
      </c>
      <c r="V58" s="4">
        <f t="shared" si="28"/>
        <v>-0.14134339175438179</v>
      </c>
      <c r="W58">
        <f t="shared" si="3"/>
        <v>26118424.524331942</v>
      </c>
      <c r="X58" s="4">
        <f t="shared" si="29"/>
        <v>-0.17712315639424508</v>
      </c>
      <c r="Y58">
        <f t="shared" si="4"/>
        <v>4.4709069394592209</v>
      </c>
      <c r="Z58" s="10">
        <f t="shared" si="30"/>
        <v>1.4431393815165269E-2</v>
      </c>
      <c r="AA58">
        <f t="shared" si="18"/>
        <v>116773045.45357758</v>
      </c>
      <c r="AB58">
        <f t="shared" si="31"/>
        <v>-23116443.867076606</v>
      </c>
      <c r="AC58" s="4">
        <f t="shared" si="36"/>
        <v>-0.16524789660279032</v>
      </c>
      <c r="AD58">
        <f t="shared" si="5"/>
        <v>492909909755.17645</v>
      </c>
      <c r="AE58">
        <f t="shared" si="19"/>
        <v>493026682800.63</v>
      </c>
      <c r="AF58" s="4">
        <f t="shared" si="32"/>
        <v>-0.14134339175438179</v>
      </c>
      <c r="AG58" s="4">
        <f t="shared" si="6"/>
        <v>2.3904504848408531E-2</v>
      </c>
      <c r="AH58" s="10">
        <f t="shared" si="37"/>
        <v>-0.14600090554363848</v>
      </c>
      <c r="AI58" s="10">
        <f t="shared" si="38"/>
        <v>3.5779764639863293E-2</v>
      </c>
      <c r="AJ58" s="10">
        <f t="shared" si="39"/>
        <v>-0.15577478556954705</v>
      </c>
      <c r="AK58" t="str">
        <f t="shared" si="33"/>
        <v>inflation</v>
      </c>
      <c r="AL58">
        <f t="shared" si="20"/>
        <v>1</v>
      </c>
      <c r="AM58">
        <f t="shared" si="34"/>
        <v>110248304522.92896</v>
      </c>
      <c r="AN58">
        <f t="shared" si="35"/>
        <v>4.4709069394592209</v>
      </c>
    </row>
    <row r="59" spans="1:40" x14ac:dyDescent="0.35">
      <c r="A59">
        <v>2016</v>
      </c>
      <c r="B59">
        <f>INDEX(p, MATCH($B$1, 'p2'!$B$5:$B$271, 0), MATCH(A59, 'p2'!$A$5:$BQ$5, 0))</f>
        <v>4625.0358602656061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9.5436700641249289E-2</v>
      </c>
      <c r="G59">
        <f t="shared" si="11"/>
        <v>87491024.3893594</v>
      </c>
      <c r="H59">
        <f t="shared" si="0"/>
        <v>-29282021.064218178</v>
      </c>
      <c r="I59" s="4">
        <f t="shared" si="24"/>
        <v>-0.25076010435866442</v>
      </c>
      <c r="J59">
        <f>INDEX(PQ, MATCH($B$1, PQ!$B$5:$B$271, 0), MATCH(A59, PQ!$A$5:$BQ$5, 0))</f>
        <v>404649125252.15997</v>
      </c>
      <c r="K59">
        <f t="shared" si="1"/>
        <v>-88377557548.470032</v>
      </c>
      <c r="L59" s="4">
        <f t="shared" si="25"/>
        <v>-0.17925512072986144</v>
      </c>
      <c r="M59" s="20">
        <f t="shared" si="12"/>
        <v>7.1504983628802976E-2</v>
      </c>
      <c r="N59" t="str">
        <f t="shared" si="13"/>
        <v>inflation</v>
      </c>
      <c r="O59">
        <f t="shared" si="26"/>
        <v>1</v>
      </c>
      <c r="P59" s="22">
        <f t="shared" si="27"/>
        <v>-2.3931717012446313E-2</v>
      </c>
      <c r="Q59">
        <f t="shared" si="14"/>
        <v>-88377557548.470032</v>
      </c>
      <c r="R59" s="4">
        <f t="shared" si="15"/>
        <v>-0.17925512072986144</v>
      </c>
      <c r="S59">
        <f>INDEX(m, MATCH($B$1, 'M stock'!$B$5:$B$271, 0), MATCH(A59, 'M stock'!$A$5:$BQ$5, 0))</f>
        <v>110788027592.93336</v>
      </c>
      <c r="T59" s="4">
        <f t="shared" si="16"/>
        <v>4.6575137892566837E-3</v>
      </c>
      <c r="U59" s="15">
        <f t="shared" si="17"/>
        <v>404649125252.15997</v>
      </c>
      <c r="V59" s="4">
        <f t="shared" si="28"/>
        <v>-0.17925512072986144</v>
      </c>
      <c r="W59">
        <f t="shared" si="3"/>
        <v>23953982.399299935</v>
      </c>
      <c r="X59" s="4">
        <f t="shared" si="29"/>
        <v>-8.2870317197563423E-2</v>
      </c>
      <c r="Y59">
        <f t="shared" si="4"/>
        <v>3.6524625814167901</v>
      </c>
      <c r="Z59" s="10">
        <f t="shared" si="30"/>
        <v>-0.18306002990557119</v>
      </c>
      <c r="AA59">
        <f t="shared" si="18"/>
        <v>87491024.3893594</v>
      </c>
      <c r="AB59">
        <f t="shared" si="31"/>
        <v>-29282021.064218178</v>
      </c>
      <c r="AC59" s="4">
        <f t="shared" si="36"/>
        <v>-0.25076010435866442</v>
      </c>
      <c r="AD59">
        <f t="shared" si="5"/>
        <v>404561634227.77063</v>
      </c>
      <c r="AE59">
        <f t="shared" si="19"/>
        <v>404649125252.15997</v>
      </c>
      <c r="AF59" s="4">
        <f t="shared" si="32"/>
        <v>-0.17925512072986144</v>
      </c>
      <c r="AG59" s="4">
        <f t="shared" si="6"/>
        <v>7.1504983628802976E-2</v>
      </c>
      <c r="AH59" s="10">
        <f t="shared" si="37"/>
        <v>-1.9735105265471009E-2</v>
      </c>
      <c r="AI59" s="10">
        <f t="shared" si="38"/>
        <v>-9.6384803532298016E-2</v>
      </c>
      <c r="AJ59" s="10">
        <f t="shared" si="39"/>
        <v>3.8049091757097475E-3</v>
      </c>
      <c r="AK59" t="str">
        <f t="shared" si="33"/>
        <v>inflation</v>
      </c>
      <c r="AL59">
        <f t="shared" si="20"/>
        <v>1</v>
      </c>
      <c r="AM59">
        <f t="shared" si="34"/>
        <v>110764073610.53407</v>
      </c>
      <c r="AN59">
        <f t="shared" si="35"/>
        <v>3.6524625814167901</v>
      </c>
    </row>
    <row r="60" spans="1:40" x14ac:dyDescent="0.35">
      <c r="A60">
        <v>2017</v>
      </c>
      <c r="B60">
        <f>INDEX(p, MATCH($B$1, 'p2'!$B$5:$B$271, 0), MATCH(A60, 'p2'!$A$5:$BQ$5, 0))</f>
        <v>5139.2898088210031</v>
      </c>
      <c r="C60" t="str">
        <f t="shared" si="10"/>
        <v>inflation</v>
      </c>
      <c r="D60" t="str">
        <f t="shared" si="21"/>
        <v>contractive</v>
      </c>
      <c r="E60" t="str">
        <f t="shared" si="22"/>
        <v>stagflation</v>
      </c>
      <c r="F60" s="4">
        <f t="shared" si="23"/>
        <v>0.11118918081769523</v>
      </c>
      <c r="G60">
        <f t="shared" si="11"/>
        <v>73112384.206958413</v>
      </c>
      <c r="H60">
        <f t="shared" si="0"/>
        <v>-14378640.182400987</v>
      </c>
      <c r="I60" s="4">
        <f t="shared" si="24"/>
        <v>-0.16434417453397318</v>
      </c>
      <c r="J60">
        <f>INDEX(PQ, MATCH($B$1, PQ!$B$5:$B$271, 0), MATCH(A60, PQ!$A$5:$BQ$5, 0))</f>
        <v>375745731053.427</v>
      </c>
      <c r="K60">
        <f t="shared" si="1"/>
        <v>-28903394198.732971</v>
      </c>
      <c r="L60" s="4">
        <f t="shared" si="25"/>
        <v>-7.1428287854870848E-2</v>
      </c>
      <c r="M60" s="20">
        <f t="shared" si="12"/>
        <v>9.2915886679102333E-2</v>
      </c>
      <c r="N60" t="str">
        <f t="shared" si="13"/>
        <v>inflation</v>
      </c>
      <c r="O60">
        <f t="shared" si="26"/>
        <v>1</v>
      </c>
      <c r="P60" s="22">
        <f t="shared" si="27"/>
        <v>-1.8273294138592897E-2</v>
      </c>
      <c r="Q60">
        <f t="shared" si="14"/>
        <v>-28903394198.732971</v>
      </c>
      <c r="R60" s="4">
        <f t="shared" si="15"/>
        <v>-7.1428287854870848E-2</v>
      </c>
      <c r="S60">
        <f>INDEX(m, MATCH($B$1, 'M stock'!$B$5:$B$271, 0), MATCH(A60, 'M stock'!$A$5:$BQ$5, 0))</f>
        <v>93115119718.039322</v>
      </c>
      <c r="T60" s="4">
        <f t="shared" si="16"/>
        <v>-0.15952001546439043</v>
      </c>
      <c r="U60" s="15">
        <f t="shared" si="17"/>
        <v>375745731053.427</v>
      </c>
      <c r="V60" s="4">
        <f t="shared" si="28"/>
        <v>-7.1428287854870848E-2</v>
      </c>
      <c r="W60">
        <f t="shared" si="3"/>
        <v>18118285.44057155</v>
      </c>
      <c r="X60" s="4">
        <f t="shared" si="29"/>
        <v>-0.2436211591647047</v>
      </c>
      <c r="Y60">
        <f t="shared" si="4"/>
        <v>4.0352816190455183</v>
      </c>
      <c r="Z60" s="10">
        <f t="shared" si="30"/>
        <v>0.10481121410427501</v>
      </c>
      <c r="AA60">
        <f t="shared" si="18"/>
        <v>73112384.206958413</v>
      </c>
      <c r="AB60">
        <f t="shared" si="31"/>
        <v>-14378640.182400987</v>
      </c>
      <c r="AC60" s="4">
        <f t="shared" si="36"/>
        <v>-0.16434417453397318</v>
      </c>
      <c r="AD60">
        <f t="shared" si="5"/>
        <v>375672618669.22003</v>
      </c>
      <c r="AE60">
        <f t="shared" si="19"/>
        <v>375745731053.427</v>
      </c>
      <c r="AF60" s="4">
        <f t="shared" si="32"/>
        <v>-7.1428287854870848E-2</v>
      </c>
      <c r="AG60" s="4">
        <f t="shared" si="6"/>
        <v>9.2915886679102333E-2</v>
      </c>
      <c r="AH60" s="10">
        <f t="shared" si="37"/>
        <v>-0.22015108188134061</v>
      </c>
      <c r="AI60" s="10">
        <f t="shared" si="38"/>
        <v>0.17219287130983385</v>
      </c>
      <c r="AJ60" s="10">
        <f t="shared" si="39"/>
        <v>-0.17623950195914584</v>
      </c>
      <c r="AK60" t="str">
        <f t="shared" si="33"/>
        <v>inflation</v>
      </c>
      <c r="AL60">
        <f t="shared" si="20"/>
        <v>1</v>
      </c>
      <c r="AM60">
        <f t="shared" si="34"/>
        <v>93097001432.598755</v>
      </c>
      <c r="AN60">
        <f t="shared" si="35"/>
        <v>4.0352816190455183</v>
      </c>
    </row>
    <row r="61" spans="1:40" x14ac:dyDescent="0.35">
      <c r="A61">
        <v>2018</v>
      </c>
      <c r="B61">
        <f>INDEX(p, MATCH($B$1, 'p2'!$B$5:$B$271, 0), MATCH(A61, 'p2'!$A$5:$BQ$5, 0))</f>
        <v>5664.9613004728462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0.1022848508658897</v>
      </c>
      <c r="G61">
        <f t="shared" si="11"/>
        <v>74446978.38869226</v>
      </c>
      <c r="H61">
        <f t="shared" si="0"/>
        <v>1334594.1817338467</v>
      </c>
      <c r="I61" s="4">
        <f t="shared" si="24"/>
        <v>1.8254009853597795E-2</v>
      </c>
      <c r="J61">
        <f>INDEX(PQ, MATCH($B$1, PQ!$B$5:$B$271, 0), MATCH(A61, PQ!$A$5:$BQ$5, 0))</f>
        <v>421739251509.08002</v>
      </c>
      <c r="K61">
        <f t="shared" si="1"/>
        <v>45993520455.653015</v>
      </c>
      <c r="L61" s="4">
        <f t="shared" si="25"/>
        <v>0.12240596939506741</v>
      </c>
      <c r="M61" s="20">
        <f t="shared" si="12"/>
        <v>0.10415195954146962</v>
      </c>
      <c r="N61" t="str">
        <f t="shared" si="13"/>
        <v>inflation</v>
      </c>
      <c r="O61">
        <f t="shared" si="26"/>
        <v>1</v>
      </c>
      <c r="P61" s="22">
        <f t="shared" si="27"/>
        <v>1.8671086755799177E-3</v>
      </c>
      <c r="Q61">
        <f t="shared" si="14"/>
        <v>45993520455.653015</v>
      </c>
      <c r="R61" s="4">
        <f t="shared" si="15"/>
        <v>0.12240596939506741</v>
      </c>
      <c r="S61">
        <f>INDEX(m, MATCH($B$1, 'M stock'!$B$5:$B$271, 0), MATCH(A61, 'M stock'!$A$5:$BQ$5, 0))</f>
        <v>106963460488.61536</v>
      </c>
      <c r="T61" s="4">
        <f t="shared" si="16"/>
        <v>0.14872279402646976</v>
      </c>
      <c r="U61" s="15">
        <f t="shared" si="17"/>
        <v>421739251509.08002</v>
      </c>
      <c r="V61" s="4">
        <f t="shared" si="28"/>
        <v>0.12240596939506741</v>
      </c>
      <c r="W61">
        <f t="shared" si="3"/>
        <v>18881587.148651354</v>
      </c>
      <c r="X61" s="4">
        <f t="shared" si="29"/>
        <v>4.2128804658887471E-2</v>
      </c>
      <c r="Y61">
        <f t="shared" si="4"/>
        <v>3.9428347735063021</v>
      </c>
      <c r="Z61" s="10">
        <f t="shared" si="30"/>
        <v>-2.2909639095048603E-2</v>
      </c>
      <c r="AA61">
        <f t="shared" si="18"/>
        <v>74446978.38869226</v>
      </c>
      <c r="AB61">
        <f t="shared" si="31"/>
        <v>1334594.1817338467</v>
      </c>
      <c r="AC61" s="4">
        <f t="shared" si="36"/>
        <v>1.8254009853597795E-2</v>
      </c>
      <c r="AD61">
        <f t="shared" si="5"/>
        <v>421664804530.69135</v>
      </c>
      <c r="AE61">
        <f t="shared" si="19"/>
        <v>421739251509.08002</v>
      </c>
      <c r="AF61" s="4">
        <f t="shared" si="32"/>
        <v>0.12240596939506741</v>
      </c>
      <c r="AG61" s="4">
        <f t="shared" si="6"/>
        <v>0.10415195954146962</v>
      </c>
      <c r="AH61" s="10">
        <f t="shared" si="37"/>
        <v>6.0826830477092267E-2</v>
      </c>
      <c r="AI61" s="10">
        <f t="shared" si="38"/>
        <v>8.0277164736179935E-2</v>
      </c>
      <c r="AJ61" s="10">
        <f t="shared" si="39"/>
        <v>0.14531560849011602</v>
      </c>
      <c r="AK61" t="str">
        <f t="shared" si="33"/>
        <v>inflation</v>
      </c>
      <c r="AL61">
        <f t="shared" si="20"/>
        <v>1</v>
      </c>
      <c r="AM61">
        <f t="shared" si="34"/>
        <v>106944578901.46671</v>
      </c>
      <c r="AN61">
        <f t="shared" si="35"/>
        <v>3.9428347735063021</v>
      </c>
    </row>
    <row r="62" spans="1:40" x14ac:dyDescent="0.35">
      <c r="A62">
        <v>2019</v>
      </c>
      <c r="B62">
        <f>INDEX(p, MATCH($B$1, 'p2'!$B$5:$B$271, 0), MATCH(A62, 'p2'!$A$5:$BQ$5, 0))</f>
        <v>6253.2550230214429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0.10384779195216966</v>
      </c>
      <c r="G62">
        <f t="shared" si="11"/>
        <v>75883278.244293317</v>
      </c>
      <c r="H62">
        <f t="shared" si="0"/>
        <v>1436299.8556010574</v>
      </c>
      <c r="I62" s="4">
        <f t="shared" si="24"/>
        <v>1.929292345623549E-2</v>
      </c>
      <c r="J62">
        <f>INDEX(PQ, MATCH($B$1, PQ!$B$5:$B$271, 0), MATCH(A62, PQ!$A$5:$BQ$5, 0))</f>
        <v>474517490844.461</v>
      </c>
      <c r="K62">
        <f t="shared" si="1"/>
        <v>52778239335.380981</v>
      </c>
      <c r="L62" s="4">
        <f t="shared" si="25"/>
        <v>0.12514424290963744</v>
      </c>
      <c r="M62" s="20">
        <f t="shared" si="12"/>
        <v>0.10585131945340195</v>
      </c>
      <c r="N62" t="str">
        <f t="shared" si="13"/>
        <v>inflation</v>
      </c>
      <c r="O62">
        <f t="shared" si="26"/>
        <v>1</v>
      </c>
      <c r="P62" s="22">
        <f t="shared" si="27"/>
        <v>2.0035275012322967E-3</v>
      </c>
      <c r="Q62">
        <f t="shared" si="14"/>
        <v>52778239335.380981</v>
      </c>
      <c r="R62" s="4">
        <f t="shared" si="15"/>
        <v>0.12514424290963744</v>
      </c>
      <c r="S62">
        <f>INDEX(m, MATCH($B$1, 'M stock'!$B$5:$B$271, 0), MATCH(A62, 'M stock'!$A$5:$BQ$5, 0))</f>
        <v>113550178281.19115</v>
      </c>
      <c r="T62" s="4">
        <f t="shared" si="16"/>
        <v>6.1579138917975146E-2</v>
      </c>
      <c r="U62" s="15">
        <f t="shared" si="17"/>
        <v>474517490844.461</v>
      </c>
      <c r="V62" s="4">
        <f t="shared" si="28"/>
        <v>0.12514424290963744</v>
      </c>
      <c r="W62">
        <f t="shared" si="3"/>
        <v>18158571.474081039</v>
      </c>
      <c r="X62" s="4">
        <f t="shared" si="29"/>
        <v>-3.8292102717750458E-2</v>
      </c>
      <c r="Y62">
        <f t="shared" si="4"/>
        <v>4.1789233449672336</v>
      </c>
      <c r="Z62" s="10">
        <f t="shared" si="30"/>
        <v>5.9877875950399416E-2</v>
      </c>
      <c r="AA62">
        <f t="shared" si="18"/>
        <v>75883278.244293332</v>
      </c>
      <c r="AB62">
        <f t="shared" si="31"/>
        <v>1436299.8556010723</v>
      </c>
      <c r="AC62" s="4">
        <f t="shared" si="36"/>
        <v>1.9292923456235688E-2</v>
      </c>
      <c r="AD62">
        <f t="shared" si="5"/>
        <v>474441607566.21667</v>
      </c>
      <c r="AE62">
        <f t="shared" si="19"/>
        <v>474517490844.461</v>
      </c>
      <c r="AF62" s="4">
        <f t="shared" si="32"/>
        <v>0.12514424290963744</v>
      </c>
      <c r="AG62" s="4">
        <f t="shared" si="6"/>
        <v>0.10585131945340195</v>
      </c>
      <c r="AH62" s="10">
        <f t="shared" si="37"/>
        <v>0.16514992800494399</v>
      </c>
      <c r="AI62" s="10">
        <f t="shared" si="38"/>
        <v>0.1634363456273879</v>
      </c>
      <c r="AJ62" s="10">
        <f t="shared" si="39"/>
        <v>6.5266366959238015E-2</v>
      </c>
      <c r="AK62" t="str">
        <f t="shared" si="33"/>
        <v>inflation</v>
      </c>
      <c r="AL62">
        <f t="shared" si="20"/>
        <v>1</v>
      </c>
      <c r="AM62">
        <f t="shared" si="34"/>
        <v>113532019709.71706</v>
      </c>
      <c r="AN62">
        <f t="shared" si="35"/>
        <v>4.1789233449672336</v>
      </c>
    </row>
    <row r="63" spans="1:40" x14ac:dyDescent="0.35">
      <c r="A63">
        <v>2020</v>
      </c>
      <c r="B63">
        <f>INDEX(p, MATCH($B$1, 'p2'!$B$5:$B$271, 0), MATCH(A63, 'p2'!$A$5:$BQ$5, 0))</f>
        <v>6744.0818923524484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7.8491420472061327E-2</v>
      </c>
      <c r="G63">
        <f t="shared" si="11"/>
        <v>64085653.965426087</v>
      </c>
      <c r="H63">
        <f t="shared" si="0"/>
        <v>-11797624.27886723</v>
      </c>
      <c r="I63" s="4">
        <f t="shared" si="24"/>
        <v>-0.15547067221960001</v>
      </c>
      <c r="J63">
        <f>INDEX(PQ, MATCH($B$1, PQ!$B$5:$B$271, 0), MATCH(A63, PQ!$A$5:$BQ$5, 0))</f>
        <v>432198898467.79498</v>
      </c>
      <c r="K63">
        <f t="shared" si="1"/>
        <v>-42318592376.666016</v>
      </c>
      <c r="L63" s="4">
        <f t="shared" si="25"/>
        <v>-8.9182365651801335E-2</v>
      </c>
      <c r="M63" s="20">
        <f t="shared" si="12"/>
        <v>6.6288306567798674E-2</v>
      </c>
      <c r="N63" t="str">
        <f t="shared" si="13"/>
        <v>inflation</v>
      </c>
      <c r="O63">
        <f t="shared" si="26"/>
        <v>1</v>
      </c>
      <c r="P63" s="22">
        <f t="shared" si="27"/>
        <v>-1.2203113904262652E-2</v>
      </c>
      <c r="Q63">
        <f t="shared" si="14"/>
        <v>-42318592376.666016</v>
      </c>
      <c r="R63" s="4">
        <f t="shared" si="15"/>
        <v>-8.9182365651801335E-2</v>
      </c>
      <c r="S63">
        <f>INDEX(m, MATCH($B$1, 'M stock'!$B$5:$B$271, 0), MATCH(A63, 'M stock'!$A$5:$BQ$5, 0))</f>
        <v>109007525606.35789</v>
      </c>
      <c r="T63" s="4">
        <f t="shared" si="16"/>
        <v>-4.0005685095306567E-2</v>
      </c>
      <c r="U63" s="15">
        <f t="shared" si="17"/>
        <v>432198898467.79498</v>
      </c>
      <c r="V63" s="4">
        <f t="shared" si="28"/>
        <v>-8.9182365651801335E-2</v>
      </c>
      <c r="W63">
        <f t="shared" si="3"/>
        <v>16163434.452059159</v>
      </c>
      <c r="X63" s="4">
        <f t="shared" si="29"/>
        <v>-0.10987301643577385</v>
      </c>
      <c r="Y63">
        <f t="shared" si="4"/>
        <v>3.9648537664135994</v>
      </c>
      <c r="Z63" s="10">
        <f t="shared" si="30"/>
        <v>-5.122601227214247E-2</v>
      </c>
      <c r="AA63">
        <f t="shared" si="18"/>
        <v>64085653.965426087</v>
      </c>
      <c r="AB63">
        <f t="shared" si="31"/>
        <v>-11797624.278867245</v>
      </c>
      <c r="AC63" s="4">
        <f t="shared" si="36"/>
        <v>-0.15547067221960018</v>
      </c>
      <c r="AD63">
        <f t="shared" si="5"/>
        <v>432134812813.82953</v>
      </c>
      <c r="AE63">
        <f t="shared" si="19"/>
        <v>432198898467.79498</v>
      </c>
      <c r="AF63" s="4">
        <f t="shared" si="32"/>
        <v>-8.9182365651801335E-2</v>
      </c>
      <c r="AG63" s="4">
        <f t="shared" si="6"/>
        <v>6.6288306567798674E-2</v>
      </c>
      <c r="AH63" s="10">
        <f t="shared" si="37"/>
        <v>-0.10996247676616783</v>
      </c>
      <c r="AI63" s="10">
        <f t="shared" si="38"/>
        <v>2.0690650783972517E-2</v>
      </c>
      <c r="AJ63" s="10">
        <f t="shared" si="39"/>
        <v>-3.7956353379658865E-2</v>
      </c>
      <c r="AK63" t="str">
        <f t="shared" si="33"/>
        <v>inflation</v>
      </c>
      <c r="AL63">
        <f t="shared" si="20"/>
        <v>1</v>
      </c>
      <c r="AM63">
        <f t="shared" si="34"/>
        <v>108991362171.90582</v>
      </c>
      <c r="AN63">
        <f t="shared" si="35"/>
        <v>3.9648537664135994</v>
      </c>
    </row>
    <row r="64" spans="1:40" x14ac:dyDescent="0.35">
      <c r="A64">
        <v>2021</v>
      </c>
      <c r="B64">
        <f>INDEX(p, MATCH($B$1, 'p2'!$B$5:$B$271, 0), MATCH(A64, 'p2'!$A$5:$BQ$5, 0))</f>
        <v>7427.3271007276253</v>
      </c>
      <c r="C64" t="str">
        <f t="shared" si="10"/>
        <v>inflation</v>
      </c>
      <c r="D64" t="str">
        <f t="shared" si="21"/>
        <v>contractive</v>
      </c>
      <c r="E64" t="str">
        <f t="shared" si="22"/>
        <v>stagflation</v>
      </c>
      <c r="F64" s="4">
        <f t="shared" si="23"/>
        <v>0.10131033686734334</v>
      </c>
      <c r="G64">
        <f t="shared" si="11"/>
        <v>59352931.397169828</v>
      </c>
      <c r="H64">
        <f t="shared" si="0"/>
        <v>-4732722.568256259</v>
      </c>
      <c r="I64" s="4">
        <f t="shared" si="24"/>
        <v>-7.3849953545134156E-2</v>
      </c>
      <c r="J64">
        <f>INDEX(PQ, MATCH($B$1, PQ!$B$5:$B$271, 0), MATCH(A64, PQ!$A$5:$BQ$5, 0))</f>
        <v>440833635873.82703</v>
      </c>
      <c r="K64">
        <f t="shared" si="1"/>
        <v>8634737406.0320435</v>
      </c>
      <c r="L64" s="4">
        <f t="shared" si="25"/>
        <v>1.997861965091393E-2</v>
      </c>
      <c r="M64" s="20">
        <f t="shared" si="12"/>
        <v>9.3828573196048093E-2</v>
      </c>
      <c r="N64" t="str">
        <f t="shared" si="13"/>
        <v>inflation</v>
      </c>
      <c r="O64">
        <f t="shared" si="26"/>
        <v>1</v>
      </c>
      <c r="P64" s="22">
        <f t="shared" si="27"/>
        <v>-7.481763671295244E-3</v>
      </c>
      <c r="Q64">
        <f t="shared" si="14"/>
        <v>8634737406.0320435</v>
      </c>
      <c r="R64" s="4">
        <f t="shared" si="15"/>
        <v>1.997861965091393E-2</v>
      </c>
      <c r="S64">
        <f>INDEX(m, MATCH($B$1, 'M stock'!$B$5:$B$271, 0), MATCH(A64, 'M stock'!$A$5:$BQ$5, 0))</f>
        <v>111272714100.76016</v>
      </c>
      <c r="T64" s="4">
        <f t="shared" si="16"/>
        <v>2.0780111114366489E-2</v>
      </c>
      <c r="U64" s="15">
        <f t="shared" si="17"/>
        <v>440833635873.82703</v>
      </c>
      <c r="V64" s="4">
        <f t="shared" si="28"/>
        <v>1.997861965091393E-2</v>
      </c>
      <c r="W64">
        <f t="shared" si="3"/>
        <v>14981528.696892751</v>
      </c>
      <c r="X64" s="4">
        <f t="shared" si="29"/>
        <v>-7.3122191862870917E-2</v>
      </c>
      <c r="Y64">
        <f t="shared" si="4"/>
        <v>3.9617406606496663</v>
      </c>
      <c r="Z64" s="10">
        <f t="shared" si="30"/>
        <v>-7.8517543075719591E-4</v>
      </c>
      <c r="AA64">
        <f t="shared" si="18"/>
        <v>59352931.397169821</v>
      </c>
      <c r="AB64">
        <f t="shared" si="31"/>
        <v>-4732722.5682562664</v>
      </c>
      <c r="AC64" s="4">
        <f t="shared" si="36"/>
        <v>-7.3849953545134267E-2</v>
      </c>
      <c r="AD64">
        <f t="shared" si="5"/>
        <v>440774282942.42987</v>
      </c>
      <c r="AE64">
        <f t="shared" si="19"/>
        <v>440833635873.82703</v>
      </c>
      <c r="AF64" s="4">
        <f t="shared" si="32"/>
        <v>1.997861965091393E-2</v>
      </c>
      <c r="AG64" s="4">
        <f t="shared" si="6"/>
        <v>9.3828573196048093E-2</v>
      </c>
      <c r="AH64" s="10">
        <f t="shared" si="37"/>
        <v>-8.6456548322507265E-2</v>
      </c>
      <c r="AI64" s="10">
        <f t="shared" si="38"/>
        <v>9.3100811513784854E-2</v>
      </c>
      <c r="AJ64" s="10">
        <f t="shared" si="39"/>
        <v>2.0763795081671126E-2</v>
      </c>
      <c r="AK64" t="str">
        <f t="shared" si="33"/>
        <v>inflation</v>
      </c>
      <c r="AL64">
        <f t="shared" si="20"/>
        <v>1</v>
      </c>
      <c r="AM64">
        <f t="shared" si="34"/>
        <v>111257732572.06328</v>
      </c>
      <c r="AN64">
        <f t="shared" si="35"/>
        <v>3.9617406606496663</v>
      </c>
    </row>
    <row r="65" spans="1:40" x14ac:dyDescent="0.35">
      <c r="A65">
        <v>2022</v>
      </c>
      <c r="B65">
        <f>INDEX(p, MATCH($B$1, 'p2'!$B$5:$B$271, 0), MATCH(A65, 'p2'!$A$5:$BQ$5, 0))</f>
        <v>8267.4569462841937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0.11311334941398558</v>
      </c>
      <c r="G65">
        <f t="shared" si="11"/>
        <v>57744890.986791633</v>
      </c>
      <c r="H65">
        <f t="shared" si="0"/>
        <v>-1608040.4103781953</v>
      </c>
      <c r="I65" s="4">
        <f t="shared" si="24"/>
        <v>-2.7092855778558442E-2</v>
      </c>
      <c r="J65">
        <f>INDEX(PQ, MATCH($B$1, PQ!$B$5:$B$271, 0), MATCH(A65, PQ!$A$5:$BQ$5, 0))</f>
        <v>477403400101.17401</v>
      </c>
      <c r="K65">
        <f t="shared" si="1"/>
        <v>36569764227.346985</v>
      </c>
      <c r="L65" s="4">
        <f t="shared" si="25"/>
        <v>8.2955929973124329E-2</v>
      </c>
      <c r="M65" s="20">
        <f t="shared" si="12"/>
        <v>0.11004878575168277</v>
      </c>
      <c r="N65" t="str">
        <f t="shared" si="13"/>
        <v>inflation</v>
      </c>
      <c r="O65">
        <f t="shared" si="26"/>
        <v>1</v>
      </c>
      <c r="P65" s="22">
        <f t="shared" si="27"/>
        <v>-3.0645636623028161E-3</v>
      </c>
      <c r="Q65">
        <f t="shared" si="14"/>
        <v>36569764227.346985</v>
      </c>
      <c r="R65" s="4">
        <f t="shared" si="15"/>
        <v>8.2955929973124329E-2</v>
      </c>
      <c r="S65">
        <f>INDEX(m, MATCH($B$1, 'M stock'!$B$5:$B$271, 0), MATCH(A65, 'M stock'!$A$5:$BQ$5, 0))</f>
        <v>123116044116.93304</v>
      </c>
      <c r="T65" s="4">
        <f t="shared" si="16"/>
        <v>0.1064351679734212</v>
      </c>
      <c r="U65" s="15">
        <f t="shared" si="17"/>
        <v>477403400101.17401</v>
      </c>
      <c r="V65" s="4">
        <f t="shared" si="28"/>
        <v>8.2955929973124329E-2</v>
      </c>
      <c r="W65">
        <f t="shared" si="3"/>
        <v>14891646.236182399</v>
      </c>
      <c r="X65" s="4">
        <f t="shared" si="29"/>
        <v>-5.9995520169443314E-3</v>
      </c>
      <c r="Y65">
        <f t="shared" si="4"/>
        <v>3.877670075621876</v>
      </c>
      <c r="Z65" s="10">
        <f t="shared" si="30"/>
        <v>-2.1220617962914308E-2</v>
      </c>
      <c r="AA65">
        <f t="shared" si="18"/>
        <v>57744890.986791626</v>
      </c>
      <c r="AB65">
        <f t="shared" si="31"/>
        <v>-1608040.4103781953</v>
      </c>
      <c r="AC65" s="4">
        <f t="shared" si="36"/>
        <v>-2.7092855778558446E-2</v>
      </c>
      <c r="AD65">
        <f t="shared" si="5"/>
        <v>477345655210.18719</v>
      </c>
      <c r="AE65">
        <f t="shared" si="19"/>
        <v>477403400101.17401</v>
      </c>
      <c r="AF65" s="4">
        <f t="shared" si="32"/>
        <v>8.2955929973124329E-2</v>
      </c>
      <c r="AG65" s="4">
        <f t="shared" si="6"/>
        <v>0.11004878575168277</v>
      </c>
      <c r="AH65" s="10">
        <f t="shared" si="37"/>
        <v>1.0829559299731244</v>
      </c>
      <c r="AI65" s="10">
        <f t="shared" si="38"/>
        <v>8.8955481990068655E-2</v>
      </c>
      <c r="AJ65" s="10">
        <f t="shared" si="39"/>
        <v>0.10417654793603864</v>
      </c>
      <c r="AK65" t="str">
        <f t="shared" si="33"/>
        <v>inflation</v>
      </c>
      <c r="AL65">
        <f t="shared" si="20"/>
        <v>1</v>
      </c>
      <c r="AM65">
        <f t="shared" si="34"/>
        <v>123101152470.69687</v>
      </c>
      <c r="AN65">
        <f t="shared" si="35"/>
        <v>3.877670075621876</v>
      </c>
    </row>
    <row r="66" spans="1:40" x14ac:dyDescent="0.35">
      <c r="A66">
        <v>2023</v>
      </c>
      <c r="B66">
        <f>INDEX(p, MATCH($B$1, 'p2'!$B$5:$B$271, 0), MATCH(A66, 'p2'!$A$5:$BQ$5, 0))</f>
        <v>9310.9645504882992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0.12621869227551402</v>
      </c>
      <c r="G66">
        <f t="shared" si="11"/>
        <v>39077190.216080956</v>
      </c>
      <c r="H66">
        <f t="shared" si="0"/>
        <v>-18667700.770710677</v>
      </c>
      <c r="I66" s="4">
        <f t="shared" si="24"/>
        <v>-0.32327882955014431</v>
      </c>
      <c r="J66">
        <f>INDEX(PQ, MATCH($B$1, PQ!$B$5:$B$271, 0), MATCH(A66, PQ!$A$5:$BQ$5, 0))</f>
        <v>363846332834.61798</v>
      </c>
      <c r="K66">
        <f t="shared" si="1"/>
        <v>-113557067266.55603</v>
      </c>
      <c r="L66" s="4">
        <f t="shared" si="25"/>
        <v>-0.23786396838080831</v>
      </c>
      <c r="M66" s="20">
        <f t="shared" si="12"/>
        <v>8.5414861169335998E-2</v>
      </c>
      <c r="N66" t="str">
        <f t="shared" si="13"/>
        <v>inflation</v>
      </c>
      <c r="O66">
        <f t="shared" si="26"/>
        <v>1</v>
      </c>
      <c r="P66" s="22">
        <f t="shared" si="27"/>
        <v>-4.0803831106178023E-2</v>
      </c>
      <c r="Q66">
        <f t="shared" si="14"/>
        <v>-113557067266.55603</v>
      </c>
      <c r="R66" s="4">
        <f t="shared" si="15"/>
        <v>-0.23786396838080831</v>
      </c>
      <c r="S66">
        <f>INDEX(m, MATCH($B$1, 'M stock'!$B$5:$B$271, 0), MATCH(A66, 'M stock'!$A$5:$BQ$5, 0))</f>
        <v>0</v>
      </c>
      <c r="T66" s="4">
        <f t="shared" si="16"/>
        <v>-1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>
        <f t="shared" si="29"/>
        <v>-1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10656.405466665712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0.14450070225075159</v>
      </c>
      <c r="G67">
        <f t="shared" si="11"/>
        <v>17619421.829164803</v>
      </c>
      <c r="H67">
        <f t="shared" ref="H67" si="40">G67-G66</f>
        <v>-21457768.386916153</v>
      </c>
      <c r="I67" s="4">
        <f t="shared" si="24"/>
        <v>-0.549112366274633</v>
      </c>
      <c r="J67">
        <f>INDEX(PQ, MATCH($B$1, PQ!$B$5:$B$271, 0), MATCH(A67, PQ!$A$5:$BQ$5, 0))</f>
        <v>187759703099.80099</v>
      </c>
      <c r="K67">
        <f t="shared" ref="K67" si="41">J67-J66</f>
        <v>-176086629734.81699</v>
      </c>
      <c r="L67" s="4">
        <f t="shared" si="25"/>
        <v>-0.48395878656513786</v>
      </c>
      <c r="M67" s="20">
        <f t="shared" si="12"/>
        <v>6.5153579709495146E-2</v>
      </c>
      <c r="N67" t="str">
        <f t="shared" si="13"/>
        <v>inflation</v>
      </c>
      <c r="O67">
        <f t="shared" si="26"/>
        <v>1</v>
      </c>
      <c r="P67" s="22">
        <f t="shared" si="27"/>
        <v>-7.9347122541256448E-2</v>
      </c>
      <c r="Q67">
        <f t="shared" si="14"/>
        <v>-176086629734.81699</v>
      </c>
      <c r="R67" s="4">
        <f t="shared" si="15"/>
        <v>-0.48395878656513786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62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62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AA8B35-89FB-4505-A4FA-BB2AB429AD5E}">
          <x14:formula1>
            <xm:f>PQ!$A$6:$A$271</xm:f>
          </x14:formula1>
          <xm:sqref>C1:F1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47E3-4E38-417C-92AF-C41766A1F46A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EGY</v>
      </c>
      <c r="C1" t="s">
        <v>295</v>
      </c>
      <c r="H1">
        <f>IFERROR(B3+B4,"wrong")</f>
        <v>2.0160997143777926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4206270352.2263298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4206270352.2263298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1392709667.4151876</v>
      </c>
      <c r="U3" s="15">
        <f>S3*Y3</f>
        <v>4206270352.2263298</v>
      </c>
      <c r="W3">
        <f t="shared" ref="W3:W66" si="3">S3/B3</f>
        <v>1392709667.4151876</v>
      </c>
      <c r="Y3">
        <f t="shared" ref="Y3:Y66" si="4">J3/S3</f>
        <v>3.020206185567015</v>
      </c>
      <c r="AA3">
        <f>W3*Y3</f>
        <v>4206270352.2263298</v>
      </c>
      <c r="AD3">
        <f t="shared" ref="AD3:AD66" si="5">J3-AA3</f>
        <v>0</v>
      </c>
      <c r="AE3">
        <f>AA3+AD3</f>
        <v>4206270352.2263298</v>
      </c>
      <c r="AG3" s="4" t="e">
        <f t="shared" ref="AG3:AG66" si="6">AF3-I3</f>
        <v>#VALUE!</v>
      </c>
      <c r="AH3" s="10">
        <f t="shared" ref="AH3:AH6" si="7">AF3-T4</f>
        <v>-0.11628865979381461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1.0160997143777926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1.6099714377792562E-2</v>
      </c>
      <c r="G4">
        <f t="shared" ref="G4:G67" si="11">J4/B4</f>
        <v>4423360766.2857552</v>
      </c>
      <c r="H4">
        <f t="shared" si="0"/>
        <v>217090414.05942535</v>
      </c>
      <c r="I4" s="4">
        <f>H4/G3</f>
        <v>5.1611141434245167E-2</v>
      </c>
      <c r="J4">
        <f>INDEX(PQ, MATCH($B$1, PQ!$B$5:$B$271, 0), MATCH(A4, PQ!$A$5:$BQ$5, 0))</f>
        <v>4494575611.2128897</v>
      </c>
      <c r="K4">
        <f>J4-J3</f>
        <v>288305258.98655987</v>
      </c>
      <c r="L4" s="4">
        <f>K4/J3</f>
        <v>6.8541780447840983E-2</v>
      </c>
      <c r="M4" s="20">
        <f t="shared" ref="M4:M67" si="12">L4-I4</f>
        <v>1.6930639013595816E-2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8.3092463580325404E-4</v>
      </c>
      <c r="Q4">
        <f t="shared" ref="Q4:Q67" si="14">J4-J3</f>
        <v>288305258.98655987</v>
      </c>
      <c r="R4" s="4">
        <f t="shared" ref="R4:R67" si="15">Q4/J3</f>
        <v>6.8541780447840983E-2</v>
      </c>
      <c r="S4">
        <f>INDEX(m, MATCH($B$1, 'M stock'!$B$5:$B$271, 0), MATCH(A4, 'M stock'!$A$5:$BQ$5, 0))</f>
        <v>1554666008.1207891</v>
      </c>
      <c r="T4" s="4">
        <f t="shared" ref="T4:T67" si="16">(S4-S3)/S3</f>
        <v>0.11628865979381461</v>
      </c>
      <c r="U4" s="15">
        <f t="shared" ref="U4:U67" si="17">S4*Y4</f>
        <v>4494575611.2128897</v>
      </c>
      <c r="V4" s="4">
        <f>(U4-U3)/U3</f>
        <v>6.8541780447840983E-2</v>
      </c>
      <c r="W4">
        <f t="shared" si="3"/>
        <v>1530032915.1974881</v>
      </c>
      <c r="X4" s="4">
        <f>(W4-W3)/W3</f>
        <v>9.8601489596296707E-2</v>
      </c>
      <c r="Y4">
        <f t="shared" si="4"/>
        <v>2.8910232729959358</v>
      </c>
      <c r="Z4" s="10">
        <f>(Y4-Y3)/Y3</f>
        <v>-4.2772878616175146E-2</v>
      </c>
      <c r="AA4">
        <f t="shared" ref="AA4:AA67" si="18">W4*Y4</f>
        <v>4423360766.2857552</v>
      </c>
      <c r="AB4">
        <f>AA4-AA3</f>
        <v>217090414.05942535</v>
      </c>
      <c r="AC4" s="4">
        <f>AB4/AA3</f>
        <v>5.1611141434245167E-2</v>
      </c>
      <c r="AD4">
        <f t="shared" si="5"/>
        <v>71214844.927134514</v>
      </c>
      <c r="AE4">
        <f t="shared" ref="AE4:AE67" si="19">AA4+AD4</f>
        <v>4494575611.2128897</v>
      </c>
      <c r="AF4" s="4">
        <f>(AE4-AE3)/AE3</f>
        <v>6.8541780447840983E-2</v>
      </c>
      <c r="AG4" s="4">
        <f t="shared" si="6"/>
        <v>1.6930639013595816E-2</v>
      </c>
      <c r="AH4" s="10">
        <f t="shared" si="7"/>
        <v>0.15035092976318393</v>
      </c>
      <c r="AI4" s="10">
        <f t="shared" si="8"/>
        <v>-3.0059709148455724E-2</v>
      </c>
      <c r="AJ4" s="10">
        <f t="shared" si="9"/>
        <v>0.11131465906401614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24633092.923300944</v>
      </c>
      <c r="AN4">
        <f>Y4</f>
        <v>2.8910232729959358</v>
      </c>
    </row>
    <row r="5" spans="1:40" x14ac:dyDescent="0.35">
      <c r="A5">
        <v>1962</v>
      </c>
      <c r="B5">
        <f>INDEX(p, MATCH($B$1, 'p2'!$B$5:$B$271, 0), MATCH(A5, 'p2'!$A$5:$BQ$5, 0))</f>
        <v>1.0201237422765312</v>
      </c>
      <c r="C5" t="str">
        <f t="shared" si="10"/>
        <v>inflation</v>
      </c>
      <c r="D5" t="str">
        <f t="shared" ref="D5:D67" si="21">IF(I5&gt;0,"expansive","contractive")</f>
        <v>contractive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stagflation</v>
      </c>
      <c r="F5" s="4">
        <f t="shared" ref="F5:F67" si="23">(B5-B4)/B4</f>
        <v>3.9602687037490099E-3</v>
      </c>
      <c r="G5">
        <f t="shared" si="11"/>
        <v>3955855412.591321</v>
      </c>
      <c r="H5">
        <f t="shared" si="0"/>
        <v>-467505353.69443417</v>
      </c>
      <c r="I5" s="4">
        <f t="shared" ref="I5:I67" si="24">H5/G4</f>
        <v>-0.10569008009875555</v>
      </c>
      <c r="J5">
        <f>INDEX(PQ, MATCH($B$1, PQ!$B$5:$B$271, 0), MATCH(A5, PQ!$A$5:$BQ$5, 0))</f>
        <v>4035462027.3975301</v>
      </c>
      <c r="K5">
        <f t="shared" si="1"/>
        <v>-459113583.81535959</v>
      </c>
      <c r="L5" s="4">
        <f t="shared" ref="L5:L67" si="25">K5/J4</f>
        <v>-0.10214837251151837</v>
      </c>
      <c r="M5" s="20">
        <f t="shared" si="12"/>
        <v>3.5417075872371806E-3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-4.1856111651182928E-4</v>
      </c>
      <c r="Q5">
        <f t="shared" si="14"/>
        <v>-459113583.81535959</v>
      </c>
      <c r="R5" s="4">
        <f t="shared" si="15"/>
        <v>-0.10214837251151837</v>
      </c>
      <c r="S5">
        <f>INDEX(m, MATCH($B$1, 'M stock'!$B$5:$B$271, 0), MATCH(A5, 'M stock'!$A$5:$BQ$5, 0))</f>
        <v>1427480104.5269473</v>
      </c>
      <c r="T5" s="4">
        <f t="shared" si="16"/>
        <v>-8.1809149315342944E-2</v>
      </c>
      <c r="U5" s="15">
        <f t="shared" si="17"/>
        <v>4035462027.3975301</v>
      </c>
      <c r="V5" s="4">
        <f t="shared" ref="V5:V67" si="28">(U5-U4)/U4</f>
        <v>-0.10214837251151837</v>
      </c>
      <c r="W5">
        <f t="shared" si="3"/>
        <v>1399320538.6449986</v>
      </c>
      <c r="X5" s="4">
        <f t="shared" ref="X5:X67" si="29">(W5-W4)/W4</f>
        <v>-8.5431087955135848E-2</v>
      </c>
      <c r="Y5">
        <f t="shared" si="4"/>
        <v>2.8269830273640433</v>
      </c>
      <c r="Z5" s="10">
        <f t="shared" ref="Z5:Z67" si="30">(Y5-Y4)/Y4</f>
        <v>-2.2151411311721568E-2</v>
      </c>
      <c r="AA5">
        <f t="shared" si="18"/>
        <v>3955855412.5913219</v>
      </c>
      <c r="AB5">
        <f t="shared" ref="AB5:AB67" si="31">AA5-AA4</f>
        <v>-467505353.69443321</v>
      </c>
      <c r="AC5" s="4">
        <f>AB5/AA4</f>
        <v>-0.10569008009875533</v>
      </c>
      <c r="AD5">
        <f t="shared" si="5"/>
        <v>79606614.806208134</v>
      </c>
      <c r="AE5">
        <f t="shared" si="19"/>
        <v>4035462027.3975301</v>
      </c>
      <c r="AF5" s="4">
        <f t="shared" ref="AF5:AF67" si="32">(AE5-AE4)/AE4</f>
        <v>-0.10214837251151837</v>
      </c>
      <c r="AG5" s="4">
        <f t="shared" si="6"/>
        <v>3.5417075872371806E-3</v>
      </c>
      <c r="AH5" s="10">
        <f t="shared" si="7"/>
        <v>-0.21196319175923345</v>
      </c>
      <c r="AI5" s="10">
        <f t="shared" si="8"/>
        <v>-1.6717284556382522E-2</v>
      </c>
      <c r="AJ5" s="10">
        <f t="shared" si="9"/>
        <v>-7.9996961199796796E-2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28159565.881948549</v>
      </c>
      <c r="AN5">
        <f t="shared" ref="AN5:AN67" si="35">Y5</f>
        <v>2.8269830273640433</v>
      </c>
    </row>
    <row r="6" spans="1:40" x14ac:dyDescent="0.35">
      <c r="A6">
        <v>1963</v>
      </c>
      <c r="B6">
        <f>INDEX(p, MATCH($B$1, 'p2'!$B$5:$B$271, 0), MATCH(A6, 'p2'!$A$5:$BQ$5, 0))</f>
        <v>1.0294616602855629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9.153711086257928E-3</v>
      </c>
      <c r="G6">
        <f t="shared" si="11"/>
        <v>4067316339.3058419</v>
      </c>
      <c r="H6">
        <f t="shared" si="0"/>
        <v>111460926.71452093</v>
      </c>
      <c r="I6" s="4">
        <f t="shared" si="24"/>
        <v>2.8176188229667217E-2</v>
      </c>
      <c r="J6">
        <f>INDEX(PQ, MATCH($B$1, PQ!$B$5:$B$271, 0), MATCH(A6, PQ!$A$5:$BQ$5, 0))</f>
        <v>4187146231.5683899</v>
      </c>
      <c r="K6">
        <f t="shared" si="1"/>
        <v>151684204.17085981</v>
      </c>
      <c r="L6" s="4">
        <f t="shared" si="25"/>
        <v>3.7587816002491538E-2</v>
      </c>
      <c r="M6" s="20">
        <f t="shared" si="12"/>
        <v>9.4116277728243207E-3</v>
      </c>
      <c r="N6" t="str">
        <f t="shared" si="13"/>
        <v>inflation</v>
      </c>
      <c r="O6">
        <f t="shared" si="26"/>
        <v>1</v>
      </c>
      <c r="P6" s="22">
        <f t="shared" si="27"/>
        <v>2.5791668656639267E-4</v>
      </c>
      <c r="Q6">
        <f t="shared" si="14"/>
        <v>151684204.17085981</v>
      </c>
      <c r="R6" s="4">
        <f t="shared" si="15"/>
        <v>3.7587816002491538E-2</v>
      </c>
      <c r="S6">
        <f>INDEX(m, MATCH($B$1, 'M stock'!$B$5:$B$271, 0), MATCH(A6, 'M stock'!$A$5:$BQ$5, 0))</f>
        <v>1584238574.1852834</v>
      </c>
      <c r="T6" s="4">
        <f t="shared" si="16"/>
        <v>0.10981481924771509</v>
      </c>
      <c r="U6" s="15">
        <f t="shared" si="17"/>
        <v>4187146231.5683894</v>
      </c>
      <c r="V6" s="4">
        <f t="shared" si="28"/>
        <v>3.758781600249142E-2</v>
      </c>
      <c r="W6">
        <f t="shared" si="3"/>
        <v>1538900024.4514503</v>
      </c>
      <c r="X6" s="4">
        <f t="shared" si="29"/>
        <v>9.9748043390837773E-2</v>
      </c>
      <c r="Y6">
        <f t="shared" si="4"/>
        <v>2.6430023228803701</v>
      </c>
      <c r="Z6" s="10">
        <f t="shared" si="30"/>
        <v>-6.5080229595584765E-2</v>
      </c>
      <c r="AA6">
        <f t="shared" si="18"/>
        <v>4067316339.3058414</v>
      </c>
      <c r="AB6">
        <f t="shared" si="31"/>
        <v>111460926.7145195</v>
      </c>
      <c r="AC6" s="4">
        <f t="shared" ref="AC6:AC67" si="36">AB6/AA5</f>
        <v>2.8176188229666849E-2</v>
      </c>
      <c r="AD6">
        <f t="shared" si="5"/>
        <v>119829892.26254845</v>
      </c>
      <c r="AE6">
        <f t="shared" si="19"/>
        <v>4187146231.5683899</v>
      </c>
      <c r="AF6" s="4">
        <f t="shared" si="32"/>
        <v>3.7587816002491538E-2</v>
      </c>
      <c r="AG6" s="4">
        <f t="shared" si="6"/>
        <v>9.4116277728243207E-3</v>
      </c>
      <c r="AH6" s="10">
        <f t="shared" si="7"/>
        <v>-0.12443308992085259</v>
      </c>
      <c r="AI6" s="10">
        <f t="shared" si="8"/>
        <v>-6.2160227388346236E-2</v>
      </c>
      <c r="AJ6" s="10">
        <f t="shared" si="9"/>
        <v>0.1026680455980763</v>
      </c>
      <c r="AK6" t="str">
        <f t="shared" si="33"/>
        <v>inflation</v>
      </c>
      <c r="AL6">
        <f t="shared" si="20"/>
        <v>1</v>
      </c>
      <c r="AM6">
        <f t="shared" si="34"/>
        <v>45338549.733833246</v>
      </c>
      <c r="AN6">
        <f t="shared" si="35"/>
        <v>2.6430023228803701</v>
      </c>
    </row>
    <row r="7" spans="1:40" x14ac:dyDescent="0.35">
      <c r="A7">
        <v>1964</v>
      </c>
      <c r="B7">
        <f>INDEX(p, MATCH($B$1, 'p2'!$B$5:$B$271, 0), MATCH(A7, 'p2'!$A$5:$BQ$5, 0))</f>
        <v>1.0383386581481626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8.6229513978571797E-3</v>
      </c>
      <c r="G7">
        <f t="shared" si="11"/>
        <v>4535365918.1654377</v>
      </c>
      <c r="H7">
        <f t="shared" si="0"/>
        <v>468049578.85959578</v>
      </c>
      <c r="I7" s="4">
        <f t="shared" si="24"/>
        <v>0.11507577474032338</v>
      </c>
      <c r="J7">
        <f>INDEX(PQ, MATCH($B$1, PQ!$B$5:$B$271, 0), MATCH(A7, PQ!$A$5:$BQ$5, 0))</f>
        <v>4709245761.6788101</v>
      </c>
      <c r="K7">
        <f t="shared" si="1"/>
        <v>522099530.11042023</v>
      </c>
      <c r="L7" s="4">
        <f t="shared" si="25"/>
        <v>0.12469101895083709</v>
      </c>
      <c r="M7" s="20">
        <f t="shared" si="12"/>
        <v>9.6152442105137126E-3</v>
      </c>
      <c r="N7" t="str">
        <f t="shared" si="13"/>
        <v>inflation</v>
      </c>
      <c r="O7">
        <f t="shared" si="26"/>
        <v>1</v>
      </c>
      <c r="P7" s="22">
        <f t="shared" si="27"/>
        <v>9.9229281265653287E-4</v>
      </c>
      <c r="Q7">
        <f t="shared" si="14"/>
        <v>522099530.11042023</v>
      </c>
      <c r="R7" s="4">
        <f t="shared" si="15"/>
        <v>0.12469101895083709</v>
      </c>
      <c r="S7">
        <f>INDEX(m, MATCH($B$1, 'M stock'!$B$5:$B$271, 0), MATCH(A7, 'M stock'!$A$5:$BQ$5, 0))</f>
        <v>1840918343.17349</v>
      </c>
      <c r="T7" s="4">
        <f t="shared" si="16"/>
        <v>0.16202090592334412</v>
      </c>
      <c r="U7" s="15">
        <f t="shared" si="17"/>
        <v>4709245761.6788101</v>
      </c>
      <c r="V7" s="4">
        <f t="shared" si="28"/>
        <v>0.12469101895083722</v>
      </c>
      <c r="W7">
        <f t="shared" si="3"/>
        <v>1772945973.5773468</v>
      </c>
      <c r="X7" s="4">
        <f t="shared" si="29"/>
        <v>0.15208651985649521</v>
      </c>
      <c r="Y7">
        <f t="shared" si="4"/>
        <v>2.558095952023987</v>
      </c>
      <c r="Z7" s="10">
        <f t="shared" si="30"/>
        <v>-3.2124970198229442E-2</v>
      </c>
      <c r="AA7">
        <f t="shared" si="18"/>
        <v>4535365918.1654377</v>
      </c>
      <c r="AB7">
        <f t="shared" si="31"/>
        <v>468049578.85959625</v>
      </c>
      <c r="AC7" s="4">
        <f t="shared" si="36"/>
        <v>0.11507577474032352</v>
      </c>
      <c r="AD7">
        <f t="shared" si="5"/>
        <v>173879843.51337242</v>
      </c>
      <c r="AE7">
        <f t="shared" si="19"/>
        <v>4709245761.6788101</v>
      </c>
      <c r="AF7" s="4">
        <f t="shared" si="32"/>
        <v>0.12469101895083709</v>
      </c>
      <c r="AG7" s="4">
        <f t="shared" si="6"/>
        <v>9.6152442105137126E-3</v>
      </c>
      <c r="AH7" s="10">
        <f>AF7-T8</f>
        <v>0.11386059509548546</v>
      </c>
      <c r="AI7" s="10">
        <f>AF7-X7</f>
        <v>-2.7395500905658121E-2</v>
      </c>
      <c r="AJ7" s="10">
        <f>AF7-Z7</f>
        <v>0.15681598914906653</v>
      </c>
      <c r="AK7" t="str">
        <f t="shared" si="33"/>
        <v>inflation</v>
      </c>
      <c r="AL7">
        <f>IFERROR(IF(AK7=C7,1,0),"")</f>
        <v>1</v>
      </c>
      <c r="AM7">
        <f t="shared" si="34"/>
        <v>67972369.596143275</v>
      </c>
      <c r="AN7">
        <f t="shared" si="35"/>
        <v>2.558095952023987</v>
      </c>
    </row>
    <row r="8" spans="1:40" x14ac:dyDescent="0.35">
      <c r="A8">
        <v>1965</v>
      </c>
      <c r="B8">
        <f>INDEX(p, MATCH($B$1, 'p2'!$B$5:$B$271, 0), MATCH(A8, 'p2'!$A$5:$BQ$5, 0))</f>
        <v>1.0950792730306174</v>
      </c>
      <c r="C8" t="str">
        <f t="shared" si="10"/>
        <v>inflation</v>
      </c>
      <c r="D8" t="str">
        <f t="shared" si="21"/>
        <v>contractive</v>
      </c>
      <c r="E8" t="str">
        <f t="shared" si="22"/>
        <v>stagflation</v>
      </c>
      <c r="F8" s="4">
        <f t="shared" si="23"/>
        <v>5.4645576794424146E-2</v>
      </c>
      <c r="G8">
        <f t="shared" si="11"/>
        <v>4519003931.7567282</v>
      </c>
      <c r="H8">
        <f t="shared" si="0"/>
        <v>-16361986.408709526</v>
      </c>
      <c r="I8" s="4">
        <f t="shared" si="24"/>
        <v>-3.6076441689467855E-3</v>
      </c>
      <c r="J8">
        <f>INDEX(PQ, MATCH($B$1, PQ!$B$5:$B$271, 0), MATCH(A8, PQ!$A$5:$BQ$5, 0))</f>
        <v>4948667540.4106598</v>
      </c>
      <c r="K8">
        <f t="shared" si="1"/>
        <v>239421778.73184967</v>
      </c>
      <c r="L8" s="4">
        <f t="shared" si="25"/>
        <v>5.0840790828996285E-2</v>
      </c>
      <c r="M8" s="20">
        <f t="shared" si="12"/>
        <v>5.4448434997943072E-2</v>
      </c>
      <c r="N8" t="str">
        <f t="shared" si="13"/>
        <v>inflation</v>
      </c>
      <c r="O8">
        <f t="shared" si="26"/>
        <v>1</v>
      </c>
      <c r="P8" s="22">
        <f t="shared" si="27"/>
        <v>-1.9714179648107344E-4</v>
      </c>
      <c r="Q8">
        <f t="shared" si="14"/>
        <v>239421778.73184967</v>
      </c>
      <c r="R8" s="4">
        <f t="shared" si="15"/>
        <v>5.0840790828996285E-2</v>
      </c>
      <c r="S8">
        <f>INDEX(m, MATCH($B$1, 'M stock'!$B$5:$B$271, 0), MATCH(A8, 'M stock'!$A$5:$BQ$5, 0))</f>
        <v>1860856269.1131506</v>
      </c>
      <c r="T8" s="4">
        <f t="shared" si="16"/>
        <v>1.0830423855351622E-2</v>
      </c>
      <c r="U8" s="15">
        <f t="shared" si="17"/>
        <v>4948667540.4106598</v>
      </c>
      <c r="V8" s="4">
        <f t="shared" si="28"/>
        <v>5.0840790828996285E-2</v>
      </c>
      <c r="W8">
        <f t="shared" si="3"/>
        <v>1699289097.0927205</v>
      </c>
      <c r="X8" s="4">
        <f t="shared" si="29"/>
        <v>-4.1544907505560225E-2</v>
      </c>
      <c r="Y8">
        <f t="shared" si="4"/>
        <v>2.6593496889306247</v>
      </c>
      <c r="Z8" s="10">
        <f t="shared" si="30"/>
        <v>3.958168059588419E-2</v>
      </c>
      <c r="AA8">
        <f t="shared" si="18"/>
        <v>4519003931.7567282</v>
      </c>
      <c r="AB8">
        <f t="shared" si="31"/>
        <v>-16361986.408709526</v>
      </c>
      <c r="AC8" s="4">
        <f t="shared" si="36"/>
        <v>-3.6076441689467855E-3</v>
      </c>
      <c r="AD8">
        <f t="shared" si="5"/>
        <v>429663608.65393162</v>
      </c>
      <c r="AE8">
        <f t="shared" si="19"/>
        <v>4948667540.4106598</v>
      </c>
      <c r="AF8" s="4">
        <f t="shared" si="32"/>
        <v>5.0840790828996285E-2</v>
      </c>
      <c r="AG8" s="4">
        <f t="shared" si="6"/>
        <v>5.4448434997943072E-2</v>
      </c>
      <c r="AH8" s="10">
        <f t="shared" ref="AH8:AH67" si="37">AF8-T9</f>
        <v>4.7517307284753216E-2</v>
      </c>
      <c r="AI8" s="10">
        <f t="shared" ref="AI8:AI67" si="38">AF8-X8</f>
        <v>9.238569833455651E-2</v>
      </c>
      <c r="AJ8" s="10">
        <f t="shared" ref="AJ8:AJ67" si="39">AF8-Z8</f>
        <v>1.1259110233112095E-2</v>
      </c>
      <c r="AK8" t="str">
        <f t="shared" si="33"/>
        <v>inflation</v>
      </c>
      <c r="AL8">
        <f t="shared" si="20"/>
        <v>1</v>
      </c>
      <c r="AM8">
        <f t="shared" si="34"/>
        <v>161567172.02043015</v>
      </c>
      <c r="AN8">
        <f t="shared" si="35"/>
        <v>2.6593496889306247</v>
      </c>
    </row>
    <row r="9" spans="1:40" x14ac:dyDescent="0.35">
      <c r="A9">
        <v>1966</v>
      </c>
      <c r="B9">
        <f>INDEX(p, MATCH($B$1, 'p2'!$B$5:$B$271, 0), MATCH(A9, 'p2'!$A$5:$BQ$5, 0))</f>
        <v>1.1252070679390107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2.7511976210649183E-2</v>
      </c>
      <c r="G9">
        <f t="shared" si="11"/>
        <v>4690697172.3720207</v>
      </c>
      <c r="H9">
        <f t="shared" si="0"/>
        <v>171693240.61529255</v>
      </c>
      <c r="I9" s="4">
        <f t="shared" si="24"/>
        <v>3.7993602839940022E-2</v>
      </c>
      <c r="J9">
        <f>INDEX(PQ, MATCH($B$1, PQ!$B$5:$B$271, 0), MATCH(A9, PQ!$A$5:$BQ$5, 0))</f>
        <v>5278005611.9145298</v>
      </c>
      <c r="K9">
        <f t="shared" si="1"/>
        <v>329338071.50387001</v>
      </c>
      <c r="L9" s="4">
        <f t="shared" si="25"/>
        <v>6.6550858148078429E-2</v>
      </c>
      <c r="M9" s="20">
        <f t="shared" si="12"/>
        <v>2.8557255308138407E-2</v>
      </c>
      <c r="N9" t="str">
        <f t="shared" si="13"/>
        <v>inflation</v>
      </c>
      <c r="O9">
        <f t="shared" si="26"/>
        <v>1</v>
      </c>
      <c r="P9" s="22">
        <f t="shared" si="27"/>
        <v>1.0452790974892247E-3</v>
      </c>
      <c r="Q9">
        <f t="shared" si="14"/>
        <v>329338071.50387001</v>
      </c>
      <c r="R9" s="4">
        <f t="shared" si="15"/>
        <v>6.6550858148078429E-2</v>
      </c>
      <c r="S9">
        <f>INDEX(m, MATCH($B$1, 'M stock'!$B$5:$B$271, 0), MATCH(A9, 'M stock'!$A$5:$BQ$5, 0))</f>
        <v>1867040794.3017497</v>
      </c>
      <c r="T9" s="4">
        <f t="shared" si="16"/>
        <v>3.3234835442430698E-3</v>
      </c>
      <c r="U9" s="15">
        <f t="shared" si="17"/>
        <v>5278005611.9145298</v>
      </c>
      <c r="V9" s="4">
        <f t="shared" si="28"/>
        <v>6.6550858148078429E-2</v>
      </c>
      <c r="W9">
        <f t="shared" si="3"/>
        <v>1659286408.2533016</v>
      </c>
      <c r="X9" s="4">
        <f t="shared" si="29"/>
        <v>-2.3540837699634914E-2</v>
      </c>
      <c r="Y9">
        <f t="shared" si="4"/>
        <v>2.8269364161849708</v>
      </c>
      <c r="Z9" s="10">
        <f t="shared" si="30"/>
        <v>6.3017935532102179E-2</v>
      </c>
      <c r="AA9">
        <f t="shared" si="18"/>
        <v>4690697172.3720207</v>
      </c>
      <c r="AB9">
        <f t="shared" si="31"/>
        <v>171693240.61529255</v>
      </c>
      <c r="AC9" s="4">
        <f t="shared" si="36"/>
        <v>3.7993602839940022E-2</v>
      </c>
      <c r="AD9">
        <f t="shared" si="5"/>
        <v>587308439.54250908</v>
      </c>
      <c r="AE9">
        <f t="shared" si="19"/>
        <v>5278005611.9145298</v>
      </c>
      <c r="AF9" s="4">
        <f t="shared" si="32"/>
        <v>6.6550858148078429E-2</v>
      </c>
      <c r="AG9" s="4">
        <f t="shared" si="6"/>
        <v>2.8557255308138407E-2</v>
      </c>
      <c r="AH9" s="10">
        <f t="shared" si="37"/>
        <v>-1.8994823464997007E-2</v>
      </c>
      <c r="AI9" s="10">
        <f t="shared" si="38"/>
        <v>9.0091695847713343E-2</v>
      </c>
      <c r="AJ9" s="10">
        <f t="shared" si="39"/>
        <v>3.53292261597625E-3</v>
      </c>
      <c r="AK9" t="str">
        <f t="shared" si="33"/>
        <v>inflation</v>
      </c>
      <c r="AL9">
        <f t="shared" si="20"/>
        <v>1</v>
      </c>
      <c r="AM9">
        <f t="shared" si="34"/>
        <v>207754386.0484482</v>
      </c>
      <c r="AN9">
        <f t="shared" si="35"/>
        <v>2.8269364161849708</v>
      </c>
    </row>
    <row r="10" spans="1:40" x14ac:dyDescent="0.35">
      <c r="A10">
        <v>1967</v>
      </c>
      <c r="B10">
        <f>INDEX(p, MATCH($B$1, 'p2'!$B$5:$B$271, 0), MATCH(A10, 'p2'!$A$5:$BQ$5, 0))</f>
        <v>1.1570730816800598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2.8320132932880191E-2</v>
      </c>
      <c r="G10">
        <f t="shared" si="11"/>
        <v>4844537815.0562763</v>
      </c>
      <c r="H10">
        <f t="shared" si="0"/>
        <v>153840642.6842556</v>
      </c>
      <c r="I10" s="4">
        <f t="shared" si="24"/>
        <v>3.2796967493525168E-2</v>
      </c>
      <c r="J10">
        <f>INDEX(PQ, MATCH($B$1, PQ!$B$5:$B$271, 0), MATCH(A10, PQ!$A$5:$BQ$5, 0))</f>
        <v>5605484298.9827499</v>
      </c>
      <c r="K10">
        <f t="shared" si="1"/>
        <v>327478687.06822014</v>
      </c>
      <c r="L10" s="4">
        <f t="shared" si="25"/>
        <v>6.2045914905617422E-2</v>
      </c>
      <c r="M10" s="20">
        <f t="shared" si="12"/>
        <v>2.9248947412092254E-2</v>
      </c>
      <c r="N10" t="str">
        <f t="shared" si="13"/>
        <v>inflation</v>
      </c>
      <c r="O10">
        <f t="shared" si="26"/>
        <v>1</v>
      </c>
      <c r="P10" s="22">
        <f t="shared" si="27"/>
        <v>9.2881447921206242E-4</v>
      </c>
      <c r="Q10">
        <f t="shared" si="14"/>
        <v>327478687.06822014</v>
      </c>
      <c r="R10" s="4">
        <f t="shared" si="15"/>
        <v>6.2045914905617422E-2</v>
      </c>
      <c r="S10">
        <f>INDEX(m, MATCH($B$1, 'M stock'!$B$5:$B$271, 0), MATCH(A10, 'M stock'!$A$5:$BQ$5, 0))</f>
        <v>2026758071.6497107</v>
      </c>
      <c r="T10" s="4">
        <f t="shared" si="16"/>
        <v>8.5545681613075436E-2</v>
      </c>
      <c r="U10" s="15">
        <f t="shared" si="17"/>
        <v>5605484298.9827499</v>
      </c>
      <c r="V10" s="4">
        <f t="shared" si="28"/>
        <v>6.2045914905617422E-2</v>
      </c>
      <c r="W10">
        <f t="shared" si="3"/>
        <v>1751624943.7821817</v>
      </c>
      <c r="X10" s="4">
        <f t="shared" si="29"/>
        <v>5.5649546135970035E-2</v>
      </c>
      <c r="Y10">
        <f t="shared" si="4"/>
        <v>2.7657392253136952</v>
      </c>
      <c r="Z10" s="10">
        <f t="shared" si="30"/>
        <v>-2.1647883737640952E-2</v>
      </c>
      <c r="AA10">
        <f t="shared" si="18"/>
        <v>4844537815.0562763</v>
      </c>
      <c r="AB10">
        <f t="shared" si="31"/>
        <v>153840642.6842556</v>
      </c>
      <c r="AC10" s="4">
        <f t="shared" si="36"/>
        <v>3.2796967493525168E-2</v>
      </c>
      <c r="AD10">
        <f t="shared" si="5"/>
        <v>760946483.92647362</v>
      </c>
      <c r="AE10">
        <f t="shared" si="19"/>
        <v>5605484298.9827499</v>
      </c>
      <c r="AF10" s="4">
        <f t="shared" si="32"/>
        <v>6.2045914905617422E-2</v>
      </c>
      <c r="AG10" s="4">
        <f t="shared" si="6"/>
        <v>2.9248947412092254E-2</v>
      </c>
      <c r="AH10" s="10">
        <f t="shared" si="37"/>
        <v>-2.6774567323099199E-2</v>
      </c>
      <c r="AI10" s="10">
        <f t="shared" si="38"/>
        <v>6.396368769647387E-3</v>
      </c>
      <c r="AJ10" s="10">
        <f t="shared" si="39"/>
        <v>8.3693798643258377E-2</v>
      </c>
      <c r="AK10" t="str">
        <f t="shared" si="33"/>
        <v>inflation</v>
      </c>
      <c r="AL10">
        <f t="shared" si="20"/>
        <v>1</v>
      </c>
      <c r="AM10">
        <f t="shared" si="34"/>
        <v>275133127.86752903</v>
      </c>
      <c r="AN10">
        <f t="shared" si="35"/>
        <v>2.7657392253136952</v>
      </c>
    </row>
    <row r="11" spans="1:40" x14ac:dyDescent="0.35">
      <c r="A11">
        <v>1968</v>
      </c>
      <c r="B11">
        <f>INDEX(p, MATCH($B$1, 'p2'!$B$5:$B$271, 0), MATCH(A11, 'p2'!$A$5:$BQ$5, 0))</f>
        <v>1.1779169566405898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1.80143115336024E-2</v>
      </c>
      <c r="G11">
        <f t="shared" si="11"/>
        <v>5036214953.194088</v>
      </c>
      <c r="H11">
        <f t="shared" si="0"/>
        <v>191677138.13781166</v>
      </c>
      <c r="I11" s="4">
        <f t="shared" si="24"/>
        <v>3.9565619147837128E-2</v>
      </c>
      <c r="J11">
        <f>INDEX(PQ, MATCH($B$1, PQ!$B$5:$B$271, 0), MATCH(A11, PQ!$A$5:$BQ$5, 0))</f>
        <v>5932242990.6542101</v>
      </c>
      <c r="K11">
        <f t="shared" si="1"/>
        <v>326758691.67146015</v>
      </c>
      <c r="L11" s="4">
        <f t="shared" si="25"/>
        <v>5.8292678070788348E-2</v>
      </c>
      <c r="M11" s="20">
        <f t="shared" si="12"/>
        <v>1.872705892295122E-2</v>
      </c>
      <c r="N11" t="str">
        <f t="shared" si="13"/>
        <v>inflation</v>
      </c>
      <c r="O11">
        <f t="shared" si="26"/>
        <v>1</v>
      </c>
      <c r="P11" s="22">
        <f t="shared" si="27"/>
        <v>7.1274738934882023E-4</v>
      </c>
      <c r="Q11">
        <f t="shared" si="14"/>
        <v>326758691.67146015</v>
      </c>
      <c r="R11" s="4">
        <f t="shared" si="15"/>
        <v>5.8292678070788348E-2</v>
      </c>
      <c r="S11">
        <f>INDEX(m, MATCH($B$1, 'M stock'!$B$5:$B$271, 0), MATCH(A11, 'M stock'!$A$5:$BQ$5, 0))</f>
        <v>2206775700.9345818</v>
      </c>
      <c r="T11" s="4">
        <f t="shared" si="16"/>
        <v>8.8820482228716621E-2</v>
      </c>
      <c r="U11" s="15">
        <f t="shared" si="17"/>
        <v>5932242990.6542101</v>
      </c>
      <c r="V11" s="4">
        <f t="shared" si="28"/>
        <v>5.8292678070788348E-2</v>
      </c>
      <c r="W11">
        <f t="shared" si="3"/>
        <v>1873456094.2464817</v>
      </c>
      <c r="X11" s="4">
        <f t="shared" si="29"/>
        <v>6.9553217369259998E-2</v>
      </c>
      <c r="Y11">
        <f t="shared" si="4"/>
        <v>2.6881948120698773</v>
      </c>
      <c r="Z11" s="10">
        <f t="shared" si="30"/>
        <v>-2.8037499896622634E-2</v>
      </c>
      <c r="AA11">
        <f t="shared" si="18"/>
        <v>5036214953.194087</v>
      </c>
      <c r="AB11">
        <f t="shared" si="31"/>
        <v>191677138.13781071</v>
      </c>
      <c r="AC11" s="4">
        <f t="shared" si="36"/>
        <v>3.9565619147836933E-2</v>
      </c>
      <c r="AD11">
        <f t="shared" si="5"/>
        <v>896028037.46012306</v>
      </c>
      <c r="AE11">
        <f t="shared" si="19"/>
        <v>5932242990.6542101</v>
      </c>
      <c r="AF11" s="4">
        <f t="shared" si="32"/>
        <v>5.8292678070788348E-2</v>
      </c>
      <c r="AG11" s="4">
        <f t="shared" si="6"/>
        <v>1.872705892295122E-2</v>
      </c>
      <c r="AH11" s="10">
        <f t="shared" si="37"/>
        <v>-3.7495990107537916E-2</v>
      </c>
      <c r="AI11" s="10">
        <f t="shared" si="38"/>
        <v>-1.126053929847165E-2</v>
      </c>
      <c r="AJ11" s="10">
        <f t="shared" si="39"/>
        <v>8.6330177967410979E-2</v>
      </c>
      <c r="AK11" t="str">
        <f t="shared" si="33"/>
        <v>inflation</v>
      </c>
      <c r="AL11">
        <f t="shared" si="20"/>
        <v>1</v>
      </c>
      <c r="AM11">
        <f t="shared" si="34"/>
        <v>333319606.68810022</v>
      </c>
      <c r="AN11">
        <f t="shared" si="35"/>
        <v>2.6881948120698773</v>
      </c>
    </row>
    <row r="12" spans="1:40" x14ac:dyDescent="0.35">
      <c r="A12">
        <v>1969</v>
      </c>
      <c r="B12">
        <f>INDEX(p, MATCH($B$1, 'p2'!$B$5:$B$271, 0), MATCH(A12, 'p2'!$A$5:$BQ$5, 0))</f>
        <v>1.1874146212643586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8.06310204656196E-3</v>
      </c>
      <c r="G12">
        <f t="shared" si="11"/>
        <v>5494673123.4148884</v>
      </c>
      <c r="H12">
        <f t="shared" si="0"/>
        <v>458458170.2208004</v>
      </c>
      <c r="I12" s="4">
        <f t="shared" si="24"/>
        <v>9.1032288034098949E-2</v>
      </c>
      <c r="J12">
        <f>INDEX(PQ, MATCH($B$1, PQ!$B$5:$B$271, 0), MATCH(A12, PQ!$A$5:$BQ$5, 0))</f>
        <v>6524455205.8111401</v>
      </c>
      <c r="K12">
        <f t="shared" si="1"/>
        <v>592212215.15692997</v>
      </c>
      <c r="L12" s="4">
        <f t="shared" si="25"/>
        <v>9.9829392708611991E-2</v>
      </c>
      <c r="M12" s="20">
        <f t="shared" si="12"/>
        <v>8.7971046745130427E-3</v>
      </c>
      <c r="N12" t="str">
        <f t="shared" si="13"/>
        <v>inflation</v>
      </c>
      <c r="O12">
        <f t="shared" si="26"/>
        <v>1</v>
      </c>
      <c r="P12" s="22">
        <f t="shared" si="27"/>
        <v>7.3400262795108272E-4</v>
      </c>
      <c r="Q12">
        <f t="shared" si="14"/>
        <v>592212215.15692997</v>
      </c>
      <c r="R12" s="4">
        <f t="shared" si="15"/>
        <v>9.9829392708611991E-2</v>
      </c>
      <c r="S12">
        <f>INDEX(m, MATCH($B$1, 'M stock'!$B$5:$B$271, 0), MATCH(A12, 'M stock'!$A$5:$BQ$5, 0))</f>
        <v>2418159806.2953978</v>
      </c>
      <c r="T12" s="4">
        <f t="shared" si="16"/>
        <v>9.5788668178326264E-2</v>
      </c>
      <c r="U12" s="15">
        <f t="shared" si="17"/>
        <v>6524455205.8111401</v>
      </c>
      <c r="V12" s="4">
        <f t="shared" si="28"/>
        <v>9.9829392708611991E-2</v>
      </c>
      <c r="W12">
        <f t="shared" si="3"/>
        <v>2036491519.4665046</v>
      </c>
      <c r="X12" s="4">
        <f t="shared" si="29"/>
        <v>8.7023883677187011E-2</v>
      </c>
      <c r="Y12">
        <f t="shared" si="4"/>
        <v>2.6981075398017449</v>
      </c>
      <c r="Z12" s="10">
        <f t="shared" si="30"/>
        <v>3.6875034827683851E-3</v>
      </c>
      <c r="AA12">
        <f t="shared" si="18"/>
        <v>5494673123.4148884</v>
      </c>
      <c r="AB12">
        <f t="shared" si="31"/>
        <v>458458170.22080135</v>
      </c>
      <c r="AC12" s="4">
        <f t="shared" si="36"/>
        <v>9.1032288034099157E-2</v>
      </c>
      <c r="AD12">
        <f t="shared" si="5"/>
        <v>1029782082.3962517</v>
      </c>
      <c r="AE12">
        <f t="shared" si="19"/>
        <v>6524455205.8111401</v>
      </c>
      <c r="AF12" s="4">
        <f t="shared" si="32"/>
        <v>9.9829392708611991E-2</v>
      </c>
      <c r="AG12" s="4">
        <f t="shared" si="6"/>
        <v>8.7971046745130427E-3</v>
      </c>
      <c r="AH12" s="10">
        <f t="shared" si="37"/>
        <v>6.3075882890148288E-3</v>
      </c>
      <c r="AI12" s="10">
        <f t="shared" si="38"/>
        <v>1.280550903142498E-2</v>
      </c>
      <c r="AJ12" s="10">
        <f t="shared" si="39"/>
        <v>9.6141889225843602E-2</v>
      </c>
      <c r="AK12" t="str">
        <f t="shared" si="33"/>
        <v>inflation</v>
      </c>
      <c r="AL12">
        <f t="shared" si="20"/>
        <v>1</v>
      </c>
      <c r="AM12">
        <f t="shared" si="34"/>
        <v>381668286.82889318</v>
      </c>
      <c r="AN12">
        <f t="shared" si="35"/>
        <v>2.6981075398017449</v>
      </c>
    </row>
    <row r="13" spans="1:40" x14ac:dyDescent="0.35">
      <c r="A13">
        <v>1970</v>
      </c>
      <c r="B13">
        <f>INDEX(p, MATCH($B$1, 'p2'!$B$5:$B$271, 0), MATCH(A13, 'p2'!$A$5:$BQ$5, 0))</f>
        <v>1.336033497684165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0.12516173690160318</v>
      </c>
      <c r="G13">
        <f t="shared" si="11"/>
        <v>6019460190.2480564</v>
      </c>
      <c r="H13">
        <f t="shared" si="0"/>
        <v>524787066.83316803</v>
      </c>
      <c r="I13" s="4">
        <f t="shared" si="24"/>
        <v>9.5508332351355182E-2</v>
      </c>
      <c r="J13">
        <f>INDEX(PQ, MATCH($B$1, PQ!$B$5:$B$271, 0), MATCH(A13, PQ!$A$5:$BQ$5, 0))</f>
        <v>8042200452.1477003</v>
      </c>
      <c r="K13">
        <f t="shared" si="1"/>
        <v>1517745246.3365602</v>
      </c>
      <c r="L13" s="4">
        <f t="shared" si="25"/>
        <v>0.23262405801862954</v>
      </c>
      <c r="M13" s="20">
        <f t="shared" si="12"/>
        <v>0.13711572566727437</v>
      </c>
      <c r="N13" t="str">
        <f t="shared" si="13"/>
        <v>inflation</v>
      </c>
      <c r="O13">
        <f t="shared" si="26"/>
        <v>1</v>
      </c>
      <c r="P13" s="22">
        <f t="shared" si="27"/>
        <v>1.1953988765671192E-2</v>
      </c>
      <c r="Q13">
        <f t="shared" si="14"/>
        <v>1517745246.3365602</v>
      </c>
      <c r="R13" s="4">
        <f t="shared" si="15"/>
        <v>0.23262405801862954</v>
      </c>
      <c r="S13">
        <f>INDEX(m, MATCH($B$1, 'M stock'!$B$5:$B$271, 0), MATCH(A13, 'M stock'!$A$5:$BQ$5, 0))</f>
        <v>2644310474.7550869</v>
      </c>
      <c r="T13" s="4">
        <f t="shared" si="16"/>
        <v>9.3521804419597163E-2</v>
      </c>
      <c r="U13" s="15">
        <f t="shared" si="17"/>
        <v>8042200452.1477003</v>
      </c>
      <c r="V13" s="4">
        <f t="shared" si="28"/>
        <v>0.23262405801862954</v>
      </c>
      <c r="W13">
        <f t="shared" si="3"/>
        <v>1979224682.119606</v>
      </c>
      <c r="X13" s="4">
        <f t="shared" si="29"/>
        <v>-2.8120341675618974E-2</v>
      </c>
      <c r="Y13">
        <f t="shared" si="4"/>
        <v>3.041322314049586</v>
      </c>
      <c r="Z13" s="10">
        <f t="shared" si="30"/>
        <v>0.12720574298275014</v>
      </c>
      <c r="AA13">
        <f t="shared" si="18"/>
        <v>6019460190.2480564</v>
      </c>
      <c r="AB13">
        <f t="shared" si="31"/>
        <v>524787066.83316803</v>
      </c>
      <c r="AC13" s="4">
        <f t="shared" si="36"/>
        <v>9.5508332351355182E-2</v>
      </c>
      <c r="AD13">
        <f t="shared" si="5"/>
        <v>2022740261.8996439</v>
      </c>
      <c r="AE13">
        <f t="shared" si="19"/>
        <v>8042200452.1477003</v>
      </c>
      <c r="AF13" s="4">
        <f t="shared" si="32"/>
        <v>0.23262405801862954</v>
      </c>
      <c r="AG13" s="4">
        <f t="shared" si="6"/>
        <v>0.13711572566727437</v>
      </c>
      <c r="AH13" s="10">
        <f t="shared" si="37"/>
        <v>0.18665155273491715</v>
      </c>
      <c r="AI13" s="10">
        <f t="shared" si="38"/>
        <v>0.26074439969424851</v>
      </c>
      <c r="AJ13" s="10">
        <f t="shared" si="39"/>
        <v>0.1054183150358794</v>
      </c>
      <c r="AK13" t="str">
        <f t="shared" si="33"/>
        <v>inflation</v>
      </c>
      <c r="AL13">
        <f t="shared" si="20"/>
        <v>1</v>
      </c>
      <c r="AM13">
        <f t="shared" si="34"/>
        <v>665085792.63548088</v>
      </c>
      <c r="AN13">
        <f t="shared" si="35"/>
        <v>3.041322314049586</v>
      </c>
    </row>
    <row r="14" spans="1:40" x14ac:dyDescent="0.35">
      <c r="A14">
        <v>1971</v>
      </c>
      <c r="B14">
        <f>INDEX(p, MATCH($B$1, 'p2'!$B$5:$B$271, 0), MATCH(A14, 'p2'!$A$5:$BQ$5, 0))</f>
        <v>1.3537590509217112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1.3267297016333109E-2</v>
      </c>
      <c r="G14">
        <f t="shared" si="11"/>
        <v>6359538900.3852062</v>
      </c>
      <c r="H14">
        <f t="shared" si="0"/>
        <v>340078710.13714981</v>
      </c>
      <c r="I14" s="4">
        <f t="shared" si="24"/>
        <v>5.6496546100280043E-2</v>
      </c>
      <c r="J14">
        <f>INDEX(PQ, MATCH($B$1, PQ!$B$5:$B$271, 0), MATCH(A14, PQ!$A$5:$BQ$5, 0))</f>
        <v>8609283346.0851803</v>
      </c>
      <c r="K14">
        <f t="shared" si="1"/>
        <v>567082893.93747997</v>
      </c>
      <c r="L14" s="4">
        <f t="shared" si="25"/>
        <v>7.0513399574122573E-2</v>
      </c>
      <c r="M14" s="20">
        <f t="shared" si="12"/>
        <v>1.401685347384253E-2</v>
      </c>
      <c r="N14" t="str">
        <f t="shared" si="13"/>
        <v>inflation</v>
      </c>
      <c r="O14">
        <f t="shared" si="26"/>
        <v>1</v>
      </c>
      <c r="P14" s="22">
        <f t="shared" si="27"/>
        <v>7.4955645750942115E-4</v>
      </c>
      <c r="Q14">
        <f t="shared" si="14"/>
        <v>567082893.93747997</v>
      </c>
      <c r="R14" s="4">
        <f t="shared" si="15"/>
        <v>7.0513399574122573E-2</v>
      </c>
      <c r="S14">
        <f>INDEX(m, MATCH($B$1, 'M stock'!$B$5:$B$271, 0), MATCH(A14, 'M stock'!$A$5:$BQ$5, 0))</f>
        <v>2765876052.0275412</v>
      </c>
      <c r="T14" s="4">
        <f t="shared" si="16"/>
        <v>4.5972505283712391E-2</v>
      </c>
      <c r="U14" s="15">
        <f t="shared" si="17"/>
        <v>8609283346.0851803</v>
      </c>
      <c r="V14" s="4">
        <f t="shared" si="28"/>
        <v>7.0513399574122573E-2</v>
      </c>
      <c r="W14">
        <f t="shared" si="3"/>
        <v>2043108077.5743554</v>
      </c>
      <c r="X14" s="4">
        <f t="shared" si="29"/>
        <v>3.2276979987100232E-2</v>
      </c>
      <c r="Y14">
        <f t="shared" si="4"/>
        <v>3.1126786537574942</v>
      </c>
      <c r="Z14" s="10">
        <f t="shared" si="30"/>
        <v>2.346227474091548E-2</v>
      </c>
      <c r="AA14">
        <f t="shared" si="18"/>
        <v>6359538900.3852062</v>
      </c>
      <c r="AB14">
        <f t="shared" si="31"/>
        <v>340078710.13714981</v>
      </c>
      <c r="AC14" s="4">
        <f t="shared" si="36"/>
        <v>5.6496546100280043E-2</v>
      </c>
      <c r="AD14">
        <f t="shared" si="5"/>
        <v>2249744445.6999741</v>
      </c>
      <c r="AE14">
        <f t="shared" si="19"/>
        <v>8609283346.0851803</v>
      </c>
      <c r="AF14" s="4">
        <f t="shared" si="32"/>
        <v>7.0513399574122573E-2</v>
      </c>
      <c r="AG14" s="4">
        <f t="shared" si="6"/>
        <v>1.401685347384253E-2</v>
      </c>
      <c r="AH14" s="10">
        <f t="shared" si="37"/>
        <v>-0.10283868534151179</v>
      </c>
      <c r="AI14" s="10">
        <f t="shared" si="38"/>
        <v>3.8236419587022341E-2</v>
      </c>
      <c r="AJ14" s="10">
        <f t="shared" si="39"/>
        <v>4.7051124833207093E-2</v>
      </c>
      <c r="AK14" t="str">
        <f t="shared" si="33"/>
        <v>inflation</v>
      </c>
      <c r="AL14">
        <f t="shared" si="20"/>
        <v>1</v>
      </c>
      <c r="AM14">
        <f t="shared" si="34"/>
        <v>722767974.45318604</v>
      </c>
      <c r="AN14">
        <f t="shared" si="35"/>
        <v>3.1126786537574942</v>
      </c>
    </row>
    <row r="15" spans="1:40" x14ac:dyDescent="0.35">
      <c r="A15">
        <v>1972</v>
      </c>
      <c r="B15">
        <f>INDEX(p, MATCH($B$1, 'p2'!$B$5:$B$271, 0), MATCH(A15, 'p2'!$A$5:$BQ$5, 0))</f>
        <v>1.3997745884415975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3.3990936192490433E-2</v>
      </c>
      <c r="G15">
        <f t="shared" si="11"/>
        <v>6643668296.7622089</v>
      </c>
      <c r="H15">
        <f t="shared" si="0"/>
        <v>284129396.37700272</v>
      </c>
      <c r="I15" s="4">
        <f t="shared" si="24"/>
        <v>4.4677672521162282E-2</v>
      </c>
      <c r="J15">
        <f>INDEX(PQ, MATCH($B$1, PQ!$B$5:$B$271, 0), MATCH(A15, PQ!$A$5:$BQ$5, 0))</f>
        <v>9299638055.8428097</v>
      </c>
      <c r="K15">
        <f t="shared" si="1"/>
        <v>690354709.75762939</v>
      </c>
      <c r="L15" s="4">
        <f t="shared" si="25"/>
        <v>8.0187244629548404E-2</v>
      </c>
      <c r="M15" s="20">
        <f t="shared" si="12"/>
        <v>3.5509572108386123E-2</v>
      </c>
      <c r="N15" t="str">
        <f t="shared" si="13"/>
        <v>inflation</v>
      </c>
      <c r="O15">
        <f t="shared" si="26"/>
        <v>1</v>
      </c>
      <c r="P15" s="22">
        <f t="shared" si="27"/>
        <v>1.51863591589569E-3</v>
      </c>
      <c r="Q15">
        <f t="shared" si="14"/>
        <v>690354709.75762939</v>
      </c>
      <c r="R15" s="4">
        <f t="shared" si="15"/>
        <v>8.0187244629548404E-2</v>
      </c>
      <c r="S15">
        <f>INDEX(m, MATCH($B$1, 'M stock'!$B$5:$B$271, 0), MATCH(A15, 'M stock'!$A$5:$BQ$5, 0))</f>
        <v>3245346432.264739</v>
      </c>
      <c r="T15" s="4">
        <f t="shared" si="16"/>
        <v>0.17335208491563436</v>
      </c>
      <c r="U15" s="15">
        <f t="shared" si="17"/>
        <v>9299638055.8428097</v>
      </c>
      <c r="V15" s="4">
        <f t="shared" si="28"/>
        <v>8.0187244629548404E-2</v>
      </c>
      <c r="W15">
        <f t="shared" si="3"/>
        <v>2318477888.5562286</v>
      </c>
      <c r="X15" s="4">
        <f t="shared" si="29"/>
        <v>0.13477985526287053</v>
      </c>
      <c r="Y15">
        <f t="shared" si="4"/>
        <v>2.86553015215486</v>
      </c>
      <c r="Z15" s="10">
        <f t="shared" si="30"/>
        <v>-7.9400583579126299E-2</v>
      </c>
      <c r="AA15">
        <f t="shared" si="18"/>
        <v>6643668296.762208</v>
      </c>
      <c r="AB15">
        <f t="shared" si="31"/>
        <v>284129396.37700176</v>
      </c>
      <c r="AC15" s="4">
        <f t="shared" si="36"/>
        <v>4.4677672521162129E-2</v>
      </c>
      <c r="AD15">
        <f t="shared" si="5"/>
        <v>2655969759.0806017</v>
      </c>
      <c r="AE15">
        <f t="shared" si="19"/>
        <v>9299638055.8428097</v>
      </c>
      <c r="AF15" s="4">
        <f t="shared" si="32"/>
        <v>8.0187244629548404E-2</v>
      </c>
      <c r="AG15" s="4">
        <f t="shared" si="6"/>
        <v>3.5509572108386123E-2</v>
      </c>
      <c r="AH15" s="10">
        <f t="shared" si="37"/>
        <v>-0.1157569293340848</v>
      </c>
      <c r="AI15" s="10">
        <f t="shared" si="38"/>
        <v>-5.4592610633322131E-2</v>
      </c>
      <c r="AJ15" s="10">
        <f t="shared" si="39"/>
        <v>0.1595878282086747</v>
      </c>
      <c r="AK15" t="str">
        <f t="shared" si="33"/>
        <v>inflation</v>
      </c>
      <c r="AL15">
        <f t="shared" si="20"/>
        <v>1</v>
      </c>
      <c r="AM15">
        <f t="shared" si="34"/>
        <v>926868543.70851052</v>
      </c>
      <c r="AN15">
        <f t="shared" si="35"/>
        <v>2.86553015215486</v>
      </c>
    </row>
    <row r="16" spans="1:40" x14ac:dyDescent="0.35">
      <c r="A16">
        <v>1973</v>
      </c>
      <c r="B16">
        <f>INDEX(p, MATCH($B$1, 'p2'!$B$5:$B$271, 0), MATCH(A16, 'p2'!$A$5:$BQ$5, 0))</f>
        <v>1.5026946253948528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7.3526150426718756E-2</v>
      </c>
      <c r="G16">
        <f t="shared" si="11"/>
        <v>6720283977.0506105</v>
      </c>
      <c r="H16">
        <f t="shared" si="0"/>
        <v>76615680.288401604</v>
      </c>
      <c r="I16" s="4">
        <f t="shared" si="24"/>
        <v>1.1532135089546878E-2</v>
      </c>
      <c r="J16">
        <f>INDEX(PQ, MATCH($B$1, PQ!$B$5:$B$271, 0), MATCH(A16, PQ!$A$5:$BQ$5, 0))</f>
        <v>10098534613.441099</v>
      </c>
      <c r="K16">
        <f t="shared" si="1"/>
        <v>798896557.59828949</v>
      </c>
      <c r="L16" s="4">
        <f t="shared" si="25"/>
        <v>8.5906199015601037E-2</v>
      </c>
      <c r="M16" s="20">
        <f t="shared" si="12"/>
        <v>7.4374063926054154E-2</v>
      </c>
      <c r="N16" t="str">
        <f t="shared" si="13"/>
        <v>inflation</v>
      </c>
      <c r="O16">
        <f t="shared" si="26"/>
        <v>1</v>
      </c>
      <c r="P16" s="22">
        <f t="shared" si="27"/>
        <v>8.4791349933539817E-4</v>
      </c>
      <c r="Q16">
        <f t="shared" si="14"/>
        <v>798896557.59828949</v>
      </c>
      <c r="R16" s="4">
        <f t="shared" si="15"/>
        <v>8.5906199015601037E-2</v>
      </c>
      <c r="S16">
        <f>INDEX(m, MATCH($B$1, 'M stock'!$B$5:$B$271, 0), MATCH(A16, 'M stock'!$A$5:$BQ$5, 0))</f>
        <v>3881253158.1606774</v>
      </c>
      <c r="T16" s="4">
        <f t="shared" si="16"/>
        <v>0.1959441739636332</v>
      </c>
      <c r="U16" s="15">
        <f t="shared" si="17"/>
        <v>10098534613.441099</v>
      </c>
      <c r="V16" s="4">
        <f t="shared" si="28"/>
        <v>8.5906199015601037E-2</v>
      </c>
      <c r="W16">
        <f t="shared" si="3"/>
        <v>2582862208.0423207</v>
      </c>
      <c r="X16" s="4">
        <f t="shared" si="29"/>
        <v>0.11403357383353373</v>
      </c>
      <c r="Y16">
        <f t="shared" si="4"/>
        <v>2.6018747558911581</v>
      </c>
      <c r="Z16" s="10">
        <f t="shared" si="30"/>
        <v>-9.2009290520092657E-2</v>
      </c>
      <c r="AA16">
        <f t="shared" si="18"/>
        <v>6720283977.0506105</v>
      </c>
      <c r="AB16">
        <f t="shared" si="31"/>
        <v>76615680.288402557</v>
      </c>
      <c r="AC16" s="4">
        <f t="shared" si="36"/>
        <v>1.1532135089547021E-2</v>
      </c>
      <c r="AD16">
        <f t="shared" si="5"/>
        <v>3378250636.3904886</v>
      </c>
      <c r="AE16">
        <f t="shared" si="19"/>
        <v>10098534613.441099</v>
      </c>
      <c r="AF16" s="4">
        <f t="shared" si="32"/>
        <v>8.5906199015601037E-2</v>
      </c>
      <c r="AG16" s="4">
        <f t="shared" si="6"/>
        <v>7.4374063926054154E-2</v>
      </c>
      <c r="AH16" s="10">
        <f t="shared" si="37"/>
        <v>1.5055281077095362E-2</v>
      </c>
      <c r="AI16" s="10">
        <f t="shared" si="38"/>
        <v>-2.812737481793269E-2</v>
      </c>
      <c r="AJ16" s="10">
        <f t="shared" si="39"/>
        <v>0.17791548953569369</v>
      </c>
      <c r="AK16" t="str">
        <f t="shared" si="33"/>
        <v>inflation</v>
      </c>
      <c r="AL16">
        <f t="shared" si="20"/>
        <v>1</v>
      </c>
      <c r="AM16">
        <f t="shared" si="34"/>
        <v>1298390950.1183569</v>
      </c>
      <c r="AN16">
        <f t="shared" si="35"/>
        <v>2.6018747558911581</v>
      </c>
    </row>
    <row r="17" spans="1:40" x14ac:dyDescent="0.35">
      <c r="A17">
        <v>1974</v>
      </c>
      <c r="B17">
        <f>INDEX(p, MATCH($B$1, 'p2'!$B$5:$B$271, 0), MATCH(A17, 'p2'!$A$5:$BQ$5, 0))</f>
        <v>1.6443232920535675</v>
      </c>
      <c r="C17" t="str">
        <f t="shared" si="10"/>
        <v>inflation</v>
      </c>
      <c r="D17" t="str">
        <f>IF(I17&gt;0,"expansive","contractive")</f>
        <v>contractive</v>
      </c>
      <c r="E17" t="str">
        <f t="shared" si="22"/>
        <v>stagflation</v>
      </c>
      <c r="F17" s="4">
        <f t="shared" si="23"/>
        <v>9.4249799170939313E-2</v>
      </c>
      <c r="G17">
        <f t="shared" si="11"/>
        <v>5612620869.1443787</v>
      </c>
      <c r="H17">
        <f t="shared" si="0"/>
        <v>-1107663107.9062319</v>
      </c>
      <c r="I17" s="4">
        <f t="shared" si="24"/>
        <v>-0.1648238544217534</v>
      </c>
      <c r="J17">
        <f>INDEX(PQ, MATCH($B$1, PQ!$B$5:$B$271, 0), MATCH(A17, PQ!$A$5:$BQ$5, 0))</f>
        <v>9228963224.6000404</v>
      </c>
      <c r="K17">
        <f t="shared" si="1"/>
        <v>-869571388.84105873</v>
      </c>
      <c r="L17" s="4">
        <f t="shared" si="25"/>
        <v>-8.6108670428644521E-2</v>
      </c>
      <c r="M17" s="20">
        <f t="shared" si="12"/>
        <v>7.8715183993108881E-2</v>
      </c>
      <c r="N17" t="str">
        <f t="shared" si="13"/>
        <v>inflation</v>
      </c>
      <c r="O17">
        <f t="shared" si="26"/>
        <v>1</v>
      </c>
      <c r="P17" s="22">
        <f t="shared" si="27"/>
        <v>-1.5534615177830433E-2</v>
      </c>
      <c r="Q17">
        <f t="shared" si="14"/>
        <v>-869571388.84105873</v>
      </c>
      <c r="R17" s="4">
        <f t="shared" si="15"/>
        <v>-8.6108670428644521E-2</v>
      </c>
      <c r="S17">
        <f>INDEX(m, MATCH($B$1, 'M stock'!$B$5:$B$271, 0), MATCH(A17, 'M stock'!$A$5:$BQ$5, 0))</f>
        <v>4156243507.1680856</v>
      </c>
      <c r="T17" s="4">
        <f t="shared" si="16"/>
        <v>7.0850917938505675E-2</v>
      </c>
      <c r="U17" s="15">
        <f t="shared" si="17"/>
        <v>9228963224.6000404</v>
      </c>
      <c r="V17" s="4">
        <f t="shared" si="28"/>
        <v>-8.6108670428644521E-2</v>
      </c>
      <c r="W17">
        <f t="shared" si="3"/>
        <v>2527631596.0819502</v>
      </c>
      <c r="X17" s="4">
        <f t="shared" si="29"/>
        <v>-2.1383491457034619E-2</v>
      </c>
      <c r="Y17">
        <f t="shared" si="4"/>
        <v>2.2205058988202362</v>
      </c>
      <c r="Z17" s="10">
        <f t="shared" si="30"/>
        <v>-0.14657464053849154</v>
      </c>
      <c r="AA17">
        <f t="shared" si="18"/>
        <v>5612620869.1443787</v>
      </c>
      <c r="AB17">
        <f t="shared" si="31"/>
        <v>-1107663107.9062319</v>
      </c>
      <c r="AC17" s="4">
        <f t="shared" si="36"/>
        <v>-0.1648238544217534</v>
      </c>
      <c r="AD17">
        <f t="shared" si="5"/>
        <v>3616342355.4556618</v>
      </c>
      <c r="AE17">
        <f t="shared" si="19"/>
        <v>9228963224.6000404</v>
      </c>
      <c r="AF17" s="4">
        <f t="shared" si="32"/>
        <v>-8.6108670428644521E-2</v>
      </c>
      <c r="AG17" s="4">
        <f t="shared" si="6"/>
        <v>7.8715183993108881E-2</v>
      </c>
      <c r="AH17" s="10">
        <f t="shared" si="37"/>
        <v>-0.36759584077186325</v>
      </c>
      <c r="AI17" s="10">
        <f t="shared" si="38"/>
        <v>-6.4725178971609898E-2</v>
      </c>
      <c r="AJ17" s="10">
        <f t="shared" si="39"/>
        <v>6.0465970109847014E-2</v>
      </c>
      <c r="AK17" t="str">
        <f t="shared" si="33"/>
        <v>inflation</v>
      </c>
      <c r="AL17">
        <f t="shared" si="20"/>
        <v>1</v>
      </c>
      <c r="AM17">
        <f t="shared" si="34"/>
        <v>1628611911.0861354</v>
      </c>
      <c r="AN17">
        <f t="shared" si="35"/>
        <v>2.2205058988202362</v>
      </c>
    </row>
    <row r="18" spans="1:40" x14ac:dyDescent="0.35">
      <c r="A18">
        <v>1975</v>
      </c>
      <c r="B18">
        <f>INDEX(p, MATCH($B$1, 'p2'!$B$5:$B$271, 0), MATCH(A18, 'p2'!$A$5:$BQ$5, 0))</f>
        <v>1.8032287094915245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9.6638792508681584E-2</v>
      </c>
      <c r="G18">
        <f t="shared" si="11"/>
        <v>6450750704.9381161</v>
      </c>
      <c r="H18">
        <f t="shared" si="0"/>
        <v>838129835.79373741</v>
      </c>
      <c r="I18" s="4">
        <f t="shared" si="24"/>
        <v>0.14932949424775718</v>
      </c>
      <c r="J18">
        <f>INDEX(PQ, MATCH($B$1, PQ!$B$5:$B$271, 0), MATCH(A18, PQ!$A$5:$BQ$5, 0))</f>
        <v>11632178868.917101</v>
      </c>
      <c r="K18">
        <f t="shared" si="1"/>
        <v>2403215644.3170605</v>
      </c>
      <c r="L18" s="4">
        <f t="shared" si="25"/>
        <v>0.2603993087664741</v>
      </c>
      <c r="M18" s="20">
        <f t="shared" si="12"/>
        <v>0.11106981451871692</v>
      </c>
      <c r="N18" t="str">
        <f t="shared" si="13"/>
        <v>inflation</v>
      </c>
      <c r="O18">
        <f t="shared" si="26"/>
        <v>1</v>
      </c>
      <c r="P18" s="22">
        <f t="shared" si="27"/>
        <v>1.4431022010035335E-2</v>
      </c>
      <c r="Q18">
        <f t="shared" si="14"/>
        <v>2403215644.3170605</v>
      </c>
      <c r="R18" s="4">
        <f t="shared" si="15"/>
        <v>0.2603993087664741</v>
      </c>
      <c r="S18">
        <f>INDEX(m, MATCH($B$1, 'M stock'!$B$5:$B$271, 0), MATCH(A18, 'M stock'!$A$5:$BQ$5, 0))</f>
        <v>5326172731.2582054</v>
      </c>
      <c r="T18" s="4">
        <f t="shared" si="16"/>
        <v>0.28148717034321874</v>
      </c>
      <c r="U18" s="15">
        <f t="shared" si="17"/>
        <v>11632178868.917099</v>
      </c>
      <c r="V18" s="4">
        <f t="shared" si="28"/>
        <v>0.26039930876647388</v>
      </c>
      <c r="W18">
        <f t="shared" si="3"/>
        <v>2953686741.5781565</v>
      </c>
      <c r="X18" s="4">
        <f t="shared" si="29"/>
        <v>0.16855903611769571</v>
      </c>
      <c r="Y18">
        <f t="shared" si="4"/>
        <v>2.1839657584986401</v>
      </c>
      <c r="Z18" s="10">
        <f t="shared" si="30"/>
        <v>-1.6455772687210633E-2</v>
      </c>
      <c r="AA18">
        <f t="shared" si="18"/>
        <v>6450750704.9381151</v>
      </c>
      <c r="AB18">
        <f t="shared" si="31"/>
        <v>838129835.79373646</v>
      </c>
      <c r="AC18" s="4">
        <f t="shared" si="36"/>
        <v>0.14932949424775702</v>
      </c>
      <c r="AD18">
        <f t="shared" si="5"/>
        <v>5181428163.9789858</v>
      </c>
      <c r="AE18">
        <f t="shared" si="19"/>
        <v>11632178868.917101</v>
      </c>
      <c r="AF18" s="4">
        <f t="shared" si="32"/>
        <v>0.2603993087664741</v>
      </c>
      <c r="AG18" s="4">
        <f t="shared" si="6"/>
        <v>0.11106981451871692</v>
      </c>
      <c r="AH18" s="10">
        <f t="shared" si="37"/>
        <v>0.11897108262732772</v>
      </c>
      <c r="AI18" s="10">
        <f t="shared" si="38"/>
        <v>9.1840272648778393E-2</v>
      </c>
      <c r="AJ18" s="10">
        <f t="shared" si="39"/>
        <v>0.27685508145368476</v>
      </c>
      <c r="AK18" t="str">
        <f t="shared" si="33"/>
        <v>inflation</v>
      </c>
      <c r="AL18">
        <f t="shared" si="20"/>
        <v>1</v>
      </c>
      <c r="AM18">
        <f t="shared" si="34"/>
        <v>2372485989.6800494</v>
      </c>
      <c r="AN18">
        <f t="shared" si="35"/>
        <v>2.1839657584986401</v>
      </c>
    </row>
    <row r="19" spans="1:40" x14ac:dyDescent="0.35">
      <c r="A19">
        <v>1976</v>
      </c>
      <c r="B19">
        <f>INDEX(p, MATCH($B$1, 'p2'!$B$5:$B$271, 0), MATCH(A19, 'p2'!$A$5:$BQ$5, 0))</f>
        <v>2.0112001074118249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0.11533278991489898</v>
      </c>
      <c r="G19">
        <f t="shared" si="11"/>
        <v>6620916553.4264965</v>
      </c>
      <c r="H19">
        <f t="shared" si="0"/>
        <v>170165848.48838043</v>
      </c>
      <c r="I19" s="4">
        <f t="shared" si="24"/>
        <v>2.6379231855622125E-2</v>
      </c>
      <c r="J19">
        <f>INDEX(PQ, MATCH($B$1, PQ!$B$5:$B$271, 0), MATCH(A19, PQ!$A$5:$BQ$5, 0))</f>
        <v>13315988083.4161</v>
      </c>
      <c r="K19">
        <f t="shared" si="1"/>
        <v>1683809214.4989986</v>
      </c>
      <c r="L19" s="4">
        <f t="shared" si="25"/>
        <v>0.14475441217624202</v>
      </c>
      <c r="M19" s="20">
        <f t="shared" si="12"/>
        <v>0.11837518032061989</v>
      </c>
      <c r="N19" t="str">
        <f t="shared" si="13"/>
        <v>inflation</v>
      </c>
      <c r="O19">
        <f t="shared" si="26"/>
        <v>1</v>
      </c>
      <c r="P19" s="22">
        <f t="shared" si="27"/>
        <v>3.0423904057209072E-3</v>
      </c>
      <c r="Q19">
        <f t="shared" si="14"/>
        <v>1683809214.4989986</v>
      </c>
      <c r="R19" s="4">
        <f t="shared" si="15"/>
        <v>0.14475441217624202</v>
      </c>
      <c r="S19">
        <f>INDEX(m, MATCH($B$1, 'M stock'!$B$5:$B$271, 0), MATCH(A19, 'M stock'!$A$5:$BQ$5, 0))</f>
        <v>6079443892.7507458</v>
      </c>
      <c r="T19" s="4">
        <f t="shared" si="16"/>
        <v>0.14142822613914638</v>
      </c>
      <c r="U19" s="15">
        <f t="shared" si="17"/>
        <v>13315988083.4161</v>
      </c>
      <c r="V19" s="4">
        <f t="shared" si="28"/>
        <v>0.14475441217624221</v>
      </c>
      <c r="W19">
        <f t="shared" si="3"/>
        <v>3022794136.8670006</v>
      </c>
      <c r="X19" s="4">
        <f t="shared" si="29"/>
        <v>2.3396995461989985E-2</v>
      </c>
      <c r="Y19">
        <f t="shared" si="4"/>
        <v>2.1903299575302206</v>
      </c>
      <c r="Z19" s="10">
        <f t="shared" si="30"/>
        <v>2.9140562331689823E-3</v>
      </c>
      <c r="AA19">
        <f t="shared" si="18"/>
        <v>6620916553.4264975</v>
      </c>
      <c r="AB19">
        <f t="shared" si="31"/>
        <v>170165848.48838234</v>
      </c>
      <c r="AC19" s="4">
        <f t="shared" si="36"/>
        <v>2.6379231855622423E-2</v>
      </c>
      <c r="AD19">
        <f t="shared" si="5"/>
        <v>6695071529.9896021</v>
      </c>
      <c r="AE19">
        <f t="shared" si="19"/>
        <v>13315988083.4161</v>
      </c>
      <c r="AF19" s="4">
        <f t="shared" si="32"/>
        <v>0.14475441217624202</v>
      </c>
      <c r="AG19" s="4">
        <f t="shared" si="6"/>
        <v>0.11837518032061989</v>
      </c>
      <c r="AH19" s="10">
        <f t="shared" si="37"/>
        <v>-3.9010467762233131E-2</v>
      </c>
      <c r="AI19" s="10">
        <f t="shared" si="38"/>
        <v>0.12135741671425204</v>
      </c>
      <c r="AJ19" s="10">
        <f t="shared" si="39"/>
        <v>0.14184035594307304</v>
      </c>
      <c r="AK19" t="str">
        <f t="shared" si="33"/>
        <v>inflation</v>
      </c>
      <c r="AL19">
        <f t="shared" si="20"/>
        <v>1</v>
      </c>
      <c r="AM19">
        <f t="shared" si="34"/>
        <v>3056649755.8837447</v>
      </c>
      <c r="AN19">
        <f t="shared" si="35"/>
        <v>2.1903299575302206</v>
      </c>
    </row>
    <row r="20" spans="1:40" x14ac:dyDescent="0.35">
      <c r="A20">
        <v>1977</v>
      </c>
      <c r="B20">
        <f>INDEX(p, MATCH($B$1, 'p2'!$B$5:$B$271, 0), MATCH(A20, 'p2'!$A$5:$BQ$5, 0))</f>
        <v>2.2593403101216865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0.12337917136907302</v>
      </c>
      <c r="G20">
        <f t="shared" si="11"/>
        <v>6373898970.187047</v>
      </c>
      <c r="H20">
        <f t="shared" si="0"/>
        <v>-247017583.2394495</v>
      </c>
      <c r="I20" s="4">
        <f t="shared" si="24"/>
        <v>-3.730866885969307E-2</v>
      </c>
      <c r="J20">
        <f>INDEX(PQ, MATCH($B$1, PQ!$B$5:$B$271, 0), MATCH(A20, PQ!$A$5:$BQ$5, 0))</f>
        <v>14400806875.9867</v>
      </c>
      <c r="K20">
        <f t="shared" si="1"/>
        <v>1084818792.5706005</v>
      </c>
      <c r="L20" s="4">
        <f t="shared" si="25"/>
        <v>8.1467389860587783E-2</v>
      </c>
      <c r="M20" s="20">
        <f t="shared" si="12"/>
        <v>0.11877605872028085</v>
      </c>
      <c r="N20" t="str">
        <f t="shared" si="13"/>
        <v>inflation</v>
      </c>
      <c r="O20">
        <f t="shared" si="26"/>
        <v>1</v>
      </c>
      <c r="P20" s="22">
        <f t="shared" si="27"/>
        <v>-4.6031126487921653E-3</v>
      </c>
      <c r="Q20">
        <f t="shared" si="14"/>
        <v>1084818792.5706005</v>
      </c>
      <c r="R20" s="4">
        <f t="shared" si="15"/>
        <v>8.1467389860587783E-2</v>
      </c>
      <c r="S20">
        <f>INDEX(m, MATCH($B$1, 'M stock'!$B$5:$B$271, 0), MATCH(A20, 'M stock'!$A$5:$BQ$5, 0))</f>
        <v>7196632169.7947826</v>
      </c>
      <c r="T20" s="4">
        <f t="shared" si="16"/>
        <v>0.18376487993847515</v>
      </c>
      <c r="U20" s="15">
        <f t="shared" si="17"/>
        <v>14400806875.9867</v>
      </c>
      <c r="V20" s="4">
        <f t="shared" si="28"/>
        <v>8.1467389860587783E-2</v>
      </c>
      <c r="W20">
        <f t="shared" si="3"/>
        <v>3185280295.1172848</v>
      </c>
      <c r="X20" s="4">
        <f t="shared" si="29"/>
        <v>5.3753630215352441E-2</v>
      </c>
      <c r="Y20">
        <f t="shared" si="4"/>
        <v>2.0010480647362794</v>
      </c>
      <c r="Z20" s="10">
        <f t="shared" si="30"/>
        <v>-8.6417067959647667E-2</v>
      </c>
      <c r="AA20">
        <f t="shared" si="18"/>
        <v>6373898970.187048</v>
      </c>
      <c r="AB20">
        <f t="shared" si="31"/>
        <v>-247017583.2394495</v>
      </c>
      <c r="AC20" s="4">
        <f t="shared" si="36"/>
        <v>-3.7308668859693063E-2</v>
      </c>
      <c r="AD20">
        <f t="shared" si="5"/>
        <v>8026907905.7996521</v>
      </c>
      <c r="AE20">
        <f t="shared" si="19"/>
        <v>14400806875.9867</v>
      </c>
      <c r="AF20" s="4">
        <f t="shared" si="32"/>
        <v>8.1467389860587783E-2</v>
      </c>
      <c r="AG20" s="4">
        <f t="shared" si="6"/>
        <v>0.11877605872028085</v>
      </c>
      <c r="AH20" s="10">
        <f t="shared" si="37"/>
        <v>-1.644947376071533E-2</v>
      </c>
      <c r="AI20" s="10">
        <f t="shared" si="38"/>
        <v>2.7713759645235342E-2</v>
      </c>
      <c r="AJ20" s="10">
        <f t="shared" si="39"/>
        <v>0.16788445782023545</v>
      </c>
      <c r="AK20" t="str">
        <f t="shared" si="33"/>
        <v>inflation</v>
      </c>
      <c r="AL20">
        <f t="shared" si="20"/>
        <v>1</v>
      </c>
      <c r="AM20">
        <f t="shared" si="34"/>
        <v>4011351874.6774974</v>
      </c>
      <c r="AN20">
        <f t="shared" si="35"/>
        <v>2.0010480647362794</v>
      </c>
    </row>
    <row r="21" spans="1:40" x14ac:dyDescent="0.35">
      <c r="A21">
        <v>1978</v>
      </c>
      <c r="B21">
        <f>INDEX(p, MATCH($B$1, 'p2'!$B$5:$B$271, 0), MATCH(A21, 'p2'!$A$5:$BQ$5, 0))</f>
        <v>2.4750535756577769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9.5476216915933457E-2</v>
      </c>
      <c r="G21">
        <f t="shared" si="11"/>
        <v>5984397351.5329266</v>
      </c>
      <c r="H21">
        <f t="shared" si="0"/>
        <v>-389501618.65412045</v>
      </c>
      <c r="I21" s="4">
        <f t="shared" si="24"/>
        <v>-6.110884726537958E-2</v>
      </c>
      <c r="J21">
        <f>INDEX(PQ, MATCH($B$1, PQ!$B$5:$B$271, 0), MATCH(A21, PQ!$A$5:$BQ$5, 0))</f>
        <v>14811704063.068501</v>
      </c>
      <c r="K21">
        <f t="shared" si="1"/>
        <v>410897187.08180046</v>
      </c>
      <c r="L21" s="4">
        <f t="shared" si="25"/>
        <v>2.8532928093561911E-2</v>
      </c>
      <c r="M21" s="20">
        <f t="shared" si="12"/>
        <v>8.9641775358941495E-2</v>
      </c>
      <c r="N21" t="str">
        <f t="shared" si="13"/>
        <v>inflation</v>
      </c>
      <c r="O21">
        <f t="shared" si="26"/>
        <v>1</v>
      </c>
      <c r="P21" s="22">
        <f t="shared" si="27"/>
        <v>-5.8344415569919622E-3</v>
      </c>
      <c r="Q21">
        <f t="shared" si="14"/>
        <v>410897187.08180046</v>
      </c>
      <c r="R21" s="4">
        <f t="shared" si="15"/>
        <v>2.8532928093561911E-2</v>
      </c>
      <c r="S21">
        <f>INDEX(m, MATCH($B$1, 'M stock'!$B$5:$B$271, 0), MATCH(A21, 'M stock'!$A$5:$BQ$5, 0))</f>
        <v>7901303820.497261</v>
      </c>
      <c r="T21" s="4">
        <f t="shared" si="16"/>
        <v>9.7916863621303113E-2</v>
      </c>
      <c r="U21" s="15">
        <f t="shared" si="17"/>
        <v>14811704063.068501</v>
      </c>
      <c r="V21" s="4">
        <f t="shared" si="28"/>
        <v>2.8532928093561911E-2</v>
      </c>
      <c r="W21">
        <f t="shared" si="3"/>
        <v>3192376883.55792</v>
      </c>
      <c r="X21" s="4">
        <f t="shared" si="29"/>
        <v>2.227932170212324E-3</v>
      </c>
      <c r="Y21">
        <f t="shared" si="4"/>
        <v>1.8745898651111912</v>
      </c>
      <c r="Z21" s="10">
        <f t="shared" si="30"/>
        <v>-6.3195983071878029E-2</v>
      </c>
      <c r="AA21">
        <f t="shared" si="18"/>
        <v>5984397351.5329266</v>
      </c>
      <c r="AB21">
        <f t="shared" si="31"/>
        <v>-389501618.6541214</v>
      </c>
      <c r="AC21" s="4">
        <f t="shared" si="36"/>
        <v>-6.1108847265379719E-2</v>
      </c>
      <c r="AD21">
        <f t="shared" si="5"/>
        <v>8827306711.535574</v>
      </c>
      <c r="AE21">
        <f t="shared" si="19"/>
        <v>14811704063.068501</v>
      </c>
      <c r="AF21" s="4">
        <f t="shared" si="32"/>
        <v>2.8532928093561911E-2</v>
      </c>
      <c r="AG21" s="4">
        <f t="shared" si="6"/>
        <v>8.9641775358941495E-2</v>
      </c>
      <c r="AH21" s="10">
        <f t="shared" si="37"/>
        <v>-0.20893010974163814</v>
      </c>
      <c r="AI21" s="10">
        <f t="shared" si="38"/>
        <v>2.6304995923349585E-2</v>
      </c>
      <c r="AJ21" s="10">
        <f t="shared" si="39"/>
        <v>9.1728911165439936E-2</v>
      </c>
      <c r="AK21" t="str">
        <f t="shared" si="33"/>
        <v>inflation</v>
      </c>
      <c r="AL21">
        <f t="shared" si="20"/>
        <v>1</v>
      </c>
      <c r="AM21">
        <f t="shared" si="34"/>
        <v>4708926936.9393406</v>
      </c>
      <c r="AN21">
        <f t="shared" si="35"/>
        <v>1.8745898651111912</v>
      </c>
    </row>
    <row r="22" spans="1:40" x14ac:dyDescent="0.35">
      <c r="A22">
        <v>1979</v>
      </c>
      <c r="B22">
        <f>INDEX(p, MATCH($B$1, 'p2'!$B$5:$B$271, 0), MATCH(A22, 'p2'!$A$5:$BQ$5, 0))</f>
        <v>3.0566878403925628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0.2349986563746238</v>
      </c>
      <c r="G22">
        <f t="shared" si="11"/>
        <v>5895456902.8733606</v>
      </c>
      <c r="H22">
        <f t="shared" si="0"/>
        <v>-88940448.659565926</v>
      </c>
      <c r="I22" s="4">
        <f t="shared" si="24"/>
        <v>-1.4862056015846522E-2</v>
      </c>
      <c r="J22">
        <f>INDEX(PQ, MATCH($B$1, PQ!$B$5:$B$271, 0), MATCH(A22, PQ!$A$5:$BQ$5, 0))</f>
        <v>18020571428.5714</v>
      </c>
      <c r="K22">
        <f t="shared" si="1"/>
        <v>3208867365.5028992</v>
      </c>
      <c r="L22" s="4">
        <f t="shared" si="25"/>
        <v>0.21664403716408892</v>
      </c>
      <c r="M22" s="20">
        <f t="shared" si="12"/>
        <v>0.23150609317993545</v>
      </c>
      <c r="N22" t="str">
        <f t="shared" si="13"/>
        <v>inflation</v>
      </c>
      <c r="O22">
        <f t="shared" si="26"/>
        <v>1</v>
      </c>
      <c r="P22" s="22">
        <f t="shared" si="27"/>
        <v>-3.4925631946883529E-3</v>
      </c>
      <c r="Q22">
        <f t="shared" si="14"/>
        <v>3208867365.5028992</v>
      </c>
      <c r="R22" s="4">
        <f t="shared" si="15"/>
        <v>0.21664403716408892</v>
      </c>
      <c r="S22">
        <f>INDEX(m, MATCH($B$1, 'M stock'!$B$5:$B$271, 0), MATCH(A22, 'M stock'!$A$5:$BQ$5, 0))</f>
        <v>9777571428.571413</v>
      </c>
      <c r="T22" s="4">
        <f t="shared" si="16"/>
        <v>0.23746303783520006</v>
      </c>
      <c r="U22" s="15">
        <f t="shared" si="17"/>
        <v>18020571428.5714</v>
      </c>
      <c r="V22" s="4">
        <f t="shared" si="28"/>
        <v>0.21664403716408892</v>
      </c>
      <c r="W22">
        <f t="shared" si="3"/>
        <v>3198747120.7775354</v>
      </c>
      <c r="X22" s="4">
        <f t="shared" si="29"/>
        <v>1.9954527463298126E-3</v>
      </c>
      <c r="Y22">
        <f t="shared" si="4"/>
        <v>1.8430518825884312</v>
      </c>
      <c r="Z22" s="10">
        <f t="shared" si="30"/>
        <v>-1.6823937390107086E-2</v>
      </c>
      <c r="AA22">
        <f t="shared" si="18"/>
        <v>5895456902.8733606</v>
      </c>
      <c r="AB22">
        <f t="shared" si="31"/>
        <v>-88940448.659565926</v>
      </c>
      <c r="AC22" s="4">
        <f t="shared" si="36"/>
        <v>-1.4862056015846522E-2</v>
      </c>
      <c r="AD22">
        <f t="shared" si="5"/>
        <v>12125114525.69804</v>
      </c>
      <c r="AE22">
        <f t="shared" si="19"/>
        <v>18020571428.5714</v>
      </c>
      <c r="AF22" s="4">
        <f t="shared" si="32"/>
        <v>0.21664403716408892</v>
      </c>
      <c r="AG22" s="4">
        <f t="shared" si="6"/>
        <v>0.23150609317993545</v>
      </c>
      <c r="AH22" s="10">
        <f t="shared" si="37"/>
        <v>-0.25548930331225489</v>
      </c>
      <c r="AI22" s="10">
        <f t="shared" si="38"/>
        <v>0.21464858441775911</v>
      </c>
      <c r="AJ22" s="10">
        <f t="shared" si="39"/>
        <v>0.23346797455419602</v>
      </c>
      <c r="AK22" t="str">
        <f t="shared" si="33"/>
        <v>inflation</v>
      </c>
      <c r="AL22">
        <f t="shared" si="20"/>
        <v>1</v>
      </c>
      <c r="AM22">
        <f t="shared" si="34"/>
        <v>6578824307.7938786</v>
      </c>
      <c r="AN22">
        <f t="shared" si="35"/>
        <v>1.8430518825884312</v>
      </c>
    </row>
    <row r="23" spans="1:40" x14ac:dyDescent="0.35">
      <c r="A23">
        <v>1980</v>
      </c>
      <c r="B23">
        <f>INDEX(p, MATCH($B$1, 'p2'!$B$5:$B$271, 0), MATCH(A23, 'p2'!$A$5:$BQ$5, 0))</f>
        <v>3.4366606256792958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0.12430866517201639</v>
      </c>
      <c r="G23">
        <f t="shared" si="11"/>
        <v>6305512978.0542679</v>
      </c>
      <c r="H23">
        <f t="shared" si="0"/>
        <v>410056075.18090725</v>
      </c>
      <c r="I23" s="4">
        <f t="shared" si="24"/>
        <v>6.9554587869356116E-2</v>
      </c>
      <c r="J23">
        <f>INDEX(PQ, MATCH($B$1, PQ!$B$5:$B$271, 0), MATCH(A23, PQ!$A$5:$BQ$5, 0))</f>
        <v>21669908176.388901</v>
      </c>
      <c r="K23">
        <f t="shared" si="1"/>
        <v>3649336747.8175011</v>
      </c>
      <c r="L23" s="4">
        <f t="shared" si="25"/>
        <v>0.20250949101600194</v>
      </c>
      <c r="M23" s="20">
        <f t="shared" si="12"/>
        <v>0.13295490314664582</v>
      </c>
      <c r="N23" t="str">
        <f t="shared" si="13"/>
        <v>inflation</v>
      </c>
      <c r="O23">
        <f t="shared" si="26"/>
        <v>1</v>
      </c>
      <c r="P23" s="22">
        <f t="shared" si="27"/>
        <v>8.6462379746294338E-3</v>
      </c>
      <c r="Q23">
        <f t="shared" si="14"/>
        <v>3649336747.8175011</v>
      </c>
      <c r="R23" s="4">
        <f t="shared" si="15"/>
        <v>0.20250949101600194</v>
      </c>
      <c r="S23">
        <f>INDEX(m, MATCH($B$1, 'M stock'!$B$5:$B$271, 0), MATCH(A23, 'M stock'!$A$5:$BQ$5, 0))</f>
        <v>14393888888.888891</v>
      </c>
      <c r="T23" s="4">
        <f t="shared" si="16"/>
        <v>0.47213334047634381</v>
      </c>
      <c r="U23" s="15">
        <f t="shared" si="17"/>
        <v>21669908176.388901</v>
      </c>
      <c r="V23" s="4">
        <f t="shared" si="28"/>
        <v>0.20250949101600194</v>
      </c>
      <c r="W23">
        <f t="shared" si="3"/>
        <v>4188335845.9474807</v>
      </c>
      <c r="X23" s="4">
        <f t="shared" si="29"/>
        <v>0.30936760169068978</v>
      </c>
      <c r="Y23">
        <f t="shared" si="4"/>
        <v>1.5054936399513688</v>
      </c>
      <c r="Z23" s="10">
        <f t="shared" si="30"/>
        <v>-0.18315178526769776</v>
      </c>
      <c r="AA23">
        <f t="shared" si="18"/>
        <v>6305512978.0542679</v>
      </c>
      <c r="AB23">
        <f t="shared" si="31"/>
        <v>410056075.18090725</v>
      </c>
      <c r="AC23" s="4">
        <f t="shared" si="36"/>
        <v>6.9554587869356116E-2</v>
      </c>
      <c r="AD23">
        <f t="shared" si="5"/>
        <v>15364395198.334633</v>
      </c>
      <c r="AE23">
        <f t="shared" si="19"/>
        <v>21669908176.388901</v>
      </c>
      <c r="AF23" s="4">
        <f t="shared" si="32"/>
        <v>0.20250949101600194</v>
      </c>
      <c r="AG23" s="4">
        <f t="shared" si="6"/>
        <v>0.13295490314664582</v>
      </c>
      <c r="AH23" s="10">
        <f t="shared" si="37"/>
        <v>-7.1088434363159175E-2</v>
      </c>
      <c r="AI23" s="10">
        <f t="shared" si="38"/>
        <v>-0.10685811067468784</v>
      </c>
      <c r="AJ23" s="10">
        <f t="shared" si="39"/>
        <v>0.38566127628369973</v>
      </c>
      <c r="AK23" t="str">
        <f t="shared" si="33"/>
        <v>inflation</v>
      </c>
      <c r="AL23">
        <f t="shared" si="20"/>
        <v>1</v>
      </c>
      <c r="AM23">
        <f t="shared" si="34"/>
        <v>10205553042.941412</v>
      </c>
      <c r="AN23">
        <f t="shared" si="35"/>
        <v>1.5054936399513688</v>
      </c>
    </row>
    <row r="24" spans="1:40" x14ac:dyDescent="0.35">
      <c r="A24">
        <v>1981</v>
      </c>
      <c r="B24">
        <f>INDEX(p, MATCH($B$1, 'p2'!$B$5:$B$271, 0), MATCH(A24, 'p2'!$A$5:$BQ$5, 0))</f>
        <v>3.361114735870955</v>
      </c>
      <c r="C24" t="str">
        <f t="shared" si="10"/>
        <v>deflation</v>
      </c>
      <c r="D24" t="str">
        <f t="shared" si="21"/>
        <v>expansive</v>
      </c>
      <c r="E24" t="str">
        <f t="shared" si="22"/>
        <v>deflationary growth</v>
      </c>
      <c r="F24" s="4">
        <f t="shared" si="23"/>
        <v>-2.1982353812840697E-2</v>
      </c>
      <c r="G24">
        <f t="shared" si="11"/>
        <v>6585934376.1274633</v>
      </c>
      <c r="H24">
        <f t="shared" si="0"/>
        <v>280421398.07319546</v>
      </c>
      <c r="I24" s="4">
        <f t="shared" si="24"/>
        <v>4.4472416288599388E-2</v>
      </c>
      <c r="J24">
        <f>INDEX(PQ, MATCH($B$1, PQ!$B$5:$B$271, 0), MATCH(A24, PQ!$A$5:$BQ$5, 0))</f>
        <v>22136081081.0811</v>
      </c>
      <c r="K24">
        <f t="shared" si="1"/>
        <v>466172904.69219971</v>
      </c>
      <c r="L24" s="4">
        <f t="shared" si="25"/>
        <v>2.1512454085990656E-2</v>
      </c>
      <c r="M24" s="20">
        <f t="shared" si="12"/>
        <v>-2.2959962202608732E-2</v>
      </c>
      <c r="N24" t="str">
        <f t="shared" si="13"/>
        <v>deflation</v>
      </c>
      <c r="O24">
        <f t="shared" si="26"/>
        <v>1</v>
      </c>
      <c r="P24" s="22">
        <f t="shared" si="27"/>
        <v>-9.7760838976803516E-4</v>
      </c>
      <c r="Q24">
        <f t="shared" si="14"/>
        <v>466172904.69219971</v>
      </c>
      <c r="R24" s="4">
        <f t="shared" si="15"/>
        <v>2.1512454085990656E-2</v>
      </c>
      <c r="S24">
        <f>INDEX(m, MATCH($B$1, 'M stock'!$B$5:$B$271, 0), MATCH(A24, 'M stock'!$A$5:$BQ$5, 0))</f>
        <v>18332027027.02705</v>
      </c>
      <c r="T24" s="4">
        <f t="shared" si="16"/>
        <v>0.27359792537916111</v>
      </c>
      <c r="U24" s="15">
        <f t="shared" si="17"/>
        <v>22136081081.0811</v>
      </c>
      <c r="V24" s="4">
        <f t="shared" si="28"/>
        <v>2.1512454085990656E-2</v>
      </c>
      <c r="W24">
        <f t="shared" si="3"/>
        <v>5454150919.4498625</v>
      </c>
      <c r="X24" s="4">
        <f t="shared" si="29"/>
        <v>0.30222387126074185</v>
      </c>
      <c r="Y24">
        <f t="shared" si="4"/>
        <v>1.207508643121991</v>
      </c>
      <c r="Z24" s="10">
        <f t="shared" si="30"/>
        <v>-0.19793175402521354</v>
      </c>
      <c r="AA24">
        <f t="shared" si="18"/>
        <v>6585934376.1274633</v>
      </c>
      <c r="AB24">
        <f t="shared" si="31"/>
        <v>280421398.07319546</v>
      </c>
      <c r="AC24" s="4">
        <f t="shared" si="36"/>
        <v>4.4472416288599388E-2</v>
      </c>
      <c r="AD24">
        <f t="shared" si="5"/>
        <v>15550146704.953636</v>
      </c>
      <c r="AE24">
        <f t="shared" si="19"/>
        <v>22136081081.0811</v>
      </c>
      <c r="AF24" s="4">
        <f t="shared" si="32"/>
        <v>2.1512454085990656E-2</v>
      </c>
      <c r="AG24" s="4">
        <f t="shared" si="6"/>
        <v>-2.2959962202608732E-2</v>
      </c>
      <c r="AH24" s="10">
        <f t="shared" si="37"/>
        <v>-0.17371601458414102</v>
      </c>
      <c r="AI24" s="10">
        <f t="shared" si="38"/>
        <v>-0.28071141717475118</v>
      </c>
      <c r="AJ24" s="10">
        <f t="shared" si="39"/>
        <v>0.21944420811120419</v>
      </c>
      <c r="AK24" t="str">
        <f t="shared" si="33"/>
        <v>deflation</v>
      </c>
      <c r="AL24">
        <f t="shared" si="20"/>
        <v>1</v>
      </c>
      <c r="AM24">
        <f t="shared" si="34"/>
        <v>12877876107.577187</v>
      </c>
      <c r="AN24">
        <f t="shared" si="35"/>
        <v>1.207508643121991</v>
      </c>
    </row>
    <row r="25" spans="1:40" x14ac:dyDescent="0.35">
      <c r="A25">
        <v>1982</v>
      </c>
      <c r="B25">
        <f>INDEX(p, MATCH($B$1, 'p2'!$B$5:$B$271, 0), MATCH(A25, 'p2'!$A$5:$BQ$5, 0))</f>
        <v>4.1923472810392806</v>
      </c>
      <c r="C25" t="str">
        <f t="shared" si="10"/>
        <v>inflation</v>
      </c>
      <c r="D25" t="str">
        <f t="shared" si="21"/>
        <v>expansive</v>
      </c>
      <c r="E25" t="str">
        <f t="shared" si="22"/>
        <v>inflationary expansion</v>
      </c>
      <c r="F25" s="4">
        <f t="shared" si="23"/>
        <v>0.24730858970600744</v>
      </c>
      <c r="G25">
        <f t="shared" si="11"/>
        <v>6596584338.0554571</v>
      </c>
      <c r="H25">
        <f t="shared" si="0"/>
        <v>10649961.927993774</v>
      </c>
      <c r="I25" s="4">
        <f t="shared" si="24"/>
        <v>1.6170768367503782E-3</v>
      </c>
      <c r="J25">
        <f>INDEX(PQ, MATCH($B$1, PQ!$B$5:$B$271, 0), MATCH(A25, PQ!$A$5:$BQ$5, 0))</f>
        <v>27655172413.793098</v>
      </c>
      <c r="K25">
        <f t="shared" si="1"/>
        <v>5519091332.711998</v>
      </c>
      <c r="L25" s="4">
        <f t="shared" si="25"/>
        <v>0.24932558353470088</v>
      </c>
      <c r="M25" s="20">
        <f t="shared" si="12"/>
        <v>0.2477085066979505</v>
      </c>
      <c r="N25" t="str">
        <f t="shared" si="13"/>
        <v>inflation</v>
      </c>
      <c r="O25">
        <f t="shared" si="26"/>
        <v>1</v>
      </c>
      <c r="P25" s="22">
        <f t="shared" si="27"/>
        <v>3.9991699194305563E-4</v>
      </c>
      <c r="Q25">
        <f t="shared" si="14"/>
        <v>5519091332.711998</v>
      </c>
      <c r="R25" s="4">
        <f t="shared" si="15"/>
        <v>0.24932558353470088</v>
      </c>
      <c r="S25">
        <f>INDEX(m, MATCH($B$1, 'M stock'!$B$5:$B$271, 0), MATCH(A25, 'M stock'!$A$5:$BQ$5, 0))</f>
        <v>21910960591.133007</v>
      </c>
      <c r="T25" s="4">
        <f t="shared" si="16"/>
        <v>0.19522846867013166</v>
      </c>
      <c r="U25" s="15">
        <f t="shared" si="17"/>
        <v>27655172413.793095</v>
      </c>
      <c r="V25" s="4">
        <f t="shared" si="28"/>
        <v>0.24932558353470072</v>
      </c>
      <c r="W25">
        <f t="shared" si="3"/>
        <v>5226418309.9118862</v>
      </c>
      <c r="X25" s="4">
        <f t="shared" si="29"/>
        <v>-4.1753998541893426E-2</v>
      </c>
      <c r="Y25">
        <f t="shared" si="4"/>
        <v>1.262161569720712</v>
      </c>
      <c r="Z25" s="10">
        <f t="shared" si="30"/>
        <v>4.5260898884679525E-2</v>
      </c>
      <c r="AA25">
        <f t="shared" si="18"/>
        <v>6596584338.0554571</v>
      </c>
      <c r="AB25">
        <f t="shared" si="31"/>
        <v>10649961.927993774</v>
      </c>
      <c r="AC25" s="4">
        <f t="shared" si="36"/>
        <v>1.6170768367503782E-3</v>
      </c>
      <c r="AD25">
        <f t="shared" si="5"/>
        <v>21058588075.73764</v>
      </c>
      <c r="AE25">
        <f t="shared" si="19"/>
        <v>27655172413.793098</v>
      </c>
      <c r="AF25" s="4">
        <f t="shared" si="32"/>
        <v>0.24932558353470088</v>
      </c>
      <c r="AG25" s="4">
        <f t="shared" si="6"/>
        <v>0.2477085066979505</v>
      </c>
      <c r="AH25" s="10">
        <f t="shared" si="37"/>
        <v>9.0162794104882954E-2</v>
      </c>
      <c r="AI25" s="10">
        <f t="shared" si="38"/>
        <v>0.29107958207659429</v>
      </c>
      <c r="AJ25" s="10">
        <f t="shared" si="39"/>
        <v>0.20406468465002137</v>
      </c>
      <c r="AK25" t="str">
        <f t="shared" si="33"/>
        <v>inflation</v>
      </c>
      <c r="AL25">
        <f t="shared" si="20"/>
        <v>1</v>
      </c>
      <c r="AM25">
        <f t="shared" si="34"/>
        <v>16684542281.221121</v>
      </c>
      <c r="AN25">
        <f t="shared" si="35"/>
        <v>1.262161569720712</v>
      </c>
    </row>
    <row r="26" spans="1:40" x14ac:dyDescent="0.35">
      <c r="A26">
        <v>1983</v>
      </c>
      <c r="B26">
        <f>INDEX(p, MATCH($B$1, 'p2'!$B$5:$B$271, 0), MATCH(A26, 'p2'!$A$5:$BQ$5, 0))</f>
        <v>4.7252727828466421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0.12711864406310577</v>
      </c>
      <c r="G26">
        <f t="shared" si="11"/>
        <v>6553323212.6086769</v>
      </c>
      <c r="H26">
        <f t="shared" si="0"/>
        <v>-43261125.446780205</v>
      </c>
      <c r="I26" s="4">
        <f t="shared" si="24"/>
        <v>-6.55810995960566E-3</v>
      </c>
      <c r="J26">
        <f>INDEX(PQ, MATCH($B$1, PQ!$B$5:$B$271, 0), MATCH(A26, PQ!$A$5:$BQ$5, 0))</f>
        <v>30966239813.7369</v>
      </c>
      <c r="K26">
        <f t="shared" si="1"/>
        <v>3311067399.9438019</v>
      </c>
      <c r="L26" s="4">
        <f t="shared" si="25"/>
        <v>0.11972687605781829</v>
      </c>
      <c r="M26" s="20">
        <f t="shared" si="12"/>
        <v>0.12628498601742394</v>
      </c>
      <c r="N26" t="str">
        <f t="shared" si="13"/>
        <v>inflation</v>
      </c>
      <c r="O26">
        <f t="shared" si="26"/>
        <v>1</v>
      </c>
      <c r="P26" s="22">
        <f t="shared" si="27"/>
        <v>-8.3365804568183433E-4</v>
      </c>
      <c r="Q26">
        <f t="shared" si="14"/>
        <v>3311067399.9438019</v>
      </c>
      <c r="R26" s="4">
        <f t="shared" si="15"/>
        <v>0.11972687605781829</v>
      </c>
      <c r="S26">
        <f>INDEX(m, MATCH($B$1, 'M stock'!$B$5:$B$271, 0), MATCH(A26, 'M stock'!$A$5:$BQ$5, 0))</f>
        <v>25398370197.904549</v>
      </c>
      <c r="T26" s="4">
        <f t="shared" si="16"/>
        <v>0.15916278942981793</v>
      </c>
      <c r="U26" s="15">
        <f t="shared" si="17"/>
        <v>30966239813.736897</v>
      </c>
      <c r="V26" s="4">
        <f t="shared" si="28"/>
        <v>0.11972687605781832</v>
      </c>
      <c r="W26">
        <f t="shared" si="3"/>
        <v>5375006135.1175222</v>
      </c>
      <c r="X26" s="4">
        <f t="shared" si="29"/>
        <v>2.843014400968244E-2</v>
      </c>
      <c r="Y26">
        <f t="shared" si="4"/>
        <v>1.2192215316355897</v>
      </c>
      <c r="Z26" s="10">
        <f t="shared" si="30"/>
        <v>-3.4021031154215883E-2</v>
      </c>
      <c r="AA26">
        <f t="shared" si="18"/>
        <v>6553323212.6086769</v>
      </c>
      <c r="AB26">
        <f t="shared" si="31"/>
        <v>-43261125.446780205</v>
      </c>
      <c r="AC26" s="4">
        <f t="shared" si="36"/>
        <v>-6.55810995960566E-3</v>
      </c>
      <c r="AD26">
        <f t="shared" si="5"/>
        <v>24412916601.128223</v>
      </c>
      <c r="AE26">
        <f t="shared" si="19"/>
        <v>30966239813.7369</v>
      </c>
      <c r="AF26" s="4">
        <f t="shared" si="32"/>
        <v>0.11972687605781829</v>
      </c>
      <c r="AG26" s="4">
        <f t="shared" si="6"/>
        <v>0.12628498601742394</v>
      </c>
      <c r="AH26" s="10">
        <f t="shared" si="37"/>
        <v>2.2216567055427974E-2</v>
      </c>
      <c r="AI26" s="10">
        <f t="shared" si="38"/>
        <v>9.1296732048135848E-2</v>
      </c>
      <c r="AJ26" s="10">
        <f t="shared" si="39"/>
        <v>0.15374790721203418</v>
      </c>
      <c r="AK26" t="str">
        <f t="shared" si="33"/>
        <v>inflation</v>
      </c>
      <c r="AL26">
        <f t="shared" si="20"/>
        <v>1</v>
      </c>
      <c r="AM26">
        <f t="shared" si="34"/>
        <v>20023364062.787029</v>
      </c>
      <c r="AN26">
        <f t="shared" si="35"/>
        <v>1.2192215316355897</v>
      </c>
    </row>
    <row r="27" spans="1:40" x14ac:dyDescent="0.35">
      <c r="A27">
        <v>1984</v>
      </c>
      <c r="B27">
        <f>INDEX(p, MATCH($B$1, 'p2'!$B$5:$B$271, 0), MATCH(A27, 'p2'!$A$5:$BQ$5, 0))</f>
        <v>5.1149874162344728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8.247452608504334E-2</v>
      </c>
      <c r="G27">
        <f t="shared" si="11"/>
        <v>6641500013.0388298</v>
      </c>
      <c r="H27">
        <f t="shared" si="0"/>
        <v>88176800.430152893</v>
      </c>
      <c r="I27" s="4">
        <f t="shared" si="24"/>
        <v>1.3455280255443468E-2</v>
      </c>
      <c r="J27">
        <f>INDEX(PQ, MATCH($B$1, PQ!$B$5:$B$271, 0), MATCH(A27, PQ!$A$5:$BQ$5, 0))</f>
        <v>33971188991.6147</v>
      </c>
      <c r="K27">
        <f t="shared" si="1"/>
        <v>3004949177.8778</v>
      </c>
      <c r="L27" s="4">
        <f t="shared" si="25"/>
        <v>9.7039524202895883E-2</v>
      </c>
      <c r="M27" s="20">
        <f t="shared" si="12"/>
        <v>8.3584243947452411E-2</v>
      </c>
      <c r="N27" t="str">
        <f t="shared" si="13"/>
        <v>inflation</v>
      </c>
      <c r="O27">
        <f t="shared" si="26"/>
        <v>1</v>
      </c>
      <c r="P27" s="22">
        <f t="shared" si="27"/>
        <v>1.1097178624090709E-3</v>
      </c>
      <c r="Q27">
        <f t="shared" si="14"/>
        <v>3004949177.8778</v>
      </c>
      <c r="R27" s="4">
        <f t="shared" si="15"/>
        <v>9.7039524202895883E-2</v>
      </c>
      <c r="S27">
        <f>INDEX(m, MATCH($B$1, 'M stock'!$B$5:$B$271, 0), MATCH(A27, 'M stock'!$A$5:$BQ$5, 0))</f>
        <v>27874973124.059322</v>
      </c>
      <c r="T27" s="4">
        <f t="shared" si="16"/>
        <v>9.7510309002390314E-2</v>
      </c>
      <c r="U27" s="15">
        <f t="shared" si="17"/>
        <v>33971188991.614697</v>
      </c>
      <c r="V27" s="4">
        <f t="shared" si="28"/>
        <v>9.7039524202895897E-2</v>
      </c>
      <c r="W27">
        <f t="shared" si="3"/>
        <v>5449666021.7749252</v>
      </c>
      <c r="X27" s="4">
        <f t="shared" si="29"/>
        <v>1.3890195616636368E-2</v>
      </c>
      <c r="Y27">
        <f t="shared" si="4"/>
        <v>1.2186985379474191</v>
      </c>
      <c r="Z27" s="10">
        <f t="shared" si="30"/>
        <v>-4.289570636674616E-4</v>
      </c>
      <c r="AA27">
        <f t="shared" si="18"/>
        <v>6641500013.0388288</v>
      </c>
      <c r="AB27">
        <f t="shared" si="31"/>
        <v>88176800.430151939</v>
      </c>
      <c r="AC27" s="4">
        <f t="shared" si="36"/>
        <v>1.3455280255443323E-2</v>
      </c>
      <c r="AD27">
        <f t="shared" si="5"/>
        <v>27329688978.575871</v>
      </c>
      <c r="AE27">
        <f t="shared" si="19"/>
        <v>33971188991.6147</v>
      </c>
      <c r="AF27" s="4">
        <f t="shared" si="32"/>
        <v>9.7039524202895883E-2</v>
      </c>
      <c r="AG27" s="4">
        <f t="shared" si="6"/>
        <v>8.3584243947452411E-2</v>
      </c>
      <c r="AH27" s="10">
        <f t="shared" si="37"/>
        <v>-5.5161741359785965E-2</v>
      </c>
      <c r="AI27" s="10">
        <f t="shared" si="38"/>
        <v>8.3149328586259508E-2</v>
      </c>
      <c r="AJ27" s="10">
        <f t="shared" si="39"/>
        <v>9.746848126656335E-2</v>
      </c>
      <c r="AK27" t="str">
        <f t="shared" si="33"/>
        <v>inflation</v>
      </c>
      <c r="AL27">
        <f t="shared" si="20"/>
        <v>1</v>
      </c>
      <c r="AM27">
        <f t="shared" si="34"/>
        <v>22425307102.284397</v>
      </c>
      <c r="AN27">
        <f t="shared" si="35"/>
        <v>1.2186985379474191</v>
      </c>
    </row>
    <row r="28" spans="1:40" x14ac:dyDescent="0.35">
      <c r="A28">
        <v>1985</v>
      </c>
      <c r="B28">
        <f>INDEX(p, MATCH($B$1, 'p2'!$B$5:$B$271, 0), MATCH(A28, 'p2'!$A$5:$BQ$5, 0))</f>
        <v>5.7071004957099403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0.11576041762999417</v>
      </c>
      <c r="G28">
        <f t="shared" si="11"/>
        <v>6842967331.7352543</v>
      </c>
      <c r="H28">
        <f t="shared" si="0"/>
        <v>201467318.69642448</v>
      </c>
      <c r="I28" s="4">
        <f t="shared" si="24"/>
        <v>3.0334610901286856E-2</v>
      </c>
      <c r="J28">
        <f>INDEX(PQ, MATCH($B$1, PQ!$B$5:$B$271, 0), MATCH(A28, PQ!$A$5:$BQ$5, 0))</f>
        <v>39053502251.073196</v>
      </c>
      <c r="K28">
        <f t="shared" si="1"/>
        <v>5082313259.4584961</v>
      </c>
      <c r="L28" s="4">
        <f t="shared" si="25"/>
        <v>0.14960657575785741</v>
      </c>
      <c r="M28" s="20">
        <f t="shared" si="12"/>
        <v>0.11927196485657054</v>
      </c>
      <c r="N28" t="str">
        <f t="shared" si="13"/>
        <v>inflation</v>
      </c>
      <c r="O28">
        <f t="shared" si="26"/>
        <v>1</v>
      </c>
      <c r="P28" s="22">
        <f t="shared" si="27"/>
        <v>3.5115472265763725E-3</v>
      </c>
      <c r="Q28">
        <f t="shared" si="14"/>
        <v>5082313259.4584961</v>
      </c>
      <c r="R28" s="4">
        <f t="shared" si="15"/>
        <v>0.14960657575785741</v>
      </c>
      <c r="S28">
        <f>INDEX(m, MATCH($B$1, 'M stock'!$B$5:$B$271, 0), MATCH(A28, 'M stock'!$A$5:$BQ$5, 0))</f>
        <v>32117579311.066895</v>
      </c>
      <c r="T28" s="4">
        <f t="shared" si="16"/>
        <v>0.15220126556268185</v>
      </c>
      <c r="U28" s="15">
        <f t="shared" si="17"/>
        <v>39053502251.073196</v>
      </c>
      <c r="V28" s="4">
        <f t="shared" si="28"/>
        <v>0.14960657575785752</v>
      </c>
      <c r="W28">
        <f t="shared" si="3"/>
        <v>5627652664.4676857</v>
      </c>
      <c r="X28" s="4">
        <f t="shared" si="29"/>
        <v>3.2660101000976799E-2</v>
      </c>
      <c r="Y28">
        <f t="shared" si="4"/>
        <v>1.2159541001776668</v>
      </c>
      <c r="Z28" s="10">
        <f t="shared" si="30"/>
        <v>-2.2519414640265328E-3</v>
      </c>
      <c r="AA28">
        <f t="shared" si="18"/>
        <v>6842967331.7352543</v>
      </c>
      <c r="AB28">
        <f t="shared" si="31"/>
        <v>201467318.69642544</v>
      </c>
      <c r="AC28" s="4">
        <f t="shared" si="36"/>
        <v>3.0334610901287005E-2</v>
      </c>
      <c r="AD28">
        <f t="shared" si="5"/>
        <v>32210534919.337944</v>
      </c>
      <c r="AE28">
        <f t="shared" si="19"/>
        <v>39053502251.073196</v>
      </c>
      <c r="AF28" s="4">
        <f t="shared" si="32"/>
        <v>0.14960657575785741</v>
      </c>
      <c r="AG28" s="4">
        <f t="shared" si="6"/>
        <v>0.11927196485657054</v>
      </c>
      <c r="AH28" s="10">
        <f t="shared" si="37"/>
        <v>6.8971271707045437E-2</v>
      </c>
      <c r="AI28" s="10">
        <f t="shared" si="38"/>
        <v>0.11694647475688061</v>
      </c>
      <c r="AJ28" s="10">
        <f t="shared" si="39"/>
        <v>0.15185851722188393</v>
      </c>
      <c r="AK28" t="str">
        <f t="shared" si="33"/>
        <v>inflation</v>
      </c>
      <c r="AL28">
        <f t="shared" si="20"/>
        <v>1</v>
      </c>
      <c r="AM28">
        <f t="shared" si="34"/>
        <v>26489926646.599213</v>
      </c>
      <c r="AN28">
        <f t="shared" si="35"/>
        <v>1.2159541001776668</v>
      </c>
    </row>
    <row r="29" spans="1:40" x14ac:dyDescent="0.35">
      <c r="A29">
        <v>1986</v>
      </c>
      <c r="B29">
        <f>INDEX(p, MATCH($B$1, 'p2'!$B$5:$B$271, 0), MATCH(A29, 'p2'!$A$5:$BQ$5, 0))</f>
        <v>6.4418994806123564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0.12875171647227321</v>
      </c>
      <c r="G29">
        <f t="shared" si="11"/>
        <v>6403935372.7132215</v>
      </c>
      <c r="H29">
        <f t="shared" si="0"/>
        <v>-439031959.02203274</v>
      </c>
      <c r="I29" s="4">
        <f t="shared" si="24"/>
        <v>-6.4158125815676231E-2</v>
      </c>
      <c r="J29">
        <f>INDEX(PQ, MATCH($B$1, PQ!$B$5:$B$271, 0), MATCH(A29, PQ!$A$5:$BQ$5, 0))</f>
        <v>41253507951.3564</v>
      </c>
      <c r="K29">
        <f t="shared" si="1"/>
        <v>2200005700.2832031</v>
      </c>
      <c r="L29" s="4">
        <f t="shared" si="25"/>
        <v>5.6333121832184634E-2</v>
      </c>
      <c r="M29" s="20">
        <f t="shared" si="12"/>
        <v>0.12049124764786087</v>
      </c>
      <c r="N29" t="str">
        <f t="shared" si="13"/>
        <v>inflation</v>
      </c>
      <c r="O29">
        <f t="shared" si="26"/>
        <v>1</v>
      </c>
      <c r="P29" s="22">
        <f t="shared" si="27"/>
        <v>-8.260468824412337E-3</v>
      </c>
      <c r="Q29">
        <f t="shared" si="14"/>
        <v>2200005700.2832031</v>
      </c>
      <c r="R29" s="4">
        <f t="shared" si="15"/>
        <v>5.6333121832184634E-2</v>
      </c>
      <c r="S29">
        <f>INDEX(m, MATCH($B$1, 'M stock'!$B$5:$B$271, 0), MATCH(A29, 'M stock'!$A$5:$BQ$5, 0))</f>
        <v>34707390084.190842</v>
      </c>
      <c r="T29" s="4">
        <f t="shared" si="16"/>
        <v>8.0635304050811971E-2</v>
      </c>
      <c r="U29" s="15">
        <f t="shared" si="17"/>
        <v>41253507951.3564</v>
      </c>
      <c r="V29" s="4">
        <f t="shared" si="28"/>
        <v>5.6333121832184634E-2</v>
      </c>
      <c r="W29">
        <f t="shared" si="3"/>
        <v>5387757165.2036419</v>
      </c>
      <c r="X29" s="4">
        <f t="shared" si="29"/>
        <v>-4.2627986048022259E-2</v>
      </c>
      <c r="Y29">
        <f t="shared" si="4"/>
        <v>1.188608761744586</v>
      </c>
      <c r="Z29" s="10">
        <f t="shared" si="30"/>
        <v>-2.2488791664985821E-2</v>
      </c>
      <c r="AA29">
        <f t="shared" si="18"/>
        <v>6403935372.7132215</v>
      </c>
      <c r="AB29">
        <f t="shared" si="31"/>
        <v>-439031959.02203274</v>
      </c>
      <c r="AC29" s="4">
        <f t="shared" si="36"/>
        <v>-6.4158125815676231E-2</v>
      </c>
      <c r="AD29">
        <f t="shared" si="5"/>
        <v>34849572578.643181</v>
      </c>
      <c r="AE29">
        <f t="shared" si="19"/>
        <v>41253507951.3564</v>
      </c>
      <c r="AF29" s="4">
        <f t="shared" si="32"/>
        <v>5.6333121832184634E-2</v>
      </c>
      <c r="AG29" s="4">
        <f t="shared" si="6"/>
        <v>0.12049124764786087</v>
      </c>
      <c r="AH29" s="10">
        <f t="shared" si="37"/>
        <v>4.0582716049772746E-2</v>
      </c>
      <c r="AI29" s="10">
        <f t="shared" si="38"/>
        <v>9.89611078802069E-2</v>
      </c>
      <c r="AJ29" s="10">
        <f t="shared" si="39"/>
        <v>7.8821913497170451E-2</v>
      </c>
      <c r="AK29" t="str">
        <f t="shared" si="33"/>
        <v>inflation</v>
      </c>
      <c r="AL29">
        <f t="shared" si="20"/>
        <v>1</v>
      </c>
      <c r="AM29">
        <f t="shared" si="34"/>
        <v>29319632918.987206</v>
      </c>
      <c r="AN29">
        <f t="shared" si="35"/>
        <v>1.188608761744586</v>
      </c>
    </row>
    <row r="30" spans="1:40" x14ac:dyDescent="0.35">
      <c r="A30">
        <v>1987</v>
      </c>
      <c r="B30">
        <f>INDEX(p, MATCH($B$1, 'p2'!$B$5:$B$271, 0), MATCH(A30, 'p2'!$A$5:$BQ$5, 0))</f>
        <v>7.2451639252793392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0.12469372536539887</v>
      </c>
      <c r="G30">
        <f t="shared" si="11"/>
        <v>5583809706.8334351</v>
      </c>
      <c r="H30">
        <f t="shared" si="0"/>
        <v>-820125665.87978649</v>
      </c>
      <c r="I30" s="4">
        <f t="shared" si="24"/>
        <v>-0.12806588732520505</v>
      </c>
      <c r="J30">
        <f>INDEX(PQ, MATCH($B$1, PQ!$B$5:$B$271, 0), MATCH(A30, PQ!$A$5:$BQ$5, 0))</f>
        <v>40455616653.574203</v>
      </c>
      <c r="K30">
        <f t="shared" si="1"/>
        <v>-797891297.78219604</v>
      </c>
      <c r="L30" s="4">
        <f t="shared" si="25"/>
        <v>-1.9341174542611514E-2</v>
      </c>
      <c r="M30" s="20">
        <f t="shared" si="12"/>
        <v>0.10872471278259353</v>
      </c>
      <c r="N30" t="str">
        <f t="shared" si="13"/>
        <v>inflation</v>
      </c>
      <c r="O30">
        <f t="shared" si="26"/>
        <v>1</v>
      </c>
      <c r="P30" s="22">
        <f t="shared" si="27"/>
        <v>-1.5969012582805336E-2</v>
      </c>
      <c r="Q30">
        <f t="shared" si="14"/>
        <v>-797891297.78219604</v>
      </c>
      <c r="R30" s="4">
        <f t="shared" si="15"/>
        <v>-1.9341174542611514E-2</v>
      </c>
      <c r="S30">
        <f>INDEX(m, MATCH($B$1, 'M stock'!$B$5:$B$271, 0), MATCH(A30, 'M stock'!$A$5:$BQ$5, 0))</f>
        <v>35254045561.665306</v>
      </c>
      <c r="T30" s="4">
        <f t="shared" si="16"/>
        <v>1.5750405782411887E-2</v>
      </c>
      <c r="U30" s="15">
        <f t="shared" si="17"/>
        <v>40455616653.574203</v>
      </c>
      <c r="V30" s="4">
        <f t="shared" si="28"/>
        <v>-1.9341174542611514E-2</v>
      </c>
      <c r="W30">
        <f t="shared" si="3"/>
        <v>4865872729.070941</v>
      </c>
      <c r="X30" s="4">
        <f t="shared" si="29"/>
        <v>-9.6864877189203308E-2</v>
      </c>
      <c r="Y30">
        <f t="shared" si="4"/>
        <v>1.1475453670362588</v>
      </c>
      <c r="Z30" s="10">
        <f t="shared" si="30"/>
        <v>-3.4547444062297018E-2</v>
      </c>
      <c r="AA30">
        <f t="shared" si="18"/>
        <v>5583809706.8334351</v>
      </c>
      <c r="AB30">
        <f t="shared" si="31"/>
        <v>-820125665.87978649</v>
      </c>
      <c r="AC30" s="4">
        <f t="shared" si="36"/>
        <v>-0.12806588732520505</v>
      </c>
      <c r="AD30">
        <f t="shared" si="5"/>
        <v>34871806946.740768</v>
      </c>
      <c r="AE30">
        <f t="shared" si="19"/>
        <v>40455616653.574203</v>
      </c>
      <c r="AF30" s="4">
        <f t="shared" si="32"/>
        <v>-1.9341174542611514E-2</v>
      </c>
      <c r="AG30" s="4">
        <f t="shared" si="6"/>
        <v>0.10872471278259353</v>
      </c>
      <c r="AH30" s="10">
        <f t="shared" si="37"/>
        <v>0.10201008379820455</v>
      </c>
      <c r="AI30" s="10">
        <f t="shared" si="38"/>
        <v>7.7523702646591794E-2</v>
      </c>
      <c r="AJ30" s="10">
        <f t="shared" si="39"/>
        <v>1.5206269519685504E-2</v>
      </c>
      <c r="AK30" t="str">
        <f t="shared" si="33"/>
        <v>inflation</v>
      </c>
      <c r="AL30">
        <f t="shared" si="20"/>
        <v>1</v>
      </c>
      <c r="AM30">
        <f t="shared" si="34"/>
        <v>30388172832.594364</v>
      </c>
      <c r="AN30">
        <f t="shared" si="35"/>
        <v>1.1475453670362588</v>
      </c>
    </row>
    <row r="31" spans="1:40" x14ac:dyDescent="0.35">
      <c r="A31">
        <v>1988</v>
      </c>
      <c r="B31">
        <f>INDEX(p, MATCH($B$1, 'p2'!$B$5:$B$271, 0), MATCH(A31, 'p2'!$A$5:$BQ$5, 0))</f>
        <v>8.2172877323025268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0.1341755434450998</v>
      </c>
      <c r="G31">
        <f t="shared" si="11"/>
        <v>4256894253.7461796</v>
      </c>
      <c r="H31">
        <f t="shared" si="0"/>
        <v>-1326915453.0872555</v>
      </c>
      <c r="I31" s="4">
        <f t="shared" si="24"/>
        <v>-0.23763622378881999</v>
      </c>
      <c r="J31">
        <f>INDEX(PQ, MATCH($B$1, PQ!$B$5:$B$271, 0), MATCH(A31, PQ!$A$5:$BQ$5, 0))</f>
        <v>34980124929.017601</v>
      </c>
      <c r="K31">
        <f t="shared" si="1"/>
        <v>-5475491724.5566025</v>
      </c>
      <c r="L31" s="4">
        <f t="shared" si="25"/>
        <v>-0.1353456498128264</v>
      </c>
      <c r="M31" s="20">
        <f t="shared" si="12"/>
        <v>0.10229057397599359</v>
      </c>
      <c r="N31" t="str">
        <f t="shared" si="13"/>
        <v>inflation</v>
      </c>
      <c r="O31">
        <f t="shared" si="26"/>
        <v>1</v>
      </c>
      <c r="P31" s="22">
        <f t="shared" si="27"/>
        <v>-3.1884969469106211E-2</v>
      </c>
      <c r="Q31">
        <f t="shared" si="14"/>
        <v>-5475491724.5566025</v>
      </c>
      <c r="R31" s="4">
        <f t="shared" si="15"/>
        <v>-0.1353456498128264</v>
      </c>
      <c r="S31">
        <f>INDEX(m, MATCH($B$1, 'M stock'!$B$5:$B$271, 0), MATCH(A31, 'M stock'!$A$5:$BQ$5, 0))</f>
        <v>30975922771.15276</v>
      </c>
      <c r="T31" s="4">
        <f t="shared" si="16"/>
        <v>-0.12135125834081606</v>
      </c>
      <c r="U31" s="15">
        <f t="shared" si="17"/>
        <v>34980124929.017601</v>
      </c>
      <c r="V31" s="4">
        <f t="shared" si="28"/>
        <v>-0.1353456498128264</v>
      </c>
      <c r="W31">
        <f t="shared" si="3"/>
        <v>3769604251.4593978</v>
      </c>
      <c r="X31" s="4">
        <f t="shared" si="29"/>
        <v>-0.22529740062084561</v>
      </c>
      <c r="Y31">
        <f t="shared" si="4"/>
        <v>1.1292682121997628</v>
      </c>
      <c r="Z31" s="10">
        <f t="shared" si="30"/>
        <v>-1.59271740895961E-2</v>
      </c>
      <c r="AA31">
        <f t="shared" si="18"/>
        <v>4256894253.7461791</v>
      </c>
      <c r="AB31">
        <f t="shared" si="31"/>
        <v>-1326915453.087256</v>
      </c>
      <c r="AC31" s="4">
        <f t="shared" si="36"/>
        <v>-0.23763622378882007</v>
      </c>
      <c r="AD31">
        <f t="shared" si="5"/>
        <v>30723230675.271423</v>
      </c>
      <c r="AE31">
        <f t="shared" si="19"/>
        <v>34980124929.017601</v>
      </c>
      <c r="AF31" s="4">
        <f t="shared" si="32"/>
        <v>-0.1353456498128264</v>
      </c>
      <c r="AG31" s="4">
        <f t="shared" si="6"/>
        <v>0.10229057397599359</v>
      </c>
      <c r="AH31" s="10">
        <f t="shared" si="37"/>
        <v>-0.20367450520942532</v>
      </c>
      <c r="AI31" s="10">
        <f t="shared" si="38"/>
        <v>8.9951750808019204E-2</v>
      </c>
      <c r="AJ31" s="10">
        <f t="shared" si="39"/>
        <v>-0.11941847572323031</v>
      </c>
      <c r="AK31" t="str">
        <f t="shared" si="33"/>
        <v>inflation</v>
      </c>
      <c r="AL31">
        <f t="shared" si="20"/>
        <v>1</v>
      </c>
      <c r="AM31">
        <f t="shared" si="34"/>
        <v>27206318519.693363</v>
      </c>
      <c r="AN31">
        <f t="shared" si="35"/>
        <v>1.1292682121997628</v>
      </c>
    </row>
    <row r="32" spans="1:40" x14ac:dyDescent="0.35">
      <c r="A32">
        <v>1989</v>
      </c>
      <c r="B32">
        <f>INDEX(p, MATCH($B$1, 'p2'!$B$5:$B$271, 0), MATCH(A32, 'p2'!$A$5:$BQ$5, 0))</f>
        <v>9.789863353262529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0.19137404849268413</v>
      </c>
      <c r="G32">
        <f t="shared" si="11"/>
        <v>4060965675.9642396</v>
      </c>
      <c r="H32">
        <f t="shared" si="0"/>
        <v>-195928577.78193998</v>
      </c>
      <c r="I32" s="4">
        <f t="shared" si="24"/>
        <v>-4.6026179205536442E-2</v>
      </c>
      <c r="J32">
        <f>INDEX(PQ, MATCH($B$1, PQ!$B$5:$B$271, 0), MATCH(A32, PQ!$A$5:$BQ$5, 0))</f>
        <v>39756299049.979301</v>
      </c>
      <c r="K32">
        <f t="shared" si="1"/>
        <v>4776174120.9617004</v>
      </c>
      <c r="L32" s="4">
        <f t="shared" si="25"/>
        <v>0.13653965303593435</v>
      </c>
      <c r="M32" s="20">
        <f t="shared" si="12"/>
        <v>0.1825658322414708</v>
      </c>
      <c r="N32" t="str">
        <f t="shared" si="13"/>
        <v>inflation</v>
      </c>
      <c r="O32">
        <f t="shared" si="26"/>
        <v>1</v>
      </c>
      <c r="P32" s="22">
        <f t="shared" si="27"/>
        <v>-8.8082162512133355E-3</v>
      </c>
      <c r="Q32">
        <f t="shared" si="14"/>
        <v>4776174120.9617004</v>
      </c>
      <c r="R32" s="4">
        <f t="shared" si="15"/>
        <v>0.13653965303593435</v>
      </c>
      <c r="S32">
        <f>INDEX(m, MATCH($B$1, 'M stock'!$B$5:$B$271, 0), MATCH(A32, 'M stock'!$A$5:$BQ$5, 0))</f>
        <v>33092472118.959072</v>
      </c>
      <c r="T32" s="4">
        <f t="shared" si="16"/>
        <v>6.8328855396598914E-2</v>
      </c>
      <c r="U32" s="15">
        <f t="shared" si="17"/>
        <v>39756299049.979301</v>
      </c>
      <c r="V32" s="4">
        <f t="shared" si="28"/>
        <v>0.13653965303593435</v>
      </c>
      <c r="W32">
        <f t="shared" si="3"/>
        <v>3380279266.9144673</v>
      </c>
      <c r="X32" s="4">
        <f t="shared" si="29"/>
        <v>-0.10328006829740914</v>
      </c>
      <c r="Y32">
        <f t="shared" si="4"/>
        <v>1.201369873700141</v>
      </c>
      <c r="Z32" s="10">
        <f t="shared" si="30"/>
        <v>6.3848128125317094E-2</v>
      </c>
      <c r="AA32">
        <f t="shared" si="18"/>
        <v>4060965675.9642391</v>
      </c>
      <c r="AB32">
        <f t="shared" si="31"/>
        <v>-195928577.78193998</v>
      </c>
      <c r="AC32" s="4">
        <f t="shared" si="36"/>
        <v>-4.6026179205536449E-2</v>
      </c>
      <c r="AD32">
        <f t="shared" si="5"/>
        <v>35695333374.01506</v>
      </c>
      <c r="AE32">
        <f t="shared" si="19"/>
        <v>39756299049.979301</v>
      </c>
      <c r="AF32" s="4">
        <f t="shared" si="32"/>
        <v>0.13653965303593435</v>
      </c>
      <c r="AG32" s="4">
        <f t="shared" si="6"/>
        <v>0.1825658322414708</v>
      </c>
      <c r="AH32" s="10">
        <f t="shared" si="37"/>
        <v>1.7988816181787048E-2</v>
      </c>
      <c r="AI32" s="10">
        <f t="shared" si="38"/>
        <v>0.23981972133334351</v>
      </c>
      <c r="AJ32" s="10">
        <f t="shared" si="39"/>
        <v>7.2691524910617256E-2</v>
      </c>
      <c r="AK32" t="str">
        <f t="shared" si="33"/>
        <v>inflation</v>
      </c>
      <c r="AL32">
        <f t="shared" si="20"/>
        <v>1</v>
      </c>
      <c r="AM32">
        <f t="shared" si="34"/>
        <v>29712192852.044605</v>
      </c>
      <c r="AN32">
        <f t="shared" si="35"/>
        <v>1.201369873700141</v>
      </c>
    </row>
    <row r="33" spans="1:40" x14ac:dyDescent="0.35">
      <c r="A33">
        <v>1990</v>
      </c>
      <c r="B33">
        <f>INDEX(p, MATCH($B$1, 'p2'!$B$5:$B$271, 0), MATCH(A33, 'p2'!$A$5:$BQ$5, 0))</f>
        <v>11.526883836521284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0.17743051364244863</v>
      </c>
      <c r="G33">
        <f t="shared" si="11"/>
        <v>3728580501.1045446</v>
      </c>
      <c r="H33">
        <f t="shared" si="0"/>
        <v>-332385174.85969496</v>
      </c>
      <c r="I33" s="4">
        <f t="shared" si="24"/>
        <v>-8.1848801832281701E-2</v>
      </c>
      <c r="J33">
        <f>INDEX(PQ, MATCH($B$1, PQ!$B$5:$B$271, 0), MATCH(A33, PQ!$A$5:$BQ$5, 0))</f>
        <v>42978914311.350403</v>
      </c>
      <c r="K33">
        <f t="shared" si="1"/>
        <v>3222615261.3711014</v>
      </c>
      <c r="L33" s="4">
        <f t="shared" si="25"/>
        <v>8.105923686004618E-2</v>
      </c>
      <c r="M33" s="20">
        <f t="shared" si="12"/>
        <v>0.16290803869232789</v>
      </c>
      <c r="N33" t="str">
        <f t="shared" si="13"/>
        <v>inflation</v>
      </c>
      <c r="O33">
        <f t="shared" si="26"/>
        <v>1</v>
      </c>
      <c r="P33" s="22">
        <f t="shared" si="27"/>
        <v>-1.452247495012074E-2</v>
      </c>
      <c r="Q33">
        <f t="shared" si="14"/>
        <v>3222615261.3711014</v>
      </c>
      <c r="R33" s="4">
        <f t="shared" si="15"/>
        <v>8.105923686004618E-2</v>
      </c>
      <c r="S33">
        <f>INDEX(m, MATCH($B$1, 'M stock'!$B$5:$B$271, 0), MATCH(A33, 'M stock'!$A$5:$BQ$5, 0))</f>
        <v>37015612382.234207</v>
      </c>
      <c r="T33" s="4">
        <f t="shared" si="16"/>
        <v>0.1185508368541473</v>
      </c>
      <c r="U33" s="15">
        <f t="shared" si="17"/>
        <v>42978914311.350403</v>
      </c>
      <c r="V33" s="4">
        <f t="shared" si="28"/>
        <v>8.105923686004618E-2</v>
      </c>
      <c r="W33">
        <f t="shared" si="3"/>
        <v>3211241902.599515</v>
      </c>
      <c r="X33" s="4">
        <f t="shared" si="29"/>
        <v>-5.0006922791692998E-2</v>
      </c>
      <c r="Y33">
        <f t="shared" si="4"/>
        <v>1.1611023442632089</v>
      </c>
      <c r="Z33" s="10">
        <f t="shared" si="30"/>
        <v>-3.3518011661896226E-2</v>
      </c>
      <c r="AA33">
        <f t="shared" si="18"/>
        <v>3728580501.1045442</v>
      </c>
      <c r="AB33">
        <f t="shared" si="31"/>
        <v>-332385174.85969496</v>
      </c>
      <c r="AC33" s="4">
        <f t="shared" si="36"/>
        <v>-8.1848801832281715E-2</v>
      </c>
      <c r="AD33">
        <f t="shared" si="5"/>
        <v>39250333810.245857</v>
      </c>
      <c r="AE33">
        <f t="shared" si="19"/>
        <v>42978914311.350403</v>
      </c>
      <c r="AF33" s="4">
        <f t="shared" si="32"/>
        <v>8.105923686004618E-2</v>
      </c>
      <c r="AG33" s="4">
        <f t="shared" si="6"/>
        <v>0.16290803869232789</v>
      </c>
      <c r="AH33" s="10">
        <f t="shared" si="37"/>
        <v>0.19702332600527747</v>
      </c>
      <c r="AI33" s="10">
        <f t="shared" si="38"/>
        <v>0.13106615965173918</v>
      </c>
      <c r="AJ33" s="10">
        <f t="shared" si="39"/>
        <v>0.1145772485219424</v>
      </c>
      <c r="AK33" t="str">
        <f t="shared" si="33"/>
        <v>inflation</v>
      </c>
      <c r="AL33">
        <f t="shared" si="20"/>
        <v>1</v>
      </c>
      <c r="AM33">
        <f t="shared" si="34"/>
        <v>33804370479.634693</v>
      </c>
      <c r="AN33">
        <f t="shared" si="35"/>
        <v>1.1611023442632089</v>
      </c>
    </row>
    <row r="34" spans="1:40" x14ac:dyDescent="0.35">
      <c r="A34">
        <v>1991</v>
      </c>
      <c r="B34">
        <f>INDEX(p, MATCH($B$1, 'p2'!$B$5:$B$271, 0), MATCH(A34, 'p2'!$A$5:$BQ$5, 0))</f>
        <v>13.385625113204899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0.16125271175150208</v>
      </c>
      <c r="G34">
        <f t="shared" si="11"/>
        <v>2793133393.049037</v>
      </c>
      <c r="H34">
        <f t="shared" si="0"/>
        <v>-935447108.05550766</v>
      </c>
      <c r="I34" s="4">
        <f t="shared" si="24"/>
        <v>-0.25088558709632081</v>
      </c>
      <c r="J34">
        <f>INDEX(PQ, MATCH($B$1, PQ!$B$5:$B$271, 0), MATCH(A34, PQ!$A$5:$BQ$5, 0))</f>
        <v>37387836490.528397</v>
      </c>
      <c r="K34">
        <f t="shared" si="1"/>
        <v>-5591077820.8220062</v>
      </c>
      <c r="L34" s="4">
        <f t="shared" si="25"/>
        <v>-0.13008885660346811</v>
      </c>
      <c r="M34" s="20">
        <f t="shared" si="12"/>
        <v>0.12079673049285269</v>
      </c>
      <c r="N34" t="str">
        <f t="shared" si="13"/>
        <v>inflation</v>
      </c>
      <c r="O34">
        <f t="shared" si="26"/>
        <v>1</v>
      </c>
      <c r="P34" s="22">
        <f t="shared" si="27"/>
        <v>-4.0455981258649382E-2</v>
      </c>
      <c r="Q34">
        <f t="shared" si="14"/>
        <v>-5591077820.8220062</v>
      </c>
      <c r="R34" s="4">
        <f t="shared" si="15"/>
        <v>-0.13008885660346811</v>
      </c>
      <c r="S34">
        <f>INDEX(m, MATCH($B$1, 'M stock'!$B$5:$B$271, 0), MATCH(A34, 'M stock'!$A$5:$BQ$5, 0))</f>
        <v>32723130608.175472</v>
      </c>
      <c r="T34" s="4">
        <f t="shared" si="16"/>
        <v>-0.11596408914523129</v>
      </c>
      <c r="U34" s="15">
        <f t="shared" si="17"/>
        <v>37387836490.528397</v>
      </c>
      <c r="V34" s="4">
        <f t="shared" si="28"/>
        <v>-0.13008885660346811</v>
      </c>
      <c r="W34">
        <f t="shared" si="3"/>
        <v>2444647174.2208104</v>
      </c>
      <c r="X34" s="4">
        <f t="shared" si="29"/>
        <v>-0.23872219895926949</v>
      </c>
      <c r="Y34">
        <f t="shared" si="4"/>
        <v>1.1425507216350352</v>
      </c>
      <c r="Z34" s="10">
        <f t="shared" si="30"/>
        <v>-1.5977594670989852E-2</v>
      </c>
      <c r="AA34">
        <f t="shared" si="18"/>
        <v>2793133393.0490365</v>
      </c>
      <c r="AB34">
        <f t="shared" si="31"/>
        <v>-935447108.05550766</v>
      </c>
      <c r="AC34" s="4">
        <f t="shared" si="36"/>
        <v>-0.25088558709632081</v>
      </c>
      <c r="AD34">
        <f t="shared" si="5"/>
        <v>34594703097.479362</v>
      </c>
      <c r="AE34">
        <f t="shared" si="19"/>
        <v>37387836490.528397</v>
      </c>
      <c r="AF34" s="4">
        <f t="shared" si="32"/>
        <v>-0.13008885660346811</v>
      </c>
      <c r="AG34" s="4">
        <f t="shared" si="6"/>
        <v>0.12079673049285269</v>
      </c>
      <c r="AH34" s="10">
        <f t="shared" si="37"/>
        <v>-0.21142236723140362</v>
      </c>
      <c r="AI34" s="10">
        <f t="shared" si="38"/>
        <v>0.10863334235580138</v>
      </c>
      <c r="AJ34" s="10">
        <f t="shared" si="39"/>
        <v>-0.11411126193247825</v>
      </c>
      <c r="AK34" t="str">
        <f t="shared" si="33"/>
        <v>inflation</v>
      </c>
      <c r="AL34">
        <f t="shared" si="20"/>
        <v>1</v>
      </c>
      <c r="AM34">
        <f t="shared" si="34"/>
        <v>30278483433.954666</v>
      </c>
      <c r="AN34">
        <f t="shared" si="35"/>
        <v>1.1425507216350352</v>
      </c>
    </row>
    <row r="35" spans="1:40" x14ac:dyDescent="0.35">
      <c r="A35">
        <v>1992</v>
      </c>
      <c r="B35">
        <f>INDEX(p, MATCH($B$1, 'p2'!$B$5:$B$271, 0), MATCH(A35, 'p2'!$A$5:$BQ$5, 0))</f>
        <v>15.841991820551216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0.18350780681308007</v>
      </c>
      <c r="G35">
        <f t="shared" si="11"/>
        <v>2642091158.330565</v>
      </c>
      <c r="H35">
        <f t="shared" si="0"/>
        <v>-151042234.718472</v>
      </c>
      <c r="I35" s="4">
        <f t="shared" si="24"/>
        <v>-5.4076269717140669E-2</v>
      </c>
      <c r="J35">
        <f>INDEX(PQ, MATCH($B$1, PQ!$B$5:$B$271, 0), MATCH(A35, PQ!$A$5:$BQ$5, 0))</f>
        <v>41855986519.4235</v>
      </c>
      <c r="K35">
        <f t="shared" si="1"/>
        <v>4468150028.8951035</v>
      </c>
      <c r="L35" s="4">
        <f t="shared" si="25"/>
        <v>0.11950811943951442</v>
      </c>
      <c r="M35" s="20">
        <f t="shared" si="12"/>
        <v>0.17358438915665508</v>
      </c>
      <c r="N35" t="str">
        <f t="shared" si="13"/>
        <v>inflation</v>
      </c>
      <c r="O35">
        <f t="shared" si="26"/>
        <v>1</v>
      </c>
      <c r="P35" s="22">
        <f t="shared" si="27"/>
        <v>-9.9234176564249876E-3</v>
      </c>
      <c r="Q35">
        <f t="shared" si="14"/>
        <v>4468150028.8951035</v>
      </c>
      <c r="R35" s="4">
        <f t="shared" si="15"/>
        <v>0.11950811943951442</v>
      </c>
      <c r="S35">
        <f>INDEX(m, MATCH($B$1, 'M stock'!$B$5:$B$271, 0), MATCH(A35, 'M stock'!$A$5:$BQ$5, 0))</f>
        <v>35384617699.274834</v>
      </c>
      <c r="T35" s="4">
        <f t="shared" si="16"/>
        <v>8.1333510627935507E-2</v>
      </c>
      <c r="U35" s="15">
        <f t="shared" si="17"/>
        <v>41855986519.4235</v>
      </c>
      <c r="V35" s="4">
        <f t="shared" si="28"/>
        <v>0.11950811943951442</v>
      </c>
      <c r="W35">
        <f t="shared" si="3"/>
        <v>2233596513.6260018</v>
      </c>
      <c r="X35" s="4">
        <f t="shared" si="29"/>
        <v>-8.6331746691453493E-2</v>
      </c>
      <c r="Y35">
        <f t="shared" si="4"/>
        <v>1.1828864981712459</v>
      </c>
      <c r="Z35" s="10">
        <f t="shared" si="30"/>
        <v>3.5303269931411523E-2</v>
      </c>
      <c r="AA35">
        <f t="shared" si="18"/>
        <v>2642091158.330565</v>
      </c>
      <c r="AB35">
        <f t="shared" si="31"/>
        <v>-151042234.71847153</v>
      </c>
      <c r="AC35" s="4">
        <f t="shared" si="36"/>
        <v>-5.407626971714051E-2</v>
      </c>
      <c r="AD35">
        <f t="shared" si="5"/>
        <v>39213895361.092934</v>
      </c>
      <c r="AE35">
        <f t="shared" si="19"/>
        <v>41855986519.4235</v>
      </c>
      <c r="AF35" s="4">
        <f t="shared" si="32"/>
        <v>0.11950811943951442</v>
      </c>
      <c r="AG35" s="4">
        <f t="shared" si="6"/>
        <v>0.17358438915665508</v>
      </c>
      <c r="AH35" s="10">
        <f t="shared" si="37"/>
        <v>-1.0024989511232762E-2</v>
      </c>
      <c r="AI35" s="10">
        <f t="shared" si="38"/>
        <v>0.20583986613096791</v>
      </c>
      <c r="AJ35" s="10">
        <f t="shared" si="39"/>
        <v>8.4204849508102891E-2</v>
      </c>
      <c r="AK35" t="str">
        <f t="shared" si="33"/>
        <v>inflation</v>
      </c>
      <c r="AL35">
        <f t="shared" si="20"/>
        <v>1</v>
      </c>
      <c r="AM35">
        <f t="shared" si="34"/>
        <v>33151021185.648834</v>
      </c>
      <c r="AN35">
        <f t="shared" si="35"/>
        <v>1.1828864981712459</v>
      </c>
    </row>
    <row r="36" spans="1:40" x14ac:dyDescent="0.35">
      <c r="A36">
        <v>1993</v>
      </c>
      <c r="B36">
        <f>INDEX(p, MATCH($B$1, 'p2'!$B$5:$B$271, 0), MATCH(A36, 'p2'!$A$5:$BQ$5, 0))</f>
        <v>17.177330006714936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8.4291053883226705E-2</v>
      </c>
      <c r="G36">
        <f t="shared" si="11"/>
        <v>2711633963.7401481</v>
      </c>
      <c r="H36">
        <f t="shared" si="0"/>
        <v>69542805.409583092</v>
      </c>
      <c r="I36" s="4">
        <f t="shared" si="24"/>
        <v>2.6321122641932041E-2</v>
      </c>
      <c r="J36">
        <f>INDEX(PQ, MATCH($B$1, PQ!$B$5:$B$271, 0), MATCH(A36, PQ!$A$5:$BQ$5, 0))</f>
        <v>46578631452.581001</v>
      </c>
      <c r="K36">
        <f t="shared" si="1"/>
        <v>4722644933.1575012</v>
      </c>
      <c r="L36" s="4">
        <f t="shared" si="25"/>
        <v>0.11283081169203674</v>
      </c>
      <c r="M36" s="20">
        <f t="shared" si="12"/>
        <v>8.6509689050104699E-2</v>
      </c>
      <c r="N36" t="str">
        <f t="shared" si="13"/>
        <v>inflation</v>
      </c>
      <c r="O36">
        <f t="shared" si="26"/>
        <v>1</v>
      </c>
      <c r="P36" s="22">
        <f t="shared" si="27"/>
        <v>2.2186351668779941E-3</v>
      </c>
      <c r="Q36">
        <f t="shared" si="14"/>
        <v>4722644933.1575012</v>
      </c>
      <c r="R36" s="4">
        <f t="shared" si="15"/>
        <v>0.11283081169203674</v>
      </c>
      <c r="S36">
        <f>INDEX(m, MATCH($B$1, 'M stock'!$B$5:$B$271, 0), MATCH(A36, 'M stock'!$A$5:$BQ$5, 0))</f>
        <v>39968097238.895538</v>
      </c>
      <c r="T36" s="4">
        <f t="shared" si="16"/>
        <v>0.12953310895074718</v>
      </c>
      <c r="U36" s="15">
        <f t="shared" si="17"/>
        <v>46578631452.581009</v>
      </c>
      <c r="V36" s="4">
        <f t="shared" si="28"/>
        <v>0.11283081169203692</v>
      </c>
      <c r="W36">
        <f t="shared" si="3"/>
        <v>2326793350.4957561</v>
      </c>
      <c r="X36" s="4">
        <f t="shared" si="29"/>
        <v>4.1725010001228621E-2</v>
      </c>
      <c r="Y36">
        <f t="shared" si="4"/>
        <v>1.1653952694863925</v>
      </c>
      <c r="Z36" s="10">
        <f t="shared" si="30"/>
        <v>-1.4786903656348291E-2</v>
      </c>
      <c r="AA36">
        <f t="shared" si="18"/>
        <v>2711633963.7401481</v>
      </c>
      <c r="AB36">
        <f t="shared" si="31"/>
        <v>69542805.409583092</v>
      </c>
      <c r="AC36" s="4">
        <f t="shared" si="36"/>
        <v>2.6321122641932041E-2</v>
      </c>
      <c r="AD36">
        <f t="shared" si="5"/>
        <v>43866997488.840851</v>
      </c>
      <c r="AE36">
        <f t="shared" si="19"/>
        <v>46578631452.581001</v>
      </c>
      <c r="AF36" s="4">
        <f t="shared" si="32"/>
        <v>0.11283081169203674</v>
      </c>
      <c r="AG36" s="4">
        <f t="shared" si="6"/>
        <v>8.6509689050104699E-2</v>
      </c>
      <c r="AH36" s="10">
        <f t="shared" si="37"/>
        <v>1.3876769570087738E-2</v>
      </c>
      <c r="AI36" s="10">
        <f t="shared" si="38"/>
        <v>7.1105801690808115E-2</v>
      </c>
      <c r="AJ36" s="10">
        <f t="shared" si="39"/>
        <v>0.12761771534838504</v>
      </c>
      <c r="AK36" t="str">
        <f t="shared" si="33"/>
        <v>inflation</v>
      </c>
      <c r="AL36">
        <f t="shared" si="20"/>
        <v>1</v>
      </c>
      <c r="AM36">
        <f t="shared" si="34"/>
        <v>37641303888.399773</v>
      </c>
      <c r="AN36">
        <f t="shared" si="35"/>
        <v>1.1653952694863925</v>
      </c>
    </row>
    <row r="37" spans="1:40" x14ac:dyDescent="0.35">
      <c r="A37">
        <v>1994</v>
      </c>
      <c r="B37">
        <f>INDEX(p, MATCH($B$1, 'p2'!$B$5:$B$271, 0), MATCH(A37, 'p2'!$A$5:$BQ$5, 0))</f>
        <v>18.628620557087455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8.4488715638878858E-2</v>
      </c>
      <c r="G37">
        <f t="shared" si="11"/>
        <v>2785927344.0888338</v>
      </c>
      <c r="H37">
        <f t="shared" si="0"/>
        <v>74293380.348685741</v>
      </c>
      <c r="I37" s="4">
        <f t="shared" si="24"/>
        <v>2.7398012173521061E-2</v>
      </c>
      <c r="J37">
        <f>INDEX(PQ, MATCH($B$1, PQ!$B$5:$B$271, 0), MATCH(A37, PQ!$A$5:$BQ$5, 0))</f>
        <v>51897983392.645302</v>
      </c>
      <c r="K37">
        <f t="shared" si="1"/>
        <v>5319351940.0643005</v>
      </c>
      <c r="L37" s="4">
        <f t="shared" si="25"/>
        <v>0.11420155067199911</v>
      </c>
      <c r="M37" s="20">
        <f t="shared" si="12"/>
        <v>8.680353849847805E-2</v>
      </c>
      <c r="N37" t="str">
        <f t="shared" si="13"/>
        <v>inflation</v>
      </c>
      <c r="O37">
        <f t="shared" si="26"/>
        <v>1</v>
      </c>
      <c r="P37" s="22">
        <f t="shared" si="27"/>
        <v>2.3148228595991915E-3</v>
      </c>
      <c r="Q37">
        <f t="shared" si="14"/>
        <v>5319351940.0643005</v>
      </c>
      <c r="R37" s="4">
        <f t="shared" si="15"/>
        <v>0.11420155067199911</v>
      </c>
      <c r="S37">
        <f>INDEX(m, MATCH($B$1, 'M stock'!$B$5:$B$271, 0), MATCH(A37, 'M stock'!$A$5:$BQ$5, 0))</f>
        <v>43923102016.607361</v>
      </c>
      <c r="T37" s="4">
        <f t="shared" si="16"/>
        <v>9.8954042121948999E-2</v>
      </c>
      <c r="U37" s="15">
        <f t="shared" si="17"/>
        <v>51897983392.645302</v>
      </c>
      <c r="V37" s="4">
        <f t="shared" si="28"/>
        <v>0.11420155067199893</v>
      </c>
      <c r="W37">
        <f t="shared" si="3"/>
        <v>2357829012.7282858</v>
      </c>
      <c r="X37" s="4">
        <f t="shared" si="29"/>
        <v>1.3338383585253523E-2</v>
      </c>
      <c r="Y37">
        <f t="shared" si="4"/>
        <v>1.1815646211194881</v>
      </c>
      <c r="Z37" s="10">
        <f t="shared" si="30"/>
        <v>1.3874564327193219E-2</v>
      </c>
      <c r="AA37">
        <f t="shared" si="18"/>
        <v>2785927344.0888338</v>
      </c>
      <c r="AB37">
        <f t="shared" si="31"/>
        <v>74293380.348685741</v>
      </c>
      <c r="AC37" s="4">
        <f t="shared" si="36"/>
        <v>2.7398012173521061E-2</v>
      </c>
      <c r="AD37">
        <f t="shared" si="5"/>
        <v>49112056048.556465</v>
      </c>
      <c r="AE37">
        <f t="shared" si="19"/>
        <v>51897983392.645302</v>
      </c>
      <c r="AF37" s="4">
        <f t="shared" si="32"/>
        <v>0.11420155067199911</v>
      </c>
      <c r="AG37" s="4">
        <f t="shared" si="6"/>
        <v>8.680353849847805E-2</v>
      </c>
      <c r="AH37" s="10">
        <f t="shared" si="37"/>
        <v>2.1393974039339222E-2</v>
      </c>
      <c r="AI37" s="10">
        <f t="shared" si="38"/>
        <v>0.10086316708674559</v>
      </c>
      <c r="AJ37" s="10">
        <f t="shared" si="39"/>
        <v>0.10032698634480589</v>
      </c>
      <c r="AK37" t="str">
        <f t="shared" si="33"/>
        <v>inflation</v>
      </c>
      <c r="AL37">
        <f t="shared" si="20"/>
        <v>1</v>
      </c>
      <c r="AM37">
        <f t="shared" si="34"/>
        <v>41565273003.879074</v>
      </c>
      <c r="AN37">
        <f t="shared" si="35"/>
        <v>1.1815646211194881</v>
      </c>
    </row>
    <row r="38" spans="1:40" x14ac:dyDescent="0.35">
      <c r="A38">
        <v>1995</v>
      </c>
      <c r="B38">
        <f>INDEX(p, MATCH($B$1, 'p2'!$B$5:$B$271, 0), MATCH(A38, 'p2'!$A$5:$BQ$5, 0))</f>
        <v>20.752235145562111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0.11399741499736028</v>
      </c>
      <c r="G38">
        <f t="shared" si="11"/>
        <v>2898928459.4396677</v>
      </c>
      <c r="H38">
        <f t="shared" si="0"/>
        <v>113001115.35083389</v>
      </c>
      <c r="I38" s="4">
        <f t="shared" si="24"/>
        <v>4.0561400709390023E-2</v>
      </c>
      <c r="J38">
        <f>INDEX(PQ, MATCH($B$1, PQ!$B$5:$B$271, 0), MATCH(A38, PQ!$A$5:$BQ$5, 0))</f>
        <v>60159245060.454102</v>
      </c>
      <c r="K38">
        <f t="shared" si="1"/>
        <v>8261261667.8087997</v>
      </c>
      <c r="L38" s="4">
        <f t="shared" si="25"/>
        <v>0.15918271053629302</v>
      </c>
      <c r="M38" s="20">
        <f t="shared" si="12"/>
        <v>0.118621309826903</v>
      </c>
      <c r="N38" t="str">
        <f t="shared" si="13"/>
        <v>inflation</v>
      </c>
      <c r="O38">
        <f t="shared" si="26"/>
        <v>1</v>
      </c>
      <c r="P38" s="22">
        <f t="shared" si="27"/>
        <v>4.6238948295427157E-3</v>
      </c>
      <c r="Q38">
        <f t="shared" si="14"/>
        <v>8261261667.8087997</v>
      </c>
      <c r="R38" s="4">
        <f t="shared" si="15"/>
        <v>0.15918271053629302</v>
      </c>
      <c r="S38">
        <f>INDEX(m, MATCH($B$1, 'M stock'!$B$5:$B$271, 0), MATCH(A38, 'M stock'!$A$5:$BQ$5, 0))</f>
        <v>47999498672.957787</v>
      </c>
      <c r="T38" s="4">
        <f t="shared" si="16"/>
        <v>9.2807576632659886E-2</v>
      </c>
      <c r="U38" s="15">
        <f t="shared" si="17"/>
        <v>60159245060.454102</v>
      </c>
      <c r="V38" s="4">
        <f t="shared" si="28"/>
        <v>0.15918271053629302</v>
      </c>
      <c r="W38">
        <f t="shared" si="3"/>
        <v>2312979702.4886994</v>
      </c>
      <c r="X38" s="4">
        <f t="shared" si="29"/>
        <v>-1.9021443029785447E-2</v>
      </c>
      <c r="Y38">
        <f t="shared" si="4"/>
        <v>1.2533306956046801</v>
      </c>
      <c r="Z38" s="10">
        <f t="shared" si="30"/>
        <v>6.0738171406314066E-2</v>
      </c>
      <c r="AA38">
        <f t="shared" si="18"/>
        <v>2898928459.4396677</v>
      </c>
      <c r="AB38">
        <f t="shared" si="31"/>
        <v>113001115.35083389</v>
      </c>
      <c r="AC38" s="4">
        <f t="shared" si="36"/>
        <v>4.0561400709390023E-2</v>
      </c>
      <c r="AD38">
        <f t="shared" si="5"/>
        <v>57260316601.014435</v>
      </c>
      <c r="AE38">
        <f t="shared" si="19"/>
        <v>60159245060.454102</v>
      </c>
      <c r="AF38" s="4">
        <f t="shared" si="32"/>
        <v>0.15918271053629302</v>
      </c>
      <c r="AG38" s="4">
        <f t="shared" si="6"/>
        <v>0.118621309826903</v>
      </c>
      <c r="AH38" s="10">
        <f t="shared" si="37"/>
        <v>5.1150427404610316E-2</v>
      </c>
      <c r="AI38" s="10">
        <f t="shared" si="38"/>
        <v>0.17820415356607847</v>
      </c>
      <c r="AJ38" s="10">
        <f t="shared" si="39"/>
        <v>9.8444539129978942E-2</v>
      </c>
      <c r="AK38" t="str">
        <f t="shared" si="33"/>
        <v>inflation</v>
      </c>
      <c r="AL38">
        <f t="shared" si="20"/>
        <v>1</v>
      </c>
      <c r="AM38">
        <f t="shared" si="34"/>
        <v>45686518970.469086</v>
      </c>
      <c r="AN38">
        <f t="shared" si="35"/>
        <v>1.2533306956046801</v>
      </c>
    </row>
    <row r="39" spans="1:40" x14ac:dyDescent="0.35">
      <c r="A39">
        <v>1996</v>
      </c>
      <c r="B39">
        <f>INDEX(p, MATCH($B$1, 'p2'!$B$5:$B$271, 0), MATCH(A39, 'p2'!$A$5:$BQ$5, 0))</f>
        <v>22.227235007852112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7.1076674485612307E-2</v>
      </c>
      <c r="G39">
        <f t="shared" si="11"/>
        <v>3042650917.0952153</v>
      </c>
      <c r="H39">
        <f t="shared" si="0"/>
        <v>143722457.65554762</v>
      </c>
      <c r="I39" s="4">
        <f t="shared" si="24"/>
        <v>4.957778698799889E-2</v>
      </c>
      <c r="J39">
        <f>INDEX(PQ, MATCH($B$1, PQ!$B$5:$B$271, 0), MATCH(A39, PQ!$A$5:$BQ$5, 0))</f>
        <v>67629716981.132103</v>
      </c>
      <c r="K39">
        <f t="shared" si="1"/>
        <v>7470471920.6780014</v>
      </c>
      <c r="L39" s="4">
        <f t="shared" si="25"/>
        <v>0.12417828570107411</v>
      </c>
      <c r="M39" s="20">
        <f t="shared" si="12"/>
        <v>7.4600498713075225E-2</v>
      </c>
      <c r="N39" t="str">
        <f t="shared" si="13"/>
        <v>inflation</v>
      </c>
      <c r="O39">
        <f t="shared" si="26"/>
        <v>1</v>
      </c>
      <c r="P39" s="22">
        <f t="shared" si="27"/>
        <v>3.5238242274629183E-3</v>
      </c>
      <c r="Q39">
        <f t="shared" si="14"/>
        <v>7470471920.6780014</v>
      </c>
      <c r="R39" s="4">
        <f t="shared" si="15"/>
        <v>0.12417828570107411</v>
      </c>
      <c r="S39">
        <f>INDEX(m, MATCH($B$1, 'M stock'!$B$5:$B$271, 0), MATCH(A39, 'M stock'!$A$5:$BQ$5, 0))</f>
        <v>53184994103.77359</v>
      </c>
      <c r="T39" s="4">
        <f t="shared" si="16"/>
        <v>0.1080322831316827</v>
      </c>
      <c r="U39" s="15">
        <f t="shared" si="17"/>
        <v>67629716981.132111</v>
      </c>
      <c r="V39" s="4">
        <f t="shared" si="28"/>
        <v>0.12417828570107424</v>
      </c>
      <c r="W39">
        <f t="shared" si="3"/>
        <v>2392784981.3521643</v>
      </c>
      <c r="X39" s="4">
        <f t="shared" si="29"/>
        <v>3.4503233546579186E-2</v>
      </c>
      <c r="Y39">
        <f t="shared" si="4"/>
        <v>1.2715939546627426</v>
      </c>
      <c r="Z39" s="10">
        <f t="shared" si="30"/>
        <v>1.4571779915795655E-2</v>
      </c>
      <c r="AA39">
        <f t="shared" si="18"/>
        <v>3042650917.0952153</v>
      </c>
      <c r="AB39">
        <f t="shared" si="31"/>
        <v>143722457.65554762</v>
      </c>
      <c r="AC39" s="4">
        <f t="shared" si="36"/>
        <v>4.957778698799889E-2</v>
      </c>
      <c r="AD39">
        <f t="shared" si="5"/>
        <v>64587066064.036888</v>
      </c>
      <c r="AE39">
        <f t="shared" si="19"/>
        <v>67629716981.132103</v>
      </c>
      <c r="AF39" s="4">
        <f t="shared" si="32"/>
        <v>0.12417828570107411</v>
      </c>
      <c r="AG39" s="4">
        <f t="shared" si="6"/>
        <v>7.4600498713075225E-2</v>
      </c>
      <c r="AH39" s="10">
        <f t="shared" si="37"/>
        <v>1.5805124204107929E-2</v>
      </c>
      <c r="AI39" s="10">
        <f t="shared" si="38"/>
        <v>8.9675052154494922E-2</v>
      </c>
      <c r="AJ39" s="10">
        <f t="shared" si="39"/>
        <v>0.10960650578527846</v>
      </c>
      <c r="AK39" t="str">
        <f t="shared" si="33"/>
        <v>inflation</v>
      </c>
      <c r="AL39">
        <f t="shared" si="20"/>
        <v>1</v>
      </c>
      <c r="AM39">
        <f t="shared" si="34"/>
        <v>50792209122.421425</v>
      </c>
      <c r="AN39">
        <f t="shared" si="35"/>
        <v>1.2715939546627426</v>
      </c>
    </row>
    <row r="40" spans="1:40" x14ac:dyDescent="0.35">
      <c r="A40">
        <v>1997</v>
      </c>
      <c r="B40">
        <f>INDEX(p, MATCH($B$1, 'p2'!$B$5:$B$271, 0), MATCH(A40, 'p2'!$A$5:$BQ$5, 0))</f>
        <v>24.422458401780936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9.8762774279091747E-2</v>
      </c>
      <c r="G40">
        <f t="shared" si="11"/>
        <v>3211657765.1892591</v>
      </c>
      <c r="H40">
        <f t="shared" si="0"/>
        <v>169006848.09404373</v>
      </c>
      <c r="I40" s="4">
        <f t="shared" si="24"/>
        <v>5.5545921204589802E-2</v>
      </c>
      <c r="J40">
        <f>INDEX(PQ, MATCH($B$1, PQ!$B$5:$B$271, 0), MATCH(A40, PQ!$A$5:$BQ$5, 0))</f>
        <v>78436578171.0914</v>
      </c>
      <c r="K40">
        <f t="shared" si="1"/>
        <v>10806861189.959297</v>
      </c>
      <c r="L40" s="4">
        <f t="shared" si="25"/>
        <v>0.15979456476173462</v>
      </c>
      <c r="M40" s="20">
        <f t="shared" si="12"/>
        <v>0.10424864355714482</v>
      </c>
      <c r="N40" t="str">
        <f t="shared" si="13"/>
        <v>inflation</v>
      </c>
      <c r="O40">
        <f t="shared" si="26"/>
        <v>1</v>
      </c>
      <c r="P40" s="22">
        <f t="shared" si="27"/>
        <v>5.485869278053071E-3</v>
      </c>
      <c r="Q40">
        <f t="shared" si="14"/>
        <v>10806861189.959297</v>
      </c>
      <c r="R40" s="4">
        <f t="shared" si="15"/>
        <v>0.15979456476173462</v>
      </c>
      <c r="S40">
        <f>INDEX(m, MATCH($B$1, 'M stock'!$B$5:$B$271, 0), MATCH(A40, 'M stock'!$A$5:$BQ$5, 0))</f>
        <v>58948820058.99704</v>
      </c>
      <c r="T40" s="4">
        <f t="shared" si="16"/>
        <v>0.10837316149696619</v>
      </c>
      <c r="U40" s="15">
        <f t="shared" si="17"/>
        <v>78436578171.0914</v>
      </c>
      <c r="V40" s="4">
        <f t="shared" si="28"/>
        <v>0.15979456476173448</v>
      </c>
      <c r="W40">
        <f t="shared" si="3"/>
        <v>2413713602.8328075</v>
      </c>
      <c r="X40" s="4">
        <f t="shared" si="29"/>
        <v>8.7465533442192094E-3</v>
      </c>
      <c r="Y40">
        <f t="shared" si="4"/>
        <v>1.3305877554901127</v>
      </c>
      <c r="Z40" s="10">
        <f t="shared" si="30"/>
        <v>4.6393583903925228E-2</v>
      </c>
      <c r="AA40">
        <f t="shared" si="18"/>
        <v>3211657765.1892586</v>
      </c>
      <c r="AB40">
        <f t="shared" si="31"/>
        <v>169006848.09404325</v>
      </c>
      <c r="AC40" s="4">
        <f t="shared" si="36"/>
        <v>5.5545921204589649E-2</v>
      </c>
      <c r="AD40">
        <f t="shared" si="5"/>
        <v>75224920405.902145</v>
      </c>
      <c r="AE40">
        <f t="shared" si="19"/>
        <v>78436578171.0914</v>
      </c>
      <c r="AF40" s="4">
        <f t="shared" si="32"/>
        <v>0.15979456476173462</v>
      </c>
      <c r="AG40" s="4">
        <f t="shared" si="6"/>
        <v>0.10424864355714482</v>
      </c>
      <c r="AH40" s="10">
        <f t="shared" si="37"/>
        <v>5.1376533670667454E-2</v>
      </c>
      <c r="AI40" s="10">
        <f t="shared" si="38"/>
        <v>0.15104801141751542</v>
      </c>
      <c r="AJ40" s="10">
        <f t="shared" si="39"/>
        <v>0.11340098085780939</v>
      </c>
      <c r="AK40" t="str">
        <f t="shared" si="33"/>
        <v>inflation</v>
      </c>
      <c r="AL40">
        <f t="shared" si="20"/>
        <v>1</v>
      </c>
      <c r="AM40">
        <f t="shared" si="34"/>
        <v>56535106456.16423</v>
      </c>
      <c r="AN40">
        <f t="shared" si="35"/>
        <v>1.3305877554901127</v>
      </c>
    </row>
    <row r="41" spans="1:40" x14ac:dyDescent="0.35">
      <c r="A41">
        <v>1998</v>
      </c>
      <c r="B41">
        <f>INDEX(p, MATCH($B$1, 'p2'!$B$5:$B$271, 0), MATCH(A41, 'p2'!$A$5:$BQ$5, 0))</f>
        <v>25.003146674408057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2.3776814892016614E-2</v>
      </c>
      <c r="G41">
        <f t="shared" si="11"/>
        <v>3392725270.1719637</v>
      </c>
      <c r="H41">
        <f t="shared" si="0"/>
        <v>181067504.98270464</v>
      </c>
      <c r="I41" s="4">
        <f t="shared" si="24"/>
        <v>5.6378206590151601E-2</v>
      </c>
      <c r="J41">
        <f>INDEX(PQ, MATCH($B$1, PQ!$B$5:$B$271, 0), MATCH(A41, PQ!$A$5:$BQ$5, 0))</f>
        <v>84828807556.080307</v>
      </c>
      <c r="K41">
        <f t="shared" si="1"/>
        <v>6392229384.9889069</v>
      </c>
      <c r="L41" s="4">
        <f t="shared" si="25"/>
        <v>8.1495515664206111E-2</v>
      </c>
      <c r="M41" s="20">
        <f t="shared" si="12"/>
        <v>2.511730907405451E-2</v>
      </c>
      <c r="N41" t="str">
        <f t="shared" si="13"/>
        <v>inflation</v>
      </c>
      <c r="O41">
        <f t="shared" si="26"/>
        <v>1</v>
      </c>
      <c r="P41" s="22">
        <f t="shared" si="27"/>
        <v>1.3404941820378963E-3</v>
      </c>
      <c r="Q41">
        <f t="shared" si="14"/>
        <v>6392229384.9889069</v>
      </c>
      <c r="R41" s="4">
        <f t="shared" si="15"/>
        <v>8.1495515664206111E-2</v>
      </c>
      <c r="S41">
        <f>INDEX(m, MATCH($B$1, 'M stock'!$B$5:$B$271, 0), MATCH(A41, 'M stock'!$A$5:$BQ$5, 0))</f>
        <v>65339935064.935104</v>
      </c>
      <c r="T41" s="4">
        <f t="shared" si="16"/>
        <v>0.10841803109106717</v>
      </c>
      <c r="U41" s="15">
        <f t="shared" si="17"/>
        <v>84828807556.080307</v>
      </c>
      <c r="V41" s="4">
        <f t="shared" si="28"/>
        <v>8.1495515664206111E-2</v>
      </c>
      <c r="W41">
        <f t="shared" si="3"/>
        <v>2613268478.39571</v>
      </c>
      <c r="X41" s="4">
        <f t="shared" si="29"/>
        <v>8.2675457158089841E-2</v>
      </c>
      <c r="Y41">
        <f t="shared" si="4"/>
        <v>1.2982689295876568</v>
      </c>
      <c r="Z41" s="10">
        <f t="shared" si="30"/>
        <v>-2.4289135210440453E-2</v>
      </c>
      <c r="AA41">
        <f t="shared" si="18"/>
        <v>3392725270.1719632</v>
      </c>
      <c r="AB41">
        <f t="shared" si="31"/>
        <v>181067504.98270464</v>
      </c>
      <c r="AC41" s="4">
        <f t="shared" si="36"/>
        <v>5.6378206590151608E-2</v>
      </c>
      <c r="AD41">
        <f t="shared" si="5"/>
        <v>81436082285.90834</v>
      </c>
      <c r="AE41">
        <f t="shared" si="19"/>
        <v>84828807556.080307</v>
      </c>
      <c r="AF41" s="4">
        <f t="shared" si="32"/>
        <v>8.1495515664206111E-2</v>
      </c>
      <c r="AG41" s="4">
        <f t="shared" si="6"/>
        <v>2.511730907405451E-2</v>
      </c>
      <c r="AH41" s="10">
        <f t="shared" si="37"/>
        <v>2.5793898995244396E-2</v>
      </c>
      <c r="AI41" s="10">
        <f t="shared" si="38"/>
        <v>-1.1799414938837294E-3</v>
      </c>
      <c r="AJ41" s="10">
        <f t="shared" si="39"/>
        <v>0.10578465087464656</v>
      </c>
      <c r="AK41" t="str">
        <f t="shared" si="33"/>
        <v>inflation</v>
      </c>
      <c r="AL41">
        <f t="shared" si="20"/>
        <v>1</v>
      </c>
      <c r="AM41">
        <f t="shared" si="34"/>
        <v>62726666586.539398</v>
      </c>
      <c r="AN41">
        <f t="shared" si="35"/>
        <v>1.2982689295876568</v>
      </c>
    </row>
    <row r="42" spans="1:40" x14ac:dyDescent="0.35">
      <c r="A42">
        <v>1999</v>
      </c>
      <c r="B42">
        <f>INDEX(p, MATCH($B$1, 'p2'!$B$5:$B$271, 0), MATCH(A42, 'p2'!$A$5:$BQ$5, 0))</f>
        <v>25.233034460622285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9.1943541830088547E-3</v>
      </c>
      <c r="G42">
        <f t="shared" si="11"/>
        <v>3594918595.6370516</v>
      </c>
      <c r="H42">
        <f t="shared" si="0"/>
        <v>202193325.46508789</v>
      </c>
      <c r="I42" s="4">
        <f t="shared" si="24"/>
        <v>5.9596138609490042E-2</v>
      </c>
      <c r="J42">
        <f>INDEX(PQ, MATCH($B$1, PQ!$B$5:$B$271, 0), MATCH(A42, PQ!$A$5:$BQ$5, 0))</f>
        <v>90710704806.841599</v>
      </c>
      <c r="K42">
        <f t="shared" si="1"/>
        <v>5881897250.7612915</v>
      </c>
      <c r="L42" s="4">
        <f t="shared" si="25"/>
        <v>6.9338440798814377E-2</v>
      </c>
      <c r="M42" s="20">
        <f t="shared" si="12"/>
        <v>9.7423021893243353E-3</v>
      </c>
      <c r="N42" t="str">
        <f t="shared" si="13"/>
        <v>inflation</v>
      </c>
      <c r="O42">
        <f t="shared" si="26"/>
        <v>1</v>
      </c>
      <c r="P42" s="22">
        <f t="shared" si="27"/>
        <v>5.4794800631548062E-4</v>
      </c>
      <c r="Q42">
        <f t="shared" si="14"/>
        <v>5881897250.7612915</v>
      </c>
      <c r="R42" s="4">
        <f t="shared" si="15"/>
        <v>6.9338440798814377E-2</v>
      </c>
      <c r="S42">
        <f>INDEX(m, MATCH($B$1, 'M stock'!$B$5:$B$271, 0), MATCH(A42, 'M stock'!$A$5:$BQ$5, 0))</f>
        <v>68979475081.09697</v>
      </c>
      <c r="T42" s="4">
        <f t="shared" si="16"/>
        <v>5.5701616668961715E-2</v>
      </c>
      <c r="U42" s="15">
        <f t="shared" si="17"/>
        <v>90710704806.841599</v>
      </c>
      <c r="V42" s="4">
        <f t="shared" si="28"/>
        <v>6.9338440798814377E-2</v>
      </c>
      <c r="W42">
        <f t="shared" si="3"/>
        <v>2733697177.3546982</v>
      </c>
      <c r="X42" s="4">
        <f t="shared" si="29"/>
        <v>4.6083553968752411E-2</v>
      </c>
      <c r="Y42">
        <f t="shared" si="4"/>
        <v>1.3150390706829229</v>
      </c>
      <c r="Z42" s="10">
        <f t="shared" si="30"/>
        <v>1.2917309128388718E-2</v>
      </c>
      <c r="AA42">
        <f t="shared" si="18"/>
        <v>3594918595.6370516</v>
      </c>
      <c r="AB42">
        <f t="shared" si="31"/>
        <v>202193325.46508837</v>
      </c>
      <c r="AC42" s="4">
        <f t="shared" si="36"/>
        <v>5.9596138609490187E-2</v>
      </c>
      <c r="AD42">
        <f t="shared" si="5"/>
        <v>87115786211.204544</v>
      </c>
      <c r="AE42">
        <f t="shared" si="19"/>
        <v>90710704806.841599</v>
      </c>
      <c r="AF42" s="4">
        <f t="shared" si="32"/>
        <v>6.9338440798814377E-2</v>
      </c>
      <c r="AG42" s="4">
        <f t="shared" si="6"/>
        <v>9.7423021893243353E-3</v>
      </c>
      <c r="AH42" s="10">
        <f t="shared" si="37"/>
        <v>-4.1397686425454217E-2</v>
      </c>
      <c r="AI42" s="10">
        <f t="shared" si="38"/>
        <v>2.3254886830061966E-2</v>
      </c>
      <c r="AJ42" s="10">
        <f t="shared" si="39"/>
        <v>5.6421131670425659E-2</v>
      </c>
      <c r="AK42" t="str">
        <f t="shared" si="33"/>
        <v>inflation</v>
      </c>
      <c r="AL42">
        <f t="shared" si="20"/>
        <v>1</v>
      </c>
      <c r="AM42">
        <f t="shared" si="34"/>
        <v>66245777903.742271</v>
      </c>
      <c r="AN42">
        <f t="shared" si="35"/>
        <v>1.3150390706829229</v>
      </c>
    </row>
    <row r="43" spans="1:40" x14ac:dyDescent="0.35">
      <c r="A43">
        <v>2000</v>
      </c>
      <c r="B43">
        <f>INDEX(p, MATCH($B$1, 'p2'!$B$5:$B$271, 0), MATCH(A43, 'p2'!$A$5:$BQ$5, 0))</f>
        <v>26.228328036782003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3.9444069943824427E-2</v>
      </c>
      <c r="G43">
        <f t="shared" si="11"/>
        <v>3806515757.3164792</v>
      </c>
      <c r="H43">
        <f t="shared" si="0"/>
        <v>211597161.67942762</v>
      </c>
      <c r="I43" s="4">
        <f t="shared" si="24"/>
        <v>5.8860070416123213E-2</v>
      </c>
      <c r="J43">
        <f>INDEX(PQ, MATCH($B$1, PQ!$B$5:$B$271, 0), MATCH(A43, PQ!$A$5:$BQ$5, 0))</f>
        <v>99838543960.076294</v>
      </c>
      <c r="K43">
        <f t="shared" si="1"/>
        <v>9127839153.2346954</v>
      </c>
      <c r="L43" s="4">
        <f t="shared" si="25"/>
        <v>0.10062582109433962</v>
      </c>
      <c r="M43" s="20">
        <f t="shared" si="12"/>
        <v>4.1765750678216411E-2</v>
      </c>
      <c r="N43" t="str">
        <f t="shared" si="13"/>
        <v>inflation</v>
      </c>
      <c r="O43">
        <f t="shared" si="26"/>
        <v>1</v>
      </c>
      <c r="P43" s="22">
        <f t="shared" si="27"/>
        <v>2.3216807343919843E-3</v>
      </c>
      <c r="Q43">
        <f t="shared" si="14"/>
        <v>9127839153.2346954</v>
      </c>
      <c r="R43" s="4">
        <f t="shared" si="15"/>
        <v>0.10062582109433962</v>
      </c>
      <c r="S43">
        <f>INDEX(m, MATCH($B$1, 'M stock'!$B$5:$B$271, 0), MATCH(A43, 'M stock'!$A$5:$BQ$5, 0))</f>
        <v>76617995009.540588</v>
      </c>
      <c r="T43" s="4">
        <f t="shared" si="16"/>
        <v>0.11073612722426859</v>
      </c>
      <c r="U43" s="15">
        <f t="shared" si="17"/>
        <v>99838543960.076309</v>
      </c>
      <c r="V43" s="4">
        <f t="shared" si="28"/>
        <v>0.10062582109433979</v>
      </c>
      <c r="W43">
        <f t="shared" si="3"/>
        <v>2921192494.6986051</v>
      </c>
      <c r="X43" s="4">
        <f t="shared" si="29"/>
        <v>6.8586717979253087E-2</v>
      </c>
      <c r="Y43">
        <f t="shared" si="4"/>
        <v>1.3030691281812354</v>
      </c>
      <c r="Z43" s="10">
        <f t="shared" si="30"/>
        <v>-9.102347427191862E-3</v>
      </c>
      <c r="AA43">
        <f t="shared" si="18"/>
        <v>3806515757.3164797</v>
      </c>
      <c r="AB43">
        <f t="shared" si="31"/>
        <v>211597161.6794281</v>
      </c>
      <c r="AC43" s="4">
        <f t="shared" si="36"/>
        <v>5.8860070416123345E-2</v>
      </c>
      <c r="AD43">
        <f t="shared" si="5"/>
        <v>96032028202.759811</v>
      </c>
      <c r="AE43">
        <f t="shared" si="19"/>
        <v>99838543960.076294</v>
      </c>
      <c r="AF43" s="4">
        <f t="shared" si="32"/>
        <v>0.10062582109433962</v>
      </c>
      <c r="AG43" s="4">
        <f t="shared" si="6"/>
        <v>4.1765750678216411E-2</v>
      </c>
      <c r="AH43" s="10">
        <f t="shared" si="37"/>
        <v>6.1090097832133192E-2</v>
      </c>
      <c r="AI43" s="10">
        <f t="shared" si="38"/>
        <v>3.2039103115086537E-2</v>
      </c>
      <c r="AJ43" s="10">
        <f t="shared" si="39"/>
        <v>0.10972816852153149</v>
      </c>
      <c r="AK43" t="str">
        <f t="shared" si="33"/>
        <v>inflation</v>
      </c>
      <c r="AL43">
        <f t="shared" si="20"/>
        <v>1</v>
      </c>
      <c r="AM43">
        <f t="shared" si="34"/>
        <v>73696802514.84198</v>
      </c>
      <c r="AN43">
        <f t="shared" si="35"/>
        <v>1.3030691281812354</v>
      </c>
    </row>
    <row r="44" spans="1:40" x14ac:dyDescent="0.35">
      <c r="A44">
        <v>2001</v>
      </c>
      <c r="B44">
        <f>INDEX(p, MATCH($B$1, 'p2'!$B$5:$B$271, 0), MATCH(A44, 'p2'!$A$5:$BQ$5, 0))</f>
        <v>26.718194478186398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1.8676998423895627E-2</v>
      </c>
      <c r="G44">
        <f t="shared" si="11"/>
        <v>3618681501.7584696</v>
      </c>
      <c r="H44">
        <f t="shared" si="0"/>
        <v>-187834255.55800962</v>
      </c>
      <c r="I44" s="4">
        <f t="shared" si="24"/>
        <v>-4.9345455932232676E-2</v>
      </c>
      <c r="J44">
        <f>INDEX(PQ, MATCH($B$1, PQ!$B$5:$B$271, 0), MATCH(A44, PQ!$A$5:$BQ$5, 0))</f>
        <v>96684636118.598404</v>
      </c>
      <c r="K44">
        <f t="shared" si="1"/>
        <v>-3153907841.47789</v>
      </c>
      <c r="L44" s="4">
        <f t="shared" si="25"/>
        <v>-3.1590082511009809E-2</v>
      </c>
      <c r="M44" s="20">
        <f t="shared" si="12"/>
        <v>1.7755373421222867E-2</v>
      </c>
      <c r="N44" t="str">
        <f t="shared" si="13"/>
        <v>inflation</v>
      </c>
      <c r="O44">
        <f t="shared" si="26"/>
        <v>1</v>
      </c>
      <c r="P44" s="22">
        <f t="shared" si="27"/>
        <v>-9.2162500267276015E-4</v>
      </c>
      <c r="Q44">
        <f t="shared" si="14"/>
        <v>-3153907841.47789</v>
      </c>
      <c r="R44" s="4">
        <f t="shared" si="15"/>
        <v>-3.1590082511009809E-2</v>
      </c>
      <c r="S44">
        <f>INDEX(m, MATCH($B$1, 'M stock'!$B$5:$B$271, 0), MATCH(A44, 'M stock'!$A$5:$BQ$5, 0))</f>
        <v>79647142857.142899</v>
      </c>
      <c r="T44" s="4">
        <f t="shared" si="16"/>
        <v>3.9535723262206432E-2</v>
      </c>
      <c r="U44" s="15">
        <f t="shared" si="17"/>
        <v>96684636118.598404</v>
      </c>
      <c r="V44" s="4">
        <f t="shared" si="28"/>
        <v>-3.1590082511009955E-2</v>
      </c>
      <c r="W44">
        <f t="shared" si="3"/>
        <v>2981007677.0782328</v>
      </c>
      <c r="X44" s="4">
        <f t="shared" si="29"/>
        <v>2.0476289216879957E-2</v>
      </c>
      <c r="Y44">
        <f t="shared" si="4"/>
        <v>1.2139121712377603</v>
      </c>
      <c r="Z44" s="10">
        <f t="shared" si="30"/>
        <v>-6.8420742242521204E-2</v>
      </c>
      <c r="AA44">
        <f t="shared" si="18"/>
        <v>3618681501.7584696</v>
      </c>
      <c r="AB44">
        <f t="shared" si="31"/>
        <v>-187834255.5580101</v>
      </c>
      <c r="AC44" s="4">
        <f t="shared" si="36"/>
        <v>-4.9345455932232794E-2</v>
      </c>
      <c r="AD44">
        <f t="shared" si="5"/>
        <v>93065954616.839935</v>
      </c>
      <c r="AE44">
        <f t="shared" si="19"/>
        <v>96684636118.598404</v>
      </c>
      <c r="AF44" s="4">
        <f t="shared" si="32"/>
        <v>-3.1590082511009809E-2</v>
      </c>
      <c r="AG44" s="4">
        <f t="shared" si="6"/>
        <v>1.7755373421222867E-2</v>
      </c>
      <c r="AH44" s="10">
        <f t="shared" si="37"/>
        <v>2.9401647263395551E-2</v>
      </c>
      <c r="AI44" s="10">
        <f t="shared" si="38"/>
        <v>-5.2066371727889763E-2</v>
      </c>
      <c r="AJ44" s="10">
        <f t="shared" si="39"/>
        <v>3.6830659731511395E-2</v>
      </c>
      <c r="AK44" t="str">
        <f t="shared" si="33"/>
        <v>inflation</v>
      </c>
      <c r="AL44">
        <f t="shared" si="20"/>
        <v>1</v>
      </c>
      <c r="AM44">
        <f t="shared" si="34"/>
        <v>76666135180.064667</v>
      </c>
      <c r="AN44">
        <f t="shared" si="35"/>
        <v>1.2139121712377603</v>
      </c>
    </row>
    <row r="45" spans="1:40" x14ac:dyDescent="0.35">
      <c r="A45">
        <v>2002</v>
      </c>
      <c r="B45">
        <f>INDEX(p, MATCH($B$1, 'p2'!$B$5:$B$271, 0), MATCH(A45, 'p2'!$A$5:$BQ$5, 0))</f>
        <v>27.563980049803487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3.1655790675062863E-2</v>
      </c>
      <c r="G45">
        <f t="shared" si="11"/>
        <v>3089033850.0421801</v>
      </c>
      <c r="H45">
        <f t="shared" si="0"/>
        <v>-529647651.71628952</v>
      </c>
      <c r="I45" s="4">
        <f t="shared" si="24"/>
        <v>-0.14636481587531575</v>
      </c>
      <c r="J45">
        <f>INDEX(PQ, MATCH($B$1, PQ!$B$5:$B$271, 0), MATCH(A45, PQ!$A$5:$BQ$5, 0))</f>
        <v>85146067415.730301</v>
      </c>
      <c r="K45">
        <f t="shared" si="1"/>
        <v>-11538568702.868103</v>
      </c>
      <c r="L45" s="4">
        <f t="shared" si="25"/>
        <v>-0.11934231917379608</v>
      </c>
      <c r="M45" s="20">
        <f t="shared" si="12"/>
        <v>2.7022496701519669E-2</v>
      </c>
      <c r="N45" t="str">
        <f t="shared" si="13"/>
        <v>inflation</v>
      </c>
      <c r="O45">
        <f t="shared" si="26"/>
        <v>1</v>
      </c>
      <c r="P45" s="22">
        <f t="shared" si="27"/>
        <v>-4.6332939735431941E-3</v>
      </c>
      <c r="Q45">
        <f t="shared" si="14"/>
        <v>-11538568702.868103</v>
      </c>
      <c r="R45" s="4">
        <f t="shared" si="15"/>
        <v>-0.11934231917379608</v>
      </c>
      <c r="S45">
        <f>INDEX(m, MATCH($B$1, 'M stock'!$B$5:$B$271, 0), MATCH(A45, 'M stock'!$A$5:$BQ$5, 0))</f>
        <v>74789325842.696579</v>
      </c>
      <c r="T45" s="4">
        <f t="shared" si="16"/>
        <v>-6.0991729774405361E-2</v>
      </c>
      <c r="U45" s="15">
        <f t="shared" si="17"/>
        <v>85146067415.730301</v>
      </c>
      <c r="V45" s="4">
        <f t="shared" si="28"/>
        <v>-0.11934231917379608</v>
      </c>
      <c r="W45">
        <f t="shared" si="3"/>
        <v>2713299229.9212527</v>
      </c>
      <c r="X45" s="4">
        <f t="shared" si="29"/>
        <v>-8.9804682227242166E-2</v>
      </c>
      <c r="Y45">
        <f t="shared" si="4"/>
        <v>1.1384788732394369</v>
      </c>
      <c r="Z45" s="10">
        <f t="shared" si="30"/>
        <v>-6.2140655465550032E-2</v>
      </c>
      <c r="AA45">
        <f t="shared" si="18"/>
        <v>3089033850.0421796</v>
      </c>
      <c r="AB45">
        <f t="shared" si="31"/>
        <v>-529647651.71629</v>
      </c>
      <c r="AC45" s="4">
        <f t="shared" si="36"/>
        <v>-0.14636481587531588</v>
      </c>
      <c r="AD45">
        <f t="shared" si="5"/>
        <v>82057033565.688126</v>
      </c>
      <c r="AE45">
        <f t="shared" si="19"/>
        <v>85146067415.730301</v>
      </c>
      <c r="AF45" s="4">
        <f t="shared" si="32"/>
        <v>-0.11934231917379608</v>
      </c>
      <c r="AG45" s="4">
        <f t="shared" si="6"/>
        <v>2.7022496701519669E-2</v>
      </c>
      <c r="AH45" s="10">
        <f t="shared" si="37"/>
        <v>-0.157217185190409</v>
      </c>
      <c r="AI45" s="10">
        <f t="shared" si="38"/>
        <v>-2.9537636946553911E-2</v>
      </c>
      <c r="AJ45" s="10">
        <f t="shared" si="39"/>
        <v>-5.7201663708246045E-2</v>
      </c>
      <c r="AK45" t="str">
        <f t="shared" si="33"/>
        <v>inflation</v>
      </c>
      <c r="AL45">
        <f t="shared" si="20"/>
        <v>1</v>
      </c>
      <c r="AM45">
        <f t="shared" si="34"/>
        <v>72076026612.77533</v>
      </c>
      <c r="AN45">
        <f t="shared" si="35"/>
        <v>1.1384788732394369</v>
      </c>
    </row>
    <row r="46" spans="1:40" x14ac:dyDescent="0.35">
      <c r="A46">
        <v>2003</v>
      </c>
      <c r="B46">
        <f>INDEX(p, MATCH($B$1, 'p2'!$B$5:$B$271, 0), MATCH(A46, 'p2'!$A$5:$BQ$5, 0))</f>
        <v>29.432127035276174</v>
      </c>
      <c r="C46" t="str">
        <f t="shared" si="10"/>
        <v>inflation</v>
      </c>
      <c r="D46" t="str">
        <f t="shared" si="21"/>
        <v>contractive</v>
      </c>
      <c r="E46" t="str">
        <f t="shared" si="22"/>
        <v>stagflation</v>
      </c>
      <c r="F46" s="4">
        <f t="shared" si="23"/>
        <v>6.7774936061383725E-2</v>
      </c>
      <c r="G46">
        <f t="shared" si="11"/>
        <v>2727919101.5393128</v>
      </c>
      <c r="H46">
        <f t="shared" si="0"/>
        <v>-361114748.50286722</v>
      </c>
      <c r="I46" s="4">
        <f t="shared" si="24"/>
        <v>-0.1169021661895794</v>
      </c>
      <c r="J46">
        <f>INDEX(PQ, MATCH($B$1, PQ!$B$5:$B$271, 0), MATCH(A46, PQ!$A$5:$BQ$5, 0))</f>
        <v>80288461538.461502</v>
      </c>
      <c r="K46">
        <f t="shared" si="1"/>
        <v>-4857605877.2687988</v>
      </c>
      <c r="L46" s="4">
        <f t="shared" si="25"/>
        <v>-5.7050266967131599E-2</v>
      </c>
      <c r="M46" s="20">
        <f t="shared" si="12"/>
        <v>5.9851899222447796E-2</v>
      </c>
      <c r="N46" t="str">
        <f t="shared" si="13"/>
        <v>inflation</v>
      </c>
      <c r="O46">
        <f t="shared" si="26"/>
        <v>1</v>
      </c>
      <c r="P46" s="22">
        <f t="shared" si="27"/>
        <v>-7.923036838935929E-3</v>
      </c>
      <c r="Q46">
        <f t="shared" si="14"/>
        <v>-4857605877.2687988</v>
      </c>
      <c r="R46" s="4">
        <f t="shared" si="15"/>
        <v>-5.7050266967131599E-2</v>
      </c>
      <c r="S46">
        <f>INDEX(m, MATCH($B$1, 'M stock'!$B$5:$B$271, 0), MATCH(A46, 'M stock'!$A$5:$BQ$5, 0))</f>
        <v>77621961538.461517</v>
      </c>
      <c r="T46" s="4">
        <f t="shared" si="16"/>
        <v>3.7874866016612913E-2</v>
      </c>
      <c r="U46" s="15">
        <f t="shared" si="17"/>
        <v>80288461538.461502</v>
      </c>
      <c r="V46" s="4">
        <f t="shared" si="28"/>
        <v>-5.7050266967131599E-2</v>
      </c>
      <c r="W46">
        <f t="shared" si="3"/>
        <v>2637320824.4659629</v>
      </c>
      <c r="X46" s="4">
        <f t="shared" si="29"/>
        <v>-2.8002221287437928E-2</v>
      </c>
      <c r="Y46">
        <f t="shared" si="4"/>
        <v>1.0343523913484038</v>
      </c>
      <c r="Z46" s="10">
        <f t="shared" si="30"/>
        <v>-9.1461057678436056E-2</v>
      </c>
      <c r="AA46">
        <f t="shared" si="18"/>
        <v>2727919101.5393128</v>
      </c>
      <c r="AB46">
        <f t="shared" si="31"/>
        <v>-361114748.50286674</v>
      </c>
      <c r="AC46" s="4">
        <f t="shared" si="36"/>
        <v>-0.11690216618957926</v>
      </c>
      <c r="AD46">
        <f t="shared" si="5"/>
        <v>77560542436.922195</v>
      </c>
      <c r="AE46">
        <f t="shared" si="19"/>
        <v>80288461538.461502</v>
      </c>
      <c r="AF46" s="4">
        <f t="shared" si="32"/>
        <v>-5.7050266967131599E-2</v>
      </c>
      <c r="AG46" s="4">
        <f t="shared" si="6"/>
        <v>5.9851899222447796E-2</v>
      </c>
      <c r="AH46" s="10">
        <f t="shared" si="37"/>
        <v>-3.8290698438524423E-2</v>
      </c>
      <c r="AI46" s="10">
        <f t="shared" si="38"/>
        <v>-2.9048045679693671E-2</v>
      </c>
      <c r="AJ46" s="10">
        <f t="shared" si="39"/>
        <v>3.4410790711304456E-2</v>
      </c>
      <c r="AK46" t="str">
        <f t="shared" si="33"/>
        <v>inflation</v>
      </c>
      <c r="AL46">
        <f t="shared" si="20"/>
        <v>1</v>
      </c>
      <c r="AM46">
        <f t="shared" si="34"/>
        <v>74984640713.99556</v>
      </c>
      <c r="AN46">
        <f t="shared" si="35"/>
        <v>1.0343523913484038</v>
      </c>
    </row>
    <row r="47" spans="1:40" x14ac:dyDescent="0.35">
      <c r="A47">
        <v>2004</v>
      </c>
      <c r="B47">
        <f>INDEX(p, MATCH($B$1, 'p2'!$B$5:$B$271, 0), MATCH(A47, 'p2'!$A$5:$BQ$5, 0))</f>
        <v>32.866829282972134</v>
      </c>
      <c r="C47" t="str">
        <f t="shared" si="10"/>
        <v>inflation</v>
      </c>
      <c r="D47" t="str">
        <f t="shared" si="21"/>
        <v>contractive</v>
      </c>
      <c r="E47" t="str">
        <f t="shared" si="22"/>
        <v>stagflation</v>
      </c>
      <c r="F47" s="4">
        <f t="shared" si="23"/>
        <v>0.11669908340566967</v>
      </c>
      <c r="G47">
        <f t="shared" si="11"/>
        <v>2397020620.8264709</v>
      </c>
      <c r="H47">
        <f t="shared" si="0"/>
        <v>-330898480.71284199</v>
      </c>
      <c r="I47" s="4">
        <f t="shared" si="24"/>
        <v>-0.12130069419071932</v>
      </c>
      <c r="J47">
        <f>INDEX(PQ, MATCH($B$1, PQ!$B$5:$B$271, 0), MATCH(A47, PQ!$A$5:$BQ$5, 0))</f>
        <v>78782467532.467499</v>
      </c>
      <c r="K47">
        <f t="shared" si="1"/>
        <v>-1505994005.9940033</v>
      </c>
      <c r="L47" s="4">
        <f t="shared" si="25"/>
        <v>-1.8757290613578014E-2</v>
      </c>
      <c r="M47" s="20">
        <f t="shared" si="12"/>
        <v>0.1025434035771413</v>
      </c>
      <c r="N47" t="str">
        <f t="shared" si="13"/>
        <v>inflation</v>
      </c>
      <c r="O47">
        <f t="shared" si="26"/>
        <v>1</v>
      </c>
      <c r="P47" s="22">
        <f t="shared" si="27"/>
        <v>-1.4155679828528375E-2</v>
      </c>
      <c r="Q47">
        <f t="shared" si="14"/>
        <v>-1505994005.9940033</v>
      </c>
      <c r="R47" s="4">
        <f t="shared" si="15"/>
        <v>-1.8757290613578014E-2</v>
      </c>
      <c r="S47">
        <f>INDEX(m, MATCH($B$1, 'M stock'!$B$5:$B$271, 0), MATCH(A47, 'M stock'!$A$5:$BQ$5, 0))</f>
        <v>76165807031.655838</v>
      </c>
      <c r="T47" s="4">
        <f t="shared" si="16"/>
        <v>-1.8759568528607176E-2</v>
      </c>
      <c r="U47" s="15">
        <f t="shared" si="17"/>
        <v>78782467532.467499</v>
      </c>
      <c r="V47" s="4">
        <f t="shared" si="28"/>
        <v>-1.8757290613578014E-2</v>
      </c>
      <c r="W47">
        <f t="shared" si="3"/>
        <v>2317406597.8769765</v>
      </c>
      <c r="X47" s="4">
        <f t="shared" si="29"/>
        <v>-0.12130273405540888</v>
      </c>
      <c r="Y47">
        <f t="shared" si="4"/>
        <v>1.0343547925609733</v>
      </c>
      <c r="Z47" s="10">
        <f t="shared" si="30"/>
        <v>2.3214647053863151E-6</v>
      </c>
      <c r="AA47">
        <f t="shared" si="18"/>
        <v>2397020620.8264709</v>
      </c>
      <c r="AB47">
        <f t="shared" si="31"/>
        <v>-330898480.71284199</v>
      </c>
      <c r="AC47" s="4">
        <f t="shared" si="36"/>
        <v>-0.12130069419071932</v>
      </c>
      <c r="AD47">
        <f t="shared" si="5"/>
        <v>76385446911.641022</v>
      </c>
      <c r="AE47">
        <f t="shared" si="19"/>
        <v>78782467532.467499</v>
      </c>
      <c r="AF47" s="4">
        <f t="shared" si="32"/>
        <v>-1.8757290613578014E-2</v>
      </c>
      <c r="AG47" s="4">
        <f t="shared" si="6"/>
        <v>0.1025434035771413</v>
      </c>
      <c r="AH47" s="10">
        <f t="shared" si="37"/>
        <v>-0.16223784799576677</v>
      </c>
      <c r="AI47" s="10">
        <f t="shared" si="38"/>
        <v>0.10254544344183086</v>
      </c>
      <c r="AJ47" s="10">
        <f t="shared" si="39"/>
        <v>-1.8759612078283399E-2</v>
      </c>
      <c r="AK47" t="str">
        <f t="shared" si="33"/>
        <v>inflation</v>
      </c>
      <c r="AL47">
        <f t="shared" si="20"/>
        <v>1</v>
      </c>
      <c r="AM47">
        <f t="shared" si="34"/>
        <v>73848400433.778854</v>
      </c>
      <c r="AN47">
        <f t="shared" si="35"/>
        <v>1.0343547925609733</v>
      </c>
    </row>
    <row r="48" spans="1:40" x14ac:dyDescent="0.35">
      <c r="A48">
        <v>2005</v>
      </c>
      <c r="B48">
        <f>INDEX(p, MATCH($B$1, 'p2'!$B$5:$B$271, 0), MATCH(A48, 'p2'!$A$5:$BQ$5, 0))</f>
        <v>34.908756483582344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6.2127295061836271E-2</v>
      </c>
      <c r="G48">
        <f t="shared" si="11"/>
        <v>2568419751.7178001</v>
      </c>
      <c r="H48">
        <f t="shared" si="0"/>
        <v>171399130.89132929</v>
      </c>
      <c r="I48" s="4">
        <f t="shared" si="24"/>
        <v>7.1505071505072168E-2</v>
      </c>
      <c r="J48">
        <f>INDEX(PQ, MATCH($B$1, PQ!$B$5:$B$271, 0), MATCH(A48, PQ!$A$5:$BQ$5, 0))</f>
        <v>89660339660.339706</v>
      </c>
      <c r="K48">
        <f t="shared" si="1"/>
        <v>10877872127.872208</v>
      </c>
      <c r="L48" s="4">
        <f t="shared" si="25"/>
        <v>0.13807478324272168</v>
      </c>
      <c r="M48" s="20">
        <f t="shared" si="12"/>
        <v>6.6569711737649515E-2</v>
      </c>
      <c r="N48" t="str">
        <f t="shared" si="13"/>
        <v>inflation</v>
      </c>
      <c r="O48">
        <f t="shared" si="26"/>
        <v>1</v>
      </c>
      <c r="P48" s="22">
        <f t="shared" si="27"/>
        <v>4.4424166758132433E-3</v>
      </c>
      <c r="Q48">
        <f t="shared" si="14"/>
        <v>10877872127.872208</v>
      </c>
      <c r="R48" s="4">
        <f t="shared" si="15"/>
        <v>0.13807478324272168</v>
      </c>
      <c r="S48">
        <f>INDEX(m, MATCH($B$1, 'M stock'!$B$5:$B$271, 0), MATCH(A48, 'M stock'!$A$5:$BQ$5, 0))</f>
        <v>87094119478.022049</v>
      </c>
      <c r="T48" s="4">
        <f t="shared" si="16"/>
        <v>0.14348055738218876</v>
      </c>
      <c r="U48" s="15">
        <f t="shared" si="17"/>
        <v>89660339660.339706</v>
      </c>
      <c r="V48" s="4">
        <f t="shared" si="28"/>
        <v>0.13807478324272168</v>
      </c>
      <c r="W48">
        <f t="shared" si="3"/>
        <v>2494907531.8389692</v>
      </c>
      <c r="X48" s="4">
        <f t="shared" si="29"/>
        <v>7.6594644256474012E-2</v>
      </c>
      <c r="Y48">
        <f t="shared" si="4"/>
        <v>1.0294649075930464</v>
      </c>
      <c r="Z48" s="10">
        <f t="shared" si="30"/>
        <v>-4.7274735932918404E-3</v>
      </c>
      <c r="AA48">
        <f t="shared" si="18"/>
        <v>2568419751.7178001</v>
      </c>
      <c r="AB48">
        <f t="shared" si="31"/>
        <v>171399130.89132929</v>
      </c>
      <c r="AC48" s="4">
        <f t="shared" si="36"/>
        <v>7.1505071505072168E-2</v>
      </c>
      <c r="AD48">
        <f t="shared" si="5"/>
        <v>87091919908.621902</v>
      </c>
      <c r="AE48">
        <f t="shared" si="19"/>
        <v>89660339660.339706</v>
      </c>
      <c r="AF48" s="4">
        <f t="shared" si="32"/>
        <v>0.13807478324272168</v>
      </c>
      <c r="AG48" s="4">
        <f t="shared" si="6"/>
        <v>6.6569711737649515E-2</v>
      </c>
      <c r="AH48" s="10">
        <f t="shared" si="37"/>
        <v>-6.3147283076610938E-2</v>
      </c>
      <c r="AI48" s="10">
        <f t="shared" si="38"/>
        <v>6.148013898624767E-2</v>
      </c>
      <c r="AJ48" s="10">
        <f t="shared" si="39"/>
        <v>0.14280225683601352</v>
      </c>
      <c r="AK48" t="str">
        <f t="shared" si="33"/>
        <v>inflation</v>
      </c>
      <c r="AL48">
        <f t="shared" si="20"/>
        <v>1</v>
      </c>
      <c r="AM48">
        <f t="shared" si="34"/>
        <v>84599211946.183075</v>
      </c>
      <c r="AN48">
        <f t="shared" si="35"/>
        <v>1.0294649075930464</v>
      </c>
    </row>
    <row r="49" spans="1:40" x14ac:dyDescent="0.35">
      <c r="A49">
        <v>2006</v>
      </c>
      <c r="B49">
        <f>INDEX(p, MATCH($B$1, 'p2'!$B$5:$B$271, 0), MATCH(A49, 'p2'!$A$5:$BQ$5, 0))</f>
        <v>37.478033186800822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7.359977730592647E-2</v>
      </c>
      <c r="G49">
        <f t="shared" si="11"/>
        <v>2866374721.9893012</v>
      </c>
      <c r="H49">
        <f t="shared" si="0"/>
        <v>297954970.27150106</v>
      </c>
      <c r="I49" s="4">
        <f t="shared" si="24"/>
        <v>0.11600711685549997</v>
      </c>
      <c r="J49">
        <f>INDEX(PQ, MATCH($B$1, PQ!$B$5:$B$271, 0), MATCH(A49, PQ!$A$5:$BQ$5, 0))</f>
        <v>107426086956.522</v>
      </c>
      <c r="K49">
        <f t="shared" si="1"/>
        <v>17765747296.182297</v>
      </c>
      <c r="L49" s="4">
        <f t="shared" si="25"/>
        <v>0.19814499212789383</v>
      </c>
      <c r="M49" s="20">
        <f t="shared" si="12"/>
        <v>8.2137875272393857E-2</v>
      </c>
      <c r="N49" t="str">
        <f t="shared" si="13"/>
        <v>inflation</v>
      </c>
      <c r="O49">
        <f t="shared" si="26"/>
        <v>1</v>
      </c>
      <c r="P49" s="22">
        <f t="shared" si="27"/>
        <v>8.5380979664673867E-3</v>
      </c>
      <c r="Q49">
        <f t="shared" si="14"/>
        <v>17765747296.182297</v>
      </c>
      <c r="R49" s="4">
        <f t="shared" si="15"/>
        <v>0.19814499212789383</v>
      </c>
      <c r="S49">
        <f>INDEX(m, MATCH($B$1, 'M stock'!$B$5:$B$271, 0), MATCH(A49, 'M stock'!$A$5:$BQ$5, 0))</f>
        <v>104619378163.65248</v>
      </c>
      <c r="T49" s="4">
        <f t="shared" si="16"/>
        <v>0.20122206631933262</v>
      </c>
      <c r="U49" s="15">
        <f t="shared" si="17"/>
        <v>107426086956.52199</v>
      </c>
      <c r="V49" s="4">
        <f t="shared" si="28"/>
        <v>0.19814499212789363</v>
      </c>
      <c r="W49">
        <f t="shared" si="3"/>
        <v>2791485285.3190222</v>
      </c>
      <c r="X49" s="4">
        <f t="shared" si="29"/>
        <v>0.11887324467750864</v>
      </c>
      <c r="Y49">
        <f t="shared" si="4"/>
        <v>1.0268278099347816</v>
      </c>
      <c r="Z49" s="10">
        <f t="shared" si="30"/>
        <v>-2.5616197684975085E-3</v>
      </c>
      <c r="AA49">
        <f t="shared" si="18"/>
        <v>2866374721.9893007</v>
      </c>
      <c r="AB49">
        <f t="shared" si="31"/>
        <v>297954970.27150059</v>
      </c>
      <c r="AC49" s="4">
        <f t="shared" si="36"/>
        <v>0.11600711685549979</v>
      </c>
      <c r="AD49">
        <f t="shared" si="5"/>
        <v>104559712234.5327</v>
      </c>
      <c r="AE49">
        <f t="shared" si="19"/>
        <v>107426086956.522</v>
      </c>
      <c r="AF49" s="4">
        <f t="shared" si="32"/>
        <v>0.19814499212789383</v>
      </c>
      <c r="AG49" s="4">
        <f t="shared" si="6"/>
        <v>8.2137875272393857E-2</v>
      </c>
      <c r="AH49" s="10">
        <f t="shared" si="37"/>
        <v>-1.3417516581226696E-3</v>
      </c>
      <c r="AI49" s="10">
        <f t="shared" si="38"/>
        <v>7.9271747450385191E-2</v>
      </c>
      <c r="AJ49" s="10">
        <f t="shared" si="39"/>
        <v>0.20070661189639133</v>
      </c>
      <c r="AK49" t="str">
        <f t="shared" si="33"/>
        <v>inflation</v>
      </c>
      <c r="AL49">
        <f t="shared" si="20"/>
        <v>1</v>
      </c>
      <c r="AM49">
        <f t="shared" si="34"/>
        <v>101827892878.33347</v>
      </c>
      <c r="AN49">
        <f t="shared" si="35"/>
        <v>1.0268278099347816</v>
      </c>
    </row>
    <row r="50" spans="1:40" x14ac:dyDescent="0.35">
      <c r="A50">
        <v>2007</v>
      </c>
      <c r="B50">
        <f>INDEX(p, MATCH($B$1, 'p2'!$B$5:$B$271, 0), MATCH(A50, 'p2'!$A$5:$BQ$5, 0))</f>
        <v>42.198668738116503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0.12595739823876922</v>
      </c>
      <c r="G50">
        <f t="shared" si="11"/>
        <v>3091041311.7714853</v>
      </c>
      <c r="H50">
        <f t="shared" si="0"/>
        <v>224666589.78218412</v>
      </c>
      <c r="I50" s="4">
        <f t="shared" si="24"/>
        <v>7.8380048518660747E-2</v>
      </c>
      <c r="J50">
        <f>INDEX(PQ, MATCH($B$1, PQ!$B$5:$B$271, 0), MATCH(A50, PQ!$A$5:$BQ$5, 0))</f>
        <v>130437828371.278</v>
      </c>
      <c r="K50">
        <f t="shared" si="1"/>
        <v>23011741414.755997</v>
      </c>
      <c r="L50" s="4">
        <f t="shared" si="25"/>
        <v>0.21420999374266902</v>
      </c>
      <c r="M50" s="20">
        <f t="shared" si="12"/>
        <v>0.13582994522400826</v>
      </c>
      <c r="N50" t="str">
        <f t="shared" si="13"/>
        <v>inflation</v>
      </c>
      <c r="O50">
        <f t="shared" si="26"/>
        <v>1</v>
      </c>
      <c r="P50" s="22">
        <f t="shared" si="27"/>
        <v>9.8725469852390391E-3</v>
      </c>
      <c r="Q50">
        <f t="shared" si="14"/>
        <v>23011741414.755997</v>
      </c>
      <c r="R50" s="4">
        <f t="shared" si="15"/>
        <v>0.21420999374266902</v>
      </c>
      <c r="S50">
        <f>INDEX(m, MATCH($B$1, 'M stock'!$B$5:$B$271, 0), MATCH(A50, 'M stock'!$A$5:$BQ$5, 0))</f>
        <v>125489557250.43739</v>
      </c>
      <c r="T50" s="4">
        <f t="shared" si="16"/>
        <v>0.1994867437860165</v>
      </c>
      <c r="U50" s="15">
        <f t="shared" si="17"/>
        <v>130437828371.27798</v>
      </c>
      <c r="V50" s="4">
        <f t="shared" si="28"/>
        <v>0.21420999374266905</v>
      </c>
      <c r="W50">
        <f t="shared" si="3"/>
        <v>2973780003.0901756</v>
      </c>
      <c r="X50" s="4">
        <f t="shared" si="29"/>
        <v>6.5303843344572773E-2</v>
      </c>
      <c r="Y50">
        <f t="shared" si="4"/>
        <v>1.0394317362277836</v>
      </c>
      <c r="Z50" s="10">
        <f t="shared" si="30"/>
        <v>1.2274624986834482E-2</v>
      </c>
      <c r="AA50">
        <f t="shared" si="18"/>
        <v>3091041311.7714849</v>
      </c>
      <c r="AB50">
        <f t="shared" si="31"/>
        <v>224666589.78218412</v>
      </c>
      <c r="AC50" s="4">
        <f t="shared" si="36"/>
        <v>7.8380048518660761E-2</v>
      </c>
      <c r="AD50">
        <f t="shared" si="5"/>
        <v>127346787059.50652</v>
      </c>
      <c r="AE50">
        <f t="shared" si="19"/>
        <v>130437828371.278</v>
      </c>
      <c r="AF50" s="4">
        <f t="shared" si="32"/>
        <v>0.21420999374266902</v>
      </c>
      <c r="AG50" s="4">
        <f t="shared" si="6"/>
        <v>0.13582994522400826</v>
      </c>
      <c r="AH50" s="10">
        <f t="shared" si="37"/>
        <v>6.7196662846213423E-2</v>
      </c>
      <c r="AI50" s="10">
        <f t="shared" si="38"/>
        <v>0.14890615039809624</v>
      </c>
      <c r="AJ50" s="10">
        <f t="shared" si="39"/>
        <v>0.20193536875583454</v>
      </c>
      <c r="AK50" t="str">
        <f t="shared" si="33"/>
        <v>inflation</v>
      </c>
      <c r="AL50">
        <f t="shared" si="20"/>
        <v>1</v>
      </c>
      <c r="AM50">
        <f t="shared" si="34"/>
        <v>122515777247.34723</v>
      </c>
      <c r="AN50">
        <f t="shared" si="35"/>
        <v>1.0394317362277836</v>
      </c>
    </row>
    <row r="51" spans="1:40" x14ac:dyDescent="0.35">
      <c r="A51">
        <v>2008</v>
      </c>
      <c r="B51">
        <f>INDEX(p, MATCH($B$1, 'p2'!$B$5:$B$271, 0), MATCH(A51, 'p2'!$A$5:$BQ$5, 0))</f>
        <v>47.348587714550973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0.12203984463099279</v>
      </c>
      <c r="G51">
        <f t="shared" si="11"/>
        <v>3438712529.2893453</v>
      </c>
      <c r="H51">
        <f t="shared" si="0"/>
        <v>347671217.51785994</v>
      </c>
      <c r="I51" s="4">
        <f t="shared" si="24"/>
        <v>0.11247705302217668</v>
      </c>
      <c r="J51">
        <f>INDEX(PQ, MATCH($B$1, PQ!$B$5:$B$271, 0), MATCH(A51, PQ!$A$5:$BQ$5, 0))</f>
        <v>162818181818.18201</v>
      </c>
      <c r="K51">
        <f t="shared" si="1"/>
        <v>32380353446.904007</v>
      </c>
      <c r="L51" s="4">
        <f t="shared" si="25"/>
        <v>0.24824357972854796</v>
      </c>
      <c r="M51" s="20">
        <f t="shared" si="12"/>
        <v>0.13576652670637129</v>
      </c>
      <c r="N51" t="str">
        <f t="shared" si="13"/>
        <v>inflation</v>
      </c>
      <c r="O51">
        <f t="shared" si="26"/>
        <v>1</v>
      </c>
      <c r="P51" s="22">
        <f t="shared" si="27"/>
        <v>1.3726682075378499E-2</v>
      </c>
      <c r="Q51">
        <f t="shared" si="14"/>
        <v>32380353446.904007</v>
      </c>
      <c r="R51" s="4">
        <f t="shared" si="15"/>
        <v>0.24824357972854796</v>
      </c>
      <c r="S51">
        <f>INDEX(m, MATCH($B$1, 'M stock'!$B$5:$B$271, 0), MATCH(A51, 'M stock'!$A$5:$BQ$5, 0))</f>
        <v>143938195054.54565</v>
      </c>
      <c r="T51" s="4">
        <f t="shared" si="16"/>
        <v>0.1470133308964556</v>
      </c>
      <c r="U51" s="15">
        <f t="shared" si="17"/>
        <v>162818181818.18201</v>
      </c>
      <c r="V51" s="4">
        <f t="shared" si="28"/>
        <v>0.24824357972854813</v>
      </c>
      <c r="W51">
        <f t="shared" si="3"/>
        <v>3039968075.1261597</v>
      </c>
      <c r="X51" s="4">
        <f t="shared" si="29"/>
        <v>2.2257218747589035E-2</v>
      </c>
      <c r="Y51">
        <f t="shared" si="4"/>
        <v>1.1311673163365827</v>
      </c>
      <c r="Z51" s="10">
        <f t="shared" si="30"/>
        <v>8.8255512037488881E-2</v>
      </c>
      <c r="AA51">
        <f t="shared" si="18"/>
        <v>3438712529.2893453</v>
      </c>
      <c r="AB51">
        <f t="shared" si="31"/>
        <v>347671217.51786041</v>
      </c>
      <c r="AC51" s="4">
        <f t="shared" si="36"/>
        <v>0.11247705302217686</v>
      </c>
      <c r="AD51">
        <f t="shared" si="5"/>
        <v>159379469288.89267</v>
      </c>
      <c r="AE51">
        <f t="shared" si="19"/>
        <v>162818181818.18201</v>
      </c>
      <c r="AF51" s="4">
        <f t="shared" si="32"/>
        <v>0.24824357972854796</v>
      </c>
      <c r="AG51" s="4">
        <f t="shared" si="6"/>
        <v>0.13576652670637129</v>
      </c>
      <c r="AH51" s="10">
        <f t="shared" si="37"/>
        <v>0.15550445715206496</v>
      </c>
      <c r="AI51" s="10">
        <f t="shared" si="38"/>
        <v>0.22598636098095892</v>
      </c>
      <c r="AJ51" s="10">
        <f t="shared" si="39"/>
        <v>0.15998806769105908</v>
      </c>
      <c r="AK51" t="str">
        <f t="shared" si="33"/>
        <v>inflation</v>
      </c>
      <c r="AL51">
        <f t="shared" si="20"/>
        <v>1</v>
      </c>
      <c r="AM51">
        <f t="shared" si="34"/>
        <v>140898226979.41953</v>
      </c>
      <c r="AN51">
        <f t="shared" si="35"/>
        <v>1.1311673163365827</v>
      </c>
    </row>
    <row r="52" spans="1:40" x14ac:dyDescent="0.35">
      <c r="A52">
        <v>2009</v>
      </c>
      <c r="B52">
        <f>INDEX(p, MATCH($B$1, 'p2'!$B$5:$B$271, 0), MATCH(A52, 'p2'!$A$5:$BQ$5, 0))</f>
        <v>52.644784006302331</v>
      </c>
      <c r="C52" t="str">
        <f t="shared" si="10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0.11185542267237998</v>
      </c>
      <c r="G52">
        <f t="shared" si="11"/>
        <v>3592891660.8718996</v>
      </c>
      <c r="H52">
        <f t="shared" si="0"/>
        <v>154179131.58255434</v>
      </c>
      <c r="I52" s="4">
        <f t="shared" si="24"/>
        <v>4.4836295639524557E-2</v>
      </c>
      <c r="J52">
        <f>INDEX(PQ, MATCH($B$1, PQ!$B$5:$B$271, 0), MATCH(A52, PQ!$A$5:$BQ$5, 0))</f>
        <v>189147005444.646</v>
      </c>
      <c r="K52">
        <f t="shared" si="1"/>
        <v>26328823626.463989</v>
      </c>
      <c r="L52" s="4">
        <f t="shared" si="25"/>
        <v>0.16170690111172728</v>
      </c>
      <c r="M52" s="20">
        <f t="shared" si="12"/>
        <v>0.11687060547220272</v>
      </c>
      <c r="N52" t="str">
        <f t="shared" si="13"/>
        <v>inflation</v>
      </c>
      <c r="O52">
        <f t="shared" si="26"/>
        <v>1</v>
      </c>
      <c r="P52" s="22">
        <f t="shared" si="27"/>
        <v>5.0151827998227427E-3</v>
      </c>
      <c r="Q52">
        <f t="shared" si="14"/>
        <v>26328823626.463989</v>
      </c>
      <c r="R52" s="4">
        <f t="shared" si="15"/>
        <v>0.16170690111172728</v>
      </c>
      <c r="S52">
        <f>INDEX(m, MATCH($B$1, 'M stock'!$B$5:$B$271, 0), MATCH(A52, 'M stock'!$A$5:$BQ$5, 0))</f>
        <v>157286896969.14688</v>
      </c>
      <c r="T52" s="4">
        <f t="shared" si="16"/>
        <v>9.2739122576482994E-2</v>
      </c>
      <c r="U52" s="15">
        <f t="shared" si="17"/>
        <v>189147005444.646</v>
      </c>
      <c r="V52" s="4">
        <f t="shared" si="28"/>
        <v>0.16170690111172728</v>
      </c>
      <c r="W52">
        <f t="shared" si="3"/>
        <v>2987701439.7156115</v>
      </c>
      <c r="X52" s="4">
        <f t="shared" si="29"/>
        <v>-1.7193152730190803E-2</v>
      </c>
      <c r="Y52">
        <f t="shared" si="4"/>
        <v>1.2025604744541991</v>
      </c>
      <c r="Z52" s="10">
        <f t="shared" si="30"/>
        <v>6.3114587105320058E-2</v>
      </c>
      <c r="AA52">
        <f t="shared" si="18"/>
        <v>3592891660.8718996</v>
      </c>
      <c r="AB52">
        <f t="shared" si="31"/>
        <v>154179131.58255434</v>
      </c>
      <c r="AC52" s="4">
        <f t="shared" si="36"/>
        <v>4.4836295639524557E-2</v>
      </c>
      <c r="AD52">
        <f t="shared" si="5"/>
        <v>185554113783.77411</v>
      </c>
      <c r="AE52">
        <f t="shared" si="19"/>
        <v>189147005444.646</v>
      </c>
      <c r="AF52" s="4">
        <f t="shared" si="32"/>
        <v>0.16170690111172728</v>
      </c>
      <c r="AG52" s="4">
        <f t="shared" si="6"/>
        <v>0.11687060547220272</v>
      </c>
      <c r="AH52" s="10">
        <f t="shared" si="37"/>
        <v>3.7521767705244222E-2</v>
      </c>
      <c r="AI52" s="10">
        <f t="shared" si="38"/>
        <v>0.17890005384191809</v>
      </c>
      <c r="AJ52" s="10">
        <f t="shared" si="39"/>
        <v>9.8592314006407222E-2</v>
      </c>
      <c r="AK52" t="str">
        <f t="shared" si="33"/>
        <v>inflation</v>
      </c>
      <c r="AL52">
        <f t="shared" si="20"/>
        <v>1</v>
      </c>
      <c r="AM52">
        <f t="shared" si="34"/>
        <v>154299195529.43127</v>
      </c>
      <c r="AN52">
        <f t="shared" si="35"/>
        <v>1.2025604744541991</v>
      </c>
    </row>
    <row r="53" spans="1:40" x14ac:dyDescent="0.35">
      <c r="A53">
        <v>2010</v>
      </c>
      <c r="B53">
        <f>INDEX(p, MATCH($B$1, 'p2'!$B$5:$B$271, 0), MATCH(A53, 'p2'!$A$5:$BQ$5, 0))</f>
        <v>57.965521060349893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0.10106864629572028</v>
      </c>
      <c r="G53">
        <f t="shared" si="11"/>
        <v>3777826232.8344221</v>
      </c>
      <c r="H53">
        <f t="shared" si="0"/>
        <v>184934571.96252251</v>
      </c>
      <c r="I53" s="4">
        <f t="shared" si="24"/>
        <v>5.1472348575532553E-2</v>
      </c>
      <c r="J53">
        <f>INDEX(PQ, MATCH($B$1, PQ!$B$5:$B$271, 0), MATCH(A53, PQ!$A$5:$BQ$5, 0))</f>
        <v>218983666061.70599</v>
      </c>
      <c r="K53">
        <f t="shared" si="1"/>
        <v>29836660617.059998</v>
      </c>
      <c r="L53" s="4">
        <f t="shared" si="25"/>
        <v>0.15774323546344338</v>
      </c>
      <c r="M53" s="20">
        <f t="shared" si="12"/>
        <v>0.10627088688791082</v>
      </c>
      <c r="N53" t="str">
        <f t="shared" si="13"/>
        <v>inflation</v>
      </c>
      <c r="O53">
        <f t="shared" si="26"/>
        <v>1</v>
      </c>
      <c r="P53" s="22">
        <f t="shared" si="27"/>
        <v>5.2022405921905435E-3</v>
      </c>
      <c r="Q53">
        <f t="shared" si="14"/>
        <v>29836660617.059998</v>
      </c>
      <c r="R53" s="4">
        <f t="shared" si="15"/>
        <v>0.15774323546344338</v>
      </c>
      <c r="S53">
        <f>INDEX(m, MATCH($B$1, 'M stock'!$B$5:$B$271, 0), MATCH(A53, 'M stock'!$A$5:$BQ$5, 0))</f>
        <v>176819591252.35214</v>
      </c>
      <c r="T53" s="4">
        <f t="shared" si="16"/>
        <v>0.12418513340648306</v>
      </c>
      <c r="U53" s="15">
        <f t="shared" si="17"/>
        <v>218983666061.70599</v>
      </c>
      <c r="V53" s="4">
        <f t="shared" si="28"/>
        <v>0.15774323546344338</v>
      </c>
      <c r="W53">
        <f t="shared" si="3"/>
        <v>3050427012.7798767</v>
      </c>
      <c r="X53" s="4">
        <f t="shared" si="29"/>
        <v>2.0994592106979695E-2</v>
      </c>
      <c r="Y53">
        <f t="shared" si="4"/>
        <v>1.2384581624169599</v>
      </c>
      <c r="Z53" s="10">
        <f t="shared" si="30"/>
        <v>2.9851045935177234E-2</v>
      </c>
      <c r="AA53">
        <f t="shared" si="18"/>
        <v>3777826232.8344226</v>
      </c>
      <c r="AB53">
        <f t="shared" si="31"/>
        <v>184934571.96252298</v>
      </c>
      <c r="AC53" s="4">
        <f t="shared" si="36"/>
        <v>5.1472348575532685E-2</v>
      </c>
      <c r="AD53">
        <f t="shared" si="5"/>
        <v>215205839828.87158</v>
      </c>
      <c r="AE53">
        <f t="shared" si="19"/>
        <v>218983666061.70599</v>
      </c>
      <c r="AF53" s="4">
        <f t="shared" si="32"/>
        <v>0.15774323546344338</v>
      </c>
      <c r="AG53" s="4">
        <f t="shared" si="6"/>
        <v>0.10627088688791082</v>
      </c>
      <c r="AH53" s="10">
        <f t="shared" si="37"/>
        <v>0.14617091118125752</v>
      </c>
      <c r="AI53" s="10">
        <f t="shared" si="38"/>
        <v>0.13674864335646369</v>
      </c>
      <c r="AJ53" s="10">
        <f t="shared" si="39"/>
        <v>0.12789218952826614</v>
      </c>
      <c r="AK53" t="str">
        <f t="shared" si="33"/>
        <v>inflation</v>
      </c>
      <c r="AL53">
        <f t="shared" si="20"/>
        <v>1</v>
      </c>
      <c r="AM53">
        <f t="shared" si="34"/>
        <v>173769164239.57227</v>
      </c>
      <c r="AN53">
        <f t="shared" si="35"/>
        <v>1.2384581624169599</v>
      </c>
    </row>
    <row r="54" spans="1:40" x14ac:dyDescent="0.35">
      <c r="A54">
        <v>2011</v>
      </c>
      <c r="B54">
        <f>INDEX(p, MATCH($B$1, 'p2'!$B$5:$B$271, 0), MATCH(A54, 'p2'!$A$5:$BQ$5, 0))</f>
        <v>64.726026073197801</v>
      </c>
      <c r="C54" t="str">
        <f t="shared" si="10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0.11662976350733248</v>
      </c>
      <c r="G54">
        <f t="shared" si="11"/>
        <v>3645978090.9575295</v>
      </c>
      <c r="H54">
        <f t="shared" si="0"/>
        <v>-131848141.87689257</v>
      </c>
      <c r="I54" s="4">
        <f t="shared" si="24"/>
        <v>-3.4900531086092264E-2</v>
      </c>
      <c r="J54">
        <f>INDEX(PQ, MATCH($B$1, PQ!$B$5:$B$271, 0), MATCH(A54, PQ!$A$5:$BQ$5, 0))</f>
        <v>235989672977.625</v>
      </c>
      <c r="K54">
        <f t="shared" si="1"/>
        <v>17006006915.919006</v>
      </c>
      <c r="L54" s="4">
        <f t="shared" si="25"/>
        <v>7.7658791734388957E-2</v>
      </c>
      <c r="M54" s="20">
        <f t="shared" si="12"/>
        <v>0.11255932282048123</v>
      </c>
      <c r="N54" t="str">
        <f t="shared" si="13"/>
        <v>inflation</v>
      </c>
      <c r="O54">
        <f t="shared" si="26"/>
        <v>1</v>
      </c>
      <c r="P54" s="22">
        <f t="shared" si="27"/>
        <v>-4.070440686851251E-3</v>
      </c>
      <c r="Q54">
        <f t="shared" si="14"/>
        <v>17006006915.919006</v>
      </c>
      <c r="R54" s="4">
        <f t="shared" si="15"/>
        <v>7.7658791734388957E-2</v>
      </c>
      <c r="S54">
        <f>INDEX(m, MATCH($B$1, 'M stock'!$B$5:$B$271, 0), MATCH(A54, 'M stock'!$A$5:$BQ$5, 0))</f>
        <v>178865804901.76791</v>
      </c>
      <c r="T54" s="4">
        <f t="shared" si="16"/>
        <v>1.1572324282185851E-2</v>
      </c>
      <c r="U54" s="15">
        <f t="shared" si="17"/>
        <v>235989672977.62497</v>
      </c>
      <c r="V54" s="4">
        <f t="shared" si="28"/>
        <v>7.7658791734388818E-2</v>
      </c>
      <c r="W54">
        <f t="shared" si="3"/>
        <v>2763429423.2661676</v>
      </c>
      <c r="X54" s="4">
        <f t="shared" si="29"/>
        <v>-9.4084398122401242E-2</v>
      </c>
      <c r="Y54">
        <f t="shared" si="4"/>
        <v>1.3193671820459432</v>
      </c>
      <c r="Z54" s="10">
        <f t="shared" si="30"/>
        <v>6.5330442387397381E-2</v>
      </c>
      <c r="AA54">
        <f t="shared" si="18"/>
        <v>3645978090.9575295</v>
      </c>
      <c r="AB54">
        <f t="shared" si="31"/>
        <v>-131848141.87689304</v>
      </c>
      <c r="AC54" s="4">
        <f t="shared" si="36"/>
        <v>-3.4900531086092382E-2</v>
      </c>
      <c r="AD54">
        <f t="shared" si="5"/>
        <v>232343694886.66748</v>
      </c>
      <c r="AE54">
        <f t="shared" si="19"/>
        <v>235989672977.625</v>
      </c>
      <c r="AF54" s="4">
        <f t="shared" si="32"/>
        <v>7.7658791734388957E-2</v>
      </c>
      <c r="AG54" s="4">
        <f t="shared" si="6"/>
        <v>0.11255932282048123</v>
      </c>
      <c r="AH54" s="10">
        <f t="shared" si="37"/>
        <v>-1.0237609619575649E-2</v>
      </c>
      <c r="AI54" s="10">
        <f t="shared" si="38"/>
        <v>0.17174318985679021</v>
      </c>
      <c r="AJ54" s="10">
        <f t="shared" si="39"/>
        <v>1.2328349346991577E-2</v>
      </c>
      <c r="AK54" t="str">
        <f t="shared" si="33"/>
        <v>inflation</v>
      </c>
      <c r="AL54">
        <f t="shared" si="20"/>
        <v>1</v>
      </c>
      <c r="AM54">
        <f t="shared" si="34"/>
        <v>176102375478.50177</v>
      </c>
      <c r="AN54">
        <f t="shared" si="35"/>
        <v>1.3193671820459432</v>
      </c>
    </row>
    <row r="55" spans="1:40" x14ac:dyDescent="0.35">
      <c r="A55">
        <v>2012</v>
      </c>
      <c r="B55">
        <f>INDEX(p, MATCH($B$1, 'p2'!$B$5:$B$271, 0), MATCH(A55, 'p2'!$A$5:$BQ$5, 0))</f>
        <v>77.336518423860326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0.19482877469414681</v>
      </c>
      <c r="G55">
        <f t="shared" si="11"/>
        <v>3609118594.3606205</v>
      </c>
      <c r="H55">
        <f t="shared" si="0"/>
        <v>-36859496.596909046</v>
      </c>
      <c r="I55" s="4">
        <f t="shared" si="24"/>
        <v>-1.0109631949880635E-2</v>
      </c>
      <c r="J55">
        <f>INDEX(PQ, MATCH($B$1, PQ!$B$5:$B$271, 0), MATCH(A55, PQ!$A$5:$BQ$5, 0))</f>
        <v>279116666666.66699</v>
      </c>
      <c r="K55">
        <f t="shared" si="1"/>
        <v>43126993689.041992</v>
      </c>
      <c r="L55" s="4">
        <f t="shared" si="25"/>
        <v>0.18274949553886205</v>
      </c>
      <c r="M55" s="20">
        <f t="shared" si="12"/>
        <v>0.19285912748874268</v>
      </c>
      <c r="N55" t="str">
        <f t="shared" si="13"/>
        <v>inflation</v>
      </c>
      <c r="O55">
        <f t="shared" si="26"/>
        <v>1</v>
      </c>
      <c r="P55" s="22">
        <f t="shared" si="27"/>
        <v>-1.9696472054041292E-3</v>
      </c>
      <c r="Q55">
        <f t="shared" si="14"/>
        <v>43126993689.041992</v>
      </c>
      <c r="R55" s="4">
        <f t="shared" si="15"/>
        <v>0.18274949553886205</v>
      </c>
      <c r="S55">
        <f>INDEX(m, MATCH($B$1, 'M stock'!$B$5:$B$271, 0), MATCH(A55, 'M stock'!$A$5:$BQ$5, 0))</f>
        <v>194587465477.91364</v>
      </c>
      <c r="T55" s="4">
        <f t="shared" si="16"/>
        <v>8.7896401353964607E-2</v>
      </c>
      <c r="U55" s="15">
        <f t="shared" si="17"/>
        <v>279116666666.66699</v>
      </c>
      <c r="V55" s="4">
        <f t="shared" si="28"/>
        <v>0.18274949553886219</v>
      </c>
      <c r="W55">
        <f t="shared" si="3"/>
        <v>2516113596.0560431</v>
      </c>
      <c r="X55" s="4">
        <f t="shared" si="29"/>
        <v>-8.9495981018330339E-2</v>
      </c>
      <c r="Y55">
        <f t="shared" si="4"/>
        <v>1.4344020874168162</v>
      </c>
      <c r="Z55" s="10">
        <f t="shared" si="30"/>
        <v>8.7189454866149055E-2</v>
      </c>
      <c r="AA55">
        <f t="shared" si="18"/>
        <v>3609118594.36062</v>
      </c>
      <c r="AB55">
        <f t="shared" si="31"/>
        <v>-36859496.596909523</v>
      </c>
      <c r="AC55" s="4">
        <f t="shared" si="36"/>
        <v>-1.0109631949880767E-2</v>
      </c>
      <c r="AD55">
        <f t="shared" si="5"/>
        <v>275507548072.3064</v>
      </c>
      <c r="AE55">
        <f t="shared" si="19"/>
        <v>279116666666.66699</v>
      </c>
      <c r="AF55" s="4">
        <f t="shared" si="32"/>
        <v>0.18274949553886205</v>
      </c>
      <c r="AG55" s="4">
        <f t="shared" si="6"/>
        <v>0.19285912748874268</v>
      </c>
      <c r="AH55" s="10">
        <f t="shared" si="37"/>
        <v>7.6789341291053609E-2</v>
      </c>
      <c r="AI55" s="10">
        <f t="shared" si="38"/>
        <v>0.27224547655719239</v>
      </c>
      <c r="AJ55" s="10">
        <f t="shared" si="39"/>
        <v>9.5560040672712995E-2</v>
      </c>
      <c r="AK55" t="str">
        <f t="shared" si="33"/>
        <v>inflation</v>
      </c>
      <c r="AL55">
        <f t="shared" si="20"/>
        <v>1</v>
      </c>
      <c r="AM55">
        <f t="shared" si="34"/>
        <v>192071351881.85764</v>
      </c>
      <c r="AN55">
        <f t="shared" si="35"/>
        <v>1.4344020874168162</v>
      </c>
    </row>
    <row r="56" spans="1:40" x14ac:dyDescent="0.35">
      <c r="A56">
        <v>2013</v>
      </c>
      <c r="B56">
        <f>INDEX(p, MATCH($B$1, 'p2'!$B$5:$B$271, 0), MATCH(A56, 'p2'!$A$5:$BQ$5, 0))</f>
        <v>84.074597601677041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8.7126745748847184E-2</v>
      </c>
      <c r="G56">
        <f t="shared" si="11"/>
        <v>3430692703.3258691</v>
      </c>
      <c r="H56">
        <f t="shared" si="0"/>
        <v>-178425891.03475142</v>
      </c>
      <c r="I56" s="4">
        <f t="shared" si="24"/>
        <v>-4.9437525082591742E-2</v>
      </c>
      <c r="J56">
        <f>INDEX(PQ, MATCH($B$1, PQ!$B$5:$B$271, 0), MATCH(A56, PQ!$A$5:$BQ$5, 0))</f>
        <v>288434108527.13202</v>
      </c>
      <c r="K56">
        <f t="shared" si="1"/>
        <v>9317441860.4650269</v>
      </c>
      <c r="L56" s="4">
        <f t="shared" si="25"/>
        <v>3.3381889987932227E-2</v>
      </c>
      <c r="M56" s="20">
        <f t="shared" si="12"/>
        <v>8.2819415070523969E-2</v>
      </c>
      <c r="N56" t="str">
        <f t="shared" si="13"/>
        <v>inflation</v>
      </c>
      <c r="O56">
        <f t="shared" si="26"/>
        <v>1</v>
      </c>
      <c r="P56" s="22">
        <f t="shared" si="27"/>
        <v>-4.3073306783232151E-3</v>
      </c>
      <c r="Q56">
        <f t="shared" si="14"/>
        <v>9317441860.4650269</v>
      </c>
      <c r="R56" s="4">
        <f t="shared" si="15"/>
        <v>3.3381889987932227E-2</v>
      </c>
      <c r="S56">
        <f>INDEX(m, MATCH($B$1, 'M stock'!$B$5:$B$271, 0), MATCH(A56, 'M stock'!$A$5:$BQ$5, 0))</f>
        <v>215205983334.64346</v>
      </c>
      <c r="T56" s="4">
        <f t="shared" si="16"/>
        <v>0.10596015424780844</v>
      </c>
      <c r="U56" s="15">
        <f t="shared" si="17"/>
        <v>288434108527.13202</v>
      </c>
      <c r="V56" s="4">
        <f t="shared" si="28"/>
        <v>3.3381889987932227E-2</v>
      </c>
      <c r="W56">
        <f t="shared" si="3"/>
        <v>2559702805.2900338</v>
      </c>
      <c r="X56" s="4">
        <f t="shared" si="29"/>
        <v>1.7324022771593409E-2</v>
      </c>
      <c r="Y56">
        <f t="shared" si="4"/>
        <v>1.3402699314294595</v>
      </c>
      <c r="Z56" s="10">
        <f t="shared" si="30"/>
        <v>-6.5624664669079832E-2</v>
      </c>
      <c r="AA56">
        <f t="shared" si="18"/>
        <v>3430692703.3258686</v>
      </c>
      <c r="AB56">
        <f t="shared" si="31"/>
        <v>-178425891.03475142</v>
      </c>
      <c r="AC56" s="4">
        <f t="shared" si="36"/>
        <v>-4.9437525082591742E-2</v>
      </c>
      <c r="AD56">
        <f t="shared" si="5"/>
        <v>285003415823.80615</v>
      </c>
      <c r="AE56">
        <f t="shared" si="19"/>
        <v>288434108527.13202</v>
      </c>
      <c r="AF56" s="4">
        <f t="shared" si="32"/>
        <v>3.3381889987932227E-2</v>
      </c>
      <c r="AG56" s="4">
        <f t="shared" si="6"/>
        <v>8.2819415070523969E-2</v>
      </c>
      <c r="AH56" s="10">
        <f t="shared" si="37"/>
        <v>-3.7913927215559411E-2</v>
      </c>
      <c r="AI56" s="10">
        <f t="shared" si="38"/>
        <v>1.6057867216338818E-2</v>
      </c>
      <c r="AJ56" s="10">
        <f t="shared" si="39"/>
        <v>9.9006554657012052E-2</v>
      </c>
      <c r="AK56" t="str">
        <f t="shared" si="33"/>
        <v>inflation</v>
      </c>
      <c r="AL56">
        <f t="shared" si="20"/>
        <v>1</v>
      </c>
      <c r="AM56">
        <f t="shared" si="34"/>
        <v>212646280529.35345</v>
      </c>
      <c r="AN56">
        <f t="shared" si="35"/>
        <v>1.3402699314294595</v>
      </c>
    </row>
    <row r="57" spans="1:40" x14ac:dyDescent="0.35">
      <c r="A57">
        <v>2014</v>
      </c>
      <c r="B57">
        <f>INDEX(p, MATCH($B$1, 'p2'!$B$5:$B$271, 0), MATCH(A57, 'p2'!$A$5:$BQ$5, 0))</f>
        <v>93.530992642983449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0.11247624503786838</v>
      </c>
      <c r="G57">
        <f t="shared" si="11"/>
        <v>3267317070.6286769</v>
      </c>
      <c r="H57">
        <f t="shared" si="0"/>
        <v>-163375632.69719219</v>
      </c>
      <c r="I57" s="4">
        <f t="shared" si="24"/>
        <v>-4.7621762374347447E-2</v>
      </c>
      <c r="J57">
        <f>INDEX(PQ, MATCH($B$1, PQ!$B$5:$B$271, 0), MATCH(A57, PQ!$A$5:$BQ$5, 0))</f>
        <v>305595408895.26501</v>
      </c>
      <c r="K57">
        <f t="shared" si="1"/>
        <v>17161300368.132996</v>
      </c>
      <c r="L57" s="4">
        <f t="shared" si="25"/>
        <v>5.9498165649568766E-2</v>
      </c>
      <c r="M57" s="20">
        <f t="shared" si="12"/>
        <v>0.10711992802391621</v>
      </c>
      <c r="N57" t="str">
        <f t="shared" si="13"/>
        <v>inflation</v>
      </c>
      <c r="O57">
        <f t="shared" si="26"/>
        <v>1</v>
      </c>
      <c r="P57" s="22">
        <f t="shared" si="27"/>
        <v>-5.3563170139521721E-3</v>
      </c>
      <c r="Q57">
        <f t="shared" si="14"/>
        <v>17161300368.132996</v>
      </c>
      <c r="R57" s="4">
        <f t="shared" si="15"/>
        <v>5.9498165649568766E-2</v>
      </c>
      <c r="S57">
        <f>INDEX(m, MATCH($B$1, 'M stock'!$B$5:$B$271, 0), MATCH(A57, 'M stock'!$A$5:$BQ$5, 0))</f>
        <v>230549269783.56787</v>
      </c>
      <c r="T57" s="4">
        <f t="shared" si="16"/>
        <v>7.1295817203491638E-2</v>
      </c>
      <c r="U57" s="15">
        <f t="shared" si="17"/>
        <v>305595408895.26501</v>
      </c>
      <c r="V57" s="4">
        <f t="shared" si="28"/>
        <v>5.9498165649568766E-2</v>
      </c>
      <c r="W57">
        <f t="shared" si="3"/>
        <v>2464950528.8968334</v>
      </c>
      <c r="X57" s="4">
        <f t="shared" si="29"/>
        <v>-3.7016905320953558E-2</v>
      </c>
      <c r="Y57">
        <f t="shared" si="4"/>
        <v>1.3255102008440451</v>
      </c>
      <c r="Z57" s="10">
        <f t="shared" si="30"/>
        <v>-1.1012505943241168E-2</v>
      </c>
      <c r="AA57">
        <f t="shared" si="18"/>
        <v>3267317070.6286769</v>
      </c>
      <c r="AB57">
        <f t="shared" si="31"/>
        <v>-163375632.69719172</v>
      </c>
      <c r="AC57" s="4">
        <f t="shared" si="36"/>
        <v>-4.7621762374347315E-2</v>
      </c>
      <c r="AD57">
        <f t="shared" si="5"/>
        <v>302328091824.63635</v>
      </c>
      <c r="AE57">
        <f t="shared" si="19"/>
        <v>305595408895.26501</v>
      </c>
      <c r="AF57" s="4">
        <f t="shared" si="32"/>
        <v>5.9498165649568766E-2</v>
      </c>
      <c r="AG57" s="4">
        <f t="shared" si="6"/>
        <v>0.10711992802391621</v>
      </c>
      <c r="AH57" s="10">
        <f t="shared" si="37"/>
        <v>-5.462124429511965E-2</v>
      </c>
      <c r="AI57" s="10">
        <f t="shared" si="38"/>
        <v>9.6515070970522324E-2</v>
      </c>
      <c r="AJ57" s="10">
        <f t="shared" si="39"/>
        <v>7.0510671592809937E-2</v>
      </c>
      <c r="AK57" t="str">
        <f t="shared" si="33"/>
        <v>inflation</v>
      </c>
      <c r="AL57">
        <f t="shared" si="20"/>
        <v>1</v>
      </c>
      <c r="AM57">
        <f t="shared" si="34"/>
        <v>228084319254.67105</v>
      </c>
      <c r="AN57">
        <f t="shared" si="35"/>
        <v>1.3255102008440451</v>
      </c>
    </row>
    <row r="58" spans="1:40" x14ac:dyDescent="0.35">
      <c r="A58">
        <v>2015</v>
      </c>
      <c r="B58">
        <f>INDEX(p, MATCH($B$1, 'p2'!$B$5:$B$271, 0), MATCH(A58, 'p2'!$A$5:$BQ$5, 0))</f>
        <v>102.81945238606909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9.9308897303598168E-2</v>
      </c>
      <c r="G58">
        <f t="shared" si="11"/>
        <v>3203348871.988668</v>
      </c>
      <c r="H58">
        <f t="shared" si="0"/>
        <v>-63968198.640008926</v>
      </c>
      <c r="I58" s="4">
        <f t="shared" si="24"/>
        <v>-1.9578203540466479E-2</v>
      </c>
      <c r="J58">
        <f>INDEX(PQ, MATCH($B$1, PQ!$B$5:$B$271, 0), MATCH(A58, PQ!$A$5:$BQ$5, 0))</f>
        <v>329366576819.40698</v>
      </c>
      <c r="K58">
        <f t="shared" si="1"/>
        <v>23771167924.141968</v>
      </c>
      <c r="L58" s="4">
        <f t="shared" si="25"/>
        <v>7.7786403958342604E-2</v>
      </c>
      <c r="M58" s="20">
        <f t="shared" si="12"/>
        <v>9.7364607498809083E-2</v>
      </c>
      <c r="N58" t="str">
        <f t="shared" si="13"/>
        <v>inflation</v>
      </c>
      <c r="O58">
        <f t="shared" si="26"/>
        <v>1</v>
      </c>
      <c r="P58" s="22">
        <f t="shared" si="27"/>
        <v>-1.9442898047890844E-3</v>
      </c>
      <c r="Q58">
        <f t="shared" si="14"/>
        <v>23771167924.141968</v>
      </c>
      <c r="R58" s="4">
        <f t="shared" si="15"/>
        <v>7.7786403958342604E-2</v>
      </c>
      <c r="S58">
        <f>INDEX(m, MATCH($B$1, 'M stock'!$B$5:$B$271, 0), MATCH(A58, 'M stock'!$A$5:$BQ$5, 0))</f>
        <v>256859416414.44742</v>
      </c>
      <c r="T58" s="4">
        <f t="shared" si="16"/>
        <v>0.11411940994468842</v>
      </c>
      <c r="U58" s="15">
        <f t="shared" si="17"/>
        <v>329366576819.40698</v>
      </c>
      <c r="V58" s="4">
        <f t="shared" si="28"/>
        <v>7.7786403958342604E-2</v>
      </c>
      <c r="W58">
        <f t="shared" si="3"/>
        <v>2498159739.754158</v>
      </c>
      <c r="X58" s="4">
        <f t="shared" si="29"/>
        <v>1.3472566880353207E-2</v>
      </c>
      <c r="Y58">
        <f t="shared" si="4"/>
        <v>1.2822834428930101</v>
      </c>
      <c r="Z58" s="10">
        <f t="shared" si="30"/>
        <v>-3.2611411004992291E-2</v>
      </c>
      <c r="AA58">
        <f t="shared" si="18"/>
        <v>3203348871.988668</v>
      </c>
      <c r="AB58">
        <f t="shared" si="31"/>
        <v>-63968198.640008926</v>
      </c>
      <c r="AC58" s="4">
        <f t="shared" si="36"/>
        <v>-1.9578203540466479E-2</v>
      </c>
      <c r="AD58">
        <f t="shared" si="5"/>
        <v>326163227947.41833</v>
      </c>
      <c r="AE58">
        <f t="shared" si="19"/>
        <v>329366576819.40698</v>
      </c>
      <c r="AF58" s="4">
        <f t="shared" si="32"/>
        <v>7.7786403958342604E-2</v>
      </c>
      <c r="AG58" s="4">
        <f t="shared" si="6"/>
        <v>9.7364607498809083E-2</v>
      </c>
      <c r="AH58" s="10">
        <f t="shared" si="37"/>
        <v>-0.1923459071998844</v>
      </c>
      <c r="AI58" s="10">
        <f t="shared" si="38"/>
        <v>6.4313837077989391E-2</v>
      </c>
      <c r="AJ58" s="10">
        <f t="shared" si="39"/>
        <v>0.11039781496333489</v>
      </c>
      <c r="AK58" t="str">
        <f t="shared" si="33"/>
        <v>inflation</v>
      </c>
      <c r="AL58">
        <f t="shared" si="20"/>
        <v>1</v>
      </c>
      <c r="AM58">
        <f t="shared" si="34"/>
        <v>254361256674.69327</v>
      </c>
      <c r="AN58">
        <f t="shared" si="35"/>
        <v>1.2822834428930101</v>
      </c>
    </row>
    <row r="59" spans="1:40" x14ac:dyDescent="0.35">
      <c r="A59">
        <v>2016</v>
      </c>
      <c r="B59">
        <f>INDEX(p, MATCH($B$1, 'p2'!$B$5:$B$271, 0), MATCH(A59, 'p2'!$A$5:$BQ$5, 0))</f>
        <v>109.24120901809447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6.2456631337743401E-2</v>
      </c>
      <c r="G59">
        <f t="shared" si="11"/>
        <v>3043189660.5643215</v>
      </c>
      <c r="H59">
        <f t="shared" si="0"/>
        <v>-160159211.42434645</v>
      </c>
      <c r="I59" s="4">
        <f t="shared" si="24"/>
        <v>-4.9997430134707171E-2</v>
      </c>
      <c r="J59">
        <f>INDEX(PQ, MATCH($B$1, PQ!$B$5:$B$271, 0), MATCH(A59, PQ!$A$5:$BQ$5, 0))</f>
        <v>332441717791.41101</v>
      </c>
      <c r="K59">
        <f t="shared" si="1"/>
        <v>3075140972.0040283</v>
      </c>
      <c r="L59" s="4">
        <f t="shared" si="25"/>
        <v>9.33653014127824E-3</v>
      </c>
      <c r="M59" s="20">
        <f t="shared" si="12"/>
        <v>5.9333960275985413E-2</v>
      </c>
      <c r="N59" t="str">
        <f t="shared" si="13"/>
        <v>inflation</v>
      </c>
      <c r="O59">
        <f t="shared" si="26"/>
        <v>1</v>
      </c>
      <c r="P59" s="22">
        <f t="shared" si="27"/>
        <v>-3.1226710617579881E-3</v>
      </c>
      <c r="Q59">
        <f t="shared" si="14"/>
        <v>3075140972.0040283</v>
      </c>
      <c r="R59" s="4">
        <f t="shared" si="15"/>
        <v>9.33653014127824E-3</v>
      </c>
      <c r="S59">
        <f>INDEX(m, MATCH($B$1, 'M stock'!$B$5:$B$271, 0), MATCH(A59, 'M stock'!$A$5:$BQ$5, 0))</f>
        <v>326245444213.23553</v>
      </c>
      <c r="T59" s="4">
        <f t="shared" si="16"/>
        <v>0.270132311158227</v>
      </c>
      <c r="U59" s="15">
        <f t="shared" si="17"/>
        <v>332441717791.41101</v>
      </c>
      <c r="V59" s="4">
        <f t="shared" si="28"/>
        <v>9.33653014127824E-3</v>
      </c>
      <c r="W59">
        <f t="shared" si="3"/>
        <v>2986468633.4549537</v>
      </c>
      <c r="X59" s="4">
        <f t="shared" si="29"/>
        <v>0.19546744186536677</v>
      </c>
      <c r="Y59">
        <f t="shared" si="4"/>
        <v>1.0189926746505786</v>
      </c>
      <c r="Z59" s="10">
        <f t="shared" si="30"/>
        <v>-0.20532961702165539</v>
      </c>
      <c r="AA59">
        <f t="shared" si="18"/>
        <v>3043189660.564322</v>
      </c>
      <c r="AB59">
        <f t="shared" si="31"/>
        <v>-160159211.42434597</v>
      </c>
      <c r="AC59" s="4">
        <f t="shared" si="36"/>
        <v>-4.9997430134707019E-2</v>
      </c>
      <c r="AD59">
        <f t="shared" si="5"/>
        <v>329398528130.84668</v>
      </c>
      <c r="AE59">
        <f t="shared" si="19"/>
        <v>332441717791.41101</v>
      </c>
      <c r="AF59" s="4">
        <f t="shared" si="32"/>
        <v>9.33653014127824E-3</v>
      </c>
      <c r="AG59" s="4">
        <f t="shared" si="6"/>
        <v>5.9333960275985413E-2</v>
      </c>
      <c r="AH59" s="10">
        <f t="shared" si="37"/>
        <v>0.34244011464056245</v>
      </c>
      <c r="AI59" s="10">
        <f t="shared" si="38"/>
        <v>-0.18613091172408852</v>
      </c>
      <c r="AJ59" s="10">
        <f t="shared" si="39"/>
        <v>0.21466614716293364</v>
      </c>
      <c r="AK59" t="str">
        <f t="shared" si="33"/>
        <v>inflation</v>
      </c>
      <c r="AL59">
        <f t="shared" si="20"/>
        <v>1</v>
      </c>
      <c r="AM59">
        <f t="shared" si="34"/>
        <v>323258975579.78058</v>
      </c>
      <c r="AN59">
        <f t="shared" si="35"/>
        <v>1.0189926746505786</v>
      </c>
    </row>
    <row r="60" spans="1:40" x14ac:dyDescent="0.35">
      <c r="A60">
        <v>2017</v>
      </c>
      <c r="B60">
        <f>INDEX(p, MATCH($B$1, 'p2'!$B$5:$B$271, 0), MATCH(A60, 'p2'!$A$5:$BQ$5, 0))</f>
        <v>141.48755327317775</v>
      </c>
      <c r="C60" t="str">
        <f t="shared" si="10"/>
        <v>inflation</v>
      </c>
      <c r="D60" t="str">
        <f t="shared" si="21"/>
        <v>contractive</v>
      </c>
      <c r="E60" t="str">
        <f t="shared" si="22"/>
        <v>stagflation</v>
      </c>
      <c r="F60" s="4">
        <f t="shared" si="23"/>
        <v>0.29518479834603512</v>
      </c>
      <c r="G60">
        <f t="shared" si="11"/>
        <v>1755368341.5501745</v>
      </c>
      <c r="H60">
        <f t="shared" si="0"/>
        <v>-1287821319.014147</v>
      </c>
      <c r="I60" s="4">
        <f t="shared" si="24"/>
        <v>-0.42318141905599688</v>
      </c>
      <c r="J60">
        <f>INDEX(PQ, MATCH($B$1, PQ!$B$5:$B$271, 0), MATCH(A60, PQ!$A$5:$BQ$5, 0))</f>
        <v>248362771739.13</v>
      </c>
      <c r="K60">
        <f t="shared" si="1"/>
        <v>-84078946052.281006</v>
      </c>
      <c r="L60" s="4">
        <f t="shared" si="25"/>
        <v>-0.25291334255779518</v>
      </c>
      <c r="M60" s="20">
        <f t="shared" si="12"/>
        <v>0.17026807649820169</v>
      </c>
      <c r="N60" t="str">
        <f t="shared" si="13"/>
        <v>inflation</v>
      </c>
      <c r="O60">
        <f t="shared" si="26"/>
        <v>1</v>
      </c>
      <c r="P60" s="22">
        <f t="shared" si="27"/>
        <v>-0.12491672184783342</v>
      </c>
      <c r="Q60">
        <f t="shared" si="14"/>
        <v>-84078946052.281006</v>
      </c>
      <c r="R60" s="4">
        <f t="shared" si="15"/>
        <v>-0.25291334255779518</v>
      </c>
      <c r="S60">
        <f>INDEX(m, MATCH($B$1, 'M stock'!$B$5:$B$271, 0), MATCH(A60, 'M stock'!$A$5:$BQ$5, 0))</f>
        <v>217571917319.24551</v>
      </c>
      <c r="T60" s="4">
        <f t="shared" si="16"/>
        <v>-0.33310358449928423</v>
      </c>
      <c r="U60" s="15">
        <f t="shared" si="17"/>
        <v>248362771739.13</v>
      </c>
      <c r="V60" s="4">
        <f t="shared" si="28"/>
        <v>-0.25291334255779518</v>
      </c>
      <c r="W60">
        <f t="shared" si="3"/>
        <v>1537745987.4450407</v>
      </c>
      <c r="X60" s="4">
        <f t="shared" si="29"/>
        <v>-0.48509555057135501</v>
      </c>
      <c r="Y60">
        <f t="shared" si="4"/>
        <v>1.1415203524391651</v>
      </c>
      <c r="Z60" s="10">
        <f t="shared" si="30"/>
        <v>0.12024392406020212</v>
      </c>
      <c r="AA60">
        <f t="shared" si="18"/>
        <v>1755368341.5501747</v>
      </c>
      <c r="AB60">
        <f t="shared" si="31"/>
        <v>-1287821319.0141473</v>
      </c>
      <c r="AC60" s="4">
        <f t="shared" si="36"/>
        <v>-0.42318141905599688</v>
      </c>
      <c r="AD60">
        <f t="shared" si="5"/>
        <v>246607403397.57983</v>
      </c>
      <c r="AE60">
        <f t="shared" si="19"/>
        <v>248362771739.13</v>
      </c>
      <c r="AF60" s="4">
        <f t="shared" si="32"/>
        <v>-0.25291334255779518</v>
      </c>
      <c r="AG60" s="4">
        <f t="shared" si="6"/>
        <v>0.17026807649820169</v>
      </c>
      <c r="AH60" s="10">
        <f t="shared" si="37"/>
        <v>-0.19146567693882444</v>
      </c>
      <c r="AI60" s="10">
        <f t="shared" si="38"/>
        <v>0.23218220801355982</v>
      </c>
      <c r="AJ60" s="10">
        <f t="shared" si="39"/>
        <v>-0.37315726661799731</v>
      </c>
      <c r="AK60" t="str">
        <f t="shared" si="33"/>
        <v>inflation</v>
      </c>
      <c r="AL60">
        <f t="shared" si="20"/>
        <v>1</v>
      </c>
      <c r="AM60">
        <f t="shared" si="34"/>
        <v>216034171331.80048</v>
      </c>
      <c r="AN60">
        <f t="shared" si="35"/>
        <v>1.1415203524391651</v>
      </c>
    </row>
    <row r="61" spans="1:40" x14ac:dyDescent="0.35">
      <c r="A61">
        <v>2018</v>
      </c>
      <c r="B61">
        <f>INDEX(p, MATCH($B$1, 'p2'!$B$5:$B$271, 0), MATCH(A61, 'p2'!$A$5:$BQ$5, 0))</f>
        <v>171.44728915635736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0.21174820816453518</v>
      </c>
      <c r="G61">
        <f t="shared" si="11"/>
        <v>1531599792.6759467</v>
      </c>
      <c r="H61">
        <f t="shared" si="0"/>
        <v>-223768548.87422776</v>
      </c>
      <c r="I61" s="4">
        <f t="shared" si="24"/>
        <v>-0.1274766916877495</v>
      </c>
      <c r="J61">
        <f>INDEX(PQ, MATCH($B$1, PQ!$B$5:$B$271, 0), MATCH(A61, PQ!$A$5:$BQ$5, 0))</f>
        <v>262588632526.73001</v>
      </c>
      <c r="K61">
        <f t="shared" si="1"/>
        <v>14225860787.600006</v>
      </c>
      <c r="L61" s="4">
        <f t="shared" si="25"/>
        <v>5.727855542916175E-2</v>
      </c>
      <c r="M61" s="20">
        <f t="shared" si="12"/>
        <v>0.18475524711691124</v>
      </c>
      <c r="N61" t="str">
        <f t="shared" si="13"/>
        <v>inflation</v>
      </c>
      <c r="O61">
        <f t="shared" si="26"/>
        <v>1</v>
      </c>
      <c r="P61" s="22">
        <f t="shared" si="27"/>
        <v>-2.6992961047623942E-2</v>
      </c>
      <c r="Q61">
        <f t="shared" si="14"/>
        <v>14225860787.600006</v>
      </c>
      <c r="R61" s="4">
        <f t="shared" si="15"/>
        <v>5.727855542916175E-2</v>
      </c>
      <c r="S61">
        <f>INDEX(m, MATCH($B$1, 'M stock'!$B$5:$B$271, 0), MATCH(A61, 'M stock'!$A$5:$BQ$5, 0))</f>
        <v>204202630895.73416</v>
      </c>
      <c r="T61" s="4">
        <f t="shared" si="16"/>
        <v>-6.1447665618970762E-2</v>
      </c>
      <c r="U61" s="15">
        <f t="shared" si="17"/>
        <v>262588632526.73001</v>
      </c>
      <c r="V61" s="4">
        <f t="shared" si="28"/>
        <v>5.727855542916175E-2</v>
      </c>
      <c r="W61">
        <f t="shared" si="3"/>
        <v>1191051966.4706068</v>
      </c>
      <c r="X61" s="4">
        <f t="shared" si="29"/>
        <v>-0.22545597504726039</v>
      </c>
      <c r="Y61">
        <f t="shared" si="4"/>
        <v>1.2859218873669054</v>
      </c>
      <c r="Z61" s="10">
        <f t="shared" si="30"/>
        <v>0.12649930824201919</v>
      </c>
      <c r="AA61">
        <f t="shared" si="18"/>
        <v>1531599792.6759467</v>
      </c>
      <c r="AB61">
        <f t="shared" si="31"/>
        <v>-223768548.874228</v>
      </c>
      <c r="AC61" s="4">
        <f t="shared" si="36"/>
        <v>-0.12747669168774964</v>
      </c>
      <c r="AD61">
        <f t="shared" si="5"/>
        <v>261057032734.05408</v>
      </c>
      <c r="AE61">
        <f t="shared" si="19"/>
        <v>262588632526.73001</v>
      </c>
      <c r="AF61" s="4">
        <f t="shared" si="32"/>
        <v>5.727855542916175E-2</v>
      </c>
      <c r="AG61" s="4">
        <f t="shared" si="6"/>
        <v>0.18475524711691124</v>
      </c>
      <c r="AH61" s="10">
        <f t="shared" si="37"/>
        <v>-8.905352756119625E-2</v>
      </c>
      <c r="AI61" s="10">
        <f t="shared" si="38"/>
        <v>0.28273453047642216</v>
      </c>
      <c r="AJ61" s="10">
        <f t="shared" si="39"/>
        <v>-6.9220752812857445E-2</v>
      </c>
      <c r="AK61" t="str">
        <f t="shared" si="33"/>
        <v>inflation</v>
      </c>
      <c r="AL61">
        <f t="shared" si="20"/>
        <v>1</v>
      </c>
      <c r="AM61">
        <f t="shared" si="34"/>
        <v>203011578929.26355</v>
      </c>
      <c r="AN61">
        <f t="shared" si="35"/>
        <v>1.2859218873669054</v>
      </c>
    </row>
    <row r="62" spans="1:40" x14ac:dyDescent="0.35">
      <c r="A62">
        <v>2019</v>
      </c>
      <c r="B62">
        <f>INDEX(p, MATCH($B$1, 'p2'!$B$5:$B$271, 0), MATCH(A62, 'p2'!$A$5:$BQ$5, 0))</f>
        <v>194.79514543047321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0.13618095910996272</v>
      </c>
      <c r="G62">
        <f t="shared" si="11"/>
        <v>1635968980.5693474</v>
      </c>
      <c r="H62">
        <f t="shared" si="0"/>
        <v>104369187.89340067</v>
      </c>
      <c r="I62" s="4">
        <f t="shared" si="24"/>
        <v>6.8143903121749061E-2</v>
      </c>
      <c r="J62">
        <f>INDEX(PQ, MATCH($B$1, PQ!$B$5:$B$271, 0), MATCH(A62, PQ!$A$5:$BQ$5, 0))</f>
        <v>318678815489.74902</v>
      </c>
      <c r="K62">
        <f t="shared" si="1"/>
        <v>56090182963.019012</v>
      </c>
      <c r="L62" s="4">
        <f t="shared" si="25"/>
        <v>0.21360476431632797</v>
      </c>
      <c r="M62" s="20">
        <f t="shared" si="12"/>
        <v>0.14546086119457891</v>
      </c>
      <c r="N62" t="str">
        <f t="shared" si="13"/>
        <v>inflation</v>
      </c>
      <c r="O62">
        <f t="shared" si="26"/>
        <v>1</v>
      </c>
      <c r="P62" s="22">
        <f t="shared" si="27"/>
        <v>9.2799020846161817E-3</v>
      </c>
      <c r="Q62">
        <f t="shared" si="14"/>
        <v>56090182963.019012</v>
      </c>
      <c r="R62" s="4">
        <f t="shared" si="15"/>
        <v>0.21360476431632797</v>
      </c>
      <c r="S62">
        <f>INDEX(m, MATCH($B$1, 'M stock'!$B$5:$B$271, 0), MATCH(A62, 'M stock'!$A$5:$BQ$5, 0))</f>
        <v>234084027226.81818</v>
      </c>
      <c r="T62" s="4">
        <f t="shared" si="16"/>
        <v>0.14633208299035799</v>
      </c>
      <c r="U62" s="15">
        <f t="shared" si="17"/>
        <v>318678815489.74902</v>
      </c>
      <c r="V62" s="4">
        <f t="shared" si="28"/>
        <v>0.21360476431632797</v>
      </c>
      <c r="W62">
        <f t="shared" si="3"/>
        <v>1201693331.2661431</v>
      </c>
      <c r="X62" s="4">
        <f t="shared" si="29"/>
        <v>8.934425277067783E-3</v>
      </c>
      <c r="Y62">
        <f t="shared" si="4"/>
        <v>1.3613864186511191</v>
      </c>
      <c r="Z62" s="10">
        <f t="shared" si="30"/>
        <v>5.8685159670730305E-2</v>
      </c>
      <c r="AA62">
        <f t="shared" si="18"/>
        <v>1635968980.5693474</v>
      </c>
      <c r="AB62">
        <f t="shared" si="31"/>
        <v>104369187.89340067</v>
      </c>
      <c r="AC62" s="4">
        <f t="shared" si="36"/>
        <v>6.8143903121749061E-2</v>
      </c>
      <c r="AD62">
        <f t="shared" si="5"/>
        <v>317042846509.17969</v>
      </c>
      <c r="AE62">
        <f t="shared" si="19"/>
        <v>318678815489.74902</v>
      </c>
      <c r="AF62" s="4">
        <f t="shared" si="32"/>
        <v>0.21360476431632797</v>
      </c>
      <c r="AG62" s="4">
        <f t="shared" si="6"/>
        <v>0.14546086119457891</v>
      </c>
      <c r="AH62" s="10">
        <f t="shared" si="37"/>
        <v>-9.7707530823472888E-2</v>
      </c>
      <c r="AI62" s="10">
        <f t="shared" si="38"/>
        <v>0.20467033903926019</v>
      </c>
      <c r="AJ62" s="10">
        <f t="shared" si="39"/>
        <v>0.15491960464559767</v>
      </c>
      <c r="AK62" t="str">
        <f t="shared" si="33"/>
        <v>inflation</v>
      </c>
      <c r="AL62">
        <f t="shared" si="20"/>
        <v>1</v>
      </c>
      <c r="AM62">
        <f t="shared" si="34"/>
        <v>232882333895.55203</v>
      </c>
      <c r="AN62">
        <f t="shared" si="35"/>
        <v>1.3613864186511191</v>
      </c>
    </row>
    <row r="63" spans="1:40" x14ac:dyDescent="0.35">
      <c r="A63">
        <v>2020</v>
      </c>
      <c r="B63">
        <f>INDEX(p, MATCH($B$1, 'p2'!$B$5:$B$271, 0), MATCH(A63, 'p2'!$A$5:$BQ$5, 0))</f>
        <v>206.8275131907512</v>
      </c>
      <c r="C63" t="str">
        <f t="shared" si="10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6.1769340984796854E-2</v>
      </c>
      <c r="G63">
        <f t="shared" si="11"/>
        <v>1855738801.9896297</v>
      </c>
      <c r="H63">
        <f t="shared" si="0"/>
        <v>219769821.42028236</v>
      </c>
      <c r="I63" s="4">
        <f t="shared" si="24"/>
        <v>0.13433617876043005</v>
      </c>
      <c r="J63">
        <f>INDEX(PQ, MATCH($B$1, PQ!$B$5:$B$271, 0), MATCH(A63, PQ!$A$5:$BQ$5, 0))</f>
        <v>383817841547.099</v>
      </c>
      <c r="K63">
        <f t="shared" si="1"/>
        <v>65139026057.349976</v>
      </c>
      <c r="L63" s="4">
        <f t="shared" si="25"/>
        <v>0.20440337697767461</v>
      </c>
      <c r="M63" s="20">
        <f t="shared" si="12"/>
        <v>7.0067198217244553E-2</v>
      </c>
      <c r="N63" t="str">
        <f t="shared" si="13"/>
        <v>inflation</v>
      </c>
      <c r="O63">
        <f t="shared" si="26"/>
        <v>1</v>
      </c>
      <c r="P63" s="22">
        <f t="shared" si="27"/>
        <v>8.2978572324476987E-3</v>
      </c>
      <c r="Q63">
        <f t="shared" si="14"/>
        <v>65139026057.349976</v>
      </c>
      <c r="R63" s="4">
        <f t="shared" si="15"/>
        <v>0.20440337697767461</v>
      </c>
      <c r="S63">
        <f>INDEX(m, MATCH($B$1, 'M stock'!$B$5:$B$271, 0), MATCH(A63, 'M stock'!$A$5:$BQ$5, 0))</f>
        <v>306957262998.36658</v>
      </c>
      <c r="T63" s="4">
        <f t="shared" si="16"/>
        <v>0.31131229513980085</v>
      </c>
      <c r="U63" s="15">
        <f t="shared" si="17"/>
        <v>383817841547.099</v>
      </c>
      <c r="V63" s="4">
        <f t="shared" si="28"/>
        <v>0.20440337697767461</v>
      </c>
      <c r="W63">
        <f t="shared" si="3"/>
        <v>1484122002.2563851</v>
      </c>
      <c r="X63" s="4">
        <f t="shared" si="29"/>
        <v>0.23502557902411425</v>
      </c>
      <c r="Y63">
        <f t="shared" si="4"/>
        <v>1.2503950478250825</v>
      </c>
      <c r="Z63" s="10">
        <f t="shared" si="30"/>
        <v>-8.1528190163677725E-2</v>
      </c>
      <c r="AA63">
        <f t="shared" si="18"/>
        <v>1855738801.9896297</v>
      </c>
      <c r="AB63">
        <f t="shared" si="31"/>
        <v>219769821.42028236</v>
      </c>
      <c r="AC63" s="4">
        <f t="shared" si="36"/>
        <v>0.13433617876043005</v>
      </c>
      <c r="AD63">
        <f t="shared" si="5"/>
        <v>381962102745.10938</v>
      </c>
      <c r="AE63">
        <f t="shared" si="19"/>
        <v>383817841547.099</v>
      </c>
      <c r="AF63" s="4">
        <f t="shared" si="32"/>
        <v>0.20440337697767461</v>
      </c>
      <c r="AG63" s="4">
        <f t="shared" si="6"/>
        <v>7.0067198217244553E-2</v>
      </c>
      <c r="AH63" s="10">
        <f t="shared" si="37"/>
        <v>-4.5784973286021047E-3</v>
      </c>
      <c r="AI63" s="10">
        <f t="shared" si="38"/>
        <v>-3.0622202046439645E-2</v>
      </c>
      <c r="AJ63" s="10">
        <f t="shared" si="39"/>
        <v>0.28593156714135232</v>
      </c>
      <c r="AK63" t="str">
        <f t="shared" si="33"/>
        <v>inflation</v>
      </c>
      <c r="AL63">
        <f t="shared" si="20"/>
        <v>1</v>
      </c>
      <c r="AM63">
        <f t="shared" si="34"/>
        <v>305473140996.11017</v>
      </c>
      <c r="AN63">
        <f t="shared" si="35"/>
        <v>1.2503950478250825</v>
      </c>
    </row>
    <row r="64" spans="1:40" x14ac:dyDescent="0.35">
      <c r="A64">
        <v>2021</v>
      </c>
      <c r="B64">
        <f>INDEX(p, MATCH($B$1, 'p2'!$B$5:$B$271, 0), MATCH(A64, 'p2'!$A$5:$BQ$5, 0))</f>
        <v>216.85276630043489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4.8471564324412096E-2</v>
      </c>
      <c r="G64">
        <f t="shared" si="11"/>
        <v>1958341471.5002983</v>
      </c>
      <c r="H64">
        <f t="shared" si="0"/>
        <v>102602669.51066852</v>
      </c>
      <c r="I64" s="4">
        <f t="shared" si="24"/>
        <v>5.5289391697076709E-2</v>
      </c>
      <c r="J64">
        <f>INDEX(PQ, MATCH($B$1, PQ!$B$5:$B$271, 0), MATCH(A64, PQ!$A$5:$BQ$5, 0))</f>
        <v>424671765455.70398</v>
      </c>
      <c r="K64">
        <f t="shared" si="1"/>
        <v>40853923908.60498</v>
      </c>
      <c r="L64" s="4">
        <f t="shared" si="25"/>
        <v>0.10644091932759128</v>
      </c>
      <c r="M64" s="20">
        <f t="shared" si="12"/>
        <v>5.1151527630514573E-2</v>
      </c>
      <c r="N64" t="str">
        <f t="shared" si="13"/>
        <v>inflation</v>
      </c>
      <c r="O64">
        <f t="shared" si="26"/>
        <v>1</v>
      </c>
      <c r="P64" s="22">
        <f t="shared" si="27"/>
        <v>2.6799633061024772E-3</v>
      </c>
      <c r="Q64">
        <f t="shared" si="14"/>
        <v>40853923908.60498</v>
      </c>
      <c r="R64" s="4">
        <f t="shared" si="15"/>
        <v>0.10644091932759128</v>
      </c>
      <c r="S64">
        <f>INDEX(m, MATCH($B$1, 'M stock'!$B$5:$B$271, 0), MATCH(A64, 'M stock'!$A$5:$BQ$5, 0))</f>
        <v>371105767151.68994</v>
      </c>
      <c r="T64" s="4">
        <f t="shared" si="16"/>
        <v>0.20898187430627671</v>
      </c>
      <c r="U64" s="15">
        <f t="shared" si="17"/>
        <v>424671765455.70392</v>
      </c>
      <c r="V64" s="4">
        <f t="shared" si="28"/>
        <v>0.10644091932759113</v>
      </c>
      <c r="W64">
        <f t="shared" si="3"/>
        <v>1711325953.9311013</v>
      </c>
      <c r="X64" s="4">
        <f t="shared" si="29"/>
        <v>0.15308980752881951</v>
      </c>
      <c r="Y64">
        <f t="shared" si="4"/>
        <v>1.1443415948912452</v>
      </c>
      <c r="Z64" s="10">
        <f t="shared" si="30"/>
        <v>-8.4815957259511701E-2</v>
      </c>
      <c r="AA64">
        <f t="shared" si="18"/>
        <v>1958341471.500298</v>
      </c>
      <c r="AB64">
        <f t="shared" si="31"/>
        <v>102602669.51066828</v>
      </c>
      <c r="AC64" s="4">
        <f t="shared" si="36"/>
        <v>5.5289391697076584E-2</v>
      </c>
      <c r="AD64">
        <f t="shared" si="5"/>
        <v>422713423984.20367</v>
      </c>
      <c r="AE64">
        <f t="shared" si="19"/>
        <v>424671765455.70398</v>
      </c>
      <c r="AF64" s="4">
        <f t="shared" si="32"/>
        <v>0.10644091932759128</v>
      </c>
      <c r="AG64" s="4">
        <f t="shared" si="6"/>
        <v>5.1151527630514573E-2</v>
      </c>
      <c r="AH64" s="10">
        <f t="shared" si="37"/>
        <v>-0.10619077497582186</v>
      </c>
      <c r="AI64" s="10">
        <f t="shared" si="38"/>
        <v>-4.6648888201228228E-2</v>
      </c>
      <c r="AJ64" s="10">
        <f t="shared" si="39"/>
        <v>0.191256876587103</v>
      </c>
      <c r="AK64" t="str">
        <f t="shared" si="33"/>
        <v>inflation</v>
      </c>
      <c r="AL64">
        <f t="shared" si="20"/>
        <v>1</v>
      </c>
      <c r="AM64">
        <f t="shared" si="34"/>
        <v>369394441197.75885</v>
      </c>
      <c r="AN64">
        <f t="shared" si="35"/>
        <v>1.1443415948912452</v>
      </c>
    </row>
    <row r="65" spans="1:40" x14ac:dyDescent="0.35">
      <c r="A65">
        <v>2022</v>
      </c>
      <c r="B65">
        <f>INDEX(p, MATCH($B$1, 'p2'!$B$5:$B$271, 0), MATCH(A65, 'p2'!$A$5:$BQ$5, 0))</f>
        <v>239.46137868377917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0.10425789243574403</v>
      </c>
      <c r="G65">
        <f t="shared" si="11"/>
        <v>1990916961.1618724</v>
      </c>
      <c r="H65">
        <f t="shared" si="0"/>
        <v>32575489.661574125</v>
      </c>
      <c r="I65" s="4">
        <f t="shared" si="24"/>
        <v>1.6634223466971687E-2</v>
      </c>
      <c r="J65">
        <f>INDEX(PQ, MATCH($B$1, PQ!$B$5:$B$271, 0), MATCH(A65, PQ!$A$5:$BQ$5, 0))</f>
        <v>476747720364.742</v>
      </c>
      <c r="K65">
        <f t="shared" si="1"/>
        <v>52075954909.038025</v>
      </c>
      <c r="L65" s="4">
        <f t="shared" si="25"/>
        <v>0.12262636498368734</v>
      </c>
      <c r="M65" s="20">
        <f t="shared" si="12"/>
        <v>0.10599214151671565</v>
      </c>
      <c r="N65" t="str">
        <f t="shared" si="13"/>
        <v>inflation</v>
      </c>
      <c r="O65">
        <f t="shared" si="26"/>
        <v>1</v>
      </c>
      <c r="P65" s="22">
        <f t="shared" si="27"/>
        <v>1.7342490809716254E-3</v>
      </c>
      <c r="Q65">
        <f t="shared" si="14"/>
        <v>52075954909.038025</v>
      </c>
      <c r="R65" s="4">
        <f t="shared" si="15"/>
        <v>0.12262636498368734</v>
      </c>
      <c r="S65">
        <f>INDEX(m, MATCH($B$1, 'M stock'!$B$5:$B$271, 0), MATCH(A65, 'M stock'!$A$5:$BQ$5, 0))</f>
        <v>450014615186.92169</v>
      </c>
      <c r="T65" s="4">
        <f t="shared" si="16"/>
        <v>0.21263169430341314</v>
      </c>
      <c r="U65" s="15">
        <f t="shared" si="17"/>
        <v>476747720364.742</v>
      </c>
      <c r="V65" s="4">
        <f t="shared" si="28"/>
        <v>0.12262636498368751</v>
      </c>
      <c r="W65">
        <f t="shared" si="3"/>
        <v>1879278477.6420615</v>
      </c>
      <c r="X65" s="4">
        <f t="shared" si="29"/>
        <v>9.8141749866619499E-2</v>
      </c>
      <c r="Y65">
        <f t="shared" si="4"/>
        <v>1.0594049710290325</v>
      </c>
      <c r="Z65" s="10">
        <f t="shared" si="30"/>
        <v>-7.4223137777566145E-2</v>
      </c>
      <c r="AA65">
        <f t="shared" si="18"/>
        <v>1990916961.1618724</v>
      </c>
      <c r="AB65">
        <f t="shared" si="31"/>
        <v>32575489.661574364</v>
      </c>
      <c r="AC65" s="4">
        <f t="shared" si="36"/>
        <v>1.6634223466971809E-2</v>
      </c>
      <c r="AD65">
        <f t="shared" si="5"/>
        <v>474756803403.58014</v>
      </c>
      <c r="AE65">
        <f t="shared" si="19"/>
        <v>476747720364.742</v>
      </c>
      <c r="AF65" s="4">
        <f t="shared" si="32"/>
        <v>0.12262636498368734</v>
      </c>
      <c r="AG65" s="4">
        <f t="shared" si="6"/>
        <v>0.10599214151671565</v>
      </c>
      <c r="AH65" s="10">
        <f t="shared" si="37"/>
        <v>0.35352122336454611</v>
      </c>
      <c r="AI65" s="10">
        <f t="shared" si="38"/>
        <v>2.4484615117067843E-2</v>
      </c>
      <c r="AJ65" s="10">
        <f t="shared" si="39"/>
        <v>0.19684950276125349</v>
      </c>
      <c r="AK65" t="str">
        <f t="shared" si="33"/>
        <v>inflation</v>
      </c>
      <c r="AL65">
        <f t="shared" si="20"/>
        <v>1</v>
      </c>
      <c r="AM65">
        <f t="shared" si="34"/>
        <v>448135336709.27966</v>
      </c>
      <c r="AN65">
        <f t="shared" si="35"/>
        <v>1.0594049710290325</v>
      </c>
    </row>
    <row r="66" spans="1:40" x14ac:dyDescent="0.35">
      <c r="A66">
        <v>2023</v>
      </c>
      <c r="B66">
        <f>INDEX(p, MATCH($B$1, 'p2'!$B$5:$B$271, 0), MATCH(A66, 'p2'!$A$5:$BQ$5, 0))</f>
        <v>298.84558766746738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0.24799075871900017</v>
      </c>
      <c r="G66">
        <f t="shared" si="11"/>
        <v>1324851667.5560303</v>
      </c>
      <c r="H66">
        <f t="shared" si="0"/>
        <v>-666065293.60584211</v>
      </c>
      <c r="I66" s="4">
        <f t="shared" si="24"/>
        <v>-0.33455202130436185</v>
      </c>
      <c r="J66">
        <f>INDEX(PQ, MATCH($B$1, PQ!$B$5:$B$271, 0), MATCH(A66, PQ!$A$5:$BQ$5, 0))</f>
        <v>395926075163.00598</v>
      </c>
      <c r="K66">
        <f t="shared" si="1"/>
        <v>-80821645201.736023</v>
      </c>
      <c r="L66" s="4">
        <f t="shared" si="25"/>
        <v>-0.16952707217960555</v>
      </c>
      <c r="M66" s="20">
        <f t="shared" si="12"/>
        <v>0.16502494912475629</v>
      </c>
      <c r="N66" t="str">
        <f t="shared" si="13"/>
        <v>inflation</v>
      </c>
      <c r="O66">
        <f t="shared" si="26"/>
        <v>1</v>
      </c>
      <c r="P66" s="22">
        <f t="shared" si="27"/>
        <v>-8.2965809594243878E-2</v>
      </c>
      <c r="Q66">
        <f t="shared" si="14"/>
        <v>-80821645201.736023</v>
      </c>
      <c r="R66" s="4">
        <f t="shared" si="15"/>
        <v>-0.16952707217960555</v>
      </c>
      <c r="S66">
        <f>INDEX(m, MATCH($B$1, 'M stock'!$B$5:$B$271, 0), MATCH(A66, 'M stock'!$A$5:$BQ$5, 0))</f>
        <v>346108554344.02075</v>
      </c>
      <c r="T66" s="4">
        <f t="shared" si="16"/>
        <v>-0.23089485838085877</v>
      </c>
      <c r="U66" s="15">
        <f t="shared" si="17"/>
        <v>395926075163.00598</v>
      </c>
      <c r="V66" s="4">
        <f t="shared" si="28"/>
        <v>-0.16952707217960555</v>
      </c>
      <c r="W66">
        <f t="shared" si="3"/>
        <v>1158151796.8709111</v>
      </c>
      <c r="X66" s="4">
        <f t="shared" si="29"/>
        <v>-0.38372529103613795</v>
      </c>
      <c r="Y66">
        <f t="shared" si="4"/>
        <v>1.1439361153999916</v>
      </c>
      <c r="Z66" s="10">
        <f t="shared" si="30"/>
        <v>7.9791153225240594E-2</v>
      </c>
      <c r="AA66">
        <f t="shared" si="18"/>
        <v>1324851667.5560303</v>
      </c>
      <c r="AB66">
        <f t="shared" si="31"/>
        <v>-666065293.60584211</v>
      </c>
      <c r="AC66" s="4">
        <f t="shared" si="36"/>
        <v>-0.33455202130436185</v>
      </c>
      <c r="AD66">
        <f t="shared" si="5"/>
        <v>394601223495.44995</v>
      </c>
      <c r="AE66">
        <f t="shared" si="19"/>
        <v>395926075163.00598</v>
      </c>
      <c r="AF66" s="4">
        <f t="shared" si="32"/>
        <v>-0.16952707217960555</v>
      </c>
      <c r="AG66" s="4">
        <f t="shared" si="6"/>
        <v>0.16502494912475629</v>
      </c>
      <c r="AH66" s="10">
        <f t="shared" si="37"/>
        <v>-0.11038995737056126</v>
      </c>
      <c r="AI66" s="10">
        <f t="shared" si="38"/>
        <v>0.2141982188565324</v>
      </c>
      <c r="AJ66" s="10">
        <f t="shared" si="39"/>
        <v>-0.24931822540484616</v>
      </c>
      <c r="AK66" t="str">
        <f t="shared" si="33"/>
        <v>inflation</v>
      </c>
      <c r="AL66">
        <f t="shared" si="20"/>
        <v>1</v>
      </c>
      <c r="AM66">
        <f t="shared" si="34"/>
        <v>344950402547.14984</v>
      </c>
      <c r="AN66">
        <f t="shared" si="35"/>
        <v>1.1439361153999916</v>
      </c>
    </row>
    <row r="67" spans="1:40" x14ac:dyDescent="0.35">
      <c r="A67">
        <v>2024</v>
      </c>
      <c r="B67">
        <f>INDEX(p, MATCH($B$1, 'p2'!$B$5:$B$271, 0), MATCH(A67, 'p2'!$A$5:$BQ$5, 0))</f>
        <v>399.53116143933516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0.33691504217188917</v>
      </c>
      <c r="G67">
        <f t="shared" si="11"/>
        <v>973791154.61721218</v>
      </c>
      <c r="H67">
        <f t="shared" ref="H67" si="40">G67-G66</f>
        <v>-351060512.9388181</v>
      </c>
      <c r="I67" s="4">
        <f t="shared" si="24"/>
        <v>-0.26498099488105231</v>
      </c>
      <c r="J67">
        <f>INDEX(PQ, MATCH($B$1, PQ!$B$5:$B$271, 0), MATCH(A67, PQ!$A$5:$BQ$5, 0))</f>
        <v>389059911003.56598</v>
      </c>
      <c r="K67">
        <f t="shared" ref="K67" si="41">J67-J66</f>
        <v>-6866164159.4400024</v>
      </c>
      <c r="L67" s="4">
        <f t="shared" si="25"/>
        <v>-1.7342035774262018E-2</v>
      </c>
      <c r="M67" s="20">
        <f t="shared" si="12"/>
        <v>0.24763895910679029</v>
      </c>
      <c r="N67" t="str">
        <f t="shared" si="13"/>
        <v>inflation</v>
      </c>
      <c r="O67">
        <f t="shared" si="26"/>
        <v>1</v>
      </c>
      <c r="P67" s="22">
        <f t="shared" si="27"/>
        <v>-8.9276083065098877E-2</v>
      </c>
      <c r="Q67">
        <f t="shared" si="14"/>
        <v>-6866164159.4400024</v>
      </c>
      <c r="R67" s="4">
        <f t="shared" si="15"/>
        <v>-1.7342035774262018E-2</v>
      </c>
      <c r="S67">
        <f>INDEX(m, MATCH($B$1, 'M stock'!$B$5:$B$271, 0), MATCH(A67, 'M stock'!$A$5:$BQ$5, 0))</f>
        <v>325640693029.38605</v>
      </c>
      <c r="T67" s="4">
        <f t="shared" si="16"/>
        <v>-5.9137114809044301E-2</v>
      </c>
      <c r="U67" s="15">
        <f t="shared" si="17"/>
        <v>389059911003.56598</v>
      </c>
      <c r="V67" s="4">
        <f t="shared" si="28"/>
        <v>-1.7342035774262018E-2</v>
      </c>
      <c r="W67">
        <f t="shared" ref="W67" si="42">S67/B67</f>
        <v>815057058.0183177</v>
      </c>
      <c r="X67" s="4">
        <f t="shared" si="29"/>
        <v>-0.29624332473477583</v>
      </c>
      <c r="Y67">
        <f t="shared" ref="Y67" si="43">J67/S67</f>
        <v>1.1947521281330062</v>
      </c>
      <c r="Z67" s="10">
        <f t="shared" si="30"/>
        <v>4.4422072219693978E-2</v>
      </c>
      <c r="AA67">
        <f t="shared" si="18"/>
        <v>973791154.61721218</v>
      </c>
      <c r="AB67">
        <f t="shared" si="31"/>
        <v>-351060512.9388181</v>
      </c>
      <c r="AC67" s="4">
        <f t="shared" si="36"/>
        <v>-0.26498099488105231</v>
      </c>
      <c r="AD67">
        <f t="shared" ref="AD67" si="44">J67-AA67</f>
        <v>388086119848.94879</v>
      </c>
      <c r="AE67">
        <f t="shared" si="19"/>
        <v>389059911003.56598</v>
      </c>
      <c r="AF67" s="4">
        <f t="shared" si="32"/>
        <v>-1.7342035774262018E-2</v>
      </c>
      <c r="AG67" s="4">
        <f t="shared" ref="AG67" si="45">AF67-I67</f>
        <v>0.24763895910679029</v>
      </c>
      <c r="AH67" s="10">
        <f t="shared" si="37"/>
        <v>-1.7342035774262018E-2</v>
      </c>
      <c r="AI67" s="10">
        <f t="shared" si="38"/>
        <v>0.2789012889605138</v>
      </c>
      <c r="AJ67" s="10">
        <f t="shared" si="39"/>
        <v>-6.1764107993955999E-2</v>
      </c>
      <c r="AK67" t="str">
        <f t="shared" si="33"/>
        <v>inflation</v>
      </c>
      <c r="AL67">
        <f t="shared" si="20"/>
        <v>1</v>
      </c>
      <c r="AM67">
        <f t="shared" si="34"/>
        <v>324825635971.36774</v>
      </c>
      <c r="AN67">
        <f t="shared" si="35"/>
        <v>1.1947521281330062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9FBBE7-9BCD-4768-BF0E-B76215D64CBC}">
          <x14:formula1>
            <xm:f>PQ!$A$6:$A$271</xm:f>
          </x14:formula1>
          <xm:sqref>C1:F1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EA2E-E522-4986-806C-623F10D1E5AC}">
  <dimension ref="A1:AO108"/>
  <sheetViews>
    <sheetView zoomScale="109" workbookViewId="0">
      <pane xSplit="6" ySplit="2" topLeftCell="G17" activePane="bottomRight" state="frozen"/>
      <selection pane="topRight" activeCell="E1" sqref="E1"/>
      <selection pane="bottomLeft" activeCell="A3" sqref="A3"/>
      <selection pane="bottomRight" activeCell="E13" sqref="E13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AUS</v>
      </c>
      <c r="C1" t="s">
        <v>107</v>
      </c>
      <c r="H1">
        <f>IFERROR(B3+B4,"wrong")</f>
        <v>2.0322196795615897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18607682977.229301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18607682977.229301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8288897326.2235832</v>
      </c>
      <c r="U3" s="15">
        <f>S3*Y3</f>
        <v>18607682977.229301</v>
      </c>
      <c r="W3">
        <f t="shared" ref="W3:W66" si="3">S3/B3</f>
        <v>8288897326.2235832</v>
      </c>
      <c r="Y3">
        <f t="shared" ref="Y3:Y66" si="4">J3/S3</f>
        <v>2.2448924440601017</v>
      </c>
      <c r="AA3">
        <f>W3*Y3</f>
        <v>18607682977.229301</v>
      </c>
      <c r="AD3">
        <f t="shared" ref="AD3:AD66" si="5">J3-AA3</f>
        <v>0</v>
      </c>
      <c r="AE3">
        <f>AA3+AD3</f>
        <v>18607682977.229301</v>
      </c>
      <c r="AG3" s="4" t="e">
        <f t="shared" ref="AG3:AG66" si="6">AF3-I3</f>
        <v>#VALUE!</v>
      </c>
      <c r="AH3" s="10">
        <f t="shared" ref="AH3:AH6" si="7">AF3-T4</f>
        <v>-4.7602961841960854E-2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1.0322196795615897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3.2219679561589665E-2</v>
      </c>
      <c r="G4">
        <f t="shared" ref="G4:G67" si="11">J4/B4</f>
        <v>19069587161.718136</v>
      </c>
      <c r="H4">
        <f t="shared" si="0"/>
        <v>461904184.48883438</v>
      </c>
      <c r="I4" s="4">
        <f>H4/G3</f>
        <v>2.4823304709892056E-2</v>
      </c>
      <c r="J4">
        <f>INDEX(PQ, MATCH($B$1, PQ!$B$5:$B$271, 0), MATCH(A4, PQ!$A$5:$BQ$5, 0))</f>
        <v>19684003149.440498</v>
      </c>
      <c r="K4">
        <f>J4-J3</f>
        <v>1076320172.2111969</v>
      </c>
      <c r="L4" s="4">
        <f>K4/J3</f>
        <v>5.7842783194894144E-2</v>
      </c>
      <c r="M4" s="20">
        <f t="shared" ref="M4:M67" si="12">L4-I4</f>
        <v>3.3019478485002085E-2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7.9979892341242032E-4</v>
      </c>
      <c r="Q4">
        <f t="shared" ref="Q4:Q67" si="14">J4-J3</f>
        <v>1076320172.2111969</v>
      </c>
      <c r="R4" s="4">
        <f t="shared" ref="R4:R67" si="15">Q4/J3</f>
        <v>5.7842783194894144E-2</v>
      </c>
      <c r="S4">
        <f>INDEX(m, MATCH($B$1, 'M stock'!$B$5:$B$271, 0), MATCH(A4, 'M stock'!$A$5:$BQ$5, 0))</f>
        <v>8683473389.3557358</v>
      </c>
      <c r="T4" s="4">
        <f t="shared" ref="T4:T67" si="16">(S4-S3)/S3</f>
        <v>4.7602961841960854E-2</v>
      </c>
      <c r="U4" s="15">
        <f t="shared" ref="U4:U67" si="17">S4*Y4</f>
        <v>19684003149.440498</v>
      </c>
      <c r="V4" s="4">
        <f>(U4-U3)/U3</f>
        <v>5.7842783194894144E-2</v>
      </c>
      <c r="W4">
        <f t="shared" si="3"/>
        <v>8412427665.6339579</v>
      </c>
      <c r="X4" s="4">
        <f>(W4-W3)/W3</f>
        <v>1.4903108887543067E-2</v>
      </c>
      <c r="Y4">
        <f t="shared" si="4"/>
        <v>2.2668352014033109</v>
      </c>
      <c r="Z4" s="10">
        <f>(Y4-Y3)/Y3</f>
        <v>9.7745250117745493E-3</v>
      </c>
      <c r="AA4">
        <f t="shared" ref="AA4:AA67" si="18">W4*Y4</f>
        <v>19069587161.718136</v>
      </c>
      <c r="AB4">
        <f>AA4-AA3</f>
        <v>461904184.48883438</v>
      </c>
      <c r="AC4" s="4">
        <f>AB4/AA3</f>
        <v>2.4823304709892056E-2</v>
      </c>
      <c r="AD4">
        <f t="shared" si="5"/>
        <v>614415987.72236252</v>
      </c>
      <c r="AE4">
        <f t="shared" ref="AE4:AE67" si="19">AA4+AD4</f>
        <v>19684003149.440498</v>
      </c>
      <c r="AF4" s="4">
        <f>(AE4-AE3)/AE3</f>
        <v>5.7842783194894144E-2</v>
      </c>
      <c r="AG4" s="4">
        <f t="shared" si="6"/>
        <v>3.3019478485002085E-2</v>
      </c>
      <c r="AH4" s="10">
        <f t="shared" si="7"/>
        <v>-2.1351345605199724E-2</v>
      </c>
      <c r="AI4" s="10">
        <f t="shared" si="8"/>
        <v>4.2939674307351079E-2</v>
      </c>
      <c r="AJ4" s="10">
        <f t="shared" si="9"/>
        <v>4.8068258183119592E-2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271045723.72177786</v>
      </c>
      <c r="AN4">
        <f>Y4</f>
        <v>2.2668352014033109</v>
      </c>
    </row>
    <row r="5" spans="1:40" x14ac:dyDescent="0.35">
      <c r="A5">
        <v>1962</v>
      </c>
      <c r="B5">
        <f>INDEX(p, MATCH($B$1, 'p2'!$B$5:$B$271, 0), MATCH(A5, 'p2'!$A$5:$BQ$5, 0))</f>
        <v>1.0314392820034841</v>
      </c>
      <c r="C5" t="str">
        <f t="shared" si="10"/>
        <v>deflation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deflationary growth</v>
      </c>
      <c r="F5" s="4">
        <f t="shared" ref="F5:F67" si="23">(B5-B4)/B4</f>
        <v>-7.5603824801810117E-4</v>
      </c>
      <c r="G5">
        <f t="shared" si="11"/>
        <v>19316389762.74902</v>
      </c>
      <c r="H5">
        <f t="shared" si="0"/>
        <v>246802601.03088379</v>
      </c>
      <c r="I5" s="4">
        <f t="shared" ref="I5:I67" si="24">H5/G4</f>
        <v>1.2942209966995809E-2</v>
      </c>
      <c r="J5">
        <f>INDEX(PQ, MATCH($B$1, PQ!$B$5:$B$271, 0), MATCH(A5, PQ!$A$5:$BQ$5, 0))</f>
        <v>19923683187.789299</v>
      </c>
      <c r="K5">
        <f t="shared" si="1"/>
        <v>239680038.34880066</v>
      </c>
      <c r="L5" s="4">
        <f t="shared" ref="L5:L67" si="25">K5/J4</f>
        <v>1.2176386913228743E-2</v>
      </c>
      <c r="M5" s="20">
        <f t="shared" si="12"/>
        <v>-7.65823053767066E-4</v>
      </c>
      <c r="N5" t="str">
        <f t="shared" si="13"/>
        <v>deflation</v>
      </c>
      <c r="O5">
        <f t="shared" ref="O5:O67" si="26">IFERROR(IF(N5=C5,1,0),"")</f>
        <v>1</v>
      </c>
      <c r="P5" s="22">
        <f t="shared" ref="P5:P67" si="27">M5-F5</f>
        <v>-9.784805748964823E-6</v>
      </c>
      <c r="Q5">
        <f t="shared" si="14"/>
        <v>239680038.34880066</v>
      </c>
      <c r="R5" s="4">
        <f t="shared" si="15"/>
        <v>1.2176386913228743E-2</v>
      </c>
      <c r="S5">
        <f>INDEX(m, MATCH($B$1, 'M stock'!$B$5:$B$271, 0), MATCH(A5, 'M stock'!$A$5:$BQ$5, 0))</f>
        <v>9371153499.3845615</v>
      </c>
      <c r="T5" s="4">
        <f t="shared" si="16"/>
        <v>7.9194128800093869E-2</v>
      </c>
      <c r="U5" s="15">
        <f t="shared" si="17"/>
        <v>19923683187.789299</v>
      </c>
      <c r="V5" s="4">
        <f t="shared" ref="V5:V67" si="28">(U5-U4)/U4</f>
        <v>1.2176386913228743E-2</v>
      </c>
      <c r="W5">
        <f t="shared" si="3"/>
        <v>9085511539.9346466</v>
      </c>
      <c r="X5" s="4">
        <f t="shared" ref="X5:X67" si="29">(W5-W4)/W4</f>
        <v>8.0010658165934473E-2</v>
      </c>
      <c r="Y5">
        <f t="shared" si="4"/>
        <v>2.1260651838749371</v>
      </c>
      <c r="Z5" s="10">
        <f t="shared" ref="Z5:Z67" si="30">(Y5-Y4)/Y4</f>
        <v>-6.209980215642865E-2</v>
      </c>
      <c r="AA5">
        <f t="shared" si="18"/>
        <v>19316389762.74902</v>
      </c>
      <c r="AB5">
        <f t="shared" ref="AB5:AB67" si="31">AA5-AA4</f>
        <v>246802601.03088379</v>
      </c>
      <c r="AC5" s="4">
        <f>AB5/AA4</f>
        <v>1.2942209966995809E-2</v>
      </c>
      <c r="AD5">
        <f t="shared" si="5"/>
        <v>607293425.04027939</v>
      </c>
      <c r="AE5">
        <f t="shared" si="19"/>
        <v>19923683187.789299</v>
      </c>
      <c r="AF5" s="4">
        <f t="shared" ref="AF5:AF67" si="32">(AE5-AE4)/AE4</f>
        <v>1.2176386913228743E-2</v>
      </c>
      <c r="AG5" s="4">
        <f t="shared" si="6"/>
        <v>-7.65823053767066E-4</v>
      </c>
      <c r="AH5" s="10">
        <f t="shared" si="7"/>
        <v>-9.2411821665606575E-2</v>
      </c>
      <c r="AI5" s="10">
        <f t="shared" si="8"/>
        <v>-6.7834271252705733E-2</v>
      </c>
      <c r="AJ5" s="10">
        <f t="shared" si="9"/>
        <v>7.4276189069657397E-2</v>
      </c>
      <c r="AK5" t="str">
        <f t="shared" ref="AK5:AK67" si="33">IF(AG5&gt;0, "inflation",IF(AG5&lt;0,"deflation","stable"))</f>
        <v>deflation</v>
      </c>
      <c r="AL5">
        <f t="shared" si="20"/>
        <v>1</v>
      </c>
      <c r="AM5">
        <f t="shared" ref="AM5:AM67" si="34">AD5/AN5</f>
        <v>285641959.44991428</v>
      </c>
      <c r="AN5">
        <f t="shared" ref="AN5:AN67" si="35">Y5</f>
        <v>2.1260651838749371</v>
      </c>
    </row>
    <row r="6" spans="1:40" x14ac:dyDescent="0.35">
      <c r="A6">
        <v>1963</v>
      </c>
      <c r="B6">
        <f>INDEX(p, MATCH($B$1, 'p2'!$B$5:$B$271, 0), MATCH(A6, 'p2'!$A$5:$BQ$5, 0))</f>
        <v>1.04990133334503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1.7899309890238909E-2</v>
      </c>
      <c r="G6">
        <f t="shared" si="11"/>
        <v>20517131241.203094</v>
      </c>
      <c r="H6">
        <f t="shared" si="0"/>
        <v>1200741478.4540749</v>
      </c>
      <c r="I6" s="4">
        <f t="shared" si="24"/>
        <v>6.2161795925740879E-2</v>
      </c>
      <c r="J6">
        <f>INDEX(PQ, MATCH($B$1, PQ!$B$5:$B$271, 0), MATCH(A6, PQ!$A$5:$BQ$5, 0))</f>
        <v>21540963446.5541</v>
      </c>
      <c r="K6">
        <f t="shared" si="1"/>
        <v>1617280258.764801</v>
      </c>
      <c r="L6" s="4">
        <f t="shared" si="25"/>
        <v>8.1173759064588499E-2</v>
      </c>
      <c r="M6" s="20">
        <f t="shared" si="12"/>
        <v>1.9011963138847621E-2</v>
      </c>
      <c r="N6" t="str">
        <f t="shared" si="13"/>
        <v>inflation</v>
      </c>
      <c r="O6">
        <f t="shared" si="26"/>
        <v>1</v>
      </c>
      <c r="P6" s="22">
        <f t="shared" si="27"/>
        <v>1.1126532486087116E-3</v>
      </c>
      <c r="Q6">
        <f t="shared" si="14"/>
        <v>1617280258.764801</v>
      </c>
      <c r="R6" s="4">
        <f t="shared" si="15"/>
        <v>8.1173759064588499E-2</v>
      </c>
      <c r="S6">
        <f>INDEX(m, MATCH($B$1, 'M stock'!$B$5:$B$271, 0), MATCH(A6, 'M stock'!$A$5:$BQ$5, 0))</f>
        <v>10351265656.202477</v>
      </c>
      <c r="T6" s="4">
        <f t="shared" si="16"/>
        <v>0.10458820857883531</v>
      </c>
      <c r="U6" s="15">
        <f t="shared" si="17"/>
        <v>21540963446.5541</v>
      </c>
      <c r="V6" s="4">
        <f t="shared" si="28"/>
        <v>8.1173759064588499E-2</v>
      </c>
      <c r="W6">
        <f t="shared" si="3"/>
        <v>9859274702.7217369</v>
      </c>
      <c r="X6" s="4">
        <f t="shared" si="29"/>
        <v>8.5164512684406987E-2</v>
      </c>
      <c r="Y6">
        <f t="shared" si="4"/>
        <v>2.0809980307718949</v>
      </c>
      <c r="Z6" s="10">
        <f t="shared" si="30"/>
        <v>-2.1197446552839665E-2</v>
      </c>
      <c r="AA6">
        <f t="shared" si="18"/>
        <v>20517131241.203094</v>
      </c>
      <c r="AB6">
        <f t="shared" si="31"/>
        <v>1200741478.4540749</v>
      </c>
      <c r="AC6" s="4">
        <f t="shared" ref="AC6:AC67" si="36">AB6/AA5</f>
        <v>6.2161795925740879E-2</v>
      </c>
      <c r="AD6">
        <f t="shared" si="5"/>
        <v>1023832205.3510056</v>
      </c>
      <c r="AE6">
        <f t="shared" si="19"/>
        <v>21540963446.5541</v>
      </c>
      <c r="AF6" s="4">
        <f t="shared" si="32"/>
        <v>8.1173759064588499E-2</v>
      </c>
      <c r="AG6" s="4">
        <f t="shared" si="6"/>
        <v>1.9011963138847621E-2</v>
      </c>
      <c r="AH6" s="10">
        <f t="shared" si="7"/>
        <v>-3.4686101141857967E-2</v>
      </c>
      <c r="AI6" s="10">
        <f t="shared" si="8"/>
        <v>-3.9907536198184879E-3</v>
      </c>
      <c r="AJ6" s="10">
        <f t="shared" si="9"/>
        <v>0.10237120561742816</v>
      </c>
      <c r="AK6" t="str">
        <f t="shared" si="33"/>
        <v>inflation</v>
      </c>
      <c r="AL6">
        <f t="shared" si="20"/>
        <v>1</v>
      </c>
      <c r="AM6">
        <f t="shared" si="34"/>
        <v>491990953.48073936</v>
      </c>
      <c r="AN6">
        <f t="shared" si="35"/>
        <v>2.0809980307718949</v>
      </c>
    </row>
    <row r="7" spans="1:40" x14ac:dyDescent="0.35">
      <c r="A7">
        <v>1964</v>
      </c>
      <c r="B7">
        <f>INDEX(p, MATCH($B$1, 'p2'!$B$5:$B$271, 0), MATCH(A7, 'p2'!$A$5:$BQ$5, 0))</f>
        <v>1.0843701634558982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3.2830542276814777E-2</v>
      </c>
      <c r="G7">
        <f t="shared" si="11"/>
        <v>21949261064.437061</v>
      </c>
      <c r="H7">
        <f t="shared" si="0"/>
        <v>1432129823.2339668</v>
      </c>
      <c r="I7" s="4">
        <f t="shared" si="24"/>
        <v>6.9801660202763752E-2</v>
      </c>
      <c r="J7">
        <f>INDEX(PQ, MATCH($B$1, PQ!$B$5:$B$271, 0), MATCH(A7, PQ!$A$5:$BQ$5, 0))</f>
        <v>23801123808.179798</v>
      </c>
      <c r="K7">
        <f t="shared" si="1"/>
        <v>2260160361.6256981</v>
      </c>
      <c r="L7" s="4">
        <f t="shared" si="25"/>
        <v>0.10492382883585716</v>
      </c>
      <c r="M7" s="20">
        <f t="shared" si="12"/>
        <v>3.5122168633093406E-2</v>
      </c>
      <c r="N7" t="str">
        <f t="shared" si="13"/>
        <v>inflation</v>
      </c>
      <c r="O7">
        <f t="shared" si="26"/>
        <v>1</v>
      </c>
      <c r="P7" s="22">
        <f t="shared" si="27"/>
        <v>2.2916263562786296E-3</v>
      </c>
      <c r="Q7">
        <f t="shared" si="14"/>
        <v>2260160361.6256981</v>
      </c>
      <c r="R7" s="4">
        <f t="shared" si="15"/>
        <v>0.10492382883585716</v>
      </c>
      <c r="S7">
        <f>INDEX(m, MATCH($B$1, 'M stock'!$B$5:$B$271, 0), MATCH(A7, 'M stock'!$A$5:$BQ$5, 0))</f>
        <v>11550561848.089886</v>
      </c>
      <c r="T7" s="4">
        <f t="shared" si="16"/>
        <v>0.11585986020644647</v>
      </c>
      <c r="U7" s="15">
        <f t="shared" si="17"/>
        <v>23801123808.179798</v>
      </c>
      <c r="V7" s="4">
        <f t="shared" si="28"/>
        <v>0.10492382883585716</v>
      </c>
      <c r="W7">
        <f t="shared" si="3"/>
        <v>10651862470.356186</v>
      </c>
      <c r="X7" s="4">
        <f t="shared" si="29"/>
        <v>8.0390068390694944E-2</v>
      </c>
      <c r="Y7">
        <f t="shared" si="4"/>
        <v>2.0606031222728602</v>
      </c>
      <c r="Z7" s="10">
        <f t="shared" si="30"/>
        <v>-9.8005419502822412E-3</v>
      </c>
      <c r="AA7">
        <f t="shared" si="18"/>
        <v>21949261064.437057</v>
      </c>
      <c r="AB7">
        <f t="shared" si="31"/>
        <v>1432129823.233963</v>
      </c>
      <c r="AC7" s="4">
        <f t="shared" si="36"/>
        <v>6.9801660202763557E-2</v>
      </c>
      <c r="AD7">
        <f t="shared" si="5"/>
        <v>1851862743.7427406</v>
      </c>
      <c r="AE7">
        <f t="shared" si="19"/>
        <v>23801123808.179798</v>
      </c>
      <c r="AF7" s="4">
        <f t="shared" si="32"/>
        <v>0.10492382883585716</v>
      </c>
      <c r="AG7" s="4">
        <f t="shared" si="6"/>
        <v>3.5122168633093406E-2</v>
      </c>
      <c r="AH7" s="10">
        <f>AF7-T8</f>
        <v>5.3319058158069879E-2</v>
      </c>
      <c r="AI7" s="10">
        <f>AF7-X7</f>
        <v>2.4533760445162214E-2</v>
      </c>
      <c r="AJ7" s="10">
        <f>AF7-Z7</f>
        <v>0.1147243707861394</v>
      </c>
      <c r="AK7" t="str">
        <f t="shared" si="33"/>
        <v>inflation</v>
      </c>
      <c r="AL7">
        <f>IFERROR(IF(AK7=C7,1,0),"")</f>
        <v>1</v>
      </c>
      <c r="AM7">
        <f t="shared" si="34"/>
        <v>898699377.73370087</v>
      </c>
      <c r="AN7">
        <f t="shared" si="35"/>
        <v>2.0606031222728602</v>
      </c>
    </row>
    <row r="8" spans="1:40" x14ac:dyDescent="0.35">
      <c r="A8">
        <v>1965</v>
      </c>
      <c r="B8">
        <f>INDEX(p, MATCH($B$1, 'p2'!$B$5:$B$271, 0), MATCH(A8, 'p2'!$A$5:$BQ$5, 0))</f>
        <v>1.1167330012605421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2.9844825037884857E-2</v>
      </c>
      <c r="G8">
        <f t="shared" si="11"/>
        <v>23261857692.969536</v>
      </c>
      <c r="H8">
        <f t="shared" si="0"/>
        <v>1312596628.5324745</v>
      </c>
      <c r="I8" s="4">
        <f t="shared" si="24"/>
        <v>5.9801404005312427E-2</v>
      </c>
      <c r="J8">
        <f>INDEX(PQ, MATCH($B$1, PQ!$B$5:$B$271, 0), MATCH(A8, PQ!$A$5:$BQ$5, 0))</f>
        <v>25977284156.365501</v>
      </c>
      <c r="K8">
        <f t="shared" si="1"/>
        <v>2176160348.1857033</v>
      </c>
      <c r="L8" s="4">
        <f t="shared" si="25"/>
        <v>9.1430991482755797E-2</v>
      </c>
      <c r="M8" s="20">
        <f t="shared" si="12"/>
        <v>3.162958747744337E-2</v>
      </c>
      <c r="N8" t="str">
        <f t="shared" si="13"/>
        <v>inflation</v>
      </c>
      <c r="O8">
        <f t="shared" si="26"/>
        <v>1</v>
      </c>
      <c r="P8" s="22">
        <f t="shared" si="27"/>
        <v>1.7847624395585134E-3</v>
      </c>
      <c r="Q8">
        <f t="shared" si="14"/>
        <v>2176160348.1857033</v>
      </c>
      <c r="R8" s="4">
        <f t="shared" si="15"/>
        <v>9.1430991482755797E-2</v>
      </c>
      <c r="S8">
        <f>INDEX(m, MATCH($B$1, 'M stock'!$B$5:$B$271, 0), MATCH(A8, 'M stock'!$A$5:$BQ$5, 0))</f>
        <v>12146625943.460163</v>
      </c>
      <c r="T8" s="4">
        <f t="shared" si="16"/>
        <v>5.1604770677787279E-2</v>
      </c>
      <c r="U8" s="15">
        <f t="shared" si="17"/>
        <v>25977284156.365501</v>
      </c>
      <c r="V8" s="4">
        <f t="shared" si="28"/>
        <v>9.1430991482755797E-2</v>
      </c>
      <c r="W8">
        <f t="shared" si="3"/>
        <v>10876929337.40593</v>
      </c>
      <c r="X8" s="4">
        <f t="shared" si="29"/>
        <v>2.1129344063171861E-2</v>
      </c>
      <c r="Y8">
        <f t="shared" si="4"/>
        <v>2.1386419798620597</v>
      </c>
      <c r="Z8" s="10">
        <f t="shared" si="30"/>
        <v>3.7871852539523507E-2</v>
      </c>
      <c r="AA8">
        <f t="shared" si="18"/>
        <v>23261857692.96954</v>
      </c>
      <c r="AB8">
        <f t="shared" si="31"/>
        <v>1312596628.5324821</v>
      </c>
      <c r="AC8" s="4">
        <f t="shared" si="36"/>
        <v>5.980140400531278E-2</v>
      </c>
      <c r="AD8">
        <f t="shared" si="5"/>
        <v>2715426463.3959618</v>
      </c>
      <c r="AE8">
        <f t="shared" si="19"/>
        <v>25977284156.365501</v>
      </c>
      <c r="AF8" s="4">
        <f t="shared" si="32"/>
        <v>9.1430991482755797E-2</v>
      </c>
      <c r="AG8" s="4">
        <f t="shared" si="6"/>
        <v>3.162958747744337E-2</v>
      </c>
      <c r="AH8" s="10">
        <f t="shared" ref="AH8:AH67" si="37">AF8-T9</f>
        <v>1.3866723419466709E-2</v>
      </c>
      <c r="AI8" s="10">
        <f t="shared" ref="AI8:AI67" si="38">AF8-X8</f>
        <v>7.0301647419583932E-2</v>
      </c>
      <c r="AJ8" s="10">
        <f t="shared" ref="AJ8:AJ67" si="39">AF8-Z8</f>
        <v>5.355913894323229E-2</v>
      </c>
      <c r="AK8" t="str">
        <f t="shared" si="33"/>
        <v>inflation</v>
      </c>
      <c r="AL8">
        <f t="shared" si="20"/>
        <v>1</v>
      </c>
      <c r="AM8">
        <f t="shared" si="34"/>
        <v>1269696606.0542326</v>
      </c>
      <c r="AN8">
        <f t="shared" si="35"/>
        <v>2.1386419798620597</v>
      </c>
    </row>
    <row r="9" spans="1:40" x14ac:dyDescent="0.35">
      <c r="A9">
        <v>1966</v>
      </c>
      <c r="B9">
        <f>INDEX(p, MATCH($B$1, 'p2'!$B$5:$B$271, 0), MATCH(A9, 'p2'!$A$5:$BQ$5, 0))</f>
        <v>1.1467003090651993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2.6834800951374031E-2</v>
      </c>
      <c r="G9">
        <f t="shared" si="11"/>
        <v>23815258575.884418</v>
      </c>
      <c r="H9">
        <f t="shared" si="0"/>
        <v>553400882.91488266</v>
      </c>
      <c r="I9" s="4">
        <f t="shared" si="24"/>
        <v>2.3790055386768951E-2</v>
      </c>
      <c r="J9">
        <f>INDEX(PQ, MATCH($B$1, PQ!$B$5:$B$271, 0), MATCH(A9, PQ!$A$5:$BQ$5, 0))</f>
        <v>27308964369.434299</v>
      </c>
      <c r="K9">
        <f t="shared" si="1"/>
        <v>1331680213.0687981</v>
      </c>
      <c r="L9" s="4">
        <f t="shared" si="25"/>
        <v>5.1263257739068993E-2</v>
      </c>
      <c r="M9" s="20">
        <f t="shared" si="12"/>
        <v>2.7473202352300042E-2</v>
      </c>
      <c r="N9" t="str">
        <f t="shared" si="13"/>
        <v>inflation</v>
      </c>
      <c r="O9">
        <f t="shared" si="26"/>
        <v>1</v>
      </c>
      <c r="P9" s="22">
        <f t="shared" si="27"/>
        <v>6.3840140092601139E-4</v>
      </c>
      <c r="Q9">
        <f t="shared" si="14"/>
        <v>1331680213.0687981</v>
      </c>
      <c r="R9" s="4">
        <f t="shared" si="15"/>
        <v>5.1263257739068993E-2</v>
      </c>
      <c r="S9">
        <f>INDEX(m, MATCH($B$1, 'M stock'!$B$5:$B$271, 0), MATCH(A9, 'M stock'!$A$5:$BQ$5, 0))</f>
        <v>13088770094.203209</v>
      </c>
      <c r="T9" s="4">
        <f t="shared" si="16"/>
        <v>7.7564268063289088E-2</v>
      </c>
      <c r="U9" s="15">
        <f t="shared" si="17"/>
        <v>27308964369.434299</v>
      </c>
      <c r="V9" s="4">
        <f t="shared" si="28"/>
        <v>5.1263257739068993E-2</v>
      </c>
      <c r="W9">
        <f t="shared" si="3"/>
        <v>11414290194.85771</v>
      </c>
      <c r="X9" s="4">
        <f t="shared" si="29"/>
        <v>4.9403727907267721E-2</v>
      </c>
      <c r="Y9">
        <f t="shared" si="4"/>
        <v>2.0864423603504938</v>
      </c>
      <c r="Z9" s="10">
        <f t="shared" si="30"/>
        <v>-2.4407834505770224E-2</v>
      </c>
      <c r="AA9">
        <f t="shared" si="18"/>
        <v>23815258575.884418</v>
      </c>
      <c r="AB9">
        <f t="shared" si="31"/>
        <v>553400882.91487885</v>
      </c>
      <c r="AC9" s="4">
        <f t="shared" si="36"/>
        <v>2.3790055386768781E-2</v>
      </c>
      <c r="AD9">
        <f t="shared" si="5"/>
        <v>3493705793.549881</v>
      </c>
      <c r="AE9">
        <f t="shared" si="19"/>
        <v>27308964369.434299</v>
      </c>
      <c r="AF9" s="4">
        <f t="shared" si="32"/>
        <v>5.1263257739068993E-2</v>
      </c>
      <c r="AG9" s="4">
        <f t="shared" si="6"/>
        <v>2.7473202352300042E-2</v>
      </c>
      <c r="AH9" s="10">
        <f t="shared" si="37"/>
        <v>-3.8798694615805249E-2</v>
      </c>
      <c r="AI9" s="10">
        <f t="shared" si="38"/>
        <v>1.8595298318012723E-3</v>
      </c>
      <c r="AJ9" s="10">
        <f t="shared" si="39"/>
        <v>7.5671092244839214E-2</v>
      </c>
      <c r="AK9" t="str">
        <f t="shared" si="33"/>
        <v>inflation</v>
      </c>
      <c r="AL9">
        <f t="shared" si="20"/>
        <v>1</v>
      </c>
      <c r="AM9">
        <f t="shared" si="34"/>
        <v>1674479899.3454993</v>
      </c>
      <c r="AN9">
        <f t="shared" si="35"/>
        <v>2.0864423603504938</v>
      </c>
    </row>
    <row r="10" spans="1:40" x14ac:dyDescent="0.35">
      <c r="A10">
        <v>1967</v>
      </c>
      <c r="B10">
        <f>INDEX(p, MATCH($B$1, 'p2'!$B$5:$B$271, 0), MATCH(A10, 'p2'!$A$5:$BQ$5, 0))</f>
        <v>1.2024721510354659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4.8636807306463845E-2</v>
      </c>
      <c r="G10">
        <f t="shared" si="11"/>
        <v>25316781635.750427</v>
      </c>
      <c r="H10">
        <f t="shared" si="0"/>
        <v>1501523059.8660088</v>
      </c>
      <c r="I10" s="4">
        <f t="shared" si="24"/>
        <v>6.3048782572802581E-2</v>
      </c>
      <c r="J10">
        <f>INDEX(PQ, MATCH($B$1, PQ!$B$5:$B$271, 0), MATCH(A10, PQ!$A$5:$BQ$5, 0))</f>
        <v>30442724870.835999</v>
      </c>
      <c r="K10">
        <f t="shared" si="1"/>
        <v>3133760501.4016991</v>
      </c>
      <c r="L10" s="4">
        <f t="shared" si="25"/>
        <v>0.11475208136816703</v>
      </c>
      <c r="M10" s="20">
        <f t="shared" si="12"/>
        <v>5.170329879536445E-2</v>
      </c>
      <c r="N10" t="str">
        <f t="shared" si="13"/>
        <v>inflation</v>
      </c>
      <c r="O10">
        <f t="shared" si="26"/>
        <v>1</v>
      </c>
      <c r="P10" s="22">
        <f t="shared" si="27"/>
        <v>3.0664914889006051E-3</v>
      </c>
      <c r="Q10">
        <f t="shared" si="14"/>
        <v>3133760501.4016991</v>
      </c>
      <c r="R10" s="4">
        <f t="shared" si="15"/>
        <v>0.11475208136816703</v>
      </c>
      <c r="S10">
        <f>INDEX(m, MATCH($B$1, 'M stock'!$B$5:$B$271, 0), MATCH(A10, 'M stock'!$A$5:$BQ$5, 0))</f>
        <v>14267570282.811241</v>
      </c>
      <c r="T10" s="4">
        <f t="shared" si="16"/>
        <v>9.0061952354874242E-2</v>
      </c>
      <c r="U10" s="15">
        <f t="shared" si="17"/>
        <v>30442724870.835995</v>
      </c>
      <c r="V10" s="4">
        <f t="shared" si="28"/>
        <v>0.11475208136816689</v>
      </c>
      <c r="W10">
        <f t="shared" si="3"/>
        <v>11865198100.866814</v>
      </c>
      <c r="X10" s="4">
        <f t="shared" si="29"/>
        <v>3.9503806045884819E-2</v>
      </c>
      <c r="Y10">
        <f t="shared" si="4"/>
        <v>2.133700711992403</v>
      </c>
      <c r="Z10" s="10">
        <f t="shared" si="30"/>
        <v>2.2650207137268057E-2</v>
      </c>
      <c r="AA10">
        <f t="shared" si="18"/>
        <v>25316781635.750427</v>
      </c>
      <c r="AB10">
        <f t="shared" si="31"/>
        <v>1501523059.8660088</v>
      </c>
      <c r="AC10" s="4">
        <f t="shared" si="36"/>
        <v>6.3048782572802581E-2</v>
      </c>
      <c r="AD10">
        <f t="shared" si="5"/>
        <v>5125943235.0855713</v>
      </c>
      <c r="AE10">
        <f t="shared" si="19"/>
        <v>30442724870.835999</v>
      </c>
      <c r="AF10" s="4">
        <f t="shared" si="32"/>
        <v>0.11475208136816703</v>
      </c>
      <c r="AG10" s="4">
        <f t="shared" si="6"/>
        <v>5.170329879536445E-2</v>
      </c>
      <c r="AH10" s="10">
        <f t="shared" si="37"/>
        <v>4.4408488122282583E-2</v>
      </c>
      <c r="AI10" s="10">
        <f t="shared" si="38"/>
        <v>7.5248275322282204E-2</v>
      </c>
      <c r="AJ10" s="10">
        <f t="shared" si="39"/>
        <v>9.2101874230898967E-2</v>
      </c>
      <c r="AK10" t="str">
        <f t="shared" si="33"/>
        <v>inflation</v>
      </c>
      <c r="AL10">
        <f t="shared" si="20"/>
        <v>1</v>
      </c>
      <c r="AM10">
        <f t="shared" si="34"/>
        <v>2402372181.9444294</v>
      </c>
      <c r="AN10">
        <f t="shared" si="35"/>
        <v>2.133700711992403</v>
      </c>
    </row>
    <row r="11" spans="1:40" x14ac:dyDescent="0.35">
      <c r="A11">
        <v>1968</v>
      </c>
      <c r="B11">
        <f>INDEX(p, MATCH($B$1, 'p2'!$B$5:$B$271, 0), MATCH(A11, 'p2'!$A$5:$BQ$5, 0))</f>
        <v>1.2295595769904577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2.2526447645100502E-2</v>
      </c>
      <c r="G11">
        <f t="shared" si="11"/>
        <v>26606344130.413361</v>
      </c>
      <c r="H11">
        <f t="shared" si="0"/>
        <v>1289562494.6629333</v>
      </c>
      <c r="I11" s="4">
        <f t="shared" si="24"/>
        <v>5.0937062744259388E-2</v>
      </c>
      <c r="J11">
        <f>INDEX(PQ, MATCH($B$1, PQ!$B$5:$B$271, 0), MATCH(A11, PQ!$A$5:$BQ$5, 0))</f>
        <v>32714085234.253601</v>
      </c>
      <c r="K11">
        <f t="shared" si="1"/>
        <v>2271360363.4176025</v>
      </c>
      <c r="L11" s="4">
        <f t="shared" si="25"/>
        <v>7.4610941466463673E-2</v>
      </c>
      <c r="M11" s="20">
        <f t="shared" si="12"/>
        <v>2.3673878722204285E-2</v>
      </c>
      <c r="N11" t="str">
        <f t="shared" si="13"/>
        <v>inflation</v>
      </c>
      <c r="O11">
        <f t="shared" si="26"/>
        <v>1</v>
      </c>
      <c r="P11" s="22">
        <f t="shared" si="27"/>
        <v>1.1474310771037825E-3</v>
      </c>
      <c r="Q11">
        <f t="shared" si="14"/>
        <v>2271360363.4176025</v>
      </c>
      <c r="R11" s="4">
        <f t="shared" si="15"/>
        <v>7.4610941466463673E-2</v>
      </c>
      <c r="S11">
        <f>INDEX(m, MATCH($B$1, 'M stock'!$B$5:$B$271, 0), MATCH(A11, 'M stock'!$A$5:$BQ$5, 0))</f>
        <v>15271202443.392384</v>
      </c>
      <c r="T11" s="4">
        <f t="shared" si="16"/>
        <v>7.0343593245884448E-2</v>
      </c>
      <c r="U11" s="15">
        <f t="shared" si="17"/>
        <v>32714085234.253597</v>
      </c>
      <c r="V11" s="4">
        <f t="shared" si="28"/>
        <v>7.4610941466463687E-2</v>
      </c>
      <c r="W11">
        <f t="shared" si="3"/>
        <v>12420058961.90169</v>
      </c>
      <c r="X11" s="4">
        <f t="shared" si="29"/>
        <v>4.6763724997928219E-2</v>
      </c>
      <c r="Y11">
        <f t="shared" si="4"/>
        <v>2.1422075540887406</v>
      </c>
      <c r="Z11" s="10">
        <f t="shared" si="30"/>
        <v>3.9868956543554655E-3</v>
      </c>
      <c r="AA11">
        <f t="shared" si="18"/>
        <v>26606344130.413361</v>
      </c>
      <c r="AB11">
        <f t="shared" si="31"/>
        <v>1289562494.6629333</v>
      </c>
      <c r="AC11" s="4">
        <f t="shared" si="36"/>
        <v>5.0937062744259388E-2</v>
      </c>
      <c r="AD11">
        <f t="shared" si="5"/>
        <v>6107741103.8402405</v>
      </c>
      <c r="AE11">
        <f t="shared" si="19"/>
        <v>32714085234.253601</v>
      </c>
      <c r="AF11" s="4">
        <f t="shared" si="32"/>
        <v>7.4610941466463673E-2</v>
      </c>
      <c r="AG11" s="4">
        <f t="shared" si="6"/>
        <v>2.3673878722204285E-2</v>
      </c>
      <c r="AH11" s="10">
        <f t="shared" si="37"/>
        <v>-2.0658585486232062E-2</v>
      </c>
      <c r="AI11" s="10">
        <f t="shared" si="38"/>
        <v>2.7847216468535455E-2</v>
      </c>
      <c r="AJ11" s="10">
        <f t="shared" si="39"/>
        <v>7.062404581210821E-2</v>
      </c>
      <c r="AK11" t="str">
        <f t="shared" si="33"/>
        <v>inflation</v>
      </c>
      <c r="AL11">
        <f t="shared" si="20"/>
        <v>1</v>
      </c>
      <c r="AM11">
        <f t="shared" si="34"/>
        <v>2851143481.490696</v>
      </c>
      <c r="AN11">
        <f t="shared" si="35"/>
        <v>2.1422075540887406</v>
      </c>
    </row>
    <row r="12" spans="1:40" x14ac:dyDescent="0.35">
      <c r="A12">
        <v>1969</v>
      </c>
      <c r="B12">
        <f>INDEX(p, MATCH($B$1, 'p2'!$B$5:$B$271, 0), MATCH(A12, 'p2'!$A$5:$BQ$5, 0))</f>
        <v>1.2880411380473045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4.7563015368470123E-2</v>
      </c>
      <c r="G12">
        <f t="shared" si="11"/>
        <v>28480834024.549942</v>
      </c>
      <c r="H12">
        <f t="shared" si="0"/>
        <v>1874489894.1365814</v>
      </c>
      <c r="I12" s="4">
        <f t="shared" si="24"/>
        <v>7.0452741832872742E-2</v>
      </c>
      <c r="J12">
        <f>INDEX(PQ, MATCH($B$1, PQ!$B$5:$B$271, 0), MATCH(A12, PQ!$A$5:$BQ$5, 0))</f>
        <v>36684485869.5177</v>
      </c>
      <c r="K12">
        <f t="shared" si="1"/>
        <v>3970400635.2640991</v>
      </c>
      <c r="L12" s="4">
        <f t="shared" si="25"/>
        <v>0.12136670204389063</v>
      </c>
      <c r="M12" s="20">
        <f t="shared" si="12"/>
        <v>5.0913960211017892E-2</v>
      </c>
      <c r="N12" t="str">
        <f t="shared" si="13"/>
        <v>inflation</v>
      </c>
      <c r="O12">
        <f t="shared" si="26"/>
        <v>1</v>
      </c>
      <c r="P12" s="22">
        <f t="shared" si="27"/>
        <v>3.3509448425477692E-3</v>
      </c>
      <c r="Q12">
        <f t="shared" si="14"/>
        <v>3970400635.2640991</v>
      </c>
      <c r="R12" s="4">
        <f t="shared" si="15"/>
        <v>0.12136670204389063</v>
      </c>
      <c r="S12">
        <f>INDEX(m, MATCH($B$1, 'M stock'!$B$5:$B$271, 0), MATCH(A12, 'M stock'!$A$5:$BQ$5, 0))</f>
        <v>16726082676.173227</v>
      </c>
      <c r="T12" s="4">
        <f t="shared" si="16"/>
        <v>9.5269526952695735E-2</v>
      </c>
      <c r="U12" s="15">
        <f t="shared" si="17"/>
        <v>36684485869.5177</v>
      </c>
      <c r="V12" s="4">
        <f t="shared" si="28"/>
        <v>0.12136670204389077</v>
      </c>
      <c r="W12">
        <f t="shared" si="3"/>
        <v>12985674278.64167</v>
      </c>
      <c r="X12" s="4">
        <f t="shared" si="29"/>
        <v>4.5540469531988183E-2</v>
      </c>
      <c r="Y12">
        <f t="shared" si="4"/>
        <v>2.1932503013258313</v>
      </c>
      <c r="Z12" s="10">
        <f t="shared" si="30"/>
        <v>2.3827171713435309E-2</v>
      </c>
      <c r="AA12">
        <f t="shared" si="18"/>
        <v>28480834024.549942</v>
      </c>
      <c r="AB12">
        <f t="shared" si="31"/>
        <v>1874489894.1365814</v>
      </c>
      <c r="AC12" s="4">
        <f t="shared" si="36"/>
        <v>7.0452741832872742E-2</v>
      </c>
      <c r="AD12">
        <f t="shared" si="5"/>
        <v>8203651844.9677582</v>
      </c>
      <c r="AE12">
        <f t="shared" si="19"/>
        <v>36684485869.5177</v>
      </c>
      <c r="AF12" s="4">
        <f t="shared" si="32"/>
        <v>0.12136670204389063</v>
      </c>
      <c r="AG12" s="4">
        <f t="shared" si="6"/>
        <v>5.0913960211017892E-2</v>
      </c>
      <c r="AH12" s="10">
        <f t="shared" si="37"/>
        <v>7.0208271616676809E-2</v>
      </c>
      <c r="AI12" s="10">
        <f t="shared" si="38"/>
        <v>7.5826232511902458E-2</v>
      </c>
      <c r="AJ12" s="10">
        <f t="shared" si="39"/>
        <v>9.7539530330455329E-2</v>
      </c>
      <c r="AK12" t="str">
        <f t="shared" si="33"/>
        <v>inflation</v>
      </c>
      <c r="AL12">
        <f t="shared" si="20"/>
        <v>1</v>
      </c>
      <c r="AM12">
        <f t="shared" si="34"/>
        <v>3740408397.5315576</v>
      </c>
      <c r="AN12">
        <f t="shared" si="35"/>
        <v>2.1932503013258313</v>
      </c>
    </row>
    <row r="13" spans="1:40" x14ac:dyDescent="0.35">
      <c r="A13">
        <v>1970</v>
      </c>
      <c r="B13">
        <f>INDEX(p, MATCH($B$1, 'p2'!$B$5:$B$271, 0), MATCH(A13, 'p2'!$A$5:$BQ$5, 0))</f>
        <v>1.3541477711054519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5.1323386424106304E-2</v>
      </c>
      <c r="G13">
        <f t="shared" si="11"/>
        <v>30524531735.419758</v>
      </c>
      <c r="H13">
        <f t="shared" si="0"/>
        <v>2043697710.8698158</v>
      </c>
      <c r="I13" s="4">
        <f t="shared" si="24"/>
        <v>7.1756947465379237E-2</v>
      </c>
      <c r="J13">
        <f>INDEX(PQ, MATCH($B$1, PQ!$B$5:$B$271, 0), MATCH(A13, PQ!$A$5:$BQ$5, 0))</f>
        <v>41334726613.556297</v>
      </c>
      <c r="K13">
        <f t="shared" si="1"/>
        <v>4650240744.0385971</v>
      </c>
      <c r="L13" s="4">
        <f t="shared" si="25"/>
        <v>0.12676314343286543</v>
      </c>
      <c r="M13" s="20">
        <f t="shared" si="12"/>
        <v>5.5006195967486196E-2</v>
      </c>
      <c r="N13" t="str">
        <f t="shared" si="13"/>
        <v>inflation</v>
      </c>
      <c r="O13">
        <f t="shared" si="26"/>
        <v>1</v>
      </c>
      <c r="P13" s="22">
        <f t="shared" si="27"/>
        <v>3.6828095433798919E-3</v>
      </c>
      <c r="Q13">
        <f t="shared" si="14"/>
        <v>4650240744.0385971</v>
      </c>
      <c r="R13" s="4">
        <f t="shared" si="15"/>
        <v>0.12676314343286543</v>
      </c>
      <c r="S13">
        <f>INDEX(m, MATCH($B$1, 'M stock'!$B$5:$B$271, 0), MATCH(A13, 'M stock'!$A$5:$BQ$5, 0))</f>
        <v>17581762813.082062</v>
      </c>
      <c r="T13" s="4">
        <f t="shared" si="16"/>
        <v>5.1158430427213825E-2</v>
      </c>
      <c r="U13" s="15">
        <f t="shared" si="17"/>
        <v>41334726613.55629</v>
      </c>
      <c r="V13" s="4">
        <f t="shared" si="28"/>
        <v>0.12676314343286521</v>
      </c>
      <c r="W13">
        <f t="shared" si="3"/>
        <v>12983636784.875608</v>
      </c>
      <c r="X13" s="4">
        <f t="shared" si="29"/>
        <v>-1.5690319365340721E-4</v>
      </c>
      <c r="Y13">
        <f t="shared" si="4"/>
        <v>2.3510001274047654</v>
      </c>
      <c r="Z13" s="10">
        <f t="shared" si="30"/>
        <v>7.1925135942565915E-2</v>
      </c>
      <c r="AA13">
        <f t="shared" si="18"/>
        <v>30524531735.419754</v>
      </c>
      <c r="AB13">
        <f t="shared" si="31"/>
        <v>2043697710.869812</v>
      </c>
      <c r="AC13" s="4">
        <f t="shared" si="36"/>
        <v>7.1756947465379112E-2</v>
      </c>
      <c r="AD13">
        <f t="shared" si="5"/>
        <v>10810194878.136543</v>
      </c>
      <c r="AE13">
        <f t="shared" si="19"/>
        <v>41334726613.556297</v>
      </c>
      <c r="AF13" s="4">
        <f t="shared" si="32"/>
        <v>0.12676314343286543</v>
      </c>
      <c r="AG13" s="4">
        <f t="shared" si="6"/>
        <v>5.5006195967486196E-2</v>
      </c>
      <c r="AH13" s="10">
        <f t="shared" si="37"/>
        <v>3.9650135406366235E-2</v>
      </c>
      <c r="AI13" s="10">
        <f t="shared" si="38"/>
        <v>0.12692004662651885</v>
      </c>
      <c r="AJ13" s="10">
        <f t="shared" si="39"/>
        <v>5.4838007490299517E-2</v>
      </c>
      <c r="AK13" t="str">
        <f t="shared" si="33"/>
        <v>inflation</v>
      </c>
      <c r="AL13">
        <f t="shared" si="20"/>
        <v>1</v>
      </c>
      <c r="AM13">
        <f t="shared" si="34"/>
        <v>4598126028.2064552</v>
      </c>
      <c r="AN13">
        <f t="shared" si="35"/>
        <v>2.3510001274047654</v>
      </c>
    </row>
    <row r="14" spans="1:40" x14ac:dyDescent="0.35">
      <c r="A14">
        <v>1971</v>
      </c>
      <c r="B14">
        <f>INDEX(p, MATCH($B$1, 'p2'!$B$5:$B$271, 0), MATCH(A14, 'p2'!$A$5:$BQ$5, 0))</f>
        <v>1.4243750088084901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5.1860837643818235E-2</v>
      </c>
      <c r="G14">
        <f t="shared" si="11"/>
        <v>31745689832.530899</v>
      </c>
      <c r="H14">
        <f t="shared" si="0"/>
        <v>1221158097.1111412</v>
      </c>
      <c r="I14" s="4">
        <f t="shared" si="24"/>
        <v>4.0005792969926075E-2</v>
      </c>
      <c r="J14">
        <f>INDEX(PQ, MATCH($B$1, PQ!$B$5:$B$271, 0), MATCH(A14, PQ!$A$5:$BQ$5, 0))</f>
        <v>45217767234.842796</v>
      </c>
      <c r="K14">
        <f t="shared" si="1"/>
        <v>3883040621.286499</v>
      </c>
      <c r="L14" s="4">
        <f t="shared" si="25"/>
        <v>9.3941364547769912E-2</v>
      </c>
      <c r="M14" s="20">
        <f t="shared" si="12"/>
        <v>5.3935571577843837E-2</v>
      </c>
      <c r="N14" t="str">
        <f t="shared" si="13"/>
        <v>inflation</v>
      </c>
      <c r="O14">
        <f t="shared" si="26"/>
        <v>1</v>
      </c>
      <c r="P14" s="22">
        <f t="shared" si="27"/>
        <v>2.0747339340256021E-3</v>
      </c>
      <c r="Q14">
        <f t="shared" si="14"/>
        <v>3883040621.286499</v>
      </c>
      <c r="R14" s="4">
        <f t="shared" si="15"/>
        <v>9.3941364547769912E-2</v>
      </c>
      <c r="S14">
        <f>INDEX(m, MATCH($B$1, 'M stock'!$B$5:$B$271, 0), MATCH(A14, 'M stock'!$A$5:$BQ$5, 0))</f>
        <v>19113363058.138084</v>
      </c>
      <c r="T14" s="4">
        <f t="shared" si="16"/>
        <v>8.7113008026499197E-2</v>
      </c>
      <c r="U14" s="15">
        <f t="shared" si="17"/>
        <v>45217767234.842796</v>
      </c>
      <c r="V14" s="4">
        <f t="shared" si="28"/>
        <v>9.394136454777012E-2</v>
      </c>
      <c r="W14">
        <f t="shared" si="3"/>
        <v>13418771699.825514</v>
      </c>
      <c r="X14" s="4">
        <f t="shared" si="29"/>
        <v>3.3514101030366603E-2</v>
      </c>
      <c r="Y14">
        <f t="shared" si="4"/>
        <v>2.365767191116583</v>
      </c>
      <c r="Z14" s="10">
        <f t="shared" si="30"/>
        <v>6.2811837139790886E-3</v>
      </c>
      <c r="AA14">
        <f t="shared" si="18"/>
        <v>31745689832.530903</v>
      </c>
      <c r="AB14">
        <f t="shared" si="31"/>
        <v>1221158097.1111488</v>
      </c>
      <c r="AC14" s="4">
        <f t="shared" si="36"/>
        <v>4.0005792969926332E-2</v>
      </c>
      <c r="AD14">
        <f t="shared" si="5"/>
        <v>13472077402.311893</v>
      </c>
      <c r="AE14">
        <f t="shared" si="19"/>
        <v>45217767234.842796</v>
      </c>
      <c r="AF14" s="4">
        <f t="shared" si="32"/>
        <v>9.3941364547769912E-2</v>
      </c>
      <c r="AG14" s="4">
        <f t="shared" si="6"/>
        <v>5.3935571577843837E-2</v>
      </c>
      <c r="AH14" s="10">
        <f t="shared" si="37"/>
        <v>-0.15440235478595726</v>
      </c>
      <c r="AI14" s="10">
        <f t="shared" si="38"/>
        <v>6.042726351740331E-2</v>
      </c>
      <c r="AJ14" s="10">
        <f t="shared" si="39"/>
        <v>8.7660180833790818E-2</v>
      </c>
      <c r="AK14" t="str">
        <f t="shared" si="33"/>
        <v>inflation</v>
      </c>
      <c r="AL14">
        <f t="shared" si="20"/>
        <v>1</v>
      </c>
      <c r="AM14">
        <f t="shared" si="34"/>
        <v>5694591358.3125687</v>
      </c>
      <c r="AN14">
        <f t="shared" si="35"/>
        <v>2.365767191116583</v>
      </c>
    </row>
    <row r="15" spans="1:40" x14ac:dyDescent="0.35">
      <c r="A15">
        <v>1972</v>
      </c>
      <c r="B15">
        <f>INDEX(p, MATCH($B$1, 'p2'!$B$5:$B$271, 0), MATCH(A15, 'p2'!$A$5:$BQ$5, 0))</f>
        <v>1.5125240787072554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6.1886139081099995E-2</v>
      </c>
      <c r="G15">
        <f t="shared" si="11"/>
        <v>34407423199.005478</v>
      </c>
      <c r="H15">
        <f t="shared" si="0"/>
        <v>2661733366.4745789</v>
      </c>
      <c r="I15" s="4">
        <f t="shared" si="24"/>
        <v>8.3845504083108924E-2</v>
      </c>
      <c r="J15">
        <f>INDEX(PQ, MATCH($B$1, PQ!$B$5:$B$271, 0), MATCH(A15, PQ!$A$5:$BQ$5, 0))</f>
        <v>52042056074.766403</v>
      </c>
      <c r="K15">
        <f t="shared" si="1"/>
        <v>6824288839.9236069</v>
      </c>
      <c r="L15" s="4">
        <f t="shared" si="25"/>
        <v>0.15092051769122103</v>
      </c>
      <c r="M15" s="20">
        <f t="shared" si="12"/>
        <v>6.7075013608112105E-2</v>
      </c>
      <c r="N15" t="str">
        <f t="shared" si="13"/>
        <v>inflation</v>
      </c>
      <c r="O15">
        <f t="shared" si="26"/>
        <v>1</v>
      </c>
      <c r="P15" s="22">
        <f t="shared" si="27"/>
        <v>5.1888745270121106E-3</v>
      </c>
      <c r="Q15">
        <f t="shared" si="14"/>
        <v>6824288839.9236069</v>
      </c>
      <c r="R15" s="4">
        <f t="shared" si="15"/>
        <v>0.15092051769122103</v>
      </c>
      <c r="S15">
        <f>INDEX(m, MATCH($B$1, 'M stock'!$B$5:$B$271, 0), MATCH(A15, 'M stock'!$A$5:$BQ$5, 0))</f>
        <v>23860046728.971958</v>
      </c>
      <c r="T15" s="4">
        <f t="shared" si="16"/>
        <v>0.24834371933372718</v>
      </c>
      <c r="U15" s="15">
        <f t="shared" si="17"/>
        <v>52042056074.766403</v>
      </c>
      <c r="V15" s="4">
        <f t="shared" si="28"/>
        <v>0.15092051769122103</v>
      </c>
      <c r="W15">
        <f t="shared" si="3"/>
        <v>15774986372.028528</v>
      </c>
      <c r="X15" s="4">
        <f t="shared" si="29"/>
        <v>0.17559093521455862</v>
      </c>
      <c r="Y15">
        <f t="shared" si="4"/>
        <v>2.1811380617111098</v>
      </c>
      <c r="Z15" s="10">
        <f t="shared" si="30"/>
        <v>-7.8041968837319453E-2</v>
      </c>
      <c r="AA15">
        <f t="shared" si="18"/>
        <v>34407423199.005478</v>
      </c>
      <c r="AB15">
        <f t="shared" si="31"/>
        <v>2661733366.474575</v>
      </c>
      <c r="AC15" s="4">
        <f t="shared" si="36"/>
        <v>8.3845504083108785E-2</v>
      </c>
      <c r="AD15">
        <f t="shared" si="5"/>
        <v>17634632875.760925</v>
      </c>
      <c r="AE15">
        <f t="shared" si="19"/>
        <v>52042056074.766403</v>
      </c>
      <c r="AF15" s="4">
        <f t="shared" si="32"/>
        <v>0.15092051769122103</v>
      </c>
      <c r="AG15" s="4">
        <f t="shared" si="6"/>
        <v>6.7075013608112105E-2</v>
      </c>
      <c r="AH15" s="10">
        <f t="shared" si="37"/>
        <v>-0.17948869069901355</v>
      </c>
      <c r="AI15" s="10">
        <f t="shared" si="38"/>
        <v>-2.4670417523337596E-2</v>
      </c>
      <c r="AJ15" s="10">
        <f t="shared" si="39"/>
        <v>0.22896248652854048</v>
      </c>
      <c r="AK15" t="str">
        <f t="shared" si="33"/>
        <v>inflation</v>
      </c>
      <c r="AL15">
        <f t="shared" si="20"/>
        <v>1</v>
      </c>
      <c r="AM15">
        <f t="shared" si="34"/>
        <v>8085060356.9434299</v>
      </c>
      <c r="AN15">
        <f t="shared" si="35"/>
        <v>2.1811380617111098</v>
      </c>
    </row>
    <row r="16" spans="1:40" x14ac:dyDescent="0.35">
      <c r="A16">
        <v>1973</v>
      </c>
      <c r="B16">
        <f>INDEX(p, MATCH($B$1, 'p2'!$B$5:$B$271, 0), MATCH(A16, 'p2'!$A$5:$BQ$5, 0))</f>
        <v>1.6484088450012075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8.9839737566420774E-2</v>
      </c>
      <c r="G16">
        <f t="shared" si="11"/>
        <v>38724276623.528816</v>
      </c>
      <c r="H16">
        <f t="shared" si="0"/>
        <v>4316853424.5233383</v>
      </c>
      <c r="I16" s="4">
        <f t="shared" si="24"/>
        <v>0.1254628514188797</v>
      </c>
      <c r="J16">
        <f>INDEX(PQ, MATCH($B$1, PQ!$B$5:$B$271, 0), MATCH(A16, PQ!$A$5:$BQ$5, 0))</f>
        <v>63833440102.498398</v>
      </c>
      <c r="K16">
        <f t="shared" si="1"/>
        <v>11791384027.731995</v>
      </c>
      <c r="L16" s="4">
        <f t="shared" si="25"/>
        <v>0.22657413863110754</v>
      </c>
      <c r="M16" s="20">
        <f t="shared" si="12"/>
        <v>0.10111128721222784</v>
      </c>
      <c r="N16" t="str">
        <f t="shared" si="13"/>
        <v>inflation</v>
      </c>
      <c r="O16">
        <f t="shared" si="26"/>
        <v>1</v>
      </c>
      <c r="P16" s="22">
        <f t="shared" si="27"/>
        <v>1.1271549645807066E-2</v>
      </c>
      <c r="Q16">
        <f t="shared" si="14"/>
        <v>11791384027.731995</v>
      </c>
      <c r="R16" s="4">
        <f t="shared" si="15"/>
        <v>0.22657413863110754</v>
      </c>
      <c r="S16">
        <f>INDEX(m, MATCH($B$1, 'M stock'!$B$5:$B$271, 0), MATCH(A16, 'M stock'!$A$5:$BQ$5, 0))</f>
        <v>31743625880.845589</v>
      </c>
      <c r="T16" s="4">
        <f t="shared" si="16"/>
        <v>0.33040920839023458</v>
      </c>
      <c r="U16" s="15">
        <f t="shared" si="17"/>
        <v>63833440102.498398</v>
      </c>
      <c r="V16" s="4">
        <f t="shared" si="28"/>
        <v>0.22657413863110754</v>
      </c>
      <c r="W16">
        <f t="shared" si="3"/>
        <v>19257131492.049435</v>
      </c>
      <c r="X16" s="4">
        <f t="shared" si="29"/>
        <v>0.22073839164737943</v>
      </c>
      <c r="Y16">
        <f t="shared" si="4"/>
        <v>2.0109057592257007</v>
      </c>
      <c r="Z16" s="10">
        <f t="shared" si="30"/>
        <v>-7.8047467729695813E-2</v>
      </c>
      <c r="AA16">
        <f t="shared" si="18"/>
        <v>38724276623.528816</v>
      </c>
      <c r="AB16">
        <f t="shared" si="31"/>
        <v>4316853424.5233383</v>
      </c>
      <c r="AC16" s="4">
        <f t="shared" si="36"/>
        <v>0.1254628514188797</v>
      </c>
      <c r="AD16">
        <f t="shared" si="5"/>
        <v>25109163478.969582</v>
      </c>
      <c r="AE16">
        <f t="shared" si="19"/>
        <v>63833440102.498398</v>
      </c>
      <c r="AF16" s="4">
        <f t="shared" si="32"/>
        <v>0.22657413863110754</v>
      </c>
      <c r="AG16" s="4">
        <f t="shared" si="6"/>
        <v>0.10111128721222784</v>
      </c>
      <c r="AH16" s="10">
        <f t="shared" si="37"/>
        <v>-2.9105915918778036E-2</v>
      </c>
      <c r="AI16" s="10">
        <f t="shared" si="38"/>
        <v>5.8357469837281017E-3</v>
      </c>
      <c r="AJ16" s="10">
        <f t="shared" si="39"/>
        <v>0.30462160636080338</v>
      </c>
      <c r="AK16" t="str">
        <f t="shared" si="33"/>
        <v>inflation</v>
      </c>
      <c r="AL16">
        <f t="shared" si="20"/>
        <v>1</v>
      </c>
      <c r="AM16">
        <f t="shared" si="34"/>
        <v>12486494388.796154</v>
      </c>
      <c r="AN16">
        <f t="shared" si="35"/>
        <v>2.0109057592257007</v>
      </c>
    </row>
    <row r="17" spans="1:40" x14ac:dyDescent="0.35">
      <c r="A17">
        <v>1974</v>
      </c>
      <c r="B17">
        <f>INDEX(p, MATCH($B$1, 'p2'!$B$5:$B$271, 0), MATCH(A17, 'p2'!$A$5:$BQ$5, 0))</f>
        <v>1.9183780308253044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0.16377562316701785</v>
      </c>
      <c r="G17">
        <f t="shared" si="11"/>
        <v>46375304213.093887</v>
      </c>
      <c r="H17">
        <f t="shared" si="0"/>
        <v>7651027589.5650711</v>
      </c>
      <c r="I17" s="4">
        <f t="shared" si="24"/>
        <v>0.1975770306556564</v>
      </c>
      <c r="J17">
        <f>INDEX(PQ, MATCH($B$1, PQ!$B$5:$B$271, 0), MATCH(A17, PQ!$A$5:$BQ$5, 0))</f>
        <v>88965364775.239502</v>
      </c>
      <c r="K17">
        <f t="shared" si="1"/>
        <v>25131924672.741104</v>
      </c>
      <c r="L17" s="4">
        <f t="shared" si="25"/>
        <v>0.39371095514179344</v>
      </c>
      <c r="M17" s="20">
        <f t="shared" si="12"/>
        <v>0.19613392448613703</v>
      </c>
      <c r="N17" t="str">
        <f t="shared" si="13"/>
        <v>inflation</v>
      </c>
      <c r="O17">
        <f t="shared" si="26"/>
        <v>1</v>
      </c>
      <c r="P17" s="22">
        <f t="shared" si="27"/>
        <v>3.2358301319119182E-2</v>
      </c>
      <c r="Q17">
        <f t="shared" si="14"/>
        <v>25131924672.741104</v>
      </c>
      <c r="R17" s="4">
        <f t="shared" si="15"/>
        <v>0.39371095514179344</v>
      </c>
      <c r="S17">
        <f>INDEX(m, MATCH($B$1, 'M stock'!$B$5:$B$271, 0), MATCH(A17, 'M stock'!$A$5:$BQ$5, 0))</f>
        <v>39859837877.671349</v>
      </c>
      <c r="T17" s="4">
        <f t="shared" si="16"/>
        <v>0.25568005454988557</v>
      </c>
      <c r="U17" s="15">
        <f t="shared" si="17"/>
        <v>88965364775.239502</v>
      </c>
      <c r="V17" s="4">
        <f t="shared" si="28"/>
        <v>0.39371095514179344</v>
      </c>
      <c r="W17">
        <f t="shared" si="3"/>
        <v>20777884878.364285</v>
      </c>
      <c r="X17" s="4">
        <f t="shared" si="29"/>
        <v>7.8970919783287213E-2</v>
      </c>
      <c r="Y17">
        <f t="shared" si="4"/>
        <v>2.2319550081531077</v>
      </c>
      <c r="Z17" s="10">
        <f t="shared" si="30"/>
        <v>0.10992521549718072</v>
      </c>
      <c r="AA17">
        <f t="shared" si="18"/>
        <v>46375304213.093887</v>
      </c>
      <c r="AB17">
        <f t="shared" si="31"/>
        <v>7651027589.5650711</v>
      </c>
      <c r="AC17" s="4">
        <f t="shared" si="36"/>
        <v>0.1975770306556564</v>
      </c>
      <c r="AD17">
        <f t="shared" si="5"/>
        <v>42590060562.145615</v>
      </c>
      <c r="AE17">
        <f t="shared" si="19"/>
        <v>88965364775.239502</v>
      </c>
      <c r="AF17" s="4">
        <f t="shared" si="32"/>
        <v>0.39371095514179344</v>
      </c>
      <c r="AG17" s="4">
        <f t="shared" si="6"/>
        <v>0.19613392448613703</v>
      </c>
      <c r="AH17" s="10">
        <f t="shared" si="37"/>
        <v>0.27669089006701908</v>
      </c>
      <c r="AI17" s="10">
        <f t="shared" si="38"/>
        <v>0.31474003535850625</v>
      </c>
      <c r="AJ17" s="10">
        <f t="shared" si="39"/>
        <v>0.28378573964461273</v>
      </c>
      <c r="AK17" t="str">
        <f t="shared" si="33"/>
        <v>inflation</v>
      </c>
      <c r="AL17">
        <f t="shared" si="20"/>
        <v>1</v>
      </c>
      <c r="AM17">
        <f t="shared" si="34"/>
        <v>19081952999.307064</v>
      </c>
      <c r="AN17">
        <f t="shared" si="35"/>
        <v>2.2319550081531077</v>
      </c>
    </row>
    <row r="18" spans="1:40" x14ac:dyDescent="0.35">
      <c r="A18">
        <v>1975</v>
      </c>
      <c r="B18">
        <f>INDEX(p, MATCH($B$1, 'p2'!$B$5:$B$271, 0), MATCH(A18, 'p2'!$A$5:$BQ$5, 0))</f>
        <v>2.23471449555695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0.16489787708606871</v>
      </c>
      <c r="G18">
        <f t="shared" si="11"/>
        <v>43542199078.614372</v>
      </c>
      <c r="H18">
        <f t="shared" si="0"/>
        <v>-2833105134.4795151</v>
      </c>
      <c r="I18" s="4">
        <f t="shared" si="24"/>
        <v>-6.1090815091183789E-2</v>
      </c>
      <c r="J18">
        <f>INDEX(PQ, MATCH($B$1, PQ!$B$5:$B$271, 0), MATCH(A18, PQ!$A$5:$BQ$5, 0))</f>
        <v>97304383449.406006</v>
      </c>
      <c r="K18">
        <f t="shared" si="1"/>
        <v>8339018674.1665039</v>
      </c>
      <c r="L18" s="4">
        <f t="shared" si="25"/>
        <v>9.3733316276891021E-2</v>
      </c>
      <c r="M18" s="20">
        <f t="shared" si="12"/>
        <v>0.15482413136807482</v>
      </c>
      <c r="N18" t="str">
        <f t="shared" si="13"/>
        <v>inflation</v>
      </c>
      <c r="O18">
        <f t="shared" si="26"/>
        <v>1</v>
      </c>
      <c r="P18" s="22">
        <f t="shared" si="27"/>
        <v>-1.0073745717993882E-2</v>
      </c>
      <c r="Q18">
        <f t="shared" si="14"/>
        <v>8339018674.1665039</v>
      </c>
      <c r="R18" s="4">
        <f t="shared" si="15"/>
        <v>9.3733316276891021E-2</v>
      </c>
      <c r="S18">
        <f>INDEX(m, MATCH($B$1, 'M stock'!$B$5:$B$271, 0), MATCH(A18, 'M stock'!$A$5:$BQ$5, 0))</f>
        <v>44524238699.986404</v>
      </c>
      <c r="T18" s="4">
        <f t="shared" si="16"/>
        <v>0.11702006507477433</v>
      </c>
      <c r="U18" s="15">
        <f t="shared" si="17"/>
        <v>97304383449.406006</v>
      </c>
      <c r="V18" s="4">
        <f t="shared" si="28"/>
        <v>9.3733316276891021E-2</v>
      </c>
      <c r="W18">
        <f t="shared" si="3"/>
        <v>19923904726.312603</v>
      </c>
      <c r="X18" s="4">
        <f t="shared" si="29"/>
        <v>-4.1100437173993531E-2</v>
      </c>
      <c r="Y18">
        <f t="shared" si="4"/>
        <v>2.1854249795277401</v>
      </c>
      <c r="Z18" s="10">
        <f t="shared" si="30"/>
        <v>-2.0847207248980409E-2</v>
      </c>
      <c r="AA18">
        <f t="shared" si="18"/>
        <v>43542199078.614365</v>
      </c>
      <c r="AB18">
        <f t="shared" si="31"/>
        <v>-2833105134.4795227</v>
      </c>
      <c r="AC18" s="4">
        <f t="shared" si="36"/>
        <v>-6.1090815091183949E-2</v>
      </c>
      <c r="AD18">
        <f t="shared" si="5"/>
        <v>53762184370.791641</v>
      </c>
      <c r="AE18">
        <f t="shared" si="19"/>
        <v>97304383449.406006</v>
      </c>
      <c r="AF18" s="4">
        <f t="shared" si="32"/>
        <v>9.3733316276891021E-2</v>
      </c>
      <c r="AG18" s="4">
        <f t="shared" si="6"/>
        <v>0.15482413136807482</v>
      </c>
      <c r="AH18" s="10">
        <f t="shared" si="37"/>
        <v>5.7797714285844889E-2</v>
      </c>
      <c r="AI18" s="10">
        <f t="shared" si="38"/>
        <v>0.13483375345088455</v>
      </c>
      <c r="AJ18" s="10">
        <f t="shared" si="39"/>
        <v>0.11458052352587143</v>
      </c>
      <c r="AK18" t="str">
        <f t="shared" si="33"/>
        <v>inflation</v>
      </c>
      <c r="AL18">
        <f t="shared" si="20"/>
        <v>1</v>
      </c>
      <c r="AM18">
        <f t="shared" si="34"/>
        <v>24600333973.673805</v>
      </c>
      <c r="AN18">
        <f t="shared" si="35"/>
        <v>2.1854249795277401</v>
      </c>
    </row>
    <row r="19" spans="1:40" x14ac:dyDescent="0.35">
      <c r="A19">
        <v>1976</v>
      </c>
      <c r="B19">
        <f>INDEX(p, MATCH($B$1, 'p2'!$B$5:$B$271, 0), MATCH(A19, 'p2'!$A$5:$BQ$5, 0))</f>
        <v>2.5480185354914346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0.14019868782226741</v>
      </c>
      <c r="G19">
        <f t="shared" si="11"/>
        <v>41232281288.955788</v>
      </c>
      <c r="H19">
        <f t="shared" si="0"/>
        <v>-2309917789.6585846</v>
      </c>
      <c r="I19" s="4">
        <f t="shared" si="24"/>
        <v>-5.3050094816940334E-2</v>
      </c>
      <c r="J19">
        <f>INDEX(PQ, MATCH($B$1, PQ!$B$5:$B$271, 0), MATCH(A19, PQ!$A$5:$BQ$5, 0))</f>
        <v>105060616984.856</v>
      </c>
      <c r="K19">
        <f t="shared" si="1"/>
        <v>7756233535.4499969</v>
      </c>
      <c r="L19" s="4">
        <f t="shared" si="25"/>
        <v>7.9711039323145161E-2</v>
      </c>
      <c r="M19" s="20">
        <f t="shared" si="12"/>
        <v>0.1327611341400855</v>
      </c>
      <c r="N19" t="str">
        <f t="shared" si="13"/>
        <v>inflation</v>
      </c>
      <c r="O19">
        <f t="shared" si="26"/>
        <v>1</v>
      </c>
      <c r="P19" s="22">
        <f t="shared" si="27"/>
        <v>-7.4375536821819077E-3</v>
      </c>
      <c r="Q19">
        <f t="shared" si="14"/>
        <v>7756233535.4499969</v>
      </c>
      <c r="R19" s="4">
        <f t="shared" si="15"/>
        <v>7.9711039323145161E-2</v>
      </c>
      <c r="S19">
        <f>INDEX(m, MATCH($B$1, 'M stock'!$B$5:$B$271, 0), MATCH(A19, 'M stock'!$A$5:$BQ$5, 0))</f>
        <v>46124244020.863449</v>
      </c>
      <c r="T19" s="4">
        <f t="shared" si="16"/>
        <v>3.5935601991046132E-2</v>
      </c>
      <c r="U19" s="15">
        <f t="shared" si="17"/>
        <v>105060616984.856</v>
      </c>
      <c r="V19" s="4">
        <f t="shared" si="28"/>
        <v>7.9711039323145161E-2</v>
      </c>
      <c r="W19">
        <f t="shared" si="3"/>
        <v>18102004902.396637</v>
      </c>
      <c r="X19" s="4">
        <f t="shared" si="29"/>
        <v>-9.1442909858420726E-2</v>
      </c>
      <c r="Y19">
        <f t="shared" si="4"/>
        <v>2.2777742858470216</v>
      </c>
      <c r="Z19" s="10">
        <f t="shared" si="30"/>
        <v>4.2256909838761778E-2</v>
      </c>
      <c r="AA19">
        <f t="shared" si="18"/>
        <v>41232281288.95578</v>
      </c>
      <c r="AB19">
        <f t="shared" si="31"/>
        <v>-2309917789.6585846</v>
      </c>
      <c r="AC19" s="4">
        <f t="shared" si="36"/>
        <v>-5.3050094816940348E-2</v>
      </c>
      <c r="AD19">
        <f t="shared" si="5"/>
        <v>63828335695.900223</v>
      </c>
      <c r="AE19">
        <f t="shared" si="19"/>
        <v>105060616984.856</v>
      </c>
      <c r="AF19" s="4">
        <f t="shared" si="32"/>
        <v>7.9711039323145161E-2</v>
      </c>
      <c r="AG19" s="4">
        <f t="shared" si="6"/>
        <v>0.1327611341400855</v>
      </c>
      <c r="AH19" s="10">
        <f t="shared" si="37"/>
        <v>0.11582582757349058</v>
      </c>
      <c r="AI19" s="10">
        <f t="shared" si="38"/>
        <v>0.1711539491815659</v>
      </c>
      <c r="AJ19" s="10">
        <f t="shared" si="39"/>
        <v>3.7454129484383383E-2</v>
      </c>
      <c r="AK19" t="str">
        <f t="shared" si="33"/>
        <v>inflation</v>
      </c>
      <c r="AL19">
        <f t="shared" si="20"/>
        <v>1</v>
      </c>
      <c r="AM19">
        <f t="shared" si="34"/>
        <v>28022239118.466816</v>
      </c>
      <c r="AN19">
        <f t="shared" si="35"/>
        <v>2.2777742858470216</v>
      </c>
    </row>
    <row r="20" spans="1:40" x14ac:dyDescent="0.35">
      <c r="A20">
        <v>1977</v>
      </c>
      <c r="B20">
        <f>INDEX(p, MATCH($B$1, 'p2'!$B$5:$B$271, 0), MATCH(A20, 'p2'!$A$5:$BQ$5, 0))</f>
        <v>2.838968123624614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0.1141866058195939</v>
      </c>
      <c r="G20">
        <f t="shared" si="11"/>
        <v>38870512165.698921</v>
      </c>
      <c r="H20">
        <f t="shared" si="0"/>
        <v>-2361769123.2568665</v>
      </c>
      <c r="I20" s="4">
        <f t="shared" si="24"/>
        <v>-5.7279613192042195E-2</v>
      </c>
      <c r="J20">
        <f>INDEX(PQ, MATCH($B$1, PQ!$B$5:$B$271, 0), MATCH(A20, PQ!$A$5:$BQ$5, 0))</f>
        <v>110352144987.382</v>
      </c>
      <c r="K20">
        <f t="shared" si="1"/>
        <v>5291528002.526001</v>
      </c>
      <c r="L20" s="4">
        <f t="shared" si="25"/>
        <v>5.0366428014493293E-2</v>
      </c>
      <c r="M20" s="20">
        <f t="shared" si="12"/>
        <v>0.10764604120653548</v>
      </c>
      <c r="N20" t="str">
        <f t="shared" si="13"/>
        <v>inflation</v>
      </c>
      <c r="O20">
        <f t="shared" si="26"/>
        <v>1</v>
      </c>
      <c r="P20" s="22">
        <f t="shared" si="27"/>
        <v>-6.5405646130584222E-3</v>
      </c>
      <c r="Q20">
        <f t="shared" si="14"/>
        <v>5291528002.526001</v>
      </c>
      <c r="R20" s="4">
        <f t="shared" si="15"/>
        <v>5.0366428014493293E-2</v>
      </c>
      <c r="S20">
        <f>INDEX(m, MATCH($B$1, 'M stock'!$B$5:$B$271, 0), MATCH(A20, 'M stock'!$A$5:$BQ$5, 0))</f>
        <v>44458476714.842705</v>
      </c>
      <c r="T20" s="4">
        <f t="shared" si="16"/>
        <v>-3.611478825034542E-2</v>
      </c>
      <c r="U20" s="15">
        <f t="shared" si="17"/>
        <v>110352144987.382</v>
      </c>
      <c r="V20" s="4">
        <f t="shared" si="28"/>
        <v>5.0366428014493293E-2</v>
      </c>
      <c r="W20">
        <f t="shared" si="3"/>
        <v>15660083093.17716</v>
      </c>
      <c r="X20" s="4">
        <f t="shared" si="29"/>
        <v>-0.13489786476061419</v>
      </c>
      <c r="Y20">
        <f t="shared" si="4"/>
        <v>2.4821395860047617</v>
      </c>
      <c r="Z20" s="10">
        <f t="shared" si="30"/>
        <v>8.972148883564382E-2</v>
      </c>
      <c r="AA20">
        <f t="shared" si="18"/>
        <v>38870512165.698921</v>
      </c>
      <c r="AB20">
        <f t="shared" si="31"/>
        <v>-2361769123.2568588</v>
      </c>
      <c r="AC20" s="4">
        <f t="shared" si="36"/>
        <v>-5.7279613192042021E-2</v>
      </c>
      <c r="AD20">
        <f t="shared" si="5"/>
        <v>71481632821.683075</v>
      </c>
      <c r="AE20">
        <f t="shared" si="19"/>
        <v>110352144987.38199</v>
      </c>
      <c r="AF20" s="4">
        <f t="shared" si="32"/>
        <v>5.0366428014493148E-2</v>
      </c>
      <c r="AG20" s="4">
        <f t="shared" si="6"/>
        <v>0.10764604120653534</v>
      </c>
      <c r="AH20" s="10">
        <f t="shared" si="37"/>
        <v>-3.6057501329026895E-2</v>
      </c>
      <c r="AI20" s="10">
        <f t="shared" si="38"/>
        <v>0.18526429277510734</v>
      </c>
      <c r="AJ20" s="10">
        <f t="shared" si="39"/>
        <v>-3.9355060821150673E-2</v>
      </c>
      <c r="AK20" t="str">
        <f t="shared" si="33"/>
        <v>inflation</v>
      </c>
      <c r="AL20">
        <f t="shared" si="20"/>
        <v>1</v>
      </c>
      <c r="AM20">
        <f t="shared" si="34"/>
        <v>28798393621.665539</v>
      </c>
      <c r="AN20">
        <f t="shared" si="35"/>
        <v>2.4821395860047617</v>
      </c>
    </row>
    <row r="21" spans="1:40" x14ac:dyDescent="0.35">
      <c r="A21">
        <v>1978</v>
      </c>
      <c r="B21">
        <f>INDEX(p, MATCH($B$1, 'p2'!$B$5:$B$271, 0), MATCH(A21, 'p2'!$A$5:$BQ$5, 0))</f>
        <v>3.0727907515109485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8.2361836309667535E-2</v>
      </c>
      <c r="G21">
        <f t="shared" si="11"/>
        <v>38561936337.578117</v>
      </c>
      <c r="H21">
        <f t="shared" si="0"/>
        <v>-308575828.12080383</v>
      </c>
      <c r="I21" s="4">
        <f t="shared" si="24"/>
        <v>-7.9385583293935854E-3</v>
      </c>
      <c r="J21">
        <f>INDEX(PQ, MATCH($B$1, PQ!$B$5:$B$271, 0), MATCH(A21, PQ!$A$5:$BQ$5, 0))</f>
        <v>118492761338.464</v>
      </c>
      <c r="K21">
        <f t="shared" si="1"/>
        <v>8140616351.0820007</v>
      </c>
      <c r="L21" s="4">
        <f t="shared" si="25"/>
        <v>7.3769443738613535E-2</v>
      </c>
      <c r="M21" s="20">
        <f t="shared" si="12"/>
        <v>8.1708002068007116E-2</v>
      </c>
      <c r="N21" t="str">
        <f t="shared" si="13"/>
        <v>inflation</v>
      </c>
      <c r="O21">
        <f t="shared" si="26"/>
        <v>1</v>
      </c>
      <c r="P21" s="22">
        <f t="shared" si="27"/>
        <v>-6.5383424166041981E-4</v>
      </c>
      <c r="Q21">
        <f t="shared" si="14"/>
        <v>8140616351.0820007</v>
      </c>
      <c r="R21" s="4">
        <f t="shared" si="15"/>
        <v>7.3769443738613535E-2</v>
      </c>
      <c r="S21">
        <f>INDEX(m, MATCH($B$1, 'M stock'!$B$5:$B$271, 0), MATCH(A21, 'M stock'!$A$5:$BQ$5, 0))</f>
        <v>48300752965.166801</v>
      </c>
      <c r="T21" s="4">
        <f t="shared" si="16"/>
        <v>8.6423929343520042E-2</v>
      </c>
      <c r="U21" s="15">
        <f t="shared" si="17"/>
        <v>118492761338.464</v>
      </c>
      <c r="V21" s="4">
        <f t="shared" si="28"/>
        <v>7.3769443738613535E-2</v>
      </c>
      <c r="W21">
        <f t="shared" si="3"/>
        <v>15718855226.772738</v>
      </c>
      <c r="X21" s="4">
        <f t="shared" si="29"/>
        <v>3.7529898944906165E-3</v>
      </c>
      <c r="Y21">
        <f t="shared" si="4"/>
        <v>2.4532280360912342</v>
      </c>
      <c r="Z21" s="10">
        <f t="shared" si="30"/>
        <v>-1.1647834020512676E-2</v>
      </c>
      <c r="AA21">
        <f t="shared" si="18"/>
        <v>38561936337.578117</v>
      </c>
      <c r="AB21">
        <f t="shared" si="31"/>
        <v>-308575828.12080383</v>
      </c>
      <c r="AC21" s="4">
        <f t="shared" si="36"/>
        <v>-7.9385583293935854E-3</v>
      </c>
      <c r="AD21">
        <f t="shared" si="5"/>
        <v>79930825000.885895</v>
      </c>
      <c r="AE21">
        <f t="shared" si="19"/>
        <v>118492761338.46402</v>
      </c>
      <c r="AF21" s="4">
        <f t="shared" si="32"/>
        <v>7.3769443738613827E-2</v>
      </c>
      <c r="AG21" s="4">
        <f t="shared" si="6"/>
        <v>8.1708002068007407E-2</v>
      </c>
      <c r="AH21" s="10">
        <f t="shared" si="37"/>
        <v>-5.0347496813180556E-2</v>
      </c>
      <c r="AI21" s="10">
        <f t="shared" si="38"/>
        <v>7.0016453844123208E-2</v>
      </c>
      <c r="AJ21" s="10">
        <f t="shared" si="39"/>
        <v>8.5417277759126498E-2</v>
      </c>
      <c r="AK21" t="str">
        <f t="shared" si="33"/>
        <v>inflation</v>
      </c>
      <c r="AL21">
        <f t="shared" si="20"/>
        <v>1</v>
      </c>
      <c r="AM21">
        <f t="shared" si="34"/>
        <v>32581897738.394066</v>
      </c>
      <c r="AN21">
        <f t="shared" si="35"/>
        <v>2.4532280360912342</v>
      </c>
    </row>
    <row r="22" spans="1:40" x14ac:dyDescent="0.35">
      <c r="A22">
        <v>1979</v>
      </c>
      <c r="B22">
        <f>INDEX(p, MATCH($B$1, 'p2'!$B$5:$B$271, 0), MATCH(A22, 'p2'!$A$5:$BQ$5, 0))</f>
        <v>3.3381087560232756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8.6344312375278176E-2</v>
      </c>
      <c r="G22">
        <f t="shared" si="11"/>
        <v>40412284897.567429</v>
      </c>
      <c r="H22">
        <f t="shared" si="0"/>
        <v>1850348559.9893112</v>
      </c>
      <c r="I22" s="4">
        <f t="shared" si="24"/>
        <v>4.7983808276405714E-2</v>
      </c>
      <c r="J22">
        <f>INDEX(PQ, MATCH($B$1, PQ!$B$5:$B$271, 0), MATCH(A22, PQ!$A$5:$BQ$5, 0))</f>
        <v>134900602067.47701</v>
      </c>
      <c r="K22">
        <f t="shared" si="1"/>
        <v>16407840729.013</v>
      </c>
      <c r="L22" s="4">
        <f t="shared" si="25"/>
        <v>0.13847124958245732</v>
      </c>
      <c r="M22" s="20">
        <f t="shared" si="12"/>
        <v>9.0487441306051603E-2</v>
      </c>
      <c r="N22" t="str">
        <f t="shared" si="13"/>
        <v>inflation</v>
      </c>
      <c r="O22">
        <f t="shared" si="26"/>
        <v>1</v>
      </c>
      <c r="P22" s="22">
        <f t="shared" si="27"/>
        <v>4.1431289307734265E-3</v>
      </c>
      <c r="Q22">
        <f t="shared" si="14"/>
        <v>16407840729.013</v>
      </c>
      <c r="R22" s="4">
        <f t="shared" si="15"/>
        <v>0.13847124958245732</v>
      </c>
      <c r="S22">
        <f>INDEX(m, MATCH($B$1, 'M stock'!$B$5:$B$271, 0), MATCH(A22, 'M stock'!$A$5:$BQ$5, 0))</f>
        <v>54295694649.551315</v>
      </c>
      <c r="T22" s="4">
        <f t="shared" si="16"/>
        <v>0.12411694055179438</v>
      </c>
      <c r="U22" s="15">
        <f t="shared" si="17"/>
        <v>134900602067.47701</v>
      </c>
      <c r="V22" s="4">
        <f t="shared" si="28"/>
        <v>0.13847124958245732</v>
      </c>
      <c r="W22">
        <f t="shared" si="3"/>
        <v>16265406138.005627</v>
      </c>
      <c r="X22" s="4">
        <f t="shared" si="29"/>
        <v>3.4770401746686386E-2</v>
      </c>
      <c r="Y22">
        <f t="shared" si="4"/>
        <v>2.4845543083698587</v>
      </c>
      <c r="Z22" s="10">
        <f t="shared" si="30"/>
        <v>1.27694090470844E-2</v>
      </c>
      <c r="AA22">
        <f t="shared" si="18"/>
        <v>40412284897.567421</v>
      </c>
      <c r="AB22">
        <f t="shared" si="31"/>
        <v>1850348559.9893036</v>
      </c>
      <c r="AC22" s="4">
        <f t="shared" si="36"/>
        <v>4.7983808276405519E-2</v>
      </c>
      <c r="AD22">
        <f t="shared" si="5"/>
        <v>94488317169.909576</v>
      </c>
      <c r="AE22">
        <f t="shared" si="19"/>
        <v>134900602067.47699</v>
      </c>
      <c r="AF22" s="4">
        <f t="shared" si="32"/>
        <v>0.13847124958245707</v>
      </c>
      <c r="AG22" s="4">
        <f t="shared" si="6"/>
        <v>9.0487441306051353E-2</v>
      </c>
      <c r="AH22" s="10">
        <f t="shared" si="37"/>
        <v>2.0173108907300327E-2</v>
      </c>
      <c r="AI22" s="10">
        <f t="shared" si="38"/>
        <v>0.10370084783577069</v>
      </c>
      <c r="AJ22" s="10">
        <f t="shared" si="39"/>
        <v>0.12570184053537267</v>
      </c>
      <c r="AK22" t="str">
        <f t="shared" si="33"/>
        <v>inflation</v>
      </c>
      <c r="AL22">
        <f t="shared" si="20"/>
        <v>1</v>
      </c>
      <c r="AM22">
        <f t="shared" si="34"/>
        <v>38030288511.545685</v>
      </c>
      <c r="AN22">
        <f t="shared" si="35"/>
        <v>2.4845543083698587</v>
      </c>
    </row>
    <row r="23" spans="1:40" x14ac:dyDescent="0.35">
      <c r="A23">
        <v>1980</v>
      </c>
      <c r="B23">
        <f>INDEX(p, MATCH($B$1, 'p2'!$B$5:$B$271, 0), MATCH(A23, 'p2'!$A$5:$BQ$5, 0))</f>
        <v>3.6724727455111896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0.10016569678402132</v>
      </c>
      <c r="G23">
        <f t="shared" si="11"/>
        <v>40841077422.812424</v>
      </c>
      <c r="H23">
        <f t="shared" si="0"/>
        <v>428792525.24499512</v>
      </c>
      <c r="I23" s="4">
        <f t="shared" si="24"/>
        <v>1.0610449924617002E-2</v>
      </c>
      <c r="J23">
        <f>INDEX(PQ, MATCH($B$1, PQ!$B$5:$B$271, 0), MATCH(A23, PQ!$A$5:$BQ$5, 0))</f>
        <v>149987743732.591</v>
      </c>
      <c r="K23">
        <f t="shared" si="1"/>
        <v>15087141665.113998</v>
      </c>
      <c r="L23" s="4">
        <f t="shared" si="25"/>
        <v>0.11183894981852965</v>
      </c>
      <c r="M23" s="20">
        <f t="shared" si="12"/>
        <v>0.10122849989391265</v>
      </c>
      <c r="N23" t="str">
        <f t="shared" si="13"/>
        <v>inflation</v>
      </c>
      <c r="O23">
        <f t="shared" si="26"/>
        <v>1</v>
      </c>
      <c r="P23" s="22">
        <f t="shared" si="27"/>
        <v>1.0628031098913332E-3</v>
      </c>
      <c r="Q23">
        <f t="shared" si="14"/>
        <v>15087141665.113998</v>
      </c>
      <c r="R23" s="4">
        <f t="shared" si="15"/>
        <v>0.11183894981852965</v>
      </c>
      <c r="S23">
        <f>INDEX(m, MATCH($B$1, 'M stock'!$B$5:$B$271, 0), MATCH(A23, 'M stock'!$A$5:$BQ$5, 0))</f>
        <v>60718774373.259293</v>
      </c>
      <c r="T23" s="4">
        <f t="shared" si="16"/>
        <v>0.11829814067515675</v>
      </c>
      <c r="U23" s="15">
        <f t="shared" si="17"/>
        <v>149987743732.591</v>
      </c>
      <c r="V23" s="4">
        <f t="shared" si="28"/>
        <v>0.11183894981852965</v>
      </c>
      <c r="W23">
        <f t="shared" si="3"/>
        <v>16533485360.095585</v>
      </c>
      <c r="X23" s="4">
        <f t="shared" si="29"/>
        <v>1.6481557227370196E-2</v>
      </c>
      <c r="Y23">
        <f t="shared" si="4"/>
        <v>2.4702037430888262</v>
      </c>
      <c r="Z23" s="10">
        <f t="shared" si="30"/>
        <v>-5.7759112902821047E-3</v>
      </c>
      <c r="AA23">
        <f t="shared" si="18"/>
        <v>40841077422.812424</v>
      </c>
      <c r="AB23">
        <f t="shared" si="31"/>
        <v>428792525.24500275</v>
      </c>
      <c r="AC23" s="4">
        <f t="shared" si="36"/>
        <v>1.0610449924617193E-2</v>
      </c>
      <c r="AD23">
        <f t="shared" si="5"/>
        <v>109146666309.77858</v>
      </c>
      <c r="AE23">
        <f t="shared" si="19"/>
        <v>149987743732.591</v>
      </c>
      <c r="AF23" s="4">
        <f t="shared" si="32"/>
        <v>0.11183894981852978</v>
      </c>
      <c r="AG23" s="4">
        <f t="shared" si="6"/>
        <v>0.10122849989391278</v>
      </c>
      <c r="AH23" s="10">
        <f t="shared" si="37"/>
        <v>-3.3190554295008487E-2</v>
      </c>
      <c r="AI23" s="10">
        <f t="shared" si="38"/>
        <v>9.5357392591159579E-2</v>
      </c>
      <c r="AJ23" s="10">
        <f t="shared" si="39"/>
        <v>0.11761486110881188</v>
      </c>
      <c r="AK23" t="str">
        <f t="shared" si="33"/>
        <v>inflation</v>
      </c>
      <c r="AL23">
        <f t="shared" si="20"/>
        <v>1</v>
      </c>
      <c r="AM23">
        <f t="shared" si="34"/>
        <v>44185289013.163712</v>
      </c>
      <c r="AN23">
        <f t="shared" si="35"/>
        <v>2.4702037430888262</v>
      </c>
    </row>
    <row r="24" spans="1:40" x14ac:dyDescent="0.35">
      <c r="A24">
        <v>1981</v>
      </c>
      <c r="B24">
        <f>INDEX(p, MATCH($B$1, 'p2'!$B$5:$B$271, 0), MATCH(A24, 'p2'!$A$5:$BQ$5, 0))</f>
        <v>4.0222680493295115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9.5247896460462958E-2</v>
      </c>
      <c r="G24">
        <f t="shared" si="11"/>
        <v>43979015947.975273</v>
      </c>
      <c r="H24">
        <f t="shared" si="0"/>
        <v>3137938525.1628494</v>
      </c>
      <c r="I24" s="4">
        <f t="shared" si="24"/>
        <v>7.6832902635671038E-2</v>
      </c>
      <c r="J24">
        <f>INDEX(PQ, MATCH($B$1, PQ!$B$5:$B$271, 0), MATCH(A24, PQ!$A$5:$BQ$5, 0))</f>
        <v>176895390688.49399</v>
      </c>
      <c r="K24">
        <f t="shared" si="1"/>
        <v>26907646955.902985</v>
      </c>
      <c r="L24" s="4">
        <f t="shared" si="25"/>
        <v>0.17939897145113326</v>
      </c>
      <c r="M24" s="20">
        <f t="shared" si="12"/>
        <v>0.10256606881546222</v>
      </c>
      <c r="N24" t="str">
        <f t="shared" si="13"/>
        <v>inflation</v>
      </c>
      <c r="O24">
        <f t="shared" si="26"/>
        <v>1</v>
      </c>
      <c r="P24" s="22">
        <f t="shared" si="27"/>
        <v>7.3181723549992639E-3</v>
      </c>
      <c r="Q24">
        <f t="shared" si="14"/>
        <v>26907646955.902985</v>
      </c>
      <c r="R24" s="4">
        <f t="shared" si="15"/>
        <v>0.17939897145113326</v>
      </c>
      <c r="S24">
        <f>INDEX(m, MATCH($B$1, 'M stock'!$B$5:$B$271, 0), MATCH(A24, 'M stock'!$A$5:$BQ$5, 0))</f>
        <v>69524788110.994904</v>
      </c>
      <c r="T24" s="4">
        <f t="shared" si="16"/>
        <v>0.14502950411353827</v>
      </c>
      <c r="U24" s="15">
        <f t="shared" si="17"/>
        <v>176895390688.49399</v>
      </c>
      <c r="V24" s="4">
        <f t="shared" si="28"/>
        <v>0.17939897145113326</v>
      </c>
      <c r="W24">
        <f t="shared" si="3"/>
        <v>17284971378.917492</v>
      </c>
      <c r="X24" s="4">
        <f t="shared" si="29"/>
        <v>4.5452365454392157E-2</v>
      </c>
      <c r="Y24">
        <f t="shared" si="4"/>
        <v>2.5443499433048844</v>
      </c>
      <c r="Z24" s="10">
        <f t="shared" si="30"/>
        <v>3.0016228589850369E-2</v>
      </c>
      <c r="AA24">
        <f t="shared" si="18"/>
        <v>43979015947.975273</v>
      </c>
      <c r="AB24">
        <f t="shared" si="31"/>
        <v>3137938525.1628494</v>
      </c>
      <c r="AC24" s="4">
        <f t="shared" si="36"/>
        <v>7.6832902635671038E-2</v>
      </c>
      <c r="AD24">
        <f t="shared" si="5"/>
        <v>132916374740.51871</v>
      </c>
      <c r="AE24">
        <f t="shared" si="19"/>
        <v>176895390688.49399</v>
      </c>
      <c r="AF24" s="4">
        <f t="shared" si="32"/>
        <v>0.17939897145113326</v>
      </c>
      <c r="AG24" s="4">
        <f t="shared" si="6"/>
        <v>0.10256606881546222</v>
      </c>
      <c r="AH24" s="10">
        <f t="shared" si="37"/>
        <v>0.12835995488261781</v>
      </c>
      <c r="AI24" s="10">
        <f t="shared" si="38"/>
        <v>0.1339466059967411</v>
      </c>
      <c r="AJ24" s="10">
        <f t="shared" si="39"/>
        <v>0.14938274286128289</v>
      </c>
      <c r="AK24" t="str">
        <f t="shared" si="33"/>
        <v>inflation</v>
      </c>
      <c r="AL24">
        <f t="shared" si="20"/>
        <v>1</v>
      </c>
      <c r="AM24">
        <f t="shared" si="34"/>
        <v>52239816732.077408</v>
      </c>
      <c r="AN24">
        <f t="shared" si="35"/>
        <v>2.5443499433048844</v>
      </c>
    </row>
    <row r="25" spans="1:40" x14ac:dyDescent="0.35">
      <c r="A25">
        <v>1982</v>
      </c>
      <c r="B25">
        <f>INDEX(p, MATCH($B$1, 'p2'!$B$5:$B$271, 0), MATCH(A25, 'p2'!$A$5:$BQ$5, 0))</f>
        <v>4.4932447840913898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0.1170923292495107</v>
      </c>
      <c r="G25">
        <f t="shared" si="11"/>
        <v>43185207431.990044</v>
      </c>
      <c r="H25">
        <f t="shared" si="0"/>
        <v>-793808515.98522949</v>
      </c>
      <c r="I25" s="4">
        <f t="shared" si="24"/>
        <v>-1.8049710728504267E-2</v>
      </c>
      <c r="J25">
        <f>INDEX(PQ, MATCH($B$1, PQ!$B$5:$B$271, 0), MATCH(A25, PQ!$A$5:$BQ$5, 0))</f>
        <v>194041708043.694</v>
      </c>
      <c r="K25">
        <f t="shared" si="1"/>
        <v>17146317355.200012</v>
      </c>
      <c r="L25" s="4">
        <f t="shared" si="25"/>
        <v>9.6929135849526005E-2</v>
      </c>
      <c r="M25" s="20">
        <f t="shared" si="12"/>
        <v>0.11497884657803027</v>
      </c>
      <c r="N25" t="str">
        <f t="shared" si="13"/>
        <v>inflation</v>
      </c>
      <c r="O25">
        <f t="shared" si="26"/>
        <v>1</v>
      </c>
      <c r="P25" s="22">
        <f t="shared" si="27"/>
        <v>-2.1134826714804267E-3</v>
      </c>
      <c r="Q25">
        <f t="shared" si="14"/>
        <v>17146317355.200012</v>
      </c>
      <c r="R25" s="4">
        <f t="shared" si="15"/>
        <v>9.6929135849526005E-2</v>
      </c>
      <c r="S25">
        <f>INDEX(m, MATCH($B$1, 'M stock'!$B$5:$B$271, 0), MATCH(A25, 'M stock'!$A$5:$BQ$5, 0))</f>
        <v>73073264923.314499</v>
      </c>
      <c r="T25" s="4">
        <f t="shared" si="16"/>
        <v>5.1039016568515456E-2</v>
      </c>
      <c r="U25" s="15">
        <f t="shared" si="17"/>
        <v>194041708043.694</v>
      </c>
      <c r="V25" s="4">
        <f t="shared" si="28"/>
        <v>9.6929135849526005E-2</v>
      </c>
      <c r="W25">
        <f t="shared" si="3"/>
        <v>16262916541.301043</v>
      </c>
      <c r="X25" s="4">
        <f t="shared" si="29"/>
        <v>-5.9129680646336003E-2</v>
      </c>
      <c r="Y25">
        <f t="shared" si="4"/>
        <v>2.655440512304025</v>
      </c>
      <c r="Z25" s="10">
        <f t="shared" si="30"/>
        <v>4.3661670554186356E-2</v>
      </c>
      <c r="AA25">
        <f t="shared" si="18"/>
        <v>43185207431.990044</v>
      </c>
      <c r="AB25">
        <f t="shared" si="31"/>
        <v>-793808515.98522949</v>
      </c>
      <c r="AC25" s="4">
        <f t="shared" si="36"/>
        <v>-1.8049710728504267E-2</v>
      </c>
      <c r="AD25">
        <f t="shared" si="5"/>
        <v>150856500611.70395</v>
      </c>
      <c r="AE25">
        <f t="shared" si="19"/>
        <v>194041708043.694</v>
      </c>
      <c r="AF25" s="4">
        <f t="shared" si="32"/>
        <v>9.6929135849526005E-2</v>
      </c>
      <c r="AG25" s="4">
        <f t="shared" si="6"/>
        <v>0.11497884657803027</v>
      </c>
      <c r="AH25" s="10">
        <f t="shared" si="37"/>
        <v>0.13648697022531586</v>
      </c>
      <c r="AI25" s="10">
        <f t="shared" si="38"/>
        <v>0.15605881649586201</v>
      </c>
      <c r="AJ25" s="10">
        <f t="shared" si="39"/>
        <v>5.3267465295339649E-2</v>
      </c>
      <c r="AK25" t="str">
        <f t="shared" si="33"/>
        <v>inflation</v>
      </c>
      <c r="AL25">
        <f t="shared" si="20"/>
        <v>1</v>
      </c>
      <c r="AM25">
        <f t="shared" si="34"/>
        <v>56810348382.013458</v>
      </c>
      <c r="AN25">
        <f t="shared" si="35"/>
        <v>2.655440512304025</v>
      </c>
    </row>
    <row r="26" spans="1:40" x14ac:dyDescent="0.35">
      <c r="A26">
        <v>1983</v>
      </c>
      <c r="B26">
        <f>INDEX(p, MATCH($B$1, 'p2'!$B$5:$B$271, 0), MATCH(A26, 'p2'!$A$5:$BQ$5, 0))</f>
        <v>4.949648735345356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0.10157558138606035</v>
      </c>
      <c r="G26">
        <f t="shared" si="11"/>
        <v>35814115341.229233</v>
      </c>
      <c r="H26">
        <f t="shared" si="0"/>
        <v>-7371092090.7608109</v>
      </c>
      <c r="I26" s="4">
        <f t="shared" si="24"/>
        <v>-0.17068557798105125</v>
      </c>
      <c r="J26">
        <f>INDEX(PQ, MATCH($B$1, PQ!$B$5:$B$271, 0), MATCH(A26, PQ!$A$5:$BQ$5, 0))</f>
        <v>177267290706.228</v>
      </c>
      <c r="K26">
        <f t="shared" si="1"/>
        <v>-16774417337.466003</v>
      </c>
      <c r="L26" s="4">
        <f t="shared" si="25"/>
        <v>-8.644748341263192E-2</v>
      </c>
      <c r="M26" s="20">
        <f t="shared" si="12"/>
        <v>8.4238094568419325E-2</v>
      </c>
      <c r="N26" t="str">
        <f t="shared" si="13"/>
        <v>inflation</v>
      </c>
      <c r="O26">
        <f t="shared" si="26"/>
        <v>1</v>
      </c>
      <c r="P26" s="22">
        <f t="shared" si="27"/>
        <v>-1.7337486817641024E-2</v>
      </c>
      <c r="Q26">
        <f t="shared" si="14"/>
        <v>-16774417337.466003</v>
      </c>
      <c r="R26" s="4">
        <f t="shared" si="15"/>
        <v>-8.644748341263192E-2</v>
      </c>
      <c r="S26">
        <f>INDEX(m, MATCH($B$1, 'M stock'!$B$5:$B$271, 0), MATCH(A26, 'M stock'!$A$5:$BQ$5, 0))</f>
        <v>70182644812.17981</v>
      </c>
      <c r="T26" s="4">
        <f t="shared" si="16"/>
        <v>-3.9557834375789858E-2</v>
      </c>
      <c r="U26" s="15">
        <f t="shared" si="17"/>
        <v>177267290706.228</v>
      </c>
      <c r="V26" s="4">
        <f t="shared" si="28"/>
        <v>-8.644748341263192E-2</v>
      </c>
      <c r="W26">
        <f t="shared" si="3"/>
        <v>14179318283.943415</v>
      </c>
      <c r="X26" s="4">
        <f t="shared" si="29"/>
        <v>-0.1281195935591353</v>
      </c>
      <c r="Y26">
        <f t="shared" si="4"/>
        <v>2.5257995218137497</v>
      </c>
      <c r="Z26" s="10">
        <f t="shared" si="30"/>
        <v>-4.8820898035403834E-2</v>
      </c>
      <c r="AA26">
        <f t="shared" si="18"/>
        <v>35814115341.229233</v>
      </c>
      <c r="AB26">
        <f t="shared" si="31"/>
        <v>-7371092090.7608109</v>
      </c>
      <c r="AC26" s="4">
        <f t="shared" si="36"/>
        <v>-0.17068557798105125</v>
      </c>
      <c r="AD26">
        <f t="shared" si="5"/>
        <v>141453175364.99878</v>
      </c>
      <c r="AE26">
        <f t="shared" si="19"/>
        <v>177267290706.22803</v>
      </c>
      <c r="AF26" s="4">
        <f t="shared" si="32"/>
        <v>-8.6447483412631768E-2</v>
      </c>
      <c r="AG26" s="4">
        <f t="shared" si="6"/>
        <v>8.4238094568419478E-2</v>
      </c>
      <c r="AH26" s="10">
        <f t="shared" si="37"/>
        <v>-0.1676844411615166</v>
      </c>
      <c r="AI26" s="10">
        <f t="shared" si="38"/>
        <v>4.167211014650353E-2</v>
      </c>
      <c r="AJ26" s="10">
        <f t="shared" si="39"/>
        <v>-3.7626585377227934E-2</v>
      </c>
      <c r="AK26" t="str">
        <f t="shared" si="33"/>
        <v>inflation</v>
      </c>
      <c r="AL26">
        <f t="shared" si="20"/>
        <v>1</v>
      </c>
      <c r="AM26">
        <f t="shared" si="34"/>
        <v>56003326528.236397</v>
      </c>
      <c r="AN26">
        <f t="shared" si="35"/>
        <v>2.5257995218137497</v>
      </c>
    </row>
    <row r="27" spans="1:40" x14ac:dyDescent="0.35">
      <c r="A27">
        <v>1984</v>
      </c>
      <c r="B27">
        <f>INDEX(p, MATCH($B$1, 'p2'!$B$5:$B$271, 0), MATCH(A27, 'p2'!$A$5:$BQ$5, 0))</f>
        <v>5.338839834108164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7.8630044185479489E-2</v>
      </c>
      <c r="G27">
        <f t="shared" si="11"/>
        <v>36248575259.627129</v>
      </c>
      <c r="H27">
        <f t="shared" si="0"/>
        <v>434459918.39789581</v>
      </c>
      <c r="I27" s="4">
        <f t="shared" si="24"/>
        <v>1.2130968872425148E-2</v>
      </c>
      <c r="J27">
        <f>INDEX(PQ, MATCH($B$1, PQ!$B$5:$B$271, 0), MATCH(A27, PQ!$A$5:$BQ$5, 0))</f>
        <v>193525337525.76501</v>
      </c>
      <c r="K27">
        <f t="shared" si="1"/>
        <v>16258046819.537018</v>
      </c>
      <c r="L27" s="4">
        <f t="shared" si="25"/>
        <v>9.1714871676356127E-2</v>
      </c>
      <c r="M27" s="20">
        <f t="shared" si="12"/>
        <v>7.9583902803930975E-2</v>
      </c>
      <c r="N27" t="str">
        <f t="shared" si="13"/>
        <v>inflation</v>
      </c>
      <c r="O27">
        <f t="shared" si="26"/>
        <v>1</v>
      </c>
      <c r="P27" s="22">
        <f t="shared" si="27"/>
        <v>9.5385861845148634E-4</v>
      </c>
      <c r="Q27">
        <f t="shared" si="14"/>
        <v>16258046819.537018</v>
      </c>
      <c r="R27" s="4">
        <f t="shared" si="15"/>
        <v>9.1714871676356127E-2</v>
      </c>
      <c r="S27">
        <f>INDEX(m, MATCH($B$1, 'M stock'!$B$5:$B$271, 0), MATCH(A27, 'M stock'!$A$5:$BQ$5, 0))</f>
        <v>75884069363.491852</v>
      </c>
      <c r="T27" s="4">
        <f t="shared" si="16"/>
        <v>8.1236957748884828E-2</v>
      </c>
      <c r="U27" s="15">
        <f t="shared" si="17"/>
        <v>193525337525.76501</v>
      </c>
      <c r="V27" s="4">
        <f t="shared" si="28"/>
        <v>9.1714871676356127E-2</v>
      </c>
      <c r="W27">
        <f t="shared" si="3"/>
        <v>14213587918.238802</v>
      </c>
      <c r="X27" s="4">
        <f t="shared" si="29"/>
        <v>2.4168746063196861E-3</v>
      </c>
      <c r="Y27">
        <f t="shared" si="4"/>
        <v>2.5502762193571931</v>
      </c>
      <c r="Z27" s="10">
        <f t="shared" si="30"/>
        <v>9.6906731243131036E-3</v>
      </c>
      <c r="AA27">
        <f t="shared" si="18"/>
        <v>36248575259.627129</v>
      </c>
      <c r="AB27">
        <f t="shared" si="31"/>
        <v>434459918.39789581</v>
      </c>
      <c r="AC27" s="4">
        <f t="shared" si="36"/>
        <v>1.2130968872425148E-2</v>
      </c>
      <c r="AD27">
        <f t="shared" si="5"/>
        <v>157276762266.13788</v>
      </c>
      <c r="AE27">
        <f t="shared" si="19"/>
        <v>193525337525.76501</v>
      </c>
      <c r="AF27" s="4">
        <f t="shared" si="32"/>
        <v>9.1714871676355933E-2</v>
      </c>
      <c r="AG27" s="4">
        <f t="shared" si="6"/>
        <v>7.9583902803930781E-2</v>
      </c>
      <c r="AH27" s="10">
        <f t="shared" si="37"/>
        <v>9.2990309516593761E-2</v>
      </c>
      <c r="AI27" s="10">
        <f t="shared" si="38"/>
        <v>8.9297997070036245E-2</v>
      </c>
      <c r="AJ27" s="10">
        <f t="shared" si="39"/>
        <v>8.2024198552042835E-2</v>
      </c>
      <c r="AK27" t="str">
        <f t="shared" si="33"/>
        <v>inflation</v>
      </c>
      <c r="AL27">
        <f t="shared" si="20"/>
        <v>1</v>
      </c>
      <c r="AM27">
        <f t="shared" si="34"/>
        <v>61670481445.253052</v>
      </c>
      <c r="AN27">
        <f t="shared" si="35"/>
        <v>2.5502762193571931</v>
      </c>
    </row>
    <row r="28" spans="1:40" x14ac:dyDescent="0.35">
      <c r="A28">
        <v>1985</v>
      </c>
      <c r="B28">
        <f>INDEX(p, MATCH($B$1, 'p2'!$B$5:$B$271, 0), MATCH(A28, 'p2'!$A$5:$BQ$5, 0))</f>
        <v>5.5887352538792348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4.6807064369035339E-2</v>
      </c>
      <c r="G28">
        <f t="shared" si="11"/>
        <v>32322745258.310719</v>
      </c>
      <c r="H28">
        <f t="shared" si="0"/>
        <v>-3925830001.3164101</v>
      </c>
      <c r="I28" s="4">
        <f t="shared" si="24"/>
        <v>-0.1083030153102021</v>
      </c>
      <c r="J28">
        <f>INDEX(PQ, MATCH($B$1, PQ!$B$5:$B$271, 0), MATCH(A28, PQ!$A$5:$BQ$5, 0))</f>
        <v>180643265927.27899</v>
      </c>
      <c r="K28">
        <f t="shared" si="1"/>
        <v>-12882071598.486023</v>
      </c>
      <c r="L28" s="4">
        <f t="shared" si="25"/>
        <v>-6.6565297150152067E-2</v>
      </c>
      <c r="M28" s="20">
        <f t="shared" si="12"/>
        <v>4.1737718160050036E-2</v>
      </c>
      <c r="N28" t="str">
        <f t="shared" si="13"/>
        <v>inflation</v>
      </c>
      <c r="O28">
        <f t="shared" si="26"/>
        <v>1</v>
      </c>
      <c r="P28" s="22">
        <f t="shared" si="27"/>
        <v>-5.0693462089853036E-3</v>
      </c>
      <c r="Q28">
        <f t="shared" si="14"/>
        <v>-12882071598.486023</v>
      </c>
      <c r="R28" s="4">
        <f t="shared" si="15"/>
        <v>-6.6565297150152067E-2</v>
      </c>
      <c r="S28">
        <f>INDEX(m, MATCH($B$1, 'M stock'!$B$5:$B$271, 0), MATCH(A28, 'M stock'!$A$5:$BQ$5, 0))</f>
        <v>75787283949.954422</v>
      </c>
      <c r="T28" s="4">
        <f t="shared" si="16"/>
        <v>-1.2754378402378311E-3</v>
      </c>
      <c r="U28" s="15">
        <f t="shared" si="17"/>
        <v>180643265927.27899</v>
      </c>
      <c r="V28" s="4">
        <f t="shared" si="28"/>
        <v>-6.6565297150152067E-2</v>
      </c>
      <c r="W28">
        <f t="shared" si="3"/>
        <v>13560721792.528854</v>
      </c>
      <c r="X28" s="4">
        <f t="shared" si="29"/>
        <v>-4.5932535083009769E-2</v>
      </c>
      <c r="Y28">
        <f t="shared" si="4"/>
        <v>2.3835564030314829</v>
      </c>
      <c r="Z28" s="10">
        <f t="shared" si="30"/>
        <v>-6.5373238812434425E-2</v>
      </c>
      <c r="AA28">
        <f t="shared" si="18"/>
        <v>32322745258.310719</v>
      </c>
      <c r="AB28">
        <f t="shared" si="31"/>
        <v>-3925830001.3164101</v>
      </c>
      <c r="AC28" s="4">
        <f t="shared" si="36"/>
        <v>-0.1083030153102021</v>
      </c>
      <c r="AD28">
        <f t="shared" si="5"/>
        <v>148320520668.96826</v>
      </c>
      <c r="AE28">
        <f t="shared" si="19"/>
        <v>180643265927.27899</v>
      </c>
      <c r="AF28" s="4">
        <f t="shared" si="32"/>
        <v>-6.6565297150152067E-2</v>
      </c>
      <c r="AG28" s="4">
        <f t="shared" si="6"/>
        <v>4.1737718160050036E-2</v>
      </c>
      <c r="AH28" s="10">
        <f t="shared" si="37"/>
        <v>-6.5702306680998745E-2</v>
      </c>
      <c r="AI28" s="10">
        <f t="shared" si="38"/>
        <v>-2.0632762067142298E-2</v>
      </c>
      <c r="AJ28" s="10">
        <f t="shared" si="39"/>
        <v>-1.1920583377176414E-3</v>
      </c>
      <c r="AK28" t="str">
        <f t="shared" si="33"/>
        <v>inflation</v>
      </c>
      <c r="AL28">
        <f t="shared" si="20"/>
        <v>1</v>
      </c>
      <c r="AM28">
        <f t="shared" si="34"/>
        <v>62226562157.42556</v>
      </c>
      <c r="AN28">
        <f t="shared" si="35"/>
        <v>2.3835564030314829</v>
      </c>
    </row>
    <row r="29" spans="1:40" x14ac:dyDescent="0.35">
      <c r="A29">
        <v>1986</v>
      </c>
      <c r="B29">
        <f>INDEX(p, MATCH($B$1, 'p2'!$B$5:$B$271, 0), MATCH(A29, 'p2'!$A$5:$BQ$5, 0))</f>
        <v>5.9546583092572378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6.5475109976628393E-2</v>
      </c>
      <c r="G29">
        <f t="shared" si="11"/>
        <v>30645102392.276649</v>
      </c>
      <c r="H29">
        <f t="shared" si="0"/>
        <v>-1677642866.0340691</v>
      </c>
      <c r="I29" s="4">
        <f t="shared" si="24"/>
        <v>-5.1902858269834581E-2</v>
      </c>
      <c r="J29">
        <f>INDEX(PQ, MATCH($B$1, PQ!$B$5:$B$271, 0), MATCH(A29, PQ!$A$5:$BQ$5, 0))</f>
        <v>182481113598.20901</v>
      </c>
      <c r="K29">
        <f t="shared" si="1"/>
        <v>1837847670.9300232</v>
      </c>
      <c r="L29" s="4">
        <f t="shared" si="25"/>
        <v>1.017390635347503E-2</v>
      </c>
      <c r="M29" s="20">
        <f t="shared" si="12"/>
        <v>6.2076764623309612E-2</v>
      </c>
      <c r="N29" t="str">
        <f t="shared" si="13"/>
        <v>inflation</v>
      </c>
      <c r="O29">
        <f t="shared" si="26"/>
        <v>1</v>
      </c>
      <c r="P29" s="22">
        <f t="shared" si="27"/>
        <v>-3.398345353318781E-3</v>
      </c>
      <c r="Q29">
        <f t="shared" si="14"/>
        <v>1837847670.9300232</v>
      </c>
      <c r="R29" s="4">
        <f t="shared" si="15"/>
        <v>1.017390635347503E-2</v>
      </c>
      <c r="S29">
        <f>INDEX(m, MATCH($B$1, 'M stock'!$B$5:$B$271, 0), MATCH(A29, 'M stock'!$A$5:$BQ$5, 0))</f>
        <v>75721880246.222595</v>
      </c>
      <c r="T29" s="4">
        <f t="shared" si="16"/>
        <v>-8.6299046915331657E-4</v>
      </c>
      <c r="U29" s="15">
        <f t="shared" si="17"/>
        <v>182481113598.20901</v>
      </c>
      <c r="V29" s="4">
        <f t="shared" si="28"/>
        <v>1.017390635347503E-2</v>
      </c>
      <c r="W29">
        <f t="shared" si="3"/>
        <v>12716410634.091927</v>
      </c>
      <c r="X29" s="4">
        <f t="shared" si="29"/>
        <v>-6.2261520541044703E-2</v>
      </c>
      <c r="Y29">
        <f t="shared" si="4"/>
        <v>2.4098861914791416</v>
      </c>
      <c r="Z29" s="10">
        <f t="shared" si="30"/>
        <v>1.1046429786252048E-2</v>
      </c>
      <c r="AA29">
        <f t="shared" si="18"/>
        <v>30645102392.276649</v>
      </c>
      <c r="AB29">
        <f t="shared" si="31"/>
        <v>-1677642866.0340691</v>
      </c>
      <c r="AC29" s="4">
        <f t="shared" si="36"/>
        <v>-5.1902858269834581E-2</v>
      </c>
      <c r="AD29">
        <f t="shared" si="5"/>
        <v>151836011205.93237</v>
      </c>
      <c r="AE29">
        <f t="shared" si="19"/>
        <v>182481113598.20901</v>
      </c>
      <c r="AF29" s="4">
        <f t="shared" si="32"/>
        <v>1.017390635347503E-2</v>
      </c>
      <c r="AG29" s="4">
        <f t="shared" si="6"/>
        <v>6.2076764623309612E-2</v>
      </c>
      <c r="AH29" s="10">
        <f t="shared" si="37"/>
        <v>-8.7457887523478856E-2</v>
      </c>
      <c r="AI29" s="10">
        <f t="shared" si="38"/>
        <v>7.2435426894519733E-2</v>
      </c>
      <c r="AJ29" s="10">
        <f t="shared" si="39"/>
        <v>-8.725234327770174E-4</v>
      </c>
      <c r="AK29" t="str">
        <f t="shared" si="33"/>
        <v>inflation</v>
      </c>
      <c r="AL29">
        <f t="shared" si="20"/>
        <v>1</v>
      </c>
      <c r="AM29">
        <f t="shared" si="34"/>
        <v>63005469612.130669</v>
      </c>
      <c r="AN29">
        <f t="shared" si="35"/>
        <v>2.4098861914791416</v>
      </c>
    </row>
    <row r="30" spans="1:40" x14ac:dyDescent="0.35">
      <c r="A30">
        <v>1987</v>
      </c>
      <c r="B30">
        <f>INDEX(p, MATCH($B$1, 'p2'!$B$5:$B$271, 0), MATCH(A30, 'p2'!$A$5:$BQ$5, 0))</f>
        <v>6.3733742996153753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7.031738323376048E-2</v>
      </c>
      <c r="G30">
        <f t="shared" si="11"/>
        <v>29732407990.919159</v>
      </c>
      <c r="H30">
        <f t="shared" si="0"/>
        <v>-912694401.35749054</v>
      </c>
      <c r="I30" s="4">
        <f t="shared" si="24"/>
        <v>-2.9782716653200446E-2</v>
      </c>
      <c r="J30">
        <f>INDEX(PQ, MATCH($B$1, PQ!$B$5:$B$271, 0), MATCH(A30, PQ!$A$5:$BQ$5, 0))</f>
        <v>189495764955.00299</v>
      </c>
      <c r="K30">
        <f t="shared" si="1"/>
        <v>7014651356.7939758</v>
      </c>
      <c r="L30" s="4">
        <f t="shared" si="25"/>
        <v>3.8440423879914455E-2</v>
      </c>
      <c r="M30" s="20">
        <f t="shared" si="12"/>
        <v>6.8223140533114901E-2</v>
      </c>
      <c r="N30" t="str">
        <f t="shared" si="13"/>
        <v>inflation</v>
      </c>
      <c r="O30">
        <f t="shared" si="26"/>
        <v>1</v>
      </c>
      <c r="P30" s="22">
        <f t="shared" si="27"/>
        <v>-2.0942427006455794E-3</v>
      </c>
      <c r="Q30">
        <f t="shared" si="14"/>
        <v>7014651356.7939758</v>
      </c>
      <c r="R30" s="4">
        <f t="shared" si="15"/>
        <v>3.8440423879914455E-2</v>
      </c>
      <c r="S30">
        <f>INDEX(m, MATCH($B$1, 'M stock'!$B$5:$B$271, 0), MATCH(A30, 'M stock'!$A$5:$BQ$5, 0))</f>
        <v>83114743250.397186</v>
      </c>
      <c r="T30" s="4">
        <f t="shared" si="16"/>
        <v>9.7631793876953893E-2</v>
      </c>
      <c r="U30" s="15">
        <f t="shared" si="17"/>
        <v>189495764955.00299</v>
      </c>
      <c r="V30" s="4">
        <f t="shared" si="28"/>
        <v>3.8440423879914455E-2</v>
      </c>
      <c r="W30">
        <f t="shared" si="3"/>
        <v>13040932376.341532</v>
      </c>
      <c r="X30" s="4">
        <f t="shared" si="29"/>
        <v>2.551991686864704E-2</v>
      </c>
      <c r="Y30">
        <f t="shared" si="4"/>
        <v>2.2799296195154573</v>
      </c>
      <c r="Z30" s="10">
        <f t="shared" si="30"/>
        <v>-5.3926435374078617E-2</v>
      </c>
      <c r="AA30">
        <f t="shared" si="18"/>
        <v>29732407990.919155</v>
      </c>
      <c r="AB30">
        <f t="shared" si="31"/>
        <v>-912694401.35749435</v>
      </c>
      <c r="AC30" s="4">
        <f t="shared" si="36"/>
        <v>-2.9782716653200567E-2</v>
      </c>
      <c r="AD30">
        <f t="shared" si="5"/>
        <v>159763356964.08383</v>
      </c>
      <c r="AE30">
        <f t="shared" si="19"/>
        <v>189495764955.00299</v>
      </c>
      <c r="AF30" s="4">
        <f t="shared" si="32"/>
        <v>3.8440423879914455E-2</v>
      </c>
      <c r="AG30" s="4">
        <f t="shared" si="6"/>
        <v>6.8223140533114901E-2</v>
      </c>
      <c r="AH30" s="10">
        <f t="shared" si="37"/>
        <v>-0.25806114338676828</v>
      </c>
      <c r="AI30" s="10">
        <f t="shared" si="38"/>
        <v>1.2920507011267415E-2</v>
      </c>
      <c r="AJ30" s="10">
        <f t="shared" si="39"/>
        <v>9.2366859253993072E-2</v>
      </c>
      <c r="AK30" t="str">
        <f t="shared" si="33"/>
        <v>inflation</v>
      </c>
      <c r="AL30">
        <f t="shared" si="20"/>
        <v>1</v>
      </c>
      <c r="AM30">
        <f t="shared" si="34"/>
        <v>70073810874.055664</v>
      </c>
      <c r="AN30">
        <f t="shared" si="35"/>
        <v>2.2799296195154573</v>
      </c>
    </row>
    <row r="31" spans="1:40" x14ac:dyDescent="0.35">
      <c r="A31">
        <v>1988</v>
      </c>
      <c r="B31">
        <f>INDEX(p, MATCH($B$1, 'p2'!$B$5:$B$271, 0), MATCH(A31, 'p2'!$A$5:$BQ$5, 0))</f>
        <v>6.8306167400940154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7.1742599600063364E-2</v>
      </c>
      <c r="G31">
        <f t="shared" si="11"/>
        <v>34573937249.025414</v>
      </c>
      <c r="H31">
        <f t="shared" si="0"/>
        <v>4841529258.1062546</v>
      </c>
      <c r="I31" s="4">
        <f t="shared" si="24"/>
        <v>0.1628367692110558</v>
      </c>
      <c r="J31">
        <f>INDEX(PQ, MATCH($B$1, PQ!$B$5:$B$271, 0), MATCH(A31, PQ!$A$5:$BQ$5, 0))</f>
        <v>236161314544.15302</v>
      </c>
      <c r="K31">
        <f t="shared" si="1"/>
        <v>46665549589.150024</v>
      </c>
      <c r="L31" s="4">
        <f t="shared" si="25"/>
        <v>0.24626170194479577</v>
      </c>
      <c r="M31" s="20">
        <f t="shared" si="12"/>
        <v>8.3424932733739965E-2</v>
      </c>
      <c r="N31" t="str">
        <f t="shared" si="13"/>
        <v>inflation</v>
      </c>
      <c r="O31">
        <f t="shared" si="26"/>
        <v>1</v>
      </c>
      <c r="P31" s="22">
        <f t="shared" si="27"/>
        <v>1.1682333133676601E-2</v>
      </c>
      <c r="Q31">
        <f t="shared" si="14"/>
        <v>46665549589.150024</v>
      </c>
      <c r="R31" s="4">
        <f t="shared" si="15"/>
        <v>0.24626170194479577</v>
      </c>
      <c r="S31">
        <f>INDEX(m, MATCH($B$1, 'M stock'!$B$5:$B$271, 0), MATCH(A31, 'M stock'!$A$5:$BQ$5, 0))</f>
        <v>107758394887.10789</v>
      </c>
      <c r="T31" s="4">
        <f t="shared" si="16"/>
        <v>0.29650156726668275</v>
      </c>
      <c r="U31" s="15">
        <f t="shared" si="17"/>
        <v>236161314544.15302</v>
      </c>
      <c r="V31" s="4">
        <f t="shared" si="28"/>
        <v>0.24626170194479577</v>
      </c>
      <c r="W31">
        <f t="shared" si="3"/>
        <v>15775792873.078796</v>
      </c>
      <c r="X31" s="4">
        <f t="shared" si="29"/>
        <v>0.20971357091757997</v>
      </c>
      <c r="Y31">
        <f t="shared" si="4"/>
        <v>2.1915815913142107</v>
      </c>
      <c r="Z31" s="10">
        <f t="shared" si="30"/>
        <v>-3.8750331345764409E-2</v>
      </c>
      <c r="AA31">
        <f t="shared" si="18"/>
        <v>34573937249.025414</v>
      </c>
      <c r="AB31">
        <f t="shared" si="31"/>
        <v>4841529258.1062584</v>
      </c>
      <c r="AC31" s="4">
        <f t="shared" si="36"/>
        <v>0.16283676921105597</v>
      </c>
      <c r="AD31">
        <f t="shared" si="5"/>
        <v>201587377295.12759</v>
      </c>
      <c r="AE31">
        <f t="shared" si="19"/>
        <v>236161314544.15302</v>
      </c>
      <c r="AF31" s="4">
        <f t="shared" si="32"/>
        <v>0.24626170194479577</v>
      </c>
      <c r="AG31" s="4">
        <f t="shared" si="6"/>
        <v>8.3424932733739965E-2</v>
      </c>
      <c r="AH31" s="10">
        <f t="shared" si="37"/>
        <v>-0.21997333052957199</v>
      </c>
      <c r="AI31" s="10">
        <f t="shared" si="38"/>
        <v>3.6548131027215797E-2</v>
      </c>
      <c r="AJ31" s="10">
        <f t="shared" si="39"/>
        <v>0.28501203329056018</v>
      </c>
      <c r="AK31" t="str">
        <f t="shared" si="33"/>
        <v>inflation</v>
      </c>
      <c r="AL31">
        <f t="shared" si="20"/>
        <v>1</v>
      </c>
      <c r="AM31">
        <f t="shared" si="34"/>
        <v>91982602014.029083</v>
      </c>
      <c r="AN31">
        <f t="shared" si="35"/>
        <v>2.1915815913142107</v>
      </c>
    </row>
    <row r="32" spans="1:40" x14ac:dyDescent="0.35">
      <c r="A32">
        <v>1989</v>
      </c>
      <c r="B32">
        <f>INDEX(p, MATCH($B$1, 'p2'!$B$5:$B$271, 0), MATCH(A32, 'p2'!$A$5:$BQ$5, 0))</f>
        <v>7.4612130769625695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9.2319092237617584E-2</v>
      </c>
      <c r="G32">
        <f t="shared" si="11"/>
        <v>40191307175.655045</v>
      </c>
      <c r="H32">
        <f t="shared" si="0"/>
        <v>5617369926.629631</v>
      </c>
      <c r="I32" s="4">
        <f t="shared" si="24"/>
        <v>0.16247411702547634</v>
      </c>
      <c r="J32">
        <f>INDEX(PQ, MATCH($B$1, PQ!$B$5:$B$271, 0), MATCH(A32, PQ!$A$5:$BQ$5, 0))</f>
        <v>299875906679.21698</v>
      </c>
      <c r="K32">
        <f t="shared" si="1"/>
        <v>63714592135.063965</v>
      </c>
      <c r="L32" s="4">
        <f t="shared" si="25"/>
        <v>0.26979267225899439</v>
      </c>
      <c r="M32" s="20">
        <f t="shared" si="12"/>
        <v>0.10731855523351805</v>
      </c>
      <c r="N32" t="str">
        <f t="shared" si="13"/>
        <v>inflation</v>
      </c>
      <c r="O32">
        <f t="shared" si="26"/>
        <v>1</v>
      </c>
      <c r="P32" s="22">
        <f t="shared" si="27"/>
        <v>1.4999462995900464E-2</v>
      </c>
      <c r="Q32">
        <f t="shared" si="14"/>
        <v>63714592135.063965</v>
      </c>
      <c r="R32" s="4">
        <f t="shared" si="15"/>
        <v>0.26979267225899439</v>
      </c>
      <c r="S32">
        <f>INDEX(m, MATCH($B$1, 'M stock'!$B$5:$B$271, 0), MATCH(A32, 'M stock'!$A$5:$BQ$5, 0))</f>
        <v>157999133626.68439</v>
      </c>
      <c r="T32" s="4">
        <f t="shared" si="16"/>
        <v>0.46623503247436776</v>
      </c>
      <c r="U32" s="15">
        <f t="shared" si="17"/>
        <v>299875906679.21698</v>
      </c>
      <c r="V32" s="4">
        <f t="shared" si="28"/>
        <v>0.26979267225899439</v>
      </c>
      <c r="W32">
        <f t="shared" si="3"/>
        <v>21176065071.044079</v>
      </c>
      <c r="X32" s="4">
        <f t="shared" si="29"/>
        <v>0.34231383749851224</v>
      </c>
      <c r="Y32">
        <f t="shared" si="4"/>
        <v>1.8979591836734673</v>
      </c>
      <c r="Z32" s="10">
        <f t="shared" si="30"/>
        <v>-0.13397740189297214</v>
      </c>
      <c r="AA32">
        <f t="shared" si="18"/>
        <v>40191307175.655045</v>
      </c>
      <c r="AB32">
        <f t="shared" si="31"/>
        <v>5617369926.629631</v>
      </c>
      <c r="AC32" s="4">
        <f t="shared" si="36"/>
        <v>0.16247411702547634</v>
      </c>
      <c r="AD32">
        <f t="shared" si="5"/>
        <v>259684599503.56195</v>
      </c>
      <c r="AE32">
        <f t="shared" si="19"/>
        <v>299875906679.21698</v>
      </c>
      <c r="AF32" s="4">
        <f t="shared" si="32"/>
        <v>0.26979267225899439</v>
      </c>
      <c r="AG32" s="4">
        <f t="shared" si="6"/>
        <v>0.10731855523351805</v>
      </c>
      <c r="AH32" s="10">
        <f t="shared" si="37"/>
        <v>0.20417341772704675</v>
      </c>
      <c r="AI32" s="10">
        <f t="shared" si="38"/>
        <v>-7.2521165239517849E-2</v>
      </c>
      <c r="AJ32" s="10">
        <f t="shared" si="39"/>
        <v>0.40377007415196653</v>
      </c>
      <c r="AK32" t="str">
        <f t="shared" si="33"/>
        <v>inflation</v>
      </c>
      <c r="AL32">
        <f t="shared" si="20"/>
        <v>1</v>
      </c>
      <c r="AM32">
        <f t="shared" si="34"/>
        <v>136823068555.64032</v>
      </c>
      <c r="AN32">
        <f t="shared" si="35"/>
        <v>1.8979591836734673</v>
      </c>
    </row>
    <row r="33" spans="1:40" x14ac:dyDescent="0.35">
      <c r="A33">
        <v>1990</v>
      </c>
      <c r="B33">
        <f>INDEX(p, MATCH($B$1, 'p2'!$B$5:$B$271, 0), MATCH(A33, 'p2'!$A$5:$BQ$5, 0))</f>
        <v>7.9159434107877722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6.0945898359241281E-2</v>
      </c>
      <c r="G33">
        <f t="shared" si="11"/>
        <v>39341699284.454422</v>
      </c>
      <c r="H33">
        <f t="shared" si="0"/>
        <v>-849607891.20062256</v>
      </c>
      <c r="I33" s="4">
        <f t="shared" si="24"/>
        <v>-2.1139095762360595E-2</v>
      </c>
      <c r="J33">
        <f>INDEX(PQ, MATCH($B$1, PQ!$B$5:$B$271, 0), MATCH(A33, PQ!$A$5:$BQ$5, 0))</f>
        <v>311426665219.97101</v>
      </c>
      <c r="K33">
        <f t="shared" si="1"/>
        <v>11550758540.754028</v>
      </c>
      <c r="L33" s="4">
        <f t="shared" si="25"/>
        <v>3.8518461415141619E-2</v>
      </c>
      <c r="M33" s="20">
        <f t="shared" si="12"/>
        <v>5.9657557177502214E-2</v>
      </c>
      <c r="N33" t="str">
        <f t="shared" si="13"/>
        <v>inflation</v>
      </c>
      <c r="O33">
        <f t="shared" si="26"/>
        <v>1</v>
      </c>
      <c r="P33" s="22">
        <f t="shared" si="27"/>
        <v>-1.2883411817390666E-3</v>
      </c>
      <c r="Q33">
        <f t="shared" si="14"/>
        <v>11550758540.754028</v>
      </c>
      <c r="R33" s="4">
        <f t="shared" si="15"/>
        <v>3.8518461415141619E-2</v>
      </c>
      <c r="S33">
        <f>INDEX(m, MATCH($B$1, 'M stock'!$B$5:$B$271, 0), MATCH(A33, 'M stock'!$A$5:$BQ$5, 0))</f>
        <v>168366918991.961</v>
      </c>
      <c r="T33" s="4">
        <f t="shared" si="16"/>
        <v>6.5619254531947641E-2</v>
      </c>
      <c r="U33" s="15">
        <f t="shared" si="17"/>
        <v>311426665219.97101</v>
      </c>
      <c r="V33" s="4">
        <f t="shared" si="28"/>
        <v>3.8518461415141619E-2</v>
      </c>
      <c r="W33">
        <f t="shared" si="3"/>
        <v>21269343431.954323</v>
      </c>
      <c r="X33" s="4">
        <f t="shared" si="29"/>
        <v>4.4048958386415146E-3</v>
      </c>
      <c r="Y33">
        <f t="shared" si="4"/>
        <v>1.8496903494138339</v>
      </c>
      <c r="Z33" s="10">
        <f t="shared" si="30"/>
        <v>-2.5431966437871364E-2</v>
      </c>
      <c r="AA33">
        <f t="shared" si="18"/>
        <v>39341699284.454422</v>
      </c>
      <c r="AB33">
        <f t="shared" si="31"/>
        <v>-849607891.20062256</v>
      </c>
      <c r="AC33" s="4">
        <f t="shared" si="36"/>
        <v>-2.1139095762360595E-2</v>
      </c>
      <c r="AD33">
        <f t="shared" si="5"/>
        <v>272084965935.5166</v>
      </c>
      <c r="AE33">
        <f t="shared" si="19"/>
        <v>311426665219.97101</v>
      </c>
      <c r="AF33" s="4">
        <f t="shared" si="32"/>
        <v>3.8518461415141619E-2</v>
      </c>
      <c r="AG33" s="4">
        <f t="shared" si="6"/>
        <v>5.9657557177502214E-2</v>
      </c>
      <c r="AH33" s="10">
        <f t="shared" si="37"/>
        <v>6.5321089328042592E-3</v>
      </c>
      <c r="AI33" s="10">
        <f t="shared" si="38"/>
        <v>3.4113565576500103E-2</v>
      </c>
      <c r="AJ33" s="10">
        <f t="shared" si="39"/>
        <v>6.3950427853012984E-2</v>
      </c>
      <c r="AK33" t="str">
        <f t="shared" si="33"/>
        <v>inflation</v>
      </c>
      <c r="AL33">
        <f t="shared" si="20"/>
        <v>1</v>
      </c>
      <c r="AM33">
        <f t="shared" si="34"/>
        <v>147097575560.00668</v>
      </c>
      <c r="AN33">
        <f t="shared" si="35"/>
        <v>1.8496903494138339</v>
      </c>
    </row>
    <row r="34" spans="1:40" x14ac:dyDescent="0.35">
      <c r="A34">
        <v>1991</v>
      </c>
      <c r="B34">
        <f>INDEX(p, MATCH($B$1, 'p2'!$B$5:$B$271, 0), MATCH(A34, 'p2'!$A$5:$BQ$5, 0))</f>
        <v>8.1550188005863333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3.0201755797388784E-2</v>
      </c>
      <c r="G34">
        <f t="shared" si="11"/>
        <v>39972356585.136734</v>
      </c>
      <c r="H34">
        <f t="shared" si="0"/>
        <v>630657300.68231201</v>
      </c>
      <c r="I34" s="4">
        <f t="shared" si="24"/>
        <v>1.6030250653954633E-2</v>
      </c>
      <c r="J34">
        <f>INDEX(PQ, MATCH($B$1, PQ!$B$5:$B$271, 0), MATCH(A34, PQ!$A$5:$BQ$5, 0))</f>
        <v>325975319455.53101</v>
      </c>
      <c r="K34">
        <f t="shared" si="1"/>
        <v>14548654235.559998</v>
      </c>
      <c r="L34" s="4">
        <f t="shared" si="25"/>
        <v>4.6716148166965087E-2</v>
      </c>
      <c r="M34" s="20">
        <f t="shared" si="12"/>
        <v>3.0685897513010454E-2</v>
      </c>
      <c r="N34" t="str">
        <f t="shared" si="13"/>
        <v>inflation</v>
      </c>
      <c r="O34">
        <f t="shared" si="26"/>
        <v>1</v>
      </c>
      <c r="P34" s="22">
        <f t="shared" si="27"/>
        <v>4.8414171562166999E-4</v>
      </c>
      <c r="Q34">
        <f t="shared" si="14"/>
        <v>14548654235.559998</v>
      </c>
      <c r="R34" s="4">
        <f t="shared" si="15"/>
        <v>4.6716148166965087E-2</v>
      </c>
      <c r="S34">
        <f>INDEX(m, MATCH($B$1, 'M stock'!$B$5:$B$271, 0), MATCH(A34, 'M stock'!$A$5:$BQ$5, 0))</f>
        <v>173752362609.203</v>
      </c>
      <c r="T34" s="4">
        <f t="shared" si="16"/>
        <v>3.198635248233736E-2</v>
      </c>
      <c r="U34" s="15">
        <f t="shared" si="17"/>
        <v>325975319455.53101</v>
      </c>
      <c r="V34" s="4">
        <f t="shared" si="28"/>
        <v>4.6716148166965087E-2</v>
      </c>
      <c r="W34">
        <f t="shared" si="3"/>
        <v>21306187865.159855</v>
      </c>
      <c r="X34" s="4">
        <f t="shared" si="29"/>
        <v>1.7322788229644304E-3</v>
      </c>
      <c r="Y34">
        <f t="shared" si="4"/>
        <v>1.8760914358828138</v>
      </c>
      <c r="Z34" s="10">
        <f t="shared" si="30"/>
        <v>1.4273246588190486E-2</v>
      </c>
      <c r="AA34">
        <f t="shared" si="18"/>
        <v>39972356585.136734</v>
      </c>
      <c r="AB34">
        <f t="shared" si="31"/>
        <v>630657300.68231201</v>
      </c>
      <c r="AC34" s="4">
        <f t="shared" si="36"/>
        <v>1.6030250653954633E-2</v>
      </c>
      <c r="AD34">
        <f t="shared" si="5"/>
        <v>286002962870.39429</v>
      </c>
      <c r="AE34">
        <f t="shared" si="19"/>
        <v>325975319455.53101</v>
      </c>
      <c r="AF34" s="4">
        <f t="shared" si="32"/>
        <v>4.6716148166965087E-2</v>
      </c>
      <c r="AG34" s="4">
        <f t="shared" si="6"/>
        <v>3.0685897513010454E-2</v>
      </c>
      <c r="AH34" s="10">
        <f t="shared" si="37"/>
        <v>-5.4571588354335177E-3</v>
      </c>
      <c r="AI34" s="10">
        <f t="shared" si="38"/>
        <v>4.4983869344000657E-2</v>
      </c>
      <c r="AJ34" s="10">
        <f t="shared" si="39"/>
        <v>3.2442901578774601E-2</v>
      </c>
      <c r="AK34" t="str">
        <f t="shared" si="33"/>
        <v>inflation</v>
      </c>
      <c r="AL34">
        <f t="shared" si="20"/>
        <v>1</v>
      </c>
      <c r="AM34">
        <f t="shared" si="34"/>
        <v>152446174744.04315</v>
      </c>
      <c r="AN34">
        <f t="shared" si="35"/>
        <v>1.8760914358828138</v>
      </c>
    </row>
    <row r="35" spans="1:40" x14ac:dyDescent="0.35">
      <c r="A35">
        <v>1992</v>
      </c>
      <c r="B35">
        <f>INDEX(p, MATCH($B$1, 'p2'!$B$5:$B$271, 0), MATCH(A35, 'p2'!$A$5:$BQ$5, 0))</f>
        <v>8.2756336282623035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1.479025746296234E-2</v>
      </c>
      <c r="G35">
        <f t="shared" si="11"/>
        <v>39335402482.672615</v>
      </c>
      <c r="H35">
        <f t="shared" si="0"/>
        <v>-636954102.46411896</v>
      </c>
      <c r="I35" s="4">
        <f t="shared" si="24"/>
        <v>-1.5934864913642922E-2</v>
      </c>
      <c r="J35">
        <f>INDEX(PQ, MATCH($B$1, PQ!$B$5:$B$271, 0), MATCH(A35, PQ!$A$5:$BQ$5, 0))</f>
        <v>325525379566.83801</v>
      </c>
      <c r="K35">
        <f t="shared" si="1"/>
        <v>-449939888.69299316</v>
      </c>
      <c r="L35" s="4">
        <f t="shared" si="25"/>
        <v>-1.3802882053908783E-3</v>
      </c>
      <c r="M35" s="20">
        <f t="shared" si="12"/>
        <v>1.4554576708252043E-2</v>
      </c>
      <c r="N35" t="str">
        <f t="shared" si="13"/>
        <v>inflation</v>
      </c>
      <c r="O35">
        <f t="shared" si="26"/>
        <v>1</v>
      </c>
      <c r="P35" s="22">
        <f t="shared" si="27"/>
        <v>-2.3568075471029626E-4</v>
      </c>
      <c r="Q35">
        <f t="shared" si="14"/>
        <v>-449939888.69299316</v>
      </c>
      <c r="R35" s="4">
        <f t="shared" si="15"/>
        <v>-1.3802882053908783E-3</v>
      </c>
      <c r="S35">
        <f>INDEX(m, MATCH($B$1, 'M stock'!$B$5:$B$271, 0), MATCH(A35, 'M stock'!$A$5:$BQ$5, 0))</f>
        <v>182817597966.00504</v>
      </c>
      <c r="T35" s="4">
        <f t="shared" si="16"/>
        <v>5.2173307002398604E-2</v>
      </c>
      <c r="U35" s="15">
        <f t="shared" si="17"/>
        <v>325525379566.83801</v>
      </c>
      <c r="V35" s="4">
        <f t="shared" si="28"/>
        <v>-1.3802882053908783E-3</v>
      </c>
      <c r="W35">
        <f t="shared" si="3"/>
        <v>22091069539.577068</v>
      </c>
      <c r="X35" s="4">
        <f t="shared" si="29"/>
        <v>3.683820303211828E-2</v>
      </c>
      <c r="Y35">
        <f t="shared" si="4"/>
        <v>1.7806019944938207</v>
      </c>
      <c r="Z35" s="10">
        <f t="shared" si="30"/>
        <v>-5.0898074348950668E-2</v>
      </c>
      <c r="AA35">
        <f t="shared" si="18"/>
        <v>39335402482.672615</v>
      </c>
      <c r="AB35">
        <f t="shared" si="31"/>
        <v>-636954102.46411896</v>
      </c>
      <c r="AC35" s="4">
        <f t="shared" si="36"/>
        <v>-1.5934864913642922E-2</v>
      </c>
      <c r="AD35">
        <f t="shared" si="5"/>
        <v>286189977084.16541</v>
      </c>
      <c r="AE35">
        <f t="shared" si="19"/>
        <v>325525379566.83801</v>
      </c>
      <c r="AF35" s="4">
        <f t="shared" si="32"/>
        <v>-1.3802882053908783E-3</v>
      </c>
      <c r="AG35" s="4">
        <f t="shared" si="6"/>
        <v>1.4554576708252043E-2</v>
      </c>
      <c r="AH35" s="10">
        <f t="shared" si="37"/>
        <v>3.265524114886998E-2</v>
      </c>
      <c r="AI35" s="10">
        <f t="shared" si="38"/>
        <v>-3.8218491237509158E-2</v>
      </c>
      <c r="AJ35" s="10">
        <f t="shared" si="39"/>
        <v>4.951778614355979E-2</v>
      </c>
      <c r="AK35" t="str">
        <f t="shared" si="33"/>
        <v>inflation</v>
      </c>
      <c r="AL35">
        <f t="shared" si="20"/>
        <v>1</v>
      </c>
      <c r="AM35">
        <f t="shared" si="34"/>
        <v>160726528426.42798</v>
      </c>
      <c r="AN35">
        <f t="shared" si="35"/>
        <v>1.7806019944938207</v>
      </c>
    </row>
    <row r="36" spans="1:40" x14ac:dyDescent="0.35">
      <c r="A36">
        <v>1993</v>
      </c>
      <c r="B36">
        <f>INDEX(p, MATCH($B$1, 'p2'!$B$5:$B$271, 0), MATCH(A36, 'p2'!$A$5:$BQ$5, 0))</f>
        <v>8.3474146222202688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8.6737761943477456E-3</v>
      </c>
      <c r="G36">
        <f t="shared" si="11"/>
        <v>37392886022.658798</v>
      </c>
      <c r="H36">
        <f t="shared" si="0"/>
        <v>-1942516460.0138168</v>
      </c>
      <c r="I36" s="4">
        <f t="shared" si="24"/>
        <v>-4.9383413856499934E-2</v>
      </c>
      <c r="J36">
        <f>INDEX(PQ, MATCH($B$1, PQ!$B$5:$B$271, 0), MATCH(A36, PQ!$A$5:$BQ$5, 0))</f>
        <v>312133923552.55798</v>
      </c>
      <c r="K36">
        <f t="shared" si="1"/>
        <v>-13391456014.280029</v>
      </c>
      <c r="L36" s="4">
        <f t="shared" si="25"/>
        <v>-4.1137978341656306E-2</v>
      </c>
      <c r="M36" s="20">
        <f t="shared" si="12"/>
        <v>8.2454355148436284E-3</v>
      </c>
      <c r="N36" t="str">
        <f t="shared" si="13"/>
        <v>inflation</v>
      </c>
      <c r="O36">
        <f t="shared" si="26"/>
        <v>1</v>
      </c>
      <c r="P36" s="22">
        <f t="shared" si="27"/>
        <v>-4.2834067950411718E-4</v>
      </c>
      <c r="Q36">
        <f t="shared" si="14"/>
        <v>-13391456014.280029</v>
      </c>
      <c r="R36" s="4">
        <f t="shared" si="15"/>
        <v>-4.1137978341656306E-2</v>
      </c>
      <c r="S36">
        <f>INDEX(m, MATCH($B$1, 'M stock'!$B$5:$B$271, 0), MATCH(A36, 'M stock'!$A$5:$BQ$5, 0))</f>
        <v>176595304243.95761</v>
      </c>
      <c r="T36" s="4">
        <f t="shared" si="16"/>
        <v>-3.4035529354260859E-2</v>
      </c>
      <c r="U36" s="15">
        <f t="shared" si="17"/>
        <v>312133923552.55798</v>
      </c>
      <c r="V36" s="4">
        <f t="shared" si="28"/>
        <v>-4.1137978341656306E-2</v>
      </c>
      <c r="W36">
        <f t="shared" si="3"/>
        <v>21155688585.76553</v>
      </c>
      <c r="X36" s="4">
        <f t="shared" si="29"/>
        <v>-4.2342040168574221E-2</v>
      </c>
      <c r="Y36">
        <f t="shared" si="4"/>
        <v>1.7675097584778388</v>
      </c>
      <c r="Z36" s="10">
        <f t="shared" si="30"/>
        <v>-7.3527020953965396E-3</v>
      </c>
      <c r="AA36">
        <f t="shared" si="18"/>
        <v>37392886022.658798</v>
      </c>
      <c r="AB36">
        <f t="shared" si="31"/>
        <v>-1942516460.0138168</v>
      </c>
      <c r="AC36" s="4">
        <f t="shared" si="36"/>
        <v>-4.9383413856499934E-2</v>
      </c>
      <c r="AD36">
        <f t="shared" si="5"/>
        <v>274741037529.89917</v>
      </c>
      <c r="AE36">
        <f t="shared" si="19"/>
        <v>312133923552.55798</v>
      </c>
      <c r="AF36" s="4">
        <f t="shared" si="32"/>
        <v>-4.1137978341656306E-2</v>
      </c>
      <c r="AG36" s="4">
        <f t="shared" si="6"/>
        <v>8.2454355148436284E-3</v>
      </c>
      <c r="AH36" s="10">
        <f t="shared" si="37"/>
        <v>-0.12376691493309858</v>
      </c>
      <c r="AI36" s="10">
        <f t="shared" si="38"/>
        <v>1.2040618269179154E-3</v>
      </c>
      <c r="AJ36" s="10">
        <f t="shared" si="39"/>
        <v>-3.3785276246259766E-2</v>
      </c>
      <c r="AK36" t="str">
        <f t="shared" si="33"/>
        <v>inflation</v>
      </c>
      <c r="AL36">
        <f t="shared" si="20"/>
        <v>1</v>
      </c>
      <c r="AM36">
        <f t="shared" si="34"/>
        <v>155439615658.19208</v>
      </c>
      <c r="AN36">
        <f t="shared" si="35"/>
        <v>1.7675097584778388</v>
      </c>
    </row>
    <row r="37" spans="1:40" x14ac:dyDescent="0.35">
      <c r="A37">
        <v>1994</v>
      </c>
      <c r="B37">
        <f>INDEX(p, MATCH($B$1, 'p2'!$B$5:$B$271, 0), MATCH(A37, 'p2'!$A$5:$BQ$5, 0))</f>
        <v>8.4324582775742449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1.0188023382424968E-2</v>
      </c>
      <c r="G37">
        <f t="shared" si="11"/>
        <v>38281439489.487686</v>
      </c>
      <c r="H37">
        <f t="shared" si="0"/>
        <v>888553466.82888794</v>
      </c>
      <c r="I37" s="4">
        <f t="shared" si="24"/>
        <v>2.3762634055324191E-2</v>
      </c>
      <c r="J37">
        <f>INDEX(PQ, MATCH($B$1, PQ!$B$5:$B$271, 0), MATCH(A37, PQ!$A$5:$BQ$5, 0))</f>
        <v>322806641300.58801</v>
      </c>
      <c r="K37">
        <f t="shared" si="1"/>
        <v>10672717748.030029</v>
      </c>
      <c r="L37" s="4">
        <f t="shared" si="25"/>
        <v>3.4192751709132725E-2</v>
      </c>
      <c r="M37" s="20">
        <f t="shared" si="12"/>
        <v>1.0430117653808534E-2</v>
      </c>
      <c r="N37" t="str">
        <f t="shared" si="13"/>
        <v>inflation</v>
      </c>
      <c r="O37">
        <f t="shared" si="26"/>
        <v>1</v>
      </c>
      <c r="P37" s="22">
        <f t="shared" si="27"/>
        <v>2.4209427138356665E-4</v>
      </c>
      <c r="Q37">
        <f t="shared" si="14"/>
        <v>10672717748.030029</v>
      </c>
      <c r="R37" s="4">
        <f t="shared" si="15"/>
        <v>3.4192751709132725E-2</v>
      </c>
      <c r="S37">
        <f>INDEX(m, MATCH($B$1, 'M stock'!$B$5:$B$271, 0), MATCH(A37, 'M stock'!$A$5:$BQ$5, 0))</f>
        <v>191187186440.67804</v>
      </c>
      <c r="T37" s="4">
        <f t="shared" si="16"/>
        <v>8.262893659144227E-2</v>
      </c>
      <c r="U37" s="15">
        <f t="shared" si="17"/>
        <v>322806641300.58801</v>
      </c>
      <c r="V37" s="4">
        <f t="shared" si="28"/>
        <v>3.4192751709132725E-2</v>
      </c>
      <c r="W37">
        <f t="shared" si="3"/>
        <v>22672769926.313423</v>
      </c>
      <c r="X37" s="4">
        <f t="shared" si="29"/>
        <v>7.1710326723595855E-2</v>
      </c>
      <c r="Y37">
        <f t="shared" si="4"/>
        <v>1.6884324065344678</v>
      </c>
      <c r="Z37" s="10">
        <f t="shared" si="30"/>
        <v>-4.4739414627883896E-2</v>
      </c>
      <c r="AA37">
        <f t="shared" si="18"/>
        <v>38281439489.487679</v>
      </c>
      <c r="AB37">
        <f t="shared" si="31"/>
        <v>888553466.82888031</v>
      </c>
      <c r="AC37" s="4">
        <f t="shared" si="36"/>
        <v>2.376263405532399E-2</v>
      </c>
      <c r="AD37">
        <f t="shared" si="5"/>
        <v>284525201811.10034</v>
      </c>
      <c r="AE37">
        <f t="shared" si="19"/>
        <v>322806641300.58801</v>
      </c>
      <c r="AF37" s="4">
        <f t="shared" si="32"/>
        <v>3.4192751709132725E-2</v>
      </c>
      <c r="AG37" s="4">
        <f t="shared" si="6"/>
        <v>1.0430117653808534E-2</v>
      </c>
      <c r="AH37" s="10">
        <f t="shared" si="37"/>
        <v>-0.13051846238524384</v>
      </c>
      <c r="AI37" s="10">
        <f t="shared" si="38"/>
        <v>-3.751757501446313E-2</v>
      </c>
      <c r="AJ37" s="10">
        <f t="shared" si="39"/>
        <v>7.8932166337016621E-2</v>
      </c>
      <c r="AK37" t="str">
        <f t="shared" si="33"/>
        <v>inflation</v>
      </c>
      <c r="AL37">
        <f t="shared" si="20"/>
        <v>1</v>
      </c>
      <c r="AM37">
        <f t="shared" si="34"/>
        <v>168514416514.36462</v>
      </c>
      <c r="AN37">
        <f t="shared" si="35"/>
        <v>1.6884324065344678</v>
      </c>
    </row>
    <row r="38" spans="1:40" x14ac:dyDescent="0.35">
      <c r="A38">
        <v>1995</v>
      </c>
      <c r="B38">
        <f>INDEX(p, MATCH($B$1, 'p2'!$B$5:$B$271, 0), MATCH(A38, 'p2'!$A$5:$BQ$5, 0))</f>
        <v>8.6254893198415719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2.2891431645820835E-2</v>
      </c>
      <c r="G38">
        <f t="shared" si="11"/>
        <v>42683494178.019028</v>
      </c>
      <c r="H38">
        <f t="shared" si="0"/>
        <v>4402054688.5313416</v>
      </c>
      <c r="I38" s="4">
        <f t="shared" si="24"/>
        <v>0.11499187980483785</v>
      </c>
      <c r="J38">
        <f>INDEX(PQ, MATCH($B$1, PQ!$B$5:$B$271, 0), MATCH(A38, PQ!$A$5:$BQ$5, 0))</f>
        <v>368166023166.02301</v>
      </c>
      <c r="K38">
        <f t="shared" si="1"/>
        <v>45359381865.434998</v>
      </c>
      <c r="L38" s="4">
        <f t="shared" si="25"/>
        <v>0.14051564020703552</v>
      </c>
      <c r="M38" s="20">
        <f t="shared" si="12"/>
        <v>2.5523760402197671E-2</v>
      </c>
      <c r="N38" t="str">
        <f t="shared" si="13"/>
        <v>inflation</v>
      </c>
      <c r="O38">
        <f t="shared" si="26"/>
        <v>1</v>
      </c>
      <c r="P38" s="22">
        <f t="shared" si="27"/>
        <v>2.6323287563768359E-3</v>
      </c>
      <c r="Q38">
        <f t="shared" si="14"/>
        <v>45359381865.434998</v>
      </c>
      <c r="R38" s="4">
        <f t="shared" si="15"/>
        <v>0.14051564020703552</v>
      </c>
      <c r="S38">
        <f>INDEX(m, MATCH($B$1, 'M stock'!$B$5:$B$271, 0), MATCH(A38, 'M stock'!$A$5:$BQ$5, 0))</f>
        <v>222677860038.61005</v>
      </c>
      <c r="T38" s="4">
        <f t="shared" si="16"/>
        <v>0.16471121409437656</v>
      </c>
      <c r="U38" s="15">
        <f t="shared" si="17"/>
        <v>368166023166.02301</v>
      </c>
      <c r="V38" s="4">
        <f t="shared" si="28"/>
        <v>0.14051564020703552</v>
      </c>
      <c r="W38">
        <f t="shared" si="3"/>
        <v>25816258276.081207</v>
      </c>
      <c r="X38" s="4">
        <f t="shared" si="29"/>
        <v>0.1386459775309383</v>
      </c>
      <c r="Y38">
        <f t="shared" si="4"/>
        <v>1.6533571101419189</v>
      </c>
      <c r="Z38" s="10">
        <f t="shared" si="30"/>
        <v>-2.0773882482237754E-2</v>
      </c>
      <c r="AA38">
        <f t="shared" si="18"/>
        <v>42683494178.01902</v>
      </c>
      <c r="AB38">
        <f t="shared" si="31"/>
        <v>4402054688.5313416</v>
      </c>
      <c r="AC38" s="4">
        <f t="shared" si="36"/>
        <v>0.11499187980483788</v>
      </c>
      <c r="AD38">
        <f t="shared" si="5"/>
        <v>325482528988.00397</v>
      </c>
      <c r="AE38">
        <f t="shared" si="19"/>
        <v>368166023166.02301</v>
      </c>
      <c r="AF38" s="4">
        <f t="shared" si="32"/>
        <v>0.14051564020703552</v>
      </c>
      <c r="AG38" s="4">
        <f t="shared" si="6"/>
        <v>2.5523760402197671E-2</v>
      </c>
      <c r="AH38" s="10">
        <f t="shared" si="37"/>
        <v>9.848752603637323E-3</v>
      </c>
      <c r="AI38" s="10">
        <f t="shared" si="38"/>
        <v>1.8696626760972279E-3</v>
      </c>
      <c r="AJ38" s="10">
        <f t="shared" si="39"/>
        <v>0.16128952268927327</v>
      </c>
      <c r="AK38" t="str">
        <f t="shared" si="33"/>
        <v>inflation</v>
      </c>
      <c r="AL38">
        <f t="shared" si="20"/>
        <v>1</v>
      </c>
      <c r="AM38">
        <f t="shared" si="34"/>
        <v>196861601762.52884</v>
      </c>
      <c r="AN38">
        <f t="shared" si="35"/>
        <v>1.6533571101419189</v>
      </c>
    </row>
    <row r="39" spans="1:40" x14ac:dyDescent="0.35">
      <c r="A39">
        <v>1996</v>
      </c>
      <c r="B39">
        <f>INDEX(p, MATCH($B$1, 'p2'!$B$5:$B$271, 0), MATCH(A39, 'p2'!$A$5:$BQ$5, 0))</f>
        <v>8.8593644795211439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2.711442226721901E-2</v>
      </c>
      <c r="G39">
        <f t="shared" si="11"/>
        <v>45301430091.114265</v>
      </c>
      <c r="H39">
        <f t="shared" si="0"/>
        <v>2617935913.0952377</v>
      </c>
      <c r="I39" s="4">
        <f t="shared" si="24"/>
        <v>6.1333683277584421E-2</v>
      </c>
      <c r="J39">
        <f>INDEX(PQ, MATCH($B$1, PQ!$B$5:$B$271, 0), MATCH(A39, PQ!$A$5:$BQ$5, 0))</f>
        <v>401341880620.72803</v>
      </c>
      <c r="K39">
        <f t="shared" si="1"/>
        <v>33175857454.705017</v>
      </c>
      <c r="L39" s="4">
        <f t="shared" si="25"/>
        <v>9.011113293239581E-2</v>
      </c>
      <c r="M39" s="20">
        <f t="shared" si="12"/>
        <v>2.8777449654811389E-2</v>
      </c>
      <c r="N39" t="str">
        <f t="shared" si="13"/>
        <v>inflation</v>
      </c>
      <c r="O39">
        <f t="shared" si="26"/>
        <v>1</v>
      </c>
      <c r="P39" s="22">
        <f t="shared" si="27"/>
        <v>1.6630273875923793E-3</v>
      </c>
      <c r="Q39">
        <f t="shared" si="14"/>
        <v>33175857454.705017</v>
      </c>
      <c r="R39" s="4">
        <f t="shared" si="15"/>
        <v>9.011113293239581E-2</v>
      </c>
      <c r="S39">
        <f>INDEX(m, MATCH($B$1, 'M stock'!$B$5:$B$271, 0), MATCH(A39, 'M stock'!$A$5:$BQ$5, 0))</f>
        <v>251774482948.04034</v>
      </c>
      <c r="T39" s="4">
        <f t="shared" si="16"/>
        <v>0.1306668876033982</v>
      </c>
      <c r="U39" s="15">
        <f t="shared" si="17"/>
        <v>401341880620.72803</v>
      </c>
      <c r="V39" s="4">
        <f t="shared" si="28"/>
        <v>9.011113293239581E-2</v>
      </c>
      <c r="W39">
        <f t="shared" si="3"/>
        <v>28419023004.418594</v>
      </c>
      <c r="X39" s="4">
        <f t="shared" si="29"/>
        <v>0.10081882124447336</v>
      </c>
      <c r="Y39">
        <f t="shared" si="4"/>
        <v>1.5940530427126505</v>
      </c>
      <c r="Z39" s="10">
        <f t="shared" si="30"/>
        <v>-3.586887978736665E-2</v>
      </c>
      <c r="AA39">
        <f t="shared" si="18"/>
        <v>45301430091.114273</v>
      </c>
      <c r="AB39">
        <f t="shared" si="31"/>
        <v>2617935913.095253</v>
      </c>
      <c r="AC39" s="4">
        <f t="shared" si="36"/>
        <v>6.1333683277584788E-2</v>
      </c>
      <c r="AD39">
        <f t="shared" si="5"/>
        <v>356040450529.61377</v>
      </c>
      <c r="AE39">
        <f t="shared" si="19"/>
        <v>401341880620.72803</v>
      </c>
      <c r="AF39" s="4">
        <f t="shared" si="32"/>
        <v>9.011113293239581E-2</v>
      </c>
      <c r="AG39" s="4">
        <f t="shared" si="6"/>
        <v>2.8777449654811389E-2</v>
      </c>
      <c r="AH39" s="10">
        <f t="shared" si="37"/>
        <v>-1.6754032773696748E-2</v>
      </c>
      <c r="AI39" s="10">
        <f t="shared" si="38"/>
        <v>-1.0707688312077551E-2</v>
      </c>
      <c r="AJ39" s="10">
        <f t="shared" si="39"/>
        <v>0.12598001271976245</v>
      </c>
      <c r="AK39" t="str">
        <f t="shared" si="33"/>
        <v>inflation</v>
      </c>
      <c r="AL39">
        <f t="shared" si="20"/>
        <v>1</v>
      </c>
      <c r="AM39">
        <f t="shared" si="34"/>
        <v>223355459943.62173</v>
      </c>
      <c r="AN39">
        <f t="shared" si="35"/>
        <v>1.5940530427126505</v>
      </c>
    </row>
    <row r="40" spans="1:40" x14ac:dyDescent="0.35">
      <c r="A40">
        <v>1997</v>
      </c>
      <c r="B40">
        <f>INDEX(p, MATCH($B$1, 'p2'!$B$5:$B$271, 0), MATCH(A40, 'p2'!$A$5:$BQ$5, 0))</f>
        <v>8.9721256562000953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1.2727908072819935E-2</v>
      </c>
      <c r="G40">
        <f t="shared" si="11"/>
        <v>48555117035.787346</v>
      </c>
      <c r="H40">
        <f t="shared" si="0"/>
        <v>3253686944.6730804</v>
      </c>
      <c r="I40" s="4">
        <f t="shared" si="24"/>
        <v>7.1823051460604567E-2</v>
      </c>
      <c r="J40">
        <f>INDEX(PQ, MATCH($B$1, PQ!$B$5:$B$271, 0), MATCH(A40, PQ!$A$5:$BQ$5, 0))</f>
        <v>435642611296.586</v>
      </c>
      <c r="K40">
        <f t="shared" si="1"/>
        <v>34300730675.857971</v>
      </c>
      <c r="L40" s="4">
        <f t="shared" si="25"/>
        <v>8.5465116729924573E-2</v>
      </c>
      <c r="M40" s="20">
        <f t="shared" si="12"/>
        <v>1.3642065269320006E-2</v>
      </c>
      <c r="N40" t="str">
        <f t="shared" si="13"/>
        <v>inflation</v>
      </c>
      <c r="O40">
        <f t="shared" si="26"/>
        <v>1</v>
      </c>
      <c r="P40" s="22">
        <f t="shared" si="27"/>
        <v>9.141571965000702E-4</v>
      </c>
      <c r="Q40">
        <f t="shared" si="14"/>
        <v>34300730675.857971</v>
      </c>
      <c r="R40" s="4">
        <f t="shared" si="15"/>
        <v>8.5465116729924573E-2</v>
      </c>
      <c r="S40">
        <f>INDEX(m, MATCH($B$1, 'M stock'!$B$5:$B$271, 0), MATCH(A40, 'M stock'!$A$5:$BQ$5, 0))</f>
        <v>278680404788.84845</v>
      </c>
      <c r="T40" s="4">
        <f t="shared" si="16"/>
        <v>0.10686516570609256</v>
      </c>
      <c r="U40" s="15">
        <f t="shared" si="17"/>
        <v>435642611296.586</v>
      </c>
      <c r="V40" s="4">
        <f t="shared" si="28"/>
        <v>8.5465116729924573E-2</v>
      </c>
      <c r="W40">
        <f t="shared" si="3"/>
        <v>31060689012.560722</v>
      </c>
      <c r="X40" s="4">
        <f t="shared" si="29"/>
        <v>9.2954145810410213E-2</v>
      </c>
      <c r="Y40">
        <f t="shared" si="4"/>
        <v>1.5632337394753866</v>
      </c>
      <c r="Z40" s="10">
        <f t="shared" si="30"/>
        <v>-1.9333925792593271E-2</v>
      </c>
      <c r="AA40">
        <f t="shared" si="18"/>
        <v>48555117035.787354</v>
      </c>
      <c r="AB40">
        <f t="shared" si="31"/>
        <v>3253686944.6730804</v>
      </c>
      <c r="AC40" s="4">
        <f t="shared" si="36"/>
        <v>7.1823051460604567E-2</v>
      </c>
      <c r="AD40">
        <f t="shared" si="5"/>
        <v>387087494260.79865</v>
      </c>
      <c r="AE40">
        <f t="shared" si="19"/>
        <v>435642611296.586</v>
      </c>
      <c r="AF40" s="4">
        <f t="shared" si="32"/>
        <v>8.5465116729924573E-2</v>
      </c>
      <c r="AG40" s="4">
        <f t="shared" si="6"/>
        <v>1.3642065269320006E-2</v>
      </c>
      <c r="AH40" s="10">
        <f t="shared" si="37"/>
        <v>0.14567994380280519</v>
      </c>
      <c r="AI40" s="10">
        <f t="shared" si="38"/>
        <v>-7.4890290804856402E-3</v>
      </c>
      <c r="AJ40" s="10">
        <f t="shared" si="39"/>
        <v>0.10479904252251784</v>
      </c>
      <c r="AK40" t="str">
        <f t="shared" si="33"/>
        <v>inflation</v>
      </c>
      <c r="AL40">
        <f t="shared" si="20"/>
        <v>1</v>
      </c>
      <c r="AM40">
        <f t="shared" si="34"/>
        <v>247619715776.28772</v>
      </c>
      <c r="AN40">
        <f t="shared" si="35"/>
        <v>1.5632337394753866</v>
      </c>
    </row>
    <row r="41" spans="1:40" x14ac:dyDescent="0.35">
      <c r="A41">
        <v>1998</v>
      </c>
      <c r="B41">
        <f>INDEX(p, MATCH($B$1, 'p2'!$B$5:$B$271, 0), MATCH(A41, 'p2'!$A$5:$BQ$5, 0))</f>
        <v>9.0740168748891268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1.1356419046429719E-2</v>
      </c>
      <c r="G41">
        <f t="shared" si="11"/>
        <v>44046030249.901039</v>
      </c>
      <c r="H41">
        <f t="shared" si="0"/>
        <v>-4509086785.8863068</v>
      </c>
      <c r="I41" s="4">
        <f t="shared" si="24"/>
        <v>-9.286532627576416E-2</v>
      </c>
      <c r="J41">
        <f>INDEX(PQ, MATCH($B$1, PQ!$B$5:$B$271, 0), MATCH(A41, PQ!$A$5:$BQ$5, 0))</f>
        <v>399674421759.479</v>
      </c>
      <c r="K41">
        <f t="shared" si="1"/>
        <v>-35968189537.106995</v>
      </c>
      <c r="L41" s="4">
        <f t="shared" si="25"/>
        <v>-8.2563524789405429E-2</v>
      </c>
      <c r="M41" s="20">
        <f t="shared" si="12"/>
        <v>1.030180148635873E-2</v>
      </c>
      <c r="N41" t="str">
        <f t="shared" si="13"/>
        <v>inflation</v>
      </c>
      <c r="O41">
        <f t="shared" si="26"/>
        <v>1</v>
      </c>
      <c r="P41" s="22">
        <f t="shared" si="27"/>
        <v>-1.0546175600709886E-3</v>
      </c>
      <c r="Q41">
        <f t="shared" si="14"/>
        <v>-35968189537.106995</v>
      </c>
      <c r="R41" s="4">
        <f t="shared" si="15"/>
        <v>-8.2563524789405429E-2</v>
      </c>
      <c r="S41">
        <f>INDEX(m, MATCH($B$1, 'M stock'!$B$5:$B$271, 0), MATCH(A41, 'M stock'!$A$5:$BQ$5, 0))</f>
        <v>261899712405.88757</v>
      </c>
      <c r="T41" s="4">
        <f t="shared" si="16"/>
        <v>-6.0214827072880603E-2</v>
      </c>
      <c r="U41" s="15">
        <f t="shared" si="17"/>
        <v>399674421759.479</v>
      </c>
      <c r="V41" s="4">
        <f t="shared" si="28"/>
        <v>-8.2563524789405429E-2</v>
      </c>
      <c r="W41">
        <f t="shared" si="3"/>
        <v>28862599223.355274</v>
      </c>
      <c r="X41" s="4">
        <f t="shared" si="29"/>
        <v>-7.0767579827883287E-2</v>
      </c>
      <c r="Y41">
        <f t="shared" si="4"/>
        <v>1.5260590326272319</v>
      </c>
      <c r="Z41" s="10">
        <f t="shared" si="30"/>
        <v>-2.3780645152036164E-2</v>
      </c>
      <c r="AA41">
        <f t="shared" si="18"/>
        <v>44046030249.901047</v>
      </c>
      <c r="AB41">
        <f t="shared" si="31"/>
        <v>-4509086785.8863068</v>
      </c>
      <c r="AC41" s="4">
        <f t="shared" si="36"/>
        <v>-9.2865326275764146E-2</v>
      </c>
      <c r="AD41">
        <f t="shared" si="5"/>
        <v>355628391509.57794</v>
      </c>
      <c r="AE41">
        <f t="shared" si="19"/>
        <v>399674421759.479</v>
      </c>
      <c r="AF41" s="4">
        <f t="shared" si="32"/>
        <v>-8.2563524789405429E-2</v>
      </c>
      <c r="AG41" s="4">
        <f t="shared" si="6"/>
        <v>1.030180148635873E-2</v>
      </c>
      <c r="AH41" s="10">
        <f t="shared" si="37"/>
        <v>-0.11455743201574495</v>
      </c>
      <c r="AI41" s="10">
        <f t="shared" si="38"/>
        <v>-1.1795944961522142E-2</v>
      </c>
      <c r="AJ41" s="10">
        <f t="shared" si="39"/>
        <v>-5.8782879637369265E-2</v>
      </c>
      <c r="AK41" t="str">
        <f t="shared" si="33"/>
        <v>inflation</v>
      </c>
      <c r="AL41">
        <f t="shared" si="20"/>
        <v>1</v>
      </c>
      <c r="AM41">
        <f t="shared" si="34"/>
        <v>233037113182.53229</v>
      </c>
      <c r="AN41">
        <f t="shared" si="35"/>
        <v>1.5260590326272319</v>
      </c>
    </row>
    <row r="42" spans="1:40" x14ac:dyDescent="0.35">
      <c r="A42">
        <v>1999</v>
      </c>
      <c r="B42">
        <f>INDEX(p, MATCH($B$1, 'p2'!$B$5:$B$271, 0), MATCH(A42, 'p2'!$A$5:$BQ$5, 0))</f>
        <v>9.117151663809306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4.7536597644586417E-3</v>
      </c>
      <c r="G42">
        <f t="shared" si="11"/>
        <v>42738371195.83963</v>
      </c>
      <c r="H42">
        <f t="shared" si="0"/>
        <v>-1307659054.061409</v>
      </c>
      <c r="I42" s="4">
        <f t="shared" si="24"/>
        <v>-2.9688465603874642E-2</v>
      </c>
      <c r="J42">
        <f>INDEX(PQ, MATCH($B$1, PQ!$B$5:$B$271, 0), MATCH(A42, PQ!$A$5:$BQ$5, 0))</f>
        <v>389652212056.64899</v>
      </c>
      <c r="K42">
        <f t="shared" si="1"/>
        <v>-10022209702.830017</v>
      </c>
      <c r="L42" s="4">
        <f t="shared" si="25"/>
        <v>-2.507593470382577E-2</v>
      </c>
      <c r="M42" s="20">
        <f t="shared" si="12"/>
        <v>4.6125309000488723E-3</v>
      </c>
      <c r="N42" t="str">
        <f t="shared" si="13"/>
        <v>inflation</v>
      </c>
      <c r="O42">
        <f t="shared" si="26"/>
        <v>1</v>
      </c>
      <c r="P42" s="22">
        <f t="shared" si="27"/>
        <v>-1.4112886440976937E-4</v>
      </c>
      <c r="Q42">
        <f t="shared" si="14"/>
        <v>-10022209702.830017</v>
      </c>
      <c r="R42" s="4">
        <f t="shared" si="15"/>
        <v>-2.507593470382577E-2</v>
      </c>
      <c r="S42">
        <f>INDEX(m, MATCH($B$1, 'M stock'!$B$5:$B$271, 0), MATCH(A42, 'M stock'!$A$5:$BQ$5, 0))</f>
        <v>270278907507.20654</v>
      </c>
      <c r="T42" s="4">
        <f t="shared" si="16"/>
        <v>3.1993907226339525E-2</v>
      </c>
      <c r="U42" s="15">
        <f t="shared" si="17"/>
        <v>389652212056.64899</v>
      </c>
      <c r="V42" s="4">
        <f t="shared" si="28"/>
        <v>-2.507593470382577E-2</v>
      </c>
      <c r="W42">
        <f t="shared" si="3"/>
        <v>29645103808.032879</v>
      </c>
      <c r="X42" s="4">
        <f t="shared" si="29"/>
        <v>2.7111369236780699E-2</v>
      </c>
      <c r="Y42">
        <f t="shared" si="4"/>
        <v>1.4416671121340074</v>
      </c>
      <c r="Z42" s="10">
        <f t="shared" si="30"/>
        <v>-5.5300560914696081E-2</v>
      </c>
      <c r="AA42">
        <f t="shared" si="18"/>
        <v>42738371195.83963</v>
      </c>
      <c r="AB42">
        <f t="shared" si="31"/>
        <v>-1307659054.0614166</v>
      </c>
      <c r="AC42" s="4">
        <f t="shared" si="36"/>
        <v>-2.9688465603874808E-2</v>
      </c>
      <c r="AD42">
        <f t="shared" si="5"/>
        <v>346913840860.80933</v>
      </c>
      <c r="AE42">
        <f t="shared" si="19"/>
        <v>389652212056.64893</v>
      </c>
      <c r="AF42" s="4">
        <f t="shared" si="32"/>
        <v>-2.5075934703825922E-2</v>
      </c>
      <c r="AG42" s="4">
        <f t="shared" si="6"/>
        <v>4.6125309000487197E-3</v>
      </c>
      <c r="AH42" s="10">
        <f t="shared" si="37"/>
        <v>-6.4739644471866337E-2</v>
      </c>
      <c r="AI42" s="10">
        <f t="shared" si="38"/>
        <v>-5.2187303940606625E-2</v>
      </c>
      <c r="AJ42" s="10">
        <f t="shared" si="39"/>
        <v>3.0224626210870159E-2</v>
      </c>
      <c r="AK42" t="str">
        <f t="shared" si="33"/>
        <v>inflation</v>
      </c>
      <c r="AL42">
        <f t="shared" si="20"/>
        <v>1</v>
      </c>
      <c r="AM42">
        <f t="shared" si="34"/>
        <v>240633803699.17365</v>
      </c>
      <c r="AN42">
        <f t="shared" si="35"/>
        <v>1.4416671121340074</v>
      </c>
    </row>
    <row r="43" spans="1:40" x14ac:dyDescent="0.35">
      <c r="A43">
        <v>2000</v>
      </c>
      <c r="B43">
        <f>INDEX(p, MATCH($B$1, 'p2'!$B$5:$B$271, 0), MATCH(A43, 'p2'!$A$5:$BQ$5, 0))</f>
        <v>9.3497088032220574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2.5507652827131432E-2</v>
      </c>
      <c r="G43">
        <f t="shared" si="11"/>
        <v>44511313010.036209</v>
      </c>
      <c r="H43">
        <f t="shared" si="0"/>
        <v>1772941814.196579</v>
      </c>
      <c r="I43" s="4">
        <f t="shared" si="24"/>
        <v>4.148360746066912E-2</v>
      </c>
      <c r="J43">
        <f>INDEX(PQ, MATCH($B$1, PQ!$B$5:$B$271, 0), MATCH(A43, PQ!$A$5:$BQ$5, 0))</f>
        <v>416167815092.90802</v>
      </c>
      <c r="K43">
        <f t="shared" si="1"/>
        <v>26515603036.259033</v>
      </c>
      <c r="L43" s="4">
        <f t="shared" si="25"/>
        <v>6.804940974492428E-2</v>
      </c>
      <c r="M43" s="20">
        <f t="shared" si="12"/>
        <v>2.6565802284255161E-2</v>
      </c>
      <c r="N43" t="str">
        <f t="shared" si="13"/>
        <v>inflation</v>
      </c>
      <c r="O43">
        <f t="shared" si="26"/>
        <v>1</v>
      </c>
      <c r="P43" s="22">
        <f t="shared" si="27"/>
        <v>1.058149457123729E-3</v>
      </c>
      <c r="Q43">
        <f t="shared" si="14"/>
        <v>26515603036.259033</v>
      </c>
      <c r="R43" s="4">
        <f t="shared" si="15"/>
        <v>6.804940974492428E-2</v>
      </c>
      <c r="S43">
        <f>INDEX(m, MATCH($B$1, 'M stock'!$B$5:$B$271, 0), MATCH(A43, 'M stock'!$A$5:$BQ$5, 0))</f>
        <v>280999171650.99542</v>
      </c>
      <c r="T43" s="4">
        <f t="shared" si="16"/>
        <v>3.9663709768040414E-2</v>
      </c>
      <c r="U43" s="15">
        <f t="shared" si="17"/>
        <v>416167815092.90802</v>
      </c>
      <c r="V43" s="4">
        <f t="shared" si="28"/>
        <v>6.804940974492428E-2</v>
      </c>
      <c r="W43">
        <f t="shared" si="3"/>
        <v>30054323355.413879</v>
      </c>
      <c r="X43" s="4">
        <f t="shared" si="29"/>
        <v>1.3803950562322372E-2</v>
      </c>
      <c r="Y43">
        <f t="shared" si="4"/>
        <v>1.4810286188665132</v>
      </c>
      <c r="Z43" s="10">
        <f t="shared" si="30"/>
        <v>2.7302770800009025E-2</v>
      </c>
      <c r="AA43">
        <f t="shared" si="18"/>
        <v>44511313010.036209</v>
      </c>
      <c r="AB43">
        <f t="shared" si="31"/>
        <v>1772941814.196579</v>
      </c>
      <c r="AC43" s="4">
        <f t="shared" si="36"/>
        <v>4.148360746066912E-2</v>
      </c>
      <c r="AD43">
        <f t="shared" si="5"/>
        <v>371656502082.87183</v>
      </c>
      <c r="AE43">
        <f t="shared" si="19"/>
        <v>416167815092.90802</v>
      </c>
      <c r="AF43" s="4">
        <f t="shared" si="32"/>
        <v>6.8049409744924447E-2</v>
      </c>
      <c r="AG43" s="4">
        <f t="shared" si="6"/>
        <v>2.6565802284255327E-2</v>
      </c>
      <c r="AH43" s="10">
        <f t="shared" si="37"/>
        <v>0.12011966047134835</v>
      </c>
      <c r="AI43" s="10">
        <f t="shared" si="38"/>
        <v>5.4245459182602075E-2</v>
      </c>
      <c r="AJ43" s="10">
        <f t="shared" si="39"/>
        <v>4.0746638944915425E-2</v>
      </c>
      <c r="AK43" t="str">
        <f t="shared" si="33"/>
        <v>inflation</v>
      </c>
      <c r="AL43">
        <f t="shared" si="20"/>
        <v>1</v>
      </c>
      <c r="AM43">
        <f t="shared" si="34"/>
        <v>250944848295.58157</v>
      </c>
      <c r="AN43">
        <f t="shared" si="35"/>
        <v>1.4810286188665132</v>
      </c>
    </row>
    <row r="44" spans="1:40" x14ac:dyDescent="0.35">
      <c r="A44">
        <v>2001</v>
      </c>
      <c r="B44">
        <f>INDEX(p, MATCH($B$1, 'p2'!$B$5:$B$271, 0), MATCH(A44, 'p2'!$A$5:$BQ$5, 0))</f>
        <v>9.7826695625905433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4.6307405768539096E-2</v>
      </c>
      <c r="G44">
        <f t="shared" si="11"/>
        <v>38806309386.839653</v>
      </c>
      <c r="H44">
        <f t="shared" si="0"/>
        <v>-5705003623.1965561</v>
      </c>
      <c r="I44" s="4">
        <f t="shared" si="24"/>
        <v>-0.12816974466491737</v>
      </c>
      <c r="J44">
        <f>INDEX(PQ, MATCH($B$1, PQ!$B$5:$B$271, 0), MATCH(A44, PQ!$A$5:$BQ$5, 0))</f>
        <v>379629301675.10797</v>
      </c>
      <c r="K44">
        <f t="shared" si="1"/>
        <v>-36538513417.800049</v>
      </c>
      <c r="L44" s="4">
        <f t="shared" si="25"/>
        <v>-8.7797547269826609E-2</v>
      </c>
      <c r="M44" s="20">
        <f t="shared" si="12"/>
        <v>4.0372197395090764E-2</v>
      </c>
      <c r="N44" t="str">
        <f t="shared" si="13"/>
        <v>inflation</v>
      </c>
      <c r="O44">
        <f t="shared" si="26"/>
        <v>1</v>
      </c>
      <c r="P44" s="22">
        <f t="shared" si="27"/>
        <v>-5.9352083734483321E-3</v>
      </c>
      <c r="Q44">
        <f t="shared" si="14"/>
        <v>-36538513417.800049</v>
      </c>
      <c r="R44" s="4">
        <f t="shared" si="15"/>
        <v>-8.7797547269826609E-2</v>
      </c>
      <c r="S44">
        <f>INDEX(m, MATCH($B$1, 'M stock'!$B$5:$B$271, 0), MATCH(A44, 'M stock'!$A$5:$BQ$5, 0))</f>
        <v>266367474329.21066</v>
      </c>
      <c r="T44" s="4">
        <f t="shared" si="16"/>
        <v>-5.2070250726423906E-2</v>
      </c>
      <c r="U44" s="15">
        <f t="shared" si="17"/>
        <v>379629301675.10797</v>
      </c>
      <c r="V44" s="4">
        <f t="shared" si="28"/>
        <v>-8.7797547269826609E-2</v>
      </c>
      <c r="W44">
        <f t="shared" si="3"/>
        <v>27228505739.150616</v>
      </c>
      <c r="X44" s="4">
        <f t="shared" si="29"/>
        <v>-9.4023664510624591E-2</v>
      </c>
      <c r="Y44">
        <f t="shared" si="4"/>
        <v>1.4252089247424931</v>
      </c>
      <c r="Z44" s="10">
        <f t="shared" si="30"/>
        <v>-3.7689814641624554E-2</v>
      </c>
      <c r="AA44">
        <f t="shared" si="18"/>
        <v>38806309386.839653</v>
      </c>
      <c r="AB44">
        <f t="shared" si="31"/>
        <v>-5705003623.1965561</v>
      </c>
      <c r="AC44" s="4">
        <f t="shared" si="36"/>
        <v>-0.12816974466491737</v>
      </c>
      <c r="AD44">
        <f t="shared" si="5"/>
        <v>340822992288.26831</v>
      </c>
      <c r="AE44">
        <f t="shared" si="19"/>
        <v>379629301675.10797</v>
      </c>
      <c r="AF44" s="4">
        <f t="shared" si="32"/>
        <v>-8.7797547269826609E-2</v>
      </c>
      <c r="AG44" s="4">
        <f t="shared" si="6"/>
        <v>4.0372197395090764E-2</v>
      </c>
      <c r="AH44" s="10">
        <f t="shared" si="37"/>
        <v>-0.13136745528453606</v>
      </c>
      <c r="AI44" s="10">
        <f t="shared" si="38"/>
        <v>6.226117240797982E-3</v>
      </c>
      <c r="AJ44" s="10">
        <f t="shared" si="39"/>
        <v>-5.0107732628202055E-2</v>
      </c>
      <c r="AK44" t="str">
        <f t="shared" si="33"/>
        <v>inflation</v>
      </c>
      <c r="AL44">
        <f t="shared" si="20"/>
        <v>1</v>
      </c>
      <c r="AM44">
        <f t="shared" si="34"/>
        <v>239138968590.06006</v>
      </c>
      <c r="AN44">
        <f t="shared" si="35"/>
        <v>1.4252089247424931</v>
      </c>
    </row>
    <row r="45" spans="1:40" x14ac:dyDescent="0.35">
      <c r="A45">
        <v>2002</v>
      </c>
      <c r="B45">
        <f>INDEX(p, MATCH($B$1, 'p2'!$B$5:$B$271, 0), MATCH(A45, 'p2'!$A$5:$BQ$5, 0))</f>
        <v>10.06053205207211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2.8403544421466333E-2</v>
      </c>
      <c r="G45">
        <f t="shared" si="11"/>
        <v>39340732076.942261</v>
      </c>
      <c r="H45">
        <f t="shared" si="0"/>
        <v>534422690.10260773</v>
      </c>
      <c r="I45" s="4">
        <f t="shared" si="24"/>
        <v>1.3771541240246E-2</v>
      </c>
      <c r="J45">
        <f>INDEX(PQ, MATCH($B$1, PQ!$B$5:$B$271, 0), MATCH(A45, PQ!$A$5:$BQ$5, 0))</f>
        <v>395788696012.05902</v>
      </c>
      <c r="K45">
        <f t="shared" si="1"/>
        <v>16159394336.95105</v>
      </c>
      <c r="L45" s="4">
        <f t="shared" si="25"/>
        <v>4.2566246245081693E-2</v>
      </c>
      <c r="M45" s="20">
        <f t="shared" si="12"/>
        <v>2.8794705004835691E-2</v>
      </c>
      <c r="N45" t="str">
        <f t="shared" si="13"/>
        <v>inflation</v>
      </c>
      <c r="O45">
        <f t="shared" si="26"/>
        <v>1</v>
      </c>
      <c r="P45" s="22">
        <f t="shared" si="27"/>
        <v>3.911605833693578E-4</v>
      </c>
      <c r="Q45">
        <f t="shared" si="14"/>
        <v>16159394336.95105</v>
      </c>
      <c r="R45" s="4">
        <f t="shared" si="15"/>
        <v>4.2566246245081693E-2</v>
      </c>
      <c r="S45">
        <f>INDEX(m, MATCH($B$1, 'M stock'!$B$5:$B$271, 0), MATCH(A45, 'M stock'!$A$5:$BQ$5, 0))</f>
        <v>277973080683.84485</v>
      </c>
      <c r="T45" s="4">
        <f t="shared" si="16"/>
        <v>4.3569908014709439E-2</v>
      </c>
      <c r="U45" s="15">
        <f t="shared" si="17"/>
        <v>395788696012.05902</v>
      </c>
      <c r="V45" s="4">
        <f t="shared" si="28"/>
        <v>4.2566246245081693E-2</v>
      </c>
      <c r="W45">
        <f t="shared" si="3"/>
        <v>27630057659.48455</v>
      </c>
      <c r="X45" s="4">
        <f t="shared" si="29"/>
        <v>1.4747482810140468E-2</v>
      </c>
      <c r="Y45">
        <f t="shared" si="4"/>
        <v>1.4238382185727287</v>
      </c>
      <c r="Z45" s="10">
        <f t="shared" si="30"/>
        <v>-9.6175805944519492E-4</v>
      </c>
      <c r="AA45">
        <f t="shared" si="18"/>
        <v>39340732076.942261</v>
      </c>
      <c r="AB45">
        <f t="shared" si="31"/>
        <v>534422690.10260773</v>
      </c>
      <c r="AC45" s="4">
        <f t="shared" si="36"/>
        <v>1.3771541240246E-2</v>
      </c>
      <c r="AD45">
        <f t="shared" si="5"/>
        <v>356447963935.11676</v>
      </c>
      <c r="AE45">
        <f t="shared" si="19"/>
        <v>395788696012.05902</v>
      </c>
      <c r="AF45" s="4">
        <f t="shared" si="32"/>
        <v>4.2566246245081693E-2</v>
      </c>
      <c r="AG45" s="4">
        <f t="shared" si="6"/>
        <v>2.8794705004835691E-2</v>
      </c>
      <c r="AH45" s="10">
        <f t="shared" si="37"/>
        <v>-0.21263264205490018</v>
      </c>
      <c r="AI45" s="10">
        <f t="shared" si="38"/>
        <v>2.7818763434941225E-2</v>
      </c>
      <c r="AJ45" s="10">
        <f t="shared" si="39"/>
        <v>4.3528004304526885E-2</v>
      </c>
      <c r="AK45" t="str">
        <f t="shared" si="33"/>
        <v>inflation</v>
      </c>
      <c r="AL45">
        <f t="shared" si="20"/>
        <v>1</v>
      </c>
      <c r="AM45">
        <f t="shared" si="34"/>
        <v>250343023024.36029</v>
      </c>
      <c r="AN45">
        <f t="shared" si="35"/>
        <v>1.4238382185727287</v>
      </c>
    </row>
    <row r="46" spans="1:40" x14ac:dyDescent="0.35">
      <c r="A46">
        <v>2003</v>
      </c>
      <c r="B46">
        <f>INDEX(p, MATCH($B$1, 'p2'!$B$5:$B$271, 0), MATCH(A46, 'p2'!$A$5:$BQ$5, 0))</f>
        <v>10.360893772721465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2.9855450894119489E-2</v>
      </c>
      <c r="G46">
        <f t="shared" si="11"/>
        <v>45144665127.42485</v>
      </c>
      <c r="H46">
        <f t="shared" si="0"/>
        <v>5803933050.4825897</v>
      </c>
      <c r="I46" s="4">
        <f t="shared" si="24"/>
        <v>0.14752986902051818</v>
      </c>
      <c r="J46">
        <f>INDEX(PQ, MATCH($B$1, PQ!$B$5:$B$271, 0), MATCH(A46, PQ!$A$5:$BQ$5, 0))</f>
        <v>467739079790.33197</v>
      </c>
      <c r="K46">
        <f t="shared" si="1"/>
        <v>71950383778.272949</v>
      </c>
      <c r="L46" s="4">
        <f t="shared" si="25"/>
        <v>0.18178989067459558</v>
      </c>
      <c r="M46" s="20">
        <f t="shared" si="12"/>
        <v>3.4260021654077405E-2</v>
      </c>
      <c r="N46" t="str">
        <f t="shared" si="13"/>
        <v>inflation</v>
      </c>
      <c r="O46">
        <f t="shared" si="26"/>
        <v>1</v>
      </c>
      <c r="P46" s="22">
        <f t="shared" si="27"/>
        <v>4.4045707599579161E-3</v>
      </c>
      <c r="Q46">
        <f t="shared" si="14"/>
        <v>71950383778.272949</v>
      </c>
      <c r="R46" s="4">
        <f t="shared" si="15"/>
        <v>0.18178989067459558</v>
      </c>
      <c r="S46">
        <f>INDEX(m, MATCH($B$1, 'M stock'!$B$5:$B$271, 0), MATCH(A46, 'M stock'!$A$5:$BQ$5, 0))</f>
        <v>348911501851.68323</v>
      </c>
      <c r="T46" s="4">
        <f t="shared" si="16"/>
        <v>0.25519888829998189</v>
      </c>
      <c r="U46" s="15">
        <f t="shared" si="17"/>
        <v>467739079790.33197</v>
      </c>
      <c r="V46" s="4">
        <f t="shared" si="28"/>
        <v>0.18178989067459558</v>
      </c>
      <c r="W46">
        <f t="shared" si="3"/>
        <v>33675811132.270271</v>
      </c>
      <c r="X46" s="4">
        <f t="shared" si="29"/>
        <v>0.21881074398374986</v>
      </c>
      <c r="Y46">
        <f t="shared" si="4"/>
        <v>1.3405665256319366</v>
      </c>
      <c r="Z46" s="10">
        <f t="shared" si="30"/>
        <v>-5.8483956853092933E-2</v>
      </c>
      <c r="AA46">
        <f t="shared" si="18"/>
        <v>45144665127.42485</v>
      </c>
      <c r="AB46">
        <f t="shared" si="31"/>
        <v>5803933050.4825897</v>
      </c>
      <c r="AC46" s="4">
        <f t="shared" si="36"/>
        <v>0.14752986902051818</v>
      </c>
      <c r="AD46">
        <f t="shared" si="5"/>
        <v>422594414662.9071</v>
      </c>
      <c r="AE46">
        <f t="shared" si="19"/>
        <v>467739079790.33197</v>
      </c>
      <c r="AF46" s="4">
        <f t="shared" si="32"/>
        <v>0.18178989067459558</v>
      </c>
      <c r="AG46" s="4">
        <f t="shared" si="6"/>
        <v>3.4260021654077405E-2</v>
      </c>
      <c r="AH46" s="10">
        <f t="shared" si="37"/>
        <v>-0.17903820149189839</v>
      </c>
      <c r="AI46" s="10">
        <f t="shared" si="38"/>
        <v>-3.7020853309154278E-2</v>
      </c>
      <c r="AJ46" s="10">
        <f t="shared" si="39"/>
        <v>0.24027384752768852</v>
      </c>
      <c r="AK46" t="str">
        <f t="shared" si="33"/>
        <v>inflation</v>
      </c>
      <c r="AL46">
        <f t="shared" si="20"/>
        <v>1</v>
      </c>
      <c r="AM46">
        <f t="shared" si="34"/>
        <v>315235690719.4129</v>
      </c>
      <c r="AN46">
        <f t="shared" si="35"/>
        <v>1.3405665256319366</v>
      </c>
    </row>
    <row r="47" spans="1:40" x14ac:dyDescent="0.35">
      <c r="A47">
        <v>2004</v>
      </c>
      <c r="B47">
        <f>INDEX(p, MATCH($B$1, 'p2'!$B$5:$B$271, 0), MATCH(A47, 'p2'!$A$5:$BQ$5, 0))</f>
        <v>10.695788876029757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3.2322993619528936E-2</v>
      </c>
      <c r="G47">
        <f t="shared" si="11"/>
        <v>57467475022.812424</v>
      </c>
      <c r="H47">
        <f t="shared" si="0"/>
        <v>12322809895.387573</v>
      </c>
      <c r="I47" s="4">
        <f t="shared" si="24"/>
        <v>0.27296270468737205</v>
      </c>
      <c r="J47">
        <f>INDEX(PQ, MATCH($B$1, PQ!$B$5:$B$271, 0), MATCH(A47, PQ!$A$5:$BQ$5, 0))</f>
        <v>614659980082.51501</v>
      </c>
      <c r="K47">
        <f t="shared" si="1"/>
        <v>146920900292.18304</v>
      </c>
      <c r="L47" s="4">
        <f t="shared" si="25"/>
        <v>0.31410867006888027</v>
      </c>
      <c r="M47" s="20">
        <f t="shared" si="12"/>
        <v>4.114596538150822E-2</v>
      </c>
      <c r="N47" t="str">
        <f t="shared" si="13"/>
        <v>inflation</v>
      </c>
      <c r="O47">
        <f t="shared" si="26"/>
        <v>1</v>
      </c>
      <c r="P47" s="22">
        <f t="shared" si="27"/>
        <v>8.8229717619792841E-3</v>
      </c>
      <c r="Q47">
        <f t="shared" si="14"/>
        <v>146920900292.18304</v>
      </c>
      <c r="R47" s="4">
        <f t="shared" si="15"/>
        <v>0.31410867006888027</v>
      </c>
      <c r="S47">
        <f>INDEX(m, MATCH($B$1, 'M stock'!$B$5:$B$271, 0), MATCH(A47, 'M stock'!$A$5:$BQ$5, 0))</f>
        <v>474808573399.77222</v>
      </c>
      <c r="T47" s="4">
        <f t="shared" si="16"/>
        <v>0.36082809216649397</v>
      </c>
      <c r="U47" s="15">
        <f t="shared" si="17"/>
        <v>614659980082.51501</v>
      </c>
      <c r="V47" s="4">
        <f t="shared" si="28"/>
        <v>0.31410867006888027</v>
      </c>
      <c r="W47">
        <f t="shared" si="3"/>
        <v>44392104117.150414</v>
      </c>
      <c r="X47" s="4">
        <f t="shared" si="29"/>
        <v>0.31821929820158418</v>
      </c>
      <c r="Y47">
        <f t="shared" si="4"/>
        <v>1.294542715775675</v>
      </c>
      <c r="Z47" s="10">
        <f t="shared" si="30"/>
        <v>-3.4331612028404283E-2</v>
      </c>
      <c r="AA47">
        <f t="shared" si="18"/>
        <v>57467475022.812424</v>
      </c>
      <c r="AB47">
        <f t="shared" si="31"/>
        <v>12322809895.387573</v>
      </c>
      <c r="AC47" s="4">
        <f t="shared" si="36"/>
        <v>0.27296270468737205</v>
      </c>
      <c r="AD47">
        <f t="shared" si="5"/>
        <v>557192505059.70264</v>
      </c>
      <c r="AE47">
        <f t="shared" si="19"/>
        <v>614659980082.51501</v>
      </c>
      <c r="AF47" s="4">
        <f t="shared" si="32"/>
        <v>0.31410867006888027</v>
      </c>
      <c r="AG47" s="4">
        <f t="shared" si="6"/>
        <v>4.114596538150822E-2</v>
      </c>
      <c r="AH47" s="10">
        <f t="shared" si="37"/>
        <v>0.1674740212039296</v>
      </c>
      <c r="AI47" s="10">
        <f t="shared" si="38"/>
        <v>-4.1106281327039085E-3</v>
      </c>
      <c r="AJ47" s="10">
        <f t="shared" si="39"/>
        <v>0.34844028209728456</v>
      </c>
      <c r="AK47" t="str">
        <f t="shared" si="33"/>
        <v>inflation</v>
      </c>
      <c r="AL47">
        <f t="shared" si="20"/>
        <v>1</v>
      </c>
      <c r="AM47">
        <f t="shared" si="34"/>
        <v>430416469282.62183</v>
      </c>
      <c r="AN47">
        <f t="shared" si="35"/>
        <v>1.294542715775675</v>
      </c>
    </row>
    <row r="48" spans="1:40" x14ac:dyDescent="0.35">
      <c r="A48">
        <v>2005</v>
      </c>
      <c r="B48">
        <f>INDEX(p, MATCH($B$1, 'p2'!$B$5:$B$271, 0), MATCH(A48, 'p2'!$A$5:$BQ$5, 0))</f>
        <v>11.104954211767835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3.8254806679575933E-2</v>
      </c>
      <c r="G48">
        <f t="shared" si="11"/>
        <v>62647074936.99881</v>
      </c>
      <c r="H48">
        <f t="shared" si="0"/>
        <v>5179599914.1863861</v>
      </c>
      <c r="I48" s="4">
        <f t="shared" si="24"/>
        <v>9.013098125731607E-2</v>
      </c>
      <c r="J48">
        <f>INDEX(PQ, MATCH($B$1, PQ!$B$5:$B$271, 0), MATCH(A48, PQ!$A$5:$BQ$5, 0))</f>
        <v>695692898676.56006</v>
      </c>
      <c r="K48">
        <f t="shared" si="1"/>
        <v>81032918594.045044</v>
      </c>
      <c r="L48" s="4">
        <f t="shared" si="25"/>
        <v>0.13183373120073114</v>
      </c>
      <c r="M48" s="20">
        <f t="shared" si="12"/>
        <v>4.1702749943415066E-2</v>
      </c>
      <c r="N48" t="str">
        <f t="shared" si="13"/>
        <v>inflation</v>
      </c>
      <c r="O48">
        <f t="shared" si="26"/>
        <v>1</v>
      </c>
      <c r="P48" s="22">
        <f t="shared" si="27"/>
        <v>3.447943263839133E-3</v>
      </c>
      <c r="Q48">
        <f t="shared" si="14"/>
        <v>81032918594.045044</v>
      </c>
      <c r="R48" s="4">
        <f t="shared" si="15"/>
        <v>0.13183373120073114</v>
      </c>
      <c r="S48">
        <f>INDEX(m, MATCH($B$1, 'M stock'!$B$5:$B$271, 0), MATCH(A48, 'M stock'!$A$5:$BQ$5, 0))</f>
        <v>544431961838.31598</v>
      </c>
      <c r="T48" s="4">
        <f t="shared" si="16"/>
        <v>0.14663464886495067</v>
      </c>
      <c r="U48" s="15">
        <f t="shared" si="17"/>
        <v>695692898676.56006</v>
      </c>
      <c r="V48" s="4">
        <f t="shared" si="28"/>
        <v>0.13183373120073114</v>
      </c>
      <c r="W48">
        <f t="shared" si="3"/>
        <v>49026042922.480995</v>
      </c>
      <c r="X48" s="4">
        <f t="shared" si="29"/>
        <v>0.10438655471481265</v>
      </c>
      <c r="Y48">
        <f t="shared" si="4"/>
        <v>1.2778325804522939</v>
      </c>
      <c r="Z48" s="10">
        <f t="shared" si="30"/>
        <v>-1.2908137460237185E-2</v>
      </c>
      <c r="AA48">
        <f t="shared" si="18"/>
        <v>62647074936.99881</v>
      </c>
      <c r="AB48">
        <f t="shared" si="31"/>
        <v>5179599914.1863861</v>
      </c>
      <c r="AC48" s="4">
        <f t="shared" si="36"/>
        <v>9.013098125731607E-2</v>
      </c>
      <c r="AD48">
        <f t="shared" si="5"/>
        <v>633045823739.56128</v>
      </c>
      <c r="AE48">
        <f t="shared" si="19"/>
        <v>695692898676.56006</v>
      </c>
      <c r="AF48" s="4">
        <f t="shared" si="32"/>
        <v>0.13183373120073114</v>
      </c>
      <c r="AG48" s="4">
        <f t="shared" si="6"/>
        <v>4.1702749943415066E-2</v>
      </c>
      <c r="AH48" s="10">
        <f t="shared" si="37"/>
        <v>-1.4186549125359604E-2</v>
      </c>
      <c r="AI48" s="10">
        <f t="shared" si="38"/>
        <v>2.744717648591849E-2</v>
      </c>
      <c r="AJ48" s="10">
        <f t="shared" si="39"/>
        <v>0.14474186866096833</v>
      </c>
      <c r="AK48" t="str">
        <f t="shared" si="33"/>
        <v>inflation</v>
      </c>
      <c r="AL48">
        <f t="shared" si="20"/>
        <v>1</v>
      </c>
      <c r="AM48">
        <f t="shared" si="34"/>
        <v>495405918915.83496</v>
      </c>
      <c r="AN48">
        <f t="shared" si="35"/>
        <v>1.2778325804522939</v>
      </c>
    </row>
    <row r="49" spans="1:40" x14ac:dyDescent="0.35">
      <c r="A49">
        <v>2006</v>
      </c>
      <c r="B49">
        <f>INDEX(p, MATCH($B$1, 'p2'!$B$5:$B$271, 0), MATCH(A49, 'p2'!$A$5:$BQ$5, 0))</f>
        <v>11.673010351890833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5.1153397779977627E-2</v>
      </c>
      <c r="G49">
        <f t="shared" si="11"/>
        <v>64115214516.91378</v>
      </c>
      <c r="H49">
        <f t="shared" si="0"/>
        <v>1468139579.9149704</v>
      </c>
      <c r="I49" s="4">
        <f t="shared" si="24"/>
        <v>2.3435085858220975E-2</v>
      </c>
      <c r="J49">
        <f>INDEX(PQ, MATCH($B$1, PQ!$B$5:$B$271, 0), MATCH(A49, PQ!$A$5:$BQ$5, 0))</f>
        <v>748417562769.63599</v>
      </c>
      <c r="K49">
        <f t="shared" si="1"/>
        <v>52724664093.075928</v>
      </c>
      <c r="L49" s="4">
        <f t="shared" si="25"/>
        <v>7.578726790711221E-2</v>
      </c>
      <c r="M49" s="20">
        <f t="shared" si="12"/>
        <v>5.2352182048891235E-2</v>
      </c>
      <c r="N49" t="str">
        <f t="shared" si="13"/>
        <v>inflation</v>
      </c>
      <c r="O49">
        <f t="shared" si="26"/>
        <v>1</v>
      </c>
      <c r="P49" s="22">
        <f t="shared" si="27"/>
        <v>1.198784268913608E-3</v>
      </c>
      <c r="Q49">
        <f t="shared" si="14"/>
        <v>52724664093.075928</v>
      </c>
      <c r="R49" s="4">
        <f t="shared" si="15"/>
        <v>7.578726790711221E-2</v>
      </c>
      <c r="S49">
        <f>INDEX(m, MATCH($B$1, 'M stock'!$B$5:$B$271, 0), MATCH(A49, 'M stock'!$A$5:$BQ$5, 0))</f>
        <v>623930069524.43042</v>
      </c>
      <c r="T49" s="4">
        <f t="shared" si="16"/>
        <v>0.14602028032609074</v>
      </c>
      <c r="U49" s="15">
        <f t="shared" si="17"/>
        <v>748417562769.63599</v>
      </c>
      <c r="V49" s="4">
        <f t="shared" si="28"/>
        <v>7.578726790711221E-2</v>
      </c>
      <c r="W49">
        <f t="shared" si="3"/>
        <v>53450656747.114441</v>
      </c>
      <c r="X49" s="4">
        <f t="shared" si="29"/>
        <v>9.0250274361925495E-2</v>
      </c>
      <c r="Y49">
        <f t="shared" si="4"/>
        <v>1.1995215478877175</v>
      </c>
      <c r="Z49" s="10">
        <f t="shared" si="30"/>
        <v>-6.128426662658569E-2</v>
      </c>
      <c r="AA49">
        <f t="shared" si="18"/>
        <v>64115214516.913788</v>
      </c>
      <c r="AB49">
        <f t="shared" si="31"/>
        <v>1468139579.914978</v>
      </c>
      <c r="AC49" s="4">
        <f t="shared" si="36"/>
        <v>2.3435085858221096E-2</v>
      </c>
      <c r="AD49">
        <f t="shared" si="5"/>
        <v>684302348252.72217</v>
      </c>
      <c r="AE49">
        <f t="shared" si="19"/>
        <v>748417562769.63599</v>
      </c>
      <c r="AF49" s="4">
        <f t="shared" si="32"/>
        <v>7.578726790711221E-2</v>
      </c>
      <c r="AG49" s="4">
        <f t="shared" si="6"/>
        <v>5.2352182048891235E-2</v>
      </c>
      <c r="AH49" s="10">
        <f t="shared" si="37"/>
        <v>-0.16400027522610047</v>
      </c>
      <c r="AI49" s="10">
        <f t="shared" si="38"/>
        <v>-1.4463006454813285E-2</v>
      </c>
      <c r="AJ49" s="10">
        <f t="shared" si="39"/>
        <v>0.13707153453369791</v>
      </c>
      <c r="AK49" t="str">
        <f t="shared" si="33"/>
        <v>inflation</v>
      </c>
      <c r="AL49">
        <f t="shared" si="20"/>
        <v>1</v>
      </c>
      <c r="AM49">
        <f t="shared" si="34"/>
        <v>570479412777.31592</v>
      </c>
      <c r="AN49">
        <f t="shared" si="35"/>
        <v>1.1995215478877175</v>
      </c>
    </row>
    <row r="50" spans="1:40" x14ac:dyDescent="0.35">
      <c r="A50">
        <v>2007</v>
      </c>
      <c r="B50">
        <f>INDEX(p, MATCH($B$1, 'p2'!$B$5:$B$271, 0), MATCH(A50, 'p2'!$A$5:$BQ$5, 0))</f>
        <v>12.255032686754166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4.98605173231133E-2</v>
      </c>
      <c r="G50">
        <f t="shared" si="11"/>
        <v>69767864390.060547</v>
      </c>
      <c r="H50">
        <f t="shared" si="0"/>
        <v>5652649873.1467667</v>
      </c>
      <c r="I50" s="4">
        <f t="shared" si="24"/>
        <v>8.8163939179452977E-2</v>
      </c>
      <c r="J50">
        <f>INDEX(PQ, MATCH($B$1, PQ!$B$5:$B$271, 0), MATCH(A50, PQ!$A$5:$BQ$5, 0))</f>
        <v>855007458585.224</v>
      </c>
      <c r="K50">
        <f t="shared" si="1"/>
        <v>106589895815.58801</v>
      </c>
      <c r="L50" s="4">
        <f t="shared" si="25"/>
        <v>0.14242035611929718</v>
      </c>
      <c r="M50" s="20">
        <f t="shared" si="12"/>
        <v>5.4256416939844204E-2</v>
      </c>
      <c r="N50" t="str">
        <f t="shared" si="13"/>
        <v>inflation</v>
      </c>
      <c r="O50">
        <f t="shared" si="26"/>
        <v>1</v>
      </c>
      <c r="P50" s="22">
        <f t="shared" si="27"/>
        <v>4.3958996167309042E-3</v>
      </c>
      <c r="Q50">
        <f t="shared" si="14"/>
        <v>106589895815.58801</v>
      </c>
      <c r="R50" s="4">
        <f t="shared" si="15"/>
        <v>0.14242035611929718</v>
      </c>
      <c r="S50">
        <f>INDEX(m, MATCH($B$1, 'M stock'!$B$5:$B$271, 0), MATCH(A50, 'M stock'!$A$5:$BQ$5, 0))</f>
        <v>773540727982.62817</v>
      </c>
      <c r="T50" s="4">
        <f t="shared" si="16"/>
        <v>0.23978754313321268</v>
      </c>
      <c r="U50" s="15">
        <f t="shared" si="17"/>
        <v>855007458585.224</v>
      </c>
      <c r="V50" s="4">
        <f t="shared" si="28"/>
        <v>0.14242035611929718</v>
      </c>
      <c r="W50">
        <f t="shared" si="3"/>
        <v>63120250084.580231</v>
      </c>
      <c r="X50" s="4">
        <f t="shared" si="29"/>
        <v>0.18090691351491781</v>
      </c>
      <c r="Y50">
        <f t="shared" si="4"/>
        <v>1.1053166661502862</v>
      </c>
      <c r="Z50" s="10">
        <f t="shared" si="30"/>
        <v>-7.8535380963618506E-2</v>
      </c>
      <c r="AA50">
        <f t="shared" si="18"/>
        <v>69767864390.060547</v>
      </c>
      <c r="AB50">
        <f t="shared" si="31"/>
        <v>5652649873.146759</v>
      </c>
      <c r="AC50" s="4">
        <f t="shared" si="36"/>
        <v>8.8163939179452838E-2</v>
      </c>
      <c r="AD50">
        <f t="shared" si="5"/>
        <v>785239594195.16345</v>
      </c>
      <c r="AE50">
        <f t="shared" si="19"/>
        <v>855007458585.224</v>
      </c>
      <c r="AF50" s="4">
        <f t="shared" si="32"/>
        <v>0.14242035611929718</v>
      </c>
      <c r="AG50" s="4">
        <f t="shared" si="6"/>
        <v>5.4256416939844204E-2</v>
      </c>
      <c r="AH50" s="10">
        <f t="shared" si="37"/>
        <v>-0.19182386715955266</v>
      </c>
      <c r="AI50" s="10">
        <f t="shared" si="38"/>
        <v>-3.8486557395620624E-2</v>
      </c>
      <c r="AJ50" s="10">
        <f t="shared" si="39"/>
        <v>0.22095573708291569</v>
      </c>
      <c r="AK50" t="str">
        <f t="shared" si="33"/>
        <v>inflation</v>
      </c>
      <c r="AL50">
        <f t="shared" si="20"/>
        <v>1</v>
      </c>
      <c r="AM50">
        <f t="shared" si="34"/>
        <v>710420477898.04797</v>
      </c>
      <c r="AN50">
        <f t="shared" si="35"/>
        <v>1.1053166661502862</v>
      </c>
    </row>
    <row r="51" spans="1:40" x14ac:dyDescent="0.35">
      <c r="A51">
        <v>2008</v>
      </c>
      <c r="B51">
        <f>INDEX(p, MATCH($B$1, 'p2'!$B$5:$B$271, 0), MATCH(A51, 'p2'!$A$5:$BQ$5, 0))</f>
        <v>12.815061075712704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4.5697829069345788E-2</v>
      </c>
      <c r="G51">
        <f t="shared" si="11"/>
        <v>82411813798.682556</v>
      </c>
      <c r="H51">
        <f t="shared" si="0"/>
        <v>12643949408.622009</v>
      </c>
      <c r="I51" s="4">
        <f t="shared" si="24"/>
        <v>0.18122884395503047</v>
      </c>
      <c r="J51">
        <f>INDEX(PQ, MATCH($B$1, PQ!$B$5:$B$271, 0), MATCH(A51, PQ!$A$5:$BQ$5, 0))</f>
        <v>1056112427190.38</v>
      </c>
      <c r="K51">
        <f t="shared" si="1"/>
        <v>201104968605.15601</v>
      </c>
      <c r="L51" s="4">
        <f t="shared" si="25"/>
        <v>0.23520843775786851</v>
      </c>
      <c r="M51" s="20">
        <f t="shared" si="12"/>
        <v>5.3979593802838038E-2</v>
      </c>
      <c r="N51" t="str">
        <f t="shared" si="13"/>
        <v>inflation</v>
      </c>
      <c r="O51">
        <f t="shared" si="26"/>
        <v>1</v>
      </c>
      <c r="P51" s="22">
        <f t="shared" si="27"/>
        <v>8.2817647334922501E-3</v>
      </c>
      <c r="Q51">
        <f t="shared" si="14"/>
        <v>201104968605.15601</v>
      </c>
      <c r="R51" s="4">
        <f t="shared" si="15"/>
        <v>0.23520843775786851</v>
      </c>
      <c r="S51">
        <f>INDEX(m, MATCH($B$1, 'M stock'!$B$5:$B$271, 0), MATCH(A51, 'M stock'!$A$5:$BQ$5, 0))</f>
        <v>1032092247781.7378</v>
      </c>
      <c r="T51" s="4">
        <f t="shared" si="16"/>
        <v>0.33424422327884984</v>
      </c>
      <c r="U51" s="15">
        <f t="shared" si="17"/>
        <v>1056112427190.38</v>
      </c>
      <c r="V51" s="4">
        <f t="shared" si="28"/>
        <v>0.23520843775786851</v>
      </c>
      <c r="W51">
        <f t="shared" si="3"/>
        <v>80537442754.586212</v>
      </c>
      <c r="X51" s="4">
        <f t="shared" si="29"/>
        <v>0.27593668666818005</v>
      </c>
      <c r="Y51">
        <f t="shared" si="4"/>
        <v>1.0232732873057311</v>
      </c>
      <c r="Z51" s="10">
        <f t="shared" si="30"/>
        <v>-7.4226130263922011E-2</v>
      </c>
      <c r="AA51">
        <f t="shared" si="18"/>
        <v>82411813798.682571</v>
      </c>
      <c r="AB51">
        <f t="shared" si="31"/>
        <v>12643949408.622025</v>
      </c>
      <c r="AC51" s="4">
        <f t="shared" si="36"/>
        <v>0.18122884395503067</v>
      </c>
      <c r="AD51">
        <f t="shared" si="5"/>
        <v>973700613391.69739</v>
      </c>
      <c r="AE51">
        <f t="shared" si="19"/>
        <v>1056112427190.38</v>
      </c>
      <c r="AF51" s="4">
        <f t="shared" si="32"/>
        <v>0.23520843775786851</v>
      </c>
      <c r="AG51" s="4">
        <f t="shared" si="6"/>
        <v>5.3979593802838038E-2</v>
      </c>
      <c r="AH51" s="10">
        <f t="shared" si="37"/>
        <v>0.38644983398600052</v>
      </c>
      <c r="AI51" s="10">
        <f t="shared" si="38"/>
        <v>-4.0728248910311543E-2</v>
      </c>
      <c r="AJ51" s="10">
        <f t="shared" si="39"/>
        <v>0.30943456802179053</v>
      </c>
      <c r="AK51" t="str">
        <f t="shared" si="33"/>
        <v>inflation</v>
      </c>
      <c r="AL51">
        <f t="shared" si="20"/>
        <v>1</v>
      </c>
      <c r="AM51">
        <f t="shared" si="34"/>
        <v>951554805027.15161</v>
      </c>
      <c r="AN51">
        <f t="shared" si="35"/>
        <v>1.0232732873057311</v>
      </c>
    </row>
    <row r="52" spans="1:40" x14ac:dyDescent="0.35">
      <c r="A52">
        <v>2009</v>
      </c>
      <c r="B52">
        <f>INDEX(p, MATCH($B$1, 'p2'!$B$5:$B$271, 0), MATCH(A52, 'p2'!$A$5:$BQ$5, 0))</f>
        <v>13.449301397577479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4.9491790801278093E-2</v>
      </c>
      <c r="G52">
        <f t="shared" si="11"/>
        <v>69056532770.195847</v>
      </c>
      <c r="H52">
        <f t="shared" si="0"/>
        <v>-13355281028.48671</v>
      </c>
      <c r="I52" s="4">
        <f t="shared" si="24"/>
        <v>-0.16205541915521107</v>
      </c>
      <c r="J52">
        <f>INDEX(PQ, MATCH($B$1, PQ!$B$5:$B$271, 0), MATCH(A52, PQ!$A$5:$BQ$5, 0))</f>
        <v>928762122698.05005</v>
      </c>
      <c r="K52">
        <f t="shared" si="1"/>
        <v>-127350304492.32996</v>
      </c>
      <c r="L52" s="4">
        <f t="shared" si="25"/>
        <v>-0.12058404125697611</v>
      </c>
      <c r="M52" s="20">
        <f t="shared" si="12"/>
        <v>4.1471377898234962E-2</v>
      </c>
      <c r="N52" t="str">
        <f t="shared" si="13"/>
        <v>inflation</v>
      </c>
      <c r="O52">
        <f t="shared" si="26"/>
        <v>1</v>
      </c>
      <c r="P52" s="22">
        <f t="shared" si="27"/>
        <v>-8.0204129030431309E-3</v>
      </c>
      <c r="Q52">
        <f t="shared" si="14"/>
        <v>-127350304492.32996</v>
      </c>
      <c r="R52" s="4">
        <f t="shared" si="15"/>
        <v>-0.12058404125697611</v>
      </c>
      <c r="S52">
        <f>INDEX(m, MATCH($B$1, 'M stock'!$B$5:$B$271, 0), MATCH(A52, 'M stock'!$A$5:$BQ$5, 0))</f>
        <v>875997175190.99658</v>
      </c>
      <c r="T52" s="4">
        <f t="shared" si="16"/>
        <v>-0.15124139622813201</v>
      </c>
      <c r="U52" s="15">
        <f t="shared" si="17"/>
        <v>928762122698.05005</v>
      </c>
      <c r="V52" s="4">
        <f t="shared" si="28"/>
        <v>-0.12058404125697611</v>
      </c>
      <c r="W52">
        <f t="shared" si="3"/>
        <v>65133284569.619606</v>
      </c>
      <c r="X52" s="4">
        <f t="shared" si="29"/>
        <v>-0.19126703875992407</v>
      </c>
      <c r="Y52">
        <f t="shared" si="4"/>
        <v>1.0602341525765182</v>
      </c>
      <c r="Z52" s="10">
        <f t="shared" si="30"/>
        <v>3.6120228808185481E-2</v>
      </c>
      <c r="AA52">
        <f t="shared" si="18"/>
        <v>69056532770.195847</v>
      </c>
      <c r="AB52">
        <f t="shared" si="31"/>
        <v>-13355281028.486725</v>
      </c>
      <c r="AC52" s="4">
        <f t="shared" si="36"/>
        <v>-0.16205541915521124</v>
      </c>
      <c r="AD52">
        <f t="shared" si="5"/>
        <v>859705589927.85425</v>
      </c>
      <c r="AE52">
        <f t="shared" si="19"/>
        <v>928762122698.05005</v>
      </c>
      <c r="AF52" s="4">
        <f t="shared" si="32"/>
        <v>-0.12058404125697611</v>
      </c>
      <c r="AG52" s="4">
        <f t="shared" si="6"/>
        <v>4.1471377898234962E-2</v>
      </c>
      <c r="AH52" s="10">
        <f t="shared" si="37"/>
        <v>-0.43806761914953452</v>
      </c>
      <c r="AI52" s="10">
        <f t="shared" si="38"/>
        <v>7.0682997502947958E-2</v>
      </c>
      <c r="AJ52" s="10">
        <f t="shared" si="39"/>
        <v>-0.15670427006516158</v>
      </c>
      <c r="AK52" t="str">
        <f t="shared" si="33"/>
        <v>inflation</v>
      </c>
      <c r="AL52">
        <f t="shared" si="20"/>
        <v>1</v>
      </c>
      <c r="AM52">
        <f t="shared" si="34"/>
        <v>810863890621.37708</v>
      </c>
      <c r="AN52">
        <f t="shared" si="35"/>
        <v>1.0602341525765182</v>
      </c>
    </row>
    <row r="53" spans="1:40" x14ac:dyDescent="0.35">
      <c r="A53">
        <v>2010</v>
      </c>
      <c r="B53">
        <f>INDEX(p, MATCH($B$1, 'p2'!$B$5:$B$271, 0), MATCH(A53, 'p2'!$A$5:$BQ$5, 0))</f>
        <v>13.604475737641858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1.1537724932860037E-2</v>
      </c>
      <c r="G53">
        <f t="shared" si="11"/>
        <v>84445608609.674713</v>
      </c>
      <c r="H53">
        <f t="shared" si="0"/>
        <v>15389075839.478867</v>
      </c>
      <c r="I53" s="4">
        <f t="shared" si="24"/>
        <v>0.22284750221517996</v>
      </c>
      <c r="J53">
        <f>INDEX(PQ, MATCH($B$1, PQ!$B$5:$B$271, 0), MATCH(A53, PQ!$A$5:$BQ$5, 0))</f>
        <v>1148838233480.72</v>
      </c>
      <c r="K53">
        <f t="shared" si="1"/>
        <v>220076110782.66992</v>
      </c>
      <c r="L53" s="4">
        <f t="shared" si="25"/>
        <v>0.23695638033057351</v>
      </c>
      <c r="M53" s="20">
        <f t="shared" si="12"/>
        <v>1.4108878115393547E-2</v>
      </c>
      <c r="N53" t="str">
        <f t="shared" si="13"/>
        <v>inflation</v>
      </c>
      <c r="O53">
        <f t="shared" si="26"/>
        <v>1</v>
      </c>
      <c r="P53" s="22">
        <f t="shared" si="27"/>
        <v>2.5711531825335105E-3</v>
      </c>
      <c r="Q53">
        <f t="shared" si="14"/>
        <v>220076110782.66992</v>
      </c>
      <c r="R53" s="4">
        <f t="shared" si="15"/>
        <v>0.23695638033057351</v>
      </c>
      <c r="S53">
        <f>INDEX(m, MATCH($B$1, 'M stock'!$B$5:$B$271, 0), MATCH(A53, 'M stock'!$A$5:$BQ$5, 0))</f>
        <v>1154111892594.4084</v>
      </c>
      <c r="T53" s="4">
        <f t="shared" si="16"/>
        <v>0.31748357789255838</v>
      </c>
      <c r="U53" s="15">
        <f t="shared" si="17"/>
        <v>1148838233480.72</v>
      </c>
      <c r="V53" s="4">
        <f t="shared" si="28"/>
        <v>0.23695638033057351</v>
      </c>
      <c r="W53">
        <f t="shared" si="3"/>
        <v>84833250089.977905</v>
      </c>
      <c r="X53" s="4">
        <f t="shared" si="29"/>
        <v>0.30245619655955502</v>
      </c>
      <c r="Y53">
        <f t="shared" si="4"/>
        <v>0.99543054781124085</v>
      </c>
      <c r="Z53" s="10">
        <f t="shared" si="30"/>
        <v>-6.1121974431587095E-2</v>
      </c>
      <c r="AA53">
        <f t="shared" si="18"/>
        <v>84445608609.674698</v>
      </c>
      <c r="AB53">
        <f t="shared" si="31"/>
        <v>15389075839.478851</v>
      </c>
      <c r="AC53" s="4">
        <f t="shared" si="36"/>
        <v>0.22284750221517974</v>
      </c>
      <c r="AD53">
        <f t="shared" si="5"/>
        <v>1064392624871.0453</v>
      </c>
      <c r="AE53">
        <f t="shared" si="19"/>
        <v>1148838233480.72</v>
      </c>
      <c r="AF53" s="4">
        <f t="shared" si="32"/>
        <v>0.23695638033057351</v>
      </c>
      <c r="AG53" s="4">
        <f t="shared" si="6"/>
        <v>1.4108878115393547E-2</v>
      </c>
      <c r="AH53" s="10">
        <f t="shared" si="37"/>
        <v>2.8392756100507927E-2</v>
      </c>
      <c r="AI53" s="10">
        <f t="shared" si="38"/>
        <v>-6.5499816228981517E-2</v>
      </c>
      <c r="AJ53" s="10">
        <f t="shared" si="39"/>
        <v>0.2980783547621606</v>
      </c>
      <c r="AK53" t="str">
        <f t="shared" si="33"/>
        <v>inflation</v>
      </c>
      <c r="AL53">
        <f t="shared" si="20"/>
        <v>1</v>
      </c>
      <c r="AM53">
        <f t="shared" si="34"/>
        <v>1069278642504.4305</v>
      </c>
      <c r="AN53">
        <f t="shared" si="35"/>
        <v>0.99543054781124085</v>
      </c>
    </row>
    <row r="54" spans="1:40" x14ac:dyDescent="0.35">
      <c r="A54">
        <v>2011</v>
      </c>
      <c r="B54">
        <f>INDEX(p, MATCH($B$1, 'p2'!$B$5:$B$271, 0), MATCH(A54, 'p2'!$A$5:$BQ$5, 0))</f>
        <v>14.448222150415155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6.2019766806504596E-2</v>
      </c>
      <c r="G54">
        <f t="shared" si="11"/>
        <v>96801572000.523422</v>
      </c>
      <c r="H54">
        <f t="shared" si="0"/>
        <v>12355963390.848709</v>
      </c>
      <c r="I54" s="4">
        <f t="shared" si="24"/>
        <v>0.14631860192944501</v>
      </c>
      <c r="J54">
        <f>INDEX(PQ, MATCH($B$1, PQ!$B$5:$B$271, 0), MATCH(A54, PQ!$A$5:$BQ$5, 0))</f>
        <v>1398610616772.97</v>
      </c>
      <c r="K54">
        <f t="shared" si="1"/>
        <v>249772383292.25</v>
      </c>
      <c r="L54" s="4">
        <f t="shared" si="25"/>
        <v>0.21741301430706755</v>
      </c>
      <c r="M54" s="20">
        <f t="shared" si="12"/>
        <v>7.109441237762254E-2</v>
      </c>
      <c r="N54" t="str">
        <f t="shared" si="13"/>
        <v>inflation</v>
      </c>
      <c r="O54">
        <f t="shared" si="26"/>
        <v>1</v>
      </c>
      <c r="P54" s="22">
        <f t="shared" si="27"/>
        <v>9.0746455711179438E-3</v>
      </c>
      <c r="Q54">
        <f t="shared" si="14"/>
        <v>249772383292.25</v>
      </c>
      <c r="R54" s="4">
        <f t="shared" si="15"/>
        <v>0.21741301430706755</v>
      </c>
      <c r="S54">
        <f>INDEX(m, MATCH($B$1, 'M stock'!$B$5:$B$271, 0), MATCH(A54, 'M stock'!$A$5:$BQ$5, 0))</f>
        <v>1394817651680.9185</v>
      </c>
      <c r="T54" s="4">
        <f t="shared" si="16"/>
        <v>0.20856362423006558</v>
      </c>
      <c r="U54" s="15">
        <f t="shared" si="17"/>
        <v>1398610616772.97</v>
      </c>
      <c r="V54" s="4">
        <f t="shared" si="28"/>
        <v>0.21741301430706755</v>
      </c>
      <c r="W54">
        <f t="shared" si="3"/>
        <v>96539050767.629547</v>
      </c>
      <c r="X54" s="4">
        <f t="shared" si="29"/>
        <v>0.13798599800474401</v>
      </c>
      <c r="Y54">
        <f t="shared" si="4"/>
        <v>1.0027193268507038</v>
      </c>
      <c r="Z54" s="10">
        <f t="shared" si="30"/>
        <v>7.3222376543391346E-3</v>
      </c>
      <c r="AA54">
        <f t="shared" si="18"/>
        <v>96801572000.523422</v>
      </c>
      <c r="AB54">
        <f t="shared" si="31"/>
        <v>12355963390.848724</v>
      </c>
      <c r="AC54" s="4">
        <f t="shared" si="36"/>
        <v>0.14631860192944524</v>
      </c>
      <c r="AD54">
        <f t="shared" si="5"/>
        <v>1301809044772.4465</v>
      </c>
      <c r="AE54">
        <f t="shared" si="19"/>
        <v>1398610616772.97</v>
      </c>
      <c r="AF54" s="4">
        <f t="shared" si="32"/>
        <v>0.21741301430706755</v>
      </c>
      <c r="AG54" s="4">
        <f t="shared" si="6"/>
        <v>7.109441237762254E-2</v>
      </c>
      <c r="AH54" s="10">
        <f t="shared" si="37"/>
        <v>9.4673413366463913E-2</v>
      </c>
      <c r="AI54" s="10">
        <f t="shared" si="38"/>
        <v>7.9427016302323544E-2</v>
      </c>
      <c r="AJ54" s="10">
        <f t="shared" si="39"/>
        <v>0.21009077665272841</v>
      </c>
      <c r="AK54" t="str">
        <f t="shared" si="33"/>
        <v>inflation</v>
      </c>
      <c r="AL54">
        <f t="shared" si="20"/>
        <v>1</v>
      </c>
      <c r="AM54">
        <f t="shared" si="34"/>
        <v>1298278600913.2888</v>
      </c>
      <c r="AN54">
        <f t="shared" si="35"/>
        <v>1.0027193268507038</v>
      </c>
    </row>
    <row r="55" spans="1:40" x14ac:dyDescent="0.35">
      <c r="A55">
        <v>2012</v>
      </c>
      <c r="B55">
        <f>INDEX(p, MATCH($B$1, 'p2'!$B$5:$B$271, 0), MATCH(A55, 'p2'!$A$5:$BQ$5, 0))</f>
        <v>14.70911354205275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1.8056989221341524E-2</v>
      </c>
      <c r="G55">
        <f t="shared" si="11"/>
        <v>105209078486.75372</v>
      </c>
      <c r="H55">
        <f t="shared" si="0"/>
        <v>8407506486.2303009</v>
      </c>
      <c r="I55" s="4">
        <f t="shared" si="24"/>
        <v>8.685299538508362E-2</v>
      </c>
      <c r="J55">
        <f>INDEX(PQ, MATCH($B$1, PQ!$B$5:$B$271, 0), MATCH(A55, PQ!$A$5:$BQ$5, 0))</f>
        <v>1547532281116.3999</v>
      </c>
      <c r="K55">
        <f t="shared" si="1"/>
        <v>148921664343.42993</v>
      </c>
      <c r="L55" s="4">
        <f t="shared" si="25"/>
        <v>0.10647828820793494</v>
      </c>
      <c r="M55" s="20">
        <f t="shared" si="12"/>
        <v>1.9625292822851317E-2</v>
      </c>
      <c r="N55" t="str">
        <f t="shared" si="13"/>
        <v>inflation</v>
      </c>
      <c r="O55">
        <f t="shared" si="26"/>
        <v>1</v>
      </c>
      <c r="P55" s="22">
        <f t="shared" si="27"/>
        <v>1.5683036015097934E-3</v>
      </c>
      <c r="Q55">
        <f t="shared" si="14"/>
        <v>148921664343.42993</v>
      </c>
      <c r="R55" s="4">
        <f t="shared" si="15"/>
        <v>0.10647828820793494</v>
      </c>
      <c r="S55">
        <f>INDEX(m, MATCH($B$1, 'M stock'!$B$5:$B$271, 0), MATCH(A55, 'M stock'!$A$5:$BQ$5, 0))</f>
        <v>1566017013633.1443</v>
      </c>
      <c r="T55" s="4">
        <f t="shared" si="16"/>
        <v>0.12273960094060364</v>
      </c>
      <c r="U55" s="15">
        <f t="shared" si="17"/>
        <v>1547532281116.3999</v>
      </c>
      <c r="V55" s="4">
        <f t="shared" si="28"/>
        <v>0.10647828820793494</v>
      </c>
      <c r="W55">
        <f t="shared" si="3"/>
        <v>106465764177.83208</v>
      </c>
      <c r="X55" s="4">
        <f t="shared" si="29"/>
        <v>0.10282588580756018</v>
      </c>
      <c r="Y55">
        <f t="shared" si="4"/>
        <v>0.98819633991468592</v>
      </c>
      <c r="Z55" s="10">
        <f t="shared" si="30"/>
        <v>-1.4483601290134684E-2</v>
      </c>
      <c r="AA55">
        <f t="shared" si="18"/>
        <v>105209078486.75374</v>
      </c>
      <c r="AB55">
        <f t="shared" si="31"/>
        <v>8407506486.2303162</v>
      </c>
      <c r="AC55" s="4">
        <f t="shared" si="36"/>
        <v>8.6852995385083787E-2</v>
      </c>
      <c r="AD55">
        <f t="shared" si="5"/>
        <v>1442323202629.6462</v>
      </c>
      <c r="AE55">
        <f t="shared" si="19"/>
        <v>1547532281116.3999</v>
      </c>
      <c r="AF55" s="4">
        <f t="shared" si="32"/>
        <v>0.10647828820793494</v>
      </c>
      <c r="AG55" s="4">
        <f t="shared" si="6"/>
        <v>1.9625292822851317E-2</v>
      </c>
      <c r="AH55" s="10">
        <f t="shared" si="37"/>
        <v>4.4448741446327857E-2</v>
      </c>
      <c r="AI55" s="10">
        <f t="shared" si="38"/>
        <v>3.6524024003747602E-3</v>
      </c>
      <c r="AJ55" s="10">
        <f t="shared" si="39"/>
        <v>0.12096188949806962</v>
      </c>
      <c r="AK55" t="str">
        <f t="shared" si="33"/>
        <v>inflation</v>
      </c>
      <c r="AL55">
        <f t="shared" si="20"/>
        <v>1</v>
      </c>
      <c r="AM55">
        <f t="shared" si="34"/>
        <v>1459551249455.3123</v>
      </c>
      <c r="AN55">
        <f t="shared" si="35"/>
        <v>0.98819633991468592</v>
      </c>
    </row>
    <row r="56" spans="1:40" x14ac:dyDescent="0.35">
      <c r="A56">
        <v>2013</v>
      </c>
      <c r="B56">
        <f>INDEX(p, MATCH($B$1, 'p2'!$B$5:$B$271, 0), MATCH(A56, 'p2'!$A$5:$BQ$5, 0))</f>
        <v>14.685049351188249</v>
      </c>
      <c r="C56" t="str">
        <f t="shared" si="10"/>
        <v>deflation</v>
      </c>
      <c r="D56" t="str">
        <f t="shared" si="21"/>
        <v>expansive</v>
      </c>
      <c r="E56" t="str">
        <f t="shared" si="22"/>
        <v>deflationary growth</v>
      </c>
      <c r="F56" s="4">
        <f t="shared" si="23"/>
        <v>-1.63600551424814E-3</v>
      </c>
      <c r="G56">
        <f t="shared" si="11"/>
        <v>107396529061.25685</v>
      </c>
      <c r="H56">
        <f t="shared" si="0"/>
        <v>2187450574.5031281</v>
      </c>
      <c r="I56" s="4">
        <f t="shared" si="24"/>
        <v>2.0791462162445776E-2</v>
      </c>
      <c r="J56">
        <f>INDEX(PQ, MATCH($B$1, PQ!$B$5:$B$271, 0), MATCH(A56, PQ!$A$5:$BQ$5, 0))</f>
        <v>1577123329410.8799</v>
      </c>
      <c r="K56">
        <f t="shared" si="1"/>
        <v>29591048294.47998</v>
      </c>
      <c r="L56" s="4">
        <f t="shared" si="25"/>
        <v>1.9121441701450522E-2</v>
      </c>
      <c r="M56" s="20">
        <f t="shared" si="12"/>
        <v>-1.6700204609952536E-3</v>
      </c>
      <c r="N56" t="str">
        <f t="shared" si="13"/>
        <v>deflation</v>
      </c>
      <c r="O56">
        <f t="shared" si="26"/>
        <v>1</v>
      </c>
      <c r="P56" s="22">
        <f t="shared" si="27"/>
        <v>-3.4014946747113611E-5</v>
      </c>
      <c r="Q56">
        <f t="shared" si="14"/>
        <v>29591048294.47998</v>
      </c>
      <c r="R56" s="4">
        <f t="shared" si="15"/>
        <v>1.9121441701450522E-2</v>
      </c>
      <c r="S56">
        <f>INDEX(m, MATCH($B$1, 'M stock'!$B$5:$B$271, 0), MATCH(A56, 'M stock'!$A$5:$BQ$5, 0))</f>
        <v>1663156339209.7737</v>
      </c>
      <c r="T56" s="4">
        <f t="shared" si="16"/>
        <v>6.2029546761607081E-2</v>
      </c>
      <c r="U56" s="15">
        <f t="shared" si="17"/>
        <v>1577123329410.8799</v>
      </c>
      <c r="V56" s="4">
        <f t="shared" si="28"/>
        <v>1.9121441701450522E-2</v>
      </c>
      <c r="W56">
        <f t="shared" si="3"/>
        <v>113255073199.6824</v>
      </c>
      <c r="X56" s="4">
        <f t="shared" si="29"/>
        <v>6.3769880151425914E-2</v>
      </c>
      <c r="Y56">
        <f t="shared" si="4"/>
        <v>0.94827124319547063</v>
      </c>
      <c r="Z56" s="10">
        <f t="shared" si="30"/>
        <v>-4.040198805296339E-2</v>
      </c>
      <c r="AA56">
        <f t="shared" si="18"/>
        <v>107396529061.25687</v>
      </c>
      <c r="AB56">
        <f t="shared" si="31"/>
        <v>2187450574.5031281</v>
      </c>
      <c r="AC56" s="4">
        <f t="shared" si="36"/>
        <v>2.0791462162445776E-2</v>
      </c>
      <c r="AD56">
        <f t="shared" si="5"/>
        <v>1469726800349.623</v>
      </c>
      <c r="AE56">
        <f t="shared" si="19"/>
        <v>1577123329410.8799</v>
      </c>
      <c r="AF56" s="4">
        <f t="shared" si="32"/>
        <v>1.9121441701450522E-2</v>
      </c>
      <c r="AG56" s="4">
        <f t="shared" si="6"/>
        <v>-1.6700204609952536E-3</v>
      </c>
      <c r="AH56" s="10">
        <f t="shared" si="37"/>
        <v>6.1337138973729638E-2</v>
      </c>
      <c r="AI56" s="10">
        <f t="shared" si="38"/>
        <v>-4.4648438449975389E-2</v>
      </c>
      <c r="AJ56" s="10">
        <f t="shared" si="39"/>
        <v>5.9523429754413909E-2</v>
      </c>
      <c r="AK56" t="str">
        <f t="shared" si="33"/>
        <v>deflation</v>
      </c>
      <c r="AL56">
        <f t="shared" si="20"/>
        <v>1</v>
      </c>
      <c r="AM56">
        <f t="shared" si="34"/>
        <v>1549901266010.0913</v>
      </c>
      <c r="AN56">
        <f t="shared" si="35"/>
        <v>0.94827124319547063</v>
      </c>
    </row>
    <row r="57" spans="1:40" x14ac:dyDescent="0.35">
      <c r="A57">
        <v>2014</v>
      </c>
      <c r="B57">
        <f>INDEX(p, MATCH($B$1, 'p2'!$B$5:$B$271, 0), MATCH(A57, 'p2'!$A$5:$BQ$5, 0))</f>
        <v>14.891432449750488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1.4053960162247499E-2</v>
      </c>
      <c r="G57">
        <f t="shared" si="11"/>
        <v>98597993267.757217</v>
      </c>
      <c r="H57">
        <f t="shared" si="0"/>
        <v>-8798535793.4996338</v>
      </c>
      <c r="I57" s="4">
        <f t="shared" si="24"/>
        <v>-8.1925699744738706E-2</v>
      </c>
      <c r="J57">
        <f>INDEX(PQ, MATCH($B$1, PQ!$B$5:$B$271, 0), MATCH(A57, PQ!$A$5:$BQ$5, 0))</f>
        <v>1468265356427.76</v>
      </c>
      <c r="K57">
        <f t="shared" si="1"/>
        <v>-108857972983.11987</v>
      </c>
      <c r="L57" s="4">
        <f t="shared" si="25"/>
        <v>-6.9023120102967961E-2</v>
      </c>
      <c r="M57" s="20">
        <f t="shared" si="12"/>
        <v>1.2902579641770745E-2</v>
      </c>
      <c r="N57" t="str">
        <f t="shared" si="13"/>
        <v>inflation</v>
      </c>
      <c r="O57">
        <f t="shared" si="26"/>
        <v>1</v>
      </c>
      <c r="P57" s="22">
        <f t="shared" si="27"/>
        <v>-1.1513805204767542E-3</v>
      </c>
      <c r="Q57">
        <f t="shared" si="14"/>
        <v>-108857972983.11987</v>
      </c>
      <c r="R57" s="4">
        <f t="shared" si="15"/>
        <v>-6.9023120102967961E-2</v>
      </c>
      <c r="S57">
        <f>INDEX(m, MATCH($B$1, 'M stock'!$B$5:$B$271, 0), MATCH(A57, 'M stock'!$A$5:$BQ$5, 0))</f>
        <v>1592945034677.2219</v>
      </c>
      <c r="T57" s="4">
        <f t="shared" si="16"/>
        <v>-4.2215697272279112E-2</v>
      </c>
      <c r="U57" s="15">
        <f t="shared" si="17"/>
        <v>1468265356427.76</v>
      </c>
      <c r="V57" s="4">
        <f t="shared" si="28"/>
        <v>-6.9023120102967961E-2</v>
      </c>
      <c r="W57">
        <f t="shared" si="3"/>
        <v>106970571169.19014</v>
      </c>
      <c r="X57" s="4">
        <f t="shared" si="29"/>
        <v>-5.5489805912817047E-2</v>
      </c>
      <c r="Y57">
        <f t="shared" si="4"/>
        <v>0.92173008136798285</v>
      </c>
      <c r="Z57" s="10">
        <f t="shared" si="30"/>
        <v>-2.7988997892680747E-2</v>
      </c>
      <c r="AA57">
        <f t="shared" si="18"/>
        <v>98597993267.757233</v>
      </c>
      <c r="AB57">
        <f t="shared" si="31"/>
        <v>-8798535793.4996338</v>
      </c>
      <c r="AC57" s="4">
        <f t="shared" si="36"/>
        <v>-8.1925699744738692E-2</v>
      </c>
      <c r="AD57">
        <f t="shared" si="5"/>
        <v>1369667363160.0027</v>
      </c>
      <c r="AE57">
        <f t="shared" si="19"/>
        <v>1468265356427.76</v>
      </c>
      <c r="AF57" s="4">
        <f t="shared" si="32"/>
        <v>-6.9023120102967961E-2</v>
      </c>
      <c r="AG57" s="4">
        <f t="shared" si="6"/>
        <v>1.2902579641770745E-2</v>
      </c>
      <c r="AH57" s="10">
        <f t="shared" si="37"/>
        <v>-2.9518885012405037E-2</v>
      </c>
      <c r="AI57" s="10">
        <f t="shared" si="38"/>
        <v>-1.3533314190150914E-2</v>
      </c>
      <c r="AJ57" s="10">
        <f t="shared" si="39"/>
        <v>-4.1034122210287211E-2</v>
      </c>
      <c r="AK57" t="str">
        <f t="shared" si="33"/>
        <v>inflation</v>
      </c>
      <c r="AL57">
        <f t="shared" si="20"/>
        <v>1</v>
      </c>
      <c r="AM57">
        <f t="shared" si="34"/>
        <v>1485974463508.0317</v>
      </c>
      <c r="AN57">
        <f t="shared" si="35"/>
        <v>0.92173008136798285</v>
      </c>
    </row>
    <row r="58" spans="1:40" x14ac:dyDescent="0.35">
      <c r="A58">
        <v>2015</v>
      </c>
      <c r="B58">
        <f>INDEX(p, MATCH($B$1, 'p2'!$B$5:$B$271, 0), MATCH(A58, 'p2'!$A$5:$BQ$5, 0))</f>
        <v>14.798530987032358</v>
      </c>
      <c r="C58" t="str">
        <f t="shared" si="10"/>
        <v>deflation</v>
      </c>
      <c r="D58" t="str">
        <f t="shared" si="21"/>
        <v>contractive</v>
      </c>
      <c r="E58" t="str">
        <f t="shared" si="22"/>
        <v>recession</v>
      </c>
      <c r="F58" s="4">
        <f t="shared" si="23"/>
        <v>-6.2385847051058237E-3</v>
      </c>
      <c r="G58">
        <f t="shared" si="11"/>
        <v>91312872435.67775</v>
      </c>
      <c r="H58">
        <f t="shared" si="0"/>
        <v>-7285120832.0794678</v>
      </c>
      <c r="I58" s="4">
        <f t="shared" si="24"/>
        <v>-7.3887110585462532E-2</v>
      </c>
      <c r="J58">
        <f>INDEX(PQ, MATCH($B$1, PQ!$B$5:$B$271, 0), MATCH(A58, PQ!$A$5:$BQ$5, 0))</f>
        <v>1351296372254.3101</v>
      </c>
      <c r="K58">
        <f t="shared" si="1"/>
        <v>-116968984173.44995</v>
      </c>
      <c r="L58" s="4">
        <f t="shared" si="25"/>
        <v>-7.966474429256544E-2</v>
      </c>
      <c r="M58" s="20">
        <f t="shared" si="12"/>
        <v>-5.7776337071029082E-3</v>
      </c>
      <c r="N58" t="str">
        <f t="shared" si="13"/>
        <v>deflation</v>
      </c>
      <c r="O58">
        <f t="shared" si="26"/>
        <v>1</v>
      </c>
      <c r="P58" s="22">
        <f t="shared" si="27"/>
        <v>4.6095099800291545E-4</v>
      </c>
      <c r="Q58">
        <f t="shared" si="14"/>
        <v>-116968984173.44995</v>
      </c>
      <c r="R58" s="4">
        <f t="shared" si="15"/>
        <v>-7.966474429256544E-2</v>
      </c>
      <c r="S58">
        <f>INDEX(m, MATCH($B$1, 'M stock'!$B$5:$B$271, 0), MATCH(A58, 'M stock'!$A$5:$BQ$5, 0))</f>
        <v>1530016959540.988</v>
      </c>
      <c r="T58" s="4">
        <f t="shared" si="16"/>
        <v>-3.9504235090562924E-2</v>
      </c>
      <c r="U58" s="15">
        <f t="shared" si="17"/>
        <v>1351296372254.3101</v>
      </c>
      <c r="V58" s="4">
        <f t="shared" si="28"/>
        <v>-7.966474429256544E-2</v>
      </c>
      <c r="W58">
        <f t="shared" si="3"/>
        <v>103389786518.79094</v>
      </c>
      <c r="X58" s="4">
        <f t="shared" si="29"/>
        <v>-3.3474483788028468E-2</v>
      </c>
      <c r="Y58">
        <f t="shared" si="4"/>
        <v>0.88319045343112079</v>
      </c>
      <c r="Z58" s="10">
        <f t="shared" si="30"/>
        <v>-4.1812270984650499E-2</v>
      </c>
      <c r="AA58">
        <f t="shared" si="18"/>
        <v>91312872435.67775</v>
      </c>
      <c r="AB58">
        <f t="shared" si="31"/>
        <v>-7285120832.079483</v>
      </c>
      <c r="AC58" s="4">
        <f t="shared" si="36"/>
        <v>-7.388711058546267E-2</v>
      </c>
      <c r="AD58">
        <f t="shared" si="5"/>
        <v>1259983499818.6323</v>
      </c>
      <c r="AE58">
        <f t="shared" si="19"/>
        <v>1351296372254.3101</v>
      </c>
      <c r="AF58" s="4">
        <f t="shared" si="32"/>
        <v>-7.966474429256544E-2</v>
      </c>
      <c r="AG58" s="4">
        <f t="shared" si="6"/>
        <v>-5.7776337071029082E-3</v>
      </c>
      <c r="AH58" s="10">
        <f t="shared" si="37"/>
        <v>-1.2903822230660861E-2</v>
      </c>
      <c r="AI58" s="10">
        <f t="shared" si="38"/>
        <v>-4.6190260504536972E-2</v>
      </c>
      <c r="AJ58" s="10">
        <f t="shared" si="39"/>
        <v>-3.7852473307914941E-2</v>
      </c>
      <c r="AK58" t="str">
        <f t="shared" si="33"/>
        <v>deflation</v>
      </c>
      <c r="AL58">
        <f t="shared" si="20"/>
        <v>1</v>
      </c>
      <c r="AM58">
        <f t="shared" si="34"/>
        <v>1426627173022.1973</v>
      </c>
      <c r="AN58">
        <f t="shared" si="35"/>
        <v>0.88319045343112079</v>
      </c>
    </row>
    <row r="59" spans="1:40" x14ac:dyDescent="0.35">
      <c r="A59">
        <v>2016</v>
      </c>
      <c r="B59">
        <f>INDEX(p, MATCH($B$1, 'p2'!$B$5:$B$271, 0), MATCH(A59, 'p2'!$A$5:$BQ$5, 0))</f>
        <v>14.700393401199138</v>
      </c>
      <c r="C59" t="str">
        <f t="shared" si="10"/>
        <v>deflation</v>
      </c>
      <c r="D59" t="str">
        <f t="shared" si="21"/>
        <v>contractive</v>
      </c>
      <c r="E59" t="str">
        <f t="shared" si="22"/>
        <v>recession</v>
      </c>
      <c r="F59" s="4">
        <f t="shared" si="23"/>
        <v>-6.6315761962599893E-3</v>
      </c>
      <c r="G59">
        <f t="shared" si="11"/>
        <v>82095555496.045166</v>
      </c>
      <c r="H59">
        <f t="shared" si="0"/>
        <v>-9217316939.6325836</v>
      </c>
      <c r="I59" s="4">
        <f t="shared" si="24"/>
        <v>-0.1009421420416427</v>
      </c>
      <c r="J59">
        <f>INDEX(PQ, MATCH($B$1, PQ!$B$5:$B$271, 0), MATCH(A59, PQ!$A$5:$BQ$5, 0))</f>
        <v>1206836962281.8401</v>
      </c>
      <c r="K59">
        <f t="shared" si="1"/>
        <v>-144459409972.46997</v>
      </c>
      <c r="L59" s="4">
        <f t="shared" si="25"/>
        <v>-0.10690431273153979</v>
      </c>
      <c r="M59" s="20">
        <f t="shared" si="12"/>
        <v>-5.9621706898970867E-3</v>
      </c>
      <c r="N59" t="str">
        <f t="shared" si="13"/>
        <v>deflation</v>
      </c>
      <c r="O59">
        <f t="shared" si="26"/>
        <v>1</v>
      </c>
      <c r="P59" s="22">
        <f t="shared" si="27"/>
        <v>6.6940550636290265E-4</v>
      </c>
      <c r="Q59">
        <f t="shared" si="14"/>
        <v>-144459409972.46997</v>
      </c>
      <c r="R59" s="4">
        <f t="shared" si="15"/>
        <v>-0.10690431273153979</v>
      </c>
      <c r="S59">
        <f>INDEX(m, MATCH($B$1, 'M stock'!$B$5:$B$271, 0), MATCH(A59, 'M stock'!$A$5:$BQ$5, 0))</f>
        <v>1427871616551.6799</v>
      </c>
      <c r="T59" s="4">
        <f t="shared" si="16"/>
        <v>-6.6760922061904579E-2</v>
      </c>
      <c r="U59" s="15">
        <f t="shared" si="17"/>
        <v>1206836962281.8401</v>
      </c>
      <c r="V59" s="4">
        <f t="shared" si="28"/>
        <v>-0.10690431273153979</v>
      </c>
      <c r="W59">
        <f t="shared" si="3"/>
        <v>97131524142.422333</v>
      </c>
      <c r="X59" s="4">
        <f t="shared" si="29"/>
        <v>-6.0530760214222677E-2</v>
      </c>
      <c r="Y59">
        <f t="shared" si="4"/>
        <v>0.84519991033672892</v>
      </c>
      <c r="Z59" s="10">
        <f t="shared" si="30"/>
        <v>-4.3015119725085114E-2</v>
      </c>
      <c r="AA59">
        <f t="shared" si="18"/>
        <v>82095555496.045181</v>
      </c>
      <c r="AB59">
        <f t="shared" si="31"/>
        <v>-9217316939.6325684</v>
      </c>
      <c r="AC59" s="4">
        <f t="shared" si="36"/>
        <v>-0.10094214204164254</v>
      </c>
      <c r="AD59">
        <f t="shared" si="5"/>
        <v>1124741406785.7949</v>
      </c>
      <c r="AE59">
        <f t="shared" si="19"/>
        <v>1206836962281.8401</v>
      </c>
      <c r="AF59" s="4">
        <f t="shared" si="32"/>
        <v>-0.10690431273153979</v>
      </c>
      <c r="AG59" s="4">
        <f t="shared" si="6"/>
        <v>-5.9621706898970867E-3</v>
      </c>
      <c r="AH59" s="10">
        <f t="shared" si="37"/>
        <v>-0.18981897942536816</v>
      </c>
      <c r="AI59" s="10">
        <f t="shared" si="38"/>
        <v>-4.6373552517317111E-2</v>
      </c>
      <c r="AJ59" s="10">
        <f t="shared" si="39"/>
        <v>-6.3889193006454681E-2</v>
      </c>
      <c r="AK59" t="str">
        <f t="shared" si="33"/>
        <v>deflation</v>
      </c>
      <c r="AL59">
        <f t="shared" si="20"/>
        <v>1</v>
      </c>
      <c r="AM59">
        <f t="shared" si="34"/>
        <v>1330740092409.2576</v>
      </c>
      <c r="AN59">
        <f t="shared" si="35"/>
        <v>0.84519991033672892</v>
      </c>
    </row>
    <row r="60" spans="1:40" x14ac:dyDescent="0.35">
      <c r="A60">
        <v>2017</v>
      </c>
      <c r="B60">
        <f>INDEX(p, MATCH($B$1, 'p2'!$B$5:$B$271, 0), MATCH(A60, 'p2'!$A$5:$BQ$5, 0))</f>
        <v>15.237425882336208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3.6531844181344357E-2</v>
      </c>
      <c r="G60">
        <f t="shared" si="11"/>
        <v>86995183332.980469</v>
      </c>
      <c r="H60">
        <f t="shared" si="0"/>
        <v>4899627836.9353027</v>
      </c>
      <c r="I60" s="4">
        <f t="shared" si="24"/>
        <v>5.9682010887560595E-2</v>
      </c>
      <c r="J60">
        <f>INDEX(PQ, MATCH($B$1, PQ!$B$5:$B$271, 0), MATCH(A60, PQ!$A$5:$BQ$5, 0))</f>
        <v>1325582658156.54</v>
      </c>
      <c r="K60">
        <f t="shared" si="1"/>
        <v>118745695874.69995</v>
      </c>
      <c r="L60" s="4">
        <f t="shared" si="25"/>
        <v>9.8394148991078498E-2</v>
      </c>
      <c r="M60" s="20">
        <f t="shared" si="12"/>
        <v>3.8712138103517903E-2</v>
      </c>
      <c r="N60" t="str">
        <f t="shared" si="13"/>
        <v>inflation</v>
      </c>
      <c r="O60">
        <f t="shared" si="26"/>
        <v>1</v>
      </c>
      <c r="P60" s="22">
        <f t="shared" si="27"/>
        <v>2.1802939221735457E-3</v>
      </c>
      <c r="Q60">
        <f t="shared" si="14"/>
        <v>118745695874.69995</v>
      </c>
      <c r="R60" s="4">
        <f t="shared" si="15"/>
        <v>9.8394148991078498E-2</v>
      </c>
      <c r="S60">
        <f>INDEX(m, MATCH($B$1, 'M stock'!$B$5:$B$271, 0), MATCH(A60, 'M stock'!$A$5:$BQ$5, 0))</f>
        <v>1546263115719.6404</v>
      </c>
      <c r="T60" s="4">
        <f t="shared" si="16"/>
        <v>8.2914666693828368E-2</v>
      </c>
      <c r="U60" s="15">
        <f t="shared" si="17"/>
        <v>1325582658156.54</v>
      </c>
      <c r="V60" s="4">
        <f t="shared" si="28"/>
        <v>9.8394148991078498E-2</v>
      </c>
      <c r="W60">
        <f t="shared" si="3"/>
        <v>101477974538.47676</v>
      </c>
      <c r="X60" s="4">
        <f t="shared" si="29"/>
        <v>4.4748092181497126E-2</v>
      </c>
      <c r="Y60">
        <f t="shared" si="4"/>
        <v>0.8572814320411476</v>
      </c>
      <c r="Z60" s="10">
        <f t="shared" si="30"/>
        <v>1.4294277077721622E-2</v>
      </c>
      <c r="AA60">
        <f t="shared" si="18"/>
        <v>86995183332.980469</v>
      </c>
      <c r="AB60">
        <f t="shared" si="31"/>
        <v>4899627836.9352875</v>
      </c>
      <c r="AC60" s="4">
        <f t="shared" si="36"/>
        <v>5.9682010887560401E-2</v>
      </c>
      <c r="AD60">
        <f t="shared" si="5"/>
        <v>1238587474823.5596</v>
      </c>
      <c r="AE60">
        <f t="shared" si="19"/>
        <v>1325582658156.54</v>
      </c>
      <c r="AF60" s="4">
        <f t="shared" si="32"/>
        <v>9.8394148991078498E-2</v>
      </c>
      <c r="AG60" s="4">
        <f t="shared" si="6"/>
        <v>3.8712138103517903E-2</v>
      </c>
      <c r="AH60" s="10">
        <f t="shared" si="37"/>
        <v>4.6224836374320455E-2</v>
      </c>
      <c r="AI60" s="10">
        <f t="shared" si="38"/>
        <v>5.3646056809581372E-2</v>
      </c>
      <c r="AJ60" s="10">
        <f t="shared" si="39"/>
        <v>8.4099871913356883E-2</v>
      </c>
      <c r="AK60" t="str">
        <f t="shared" si="33"/>
        <v>inflation</v>
      </c>
      <c r="AL60">
        <f t="shared" si="20"/>
        <v>1</v>
      </c>
      <c r="AM60">
        <f t="shared" si="34"/>
        <v>1444785141181.1636</v>
      </c>
      <c r="AN60">
        <f t="shared" si="35"/>
        <v>0.8572814320411476</v>
      </c>
    </row>
    <row r="61" spans="1:40" x14ac:dyDescent="0.35">
      <c r="A61">
        <v>2018</v>
      </c>
      <c r="B61">
        <f>INDEX(p, MATCH($B$1, 'p2'!$B$5:$B$271, 0), MATCH(A61, 'p2'!$A$5:$BQ$5, 0))</f>
        <v>15.522215625539156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1.8690147889945566E-2</v>
      </c>
      <c r="G61">
        <f t="shared" si="11"/>
        <v>91984873517.039917</v>
      </c>
      <c r="H61">
        <f t="shared" si="0"/>
        <v>4989690184.0594482</v>
      </c>
      <c r="I61" s="4">
        <f t="shared" si="24"/>
        <v>5.7355936189720319E-2</v>
      </c>
      <c r="J61">
        <f>INDEX(PQ, MATCH($B$1, PQ!$B$5:$B$271, 0), MATCH(A61, PQ!$A$5:$BQ$5, 0))</f>
        <v>1427809041019.4399</v>
      </c>
      <c r="K61">
        <f t="shared" si="1"/>
        <v>102226382862.8999</v>
      </c>
      <c r="L61" s="4">
        <f t="shared" si="25"/>
        <v>7.7118075009418113E-2</v>
      </c>
      <c r="M61" s="20">
        <f t="shared" si="12"/>
        <v>1.9762138819697794E-2</v>
      </c>
      <c r="N61" t="str">
        <f t="shared" si="13"/>
        <v>inflation</v>
      </c>
      <c r="O61">
        <f t="shared" si="26"/>
        <v>1</v>
      </c>
      <c r="P61" s="22">
        <f t="shared" si="27"/>
        <v>1.0719909297522284E-3</v>
      </c>
      <c r="Q61">
        <f t="shared" si="14"/>
        <v>102226382862.8999</v>
      </c>
      <c r="R61" s="4">
        <f t="shared" si="15"/>
        <v>7.7118075009418113E-2</v>
      </c>
      <c r="S61">
        <f>INDEX(m, MATCH($B$1, 'M stock'!$B$5:$B$271, 0), MATCH(A61, 'M stock'!$A$5:$BQ$5, 0))</f>
        <v>1626930599591.3806</v>
      </c>
      <c r="T61" s="4">
        <f t="shared" si="16"/>
        <v>5.2169312616758043E-2</v>
      </c>
      <c r="U61" s="15">
        <f t="shared" si="17"/>
        <v>1427809041019.4399</v>
      </c>
      <c r="V61" s="4">
        <f t="shared" si="28"/>
        <v>7.7118075009418113E-2</v>
      </c>
      <c r="W61">
        <f t="shared" si="3"/>
        <v>104813039506.71475</v>
      </c>
      <c r="X61" s="4">
        <f t="shared" si="29"/>
        <v>3.2864914612317726E-2</v>
      </c>
      <c r="Y61">
        <f t="shared" si="4"/>
        <v>0.87760906419612983</v>
      </c>
      <c r="Z61" s="10">
        <f t="shared" si="30"/>
        <v>2.371173735395514E-2</v>
      </c>
      <c r="AA61">
        <f t="shared" si="18"/>
        <v>91984873517.039917</v>
      </c>
      <c r="AB61">
        <f t="shared" si="31"/>
        <v>4989690184.0594482</v>
      </c>
      <c r="AC61" s="4">
        <f t="shared" si="36"/>
        <v>5.7355936189720319E-2</v>
      </c>
      <c r="AD61">
        <f t="shared" si="5"/>
        <v>1335824167502.3999</v>
      </c>
      <c r="AE61">
        <f t="shared" si="19"/>
        <v>1427809041019.4399</v>
      </c>
      <c r="AF61" s="4">
        <f t="shared" si="32"/>
        <v>7.7118075009418113E-2</v>
      </c>
      <c r="AG61" s="4">
        <f t="shared" si="6"/>
        <v>1.9762138819697794E-2</v>
      </c>
      <c r="AH61" s="10">
        <f t="shared" si="37"/>
        <v>2.4696835014873013E-2</v>
      </c>
      <c r="AI61" s="10">
        <f t="shared" si="38"/>
        <v>4.4253160397100387E-2</v>
      </c>
      <c r="AJ61" s="10">
        <f t="shared" si="39"/>
        <v>5.3406337655462974E-2</v>
      </c>
      <c r="AK61" t="str">
        <f t="shared" si="33"/>
        <v>inflation</v>
      </c>
      <c r="AL61">
        <f t="shared" si="20"/>
        <v>1</v>
      </c>
      <c r="AM61">
        <f t="shared" si="34"/>
        <v>1522117560084.6658</v>
      </c>
      <c r="AN61">
        <f t="shared" si="35"/>
        <v>0.87760906419612983</v>
      </c>
    </row>
    <row r="62" spans="1:40" x14ac:dyDescent="0.35">
      <c r="A62">
        <v>2019</v>
      </c>
      <c r="B62">
        <f>INDEX(p, MATCH($B$1, 'p2'!$B$5:$B$271, 0), MATCH(A62, 'p2'!$A$5:$BQ$5, 0))</f>
        <v>16.060557513013993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3.4682026101292389E-2</v>
      </c>
      <c r="G62">
        <f t="shared" si="11"/>
        <v>86717029183.707047</v>
      </c>
      <c r="H62">
        <f t="shared" si="0"/>
        <v>-5267844333.3328705</v>
      </c>
      <c r="I62" s="4">
        <f t="shared" si="24"/>
        <v>-5.7268593540621852E-2</v>
      </c>
      <c r="J62">
        <f>INDEX(PQ, MATCH($B$1, PQ!$B$5:$B$271, 0), MATCH(A62, PQ!$A$5:$BQ$5, 0))</f>
        <v>1392723834562.6399</v>
      </c>
      <c r="K62">
        <f t="shared" si="1"/>
        <v>-35085206456.800049</v>
      </c>
      <c r="L62" s="4">
        <f t="shared" si="25"/>
        <v>-2.4572758295289682E-2</v>
      </c>
      <c r="M62" s="20">
        <f t="shared" si="12"/>
        <v>3.2695835245332171E-2</v>
      </c>
      <c r="N62" t="str">
        <f t="shared" si="13"/>
        <v>inflation</v>
      </c>
      <c r="O62">
        <f t="shared" si="26"/>
        <v>1</v>
      </c>
      <c r="P62" s="22">
        <f t="shared" si="27"/>
        <v>-1.9861908559602182E-3</v>
      </c>
      <c r="Q62">
        <f t="shared" si="14"/>
        <v>-35085206456.800049</v>
      </c>
      <c r="R62" s="4">
        <f t="shared" si="15"/>
        <v>-2.4572758295289682E-2</v>
      </c>
      <c r="S62">
        <f>INDEX(m, MATCH($B$1, 'M stock'!$B$5:$B$271, 0), MATCH(A62, 'M stock'!$A$5:$BQ$5, 0))</f>
        <v>1712216319007.0295</v>
      </c>
      <c r="T62" s="4">
        <f t="shared" si="16"/>
        <v>5.24212399945451E-2</v>
      </c>
      <c r="U62" s="15">
        <f t="shared" si="17"/>
        <v>1392723834562.6399</v>
      </c>
      <c r="V62" s="4">
        <f t="shared" si="28"/>
        <v>-2.4572758295289682E-2</v>
      </c>
      <c r="W62">
        <f t="shared" si="3"/>
        <v>106610017592.45328</v>
      </c>
      <c r="X62" s="4">
        <f t="shared" si="29"/>
        <v>1.7144604280113485E-2</v>
      </c>
      <c r="Y62">
        <f t="shared" si="4"/>
        <v>0.81340413539004586</v>
      </c>
      <c r="Z62" s="10">
        <f t="shared" si="30"/>
        <v>-7.3158917136862345E-2</v>
      </c>
      <c r="AA62">
        <f t="shared" si="18"/>
        <v>86717029183.707031</v>
      </c>
      <c r="AB62">
        <f t="shared" si="31"/>
        <v>-5267844333.3328857</v>
      </c>
      <c r="AC62" s="4">
        <f t="shared" si="36"/>
        <v>-5.7268593540622019E-2</v>
      </c>
      <c r="AD62">
        <f t="shared" si="5"/>
        <v>1306006805378.9329</v>
      </c>
      <c r="AE62">
        <f t="shared" si="19"/>
        <v>1392723834562.6399</v>
      </c>
      <c r="AF62" s="4">
        <f t="shared" si="32"/>
        <v>-2.4572758295289682E-2</v>
      </c>
      <c r="AG62" s="4">
        <f t="shared" si="6"/>
        <v>3.2695835245332171E-2</v>
      </c>
      <c r="AH62" s="10">
        <f t="shared" si="37"/>
        <v>-8.9978082093199616E-2</v>
      </c>
      <c r="AI62" s="10">
        <f t="shared" si="38"/>
        <v>-4.1717362575403164E-2</v>
      </c>
      <c r="AJ62" s="10">
        <f t="shared" si="39"/>
        <v>4.8586158841572663E-2</v>
      </c>
      <c r="AK62" t="str">
        <f t="shared" si="33"/>
        <v>inflation</v>
      </c>
      <c r="AL62">
        <f t="shared" si="20"/>
        <v>1</v>
      </c>
      <c r="AM62">
        <f t="shared" si="34"/>
        <v>1605606301414.5764</v>
      </c>
      <c r="AN62">
        <f t="shared" si="35"/>
        <v>0.81340413539004586</v>
      </c>
    </row>
    <row r="63" spans="1:40" x14ac:dyDescent="0.35">
      <c r="A63">
        <v>2020</v>
      </c>
      <c r="B63">
        <f>INDEX(p, MATCH($B$1, 'p2'!$B$5:$B$271, 0), MATCH(A63, 'p2'!$A$5:$BQ$5, 0))</f>
        <v>16.363379516059602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1.8855011901064457E-2</v>
      </c>
      <c r="G63">
        <f t="shared" si="11"/>
        <v>81182133377.437531</v>
      </c>
      <c r="H63">
        <f t="shared" si="0"/>
        <v>-5534895806.269516</v>
      </c>
      <c r="I63" s="4">
        <f t="shared" si="24"/>
        <v>-6.3827092076044589E-2</v>
      </c>
      <c r="J63">
        <f>INDEX(PQ, MATCH($B$1, PQ!$B$5:$B$271, 0), MATCH(A63, PQ!$A$5:$BQ$5, 0))</f>
        <v>1328414058378.3799</v>
      </c>
      <c r="K63">
        <f t="shared" si="1"/>
        <v>-64309776184.26001</v>
      </c>
      <c r="L63" s="4">
        <f t="shared" si="25"/>
        <v>-4.6175540755684238E-2</v>
      </c>
      <c r="M63" s="20">
        <f t="shared" si="12"/>
        <v>1.7651551320360351E-2</v>
      </c>
      <c r="N63" t="str">
        <f t="shared" si="13"/>
        <v>inflation</v>
      </c>
      <c r="O63">
        <f t="shared" si="26"/>
        <v>1</v>
      </c>
      <c r="P63" s="22">
        <f t="shared" si="27"/>
        <v>-1.2034605807041063E-3</v>
      </c>
      <c r="Q63">
        <f t="shared" si="14"/>
        <v>-64309776184.26001</v>
      </c>
      <c r="R63" s="4">
        <f t="shared" si="15"/>
        <v>-4.6175540755684238E-2</v>
      </c>
      <c r="S63">
        <f>INDEX(m, MATCH($B$1, 'M stock'!$B$5:$B$271, 0), MATCH(A63, 'M stock'!$A$5:$BQ$5, 0))</f>
        <v>1824204381763.7498</v>
      </c>
      <c r="T63" s="4">
        <f t="shared" si="16"/>
        <v>6.5405323797909934E-2</v>
      </c>
      <c r="U63" s="15">
        <f t="shared" si="17"/>
        <v>1328414058378.3799</v>
      </c>
      <c r="V63" s="4">
        <f t="shared" si="28"/>
        <v>-4.6175540755684238E-2</v>
      </c>
      <c r="W63">
        <f t="shared" si="3"/>
        <v>111480906494.49344</v>
      </c>
      <c r="X63" s="4">
        <f t="shared" si="29"/>
        <v>4.568884812176377E-2</v>
      </c>
      <c r="Y63">
        <f t="shared" si="4"/>
        <v>0.72821558354880711</v>
      </c>
      <c r="Z63" s="10">
        <f t="shared" si="30"/>
        <v>-0.10473090575128302</v>
      </c>
      <c r="AA63">
        <f t="shared" si="18"/>
        <v>81182133377.437546</v>
      </c>
      <c r="AB63">
        <f t="shared" si="31"/>
        <v>-5534895806.2694855</v>
      </c>
      <c r="AC63" s="4">
        <f t="shared" si="36"/>
        <v>-6.3827092076044256E-2</v>
      </c>
      <c r="AD63">
        <f t="shared" si="5"/>
        <v>1247231925000.9424</v>
      </c>
      <c r="AE63">
        <f t="shared" si="19"/>
        <v>1328414058378.3799</v>
      </c>
      <c r="AF63" s="4">
        <f t="shared" si="32"/>
        <v>-4.6175540755684238E-2</v>
      </c>
      <c r="AG63" s="4">
        <f t="shared" si="6"/>
        <v>1.7651551320360351E-2</v>
      </c>
      <c r="AH63" s="10">
        <f t="shared" si="37"/>
        <v>-0.23412413750293926</v>
      </c>
      <c r="AI63" s="10">
        <f t="shared" si="38"/>
        <v>-9.1864388877448008E-2</v>
      </c>
      <c r="AJ63" s="10">
        <f t="shared" si="39"/>
        <v>5.8555364995598783E-2</v>
      </c>
      <c r="AK63" t="str">
        <f t="shared" si="33"/>
        <v>inflation</v>
      </c>
      <c r="AL63">
        <f t="shared" si="20"/>
        <v>1</v>
      </c>
      <c r="AM63">
        <f t="shared" si="34"/>
        <v>1712723475269.2563</v>
      </c>
      <c r="AN63">
        <f t="shared" si="35"/>
        <v>0.72821558354880711</v>
      </c>
    </row>
    <row r="64" spans="1:40" x14ac:dyDescent="0.35">
      <c r="A64">
        <v>2021</v>
      </c>
      <c r="B64">
        <f>INDEX(p, MATCH($B$1, 'p2'!$B$5:$B$271, 0), MATCH(A64, 'p2'!$A$5:$BQ$5, 0))</f>
        <v>16.867363400556137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3.079949860002372E-2</v>
      </c>
      <c r="G64">
        <f t="shared" si="11"/>
        <v>92292774719.369156</v>
      </c>
      <c r="H64">
        <f t="shared" si="0"/>
        <v>11110641341.931625</v>
      </c>
      <c r="I64" s="4">
        <f t="shared" si="24"/>
        <v>0.13686067216631609</v>
      </c>
      <c r="J64">
        <f>INDEX(PQ, MATCH($B$1, PQ!$B$5:$B$271, 0), MATCH(A64, PQ!$A$5:$BQ$5, 0))</f>
        <v>1556735770437.26</v>
      </c>
      <c r="K64">
        <f t="shared" si="1"/>
        <v>228321712058.88013</v>
      </c>
      <c r="L64" s="4">
        <f t="shared" si="25"/>
        <v>0.17187541084712454</v>
      </c>
      <c r="M64" s="20">
        <f t="shared" si="12"/>
        <v>3.5014738680808455E-2</v>
      </c>
      <c r="N64" t="str">
        <f t="shared" si="13"/>
        <v>inflation</v>
      </c>
      <c r="O64">
        <f t="shared" si="26"/>
        <v>1</v>
      </c>
      <c r="P64" s="22">
        <f t="shared" si="27"/>
        <v>4.2152400807847351E-3</v>
      </c>
      <c r="Q64">
        <f t="shared" si="14"/>
        <v>228321712058.88013</v>
      </c>
      <c r="R64" s="4">
        <f t="shared" si="15"/>
        <v>0.17187541084712454</v>
      </c>
      <c r="S64">
        <f>INDEX(m, MATCH($B$1, 'M stock'!$B$5:$B$271, 0), MATCH(A64, 'M stock'!$A$5:$BQ$5, 0))</f>
        <v>2167061035496.4404</v>
      </c>
      <c r="T64" s="4">
        <f t="shared" si="16"/>
        <v>0.18794859674725503</v>
      </c>
      <c r="U64" s="15">
        <f t="shared" si="17"/>
        <v>1556735770437.26</v>
      </c>
      <c r="V64" s="4">
        <f t="shared" si="28"/>
        <v>0.17187541084712454</v>
      </c>
      <c r="W64">
        <f t="shared" si="3"/>
        <v>128476572421.80421</v>
      </c>
      <c r="X64" s="4">
        <f t="shared" si="29"/>
        <v>0.1524536035966865</v>
      </c>
      <c r="Y64">
        <f t="shared" si="4"/>
        <v>0.71836267873305915</v>
      </c>
      <c r="Z64" s="10">
        <f t="shared" si="30"/>
        <v>-1.3530203195778761E-2</v>
      </c>
      <c r="AA64">
        <f t="shared" si="18"/>
        <v>92292774719.369141</v>
      </c>
      <c r="AB64">
        <f t="shared" si="31"/>
        <v>11110641341.931595</v>
      </c>
      <c r="AC64" s="4">
        <f t="shared" si="36"/>
        <v>0.1368606721663157</v>
      </c>
      <c r="AD64">
        <f t="shared" si="5"/>
        <v>1464442995717.8909</v>
      </c>
      <c r="AE64">
        <f t="shared" si="19"/>
        <v>1556735770437.26</v>
      </c>
      <c r="AF64" s="4">
        <f t="shared" si="32"/>
        <v>0.17187541084712454</v>
      </c>
      <c r="AG64" s="4">
        <f t="shared" si="6"/>
        <v>3.5014738680808455E-2</v>
      </c>
      <c r="AH64" s="10">
        <f t="shared" si="37"/>
        <v>0.12345305131926014</v>
      </c>
      <c r="AI64" s="10">
        <f t="shared" si="38"/>
        <v>1.9421807250438045E-2</v>
      </c>
      <c r="AJ64" s="10">
        <f t="shared" si="39"/>
        <v>0.18540561404290332</v>
      </c>
      <c r="AK64" t="str">
        <f t="shared" si="33"/>
        <v>inflation</v>
      </c>
      <c r="AL64">
        <f t="shared" si="20"/>
        <v>1</v>
      </c>
      <c r="AM64">
        <f t="shared" si="34"/>
        <v>2038584463074.6365</v>
      </c>
      <c r="AN64">
        <f t="shared" si="35"/>
        <v>0.71836267873305915</v>
      </c>
    </row>
    <row r="65" spans="1:40" x14ac:dyDescent="0.35">
      <c r="A65">
        <v>2022</v>
      </c>
      <c r="B65">
        <f>INDEX(p, MATCH($B$1, 'p2'!$B$5:$B$271, 0), MATCH(A65, 'p2'!$A$5:$BQ$5, 0))</f>
        <v>18.07768673134451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7.1755336151023322E-2</v>
      </c>
      <c r="G65">
        <f t="shared" si="11"/>
        <v>93532887925.46048</v>
      </c>
      <c r="H65">
        <f t="shared" si="0"/>
        <v>1240113206.0913239</v>
      </c>
      <c r="I65" s="4">
        <f t="shared" si="24"/>
        <v>1.343673120525507E-2</v>
      </c>
      <c r="J65">
        <f>INDEX(PQ, MATCH($B$1, PQ!$B$5:$B$271, 0), MATCH(A65, PQ!$A$5:$BQ$5, 0))</f>
        <v>1690858246994.4299</v>
      </c>
      <c r="K65">
        <f t="shared" si="1"/>
        <v>134122476557.16992</v>
      </c>
      <c r="L65" s="4">
        <f t="shared" si="25"/>
        <v>8.6156224520682306E-2</v>
      </c>
      <c r="M65" s="20">
        <f t="shared" si="12"/>
        <v>7.2719493315427236E-2</v>
      </c>
      <c r="N65" t="str">
        <f t="shared" si="13"/>
        <v>inflation</v>
      </c>
      <c r="O65">
        <f t="shared" si="26"/>
        <v>1</v>
      </c>
      <c r="P65" s="22">
        <f t="shared" si="27"/>
        <v>9.641571644039143E-4</v>
      </c>
      <c r="Q65">
        <f t="shared" si="14"/>
        <v>134122476557.16992</v>
      </c>
      <c r="R65" s="4">
        <f t="shared" si="15"/>
        <v>8.6156224520682306E-2</v>
      </c>
      <c r="S65">
        <f>INDEX(m, MATCH($B$1, 'M stock'!$B$5:$B$271, 0), MATCH(A65, 'M stock'!$A$5:$BQ$5, 0))</f>
        <v>2271995244076.0752</v>
      </c>
      <c r="T65" s="4">
        <f t="shared" si="16"/>
        <v>4.8422359527864403E-2</v>
      </c>
      <c r="U65" s="15">
        <f t="shared" si="17"/>
        <v>1690858246994.4299</v>
      </c>
      <c r="V65" s="4">
        <f t="shared" si="28"/>
        <v>8.6156224520682306E-2</v>
      </c>
      <c r="W65">
        <f t="shared" si="3"/>
        <v>125679533993.51212</v>
      </c>
      <c r="X65" s="4">
        <f t="shared" si="29"/>
        <v>-2.1770805179243742E-2</v>
      </c>
      <c r="Y65">
        <f t="shared" si="4"/>
        <v>0.74421733557898828</v>
      </c>
      <c r="Z65" s="10">
        <f t="shared" si="30"/>
        <v>3.5991091424080829E-2</v>
      </c>
      <c r="AA65">
        <f t="shared" si="18"/>
        <v>93532887925.460464</v>
      </c>
      <c r="AB65">
        <f t="shared" si="31"/>
        <v>1240113206.0913239</v>
      </c>
      <c r="AC65" s="4">
        <f t="shared" si="36"/>
        <v>1.3436731205255074E-2</v>
      </c>
      <c r="AD65">
        <f t="shared" si="5"/>
        <v>1597325359068.9695</v>
      </c>
      <c r="AE65">
        <f t="shared" si="19"/>
        <v>1690858246994.4299</v>
      </c>
      <c r="AF65" s="4">
        <f t="shared" si="32"/>
        <v>8.6156224520682306E-2</v>
      </c>
      <c r="AG65" s="4">
        <f t="shared" si="6"/>
        <v>7.2719493315427236E-2</v>
      </c>
      <c r="AH65" s="10">
        <f t="shared" si="37"/>
        <v>0.12208335925528518</v>
      </c>
      <c r="AI65" s="10">
        <f t="shared" si="38"/>
        <v>0.10792702969992604</v>
      </c>
      <c r="AJ65" s="10">
        <f t="shared" si="39"/>
        <v>5.0165133096601477E-2</v>
      </c>
      <c r="AK65" t="str">
        <f t="shared" si="33"/>
        <v>inflation</v>
      </c>
      <c r="AL65">
        <f t="shared" si="20"/>
        <v>1</v>
      </c>
      <c r="AM65">
        <f t="shared" si="34"/>
        <v>2146315710082.5632</v>
      </c>
      <c r="AN65">
        <f t="shared" si="35"/>
        <v>0.74421733557898828</v>
      </c>
    </row>
    <row r="66" spans="1:40" x14ac:dyDescent="0.35">
      <c r="A66">
        <v>2023</v>
      </c>
      <c r="B66">
        <f>INDEX(p, MATCH($B$1, 'p2'!$B$5:$B$271, 0), MATCH(A66, 'p2'!$A$5:$BQ$5, 0))</f>
        <v>19.254905501384393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6.5119989495045744E-2</v>
      </c>
      <c r="G66">
        <f t="shared" si="11"/>
        <v>89746341085.46344</v>
      </c>
      <c r="H66">
        <f t="shared" si="0"/>
        <v>-3786546839.9970398</v>
      </c>
      <c r="I66" s="4">
        <f t="shared" si="24"/>
        <v>-4.0483587366773779E-2</v>
      </c>
      <c r="J66">
        <f>INDEX(PQ, MATCH($B$1, PQ!$B$5:$B$271, 0), MATCH(A66, PQ!$A$5:$BQ$5, 0))</f>
        <v>1728057316695.6101</v>
      </c>
      <c r="K66">
        <f t="shared" si="1"/>
        <v>37199069701.180176</v>
      </c>
      <c r="L66" s="4">
        <f t="shared" si="25"/>
        <v>2.200011134422596E-2</v>
      </c>
      <c r="M66" s="20">
        <f t="shared" si="12"/>
        <v>6.2483698710999735E-2</v>
      </c>
      <c r="N66" t="str">
        <f t="shared" si="13"/>
        <v>inflation</v>
      </c>
      <c r="O66">
        <f t="shared" si="26"/>
        <v>1</v>
      </c>
      <c r="P66" s="22">
        <f t="shared" si="27"/>
        <v>-2.6362907840460081E-3</v>
      </c>
      <c r="Q66">
        <f t="shared" si="14"/>
        <v>37199069701.180176</v>
      </c>
      <c r="R66" s="4">
        <f t="shared" si="15"/>
        <v>2.200011134422596E-2</v>
      </c>
      <c r="S66">
        <f>INDEX(m, MATCH($B$1, 'M stock'!$B$5:$B$271, 0), MATCH(A66, 'M stock'!$A$5:$BQ$5, 0))</f>
        <v>2190368964825.7771</v>
      </c>
      <c r="T66" s="4">
        <f t="shared" si="16"/>
        <v>-3.5927134734602871E-2</v>
      </c>
      <c r="U66" s="15">
        <f t="shared" si="17"/>
        <v>1728057316695.6101</v>
      </c>
      <c r="V66" s="4">
        <f t="shared" si="28"/>
        <v>2.200011134422596E-2</v>
      </c>
      <c r="W66">
        <f t="shared" si="3"/>
        <v>113756412082.53624</v>
      </c>
      <c r="X66" s="4">
        <f t="shared" si="29"/>
        <v>-9.4869240298037519E-2</v>
      </c>
      <c r="Y66">
        <f t="shared" si="4"/>
        <v>0.78893435053443639</v>
      </c>
      <c r="Z66" s="10">
        <f t="shared" si="30"/>
        <v>6.0085962551059149E-2</v>
      </c>
      <c r="AA66">
        <f t="shared" si="18"/>
        <v>89746341085.46344</v>
      </c>
      <c r="AB66">
        <f t="shared" si="31"/>
        <v>-3786546839.9970245</v>
      </c>
      <c r="AC66" s="4">
        <f t="shared" si="36"/>
        <v>-4.0483587366773627E-2</v>
      </c>
      <c r="AD66">
        <f t="shared" si="5"/>
        <v>1638310975610.1467</v>
      </c>
      <c r="AE66">
        <f t="shared" si="19"/>
        <v>1728057316695.6101</v>
      </c>
      <c r="AF66" s="4">
        <f t="shared" si="32"/>
        <v>2.200011134422596E-2</v>
      </c>
      <c r="AG66" s="4">
        <f t="shared" si="6"/>
        <v>6.2483698710999735E-2</v>
      </c>
      <c r="AH66" s="10">
        <f t="shared" si="37"/>
        <v>-1.6112489567500912E-2</v>
      </c>
      <c r="AI66" s="10">
        <f t="shared" si="38"/>
        <v>0.11686935164226347</v>
      </c>
      <c r="AJ66" s="10">
        <f t="shared" si="39"/>
        <v>-3.8085851206833193E-2</v>
      </c>
      <c r="AK66" t="str">
        <f t="shared" si="33"/>
        <v>inflation</v>
      </c>
      <c r="AL66">
        <f t="shared" si="20"/>
        <v>1</v>
      </c>
      <c r="AM66">
        <f t="shared" si="34"/>
        <v>2076612552743.2407</v>
      </c>
      <c r="AN66">
        <f t="shared" si="35"/>
        <v>0.78893435053443639</v>
      </c>
    </row>
    <row r="67" spans="1:40" x14ac:dyDescent="0.35">
      <c r="A67">
        <v>2024</v>
      </c>
      <c r="B67">
        <f>INDEX(p, MATCH($B$1, 'p2'!$B$5:$B$271, 0), MATCH(A67, 'p2'!$A$5:$BQ$5, 0))</f>
        <v>19.760644392018321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2.6265456903829868E-2</v>
      </c>
      <c r="G67">
        <f t="shared" si="11"/>
        <v>88670858734.145447</v>
      </c>
      <c r="H67">
        <f t="shared" ref="H67" si="40">G67-G66</f>
        <v>-1075482351.3179932</v>
      </c>
      <c r="I67" s="4">
        <f t="shared" si="24"/>
        <v>-1.1983578810124807E-2</v>
      </c>
      <c r="J67">
        <f>INDEX(PQ, MATCH($B$1, PQ!$B$5:$B$271, 0), MATCH(A67, PQ!$A$5:$BQ$5, 0))</f>
        <v>1752193307380.3401</v>
      </c>
      <c r="K67">
        <f t="shared" ref="K67" si="41">J67-J66</f>
        <v>24135990684.72998</v>
      </c>
      <c r="L67" s="4">
        <f t="shared" si="25"/>
        <v>1.3967123920914154E-2</v>
      </c>
      <c r="M67" s="20">
        <f t="shared" si="12"/>
        <v>2.5950702731038961E-2</v>
      </c>
      <c r="N67" t="str">
        <f t="shared" si="13"/>
        <v>inflation</v>
      </c>
      <c r="O67">
        <f t="shared" si="26"/>
        <v>1</v>
      </c>
      <c r="P67" s="22">
        <f t="shared" si="27"/>
        <v>-3.1475417279090701E-4</v>
      </c>
      <c r="Q67">
        <f t="shared" si="14"/>
        <v>24135990684.72998</v>
      </c>
      <c r="R67" s="4">
        <f t="shared" si="15"/>
        <v>1.3967123920914154E-2</v>
      </c>
      <c r="S67">
        <f>INDEX(m, MATCH($B$1, 'M stock'!$B$5:$B$271, 0), MATCH(A67, 'M stock'!$A$5:$BQ$5, 0))</f>
        <v>2273849623031.6143</v>
      </c>
      <c r="T67" s="4">
        <f t="shared" si="16"/>
        <v>3.8112600911726871E-2</v>
      </c>
      <c r="U67" s="15">
        <f t="shared" si="17"/>
        <v>1752193307380.3401</v>
      </c>
      <c r="V67" s="4">
        <f t="shared" si="28"/>
        <v>1.3967123920914154E-2</v>
      </c>
      <c r="W67">
        <f t="shared" ref="W67" si="42">S67/B67</f>
        <v>115069608962.24937</v>
      </c>
      <c r="X67" s="4">
        <f t="shared" si="29"/>
        <v>1.1543937222284592E-2</v>
      </c>
      <c r="Y67">
        <f t="shared" ref="Y67" si="43">J67/S67</f>
        <v>0.77058451431112018</v>
      </c>
      <c r="Z67" s="10">
        <f t="shared" si="30"/>
        <v>-2.3259015418565235E-2</v>
      </c>
      <c r="AA67">
        <f t="shared" si="18"/>
        <v>88670858734.145462</v>
      </c>
      <c r="AB67">
        <f t="shared" si="31"/>
        <v>-1075482351.3179779</v>
      </c>
      <c r="AC67" s="4">
        <f t="shared" si="36"/>
        <v>-1.1983578810124637E-2</v>
      </c>
      <c r="AD67">
        <f t="shared" ref="AD67" si="44">J67-AA67</f>
        <v>1663522448646.1946</v>
      </c>
      <c r="AE67">
        <f t="shared" si="19"/>
        <v>1752193307380.3401</v>
      </c>
      <c r="AF67" s="4">
        <f t="shared" si="32"/>
        <v>1.3967123920914154E-2</v>
      </c>
      <c r="AG67" s="4">
        <f t="shared" ref="AG67" si="45">AF67-I67</f>
        <v>2.5950702731038961E-2</v>
      </c>
      <c r="AH67" s="10">
        <f t="shared" si="37"/>
        <v>1.3967123920914154E-2</v>
      </c>
      <c r="AI67" s="10">
        <f t="shared" si="38"/>
        <v>2.4231866986295612E-3</v>
      </c>
      <c r="AJ67" s="10">
        <f t="shared" si="39"/>
        <v>3.7226139339479387E-2</v>
      </c>
      <c r="AK67" t="str">
        <f t="shared" si="33"/>
        <v>inflation</v>
      </c>
      <c r="AL67">
        <f t="shared" si="20"/>
        <v>1</v>
      </c>
      <c r="AM67">
        <f t="shared" si="34"/>
        <v>2158780014069.3647</v>
      </c>
      <c r="AN67">
        <f t="shared" si="35"/>
        <v>0.77058451431112018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138895-B8F9-4202-86D1-38FE8357E852}">
          <x14:formula1>
            <xm:f>PQ!$A$6:$A$271</xm:f>
          </x14:formula1>
          <xm:sqref>C1:F1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85D6-5E92-4782-BB32-B1756AF76E67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F28" sqref="F28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BGD</v>
      </c>
      <c r="C1" t="s">
        <v>121</v>
      </c>
      <c r="H1">
        <f>IFERROR(B3+B4,"wrong")</f>
        <v>2.062574815786709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4274894083.3333302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4274894083.3333302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1.062574815786709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6.2574815786708982E-2</v>
      </c>
      <c r="G4">
        <f t="shared" ref="G4:G67" si="11">J4/B4</f>
        <v>4533874042.0204296</v>
      </c>
      <c r="H4">
        <f t="shared" si="0"/>
        <v>258979958.68709946</v>
      </c>
      <c r="I4" s="4">
        <f>H4/G3</f>
        <v>6.0581608254761943E-2</v>
      </c>
      <c r="J4">
        <f>INDEX(PQ, MATCH($B$1, PQ!$B$5:$B$271, 0), MATCH(A4, PQ!$A$5:$BQ$5, 0))</f>
        <v>4817580375</v>
      </c>
      <c r="K4">
        <f>J4-J3</f>
        <v>542686291.66666985</v>
      </c>
      <c r="L4" s="4">
        <f>K4/J3</f>
        <v>0.1269473070180753</v>
      </c>
      <c r="M4" s="20">
        <f t="shared" ref="M4:M67" si="12">L4-I4</f>
        <v>6.6365698763313358E-2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3.7908829766043761E-3</v>
      </c>
      <c r="Q4">
        <f t="shared" ref="Q4:Q67" si="14">J4-J3</f>
        <v>542686291.66666985</v>
      </c>
      <c r="R4" s="4">
        <f t="shared" ref="R4:R67" si="15">Q4/J3</f>
        <v>0.1269473070180753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1.062810957056505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2.2223495822376718E-4</v>
      </c>
      <c r="G5">
        <f t="shared" si="11"/>
        <v>4781107597.6670732</v>
      </c>
      <c r="H5">
        <f t="shared" si="0"/>
        <v>247233555.64664364</v>
      </c>
      <c r="I5" s="4">
        <f t="shared" ref="I5:I67" si="24">H5/G4</f>
        <v>5.4530309698782232E-2</v>
      </c>
      <c r="J5">
        <f>INDEX(PQ, MATCH($B$1, PQ!$B$5:$B$271, 0), MATCH(A5, PQ!$A$5:$BQ$5, 0))</f>
        <v>5081413541.6666698</v>
      </c>
      <c r="K5">
        <f t="shared" si="1"/>
        <v>263833166.66666985</v>
      </c>
      <c r="L5" s="4">
        <f t="shared" ref="L5:L67" si="25">K5/J4</f>
        <v>5.4764663198103851E-2</v>
      </c>
      <c r="M5" s="20">
        <f t="shared" si="12"/>
        <v>2.3435349932161842E-4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1.211854109785124E-5</v>
      </c>
      <c r="Q5">
        <f t="shared" si="14"/>
        <v>263833166.66666985</v>
      </c>
      <c r="R5" s="4">
        <f t="shared" si="15"/>
        <v>5.4764663198103851E-2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1.1176951421694885</v>
      </c>
      <c r="C6" t="str">
        <f t="shared" si="10"/>
        <v>inflation</v>
      </c>
      <c r="D6" t="str">
        <f t="shared" si="21"/>
        <v>contractive</v>
      </c>
      <c r="E6" t="str">
        <f t="shared" si="22"/>
        <v>stagflation</v>
      </c>
      <c r="F6" s="4">
        <f t="shared" si="23"/>
        <v>5.1640590218402865E-2</v>
      </c>
      <c r="G6">
        <f t="shared" si="11"/>
        <v>4759310801.1319885</v>
      </c>
      <c r="H6">
        <f t="shared" si="0"/>
        <v>-21796796.535084724</v>
      </c>
      <c r="I6" s="4">
        <f t="shared" si="24"/>
        <v>-4.5589428996997278E-3</v>
      </c>
      <c r="J6">
        <f>INDEX(PQ, MATCH($B$1, PQ!$B$5:$B$271, 0), MATCH(A6, PQ!$A$5:$BQ$5, 0))</f>
        <v>5319458562.5</v>
      </c>
      <c r="K6">
        <f t="shared" si="1"/>
        <v>238045020.83333015</v>
      </c>
      <c r="L6" s="4">
        <f t="shared" si="25"/>
        <v>4.6846220816590532E-2</v>
      </c>
      <c r="M6" s="20">
        <f t="shared" si="12"/>
        <v>5.140516371629026E-2</v>
      </c>
      <c r="N6" t="str">
        <f t="shared" si="13"/>
        <v>inflation</v>
      </c>
      <c r="O6">
        <f t="shared" si="26"/>
        <v>1</v>
      </c>
      <c r="P6" s="22">
        <f t="shared" si="27"/>
        <v>-2.3542650211260535E-4</v>
      </c>
      <c r="Q6">
        <f t="shared" si="14"/>
        <v>238045020.83333015</v>
      </c>
      <c r="R6" s="4">
        <f t="shared" si="15"/>
        <v>4.6846220816590532E-2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1.0199725452764721</v>
      </c>
      <c r="C7" t="str">
        <f t="shared" si="10"/>
        <v>deflation</v>
      </c>
      <c r="D7" t="str">
        <f t="shared" si="21"/>
        <v>expansive</v>
      </c>
      <c r="E7" t="str">
        <f t="shared" si="22"/>
        <v>deflationary growth</v>
      </c>
      <c r="F7" s="4">
        <f t="shared" si="23"/>
        <v>-8.7432246241433226E-2</v>
      </c>
      <c r="G7">
        <f t="shared" si="11"/>
        <v>5280588049.429698</v>
      </c>
      <c r="H7">
        <f t="shared" si="0"/>
        <v>521277248.29770947</v>
      </c>
      <c r="I7" s="4">
        <f t="shared" si="24"/>
        <v>0.10952788546058499</v>
      </c>
      <c r="J7">
        <f>INDEX(PQ, MATCH($B$1, PQ!$B$5:$B$271, 0), MATCH(A7, PQ!$A$5:$BQ$5, 0))</f>
        <v>5386054833.3333302</v>
      </c>
      <c r="K7">
        <f t="shared" si="1"/>
        <v>66596270.833330154</v>
      </c>
      <c r="L7" s="4">
        <f t="shared" si="25"/>
        <v>1.2519370167258476E-2</v>
      </c>
      <c r="M7" s="20">
        <f t="shared" si="12"/>
        <v>-9.7008515293326519E-2</v>
      </c>
      <c r="N7" t="str">
        <f t="shared" si="13"/>
        <v>deflation</v>
      </c>
      <c r="O7">
        <f t="shared" si="26"/>
        <v>1</v>
      </c>
      <c r="P7" s="22">
        <f t="shared" si="27"/>
        <v>-9.5762690518932936E-3</v>
      </c>
      <c r="Q7">
        <f t="shared" si="14"/>
        <v>66596270.833330154</v>
      </c>
      <c r="R7" s="4">
        <f t="shared" si="15"/>
        <v>1.2519370167258476E-2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1.1008737582058585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7.9317049565738568E-2</v>
      </c>
      <c r="G8">
        <f t="shared" si="11"/>
        <v>5365407929.5095291</v>
      </c>
      <c r="H8">
        <f t="shared" si="0"/>
        <v>84819880.079831123</v>
      </c>
      <c r="I8" s="4">
        <f t="shared" si="24"/>
        <v>1.6062582289294778E-2</v>
      </c>
      <c r="J8">
        <f>INDEX(PQ, MATCH($B$1, PQ!$B$5:$B$271, 0), MATCH(A8, PQ!$A$5:$BQ$5, 0))</f>
        <v>5906636791.6666698</v>
      </c>
      <c r="K8">
        <f t="shared" si="1"/>
        <v>520581958.33333969</v>
      </c>
      <c r="L8" s="4">
        <f t="shared" si="25"/>
        <v>9.6653668490627134E-2</v>
      </c>
      <c r="M8" s="20">
        <f t="shared" si="12"/>
        <v>8.059108620133236E-2</v>
      </c>
      <c r="N8" t="str">
        <f t="shared" si="13"/>
        <v>inflation</v>
      </c>
      <c r="O8">
        <f t="shared" si="26"/>
        <v>1</v>
      </c>
      <c r="P8" s="22">
        <f t="shared" si="27"/>
        <v>1.2740366355937921E-3</v>
      </c>
      <c r="Q8">
        <f t="shared" si="14"/>
        <v>520581958.33333969</v>
      </c>
      <c r="R8" s="4">
        <f t="shared" si="15"/>
        <v>9.6653668490627134E-2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1.1701868488471796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6.2961888340660979E-2</v>
      </c>
      <c r="G9">
        <f t="shared" si="11"/>
        <v>5503127864.1618538</v>
      </c>
      <c r="H9">
        <f t="shared" si="0"/>
        <v>137719934.65232468</v>
      </c>
      <c r="I9" s="4">
        <f t="shared" si="24"/>
        <v>2.5668120012808448E-2</v>
      </c>
      <c r="J9">
        <f>INDEX(PQ, MATCH($B$1, PQ!$B$5:$B$271, 0), MATCH(A9, PQ!$A$5:$BQ$5, 0))</f>
        <v>6439687854.1666698</v>
      </c>
      <c r="K9">
        <f t="shared" si="1"/>
        <v>533051062.5</v>
      </c>
      <c r="L9" s="4">
        <f t="shared" si="25"/>
        <v>9.0246121659630529E-2</v>
      </c>
      <c r="M9" s="20">
        <f t="shared" si="12"/>
        <v>6.4578001646822078E-2</v>
      </c>
      <c r="N9" t="str">
        <f t="shared" si="13"/>
        <v>inflation</v>
      </c>
      <c r="O9">
        <f t="shared" si="26"/>
        <v>1</v>
      </c>
      <c r="P9" s="22">
        <f t="shared" si="27"/>
        <v>1.6161133061610988E-3</v>
      </c>
      <c r="Q9">
        <f t="shared" si="14"/>
        <v>533051062.5</v>
      </c>
      <c r="R9" s="4">
        <f t="shared" si="15"/>
        <v>9.0246121659630529E-2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>
        <f t="shared" si="3"/>
        <v>0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1.343280459843776</v>
      </c>
      <c r="C10" t="str">
        <f t="shared" si="10"/>
        <v>inflation</v>
      </c>
      <c r="D10" t="str">
        <f t="shared" si="21"/>
        <v>contractive</v>
      </c>
      <c r="E10" t="str">
        <f t="shared" si="22"/>
        <v>stagflation</v>
      </c>
      <c r="F10" s="4">
        <f t="shared" si="23"/>
        <v>0.14791963451573664</v>
      </c>
      <c r="G10">
        <f t="shared" si="11"/>
        <v>5399896674.1045227</v>
      </c>
      <c r="H10">
        <f t="shared" si="0"/>
        <v>-103231190.05733109</v>
      </c>
      <c r="I10" s="4">
        <f t="shared" si="24"/>
        <v>-1.8758639196738629E-2</v>
      </c>
      <c r="J10">
        <f>INDEX(PQ, MATCH($B$1, PQ!$B$5:$B$271, 0), MATCH(A10, PQ!$A$5:$BQ$5, 0))</f>
        <v>7253575687.5</v>
      </c>
      <c r="K10">
        <f t="shared" si="1"/>
        <v>813887833.33333015</v>
      </c>
      <c r="L10" s="4">
        <f t="shared" si="25"/>
        <v>0.12638622426500384</v>
      </c>
      <c r="M10" s="20">
        <f t="shared" si="12"/>
        <v>0.14514486346174246</v>
      </c>
      <c r="N10" t="str">
        <f t="shared" si="13"/>
        <v>inflation</v>
      </c>
      <c r="O10">
        <f t="shared" si="26"/>
        <v>1</v>
      </c>
      <c r="P10" s="22">
        <f t="shared" si="27"/>
        <v>-2.7747710539941794E-3</v>
      </c>
      <c r="Q10">
        <f t="shared" si="14"/>
        <v>813887833.33333015</v>
      </c>
      <c r="R10" s="4">
        <f t="shared" si="15"/>
        <v>0.12638622426500384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>
        <f t="shared" si="3"/>
        <v>0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1.2657787602385917</v>
      </c>
      <c r="C11" t="str">
        <f t="shared" si="10"/>
        <v>deflation</v>
      </c>
      <c r="D11" t="str">
        <f t="shared" si="21"/>
        <v>expansive</v>
      </c>
      <c r="E11" t="str">
        <f t="shared" si="22"/>
        <v>deflationary growth</v>
      </c>
      <c r="F11" s="4">
        <f t="shared" si="23"/>
        <v>-5.7695843810753975E-2</v>
      </c>
      <c r="G11">
        <f t="shared" si="11"/>
        <v>5912317385.8776875</v>
      </c>
      <c r="H11">
        <f t="shared" si="0"/>
        <v>512420711.77316475</v>
      </c>
      <c r="I11" s="4">
        <f t="shared" si="24"/>
        <v>9.4894540154907808E-2</v>
      </c>
      <c r="J11">
        <f>INDEX(PQ, MATCH($B$1, PQ!$B$5:$B$271, 0), MATCH(A11, PQ!$A$5:$BQ$5, 0))</f>
        <v>7483685770.8333302</v>
      </c>
      <c r="K11">
        <f t="shared" si="1"/>
        <v>230110083.33333015</v>
      </c>
      <c r="L11" s="4">
        <f t="shared" si="25"/>
        <v>3.1723675776882856E-2</v>
      </c>
      <c r="M11" s="20">
        <f t="shared" si="12"/>
        <v>-6.3170864378024952E-2</v>
      </c>
      <c r="N11" t="str">
        <f t="shared" si="13"/>
        <v>deflation</v>
      </c>
      <c r="O11">
        <f t="shared" si="26"/>
        <v>1</v>
      </c>
      <c r="P11" s="22">
        <f t="shared" si="27"/>
        <v>-5.4750205672709773E-3</v>
      </c>
      <c r="Q11">
        <f t="shared" si="14"/>
        <v>230110083.33333015</v>
      </c>
      <c r="R11" s="4">
        <f t="shared" si="15"/>
        <v>3.1723675776882856E-2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>
        <f t="shared" si="3"/>
        <v>0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1.4154914746730791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0.11827715801319613</v>
      </c>
      <c r="G12">
        <f t="shared" si="11"/>
        <v>5984498380.2932882</v>
      </c>
      <c r="H12">
        <f t="shared" si="0"/>
        <v>72180994.415600777</v>
      </c>
      <c r="I12" s="4">
        <f t="shared" si="24"/>
        <v>1.2208579090834018E-2</v>
      </c>
      <c r="J12">
        <f>INDEX(PQ, MATCH($B$1, PQ!$B$5:$B$271, 0), MATCH(A12, PQ!$A$5:$BQ$5, 0))</f>
        <v>8471006437.5</v>
      </c>
      <c r="K12">
        <f t="shared" si="1"/>
        <v>987320666.66666985</v>
      </c>
      <c r="L12" s="4">
        <f t="shared" si="25"/>
        <v>0.13192973314227341</v>
      </c>
      <c r="M12" s="20">
        <f t="shared" si="12"/>
        <v>0.11972115405143939</v>
      </c>
      <c r="N12" t="str">
        <f t="shared" si="13"/>
        <v>inflation</v>
      </c>
      <c r="O12">
        <f t="shared" si="26"/>
        <v>1</v>
      </c>
      <c r="P12" s="22">
        <f t="shared" si="27"/>
        <v>1.4439960382432587E-3</v>
      </c>
      <c r="Q12">
        <f t="shared" si="14"/>
        <v>987320666.66666985</v>
      </c>
      <c r="R12" s="4">
        <f t="shared" si="15"/>
        <v>0.13192973314227341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1.4227148557508988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5.1030904862835935E-3</v>
      </c>
      <c r="G13">
        <f t="shared" si="11"/>
        <v>6320818349.7320509</v>
      </c>
      <c r="H13">
        <f t="shared" si="0"/>
        <v>336319969.43876266</v>
      </c>
      <c r="I13" s="4">
        <f t="shared" si="24"/>
        <v>5.6198522928212459E-2</v>
      </c>
      <c r="J13">
        <f>INDEX(PQ, MATCH($B$1, PQ!$B$5:$B$271, 0), MATCH(A13, PQ!$A$5:$BQ$5, 0))</f>
        <v>8992722166.6666698</v>
      </c>
      <c r="K13">
        <f t="shared" si="1"/>
        <v>521715729.16666985</v>
      </c>
      <c r="L13" s="4">
        <f t="shared" si="25"/>
        <v>6.1588399562194272E-2</v>
      </c>
      <c r="M13" s="20">
        <f t="shared" si="12"/>
        <v>5.3898766339818133E-3</v>
      </c>
      <c r="N13" t="str">
        <f t="shared" si="13"/>
        <v>inflation</v>
      </c>
      <c r="O13">
        <f t="shared" si="26"/>
        <v>1</v>
      </c>
      <c r="P13" s="22">
        <f t="shared" si="27"/>
        <v>2.8678614769821979E-4</v>
      </c>
      <c r="Q13">
        <f t="shared" si="14"/>
        <v>521715729.16666985</v>
      </c>
      <c r="R13" s="4">
        <f t="shared" si="15"/>
        <v>6.1588399562194272E-2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1.464873523885085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2.9632549322003859E-2</v>
      </c>
      <c r="G14">
        <f t="shared" si="11"/>
        <v>5974470181.0765724</v>
      </c>
      <c r="H14">
        <f t="shared" si="0"/>
        <v>-346348168.65547848</v>
      </c>
      <c r="I14" s="4">
        <f t="shared" si="24"/>
        <v>-5.4794830272279646E-2</v>
      </c>
      <c r="J14">
        <f>INDEX(PQ, MATCH($B$1, PQ!$B$5:$B$271, 0), MATCH(A14, PQ!$A$5:$BQ$5, 0))</f>
        <v>8751843187.5</v>
      </c>
      <c r="K14">
        <f t="shared" si="1"/>
        <v>-240878979.16666985</v>
      </c>
      <c r="L14" s="4">
        <f t="shared" si="25"/>
        <v>-2.6785991460910038E-2</v>
      </c>
      <c r="M14" s="20">
        <f t="shared" si="12"/>
        <v>2.8008838811369608E-2</v>
      </c>
      <c r="N14" t="str">
        <f t="shared" si="13"/>
        <v>inflation</v>
      </c>
      <c r="O14">
        <f t="shared" si="26"/>
        <v>1</v>
      </c>
      <c r="P14" s="22">
        <f t="shared" si="27"/>
        <v>-1.6237105106342506E-3</v>
      </c>
      <c r="Q14">
        <f t="shared" si="14"/>
        <v>-240878979.16666985</v>
      </c>
      <c r="R14" s="4">
        <f t="shared" si="15"/>
        <v>-2.6785991460910038E-2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1.5293575442838734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4.4020196520288123E-2</v>
      </c>
      <c r="G15">
        <f t="shared" si="11"/>
        <v>4111691141.2701478</v>
      </c>
      <c r="H15">
        <f t="shared" si="0"/>
        <v>-1862779039.8064246</v>
      </c>
      <c r="I15" s="4">
        <f t="shared" si="24"/>
        <v>-0.3117898296164498</v>
      </c>
      <c r="J15">
        <f>INDEX(PQ, MATCH($B$1, PQ!$B$5:$B$271, 0), MATCH(A15, PQ!$A$5:$BQ$5, 0))</f>
        <v>6288245866.6666698</v>
      </c>
      <c r="K15">
        <f t="shared" si="1"/>
        <v>-2463597320.8333302</v>
      </c>
      <c r="L15" s="4">
        <f t="shared" si="25"/>
        <v>-0.28149468266890498</v>
      </c>
      <c r="M15" s="20">
        <f t="shared" si="12"/>
        <v>3.0295146947544815E-2</v>
      </c>
      <c r="N15" t="str">
        <f t="shared" si="13"/>
        <v>inflation</v>
      </c>
      <c r="O15">
        <f t="shared" si="26"/>
        <v>1</v>
      </c>
      <c r="P15" s="22">
        <f t="shared" si="27"/>
        <v>-1.3725049572743307E-2</v>
      </c>
      <c r="Q15">
        <f t="shared" si="14"/>
        <v>-2463597320.8333302</v>
      </c>
      <c r="R15" s="4">
        <f t="shared" si="15"/>
        <v>-0.28149468266890498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2.4684715234511514</v>
      </c>
      <c r="C16" t="str">
        <f t="shared" si="10"/>
        <v>inflation</v>
      </c>
      <c r="D16" t="str">
        <f t="shared" si="21"/>
        <v>contractive</v>
      </c>
      <c r="E16" t="str">
        <f t="shared" si="22"/>
        <v>stagflation</v>
      </c>
      <c r="F16" s="4">
        <f t="shared" si="23"/>
        <v>0.61405783276599402</v>
      </c>
      <c r="G16">
        <f t="shared" si="11"/>
        <v>3276005273.9173226</v>
      </c>
      <c r="H16">
        <f t="shared" si="0"/>
        <v>-835685867.35282516</v>
      </c>
      <c r="I16" s="4">
        <f t="shared" si="24"/>
        <v>-0.20324626501363921</v>
      </c>
      <c r="J16">
        <f>INDEX(PQ, MATCH($B$1, PQ!$B$5:$B$271, 0), MATCH(A16, PQ!$A$5:$BQ$5, 0))</f>
        <v>8086725729.3407001</v>
      </c>
      <c r="K16">
        <f t="shared" si="1"/>
        <v>1798479862.6740303</v>
      </c>
      <c r="L16" s="4">
        <f t="shared" si="25"/>
        <v>0.28600660674029665</v>
      </c>
      <c r="M16" s="20">
        <f t="shared" si="12"/>
        <v>0.48925287175393584</v>
      </c>
      <c r="N16" t="str">
        <f t="shared" si="13"/>
        <v>inflation</v>
      </c>
      <c r="O16">
        <f t="shared" si="26"/>
        <v>1</v>
      </c>
      <c r="P16" s="22">
        <f t="shared" si="27"/>
        <v>-0.12480496101205818</v>
      </c>
      <c r="Q16">
        <f t="shared" si="14"/>
        <v>1798479862.6740303</v>
      </c>
      <c r="R16" s="4">
        <f t="shared" si="15"/>
        <v>0.28600660674029665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3.5679958058471271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0.44542716897893925</v>
      </c>
      <c r="G17">
        <f t="shared" si="11"/>
        <v>3506859649.1071391</v>
      </c>
      <c r="H17">
        <f t="shared" si="0"/>
        <v>230854375.18981647</v>
      </c>
      <c r="I17" s="4">
        <f t="shared" si="24"/>
        <v>7.0468255050691528E-2</v>
      </c>
      <c r="J17">
        <f>INDEX(PQ, MATCH($B$1, PQ!$B$5:$B$271, 0), MATCH(A17, PQ!$A$5:$BQ$5, 0))</f>
        <v>12512460519.708799</v>
      </c>
      <c r="K17">
        <f t="shared" si="1"/>
        <v>4425734790.3680992</v>
      </c>
      <c r="L17" s="4">
        <f t="shared" si="25"/>
        <v>0.54728389937974609</v>
      </c>
      <c r="M17" s="20">
        <f t="shared" si="12"/>
        <v>0.47681564432905454</v>
      </c>
      <c r="N17" t="str">
        <f t="shared" si="13"/>
        <v>inflation</v>
      </c>
      <c r="O17">
        <f t="shared" si="26"/>
        <v>1</v>
      </c>
      <c r="P17" s="22">
        <f t="shared" si="27"/>
        <v>3.1388475350115297E-2</v>
      </c>
      <c r="Q17">
        <f t="shared" si="14"/>
        <v>4425734790.3680992</v>
      </c>
      <c r="R17" s="4">
        <f t="shared" si="15"/>
        <v>0.54728389937974609</v>
      </c>
      <c r="S17">
        <f>INDEX(m, MATCH($B$1, 'M stock'!$B$5:$B$271, 0), MATCH(A17, 'M stock'!$A$5:$BQ$5, 0))</f>
        <v>1717750439.3673098</v>
      </c>
      <c r="T17" s="4" t="e">
        <f t="shared" si="16"/>
        <v>#DIV/0!</v>
      </c>
      <c r="U17" s="15">
        <f t="shared" si="17"/>
        <v>12512460519.708799</v>
      </c>
      <c r="V17" s="4" t="e">
        <f t="shared" si="28"/>
        <v>#DIV/0!</v>
      </c>
      <c r="W17">
        <f t="shared" si="3"/>
        <v>481432863.94908613</v>
      </c>
      <c r="X17" s="4" t="e">
        <f t="shared" si="29"/>
        <v>#DIV/0!</v>
      </c>
      <c r="Y17">
        <f t="shared" si="4"/>
        <v>7.2842132552837242</v>
      </c>
      <c r="Z17" s="10" t="e">
        <f t="shared" si="30"/>
        <v>#DIV/0!</v>
      </c>
      <c r="AA17">
        <f t="shared" si="18"/>
        <v>3506859649.1071391</v>
      </c>
      <c r="AB17" t="e">
        <f t="shared" si="31"/>
        <v>#DIV/0!</v>
      </c>
      <c r="AC17" s="4" t="e">
        <f t="shared" si="36"/>
        <v>#DIV/0!</v>
      </c>
      <c r="AD17">
        <f t="shared" si="5"/>
        <v>9005600870.6016598</v>
      </c>
      <c r="AE17">
        <f t="shared" si="19"/>
        <v>12512460519.708799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>
        <f t="shared" si="34"/>
        <v>1236317575.4182236</v>
      </c>
      <c r="AN17">
        <f t="shared" si="35"/>
        <v>7.2842132552837242</v>
      </c>
    </row>
    <row r="18" spans="1:40" x14ac:dyDescent="0.35">
      <c r="A18">
        <v>1975</v>
      </c>
      <c r="B18">
        <f>INDEX(p, MATCH($B$1, 'p2'!$B$5:$B$271, 0), MATCH(A18, 'p2'!$A$5:$BQ$5, 0))</f>
        <v>6.4427213351162171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0.80569756403807258</v>
      </c>
      <c r="G18">
        <f t="shared" si="11"/>
        <v>3018654239.7003551</v>
      </c>
      <c r="H18">
        <f t="shared" si="0"/>
        <v>-488205409.40678406</v>
      </c>
      <c r="I18" s="4">
        <f t="shared" si="24"/>
        <v>-0.13921441353693273</v>
      </c>
      <c r="J18">
        <f>INDEX(PQ, MATCH($B$1, PQ!$B$5:$B$271, 0), MATCH(A18, PQ!$A$5:$BQ$5, 0))</f>
        <v>19448348073.456501</v>
      </c>
      <c r="K18">
        <f t="shared" si="1"/>
        <v>6935887553.7477016</v>
      </c>
      <c r="L18" s="4">
        <f t="shared" si="25"/>
        <v>0.55431843663544433</v>
      </c>
      <c r="M18" s="20">
        <f t="shared" si="12"/>
        <v>0.69353285017237709</v>
      </c>
      <c r="N18" t="str">
        <f t="shared" si="13"/>
        <v>inflation</v>
      </c>
      <c r="O18">
        <f t="shared" si="26"/>
        <v>1</v>
      </c>
      <c r="P18" s="22">
        <f t="shared" si="27"/>
        <v>-0.11216471386569549</v>
      </c>
      <c r="Q18">
        <f t="shared" si="14"/>
        <v>6935887553.7477016</v>
      </c>
      <c r="R18" s="4">
        <f t="shared" si="15"/>
        <v>0.55431843663544433</v>
      </c>
      <c r="S18">
        <f>INDEX(m, MATCH($B$1, 'M stock'!$B$5:$B$271, 0), MATCH(A18, 'M stock'!$A$5:$BQ$5, 0))</f>
        <v>1624662009.9143741</v>
      </c>
      <c r="T18" s="4">
        <f t="shared" si="16"/>
        <v>-5.4192056843380861E-2</v>
      </c>
      <c r="U18" s="15">
        <f t="shared" si="17"/>
        <v>19448348073.456501</v>
      </c>
      <c r="V18" s="4">
        <f t="shared" si="28"/>
        <v>0.55431843663544433</v>
      </c>
      <c r="W18">
        <f t="shared" si="3"/>
        <v>252170150.68758482</v>
      </c>
      <c r="X18" s="4">
        <f t="shared" si="29"/>
        <v>-0.47620910500565028</v>
      </c>
      <c r="Y18">
        <f t="shared" si="4"/>
        <v>11.970704032453805</v>
      </c>
      <c r="Z18" s="10">
        <f t="shared" si="30"/>
        <v>0.64337638299793831</v>
      </c>
      <c r="AA18">
        <f t="shared" si="18"/>
        <v>3018654239.7003551</v>
      </c>
      <c r="AB18">
        <f t="shared" si="31"/>
        <v>-488205409.40678406</v>
      </c>
      <c r="AC18" s="4">
        <f t="shared" si="36"/>
        <v>-0.13921441353693273</v>
      </c>
      <c r="AD18">
        <f t="shared" si="5"/>
        <v>16429693833.756145</v>
      </c>
      <c r="AE18">
        <f t="shared" si="19"/>
        <v>19448348073.456501</v>
      </c>
      <c r="AF18" s="4">
        <f t="shared" si="32"/>
        <v>0.55431843663544433</v>
      </c>
      <c r="AG18" s="4">
        <f t="shared" si="6"/>
        <v>0.69353285017237709</v>
      </c>
      <c r="AH18" s="10">
        <f t="shared" si="37"/>
        <v>0.84329150049176715</v>
      </c>
      <c r="AI18" s="10">
        <f t="shared" si="38"/>
        <v>1.0305275416410946</v>
      </c>
      <c r="AJ18" s="10">
        <f t="shared" si="39"/>
        <v>-8.9057946362493978E-2</v>
      </c>
      <c r="AK18" t="str">
        <f t="shared" si="33"/>
        <v>inflation</v>
      </c>
      <c r="AL18">
        <f t="shared" si="20"/>
        <v>1</v>
      </c>
      <c r="AM18">
        <f t="shared" si="34"/>
        <v>1372491859.2267892</v>
      </c>
      <c r="AN18">
        <f t="shared" si="35"/>
        <v>11.970704032453805</v>
      </c>
    </row>
    <row r="19" spans="1:40" x14ac:dyDescent="0.35">
      <c r="A19">
        <v>1976</v>
      </c>
      <c r="B19">
        <f>INDEX(p, MATCH($B$1, 'p2'!$B$5:$B$271, 0), MATCH(A19, 'p2'!$A$5:$BQ$5, 0))</f>
        <v>5.3068425498821918</v>
      </c>
      <c r="C19" t="str">
        <f t="shared" si="10"/>
        <v>deflation</v>
      </c>
      <c r="D19" t="str">
        <f t="shared" si="21"/>
        <v>contractive</v>
      </c>
      <c r="E19" t="str">
        <f t="shared" si="22"/>
        <v>recession</v>
      </c>
      <c r="F19" s="4">
        <f t="shared" si="23"/>
        <v>-0.17630419292588195</v>
      </c>
      <c r="G19">
        <f t="shared" si="11"/>
        <v>1906428019.7191629</v>
      </c>
      <c r="H19">
        <f t="shared" si="0"/>
        <v>-1112226219.9811921</v>
      </c>
      <c r="I19" s="4">
        <f t="shared" si="24"/>
        <v>-0.36845101547356962</v>
      </c>
      <c r="J19">
        <f>INDEX(PQ, MATCH($B$1, PQ!$B$5:$B$271, 0), MATCH(A19, PQ!$A$5:$BQ$5, 0))</f>
        <v>10117113333.3333</v>
      </c>
      <c r="K19">
        <f t="shared" si="1"/>
        <v>-9331234740.1232014</v>
      </c>
      <c r="L19" s="4">
        <f t="shared" si="25"/>
        <v>-0.47979574948366227</v>
      </c>
      <c r="M19" s="20">
        <f t="shared" si="12"/>
        <v>-0.11134473401009265</v>
      </c>
      <c r="N19" t="str">
        <f t="shared" si="13"/>
        <v>deflation</v>
      </c>
      <c r="O19">
        <f t="shared" si="26"/>
        <v>1</v>
      </c>
      <c r="P19" s="22">
        <f t="shared" si="27"/>
        <v>6.4959458915789303E-2</v>
      </c>
      <c r="Q19">
        <f t="shared" si="14"/>
        <v>-9331234740.1232014</v>
      </c>
      <c r="R19" s="4">
        <f t="shared" si="15"/>
        <v>-0.47979574948366227</v>
      </c>
      <c r="S19">
        <f>INDEX(m, MATCH($B$1, 'M stock'!$B$5:$B$271, 0), MATCH(A19, 'M stock'!$A$5:$BQ$5, 0))</f>
        <v>1155178451.1784458</v>
      </c>
      <c r="T19" s="4">
        <f t="shared" si="16"/>
        <v>-0.28897306385632288</v>
      </c>
      <c r="U19" s="15">
        <f t="shared" si="17"/>
        <v>10117113333.3333</v>
      </c>
      <c r="V19" s="4">
        <f t="shared" si="28"/>
        <v>-0.47979574948366227</v>
      </c>
      <c r="W19">
        <f t="shared" si="3"/>
        <v>217677166.85019985</v>
      </c>
      <c r="X19" s="4">
        <f t="shared" si="29"/>
        <v>-0.13678456289665522</v>
      </c>
      <c r="Y19">
        <f t="shared" si="4"/>
        <v>8.7580523364268181</v>
      </c>
      <c r="Z19" s="10">
        <f t="shared" si="30"/>
        <v>-0.2683761696318912</v>
      </c>
      <c r="AA19">
        <f t="shared" si="18"/>
        <v>1906428019.7191632</v>
      </c>
      <c r="AB19">
        <f t="shared" si="31"/>
        <v>-1112226219.9811919</v>
      </c>
      <c r="AC19" s="4">
        <f t="shared" si="36"/>
        <v>-0.36845101547356957</v>
      </c>
      <c r="AD19">
        <f t="shared" si="5"/>
        <v>8210685313.6141367</v>
      </c>
      <c r="AE19">
        <f t="shared" si="19"/>
        <v>10117113333.3333</v>
      </c>
      <c r="AF19" s="4">
        <f t="shared" si="32"/>
        <v>-0.47979574948366227</v>
      </c>
      <c r="AG19" s="4">
        <f t="shared" si="6"/>
        <v>-0.11134473401009265</v>
      </c>
      <c r="AH19" s="10">
        <f t="shared" si="37"/>
        <v>-0.67072875278482003</v>
      </c>
      <c r="AI19" s="10">
        <f t="shared" si="38"/>
        <v>-0.34301118658700702</v>
      </c>
      <c r="AJ19" s="10">
        <f t="shared" si="39"/>
        <v>-0.21141957985177107</v>
      </c>
      <c r="AK19" t="str">
        <f t="shared" si="33"/>
        <v>deflation</v>
      </c>
      <c r="AL19">
        <f t="shared" si="20"/>
        <v>1</v>
      </c>
      <c r="AM19">
        <f t="shared" si="34"/>
        <v>937501284.32824588</v>
      </c>
      <c r="AN19">
        <f t="shared" si="35"/>
        <v>8.7580523364268181</v>
      </c>
    </row>
    <row r="20" spans="1:40" x14ac:dyDescent="0.35">
      <c r="A20">
        <v>1977</v>
      </c>
      <c r="B20">
        <f>INDEX(p, MATCH($B$1, 'p2'!$B$5:$B$271, 0), MATCH(A20, 'p2'!$A$5:$BQ$5, 0))</f>
        <v>5.1364846291478283</v>
      </c>
      <c r="C20" t="str">
        <f t="shared" si="10"/>
        <v>deflation</v>
      </c>
      <c r="D20" t="str">
        <f t="shared" si="21"/>
        <v>contractive</v>
      </c>
      <c r="E20" t="str">
        <f t="shared" si="22"/>
        <v>recession</v>
      </c>
      <c r="F20" s="4">
        <f t="shared" si="23"/>
        <v>-3.210155928559541E-2</v>
      </c>
      <c r="G20">
        <f t="shared" si="11"/>
        <v>1878940559.2898231</v>
      </c>
      <c r="H20">
        <f t="shared" si="0"/>
        <v>-27487460.429339886</v>
      </c>
      <c r="I20" s="4">
        <f t="shared" si="24"/>
        <v>-1.4418304884854283E-2</v>
      </c>
      <c r="J20">
        <f>INDEX(PQ, MATCH($B$1, PQ!$B$5:$B$271, 0), MATCH(A20, PQ!$A$5:$BQ$5, 0))</f>
        <v>9651149301.8745995</v>
      </c>
      <c r="K20">
        <f t="shared" si="1"/>
        <v>-465964031.45870018</v>
      </c>
      <c r="L20" s="4">
        <f t="shared" si="25"/>
        <v>-4.605701410139075E-2</v>
      </c>
      <c r="M20" s="20">
        <f t="shared" si="12"/>
        <v>-3.163870921653647E-2</v>
      </c>
      <c r="N20" t="str">
        <f t="shared" si="13"/>
        <v>deflation</v>
      </c>
      <c r="O20">
        <f t="shared" si="26"/>
        <v>1</v>
      </c>
      <c r="P20" s="22">
        <f t="shared" si="27"/>
        <v>4.6285006905893988E-4</v>
      </c>
      <c r="Q20">
        <f t="shared" si="14"/>
        <v>-465964031.45870018</v>
      </c>
      <c r="R20" s="4">
        <f t="shared" si="15"/>
        <v>-4.605701410139075E-2</v>
      </c>
      <c r="S20">
        <f>INDEX(m, MATCH($B$1, 'M stock'!$B$5:$B$271, 0), MATCH(A20, 'M stock'!$A$5:$BQ$5, 0))</f>
        <v>1375740142.2107263</v>
      </c>
      <c r="T20" s="4">
        <f t="shared" si="16"/>
        <v>0.1909330033011577</v>
      </c>
      <c r="U20" s="15">
        <f t="shared" si="17"/>
        <v>9651149301.8745995</v>
      </c>
      <c r="V20" s="4">
        <f t="shared" si="28"/>
        <v>-4.605701410139075E-2</v>
      </c>
      <c r="W20">
        <f t="shared" si="3"/>
        <v>267836904.3302227</v>
      </c>
      <c r="X20" s="4">
        <f t="shared" si="29"/>
        <v>0.23043178210115883</v>
      </c>
      <c r="Y20">
        <f t="shared" si="4"/>
        <v>7.0152414731213852</v>
      </c>
      <c r="Z20" s="10">
        <f t="shared" si="30"/>
        <v>-0.19899525560685097</v>
      </c>
      <c r="AA20">
        <f t="shared" si="18"/>
        <v>1878940559.2898231</v>
      </c>
      <c r="AB20">
        <f t="shared" si="31"/>
        <v>-27487460.429340124</v>
      </c>
      <c r="AC20" s="4">
        <f t="shared" si="36"/>
        <v>-1.4418304884854407E-2</v>
      </c>
      <c r="AD20">
        <f t="shared" si="5"/>
        <v>7772208742.5847759</v>
      </c>
      <c r="AE20">
        <f t="shared" si="19"/>
        <v>9651149301.8745995</v>
      </c>
      <c r="AF20" s="4">
        <f t="shared" si="32"/>
        <v>-4.605701410139075E-2</v>
      </c>
      <c r="AG20" s="4">
        <f t="shared" si="6"/>
        <v>-3.163870921653647E-2</v>
      </c>
      <c r="AH20" s="10">
        <f t="shared" si="37"/>
        <v>-0.33842051695686481</v>
      </c>
      <c r="AI20" s="10">
        <f t="shared" si="38"/>
        <v>-0.27648879620254957</v>
      </c>
      <c r="AJ20" s="10">
        <f t="shared" si="39"/>
        <v>0.1529382415054602</v>
      </c>
      <c r="AK20" t="str">
        <f t="shared" si="33"/>
        <v>deflation</v>
      </c>
      <c r="AL20">
        <f t="shared" si="20"/>
        <v>1</v>
      </c>
      <c r="AM20">
        <f t="shared" si="34"/>
        <v>1107903237.8805034</v>
      </c>
      <c r="AN20">
        <f t="shared" si="35"/>
        <v>7.0152414731213852</v>
      </c>
    </row>
    <row r="21" spans="1:40" x14ac:dyDescent="0.35">
      <c r="A21">
        <v>1978</v>
      </c>
      <c r="B21">
        <f>INDEX(p, MATCH($B$1, 'p2'!$B$5:$B$271, 0), MATCH(A21, 'p2'!$A$5:$BQ$5, 0))</f>
        <v>6.4523947494956753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0.2561888558724576</v>
      </c>
      <c r="G21">
        <f t="shared" si="11"/>
        <v>2058424454.5632014</v>
      </c>
      <c r="H21">
        <f t="shared" si="0"/>
        <v>179483895.27337837</v>
      </c>
      <c r="I21" s="4">
        <f t="shared" si="24"/>
        <v>9.5523987912218625E-2</v>
      </c>
      <c r="J21">
        <f>INDEX(PQ, MATCH($B$1, PQ!$B$5:$B$271, 0), MATCH(A21, PQ!$A$5:$BQ$5, 0))</f>
        <v>13281767142.8571</v>
      </c>
      <c r="K21">
        <f t="shared" si="1"/>
        <v>3630617840.9825001</v>
      </c>
      <c r="L21" s="4">
        <f t="shared" si="25"/>
        <v>0.37618502495628203</v>
      </c>
      <c r="M21" s="20">
        <f t="shared" si="12"/>
        <v>0.28066103704406342</v>
      </c>
      <c r="N21" t="str">
        <f t="shared" si="13"/>
        <v>inflation</v>
      </c>
      <c r="O21">
        <f t="shared" si="26"/>
        <v>1</v>
      </c>
      <c r="P21" s="22">
        <f t="shared" si="27"/>
        <v>2.4472181171605822E-2</v>
      </c>
      <c r="Q21">
        <f t="shared" si="14"/>
        <v>3630617840.9825001</v>
      </c>
      <c r="R21" s="4">
        <f t="shared" si="15"/>
        <v>0.37618502495628203</v>
      </c>
      <c r="S21">
        <f>INDEX(m, MATCH($B$1, 'M stock'!$B$5:$B$271, 0), MATCH(A21, 'M stock'!$A$5:$BQ$5, 0))</f>
        <v>1777956349.2063422</v>
      </c>
      <c r="T21" s="4">
        <f t="shared" si="16"/>
        <v>0.29236350285547408</v>
      </c>
      <c r="U21" s="15">
        <f t="shared" si="17"/>
        <v>13281767142.8571</v>
      </c>
      <c r="V21" s="4">
        <f t="shared" si="28"/>
        <v>0.37618502495628203</v>
      </c>
      <c r="W21">
        <f t="shared" si="3"/>
        <v>275549841.29656804</v>
      </c>
      <c r="X21" s="4">
        <f t="shared" si="29"/>
        <v>2.8797140504715029E-2</v>
      </c>
      <c r="Y21">
        <f t="shared" si="4"/>
        <v>7.4702436585610874</v>
      </c>
      <c r="Z21" s="10">
        <f t="shared" si="30"/>
        <v>6.4859091049541864E-2</v>
      </c>
      <c r="AA21">
        <f t="shared" si="18"/>
        <v>2058424454.5632014</v>
      </c>
      <c r="AB21">
        <f t="shared" si="31"/>
        <v>179483895.27337837</v>
      </c>
      <c r="AC21" s="4">
        <f t="shared" si="36"/>
        <v>9.5523987912218625E-2</v>
      </c>
      <c r="AD21">
        <f t="shared" si="5"/>
        <v>11223342688.293898</v>
      </c>
      <c r="AE21">
        <f t="shared" si="19"/>
        <v>13281767142.8571</v>
      </c>
      <c r="AF21" s="4">
        <f t="shared" si="32"/>
        <v>0.37618502495628203</v>
      </c>
      <c r="AG21" s="4">
        <f t="shared" si="6"/>
        <v>0.28066103704406342</v>
      </c>
      <c r="AH21" s="10">
        <f t="shared" si="37"/>
        <v>0.15875351725371908</v>
      </c>
      <c r="AI21" s="10">
        <f t="shared" si="38"/>
        <v>0.34738788445156699</v>
      </c>
      <c r="AJ21" s="10">
        <f t="shared" si="39"/>
        <v>0.31132593390674018</v>
      </c>
      <c r="AK21" t="str">
        <f t="shared" si="33"/>
        <v>inflation</v>
      </c>
      <c r="AL21">
        <f t="shared" si="20"/>
        <v>1</v>
      </c>
      <c r="AM21">
        <f t="shared" si="34"/>
        <v>1502406507.9097741</v>
      </c>
      <c r="AN21">
        <f t="shared" si="35"/>
        <v>7.4702436585610874</v>
      </c>
    </row>
    <row r="22" spans="1:40" x14ac:dyDescent="0.35">
      <c r="A22">
        <v>1979</v>
      </c>
      <c r="B22">
        <f>INDEX(p, MATCH($B$1, 'p2'!$B$5:$B$271, 0), MATCH(A22, 'p2'!$A$5:$BQ$5, 0))</f>
        <v>7.2631062742921744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0.12564505989963881</v>
      </c>
      <c r="G22">
        <f t="shared" si="11"/>
        <v>2143088608.9384301</v>
      </c>
      <c r="H22">
        <f t="shared" si="0"/>
        <v>84664154.375228643</v>
      </c>
      <c r="I22" s="4">
        <f t="shared" si="24"/>
        <v>4.1130561866160112E-2</v>
      </c>
      <c r="J22">
        <f>INDEX(PQ, MATCH($B$1, PQ!$B$5:$B$271, 0), MATCH(A22, PQ!$A$5:$BQ$5, 0))</f>
        <v>15565480321.944799</v>
      </c>
      <c r="K22">
        <f t="shared" si="1"/>
        <v>2283713179.0876999</v>
      </c>
      <c r="L22" s="4">
        <f t="shared" si="25"/>
        <v>0.17194347367517845</v>
      </c>
      <c r="M22" s="20">
        <f t="shared" si="12"/>
        <v>0.13081291180901833</v>
      </c>
      <c r="N22" t="str">
        <f t="shared" si="13"/>
        <v>inflation</v>
      </c>
      <c r="O22">
        <f t="shared" si="26"/>
        <v>1</v>
      </c>
      <c r="P22" s="22">
        <f t="shared" si="27"/>
        <v>5.1678519093795172E-3</v>
      </c>
      <c r="Q22">
        <f t="shared" si="14"/>
        <v>2283713179.0876999</v>
      </c>
      <c r="R22" s="4">
        <f t="shared" si="15"/>
        <v>0.17194347367517845</v>
      </c>
      <c r="S22">
        <f>INDEX(m, MATCH($B$1, 'M stock'!$B$5:$B$271, 0), MATCH(A22, 'M stock'!$A$5:$BQ$5, 0))</f>
        <v>2164540078.8436217</v>
      </c>
      <c r="T22" s="4">
        <f t="shared" si="16"/>
        <v>0.21743150770256295</v>
      </c>
      <c r="U22" s="15">
        <f t="shared" si="17"/>
        <v>15565480321.944799</v>
      </c>
      <c r="V22" s="4">
        <f t="shared" si="28"/>
        <v>0.17194347367517845</v>
      </c>
      <c r="W22">
        <f t="shared" si="3"/>
        <v>298018505.73287487</v>
      </c>
      <c r="X22" s="4">
        <f t="shared" si="29"/>
        <v>8.15411989735981E-2</v>
      </c>
      <c r="Y22">
        <f t="shared" si="4"/>
        <v>7.1911259459147834</v>
      </c>
      <c r="Z22" s="10">
        <f t="shared" si="30"/>
        <v>-3.7363936894672517E-2</v>
      </c>
      <c r="AA22">
        <f t="shared" si="18"/>
        <v>2143088608.9384301</v>
      </c>
      <c r="AB22">
        <f t="shared" si="31"/>
        <v>84664154.375228643</v>
      </c>
      <c r="AC22" s="4">
        <f t="shared" si="36"/>
        <v>4.1130561866160112E-2</v>
      </c>
      <c r="AD22">
        <f t="shared" si="5"/>
        <v>13422391713.006369</v>
      </c>
      <c r="AE22">
        <f t="shared" si="19"/>
        <v>15565480321.944799</v>
      </c>
      <c r="AF22" s="4">
        <f t="shared" si="32"/>
        <v>0.17194347367517845</v>
      </c>
      <c r="AG22" s="4">
        <f t="shared" si="6"/>
        <v>0.13081291180901833</v>
      </c>
      <c r="AH22" s="10">
        <f t="shared" si="37"/>
        <v>-1.7703594937013983E-2</v>
      </c>
      <c r="AI22" s="10">
        <f t="shared" si="38"/>
        <v>9.0402274701580354E-2</v>
      </c>
      <c r="AJ22" s="10">
        <f t="shared" si="39"/>
        <v>0.20930741056985097</v>
      </c>
      <c r="AK22" t="str">
        <f t="shared" si="33"/>
        <v>inflation</v>
      </c>
      <c r="AL22">
        <f t="shared" si="20"/>
        <v>1</v>
      </c>
      <c r="AM22">
        <f t="shared" si="34"/>
        <v>1866521573.1107469</v>
      </c>
      <c r="AN22">
        <f t="shared" si="35"/>
        <v>7.1911259459147834</v>
      </c>
    </row>
    <row r="23" spans="1:40" x14ac:dyDescent="0.35">
      <c r="A23">
        <v>1980</v>
      </c>
      <c r="B23">
        <f>INDEX(p, MATCH($B$1, 'p2'!$B$5:$B$271, 0), MATCH(A23, 'p2'!$A$5:$BQ$5, 0))</f>
        <v>8.5381494535672502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0.17555067090070015</v>
      </c>
      <c r="G23">
        <f t="shared" si="11"/>
        <v>2124353666.359061</v>
      </c>
      <c r="H23">
        <f t="shared" si="0"/>
        <v>-18734942.579369068</v>
      </c>
      <c r="I23" s="4">
        <f t="shared" si="24"/>
        <v>-8.742028911557391E-3</v>
      </c>
      <c r="J23">
        <f>INDEX(PQ, MATCH($B$1, PQ!$B$5:$B$271, 0), MATCH(A23, PQ!$A$5:$BQ$5, 0))</f>
        <v>18138049095.607201</v>
      </c>
      <c r="K23">
        <f t="shared" si="1"/>
        <v>2572568773.6624012</v>
      </c>
      <c r="L23" s="4">
        <f t="shared" si="25"/>
        <v>0.16527397294868551</v>
      </c>
      <c r="M23" s="20">
        <f t="shared" si="12"/>
        <v>0.17401600186024291</v>
      </c>
      <c r="N23" t="str">
        <f t="shared" si="13"/>
        <v>inflation</v>
      </c>
      <c r="O23">
        <f t="shared" si="26"/>
        <v>1</v>
      </c>
      <c r="P23" s="22">
        <f t="shared" si="27"/>
        <v>-1.5346690404572372E-3</v>
      </c>
      <c r="Q23">
        <f t="shared" si="14"/>
        <v>2572568773.6624012</v>
      </c>
      <c r="R23" s="4">
        <f t="shared" si="15"/>
        <v>0.16527397294868551</v>
      </c>
      <c r="S23">
        <f>INDEX(m, MATCH($B$1, 'M stock'!$B$5:$B$271, 0), MATCH(A23, 'M stock'!$A$5:$BQ$5, 0))</f>
        <v>2575038759.6899185</v>
      </c>
      <c r="T23" s="4">
        <f t="shared" si="16"/>
        <v>0.18964706861219244</v>
      </c>
      <c r="U23" s="15">
        <f t="shared" si="17"/>
        <v>18138049095.607201</v>
      </c>
      <c r="V23" s="4">
        <f t="shared" si="28"/>
        <v>0.16527397294868551</v>
      </c>
      <c r="W23">
        <f t="shared" si="3"/>
        <v>301592139.33811665</v>
      </c>
      <c r="X23" s="4">
        <f t="shared" si="29"/>
        <v>1.1991314420068119E-2</v>
      </c>
      <c r="Y23">
        <f t="shared" si="4"/>
        <v>7.0437965360146082</v>
      </c>
      <c r="Z23" s="10">
        <f t="shared" si="30"/>
        <v>-2.0487669247939086E-2</v>
      </c>
      <c r="AA23">
        <f t="shared" si="18"/>
        <v>2124353666.359061</v>
      </c>
      <c r="AB23">
        <f t="shared" si="31"/>
        <v>-18734942.579369068</v>
      </c>
      <c r="AC23" s="4">
        <f t="shared" si="36"/>
        <v>-8.742028911557391E-3</v>
      </c>
      <c r="AD23">
        <f t="shared" si="5"/>
        <v>16013695429.24814</v>
      </c>
      <c r="AE23">
        <f t="shared" si="19"/>
        <v>18138049095.607201</v>
      </c>
      <c r="AF23" s="4">
        <f t="shared" si="32"/>
        <v>0.16527397294868551</v>
      </c>
      <c r="AG23" s="4">
        <f t="shared" si="6"/>
        <v>0.17401600186024291</v>
      </c>
      <c r="AH23" s="10">
        <f t="shared" si="37"/>
        <v>5.8603841662857939E-2</v>
      </c>
      <c r="AI23" s="10">
        <f t="shared" si="38"/>
        <v>0.15328265852861739</v>
      </c>
      <c r="AJ23" s="10">
        <f t="shared" si="39"/>
        <v>0.18576164219662461</v>
      </c>
      <c r="AK23" t="str">
        <f t="shared" si="33"/>
        <v>inflation</v>
      </c>
      <c r="AL23">
        <f t="shared" si="20"/>
        <v>1</v>
      </c>
      <c r="AM23">
        <f t="shared" si="34"/>
        <v>2273446620.3518019</v>
      </c>
      <c r="AN23">
        <f t="shared" si="35"/>
        <v>7.0437965360146082</v>
      </c>
    </row>
    <row r="24" spans="1:40" x14ac:dyDescent="0.35">
      <c r="A24">
        <v>1981</v>
      </c>
      <c r="B24">
        <f>INDEX(p, MATCH($B$1, 'p2'!$B$5:$B$271, 0), MATCH(A24, 'p2'!$A$5:$BQ$5, 0))</f>
        <v>9.3829729003657008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9.8946903119092419E-2</v>
      </c>
      <c r="G24">
        <f t="shared" si="11"/>
        <v>2158131992.6500878</v>
      </c>
      <c r="H24">
        <f t="shared" si="0"/>
        <v>33778326.291026831</v>
      </c>
      <c r="I24" s="4">
        <f t="shared" si="24"/>
        <v>1.5900519214825302E-2</v>
      </c>
      <c r="J24">
        <f>INDEX(PQ, MATCH($B$1, PQ!$B$5:$B$271, 0), MATCH(A24, PQ!$A$5:$BQ$5, 0))</f>
        <v>20249694002.448002</v>
      </c>
      <c r="K24">
        <f t="shared" si="1"/>
        <v>2111644906.8408012</v>
      </c>
      <c r="L24" s="4">
        <f t="shared" si="25"/>
        <v>0.11642072946821024</v>
      </c>
      <c r="M24" s="20">
        <f t="shared" si="12"/>
        <v>0.10052021025338494</v>
      </c>
      <c r="N24" t="str">
        <f t="shared" si="13"/>
        <v>inflation</v>
      </c>
      <c r="O24">
        <f t="shared" si="26"/>
        <v>1</v>
      </c>
      <c r="P24" s="22">
        <f t="shared" si="27"/>
        <v>1.5733071342925176E-3</v>
      </c>
      <c r="Q24">
        <f t="shared" si="14"/>
        <v>2111644906.8408012</v>
      </c>
      <c r="R24" s="4">
        <f t="shared" si="15"/>
        <v>0.11642072946821024</v>
      </c>
      <c r="S24">
        <f>INDEX(m, MATCH($B$1, 'M stock'!$B$5:$B$271, 0), MATCH(A24, 'M stock'!$A$5:$BQ$5, 0))</f>
        <v>2849718482.2521367</v>
      </c>
      <c r="T24" s="4">
        <f t="shared" si="16"/>
        <v>0.10667013128582757</v>
      </c>
      <c r="U24" s="15">
        <f t="shared" si="17"/>
        <v>20249694002.448002</v>
      </c>
      <c r="V24" s="4">
        <f t="shared" si="28"/>
        <v>0.11642072946821024</v>
      </c>
      <c r="W24">
        <f t="shared" si="3"/>
        <v>303711682.05559552</v>
      </c>
      <c r="X24" s="4">
        <f t="shared" si="29"/>
        <v>7.0278446982420858E-3</v>
      </c>
      <c r="Y24">
        <f t="shared" si="4"/>
        <v>7.1058576938605666</v>
      </c>
      <c r="Z24" s="10">
        <f t="shared" si="30"/>
        <v>8.810753906454083E-3</v>
      </c>
      <c r="AA24">
        <f t="shared" si="18"/>
        <v>2158131992.6500878</v>
      </c>
      <c r="AB24">
        <f t="shared" si="31"/>
        <v>33778326.291026831</v>
      </c>
      <c r="AC24" s="4">
        <f t="shared" si="36"/>
        <v>1.5900519214825302E-2</v>
      </c>
      <c r="AD24">
        <f t="shared" si="5"/>
        <v>18091562009.797913</v>
      </c>
      <c r="AE24">
        <f t="shared" si="19"/>
        <v>20249694002.448002</v>
      </c>
      <c r="AF24" s="4">
        <f t="shared" si="32"/>
        <v>0.11642072946821024</v>
      </c>
      <c r="AG24" s="4">
        <f t="shared" si="6"/>
        <v>0.10052021025338494</v>
      </c>
      <c r="AH24" s="10">
        <f t="shared" si="37"/>
        <v>0.20256851104553331</v>
      </c>
      <c r="AI24" s="10">
        <f t="shared" si="38"/>
        <v>0.10939288476996815</v>
      </c>
      <c r="AJ24" s="10">
        <f t="shared" si="39"/>
        <v>0.10760997556175615</v>
      </c>
      <c r="AK24" t="str">
        <f t="shared" si="33"/>
        <v>inflation</v>
      </c>
      <c r="AL24">
        <f t="shared" si="20"/>
        <v>1</v>
      </c>
      <c r="AM24">
        <f t="shared" si="34"/>
        <v>2546006800.1965408</v>
      </c>
      <c r="AN24">
        <f t="shared" si="35"/>
        <v>7.1058576938605666</v>
      </c>
    </row>
    <row r="25" spans="1:40" x14ac:dyDescent="0.35">
      <c r="A25">
        <v>1982</v>
      </c>
      <c r="B25">
        <f>INDEX(p, MATCH($B$1, 'p2'!$B$5:$B$271, 0), MATCH(A25, 'p2'!$A$5:$BQ$5, 0))</f>
        <v>10.307741112912378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9.8558124633466082E-2</v>
      </c>
      <c r="G25">
        <f t="shared" si="11"/>
        <v>1797231711.4552155</v>
      </c>
      <c r="H25">
        <f t="shared" si="0"/>
        <v>-360900281.19487238</v>
      </c>
      <c r="I25" s="4">
        <f t="shared" si="24"/>
        <v>-0.16722808541089429</v>
      </c>
      <c r="J25">
        <f>INDEX(PQ, MATCH($B$1, PQ!$B$5:$B$271, 0), MATCH(A25, PQ!$A$5:$BQ$5, 0))</f>
        <v>18525399201.596802</v>
      </c>
      <c r="K25">
        <f t="shared" si="1"/>
        <v>-1724294800.8512001</v>
      </c>
      <c r="L25" s="4">
        <f t="shared" si="25"/>
        <v>-8.5151647261570901E-2</v>
      </c>
      <c r="M25" s="20">
        <f t="shared" si="12"/>
        <v>8.2076438149323389E-2</v>
      </c>
      <c r="N25" t="str">
        <f t="shared" si="13"/>
        <v>inflation</v>
      </c>
      <c r="O25">
        <f t="shared" si="26"/>
        <v>1</v>
      </c>
      <c r="P25" s="22">
        <f t="shared" si="27"/>
        <v>-1.6481686484142694E-2</v>
      </c>
      <c r="Q25">
        <f t="shared" si="14"/>
        <v>-1724294800.8512001</v>
      </c>
      <c r="R25" s="4">
        <f t="shared" si="15"/>
        <v>-8.5151647261570901E-2</v>
      </c>
      <c r="S25">
        <f>INDEX(m, MATCH($B$1, 'M stock'!$B$5:$B$271, 0), MATCH(A25, 'M stock'!$A$5:$BQ$5, 0))</f>
        <v>2604221556.886219</v>
      </c>
      <c r="T25" s="4">
        <f t="shared" si="16"/>
        <v>-8.6147781577323071E-2</v>
      </c>
      <c r="U25" s="15">
        <f t="shared" si="17"/>
        <v>18525399201.596802</v>
      </c>
      <c r="V25" s="4">
        <f t="shared" si="28"/>
        <v>-8.5151647261570901E-2</v>
      </c>
      <c r="W25">
        <f t="shared" si="3"/>
        <v>252647163.75384548</v>
      </c>
      <c r="X25" s="4">
        <f t="shared" si="29"/>
        <v>-0.16813485064562808</v>
      </c>
      <c r="Y25">
        <f t="shared" si="4"/>
        <v>7.1136033539892072</v>
      </c>
      <c r="Z25" s="10">
        <f t="shared" si="30"/>
        <v>1.0900387345686292E-3</v>
      </c>
      <c r="AA25">
        <f t="shared" si="18"/>
        <v>1797231711.4552157</v>
      </c>
      <c r="AB25">
        <f t="shared" si="31"/>
        <v>-360900281.19487214</v>
      </c>
      <c r="AC25" s="4">
        <f t="shared" si="36"/>
        <v>-0.16722808541089418</v>
      </c>
      <c r="AD25">
        <f t="shared" si="5"/>
        <v>16728167490.141586</v>
      </c>
      <c r="AE25">
        <f t="shared" si="19"/>
        <v>18525399201.596802</v>
      </c>
      <c r="AF25" s="4">
        <f t="shared" si="32"/>
        <v>-8.5151647261570901E-2</v>
      </c>
      <c r="AG25" s="4">
        <f t="shared" si="6"/>
        <v>8.2076438149323389E-2</v>
      </c>
      <c r="AH25" s="10">
        <f t="shared" si="37"/>
        <v>-0.26884063704327532</v>
      </c>
      <c r="AI25" s="10">
        <f t="shared" si="38"/>
        <v>8.298320338405718E-2</v>
      </c>
      <c r="AJ25" s="10">
        <f t="shared" si="39"/>
        <v>-8.624168599613953E-2</v>
      </c>
      <c r="AK25" t="str">
        <f t="shared" si="33"/>
        <v>inflation</v>
      </c>
      <c r="AL25">
        <f t="shared" si="20"/>
        <v>1</v>
      </c>
      <c r="AM25">
        <f t="shared" si="34"/>
        <v>2351574393.1323733</v>
      </c>
      <c r="AN25">
        <f t="shared" si="35"/>
        <v>7.1136033539892072</v>
      </c>
    </row>
    <row r="26" spans="1:40" x14ac:dyDescent="0.35">
      <c r="A26">
        <v>1983</v>
      </c>
      <c r="B26">
        <f>INDEX(p, MATCH($B$1, 'p2'!$B$5:$B$271, 0), MATCH(A26, 'p2'!$A$5:$BQ$5, 0))</f>
        <v>11.182637015151741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8.4877558783795187E-2</v>
      </c>
      <c r="G26">
        <f t="shared" si="11"/>
        <v>1574677671.9739444</v>
      </c>
      <c r="H26">
        <f t="shared" si="0"/>
        <v>-222554039.48127103</v>
      </c>
      <c r="I26" s="4">
        <f t="shared" si="24"/>
        <v>-0.12383157834504789</v>
      </c>
      <c r="J26">
        <f>INDEX(PQ, MATCH($B$1, PQ!$B$5:$B$271, 0), MATCH(A26, PQ!$A$5:$BQ$5, 0))</f>
        <v>17609048821.548801</v>
      </c>
      <c r="K26">
        <f t="shared" si="1"/>
        <v>-916350380.04800034</v>
      </c>
      <c r="L26" s="4">
        <f t="shared" si="25"/>
        <v>-4.946454163152475E-2</v>
      </c>
      <c r="M26" s="20">
        <f t="shared" si="12"/>
        <v>7.4367036713523141E-2</v>
      </c>
      <c r="N26" t="str">
        <f t="shared" si="13"/>
        <v>inflation</v>
      </c>
      <c r="O26">
        <f t="shared" si="26"/>
        <v>1</v>
      </c>
      <c r="P26" s="22">
        <f t="shared" si="27"/>
        <v>-1.0510522070272046E-2</v>
      </c>
      <c r="Q26">
        <f t="shared" si="14"/>
        <v>-916350380.04800034</v>
      </c>
      <c r="R26" s="4">
        <f t="shared" si="15"/>
        <v>-4.946454163152475E-2</v>
      </c>
      <c r="S26">
        <f>INDEX(m, MATCH($B$1, 'M stock'!$B$5:$B$271, 0), MATCH(A26, 'M stock'!$A$5:$BQ$5, 0))</f>
        <v>3082588383.8383861</v>
      </c>
      <c r="T26" s="4">
        <f t="shared" si="16"/>
        <v>0.18368898978170442</v>
      </c>
      <c r="U26" s="15">
        <f t="shared" si="17"/>
        <v>17609048821.548801</v>
      </c>
      <c r="V26" s="4">
        <f t="shared" si="28"/>
        <v>-4.946454163152475E-2</v>
      </c>
      <c r="W26">
        <f t="shared" si="3"/>
        <v>275658449.7611503</v>
      </c>
      <c r="X26" s="4">
        <f t="shared" si="29"/>
        <v>9.1080721688705554E-2</v>
      </c>
      <c r="Y26">
        <f t="shared" si="4"/>
        <v>5.7124230123849093</v>
      </c>
      <c r="Z26" s="10">
        <f t="shared" si="30"/>
        <v>-0.1969719524519927</v>
      </c>
      <c r="AA26">
        <f t="shared" si="18"/>
        <v>1574677671.9739444</v>
      </c>
      <c r="AB26">
        <f t="shared" si="31"/>
        <v>-222554039.48127127</v>
      </c>
      <c r="AC26" s="4">
        <f t="shared" si="36"/>
        <v>-0.12383157834504802</v>
      </c>
      <c r="AD26">
        <f t="shared" si="5"/>
        <v>16034371149.574858</v>
      </c>
      <c r="AE26">
        <f t="shared" si="19"/>
        <v>17609048821.548801</v>
      </c>
      <c r="AF26" s="4">
        <f t="shared" si="32"/>
        <v>-4.946454163152475E-2</v>
      </c>
      <c r="AG26" s="4">
        <f t="shared" si="6"/>
        <v>7.4367036713523141E-2</v>
      </c>
      <c r="AH26" s="10">
        <f t="shared" si="37"/>
        <v>-0.34485643402157851</v>
      </c>
      <c r="AI26" s="10">
        <f t="shared" si="38"/>
        <v>-0.14054526332023032</v>
      </c>
      <c r="AJ26" s="10">
        <f t="shared" si="39"/>
        <v>0.14750741082046795</v>
      </c>
      <c r="AK26" t="str">
        <f t="shared" si="33"/>
        <v>inflation</v>
      </c>
      <c r="AL26">
        <f t="shared" si="20"/>
        <v>1</v>
      </c>
      <c r="AM26">
        <f t="shared" si="34"/>
        <v>2806929934.0772357</v>
      </c>
      <c r="AN26">
        <f t="shared" si="35"/>
        <v>5.7124230123849093</v>
      </c>
    </row>
    <row r="27" spans="1:40" x14ac:dyDescent="0.35">
      <c r="A27">
        <v>1984</v>
      </c>
      <c r="B27">
        <f>INDEX(p, MATCH($B$1, 'p2'!$B$5:$B$271, 0), MATCH(A27, 'p2'!$A$5:$BQ$5, 0))</f>
        <v>12.063333012857807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7.8755663490890485E-2</v>
      </c>
      <c r="G27">
        <f t="shared" si="11"/>
        <v>1568458731.9137306</v>
      </c>
      <c r="H27">
        <f t="shared" si="0"/>
        <v>-6218940.0602138042</v>
      </c>
      <c r="I27" s="4">
        <f t="shared" si="24"/>
        <v>-3.9493416150481282E-3</v>
      </c>
      <c r="J27">
        <f>INDEX(PQ, MATCH($B$1, PQ!$B$5:$B$271, 0), MATCH(A27, PQ!$A$5:$BQ$5, 0))</f>
        <v>18920840000</v>
      </c>
      <c r="K27">
        <f t="shared" si="1"/>
        <v>1311791178.4511986</v>
      </c>
      <c r="L27" s="4">
        <f t="shared" si="25"/>
        <v>7.4495288856597092E-2</v>
      </c>
      <c r="M27" s="20">
        <f t="shared" si="12"/>
        <v>7.8444630471645224E-2</v>
      </c>
      <c r="N27" t="str">
        <f t="shared" si="13"/>
        <v>inflation</v>
      </c>
      <c r="O27">
        <f t="shared" si="26"/>
        <v>1</v>
      </c>
      <c r="P27" s="22">
        <f t="shared" si="27"/>
        <v>-3.1103301924526039E-4</v>
      </c>
      <c r="Q27">
        <f t="shared" si="14"/>
        <v>1311791178.4511986</v>
      </c>
      <c r="R27" s="4">
        <f t="shared" si="15"/>
        <v>7.4495288856597092E-2</v>
      </c>
      <c r="S27">
        <f>INDEX(m, MATCH($B$1, 'M stock'!$B$5:$B$271, 0), MATCH(A27, 'M stock'!$A$5:$BQ$5, 0))</f>
        <v>3993160000.0000043</v>
      </c>
      <c r="T27" s="4">
        <f t="shared" si="16"/>
        <v>0.29539189239005376</v>
      </c>
      <c r="U27" s="15">
        <f t="shared" si="17"/>
        <v>18920840000</v>
      </c>
      <c r="V27" s="4">
        <f t="shared" si="28"/>
        <v>7.4495288856597092E-2</v>
      </c>
      <c r="W27">
        <f t="shared" si="3"/>
        <v>331016311.63989758</v>
      </c>
      <c r="X27" s="4">
        <f t="shared" si="29"/>
        <v>0.20082047884515491</v>
      </c>
      <c r="Y27">
        <f t="shared" si="4"/>
        <v>4.7383125143996185</v>
      </c>
      <c r="Z27" s="10">
        <f t="shared" si="30"/>
        <v>-0.17052492363982064</v>
      </c>
      <c r="AA27">
        <f t="shared" si="18"/>
        <v>1568458731.9137309</v>
      </c>
      <c r="AB27">
        <f t="shared" si="31"/>
        <v>-6218940.0602135658</v>
      </c>
      <c r="AC27" s="4">
        <f t="shared" si="36"/>
        <v>-3.9493416150479764E-3</v>
      </c>
      <c r="AD27">
        <f t="shared" si="5"/>
        <v>17352381268.086269</v>
      </c>
      <c r="AE27">
        <f t="shared" si="19"/>
        <v>18920840000</v>
      </c>
      <c r="AF27" s="4">
        <f t="shared" si="32"/>
        <v>7.4495288856597092E-2</v>
      </c>
      <c r="AG27" s="4">
        <f t="shared" si="6"/>
        <v>7.8444630471645224E-2</v>
      </c>
      <c r="AH27" s="10">
        <f t="shared" si="37"/>
        <v>-1.8604681323178066E-2</v>
      </c>
      <c r="AI27" s="10">
        <f t="shared" si="38"/>
        <v>-0.12632518998855782</v>
      </c>
      <c r="AJ27" s="10">
        <f t="shared" si="39"/>
        <v>0.24502021249641773</v>
      </c>
      <c r="AK27" t="str">
        <f t="shared" si="33"/>
        <v>inflation</v>
      </c>
      <c r="AL27">
        <f t="shared" si="20"/>
        <v>1</v>
      </c>
      <c r="AM27">
        <f t="shared" si="34"/>
        <v>3662143688.3601065</v>
      </c>
      <c r="AN27">
        <f t="shared" si="35"/>
        <v>4.7383125143996185</v>
      </c>
    </row>
    <row r="28" spans="1:40" x14ac:dyDescent="0.35">
      <c r="A28">
        <v>1985</v>
      </c>
      <c r="B28">
        <f>INDEX(p, MATCH($B$1, 'p2'!$B$5:$B$271, 0), MATCH(A28, 'p2'!$A$5:$BQ$5, 0))</f>
        <v>14.294460410818209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0.18495115699635706</v>
      </c>
      <c r="G28">
        <f t="shared" si="11"/>
        <v>1558535435.1719732</v>
      </c>
      <c r="H28">
        <f t="shared" si="0"/>
        <v>-9923296.7417573929</v>
      </c>
      <c r="I28" s="4">
        <f t="shared" si="24"/>
        <v>-6.3267821714694632E-3</v>
      </c>
      <c r="J28">
        <f>INDEX(PQ, MATCH($B$1, PQ!$B$5:$B$271, 0), MATCH(A28, PQ!$A$5:$BQ$5, 0))</f>
        <v>22278423076.9231</v>
      </c>
      <c r="K28">
        <f t="shared" si="1"/>
        <v>3357583076.9230995</v>
      </c>
      <c r="L28" s="4">
        <f t="shared" si="25"/>
        <v>0.17745422914221037</v>
      </c>
      <c r="M28" s="20">
        <f t="shared" si="12"/>
        <v>0.18378101131367983</v>
      </c>
      <c r="N28" t="str">
        <f t="shared" si="13"/>
        <v>inflation</v>
      </c>
      <c r="O28">
        <f t="shared" si="26"/>
        <v>1</v>
      </c>
      <c r="P28" s="22">
        <f t="shared" si="27"/>
        <v>-1.1701456826772316E-3</v>
      </c>
      <c r="Q28">
        <f t="shared" si="14"/>
        <v>3357583076.9230995</v>
      </c>
      <c r="R28" s="4">
        <f t="shared" si="15"/>
        <v>0.17745422914221037</v>
      </c>
      <c r="S28">
        <f>INDEX(m, MATCH($B$1, 'M stock'!$B$5:$B$271, 0), MATCH(A28, 'M stock'!$A$5:$BQ$5, 0))</f>
        <v>4364923076.9230757</v>
      </c>
      <c r="T28" s="4">
        <f t="shared" si="16"/>
        <v>9.3099970179775157E-2</v>
      </c>
      <c r="U28" s="15">
        <f t="shared" si="17"/>
        <v>22278423076.9231</v>
      </c>
      <c r="V28" s="4">
        <f t="shared" si="28"/>
        <v>0.17745422914221037</v>
      </c>
      <c r="W28">
        <f t="shared" si="3"/>
        <v>305357666.63984412</v>
      </c>
      <c r="X28" s="4">
        <f t="shared" si="29"/>
        <v>-7.7514745037600183E-2</v>
      </c>
      <c r="Y28">
        <f t="shared" si="4"/>
        <v>5.1039669392358729</v>
      </c>
      <c r="Z28" s="10">
        <f t="shared" si="30"/>
        <v>7.7169756896582758E-2</v>
      </c>
      <c r="AA28">
        <f t="shared" si="18"/>
        <v>1558535435.1719732</v>
      </c>
      <c r="AB28">
        <f t="shared" si="31"/>
        <v>-9923296.7417576313</v>
      </c>
      <c r="AC28" s="4">
        <f t="shared" si="36"/>
        <v>-6.3267821714696141E-3</v>
      </c>
      <c r="AD28">
        <f t="shared" si="5"/>
        <v>20719887641.751125</v>
      </c>
      <c r="AE28">
        <f t="shared" si="19"/>
        <v>22278423076.9231</v>
      </c>
      <c r="AF28" s="4">
        <f t="shared" si="32"/>
        <v>0.17745422914221037</v>
      </c>
      <c r="AG28" s="4">
        <f t="shared" si="6"/>
        <v>0.18378101131367983</v>
      </c>
      <c r="AH28" s="10">
        <f t="shared" si="37"/>
        <v>0.16989924535537843</v>
      </c>
      <c r="AI28" s="10">
        <f t="shared" si="38"/>
        <v>0.25496897417981057</v>
      </c>
      <c r="AJ28" s="10">
        <f t="shared" si="39"/>
        <v>0.10028447224562761</v>
      </c>
      <c r="AK28" t="str">
        <f t="shared" si="33"/>
        <v>inflation</v>
      </c>
      <c r="AL28">
        <f t="shared" si="20"/>
        <v>1</v>
      </c>
      <c r="AM28">
        <f t="shared" si="34"/>
        <v>4059565410.2832313</v>
      </c>
      <c r="AN28">
        <f t="shared" si="35"/>
        <v>5.1039669392358729</v>
      </c>
    </row>
    <row r="29" spans="1:40" x14ac:dyDescent="0.35">
      <c r="A29">
        <v>1986</v>
      </c>
      <c r="B29">
        <f>INDEX(p, MATCH($B$1, 'p2'!$B$5:$B$271, 0), MATCH(A29, 'p2'!$A$5:$BQ$5, 0))</f>
        <v>15.474383050578675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8.2544048942728016E-2</v>
      </c>
      <c r="G29">
        <f t="shared" si="11"/>
        <v>1407101870.3727286</v>
      </c>
      <c r="H29">
        <f t="shared" si="0"/>
        <v>-151433564.79924464</v>
      </c>
      <c r="I29" s="4">
        <f t="shared" si="24"/>
        <v>-9.716401782198493E-2</v>
      </c>
      <c r="J29">
        <f>INDEX(PQ, MATCH($B$1, PQ!$B$5:$B$271, 0), MATCH(A29, PQ!$A$5:$BQ$5, 0))</f>
        <v>21774033333.333302</v>
      </c>
      <c r="K29">
        <f t="shared" si="1"/>
        <v>-504389743.58979797</v>
      </c>
      <c r="L29" s="4">
        <f t="shared" si="25"/>
        <v>-2.2640280321826974E-2</v>
      </c>
      <c r="M29" s="20">
        <f t="shared" si="12"/>
        <v>7.4523737500157949E-2</v>
      </c>
      <c r="N29" t="str">
        <f t="shared" si="13"/>
        <v>inflation</v>
      </c>
      <c r="O29">
        <f t="shared" si="26"/>
        <v>1</v>
      </c>
      <c r="P29" s="22">
        <f t="shared" si="27"/>
        <v>-8.0203114425700661E-3</v>
      </c>
      <c r="Q29">
        <f t="shared" si="14"/>
        <v>-504389743.58979797</v>
      </c>
      <c r="R29" s="4">
        <f t="shared" si="15"/>
        <v>-2.2640280321826974E-2</v>
      </c>
      <c r="S29">
        <f>INDEX(m, MATCH($B$1, 'M stock'!$B$5:$B$271, 0), MATCH(A29, 'M stock'!$A$5:$BQ$5, 0))</f>
        <v>4397899999.9999981</v>
      </c>
      <c r="T29" s="4">
        <f t="shared" si="16"/>
        <v>7.5549837868319385E-3</v>
      </c>
      <c r="U29" s="15">
        <f t="shared" si="17"/>
        <v>21774033333.333302</v>
      </c>
      <c r="V29" s="4">
        <f t="shared" si="28"/>
        <v>-2.2640280321826974E-2</v>
      </c>
      <c r="W29">
        <f t="shared" si="3"/>
        <v>284205191.61411965</v>
      </c>
      <c r="X29" s="4">
        <f t="shared" si="29"/>
        <v>-6.9271144420529257E-2</v>
      </c>
      <c r="Y29">
        <f t="shared" si="4"/>
        <v>4.951006919969374</v>
      </c>
      <c r="Z29" s="10">
        <f t="shared" si="30"/>
        <v>-2.9968849933302826E-2</v>
      </c>
      <c r="AA29">
        <f t="shared" si="18"/>
        <v>1407101870.3727283</v>
      </c>
      <c r="AB29">
        <f t="shared" si="31"/>
        <v>-151433564.79924488</v>
      </c>
      <c r="AC29" s="4">
        <f t="shared" si="36"/>
        <v>-9.7164017821985083E-2</v>
      </c>
      <c r="AD29">
        <f t="shared" si="5"/>
        <v>20366931462.960571</v>
      </c>
      <c r="AE29">
        <f t="shared" si="19"/>
        <v>21774033333.333298</v>
      </c>
      <c r="AF29" s="4">
        <f t="shared" si="32"/>
        <v>-2.2640280321827144E-2</v>
      </c>
      <c r="AG29" s="4">
        <f t="shared" si="6"/>
        <v>7.4523737500157783E-2</v>
      </c>
      <c r="AH29" s="10">
        <f t="shared" si="37"/>
        <v>-0.1724192437420532</v>
      </c>
      <c r="AI29" s="10">
        <f t="shared" si="38"/>
        <v>4.663086409870211E-2</v>
      </c>
      <c r="AJ29" s="10">
        <f t="shared" si="39"/>
        <v>7.3285696114756826E-3</v>
      </c>
      <c r="AK29" t="str">
        <f t="shared" si="33"/>
        <v>inflation</v>
      </c>
      <c r="AL29">
        <f t="shared" si="20"/>
        <v>1</v>
      </c>
      <c r="AM29">
        <f t="shared" si="34"/>
        <v>4113694808.3858781</v>
      </c>
      <c r="AN29">
        <f t="shared" si="35"/>
        <v>4.951006919969374</v>
      </c>
    </row>
    <row r="30" spans="1:40" x14ac:dyDescent="0.35">
      <c r="A30">
        <v>1987</v>
      </c>
      <c r="B30">
        <f>INDEX(p, MATCH($B$1, 'p2'!$B$5:$B$271, 0), MATCH(A30, 'p2'!$A$5:$BQ$5, 0))</f>
        <v>17.195077371422361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0.11119631168619283</v>
      </c>
      <c r="G30">
        <f t="shared" si="11"/>
        <v>1413080716.836262</v>
      </c>
      <c r="H30">
        <f t="shared" si="0"/>
        <v>5978846.4635334015</v>
      </c>
      <c r="I30" s="4">
        <f t="shared" si="24"/>
        <v>4.2490501856483629E-3</v>
      </c>
      <c r="J30">
        <f>INDEX(PQ, MATCH($B$1, PQ!$B$5:$B$271, 0), MATCH(A30, PQ!$A$5:$BQ$5, 0))</f>
        <v>24298032258.064499</v>
      </c>
      <c r="K30">
        <f t="shared" si="1"/>
        <v>2523998924.7311974</v>
      </c>
      <c r="L30" s="4">
        <f t="shared" si="25"/>
        <v>0.11591784058065499</v>
      </c>
      <c r="M30" s="20">
        <f t="shared" si="12"/>
        <v>0.11166879039500663</v>
      </c>
      <c r="N30" t="str">
        <f t="shared" si="13"/>
        <v>inflation</v>
      </c>
      <c r="O30">
        <f t="shared" si="26"/>
        <v>1</v>
      </c>
      <c r="P30" s="22">
        <f t="shared" si="27"/>
        <v>4.7247870881379772E-4</v>
      </c>
      <c r="Q30">
        <f t="shared" si="14"/>
        <v>2523998924.7311974</v>
      </c>
      <c r="R30" s="4">
        <f t="shared" si="15"/>
        <v>0.11591784058065499</v>
      </c>
      <c r="S30">
        <f>INDEX(m, MATCH($B$1, 'M stock'!$B$5:$B$271, 0), MATCH(A30, 'M stock'!$A$5:$BQ$5, 0))</f>
        <v>5056612903.2258101</v>
      </c>
      <c r="T30" s="4">
        <f t="shared" si="16"/>
        <v>0.14977896342022606</v>
      </c>
      <c r="U30" s="15">
        <f t="shared" si="17"/>
        <v>24298032258.064499</v>
      </c>
      <c r="V30" s="4">
        <f t="shared" si="28"/>
        <v>0.11591784058065499</v>
      </c>
      <c r="W30">
        <f t="shared" si="3"/>
        <v>294073285.85969204</v>
      </c>
      <c r="X30" s="4">
        <f t="shared" si="29"/>
        <v>3.4721724080856407E-2</v>
      </c>
      <c r="Y30">
        <f t="shared" si="4"/>
        <v>4.8051991961978819</v>
      </c>
      <c r="Z30" s="10">
        <f t="shared" si="30"/>
        <v>-2.9450115123732048E-2</v>
      </c>
      <c r="AA30">
        <f t="shared" si="18"/>
        <v>1413080716.8362622</v>
      </c>
      <c r="AB30">
        <f t="shared" si="31"/>
        <v>5978846.4635338783</v>
      </c>
      <c r="AC30" s="4">
        <f t="shared" si="36"/>
        <v>4.2490501856487029E-3</v>
      </c>
      <c r="AD30">
        <f t="shared" si="5"/>
        <v>22884951541.228237</v>
      </c>
      <c r="AE30">
        <f t="shared" si="19"/>
        <v>24298032258.064499</v>
      </c>
      <c r="AF30" s="4">
        <f t="shared" si="32"/>
        <v>0.11591784058065518</v>
      </c>
      <c r="AG30" s="4">
        <f t="shared" si="6"/>
        <v>0.11166879039500682</v>
      </c>
      <c r="AH30" s="10">
        <f t="shared" si="37"/>
        <v>-1.3385241187500452E-2</v>
      </c>
      <c r="AI30" s="10">
        <f t="shared" si="38"/>
        <v>8.1196116499798771E-2</v>
      </c>
      <c r="AJ30" s="10">
        <f t="shared" si="39"/>
        <v>0.14536795570438724</v>
      </c>
      <c r="AK30" t="str">
        <f t="shared" si="33"/>
        <v>inflation</v>
      </c>
      <c r="AL30">
        <f t="shared" si="20"/>
        <v>1</v>
      </c>
      <c r="AM30">
        <f t="shared" si="34"/>
        <v>4762539617.3661175</v>
      </c>
      <c r="AN30">
        <f t="shared" si="35"/>
        <v>4.8051991961978819</v>
      </c>
    </row>
    <row r="31" spans="1:40" x14ac:dyDescent="0.35">
      <c r="A31">
        <v>1988</v>
      </c>
      <c r="B31">
        <f>INDEX(p, MATCH($B$1, 'p2'!$B$5:$B$271, 0), MATCH(A31, 'p2'!$A$5:$BQ$5, 0))</f>
        <v>18.483992050393386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7.495835297101705E-2</v>
      </c>
      <c r="G31">
        <f t="shared" si="11"/>
        <v>1437947251.1079948</v>
      </c>
      <c r="H31">
        <f t="shared" si="0"/>
        <v>24866534.271732807</v>
      </c>
      <c r="I31" s="4">
        <f t="shared" si="24"/>
        <v>1.7597391271042425E-2</v>
      </c>
      <c r="J31">
        <f>INDEX(PQ, MATCH($B$1, PQ!$B$5:$B$271, 0), MATCH(A31, PQ!$A$5:$BQ$5, 0))</f>
        <v>26579005558.3652</v>
      </c>
      <c r="K31">
        <f t="shared" si="1"/>
        <v>2280973300.3007011</v>
      </c>
      <c r="L31" s="4">
        <f t="shared" si="25"/>
        <v>9.3874815708323373E-2</v>
      </c>
      <c r="M31" s="20">
        <f t="shared" si="12"/>
        <v>7.6277424437280944E-2</v>
      </c>
      <c r="N31" t="str">
        <f t="shared" si="13"/>
        <v>inflation</v>
      </c>
      <c r="O31">
        <f t="shared" si="26"/>
        <v>1</v>
      </c>
      <c r="P31" s="22">
        <f t="shared" si="27"/>
        <v>1.3190714662638936E-3</v>
      </c>
      <c r="Q31">
        <f t="shared" si="14"/>
        <v>2280973300.3007011</v>
      </c>
      <c r="R31" s="4">
        <f t="shared" si="15"/>
        <v>9.3874815708323373E-2</v>
      </c>
      <c r="S31">
        <f>INDEX(m, MATCH($B$1, 'M stock'!$B$5:$B$271, 0), MATCH(A31, 'M stock'!$A$5:$BQ$5, 0))</f>
        <v>5710448534.9215279</v>
      </c>
      <c r="T31" s="4">
        <f t="shared" si="16"/>
        <v>0.12930308176815564</v>
      </c>
      <c r="U31" s="15">
        <f t="shared" si="17"/>
        <v>26579005558.3652</v>
      </c>
      <c r="V31" s="4">
        <f t="shared" si="28"/>
        <v>9.3874815708323373E-2</v>
      </c>
      <c r="W31">
        <f t="shared" si="3"/>
        <v>308940218.07372475</v>
      </c>
      <c r="X31" s="4">
        <f t="shared" si="29"/>
        <v>5.0555194670508105E-2</v>
      </c>
      <c r="Y31">
        <f t="shared" si="4"/>
        <v>4.6544514666097845</v>
      </c>
      <c r="Z31" s="10">
        <f t="shared" si="30"/>
        <v>-3.1371796138519446E-2</v>
      </c>
      <c r="AA31">
        <f t="shared" si="18"/>
        <v>1437947251.1079948</v>
      </c>
      <c r="AB31">
        <f t="shared" si="31"/>
        <v>24866534.271732569</v>
      </c>
      <c r="AC31" s="4">
        <f t="shared" si="36"/>
        <v>1.7597391271042252E-2</v>
      </c>
      <c r="AD31">
        <f t="shared" si="5"/>
        <v>25141058307.257206</v>
      </c>
      <c r="AE31">
        <f t="shared" si="19"/>
        <v>26579005558.3652</v>
      </c>
      <c r="AF31" s="4">
        <f t="shared" si="32"/>
        <v>9.3874815708323373E-2</v>
      </c>
      <c r="AG31" s="4">
        <f t="shared" si="6"/>
        <v>7.6277424437280944E-2</v>
      </c>
      <c r="AH31" s="10">
        <f t="shared" si="37"/>
        <v>-5.9228232587793306E-2</v>
      </c>
      <c r="AI31" s="10">
        <f t="shared" si="38"/>
        <v>4.3319621037815267E-2</v>
      </c>
      <c r="AJ31" s="10">
        <f t="shared" si="39"/>
        <v>0.12524661184684283</v>
      </c>
      <c r="AK31" t="str">
        <f t="shared" si="33"/>
        <v>inflation</v>
      </c>
      <c r="AL31">
        <f t="shared" si="20"/>
        <v>1</v>
      </c>
      <c r="AM31">
        <f t="shared" si="34"/>
        <v>5401508316.8478031</v>
      </c>
      <c r="AN31">
        <f t="shared" si="35"/>
        <v>4.6544514666097845</v>
      </c>
    </row>
    <row r="32" spans="1:40" x14ac:dyDescent="0.35">
      <c r="A32">
        <v>1989</v>
      </c>
      <c r="B32">
        <f>INDEX(p, MATCH($B$1, 'p2'!$B$5:$B$271, 0), MATCH(A32, 'p2'!$A$5:$BQ$5, 0))</f>
        <v>20.025182363058875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8.3379732498461451E-2</v>
      </c>
      <c r="G32">
        <f t="shared" si="11"/>
        <v>1437276059.0678313</v>
      </c>
      <c r="H32">
        <f t="shared" si="0"/>
        <v>-671192.040163517</v>
      </c>
      <c r="I32" s="4">
        <f t="shared" si="24"/>
        <v>-4.6677097483675925E-4</v>
      </c>
      <c r="J32">
        <f>INDEX(PQ, MATCH($B$1, PQ!$B$5:$B$271, 0), MATCH(A32, PQ!$A$5:$BQ$5, 0))</f>
        <v>28781715188.891899</v>
      </c>
      <c r="K32">
        <f t="shared" si="1"/>
        <v>2202709630.5266991</v>
      </c>
      <c r="L32" s="4">
        <f t="shared" si="25"/>
        <v>8.2874042284604627E-2</v>
      </c>
      <c r="M32" s="20">
        <f t="shared" si="12"/>
        <v>8.3340813259441385E-2</v>
      </c>
      <c r="N32" t="str">
        <f t="shared" si="13"/>
        <v>inflation</v>
      </c>
      <c r="O32">
        <f t="shared" si="26"/>
        <v>1</v>
      </c>
      <c r="P32" s="22">
        <f t="shared" si="27"/>
        <v>-3.8919239020065999E-5</v>
      </c>
      <c r="Q32">
        <f t="shared" si="14"/>
        <v>2202709630.5266991</v>
      </c>
      <c r="R32" s="4">
        <f t="shared" si="15"/>
        <v>8.2874042284604627E-2</v>
      </c>
      <c r="S32">
        <f>INDEX(m, MATCH($B$1, 'M stock'!$B$5:$B$271, 0), MATCH(A32, 'M stock'!$A$5:$BQ$5, 0))</f>
        <v>6584735612.7561073</v>
      </c>
      <c r="T32" s="4">
        <f t="shared" si="16"/>
        <v>0.15310304829611668</v>
      </c>
      <c r="U32" s="15">
        <f t="shared" si="17"/>
        <v>28781715188.891895</v>
      </c>
      <c r="V32" s="4">
        <f t="shared" si="28"/>
        <v>8.2874042284604488E-2</v>
      </c>
      <c r="W32">
        <f t="shared" si="3"/>
        <v>328822753.93921953</v>
      </c>
      <c r="X32" s="4">
        <f t="shared" si="29"/>
        <v>6.4357227393262426E-2</v>
      </c>
      <c r="Y32">
        <f t="shared" si="4"/>
        <v>4.3709750674173264</v>
      </c>
      <c r="Z32" s="10">
        <f t="shared" si="30"/>
        <v>-6.0904362463776417E-2</v>
      </c>
      <c r="AA32">
        <f t="shared" si="18"/>
        <v>1437276059.067831</v>
      </c>
      <c r="AB32">
        <f t="shared" si="31"/>
        <v>-671192.04016375542</v>
      </c>
      <c r="AC32" s="4">
        <f t="shared" si="36"/>
        <v>-4.6677097483692508E-4</v>
      </c>
      <c r="AD32">
        <f t="shared" si="5"/>
        <v>27344439129.824066</v>
      </c>
      <c r="AE32">
        <f t="shared" si="19"/>
        <v>28781715188.891899</v>
      </c>
      <c r="AF32" s="4">
        <f t="shared" si="32"/>
        <v>8.2874042284604627E-2</v>
      </c>
      <c r="AG32" s="4">
        <f t="shared" si="6"/>
        <v>8.3340813259441385E-2</v>
      </c>
      <c r="AH32" s="10">
        <f t="shared" si="37"/>
        <v>5.7213753596951356E-3</v>
      </c>
      <c r="AI32" s="10">
        <f t="shared" si="38"/>
        <v>1.8516814891342201E-2</v>
      </c>
      <c r="AJ32" s="10">
        <f t="shared" si="39"/>
        <v>0.14377840474838105</v>
      </c>
      <c r="AK32" t="str">
        <f t="shared" si="33"/>
        <v>inflation</v>
      </c>
      <c r="AL32">
        <f t="shared" si="20"/>
        <v>1</v>
      </c>
      <c r="AM32">
        <f t="shared" si="34"/>
        <v>6255912858.8168879</v>
      </c>
      <c r="AN32">
        <f t="shared" si="35"/>
        <v>4.3709750674173264</v>
      </c>
    </row>
    <row r="33" spans="1:40" x14ac:dyDescent="0.35">
      <c r="A33">
        <v>1990</v>
      </c>
      <c r="B33">
        <f>INDEX(p, MATCH($B$1, 'p2'!$B$5:$B$271, 0), MATCH(A33, 'p2'!$A$5:$BQ$5, 0))</f>
        <v>21.333374518629665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6.5327352922590912E-2</v>
      </c>
      <c r="G33">
        <f t="shared" si="11"/>
        <v>1481169364.4914315</v>
      </c>
      <c r="H33">
        <f t="shared" si="0"/>
        <v>43893305.423600197</v>
      </c>
      <c r="I33" s="4">
        <f t="shared" si="24"/>
        <v>3.0539230892127928E-2</v>
      </c>
      <c r="J33">
        <f>INDEX(PQ, MATCH($B$1, PQ!$B$5:$B$271, 0), MATCH(A33, PQ!$A$5:$BQ$5, 0))</f>
        <v>31598340778.2164</v>
      </c>
      <c r="K33">
        <f t="shared" si="1"/>
        <v>2816625589.324501</v>
      </c>
      <c r="L33" s="4">
        <f t="shared" si="25"/>
        <v>9.7861630929193477E-2</v>
      </c>
      <c r="M33" s="20">
        <f t="shared" si="12"/>
        <v>6.732240003706555E-2</v>
      </c>
      <c r="N33" t="str">
        <f t="shared" si="13"/>
        <v>inflation</v>
      </c>
      <c r="O33">
        <f t="shared" si="26"/>
        <v>1</v>
      </c>
      <c r="P33" s="22">
        <f t="shared" si="27"/>
        <v>1.9950471144746379E-3</v>
      </c>
      <c r="Q33">
        <f t="shared" si="14"/>
        <v>2816625589.324501</v>
      </c>
      <c r="R33" s="4">
        <f t="shared" si="15"/>
        <v>9.7861630929193477E-2</v>
      </c>
      <c r="S33">
        <f>INDEX(m, MATCH($B$1, 'M stock'!$B$5:$B$271, 0), MATCH(A33, 'M stock'!$A$5:$BQ$5, 0))</f>
        <v>7092765526.2756691</v>
      </c>
      <c r="T33" s="4">
        <f t="shared" si="16"/>
        <v>7.7152666924909491E-2</v>
      </c>
      <c r="U33" s="15">
        <f t="shared" si="17"/>
        <v>31598340778.2164</v>
      </c>
      <c r="V33" s="4">
        <f t="shared" si="28"/>
        <v>9.7861630929193616E-2</v>
      </c>
      <c r="W33">
        <f t="shared" si="3"/>
        <v>332472742.18534034</v>
      </c>
      <c r="X33" s="4">
        <f t="shared" si="29"/>
        <v>1.1100169323426699E-2</v>
      </c>
      <c r="Y33">
        <f t="shared" si="4"/>
        <v>4.4550099197778401</v>
      </c>
      <c r="Z33" s="10">
        <f t="shared" si="30"/>
        <v>1.9225653558844768E-2</v>
      </c>
      <c r="AA33">
        <f t="shared" si="18"/>
        <v>1481169364.4914317</v>
      </c>
      <c r="AB33">
        <f t="shared" si="31"/>
        <v>43893305.423600674</v>
      </c>
      <c r="AC33" s="4">
        <f t="shared" si="36"/>
        <v>3.0539230892128264E-2</v>
      </c>
      <c r="AD33">
        <f t="shared" si="5"/>
        <v>30117171413.724968</v>
      </c>
      <c r="AE33">
        <f t="shared" si="19"/>
        <v>31598340778.2164</v>
      </c>
      <c r="AF33" s="4">
        <f t="shared" si="32"/>
        <v>9.7861630929193477E-2</v>
      </c>
      <c r="AG33" s="4">
        <f t="shared" si="6"/>
        <v>6.732240003706555E-2</v>
      </c>
      <c r="AH33" s="10">
        <f t="shared" si="37"/>
        <v>4.9963886436631154E-2</v>
      </c>
      <c r="AI33" s="10">
        <f t="shared" si="38"/>
        <v>8.6761461605766782E-2</v>
      </c>
      <c r="AJ33" s="10">
        <f t="shared" si="39"/>
        <v>7.8635977370348706E-2</v>
      </c>
      <c r="AK33" t="str">
        <f t="shared" si="33"/>
        <v>inflation</v>
      </c>
      <c r="AL33">
        <f t="shared" si="20"/>
        <v>1</v>
      </c>
      <c r="AM33">
        <f t="shared" si="34"/>
        <v>6760292784.0903292</v>
      </c>
      <c r="AN33">
        <f t="shared" si="35"/>
        <v>4.4550099197778401</v>
      </c>
    </row>
    <row r="34" spans="1:40" x14ac:dyDescent="0.35">
      <c r="A34">
        <v>1991</v>
      </c>
      <c r="B34">
        <f>INDEX(p, MATCH($B$1, 'p2'!$B$5:$B$271, 0), MATCH(A34, 'p2'!$A$5:$BQ$5, 0))</f>
        <v>21.915675801811325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2.729531995386655E-2</v>
      </c>
      <c r="G34">
        <f t="shared" si="11"/>
        <v>1412572636.5700834</v>
      </c>
      <c r="H34">
        <f t="shared" si="0"/>
        <v>-68596727.921348095</v>
      </c>
      <c r="I34" s="4">
        <f t="shared" si="24"/>
        <v>-4.6312548426831121E-2</v>
      </c>
      <c r="J34">
        <f>INDEX(PQ, MATCH($B$1, PQ!$B$5:$B$271, 0), MATCH(A34, PQ!$A$5:$BQ$5, 0))</f>
        <v>30957483949.5798</v>
      </c>
      <c r="K34">
        <f t="shared" si="1"/>
        <v>-640856828.63660049</v>
      </c>
      <c r="L34" s="4">
        <f t="shared" si="25"/>
        <v>-2.0281344300153922E-2</v>
      </c>
      <c r="M34" s="20">
        <f t="shared" si="12"/>
        <v>2.6031204126677199E-2</v>
      </c>
      <c r="N34" t="str">
        <f t="shared" si="13"/>
        <v>inflation</v>
      </c>
      <c r="O34">
        <f t="shared" si="26"/>
        <v>1</v>
      </c>
      <c r="P34" s="22">
        <f t="shared" si="27"/>
        <v>-1.2641158271893514E-3</v>
      </c>
      <c r="Q34">
        <f t="shared" si="14"/>
        <v>-640856828.63660049</v>
      </c>
      <c r="R34" s="4">
        <f t="shared" si="15"/>
        <v>-2.0281344300153922E-2</v>
      </c>
      <c r="S34">
        <f>INDEX(m, MATCH($B$1, 'M stock'!$B$5:$B$271, 0), MATCH(A34, 'M stock'!$A$5:$BQ$5, 0))</f>
        <v>7432492997.1988754</v>
      </c>
      <c r="T34" s="4">
        <f t="shared" si="16"/>
        <v>4.7897744492562323E-2</v>
      </c>
      <c r="U34" s="15">
        <f t="shared" si="17"/>
        <v>30957483949.5798</v>
      </c>
      <c r="V34" s="4">
        <f t="shared" si="28"/>
        <v>-2.0281344300153922E-2</v>
      </c>
      <c r="W34">
        <f t="shared" si="3"/>
        <v>339140488.49840087</v>
      </c>
      <c r="X34" s="4">
        <f t="shared" si="29"/>
        <v>2.0055016448065743E-2</v>
      </c>
      <c r="Y34">
        <f t="shared" si="4"/>
        <v>4.165154808924397</v>
      </c>
      <c r="Z34" s="10">
        <f t="shared" si="30"/>
        <v>-6.5062730739754979E-2</v>
      </c>
      <c r="AA34">
        <f t="shared" si="18"/>
        <v>1412572636.5700836</v>
      </c>
      <c r="AB34">
        <f t="shared" si="31"/>
        <v>-68596727.921348095</v>
      </c>
      <c r="AC34" s="4">
        <f t="shared" si="36"/>
        <v>-4.6312548426831114E-2</v>
      </c>
      <c r="AD34">
        <f t="shared" si="5"/>
        <v>29544911313.009716</v>
      </c>
      <c r="AE34">
        <f t="shared" si="19"/>
        <v>30957483949.5798</v>
      </c>
      <c r="AF34" s="4">
        <f t="shared" si="32"/>
        <v>-2.0281344300153922E-2</v>
      </c>
      <c r="AG34" s="4">
        <f t="shared" si="6"/>
        <v>2.6031204126677199E-2</v>
      </c>
      <c r="AH34" s="10">
        <f t="shared" si="37"/>
        <v>-8.1197512315606832E-2</v>
      </c>
      <c r="AI34" s="10">
        <f t="shared" si="38"/>
        <v>-4.0336360748219668E-2</v>
      </c>
      <c r="AJ34" s="10">
        <f t="shared" si="39"/>
        <v>4.4781386439601056E-2</v>
      </c>
      <c r="AK34" t="str">
        <f t="shared" si="33"/>
        <v>inflation</v>
      </c>
      <c r="AL34">
        <f t="shared" si="20"/>
        <v>1</v>
      </c>
      <c r="AM34">
        <f t="shared" si="34"/>
        <v>7093352508.7004738</v>
      </c>
      <c r="AN34">
        <f t="shared" si="35"/>
        <v>4.165154808924397</v>
      </c>
    </row>
    <row r="35" spans="1:40" x14ac:dyDescent="0.35">
      <c r="A35">
        <v>1992</v>
      </c>
      <c r="B35">
        <f>INDEX(p, MATCH($B$1, 'p2'!$B$5:$B$271, 0), MATCH(A35, 'p2'!$A$5:$BQ$5, 0))</f>
        <v>22.481574032473613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2.5821618999105508E-2</v>
      </c>
      <c r="G35">
        <f t="shared" si="11"/>
        <v>1410438368.2549305</v>
      </c>
      <c r="H35">
        <f t="shared" si="0"/>
        <v>-2134268.3151528835</v>
      </c>
      <c r="I35" s="4">
        <f t="shared" si="24"/>
        <v>-1.510908720655367E-3</v>
      </c>
      <c r="J35">
        <f>INDEX(PQ, MATCH($B$1, PQ!$B$5:$B$271, 0), MATCH(A35, PQ!$A$5:$BQ$5, 0))</f>
        <v>31708874594.164501</v>
      </c>
      <c r="K35">
        <f t="shared" si="1"/>
        <v>751390644.58470154</v>
      </c>
      <c r="L35" s="4">
        <f t="shared" si="25"/>
        <v>2.4271696169122961E-2</v>
      </c>
      <c r="M35" s="20">
        <f t="shared" si="12"/>
        <v>2.5782604889778328E-2</v>
      </c>
      <c r="N35" t="str">
        <f t="shared" si="13"/>
        <v>inflation</v>
      </c>
      <c r="O35">
        <f t="shared" si="26"/>
        <v>1</v>
      </c>
      <c r="P35" s="22">
        <f t="shared" si="27"/>
        <v>-3.9014109327179664E-5</v>
      </c>
      <c r="Q35">
        <f t="shared" si="14"/>
        <v>751390644.58470154</v>
      </c>
      <c r="R35" s="4">
        <f t="shared" si="15"/>
        <v>2.4271696169122961E-2</v>
      </c>
      <c r="S35">
        <f>INDEX(m, MATCH($B$1, 'M stock'!$B$5:$B$271, 0), MATCH(A35, 'M stock'!$A$5:$BQ$5, 0))</f>
        <v>7885251989.3899193</v>
      </c>
      <c r="T35" s="4">
        <f t="shared" si="16"/>
        <v>6.0916168015452909E-2</v>
      </c>
      <c r="U35" s="15">
        <f t="shared" si="17"/>
        <v>31708874594.164501</v>
      </c>
      <c r="V35" s="4">
        <f t="shared" si="28"/>
        <v>2.4271696169122961E-2</v>
      </c>
      <c r="W35">
        <f t="shared" si="3"/>
        <v>350742878.501302</v>
      </c>
      <c r="X35" s="4">
        <f t="shared" si="29"/>
        <v>3.421116144012349E-2</v>
      </c>
      <c r="Y35">
        <f t="shared" si="4"/>
        <v>4.0212886838405035</v>
      </c>
      <c r="Z35" s="10">
        <f t="shared" si="30"/>
        <v>-3.4540402862251664E-2</v>
      </c>
      <c r="AA35">
        <f t="shared" si="18"/>
        <v>1410438368.2549303</v>
      </c>
      <c r="AB35">
        <f t="shared" si="31"/>
        <v>-2134268.3151533604</v>
      </c>
      <c r="AC35" s="4">
        <f t="shared" si="36"/>
        <v>-1.5109087206557044E-3</v>
      </c>
      <c r="AD35">
        <f t="shared" si="5"/>
        <v>30298436225.909573</v>
      </c>
      <c r="AE35">
        <f t="shared" si="19"/>
        <v>31708874594.164501</v>
      </c>
      <c r="AF35" s="4">
        <f t="shared" si="32"/>
        <v>2.4271696169122961E-2</v>
      </c>
      <c r="AG35" s="4">
        <f t="shared" si="6"/>
        <v>2.5782604889778328E-2</v>
      </c>
      <c r="AH35" s="10">
        <f t="shared" si="37"/>
        <v>-7.7946705089892127E-2</v>
      </c>
      <c r="AI35" s="10">
        <f t="shared" si="38"/>
        <v>-9.9394652710005291E-3</v>
      </c>
      <c r="AJ35" s="10">
        <f t="shared" si="39"/>
        <v>5.8812099031374625E-2</v>
      </c>
      <c r="AK35" t="str">
        <f t="shared" si="33"/>
        <v>inflation</v>
      </c>
      <c r="AL35">
        <f t="shared" si="20"/>
        <v>1</v>
      </c>
      <c r="AM35">
        <f t="shared" si="34"/>
        <v>7534509110.8886175</v>
      </c>
      <c r="AN35">
        <f t="shared" si="35"/>
        <v>4.0212886838405035</v>
      </c>
    </row>
    <row r="36" spans="1:40" x14ac:dyDescent="0.35">
      <c r="A36">
        <v>1993</v>
      </c>
      <c r="B36">
        <f>INDEX(p, MATCH($B$1, 'p2'!$B$5:$B$271, 0), MATCH(A36, 'p2'!$A$5:$BQ$5, 0))</f>
        <v>22.516536965608548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1.5551817272417155E-3</v>
      </c>
      <c r="G36">
        <f t="shared" si="11"/>
        <v>1472984920.7561309</v>
      </c>
      <c r="H36">
        <f t="shared" si="0"/>
        <v>62546552.501200438</v>
      </c>
      <c r="I36" s="4">
        <f t="shared" si="24"/>
        <v>4.4345470109825758E-2</v>
      </c>
      <c r="J36">
        <f>INDEX(PQ, MATCH($B$1, PQ!$B$5:$B$271, 0), MATCH(A36, PQ!$A$5:$BQ$5, 0))</f>
        <v>33166519417.989399</v>
      </c>
      <c r="K36">
        <f t="shared" si="1"/>
        <v>1457644823.8248978</v>
      </c>
      <c r="L36" s="4">
        <f t="shared" si="25"/>
        <v>4.5969617101868178E-2</v>
      </c>
      <c r="M36" s="20">
        <f t="shared" si="12"/>
        <v>1.6241469920424204E-3</v>
      </c>
      <c r="N36" t="str">
        <f t="shared" si="13"/>
        <v>inflation</v>
      </c>
      <c r="O36">
        <f t="shared" si="26"/>
        <v>1</v>
      </c>
      <c r="P36" s="22">
        <f t="shared" si="27"/>
        <v>6.8965264800704843E-5</v>
      </c>
      <c r="Q36">
        <f t="shared" si="14"/>
        <v>1457644823.8248978</v>
      </c>
      <c r="R36" s="4">
        <f t="shared" si="15"/>
        <v>4.5969617101868178E-2</v>
      </c>
      <c r="S36">
        <f>INDEX(m, MATCH($B$1, 'M stock'!$B$5:$B$271, 0), MATCH(A36, 'M stock'!$A$5:$BQ$5, 0))</f>
        <v>8691269841.269825</v>
      </c>
      <c r="T36" s="4">
        <f t="shared" si="16"/>
        <v>0.10221840125901509</v>
      </c>
      <c r="U36" s="15">
        <f t="shared" si="17"/>
        <v>33166519417.989399</v>
      </c>
      <c r="V36" s="4">
        <f t="shared" si="28"/>
        <v>4.5969617101868178E-2</v>
      </c>
      <c r="W36">
        <f t="shared" si="3"/>
        <v>385994962.48223037</v>
      </c>
      <c r="X36" s="4">
        <f t="shared" si="29"/>
        <v>0.1005069130171876</v>
      </c>
      <c r="Y36">
        <f t="shared" si="4"/>
        <v>3.8160729126716029</v>
      </c>
      <c r="Z36" s="10">
        <f t="shared" si="30"/>
        <v>-5.1032339954492099E-2</v>
      </c>
      <c r="AA36">
        <f t="shared" si="18"/>
        <v>1472984920.7561309</v>
      </c>
      <c r="AB36">
        <f t="shared" si="31"/>
        <v>62546552.501200676</v>
      </c>
      <c r="AC36" s="4">
        <f t="shared" si="36"/>
        <v>4.4345470109825938E-2</v>
      </c>
      <c r="AD36">
        <f t="shared" si="5"/>
        <v>31693534497.233269</v>
      </c>
      <c r="AE36">
        <f t="shared" si="19"/>
        <v>33166519417.989399</v>
      </c>
      <c r="AF36" s="4">
        <f t="shared" si="32"/>
        <v>4.5969617101868178E-2</v>
      </c>
      <c r="AG36" s="4">
        <f t="shared" si="6"/>
        <v>1.6241469920424204E-3</v>
      </c>
      <c r="AH36" s="10">
        <f t="shared" si="37"/>
        <v>-7.8924475854947995E-2</v>
      </c>
      <c r="AI36" s="10">
        <f t="shared" si="38"/>
        <v>-5.4537295915319424E-2</v>
      </c>
      <c r="AJ36" s="10">
        <f t="shared" si="39"/>
        <v>9.7001957056360277E-2</v>
      </c>
      <c r="AK36" t="str">
        <f t="shared" si="33"/>
        <v>inflation</v>
      </c>
      <c r="AL36">
        <f t="shared" si="20"/>
        <v>1</v>
      </c>
      <c r="AM36">
        <f t="shared" si="34"/>
        <v>8305274878.7875948</v>
      </c>
      <c r="AN36">
        <f t="shared" si="35"/>
        <v>3.8160729126716029</v>
      </c>
    </row>
    <row r="37" spans="1:40" x14ac:dyDescent="0.35">
      <c r="A37">
        <v>1994</v>
      </c>
      <c r="B37">
        <f>INDEX(p, MATCH($B$1, 'p2'!$B$5:$B$271, 0), MATCH(A37, 'p2'!$A$5:$BQ$5, 0))</f>
        <v>23.409591528437652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3.9662163155601719E-2</v>
      </c>
      <c r="G37">
        <f t="shared" si="11"/>
        <v>1442513887.5990763</v>
      </c>
      <c r="H37">
        <f t="shared" si="0"/>
        <v>-30471033.157054663</v>
      </c>
      <c r="I37" s="4">
        <f t="shared" si="24"/>
        <v>-2.0686588659314241E-2</v>
      </c>
      <c r="J37">
        <f>INDEX(PQ, MATCH($B$1, PQ!$B$5:$B$271, 0), MATCH(A37, PQ!$A$5:$BQ$5, 0))</f>
        <v>33768660882.792999</v>
      </c>
      <c r="K37">
        <f t="shared" si="1"/>
        <v>602141464.80360031</v>
      </c>
      <c r="L37" s="4">
        <f t="shared" si="25"/>
        <v>1.8155099641748992E-2</v>
      </c>
      <c r="M37" s="20">
        <f t="shared" si="12"/>
        <v>3.8841688301063229E-2</v>
      </c>
      <c r="N37" t="str">
        <f t="shared" si="13"/>
        <v>inflation</v>
      </c>
      <c r="O37">
        <f t="shared" si="26"/>
        <v>1</v>
      </c>
      <c r="P37" s="22">
        <f t="shared" si="27"/>
        <v>-8.2047485453849017E-4</v>
      </c>
      <c r="Q37">
        <f t="shared" si="14"/>
        <v>602141464.80360031</v>
      </c>
      <c r="R37" s="4">
        <f t="shared" si="15"/>
        <v>1.8155099641748992E-2</v>
      </c>
      <c r="S37">
        <f>INDEX(m, MATCH($B$1, 'M stock'!$B$5:$B$271, 0), MATCH(A37, 'M stock'!$A$5:$BQ$5, 0))</f>
        <v>9776758104.7381516</v>
      </c>
      <c r="T37" s="4">
        <f t="shared" si="16"/>
        <v>0.12489409295681618</v>
      </c>
      <c r="U37" s="15">
        <f t="shared" si="17"/>
        <v>33768660882.792999</v>
      </c>
      <c r="V37" s="4">
        <f t="shared" si="28"/>
        <v>1.8155099641748992E-2</v>
      </c>
      <c r="W37">
        <f t="shared" si="3"/>
        <v>417638987.54326743</v>
      </c>
      <c r="X37" s="4">
        <f t="shared" si="29"/>
        <v>8.1980409426959361E-2</v>
      </c>
      <c r="Y37">
        <f t="shared" si="4"/>
        <v>3.4539732415418514</v>
      </c>
      <c r="Z37" s="10">
        <f t="shared" si="30"/>
        <v>-9.4888037890305491E-2</v>
      </c>
      <c r="AA37">
        <f t="shared" si="18"/>
        <v>1442513887.5990763</v>
      </c>
      <c r="AB37">
        <f t="shared" si="31"/>
        <v>-30471033.157054663</v>
      </c>
      <c r="AC37" s="4">
        <f t="shared" si="36"/>
        <v>-2.0686588659314241E-2</v>
      </c>
      <c r="AD37">
        <f t="shared" si="5"/>
        <v>32326146995.193924</v>
      </c>
      <c r="AE37">
        <f t="shared" si="19"/>
        <v>33768660882.792999</v>
      </c>
      <c r="AF37" s="4">
        <f t="shared" si="32"/>
        <v>1.8155099641748992E-2</v>
      </c>
      <c r="AG37" s="4">
        <f t="shared" si="6"/>
        <v>3.8841688301063229E-2</v>
      </c>
      <c r="AH37" s="10">
        <f t="shared" si="37"/>
        <v>-0.10054280500105789</v>
      </c>
      <c r="AI37" s="10">
        <f t="shared" si="38"/>
        <v>-6.3825309785210366E-2</v>
      </c>
      <c r="AJ37" s="10">
        <f t="shared" si="39"/>
        <v>0.11304313753205449</v>
      </c>
      <c r="AK37" t="str">
        <f t="shared" si="33"/>
        <v>inflation</v>
      </c>
      <c r="AL37">
        <f t="shared" si="20"/>
        <v>1</v>
      </c>
      <c r="AM37">
        <f t="shared" si="34"/>
        <v>9359119117.1948833</v>
      </c>
      <c r="AN37">
        <f t="shared" si="35"/>
        <v>3.4539732415418514</v>
      </c>
    </row>
    <row r="38" spans="1:40" x14ac:dyDescent="0.35">
      <c r="A38">
        <v>1995</v>
      </c>
      <c r="B38">
        <f>INDEX(p, MATCH($B$1, 'p2'!$B$5:$B$271, 0), MATCH(A38, 'p2'!$A$5:$BQ$5, 0))</f>
        <v>25.082192493861761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7.1449387034039316E-2</v>
      </c>
      <c r="G38">
        <f t="shared" si="11"/>
        <v>1512616920.4682367</v>
      </c>
      <c r="H38">
        <f t="shared" si="0"/>
        <v>70103032.869160414</v>
      </c>
      <c r="I38" s="4">
        <f t="shared" si="24"/>
        <v>4.8597821810811181E-2</v>
      </c>
      <c r="J38">
        <f>INDEX(PQ, MATCH($B$1, PQ!$B$5:$B$271, 0), MATCH(A38, PQ!$A$5:$BQ$5, 0))</f>
        <v>37939748768.6567</v>
      </c>
      <c r="K38">
        <f t="shared" si="1"/>
        <v>4171087885.8637009</v>
      </c>
      <c r="L38" s="4">
        <f t="shared" si="25"/>
        <v>0.12351949342442244</v>
      </c>
      <c r="M38" s="20">
        <f t="shared" si="12"/>
        <v>7.4921671613611254E-2</v>
      </c>
      <c r="N38" t="str">
        <f t="shared" si="13"/>
        <v>inflation</v>
      </c>
      <c r="O38">
        <f t="shared" si="26"/>
        <v>1</v>
      </c>
      <c r="P38" s="22">
        <f t="shared" si="27"/>
        <v>3.4722845795719381E-3</v>
      </c>
      <c r="Q38">
        <f t="shared" si="14"/>
        <v>4171087885.8637009</v>
      </c>
      <c r="R38" s="4">
        <f t="shared" si="15"/>
        <v>0.12351949342442244</v>
      </c>
      <c r="S38">
        <f>INDEX(m, MATCH($B$1, 'M stock'!$B$5:$B$271, 0), MATCH(A38, 'M stock'!$A$5:$BQ$5, 0))</f>
        <v>10937238805.97015</v>
      </c>
      <c r="T38" s="4">
        <f t="shared" si="16"/>
        <v>0.11869790464280688</v>
      </c>
      <c r="U38" s="15">
        <f t="shared" si="17"/>
        <v>37939748768.6567</v>
      </c>
      <c r="V38" s="4">
        <f t="shared" si="28"/>
        <v>0.12351949342442244</v>
      </c>
      <c r="W38">
        <f t="shared" si="3"/>
        <v>436055931.26066494</v>
      </c>
      <c r="X38" s="4">
        <f t="shared" si="29"/>
        <v>4.4097759708052915E-2</v>
      </c>
      <c r="Y38">
        <f t="shared" si="4"/>
        <v>3.4688598687218102</v>
      </c>
      <c r="Z38" s="10">
        <f t="shared" si="30"/>
        <v>4.3100007263847332E-3</v>
      </c>
      <c r="AA38">
        <f t="shared" si="18"/>
        <v>1512616920.4682369</v>
      </c>
      <c r="AB38">
        <f t="shared" si="31"/>
        <v>70103032.869160652</v>
      </c>
      <c r="AC38" s="4">
        <f t="shared" si="36"/>
        <v>4.8597821810811341E-2</v>
      </c>
      <c r="AD38">
        <f t="shared" si="5"/>
        <v>36427131848.188461</v>
      </c>
      <c r="AE38">
        <f t="shared" si="19"/>
        <v>37939748768.6567</v>
      </c>
      <c r="AF38" s="4">
        <f t="shared" si="32"/>
        <v>0.12351949342442244</v>
      </c>
      <c r="AG38" s="4">
        <f t="shared" si="6"/>
        <v>7.4921671613611254E-2</v>
      </c>
      <c r="AH38" s="10">
        <f t="shared" si="37"/>
        <v>3.5129128977454682E-2</v>
      </c>
      <c r="AI38" s="10">
        <f t="shared" si="38"/>
        <v>7.9421733716369514E-2</v>
      </c>
      <c r="AJ38" s="10">
        <f t="shared" si="39"/>
        <v>0.1192094926980377</v>
      </c>
      <c r="AK38" t="str">
        <f t="shared" si="33"/>
        <v>inflation</v>
      </c>
      <c r="AL38">
        <f t="shared" si="20"/>
        <v>1</v>
      </c>
      <c r="AM38">
        <f t="shared" si="34"/>
        <v>10501182874.709484</v>
      </c>
      <c r="AN38">
        <f t="shared" si="35"/>
        <v>3.4688598687218102</v>
      </c>
    </row>
    <row r="39" spans="1:40" x14ac:dyDescent="0.35">
      <c r="A39">
        <v>1996</v>
      </c>
      <c r="B39">
        <f>INDEX(p, MATCH($B$1, 'p2'!$B$5:$B$271, 0), MATCH(A39, 'p2'!$A$5:$BQ$5, 0))</f>
        <v>29.883730056331505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0.19143213112828153</v>
      </c>
      <c r="G39">
        <f t="shared" si="11"/>
        <v>1553972145.3795061</v>
      </c>
      <c r="H39">
        <f t="shared" si="0"/>
        <v>41355224.911269426</v>
      </c>
      <c r="I39" s="4">
        <f t="shared" si="24"/>
        <v>2.7340183989524425E-2</v>
      </c>
      <c r="J39">
        <f>INDEX(PQ, MATCH($B$1, PQ!$B$5:$B$271, 0), MATCH(A39, PQ!$A$5:$BQ$5, 0))</f>
        <v>46438484107.579498</v>
      </c>
      <c r="K39">
        <f t="shared" si="1"/>
        <v>8498735338.9227982</v>
      </c>
      <c r="L39" s="4">
        <f t="shared" si="25"/>
        <v>0.22400610480435992</v>
      </c>
      <c r="M39" s="20">
        <f t="shared" si="12"/>
        <v>0.1966659208148355</v>
      </c>
      <c r="N39" t="str">
        <f t="shared" si="13"/>
        <v>inflation</v>
      </c>
      <c r="O39">
        <f t="shared" si="26"/>
        <v>1</v>
      </c>
      <c r="P39" s="22">
        <f t="shared" si="27"/>
        <v>5.233789686553969E-3</v>
      </c>
      <c r="Q39">
        <f t="shared" si="14"/>
        <v>8498735338.9227982</v>
      </c>
      <c r="R39" s="4">
        <f t="shared" si="15"/>
        <v>0.22400610480435992</v>
      </c>
      <c r="S39">
        <f>INDEX(m, MATCH($B$1, 'M stock'!$B$5:$B$271, 0), MATCH(A39, 'M stock'!$A$5:$BQ$5, 0))</f>
        <v>11903985330.07337</v>
      </c>
      <c r="T39" s="4">
        <f t="shared" si="16"/>
        <v>8.8390364446967754E-2</v>
      </c>
      <c r="U39" s="15">
        <f t="shared" si="17"/>
        <v>46438484107.579498</v>
      </c>
      <c r="V39" s="4">
        <f t="shared" si="28"/>
        <v>0.22400610480435992</v>
      </c>
      <c r="W39">
        <f t="shared" si="3"/>
        <v>398343356.32245672</v>
      </c>
      <c r="X39" s="4">
        <f t="shared" si="29"/>
        <v>-8.6485636897952092E-2</v>
      </c>
      <c r="Y39">
        <f t="shared" si="4"/>
        <v>3.9010871418213751</v>
      </c>
      <c r="Z39" s="10">
        <f t="shared" si="30"/>
        <v>0.12460211408275482</v>
      </c>
      <c r="AA39">
        <f t="shared" si="18"/>
        <v>1553972145.3795063</v>
      </c>
      <c r="AB39">
        <f t="shared" si="31"/>
        <v>41355224.911269426</v>
      </c>
      <c r="AC39" s="4">
        <f t="shared" si="36"/>
        <v>2.7340183989524421E-2</v>
      </c>
      <c r="AD39">
        <f t="shared" si="5"/>
        <v>44884511962.199989</v>
      </c>
      <c r="AE39">
        <f t="shared" si="19"/>
        <v>46438484107.579498</v>
      </c>
      <c r="AF39" s="4">
        <f t="shared" si="32"/>
        <v>0.22400610480435992</v>
      </c>
      <c r="AG39" s="4">
        <f t="shared" si="6"/>
        <v>0.1966659208148355</v>
      </c>
      <c r="AH39" s="10">
        <f t="shared" si="37"/>
        <v>0.17283982992003608</v>
      </c>
      <c r="AI39" s="10">
        <f t="shared" si="38"/>
        <v>0.31049174170231203</v>
      </c>
      <c r="AJ39" s="10">
        <f t="shared" si="39"/>
        <v>9.9403990721605107E-2</v>
      </c>
      <c r="AK39" t="str">
        <f t="shared" si="33"/>
        <v>inflation</v>
      </c>
      <c r="AL39">
        <f t="shared" si="20"/>
        <v>1</v>
      </c>
      <c r="AM39">
        <f t="shared" si="34"/>
        <v>11505641973.750912</v>
      </c>
      <c r="AN39">
        <f t="shared" si="35"/>
        <v>3.9010871418213751</v>
      </c>
    </row>
    <row r="40" spans="1:40" x14ac:dyDescent="0.35">
      <c r="A40">
        <v>1997</v>
      </c>
      <c r="B40">
        <f>INDEX(p, MATCH($B$1, 'p2'!$B$5:$B$271, 0), MATCH(A40, 'p2'!$A$5:$BQ$5, 0))</f>
        <v>31.019381188766243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3.8002322009133734E-2</v>
      </c>
      <c r="G40">
        <f t="shared" si="11"/>
        <v>1555295666.2772279</v>
      </c>
      <c r="H40">
        <f t="shared" si="0"/>
        <v>1323520.8977217674</v>
      </c>
      <c r="I40" s="4">
        <f t="shared" si="24"/>
        <v>8.5170181567092464E-4</v>
      </c>
      <c r="J40">
        <f>INDEX(PQ, MATCH($B$1, PQ!$B$5:$B$271, 0), MATCH(A40, PQ!$A$5:$BQ$5, 0))</f>
        <v>48244309133.489502</v>
      </c>
      <c r="K40">
        <f t="shared" si="1"/>
        <v>1805825025.9100037</v>
      </c>
      <c r="L40" s="4">
        <f t="shared" si="25"/>
        <v>3.8886390471459517E-2</v>
      </c>
      <c r="M40" s="20">
        <f t="shared" si="12"/>
        <v>3.8034688655788594E-2</v>
      </c>
      <c r="N40" t="str">
        <f t="shared" si="13"/>
        <v>inflation</v>
      </c>
      <c r="O40">
        <f t="shared" si="26"/>
        <v>1</v>
      </c>
      <c r="P40" s="22">
        <f t="shared" si="27"/>
        <v>3.2366646654860554E-5</v>
      </c>
      <c r="Q40">
        <f t="shared" si="14"/>
        <v>1805825025.9100037</v>
      </c>
      <c r="R40" s="4">
        <f t="shared" si="15"/>
        <v>3.8886390471459517E-2</v>
      </c>
      <c r="S40">
        <f>INDEX(m, MATCH($B$1, 'M stock'!$B$5:$B$271, 0), MATCH(A40, 'M stock'!$A$5:$BQ$5, 0))</f>
        <v>12513067915.690863</v>
      </c>
      <c r="T40" s="4">
        <f t="shared" si="16"/>
        <v>5.1166274884323855E-2</v>
      </c>
      <c r="U40" s="15">
        <f t="shared" si="17"/>
        <v>48244309133.489502</v>
      </c>
      <c r="V40" s="4">
        <f t="shared" si="28"/>
        <v>3.8886390471459517E-2</v>
      </c>
      <c r="W40">
        <f t="shared" si="3"/>
        <v>403395149.61770111</v>
      </c>
      <c r="X40" s="4">
        <f t="shared" si="29"/>
        <v>1.2682007155542961E-2</v>
      </c>
      <c r="Y40">
        <f t="shared" si="4"/>
        <v>3.8555140480771435</v>
      </c>
      <c r="Z40" s="10">
        <f t="shared" si="30"/>
        <v>-1.1682152202053602E-2</v>
      </c>
      <c r="AA40">
        <f t="shared" si="18"/>
        <v>1555295666.2772279</v>
      </c>
      <c r="AB40">
        <f t="shared" si="31"/>
        <v>1323520.897721529</v>
      </c>
      <c r="AC40" s="4">
        <f t="shared" si="36"/>
        <v>8.5170181567077112E-4</v>
      </c>
      <c r="AD40">
        <f t="shared" si="5"/>
        <v>46689013467.212273</v>
      </c>
      <c r="AE40">
        <f t="shared" si="19"/>
        <v>48244309133.489502</v>
      </c>
      <c r="AF40" s="4">
        <f t="shared" si="32"/>
        <v>3.8886390471459517E-2</v>
      </c>
      <c r="AG40" s="4">
        <f t="shared" si="6"/>
        <v>3.8034688655788594E-2</v>
      </c>
      <c r="AH40" s="10">
        <f t="shared" si="37"/>
        <v>-8.9943316278464566E-3</v>
      </c>
      <c r="AI40" s="10">
        <f t="shared" si="38"/>
        <v>2.6204383315916555E-2</v>
      </c>
      <c r="AJ40" s="10">
        <f t="shared" si="39"/>
        <v>5.0568542673513121E-2</v>
      </c>
      <c r="AK40" t="str">
        <f t="shared" si="33"/>
        <v>inflation</v>
      </c>
      <c r="AL40">
        <f t="shared" si="20"/>
        <v>1</v>
      </c>
      <c r="AM40">
        <f t="shared" si="34"/>
        <v>12109672766.07316</v>
      </c>
      <c r="AN40">
        <f t="shared" si="35"/>
        <v>3.8555140480771435</v>
      </c>
    </row>
    <row r="41" spans="1:40" x14ac:dyDescent="0.35">
      <c r="A41">
        <v>1998</v>
      </c>
      <c r="B41">
        <f>INDEX(p, MATCH($B$1, 'p2'!$B$5:$B$271, 0), MATCH(A41, 'p2'!$A$5:$BQ$5, 0))</f>
        <v>32.488525017233741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4.7362125618403784E-2</v>
      </c>
      <c r="G41">
        <f t="shared" si="11"/>
        <v>1538529663.7767022</v>
      </c>
      <c r="H41">
        <f t="shared" si="0"/>
        <v>-16766002.500525713</v>
      </c>
      <c r="I41" s="4">
        <f t="shared" si="24"/>
        <v>-1.0779945488215108E-2</v>
      </c>
      <c r="J41">
        <f>INDEX(PQ, MATCH($B$1, PQ!$B$5:$B$271, 0), MATCH(A41, PQ!$A$5:$BQ$5, 0))</f>
        <v>49984559471.365601</v>
      </c>
      <c r="K41">
        <f t="shared" si="1"/>
        <v>1740250337.8760986</v>
      </c>
      <c r="L41" s="4">
        <f t="shared" si="25"/>
        <v>3.6071618997816225E-2</v>
      </c>
      <c r="M41" s="20">
        <f t="shared" si="12"/>
        <v>4.6851564486031332E-2</v>
      </c>
      <c r="N41" t="str">
        <f t="shared" si="13"/>
        <v>inflation</v>
      </c>
      <c r="O41">
        <f t="shared" si="26"/>
        <v>1</v>
      </c>
      <c r="P41" s="22">
        <f t="shared" si="27"/>
        <v>-5.1056113237245293E-4</v>
      </c>
      <c r="Q41">
        <f t="shared" si="14"/>
        <v>1740250337.8760986</v>
      </c>
      <c r="R41" s="4">
        <f t="shared" si="15"/>
        <v>3.6071618997816225E-2</v>
      </c>
      <c r="S41">
        <f>INDEX(m, MATCH($B$1, 'M stock'!$B$5:$B$271, 0), MATCH(A41, 'M stock'!$A$5:$BQ$5, 0))</f>
        <v>13112202643.171799</v>
      </c>
      <c r="T41" s="4">
        <f t="shared" si="16"/>
        <v>4.7880722099305974E-2</v>
      </c>
      <c r="U41" s="15">
        <f t="shared" si="17"/>
        <v>49984559471.365601</v>
      </c>
      <c r="V41" s="4">
        <f t="shared" si="28"/>
        <v>3.6071618997816225E-2</v>
      </c>
      <c r="W41">
        <f t="shared" si="3"/>
        <v>403594888.84818101</v>
      </c>
      <c r="X41" s="4">
        <f t="shared" si="29"/>
        <v>4.9514534487881073E-4</v>
      </c>
      <c r="Y41">
        <f t="shared" si="4"/>
        <v>3.8120642909217959</v>
      </c>
      <c r="Z41" s="10">
        <f t="shared" si="30"/>
        <v>-1.1269510787288469E-2</v>
      </c>
      <c r="AA41">
        <f t="shared" si="18"/>
        <v>1538529663.7767022</v>
      </c>
      <c r="AB41">
        <f t="shared" si="31"/>
        <v>-16766002.500525713</v>
      </c>
      <c r="AC41" s="4">
        <f t="shared" si="36"/>
        <v>-1.0779945488215108E-2</v>
      </c>
      <c r="AD41">
        <f t="shared" si="5"/>
        <v>48446029807.588898</v>
      </c>
      <c r="AE41">
        <f t="shared" si="19"/>
        <v>49984559471.365601</v>
      </c>
      <c r="AF41" s="4">
        <f t="shared" si="32"/>
        <v>3.6071618997816225E-2</v>
      </c>
      <c r="AG41" s="4">
        <f t="shared" si="6"/>
        <v>4.6851564486031332E-2</v>
      </c>
      <c r="AH41" s="10">
        <f t="shared" si="37"/>
        <v>-5.4277621990491527E-2</v>
      </c>
      <c r="AI41" s="10">
        <f t="shared" si="38"/>
        <v>3.5576473652937417E-2</v>
      </c>
      <c r="AJ41" s="10">
        <f t="shared" si="39"/>
        <v>4.7341129785104692E-2</v>
      </c>
      <c r="AK41" t="str">
        <f t="shared" si="33"/>
        <v>inflation</v>
      </c>
      <c r="AL41">
        <f t="shared" si="20"/>
        <v>1</v>
      </c>
      <c r="AM41">
        <f t="shared" si="34"/>
        <v>12708607754.323618</v>
      </c>
      <c r="AN41">
        <f t="shared" si="35"/>
        <v>3.8120642909217959</v>
      </c>
    </row>
    <row r="42" spans="1:40" x14ac:dyDescent="0.35">
      <c r="A42">
        <v>1999</v>
      </c>
      <c r="B42">
        <f>INDEX(p, MATCH($B$1, 'p2'!$B$5:$B$271, 0), MATCH(A42, 'p2'!$A$5:$BQ$5, 0))</f>
        <v>33.716928408216333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3.7810377366500267E-2</v>
      </c>
      <c r="G42">
        <f t="shared" si="11"/>
        <v>1520618048.6782892</v>
      </c>
      <c r="H42">
        <f t="shared" si="0"/>
        <v>-17911615.098412991</v>
      </c>
      <c r="I42" s="4">
        <f t="shared" si="24"/>
        <v>-1.1642034287752694E-2</v>
      </c>
      <c r="J42">
        <f>INDEX(PQ, MATCH($B$1, PQ!$B$5:$B$271, 0), MATCH(A42, PQ!$A$5:$BQ$5, 0))</f>
        <v>51270569883.527496</v>
      </c>
      <c r="K42">
        <f t="shared" si="1"/>
        <v>1286010412.1618958</v>
      </c>
      <c r="L42" s="4">
        <f t="shared" si="25"/>
        <v>2.5728153369014004E-2</v>
      </c>
      <c r="M42" s="20">
        <f t="shared" si="12"/>
        <v>3.7370187656766696E-2</v>
      </c>
      <c r="N42" t="str">
        <f t="shared" si="13"/>
        <v>inflation</v>
      </c>
      <c r="O42">
        <f t="shared" si="26"/>
        <v>1</v>
      </c>
      <c r="P42" s="22">
        <f t="shared" si="27"/>
        <v>-4.4018970973357108E-4</v>
      </c>
      <c r="Q42">
        <f t="shared" si="14"/>
        <v>1286010412.1618958</v>
      </c>
      <c r="R42" s="4">
        <f t="shared" si="15"/>
        <v>2.5728153369014004E-2</v>
      </c>
      <c r="S42">
        <f>INDEX(m, MATCH($B$1, 'M stock'!$B$5:$B$271, 0), MATCH(A42, 'M stock'!$A$5:$BQ$5, 0))</f>
        <v>14296880199.667253</v>
      </c>
      <c r="T42" s="4">
        <f t="shared" si="16"/>
        <v>9.0349240988307752E-2</v>
      </c>
      <c r="U42" s="15">
        <f t="shared" si="17"/>
        <v>51270569883.527496</v>
      </c>
      <c r="V42" s="4">
        <f t="shared" si="28"/>
        <v>2.5728153369014004E-2</v>
      </c>
      <c r="W42">
        <f t="shared" si="3"/>
        <v>424026768.58854401</v>
      </c>
      <c r="X42" s="4">
        <f t="shared" si="29"/>
        <v>5.0624723714102329E-2</v>
      </c>
      <c r="Y42">
        <f t="shared" si="4"/>
        <v>3.5861369171101241</v>
      </c>
      <c r="Z42" s="10">
        <f t="shared" si="30"/>
        <v>-5.9266412255875228E-2</v>
      </c>
      <c r="AA42">
        <f t="shared" si="18"/>
        <v>1520618048.6782892</v>
      </c>
      <c r="AB42">
        <f t="shared" si="31"/>
        <v>-17911615.098412991</v>
      </c>
      <c r="AC42" s="4">
        <f t="shared" si="36"/>
        <v>-1.1642034287752694E-2</v>
      </c>
      <c r="AD42">
        <f t="shared" si="5"/>
        <v>49749951834.849205</v>
      </c>
      <c r="AE42">
        <f t="shared" si="19"/>
        <v>51270569883.527496</v>
      </c>
      <c r="AF42" s="4">
        <f t="shared" si="32"/>
        <v>2.5728153369014004E-2</v>
      </c>
      <c r="AG42" s="4">
        <f t="shared" si="6"/>
        <v>3.7370187656766696E-2</v>
      </c>
      <c r="AH42" s="10">
        <f t="shared" si="37"/>
        <v>-0.11484229682251608</v>
      </c>
      <c r="AI42" s="10">
        <f t="shared" si="38"/>
        <v>-2.4896570345088326E-2</v>
      </c>
      <c r="AJ42" s="10">
        <f t="shared" si="39"/>
        <v>8.4994565624889232E-2</v>
      </c>
      <c r="AK42" t="str">
        <f t="shared" si="33"/>
        <v>inflation</v>
      </c>
      <c r="AL42">
        <f t="shared" si="20"/>
        <v>1</v>
      </c>
      <c r="AM42">
        <f t="shared" si="34"/>
        <v>13872853431.078709</v>
      </c>
      <c r="AN42">
        <f t="shared" si="35"/>
        <v>3.5861369171101241</v>
      </c>
    </row>
    <row r="43" spans="1:40" x14ac:dyDescent="0.35">
      <c r="A43">
        <v>2000</v>
      </c>
      <c r="B43">
        <f>INDEX(p, MATCH($B$1, 'p2'!$B$5:$B$271, 0), MATCH(A43, 'p2'!$A$5:$BQ$5, 0))</f>
        <v>34.879036073443693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3.4466593491481005E-2</v>
      </c>
      <c r="G43">
        <f t="shared" si="11"/>
        <v>1530139399.6739304</v>
      </c>
      <c r="H43">
        <f t="shared" si="0"/>
        <v>9521350.9956412315</v>
      </c>
      <c r="I43" s="4">
        <f t="shared" si="24"/>
        <v>6.2615007127642111E-3</v>
      </c>
      <c r="J43">
        <f>INDEX(PQ, MATCH($B$1, PQ!$B$5:$B$271, 0), MATCH(A43, PQ!$A$5:$BQ$5, 0))</f>
        <v>53369787318.624496</v>
      </c>
      <c r="K43">
        <f t="shared" si="1"/>
        <v>2099217435.0970001</v>
      </c>
      <c r="L43" s="4">
        <f t="shared" si="25"/>
        <v>4.0943906803958673E-2</v>
      </c>
      <c r="M43" s="20">
        <f t="shared" si="12"/>
        <v>3.4682406091194461E-2</v>
      </c>
      <c r="N43" t="str">
        <f t="shared" si="13"/>
        <v>inflation</v>
      </c>
      <c r="O43">
        <f t="shared" si="26"/>
        <v>1</v>
      </c>
      <c r="P43" s="22">
        <f t="shared" si="27"/>
        <v>2.1581259971345523E-4</v>
      </c>
      <c r="Q43">
        <f t="shared" si="14"/>
        <v>2099217435.0970001</v>
      </c>
      <c r="R43" s="4">
        <f t="shared" si="15"/>
        <v>4.0943906803958673E-2</v>
      </c>
      <c r="S43">
        <f>INDEX(m, MATCH($B$1, 'M stock'!$B$5:$B$271, 0), MATCH(A43, 'M stock'!$A$5:$BQ$5, 0))</f>
        <v>16306599085.668852</v>
      </c>
      <c r="T43" s="4">
        <f t="shared" si="16"/>
        <v>0.14057045019153008</v>
      </c>
      <c r="U43" s="15">
        <f t="shared" si="17"/>
        <v>53369787318.624496</v>
      </c>
      <c r="V43" s="4">
        <f t="shared" si="28"/>
        <v>4.0943906803958673E-2</v>
      </c>
      <c r="W43">
        <f t="shared" si="3"/>
        <v>467518627.84661126</v>
      </c>
      <c r="X43" s="4">
        <f t="shared" si="29"/>
        <v>0.1025686642445674</v>
      </c>
      <c r="Y43">
        <f t="shared" si="4"/>
        <v>3.2728950431809438</v>
      </c>
      <c r="Z43" s="10">
        <f t="shared" si="30"/>
        <v>-8.7347996233675632E-2</v>
      </c>
      <c r="AA43">
        <f t="shared" si="18"/>
        <v>1530139399.6739304</v>
      </c>
      <c r="AB43">
        <f t="shared" si="31"/>
        <v>9521350.9956412315</v>
      </c>
      <c r="AC43" s="4">
        <f t="shared" si="36"/>
        <v>6.2615007127642111E-3</v>
      </c>
      <c r="AD43">
        <f t="shared" si="5"/>
        <v>51839647918.950569</v>
      </c>
      <c r="AE43">
        <f t="shared" si="19"/>
        <v>53369787318.624496</v>
      </c>
      <c r="AF43" s="4">
        <f t="shared" si="32"/>
        <v>4.0943906803958673E-2</v>
      </c>
      <c r="AG43" s="4">
        <f t="shared" si="6"/>
        <v>3.4682406091194461E-2</v>
      </c>
      <c r="AH43" s="10">
        <f t="shared" si="37"/>
        <v>-0.2923048163034232</v>
      </c>
      <c r="AI43" s="10">
        <f t="shared" si="38"/>
        <v>-6.1624757440608725E-2</v>
      </c>
      <c r="AJ43" s="10">
        <f t="shared" si="39"/>
        <v>0.1282919030376343</v>
      </c>
      <c r="AK43" t="str">
        <f t="shared" si="33"/>
        <v>inflation</v>
      </c>
      <c r="AL43">
        <f t="shared" si="20"/>
        <v>1</v>
      </c>
      <c r="AM43">
        <f t="shared" si="34"/>
        <v>15839080457.822241</v>
      </c>
      <c r="AN43">
        <f t="shared" si="35"/>
        <v>3.2728950431809438</v>
      </c>
    </row>
    <row r="44" spans="1:40" x14ac:dyDescent="0.35">
      <c r="A44">
        <v>2001</v>
      </c>
      <c r="B44">
        <f>INDEX(p, MATCH($B$1, 'p2'!$B$5:$B$271, 0), MATCH(A44, 'p2'!$A$5:$BQ$5, 0))</f>
        <v>36.016497292375057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3.261160132224547E-2</v>
      </c>
      <c r="G44">
        <f t="shared" si="11"/>
        <v>1499071089.7297454</v>
      </c>
      <c r="H44">
        <f t="shared" si="0"/>
        <v>-31068309.944185019</v>
      </c>
      <c r="I44" s="4">
        <f t="shared" si="24"/>
        <v>-2.0304234993756526E-2</v>
      </c>
      <c r="J44">
        <f>INDEX(PQ, MATCH($B$1, PQ!$B$5:$B$271, 0), MATCH(A44, PQ!$A$5:$BQ$5, 0))</f>
        <v>53991289844.329102</v>
      </c>
      <c r="K44">
        <f t="shared" si="1"/>
        <v>621502525.7046051</v>
      </c>
      <c r="L44" s="4">
        <f t="shared" si="25"/>
        <v>1.1645212711719368E-2</v>
      </c>
      <c r="M44" s="20">
        <f t="shared" si="12"/>
        <v>3.1949447705475892E-2</v>
      </c>
      <c r="N44" t="str">
        <f t="shared" si="13"/>
        <v>inflation</v>
      </c>
      <c r="O44">
        <f t="shared" si="26"/>
        <v>1</v>
      </c>
      <c r="P44" s="22">
        <f t="shared" si="27"/>
        <v>-6.6215361676957851E-4</v>
      </c>
      <c r="Q44">
        <f t="shared" si="14"/>
        <v>621502525.7046051</v>
      </c>
      <c r="R44" s="4">
        <f t="shared" si="15"/>
        <v>1.1645212711719368E-2</v>
      </c>
      <c r="S44">
        <f>INDEX(m, MATCH($B$1, 'M stock'!$B$5:$B$271, 0), MATCH(A44, 'M stock'!$A$5:$BQ$5, 0))</f>
        <v>21740752409.191998</v>
      </c>
      <c r="T44" s="4">
        <f t="shared" si="16"/>
        <v>0.33324872310738185</v>
      </c>
      <c r="U44" s="15">
        <f t="shared" si="17"/>
        <v>53991289844.329094</v>
      </c>
      <c r="V44" s="4">
        <f t="shared" si="28"/>
        <v>1.1645212711719225E-2</v>
      </c>
      <c r="W44">
        <f t="shared" si="3"/>
        <v>603633169.34194672</v>
      </c>
      <c r="X44" s="4">
        <f t="shared" si="29"/>
        <v>0.29114249868989911</v>
      </c>
      <c r="Y44">
        <f t="shared" si="4"/>
        <v>2.4834140432739376</v>
      </c>
      <c r="Z44" s="10">
        <f t="shared" si="30"/>
        <v>-0.24121793992504739</v>
      </c>
      <c r="AA44">
        <f t="shared" si="18"/>
        <v>1499071089.7297454</v>
      </c>
      <c r="AB44">
        <f t="shared" si="31"/>
        <v>-31068309.944185019</v>
      </c>
      <c r="AC44" s="4">
        <f t="shared" si="36"/>
        <v>-2.0304234993756526E-2</v>
      </c>
      <c r="AD44">
        <f t="shared" si="5"/>
        <v>52492218754.599358</v>
      </c>
      <c r="AE44">
        <f t="shared" si="19"/>
        <v>53991289844.329102</v>
      </c>
      <c r="AF44" s="4">
        <f t="shared" si="32"/>
        <v>1.1645212711719368E-2</v>
      </c>
      <c r="AG44" s="4">
        <f t="shared" si="6"/>
        <v>3.1949447705475892E-2</v>
      </c>
      <c r="AH44" s="10">
        <f t="shared" si="37"/>
        <v>-6.4176312846762534E-2</v>
      </c>
      <c r="AI44" s="10">
        <f t="shared" si="38"/>
        <v>-0.27949728597817974</v>
      </c>
      <c r="AJ44" s="10">
        <f t="shared" si="39"/>
        <v>0.25286315263676679</v>
      </c>
      <c r="AK44" t="str">
        <f t="shared" si="33"/>
        <v>inflation</v>
      </c>
      <c r="AL44">
        <f t="shared" si="20"/>
        <v>1</v>
      </c>
      <c r="AM44">
        <f t="shared" si="34"/>
        <v>21137119239.850052</v>
      </c>
      <c r="AN44">
        <f t="shared" si="35"/>
        <v>2.4834140432739376</v>
      </c>
    </row>
    <row r="45" spans="1:40" x14ac:dyDescent="0.35">
      <c r="A45">
        <v>2002</v>
      </c>
      <c r="B45">
        <f>INDEX(p, MATCH($B$1, 'p2'!$B$5:$B$271, 0), MATCH(A45, 'p2'!$A$5:$BQ$5, 0))</f>
        <v>37.418571786711141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3.8928674350376453E-2</v>
      </c>
      <c r="G45">
        <f t="shared" si="11"/>
        <v>1462484506.4221547</v>
      </c>
      <c r="H45">
        <f t="shared" si="0"/>
        <v>-36586583.307590723</v>
      </c>
      <c r="I45" s="4">
        <f t="shared" si="24"/>
        <v>-2.4406169632813481E-2</v>
      </c>
      <c r="J45">
        <f>INDEX(PQ, MATCH($B$1, PQ!$B$5:$B$271, 0), MATCH(A45, PQ!$A$5:$BQ$5, 0))</f>
        <v>54724081490.510201</v>
      </c>
      <c r="K45">
        <f t="shared" si="1"/>
        <v>732791646.18109894</v>
      </c>
      <c r="L45" s="4">
        <f t="shared" si="25"/>
        <v>1.3572404887787038E-2</v>
      </c>
      <c r="M45" s="20">
        <f t="shared" si="12"/>
        <v>3.7978574520600522E-2</v>
      </c>
      <c r="N45" t="str">
        <f t="shared" si="13"/>
        <v>inflation</v>
      </c>
      <c r="O45">
        <f t="shared" si="26"/>
        <v>1</v>
      </c>
      <c r="P45" s="22">
        <f t="shared" si="27"/>
        <v>-9.5009982977593138E-4</v>
      </c>
      <c r="Q45">
        <f t="shared" si="14"/>
        <v>732791646.18109894</v>
      </c>
      <c r="R45" s="4">
        <f t="shared" si="15"/>
        <v>1.3572404887787038E-2</v>
      </c>
      <c r="S45">
        <f>INDEX(m, MATCH($B$1, 'M stock'!$B$5:$B$271, 0), MATCH(A45, 'M stock'!$A$5:$BQ$5, 0))</f>
        <v>23389169423.646175</v>
      </c>
      <c r="T45" s="4">
        <f t="shared" si="16"/>
        <v>7.58215255584819E-2</v>
      </c>
      <c r="U45" s="15">
        <f t="shared" si="17"/>
        <v>54724081490.510208</v>
      </c>
      <c r="V45" s="4">
        <f t="shared" si="28"/>
        <v>1.3572404887787323E-2</v>
      </c>
      <c r="W45">
        <f t="shared" si="3"/>
        <v>625068470.1961987</v>
      </c>
      <c r="X45" s="4">
        <f t="shared" si="29"/>
        <v>3.5510475472412768E-2</v>
      </c>
      <c r="Y45">
        <f t="shared" si="4"/>
        <v>2.3397188886572775</v>
      </c>
      <c r="Z45" s="10">
        <f t="shared" si="30"/>
        <v>-5.7861940100501191E-2</v>
      </c>
      <c r="AA45">
        <f t="shared" si="18"/>
        <v>1462484506.4221547</v>
      </c>
      <c r="AB45">
        <f t="shared" si="31"/>
        <v>-36586583.307590723</v>
      </c>
      <c r="AC45" s="4">
        <f t="shared" si="36"/>
        <v>-2.4406169632813481E-2</v>
      </c>
      <c r="AD45">
        <f t="shared" si="5"/>
        <v>53261596984.088043</v>
      </c>
      <c r="AE45">
        <f t="shared" si="19"/>
        <v>54724081490.510201</v>
      </c>
      <c r="AF45" s="4">
        <f t="shared" si="32"/>
        <v>1.3572404887787038E-2</v>
      </c>
      <c r="AG45" s="4">
        <f t="shared" si="6"/>
        <v>3.7978574520600522E-2</v>
      </c>
      <c r="AH45" s="10">
        <f t="shared" si="37"/>
        <v>-0.11785114057872255</v>
      </c>
      <c r="AI45" s="10">
        <f t="shared" si="38"/>
        <v>-2.193807058462573E-2</v>
      </c>
      <c r="AJ45" s="10">
        <f t="shared" si="39"/>
        <v>7.1434344988288226E-2</v>
      </c>
      <c r="AK45" t="str">
        <f t="shared" si="33"/>
        <v>inflation</v>
      </c>
      <c r="AL45">
        <f t="shared" si="20"/>
        <v>1</v>
      </c>
      <c r="AM45">
        <f t="shared" si="34"/>
        <v>22764100953.449974</v>
      </c>
      <c r="AN45">
        <f t="shared" si="35"/>
        <v>2.3397188886572775</v>
      </c>
    </row>
    <row r="46" spans="1:40" x14ac:dyDescent="0.35">
      <c r="A46">
        <v>2003</v>
      </c>
      <c r="B46">
        <f>INDEX(p, MATCH($B$1, 'p2'!$B$5:$B$271, 0), MATCH(A46, 'p2'!$A$5:$BQ$5, 0))</f>
        <v>39.594767314087633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5.8158166478960813E-2</v>
      </c>
      <c r="G46">
        <f t="shared" si="11"/>
        <v>1519365645.2389691</v>
      </c>
      <c r="H46">
        <f t="shared" si="0"/>
        <v>56881138.816814423</v>
      </c>
      <c r="I46" s="4">
        <f t="shared" si="24"/>
        <v>3.8893498404280087E-2</v>
      </c>
      <c r="J46">
        <f>INDEX(PQ, MATCH($B$1, PQ!$B$5:$B$271, 0), MATCH(A46, PQ!$A$5:$BQ$5, 0))</f>
        <v>60158929188.2556</v>
      </c>
      <c r="K46">
        <f t="shared" si="1"/>
        <v>5434847697.7453995</v>
      </c>
      <c r="L46" s="4">
        <f t="shared" si="25"/>
        <v>9.9313639438386295E-2</v>
      </c>
      <c r="M46" s="20">
        <f t="shared" si="12"/>
        <v>6.0420141034106208E-2</v>
      </c>
      <c r="N46" t="str">
        <f t="shared" si="13"/>
        <v>inflation</v>
      </c>
      <c r="O46">
        <f t="shared" si="26"/>
        <v>1</v>
      </c>
      <c r="P46" s="22">
        <f t="shared" si="27"/>
        <v>2.2619745551453949E-3</v>
      </c>
      <c r="Q46">
        <f t="shared" si="14"/>
        <v>5434847697.7453995</v>
      </c>
      <c r="R46" s="4">
        <f t="shared" si="15"/>
        <v>9.9313639438386295E-2</v>
      </c>
      <c r="S46">
        <f>INDEX(m, MATCH($B$1, 'M stock'!$B$5:$B$271, 0), MATCH(A46, 'M stock'!$A$5:$BQ$5, 0))</f>
        <v>26463056994.818634</v>
      </c>
      <c r="T46" s="4">
        <f t="shared" si="16"/>
        <v>0.13142354546650958</v>
      </c>
      <c r="U46" s="15">
        <f t="shared" si="17"/>
        <v>60158929188.2556</v>
      </c>
      <c r="V46" s="4">
        <f t="shared" si="28"/>
        <v>9.9313639438386142E-2</v>
      </c>
      <c r="W46">
        <f t="shared" si="3"/>
        <v>668347329.45641541</v>
      </c>
      <c r="X46" s="4">
        <f t="shared" si="29"/>
        <v>6.9238589568647077E-2</v>
      </c>
      <c r="Y46">
        <f t="shared" si="4"/>
        <v>2.273317447792766</v>
      </c>
      <c r="Z46" s="10">
        <f t="shared" si="30"/>
        <v>-2.8380093517396052E-2</v>
      </c>
      <c r="AA46">
        <f t="shared" si="18"/>
        <v>1519365645.2389693</v>
      </c>
      <c r="AB46">
        <f t="shared" si="31"/>
        <v>56881138.816814661</v>
      </c>
      <c r="AC46" s="4">
        <f t="shared" si="36"/>
        <v>3.8893498404280247E-2</v>
      </c>
      <c r="AD46">
        <f t="shared" si="5"/>
        <v>58639563543.016632</v>
      </c>
      <c r="AE46">
        <f t="shared" si="19"/>
        <v>60158929188.2556</v>
      </c>
      <c r="AF46" s="4">
        <f t="shared" si="32"/>
        <v>9.9313639438386295E-2</v>
      </c>
      <c r="AG46" s="4">
        <f t="shared" si="6"/>
        <v>6.0420141034106208E-2</v>
      </c>
      <c r="AH46" s="10">
        <f t="shared" si="37"/>
        <v>-2.3174494737274842E-2</v>
      </c>
      <c r="AI46" s="10">
        <f t="shared" si="38"/>
        <v>3.0075049869739218E-2</v>
      </c>
      <c r="AJ46" s="10">
        <f t="shared" si="39"/>
        <v>0.12769373295578235</v>
      </c>
      <c r="AK46" t="str">
        <f t="shared" si="33"/>
        <v>inflation</v>
      </c>
      <c r="AL46">
        <f t="shared" si="20"/>
        <v>1</v>
      </c>
      <c r="AM46">
        <f t="shared" si="34"/>
        <v>25794709665.362217</v>
      </c>
      <c r="AN46">
        <f t="shared" si="35"/>
        <v>2.273317447792766</v>
      </c>
    </row>
    <row r="47" spans="1:40" x14ac:dyDescent="0.35">
      <c r="A47">
        <v>2004</v>
      </c>
      <c r="B47">
        <f>INDEX(p, MATCH($B$1, 'p2'!$B$5:$B$271, 0), MATCH(A47, 'p2'!$A$5:$BQ$5, 0))</f>
        <v>41.401134598178643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4.5621363796935689E-2</v>
      </c>
      <c r="G47">
        <f t="shared" si="11"/>
        <v>1572627051.9384949</v>
      </c>
      <c r="H47">
        <f t="shared" si="0"/>
        <v>53261406.699525833</v>
      </c>
      <c r="I47" s="4">
        <f t="shared" si="24"/>
        <v>3.5055028963188621E-2</v>
      </c>
      <c r="J47">
        <f>INDEX(PQ, MATCH($B$1, PQ!$B$5:$B$271, 0), MATCH(A47, PQ!$A$5:$BQ$5, 0))</f>
        <v>65108544250.042503</v>
      </c>
      <c r="K47">
        <f t="shared" si="1"/>
        <v>4949615061.7869034</v>
      </c>
      <c r="L47" s="4">
        <f t="shared" si="25"/>
        <v>8.2275650989366039E-2</v>
      </c>
      <c r="M47" s="20">
        <f t="shared" si="12"/>
        <v>4.7220622026177418E-2</v>
      </c>
      <c r="N47" t="str">
        <f t="shared" si="13"/>
        <v>inflation</v>
      </c>
      <c r="O47">
        <f t="shared" si="26"/>
        <v>1</v>
      </c>
      <c r="P47" s="22">
        <f t="shared" si="27"/>
        <v>1.599258229241729E-3</v>
      </c>
      <c r="Q47">
        <f t="shared" si="14"/>
        <v>4949615061.7869034</v>
      </c>
      <c r="R47" s="4">
        <f t="shared" si="15"/>
        <v>8.2275650989366039E-2</v>
      </c>
      <c r="S47">
        <f>INDEX(m, MATCH($B$1, 'M stock'!$B$5:$B$271, 0), MATCH(A47, 'M stock'!$A$5:$BQ$5, 0))</f>
        <v>29704467470.698147</v>
      </c>
      <c r="T47" s="4">
        <f t="shared" si="16"/>
        <v>0.12248813417566114</v>
      </c>
      <c r="U47" s="15">
        <f t="shared" si="17"/>
        <v>65108544250.042496</v>
      </c>
      <c r="V47" s="4">
        <f t="shared" si="28"/>
        <v>8.2275650989365914E-2</v>
      </c>
      <c r="W47">
        <f t="shared" si="3"/>
        <v>717479551.20063138</v>
      </c>
      <c r="X47" s="4">
        <f t="shared" si="29"/>
        <v>7.3513006753803456E-2</v>
      </c>
      <c r="Y47">
        <f t="shared" si="4"/>
        <v>2.1918771751847954</v>
      </c>
      <c r="Z47" s="10">
        <f t="shared" si="30"/>
        <v>-3.5824417169297434E-2</v>
      </c>
      <c r="AA47">
        <f t="shared" si="18"/>
        <v>1572627051.9384947</v>
      </c>
      <c r="AB47">
        <f t="shared" si="31"/>
        <v>53261406.699525356</v>
      </c>
      <c r="AC47" s="4">
        <f t="shared" si="36"/>
        <v>3.5055028963188302E-2</v>
      </c>
      <c r="AD47">
        <f t="shared" si="5"/>
        <v>63535917198.104012</v>
      </c>
      <c r="AE47">
        <f t="shared" si="19"/>
        <v>65108544250.042503</v>
      </c>
      <c r="AF47" s="4">
        <f t="shared" si="32"/>
        <v>8.2275650989366039E-2</v>
      </c>
      <c r="AG47" s="4">
        <f t="shared" si="6"/>
        <v>4.7220622026177418E-2</v>
      </c>
      <c r="AH47" s="10">
        <f t="shared" si="37"/>
        <v>-2.6859260322794024E-2</v>
      </c>
      <c r="AI47" s="10">
        <f t="shared" si="38"/>
        <v>8.7626442355625833E-3</v>
      </c>
      <c r="AJ47" s="10">
        <f t="shared" si="39"/>
        <v>0.11810006815866347</v>
      </c>
      <c r="AK47" t="str">
        <f t="shared" si="33"/>
        <v>inflation</v>
      </c>
      <c r="AL47">
        <f t="shared" si="20"/>
        <v>1</v>
      </c>
      <c r="AM47">
        <f t="shared" si="34"/>
        <v>28986987919.49752</v>
      </c>
      <c r="AN47">
        <f t="shared" si="35"/>
        <v>2.1918771751847954</v>
      </c>
    </row>
    <row r="48" spans="1:40" x14ac:dyDescent="0.35">
      <c r="A48">
        <v>2005</v>
      </c>
      <c r="B48">
        <f>INDEX(p, MATCH($B$1, 'p2'!$B$5:$B$271, 0), MATCH(A48, 'p2'!$A$5:$BQ$5, 0))</f>
        <v>43.299939967400995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4.5863607064186247E-2</v>
      </c>
      <c r="G48">
        <f t="shared" si="11"/>
        <v>1604528812.0890017</v>
      </c>
      <c r="H48">
        <f t="shared" si="0"/>
        <v>31901760.150506735</v>
      </c>
      <c r="I48" s="4">
        <f t="shared" si="24"/>
        <v>2.0285648851826061E-2</v>
      </c>
      <c r="J48">
        <f>INDEX(PQ, MATCH($B$1, PQ!$B$5:$B$271, 0), MATCH(A48, PQ!$A$5:$BQ$5, 0))</f>
        <v>69476001239.419006</v>
      </c>
      <c r="K48">
        <f t="shared" si="1"/>
        <v>4367456989.376503</v>
      </c>
      <c r="L48" s="4">
        <f t="shared" si="25"/>
        <v>6.7079628943994579E-2</v>
      </c>
      <c r="M48" s="20">
        <f t="shared" si="12"/>
        <v>4.6793980092168522E-2</v>
      </c>
      <c r="N48" t="str">
        <f t="shared" si="13"/>
        <v>inflation</v>
      </c>
      <c r="O48">
        <f t="shared" si="26"/>
        <v>1</v>
      </c>
      <c r="P48" s="22">
        <f t="shared" si="27"/>
        <v>9.3037302798227445E-4</v>
      </c>
      <c r="Q48">
        <f t="shared" si="14"/>
        <v>4367456989.376503</v>
      </c>
      <c r="R48" s="4">
        <f t="shared" si="15"/>
        <v>6.7079628943994579E-2</v>
      </c>
      <c r="S48">
        <f>INDEX(m, MATCH($B$1, 'M stock'!$B$5:$B$271, 0), MATCH(A48, 'M stock'!$A$5:$BQ$5, 0))</f>
        <v>32946261893.687733</v>
      </c>
      <c r="T48" s="4">
        <f t="shared" si="16"/>
        <v>0.10913491131216006</v>
      </c>
      <c r="U48" s="15">
        <f t="shared" si="17"/>
        <v>69476001239.419006</v>
      </c>
      <c r="V48" s="4">
        <f t="shared" si="28"/>
        <v>6.7079628943994704E-2</v>
      </c>
      <c r="W48">
        <f t="shared" si="3"/>
        <v>760884701.42203009</v>
      </c>
      <c r="X48" s="4">
        <f t="shared" si="29"/>
        <v>6.0496707047280253E-2</v>
      </c>
      <c r="Y48">
        <f t="shared" si="4"/>
        <v>2.1087673455521858</v>
      </c>
      <c r="Z48" s="10">
        <f t="shared" si="30"/>
        <v>-3.7917192885410046E-2</v>
      </c>
      <c r="AA48">
        <f t="shared" si="18"/>
        <v>1604528812.0890019</v>
      </c>
      <c r="AB48">
        <f t="shared" si="31"/>
        <v>31901760.150507212</v>
      </c>
      <c r="AC48" s="4">
        <f t="shared" si="36"/>
        <v>2.028564885182637E-2</v>
      </c>
      <c r="AD48">
        <f t="shared" si="5"/>
        <v>67871472427.330002</v>
      </c>
      <c r="AE48">
        <f t="shared" si="19"/>
        <v>69476001239.419006</v>
      </c>
      <c r="AF48" s="4">
        <f t="shared" si="32"/>
        <v>6.7079628943994579E-2</v>
      </c>
      <c r="AG48" s="4">
        <f t="shared" si="6"/>
        <v>4.6793980092168522E-2</v>
      </c>
      <c r="AH48" s="10">
        <f t="shared" si="37"/>
        <v>-3.288172236116646E-2</v>
      </c>
      <c r="AI48" s="10">
        <f t="shared" si="38"/>
        <v>6.5829218967143263E-3</v>
      </c>
      <c r="AJ48" s="10">
        <f t="shared" si="39"/>
        <v>0.10499682182940462</v>
      </c>
      <c r="AK48" t="str">
        <f t="shared" si="33"/>
        <v>inflation</v>
      </c>
      <c r="AL48">
        <f t="shared" si="20"/>
        <v>1</v>
      </c>
      <c r="AM48">
        <f t="shared" si="34"/>
        <v>32185377192.265697</v>
      </c>
      <c r="AN48">
        <f t="shared" si="35"/>
        <v>2.1087673455521858</v>
      </c>
    </row>
    <row r="49" spans="1:40" x14ac:dyDescent="0.35">
      <c r="A49">
        <v>2006</v>
      </c>
      <c r="B49">
        <f>INDEX(p, MATCH($B$1, 'p2'!$B$5:$B$271, 0), MATCH(A49, 'p2'!$A$5:$BQ$5, 0))</f>
        <v>45.84421664613</v>
      </c>
      <c r="C49" t="str">
        <f t="shared" si="10"/>
        <v>inflation</v>
      </c>
      <c r="D49" t="str">
        <f t="shared" si="21"/>
        <v>contractive</v>
      </c>
      <c r="E49" t="str">
        <f t="shared" si="22"/>
        <v>stagflation</v>
      </c>
      <c r="F49" s="4">
        <f t="shared" si="23"/>
        <v>5.875935811099281E-2</v>
      </c>
      <c r="G49">
        <f t="shared" si="11"/>
        <v>1566080553.3300967</v>
      </c>
      <c r="H49">
        <f t="shared" si="0"/>
        <v>-38448258.758904934</v>
      </c>
      <c r="I49" s="4">
        <f t="shared" si="24"/>
        <v>-2.3962336150790322E-2</v>
      </c>
      <c r="J49">
        <f>INDEX(PQ, MATCH($B$1, PQ!$B$5:$B$271, 0), MATCH(A49, PQ!$A$5:$BQ$5, 0))</f>
        <v>71795736172.156097</v>
      </c>
      <c r="K49">
        <f t="shared" si="1"/>
        <v>2319734932.7370911</v>
      </c>
      <c r="L49" s="4">
        <f t="shared" si="25"/>
        <v>3.3389010469142104E-2</v>
      </c>
      <c r="M49" s="20">
        <f t="shared" si="12"/>
        <v>5.7351346619932422E-2</v>
      </c>
      <c r="N49" t="str">
        <f t="shared" si="13"/>
        <v>inflation</v>
      </c>
      <c r="O49">
        <f t="shared" si="26"/>
        <v>1</v>
      </c>
      <c r="P49" s="22">
        <f t="shared" si="27"/>
        <v>-1.4080114910603875E-3</v>
      </c>
      <c r="Q49">
        <f t="shared" si="14"/>
        <v>2319734932.7370911</v>
      </c>
      <c r="R49" s="4">
        <f t="shared" si="15"/>
        <v>3.3389010469142104E-2</v>
      </c>
      <c r="S49">
        <f>INDEX(m, MATCH($B$1, 'M stock'!$B$5:$B$271, 0), MATCH(A49, 'M stock'!$A$5:$BQ$5, 0))</f>
        <v>36239614753.034492</v>
      </c>
      <c r="T49" s="4">
        <f t="shared" si="16"/>
        <v>9.9961351305161039E-2</v>
      </c>
      <c r="U49" s="15">
        <f t="shared" si="17"/>
        <v>71795736172.156097</v>
      </c>
      <c r="V49" s="4">
        <f t="shared" si="28"/>
        <v>3.3389010469142104E-2</v>
      </c>
      <c r="W49">
        <f t="shared" si="3"/>
        <v>790494797.47395158</v>
      </c>
      <c r="X49" s="4">
        <f t="shared" si="29"/>
        <v>3.891535208499091E-2</v>
      </c>
      <c r="Y49">
        <f t="shared" si="4"/>
        <v>1.9811396081726929</v>
      </c>
      <c r="Z49" s="10">
        <f t="shared" si="30"/>
        <v>-6.0522436317446547E-2</v>
      </c>
      <c r="AA49">
        <f t="shared" si="18"/>
        <v>1566080553.3300967</v>
      </c>
      <c r="AB49">
        <f t="shared" si="31"/>
        <v>-38448258.758905172</v>
      </c>
      <c r="AC49" s="4">
        <f t="shared" si="36"/>
        <v>-2.3962336150790464E-2</v>
      </c>
      <c r="AD49">
        <f t="shared" si="5"/>
        <v>70229655618.826004</v>
      </c>
      <c r="AE49">
        <f t="shared" si="19"/>
        <v>71795736172.156097</v>
      </c>
      <c r="AF49" s="4">
        <f t="shared" si="32"/>
        <v>3.3389010469142104E-2</v>
      </c>
      <c r="AG49" s="4">
        <f t="shared" si="6"/>
        <v>5.7351346619932422E-2</v>
      </c>
      <c r="AH49" s="10">
        <f t="shared" si="37"/>
        <v>-7.121039954206751E-2</v>
      </c>
      <c r="AI49" s="10">
        <f t="shared" si="38"/>
        <v>-5.5263416158488066E-3</v>
      </c>
      <c r="AJ49" s="10">
        <f t="shared" si="39"/>
        <v>9.3911446786588651E-2</v>
      </c>
      <c r="AK49" t="str">
        <f t="shared" si="33"/>
        <v>inflation</v>
      </c>
      <c r="AL49">
        <f t="shared" si="20"/>
        <v>1</v>
      </c>
      <c r="AM49">
        <f t="shared" si="34"/>
        <v>35449119955.560547</v>
      </c>
      <c r="AN49">
        <f t="shared" si="35"/>
        <v>1.9811396081726929</v>
      </c>
    </row>
    <row r="50" spans="1:40" x14ac:dyDescent="0.35">
      <c r="A50">
        <v>2007</v>
      </c>
      <c r="B50">
        <f>INDEX(p, MATCH($B$1, 'p2'!$B$5:$B$271, 0), MATCH(A50, 'p2'!$A$5:$BQ$5, 0))</f>
        <v>48.81091514841232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6.4712601050251728E-2</v>
      </c>
      <c r="G50">
        <f t="shared" si="11"/>
        <v>1631021355.213141</v>
      </c>
      <c r="H50">
        <f t="shared" si="0"/>
        <v>64940801.883044243</v>
      </c>
      <c r="I50" s="4">
        <f t="shared" si="24"/>
        <v>4.1467089125750797E-2</v>
      </c>
      <c r="J50">
        <f>INDEX(PQ, MATCH($B$1, PQ!$B$5:$B$271, 0), MATCH(A50, PQ!$A$5:$BQ$5, 0))</f>
        <v>79611644974.557098</v>
      </c>
      <c r="K50">
        <f t="shared" si="1"/>
        <v>7815908802.401001</v>
      </c>
      <c r="L50" s="4">
        <f t="shared" si="25"/>
        <v>0.10886313337131259</v>
      </c>
      <c r="M50" s="20">
        <f t="shared" si="12"/>
        <v>6.7396044245561795E-2</v>
      </c>
      <c r="N50" t="str">
        <f t="shared" si="13"/>
        <v>inflation</v>
      </c>
      <c r="O50">
        <f t="shared" si="26"/>
        <v>1</v>
      </c>
      <c r="P50" s="22">
        <f t="shared" si="27"/>
        <v>2.6834431953100674E-3</v>
      </c>
      <c r="Q50">
        <f t="shared" si="14"/>
        <v>7815908802.401001</v>
      </c>
      <c r="R50" s="4">
        <f t="shared" si="15"/>
        <v>0.10886313337131259</v>
      </c>
      <c r="S50">
        <f>INDEX(m, MATCH($B$1, 'M stock'!$B$5:$B$271, 0), MATCH(A50, 'M stock'!$A$5:$BQ$5, 0))</f>
        <v>40030257075.235428</v>
      </c>
      <c r="T50" s="4">
        <f t="shared" si="16"/>
        <v>0.10459941001120961</v>
      </c>
      <c r="U50" s="15">
        <f t="shared" si="17"/>
        <v>79611644974.557098</v>
      </c>
      <c r="V50" s="4">
        <f t="shared" si="28"/>
        <v>0.10886313337131259</v>
      </c>
      <c r="W50">
        <f t="shared" si="3"/>
        <v>820108718.58315277</v>
      </c>
      <c r="X50" s="4">
        <f t="shared" si="29"/>
        <v>3.746251234522139E-2</v>
      </c>
      <c r="Y50">
        <f t="shared" si="4"/>
        <v>1.9887867526039085</v>
      </c>
      <c r="Z50" s="10">
        <f t="shared" si="30"/>
        <v>3.8599725126231606E-3</v>
      </c>
      <c r="AA50">
        <f t="shared" si="18"/>
        <v>1631021355.213141</v>
      </c>
      <c r="AB50">
        <f t="shared" si="31"/>
        <v>64940801.883044243</v>
      </c>
      <c r="AC50" s="4">
        <f t="shared" si="36"/>
        <v>4.1467089125750797E-2</v>
      </c>
      <c r="AD50">
        <f t="shared" si="5"/>
        <v>77980623619.343964</v>
      </c>
      <c r="AE50">
        <f t="shared" si="19"/>
        <v>79611644974.557098</v>
      </c>
      <c r="AF50" s="4">
        <f t="shared" si="32"/>
        <v>0.10886313337131259</v>
      </c>
      <c r="AG50" s="4">
        <f t="shared" si="6"/>
        <v>6.7396044245561795E-2</v>
      </c>
      <c r="AH50" s="10">
        <f t="shared" si="37"/>
        <v>-6.2920609747923684E-2</v>
      </c>
      <c r="AI50" s="10">
        <f t="shared" si="38"/>
        <v>7.140062102609121E-2</v>
      </c>
      <c r="AJ50" s="10">
        <f t="shared" si="39"/>
        <v>0.10500316085868944</v>
      </c>
      <c r="AK50" t="str">
        <f t="shared" si="33"/>
        <v>inflation</v>
      </c>
      <c r="AL50">
        <f t="shared" si="20"/>
        <v>1</v>
      </c>
      <c r="AM50">
        <f t="shared" si="34"/>
        <v>39210148356.652275</v>
      </c>
      <c r="AN50">
        <f t="shared" si="35"/>
        <v>1.9887867526039085</v>
      </c>
    </row>
    <row r="51" spans="1:40" x14ac:dyDescent="0.35">
      <c r="A51">
        <v>2008</v>
      </c>
      <c r="B51">
        <f>INDEX(p, MATCH($B$1, 'p2'!$B$5:$B$271, 0), MATCH(A51, 'p2'!$A$5:$BQ$5, 0))</f>
        <v>52.64792463837211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7.8609660939426104E-2</v>
      </c>
      <c r="G51">
        <f t="shared" si="11"/>
        <v>1740562386.8445547</v>
      </c>
      <c r="H51">
        <f t="shared" si="0"/>
        <v>109541031.6314137</v>
      </c>
      <c r="I51" s="4">
        <f t="shared" si="24"/>
        <v>6.7161003920208601E-2</v>
      </c>
      <c r="J51">
        <f>INDEX(PQ, MATCH($B$1, PQ!$B$5:$B$271, 0), MATCH(A51, PQ!$A$5:$BQ$5, 0))</f>
        <v>91636997370.977203</v>
      </c>
      <c r="K51">
        <f t="shared" si="1"/>
        <v>12025352396.420105</v>
      </c>
      <c r="L51" s="4">
        <f t="shared" si="25"/>
        <v>0.15105016860615378</v>
      </c>
      <c r="M51" s="20">
        <f t="shared" si="12"/>
        <v>8.3889164685945178E-2</v>
      </c>
      <c r="N51" t="str">
        <f t="shared" si="13"/>
        <v>inflation</v>
      </c>
      <c r="O51">
        <f t="shared" si="26"/>
        <v>1</v>
      </c>
      <c r="P51" s="22">
        <f t="shared" si="27"/>
        <v>5.2795037465190736E-3</v>
      </c>
      <c r="Q51">
        <f t="shared" si="14"/>
        <v>12025352396.420105</v>
      </c>
      <c r="R51" s="4">
        <f t="shared" si="15"/>
        <v>0.15105016860615378</v>
      </c>
      <c r="S51">
        <f>INDEX(m, MATCH($B$1, 'M stock'!$B$5:$B$271, 0), MATCH(A51, 'M stock'!$A$5:$BQ$5, 0))</f>
        <v>46906804473.644661</v>
      </c>
      <c r="T51" s="4">
        <f t="shared" si="16"/>
        <v>0.17178374311923628</v>
      </c>
      <c r="U51" s="15">
        <f t="shared" si="17"/>
        <v>91636997370.977203</v>
      </c>
      <c r="V51" s="4">
        <f t="shared" si="28"/>
        <v>0.15105016860615378</v>
      </c>
      <c r="W51">
        <f t="shared" si="3"/>
        <v>890952583.52229393</v>
      </c>
      <c r="X51" s="4">
        <f t="shared" si="29"/>
        <v>8.6383504203605327E-2</v>
      </c>
      <c r="Y51">
        <f t="shared" si="4"/>
        <v>1.9535971038586719</v>
      </c>
      <c r="Z51" s="10">
        <f t="shared" si="30"/>
        <v>-1.7694028130046082E-2</v>
      </c>
      <c r="AA51">
        <f t="shared" si="18"/>
        <v>1740562386.8445549</v>
      </c>
      <c r="AB51">
        <f t="shared" si="31"/>
        <v>109541031.63141394</v>
      </c>
      <c r="AC51" s="4">
        <f t="shared" si="36"/>
        <v>6.7161003920208739E-2</v>
      </c>
      <c r="AD51">
        <f t="shared" si="5"/>
        <v>89896434984.132645</v>
      </c>
      <c r="AE51">
        <f t="shared" si="19"/>
        <v>91636997370.977203</v>
      </c>
      <c r="AF51" s="4">
        <f t="shared" si="32"/>
        <v>0.15105016860615378</v>
      </c>
      <c r="AG51" s="4">
        <f t="shared" si="6"/>
        <v>8.3889164685945178E-2</v>
      </c>
      <c r="AH51" s="10">
        <f t="shared" si="37"/>
        <v>-4.7925662354667636E-2</v>
      </c>
      <c r="AI51" s="10">
        <f t="shared" si="38"/>
        <v>6.4666664402548452E-2</v>
      </c>
      <c r="AJ51" s="10">
        <f t="shared" si="39"/>
        <v>0.16874419673619986</v>
      </c>
      <c r="AK51" t="str">
        <f t="shared" si="33"/>
        <v>inflation</v>
      </c>
      <c r="AL51">
        <f t="shared" si="20"/>
        <v>1</v>
      </c>
      <c r="AM51">
        <f t="shared" si="34"/>
        <v>46015851890.122368</v>
      </c>
      <c r="AN51">
        <f t="shared" si="35"/>
        <v>1.9535971038586719</v>
      </c>
    </row>
    <row r="52" spans="1:40" x14ac:dyDescent="0.35">
      <c r="A52">
        <v>2009</v>
      </c>
      <c r="B52">
        <f>INDEX(p, MATCH($B$1, 'p2'!$B$5:$B$271, 0), MATCH(A52, 'p2'!$A$5:$BQ$5, 0))</f>
        <v>56.209216993054397</v>
      </c>
      <c r="C52" t="str">
        <f t="shared" si="10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6.7643546809187258E-2</v>
      </c>
      <c r="G52">
        <f t="shared" si="11"/>
        <v>1823102396.2433162</v>
      </c>
      <c r="H52">
        <f t="shared" si="0"/>
        <v>82540009.398761511</v>
      </c>
      <c r="I52" s="4">
        <f t="shared" si="24"/>
        <v>4.7421459881364744E-2</v>
      </c>
      <c r="J52">
        <f>INDEX(PQ, MATCH($B$1, PQ!$B$5:$B$271, 0), MATCH(A52, PQ!$A$5:$BQ$5, 0))</f>
        <v>102475158190.998</v>
      </c>
      <c r="K52">
        <f t="shared" si="1"/>
        <v>10838160820.020798</v>
      </c>
      <c r="L52" s="4">
        <f t="shared" si="25"/>
        <v>0.11827276243179705</v>
      </c>
      <c r="M52" s="20">
        <f t="shared" si="12"/>
        <v>7.0851302550432302E-2</v>
      </c>
      <c r="N52" t="str">
        <f t="shared" si="13"/>
        <v>inflation</v>
      </c>
      <c r="O52">
        <f t="shared" si="26"/>
        <v>1</v>
      </c>
      <c r="P52" s="22">
        <f t="shared" si="27"/>
        <v>3.2077557412450441E-3</v>
      </c>
      <c r="Q52">
        <f t="shared" si="14"/>
        <v>10838160820.020798</v>
      </c>
      <c r="R52" s="4">
        <f t="shared" si="15"/>
        <v>0.11827276243179705</v>
      </c>
      <c r="S52">
        <f>INDEX(m, MATCH($B$1, 'M stock'!$B$5:$B$271, 0), MATCH(A52, 'M stock'!$A$5:$BQ$5, 0))</f>
        <v>56240124871.504883</v>
      </c>
      <c r="T52" s="4">
        <f t="shared" si="16"/>
        <v>0.19897583096082141</v>
      </c>
      <c r="U52" s="15">
        <f t="shared" si="17"/>
        <v>102475158190.998</v>
      </c>
      <c r="V52" s="4">
        <f t="shared" si="28"/>
        <v>0.11827276243179705</v>
      </c>
      <c r="W52">
        <f t="shared" si="3"/>
        <v>1000549872.0691004</v>
      </c>
      <c r="X52" s="4">
        <f t="shared" si="29"/>
        <v>0.12301135949740927</v>
      </c>
      <c r="Y52">
        <f t="shared" si="4"/>
        <v>1.822100474085522</v>
      </c>
      <c r="Z52" s="10">
        <f t="shared" si="30"/>
        <v>-6.7310004459682438E-2</v>
      </c>
      <c r="AA52">
        <f t="shared" si="18"/>
        <v>1823102396.2433162</v>
      </c>
      <c r="AB52">
        <f t="shared" si="31"/>
        <v>82540009.398761272</v>
      </c>
      <c r="AC52" s="4">
        <f t="shared" si="36"/>
        <v>4.7421459881364598E-2</v>
      </c>
      <c r="AD52">
        <f t="shared" si="5"/>
        <v>100652055794.75468</v>
      </c>
      <c r="AE52">
        <f t="shared" si="19"/>
        <v>102475158190.998</v>
      </c>
      <c r="AF52" s="4">
        <f t="shared" si="32"/>
        <v>0.11827276243179705</v>
      </c>
      <c r="AG52" s="4">
        <f t="shared" si="6"/>
        <v>7.0851302550432302E-2</v>
      </c>
      <c r="AH52" s="10">
        <f t="shared" si="37"/>
        <v>-8.5843613431569959E-2</v>
      </c>
      <c r="AI52" s="10">
        <f t="shared" si="38"/>
        <v>-4.7385970656122212E-3</v>
      </c>
      <c r="AJ52" s="10">
        <f t="shared" si="39"/>
        <v>0.18558276689147948</v>
      </c>
      <c r="AK52" t="str">
        <f t="shared" si="33"/>
        <v>inflation</v>
      </c>
      <c r="AL52">
        <f t="shared" si="20"/>
        <v>1</v>
      </c>
      <c r="AM52">
        <f t="shared" si="34"/>
        <v>55239574999.435783</v>
      </c>
      <c r="AN52">
        <f t="shared" si="35"/>
        <v>1.822100474085522</v>
      </c>
    </row>
    <row r="53" spans="1:40" x14ac:dyDescent="0.35">
      <c r="A53">
        <v>2010</v>
      </c>
      <c r="B53">
        <f>INDEX(p, MATCH($B$1, 'p2'!$B$5:$B$271, 0), MATCH(A53, 'p2'!$A$5:$BQ$5, 0))</f>
        <v>60.225176137946455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7.144663028108536E-2</v>
      </c>
      <c r="G53">
        <f t="shared" si="11"/>
        <v>1914075598.3381774</v>
      </c>
      <c r="H53">
        <f t="shared" si="0"/>
        <v>90973202.094861269</v>
      </c>
      <c r="I53" s="4">
        <f t="shared" si="24"/>
        <v>4.9900215304593203E-2</v>
      </c>
      <c r="J53">
        <f>INDEX(PQ, MATCH($B$1, PQ!$B$5:$B$271, 0), MATCH(A53, PQ!$A$5:$BQ$5, 0))</f>
        <v>115275540051.26199</v>
      </c>
      <c r="K53">
        <f t="shared" si="1"/>
        <v>12800381860.263992</v>
      </c>
      <c r="L53" s="4">
        <f t="shared" si="25"/>
        <v>0.12491204781949242</v>
      </c>
      <c r="M53" s="20">
        <f t="shared" si="12"/>
        <v>7.5011832514899207E-2</v>
      </c>
      <c r="N53" t="str">
        <f t="shared" si="13"/>
        <v>inflation</v>
      </c>
      <c r="O53">
        <f t="shared" si="26"/>
        <v>1</v>
      </c>
      <c r="P53" s="22">
        <f t="shared" si="27"/>
        <v>3.5652022338138467E-3</v>
      </c>
      <c r="Q53">
        <f t="shared" si="14"/>
        <v>12800381860.263992</v>
      </c>
      <c r="R53" s="4">
        <f t="shared" si="15"/>
        <v>0.12491204781949242</v>
      </c>
      <c r="S53">
        <f>INDEX(m, MATCH($B$1, 'M stock'!$B$5:$B$271, 0), MATCH(A53, 'M stock'!$A$5:$BQ$5, 0))</f>
        <v>67719655338.379669</v>
      </c>
      <c r="T53" s="4">
        <f t="shared" si="16"/>
        <v>0.20411637586336701</v>
      </c>
      <c r="U53" s="15">
        <f t="shared" si="17"/>
        <v>115275540051.26199</v>
      </c>
      <c r="V53" s="4">
        <f t="shared" si="28"/>
        <v>0.12491204781949242</v>
      </c>
      <c r="W53">
        <f t="shared" si="3"/>
        <v>1124440967.7319503</v>
      </c>
      <c r="X53" s="4">
        <f t="shared" si="29"/>
        <v>0.123823008848772</v>
      </c>
      <c r="Y53">
        <f t="shared" si="4"/>
        <v>1.7022464080074893</v>
      </c>
      <c r="Z53" s="10">
        <f t="shared" si="30"/>
        <v>-6.5777967671176441E-2</v>
      </c>
      <c r="AA53">
        <f t="shared" si="18"/>
        <v>1914075598.3381774</v>
      </c>
      <c r="AB53">
        <f t="shared" si="31"/>
        <v>90973202.094861269</v>
      </c>
      <c r="AC53" s="4">
        <f t="shared" si="36"/>
        <v>4.9900215304593203E-2</v>
      </c>
      <c r="AD53">
        <f t="shared" si="5"/>
        <v>113361464452.92381</v>
      </c>
      <c r="AE53">
        <f t="shared" si="19"/>
        <v>115275540051.26199</v>
      </c>
      <c r="AF53" s="4">
        <f t="shared" si="32"/>
        <v>0.12491204781949242</v>
      </c>
      <c r="AG53" s="4">
        <f t="shared" si="6"/>
        <v>7.5011832514899207E-2</v>
      </c>
      <c r="AH53" s="10">
        <f t="shared" si="37"/>
        <v>-1.098282595574529E-2</v>
      </c>
      <c r="AI53" s="10">
        <f t="shared" si="38"/>
        <v>1.0890389707204212E-3</v>
      </c>
      <c r="AJ53" s="10">
        <f t="shared" si="39"/>
        <v>0.19069001549066886</v>
      </c>
      <c r="AK53" t="str">
        <f t="shared" si="33"/>
        <v>inflation</v>
      </c>
      <c r="AL53">
        <f t="shared" si="20"/>
        <v>1</v>
      </c>
      <c r="AM53">
        <f t="shared" si="34"/>
        <v>66595214370.64772</v>
      </c>
      <c r="AN53">
        <f t="shared" si="35"/>
        <v>1.7022464080074893</v>
      </c>
    </row>
    <row r="54" spans="1:40" x14ac:dyDescent="0.35">
      <c r="A54">
        <v>2011</v>
      </c>
      <c r="B54">
        <f>INDEX(p, MATCH($B$1, 'p2'!$B$5:$B$271, 0), MATCH(A54, 'p2'!$A$5:$BQ$5, 0))</f>
        <v>64.958544257475339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7.8594508527248627E-2</v>
      </c>
      <c r="G54">
        <f t="shared" si="11"/>
        <v>1979839354.1671314</v>
      </c>
      <c r="H54">
        <f t="shared" si="0"/>
        <v>65763755.828953981</v>
      </c>
      <c r="I54" s="4">
        <f t="shared" si="24"/>
        <v>3.4357972008028752E-2</v>
      </c>
      <c r="J54">
        <f>INDEX(PQ, MATCH($B$1, PQ!$B$5:$B$271, 0), MATCH(A54, PQ!$A$5:$BQ$5, 0))</f>
        <v>128607482310.35699</v>
      </c>
      <c r="K54">
        <f t="shared" si="1"/>
        <v>13331942259.095001</v>
      </c>
      <c r="L54" s="4">
        <f t="shared" si="25"/>
        <v>0.11565282845924128</v>
      </c>
      <c r="M54" s="20">
        <f t="shared" si="12"/>
        <v>8.1294856451212538E-2</v>
      </c>
      <c r="N54" t="str">
        <f t="shared" si="13"/>
        <v>inflation</v>
      </c>
      <c r="O54">
        <f t="shared" si="26"/>
        <v>1</v>
      </c>
      <c r="P54" s="22">
        <f t="shared" si="27"/>
        <v>2.7003479239639111E-3</v>
      </c>
      <c r="Q54">
        <f t="shared" si="14"/>
        <v>13331942259.095001</v>
      </c>
      <c r="R54" s="4">
        <f t="shared" si="15"/>
        <v>0.11565282845924128</v>
      </c>
      <c r="S54">
        <f>INDEX(m, MATCH($B$1, 'M stock'!$B$5:$B$271, 0), MATCH(A54, 'M stock'!$A$5:$BQ$5, 0))</f>
        <v>76922409352.691376</v>
      </c>
      <c r="T54" s="4">
        <f t="shared" si="16"/>
        <v>0.13589487377523771</v>
      </c>
      <c r="U54" s="15">
        <f t="shared" si="17"/>
        <v>128607482310.35699</v>
      </c>
      <c r="V54" s="4">
        <f t="shared" si="28"/>
        <v>0.11565282845924128</v>
      </c>
      <c r="W54">
        <f t="shared" si="3"/>
        <v>1184176927.484628</v>
      </c>
      <c r="X54" s="4">
        <f t="shared" si="29"/>
        <v>5.3125029651994879E-2</v>
      </c>
      <c r="Y54">
        <f t="shared" si="4"/>
        <v>1.6719117795789278</v>
      </c>
      <c r="Z54" s="10">
        <f t="shared" si="30"/>
        <v>-1.7820350970262133E-2</v>
      </c>
      <c r="AA54">
        <f t="shared" si="18"/>
        <v>1979839354.1671312</v>
      </c>
      <c r="AB54">
        <f t="shared" si="31"/>
        <v>65763755.828953743</v>
      </c>
      <c r="AC54" s="4">
        <f t="shared" si="36"/>
        <v>3.4357972008028627E-2</v>
      </c>
      <c r="AD54">
        <f t="shared" si="5"/>
        <v>126627642956.18987</v>
      </c>
      <c r="AE54">
        <f t="shared" si="19"/>
        <v>128607482310.35699</v>
      </c>
      <c r="AF54" s="4">
        <f t="shared" si="32"/>
        <v>0.11565282845924128</v>
      </c>
      <c r="AG54" s="4">
        <f t="shared" si="6"/>
        <v>8.1294856451212538E-2</v>
      </c>
      <c r="AH54" s="10">
        <f t="shared" si="37"/>
        <v>6.2952720311769017E-2</v>
      </c>
      <c r="AI54" s="10">
        <f t="shared" si="38"/>
        <v>6.2527798807246404E-2</v>
      </c>
      <c r="AJ54" s="10">
        <f t="shared" si="39"/>
        <v>0.13347317942950343</v>
      </c>
      <c r="AK54" t="str">
        <f t="shared" si="33"/>
        <v>inflation</v>
      </c>
      <c r="AL54">
        <f t="shared" si="20"/>
        <v>1</v>
      </c>
      <c r="AM54">
        <f t="shared" si="34"/>
        <v>75738232425.206741</v>
      </c>
      <c r="AN54">
        <f t="shared" si="35"/>
        <v>1.6719117795789278</v>
      </c>
    </row>
    <row r="55" spans="1:40" x14ac:dyDescent="0.35">
      <c r="A55">
        <v>2012</v>
      </c>
      <c r="B55">
        <f>INDEX(p, MATCH($B$1, 'p2'!$B$5:$B$271, 0), MATCH(A55, 'p2'!$A$5:$BQ$5, 0))</f>
        <v>70.26213246239405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8.1645736762464186E-2</v>
      </c>
      <c r="G55">
        <f t="shared" si="11"/>
        <v>1897334210.2139308</v>
      </c>
      <c r="H55">
        <f t="shared" si="0"/>
        <v>-82505143.953200579</v>
      </c>
      <c r="I55" s="4">
        <f t="shared" si="24"/>
        <v>-4.1672645702059204E-2</v>
      </c>
      <c r="J55">
        <f>INDEX(PQ, MATCH($B$1, PQ!$B$5:$B$271, 0), MATCH(A55, PQ!$A$5:$BQ$5, 0))</f>
        <v>133310747603.483</v>
      </c>
      <c r="K55">
        <f t="shared" si="1"/>
        <v>4703265293.1260071</v>
      </c>
      <c r="L55" s="4">
        <f t="shared" si="25"/>
        <v>3.6570697199219217E-2</v>
      </c>
      <c r="M55" s="20">
        <f t="shared" si="12"/>
        <v>7.824334290127842E-2</v>
      </c>
      <c r="N55" t="str">
        <f t="shared" si="13"/>
        <v>inflation</v>
      </c>
      <c r="O55">
        <f t="shared" si="26"/>
        <v>1</v>
      </c>
      <c r="P55" s="22">
        <f t="shared" si="27"/>
        <v>-3.4023938611857651E-3</v>
      </c>
      <c r="Q55">
        <f t="shared" si="14"/>
        <v>4703265293.1260071</v>
      </c>
      <c r="R55" s="4">
        <f t="shared" si="15"/>
        <v>3.6570697199219217E-2</v>
      </c>
      <c r="S55">
        <f>INDEX(m, MATCH($B$1, 'M stock'!$B$5:$B$271, 0), MATCH(A55, 'M stock'!$A$5:$BQ$5, 0))</f>
        <v>80976228644.542343</v>
      </c>
      <c r="T55" s="4">
        <f t="shared" si="16"/>
        <v>5.2700108147472266E-2</v>
      </c>
      <c r="U55" s="15">
        <f t="shared" si="17"/>
        <v>133310747603.483</v>
      </c>
      <c r="V55" s="4">
        <f t="shared" si="28"/>
        <v>3.6570697199219217E-2</v>
      </c>
      <c r="W55">
        <f t="shared" si="3"/>
        <v>1152487489.4436591</v>
      </c>
      <c r="X55" s="4">
        <f t="shared" si="29"/>
        <v>-2.6760729165938139E-2</v>
      </c>
      <c r="Y55">
        <f t="shared" si="4"/>
        <v>1.6462948427577568</v>
      </c>
      <c r="Z55" s="10">
        <f t="shared" si="30"/>
        <v>-1.5321942900373959E-2</v>
      </c>
      <c r="AA55">
        <f t="shared" si="18"/>
        <v>1897334210.2139306</v>
      </c>
      <c r="AB55">
        <f t="shared" si="31"/>
        <v>-82505143.953200579</v>
      </c>
      <c r="AC55" s="4">
        <f t="shared" si="36"/>
        <v>-4.1672645702059211E-2</v>
      </c>
      <c r="AD55">
        <f t="shared" si="5"/>
        <v>131413413393.26907</v>
      </c>
      <c r="AE55">
        <f t="shared" si="19"/>
        <v>133310747603.483</v>
      </c>
      <c r="AF55" s="4">
        <f t="shared" si="32"/>
        <v>3.6570697199219217E-2</v>
      </c>
      <c r="AG55" s="4">
        <f t="shared" si="6"/>
        <v>7.824334290127842E-2</v>
      </c>
      <c r="AH55" s="10">
        <f t="shared" si="37"/>
        <v>-0.10079063523674223</v>
      </c>
      <c r="AI55" s="10">
        <f t="shared" si="38"/>
        <v>6.3331426365157359E-2</v>
      </c>
      <c r="AJ55" s="10">
        <f t="shared" si="39"/>
        <v>5.1892640099593178E-2</v>
      </c>
      <c r="AK55" t="str">
        <f t="shared" si="33"/>
        <v>inflation</v>
      </c>
      <c r="AL55">
        <f t="shared" si="20"/>
        <v>1</v>
      </c>
      <c r="AM55">
        <f t="shared" si="34"/>
        <v>79823741155.098679</v>
      </c>
      <c r="AN55">
        <f t="shared" si="35"/>
        <v>1.6462948427577568</v>
      </c>
    </row>
    <row r="56" spans="1:40" x14ac:dyDescent="0.35">
      <c r="A56">
        <v>2013</v>
      </c>
      <c r="B56">
        <f>INDEX(p, MATCH($B$1, 'p2'!$B$5:$B$271, 0), MATCH(A56, 'p2'!$A$5:$BQ$5, 0))</f>
        <v>75.303407747128716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7.1749534323241271E-2</v>
      </c>
      <c r="G56">
        <f t="shared" si="11"/>
        <v>1991927881.111136</v>
      </c>
      <c r="H56">
        <f t="shared" si="0"/>
        <v>94593670.897205114</v>
      </c>
      <c r="I56" s="4">
        <f t="shared" si="24"/>
        <v>4.9856093031991108E-2</v>
      </c>
      <c r="J56">
        <f>INDEX(PQ, MATCH($B$1, PQ!$B$5:$B$271, 0), MATCH(A56, PQ!$A$5:$BQ$5, 0))</f>
        <v>149998957434.186</v>
      </c>
      <c r="K56">
        <f t="shared" si="1"/>
        <v>16688209830.703003</v>
      </c>
      <c r="L56" s="4">
        <f t="shared" si="25"/>
        <v>0.12518277881345399</v>
      </c>
      <c r="M56" s="20">
        <f t="shared" si="12"/>
        <v>7.5326685781462885E-2</v>
      </c>
      <c r="N56" t="str">
        <f t="shared" si="13"/>
        <v>inflation</v>
      </c>
      <c r="O56">
        <f t="shared" si="26"/>
        <v>1</v>
      </c>
      <c r="P56" s="22">
        <f t="shared" si="27"/>
        <v>3.5771514582216141E-3</v>
      </c>
      <c r="Q56">
        <f t="shared" si="14"/>
        <v>16688209830.703003</v>
      </c>
      <c r="R56" s="4">
        <f t="shared" si="15"/>
        <v>0.12518277881345399</v>
      </c>
      <c r="S56">
        <f>INDEX(m, MATCH($B$1, 'M stock'!$B$5:$B$271, 0), MATCH(A56, 'M stock'!$A$5:$BQ$5, 0))</f>
        <v>92099231306.795746</v>
      </c>
      <c r="T56" s="4">
        <f t="shared" si="16"/>
        <v>0.13736133243596144</v>
      </c>
      <c r="U56" s="15">
        <f t="shared" si="17"/>
        <v>149998957434.186</v>
      </c>
      <c r="V56" s="4">
        <f t="shared" si="28"/>
        <v>0.12518277881345399</v>
      </c>
      <c r="W56">
        <f t="shared" si="3"/>
        <v>1223042011.8046708</v>
      </c>
      <c r="X56" s="4">
        <f t="shared" si="29"/>
        <v>6.1219339044687217E-2</v>
      </c>
      <c r="Y56">
        <f t="shared" si="4"/>
        <v>1.6286667685044838</v>
      </c>
      <c r="Z56" s="10">
        <f t="shared" si="30"/>
        <v>-1.0707726098287327E-2</v>
      </c>
      <c r="AA56">
        <f t="shared" si="18"/>
        <v>1991927881.111136</v>
      </c>
      <c r="AB56">
        <f t="shared" si="31"/>
        <v>94593670.897205353</v>
      </c>
      <c r="AC56" s="4">
        <f t="shared" si="36"/>
        <v>4.985609303199124E-2</v>
      </c>
      <c r="AD56">
        <f t="shared" si="5"/>
        <v>148007029553.07486</v>
      </c>
      <c r="AE56">
        <f t="shared" si="19"/>
        <v>149998957434.186</v>
      </c>
      <c r="AF56" s="4">
        <f t="shared" si="32"/>
        <v>0.12518277881345399</v>
      </c>
      <c r="AG56" s="4">
        <f t="shared" si="6"/>
        <v>7.5326685781462885E-2</v>
      </c>
      <c r="AH56" s="10">
        <f t="shared" si="37"/>
        <v>-6.3775583059544061E-2</v>
      </c>
      <c r="AI56" s="10">
        <f t="shared" si="38"/>
        <v>6.3963439768766783E-2</v>
      </c>
      <c r="AJ56" s="10">
        <f t="shared" si="39"/>
        <v>0.13589050491174132</v>
      </c>
      <c r="AK56" t="str">
        <f t="shared" si="33"/>
        <v>inflation</v>
      </c>
      <c r="AL56">
        <f t="shared" si="20"/>
        <v>1</v>
      </c>
      <c r="AM56">
        <f t="shared" si="34"/>
        <v>90876189294.991058</v>
      </c>
      <c r="AN56">
        <f t="shared" si="35"/>
        <v>1.6286667685044838</v>
      </c>
    </row>
    <row r="57" spans="1:40" x14ac:dyDescent="0.35">
      <c r="A57">
        <v>2014</v>
      </c>
      <c r="B57">
        <f>INDEX(p, MATCH($B$1, 'p2'!$B$5:$B$271, 0), MATCH(A57, 'p2'!$A$5:$BQ$5, 0))</f>
        <v>79.572198684536545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5.6687885251389514E-2</v>
      </c>
      <c r="G57">
        <f t="shared" si="11"/>
        <v>2172701201.0714173</v>
      </c>
      <c r="H57">
        <f t="shared" si="0"/>
        <v>180773319.96028137</v>
      </c>
      <c r="I57" s="4">
        <f t="shared" si="24"/>
        <v>9.0752944257922893E-2</v>
      </c>
      <c r="J57">
        <f>INDEX(PQ, MATCH($B$1, PQ!$B$5:$B$271, 0), MATCH(A57, PQ!$A$5:$BQ$5, 0))</f>
        <v>172886611653.78601</v>
      </c>
      <c r="K57">
        <f t="shared" si="1"/>
        <v>22887654219.600006</v>
      </c>
      <c r="L57" s="4">
        <f t="shared" si="25"/>
        <v>0.15258542199963132</v>
      </c>
      <c r="M57" s="20">
        <f t="shared" si="12"/>
        <v>6.1832477741708428E-2</v>
      </c>
      <c r="N57" t="str">
        <f t="shared" si="13"/>
        <v>inflation</v>
      </c>
      <c r="O57">
        <f t="shared" si="26"/>
        <v>1</v>
      </c>
      <c r="P57" s="22">
        <f t="shared" si="27"/>
        <v>5.1445924903189139E-3</v>
      </c>
      <c r="Q57">
        <f t="shared" si="14"/>
        <v>22887654219.600006</v>
      </c>
      <c r="R57" s="4">
        <f t="shared" si="15"/>
        <v>0.15258542199963132</v>
      </c>
      <c r="S57">
        <f>INDEX(m, MATCH($B$1, 'M stock'!$B$5:$B$271, 0), MATCH(A57, 'M stock'!$A$5:$BQ$5, 0))</f>
        <v>109502151184.29021</v>
      </c>
      <c r="T57" s="4">
        <f t="shared" si="16"/>
        <v>0.18895836187299805</v>
      </c>
      <c r="U57" s="15">
        <f t="shared" si="17"/>
        <v>172886611653.78601</v>
      </c>
      <c r="V57" s="4">
        <f t="shared" si="28"/>
        <v>0.15258542199963132</v>
      </c>
      <c r="W57">
        <f t="shared" si="3"/>
        <v>1376135798.6149254</v>
      </c>
      <c r="X57" s="4">
        <f t="shared" si="29"/>
        <v>0.12517459362197675</v>
      </c>
      <c r="Y57">
        <f t="shared" si="4"/>
        <v>1.5788421486151525</v>
      </c>
      <c r="Z57" s="10">
        <f t="shared" si="30"/>
        <v>-3.0592273909464323E-2</v>
      </c>
      <c r="AA57">
        <f t="shared" si="18"/>
        <v>2172701201.0714178</v>
      </c>
      <c r="AB57">
        <f t="shared" si="31"/>
        <v>180773319.96028185</v>
      </c>
      <c r="AC57" s="4">
        <f t="shared" si="36"/>
        <v>9.0752944257923129E-2</v>
      </c>
      <c r="AD57">
        <f t="shared" si="5"/>
        <v>170713910452.7146</v>
      </c>
      <c r="AE57">
        <f t="shared" si="19"/>
        <v>172886611653.78601</v>
      </c>
      <c r="AF57" s="4">
        <f t="shared" si="32"/>
        <v>0.15258542199963132</v>
      </c>
      <c r="AG57" s="4">
        <f t="shared" si="6"/>
        <v>6.1832477741708428E-2</v>
      </c>
      <c r="AH57" s="10">
        <f t="shared" si="37"/>
        <v>2.9975136236570776E-3</v>
      </c>
      <c r="AI57" s="10">
        <f t="shared" si="38"/>
        <v>2.7410828377654572E-2</v>
      </c>
      <c r="AJ57" s="10">
        <f t="shared" si="39"/>
        <v>0.18317769590909563</v>
      </c>
      <c r="AK57" t="str">
        <f t="shared" si="33"/>
        <v>inflation</v>
      </c>
      <c r="AL57">
        <f t="shared" si="20"/>
        <v>1</v>
      </c>
      <c r="AM57">
        <f t="shared" si="34"/>
        <v>108126015385.67528</v>
      </c>
      <c r="AN57">
        <f t="shared" si="35"/>
        <v>1.5788421486151525</v>
      </c>
    </row>
    <row r="58" spans="1:40" x14ac:dyDescent="0.35">
      <c r="A58">
        <v>2015</v>
      </c>
      <c r="B58">
        <f>INDEX(p, MATCH($B$1, 'p2'!$B$5:$B$271, 0), MATCH(A58, 'p2'!$A$5:$BQ$5, 0))</f>
        <v>84.245296499919363</v>
      </c>
      <c r="C58" t="str">
        <f t="shared" si="10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5.8727770410231882E-2</v>
      </c>
      <c r="G58">
        <f t="shared" si="11"/>
        <v>2316409545.5265899</v>
      </c>
      <c r="H58">
        <f t="shared" si="0"/>
        <v>143708344.45517254</v>
      </c>
      <c r="I58" s="4">
        <f t="shared" si="24"/>
        <v>6.6142709537927308E-2</v>
      </c>
      <c r="J58">
        <f>INDEX(PQ, MATCH($B$1, PQ!$B$5:$B$271, 0), MATCH(A58, PQ!$A$5:$BQ$5, 0))</f>
        <v>195146608978.13101</v>
      </c>
      <c r="K58">
        <f t="shared" si="1"/>
        <v>22259997324.345001</v>
      </c>
      <c r="L58" s="4">
        <f t="shared" si="25"/>
        <v>0.12875489380821314</v>
      </c>
      <c r="M58" s="20">
        <f t="shared" si="12"/>
        <v>6.2612184270285837E-2</v>
      </c>
      <c r="N58" t="str">
        <f t="shared" si="13"/>
        <v>inflation</v>
      </c>
      <c r="O58">
        <f t="shared" si="26"/>
        <v>1</v>
      </c>
      <c r="P58" s="22">
        <f t="shared" si="27"/>
        <v>3.8844138600539549E-3</v>
      </c>
      <c r="Q58">
        <f t="shared" si="14"/>
        <v>22259997324.345001</v>
      </c>
      <c r="R58" s="4">
        <f t="shared" si="15"/>
        <v>0.12875489380821314</v>
      </c>
      <c r="S58">
        <f>INDEX(m, MATCH($B$1, 'M stock'!$B$5:$B$271, 0), MATCH(A58, 'M stock'!$A$5:$BQ$5, 0))</f>
        <v>125882348942.61789</v>
      </c>
      <c r="T58" s="4">
        <f t="shared" si="16"/>
        <v>0.14958790837597424</v>
      </c>
      <c r="U58" s="15">
        <f t="shared" si="17"/>
        <v>195146608978.13101</v>
      </c>
      <c r="V58" s="4">
        <f t="shared" si="28"/>
        <v>0.12875489380821314</v>
      </c>
      <c r="W58">
        <f t="shared" si="3"/>
        <v>1494235929.749958</v>
      </c>
      <c r="X58" s="4">
        <f t="shared" si="29"/>
        <v>8.582011401338438E-2</v>
      </c>
      <c r="Y58">
        <f t="shared" si="4"/>
        <v>1.5502301205634992</v>
      </c>
      <c r="Z58" s="10">
        <f t="shared" si="30"/>
        <v>-1.8122158745730046E-2</v>
      </c>
      <c r="AA58">
        <f t="shared" si="18"/>
        <v>2316409545.5265899</v>
      </c>
      <c r="AB58">
        <f t="shared" si="31"/>
        <v>143708344.45517206</v>
      </c>
      <c r="AC58" s="4">
        <f t="shared" si="36"/>
        <v>6.6142709537927072E-2</v>
      </c>
      <c r="AD58">
        <f t="shared" si="5"/>
        <v>192830199432.60443</v>
      </c>
      <c r="AE58">
        <f t="shared" si="19"/>
        <v>195146608978.13101</v>
      </c>
      <c r="AF58" s="4">
        <f t="shared" si="32"/>
        <v>0.12875489380821314</v>
      </c>
      <c r="AG58" s="4">
        <f t="shared" si="6"/>
        <v>6.2612184270285837E-2</v>
      </c>
      <c r="AH58" s="10">
        <f t="shared" si="37"/>
        <v>-2.9403088568443203E-2</v>
      </c>
      <c r="AI58" s="10">
        <f t="shared" si="38"/>
        <v>4.2934779794828765E-2</v>
      </c>
      <c r="AJ58" s="10">
        <f t="shared" si="39"/>
        <v>0.14687705255394318</v>
      </c>
      <c r="AK58" t="str">
        <f t="shared" si="33"/>
        <v>inflation</v>
      </c>
      <c r="AL58">
        <f t="shared" si="20"/>
        <v>1</v>
      </c>
      <c r="AM58">
        <f t="shared" si="34"/>
        <v>124388113012.86794</v>
      </c>
      <c r="AN58">
        <f t="shared" si="35"/>
        <v>1.5502301205634992</v>
      </c>
    </row>
    <row r="59" spans="1:40" x14ac:dyDescent="0.35">
      <c r="A59">
        <v>2016</v>
      </c>
      <c r="B59">
        <f>INDEX(p, MATCH($B$1, 'p2'!$B$5:$B$271, 0), MATCH(A59, 'p2'!$A$5:$BQ$5, 0))</f>
        <v>107.70823307362065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0.27850737724833985</v>
      </c>
      <c r="G59">
        <f t="shared" si="11"/>
        <v>2462434932.840723</v>
      </c>
      <c r="H59">
        <f t="shared" si="0"/>
        <v>146025387.31413317</v>
      </c>
      <c r="I59" s="4">
        <f t="shared" si="24"/>
        <v>6.3039537890065625E-2</v>
      </c>
      <c r="J59">
        <f>INDEX(PQ, MATCH($B$1, PQ!$B$5:$B$271, 0), MATCH(A59, PQ!$A$5:$BQ$5, 0))</f>
        <v>265224515675.034</v>
      </c>
      <c r="K59">
        <f t="shared" si="1"/>
        <v>70077906696.902985</v>
      </c>
      <c r="L59" s="4">
        <f t="shared" si="25"/>
        <v>0.35910389149911504</v>
      </c>
      <c r="M59" s="20">
        <f t="shared" si="12"/>
        <v>0.29606435360904942</v>
      </c>
      <c r="N59" t="str">
        <f t="shared" si="13"/>
        <v>inflation</v>
      </c>
      <c r="O59">
        <f t="shared" si="26"/>
        <v>1</v>
      </c>
      <c r="P59" s="22">
        <f t="shared" si="27"/>
        <v>1.7556976360709575E-2</v>
      </c>
      <c r="Q59">
        <f t="shared" si="14"/>
        <v>70077906696.902985</v>
      </c>
      <c r="R59" s="4">
        <f t="shared" si="15"/>
        <v>0.35910389149911504</v>
      </c>
      <c r="S59">
        <f>INDEX(m, MATCH($B$1, 'M stock'!$B$5:$B$271, 0), MATCH(A59, 'M stock'!$A$5:$BQ$5, 0))</f>
        <v>145791647268.21655</v>
      </c>
      <c r="T59" s="4">
        <f t="shared" si="16"/>
        <v>0.15815798237665635</v>
      </c>
      <c r="U59" s="15">
        <f t="shared" si="17"/>
        <v>265224515675.034</v>
      </c>
      <c r="V59" s="4">
        <f t="shared" si="28"/>
        <v>0.35910389149911504</v>
      </c>
      <c r="W59">
        <f t="shared" si="3"/>
        <v>1353579416.4273882</v>
      </c>
      <c r="X59" s="4">
        <f t="shared" si="29"/>
        <v>-9.4132734009486033E-2</v>
      </c>
      <c r="Y59">
        <f t="shared" si="4"/>
        <v>1.8192024073031687</v>
      </c>
      <c r="Z59" s="10">
        <f t="shared" si="30"/>
        <v>0.17350474821241363</v>
      </c>
      <c r="AA59">
        <f t="shared" si="18"/>
        <v>2462434932.840723</v>
      </c>
      <c r="AB59">
        <f t="shared" si="31"/>
        <v>146025387.31413317</v>
      </c>
      <c r="AC59" s="4">
        <f t="shared" si="36"/>
        <v>6.3039537890065625E-2</v>
      </c>
      <c r="AD59">
        <f t="shared" si="5"/>
        <v>262762080742.19327</v>
      </c>
      <c r="AE59">
        <f t="shared" si="19"/>
        <v>265224515675.034</v>
      </c>
      <c r="AF59" s="4">
        <f t="shared" si="32"/>
        <v>0.35910389149911504</v>
      </c>
      <c r="AG59" s="4">
        <f t="shared" si="6"/>
        <v>0.29606435360904942</v>
      </c>
      <c r="AH59" s="10">
        <f t="shared" si="37"/>
        <v>0.23412190394128574</v>
      </c>
      <c r="AI59" s="10">
        <f t="shared" si="38"/>
        <v>0.45323662550860105</v>
      </c>
      <c r="AJ59" s="10">
        <f t="shared" si="39"/>
        <v>0.18559914328670141</v>
      </c>
      <c r="AK59" t="str">
        <f t="shared" si="33"/>
        <v>inflation</v>
      </c>
      <c r="AL59">
        <f t="shared" si="20"/>
        <v>1</v>
      </c>
      <c r="AM59">
        <f t="shared" si="34"/>
        <v>144438067851.78915</v>
      </c>
      <c r="AN59">
        <f t="shared" si="35"/>
        <v>1.8192024073031687</v>
      </c>
    </row>
    <row r="60" spans="1:40" x14ac:dyDescent="0.35">
      <c r="A60">
        <v>2017</v>
      </c>
      <c r="B60">
        <f>INDEX(p, MATCH($B$1, 'p2'!$B$5:$B$271, 0), MATCH(A60, 'p2'!$A$5:$BQ$5, 0))</f>
        <v>113.14491124189949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5.0475975820369938E-2</v>
      </c>
      <c r="G60">
        <f t="shared" si="11"/>
        <v>2596072977.5695105</v>
      </c>
      <c r="H60">
        <f t="shared" si="0"/>
        <v>133638044.72878742</v>
      </c>
      <c r="I60" s="4">
        <f t="shared" si="24"/>
        <v>5.4270690748615812E-2</v>
      </c>
      <c r="J60">
        <f>INDEX(PQ, MATCH($B$1, PQ!$B$5:$B$271, 0), MATCH(A60, PQ!$A$5:$BQ$5, 0))</f>
        <v>293732446624.59601</v>
      </c>
      <c r="K60">
        <f t="shared" si="1"/>
        <v>28507930949.562012</v>
      </c>
      <c r="L60" s="4">
        <f t="shared" si="25"/>
        <v>0.10748603264296773</v>
      </c>
      <c r="M60" s="20">
        <f t="shared" si="12"/>
        <v>5.3215341894351918E-2</v>
      </c>
      <c r="N60" t="str">
        <f t="shared" si="13"/>
        <v>inflation</v>
      </c>
      <c r="O60">
        <f t="shared" si="26"/>
        <v>1</v>
      </c>
      <c r="P60" s="22">
        <f t="shared" si="27"/>
        <v>2.7393660739819803E-3</v>
      </c>
      <c r="Q60">
        <f t="shared" si="14"/>
        <v>28507930949.562012</v>
      </c>
      <c r="R60" s="4">
        <f t="shared" si="15"/>
        <v>0.10748603264296773</v>
      </c>
      <c r="S60">
        <f>INDEX(m, MATCH($B$1, 'M stock'!$B$5:$B$271, 0), MATCH(A60, 'M stock'!$A$5:$BQ$5, 0))</f>
        <v>164012977113.12823</v>
      </c>
      <c r="T60" s="4">
        <f t="shared" si="16"/>
        <v>0.12498198755782931</v>
      </c>
      <c r="U60" s="15">
        <f t="shared" si="17"/>
        <v>293732446624.59601</v>
      </c>
      <c r="V60" s="4">
        <f t="shared" si="28"/>
        <v>0.10748603264296773</v>
      </c>
      <c r="W60">
        <f t="shared" si="3"/>
        <v>1449583329.1386368</v>
      </c>
      <c r="X60" s="4">
        <f t="shared" si="29"/>
        <v>7.0925954950349007E-2</v>
      </c>
      <c r="Y60">
        <f t="shared" si="4"/>
        <v>1.7909097913757979</v>
      </c>
      <c r="Z60" s="10">
        <f t="shared" si="30"/>
        <v>-1.5552208931667231E-2</v>
      </c>
      <c r="AA60">
        <f t="shared" si="18"/>
        <v>2596072977.5695105</v>
      </c>
      <c r="AB60">
        <f t="shared" si="31"/>
        <v>133638044.72878742</v>
      </c>
      <c r="AC60" s="4">
        <f t="shared" si="36"/>
        <v>5.4270690748615812E-2</v>
      </c>
      <c r="AD60">
        <f t="shared" si="5"/>
        <v>291136373647.02649</v>
      </c>
      <c r="AE60">
        <f t="shared" si="19"/>
        <v>293732446624.59601</v>
      </c>
      <c r="AF60" s="4">
        <f t="shared" si="32"/>
        <v>0.10748603264296773</v>
      </c>
      <c r="AG60" s="4">
        <f t="shared" si="6"/>
        <v>5.3215341894351918E-2</v>
      </c>
      <c r="AH60" s="10">
        <f t="shared" si="37"/>
        <v>3.3111216568233862E-2</v>
      </c>
      <c r="AI60" s="10">
        <f t="shared" si="38"/>
        <v>3.6560077692618723E-2</v>
      </c>
      <c r="AJ60" s="10">
        <f t="shared" si="39"/>
        <v>0.12303824157463496</v>
      </c>
      <c r="AK60" t="str">
        <f t="shared" si="33"/>
        <v>inflation</v>
      </c>
      <c r="AL60">
        <f t="shared" si="20"/>
        <v>1</v>
      </c>
      <c r="AM60">
        <f t="shared" si="34"/>
        <v>162563393783.98959</v>
      </c>
      <c r="AN60">
        <f t="shared" si="35"/>
        <v>1.7909097913757979</v>
      </c>
    </row>
    <row r="61" spans="1:40" x14ac:dyDescent="0.35">
      <c r="A61">
        <v>2018</v>
      </c>
      <c r="B61">
        <f>INDEX(p, MATCH($B$1, 'p2'!$B$5:$B$271, 0), MATCH(A61, 'p2'!$A$5:$BQ$5, 0))</f>
        <v>119.71358292698815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5.8055387670463504E-2</v>
      </c>
      <c r="G61">
        <f t="shared" si="11"/>
        <v>2684430158.9216924</v>
      </c>
      <c r="H61">
        <f t="shared" si="0"/>
        <v>88357181.352181911</v>
      </c>
      <c r="I61" s="4">
        <f t="shared" si="24"/>
        <v>3.4034937428801974E-2</v>
      </c>
      <c r="J61">
        <f>INDEX(PQ, MATCH($B$1, PQ!$B$5:$B$271, 0), MATCH(A61, PQ!$A$5:$BQ$5, 0))</f>
        <v>321362752441.78003</v>
      </c>
      <c r="K61">
        <f t="shared" si="1"/>
        <v>27630305817.184021</v>
      </c>
      <c r="L61" s="4">
        <f t="shared" si="25"/>
        <v>9.4066236586034579E-2</v>
      </c>
      <c r="M61" s="20">
        <f t="shared" si="12"/>
        <v>6.0031299157232605E-2</v>
      </c>
      <c r="N61" t="str">
        <f t="shared" si="13"/>
        <v>inflation</v>
      </c>
      <c r="O61">
        <f t="shared" si="26"/>
        <v>1</v>
      </c>
      <c r="P61" s="22">
        <f t="shared" si="27"/>
        <v>1.9759114867691011E-3</v>
      </c>
      <c r="Q61">
        <f t="shared" si="14"/>
        <v>27630305817.184021</v>
      </c>
      <c r="R61" s="4">
        <f t="shared" si="15"/>
        <v>9.4066236586034579E-2</v>
      </c>
      <c r="S61">
        <f>INDEX(m, MATCH($B$1, 'M stock'!$B$5:$B$271, 0), MATCH(A61, 'M stock'!$A$5:$BQ$5, 0))</f>
        <v>176211412119.78668</v>
      </c>
      <c r="T61" s="4">
        <f t="shared" si="16"/>
        <v>7.4374816074733868E-2</v>
      </c>
      <c r="U61" s="15">
        <f t="shared" si="17"/>
        <v>321362752441.78003</v>
      </c>
      <c r="V61" s="4">
        <f t="shared" si="28"/>
        <v>9.4066236586034579E-2</v>
      </c>
      <c r="W61">
        <f t="shared" si="3"/>
        <v>1471941677.890101</v>
      </c>
      <c r="X61" s="4">
        <f t="shared" si="29"/>
        <v>1.5423983086746576E-2</v>
      </c>
      <c r="Y61">
        <f t="shared" si="4"/>
        <v>1.8237340509099431</v>
      </c>
      <c r="Z61" s="10">
        <f t="shared" si="30"/>
        <v>1.8328259576340399E-2</v>
      </c>
      <c r="AA61">
        <f t="shared" si="18"/>
        <v>2684430158.9216924</v>
      </c>
      <c r="AB61">
        <f t="shared" si="31"/>
        <v>88357181.352181911</v>
      </c>
      <c r="AC61" s="4">
        <f t="shared" si="36"/>
        <v>3.4034937428801974E-2</v>
      </c>
      <c r="AD61">
        <f t="shared" si="5"/>
        <v>318678322282.85834</v>
      </c>
      <c r="AE61">
        <f t="shared" si="19"/>
        <v>321362752441.78003</v>
      </c>
      <c r="AF61" s="4">
        <f t="shared" si="32"/>
        <v>9.4066236586034579E-2</v>
      </c>
      <c r="AG61" s="4">
        <f t="shared" si="6"/>
        <v>6.0031299157232605E-2</v>
      </c>
      <c r="AH61" s="10">
        <f t="shared" si="37"/>
        <v>3.7033484981582876E-4</v>
      </c>
      <c r="AI61" s="10">
        <f t="shared" si="38"/>
        <v>7.8642253499288009E-2</v>
      </c>
      <c r="AJ61" s="10">
        <f t="shared" si="39"/>
        <v>7.5737977009694174E-2</v>
      </c>
      <c r="AK61" t="str">
        <f t="shared" si="33"/>
        <v>inflation</v>
      </c>
      <c r="AL61">
        <f t="shared" si="20"/>
        <v>1</v>
      </c>
      <c r="AM61">
        <f t="shared" si="34"/>
        <v>174739470441.89658</v>
      </c>
      <c r="AN61">
        <f t="shared" si="35"/>
        <v>1.8237340509099431</v>
      </c>
    </row>
    <row r="62" spans="1:40" x14ac:dyDescent="0.35">
      <c r="A62">
        <v>2019</v>
      </c>
      <c r="B62">
        <f>INDEX(p, MATCH($B$1, 'p2'!$B$5:$B$271, 0), MATCH(A62, 'p2'!$A$5:$BQ$5, 0))</f>
        <v>124.09287045843183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3.6581375516214848E-2</v>
      </c>
      <c r="G62">
        <f t="shared" si="11"/>
        <v>2830393505.3331389</v>
      </c>
      <c r="H62">
        <f t="shared" si="0"/>
        <v>145963346.41144657</v>
      </c>
      <c r="I62" s="4">
        <f t="shared" si="24"/>
        <v>5.4374052506576863E-2</v>
      </c>
      <c r="J62">
        <f>INDEX(PQ, MATCH($B$1, PQ!$B$5:$B$271, 0), MATCH(A62, PQ!$A$5:$BQ$5, 0))</f>
        <v>351231654603.69202</v>
      </c>
      <c r="K62">
        <f t="shared" si="1"/>
        <v>29868902161.911987</v>
      </c>
      <c r="L62" s="4">
        <f t="shared" si="25"/>
        <v>9.2944505655873158E-2</v>
      </c>
      <c r="M62" s="20">
        <f t="shared" si="12"/>
        <v>3.8570453149296295E-2</v>
      </c>
      <c r="N62" t="str">
        <f t="shared" si="13"/>
        <v>inflation</v>
      </c>
      <c r="O62">
        <f t="shared" si="26"/>
        <v>1</v>
      </c>
      <c r="P62" s="22">
        <f t="shared" si="27"/>
        <v>1.9890776330814472E-3</v>
      </c>
      <c r="Q62">
        <f t="shared" si="14"/>
        <v>29868902161.911987</v>
      </c>
      <c r="R62" s="4">
        <f t="shared" si="15"/>
        <v>9.2944505655873158E-2</v>
      </c>
      <c r="S62">
        <f>INDEX(m, MATCH($B$1, 'M stock'!$B$5:$B$271, 0), MATCH(A62, 'M stock'!$A$5:$BQ$5, 0))</f>
        <v>192721699274.56256</v>
      </c>
      <c r="T62" s="4">
        <f t="shared" si="16"/>
        <v>9.3695901736218751E-2</v>
      </c>
      <c r="U62" s="15">
        <f t="shared" si="17"/>
        <v>351231654603.69202</v>
      </c>
      <c r="V62" s="4">
        <f t="shared" si="28"/>
        <v>9.2944505655873158E-2</v>
      </c>
      <c r="W62">
        <f t="shared" si="3"/>
        <v>1553044091.595252</v>
      </c>
      <c r="X62" s="4">
        <f t="shared" si="29"/>
        <v>5.5098931515686317E-2</v>
      </c>
      <c r="Y62">
        <f t="shared" si="4"/>
        <v>1.8224811006014789</v>
      </c>
      <c r="Z62" s="10">
        <f t="shared" si="30"/>
        <v>-6.8702468314336745E-4</v>
      </c>
      <c r="AA62">
        <f t="shared" si="18"/>
        <v>2830393505.3331389</v>
      </c>
      <c r="AB62">
        <f t="shared" si="31"/>
        <v>145963346.41144657</v>
      </c>
      <c r="AC62" s="4">
        <f t="shared" si="36"/>
        <v>5.4374052506576863E-2</v>
      </c>
      <c r="AD62">
        <f t="shared" si="5"/>
        <v>348401261098.35889</v>
      </c>
      <c r="AE62">
        <f t="shared" si="19"/>
        <v>351231654603.69202</v>
      </c>
      <c r="AF62" s="4">
        <f t="shared" si="32"/>
        <v>9.2944505655873158E-2</v>
      </c>
      <c r="AG62" s="4">
        <f t="shared" si="6"/>
        <v>3.8570453149296295E-2</v>
      </c>
      <c r="AH62" s="10">
        <f t="shared" si="37"/>
        <v>-2.7956716950972973E-2</v>
      </c>
      <c r="AI62" s="10">
        <f t="shared" si="38"/>
        <v>3.7845574140186841E-2</v>
      </c>
      <c r="AJ62" s="10">
        <f t="shared" si="39"/>
        <v>9.3631530339016528E-2</v>
      </c>
      <c r="AK62" t="str">
        <f t="shared" si="33"/>
        <v>inflation</v>
      </c>
      <c r="AL62">
        <f t="shared" si="20"/>
        <v>1</v>
      </c>
      <c r="AM62">
        <f t="shared" si="34"/>
        <v>191168655182.96732</v>
      </c>
      <c r="AN62">
        <f t="shared" si="35"/>
        <v>1.8224811006014789</v>
      </c>
    </row>
    <row r="63" spans="1:40" x14ac:dyDescent="0.35">
      <c r="A63">
        <v>2020</v>
      </c>
      <c r="B63">
        <f>INDEX(p, MATCH($B$1, 'p2'!$B$5:$B$271, 0), MATCH(A63, 'p2'!$A$5:$BQ$5, 0))</f>
        <v>128.85935627009798</v>
      </c>
      <c r="C63" t="str">
        <f t="shared" si="10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3.8410633858798546E-2</v>
      </c>
      <c r="G63">
        <f t="shared" si="11"/>
        <v>2902229633.8211303</v>
      </c>
      <c r="H63">
        <f t="shared" si="0"/>
        <v>71836128.487991333</v>
      </c>
      <c r="I63" s="4">
        <f t="shared" si="24"/>
        <v>2.5380261915042862E-2</v>
      </c>
      <c r="J63">
        <f>INDEX(PQ, MATCH($B$1, PQ!$B$5:$B$271, 0), MATCH(A63, PQ!$A$5:$BQ$5, 0))</f>
        <v>373979442362.19299</v>
      </c>
      <c r="K63">
        <f t="shared" si="1"/>
        <v>22747787758.500977</v>
      </c>
      <c r="L63" s="4">
        <f t="shared" si="25"/>
        <v>6.4765767721500403E-2</v>
      </c>
      <c r="M63" s="20">
        <f t="shared" si="12"/>
        <v>3.9385505806457541E-2</v>
      </c>
      <c r="N63" t="str">
        <f t="shared" si="13"/>
        <v>inflation</v>
      </c>
      <c r="O63">
        <f t="shared" si="26"/>
        <v>1</v>
      </c>
      <c r="P63" s="22">
        <f t="shared" si="27"/>
        <v>9.748719476589951E-4</v>
      </c>
      <c r="Q63">
        <f t="shared" si="14"/>
        <v>22747787758.500977</v>
      </c>
      <c r="R63" s="4">
        <f t="shared" si="15"/>
        <v>6.4765767721500403E-2</v>
      </c>
      <c r="S63">
        <f>INDEX(m, MATCH($B$1, 'M stock'!$B$5:$B$271, 0), MATCH(A63, 'M stock'!$A$5:$BQ$5, 0))</f>
        <v>216021988339.7261</v>
      </c>
      <c r="T63" s="4">
        <f t="shared" si="16"/>
        <v>0.12090122260684613</v>
      </c>
      <c r="U63" s="15">
        <f t="shared" si="17"/>
        <v>373979442362.19299</v>
      </c>
      <c r="V63" s="4">
        <f t="shared" si="28"/>
        <v>6.4765767721500403E-2</v>
      </c>
      <c r="W63">
        <f t="shared" si="3"/>
        <v>1676416789.5339267</v>
      </c>
      <c r="X63" s="4">
        <f t="shared" si="29"/>
        <v>7.9439275810868334E-2</v>
      </c>
      <c r="Y63">
        <f t="shared" si="4"/>
        <v>1.7312100737359002</v>
      </c>
      <c r="Z63" s="10">
        <f t="shared" si="30"/>
        <v>-5.0080643818723992E-2</v>
      </c>
      <c r="AA63">
        <f t="shared" si="18"/>
        <v>2902229633.8211303</v>
      </c>
      <c r="AB63">
        <f t="shared" si="31"/>
        <v>71836128.487991333</v>
      </c>
      <c r="AC63" s="4">
        <f t="shared" si="36"/>
        <v>2.5380261915042862E-2</v>
      </c>
      <c r="AD63">
        <f t="shared" si="5"/>
        <v>371077212728.37189</v>
      </c>
      <c r="AE63">
        <f t="shared" si="19"/>
        <v>373979442362.19299</v>
      </c>
      <c r="AF63" s="4">
        <f t="shared" si="32"/>
        <v>6.4765767721500403E-2</v>
      </c>
      <c r="AG63" s="4">
        <f t="shared" si="6"/>
        <v>3.9385505806457541E-2</v>
      </c>
      <c r="AH63" s="10">
        <f t="shared" si="37"/>
        <v>-2.6627449886786975E-2</v>
      </c>
      <c r="AI63" s="10">
        <f t="shared" si="38"/>
        <v>-1.4673508089367931E-2</v>
      </c>
      <c r="AJ63" s="10">
        <f t="shared" si="39"/>
        <v>0.1148464115402244</v>
      </c>
      <c r="AK63" t="str">
        <f t="shared" si="33"/>
        <v>inflation</v>
      </c>
      <c r="AL63">
        <f t="shared" si="20"/>
        <v>1</v>
      </c>
      <c r="AM63">
        <f t="shared" si="34"/>
        <v>214345571550.1922</v>
      </c>
      <c r="AN63">
        <f t="shared" si="35"/>
        <v>1.7312100737359002</v>
      </c>
    </row>
    <row r="64" spans="1:40" x14ac:dyDescent="0.35">
      <c r="A64">
        <v>2021</v>
      </c>
      <c r="B64">
        <f>INDEX(p, MATCH($B$1, 'p2'!$B$5:$B$271, 0), MATCH(A64, 'p2'!$A$5:$BQ$5, 0))</f>
        <v>134.16987546804083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4.1211747067955572E-2</v>
      </c>
      <c r="G64">
        <f t="shared" si="11"/>
        <v>3102571620.1858559</v>
      </c>
      <c r="H64">
        <f t="shared" si="0"/>
        <v>200341986.36472559</v>
      </c>
      <c r="I64" s="4">
        <f t="shared" si="24"/>
        <v>6.9030370315994447E-2</v>
      </c>
      <c r="J64">
        <f>INDEX(PQ, MATCH($B$1, PQ!$B$5:$B$271, 0), MATCH(A64, PQ!$A$5:$BQ$5, 0))</f>
        <v>416271647911.01398</v>
      </c>
      <c r="K64">
        <f t="shared" si="1"/>
        <v>42292205548.820984</v>
      </c>
      <c r="L64" s="4">
        <f t="shared" si="25"/>
        <v>0.11308697954542023</v>
      </c>
      <c r="M64" s="20">
        <f t="shared" si="12"/>
        <v>4.4056609229425781E-2</v>
      </c>
      <c r="N64" t="str">
        <f t="shared" si="13"/>
        <v>inflation</v>
      </c>
      <c r="O64">
        <f t="shared" si="26"/>
        <v>1</v>
      </c>
      <c r="P64" s="22">
        <f t="shared" si="27"/>
        <v>2.8448621614702088E-3</v>
      </c>
      <c r="Q64">
        <f t="shared" si="14"/>
        <v>42292205548.820984</v>
      </c>
      <c r="R64" s="4">
        <f t="shared" si="15"/>
        <v>0.11308697954542023</v>
      </c>
      <c r="S64">
        <f>INDEX(m, MATCH($B$1, 'M stock'!$B$5:$B$271, 0), MATCH(A64, 'M stock'!$A$5:$BQ$5, 0))</f>
        <v>235764932928.23361</v>
      </c>
      <c r="T64" s="4">
        <f t="shared" si="16"/>
        <v>9.1393217608287378E-2</v>
      </c>
      <c r="U64" s="15">
        <f t="shared" si="17"/>
        <v>416271647911.01398</v>
      </c>
      <c r="V64" s="4">
        <f t="shared" si="28"/>
        <v>0.11308697954542023</v>
      </c>
      <c r="W64">
        <f t="shared" si="3"/>
        <v>1757212132.0511522</v>
      </c>
      <c r="X64" s="4">
        <f t="shared" si="29"/>
        <v>4.8195259688187699E-2</v>
      </c>
      <c r="Y64">
        <f t="shared" si="4"/>
        <v>1.7656215567805678</v>
      </c>
      <c r="Z64" s="10">
        <f t="shared" si="30"/>
        <v>1.9877127315004933E-2</v>
      </c>
      <c r="AA64">
        <f t="shared" si="18"/>
        <v>3102571620.1858559</v>
      </c>
      <c r="AB64">
        <f t="shared" si="31"/>
        <v>200341986.36472559</v>
      </c>
      <c r="AC64" s="4">
        <f t="shared" si="36"/>
        <v>6.9030370315994447E-2</v>
      </c>
      <c r="AD64">
        <f t="shared" si="5"/>
        <v>413169076290.82813</v>
      </c>
      <c r="AE64">
        <f t="shared" si="19"/>
        <v>416271647911.01398</v>
      </c>
      <c r="AF64" s="4">
        <f t="shared" si="32"/>
        <v>0.11308697954542023</v>
      </c>
      <c r="AG64" s="4">
        <f t="shared" si="6"/>
        <v>4.4056609229425781E-2</v>
      </c>
      <c r="AH64" s="10">
        <f t="shared" si="37"/>
        <v>5.6896442956200638E-2</v>
      </c>
      <c r="AI64" s="10">
        <f t="shared" si="38"/>
        <v>6.4891719857232522E-2</v>
      </c>
      <c r="AJ64" s="10">
        <f t="shared" si="39"/>
        <v>9.3209852230415294E-2</v>
      </c>
      <c r="AK64" t="str">
        <f t="shared" si="33"/>
        <v>inflation</v>
      </c>
      <c r="AL64">
        <f t="shared" si="20"/>
        <v>1</v>
      </c>
      <c r="AM64">
        <f t="shared" si="34"/>
        <v>234007720796.18246</v>
      </c>
      <c r="AN64">
        <f t="shared" si="35"/>
        <v>1.7656215567805678</v>
      </c>
    </row>
    <row r="65" spans="1:40" x14ac:dyDescent="0.35">
      <c r="A65">
        <v>2022</v>
      </c>
      <c r="B65">
        <f>INDEX(p, MATCH($B$1, 'p2'!$B$5:$B$271, 0), MATCH(A65, 'p2'!$A$5:$BQ$5, 0))</f>
        <v>140.94414183522332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5.0490218788315985E-2</v>
      </c>
      <c r="G65">
        <f t="shared" si="11"/>
        <v>3264638622.7319708</v>
      </c>
      <c r="H65">
        <f t="shared" si="0"/>
        <v>162067002.54611492</v>
      </c>
      <c r="I65" s="4">
        <f t="shared" si="24"/>
        <v>5.2236345324530011E-2</v>
      </c>
      <c r="J65">
        <f>INDEX(PQ, MATCH($B$1, PQ!$B$5:$B$271, 0), MATCH(A65, PQ!$A$5:$BQ$5, 0))</f>
        <v>460131689083.08301</v>
      </c>
      <c r="K65">
        <f t="shared" si="1"/>
        <v>43860041172.069031</v>
      </c>
      <c r="L65" s="4">
        <f t="shared" si="25"/>
        <v>0.10536398861698348</v>
      </c>
      <c r="M65" s="20">
        <f t="shared" si="12"/>
        <v>5.3127643292453473E-2</v>
      </c>
      <c r="N65" t="str">
        <f t="shared" si="13"/>
        <v>inflation</v>
      </c>
      <c r="O65">
        <f t="shared" si="26"/>
        <v>1</v>
      </c>
      <c r="P65" s="22">
        <f t="shared" si="27"/>
        <v>2.637424504137488E-3</v>
      </c>
      <c r="Q65">
        <f t="shared" si="14"/>
        <v>43860041172.069031</v>
      </c>
      <c r="R65" s="4">
        <f t="shared" si="15"/>
        <v>0.10536398861698348</v>
      </c>
      <c r="S65">
        <f>INDEX(m, MATCH($B$1, 'M stock'!$B$5:$B$271, 0), MATCH(A65, 'M stock'!$A$5:$BQ$5, 0))</f>
        <v>249012691018.39243</v>
      </c>
      <c r="T65" s="4">
        <f t="shared" si="16"/>
        <v>5.6190536589219589E-2</v>
      </c>
      <c r="U65" s="15">
        <f t="shared" si="17"/>
        <v>460131689083.08301</v>
      </c>
      <c r="V65" s="4">
        <f t="shared" si="28"/>
        <v>0.10536398861698348</v>
      </c>
      <c r="W65">
        <f t="shared" si="3"/>
        <v>1766747363.7145643</v>
      </c>
      <c r="X65" s="4">
        <f t="shared" si="29"/>
        <v>5.4263406730989524E-3</v>
      </c>
      <c r="Y65">
        <f t="shared" si="4"/>
        <v>1.8478242502471371</v>
      </c>
      <c r="Z65" s="10">
        <f t="shared" si="30"/>
        <v>4.6557368509057902E-2</v>
      </c>
      <c r="AA65">
        <f t="shared" si="18"/>
        <v>3264638622.7319708</v>
      </c>
      <c r="AB65">
        <f t="shared" si="31"/>
        <v>162067002.54611492</v>
      </c>
      <c r="AC65" s="4">
        <f t="shared" si="36"/>
        <v>5.2236345324530011E-2</v>
      </c>
      <c r="AD65">
        <f t="shared" si="5"/>
        <v>456867050460.35101</v>
      </c>
      <c r="AE65">
        <f t="shared" si="19"/>
        <v>460131689083.08301</v>
      </c>
      <c r="AF65" s="4">
        <f t="shared" si="32"/>
        <v>0.10536398861698348</v>
      </c>
      <c r="AG65" s="4">
        <f t="shared" si="6"/>
        <v>5.3127643292453473E-2</v>
      </c>
      <c r="AH65" s="10">
        <f t="shared" si="37"/>
        <v>0.20565944574881018</v>
      </c>
      <c r="AI65" s="10">
        <f t="shared" si="38"/>
        <v>9.9937647943884531E-2</v>
      </c>
      <c r="AJ65" s="10">
        <f t="shared" si="39"/>
        <v>5.8806620107925582E-2</v>
      </c>
      <c r="AK65" t="str">
        <f t="shared" si="33"/>
        <v>inflation</v>
      </c>
      <c r="AL65">
        <f t="shared" si="20"/>
        <v>1</v>
      </c>
      <c r="AM65">
        <f t="shared" si="34"/>
        <v>247245943654.67786</v>
      </c>
      <c r="AN65">
        <f t="shared" si="35"/>
        <v>1.8478242502471371</v>
      </c>
    </row>
    <row r="66" spans="1:40" x14ac:dyDescent="0.35">
      <c r="A66">
        <v>2023</v>
      </c>
      <c r="B66">
        <f>INDEX(p, MATCH($B$1, 'p2'!$B$5:$B$271, 0), MATCH(A66, 'p2'!$A$5:$BQ$5, 0))</f>
        <v>150.6652341247609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6.8971240400345496E-2</v>
      </c>
      <c r="G66">
        <f t="shared" si="11"/>
        <v>2903226716.895298</v>
      </c>
      <c r="H66">
        <f t="shared" si="0"/>
        <v>-361411905.83667278</v>
      </c>
      <c r="I66" s="4">
        <f t="shared" si="24"/>
        <v>-0.11070502668201293</v>
      </c>
      <c r="J66">
        <f>INDEX(PQ, MATCH($B$1, PQ!$B$5:$B$271, 0), MATCH(A66, PQ!$A$5:$BQ$5, 0))</f>
        <v>437415333018.29102</v>
      </c>
      <c r="K66">
        <f t="shared" si="1"/>
        <v>-22716356064.791992</v>
      </c>
      <c r="L66" s="4">
        <f t="shared" si="25"/>
        <v>-4.93692492904792E-2</v>
      </c>
      <c r="M66" s="20">
        <f t="shared" si="12"/>
        <v>6.133577739153373E-2</v>
      </c>
      <c r="N66" t="str">
        <f t="shared" si="13"/>
        <v>inflation</v>
      </c>
      <c r="O66">
        <f t="shared" si="26"/>
        <v>1</v>
      </c>
      <c r="P66" s="22">
        <f t="shared" si="27"/>
        <v>-7.6354630088117659E-3</v>
      </c>
      <c r="Q66">
        <f t="shared" si="14"/>
        <v>-22716356064.791992</v>
      </c>
      <c r="R66" s="4">
        <f t="shared" si="15"/>
        <v>-4.93692492904792E-2</v>
      </c>
      <c r="S66">
        <f>INDEX(m, MATCH($B$1, 'M stock'!$B$5:$B$271, 0), MATCH(A66, 'M stock'!$A$5:$BQ$5, 0))</f>
        <v>224037849341.07645</v>
      </c>
      <c r="T66" s="4">
        <f t="shared" si="16"/>
        <v>-0.10029545713182668</v>
      </c>
      <c r="U66" s="15">
        <f t="shared" si="17"/>
        <v>437415333018.29102</v>
      </c>
      <c r="V66" s="4">
        <f t="shared" si="28"/>
        <v>-4.93692492904792E-2</v>
      </c>
      <c r="W66">
        <f t="shared" si="3"/>
        <v>1486991014.5001209</v>
      </c>
      <c r="X66" s="4">
        <f t="shared" si="29"/>
        <v>-0.15834541766416405</v>
      </c>
      <c r="Y66">
        <f t="shared" si="4"/>
        <v>1.9524171219496378</v>
      </c>
      <c r="Z66" s="10">
        <f t="shared" si="30"/>
        <v>5.6603257419374095E-2</v>
      </c>
      <c r="AA66">
        <f t="shared" si="18"/>
        <v>2903226716.895298</v>
      </c>
      <c r="AB66">
        <f t="shared" si="31"/>
        <v>-361411905.83667278</v>
      </c>
      <c r="AC66" s="4">
        <f t="shared" si="36"/>
        <v>-0.11070502668201293</v>
      </c>
      <c r="AD66">
        <f t="shared" si="5"/>
        <v>434512106301.39569</v>
      </c>
      <c r="AE66">
        <f t="shared" si="19"/>
        <v>437415333018.29102</v>
      </c>
      <c r="AF66" s="4">
        <f t="shared" si="32"/>
        <v>-4.93692492904792E-2</v>
      </c>
      <c r="AG66" s="4">
        <f t="shared" si="6"/>
        <v>6.133577739153373E-2</v>
      </c>
      <c r="AH66" s="10">
        <f t="shared" si="37"/>
        <v>-2.9769310332127898E-2</v>
      </c>
      <c r="AI66" s="10">
        <f t="shared" si="38"/>
        <v>0.10897616837368485</v>
      </c>
      <c r="AJ66" s="10">
        <f t="shared" si="39"/>
        <v>-0.1059725067098533</v>
      </c>
      <c r="AK66" t="str">
        <f t="shared" si="33"/>
        <v>inflation</v>
      </c>
      <c r="AL66">
        <f t="shared" si="20"/>
        <v>1</v>
      </c>
      <c r="AM66">
        <f t="shared" si="34"/>
        <v>222550858326.57629</v>
      </c>
      <c r="AN66">
        <f t="shared" si="35"/>
        <v>1.9524171219496378</v>
      </c>
    </row>
    <row r="67" spans="1:40" x14ac:dyDescent="0.35">
      <c r="A67">
        <v>2024</v>
      </c>
      <c r="B67">
        <f>INDEX(p, MATCH($B$1, 'p2'!$B$5:$B$271, 0), MATCH(A67, 'p2'!$A$5:$BQ$5, 0))</f>
        <v>161.03529991244736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6.8828524695347754E-2</v>
      </c>
      <c r="G67">
        <f t="shared" si="11"/>
        <v>2795159973.4164658</v>
      </c>
      <c r="H67">
        <f t="shared" ref="H67" si="40">G67-G66</f>
        <v>-108066743.47883224</v>
      </c>
      <c r="I67" s="4">
        <f t="shared" si="24"/>
        <v>-3.7222977747462485E-2</v>
      </c>
      <c r="J67">
        <f>INDEX(PQ, MATCH($B$1, PQ!$B$5:$B$271, 0), MATCH(A67, PQ!$A$5:$BQ$5, 0))</f>
        <v>450119424622.38898</v>
      </c>
      <c r="K67">
        <f t="shared" ref="K67" si="41">J67-J66</f>
        <v>12704091604.097961</v>
      </c>
      <c r="L67" s="4">
        <f t="shared" si="25"/>
        <v>2.9043544304759718E-2</v>
      </c>
      <c r="M67" s="20">
        <f t="shared" si="12"/>
        <v>6.6266522052222207E-2</v>
      </c>
      <c r="N67" t="str">
        <f t="shared" si="13"/>
        <v>inflation</v>
      </c>
      <c r="O67">
        <f t="shared" si="26"/>
        <v>1</v>
      </c>
      <c r="P67" s="22">
        <f t="shared" si="27"/>
        <v>-2.5620026431255466E-3</v>
      </c>
      <c r="Q67">
        <f t="shared" si="14"/>
        <v>12704091604.097961</v>
      </c>
      <c r="R67" s="4">
        <f t="shared" si="15"/>
        <v>2.9043544304759718E-2</v>
      </c>
      <c r="S67">
        <f>INDEX(m, MATCH($B$1, 'M stock'!$B$5:$B$271, 0), MATCH(A67, 'M stock'!$A$5:$BQ$5, 0))</f>
        <v>219646721169.63104</v>
      </c>
      <c r="T67" s="4">
        <f t="shared" si="16"/>
        <v>-1.9599938958351302E-2</v>
      </c>
      <c r="U67" s="15">
        <f t="shared" si="17"/>
        <v>450119424622.38898</v>
      </c>
      <c r="V67" s="4">
        <f t="shared" si="28"/>
        <v>2.9043544304759718E-2</v>
      </c>
      <c r="W67">
        <f t="shared" ref="W67" si="42">S67/B67</f>
        <v>1363966293.6576633</v>
      </c>
      <c r="X67" s="4">
        <f t="shared" si="29"/>
        <v>-8.2734004202314929E-2</v>
      </c>
      <c r="Y67">
        <f t="shared" ref="Y67" si="43">J67/S67</f>
        <v>2.0492881579359707</v>
      </c>
      <c r="Z67" s="10">
        <f t="shared" si="30"/>
        <v>4.9615952911537579E-2</v>
      </c>
      <c r="AA67">
        <f t="shared" si="18"/>
        <v>2795159973.4164662</v>
      </c>
      <c r="AB67">
        <f t="shared" si="31"/>
        <v>-108066743.47883177</v>
      </c>
      <c r="AC67" s="4">
        <f t="shared" si="36"/>
        <v>-3.7222977747462319E-2</v>
      </c>
      <c r="AD67">
        <f t="shared" ref="AD67" si="44">J67-AA67</f>
        <v>447324264648.97253</v>
      </c>
      <c r="AE67">
        <f t="shared" si="19"/>
        <v>450119424622.38898</v>
      </c>
      <c r="AF67" s="4">
        <f t="shared" si="32"/>
        <v>2.9043544304759718E-2</v>
      </c>
      <c r="AG67" s="4">
        <f t="shared" ref="AG67" si="45">AF67-I67</f>
        <v>6.6266522052222207E-2</v>
      </c>
      <c r="AH67" s="10">
        <f t="shared" si="37"/>
        <v>2.9043544304759718E-2</v>
      </c>
      <c r="AI67" s="10">
        <f t="shared" si="38"/>
        <v>0.11177754850707465</v>
      </c>
      <c r="AJ67" s="10">
        <f t="shared" si="39"/>
        <v>-2.0572408606777861E-2</v>
      </c>
      <c r="AK67" t="str">
        <f t="shared" si="33"/>
        <v>inflation</v>
      </c>
      <c r="AL67">
        <f t="shared" si="20"/>
        <v>1</v>
      </c>
      <c r="AM67">
        <f t="shared" si="34"/>
        <v>218282754875.97339</v>
      </c>
      <c r="AN67">
        <f t="shared" si="35"/>
        <v>2.0492881579359707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50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50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CD13A4-E527-4D82-8E25-299CE67F830A}">
          <x14:formula1>
            <xm:f>PQ!$A$6:$A$271</xm:f>
          </x14:formula1>
          <xm:sqref>C1:F1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78C3-154E-4592-A38C-6ACCC1E4B5BD}">
  <dimension ref="A1:AO108"/>
  <sheetViews>
    <sheetView zoomScale="109" workbookViewId="0">
      <pane xSplit="6" ySplit="2" topLeftCell="G47" activePane="bottomRight" state="frozen"/>
      <selection pane="topRight" activeCell="E1" sqref="E1"/>
      <selection pane="bottomLeft" activeCell="A3" sqref="A3"/>
      <selection pane="bottomRight" activeCell="G25" sqref="G25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VNM</v>
      </c>
      <c r="C1" t="s">
        <v>798</v>
      </c>
      <c r="H1">
        <f>IFERROR(B3+B4,"wrong")</f>
        <v>0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0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J3">
        <f>INDEX(PQ, MATCH($B$1, PQ!$B$5:$B$271, 0), MATCH(A3, PQ!$A$5:$BQ$5, 0))</f>
        <v>0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 t="e">
        <f t="shared" ref="W3:W66" si="3">S3/B3</f>
        <v>#DIV/0!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#DIV/0!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0</v>
      </c>
      <c r="C4" t="str">
        <f t="shared" ref="C4:C67" si="10">IF(B4&gt;B3,"inflation",IF(B4&lt;B3,"deflation","stable"))</f>
        <v>stable</v>
      </c>
      <c r="D4" t="e">
        <f>IF(I4&gt;0,"expansive","contractive")</f>
        <v>#DIV/0!</v>
      </c>
      <c r="E4" t="e">
        <f>IF(AND(C4="inflation",D4="expansive"),"inflationary expansion",IF(AND(C4="inflation",D4="contractive"),"stagflation",IF(AND(C4="deflation",D4="expansive"),"deflationary growth",IF(AND(C4="deflation",D4="contractive"),"recession",0))))</f>
        <v>#DIV/0!</v>
      </c>
      <c r="F4" s="4" t="e">
        <f>(B4-B3)/B3</f>
        <v>#DIV/0!</v>
      </c>
      <c r="G4" t="e">
        <f t="shared" ref="G4:G67" si="11">J4/B4</f>
        <v>#DIV/0!</v>
      </c>
      <c r="H4" t="e">
        <f t="shared" si="0"/>
        <v>#DIV/0!</v>
      </c>
      <c r="I4" s="4" t="e">
        <f>H4/G3</f>
        <v>#DIV/0!</v>
      </c>
      <c r="J4">
        <f>INDEX(PQ, MATCH($B$1, PQ!$B$5:$B$271, 0), MATCH(A4, PQ!$A$5:$BQ$5, 0))</f>
        <v>0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0</v>
      </c>
      <c r="R4" s="4" t="e">
        <f t="shared" ref="R4:R67" si="15">Q4/J3</f>
        <v>#DIV/0!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 t="e">
        <f t="shared" si="3"/>
        <v>#DIV/0!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0</v>
      </c>
      <c r="C5" t="str">
        <f t="shared" si="10"/>
        <v>stable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 t="e">
        <f t="shared" ref="F5:F67" si="23">(B5-B4)/B4</f>
        <v>#DIV/0!</v>
      </c>
      <c r="G5" t="e">
        <f t="shared" si="11"/>
        <v>#DIV/0!</v>
      </c>
      <c r="H5" t="e">
        <f t="shared" si="0"/>
        <v>#DIV/0!</v>
      </c>
      <c r="I5" s="4" t="e">
        <f t="shared" ref="I5:I67" si="24">H5/G4</f>
        <v>#DIV/0!</v>
      </c>
      <c r="J5">
        <f>INDEX(PQ, MATCH($B$1, PQ!$B$5:$B$271, 0), MATCH(A5, PQ!$A$5:$BQ$5, 0))</f>
        <v>0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7" si="27">M5-F5</f>
        <v>#DIV/0!</v>
      </c>
      <c r="Q5">
        <f t="shared" si="14"/>
        <v>0</v>
      </c>
      <c r="R5" s="4" t="e">
        <f t="shared" si="15"/>
        <v>#DIV/0!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 t="e">
        <f t="shared" si="3"/>
        <v>#DIV/0!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0</v>
      </c>
      <c r="C6" t="str">
        <f t="shared" si="10"/>
        <v>stable</v>
      </c>
      <c r="D6" t="e">
        <f t="shared" si="21"/>
        <v>#DIV/0!</v>
      </c>
      <c r="E6" t="e">
        <f t="shared" si="22"/>
        <v>#DIV/0!</v>
      </c>
      <c r="F6" s="4" t="e">
        <f t="shared" si="23"/>
        <v>#DIV/0!</v>
      </c>
      <c r="G6" t="e">
        <f t="shared" si="11"/>
        <v>#DIV/0!</v>
      </c>
      <c r="H6" t="e">
        <f t="shared" si="0"/>
        <v>#DIV/0!</v>
      </c>
      <c r="I6" s="4" t="e">
        <f t="shared" si="24"/>
        <v>#DIV/0!</v>
      </c>
      <c r="J6">
        <f>INDEX(PQ, MATCH($B$1, PQ!$B$5:$B$271, 0), MATCH(A6, PQ!$A$5:$BQ$5, 0))</f>
        <v>0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 t="e">
        <f t="shared" si="3"/>
        <v>#DIV/0!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0</v>
      </c>
      <c r="C7" t="str">
        <f t="shared" si="10"/>
        <v>stable</v>
      </c>
      <c r="D7" t="e">
        <f t="shared" si="21"/>
        <v>#DIV/0!</v>
      </c>
      <c r="E7" t="e">
        <f t="shared" si="22"/>
        <v>#DIV/0!</v>
      </c>
      <c r="F7" s="4" t="e">
        <f t="shared" si="23"/>
        <v>#DIV/0!</v>
      </c>
      <c r="G7" t="e">
        <f t="shared" si="11"/>
        <v>#DIV/0!</v>
      </c>
      <c r="H7" t="e">
        <f t="shared" si="0"/>
        <v>#DIV/0!</v>
      </c>
      <c r="I7" s="4" t="e">
        <f t="shared" si="24"/>
        <v>#DIV/0!</v>
      </c>
      <c r="J7">
        <f>INDEX(PQ, MATCH($B$1, PQ!$B$5:$B$271, 0), MATCH(A7, PQ!$A$5:$BQ$5, 0))</f>
        <v>0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 t="e">
        <f t="shared" si="3"/>
        <v>#DIV/0!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0</v>
      </c>
      <c r="C8" t="str">
        <f t="shared" si="10"/>
        <v>stable</v>
      </c>
      <c r="D8" t="e">
        <f t="shared" si="21"/>
        <v>#DIV/0!</v>
      </c>
      <c r="E8" t="e">
        <f t="shared" si="22"/>
        <v>#DIV/0!</v>
      </c>
      <c r="F8" s="4" t="e">
        <f t="shared" si="23"/>
        <v>#DIV/0!</v>
      </c>
      <c r="G8" t="e">
        <f t="shared" si="11"/>
        <v>#DIV/0!</v>
      </c>
      <c r="H8" t="e">
        <f t="shared" si="0"/>
        <v>#DIV/0!</v>
      </c>
      <c r="I8" s="4" t="e">
        <f t="shared" si="24"/>
        <v>#DIV/0!</v>
      </c>
      <c r="J8">
        <f>INDEX(PQ, MATCH($B$1, PQ!$B$5:$B$271, 0), MATCH(A8, PQ!$A$5:$BQ$5, 0))</f>
        <v>0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 t="e">
        <f t="shared" si="3"/>
        <v>#DIV/0!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0</v>
      </c>
      <c r="C9" t="str">
        <f t="shared" si="10"/>
        <v>stable</v>
      </c>
      <c r="D9" t="e">
        <f t="shared" si="21"/>
        <v>#DIV/0!</v>
      </c>
      <c r="E9" t="e">
        <f t="shared" si="22"/>
        <v>#DIV/0!</v>
      </c>
      <c r="F9" s="4" t="e">
        <f t="shared" si="23"/>
        <v>#DIV/0!</v>
      </c>
      <c r="G9" t="e">
        <f t="shared" si="11"/>
        <v>#DIV/0!</v>
      </c>
      <c r="H9" t="e">
        <f t="shared" si="0"/>
        <v>#DIV/0!</v>
      </c>
      <c r="I9" s="4" t="e">
        <f t="shared" si="24"/>
        <v>#DIV/0!</v>
      </c>
      <c r="J9">
        <f>INDEX(PQ, MATCH($B$1, PQ!$B$5:$B$271, 0), MATCH(A9, PQ!$A$5:$BQ$5, 0))</f>
        <v>0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S9">
        <f>INDEX(m, MATCH($B$1, 'M stock'!$B$5:$B$271, 0), MATCH(A9, 'M stock'!$A$5:$BQ$5, 0))</f>
        <v>0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 t="e">
        <f t="shared" si="3"/>
        <v>#DIV/0!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1967</v>
      </c>
      <c r="B10">
        <f>INDEX(p, MATCH($B$1, 'p2'!$B$5:$B$271, 0), MATCH(A10, 'p2'!$A$5:$BQ$5, 0))</f>
        <v>0</v>
      </c>
      <c r="C10" t="str">
        <f t="shared" si="10"/>
        <v>stable</v>
      </c>
      <c r="D10" t="e">
        <f t="shared" si="21"/>
        <v>#DIV/0!</v>
      </c>
      <c r="E10" t="e">
        <f t="shared" si="22"/>
        <v>#DIV/0!</v>
      </c>
      <c r="F10" s="4" t="e">
        <f t="shared" si="23"/>
        <v>#DIV/0!</v>
      </c>
      <c r="G10" t="e">
        <f t="shared" si="11"/>
        <v>#DIV/0!</v>
      </c>
      <c r="H10" t="e">
        <f t="shared" si="0"/>
        <v>#DIV/0!</v>
      </c>
      <c r="I10" s="4" t="e">
        <f t="shared" si="24"/>
        <v>#DIV/0!</v>
      </c>
      <c r="J10">
        <f>INDEX(PQ, MATCH($B$1, PQ!$B$5:$B$271, 0), MATCH(A10, PQ!$A$5:$BQ$5, 0))</f>
        <v>0</v>
      </c>
      <c r="K10">
        <f t="shared" si="1"/>
        <v>0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0</v>
      </c>
      <c r="R10" s="4" t="e">
        <f t="shared" si="15"/>
        <v>#DIV/0!</v>
      </c>
      <c r="S10">
        <f>INDEX(m, MATCH($B$1, 'M stock'!$B$5:$B$271, 0), MATCH(A10, 'M stock'!$A$5:$BQ$5, 0))</f>
        <v>0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 t="e">
        <f t="shared" si="3"/>
        <v>#DIV/0!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1968</v>
      </c>
      <c r="B11">
        <f>INDEX(p, MATCH($B$1, 'p2'!$B$5:$B$271, 0), MATCH(A11, 'p2'!$A$5:$BQ$5, 0))</f>
        <v>0</v>
      </c>
      <c r="C11" t="str">
        <f t="shared" si="10"/>
        <v>stable</v>
      </c>
      <c r="D11" t="e">
        <f t="shared" si="21"/>
        <v>#DIV/0!</v>
      </c>
      <c r="E11" t="e">
        <f t="shared" si="22"/>
        <v>#DIV/0!</v>
      </c>
      <c r="F11" s="4" t="e">
        <f t="shared" si="23"/>
        <v>#DIV/0!</v>
      </c>
      <c r="G11" t="e">
        <f t="shared" si="11"/>
        <v>#DIV/0!</v>
      </c>
      <c r="H11" t="e">
        <f t="shared" si="0"/>
        <v>#DIV/0!</v>
      </c>
      <c r="I11" s="4" t="e">
        <f t="shared" si="24"/>
        <v>#DIV/0!</v>
      </c>
      <c r="J11">
        <f>INDEX(PQ, MATCH($B$1, PQ!$B$5:$B$271, 0), MATCH(A11, PQ!$A$5:$BQ$5, 0))</f>
        <v>0</v>
      </c>
      <c r="K11">
        <f t="shared" si="1"/>
        <v>0</v>
      </c>
      <c r="L11" s="4" t="e">
        <f t="shared" si="25"/>
        <v>#DIV/0!</v>
      </c>
      <c r="M11" s="20" t="e">
        <f t="shared" si="12"/>
        <v>#DIV/0!</v>
      </c>
      <c r="N11" t="e">
        <f t="shared" si="13"/>
        <v>#DIV/0!</v>
      </c>
      <c r="O11" t="str">
        <f t="shared" si="26"/>
        <v/>
      </c>
      <c r="P11" s="22" t="e">
        <f t="shared" si="27"/>
        <v>#DIV/0!</v>
      </c>
      <c r="Q11">
        <f t="shared" si="14"/>
        <v>0</v>
      </c>
      <c r="R11" s="4" t="e">
        <f t="shared" si="15"/>
        <v>#DIV/0!</v>
      </c>
      <c r="S11">
        <f>INDEX(m, MATCH($B$1, 'M stock'!$B$5:$B$271, 0), MATCH(A11, 'M stock'!$A$5:$BQ$5, 0))</f>
        <v>0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 t="e">
        <f t="shared" si="3"/>
        <v>#DIV/0!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1969</v>
      </c>
      <c r="B12">
        <f>INDEX(p, MATCH($B$1, 'p2'!$B$5:$B$271, 0), MATCH(A12, 'p2'!$A$5:$BQ$5, 0))</f>
        <v>0</v>
      </c>
      <c r="C12" t="str">
        <f t="shared" si="10"/>
        <v>stable</v>
      </c>
      <c r="D12" t="e">
        <f t="shared" si="21"/>
        <v>#DIV/0!</v>
      </c>
      <c r="E12" t="e">
        <f t="shared" si="22"/>
        <v>#DIV/0!</v>
      </c>
      <c r="F12" s="4" t="e">
        <f t="shared" si="23"/>
        <v>#DIV/0!</v>
      </c>
      <c r="G12" t="e">
        <f t="shared" si="11"/>
        <v>#DIV/0!</v>
      </c>
      <c r="H12" t="e">
        <f t="shared" si="0"/>
        <v>#DIV/0!</v>
      </c>
      <c r="I12" s="4" t="e">
        <f t="shared" si="24"/>
        <v>#DIV/0!</v>
      </c>
      <c r="J12">
        <f>INDEX(PQ, MATCH($B$1, PQ!$B$5:$B$271, 0), MATCH(A12, PQ!$A$5:$BQ$5, 0))</f>
        <v>0</v>
      </c>
      <c r="K12">
        <f t="shared" si="1"/>
        <v>0</v>
      </c>
      <c r="L12" s="4" t="e">
        <f t="shared" si="25"/>
        <v>#DIV/0!</v>
      </c>
      <c r="M12" s="20" t="e">
        <f t="shared" si="12"/>
        <v>#DIV/0!</v>
      </c>
      <c r="N12" t="e">
        <f t="shared" si="13"/>
        <v>#DIV/0!</v>
      </c>
      <c r="O12" t="str">
        <f t="shared" si="26"/>
        <v/>
      </c>
      <c r="P12" s="22" t="e">
        <f t="shared" si="27"/>
        <v>#DIV/0!</v>
      </c>
      <c r="Q12">
        <f t="shared" si="14"/>
        <v>0</v>
      </c>
      <c r="R12" s="4" t="e">
        <f t="shared" si="15"/>
        <v>#DIV/0!</v>
      </c>
      <c r="S12">
        <f>INDEX(m, MATCH($B$1, 'M stock'!$B$5:$B$271, 0), MATCH(A12, 'M stock'!$A$5:$BQ$5, 0))</f>
        <v>0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 t="e">
        <f t="shared" si="3"/>
        <v>#DIV/0!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1970</v>
      </c>
      <c r="B13">
        <f>INDEX(p, MATCH($B$1, 'p2'!$B$5:$B$271, 0), MATCH(A13, 'p2'!$A$5:$BQ$5, 0))</f>
        <v>0</v>
      </c>
      <c r="C13" t="str">
        <f t="shared" si="10"/>
        <v>stable</v>
      </c>
      <c r="D13" t="e">
        <f t="shared" si="21"/>
        <v>#DIV/0!</v>
      </c>
      <c r="E13" t="e">
        <f t="shared" si="22"/>
        <v>#DIV/0!</v>
      </c>
      <c r="F13" s="4" t="e">
        <f t="shared" si="23"/>
        <v>#DIV/0!</v>
      </c>
      <c r="G13" t="e">
        <f t="shared" si="11"/>
        <v>#DIV/0!</v>
      </c>
      <c r="H13" t="e">
        <f t="shared" si="0"/>
        <v>#DIV/0!</v>
      </c>
      <c r="I13" s="4" t="e">
        <f t="shared" si="24"/>
        <v>#DIV/0!</v>
      </c>
      <c r="J13">
        <f>INDEX(PQ, MATCH($B$1, PQ!$B$5:$B$271, 0), MATCH(A13, PQ!$A$5:$BQ$5, 0))</f>
        <v>0</v>
      </c>
      <c r="K13">
        <f t="shared" si="1"/>
        <v>0</v>
      </c>
      <c r="L13" s="4" t="e">
        <f t="shared" si="25"/>
        <v>#DIV/0!</v>
      </c>
      <c r="M13" s="20" t="e">
        <f t="shared" si="12"/>
        <v>#DIV/0!</v>
      </c>
      <c r="N13" t="e">
        <f t="shared" si="13"/>
        <v>#DIV/0!</v>
      </c>
      <c r="O13" t="str">
        <f t="shared" si="26"/>
        <v/>
      </c>
      <c r="P13" s="22" t="e">
        <f t="shared" si="27"/>
        <v>#DIV/0!</v>
      </c>
      <c r="Q13">
        <f t="shared" si="14"/>
        <v>0</v>
      </c>
      <c r="R13" s="4" t="e">
        <f t="shared" si="15"/>
        <v>#DIV/0!</v>
      </c>
      <c r="S13">
        <f>INDEX(m, MATCH($B$1, 'M stock'!$B$5:$B$271, 0), MATCH(A13, 'M stock'!$A$5:$BQ$5, 0))</f>
        <v>0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 t="e">
        <f t="shared" si="3"/>
        <v>#DIV/0!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1971</v>
      </c>
      <c r="B14">
        <f>INDEX(p, MATCH($B$1, 'p2'!$B$5:$B$271, 0), MATCH(A14, 'p2'!$A$5:$BQ$5, 0))</f>
        <v>0</v>
      </c>
      <c r="C14" t="str">
        <f t="shared" si="10"/>
        <v>stable</v>
      </c>
      <c r="D14" t="e">
        <f t="shared" si="21"/>
        <v>#DIV/0!</v>
      </c>
      <c r="E14" t="e">
        <f t="shared" si="22"/>
        <v>#DIV/0!</v>
      </c>
      <c r="F14" s="4" t="e">
        <f t="shared" si="23"/>
        <v>#DIV/0!</v>
      </c>
      <c r="G14" t="e">
        <f t="shared" si="11"/>
        <v>#DIV/0!</v>
      </c>
      <c r="H14" t="e">
        <f t="shared" si="0"/>
        <v>#DIV/0!</v>
      </c>
      <c r="I14" s="4" t="e">
        <f t="shared" si="24"/>
        <v>#DIV/0!</v>
      </c>
      <c r="J14">
        <f>INDEX(PQ, MATCH($B$1, PQ!$B$5:$B$271, 0), MATCH(A14, PQ!$A$5:$BQ$5, 0))</f>
        <v>0</v>
      </c>
      <c r="K14">
        <f t="shared" si="1"/>
        <v>0</v>
      </c>
      <c r="L14" s="4" t="e">
        <f t="shared" si="25"/>
        <v>#DIV/0!</v>
      </c>
      <c r="M14" s="20" t="e">
        <f t="shared" si="12"/>
        <v>#DIV/0!</v>
      </c>
      <c r="N14" t="e">
        <f t="shared" si="13"/>
        <v>#DIV/0!</v>
      </c>
      <c r="O14" t="str">
        <f t="shared" si="26"/>
        <v/>
      </c>
      <c r="P14" s="22" t="e">
        <f t="shared" si="27"/>
        <v>#DIV/0!</v>
      </c>
      <c r="Q14">
        <f t="shared" si="14"/>
        <v>0</v>
      </c>
      <c r="R14" s="4" t="e">
        <f t="shared" si="15"/>
        <v>#DIV/0!</v>
      </c>
      <c r="S14">
        <f>INDEX(m, MATCH($B$1, 'M stock'!$B$5:$B$271, 0), MATCH(A14, 'M stock'!$A$5:$BQ$5, 0))</f>
        <v>0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 t="e">
        <f t="shared" si="3"/>
        <v>#DIV/0!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1972</v>
      </c>
      <c r="B15">
        <f>INDEX(p, MATCH($B$1, 'p2'!$B$5:$B$271, 0), MATCH(A15, 'p2'!$A$5:$BQ$5, 0))</f>
        <v>0</v>
      </c>
      <c r="C15" t="str">
        <f t="shared" si="10"/>
        <v>stable</v>
      </c>
      <c r="D15" t="e">
        <f t="shared" si="21"/>
        <v>#DIV/0!</v>
      </c>
      <c r="E15" t="e">
        <f t="shared" si="22"/>
        <v>#DIV/0!</v>
      </c>
      <c r="F15" s="4" t="e">
        <f t="shared" si="23"/>
        <v>#DIV/0!</v>
      </c>
      <c r="G15" t="e">
        <f t="shared" si="11"/>
        <v>#DIV/0!</v>
      </c>
      <c r="H15" t="e">
        <f t="shared" si="0"/>
        <v>#DIV/0!</v>
      </c>
      <c r="I15" s="4" t="e">
        <f t="shared" si="24"/>
        <v>#DIV/0!</v>
      </c>
      <c r="J15">
        <f>INDEX(PQ, MATCH($B$1, PQ!$B$5:$B$271, 0), MATCH(A15, PQ!$A$5:$BQ$5, 0))</f>
        <v>0</v>
      </c>
      <c r="K15">
        <f t="shared" si="1"/>
        <v>0</v>
      </c>
      <c r="L15" s="4" t="e">
        <f t="shared" si="25"/>
        <v>#DIV/0!</v>
      </c>
      <c r="M15" s="20" t="e">
        <f t="shared" si="12"/>
        <v>#DIV/0!</v>
      </c>
      <c r="N15" t="e">
        <f t="shared" si="13"/>
        <v>#DIV/0!</v>
      </c>
      <c r="O15" t="str">
        <f t="shared" si="26"/>
        <v/>
      </c>
      <c r="P15" s="22" t="e">
        <f t="shared" si="27"/>
        <v>#DIV/0!</v>
      </c>
      <c r="Q15">
        <f t="shared" si="14"/>
        <v>0</v>
      </c>
      <c r="R15" s="4" t="e">
        <f t="shared" si="15"/>
        <v>#DIV/0!</v>
      </c>
      <c r="S15">
        <f>INDEX(m, MATCH($B$1, 'M stock'!$B$5:$B$271, 0), MATCH(A15, 'M stock'!$A$5:$BQ$5, 0))</f>
        <v>0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 t="e">
        <f t="shared" si="3"/>
        <v>#DIV/0!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1973</v>
      </c>
      <c r="B16">
        <f>INDEX(p, MATCH($B$1, 'p2'!$B$5:$B$271, 0), MATCH(A16, 'p2'!$A$5:$BQ$5, 0))</f>
        <v>0</v>
      </c>
      <c r="C16" t="str">
        <f t="shared" si="10"/>
        <v>stable</v>
      </c>
      <c r="D16" t="e">
        <f t="shared" si="21"/>
        <v>#DIV/0!</v>
      </c>
      <c r="E16" t="e">
        <f t="shared" si="22"/>
        <v>#DIV/0!</v>
      </c>
      <c r="F16" s="4" t="e">
        <f t="shared" si="23"/>
        <v>#DIV/0!</v>
      </c>
      <c r="G16" t="e">
        <f t="shared" si="11"/>
        <v>#DIV/0!</v>
      </c>
      <c r="H16" t="e">
        <f t="shared" si="0"/>
        <v>#DIV/0!</v>
      </c>
      <c r="I16" s="4" t="e">
        <f t="shared" si="24"/>
        <v>#DIV/0!</v>
      </c>
      <c r="J16">
        <f>INDEX(PQ, MATCH($B$1, PQ!$B$5:$B$271, 0), MATCH(A16, PQ!$A$5:$BQ$5, 0))</f>
        <v>0</v>
      </c>
      <c r="K16">
        <f t="shared" si="1"/>
        <v>0</v>
      </c>
      <c r="L16" s="4" t="e">
        <f t="shared" si="25"/>
        <v>#DIV/0!</v>
      </c>
      <c r="M16" s="20" t="e">
        <f t="shared" si="12"/>
        <v>#DIV/0!</v>
      </c>
      <c r="N16" t="e">
        <f t="shared" si="13"/>
        <v>#DIV/0!</v>
      </c>
      <c r="O16" t="str">
        <f t="shared" si="26"/>
        <v/>
      </c>
      <c r="P16" s="22" t="e">
        <f t="shared" si="27"/>
        <v>#DIV/0!</v>
      </c>
      <c r="Q16">
        <f t="shared" si="14"/>
        <v>0</v>
      </c>
      <c r="R16" s="4" t="e">
        <f t="shared" si="15"/>
        <v>#DIV/0!</v>
      </c>
      <c r="S16">
        <f>INDEX(m, MATCH($B$1, 'M stock'!$B$5:$B$271, 0), MATCH(A16, 'M stock'!$A$5:$BQ$5, 0))</f>
        <v>0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 t="e">
        <f t="shared" si="3"/>
        <v>#DIV/0!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1974</v>
      </c>
      <c r="B17">
        <f>INDEX(p, MATCH($B$1, 'p2'!$B$5:$B$271, 0), MATCH(A17, 'p2'!$A$5:$BQ$5, 0))</f>
        <v>0</v>
      </c>
      <c r="C17" t="str">
        <f t="shared" si="10"/>
        <v>stable</v>
      </c>
      <c r="D17" t="e">
        <f>IF(I17&gt;0,"expansive","contractive")</f>
        <v>#DIV/0!</v>
      </c>
      <c r="E17" t="e">
        <f t="shared" si="22"/>
        <v>#DIV/0!</v>
      </c>
      <c r="F17" s="4" t="e">
        <f t="shared" si="23"/>
        <v>#DIV/0!</v>
      </c>
      <c r="G17" t="e">
        <f t="shared" si="11"/>
        <v>#DIV/0!</v>
      </c>
      <c r="H17" t="e">
        <f t="shared" si="0"/>
        <v>#DIV/0!</v>
      </c>
      <c r="I17" s="4" t="e">
        <f t="shared" si="24"/>
        <v>#DIV/0!</v>
      </c>
      <c r="J17">
        <f>INDEX(PQ, MATCH($B$1, PQ!$B$5:$B$271, 0), MATCH(A17, PQ!$A$5:$BQ$5, 0))</f>
        <v>0</v>
      </c>
      <c r="K17">
        <f t="shared" si="1"/>
        <v>0</v>
      </c>
      <c r="L17" s="4" t="e">
        <f t="shared" si="25"/>
        <v>#DIV/0!</v>
      </c>
      <c r="M17" s="20" t="e">
        <f t="shared" si="12"/>
        <v>#DIV/0!</v>
      </c>
      <c r="N17" t="e">
        <f t="shared" si="13"/>
        <v>#DIV/0!</v>
      </c>
      <c r="O17" t="str">
        <f t="shared" si="26"/>
        <v/>
      </c>
      <c r="P17" s="22" t="e">
        <f t="shared" si="27"/>
        <v>#DIV/0!</v>
      </c>
      <c r="Q17">
        <f t="shared" si="14"/>
        <v>0</v>
      </c>
      <c r="R17" s="4" t="e">
        <f t="shared" si="15"/>
        <v>#DIV/0!</v>
      </c>
      <c r="S17">
        <f>INDEX(m, MATCH($B$1, 'M stock'!$B$5:$B$271, 0), MATCH(A17, 'M stock'!$A$5:$BQ$5, 0))</f>
        <v>0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 t="e">
        <f t="shared" si="3"/>
        <v>#DIV/0!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1975</v>
      </c>
      <c r="B18">
        <f>INDEX(p, MATCH($B$1, 'p2'!$B$5:$B$271, 0), MATCH(A18, 'p2'!$A$5:$BQ$5, 0))</f>
        <v>0</v>
      </c>
      <c r="C18" t="str">
        <f t="shared" si="10"/>
        <v>stable</v>
      </c>
      <c r="D18" t="e">
        <f t="shared" si="21"/>
        <v>#DIV/0!</v>
      </c>
      <c r="E18" t="e">
        <f t="shared" si="22"/>
        <v>#DIV/0!</v>
      </c>
      <c r="F18" s="4" t="e">
        <f t="shared" si="23"/>
        <v>#DIV/0!</v>
      </c>
      <c r="G18" t="e">
        <f t="shared" si="11"/>
        <v>#DIV/0!</v>
      </c>
      <c r="H18" t="e">
        <f t="shared" si="0"/>
        <v>#DIV/0!</v>
      </c>
      <c r="I18" s="4" t="e">
        <f t="shared" si="24"/>
        <v>#DIV/0!</v>
      </c>
      <c r="J18">
        <f>INDEX(PQ, MATCH($B$1, PQ!$B$5:$B$271, 0), MATCH(A18, PQ!$A$5:$BQ$5, 0))</f>
        <v>0</v>
      </c>
      <c r="K18">
        <f t="shared" si="1"/>
        <v>0</v>
      </c>
      <c r="L18" s="4" t="e">
        <f t="shared" si="25"/>
        <v>#DIV/0!</v>
      </c>
      <c r="M18" s="20" t="e">
        <f t="shared" si="12"/>
        <v>#DIV/0!</v>
      </c>
      <c r="N18" t="e">
        <f t="shared" si="13"/>
        <v>#DIV/0!</v>
      </c>
      <c r="O18" t="str">
        <f t="shared" si="26"/>
        <v/>
      </c>
      <c r="P18" s="22" t="e">
        <f t="shared" si="27"/>
        <v>#DIV/0!</v>
      </c>
      <c r="Q18">
        <f t="shared" si="14"/>
        <v>0</v>
      </c>
      <c r="R18" s="4" t="e">
        <f t="shared" si="15"/>
        <v>#DIV/0!</v>
      </c>
      <c r="S18">
        <f>INDEX(m, MATCH($B$1, 'M stock'!$B$5:$B$271, 0), MATCH(A18, 'M stock'!$A$5:$BQ$5, 0))</f>
        <v>0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 t="e">
        <f t="shared" si="3"/>
        <v>#DIV/0!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1976</v>
      </c>
      <c r="B19">
        <f>INDEX(p, MATCH($B$1, 'p2'!$B$5:$B$271, 0), MATCH(A19, 'p2'!$A$5:$BQ$5, 0))</f>
        <v>0</v>
      </c>
      <c r="C19" t="str">
        <f t="shared" si="10"/>
        <v>stable</v>
      </c>
      <c r="D19" t="e">
        <f t="shared" si="21"/>
        <v>#DIV/0!</v>
      </c>
      <c r="E19" t="e">
        <f t="shared" si="22"/>
        <v>#DIV/0!</v>
      </c>
      <c r="F19" s="4" t="e">
        <f t="shared" si="23"/>
        <v>#DIV/0!</v>
      </c>
      <c r="G19" t="e">
        <f t="shared" si="11"/>
        <v>#DIV/0!</v>
      </c>
      <c r="H19" t="e">
        <f t="shared" si="0"/>
        <v>#DIV/0!</v>
      </c>
      <c r="I19" s="4" t="e">
        <f t="shared" si="24"/>
        <v>#DIV/0!</v>
      </c>
      <c r="J19">
        <f>INDEX(PQ, MATCH($B$1, PQ!$B$5:$B$271, 0), MATCH(A19, PQ!$A$5:$BQ$5, 0))</f>
        <v>0</v>
      </c>
      <c r="K19">
        <f t="shared" si="1"/>
        <v>0</v>
      </c>
      <c r="L19" s="4" t="e">
        <f t="shared" si="25"/>
        <v>#DIV/0!</v>
      </c>
      <c r="M19" s="20" t="e">
        <f t="shared" si="12"/>
        <v>#DIV/0!</v>
      </c>
      <c r="N19" t="e">
        <f t="shared" si="13"/>
        <v>#DIV/0!</v>
      </c>
      <c r="O19" t="str">
        <f t="shared" si="26"/>
        <v/>
      </c>
      <c r="P19" s="22" t="e">
        <f t="shared" si="27"/>
        <v>#DIV/0!</v>
      </c>
      <c r="Q19">
        <f t="shared" si="14"/>
        <v>0</v>
      </c>
      <c r="R19" s="4" t="e">
        <f t="shared" si="15"/>
        <v>#DIV/0!</v>
      </c>
      <c r="S19">
        <f>INDEX(m, MATCH($B$1, 'M stock'!$B$5:$B$271, 0), MATCH(A19, 'M stock'!$A$5:$BQ$5, 0))</f>
        <v>0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 t="e">
        <f t="shared" si="3"/>
        <v>#DIV/0!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1977</v>
      </c>
      <c r="B20">
        <f>INDEX(p, MATCH($B$1, 'p2'!$B$5:$B$271, 0), MATCH(A20, 'p2'!$A$5:$BQ$5, 0))</f>
        <v>0</v>
      </c>
      <c r="C20" t="str">
        <f t="shared" si="10"/>
        <v>stable</v>
      </c>
      <c r="D20" t="e">
        <f t="shared" si="21"/>
        <v>#DIV/0!</v>
      </c>
      <c r="E20" t="e">
        <f t="shared" si="22"/>
        <v>#DIV/0!</v>
      </c>
      <c r="F20" s="4" t="e">
        <f t="shared" si="23"/>
        <v>#DIV/0!</v>
      </c>
      <c r="G20" t="e">
        <f t="shared" si="11"/>
        <v>#DIV/0!</v>
      </c>
      <c r="H20" t="e">
        <f t="shared" si="0"/>
        <v>#DIV/0!</v>
      </c>
      <c r="I20" s="4" t="e">
        <f t="shared" si="24"/>
        <v>#DIV/0!</v>
      </c>
      <c r="J20">
        <f>INDEX(PQ, MATCH($B$1, PQ!$B$5:$B$271, 0), MATCH(A20, PQ!$A$5:$BQ$5, 0))</f>
        <v>0</v>
      </c>
      <c r="K20">
        <f t="shared" si="1"/>
        <v>0</v>
      </c>
      <c r="L20" s="4" t="e">
        <f t="shared" si="25"/>
        <v>#DIV/0!</v>
      </c>
      <c r="M20" s="20" t="e">
        <f t="shared" si="12"/>
        <v>#DIV/0!</v>
      </c>
      <c r="N20" t="e">
        <f t="shared" si="13"/>
        <v>#DIV/0!</v>
      </c>
      <c r="O20" t="str">
        <f t="shared" si="26"/>
        <v/>
      </c>
      <c r="P20" s="22" t="e">
        <f t="shared" si="27"/>
        <v>#DIV/0!</v>
      </c>
      <c r="Q20">
        <f t="shared" si="14"/>
        <v>0</v>
      </c>
      <c r="R20" s="4" t="e">
        <f t="shared" si="15"/>
        <v>#DIV/0!</v>
      </c>
      <c r="S20">
        <f>INDEX(m, MATCH($B$1, 'M stock'!$B$5:$B$271, 0), MATCH(A20, 'M stock'!$A$5:$BQ$5, 0))</f>
        <v>0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 t="e">
        <f t="shared" si="3"/>
        <v>#DIV/0!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1978</v>
      </c>
      <c r="B21">
        <f>INDEX(p, MATCH($B$1, 'p2'!$B$5:$B$271, 0), MATCH(A21, 'p2'!$A$5:$BQ$5, 0))</f>
        <v>0</v>
      </c>
      <c r="C21" t="str">
        <f t="shared" si="10"/>
        <v>stable</v>
      </c>
      <c r="D21" t="e">
        <f t="shared" si="21"/>
        <v>#DIV/0!</v>
      </c>
      <c r="E21" t="e">
        <f t="shared" si="22"/>
        <v>#DIV/0!</v>
      </c>
      <c r="F21" s="4" t="e">
        <f t="shared" si="23"/>
        <v>#DIV/0!</v>
      </c>
      <c r="G21" t="e">
        <f t="shared" si="11"/>
        <v>#DIV/0!</v>
      </c>
      <c r="H21" t="e">
        <f t="shared" si="0"/>
        <v>#DIV/0!</v>
      </c>
      <c r="I21" s="4" t="e">
        <f t="shared" si="24"/>
        <v>#DIV/0!</v>
      </c>
      <c r="J21">
        <f>INDEX(PQ, MATCH($B$1, PQ!$B$5:$B$271, 0), MATCH(A21, PQ!$A$5:$BQ$5, 0))</f>
        <v>0</v>
      </c>
      <c r="K21">
        <f t="shared" si="1"/>
        <v>0</v>
      </c>
      <c r="L21" s="4" t="e">
        <f t="shared" si="25"/>
        <v>#DIV/0!</v>
      </c>
      <c r="M21" s="20" t="e">
        <f t="shared" si="12"/>
        <v>#DIV/0!</v>
      </c>
      <c r="N21" t="e">
        <f t="shared" si="13"/>
        <v>#DIV/0!</v>
      </c>
      <c r="O21" t="str">
        <f t="shared" si="26"/>
        <v/>
      </c>
      <c r="P21" s="22" t="e">
        <f t="shared" si="27"/>
        <v>#DIV/0!</v>
      </c>
      <c r="Q21">
        <f t="shared" si="14"/>
        <v>0</v>
      </c>
      <c r="R21" s="4" t="e">
        <f t="shared" si="15"/>
        <v>#DIV/0!</v>
      </c>
      <c r="S21">
        <f>INDEX(m, MATCH($B$1, 'M stock'!$B$5:$B$271, 0), MATCH(A21, 'M stock'!$A$5:$BQ$5, 0))</f>
        <v>0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 t="e">
        <f t="shared" si="3"/>
        <v>#DIV/0!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1979</v>
      </c>
      <c r="B22">
        <f>INDEX(p, MATCH($B$1, 'p2'!$B$5:$B$271, 0), MATCH(A22, 'p2'!$A$5:$BQ$5, 0))</f>
        <v>0</v>
      </c>
      <c r="C22" t="str">
        <f t="shared" si="10"/>
        <v>stable</v>
      </c>
      <c r="D22" t="e">
        <f t="shared" si="21"/>
        <v>#DIV/0!</v>
      </c>
      <c r="E22" t="e">
        <f t="shared" si="22"/>
        <v>#DIV/0!</v>
      </c>
      <c r="F22" s="4" t="e">
        <f t="shared" si="23"/>
        <v>#DIV/0!</v>
      </c>
      <c r="G22" t="e">
        <f t="shared" si="11"/>
        <v>#DIV/0!</v>
      </c>
      <c r="H22" t="e">
        <f t="shared" si="0"/>
        <v>#DIV/0!</v>
      </c>
      <c r="I22" s="4" t="e">
        <f t="shared" si="24"/>
        <v>#DIV/0!</v>
      </c>
      <c r="J22">
        <f>INDEX(PQ, MATCH($B$1, PQ!$B$5:$B$271, 0), MATCH(A22, PQ!$A$5:$BQ$5, 0))</f>
        <v>0</v>
      </c>
      <c r="K22">
        <f t="shared" si="1"/>
        <v>0</v>
      </c>
      <c r="L22" s="4" t="e">
        <f t="shared" si="25"/>
        <v>#DIV/0!</v>
      </c>
      <c r="M22" s="20" t="e">
        <f t="shared" si="12"/>
        <v>#DIV/0!</v>
      </c>
      <c r="N22" t="e">
        <f t="shared" si="13"/>
        <v>#DIV/0!</v>
      </c>
      <c r="O22" t="str">
        <f t="shared" si="26"/>
        <v/>
      </c>
      <c r="P22" s="22" t="e">
        <f t="shared" si="27"/>
        <v>#DIV/0!</v>
      </c>
      <c r="Q22">
        <f t="shared" si="14"/>
        <v>0</v>
      </c>
      <c r="R22" s="4" t="e">
        <f t="shared" si="15"/>
        <v>#DIV/0!</v>
      </c>
      <c r="S22">
        <f>INDEX(m, MATCH($B$1, 'M stock'!$B$5:$B$271, 0), MATCH(A22, 'M stock'!$A$5:$BQ$5, 0))</f>
        <v>0</v>
      </c>
      <c r="T22" s="4" t="e">
        <f t="shared" si="16"/>
        <v>#DIV/0!</v>
      </c>
      <c r="U22" s="15" t="e">
        <f t="shared" si="17"/>
        <v>#DIV/0!</v>
      </c>
      <c r="V22" s="4" t="e">
        <f t="shared" si="28"/>
        <v>#DIV/0!</v>
      </c>
      <c r="W22" t="e">
        <f t="shared" si="3"/>
        <v>#DIV/0!</v>
      </c>
      <c r="X22" s="4" t="e">
        <f t="shared" si="29"/>
        <v>#DIV/0!</v>
      </c>
      <c r="Y22" t="e">
        <f t="shared" si="4"/>
        <v>#DIV/0!</v>
      </c>
      <c r="Z22" s="10" t="e">
        <f t="shared" si="30"/>
        <v>#DIV/0!</v>
      </c>
      <c r="AA22" t="e">
        <f t="shared" si="18"/>
        <v>#DIV/0!</v>
      </c>
      <c r="AB22" t="e">
        <f t="shared" si="31"/>
        <v>#DIV/0!</v>
      </c>
      <c r="AC22" s="4" t="e">
        <f t="shared" si="36"/>
        <v>#DIV/0!</v>
      </c>
      <c r="AD22" t="e">
        <f t="shared" si="5"/>
        <v>#DIV/0!</v>
      </c>
      <c r="AE22" t="e">
        <f t="shared" si="19"/>
        <v>#DIV/0!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 t="e">
        <f t="shared" si="34"/>
        <v>#DIV/0!</v>
      </c>
      <c r="AN22" t="e">
        <f t="shared" si="35"/>
        <v>#DIV/0!</v>
      </c>
    </row>
    <row r="23" spans="1:40" x14ac:dyDescent="0.35">
      <c r="A23">
        <v>1980</v>
      </c>
      <c r="B23">
        <f>INDEX(p, MATCH($B$1, 'p2'!$B$5:$B$271, 0), MATCH(A23, 'p2'!$A$5:$BQ$5, 0))</f>
        <v>0</v>
      </c>
      <c r="C23" t="str">
        <f t="shared" si="10"/>
        <v>stable</v>
      </c>
      <c r="D23" t="e">
        <f t="shared" si="21"/>
        <v>#DIV/0!</v>
      </c>
      <c r="E23" t="e">
        <f t="shared" si="22"/>
        <v>#DIV/0!</v>
      </c>
      <c r="F23" s="4" t="e">
        <f t="shared" si="23"/>
        <v>#DIV/0!</v>
      </c>
      <c r="G23" t="e">
        <f t="shared" si="11"/>
        <v>#DIV/0!</v>
      </c>
      <c r="H23" t="e">
        <f t="shared" si="0"/>
        <v>#DIV/0!</v>
      </c>
      <c r="I23" s="4" t="e">
        <f t="shared" si="24"/>
        <v>#DIV/0!</v>
      </c>
      <c r="J23">
        <f>INDEX(PQ, MATCH($B$1, PQ!$B$5:$B$271, 0), MATCH(A23, PQ!$A$5:$BQ$5, 0))</f>
        <v>0</v>
      </c>
      <c r="K23">
        <f t="shared" si="1"/>
        <v>0</v>
      </c>
      <c r="L23" s="4" t="e">
        <f t="shared" si="25"/>
        <v>#DIV/0!</v>
      </c>
      <c r="M23" s="20" t="e">
        <f t="shared" si="12"/>
        <v>#DIV/0!</v>
      </c>
      <c r="N23" t="e">
        <f t="shared" si="13"/>
        <v>#DIV/0!</v>
      </c>
      <c r="O23" t="str">
        <f t="shared" si="26"/>
        <v/>
      </c>
      <c r="P23" s="22" t="e">
        <f t="shared" si="27"/>
        <v>#DIV/0!</v>
      </c>
      <c r="Q23">
        <f t="shared" si="14"/>
        <v>0</v>
      </c>
      <c r="R23" s="4" t="e">
        <f t="shared" si="15"/>
        <v>#DIV/0!</v>
      </c>
      <c r="S23">
        <f>INDEX(m, MATCH($B$1, 'M stock'!$B$5:$B$271, 0), MATCH(A23, 'M stock'!$A$5:$BQ$5, 0))</f>
        <v>0</v>
      </c>
      <c r="T23" s="4" t="e">
        <f t="shared" si="16"/>
        <v>#DIV/0!</v>
      </c>
      <c r="U23" s="15" t="e">
        <f t="shared" si="17"/>
        <v>#DIV/0!</v>
      </c>
      <c r="V23" s="4" t="e">
        <f t="shared" si="28"/>
        <v>#DIV/0!</v>
      </c>
      <c r="W23" t="e">
        <f t="shared" si="3"/>
        <v>#DIV/0!</v>
      </c>
      <c r="X23" s="4" t="e">
        <f t="shared" si="29"/>
        <v>#DIV/0!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1981</v>
      </c>
      <c r="B24">
        <f>INDEX(p, MATCH($B$1, 'p2'!$B$5:$B$271, 0), MATCH(A24, 'p2'!$A$5:$BQ$5, 0))</f>
        <v>0</v>
      </c>
      <c r="C24" t="str">
        <f t="shared" si="10"/>
        <v>stable</v>
      </c>
      <c r="D24" t="e">
        <f t="shared" si="21"/>
        <v>#DIV/0!</v>
      </c>
      <c r="E24" t="e">
        <f t="shared" si="22"/>
        <v>#DIV/0!</v>
      </c>
      <c r="F24" s="4" t="e">
        <f t="shared" si="23"/>
        <v>#DIV/0!</v>
      </c>
      <c r="G24" t="e">
        <f t="shared" si="11"/>
        <v>#DIV/0!</v>
      </c>
      <c r="H24" t="e">
        <f t="shared" si="0"/>
        <v>#DIV/0!</v>
      </c>
      <c r="I24" s="4" t="e">
        <f t="shared" si="24"/>
        <v>#DIV/0!</v>
      </c>
      <c r="J24">
        <f>INDEX(PQ, MATCH($B$1, PQ!$B$5:$B$271, 0), MATCH(A24, PQ!$A$5:$BQ$5, 0))</f>
        <v>0</v>
      </c>
      <c r="K24">
        <f t="shared" si="1"/>
        <v>0</v>
      </c>
      <c r="L24" s="4" t="e">
        <f t="shared" si="25"/>
        <v>#DIV/0!</v>
      </c>
      <c r="M24" s="20" t="e">
        <f t="shared" si="12"/>
        <v>#DIV/0!</v>
      </c>
      <c r="N24" t="e">
        <f t="shared" si="13"/>
        <v>#DIV/0!</v>
      </c>
      <c r="O24" t="str">
        <f t="shared" si="26"/>
        <v/>
      </c>
      <c r="P24" s="22" t="e">
        <f t="shared" si="27"/>
        <v>#DIV/0!</v>
      </c>
      <c r="Q24">
        <f t="shared" si="14"/>
        <v>0</v>
      </c>
      <c r="R24" s="4" t="e">
        <f t="shared" si="15"/>
        <v>#DIV/0!</v>
      </c>
      <c r="S24">
        <f>INDEX(m, MATCH($B$1, 'M stock'!$B$5:$B$271, 0), MATCH(A24, 'M stock'!$A$5:$BQ$5, 0))</f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 t="e">
        <f t="shared" si="3"/>
        <v>#DIV/0!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1982</v>
      </c>
      <c r="B25">
        <f>INDEX(p, MATCH($B$1, 'p2'!$B$5:$B$271, 0), MATCH(A25, 'p2'!$A$5:$BQ$5, 0))</f>
        <v>0</v>
      </c>
      <c r="C25" t="str">
        <f t="shared" si="10"/>
        <v>stable</v>
      </c>
      <c r="D25" t="e">
        <f t="shared" si="21"/>
        <v>#DIV/0!</v>
      </c>
      <c r="E25" t="e">
        <f t="shared" si="22"/>
        <v>#DIV/0!</v>
      </c>
      <c r="F25" s="4" t="e">
        <f t="shared" si="23"/>
        <v>#DIV/0!</v>
      </c>
      <c r="G25" t="e">
        <f t="shared" si="11"/>
        <v>#DIV/0!</v>
      </c>
      <c r="H25" t="e">
        <f t="shared" si="0"/>
        <v>#DIV/0!</v>
      </c>
      <c r="I25" s="4" t="e">
        <f t="shared" si="24"/>
        <v>#DIV/0!</v>
      </c>
      <c r="J25">
        <f>INDEX(PQ, MATCH($B$1, PQ!$B$5:$B$271, 0), MATCH(A25, PQ!$A$5:$BQ$5, 0))</f>
        <v>0</v>
      </c>
      <c r="K25">
        <f t="shared" si="1"/>
        <v>0</v>
      </c>
      <c r="L25" s="4" t="e">
        <f t="shared" si="25"/>
        <v>#DIV/0!</v>
      </c>
      <c r="M25" s="20" t="e">
        <f t="shared" si="12"/>
        <v>#DIV/0!</v>
      </c>
      <c r="N25" t="e">
        <f t="shared" si="13"/>
        <v>#DIV/0!</v>
      </c>
      <c r="O25" t="str">
        <f t="shared" si="26"/>
        <v/>
      </c>
      <c r="P25" s="22" t="e">
        <f t="shared" si="27"/>
        <v>#DIV/0!</v>
      </c>
      <c r="Q25">
        <f t="shared" si="14"/>
        <v>0</v>
      </c>
      <c r="R25" s="4" t="e">
        <f t="shared" si="15"/>
        <v>#DIV/0!</v>
      </c>
      <c r="S25">
        <f>INDEX(m, MATCH($B$1, 'M stock'!$B$5:$B$271, 0), MATCH(A25, 'M stock'!$A$5:$BQ$5, 0))</f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 t="e">
        <f t="shared" si="3"/>
        <v>#DIV/0!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1983</v>
      </c>
      <c r="B26">
        <f>INDEX(p, MATCH($B$1, 'p2'!$B$5:$B$271, 0), MATCH(A26, 'p2'!$A$5:$BQ$5, 0))</f>
        <v>0</v>
      </c>
      <c r="C26" t="str">
        <f t="shared" si="10"/>
        <v>stable</v>
      </c>
      <c r="D26" t="e">
        <f t="shared" si="21"/>
        <v>#DIV/0!</v>
      </c>
      <c r="E26" t="e">
        <f t="shared" si="22"/>
        <v>#DIV/0!</v>
      </c>
      <c r="F26" s="4" t="e">
        <f t="shared" si="23"/>
        <v>#DIV/0!</v>
      </c>
      <c r="G26" t="e">
        <f t="shared" si="11"/>
        <v>#DIV/0!</v>
      </c>
      <c r="H26" t="e">
        <f t="shared" si="0"/>
        <v>#DIV/0!</v>
      </c>
      <c r="I26" s="4" t="e">
        <f t="shared" si="24"/>
        <v>#DIV/0!</v>
      </c>
      <c r="J26">
        <f>INDEX(PQ, MATCH($B$1, PQ!$B$5:$B$271, 0), MATCH(A26, PQ!$A$5:$BQ$5, 0))</f>
        <v>0</v>
      </c>
      <c r="K26">
        <f t="shared" si="1"/>
        <v>0</v>
      </c>
      <c r="L26" s="4" t="e">
        <f t="shared" si="25"/>
        <v>#DIV/0!</v>
      </c>
      <c r="M26" s="20" t="e">
        <f t="shared" si="12"/>
        <v>#DIV/0!</v>
      </c>
      <c r="N26" t="e">
        <f t="shared" si="13"/>
        <v>#DIV/0!</v>
      </c>
      <c r="O26" t="str">
        <f t="shared" si="26"/>
        <v/>
      </c>
      <c r="P26" s="22" t="e">
        <f t="shared" si="27"/>
        <v>#DIV/0!</v>
      </c>
      <c r="Q26">
        <f t="shared" si="14"/>
        <v>0</v>
      </c>
      <c r="R26" s="4" t="e">
        <f t="shared" si="15"/>
        <v>#DIV/0!</v>
      </c>
      <c r="S26">
        <f>INDEX(m, MATCH($B$1, 'M stock'!$B$5:$B$271, 0), MATCH(A26, 'M stock'!$A$5:$BQ$5, 0))</f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 t="e">
        <f t="shared" si="3"/>
        <v>#DIV/0!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1984</v>
      </c>
      <c r="B27">
        <f>INDEX(p, MATCH($B$1, 'p2'!$B$5:$B$271, 0), MATCH(A27, 'p2'!$A$5:$BQ$5, 0))</f>
        <v>0</v>
      </c>
      <c r="C27" t="str">
        <f t="shared" si="10"/>
        <v>stable</v>
      </c>
      <c r="D27" t="e">
        <f t="shared" si="21"/>
        <v>#DIV/0!</v>
      </c>
      <c r="E27" t="e">
        <f t="shared" si="22"/>
        <v>#DIV/0!</v>
      </c>
      <c r="F27" s="4" t="e">
        <f t="shared" si="23"/>
        <v>#DIV/0!</v>
      </c>
      <c r="G27" t="e">
        <f t="shared" si="11"/>
        <v>#DIV/0!</v>
      </c>
      <c r="H27" t="e">
        <f t="shared" si="0"/>
        <v>#DIV/0!</v>
      </c>
      <c r="I27" s="4" t="e">
        <f t="shared" si="24"/>
        <v>#DIV/0!</v>
      </c>
      <c r="J27">
        <f>INDEX(PQ, MATCH($B$1, PQ!$B$5:$B$271, 0), MATCH(A27, PQ!$A$5:$BQ$5, 0))</f>
        <v>0</v>
      </c>
      <c r="K27">
        <f t="shared" si="1"/>
        <v>0</v>
      </c>
      <c r="L27" s="4" t="e">
        <f t="shared" si="25"/>
        <v>#DIV/0!</v>
      </c>
      <c r="M27" s="20" t="e">
        <f t="shared" si="12"/>
        <v>#DIV/0!</v>
      </c>
      <c r="N27" t="e">
        <f t="shared" si="13"/>
        <v>#DIV/0!</v>
      </c>
      <c r="O27" t="str">
        <f t="shared" si="26"/>
        <v/>
      </c>
      <c r="P27" s="22" t="e">
        <f t="shared" si="27"/>
        <v>#DIV/0!</v>
      </c>
      <c r="Q27">
        <f t="shared" si="14"/>
        <v>0</v>
      </c>
      <c r="R27" s="4" t="e">
        <f t="shared" si="15"/>
        <v>#DIV/0!</v>
      </c>
      <c r="S27">
        <f>INDEX(m, MATCH($B$1, 'M stock'!$B$5:$B$271, 0), MATCH(A27, 'M stock'!$A$5:$BQ$5, 0))</f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 t="e">
        <f t="shared" si="3"/>
        <v>#DIV/0!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1985</v>
      </c>
      <c r="B28">
        <f>INDEX(p, MATCH($B$1, 'p2'!$B$5:$B$271, 0), MATCH(A28, 'p2'!$A$5:$BQ$5, 0))</f>
        <v>1</v>
      </c>
      <c r="C28" t="str">
        <f t="shared" si="10"/>
        <v>inflation</v>
      </c>
      <c r="D28" t="e">
        <f t="shared" si="21"/>
        <v>#DIV/0!</v>
      </c>
      <c r="E28" t="e">
        <f t="shared" si="22"/>
        <v>#DIV/0!</v>
      </c>
      <c r="F28" s="4" t="e">
        <f t="shared" si="23"/>
        <v>#DIV/0!</v>
      </c>
      <c r="G28">
        <f t="shared" si="11"/>
        <v>14094687820.744499</v>
      </c>
      <c r="H28" t="e">
        <f t="shared" si="0"/>
        <v>#DIV/0!</v>
      </c>
      <c r="I28" s="4" t="e">
        <f t="shared" si="24"/>
        <v>#DIV/0!</v>
      </c>
      <c r="J28">
        <f>INDEX(PQ, MATCH($B$1, PQ!$B$5:$B$271, 0), MATCH(A28, PQ!$A$5:$BQ$5, 0))</f>
        <v>14094687820.744499</v>
      </c>
      <c r="K28">
        <f t="shared" si="1"/>
        <v>14094687820.744499</v>
      </c>
      <c r="L28" s="4" t="e">
        <f t="shared" si="25"/>
        <v>#DIV/0!</v>
      </c>
      <c r="M28" s="20" t="e">
        <f t="shared" si="12"/>
        <v>#DIV/0!</v>
      </c>
      <c r="N28" t="e">
        <f t="shared" si="13"/>
        <v>#DIV/0!</v>
      </c>
      <c r="O28" t="str">
        <f t="shared" si="26"/>
        <v/>
      </c>
      <c r="P28" s="22" t="e">
        <f t="shared" si="27"/>
        <v>#DIV/0!</v>
      </c>
      <c r="Q28">
        <f t="shared" si="14"/>
        <v>14094687820.744499</v>
      </c>
      <c r="R28" s="4" t="e">
        <f t="shared" si="15"/>
        <v>#DIV/0!</v>
      </c>
      <c r="S28">
        <f>INDEX(m, MATCH($B$1, 'M stock'!$B$5:$B$271, 0), MATCH(A28, 'M stock'!$A$5:$BQ$5, 0))</f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1986</v>
      </c>
      <c r="B29">
        <f>INDEX(p, MATCH($B$1, 'p2'!$B$5:$B$271, 0), MATCH(A29, 'p2'!$A$5:$BQ$5, 0))</f>
        <v>4.980730856000541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3.980730856000541</v>
      </c>
      <c r="G29">
        <f t="shared" si="11"/>
        <v>5287701145.0459394</v>
      </c>
      <c r="H29">
        <f t="shared" si="0"/>
        <v>-8806986675.6985588</v>
      </c>
      <c r="I29" s="4">
        <f t="shared" si="24"/>
        <v>-0.62484439440627237</v>
      </c>
      <c r="J29">
        <f>INDEX(PQ, MATCH($B$1, PQ!$B$5:$B$271, 0), MATCH(A29, PQ!$A$5:$BQ$5, 0))</f>
        <v>26336616250.439701</v>
      </c>
      <c r="K29">
        <f t="shared" si="1"/>
        <v>12241928429.695202</v>
      </c>
      <c r="L29" s="4">
        <f t="shared" si="25"/>
        <v>0.8685491005822481</v>
      </c>
      <c r="M29" s="20">
        <f t="shared" si="12"/>
        <v>1.4933934949885206</v>
      </c>
      <c r="N29" t="str">
        <f t="shared" si="13"/>
        <v>inflation</v>
      </c>
      <c r="O29">
        <f t="shared" si="26"/>
        <v>1</v>
      </c>
      <c r="P29" s="22">
        <f t="shared" si="27"/>
        <v>-2.4873373610120204</v>
      </c>
      <c r="Q29">
        <f t="shared" si="14"/>
        <v>12241928429.695202</v>
      </c>
      <c r="R29" s="4">
        <f t="shared" si="15"/>
        <v>0.8685491005822481</v>
      </c>
      <c r="S29">
        <f>INDEX(m, MATCH($B$1, 'M stock'!$B$5:$B$271, 0), MATCH(A29, 'M stock'!$A$5:$BQ$5, 0))</f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1987</v>
      </c>
      <c r="B30">
        <f>INDEX(p, MATCH($B$1, 'p2'!$B$5:$B$271, 0), MATCH(A30, 'p2'!$A$5:$BQ$5, 0))</f>
        <v>23.038685415407048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3.6255632118027754</v>
      </c>
      <c r="G30">
        <f t="shared" si="11"/>
        <v>1591154538.0883496</v>
      </c>
      <c r="H30">
        <f t="shared" si="0"/>
        <v>-3696546606.9575901</v>
      </c>
      <c r="I30" s="4">
        <f t="shared" si="24"/>
        <v>-0.69908387512045644</v>
      </c>
      <c r="J30">
        <f>INDEX(PQ, MATCH($B$1, PQ!$B$5:$B$271, 0), MATCH(A30, PQ!$A$5:$BQ$5, 0))</f>
        <v>36658108850.314796</v>
      </c>
      <c r="K30">
        <f t="shared" si="1"/>
        <v>10321492599.875095</v>
      </c>
      <c r="L30" s="4">
        <f t="shared" si="25"/>
        <v>0.3919065570810667</v>
      </c>
      <c r="M30" s="20">
        <f t="shared" si="12"/>
        <v>1.0909904322015231</v>
      </c>
      <c r="N30" t="str">
        <f t="shared" si="13"/>
        <v>inflation</v>
      </c>
      <c r="O30">
        <f t="shared" si="26"/>
        <v>1</v>
      </c>
      <c r="P30" s="22">
        <f t="shared" si="27"/>
        <v>-2.5345727796012523</v>
      </c>
      <c r="Q30">
        <f t="shared" si="14"/>
        <v>10321492599.875095</v>
      </c>
      <c r="R30" s="4">
        <f t="shared" si="15"/>
        <v>0.3919065570810667</v>
      </c>
      <c r="S30">
        <f>INDEX(m, MATCH($B$1, 'M stock'!$B$5:$B$271, 0), MATCH(A30, 'M stock'!$A$5:$BQ$5, 0))</f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1988</v>
      </c>
      <c r="B31">
        <f>INDEX(p, MATCH($B$1, 'p2'!$B$5:$B$271, 0), MATCH(A31, 'p2'!$A$5:$BQ$5, 0))</f>
        <v>117.73695630645902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4.1104025331116683</v>
      </c>
      <c r="G31">
        <f t="shared" si="11"/>
        <v>215937403.56611678</v>
      </c>
      <c r="H31">
        <f t="shared" si="0"/>
        <v>-1375217134.5222328</v>
      </c>
      <c r="I31" s="4">
        <f t="shared" si="24"/>
        <v>-0.86428885542095168</v>
      </c>
      <c r="J31">
        <f>INDEX(PQ, MATCH($B$1, PQ!$B$5:$B$271, 0), MATCH(A31, PQ!$A$5:$BQ$5, 0))</f>
        <v>25423812648.594101</v>
      </c>
      <c r="K31">
        <f t="shared" si="1"/>
        <v>-11234296201.720695</v>
      </c>
      <c r="L31" s="4">
        <f t="shared" si="25"/>
        <v>-0.30646142297174783</v>
      </c>
      <c r="M31" s="20">
        <f t="shared" si="12"/>
        <v>0.55782743244920385</v>
      </c>
      <c r="N31" t="str">
        <f t="shared" si="13"/>
        <v>inflation</v>
      </c>
      <c r="O31">
        <f t="shared" si="26"/>
        <v>1</v>
      </c>
      <c r="P31" s="22">
        <f t="shared" si="27"/>
        <v>-3.5525751006624642</v>
      </c>
      <c r="Q31">
        <f t="shared" si="14"/>
        <v>-11234296201.720695</v>
      </c>
      <c r="R31" s="4">
        <f t="shared" si="15"/>
        <v>-0.30646142297174783</v>
      </c>
      <c r="S31">
        <f>INDEX(m, MATCH($B$1, 'M stock'!$B$5:$B$271, 0), MATCH(A31, 'M stock'!$A$5:$BQ$5, 0))</f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1989</v>
      </c>
      <c r="B32">
        <f>INDEX(p, MATCH($B$1, 'p2'!$B$5:$B$271, 0), MATCH(A32, 'p2'!$A$5:$BQ$5, 0))</f>
        <v>199.78634042578204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0.69688725352943248</v>
      </c>
      <c r="G32">
        <f t="shared" si="11"/>
        <v>31500176.444404662</v>
      </c>
      <c r="H32">
        <f t="shared" si="0"/>
        <v>-184437227.12171212</v>
      </c>
      <c r="I32" s="4">
        <f t="shared" si="24"/>
        <v>-0.85412357505373182</v>
      </c>
      <c r="J32">
        <f>INDEX(PQ, MATCH($B$1, PQ!$B$5:$B$271, 0), MATCH(A32, PQ!$A$5:$BQ$5, 0))</f>
        <v>6293304974.5940304</v>
      </c>
      <c r="K32">
        <f t="shared" si="1"/>
        <v>-19130507674.000069</v>
      </c>
      <c r="L32" s="4">
        <f t="shared" si="25"/>
        <v>-0.75246415391823451</v>
      </c>
      <c r="M32" s="20">
        <f t="shared" si="12"/>
        <v>0.10165942113549731</v>
      </c>
      <c r="N32" t="str">
        <f t="shared" si="13"/>
        <v>inflation</v>
      </c>
      <c r="O32">
        <f t="shared" si="26"/>
        <v>1</v>
      </c>
      <c r="P32" s="22">
        <f t="shared" si="27"/>
        <v>-0.59522783239393517</v>
      </c>
      <c r="Q32">
        <f t="shared" si="14"/>
        <v>-19130507674.000069</v>
      </c>
      <c r="R32" s="4">
        <f t="shared" si="15"/>
        <v>-0.75246415391823451</v>
      </c>
      <c r="S32">
        <f>INDEX(m, MATCH($B$1, 'M stock'!$B$5:$B$271, 0), MATCH(A32, 'M stock'!$A$5:$BQ$5, 0))</f>
        <v>0</v>
      </c>
      <c r="T32" s="4" t="e">
        <f t="shared" si="16"/>
        <v>#DIV/0!</v>
      </c>
      <c r="U32" s="15" t="e">
        <f t="shared" si="17"/>
        <v>#DIV/0!</v>
      </c>
      <c r="V32" s="4" t="e">
        <f t="shared" si="28"/>
        <v>#DIV/0!</v>
      </c>
      <c r="W32">
        <f t="shared" si="3"/>
        <v>0</v>
      </c>
      <c r="X32" s="4" t="e">
        <f t="shared" si="29"/>
        <v>#DIV/0!</v>
      </c>
      <c r="Y32" t="e">
        <f t="shared" si="4"/>
        <v>#DIV/0!</v>
      </c>
      <c r="Z32" s="10" t="e">
        <f t="shared" si="30"/>
        <v>#DIV/0!</v>
      </c>
      <c r="AA32" t="e">
        <f t="shared" si="18"/>
        <v>#DIV/0!</v>
      </c>
      <c r="AB32" t="e">
        <f t="shared" si="31"/>
        <v>#DIV/0!</v>
      </c>
      <c r="AC32" s="4" t="e">
        <f t="shared" si="36"/>
        <v>#DIV/0!</v>
      </c>
      <c r="AD32" t="e">
        <f t="shared" si="5"/>
        <v>#DIV/0!</v>
      </c>
      <c r="AE32" t="e">
        <f t="shared" si="19"/>
        <v>#DIV/0!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 t="e">
        <f t="shared" si="34"/>
        <v>#DIV/0!</v>
      </c>
      <c r="AN32" t="e">
        <f t="shared" si="35"/>
        <v>#DIV/0!</v>
      </c>
    </row>
    <row r="33" spans="1:40" x14ac:dyDescent="0.35">
      <c r="A33">
        <v>1990</v>
      </c>
      <c r="B33">
        <f>INDEX(p, MATCH($B$1, 'p2'!$B$5:$B$271, 0), MATCH(A33, 'p2'!$A$5:$BQ$5, 0))</f>
        <v>283.88659648278269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0.42095098132218289</v>
      </c>
      <c r="G33">
        <f t="shared" si="11"/>
        <v>22796922.735175144</v>
      </c>
      <c r="H33">
        <f t="shared" si="0"/>
        <v>-8703253.7092295177</v>
      </c>
      <c r="I33" s="4">
        <f t="shared" si="24"/>
        <v>-0.27629222092105032</v>
      </c>
      <c r="J33">
        <f>INDEX(PQ, MATCH($B$1, PQ!$B$5:$B$271, 0), MATCH(A33, PQ!$A$5:$BQ$5, 0))</f>
        <v>6471740805.5698404</v>
      </c>
      <c r="K33">
        <f t="shared" si="1"/>
        <v>178435830.97581005</v>
      </c>
      <c r="L33" s="4">
        <f t="shared" si="25"/>
        <v>2.8353278872731036E-2</v>
      </c>
      <c r="M33" s="20">
        <f t="shared" si="12"/>
        <v>0.30464549979378136</v>
      </c>
      <c r="N33" t="str">
        <f t="shared" si="13"/>
        <v>inflation</v>
      </c>
      <c r="O33">
        <f t="shared" si="26"/>
        <v>1</v>
      </c>
      <c r="P33" s="22">
        <f t="shared" si="27"/>
        <v>-0.11630548152840153</v>
      </c>
      <c r="Q33">
        <f t="shared" si="14"/>
        <v>178435830.97581005</v>
      </c>
      <c r="R33" s="4">
        <f t="shared" si="15"/>
        <v>2.8353278872731036E-2</v>
      </c>
      <c r="S33">
        <f>INDEX(m, MATCH($B$1, 'M stock'!$B$5:$B$271, 0), MATCH(A33, 'M stock'!$A$5:$BQ$5, 0))</f>
        <v>0</v>
      </c>
      <c r="T33" s="4" t="e">
        <f t="shared" si="16"/>
        <v>#DIV/0!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 t="e">
        <f t="shared" si="29"/>
        <v>#DIV/0!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1991</v>
      </c>
      <c r="B34">
        <f>INDEX(p, MATCH($B$1, 'p2'!$B$5:$B$271, 0), MATCH(A34, 'p2'!$A$5:$BQ$5, 0))</f>
        <v>489.83605858094847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0.72546384595038926</v>
      </c>
      <c r="G34">
        <f t="shared" si="11"/>
        <v>19625687.721456669</v>
      </c>
      <c r="H34">
        <f t="shared" si="0"/>
        <v>-3171235.0137184747</v>
      </c>
      <c r="I34" s="4">
        <f t="shared" si="24"/>
        <v>-0.13910803008624184</v>
      </c>
      <c r="J34">
        <f>INDEX(PQ, MATCH($B$1, PQ!$B$5:$B$271, 0), MATCH(A34, PQ!$A$5:$BQ$5, 0))</f>
        <v>9613369520.4188499</v>
      </c>
      <c r="K34">
        <f t="shared" si="1"/>
        <v>3141628714.8490095</v>
      </c>
      <c r="L34" s="4">
        <f t="shared" si="25"/>
        <v>0.48543796935520001</v>
      </c>
      <c r="M34" s="20">
        <f t="shared" si="12"/>
        <v>0.62454599944144185</v>
      </c>
      <c r="N34" t="str">
        <f t="shared" si="13"/>
        <v>inflation</v>
      </c>
      <c r="O34">
        <f t="shared" si="26"/>
        <v>1</v>
      </c>
      <c r="P34" s="22">
        <f t="shared" si="27"/>
        <v>-0.10091784650894742</v>
      </c>
      <c r="Q34">
        <f t="shared" si="14"/>
        <v>3141628714.8490095</v>
      </c>
      <c r="R34" s="4">
        <f t="shared" si="15"/>
        <v>0.48543796935520001</v>
      </c>
      <c r="S34">
        <f>INDEX(m, MATCH($B$1, 'M stock'!$B$5:$B$271, 0), MATCH(A34, 'M stock'!$A$5:$BQ$5, 0))</f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1992</v>
      </c>
      <c r="B35">
        <f>INDEX(p, MATCH($B$1, 'p2'!$B$5:$B$271, 0), MATCH(A35, 'p2'!$A$5:$BQ$5, 0))</f>
        <v>649.66556969002579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0.32629184460634086</v>
      </c>
      <c r="G35">
        <f t="shared" si="11"/>
        <v>15187799.225905869</v>
      </c>
      <c r="H35">
        <f t="shared" si="0"/>
        <v>-4437888.4955508001</v>
      </c>
      <c r="I35" s="4">
        <f t="shared" si="24"/>
        <v>-0.2261265214517236</v>
      </c>
      <c r="J35">
        <f>INDEX(PQ, MATCH($B$1, PQ!$B$5:$B$271, 0), MATCH(A35, PQ!$A$5:$BQ$5, 0))</f>
        <v>9866990236.4358692</v>
      </c>
      <c r="K35">
        <f t="shared" si="1"/>
        <v>253620716.01701927</v>
      </c>
      <c r="L35" s="4">
        <f t="shared" si="25"/>
        <v>2.6382083355719083E-2</v>
      </c>
      <c r="M35" s="20">
        <f t="shared" si="12"/>
        <v>0.25250860480744269</v>
      </c>
      <c r="N35" t="str">
        <f t="shared" si="13"/>
        <v>inflation</v>
      </c>
      <c r="O35">
        <f t="shared" si="26"/>
        <v>1</v>
      </c>
      <c r="P35" s="22">
        <f t="shared" si="27"/>
        <v>-7.378323979889817E-2</v>
      </c>
      <c r="Q35">
        <f t="shared" si="14"/>
        <v>253620716.01701927</v>
      </c>
      <c r="R35" s="4">
        <f t="shared" si="15"/>
        <v>2.6382083355719083E-2</v>
      </c>
      <c r="S35">
        <f>INDEX(m, MATCH($B$1, 'M stock'!$B$5:$B$271, 0), MATCH(A35, 'M stock'!$A$5:$BQ$5, 0))</f>
        <v>2220815603.7061338</v>
      </c>
      <c r="T35" s="4" t="e">
        <f t="shared" si="16"/>
        <v>#DIV/0!</v>
      </c>
      <c r="U35" s="15">
        <f t="shared" si="17"/>
        <v>9866990236.4358692</v>
      </c>
      <c r="V35" s="4" t="e">
        <f t="shared" si="28"/>
        <v>#DIV/0!</v>
      </c>
      <c r="W35">
        <f t="shared" si="3"/>
        <v>3418398.1841084007</v>
      </c>
      <c r="X35" s="4" t="e">
        <f t="shared" si="29"/>
        <v>#DIV/0!</v>
      </c>
      <c r="Y35">
        <f t="shared" si="4"/>
        <v>4.4429579024794643</v>
      </c>
      <c r="Z35" s="10" t="e">
        <f t="shared" si="30"/>
        <v>#DIV/0!</v>
      </c>
      <c r="AA35">
        <f t="shared" si="18"/>
        <v>15187799.225905869</v>
      </c>
      <c r="AB35" t="e">
        <f t="shared" si="31"/>
        <v>#DIV/0!</v>
      </c>
      <c r="AC35" s="4" t="e">
        <f t="shared" si="36"/>
        <v>#DIV/0!</v>
      </c>
      <c r="AD35">
        <f t="shared" si="5"/>
        <v>9851802437.2099628</v>
      </c>
      <c r="AE35">
        <f t="shared" si="19"/>
        <v>9866990236.4358692</v>
      </c>
      <c r="AF35" s="4" t="e">
        <f t="shared" si="32"/>
        <v>#DIV/0!</v>
      </c>
      <c r="AG35" s="4" t="e">
        <f t="shared" si="6"/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>
        <f t="shared" si="34"/>
        <v>2217397205.5220251</v>
      </c>
      <c r="AN35">
        <f t="shared" si="35"/>
        <v>4.4429579024794643</v>
      </c>
    </row>
    <row r="36" spans="1:40" x14ac:dyDescent="0.35">
      <c r="A36">
        <v>1993</v>
      </c>
      <c r="B36">
        <f>INDEX(p, MATCH($B$1, 'p2'!$B$5:$B$271, 0), MATCH(A36, 'p2'!$A$5:$BQ$5, 0))</f>
        <v>762.80466383002522</v>
      </c>
      <c r="C36" t="str">
        <f t="shared" si="10"/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0.17414974629790117</v>
      </c>
      <c r="G36">
        <f t="shared" si="11"/>
        <v>17279592.303474296</v>
      </c>
      <c r="H36">
        <f t="shared" si="0"/>
        <v>2091793.0775684267</v>
      </c>
      <c r="I36" s="4">
        <f t="shared" si="24"/>
        <v>0.1377285179014251</v>
      </c>
      <c r="J36">
        <f>INDEX(PQ, MATCH($B$1, PQ!$B$5:$B$271, 0), MATCH(A36, PQ!$A$5:$BQ$5, 0))</f>
        <v>13180953598.1716</v>
      </c>
      <c r="K36">
        <f t="shared" si="1"/>
        <v>3313963361.7357311</v>
      </c>
      <c r="L36" s="4">
        <f t="shared" si="25"/>
        <v>0.3358636506498453</v>
      </c>
      <c r="M36" s="20">
        <f t="shared" si="12"/>
        <v>0.19813513274842021</v>
      </c>
      <c r="N36" t="str">
        <f t="shared" si="13"/>
        <v>inflation</v>
      </c>
      <c r="O36">
        <f t="shared" si="26"/>
        <v>1</v>
      </c>
      <c r="P36" s="22">
        <f t="shared" si="27"/>
        <v>2.3985386450519036E-2</v>
      </c>
      <c r="Q36">
        <f t="shared" si="14"/>
        <v>3313963361.7357311</v>
      </c>
      <c r="R36" s="4">
        <f t="shared" si="15"/>
        <v>0.3358636506498453</v>
      </c>
      <c r="S36">
        <f>INDEX(m, MATCH($B$1, 'M stock'!$B$5:$B$271, 0), MATCH(A36, 'M stock'!$A$5:$BQ$5, 0))</f>
        <v>2646017652.5426273</v>
      </c>
      <c r="T36" s="4">
        <f t="shared" si="16"/>
        <v>0.19146211334561469</v>
      </c>
      <c r="U36" s="15">
        <f t="shared" si="17"/>
        <v>13180953598.1716</v>
      </c>
      <c r="V36" s="4">
        <f t="shared" si="28"/>
        <v>0.3358636506498453</v>
      </c>
      <c r="W36">
        <f t="shared" si="3"/>
        <v>3468801.094184495</v>
      </c>
      <c r="X36" s="4">
        <f t="shared" si="29"/>
        <v>1.4744598891495316E-2</v>
      </c>
      <c r="Y36">
        <f t="shared" si="4"/>
        <v>4.9814307117360608</v>
      </c>
      <c r="Z36" s="10">
        <f t="shared" si="30"/>
        <v>0.12119691905162842</v>
      </c>
      <c r="AA36">
        <f t="shared" si="18"/>
        <v>17279592.303474296</v>
      </c>
      <c r="AB36">
        <f t="shared" si="31"/>
        <v>2091793.0775684267</v>
      </c>
      <c r="AC36" s="4">
        <f t="shared" si="36"/>
        <v>0.1377285179014251</v>
      </c>
      <c r="AD36">
        <f t="shared" si="5"/>
        <v>13163674005.868126</v>
      </c>
      <c r="AE36">
        <f t="shared" si="19"/>
        <v>13180953598.1716</v>
      </c>
      <c r="AF36" s="4">
        <f t="shared" si="32"/>
        <v>0.3358636506498453</v>
      </c>
      <c r="AG36" s="4">
        <f t="shared" si="6"/>
        <v>0.19813513274842021</v>
      </c>
      <c r="AH36" s="10">
        <f t="shared" si="37"/>
        <v>1.3358636506498454</v>
      </c>
      <c r="AI36" s="10">
        <f t="shared" si="38"/>
        <v>0.32111905175834998</v>
      </c>
      <c r="AJ36" s="10">
        <f t="shared" si="39"/>
        <v>0.21466673159821686</v>
      </c>
      <c r="AK36" t="str">
        <f t="shared" si="33"/>
        <v>inflation</v>
      </c>
      <c r="AL36">
        <f t="shared" si="20"/>
        <v>1</v>
      </c>
      <c r="AM36">
        <f t="shared" si="34"/>
        <v>2642548851.4484429</v>
      </c>
      <c r="AN36">
        <f t="shared" si="35"/>
        <v>4.9814307117360608</v>
      </c>
    </row>
    <row r="37" spans="1:40" x14ac:dyDescent="0.35">
      <c r="A37">
        <v>1994</v>
      </c>
      <c r="B37">
        <f>INDEX(p, MATCH($B$1, 'p2'!$B$5:$B$271, 0), MATCH(A37, 'p2'!$A$5:$BQ$5, 0))</f>
        <v>892.11772111698838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0.16952316027760655</v>
      </c>
      <c r="G37">
        <f t="shared" si="11"/>
        <v>18255924.243866768</v>
      </c>
      <c r="H37">
        <f t="shared" si="0"/>
        <v>976331.94039247185</v>
      </c>
      <c r="I37" s="4">
        <f t="shared" si="24"/>
        <v>5.6502024078205079E-2</v>
      </c>
      <c r="J37">
        <f>INDEX(PQ, MATCH($B$1, PQ!$B$5:$B$271, 0), MATCH(A37, PQ!$A$5:$BQ$5, 0))</f>
        <v>16286433533.3228</v>
      </c>
      <c r="K37">
        <f t="shared" si="1"/>
        <v>3105479935.1511993</v>
      </c>
      <c r="L37" s="4">
        <f t="shared" si="25"/>
        <v>0.23560358603963047</v>
      </c>
      <c r="M37" s="20">
        <f t="shared" si="12"/>
        <v>0.1791015619614254</v>
      </c>
      <c r="N37" t="str">
        <f t="shared" si="13"/>
        <v>inflation</v>
      </c>
      <c r="O37">
        <f t="shared" si="26"/>
        <v>1</v>
      </c>
      <c r="P37" s="22">
        <f t="shared" si="27"/>
        <v>9.578401683818849E-3</v>
      </c>
      <c r="Q37">
        <f t="shared" si="14"/>
        <v>3105479935.1511993</v>
      </c>
      <c r="R37" s="4">
        <f t="shared" si="15"/>
        <v>0.23560358603963047</v>
      </c>
      <c r="S37">
        <f>INDEX(m, MATCH($B$1, 'M stock'!$B$5:$B$271, 0), MATCH(A37, 'M stock'!$A$5:$BQ$5, 0))</f>
        <v>0</v>
      </c>
      <c r="T37" s="4">
        <f t="shared" si="16"/>
        <v>-1</v>
      </c>
      <c r="U37" s="15" t="e">
        <f t="shared" si="17"/>
        <v>#DIV/0!</v>
      </c>
      <c r="V37" s="4" t="e">
        <f t="shared" si="28"/>
        <v>#DIV/0!</v>
      </c>
      <c r="W37">
        <f t="shared" si="3"/>
        <v>0</v>
      </c>
      <c r="X37" s="4">
        <f t="shared" si="29"/>
        <v>-1</v>
      </c>
      <c r="Y37" t="e">
        <f t="shared" si="4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5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6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1995</v>
      </c>
      <c r="B38">
        <f>INDEX(p, MATCH($B$1, 'p2'!$B$5:$B$271, 0), MATCH(A38, 'p2'!$A$5:$BQ$5, 0))</f>
        <v>1044.1363241640508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0.17040195419134313</v>
      </c>
      <c r="G38">
        <f t="shared" si="11"/>
        <v>19859633.248131793</v>
      </c>
      <c r="H38">
        <f t="shared" si="0"/>
        <v>1603709.0042650253</v>
      </c>
      <c r="I38" s="4">
        <f t="shared" si="24"/>
        <v>8.7845949777306115E-2</v>
      </c>
      <c r="J38">
        <f>INDEX(PQ, MATCH($B$1, PQ!$B$5:$B$271, 0), MATCH(A38, PQ!$A$5:$BQ$5, 0))</f>
        <v>20736164458.9505</v>
      </c>
      <c r="K38">
        <f t="shared" si="1"/>
        <v>4449730925.6277008</v>
      </c>
      <c r="L38" s="4">
        <f t="shared" si="25"/>
        <v>0.27321702547849686</v>
      </c>
      <c r="M38" s="20">
        <f t="shared" si="12"/>
        <v>0.18537107570119074</v>
      </c>
      <c r="N38" t="str">
        <f t="shared" si="13"/>
        <v>inflation</v>
      </c>
      <c r="O38">
        <f t="shared" si="26"/>
        <v>1</v>
      </c>
      <c r="P38" s="22">
        <f t="shared" si="27"/>
        <v>1.496912150984761E-2</v>
      </c>
      <c r="Q38">
        <f t="shared" si="14"/>
        <v>4449730925.6277008</v>
      </c>
      <c r="R38" s="4">
        <f t="shared" si="15"/>
        <v>0.27321702547849686</v>
      </c>
      <c r="S38">
        <f>INDEX(m, MATCH($B$1, 'M stock'!$B$5:$B$271, 0), MATCH(A38, 'M stock'!$A$5:$BQ$5, 0))</f>
        <v>4057339337.712153</v>
      </c>
      <c r="T38" s="4" t="e">
        <f t="shared" si="16"/>
        <v>#DIV/0!</v>
      </c>
      <c r="U38" s="15">
        <f t="shared" si="17"/>
        <v>20736164458.9505</v>
      </c>
      <c r="V38" s="4" t="e">
        <f t="shared" si="28"/>
        <v>#DIV/0!</v>
      </c>
      <c r="W38">
        <f t="shared" si="3"/>
        <v>3885832.9547729427</v>
      </c>
      <c r="X38" s="4" t="e">
        <f t="shared" si="29"/>
        <v>#DIV/0!</v>
      </c>
      <c r="Y38">
        <f t="shared" si="4"/>
        <v>5.110778944766099</v>
      </c>
      <c r="Z38" s="10" t="e">
        <f t="shared" si="30"/>
        <v>#DIV/0!</v>
      </c>
      <c r="AA38">
        <f t="shared" si="18"/>
        <v>19859633.248131793</v>
      </c>
      <c r="AB38" t="e">
        <f t="shared" si="31"/>
        <v>#DIV/0!</v>
      </c>
      <c r="AC38" s="4" t="e">
        <f t="shared" si="36"/>
        <v>#DIV/0!</v>
      </c>
      <c r="AD38">
        <f t="shared" si="5"/>
        <v>20716304825.70237</v>
      </c>
      <c r="AE38">
        <f t="shared" si="19"/>
        <v>20736164458.9505</v>
      </c>
      <c r="AF38" s="4" t="e">
        <f t="shared" si="32"/>
        <v>#DIV/0!</v>
      </c>
      <c r="AG38" s="4" t="e">
        <f t="shared" si="6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>
        <f t="shared" si="34"/>
        <v>4053453504.7573805</v>
      </c>
      <c r="AN38">
        <f t="shared" si="35"/>
        <v>5.110778944766099</v>
      </c>
    </row>
    <row r="39" spans="1:40" x14ac:dyDescent="0.35">
      <c r="A39">
        <v>1996</v>
      </c>
      <c r="B39">
        <f>INDEX(p, MATCH($B$1, 'p2'!$B$5:$B$271, 0), MATCH(A39, 'p2'!$A$5:$BQ$5, 0))</f>
        <v>1134.9424286651476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8.6967671174352973E-2</v>
      </c>
      <c r="G39">
        <f t="shared" si="11"/>
        <v>21725745.687162969</v>
      </c>
      <c r="H39">
        <f t="shared" si="0"/>
        <v>1866112.4390311763</v>
      </c>
      <c r="I39" s="4">
        <f t="shared" si="24"/>
        <v>9.3965100750625516E-2</v>
      </c>
      <c r="J39">
        <f>INDEX(PQ, MATCH($B$1, PQ!$B$5:$B$271, 0), MATCH(A39, PQ!$A$5:$BQ$5, 0))</f>
        <v>24657470574.750099</v>
      </c>
      <c r="K39">
        <f t="shared" si="1"/>
        <v>3921306115.7995987</v>
      </c>
      <c r="L39" s="4">
        <f t="shared" si="25"/>
        <v>0.1891046979089239</v>
      </c>
      <c r="M39" s="20">
        <f t="shared" si="12"/>
        <v>9.5139597158298381E-2</v>
      </c>
      <c r="N39" t="str">
        <f t="shared" si="13"/>
        <v>inflation</v>
      </c>
      <c r="O39">
        <f t="shared" si="26"/>
        <v>1</v>
      </c>
      <c r="P39" s="22">
        <f t="shared" si="27"/>
        <v>8.1719259839454078E-3</v>
      </c>
      <c r="Q39">
        <f t="shared" si="14"/>
        <v>3921306115.7995987</v>
      </c>
      <c r="R39" s="4">
        <f t="shared" si="15"/>
        <v>0.1891046979089239</v>
      </c>
      <c r="S39">
        <f>INDEX(m, MATCH($B$1, 'M stock'!$B$5:$B$271, 0), MATCH(A39, 'M stock'!$A$5:$BQ$5, 0))</f>
        <v>5106577419.8856974</v>
      </c>
      <c r="T39" s="4">
        <f t="shared" si="16"/>
        <v>0.25860249657234424</v>
      </c>
      <c r="U39" s="15">
        <f t="shared" si="17"/>
        <v>24657470574.750099</v>
      </c>
      <c r="V39" s="4">
        <f t="shared" si="28"/>
        <v>0.1891046979089239</v>
      </c>
      <c r="W39">
        <f t="shared" si="3"/>
        <v>4499415.3808239885</v>
      </c>
      <c r="X39" s="4">
        <f t="shared" si="29"/>
        <v>0.15790241968517627</v>
      </c>
      <c r="Y39">
        <f t="shared" si="4"/>
        <v>4.8285707916089944</v>
      </c>
      <c r="Z39" s="10">
        <f t="shared" si="30"/>
        <v>-5.521822724227024E-2</v>
      </c>
      <c r="AA39">
        <f t="shared" si="18"/>
        <v>21725745.687162969</v>
      </c>
      <c r="AB39">
        <f t="shared" si="31"/>
        <v>1866112.4390311763</v>
      </c>
      <c r="AC39" s="4">
        <f t="shared" si="36"/>
        <v>9.3965100750625516E-2</v>
      </c>
      <c r="AD39">
        <f t="shared" si="5"/>
        <v>24635744829.062935</v>
      </c>
      <c r="AE39">
        <f t="shared" si="19"/>
        <v>24657470574.750099</v>
      </c>
      <c r="AF39" s="4">
        <f t="shared" si="32"/>
        <v>0.1891046979089239</v>
      </c>
      <c r="AG39" s="4">
        <f t="shared" si="6"/>
        <v>9.5139597158298381E-2</v>
      </c>
      <c r="AH39" s="10">
        <f t="shared" si="37"/>
        <v>5.9649174550791551E-3</v>
      </c>
      <c r="AI39" s="10">
        <f t="shared" si="38"/>
        <v>3.1202278223747631E-2</v>
      </c>
      <c r="AJ39" s="10">
        <f t="shared" si="39"/>
        <v>0.24432292515119414</v>
      </c>
      <c r="AK39" t="str">
        <f t="shared" si="33"/>
        <v>inflation</v>
      </c>
      <c r="AL39">
        <f t="shared" si="20"/>
        <v>1</v>
      </c>
      <c r="AM39">
        <f t="shared" si="34"/>
        <v>5102078004.5048733</v>
      </c>
      <c r="AN39">
        <f t="shared" si="35"/>
        <v>4.8285707916089944</v>
      </c>
    </row>
    <row r="40" spans="1:40" x14ac:dyDescent="0.35">
      <c r="A40">
        <v>1997</v>
      </c>
      <c r="B40">
        <f>INDEX(p, MATCH($B$1, 'p2'!$B$5:$B$271, 0), MATCH(A40, 'p2'!$A$5:$BQ$5, 0))</f>
        <v>1209.8191747241392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6.5974047817612361E-2</v>
      </c>
      <c r="G40">
        <f t="shared" si="11"/>
        <v>22188192.254159842</v>
      </c>
      <c r="H40">
        <f t="shared" si="0"/>
        <v>462446.56699687243</v>
      </c>
      <c r="I40" s="4">
        <f t="shared" si="24"/>
        <v>2.1285647620837105E-2</v>
      </c>
      <c r="J40">
        <f>INDEX(PQ, MATCH($B$1, PQ!$B$5:$B$271, 0), MATCH(A40, PQ!$A$5:$BQ$5, 0))</f>
        <v>26843700441.548199</v>
      </c>
      <c r="K40">
        <f t="shared" si="1"/>
        <v>2186229866.7980995</v>
      </c>
      <c r="L40" s="4">
        <f t="shared" si="25"/>
        <v>8.8663995772415377E-2</v>
      </c>
      <c r="M40" s="20">
        <f t="shared" si="12"/>
        <v>6.7378348151578268E-2</v>
      </c>
      <c r="N40" t="str">
        <f t="shared" si="13"/>
        <v>inflation</v>
      </c>
      <c r="O40">
        <f t="shared" si="26"/>
        <v>1</v>
      </c>
      <c r="P40" s="22">
        <f t="shared" si="27"/>
        <v>1.4043003339659077E-3</v>
      </c>
      <c r="Q40">
        <f t="shared" si="14"/>
        <v>2186229866.7980995</v>
      </c>
      <c r="R40" s="4">
        <f t="shared" si="15"/>
        <v>8.8663995772415377E-2</v>
      </c>
      <c r="S40">
        <f>INDEX(m, MATCH($B$1, 'M stock'!$B$5:$B$271, 0), MATCH(A40, 'M stock'!$A$5:$BQ$5, 0))</f>
        <v>6041794887.4341249</v>
      </c>
      <c r="T40" s="4">
        <f t="shared" si="16"/>
        <v>0.18313978045384474</v>
      </c>
      <c r="U40" s="15">
        <f t="shared" si="17"/>
        <v>26843700441.548199</v>
      </c>
      <c r="V40" s="4">
        <f t="shared" si="28"/>
        <v>8.8663995772415377E-2</v>
      </c>
      <c r="W40">
        <f t="shared" si="3"/>
        <v>4993965.2252674568</v>
      </c>
      <c r="X40" s="4">
        <f t="shared" si="29"/>
        <v>0.10991424498195593</v>
      </c>
      <c r="Y40">
        <f t="shared" si="4"/>
        <v>4.443000952809304</v>
      </c>
      <c r="Z40" s="10">
        <f t="shared" si="30"/>
        <v>-7.9851752296917114E-2</v>
      </c>
      <c r="AA40">
        <f t="shared" si="18"/>
        <v>22188192.254159842</v>
      </c>
      <c r="AB40">
        <f t="shared" si="31"/>
        <v>462446.56699687243</v>
      </c>
      <c r="AC40" s="4">
        <f t="shared" si="36"/>
        <v>2.1285647620837105E-2</v>
      </c>
      <c r="AD40">
        <f t="shared" si="5"/>
        <v>26821512249.294041</v>
      </c>
      <c r="AE40">
        <f t="shared" si="19"/>
        <v>26843700441.548199</v>
      </c>
      <c r="AF40" s="4">
        <f t="shared" si="32"/>
        <v>8.8663995772415377E-2</v>
      </c>
      <c r="AG40" s="4">
        <f t="shared" si="6"/>
        <v>6.7378348151578268E-2</v>
      </c>
      <c r="AH40" s="10">
        <f t="shared" si="37"/>
        <v>-1.5552627956462034E-3</v>
      </c>
      <c r="AI40" s="10">
        <f t="shared" si="38"/>
        <v>-2.125024920954055E-2</v>
      </c>
      <c r="AJ40" s="10">
        <f t="shared" si="39"/>
        <v>0.1685157480693325</v>
      </c>
      <c r="AK40" t="str">
        <f t="shared" si="33"/>
        <v>inflation</v>
      </c>
      <c r="AL40">
        <f t="shared" si="20"/>
        <v>1</v>
      </c>
      <c r="AM40">
        <f t="shared" si="34"/>
        <v>6036800922.2088575</v>
      </c>
      <c r="AN40">
        <f t="shared" si="35"/>
        <v>4.443000952809304</v>
      </c>
    </row>
    <row r="41" spans="1:40" x14ac:dyDescent="0.35">
      <c r="A41">
        <v>1998</v>
      </c>
      <c r="B41">
        <f>INDEX(p, MATCH($B$1, 'p2'!$B$5:$B$271, 0), MATCH(A41, 'p2'!$A$5:$BQ$5, 0))</f>
        <v>1316.7413495824326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8.837864128139114E-2</v>
      </c>
      <c r="G41">
        <f t="shared" si="11"/>
        <v>20664348.437659346</v>
      </c>
      <c r="H41">
        <f t="shared" si="0"/>
        <v>-1523843.8165004961</v>
      </c>
      <c r="I41" s="4">
        <f t="shared" si="24"/>
        <v>-6.8678141916442337E-2</v>
      </c>
      <c r="J41">
        <f>INDEX(PQ, MATCH($B$1, PQ!$B$5:$B$271, 0), MATCH(A41, PQ!$A$5:$BQ$5, 0))</f>
        <v>27209602050.0452</v>
      </c>
      <c r="K41">
        <f t="shared" si="1"/>
        <v>365901608.49700165</v>
      </c>
      <c r="L41" s="4">
        <f t="shared" si="25"/>
        <v>1.3630818496643096E-2</v>
      </c>
      <c r="M41" s="20">
        <f t="shared" si="12"/>
        <v>8.2308960413085427E-2</v>
      </c>
      <c r="N41" t="str">
        <f t="shared" si="13"/>
        <v>inflation</v>
      </c>
      <c r="O41">
        <f t="shared" si="26"/>
        <v>1</v>
      </c>
      <c r="P41" s="22">
        <f t="shared" si="27"/>
        <v>-6.069680868305713E-3</v>
      </c>
      <c r="Q41">
        <f t="shared" si="14"/>
        <v>365901608.49700165</v>
      </c>
      <c r="R41" s="4">
        <f t="shared" si="15"/>
        <v>1.3630818496643096E-2</v>
      </c>
      <c r="S41">
        <f>INDEX(m, MATCH($B$1, 'M stock'!$B$5:$B$271, 0), MATCH(A41, 'M stock'!$A$5:$BQ$5, 0))</f>
        <v>6586881142.5987368</v>
      </c>
      <c r="T41" s="4">
        <f t="shared" si="16"/>
        <v>9.0219258568061581E-2</v>
      </c>
      <c r="U41" s="15">
        <f t="shared" si="17"/>
        <v>27209602050.045197</v>
      </c>
      <c r="V41" s="4">
        <f t="shared" si="28"/>
        <v>1.3630818496642955E-2</v>
      </c>
      <c r="W41">
        <f t="shared" si="3"/>
        <v>5002410.7959301043</v>
      </c>
      <c r="X41" s="4">
        <f t="shared" si="29"/>
        <v>1.6911552807609258E-3</v>
      </c>
      <c r="Y41">
        <f t="shared" si="4"/>
        <v>4.130877946783496</v>
      </c>
      <c r="Z41" s="10">
        <f t="shared" si="30"/>
        <v>-7.0250492705488402E-2</v>
      </c>
      <c r="AA41">
        <f t="shared" si="18"/>
        <v>20664348.437659342</v>
      </c>
      <c r="AB41">
        <f t="shared" si="31"/>
        <v>-1523843.8165004998</v>
      </c>
      <c r="AC41" s="4">
        <f t="shared" si="36"/>
        <v>-6.8678141916442503E-2</v>
      </c>
      <c r="AD41">
        <f t="shared" si="5"/>
        <v>27188937701.60754</v>
      </c>
      <c r="AE41">
        <f t="shared" si="19"/>
        <v>27209602050.0452</v>
      </c>
      <c r="AF41" s="4">
        <f t="shared" si="32"/>
        <v>1.3630818496643096E-2</v>
      </c>
      <c r="AG41" s="4">
        <f t="shared" si="6"/>
        <v>8.2308960413085427E-2</v>
      </c>
      <c r="AH41" s="10">
        <f t="shared" si="37"/>
        <v>-0.57028088109113895</v>
      </c>
      <c r="AI41" s="10">
        <f t="shared" si="38"/>
        <v>1.1939663215882169E-2</v>
      </c>
      <c r="AJ41" s="10">
        <f t="shared" si="39"/>
        <v>8.3881311202131492E-2</v>
      </c>
      <c r="AK41" t="str">
        <f t="shared" si="33"/>
        <v>inflation</v>
      </c>
      <c r="AL41">
        <f t="shared" si="20"/>
        <v>1</v>
      </c>
      <c r="AM41">
        <f t="shared" si="34"/>
        <v>6581878731.8028069</v>
      </c>
      <c r="AN41">
        <f t="shared" si="35"/>
        <v>4.130877946783496</v>
      </c>
    </row>
    <row r="42" spans="1:40" x14ac:dyDescent="0.35">
      <c r="A42">
        <v>1999</v>
      </c>
      <c r="B42">
        <f>INDEX(p, MATCH($B$1, 'p2'!$B$5:$B$271, 0), MATCH(A42, 'p2'!$A$5:$BQ$5, 0))</f>
        <v>1392.252553012878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5.7347028294047045E-2</v>
      </c>
      <c r="G42">
        <f t="shared" si="11"/>
        <v>20602338.954023007</v>
      </c>
      <c r="H42">
        <f t="shared" si="0"/>
        <v>-62009.483636338264</v>
      </c>
      <c r="I42" s="4">
        <f t="shared" si="24"/>
        <v>-3.0007954919754579E-3</v>
      </c>
      <c r="J42">
        <f>INDEX(PQ, MATCH($B$1, PQ!$B$5:$B$271, 0), MATCH(A42, PQ!$A$5:$BQ$5, 0))</f>
        <v>28683659006.7752</v>
      </c>
      <c r="K42">
        <f t="shared" si="1"/>
        <v>1474056956.7299995</v>
      </c>
      <c r="L42" s="4">
        <f t="shared" si="25"/>
        <v>5.4174146098088592E-2</v>
      </c>
      <c r="M42" s="20">
        <f t="shared" si="12"/>
        <v>5.7174941590064053E-2</v>
      </c>
      <c r="N42" t="str">
        <f t="shared" si="13"/>
        <v>inflation</v>
      </c>
      <c r="O42">
        <f t="shared" si="26"/>
        <v>1</v>
      </c>
      <c r="P42" s="22">
        <f t="shared" si="27"/>
        <v>-1.7208670398299181E-4</v>
      </c>
      <c r="Q42">
        <f t="shared" si="14"/>
        <v>1474056956.7299995</v>
      </c>
      <c r="R42" s="4">
        <f t="shared" si="15"/>
        <v>5.4174146098088592E-2</v>
      </c>
      <c r="S42">
        <f>INDEX(m, MATCH($B$1, 'M stock'!$B$5:$B$271, 0), MATCH(A42, 'M stock'!$A$5:$BQ$5, 0))</f>
        <v>10433038105.556276</v>
      </c>
      <c r="T42" s="4">
        <f t="shared" si="16"/>
        <v>0.583911699587782</v>
      </c>
      <c r="U42" s="15">
        <f t="shared" si="17"/>
        <v>28683659006.775204</v>
      </c>
      <c r="V42" s="4">
        <f t="shared" si="28"/>
        <v>5.4174146098088877E-2</v>
      </c>
      <c r="W42">
        <f t="shared" si="3"/>
        <v>7493639.0549105881</v>
      </c>
      <c r="X42" s="4">
        <f t="shared" si="29"/>
        <v>0.49800553385326018</v>
      </c>
      <c r="Y42">
        <f t="shared" si="4"/>
        <v>2.7493102887738208</v>
      </c>
      <c r="Z42" s="10">
        <f t="shared" si="30"/>
        <v>-0.33444891759279199</v>
      </c>
      <c r="AA42">
        <f t="shared" si="18"/>
        <v>20602338.954023011</v>
      </c>
      <c r="AB42">
        <f t="shared" si="31"/>
        <v>-62009.483636330813</v>
      </c>
      <c r="AC42" s="4">
        <f t="shared" si="36"/>
        <v>-3.0007954919750979E-3</v>
      </c>
      <c r="AD42">
        <f t="shared" si="5"/>
        <v>28663056667.821178</v>
      </c>
      <c r="AE42">
        <f t="shared" si="19"/>
        <v>28683659006.7752</v>
      </c>
      <c r="AF42" s="4">
        <f t="shared" si="32"/>
        <v>5.4174146098088592E-2</v>
      </c>
      <c r="AG42" s="4">
        <f t="shared" si="6"/>
        <v>5.7174941590064053E-2</v>
      </c>
      <c r="AH42" s="10">
        <f t="shared" si="37"/>
        <v>-0.27855125607629438</v>
      </c>
      <c r="AI42" s="10">
        <f t="shared" si="38"/>
        <v>-0.44383138775517161</v>
      </c>
      <c r="AJ42" s="10">
        <f t="shared" si="39"/>
        <v>0.38862306369088057</v>
      </c>
      <c r="AK42" t="str">
        <f t="shared" si="33"/>
        <v>inflation</v>
      </c>
      <c r="AL42">
        <f t="shared" si="20"/>
        <v>1</v>
      </c>
      <c r="AM42">
        <f t="shared" si="34"/>
        <v>10425544466.501366</v>
      </c>
      <c r="AN42">
        <f t="shared" si="35"/>
        <v>2.7493102887738208</v>
      </c>
    </row>
    <row r="43" spans="1:40" x14ac:dyDescent="0.35">
      <c r="A43">
        <v>2000</v>
      </c>
      <c r="B43">
        <f>INDEX(p, MATCH($B$1, 'p2'!$B$5:$B$271, 0), MATCH(A43, 'p2'!$A$5:$BQ$5, 0))</f>
        <v>1439.7120432104916</v>
      </c>
      <c r="C43" t="str">
        <f t="shared" si="10"/>
        <v>inflation</v>
      </c>
      <c r="D43" t="str">
        <f t="shared" si="21"/>
        <v>expansive</v>
      </c>
      <c r="E43" t="str">
        <f t="shared" si="22"/>
        <v>inflationary expansion</v>
      </c>
      <c r="F43" s="4">
        <f t="shared" si="23"/>
        <v>3.4088276652759431E-2</v>
      </c>
      <c r="G43">
        <f t="shared" si="11"/>
        <v>21651911.95720147</v>
      </c>
      <c r="H43">
        <f t="shared" si="0"/>
        <v>1049573.0031784624</v>
      </c>
      <c r="I43" s="4">
        <f t="shared" si="24"/>
        <v>5.0944361488311156E-2</v>
      </c>
      <c r="J43">
        <f>INDEX(PQ, MATCH($B$1, PQ!$B$5:$B$271, 0), MATCH(A43, PQ!$A$5:$BQ$5, 0))</f>
        <v>31172518403.3162</v>
      </c>
      <c r="K43">
        <f t="shared" si="1"/>
        <v>2488859396.5410004</v>
      </c>
      <c r="L43" s="4">
        <f t="shared" si="25"/>
        <v>8.6769243629382195E-2</v>
      </c>
      <c r="M43" s="20">
        <f t="shared" si="12"/>
        <v>3.5824882141071039E-2</v>
      </c>
      <c r="N43" t="str">
        <f t="shared" si="13"/>
        <v>inflation</v>
      </c>
      <c r="O43">
        <f t="shared" si="26"/>
        <v>1</v>
      </c>
      <c r="P43" s="22">
        <f t="shared" si="27"/>
        <v>1.7366054883116086E-3</v>
      </c>
      <c r="Q43">
        <f t="shared" si="14"/>
        <v>2488859396.5410004</v>
      </c>
      <c r="R43" s="4">
        <f t="shared" si="15"/>
        <v>8.6769243629382195E-2</v>
      </c>
      <c r="S43">
        <f>INDEX(m, MATCH($B$1, 'M stock'!$B$5:$B$271, 0), MATCH(A43, 'M stock'!$A$5:$BQ$5, 0))</f>
        <v>13904374905.128151</v>
      </c>
      <c r="T43" s="4">
        <f t="shared" si="16"/>
        <v>0.33272540217438296</v>
      </c>
      <c r="U43" s="15">
        <f t="shared" si="17"/>
        <v>31172518403.316204</v>
      </c>
      <c r="V43" s="4">
        <f t="shared" si="28"/>
        <v>8.6769243629382195E-2</v>
      </c>
      <c r="W43">
        <f t="shared" si="3"/>
        <v>9657747.1659694072</v>
      </c>
      <c r="X43" s="4">
        <f t="shared" si="29"/>
        <v>0.28879268072575198</v>
      </c>
      <c r="Y43">
        <f t="shared" si="4"/>
        <v>2.2419215977713094</v>
      </c>
      <c r="Z43" s="10">
        <f t="shared" si="30"/>
        <v>-0.18455126475695266</v>
      </c>
      <c r="AA43">
        <f t="shared" si="18"/>
        <v>21651911.95720147</v>
      </c>
      <c r="AB43">
        <f t="shared" si="31"/>
        <v>1049573.0031784587</v>
      </c>
      <c r="AC43" s="4">
        <f t="shared" si="36"/>
        <v>5.0944361488310962E-2</v>
      </c>
      <c r="AD43">
        <f t="shared" si="5"/>
        <v>31150866491.358997</v>
      </c>
      <c r="AE43">
        <f t="shared" si="19"/>
        <v>31172518403.3162</v>
      </c>
      <c r="AF43" s="4">
        <f t="shared" si="32"/>
        <v>8.6769243629382195E-2</v>
      </c>
      <c r="AG43" s="4">
        <f t="shared" si="6"/>
        <v>3.5824882141071039E-2</v>
      </c>
      <c r="AH43" s="10">
        <f t="shared" si="37"/>
        <v>-0.13839685920815731</v>
      </c>
      <c r="AI43" s="10">
        <f t="shared" si="38"/>
        <v>-0.20202343709636977</v>
      </c>
      <c r="AJ43" s="10">
        <f t="shared" si="39"/>
        <v>0.27132050838633487</v>
      </c>
      <c r="AK43" t="str">
        <f t="shared" si="33"/>
        <v>inflation</v>
      </c>
      <c r="AL43">
        <f t="shared" si="20"/>
        <v>1</v>
      </c>
      <c r="AM43">
        <f t="shared" si="34"/>
        <v>13894717157.962179</v>
      </c>
      <c r="AN43">
        <f t="shared" si="35"/>
        <v>2.2419215977713094</v>
      </c>
    </row>
    <row r="44" spans="1:40" x14ac:dyDescent="0.35">
      <c r="A44">
        <v>2001</v>
      </c>
      <c r="B44">
        <f>INDEX(p, MATCH($B$1, 'p2'!$B$5:$B$271, 0), MATCH(A44, 'p2'!$A$5:$BQ$5, 0))</f>
        <v>1477.4651051158116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2.6222647843614905E-2</v>
      </c>
      <c r="G44">
        <f t="shared" si="11"/>
        <v>22122484.446759816</v>
      </c>
      <c r="H44">
        <f t="shared" si="0"/>
        <v>470572.48955834657</v>
      </c>
      <c r="I44" s="4">
        <f t="shared" si="24"/>
        <v>2.1733530530167949E-2</v>
      </c>
      <c r="J44">
        <f>INDEX(PQ, MATCH($B$1, PQ!$B$5:$B$271, 0), MATCH(A44, PQ!$A$5:$BQ$5, 0))</f>
        <v>32685198808.554901</v>
      </c>
      <c r="K44">
        <f t="shared" si="1"/>
        <v>1512680405.2387009</v>
      </c>
      <c r="L44" s="4">
        <f t="shared" si="25"/>
        <v>4.8526089091274018E-2</v>
      </c>
      <c r="M44" s="20">
        <f t="shared" si="12"/>
        <v>2.6792558561106069E-2</v>
      </c>
      <c r="N44" t="str">
        <f t="shared" si="13"/>
        <v>inflation</v>
      </c>
      <c r="O44">
        <f t="shared" si="26"/>
        <v>1</v>
      </c>
      <c r="P44" s="22">
        <f t="shared" si="27"/>
        <v>5.6991071749116357E-4</v>
      </c>
      <c r="Q44">
        <f t="shared" si="14"/>
        <v>1512680405.2387009</v>
      </c>
      <c r="R44" s="4">
        <f t="shared" si="15"/>
        <v>4.8526089091274018E-2</v>
      </c>
      <c r="S44">
        <f>INDEX(m, MATCH($B$1, 'M stock'!$B$5:$B$271, 0), MATCH(A44, 'M stock'!$A$5:$BQ$5, 0))</f>
        <v>17035168814.90794</v>
      </c>
      <c r="T44" s="4">
        <f t="shared" si="16"/>
        <v>0.22516610283753952</v>
      </c>
      <c r="U44" s="15">
        <f t="shared" si="17"/>
        <v>32685198808.554901</v>
      </c>
      <c r="V44" s="4">
        <f t="shared" si="28"/>
        <v>4.8526089091273893E-2</v>
      </c>
      <c r="W44">
        <f t="shared" si="3"/>
        <v>11529997.396163635</v>
      </c>
      <c r="X44" s="4">
        <f t="shared" si="29"/>
        <v>0.19385993420819675</v>
      </c>
      <c r="Y44">
        <f t="shared" si="4"/>
        <v>1.9186894573038333</v>
      </c>
      <c r="Z44" s="10">
        <f t="shared" si="30"/>
        <v>-0.14417638011463049</v>
      </c>
      <c r="AA44">
        <f t="shared" si="18"/>
        <v>22122484.446759816</v>
      </c>
      <c r="AB44">
        <f t="shared" si="31"/>
        <v>470572.48955834657</v>
      </c>
      <c r="AC44" s="4">
        <f t="shared" si="36"/>
        <v>2.1733530530167949E-2</v>
      </c>
      <c r="AD44">
        <f t="shared" si="5"/>
        <v>32663076324.108143</v>
      </c>
      <c r="AE44">
        <f t="shared" si="19"/>
        <v>32685198808.554901</v>
      </c>
      <c r="AF44" s="4">
        <f t="shared" si="32"/>
        <v>4.8526089091274018E-2</v>
      </c>
      <c r="AG44" s="4">
        <f t="shared" si="6"/>
        <v>2.6792558561106069E-2</v>
      </c>
      <c r="AH44" s="10">
        <f t="shared" si="37"/>
        <v>-4.3123772212057425E-2</v>
      </c>
      <c r="AI44" s="10">
        <f t="shared" si="38"/>
        <v>-0.14533384511692274</v>
      </c>
      <c r="AJ44" s="10">
        <f t="shared" si="39"/>
        <v>0.1927024692059045</v>
      </c>
      <c r="AK44" t="str">
        <f t="shared" si="33"/>
        <v>inflation</v>
      </c>
      <c r="AL44">
        <f t="shared" si="20"/>
        <v>1</v>
      </c>
      <c r="AM44">
        <f t="shared" si="34"/>
        <v>17023638817.511778</v>
      </c>
      <c r="AN44">
        <f t="shared" si="35"/>
        <v>1.9186894573038333</v>
      </c>
    </row>
    <row r="45" spans="1:40" x14ac:dyDescent="0.35">
      <c r="A45">
        <v>2002</v>
      </c>
      <c r="B45">
        <f>INDEX(p, MATCH($B$1, 'p2'!$B$5:$B$271, 0), MATCH(A45, 'p2'!$A$5:$BQ$5, 0))</f>
        <v>1546.8901290241135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4.6989281620197727E-2</v>
      </c>
      <c r="G45">
        <f t="shared" si="11"/>
        <v>22667482.869617432</v>
      </c>
      <c r="H45">
        <f t="shared" si="0"/>
        <v>544998.4228576161</v>
      </c>
      <c r="I45" s="4">
        <f t="shared" si="24"/>
        <v>2.4635498068456756E-2</v>
      </c>
      <c r="J45">
        <f>INDEX(PQ, MATCH($B$1, PQ!$B$5:$B$271, 0), MATCH(A45, PQ!$A$5:$BQ$5, 0))</f>
        <v>35064105500.834396</v>
      </c>
      <c r="K45">
        <f t="shared" si="1"/>
        <v>2378906692.2794952</v>
      </c>
      <c r="L45" s="4">
        <f t="shared" si="25"/>
        <v>7.2782384045247089E-2</v>
      </c>
      <c r="M45" s="20">
        <f t="shared" si="12"/>
        <v>4.814688597679033E-2</v>
      </c>
      <c r="N45" t="str">
        <f t="shared" si="13"/>
        <v>inflation</v>
      </c>
      <c r="O45">
        <f t="shared" si="26"/>
        <v>1</v>
      </c>
      <c r="P45" s="22">
        <f t="shared" si="27"/>
        <v>1.1576043565926022E-3</v>
      </c>
      <c r="Q45">
        <f t="shared" si="14"/>
        <v>2378906692.2794952</v>
      </c>
      <c r="R45" s="4">
        <f t="shared" si="15"/>
        <v>7.2782384045247089E-2</v>
      </c>
      <c r="S45">
        <f>INDEX(m, MATCH($B$1, 'M stock'!$B$5:$B$271, 0), MATCH(A45, 'M stock'!$A$5:$BQ$5, 0))</f>
        <v>18596439674.07309</v>
      </c>
      <c r="T45" s="4">
        <f t="shared" si="16"/>
        <v>9.1649861303331442E-2</v>
      </c>
      <c r="U45" s="15">
        <f t="shared" si="17"/>
        <v>35064105500.834396</v>
      </c>
      <c r="V45" s="4">
        <f t="shared" si="28"/>
        <v>7.2782384045247089E-2</v>
      </c>
      <c r="W45">
        <f t="shared" si="3"/>
        <v>12021823.221410705</v>
      </c>
      <c r="X45" s="4">
        <f t="shared" si="29"/>
        <v>4.2656195690964731E-2</v>
      </c>
      <c r="Y45">
        <f t="shared" si="4"/>
        <v>1.8855278814320737</v>
      </c>
      <c r="Z45" s="10">
        <f t="shared" si="30"/>
        <v>-1.728345133993631E-2</v>
      </c>
      <c r="AA45">
        <f t="shared" si="18"/>
        <v>22667482.869617432</v>
      </c>
      <c r="AB45">
        <f t="shared" si="31"/>
        <v>544998.4228576161</v>
      </c>
      <c r="AC45" s="4">
        <f t="shared" si="36"/>
        <v>2.4635498068456756E-2</v>
      </c>
      <c r="AD45">
        <f t="shared" si="5"/>
        <v>35041438017.964783</v>
      </c>
      <c r="AE45">
        <f t="shared" si="19"/>
        <v>35064105500.834396</v>
      </c>
      <c r="AF45" s="4">
        <f t="shared" si="32"/>
        <v>7.2782384045247089E-2</v>
      </c>
      <c r="AG45" s="4">
        <f t="shared" si="6"/>
        <v>4.814688597679033E-2</v>
      </c>
      <c r="AH45" s="10">
        <f t="shared" si="37"/>
        <v>-0.23799990307776311</v>
      </c>
      <c r="AI45" s="10">
        <f t="shared" si="38"/>
        <v>3.0126188354282359E-2</v>
      </c>
      <c r="AJ45" s="10">
        <f t="shared" si="39"/>
        <v>9.0065835385183396E-2</v>
      </c>
      <c r="AK45" t="str">
        <f t="shared" si="33"/>
        <v>inflation</v>
      </c>
      <c r="AL45">
        <f t="shared" si="20"/>
        <v>1</v>
      </c>
      <c r="AM45">
        <f t="shared" si="34"/>
        <v>18584417850.851681</v>
      </c>
      <c r="AN45">
        <f t="shared" si="35"/>
        <v>1.8855278814320737</v>
      </c>
    </row>
    <row r="46" spans="1:40" x14ac:dyDescent="0.35">
      <c r="A46">
        <v>2003</v>
      </c>
      <c r="B46">
        <f>INDEX(p, MATCH($B$1, 'p2'!$B$5:$B$271, 0), MATCH(A46, 'p2'!$A$5:$BQ$5, 0))</f>
        <v>1656.8678677357975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7.1096024629147783E-2</v>
      </c>
      <c r="G46">
        <f t="shared" si="11"/>
        <v>23871857.256769437</v>
      </c>
      <c r="H46">
        <f t="shared" si="0"/>
        <v>1204374.387152005</v>
      </c>
      <c r="I46" s="4">
        <f t="shared" si="24"/>
        <v>5.3132250902295779E-2</v>
      </c>
      <c r="J46">
        <f>INDEX(PQ, MATCH($B$1, PQ!$B$5:$B$271, 0), MATCH(A46, PQ!$A$5:$BQ$5, 0))</f>
        <v>39552513231.916901</v>
      </c>
      <c r="K46">
        <f t="shared" si="1"/>
        <v>4488407731.0825043</v>
      </c>
      <c r="L46" s="4">
        <f t="shared" si="25"/>
        <v>0.12800576735019512</v>
      </c>
      <c r="M46" s="20">
        <f t="shared" si="12"/>
        <v>7.487351644789933E-2</v>
      </c>
      <c r="N46" t="str">
        <f t="shared" si="13"/>
        <v>inflation</v>
      </c>
      <c r="O46">
        <f t="shared" si="26"/>
        <v>1</v>
      </c>
      <c r="P46" s="22">
        <f t="shared" si="27"/>
        <v>3.7774918187515466E-3</v>
      </c>
      <c r="Q46">
        <f t="shared" si="14"/>
        <v>4488407731.0825043</v>
      </c>
      <c r="R46" s="4">
        <f t="shared" si="15"/>
        <v>0.12800576735019512</v>
      </c>
      <c r="S46">
        <f>INDEX(m, MATCH($B$1, 'M stock'!$B$5:$B$271, 0), MATCH(A46, 'M stock'!$A$5:$BQ$5, 0))</f>
        <v>24375883728.326611</v>
      </c>
      <c r="T46" s="4">
        <f t="shared" si="16"/>
        <v>0.3107822871230102</v>
      </c>
      <c r="U46" s="15">
        <f t="shared" si="17"/>
        <v>39552513231.916901</v>
      </c>
      <c r="V46" s="4">
        <f t="shared" si="28"/>
        <v>0.12800576735019512</v>
      </c>
      <c r="W46">
        <f t="shared" si="3"/>
        <v>14712026.349836584</v>
      </c>
      <c r="X46" s="4">
        <f t="shared" si="29"/>
        <v>0.22377663345062868</v>
      </c>
      <c r="Y46">
        <f t="shared" si="4"/>
        <v>1.6226083810021585</v>
      </c>
      <c r="Z46" s="10">
        <f t="shared" si="30"/>
        <v>-0.13944079163137366</v>
      </c>
      <c r="AA46">
        <f t="shared" si="18"/>
        <v>23871857.256769437</v>
      </c>
      <c r="AB46">
        <f t="shared" si="31"/>
        <v>1204374.387152005</v>
      </c>
      <c r="AC46" s="4">
        <f t="shared" si="36"/>
        <v>5.3132250902295779E-2</v>
      </c>
      <c r="AD46">
        <f t="shared" si="5"/>
        <v>39528641374.660133</v>
      </c>
      <c r="AE46">
        <f t="shared" si="19"/>
        <v>39552513231.916901</v>
      </c>
      <c r="AF46" s="4">
        <f t="shared" si="32"/>
        <v>0.12800576735019512</v>
      </c>
      <c r="AG46" s="4">
        <f t="shared" si="6"/>
        <v>7.487351644789933E-2</v>
      </c>
      <c r="AH46" s="10">
        <f t="shared" si="37"/>
        <v>-0.16281763610777591</v>
      </c>
      <c r="AI46" s="10">
        <f t="shared" si="38"/>
        <v>-9.577086610043356E-2</v>
      </c>
      <c r="AJ46" s="10">
        <f t="shared" si="39"/>
        <v>0.26744655898156877</v>
      </c>
      <c r="AK46" t="str">
        <f t="shared" si="33"/>
        <v>inflation</v>
      </c>
      <c r="AL46">
        <f t="shared" si="20"/>
        <v>1</v>
      </c>
      <c r="AM46">
        <f t="shared" si="34"/>
        <v>24361171701.976776</v>
      </c>
      <c r="AN46">
        <f t="shared" si="35"/>
        <v>1.6226083810021585</v>
      </c>
    </row>
    <row r="47" spans="1:40" x14ac:dyDescent="0.35">
      <c r="A47">
        <v>2004</v>
      </c>
      <c r="B47">
        <f>INDEX(p, MATCH($B$1, 'p2'!$B$5:$B$271, 0), MATCH(A47, 'p2'!$A$5:$BQ$5, 0))</f>
        <v>1796.5967066382752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8.4333121320908339E-2</v>
      </c>
      <c r="G47">
        <f t="shared" si="11"/>
        <v>25285504.824429024</v>
      </c>
      <c r="H47">
        <f t="shared" si="0"/>
        <v>1413647.5676595867</v>
      </c>
      <c r="I47" s="4">
        <f t="shared" si="24"/>
        <v>5.9218164403974601E-2</v>
      </c>
      <c r="J47">
        <f>INDEX(PQ, MATCH($B$1, PQ!$B$5:$B$271, 0), MATCH(A47, PQ!$A$5:$BQ$5, 0))</f>
        <v>45427854693.255402</v>
      </c>
      <c r="K47">
        <f t="shared" si="1"/>
        <v>5875341461.338501</v>
      </c>
      <c r="L47" s="4">
        <f t="shared" si="25"/>
        <v>0.1485453383679648</v>
      </c>
      <c r="M47" s="20">
        <f t="shared" si="12"/>
        <v>8.9327173963990203E-2</v>
      </c>
      <c r="N47" t="str">
        <f t="shared" si="13"/>
        <v>inflation</v>
      </c>
      <c r="O47">
        <f t="shared" si="26"/>
        <v>1</v>
      </c>
      <c r="P47" s="22">
        <f t="shared" si="27"/>
        <v>4.9940526430818644E-3</v>
      </c>
      <c r="Q47">
        <f t="shared" si="14"/>
        <v>5875341461.338501</v>
      </c>
      <c r="R47" s="4">
        <f t="shared" si="15"/>
        <v>0.1485453383679648</v>
      </c>
      <c r="S47">
        <f>INDEX(m, MATCH($B$1, 'M stock'!$B$5:$B$271, 0), MATCH(A47, 'M stock'!$A$5:$BQ$5, 0))</f>
        <v>31464961196.494331</v>
      </c>
      <c r="T47" s="4">
        <f t="shared" si="16"/>
        <v>0.29082340345797103</v>
      </c>
      <c r="U47" s="15">
        <f t="shared" si="17"/>
        <v>45427854693.255402</v>
      </c>
      <c r="V47" s="4">
        <f t="shared" si="28"/>
        <v>0.1485453383679648</v>
      </c>
      <c r="W47">
        <f t="shared" si="3"/>
        <v>17513647.37574878</v>
      </c>
      <c r="X47" s="4">
        <f t="shared" si="29"/>
        <v>0.19043066939200493</v>
      </c>
      <c r="Y47">
        <f t="shared" si="4"/>
        <v>1.4437600736121914</v>
      </c>
      <c r="Z47" s="10">
        <f t="shared" si="30"/>
        <v>-0.11022271885438341</v>
      </c>
      <c r="AA47">
        <f t="shared" si="18"/>
        <v>25285504.82442902</v>
      </c>
      <c r="AB47">
        <f t="shared" si="31"/>
        <v>1413647.5676595829</v>
      </c>
      <c r="AC47" s="4">
        <f t="shared" si="36"/>
        <v>5.9218164403974448E-2</v>
      </c>
      <c r="AD47">
        <f t="shared" si="5"/>
        <v>45402569188.430969</v>
      </c>
      <c r="AE47">
        <f t="shared" si="19"/>
        <v>45427854693.255402</v>
      </c>
      <c r="AF47" s="4">
        <f t="shared" si="32"/>
        <v>0.1485453383679648</v>
      </c>
      <c r="AG47" s="4">
        <f t="shared" si="6"/>
        <v>8.9327173963990203E-2</v>
      </c>
      <c r="AH47" s="10">
        <f t="shared" si="37"/>
        <v>-0.15120111101243372</v>
      </c>
      <c r="AI47" s="10">
        <f t="shared" si="38"/>
        <v>-4.1885331024040129E-2</v>
      </c>
      <c r="AJ47" s="10">
        <f t="shared" si="39"/>
        <v>0.25876805722234819</v>
      </c>
      <c r="AK47" t="str">
        <f t="shared" si="33"/>
        <v>inflation</v>
      </c>
      <c r="AL47">
        <f t="shared" si="20"/>
        <v>1</v>
      </c>
      <c r="AM47">
        <f t="shared" si="34"/>
        <v>31447447549.11858</v>
      </c>
      <c r="AN47">
        <f t="shared" si="35"/>
        <v>1.4437600736121914</v>
      </c>
    </row>
    <row r="48" spans="1:40" x14ac:dyDescent="0.35">
      <c r="A48">
        <v>2005</v>
      </c>
      <c r="B48">
        <f>INDEX(p, MATCH($B$1, 'p2'!$B$5:$B$271, 0), MATCH(A48, 'p2'!$A$5:$BQ$5, 0))</f>
        <v>2134.5458817482709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0.18810519570769643</v>
      </c>
      <c r="G48">
        <f t="shared" si="11"/>
        <v>27000242.173757102</v>
      </c>
      <c r="H48">
        <f t="shared" si="0"/>
        <v>1714737.3493280783</v>
      </c>
      <c r="I48" s="4">
        <f t="shared" si="24"/>
        <v>6.7815033207144965E-2</v>
      </c>
      <c r="J48">
        <f>INDEX(PQ, MATCH($B$1, PQ!$B$5:$B$271, 0), MATCH(A48, PQ!$A$5:$BQ$5, 0))</f>
        <v>57633255738.199203</v>
      </c>
      <c r="K48">
        <f t="shared" si="1"/>
        <v>12205401044.943802</v>
      </c>
      <c r="L48" s="4">
        <f t="shared" si="25"/>
        <v>0.26867658900819541</v>
      </c>
      <c r="M48" s="20">
        <f t="shared" si="12"/>
        <v>0.20086155580105045</v>
      </c>
      <c r="N48" t="str">
        <f t="shared" si="13"/>
        <v>inflation</v>
      </c>
      <c r="O48">
        <f t="shared" si="26"/>
        <v>1</v>
      </c>
      <c r="P48" s="22">
        <f t="shared" si="27"/>
        <v>1.2756360093354013E-2</v>
      </c>
      <c r="Q48">
        <f t="shared" si="14"/>
        <v>12205401044.943802</v>
      </c>
      <c r="R48" s="4">
        <f t="shared" si="15"/>
        <v>0.26867658900819541</v>
      </c>
      <c r="S48">
        <f>INDEX(m, MATCH($B$1, 'M stock'!$B$5:$B$271, 0), MATCH(A48, 'M stock'!$A$5:$BQ$5, 0))</f>
        <v>40896471595.035522</v>
      </c>
      <c r="T48" s="4">
        <f t="shared" si="16"/>
        <v>0.29974644938039852</v>
      </c>
      <c r="U48" s="15">
        <f t="shared" si="17"/>
        <v>57633255738.199203</v>
      </c>
      <c r="V48" s="4">
        <f t="shared" si="28"/>
        <v>0.26867658900819541</v>
      </c>
      <c r="W48">
        <f t="shared" si="3"/>
        <v>19159331.239832532</v>
      </c>
      <c r="X48" s="4">
        <f t="shared" si="29"/>
        <v>9.3965798715494139E-2</v>
      </c>
      <c r="Y48">
        <f t="shared" si="4"/>
        <v>1.4092476316513178</v>
      </c>
      <c r="Z48" s="10">
        <f t="shared" si="30"/>
        <v>-2.3904554913009697E-2</v>
      </c>
      <c r="AA48">
        <f t="shared" si="18"/>
        <v>27000242.173757102</v>
      </c>
      <c r="AB48">
        <f t="shared" si="31"/>
        <v>1714737.3493280821</v>
      </c>
      <c r="AC48" s="4">
        <f t="shared" si="36"/>
        <v>6.7815033207145117E-2</v>
      </c>
      <c r="AD48">
        <f t="shared" si="5"/>
        <v>57606255496.025444</v>
      </c>
      <c r="AE48">
        <f t="shared" si="19"/>
        <v>57633255738.199203</v>
      </c>
      <c r="AF48" s="4">
        <f t="shared" si="32"/>
        <v>0.26867658900819541</v>
      </c>
      <c r="AG48" s="4">
        <f t="shared" si="6"/>
        <v>0.20086155580105045</v>
      </c>
      <c r="AH48" s="10">
        <f t="shared" si="37"/>
        <v>-1.7059438563584162E-2</v>
      </c>
      <c r="AI48" s="10">
        <f t="shared" si="38"/>
        <v>0.17471079029270126</v>
      </c>
      <c r="AJ48" s="10">
        <f t="shared" si="39"/>
        <v>0.2925811439212051</v>
      </c>
      <c r="AK48" t="str">
        <f t="shared" si="33"/>
        <v>inflation</v>
      </c>
      <c r="AL48">
        <f t="shared" si="20"/>
        <v>1</v>
      </c>
      <c r="AM48">
        <f t="shared" si="34"/>
        <v>40877312263.795692</v>
      </c>
      <c r="AN48">
        <f t="shared" si="35"/>
        <v>1.4092476316513178</v>
      </c>
    </row>
    <row r="49" spans="1:40" x14ac:dyDescent="0.35">
      <c r="A49">
        <v>2006</v>
      </c>
      <c r="B49">
        <f>INDEX(p, MATCH($B$1, 'p2'!$B$5:$B$271, 0), MATCH(A49, 'p2'!$A$5:$BQ$5, 0))</f>
        <v>2317.4540078799369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8.568947976037769E-2</v>
      </c>
      <c r="G49">
        <f t="shared" si="11"/>
        <v>28639905.944783781</v>
      </c>
      <c r="H49">
        <f t="shared" si="0"/>
        <v>1639663.7710266784</v>
      </c>
      <c r="I49" s="4">
        <f t="shared" si="24"/>
        <v>6.0727743124480205E-2</v>
      </c>
      <c r="J49">
        <f>INDEX(PQ, MATCH($B$1, PQ!$B$5:$B$271, 0), MATCH(A49, PQ!$A$5:$BQ$5, 0))</f>
        <v>66371664817.043602</v>
      </c>
      <c r="K49">
        <f t="shared" si="1"/>
        <v>8738409078.8443985</v>
      </c>
      <c r="L49" s="4">
        <f t="shared" si="25"/>
        <v>0.15162095160021646</v>
      </c>
      <c r="M49" s="20">
        <f t="shared" si="12"/>
        <v>9.0893208475736259E-2</v>
      </c>
      <c r="N49" t="str">
        <f t="shared" si="13"/>
        <v>inflation</v>
      </c>
      <c r="O49">
        <f t="shared" si="26"/>
        <v>1</v>
      </c>
      <c r="P49" s="22">
        <f t="shared" si="27"/>
        <v>5.2037287153585687E-3</v>
      </c>
      <c r="Q49">
        <f t="shared" si="14"/>
        <v>8738409078.8443985</v>
      </c>
      <c r="R49" s="4">
        <f t="shared" si="15"/>
        <v>0.15162095160021646</v>
      </c>
      <c r="S49">
        <f>INDEX(m, MATCH($B$1, 'M stock'!$B$5:$B$271, 0), MATCH(A49, 'M stock'!$A$5:$BQ$5, 0))</f>
        <v>52582066930.303093</v>
      </c>
      <c r="T49" s="4">
        <f t="shared" si="16"/>
        <v>0.28573602757177957</v>
      </c>
      <c r="U49" s="15">
        <f t="shared" si="17"/>
        <v>66371664817.043602</v>
      </c>
      <c r="V49" s="4">
        <f t="shared" si="28"/>
        <v>0.15162095160021646</v>
      </c>
      <c r="W49">
        <f t="shared" si="3"/>
        <v>22689583.806846049</v>
      </c>
      <c r="X49" s="4">
        <f t="shared" si="29"/>
        <v>0.18425760914212236</v>
      </c>
      <c r="Y49">
        <f t="shared" si="4"/>
        <v>1.2622490649714941</v>
      </c>
      <c r="Z49" s="10">
        <f t="shared" si="30"/>
        <v>-0.10430996183940702</v>
      </c>
      <c r="AA49">
        <f t="shared" si="18"/>
        <v>28639905.944783781</v>
      </c>
      <c r="AB49">
        <f t="shared" si="31"/>
        <v>1639663.7710266784</v>
      </c>
      <c r="AC49" s="4">
        <f t="shared" si="36"/>
        <v>6.0727743124480205E-2</v>
      </c>
      <c r="AD49">
        <f t="shared" si="5"/>
        <v>66343024911.098816</v>
      </c>
      <c r="AE49">
        <f t="shared" si="19"/>
        <v>66371664817.043602</v>
      </c>
      <c r="AF49" s="4">
        <f t="shared" si="32"/>
        <v>0.15162095160021646</v>
      </c>
      <c r="AG49" s="4">
        <f t="shared" si="6"/>
        <v>9.0893208475736259E-2</v>
      </c>
      <c r="AH49" s="10">
        <f t="shared" si="37"/>
        <v>-0.32917388756947952</v>
      </c>
      <c r="AI49" s="10">
        <f t="shared" si="38"/>
        <v>-3.2636657541905895E-2</v>
      </c>
      <c r="AJ49" s="10">
        <f t="shared" si="39"/>
        <v>0.25593091343962349</v>
      </c>
      <c r="AK49" t="str">
        <f t="shared" si="33"/>
        <v>inflation</v>
      </c>
      <c r="AL49">
        <f t="shared" si="20"/>
        <v>1</v>
      </c>
      <c r="AM49">
        <f t="shared" si="34"/>
        <v>52559377346.496246</v>
      </c>
      <c r="AN49">
        <f t="shared" si="35"/>
        <v>1.2622490649714941</v>
      </c>
    </row>
    <row r="50" spans="1:40" x14ac:dyDescent="0.35">
      <c r="A50">
        <v>2007</v>
      </c>
      <c r="B50">
        <f>INDEX(p, MATCH($B$1, 'p2'!$B$5:$B$271, 0), MATCH(A50, 'p2'!$A$5:$BQ$5, 0))</f>
        <v>2540.6300572968462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9.6302256121611751E-2</v>
      </c>
      <c r="G50">
        <f t="shared" si="11"/>
        <v>30470561.941871934</v>
      </c>
      <c r="H50">
        <f t="shared" si="0"/>
        <v>1830655.9970881529</v>
      </c>
      <c r="I50" s="4">
        <f t="shared" si="24"/>
        <v>6.3919762886706422E-2</v>
      </c>
      <c r="J50">
        <f>INDEX(PQ, MATCH($B$1, PQ!$B$5:$B$271, 0), MATCH(A50, PQ!$A$5:$BQ$5, 0))</f>
        <v>77414425532.245193</v>
      </c>
      <c r="K50">
        <f t="shared" si="1"/>
        <v>11042760715.201591</v>
      </c>
      <c r="L50" s="4">
        <f t="shared" si="25"/>
        <v>0.1663776363850665</v>
      </c>
      <c r="M50" s="20">
        <f t="shared" si="12"/>
        <v>0.10245787349836008</v>
      </c>
      <c r="N50" t="str">
        <f t="shared" si="13"/>
        <v>inflation</v>
      </c>
      <c r="O50">
        <f t="shared" si="26"/>
        <v>1</v>
      </c>
      <c r="P50" s="22">
        <f t="shared" si="27"/>
        <v>6.1556173767483291E-3</v>
      </c>
      <c r="Q50">
        <f t="shared" si="14"/>
        <v>11042760715.201591</v>
      </c>
      <c r="R50" s="4">
        <f t="shared" si="15"/>
        <v>0.1663776363850665</v>
      </c>
      <c r="S50">
        <f>INDEX(m, MATCH($B$1, 'M stock'!$B$5:$B$271, 0), MATCH(A50, 'M stock'!$A$5:$BQ$5, 0))</f>
        <v>77863253343.268356</v>
      </c>
      <c r="T50" s="4">
        <f t="shared" si="16"/>
        <v>0.48079483916969595</v>
      </c>
      <c r="U50" s="15">
        <f t="shared" si="17"/>
        <v>77414425532.245193</v>
      </c>
      <c r="V50" s="4">
        <f t="shared" si="28"/>
        <v>0.1663776363850665</v>
      </c>
      <c r="W50">
        <f t="shared" si="3"/>
        <v>30647221.983240061</v>
      </c>
      <c r="X50" s="4">
        <f t="shared" si="29"/>
        <v>0.35071767927241493</v>
      </c>
      <c r="Y50">
        <f t="shared" si="4"/>
        <v>0.99423569152647062</v>
      </c>
      <c r="Z50" s="10">
        <f t="shared" si="30"/>
        <v>-0.21233002335484097</v>
      </c>
      <c r="AA50">
        <f t="shared" si="18"/>
        <v>30470561.941871934</v>
      </c>
      <c r="AB50">
        <f t="shared" si="31"/>
        <v>1830655.9970881529</v>
      </c>
      <c r="AC50" s="4">
        <f t="shared" si="36"/>
        <v>6.3919762886706422E-2</v>
      </c>
      <c r="AD50">
        <f t="shared" si="5"/>
        <v>77383954970.303314</v>
      </c>
      <c r="AE50">
        <f t="shared" si="19"/>
        <v>77414425532.245193</v>
      </c>
      <c r="AF50" s="4">
        <f t="shared" si="32"/>
        <v>0.1663776363850665</v>
      </c>
      <c r="AG50" s="4">
        <f t="shared" si="6"/>
        <v>0.10245787349836008</v>
      </c>
      <c r="AH50" s="10">
        <f t="shared" si="37"/>
        <v>-2.6003023034610467E-2</v>
      </c>
      <c r="AI50" s="10">
        <f t="shared" si="38"/>
        <v>-0.18434004288734843</v>
      </c>
      <c r="AJ50" s="10">
        <f t="shared" si="39"/>
        <v>0.3787076597399075</v>
      </c>
      <c r="AK50" t="str">
        <f t="shared" si="33"/>
        <v>inflation</v>
      </c>
      <c r="AL50">
        <f t="shared" si="20"/>
        <v>1</v>
      </c>
      <c r="AM50">
        <f t="shared" si="34"/>
        <v>77832606121.28511</v>
      </c>
      <c r="AN50">
        <f t="shared" si="35"/>
        <v>0.99423569152647062</v>
      </c>
    </row>
    <row r="51" spans="1:40" x14ac:dyDescent="0.35">
      <c r="A51">
        <v>2008</v>
      </c>
      <c r="B51">
        <f>INDEX(p, MATCH($B$1, 'p2'!$B$5:$B$271, 0), MATCH(A51, 'p2'!$A$5:$BQ$5, 0))</f>
        <v>3116.6751430149502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0.22673316174610586</v>
      </c>
      <c r="G51">
        <f t="shared" si="11"/>
        <v>31806428.180780046</v>
      </c>
      <c r="H51">
        <f t="shared" si="0"/>
        <v>1335866.238908112</v>
      </c>
      <c r="I51" s="4">
        <f t="shared" si="24"/>
        <v>4.3841207833859995E-2</v>
      </c>
      <c r="J51">
        <f>INDEX(PQ, MATCH($B$1, PQ!$B$5:$B$271, 0), MATCH(A51, PQ!$A$5:$BQ$5, 0))</f>
        <v>99130304099.127396</v>
      </c>
      <c r="K51">
        <f t="shared" si="1"/>
        <v>21715878566.882202</v>
      </c>
      <c r="L51" s="4">
        <f t="shared" si="25"/>
        <v>0.28051462524690512</v>
      </c>
      <c r="M51" s="20">
        <f t="shared" si="12"/>
        <v>0.23667341741304512</v>
      </c>
      <c r="N51" t="str">
        <f t="shared" si="13"/>
        <v>inflation</v>
      </c>
      <c r="O51">
        <f t="shared" si="26"/>
        <v>1</v>
      </c>
      <c r="P51" s="22">
        <f t="shared" si="27"/>
        <v>9.9402556669392628E-3</v>
      </c>
      <c r="Q51">
        <f t="shared" si="14"/>
        <v>21715878566.882202</v>
      </c>
      <c r="R51" s="4">
        <f t="shared" si="15"/>
        <v>0.28051462524690512</v>
      </c>
      <c r="S51">
        <f>INDEX(m, MATCH($B$1, 'M stock'!$B$5:$B$271, 0), MATCH(A51, 'M stock'!$A$5:$BQ$5, 0))</f>
        <v>92842637366.00769</v>
      </c>
      <c r="T51" s="4">
        <f t="shared" si="16"/>
        <v>0.19238065941967697</v>
      </c>
      <c r="U51" s="15">
        <f t="shared" si="17"/>
        <v>99130304099.127396</v>
      </c>
      <c r="V51" s="4">
        <f t="shared" si="28"/>
        <v>0.28051462524690512</v>
      </c>
      <c r="W51">
        <f t="shared" si="3"/>
        <v>29789000.491143692</v>
      </c>
      <c r="X51" s="4">
        <f t="shared" si="29"/>
        <v>-2.800323933326488E-2</v>
      </c>
      <c r="Y51">
        <f t="shared" si="4"/>
        <v>1.06772391340341</v>
      </c>
      <c r="Z51" s="10">
        <f t="shared" si="30"/>
        <v>7.3914286625650485E-2</v>
      </c>
      <c r="AA51">
        <f t="shared" si="18"/>
        <v>31806428.180780046</v>
      </c>
      <c r="AB51">
        <f t="shared" si="31"/>
        <v>1335866.238908112</v>
      </c>
      <c r="AC51" s="4">
        <f t="shared" si="36"/>
        <v>4.3841207833859995E-2</v>
      </c>
      <c r="AD51">
        <f t="shared" si="5"/>
        <v>99098497670.946609</v>
      </c>
      <c r="AE51">
        <f t="shared" si="19"/>
        <v>99130304099.127396</v>
      </c>
      <c r="AF51" s="4">
        <f t="shared" si="32"/>
        <v>0.28051462524690512</v>
      </c>
      <c r="AG51" s="4">
        <f t="shared" si="6"/>
        <v>0.23667341741304512</v>
      </c>
      <c r="AH51" s="10">
        <f t="shared" si="37"/>
        <v>7.4615708035185746E-2</v>
      </c>
      <c r="AI51" s="10">
        <f t="shared" si="38"/>
        <v>0.30851786458017</v>
      </c>
      <c r="AJ51" s="10">
        <f t="shared" si="39"/>
        <v>0.20660033862125465</v>
      </c>
      <c r="AK51" t="str">
        <f t="shared" si="33"/>
        <v>inflation</v>
      </c>
      <c r="AL51">
        <f t="shared" si="20"/>
        <v>1</v>
      </c>
      <c r="AM51">
        <f t="shared" si="34"/>
        <v>92812848365.516541</v>
      </c>
      <c r="AN51">
        <f t="shared" si="35"/>
        <v>1.06772391340341</v>
      </c>
    </row>
    <row r="52" spans="1:40" x14ac:dyDescent="0.35">
      <c r="A52">
        <v>2009</v>
      </c>
      <c r="B52">
        <f>INDEX(p, MATCH($B$1, 'p2'!$B$5:$B$271, 0), MATCH(A52, 'p2'!$A$5:$BQ$5, 0))</f>
        <v>3310.3959247520602</v>
      </c>
      <c r="C52" t="str">
        <f t="shared" si="10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6.2156231512056799E-2</v>
      </c>
      <c r="G52">
        <f t="shared" si="11"/>
        <v>32024767.422088407</v>
      </c>
      <c r="H52">
        <f t="shared" si="0"/>
        <v>218339.24130836129</v>
      </c>
      <c r="I52" s="4">
        <f t="shared" si="24"/>
        <v>6.8646262342748404E-3</v>
      </c>
      <c r="J52">
        <f>INDEX(PQ, MATCH($B$1, PQ!$B$5:$B$271, 0), MATCH(A52, PQ!$A$5:$BQ$5, 0))</f>
        <v>106014659565.214</v>
      </c>
      <c r="K52">
        <f t="shared" si="1"/>
        <v>6884355466.0866089</v>
      </c>
      <c r="L52" s="4">
        <f t="shared" si="25"/>
        <v>6.9447537043792945E-2</v>
      </c>
      <c r="M52" s="20">
        <f t="shared" si="12"/>
        <v>6.2582910809518111E-2</v>
      </c>
      <c r="N52" t="str">
        <f t="shared" si="13"/>
        <v>inflation</v>
      </c>
      <c r="O52">
        <f t="shared" si="26"/>
        <v>1</v>
      </c>
      <c r="P52" s="22">
        <f t="shared" si="27"/>
        <v>4.2667929746131178E-4</v>
      </c>
      <c r="Q52">
        <f t="shared" si="14"/>
        <v>6884355466.0866089</v>
      </c>
      <c r="R52" s="4">
        <f t="shared" si="15"/>
        <v>6.9447537043792945E-2</v>
      </c>
      <c r="S52">
        <f>INDEX(m, MATCH($B$1, 'M stock'!$B$5:$B$271, 0), MATCH(A52, 'M stock'!$A$5:$BQ$5, 0))</f>
        <v>111958835870.74899</v>
      </c>
      <c r="T52" s="4">
        <f t="shared" si="16"/>
        <v>0.20589891721171938</v>
      </c>
      <c r="U52" s="15">
        <f t="shared" si="17"/>
        <v>106014659565.214</v>
      </c>
      <c r="V52" s="4">
        <f t="shared" si="28"/>
        <v>6.9447537043792945E-2</v>
      </c>
      <c r="W52">
        <f t="shared" si="3"/>
        <v>33820376.298081145</v>
      </c>
      <c r="X52" s="4">
        <f t="shared" si="29"/>
        <v>0.1353310195196373</v>
      </c>
      <c r="Y52">
        <f t="shared" si="4"/>
        <v>0.94690748381487955</v>
      </c>
      <c r="Z52" s="10">
        <f t="shared" si="30"/>
        <v>-0.11315324876767399</v>
      </c>
      <c r="AA52">
        <f t="shared" si="18"/>
        <v>32024767.422088407</v>
      </c>
      <c r="AB52">
        <f t="shared" si="31"/>
        <v>218339.24130836129</v>
      </c>
      <c r="AC52" s="4">
        <f t="shared" si="36"/>
        <v>6.8646262342748404E-3</v>
      </c>
      <c r="AD52">
        <f t="shared" si="5"/>
        <v>105982634797.79192</v>
      </c>
      <c r="AE52">
        <f t="shared" si="19"/>
        <v>106014659565.214</v>
      </c>
      <c r="AF52" s="4">
        <f t="shared" si="32"/>
        <v>6.9447537043792945E-2</v>
      </c>
      <c r="AG52" s="4">
        <f t="shared" si="6"/>
        <v>6.2582910809518111E-2</v>
      </c>
      <c r="AH52" s="10">
        <f t="shared" si="37"/>
        <v>-0.11982903624013175</v>
      </c>
      <c r="AI52" s="10">
        <f t="shared" si="38"/>
        <v>-6.5883482475844357E-2</v>
      </c>
      <c r="AJ52" s="10">
        <f t="shared" si="39"/>
        <v>0.18260078581146694</v>
      </c>
      <c r="AK52" t="str">
        <f t="shared" si="33"/>
        <v>inflation</v>
      </c>
      <c r="AL52">
        <f t="shared" si="20"/>
        <v>1</v>
      </c>
      <c r="AM52">
        <f t="shared" si="34"/>
        <v>111925015494.45091</v>
      </c>
      <c r="AN52">
        <f t="shared" si="35"/>
        <v>0.94690748381487955</v>
      </c>
    </row>
    <row r="53" spans="1:40" x14ac:dyDescent="0.35">
      <c r="A53">
        <v>2010</v>
      </c>
      <c r="B53">
        <f>INDEX(p, MATCH($B$1, 'p2'!$B$5:$B$271, 0), MATCH(A53, 'p2'!$A$5:$BQ$5, 0))</f>
        <v>4710.8015597951508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0.42303267248855653</v>
      </c>
      <c r="G53">
        <f t="shared" si="11"/>
        <v>31247585.220588244</v>
      </c>
      <c r="H53">
        <f t="shared" si="0"/>
        <v>-777182.20150016248</v>
      </c>
      <c r="I53" s="4">
        <f t="shared" si="24"/>
        <v>-2.4268160678791298E-2</v>
      </c>
      <c r="J53">
        <f>INDEX(PQ, MATCH($B$1, PQ!$B$5:$B$271, 0), MATCH(A53, PQ!$A$5:$BQ$5, 0))</f>
        <v>147201173196.979</v>
      </c>
      <c r="K53">
        <f t="shared" si="1"/>
        <v>41186513631.764999</v>
      </c>
      <c r="L53" s="4">
        <f t="shared" si="25"/>
        <v>0.38849828694143446</v>
      </c>
      <c r="M53" s="20">
        <f t="shared" si="12"/>
        <v>0.41276644762022574</v>
      </c>
      <c r="N53" t="str">
        <f t="shared" si="13"/>
        <v>inflation</v>
      </c>
      <c r="O53">
        <f t="shared" si="26"/>
        <v>1</v>
      </c>
      <c r="P53" s="22">
        <f t="shared" si="27"/>
        <v>-1.0266224868330787E-2</v>
      </c>
      <c r="Q53">
        <f t="shared" si="14"/>
        <v>41186513631.764999</v>
      </c>
      <c r="R53" s="4">
        <f t="shared" si="15"/>
        <v>0.38849828694143446</v>
      </c>
      <c r="S53">
        <f>INDEX(m, MATCH($B$1, 'M stock'!$B$5:$B$271, 0), MATCH(A53, 'M stock'!$A$5:$BQ$5, 0))</f>
        <v>133150020673.22171</v>
      </c>
      <c r="T53" s="4">
        <f t="shared" si="16"/>
        <v>0.18927657328392469</v>
      </c>
      <c r="U53" s="15">
        <f t="shared" si="17"/>
        <v>147201173196.979</v>
      </c>
      <c r="V53" s="4">
        <f t="shared" si="28"/>
        <v>0.38849828694143446</v>
      </c>
      <c r="W53">
        <f t="shared" si="3"/>
        <v>28264833.27372672</v>
      </c>
      <c r="X53" s="4">
        <f t="shared" si="29"/>
        <v>-0.16426615054160787</v>
      </c>
      <c r="Y53">
        <f t="shared" si="4"/>
        <v>1.1055287295691962</v>
      </c>
      <c r="Z53" s="10">
        <f t="shared" si="30"/>
        <v>0.16751504076751719</v>
      </c>
      <c r="AA53">
        <f t="shared" si="18"/>
        <v>31247585.220588248</v>
      </c>
      <c r="AB53">
        <f t="shared" si="31"/>
        <v>-777182.20150015876</v>
      </c>
      <c r="AC53" s="4">
        <f t="shared" si="36"/>
        <v>-2.4268160678791183E-2</v>
      </c>
      <c r="AD53">
        <f t="shared" si="5"/>
        <v>147169925611.75842</v>
      </c>
      <c r="AE53">
        <f t="shared" si="19"/>
        <v>147201173196.979</v>
      </c>
      <c r="AF53" s="4">
        <f t="shared" si="32"/>
        <v>0.38849828694143446</v>
      </c>
      <c r="AG53" s="4">
        <f t="shared" si="6"/>
        <v>0.41276644762022574</v>
      </c>
      <c r="AH53" s="10">
        <f t="shared" si="37"/>
        <v>0.37260320306893974</v>
      </c>
      <c r="AI53" s="10">
        <f t="shared" si="38"/>
        <v>0.55276443748304227</v>
      </c>
      <c r="AJ53" s="10">
        <f t="shared" si="39"/>
        <v>0.22098324617391726</v>
      </c>
      <c r="AK53" t="str">
        <f t="shared" si="33"/>
        <v>inflation</v>
      </c>
      <c r="AL53">
        <f t="shared" si="20"/>
        <v>1</v>
      </c>
      <c r="AM53">
        <f t="shared" si="34"/>
        <v>133121755839.94798</v>
      </c>
      <c r="AN53">
        <f t="shared" si="35"/>
        <v>1.1055287295691962</v>
      </c>
    </row>
    <row r="54" spans="1:40" x14ac:dyDescent="0.35">
      <c r="A54">
        <v>2011</v>
      </c>
      <c r="B54">
        <f>INDEX(p, MATCH($B$1, 'p2'!$B$5:$B$271, 0), MATCH(A54, 'p2'!$A$5:$BQ$5, 0))</f>
        <v>5719.5574974125648</v>
      </c>
      <c r="C54" t="str">
        <f t="shared" si="10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0.21413679281818013</v>
      </c>
      <c r="G54">
        <f t="shared" si="11"/>
        <v>30176294.103521854</v>
      </c>
      <c r="H54">
        <f t="shared" si="0"/>
        <v>-1071291.1170663908</v>
      </c>
      <c r="I54" s="4">
        <f t="shared" si="24"/>
        <v>-3.4283964968932837E-2</v>
      </c>
      <c r="J54">
        <f>INDEX(PQ, MATCH($B$1, PQ!$B$5:$B$271, 0), MATCH(A54, PQ!$A$5:$BQ$5, 0))</f>
        <v>172595049183.92499</v>
      </c>
      <c r="K54">
        <f t="shared" si="1"/>
        <v>25393875986.945984</v>
      </c>
      <c r="L54" s="4">
        <f t="shared" si="25"/>
        <v>0.17251136954570917</v>
      </c>
      <c r="M54" s="20">
        <f t="shared" si="12"/>
        <v>0.20679533451464199</v>
      </c>
      <c r="N54" t="str">
        <f t="shared" si="13"/>
        <v>inflation</v>
      </c>
      <c r="O54">
        <f t="shared" si="26"/>
        <v>1</v>
      </c>
      <c r="P54" s="22">
        <f t="shared" si="27"/>
        <v>-7.3414583035381342E-3</v>
      </c>
      <c r="Q54">
        <f t="shared" si="14"/>
        <v>25393875986.945984</v>
      </c>
      <c r="R54" s="4">
        <f t="shared" si="15"/>
        <v>0.17251136954570917</v>
      </c>
      <c r="S54">
        <f>INDEX(m, MATCH($B$1, 'M stock'!$B$5:$B$271, 0), MATCH(A54, 'M stock'!$A$5:$BQ$5, 0))</f>
        <v>135266451419.44698</v>
      </c>
      <c r="T54" s="4">
        <f t="shared" si="16"/>
        <v>1.5895083872494723E-2</v>
      </c>
      <c r="U54" s="15">
        <f t="shared" si="17"/>
        <v>172595049183.92499</v>
      </c>
      <c r="V54" s="4">
        <f t="shared" si="28"/>
        <v>0.17251136954570917</v>
      </c>
      <c r="W54">
        <f t="shared" si="3"/>
        <v>23649810.580737989</v>
      </c>
      <c r="X54" s="4">
        <f t="shared" si="29"/>
        <v>-0.16327790255457042</v>
      </c>
      <c r="Y54">
        <f t="shared" si="4"/>
        <v>1.27596345858683</v>
      </c>
      <c r="Z54" s="10">
        <f t="shared" si="30"/>
        <v>0.15416580723691278</v>
      </c>
      <c r="AA54">
        <f t="shared" si="18"/>
        <v>30176294.103521854</v>
      </c>
      <c r="AB54">
        <f t="shared" si="31"/>
        <v>-1071291.1170663945</v>
      </c>
      <c r="AC54" s="4">
        <f t="shared" si="36"/>
        <v>-3.4283964968932955E-2</v>
      </c>
      <c r="AD54">
        <f t="shared" si="5"/>
        <v>172564872889.82147</v>
      </c>
      <c r="AE54">
        <f t="shared" si="19"/>
        <v>172595049183.92499</v>
      </c>
      <c r="AF54" s="4">
        <f t="shared" si="32"/>
        <v>0.17251136954570917</v>
      </c>
      <c r="AG54" s="4">
        <f t="shared" si="6"/>
        <v>0.20679533451464199</v>
      </c>
      <c r="AH54" s="10">
        <f t="shared" si="37"/>
        <v>-5.3905780025974182E-2</v>
      </c>
      <c r="AI54" s="10">
        <f t="shared" si="38"/>
        <v>0.33578927210027959</v>
      </c>
      <c r="AJ54" s="10">
        <f t="shared" si="39"/>
        <v>1.8345562308796387E-2</v>
      </c>
      <c r="AK54" t="str">
        <f t="shared" si="33"/>
        <v>inflation</v>
      </c>
      <c r="AL54">
        <f t="shared" si="20"/>
        <v>1</v>
      </c>
      <c r="AM54">
        <f t="shared" si="34"/>
        <v>135242801608.86624</v>
      </c>
      <c r="AN54">
        <f t="shared" si="35"/>
        <v>1.27596345858683</v>
      </c>
    </row>
    <row r="55" spans="1:40" x14ac:dyDescent="0.35">
      <c r="A55">
        <v>2012</v>
      </c>
      <c r="B55">
        <f>INDEX(p, MATCH($B$1, 'p2'!$B$5:$B$271, 0), MATCH(A55, 'p2'!$A$5:$BQ$5, 0))</f>
        <v>6238.7595200114411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9.0776606902501611E-2</v>
      </c>
      <c r="G55">
        <f t="shared" si="11"/>
        <v>31350889.628278267</v>
      </c>
      <c r="H55">
        <f t="shared" si="0"/>
        <v>1174595.524756413</v>
      </c>
      <c r="I55" s="4">
        <f t="shared" si="24"/>
        <v>3.8924445815873947E-2</v>
      </c>
      <c r="J55">
        <f>INDEX(PQ, MATCH($B$1, PQ!$B$5:$B$271, 0), MATCH(A55, PQ!$A$5:$BQ$5, 0))</f>
        <v>195590661129.24899</v>
      </c>
      <c r="K55">
        <f t="shared" si="1"/>
        <v>22995611945.324005</v>
      </c>
      <c r="L55" s="4">
        <f t="shared" si="25"/>
        <v>0.13323448183510092</v>
      </c>
      <c r="M55" s="20">
        <f t="shared" si="12"/>
        <v>9.4310036019226967E-2</v>
      </c>
      <c r="N55" t="str">
        <f t="shared" si="13"/>
        <v>inflation</v>
      </c>
      <c r="O55">
        <f t="shared" si="26"/>
        <v>1</v>
      </c>
      <c r="P55" s="22">
        <f t="shared" si="27"/>
        <v>3.5334291167253562E-3</v>
      </c>
      <c r="Q55">
        <f t="shared" si="14"/>
        <v>22995611945.324005</v>
      </c>
      <c r="R55" s="4">
        <f t="shared" si="15"/>
        <v>0.13323448183510092</v>
      </c>
      <c r="S55">
        <f>INDEX(m, MATCH($B$1, 'M stock'!$B$5:$B$271, 0), MATCH(A55, 'M stock'!$A$5:$BQ$5, 0))</f>
        <v>165893095782.51474</v>
      </c>
      <c r="T55" s="4">
        <f t="shared" si="16"/>
        <v>0.22641714957168335</v>
      </c>
      <c r="U55" s="15">
        <f t="shared" si="17"/>
        <v>195590661129.24899</v>
      </c>
      <c r="V55" s="4">
        <f t="shared" si="28"/>
        <v>0.13323448183510092</v>
      </c>
      <c r="W55">
        <f t="shared" si="3"/>
        <v>26590718.114778452</v>
      </c>
      <c r="X55" s="4">
        <f t="shared" si="29"/>
        <v>0.1243522659092981</v>
      </c>
      <c r="Y55">
        <f t="shared" si="4"/>
        <v>1.1790162827853166</v>
      </c>
      <c r="Z55" s="10">
        <f t="shared" si="30"/>
        <v>-7.597958636596501E-2</v>
      </c>
      <c r="AA55">
        <f t="shared" si="18"/>
        <v>31350889.62827827</v>
      </c>
      <c r="AB55">
        <f t="shared" si="31"/>
        <v>1174595.5247564167</v>
      </c>
      <c r="AC55" s="4">
        <f t="shared" si="36"/>
        <v>3.8924445815874072E-2</v>
      </c>
      <c r="AD55">
        <f t="shared" si="5"/>
        <v>195559310239.62073</v>
      </c>
      <c r="AE55">
        <f t="shared" si="19"/>
        <v>195590661129.24899</v>
      </c>
      <c r="AF55" s="4">
        <f t="shared" si="32"/>
        <v>0.13323448183510092</v>
      </c>
      <c r="AG55" s="4">
        <f t="shared" si="6"/>
        <v>9.4310036019226967E-2</v>
      </c>
      <c r="AH55" s="10">
        <f t="shared" si="37"/>
        <v>-7.4646775486749306E-2</v>
      </c>
      <c r="AI55" s="10">
        <f t="shared" si="38"/>
        <v>8.8822159258028222E-3</v>
      </c>
      <c r="AJ55" s="10">
        <f t="shared" si="39"/>
        <v>0.20921406820106592</v>
      </c>
      <c r="AK55" t="str">
        <f t="shared" si="33"/>
        <v>inflation</v>
      </c>
      <c r="AL55">
        <f t="shared" si="20"/>
        <v>1</v>
      </c>
      <c r="AM55">
        <f t="shared" si="34"/>
        <v>165866505064.39996</v>
      </c>
      <c r="AN55">
        <f t="shared" si="35"/>
        <v>1.1790162827853166</v>
      </c>
    </row>
    <row r="56" spans="1:40" x14ac:dyDescent="0.35">
      <c r="A56">
        <v>2013</v>
      </c>
      <c r="B56">
        <f>INDEX(p, MATCH($B$1, 'p2'!$B$5:$B$271, 0), MATCH(A56, 'p2'!$A$5:$BQ$5, 0))</f>
        <v>6490.7132979152921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4.0385236375225592E-2</v>
      </c>
      <c r="G56">
        <f t="shared" si="11"/>
        <v>32925319.892650269</v>
      </c>
      <c r="H56">
        <f t="shared" si="0"/>
        <v>1574430.2643720023</v>
      </c>
      <c r="I56" s="4">
        <f t="shared" si="24"/>
        <v>5.0219635966944877E-2</v>
      </c>
      <c r="J56">
        <f>INDEX(PQ, MATCH($B$1, PQ!$B$5:$B$271, 0), MATCH(A56, PQ!$A$5:$BQ$5, 0))</f>
        <v>213708811665.34</v>
      </c>
      <c r="K56">
        <f t="shared" si="1"/>
        <v>18118150536.091003</v>
      </c>
      <c r="L56" s="4">
        <f t="shared" si="25"/>
        <v>9.2633004211373271E-2</v>
      </c>
      <c r="M56" s="20">
        <f t="shared" si="12"/>
        <v>4.2413368244428394E-2</v>
      </c>
      <c r="N56" t="str">
        <f t="shared" si="13"/>
        <v>inflation</v>
      </c>
      <c r="O56">
        <f t="shared" si="26"/>
        <v>1</v>
      </c>
      <c r="P56" s="22">
        <f t="shared" si="27"/>
        <v>2.0281318692028025E-3</v>
      </c>
      <c r="Q56">
        <f t="shared" si="14"/>
        <v>18118150536.091003</v>
      </c>
      <c r="R56" s="4">
        <f t="shared" si="15"/>
        <v>9.2633004211373271E-2</v>
      </c>
      <c r="S56">
        <f>INDEX(m, MATCH($B$1, 'M stock'!$B$5:$B$271, 0), MATCH(A56, 'M stock'!$A$5:$BQ$5, 0))</f>
        <v>200379161114.79803</v>
      </c>
      <c r="T56" s="4">
        <f t="shared" si="16"/>
        <v>0.20788125732185023</v>
      </c>
      <c r="U56" s="15">
        <f t="shared" si="17"/>
        <v>213708811665.34</v>
      </c>
      <c r="V56" s="4">
        <f t="shared" si="28"/>
        <v>9.2633004211373271E-2</v>
      </c>
      <c r="W56">
        <f t="shared" si="3"/>
        <v>30871670.326149892</v>
      </c>
      <c r="X56" s="4">
        <f t="shared" si="29"/>
        <v>0.16099423087758563</v>
      </c>
      <c r="Y56">
        <f t="shared" si="4"/>
        <v>1.0665221397094549</v>
      </c>
      <c r="Z56" s="10">
        <f t="shared" si="30"/>
        <v>-9.5413561897639554E-2</v>
      </c>
      <c r="AA56">
        <f t="shared" si="18"/>
        <v>32925319.892650269</v>
      </c>
      <c r="AB56">
        <f t="shared" si="31"/>
        <v>1574430.2643719986</v>
      </c>
      <c r="AC56" s="4">
        <f t="shared" si="36"/>
        <v>5.0219635966944752E-2</v>
      </c>
      <c r="AD56">
        <f t="shared" si="5"/>
        <v>213675886345.44736</v>
      </c>
      <c r="AE56">
        <f t="shared" si="19"/>
        <v>213708811665.34</v>
      </c>
      <c r="AF56" s="4">
        <f t="shared" si="32"/>
        <v>9.2633004211373271E-2</v>
      </c>
      <c r="AG56" s="4">
        <f t="shared" si="6"/>
        <v>4.2413368244428394E-2</v>
      </c>
      <c r="AH56" s="10">
        <f t="shared" si="37"/>
        <v>-9.2617468017149318E-2</v>
      </c>
      <c r="AI56" s="10">
        <f t="shared" si="38"/>
        <v>-6.836122666621236E-2</v>
      </c>
      <c r="AJ56" s="10">
        <f t="shared" si="39"/>
        <v>0.18804656610901282</v>
      </c>
      <c r="AK56" t="str">
        <f t="shared" si="33"/>
        <v>inflation</v>
      </c>
      <c r="AL56">
        <f t="shared" si="20"/>
        <v>1</v>
      </c>
      <c r="AM56">
        <f t="shared" si="34"/>
        <v>200348289444.47189</v>
      </c>
      <c r="AN56">
        <f t="shared" si="35"/>
        <v>1.0665221397094549</v>
      </c>
    </row>
    <row r="57" spans="1:40" x14ac:dyDescent="0.35">
      <c r="A57">
        <v>2014</v>
      </c>
      <c r="B57">
        <f>INDEX(p, MATCH($B$1, 'p2'!$B$5:$B$271, 0), MATCH(A57, 'p2'!$A$5:$BQ$5, 0))</f>
        <v>6730.7488307852773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3.6981379680886627E-2</v>
      </c>
      <c r="G57">
        <f t="shared" si="11"/>
        <v>34684323.470035382</v>
      </c>
      <c r="H57">
        <f t="shared" si="0"/>
        <v>1759003.5773851126</v>
      </c>
      <c r="I57" s="4">
        <f t="shared" si="24"/>
        <v>5.3424039101827067E-2</v>
      </c>
      <c r="J57">
        <f>INDEX(PQ, MATCH($B$1, PQ!$B$5:$B$271, 0), MATCH(A57, PQ!$A$5:$BQ$5, 0))</f>
        <v>233451469642.51901</v>
      </c>
      <c r="K57">
        <f t="shared" si="1"/>
        <v>19742657977.179016</v>
      </c>
      <c r="L57" s="4">
        <f t="shared" si="25"/>
        <v>9.2381113456824981E-2</v>
      </c>
      <c r="M57" s="20">
        <f t="shared" si="12"/>
        <v>3.8957074354997914E-2</v>
      </c>
      <c r="N57" t="str">
        <f t="shared" si="13"/>
        <v>inflation</v>
      </c>
      <c r="O57">
        <f t="shared" si="26"/>
        <v>1</v>
      </c>
      <c r="P57" s="22">
        <f t="shared" si="27"/>
        <v>1.9756946741112877E-3</v>
      </c>
      <c r="Q57">
        <f t="shared" si="14"/>
        <v>19742657977.179016</v>
      </c>
      <c r="R57" s="4">
        <f t="shared" si="15"/>
        <v>9.2381113456824981E-2</v>
      </c>
      <c r="S57">
        <f>INDEX(m, MATCH($B$1, 'M stock'!$B$5:$B$271, 0), MATCH(A57, 'M stock'!$A$5:$BQ$5, 0))</f>
        <v>237499495336.06958</v>
      </c>
      <c r="T57" s="4">
        <f t="shared" si="16"/>
        <v>0.18525047222852259</v>
      </c>
      <c r="U57" s="15">
        <f t="shared" si="17"/>
        <v>233451469642.51901</v>
      </c>
      <c r="V57" s="4">
        <f t="shared" si="28"/>
        <v>9.2381113456824981E-2</v>
      </c>
      <c r="W57">
        <f t="shared" si="3"/>
        <v>35285746.253045142</v>
      </c>
      <c r="X57" s="4">
        <f t="shared" si="29"/>
        <v>0.14298144156962897</v>
      </c>
      <c r="Y57">
        <f t="shared" si="4"/>
        <v>0.98295564507275068</v>
      </c>
      <c r="Z57" s="10">
        <f t="shared" si="30"/>
        <v>-7.8354205248350128E-2</v>
      </c>
      <c r="AA57">
        <f t="shared" si="18"/>
        <v>34684323.470035382</v>
      </c>
      <c r="AB57">
        <f t="shared" si="31"/>
        <v>1759003.5773851126</v>
      </c>
      <c r="AC57" s="4">
        <f t="shared" si="36"/>
        <v>5.3424039101827067E-2</v>
      </c>
      <c r="AD57">
        <f t="shared" si="5"/>
        <v>233416785319.04898</v>
      </c>
      <c r="AE57">
        <f t="shared" si="19"/>
        <v>233451469642.51901</v>
      </c>
      <c r="AF57" s="4">
        <f t="shared" si="32"/>
        <v>9.2381113456824981E-2</v>
      </c>
      <c r="AG57" s="4">
        <f t="shared" si="6"/>
        <v>3.8957074354997914E-2</v>
      </c>
      <c r="AH57" s="10">
        <f t="shared" si="37"/>
        <v>-2.7598666489650536E-2</v>
      </c>
      <c r="AI57" s="10">
        <f t="shared" si="38"/>
        <v>-5.0600328112803988E-2</v>
      </c>
      <c r="AJ57" s="10">
        <f t="shared" si="39"/>
        <v>0.17073531870517511</v>
      </c>
      <c r="AK57" t="str">
        <f t="shared" si="33"/>
        <v>inflation</v>
      </c>
      <c r="AL57">
        <f t="shared" si="20"/>
        <v>1</v>
      </c>
      <c r="AM57">
        <f t="shared" si="34"/>
        <v>237464209589.81653</v>
      </c>
      <c r="AN57">
        <f t="shared" si="35"/>
        <v>0.98295564507275068</v>
      </c>
    </row>
    <row r="58" spans="1:40" x14ac:dyDescent="0.35">
      <c r="A58">
        <v>2015</v>
      </c>
      <c r="B58">
        <f>INDEX(p, MATCH($B$1, 'p2'!$B$5:$B$271, 0), MATCH(A58, 'p2'!$A$5:$BQ$5, 0))</f>
        <v>6615.2147391026219</v>
      </c>
      <c r="C58" t="str">
        <f t="shared" si="10"/>
        <v>deflation</v>
      </c>
      <c r="D58" t="str">
        <f t="shared" si="21"/>
        <v>expansive</v>
      </c>
      <c r="E58" t="str">
        <f t="shared" si="22"/>
        <v>deflationary growth</v>
      </c>
      <c r="F58" s="4">
        <f t="shared" si="23"/>
        <v>-1.716511707497128E-2</v>
      </c>
      <c r="G58">
        <f t="shared" si="11"/>
        <v>36167885.36999137</v>
      </c>
      <c r="H58">
        <f t="shared" si="0"/>
        <v>1483561.8999559879</v>
      </c>
      <c r="I58" s="4">
        <f t="shared" si="24"/>
        <v>4.2773269060233293E-2</v>
      </c>
      <c r="J58">
        <f>INDEX(PQ, MATCH($B$1, PQ!$B$5:$B$271, 0), MATCH(A58, PQ!$A$5:$BQ$5, 0))</f>
        <v>239258328381.741</v>
      </c>
      <c r="K58">
        <f t="shared" si="1"/>
        <v>5806858739.2219849</v>
      </c>
      <c r="L58" s="4">
        <f t="shared" si="25"/>
        <v>2.4873943814163805E-2</v>
      </c>
      <c r="M58" s="20">
        <f t="shared" si="12"/>
        <v>-1.7899325246069488E-2</v>
      </c>
      <c r="N58" t="str">
        <f t="shared" si="13"/>
        <v>deflation</v>
      </c>
      <c r="O58">
        <f t="shared" si="26"/>
        <v>1</v>
      </c>
      <c r="P58" s="22">
        <f t="shared" si="27"/>
        <v>-7.342081710982086E-4</v>
      </c>
      <c r="Q58">
        <f t="shared" si="14"/>
        <v>5806858739.2219849</v>
      </c>
      <c r="R58" s="4">
        <f t="shared" si="15"/>
        <v>2.4873943814163805E-2</v>
      </c>
      <c r="S58">
        <f>INDEX(m, MATCH($B$1, 'M stock'!$B$5:$B$271, 0), MATCH(A58, 'M stock'!$A$5:$BQ$5, 0))</f>
        <v>265994632523.8902</v>
      </c>
      <c r="T58" s="4">
        <f t="shared" si="16"/>
        <v>0.11997977994647552</v>
      </c>
      <c r="U58" s="15">
        <f t="shared" si="17"/>
        <v>239258328381.741</v>
      </c>
      <c r="V58" s="4">
        <f t="shared" si="28"/>
        <v>2.4873943814163805E-2</v>
      </c>
      <c r="W58">
        <f t="shared" si="3"/>
        <v>40209523.502176337</v>
      </c>
      <c r="X58" s="4">
        <f t="shared" si="29"/>
        <v>0.13954011950948256</v>
      </c>
      <c r="Y58">
        <f t="shared" si="4"/>
        <v>0.89948555018399523</v>
      </c>
      <c r="Z58" s="10">
        <f t="shared" si="30"/>
        <v>-8.4917458185590516E-2</v>
      </c>
      <c r="AA58">
        <f t="shared" si="18"/>
        <v>36167885.36999137</v>
      </c>
      <c r="AB58">
        <f t="shared" si="31"/>
        <v>1483561.8999559879</v>
      </c>
      <c r="AC58" s="4">
        <f t="shared" si="36"/>
        <v>4.2773269060233293E-2</v>
      </c>
      <c r="AD58">
        <f t="shared" si="5"/>
        <v>239222160496.371</v>
      </c>
      <c r="AE58">
        <f t="shared" si="19"/>
        <v>239258328381.741</v>
      </c>
      <c r="AF58" s="4">
        <f t="shared" si="32"/>
        <v>2.4873943814163805E-2</v>
      </c>
      <c r="AG58" s="4">
        <f t="shared" si="6"/>
        <v>-1.7899325246069488E-2</v>
      </c>
      <c r="AH58" s="10">
        <f t="shared" si="37"/>
        <v>-0.14116977748296303</v>
      </c>
      <c r="AI58" s="10">
        <f t="shared" si="38"/>
        <v>-0.11466617569531876</v>
      </c>
      <c r="AJ58" s="10">
        <f t="shared" si="39"/>
        <v>0.10979140199975432</v>
      </c>
      <c r="AK58" t="str">
        <f t="shared" si="33"/>
        <v>deflation</v>
      </c>
      <c r="AL58">
        <f t="shared" si="20"/>
        <v>1</v>
      </c>
      <c r="AM58">
        <f t="shared" si="34"/>
        <v>265954423000.388</v>
      </c>
      <c r="AN58">
        <f t="shared" si="35"/>
        <v>0.89948555018399523</v>
      </c>
    </row>
    <row r="59" spans="1:40" x14ac:dyDescent="0.35">
      <c r="A59">
        <v>2016</v>
      </c>
      <c r="B59">
        <f>INDEX(p, MATCH($B$1, 'p2'!$B$5:$B$271, 0), MATCH(A59, 'p2'!$A$5:$BQ$5, 0))</f>
        <v>6735.5809479816753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1.8195359277993973E-2</v>
      </c>
      <c r="G59">
        <f t="shared" si="11"/>
        <v>38169833.18343477</v>
      </c>
      <c r="H59">
        <f t="shared" si="0"/>
        <v>2001947.8134434</v>
      </c>
      <c r="I59" s="4">
        <f t="shared" si="24"/>
        <v>5.53515305902961E-2</v>
      </c>
      <c r="J59">
        <f>INDEX(PQ, MATCH($B$1, PQ!$B$5:$B$271, 0), MATCH(A59, PQ!$A$5:$BQ$5, 0))</f>
        <v>257096001177.98199</v>
      </c>
      <c r="K59">
        <f t="shared" si="1"/>
        <v>17837672796.240997</v>
      </c>
      <c r="L59" s="4">
        <f t="shared" si="25"/>
        <v>7.455403085396746E-2</v>
      </c>
      <c r="M59" s="20">
        <f t="shared" si="12"/>
        <v>1.920250026367136E-2</v>
      </c>
      <c r="N59" t="str">
        <f t="shared" si="13"/>
        <v>inflation</v>
      </c>
      <c r="O59">
        <f t="shared" si="26"/>
        <v>1</v>
      </c>
      <c r="P59" s="22">
        <f t="shared" si="27"/>
        <v>1.0071409856773871E-3</v>
      </c>
      <c r="Q59">
        <f t="shared" si="14"/>
        <v>17837672796.240997</v>
      </c>
      <c r="R59" s="4">
        <f t="shared" si="15"/>
        <v>7.455403085396746E-2</v>
      </c>
      <c r="S59">
        <f>INDEX(m, MATCH($B$1, 'M stock'!$B$5:$B$271, 0), MATCH(A59, 'M stock'!$A$5:$BQ$5, 0))</f>
        <v>310161371153.21869</v>
      </c>
      <c r="T59" s="4">
        <f t="shared" si="16"/>
        <v>0.16604372129712683</v>
      </c>
      <c r="U59" s="15">
        <f t="shared" si="17"/>
        <v>257096001177.98199</v>
      </c>
      <c r="V59" s="4">
        <f t="shared" si="28"/>
        <v>7.455403085396746E-2</v>
      </c>
      <c r="W59">
        <f t="shared" si="3"/>
        <v>46048198.893097542</v>
      </c>
      <c r="X59" s="4">
        <f t="shared" si="29"/>
        <v>0.14520628155678561</v>
      </c>
      <c r="Y59">
        <f t="shared" si="4"/>
        <v>0.82891044820335613</v>
      </c>
      <c r="Z59" s="10">
        <f t="shared" si="30"/>
        <v>-7.8461629501666297E-2</v>
      </c>
      <c r="AA59">
        <f t="shared" si="18"/>
        <v>38169833.18343477</v>
      </c>
      <c r="AB59">
        <f t="shared" si="31"/>
        <v>2001947.8134434</v>
      </c>
      <c r="AC59" s="4">
        <f t="shared" si="36"/>
        <v>5.53515305902961E-2</v>
      </c>
      <c r="AD59">
        <f t="shared" si="5"/>
        <v>257057831344.79855</v>
      </c>
      <c r="AE59">
        <f t="shared" si="19"/>
        <v>257096001177.98199</v>
      </c>
      <c r="AF59" s="4">
        <f t="shared" si="32"/>
        <v>7.455403085396746E-2</v>
      </c>
      <c r="AG59" s="4">
        <f t="shared" si="6"/>
        <v>1.920250026367136E-2</v>
      </c>
      <c r="AH59" s="10">
        <f t="shared" si="37"/>
        <v>-4.5787419492712367E-2</v>
      </c>
      <c r="AI59" s="10">
        <f t="shared" si="38"/>
        <v>-7.0652250702818151E-2</v>
      </c>
      <c r="AJ59" s="10">
        <f t="shared" si="39"/>
        <v>0.15301566035563374</v>
      </c>
      <c r="AK59" t="str">
        <f t="shared" si="33"/>
        <v>inflation</v>
      </c>
      <c r="AL59">
        <f t="shared" si="20"/>
        <v>1</v>
      </c>
      <c r="AM59">
        <f t="shared" si="34"/>
        <v>310115322954.32556</v>
      </c>
      <c r="AN59">
        <f t="shared" si="35"/>
        <v>0.82891044820335613</v>
      </c>
    </row>
    <row r="60" spans="1:40" x14ac:dyDescent="0.35">
      <c r="A60">
        <v>2017</v>
      </c>
      <c r="B60">
        <f>INDEX(p, MATCH($B$1, 'p2'!$B$5:$B$271, 0), MATCH(A60, 'p2'!$A$5:$BQ$5, 0))</f>
        <v>7029.4489662234255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4.362920147664591E-2</v>
      </c>
      <c r="G60">
        <f t="shared" si="11"/>
        <v>40024987.355169654</v>
      </c>
      <c r="H60">
        <f t="shared" si="0"/>
        <v>1855154.1717348844</v>
      </c>
      <c r="I60" s="4">
        <f t="shared" si="24"/>
        <v>4.8602627179937428E-2</v>
      </c>
      <c r="J60">
        <f>INDEX(PQ, MATCH($B$1, PQ!$B$5:$B$271, 0), MATCH(A60, PQ!$A$5:$BQ$5, 0))</f>
        <v>281353605986.90302</v>
      </c>
      <c r="K60">
        <f t="shared" si="1"/>
        <v>24257604808.921021</v>
      </c>
      <c r="L60" s="4">
        <f t="shared" si="25"/>
        <v>9.4352322470111105E-2</v>
      </c>
      <c r="M60" s="20">
        <f t="shared" si="12"/>
        <v>4.5749695290173677E-2</v>
      </c>
      <c r="N60" t="str">
        <f t="shared" si="13"/>
        <v>inflation</v>
      </c>
      <c r="O60">
        <f t="shared" si="26"/>
        <v>1</v>
      </c>
      <c r="P60" s="22">
        <f t="shared" si="27"/>
        <v>2.1204938135277671E-3</v>
      </c>
      <c r="Q60">
        <f t="shared" si="14"/>
        <v>24257604808.921021</v>
      </c>
      <c r="R60" s="4">
        <f t="shared" si="15"/>
        <v>9.4352322470111105E-2</v>
      </c>
      <c r="S60">
        <f>INDEX(m, MATCH($B$1, 'M stock'!$B$5:$B$271, 0), MATCH(A60, 'M stock'!$A$5:$BQ$5, 0))</f>
        <v>347486640399.31189</v>
      </c>
      <c r="T60" s="4">
        <f t="shared" si="16"/>
        <v>0.12034145034667983</v>
      </c>
      <c r="U60" s="15">
        <f t="shared" si="17"/>
        <v>281353605986.90302</v>
      </c>
      <c r="V60" s="4">
        <f t="shared" si="28"/>
        <v>9.4352322470111105E-2</v>
      </c>
      <c r="W60">
        <f t="shared" si="3"/>
        <v>49432984.302039713</v>
      </c>
      <c r="X60" s="4">
        <f t="shared" si="29"/>
        <v>7.3505272525426338E-2</v>
      </c>
      <c r="Y60">
        <f t="shared" si="4"/>
        <v>0.80968179284126562</v>
      </c>
      <c r="Z60" s="10">
        <f t="shared" si="30"/>
        <v>-2.3197506321422496E-2</v>
      </c>
      <c r="AA60">
        <f t="shared" si="18"/>
        <v>40024987.355169654</v>
      </c>
      <c r="AB60">
        <f t="shared" si="31"/>
        <v>1855154.1717348844</v>
      </c>
      <c r="AC60" s="4">
        <f t="shared" si="36"/>
        <v>4.8602627179937428E-2</v>
      </c>
      <c r="AD60">
        <f t="shared" si="5"/>
        <v>281313580999.54785</v>
      </c>
      <c r="AE60">
        <f t="shared" si="19"/>
        <v>281353605986.90302</v>
      </c>
      <c r="AF60" s="4">
        <f t="shared" si="32"/>
        <v>9.4352322470111105E-2</v>
      </c>
      <c r="AG60" s="4">
        <f t="shared" si="6"/>
        <v>4.5749695290173677E-2</v>
      </c>
      <c r="AH60" s="10">
        <f t="shared" si="37"/>
        <v>-2.1065356565607776E-2</v>
      </c>
      <c r="AI60" s="10">
        <f t="shared" si="38"/>
        <v>2.0847049944684767E-2</v>
      </c>
      <c r="AJ60" s="10">
        <f t="shared" si="39"/>
        <v>0.1175498287915336</v>
      </c>
      <c r="AK60" t="str">
        <f t="shared" si="33"/>
        <v>inflation</v>
      </c>
      <c r="AL60">
        <f t="shared" si="20"/>
        <v>1</v>
      </c>
      <c r="AM60">
        <f t="shared" si="34"/>
        <v>347437207415.00989</v>
      </c>
      <c r="AN60">
        <f t="shared" si="35"/>
        <v>0.80968179284126562</v>
      </c>
    </row>
    <row r="61" spans="1:40" x14ac:dyDescent="0.35">
      <c r="A61">
        <v>2018</v>
      </c>
      <c r="B61">
        <f>INDEX(p, MATCH($B$1, 'p2'!$B$5:$B$271, 0), MATCH(A61, 'p2'!$A$5:$BQ$5, 0))</f>
        <v>7284.3822873809777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3.6266473002721754E-2</v>
      </c>
      <c r="G61">
        <f t="shared" si="11"/>
        <v>42571417.336493813</v>
      </c>
      <c r="H61">
        <f t="shared" si="0"/>
        <v>2546429.9813241586</v>
      </c>
      <c r="I61" s="4">
        <f t="shared" si="24"/>
        <v>6.3621006515952344E-2</v>
      </c>
      <c r="J61">
        <f>INDEX(PQ, MATCH($B$1, PQ!$B$5:$B$271, 0), MATCH(A61, PQ!$A$5:$BQ$5, 0))</f>
        <v>310106478394.659</v>
      </c>
      <c r="K61">
        <f t="shared" si="1"/>
        <v>28752872407.755981</v>
      </c>
      <c r="L61" s="4">
        <f t="shared" si="25"/>
        <v>0.10219478903389077</v>
      </c>
      <c r="M61" s="20">
        <f t="shared" si="12"/>
        <v>3.8573782517938429E-2</v>
      </c>
      <c r="N61" t="str">
        <f t="shared" si="13"/>
        <v>inflation</v>
      </c>
      <c r="O61">
        <f t="shared" si="26"/>
        <v>1</v>
      </c>
      <c r="P61" s="22">
        <f t="shared" si="27"/>
        <v>2.3073095152166753E-3</v>
      </c>
      <c r="Q61">
        <f t="shared" si="14"/>
        <v>28752872407.755981</v>
      </c>
      <c r="R61" s="4">
        <f t="shared" si="15"/>
        <v>0.10219478903389077</v>
      </c>
      <c r="S61">
        <f>INDEX(m, MATCH($B$1, 'M stock'!$B$5:$B$271, 0), MATCH(A61, 'M stock'!$A$5:$BQ$5, 0))</f>
        <v>387592741930.11993</v>
      </c>
      <c r="T61" s="4">
        <f t="shared" si="16"/>
        <v>0.11541767903571888</v>
      </c>
      <c r="U61" s="15">
        <f t="shared" si="17"/>
        <v>310106478394.659</v>
      </c>
      <c r="V61" s="4">
        <f t="shared" si="28"/>
        <v>0.10219478903389077</v>
      </c>
      <c r="W61">
        <f t="shared" si="3"/>
        <v>53208731.590262927</v>
      </c>
      <c r="X61" s="4">
        <f t="shared" si="29"/>
        <v>7.6381131779402173E-2</v>
      </c>
      <c r="Y61">
        <f t="shared" si="4"/>
        <v>0.80008329580786852</v>
      </c>
      <c r="Z61" s="10">
        <f t="shared" si="30"/>
        <v>-1.1854653418492817E-2</v>
      </c>
      <c r="AA61">
        <f t="shared" si="18"/>
        <v>42571417.336493813</v>
      </c>
      <c r="AB61">
        <f t="shared" si="31"/>
        <v>2546429.9813241586</v>
      </c>
      <c r="AC61" s="4">
        <f t="shared" si="36"/>
        <v>6.3621006515952344E-2</v>
      </c>
      <c r="AD61">
        <f t="shared" si="5"/>
        <v>310063906977.32251</v>
      </c>
      <c r="AE61">
        <f t="shared" si="19"/>
        <v>310106478394.659</v>
      </c>
      <c r="AF61" s="4">
        <f t="shared" si="32"/>
        <v>0.10219478903389077</v>
      </c>
      <c r="AG61" s="4">
        <f t="shared" si="6"/>
        <v>3.8573782517938429E-2</v>
      </c>
      <c r="AH61" s="10">
        <f t="shared" si="37"/>
        <v>-1.1925571480289526E-2</v>
      </c>
      <c r="AI61" s="10">
        <f t="shared" si="38"/>
        <v>2.5813657254488601E-2</v>
      </c>
      <c r="AJ61" s="10">
        <f t="shared" si="39"/>
        <v>0.11404944245238359</v>
      </c>
      <c r="AK61" t="str">
        <f t="shared" si="33"/>
        <v>inflation</v>
      </c>
      <c r="AL61">
        <f t="shared" si="20"/>
        <v>1</v>
      </c>
      <c r="AM61">
        <f t="shared" si="34"/>
        <v>387539533198.52966</v>
      </c>
      <c r="AN61">
        <f t="shared" si="35"/>
        <v>0.80008329580786852</v>
      </c>
    </row>
    <row r="62" spans="1:40" x14ac:dyDescent="0.35">
      <c r="A62">
        <v>2019</v>
      </c>
      <c r="B62">
        <f>INDEX(p, MATCH($B$1, 'p2'!$B$5:$B$271, 0), MATCH(A62, 'p2'!$A$5:$BQ$5, 0))</f>
        <v>7460.8994015484013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2.4232269422928446E-2</v>
      </c>
      <c r="G62">
        <f t="shared" si="11"/>
        <v>44815678.713919438</v>
      </c>
      <c r="H62">
        <f t="shared" si="0"/>
        <v>2244261.3774256259</v>
      </c>
      <c r="I62" s="4">
        <f t="shared" si="24"/>
        <v>5.2717563046738428E-2</v>
      </c>
      <c r="J62">
        <f>INDEX(PQ, MATCH($B$1, PQ!$B$5:$B$271, 0), MATCH(A62, PQ!$A$5:$BQ$5, 0))</f>
        <v>334365270496.66699</v>
      </c>
      <c r="K62">
        <f t="shared" si="1"/>
        <v>24258792102.007996</v>
      </c>
      <c r="L62" s="4">
        <f t="shared" si="25"/>
        <v>7.8227298660735772E-2</v>
      </c>
      <c r="M62" s="20">
        <f t="shared" si="12"/>
        <v>2.5509735613997345E-2</v>
      </c>
      <c r="N62" t="str">
        <f t="shared" si="13"/>
        <v>inflation</v>
      </c>
      <c r="O62">
        <f t="shared" si="26"/>
        <v>1</v>
      </c>
      <c r="P62" s="22">
        <f t="shared" si="27"/>
        <v>1.2774661910688982E-3</v>
      </c>
      <c r="Q62">
        <f t="shared" si="14"/>
        <v>24258792102.007996</v>
      </c>
      <c r="R62" s="4">
        <f t="shared" si="15"/>
        <v>7.8227298660735772E-2</v>
      </c>
      <c r="S62">
        <f>INDEX(m, MATCH($B$1, 'M stock'!$B$5:$B$271, 0), MATCH(A62, 'M stock'!$A$5:$BQ$5, 0))</f>
        <v>431824965371.86487</v>
      </c>
      <c r="T62" s="4">
        <f t="shared" si="16"/>
        <v>0.1141203605141803</v>
      </c>
      <c r="U62" s="15">
        <f t="shared" si="17"/>
        <v>334365270496.66699</v>
      </c>
      <c r="V62" s="4">
        <f t="shared" si="28"/>
        <v>7.8227298660735772E-2</v>
      </c>
      <c r="W62">
        <f t="shared" si="3"/>
        <v>57878406.091663137</v>
      </c>
      <c r="X62" s="4">
        <f t="shared" si="29"/>
        <v>8.7761432416004995E-2</v>
      </c>
      <c r="Y62">
        <f t="shared" si="4"/>
        <v>0.77430740996813208</v>
      </c>
      <c r="Z62" s="10">
        <f t="shared" si="30"/>
        <v>-3.221650292512325E-2</v>
      </c>
      <c r="AA62">
        <f t="shared" si="18"/>
        <v>44815678.713919438</v>
      </c>
      <c r="AB62">
        <f t="shared" si="31"/>
        <v>2244261.3774256259</v>
      </c>
      <c r="AC62" s="4">
        <f t="shared" si="36"/>
        <v>5.2717563046738428E-2</v>
      </c>
      <c r="AD62">
        <f t="shared" si="5"/>
        <v>334320454817.95306</v>
      </c>
      <c r="AE62">
        <f t="shared" si="19"/>
        <v>334365270496.66699</v>
      </c>
      <c r="AF62" s="4">
        <f t="shared" si="32"/>
        <v>7.8227298660735772E-2</v>
      </c>
      <c r="AG62" s="4">
        <f t="shared" si="6"/>
        <v>2.5509735613997345E-2</v>
      </c>
      <c r="AH62" s="10">
        <f t="shared" si="37"/>
        <v>-5.0365357430994268E-2</v>
      </c>
      <c r="AI62" s="10">
        <f t="shared" si="38"/>
        <v>-9.5341337552692224E-3</v>
      </c>
      <c r="AJ62" s="10">
        <f t="shared" si="39"/>
        <v>0.11044380158585902</v>
      </c>
      <c r="AK62" t="str">
        <f t="shared" si="33"/>
        <v>inflation</v>
      </c>
      <c r="AL62">
        <f t="shared" si="20"/>
        <v>1</v>
      </c>
      <c r="AM62">
        <f t="shared" si="34"/>
        <v>431767086965.77319</v>
      </c>
      <c r="AN62">
        <f t="shared" si="35"/>
        <v>0.77430740996813208</v>
      </c>
    </row>
    <row r="63" spans="1:40" x14ac:dyDescent="0.35">
      <c r="A63">
        <v>2020</v>
      </c>
      <c r="B63">
        <f>INDEX(p, MATCH($B$1, 'p2'!$B$5:$B$271, 0), MATCH(A63, 'p2'!$A$5:$BQ$5, 0))</f>
        <v>7570.386469918466</v>
      </c>
      <c r="C63" t="str">
        <f t="shared" si="10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1.4674781481082859E-2</v>
      </c>
      <c r="G63">
        <f t="shared" si="11"/>
        <v>45785738.933553956</v>
      </c>
      <c r="H63">
        <f t="shared" si="0"/>
        <v>970060.21963451803</v>
      </c>
      <c r="I63" s="4">
        <f t="shared" si="24"/>
        <v>2.1645554579835562E-2</v>
      </c>
      <c r="J63">
        <f>INDEX(PQ, MATCH($B$1, PQ!$B$5:$B$271, 0), MATCH(A63, PQ!$A$5:$BQ$5, 0))</f>
        <v>346615738537.79602</v>
      </c>
      <c r="K63">
        <f t="shared" si="1"/>
        <v>12250468041.129028</v>
      </c>
      <c r="L63" s="4">
        <f t="shared" si="25"/>
        <v>3.6637979844414324E-2</v>
      </c>
      <c r="M63" s="20">
        <f t="shared" si="12"/>
        <v>1.4992425264578762E-2</v>
      </c>
      <c r="N63" t="str">
        <f t="shared" si="13"/>
        <v>inflation</v>
      </c>
      <c r="O63">
        <f t="shared" si="26"/>
        <v>1</v>
      </c>
      <c r="P63" s="22">
        <f t="shared" si="27"/>
        <v>3.1764378349590297E-4</v>
      </c>
      <c r="Q63">
        <f t="shared" si="14"/>
        <v>12250468041.129028</v>
      </c>
      <c r="R63" s="4">
        <f t="shared" si="15"/>
        <v>3.6637979844414324E-2</v>
      </c>
      <c r="S63">
        <f>INDEX(m, MATCH($B$1, 'M stock'!$B$5:$B$271, 0), MATCH(A63, 'M stock'!$A$5:$BQ$5, 0))</f>
        <v>487354484635.75232</v>
      </c>
      <c r="T63" s="4">
        <f t="shared" si="16"/>
        <v>0.12859265609173004</v>
      </c>
      <c r="U63" s="15">
        <f t="shared" si="17"/>
        <v>346615738537.79602</v>
      </c>
      <c r="V63" s="4">
        <f t="shared" si="28"/>
        <v>3.6637979844414324E-2</v>
      </c>
      <c r="W63">
        <f t="shared" si="3"/>
        <v>64376433.960444979</v>
      </c>
      <c r="X63" s="4">
        <f t="shared" si="29"/>
        <v>0.11227033202142421</v>
      </c>
      <c r="Y63">
        <f t="shared" si="4"/>
        <v>0.71121893706765804</v>
      </c>
      <c r="Z63" s="10">
        <f t="shared" si="30"/>
        <v>-8.1477294532245975E-2</v>
      </c>
      <c r="AA63">
        <f t="shared" si="18"/>
        <v>45785738.933553964</v>
      </c>
      <c r="AB63">
        <f t="shared" si="31"/>
        <v>970060.21963452548</v>
      </c>
      <c r="AC63" s="4">
        <f t="shared" si="36"/>
        <v>2.1645554579835729E-2</v>
      </c>
      <c r="AD63">
        <f t="shared" si="5"/>
        <v>346569952798.86249</v>
      </c>
      <c r="AE63">
        <f t="shared" si="19"/>
        <v>346615738537.79602</v>
      </c>
      <c r="AF63" s="4">
        <f t="shared" si="32"/>
        <v>3.6637979844414324E-2</v>
      </c>
      <c r="AG63" s="4">
        <f t="shared" si="6"/>
        <v>1.4992425264578762E-2</v>
      </c>
      <c r="AH63" s="10">
        <f t="shared" si="37"/>
        <v>-6.2422370779243834E-2</v>
      </c>
      <c r="AI63" s="10">
        <f t="shared" si="38"/>
        <v>-7.5632352177009893E-2</v>
      </c>
      <c r="AJ63" s="10">
        <f t="shared" si="39"/>
        <v>0.11811527437666031</v>
      </c>
      <c r="AK63" t="str">
        <f t="shared" si="33"/>
        <v>inflation</v>
      </c>
      <c r="AL63">
        <f t="shared" si="20"/>
        <v>1</v>
      </c>
      <c r="AM63">
        <f t="shared" si="34"/>
        <v>487290108201.79187</v>
      </c>
      <c r="AN63">
        <f t="shared" si="35"/>
        <v>0.71121893706765804</v>
      </c>
    </row>
    <row r="64" spans="1:40" x14ac:dyDescent="0.35">
      <c r="A64">
        <v>2021</v>
      </c>
      <c r="B64">
        <f>INDEX(p, MATCH($B$1, 'p2'!$B$5:$B$271, 0), MATCH(A64, 'p2'!$A$5:$BQ$5, 0))</f>
        <v>7788.4717354457107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2.8807679290063181E-2</v>
      </c>
      <c r="G64">
        <f t="shared" si="11"/>
        <v>47053486.899511322</v>
      </c>
      <c r="H64">
        <f t="shared" si="0"/>
        <v>1267747.9659573659</v>
      </c>
      <c r="I64" s="4">
        <f t="shared" si="24"/>
        <v>2.7688708219761857E-2</v>
      </c>
      <c r="J64">
        <f>INDEX(PQ, MATCH($B$1, PQ!$B$5:$B$271, 0), MATCH(A64, PQ!$A$5:$BQ$5, 0))</f>
        <v>366474752771.00897</v>
      </c>
      <c r="K64">
        <f t="shared" si="1"/>
        <v>19859014233.212952</v>
      </c>
      <c r="L64" s="4">
        <f t="shared" si="25"/>
        <v>5.7294034936176061E-2</v>
      </c>
      <c r="M64" s="20">
        <f t="shared" si="12"/>
        <v>2.9605326716414204E-2</v>
      </c>
      <c r="N64" t="str">
        <f t="shared" si="13"/>
        <v>inflation</v>
      </c>
      <c r="O64">
        <f t="shared" si="26"/>
        <v>1</v>
      </c>
      <c r="P64" s="22">
        <f t="shared" si="27"/>
        <v>7.9764742635102248E-4</v>
      </c>
      <c r="Q64">
        <f t="shared" si="14"/>
        <v>19859014233.212952</v>
      </c>
      <c r="R64" s="4">
        <f t="shared" si="15"/>
        <v>5.7294034936176061E-2</v>
      </c>
      <c r="S64">
        <f>INDEX(m, MATCH($B$1, 'M stock'!$B$5:$B$271, 0), MATCH(A64, 'M stock'!$A$5:$BQ$5, 0))</f>
        <v>535631990761.78217</v>
      </c>
      <c r="T64" s="4">
        <f t="shared" si="16"/>
        <v>9.9060350623658158E-2</v>
      </c>
      <c r="U64" s="15">
        <f t="shared" si="17"/>
        <v>366474752771.00897</v>
      </c>
      <c r="V64" s="4">
        <f t="shared" si="28"/>
        <v>5.7294034936176061E-2</v>
      </c>
      <c r="W64">
        <f t="shared" si="3"/>
        <v>68772412.477802947</v>
      </c>
      <c r="X64" s="4">
        <f t="shared" si="29"/>
        <v>6.8285523862023842E-2</v>
      </c>
      <c r="Y64">
        <f t="shared" si="4"/>
        <v>0.68419130875623058</v>
      </c>
      <c r="Z64" s="10">
        <f t="shared" si="30"/>
        <v>-3.8001840084379436E-2</v>
      </c>
      <c r="AA64">
        <f t="shared" si="18"/>
        <v>47053486.899511322</v>
      </c>
      <c r="AB64">
        <f t="shared" si="31"/>
        <v>1267747.9659573585</v>
      </c>
      <c r="AC64" s="4">
        <f t="shared" si="36"/>
        <v>2.7688708219761691E-2</v>
      </c>
      <c r="AD64">
        <f t="shared" si="5"/>
        <v>366427699284.10944</v>
      </c>
      <c r="AE64">
        <f t="shared" si="19"/>
        <v>366474752771.00897</v>
      </c>
      <c r="AF64" s="4">
        <f t="shared" si="32"/>
        <v>5.7294034936176061E-2</v>
      </c>
      <c r="AG64" s="4">
        <f t="shared" si="6"/>
        <v>2.9605326716414204E-2</v>
      </c>
      <c r="AH64" s="10">
        <f t="shared" si="37"/>
        <v>5.5602010964349927E-3</v>
      </c>
      <c r="AI64" s="10">
        <f t="shared" si="38"/>
        <v>-1.0991488925847781E-2</v>
      </c>
      <c r="AJ64" s="10">
        <f t="shared" si="39"/>
        <v>9.5295875020555504E-2</v>
      </c>
      <c r="AK64" t="str">
        <f t="shared" si="33"/>
        <v>inflation</v>
      </c>
      <c r="AL64">
        <f t="shared" si="20"/>
        <v>1</v>
      </c>
      <c r="AM64">
        <f t="shared" si="34"/>
        <v>535563218349.30438</v>
      </c>
      <c r="AN64">
        <f t="shared" si="35"/>
        <v>0.68419130875623058</v>
      </c>
    </row>
    <row r="65" spans="1:40" x14ac:dyDescent="0.35">
      <c r="A65">
        <v>2022</v>
      </c>
      <c r="B65">
        <f>INDEX(p, MATCH($B$1, 'p2'!$B$5:$B$271, 0), MATCH(A65, 'p2'!$A$5:$BQ$5, 0))</f>
        <v>8134.5005317605037</v>
      </c>
      <c r="C65" t="str">
        <f t="shared" si="10"/>
        <v>inflation</v>
      </c>
      <c r="D65" t="str">
        <f t="shared" si="21"/>
        <v>expansive</v>
      </c>
      <c r="E65" t="str">
        <f t="shared" si="22"/>
        <v>inflationary expansion</v>
      </c>
      <c r="F65" s="4">
        <f t="shared" si="23"/>
        <v>4.4428330495185499E-2</v>
      </c>
      <c r="G65">
        <f t="shared" si="11"/>
        <v>50826136.042933963</v>
      </c>
      <c r="H65">
        <f t="shared" si="0"/>
        <v>3772649.1434226409</v>
      </c>
      <c r="I65" s="4">
        <f t="shared" si="24"/>
        <v>8.0177886741520571E-2</v>
      </c>
      <c r="J65">
        <f>INDEX(PQ, MATCH($B$1, PQ!$B$5:$B$271, 0), MATCH(A65, PQ!$A$5:$BQ$5, 0))</f>
        <v>413445230668.578</v>
      </c>
      <c r="K65">
        <f t="shared" si="1"/>
        <v>46970477897.569031</v>
      </c>
      <c r="L65" s="4">
        <f t="shared" si="25"/>
        <v>0.12816838688726381</v>
      </c>
      <c r="M65" s="20">
        <f t="shared" si="12"/>
        <v>4.7990500145743242E-2</v>
      </c>
      <c r="N65" t="str">
        <f t="shared" si="13"/>
        <v>inflation</v>
      </c>
      <c r="O65">
        <f t="shared" si="26"/>
        <v>1</v>
      </c>
      <c r="P65" s="22">
        <f t="shared" si="27"/>
        <v>3.5621696505577435E-3</v>
      </c>
      <c r="Q65">
        <f t="shared" si="14"/>
        <v>46970477897.569031</v>
      </c>
      <c r="R65" s="4">
        <f t="shared" si="15"/>
        <v>0.12816838688726381</v>
      </c>
      <c r="S65">
        <f>INDEX(m, MATCH($B$1, 'M stock'!$B$5:$B$271, 0), MATCH(A65, 'M stock'!$A$5:$BQ$5, 0))</f>
        <v>563342287171.10193</v>
      </c>
      <c r="T65" s="4">
        <f t="shared" si="16"/>
        <v>5.1733833839741068E-2</v>
      </c>
      <c r="U65" s="15">
        <f t="shared" si="17"/>
        <v>413445230668.578</v>
      </c>
      <c r="V65" s="4">
        <f t="shared" si="28"/>
        <v>0.12816838688726381</v>
      </c>
      <c r="W65">
        <f t="shared" si="3"/>
        <v>69253457.538244322</v>
      </c>
      <c r="X65" s="4">
        <f t="shared" si="29"/>
        <v>6.994738778382064E-3</v>
      </c>
      <c r="Y65">
        <f t="shared" si="4"/>
        <v>0.73391477984858566</v>
      </c>
      <c r="Z65" s="10">
        <f t="shared" si="30"/>
        <v>7.2674806674679612E-2</v>
      </c>
      <c r="AA65">
        <f t="shared" si="18"/>
        <v>50826136.042933956</v>
      </c>
      <c r="AB65">
        <f t="shared" si="31"/>
        <v>3772649.1434226334</v>
      </c>
      <c r="AC65" s="4">
        <f t="shared" si="36"/>
        <v>8.0177886741520418E-2</v>
      </c>
      <c r="AD65">
        <f t="shared" si="5"/>
        <v>413394404532.5351</v>
      </c>
      <c r="AE65">
        <f t="shared" si="19"/>
        <v>413445230668.578</v>
      </c>
      <c r="AF65" s="4">
        <f t="shared" si="32"/>
        <v>0.12816838688726381</v>
      </c>
      <c r="AG65" s="4">
        <f t="shared" si="6"/>
        <v>4.7990500145743242E-2</v>
      </c>
      <c r="AH65" s="10">
        <f t="shared" si="37"/>
        <v>1.1281683868872638</v>
      </c>
      <c r="AI65" s="10">
        <f t="shared" si="38"/>
        <v>0.12117364810888175</v>
      </c>
      <c r="AJ65" s="10">
        <f t="shared" si="39"/>
        <v>5.5493580212584201E-2</v>
      </c>
      <c r="AK65" t="str">
        <f t="shared" si="33"/>
        <v>inflation</v>
      </c>
      <c r="AL65">
        <f t="shared" si="20"/>
        <v>1</v>
      </c>
      <c r="AM65">
        <f t="shared" si="34"/>
        <v>563273033713.56372</v>
      </c>
      <c r="AN65">
        <f t="shared" si="35"/>
        <v>0.73391477984858566</v>
      </c>
    </row>
    <row r="66" spans="1:40" x14ac:dyDescent="0.35">
      <c r="A66">
        <v>2023</v>
      </c>
      <c r="B66">
        <f>INDEX(p, MATCH($B$1, 'p2'!$B$5:$B$271, 0), MATCH(A66, 'p2'!$A$5:$BQ$5, 0))</f>
        <v>8304.7874269411786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2.093390915838083E-2</v>
      </c>
      <c r="G66">
        <f t="shared" si="11"/>
        <v>52241876.772285983</v>
      </c>
      <c r="H66">
        <f t="shared" si="0"/>
        <v>1415740.7293520197</v>
      </c>
      <c r="I66" s="4">
        <f t="shared" si="24"/>
        <v>2.7854581118582616E-2</v>
      </c>
      <c r="J66">
        <f>INDEX(PQ, MATCH($B$1, PQ!$B$5:$B$271, 0), MATCH(A66, PQ!$A$5:$BQ$5, 0))</f>
        <v>433857681378.29102</v>
      </c>
      <c r="K66">
        <f t="shared" si="1"/>
        <v>20412450709.713013</v>
      </c>
      <c r="L66" s="4">
        <f t="shared" si="25"/>
        <v>4.9371595547744618E-2</v>
      </c>
      <c r="M66" s="20">
        <f t="shared" si="12"/>
        <v>2.1517014429162002E-2</v>
      </c>
      <c r="N66" t="str">
        <f t="shared" si="13"/>
        <v>inflation</v>
      </c>
      <c r="O66">
        <f t="shared" si="26"/>
        <v>1</v>
      </c>
      <c r="P66" s="22">
        <f t="shared" si="27"/>
        <v>5.8310527078117222E-4</v>
      </c>
      <c r="Q66">
        <f t="shared" si="14"/>
        <v>20412450709.713013</v>
      </c>
      <c r="R66" s="4">
        <f t="shared" si="15"/>
        <v>4.9371595547744618E-2</v>
      </c>
      <c r="S66">
        <f>INDEX(m, MATCH($B$1, 'M stock'!$B$5:$B$271, 0), MATCH(A66, 'M stock'!$A$5:$BQ$5, 0))</f>
        <v>0</v>
      </c>
      <c r="T66" s="4">
        <f t="shared" si="16"/>
        <v>-1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>
        <f t="shared" si="29"/>
        <v>-1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8650.232219653155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4.1595862115788154E-2</v>
      </c>
      <c r="G67">
        <f t="shared" si="11"/>
        <v>55072305.368268661</v>
      </c>
      <c r="H67">
        <f t="shared" ref="H67" si="40">G67-G66</f>
        <v>2830428.5959826782</v>
      </c>
      <c r="I67" s="4">
        <f t="shared" si="24"/>
        <v>5.4179305393641686E-2</v>
      </c>
      <c r="J67">
        <f>INDEX(PQ, MATCH($B$1, PQ!$B$5:$B$271, 0), MATCH(A67, PQ!$A$5:$BQ$5, 0))</f>
        <v>476388230307.17499</v>
      </c>
      <c r="K67">
        <f t="shared" ref="K67" si="41">J67-J66</f>
        <v>42530548928.883972</v>
      </c>
      <c r="L67" s="4">
        <f t="shared" si="25"/>
        <v>9.802880242611299E-2</v>
      </c>
      <c r="M67" s="20">
        <f t="shared" si="12"/>
        <v>4.3849497032471305E-2</v>
      </c>
      <c r="N67" t="str">
        <f t="shared" si="13"/>
        <v>inflation</v>
      </c>
      <c r="O67">
        <f t="shared" si="26"/>
        <v>1</v>
      </c>
      <c r="P67" s="22">
        <f t="shared" si="27"/>
        <v>2.2536349166831504E-3</v>
      </c>
      <c r="Q67">
        <f t="shared" si="14"/>
        <v>42530548928.883972</v>
      </c>
      <c r="R67" s="4">
        <f t="shared" si="15"/>
        <v>9.802880242611299E-2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39</v>
      </c>
      <c r="AK71" t="s">
        <v>845</v>
      </c>
      <c r="AL71">
        <f>SUM(AL3:AL67)</f>
        <v>28</v>
      </c>
    </row>
    <row r="72" spans="1:40" x14ac:dyDescent="0.35">
      <c r="N72" t="s">
        <v>841</v>
      </c>
      <c r="O72">
        <f>COUNT(O3:O67)</f>
        <v>39</v>
      </c>
      <c r="AK72" t="s">
        <v>841</v>
      </c>
      <c r="AL72">
        <f>COUNT(AL3:AL67)</f>
        <v>28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1F0367-2958-401E-ADAE-5800D6322228}">
          <x14:formula1>
            <xm:f>PQ!$A$6:$A$271</xm:f>
          </x14:formula1>
          <xm:sqref>C1:F1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3C91-BEA5-4D02-8A71-44282F3FBA64}">
  <dimension ref="A1:AO108"/>
  <sheetViews>
    <sheetView zoomScale="109" workbookViewId="0">
      <pane xSplit="6" ySplit="2" topLeftCell="G56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KEN</v>
      </c>
      <c r="C1" t="s">
        <v>435</v>
      </c>
      <c r="H1">
        <f>IFERROR(B3+B4,"wrong")</f>
        <v>2.0866217664020756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791265459.49381602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791265459.49381602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0</v>
      </c>
      <c r="U3" s="15" t="e">
        <f>S3*Y3</f>
        <v>#DIV/0!</v>
      </c>
      <c r="W3">
        <f t="shared" ref="W3:W66" si="3">S3/B3</f>
        <v>0</v>
      </c>
      <c r="Y3" t="e">
        <f t="shared" ref="Y3:Y66" si="4">J3/S3</f>
        <v>#DIV/0!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#VALUE!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1.0866217664020756</v>
      </c>
      <c r="C4" t="str">
        <f t="shared" ref="C4:C67" si="10">IF(B4&gt;B3,"inflation",IF(B4&lt;B3,"deflation","stable"))</f>
        <v>inflation</v>
      </c>
      <c r="D4" t="str">
        <f>IF(I4&gt;0,"expansive","contractive")</f>
        <v>contractive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stagflation</v>
      </c>
      <c r="F4" s="4">
        <f>(B4-B3)/B3</f>
        <v>8.6621766402075639E-2</v>
      </c>
      <c r="G4">
        <f t="shared" ref="G4:G67" si="11">J4/B4</f>
        <v>729747458.89895725</v>
      </c>
      <c r="H4">
        <f t="shared" si="0"/>
        <v>-61518000.594858766</v>
      </c>
      <c r="I4" s="4">
        <f>H4/G3</f>
        <v>-7.774634903716475E-2</v>
      </c>
      <c r="J4">
        <f>INDEX(PQ, MATCH($B$1, PQ!$B$5:$B$271, 0), MATCH(A4, PQ!$A$5:$BQ$5, 0))</f>
        <v>792959472.81621099</v>
      </c>
      <c r="K4">
        <f>J4-J3</f>
        <v>1694013.3223949671</v>
      </c>
      <c r="L4" s="4">
        <f>K4/J3</f>
        <v>2.1408912799993217E-3</v>
      </c>
      <c r="M4" s="20">
        <f t="shared" ref="M4:M67" si="12">L4-I4</f>
        <v>7.9887240317164071E-2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-6.7345260849115685E-3</v>
      </c>
      <c r="Q4">
        <f t="shared" ref="Q4:Q67" si="14">J4-J3</f>
        <v>1694013.3223949671</v>
      </c>
      <c r="R4" s="4">
        <f t="shared" ref="R4:R67" si="15">Q4/J3</f>
        <v>2.1408912799993217E-3</v>
      </c>
      <c r="S4">
        <f>INDEX(m, MATCH($B$1, 'M stock'!$B$5:$B$271, 0), MATCH(A4, 'M stock'!$A$5:$BQ$5, 0))</f>
        <v>0</v>
      </c>
      <c r="T4" s="4" t="e">
        <f t="shared" ref="T4:T67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>
        <f t="shared" si="3"/>
        <v>0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1962</v>
      </c>
      <c r="B5">
        <f>INDEX(p, MATCH($B$1, 'p2'!$B$5:$B$271, 0), MATCH(A5, 'p2'!$A$5:$BQ$5, 0))</f>
        <v>1.0868207065970039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1.830813638005701E-4</v>
      </c>
      <c r="G5">
        <f t="shared" si="11"/>
        <v>798762293.98832941</v>
      </c>
      <c r="H5">
        <f t="shared" si="0"/>
        <v>69014835.089372158</v>
      </c>
      <c r="I5" s="4">
        <f t="shared" ref="I5:I67" si="24">H5/G4</f>
        <v>9.4573587407213069E-2</v>
      </c>
      <c r="J5">
        <f>INDEX(PQ, MATCH($B$1, PQ!$B$5:$B$271, 0), MATCH(A5, PQ!$A$5:$BQ$5, 0))</f>
        <v>868111400.75544</v>
      </c>
      <c r="K5">
        <f t="shared" si="1"/>
        <v>75151927.939229012</v>
      </c>
      <c r="L5" s="4">
        <f t="shared" ref="L5:L67" si="25">K5/J4</f>
        <v>9.477398343237578E-2</v>
      </c>
      <c r="M5" s="20">
        <f t="shared" si="12"/>
        <v>2.0039602516271071E-4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1.7314661362140607E-5</v>
      </c>
      <c r="Q5">
        <f t="shared" si="14"/>
        <v>75151927.939229012</v>
      </c>
      <c r="R5" s="4">
        <f t="shared" si="15"/>
        <v>9.477398343237578E-2</v>
      </c>
      <c r="S5">
        <f>INDEX(m, MATCH($B$1, 'M stock'!$B$5:$B$271, 0), MATCH(A5, 'M stock'!$A$5:$BQ$5, 0))</f>
        <v>0</v>
      </c>
      <c r="T5" s="4" t="e">
        <f t="shared" si="16"/>
        <v>#DIV/0!</v>
      </c>
      <c r="U5" s="15" t="e">
        <f t="shared" si="17"/>
        <v>#DIV/0!</v>
      </c>
      <c r="V5" s="4" t="e">
        <f t="shared" ref="V5:V67" si="28">(U5-U4)/U4</f>
        <v>#DIV/0!</v>
      </c>
      <c r="W5">
        <f t="shared" si="3"/>
        <v>0</v>
      </c>
      <c r="X5" s="4" t="e">
        <f t="shared" ref="X5:X67" si="29">(W5-W4)/W4</f>
        <v>#DIV/0!</v>
      </c>
      <c r="Y5" t="e">
        <f t="shared" si="4"/>
        <v>#DIV/0!</v>
      </c>
      <c r="Z5" s="10" t="e">
        <f t="shared" ref="Z5:Z67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7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7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1963</v>
      </c>
      <c r="B6">
        <f>INDEX(p, MATCH($B$1, 'p2'!$B$5:$B$271, 0), MATCH(A6, 'p2'!$A$5:$BQ$5, 0))</f>
        <v>1.0664176404148444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-1.8773166593452652E-2</v>
      </c>
      <c r="G6">
        <f t="shared" si="11"/>
        <v>868880365.67344272</v>
      </c>
      <c r="H6">
        <f t="shared" si="0"/>
        <v>70118071.685113311</v>
      </c>
      <c r="I6" s="4">
        <f t="shared" si="24"/>
        <v>8.778340216211783E-2</v>
      </c>
      <c r="J6">
        <f>INDEX(PQ, MATCH($B$1, PQ!$B$5:$B$271, 0), MATCH(A6, PQ!$A$5:$BQ$5, 0))</f>
        <v>926589349.36425996</v>
      </c>
      <c r="K6">
        <f t="shared" si="1"/>
        <v>58477948.608819962</v>
      </c>
      <c r="L6" s="4">
        <f t="shared" si="25"/>
        <v>6.7362263135735595E-2</v>
      </c>
      <c r="M6" s="20">
        <f t="shared" si="12"/>
        <v>-2.0421139026382235E-2</v>
      </c>
      <c r="N6" t="str">
        <f t="shared" si="13"/>
        <v>deflation</v>
      </c>
      <c r="O6">
        <f t="shared" si="26"/>
        <v>1</v>
      </c>
      <c r="P6" s="22">
        <f t="shared" si="27"/>
        <v>-1.6479724329295821E-3</v>
      </c>
      <c r="Q6">
        <f t="shared" si="14"/>
        <v>58477948.608819962</v>
      </c>
      <c r="R6" s="4">
        <f t="shared" si="15"/>
        <v>6.7362263135735595E-2</v>
      </c>
      <c r="S6">
        <f>INDEX(m, MATCH($B$1, 'M stock'!$B$5:$B$271, 0), MATCH(A6, 'M stock'!$A$5:$BQ$5, 0))</f>
        <v>0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>
        <f t="shared" si="3"/>
        <v>0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1964</v>
      </c>
      <c r="B7">
        <f>INDEX(p, MATCH($B$1, 'p2'!$B$5:$B$271, 0), MATCH(A7, 'p2'!$A$5:$BQ$5, 0))</f>
        <v>1.095112060367943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2.6907300541217764E-2</v>
      </c>
      <c r="G7">
        <f t="shared" si="11"/>
        <v>912015647.20298696</v>
      </c>
      <c r="H7">
        <f t="shared" si="0"/>
        <v>43135281.529544234</v>
      </c>
      <c r="I7" s="4">
        <f t="shared" si="24"/>
        <v>4.9644672884409574E-2</v>
      </c>
      <c r="J7">
        <f>INDEX(PQ, MATCH($B$1, PQ!$B$5:$B$271, 0), MATCH(A7, PQ!$A$5:$BQ$5, 0))</f>
        <v>998759334.49626601</v>
      </c>
      <c r="K7">
        <f t="shared" si="1"/>
        <v>72169985.132006049</v>
      </c>
      <c r="L7" s="4">
        <f t="shared" si="25"/>
        <v>7.7887777559198609E-2</v>
      </c>
      <c r="M7" s="20">
        <f t="shared" si="12"/>
        <v>2.8243104674789035E-2</v>
      </c>
      <c r="N7" t="str">
        <f t="shared" si="13"/>
        <v>inflation</v>
      </c>
      <c r="O7">
        <f t="shared" si="26"/>
        <v>1</v>
      </c>
      <c r="P7" s="22">
        <f t="shared" si="27"/>
        <v>1.3358041335712716E-3</v>
      </c>
      <c r="Q7">
        <f t="shared" si="14"/>
        <v>72169985.132006049</v>
      </c>
      <c r="R7" s="4">
        <f t="shared" si="15"/>
        <v>7.7887777559198609E-2</v>
      </c>
      <c r="S7">
        <f>INDEX(m, MATCH($B$1, 'M stock'!$B$5:$B$271, 0), MATCH(A7, 'M stock'!$A$5:$BQ$5, 0))</f>
        <v>0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>
        <f t="shared" si="3"/>
        <v>0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1965</v>
      </c>
      <c r="B8">
        <f>INDEX(p, MATCH($B$1, 'p2'!$B$5:$B$271, 0), MATCH(A8, 'p2'!$A$5:$BQ$5, 0))</f>
        <v>1.0726406478248609</v>
      </c>
      <c r="C8" t="str">
        <f t="shared" si="10"/>
        <v>deflation</v>
      </c>
      <c r="D8" t="str">
        <f t="shared" si="21"/>
        <v>expansive</v>
      </c>
      <c r="E8" t="str">
        <f t="shared" si="22"/>
        <v>deflationary growth</v>
      </c>
      <c r="F8" s="4">
        <f t="shared" si="23"/>
        <v>-2.0519737985108075E-2</v>
      </c>
      <c r="G8">
        <f t="shared" si="11"/>
        <v>930338900.40983307</v>
      </c>
      <c r="H8">
        <f t="shared" si="0"/>
        <v>18323253.206846118</v>
      </c>
      <c r="I8" s="4">
        <f t="shared" si="24"/>
        <v>2.0090941710310284E-2</v>
      </c>
      <c r="J8">
        <f>INDEX(PQ, MATCH($B$1, PQ!$B$5:$B$271, 0), MATCH(A8, PQ!$A$5:$BQ$5, 0))</f>
        <v>997919320.83227205</v>
      </c>
      <c r="K8">
        <f t="shared" si="1"/>
        <v>-840013.66399395466</v>
      </c>
      <c r="L8" s="4">
        <f t="shared" si="25"/>
        <v>-8.4105713456748192E-4</v>
      </c>
      <c r="M8" s="20">
        <f t="shared" si="12"/>
        <v>-2.0931998844877765E-2</v>
      </c>
      <c r="N8" t="str">
        <f t="shared" si="13"/>
        <v>deflation</v>
      </c>
      <c r="O8">
        <f t="shared" si="26"/>
        <v>1</v>
      </c>
      <c r="P8" s="22">
        <f t="shared" si="27"/>
        <v>-4.1226085976969057E-4</v>
      </c>
      <c r="Q8">
        <f t="shared" si="14"/>
        <v>-840013.66399395466</v>
      </c>
      <c r="R8" s="4">
        <f t="shared" si="15"/>
        <v>-8.4105713456748192E-4</v>
      </c>
      <c r="S8">
        <f>INDEX(m, MATCH($B$1, 'M stock'!$B$5:$B$271, 0), MATCH(A8, 'M stock'!$A$5:$BQ$5, 0))</f>
        <v>0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>
        <f t="shared" si="3"/>
        <v>0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1966</v>
      </c>
      <c r="B9">
        <f>INDEX(p, MATCH($B$1, 'p2'!$B$5:$B$271, 0), MATCH(A9, 'p2'!$A$5:$BQ$5, 0))</f>
        <v>1.0910234438306889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1.7137888670455789E-2</v>
      </c>
      <c r="G9">
        <f t="shared" si="11"/>
        <v>1067364483.1163194</v>
      </c>
      <c r="H9">
        <f t="shared" si="0"/>
        <v>137025582.70648634</v>
      </c>
      <c r="I9" s="4">
        <f t="shared" si="24"/>
        <v>0.14728566401568699</v>
      </c>
      <c r="J9">
        <f>INDEX(PQ, MATCH($B$1, PQ!$B$5:$B$271, 0), MATCH(A9, PQ!$A$5:$BQ$5, 0))</f>
        <v>1164519674.1921301</v>
      </c>
      <c r="K9">
        <f t="shared" si="1"/>
        <v>166600353.35985804</v>
      </c>
      <c r="L9" s="4">
        <f t="shared" si="25"/>
        <v>0.16694771799879785</v>
      </c>
      <c r="M9" s="20">
        <f t="shared" si="12"/>
        <v>1.9662053983110855E-2</v>
      </c>
      <c r="N9" t="str">
        <f t="shared" si="13"/>
        <v>inflation</v>
      </c>
      <c r="O9">
        <f t="shared" si="26"/>
        <v>1</v>
      </c>
      <c r="P9" s="22">
        <f t="shared" si="27"/>
        <v>2.5241653126550669E-3</v>
      </c>
      <c r="Q9">
        <f t="shared" si="14"/>
        <v>166600353.35985804</v>
      </c>
      <c r="R9" s="4">
        <f t="shared" si="15"/>
        <v>0.16694771799879785</v>
      </c>
      <c r="S9">
        <f>INDEX(m, MATCH($B$1, 'M stock'!$B$5:$B$271, 0), MATCH(A9, 'M stock'!$A$5:$BQ$5, 0))</f>
        <v>263899894.44004181</v>
      </c>
      <c r="T9" s="4" t="e">
        <f t="shared" si="16"/>
        <v>#DIV/0!</v>
      </c>
      <c r="U9" s="15">
        <f t="shared" si="17"/>
        <v>1164519674.1921301</v>
      </c>
      <c r="V9" s="4" t="e">
        <f t="shared" si="28"/>
        <v>#DIV/0!</v>
      </c>
      <c r="W9">
        <f t="shared" si="3"/>
        <v>241882881.55703029</v>
      </c>
      <c r="X9" s="4" t="e">
        <f t="shared" si="29"/>
        <v>#DIV/0!</v>
      </c>
      <c r="Y9">
        <f t="shared" si="4"/>
        <v>4.4127326259947006</v>
      </c>
      <c r="Z9" s="10" t="e">
        <f t="shared" si="30"/>
        <v>#DIV/0!</v>
      </c>
      <c r="AA9">
        <f t="shared" si="18"/>
        <v>1067364483.1163194</v>
      </c>
      <c r="AB9" t="e">
        <f t="shared" si="31"/>
        <v>#DIV/0!</v>
      </c>
      <c r="AC9" s="4" t="e">
        <f t="shared" si="36"/>
        <v>#DIV/0!</v>
      </c>
      <c r="AD9">
        <f t="shared" si="5"/>
        <v>97155191.075810671</v>
      </c>
      <c r="AE9">
        <f t="shared" si="19"/>
        <v>1164519674.1921301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>
        <f t="shared" si="34"/>
        <v>22017012.883011542</v>
      </c>
      <c r="AN9">
        <f t="shared" si="35"/>
        <v>4.4127326259947006</v>
      </c>
    </row>
    <row r="10" spans="1:40" x14ac:dyDescent="0.35">
      <c r="A10">
        <v>1967</v>
      </c>
      <c r="B10">
        <f>INDEX(p, MATCH($B$1, 'p2'!$B$5:$B$271, 0), MATCH(A10, 'p2'!$A$5:$BQ$5, 0))</f>
        <v>1.1172168343710831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2.4008091382918983E-2</v>
      </c>
      <c r="G10">
        <f t="shared" si="11"/>
        <v>1103241080.0272689</v>
      </c>
      <c r="H10">
        <f t="shared" si="0"/>
        <v>35876596.910949469</v>
      </c>
      <c r="I10" s="4">
        <f t="shared" si="24"/>
        <v>3.3612320325857897E-2</v>
      </c>
      <c r="J10">
        <f>INDEX(PQ, MATCH($B$1, PQ!$B$5:$B$271, 0), MATCH(A10, PQ!$A$5:$BQ$5, 0))</f>
        <v>1232559506.9762001</v>
      </c>
      <c r="K10">
        <f t="shared" si="1"/>
        <v>68039832.784070015</v>
      </c>
      <c r="L10" s="4">
        <f t="shared" si="25"/>
        <v>5.8427379366751991E-2</v>
      </c>
      <c r="M10" s="20">
        <f t="shared" si="12"/>
        <v>2.4815059040894094E-2</v>
      </c>
      <c r="N10" t="str">
        <f t="shared" si="13"/>
        <v>inflation</v>
      </c>
      <c r="O10">
        <f t="shared" si="26"/>
        <v>1</v>
      </c>
      <c r="P10" s="22">
        <f t="shared" si="27"/>
        <v>8.0696765797511061E-4</v>
      </c>
      <c r="Q10">
        <f t="shared" si="14"/>
        <v>68039832.784070015</v>
      </c>
      <c r="R10" s="4">
        <f t="shared" si="15"/>
        <v>5.8427379366751991E-2</v>
      </c>
      <c r="S10">
        <f>INDEX(m, MATCH($B$1, 'M stock'!$B$5:$B$271, 0), MATCH(A10, 'M stock'!$A$5:$BQ$5, 0))</f>
        <v>292039883.18404746</v>
      </c>
      <c r="T10" s="4">
        <f t="shared" si="16"/>
        <v>0.10663129973475252</v>
      </c>
      <c r="U10" s="15">
        <f t="shared" si="17"/>
        <v>1232559506.9761999</v>
      </c>
      <c r="V10" s="4">
        <f t="shared" si="28"/>
        <v>5.842737936675179E-2</v>
      </c>
      <c r="W10">
        <f t="shared" si="3"/>
        <v>261399465.34948698</v>
      </c>
      <c r="X10" s="4">
        <f t="shared" si="29"/>
        <v>8.0686089345496467E-2</v>
      </c>
      <c r="Y10">
        <f t="shared" si="4"/>
        <v>4.2205177372962597</v>
      </c>
      <c r="Z10" s="10">
        <f t="shared" si="30"/>
        <v>-4.3559151435129749E-2</v>
      </c>
      <c r="AA10">
        <f t="shared" si="18"/>
        <v>1103241080.0272689</v>
      </c>
      <c r="AB10">
        <f t="shared" si="31"/>
        <v>35876596.910949469</v>
      </c>
      <c r="AC10" s="4">
        <f t="shared" si="36"/>
        <v>3.3612320325857897E-2</v>
      </c>
      <c r="AD10">
        <f t="shared" si="5"/>
        <v>129318426.94893122</v>
      </c>
      <c r="AE10">
        <f t="shared" si="19"/>
        <v>1232559506.9762001</v>
      </c>
      <c r="AF10" s="4">
        <f t="shared" si="32"/>
        <v>5.8427379366751991E-2</v>
      </c>
      <c r="AG10" s="4">
        <f t="shared" si="6"/>
        <v>2.4815059040894094E-2</v>
      </c>
      <c r="AH10" s="10">
        <f t="shared" si="37"/>
        <v>-5.2310875666805465E-2</v>
      </c>
      <c r="AI10" s="10">
        <f t="shared" si="38"/>
        <v>-2.2258709978744476E-2</v>
      </c>
      <c r="AJ10" s="10">
        <f t="shared" si="39"/>
        <v>0.10198653080188175</v>
      </c>
      <c r="AK10" t="str">
        <f t="shared" si="33"/>
        <v>inflation</v>
      </c>
      <c r="AL10">
        <f t="shared" si="20"/>
        <v>1</v>
      </c>
      <c r="AM10">
        <f t="shared" si="34"/>
        <v>30640417.834560495</v>
      </c>
      <c r="AN10">
        <f t="shared" si="35"/>
        <v>4.2205177372962597</v>
      </c>
    </row>
    <row r="11" spans="1:40" x14ac:dyDescent="0.35">
      <c r="A11">
        <v>1968</v>
      </c>
      <c r="B11">
        <f>INDEX(p, MATCH($B$1, 'p2'!$B$5:$B$271, 0), MATCH(A11, 'p2'!$A$5:$BQ$5, 0))</f>
        <v>1.1359731269585827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1.6788408490154977E-2</v>
      </c>
      <c r="G11">
        <f t="shared" si="11"/>
        <v>1191309395.0603294</v>
      </c>
      <c r="H11">
        <f t="shared" si="0"/>
        <v>88068315.033060551</v>
      </c>
      <c r="I11" s="4">
        <f t="shared" si="24"/>
        <v>7.9826899693477477E-2</v>
      </c>
      <c r="J11">
        <f>INDEX(PQ, MATCH($B$1, PQ!$B$5:$B$271, 0), MATCH(A11, PQ!$A$5:$BQ$5, 0))</f>
        <v>1353295458.6818199</v>
      </c>
      <c r="K11">
        <f t="shared" si="1"/>
        <v>120735951.70561981</v>
      </c>
      <c r="L11" s="4">
        <f t="shared" si="25"/>
        <v>9.7955474784189173E-2</v>
      </c>
      <c r="M11" s="20">
        <f t="shared" si="12"/>
        <v>1.8128575090711696E-2</v>
      </c>
      <c r="N11" t="str">
        <f t="shared" si="13"/>
        <v>inflation</v>
      </c>
      <c r="O11">
        <f t="shared" si="26"/>
        <v>1</v>
      </c>
      <c r="P11" s="22">
        <f t="shared" si="27"/>
        <v>1.3401666005567192E-3</v>
      </c>
      <c r="Q11">
        <f t="shared" si="14"/>
        <v>120735951.70561981</v>
      </c>
      <c r="R11" s="4">
        <f t="shared" si="15"/>
        <v>9.7955474784189173E-2</v>
      </c>
      <c r="S11">
        <f>INDEX(m, MATCH($B$1, 'M stock'!$B$5:$B$271, 0), MATCH(A11, 'M stock'!$A$5:$BQ$5, 0))</f>
        <v>324379870.24805284</v>
      </c>
      <c r="T11" s="4">
        <f t="shared" si="16"/>
        <v>0.11073825503355746</v>
      </c>
      <c r="U11" s="15">
        <f t="shared" si="17"/>
        <v>1353295458.6818199</v>
      </c>
      <c r="V11" s="4">
        <f t="shared" si="28"/>
        <v>9.7955474784189395E-2</v>
      </c>
      <c r="W11">
        <f t="shared" si="3"/>
        <v>285552415.41367877</v>
      </c>
      <c r="X11" s="4">
        <f t="shared" si="29"/>
        <v>9.2398620754253161E-2</v>
      </c>
      <c r="Y11">
        <f t="shared" si="4"/>
        <v>4.1719464825204993</v>
      </c>
      <c r="Z11" s="10">
        <f t="shared" si="30"/>
        <v>-1.1508364091576129E-2</v>
      </c>
      <c r="AA11">
        <f t="shared" si="18"/>
        <v>1191309395.0603294</v>
      </c>
      <c r="AB11">
        <f t="shared" si="31"/>
        <v>88068315.033060551</v>
      </c>
      <c r="AC11" s="4">
        <f t="shared" si="36"/>
        <v>7.9826899693477477E-2</v>
      </c>
      <c r="AD11">
        <f t="shared" si="5"/>
        <v>161986063.62149048</v>
      </c>
      <c r="AE11">
        <f t="shared" si="19"/>
        <v>1353295458.6818199</v>
      </c>
      <c r="AF11" s="4">
        <f t="shared" si="32"/>
        <v>9.7955474784189173E-2</v>
      </c>
      <c r="AG11" s="4">
        <f t="shared" si="6"/>
        <v>1.8128575090711696E-2</v>
      </c>
      <c r="AH11" s="10">
        <f t="shared" si="37"/>
        <v>-8.7883972777304642E-2</v>
      </c>
      <c r="AI11" s="10">
        <f t="shared" si="38"/>
        <v>5.556854029936012E-3</v>
      </c>
      <c r="AJ11" s="10">
        <f t="shared" si="39"/>
        <v>0.1094638388757653</v>
      </c>
      <c r="AK11" t="str">
        <f t="shared" si="33"/>
        <v>inflation</v>
      </c>
      <c r="AL11">
        <f t="shared" si="20"/>
        <v>1</v>
      </c>
      <c r="AM11">
        <f t="shared" si="34"/>
        <v>38827454.834374078</v>
      </c>
      <c r="AN11">
        <f t="shared" si="35"/>
        <v>4.1719464825204993</v>
      </c>
    </row>
    <row r="12" spans="1:40" x14ac:dyDescent="0.35">
      <c r="A12">
        <v>1969</v>
      </c>
      <c r="B12">
        <f>INDEX(p, MATCH($B$1, 'p2'!$B$5:$B$271, 0), MATCH(A12, 'p2'!$A$5:$BQ$5, 0))</f>
        <v>1.1339298898888746</v>
      </c>
      <c r="C12" t="str">
        <f t="shared" si="10"/>
        <v>deflation</v>
      </c>
      <c r="D12" t="str">
        <f t="shared" si="21"/>
        <v>expansive</v>
      </c>
      <c r="E12" t="str">
        <f t="shared" si="22"/>
        <v>deflationary growth</v>
      </c>
      <c r="F12" s="4">
        <f t="shared" si="23"/>
        <v>-1.7986667300648211E-3</v>
      </c>
      <c r="G12">
        <f t="shared" si="11"/>
        <v>1286128383.8202305</v>
      </c>
      <c r="H12">
        <f t="shared" si="0"/>
        <v>94818988.759901047</v>
      </c>
      <c r="I12" s="4">
        <f t="shared" si="24"/>
        <v>7.9592244594947806E-2</v>
      </c>
      <c r="J12">
        <f>INDEX(PQ, MATCH($B$1, PQ!$B$5:$B$271, 0), MATCH(A12, PQ!$A$5:$BQ$5, 0))</f>
        <v>1458379416.6482301</v>
      </c>
      <c r="K12">
        <f t="shared" si="1"/>
        <v>105083957.96641016</v>
      </c>
      <c r="L12" s="4">
        <f t="shared" si="25"/>
        <v>7.7650417942558822E-2</v>
      </c>
      <c r="M12" s="20">
        <f t="shared" si="12"/>
        <v>-1.9418266523889838E-3</v>
      </c>
      <c r="N12" t="str">
        <f t="shared" si="13"/>
        <v>deflation</v>
      </c>
      <c r="O12">
        <f t="shared" si="26"/>
        <v>1</v>
      </c>
      <c r="P12" s="22">
        <f t="shared" si="27"/>
        <v>-1.431599223241627E-4</v>
      </c>
      <c r="Q12">
        <f t="shared" si="14"/>
        <v>105083957.96641016</v>
      </c>
      <c r="R12" s="4">
        <f t="shared" si="15"/>
        <v>7.7650417942558822E-2</v>
      </c>
      <c r="S12">
        <f>INDEX(m, MATCH($B$1, 'M stock'!$B$5:$B$271, 0), MATCH(A12, 'M stock'!$A$5:$BQ$5, 0))</f>
        <v>384662446.13502002</v>
      </c>
      <c r="T12" s="4">
        <f t="shared" si="16"/>
        <v>0.18583944756149381</v>
      </c>
      <c r="U12" s="15">
        <f t="shared" si="17"/>
        <v>1458379416.6482301</v>
      </c>
      <c r="V12" s="4">
        <f t="shared" si="28"/>
        <v>7.7650417942558822E-2</v>
      </c>
      <c r="W12">
        <f t="shared" si="3"/>
        <v>339229479.3223213</v>
      </c>
      <c r="X12" s="4">
        <f t="shared" si="29"/>
        <v>0.18797622086607377</v>
      </c>
      <c r="Y12">
        <f t="shared" si="4"/>
        <v>3.7913225772404244</v>
      </c>
      <c r="Z12" s="10">
        <f t="shared" si="30"/>
        <v>-9.1234129410528608E-2</v>
      </c>
      <c r="AA12">
        <f t="shared" si="18"/>
        <v>1286128383.8202305</v>
      </c>
      <c r="AB12">
        <f t="shared" si="31"/>
        <v>94818988.759901047</v>
      </c>
      <c r="AC12" s="4">
        <f t="shared" si="36"/>
        <v>7.9592244594947806E-2</v>
      </c>
      <c r="AD12">
        <f t="shared" si="5"/>
        <v>172251032.82799959</v>
      </c>
      <c r="AE12">
        <f t="shared" si="19"/>
        <v>1458379416.6482301</v>
      </c>
      <c r="AF12" s="4">
        <f t="shared" si="32"/>
        <v>7.7650417942558822E-2</v>
      </c>
      <c r="AG12" s="4">
        <f t="shared" si="6"/>
        <v>-1.9418266523889838E-3</v>
      </c>
      <c r="AH12" s="10">
        <f t="shared" si="37"/>
        <v>-0.19816948240648147</v>
      </c>
      <c r="AI12" s="10">
        <f t="shared" si="38"/>
        <v>-0.11032580292351495</v>
      </c>
      <c r="AJ12" s="10">
        <f t="shared" si="39"/>
        <v>0.16888454735308744</v>
      </c>
      <c r="AK12" t="str">
        <f t="shared" si="33"/>
        <v>deflation</v>
      </c>
      <c r="AL12">
        <f t="shared" si="20"/>
        <v>1</v>
      </c>
      <c r="AM12">
        <f t="shared" si="34"/>
        <v>45432966.812698722</v>
      </c>
      <c r="AN12">
        <f t="shared" si="35"/>
        <v>3.7913225772404244</v>
      </c>
    </row>
    <row r="13" spans="1:40" x14ac:dyDescent="0.35">
      <c r="A13">
        <v>1970</v>
      </c>
      <c r="B13">
        <f>INDEX(p, MATCH($B$1, 'p2'!$B$5:$B$271, 0), MATCH(A13, 'p2'!$A$5:$BQ$5, 0))</f>
        <v>1.307598748679442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0.15315661077386988</v>
      </c>
      <c r="G13">
        <f t="shared" si="11"/>
        <v>1226253359.633755</v>
      </c>
      <c r="H13">
        <f t="shared" si="0"/>
        <v>-59875024.186475515</v>
      </c>
      <c r="I13" s="4">
        <f t="shared" si="24"/>
        <v>-4.6554469164755322E-2</v>
      </c>
      <c r="J13">
        <f>INDEX(PQ, MATCH($B$1, PQ!$B$5:$B$271, 0), MATCH(A13, PQ!$A$5:$BQ$5, 0))</f>
        <v>1603447358.6210599</v>
      </c>
      <c r="K13">
        <f t="shared" si="1"/>
        <v>145067941.97282982</v>
      </c>
      <c r="L13" s="4">
        <f t="shared" si="25"/>
        <v>9.9472016895464102E-2</v>
      </c>
      <c r="M13" s="20">
        <f t="shared" si="12"/>
        <v>0.14602648606021942</v>
      </c>
      <c r="N13" t="str">
        <f t="shared" si="13"/>
        <v>inflation</v>
      </c>
      <c r="O13">
        <f t="shared" si="26"/>
        <v>1</v>
      </c>
      <c r="P13" s="22">
        <f t="shared" si="27"/>
        <v>-7.1301247136504597E-3</v>
      </c>
      <c r="Q13">
        <f t="shared" si="14"/>
        <v>145067941.97282982</v>
      </c>
      <c r="R13" s="4">
        <f t="shared" si="15"/>
        <v>9.9472016895464102E-2</v>
      </c>
      <c r="S13">
        <f>INDEX(m, MATCH($B$1, 'M stock'!$B$5:$B$271, 0), MATCH(A13, 'M stock'!$A$5:$BQ$5, 0))</f>
        <v>490760003.69599932</v>
      </c>
      <c r="T13" s="4">
        <f t="shared" si="16"/>
        <v>0.2758199003490403</v>
      </c>
      <c r="U13" s="15">
        <f t="shared" si="17"/>
        <v>1603447358.6210599</v>
      </c>
      <c r="V13" s="4">
        <f t="shared" si="28"/>
        <v>9.9472016895464102E-2</v>
      </c>
      <c r="W13">
        <f t="shared" si="3"/>
        <v>375313913.53167254</v>
      </c>
      <c r="X13" s="4">
        <f t="shared" si="29"/>
        <v>0.10637175248282406</v>
      </c>
      <c r="Y13">
        <f t="shared" si="4"/>
        <v>3.2672739150403816</v>
      </c>
      <c r="Z13" s="10">
        <f t="shared" si="30"/>
        <v>-0.1382231797805715</v>
      </c>
      <c r="AA13">
        <f t="shared" si="18"/>
        <v>1226253359.633755</v>
      </c>
      <c r="AB13">
        <f t="shared" si="31"/>
        <v>-59875024.186475515</v>
      </c>
      <c r="AC13" s="4">
        <f t="shared" si="36"/>
        <v>-4.6554469164755322E-2</v>
      </c>
      <c r="AD13">
        <f t="shared" si="5"/>
        <v>377193998.98730493</v>
      </c>
      <c r="AE13">
        <f t="shared" si="19"/>
        <v>1603447358.6210599</v>
      </c>
      <c r="AF13" s="4">
        <f t="shared" si="32"/>
        <v>9.9472016895464102E-2</v>
      </c>
      <c r="AG13" s="4">
        <f t="shared" si="6"/>
        <v>0.14602648606021942</v>
      </c>
      <c r="AH13" s="10">
        <f t="shared" si="37"/>
        <v>2.4146022652253185E-2</v>
      </c>
      <c r="AI13" s="10">
        <f t="shared" si="38"/>
        <v>-6.8997355873599564E-3</v>
      </c>
      <c r="AJ13" s="10">
        <f t="shared" si="39"/>
        <v>0.23769519667603561</v>
      </c>
      <c r="AK13" t="str">
        <f t="shared" si="33"/>
        <v>inflation</v>
      </c>
      <c r="AL13">
        <f t="shared" si="20"/>
        <v>1</v>
      </c>
      <c r="AM13">
        <f t="shared" si="34"/>
        <v>115446090.1643268</v>
      </c>
      <c r="AN13">
        <f t="shared" si="35"/>
        <v>3.2672739150403816</v>
      </c>
    </row>
    <row r="14" spans="1:40" x14ac:dyDescent="0.35">
      <c r="A14">
        <v>1971</v>
      </c>
      <c r="B14">
        <f>INDEX(p, MATCH($B$1, 'p2'!$B$5:$B$271, 0), MATCH(A14, 'p2'!$A$5:$BQ$5, 0))</f>
        <v>1.18704915514971</v>
      </c>
      <c r="C14" t="str">
        <f t="shared" si="10"/>
        <v>deflation</v>
      </c>
      <c r="D14" t="str">
        <f t="shared" si="21"/>
        <v>expansive</v>
      </c>
      <c r="E14" t="str">
        <f t="shared" si="22"/>
        <v>deflationary growth</v>
      </c>
      <c r="F14" s="4">
        <f t="shared" si="23"/>
        <v>-9.2191579145725219E-2</v>
      </c>
      <c r="G14">
        <f t="shared" si="11"/>
        <v>1498161454.3326895</v>
      </c>
      <c r="H14">
        <f t="shared" si="0"/>
        <v>271908094.69893456</v>
      </c>
      <c r="I14" s="4">
        <f t="shared" si="24"/>
        <v>0.22173891925576075</v>
      </c>
      <c r="J14">
        <f>INDEX(PQ, MATCH($B$1, PQ!$B$5:$B$271, 0), MATCH(A14, PQ!$A$5:$BQ$5, 0))</f>
        <v>1778391288.6434801</v>
      </c>
      <c r="K14">
        <f t="shared" si="1"/>
        <v>174943930.02242017</v>
      </c>
      <c r="L14" s="4">
        <f t="shared" si="25"/>
        <v>0.10910487898578053</v>
      </c>
      <c r="M14" s="20">
        <f t="shared" si="12"/>
        <v>-0.11263404026998022</v>
      </c>
      <c r="N14" t="str">
        <f t="shared" si="13"/>
        <v>deflation</v>
      </c>
      <c r="O14">
        <f t="shared" si="26"/>
        <v>1</v>
      </c>
      <c r="P14" s="22">
        <f t="shared" si="27"/>
        <v>-2.0442461124255004E-2</v>
      </c>
      <c r="Q14">
        <f t="shared" si="14"/>
        <v>174943930.02242017</v>
      </c>
      <c r="R14" s="4">
        <f t="shared" si="15"/>
        <v>0.10910487898578053</v>
      </c>
      <c r="S14">
        <f>INDEX(m, MATCH($B$1, 'M stock'!$B$5:$B$271, 0), MATCH(A14, 'M stock'!$A$5:$BQ$5, 0))</f>
        <v>527726988.90920234</v>
      </c>
      <c r="T14" s="4">
        <f t="shared" si="16"/>
        <v>7.5325994243210917E-2</v>
      </c>
      <c r="U14" s="15">
        <f t="shared" si="17"/>
        <v>1778391288.6434801</v>
      </c>
      <c r="V14" s="4">
        <f t="shared" si="28"/>
        <v>0.10910487898578053</v>
      </c>
      <c r="W14">
        <f t="shared" si="3"/>
        <v>444570459.967722</v>
      </c>
      <c r="X14" s="4">
        <f t="shared" si="29"/>
        <v>0.18452965354881504</v>
      </c>
      <c r="Y14">
        <f t="shared" si="4"/>
        <v>3.3699077856892776</v>
      </c>
      <c r="Z14" s="10">
        <f t="shared" si="30"/>
        <v>3.1412692451782874E-2</v>
      </c>
      <c r="AA14">
        <f t="shared" si="18"/>
        <v>1498161454.3326898</v>
      </c>
      <c r="AB14">
        <f t="shared" si="31"/>
        <v>271908094.69893479</v>
      </c>
      <c r="AC14" s="4">
        <f t="shared" si="36"/>
        <v>0.22173891925576095</v>
      </c>
      <c r="AD14">
        <f t="shared" si="5"/>
        <v>280229834.3107903</v>
      </c>
      <c r="AE14">
        <f t="shared" si="19"/>
        <v>1778391288.6434801</v>
      </c>
      <c r="AF14" s="4">
        <f t="shared" si="32"/>
        <v>0.10910487898578053</v>
      </c>
      <c r="AG14" s="4">
        <f t="shared" si="6"/>
        <v>-0.11263404026998022</v>
      </c>
      <c r="AH14" s="10">
        <f t="shared" si="37"/>
        <v>-3.0354675117178931E-2</v>
      </c>
      <c r="AI14" s="10">
        <f t="shared" si="38"/>
        <v>-7.5424774563034508E-2</v>
      </c>
      <c r="AJ14" s="10">
        <f t="shared" si="39"/>
        <v>7.7692186533997648E-2</v>
      </c>
      <c r="AK14" t="str">
        <f t="shared" si="33"/>
        <v>deflation</v>
      </c>
      <c r="AL14">
        <f t="shared" si="20"/>
        <v>1</v>
      </c>
      <c r="AM14">
        <f t="shared" si="34"/>
        <v>83156528.941480324</v>
      </c>
      <c r="AN14">
        <f t="shared" si="35"/>
        <v>3.3699077856892776</v>
      </c>
    </row>
    <row r="15" spans="1:40" x14ac:dyDescent="0.35">
      <c r="A15">
        <v>1972</v>
      </c>
      <c r="B15">
        <f>INDEX(p, MATCH($B$1, 'p2'!$B$5:$B$271, 0), MATCH(A15, 'p2'!$A$5:$BQ$5, 0))</f>
        <v>1.2013560158707057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1.2052458534618447E-2</v>
      </c>
      <c r="G15">
        <f t="shared" si="11"/>
        <v>1754083826.317754</v>
      </c>
      <c r="H15">
        <f t="shared" si="0"/>
        <v>255922371.98506451</v>
      </c>
      <c r="I15" s="4">
        <f t="shared" si="24"/>
        <v>0.17082429349983333</v>
      </c>
      <c r="J15">
        <f>INDEX(PQ, MATCH($B$1, PQ!$B$5:$B$271, 0), MATCH(A15, PQ!$A$5:$BQ$5, 0))</f>
        <v>2107279157.08834</v>
      </c>
      <c r="K15">
        <f t="shared" si="1"/>
        <v>328887868.44485998</v>
      </c>
      <c r="L15" s="4">
        <f t="shared" si="25"/>
        <v>0.18493560474856396</v>
      </c>
      <c r="M15" s="20">
        <f t="shared" si="12"/>
        <v>1.4111311248730635E-2</v>
      </c>
      <c r="N15" t="str">
        <f t="shared" si="13"/>
        <v>inflation</v>
      </c>
      <c r="O15">
        <f t="shared" si="26"/>
        <v>1</v>
      </c>
      <c r="P15" s="22">
        <f t="shared" si="27"/>
        <v>2.0588527141121877E-3</v>
      </c>
      <c r="Q15">
        <f t="shared" si="14"/>
        <v>328887868.44485998</v>
      </c>
      <c r="R15" s="4">
        <f t="shared" si="15"/>
        <v>0.18493560474856396</v>
      </c>
      <c r="S15">
        <f>INDEX(m, MATCH($B$1, 'M stock'!$B$5:$B$271, 0), MATCH(A15, 'M stock'!$A$5:$BQ$5, 0))</f>
        <v>601323559.47057712</v>
      </c>
      <c r="T15" s="4">
        <f t="shared" si="16"/>
        <v>0.13945955410295946</v>
      </c>
      <c r="U15" s="15">
        <f t="shared" si="17"/>
        <v>2107279157.08834</v>
      </c>
      <c r="V15" s="4">
        <f t="shared" si="28"/>
        <v>0.18493560474856396</v>
      </c>
      <c r="W15">
        <f t="shared" si="3"/>
        <v>500537352.39737105</v>
      </c>
      <c r="X15" s="4">
        <f t="shared" si="29"/>
        <v>0.12588981380749528</v>
      </c>
      <c r="Y15">
        <f t="shared" si="4"/>
        <v>3.5044014555884861</v>
      </c>
      <c r="Z15" s="10">
        <f t="shared" si="30"/>
        <v>3.9910192934759878E-2</v>
      </c>
      <c r="AA15">
        <f t="shared" si="18"/>
        <v>1754083826.3177543</v>
      </c>
      <c r="AB15">
        <f t="shared" si="31"/>
        <v>255922371.98506451</v>
      </c>
      <c r="AC15" s="4">
        <f t="shared" si="36"/>
        <v>0.1708242934998333</v>
      </c>
      <c r="AD15">
        <f t="shared" si="5"/>
        <v>353195330.77058578</v>
      </c>
      <c r="AE15">
        <f t="shared" si="19"/>
        <v>2107279157.08834</v>
      </c>
      <c r="AF15" s="4">
        <f t="shared" si="32"/>
        <v>0.18493560474856396</v>
      </c>
      <c r="AG15" s="4">
        <f t="shared" si="6"/>
        <v>1.4111311248730635E-2</v>
      </c>
      <c r="AH15" s="10">
        <f t="shared" si="37"/>
        <v>-8.7295580404270379E-2</v>
      </c>
      <c r="AI15" s="10">
        <f t="shared" si="38"/>
        <v>5.9045790941068682E-2</v>
      </c>
      <c r="AJ15" s="10">
        <f t="shared" si="39"/>
        <v>0.14502541181380407</v>
      </c>
      <c r="AK15" t="str">
        <f t="shared" si="33"/>
        <v>inflation</v>
      </c>
      <c r="AL15">
        <f t="shared" si="20"/>
        <v>1</v>
      </c>
      <c r="AM15">
        <f t="shared" si="34"/>
        <v>100786207.07320602</v>
      </c>
      <c r="AN15">
        <f t="shared" si="35"/>
        <v>3.5044014555884861</v>
      </c>
    </row>
    <row r="16" spans="1:40" x14ac:dyDescent="0.35">
      <c r="A16">
        <v>1973</v>
      </c>
      <c r="B16">
        <f>INDEX(p, MATCH($B$1, 'p2'!$B$5:$B$271, 0), MATCH(A16, 'p2'!$A$5:$BQ$5, 0))</f>
        <v>1.3239404793545733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0.10203841481163442</v>
      </c>
      <c r="G16">
        <f t="shared" si="11"/>
        <v>1895101300.6030748</v>
      </c>
      <c r="H16">
        <f t="shared" si="0"/>
        <v>141017474.28532076</v>
      </c>
      <c r="I16" s="4">
        <f t="shared" si="24"/>
        <v>8.0393805683363795E-2</v>
      </c>
      <c r="J16">
        <f>INDEX(PQ, MATCH($B$1, PQ!$B$5:$B$271, 0), MATCH(A16, PQ!$A$5:$BQ$5, 0))</f>
        <v>2509001324.3459101</v>
      </c>
      <c r="K16">
        <f t="shared" si="1"/>
        <v>401722167.25757003</v>
      </c>
      <c r="L16" s="4">
        <f t="shared" si="25"/>
        <v>0.19063547698760316</v>
      </c>
      <c r="M16" s="20">
        <f t="shared" si="12"/>
        <v>0.11024167130423937</v>
      </c>
      <c r="N16" t="str">
        <f t="shared" si="13"/>
        <v>inflation</v>
      </c>
      <c r="O16">
        <f t="shared" si="26"/>
        <v>1</v>
      </c>
      <c r="P16" s="22">
        <f t="shared" si="27"/>
        <v>8.2032564926049489E-3</v>
      </c>
      <c r="Q16">
        <f t="shared" si="14"/>
        <v>401722167.25757003</v>
      </c>
      <c r="R16" s="4">
        <f t="shared" si="15"/>
        <v>0.19063547698760316</v>
      </c>
      <c r="S16">
        <f>INDEX(m, MATCH($B$1, 'M stock'!$B$5:$B$271, 0), MATCH(A16, 'M stock'!$A$5:$BQ$5, 0))</f>
        <v>765022584.72557318</v>
      </c>
      <c r="T16" s="4">
        <f t="shared" si="16"/>
        <v>0.27223118515283434</v>
      </c>
      <c r="U16" s="15">
        <f t="shared" si="17"/>
        <v>2509001324.3459101</v>
      </c>
      <c r="V16" s="4">
        <f t="shared" si="28"/>
        <v>0.19063547698760316</v>
      </c>
      <c r="W16">
        <f t="shared" si="3"/>
        <v>577837596.67090547</v>
      </c>
      <c r="X16" s="4">
        <f t="shared" si="29"/>
        <v>0.15443451703114178</v>
      </c>
      <c r="Y16">
        <f t="shared" si="4"/>
        <v>3.2796434699322403</v>
      </c>
      <c r="Z16" s="10">
        <f t="shared" si="30"/>
        <v>-6.4135912652879185E-2</v>
      </c>
      <c r="AA16">
        <f t="shared" si="18"/>
        <v>1895101300.6030748</v>
      </c>
      <c r="AB16">
        <f t="shared" si="31"/>
        <v>141017474.28532052</v>
      </c>
      <c r="AC16" s="4">
        <f t="shared" si="36"/>
        <v>8.0393805683363642E-2</v>
      </c>
      <c r="AD16">
        <f t="shared" si="5"/>
        <v>613900023.74283528</v>
      </c>
      <c r="AE16">
        <f t="shared" si="19"/>
        <v>2509001324.3459101</v>
      </c>
      <c r="AF16" s="4">
        <f t="shared" si="32"/>
        <v>0.19063547698760316</v>
      </c>
      <c r="AG16" s="4">
        <f t="shared" si="6"/>
        <v>0.11024167130423937</v>
      </c>
      <c r="AH16" s="10">
        <f t="shared" si="37"/>
        <v>0.19251475504845478</v>
      </c>
      <c r="AI16" s="10">
        <f t="shared" si="38"/>
        <v>3.6200959956461387E-2</v>
      </c>
      <c r="AJ16" s="10">
        <f t="shared" si="39"/>
        <v>0.25477138964048235</v>
      </c>
      <c r="AK16" t="str">
        <f t="shared" si="33"/>
        <v>inflation</v>
      </c>
      <c r="AL16">
        <f t="shared" si="20"/>
        <v>1</v>
      </c>
      <c r="AM16">
        <f t="shared" si="34"/>
        <v>187184988.05466768</v>
      </c>
      <c r="AN16">
        <f t="shared" si="35"/>
        <v>3.2796434699322403</v>
      </c>
    </row>
    <row r="17" spans="1:40" x14ac:dyDescent="0.35">
      <c r="A17">
        <v>1974</v>
      </c>
      <c r="B17">
        <f>INDEX(p, MATCH($B$1, 'p2'!$B$5:$B$271, 0), MATCH(A17, 'p2'!$A$5:$BQ$5, 0))</f>
        <v>1.5364232907537367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0.16049272207671281</v>
      </c>
      <c r="G17">
        <f t="shared" si="11"/>
        <v>1933034229.4924994</v>
      </c>
      <c r="H17">
        <f t="shared" si="0"/>
        <v>37932928.889424562</v>
      </c>
      <c r="I17" s="4">
        <f t="shared" si="24"/>
        <v>2.0016306715294446E-2</v>
      </c>
      <c r="J17">
        <f>INDEX(PQ, MATCH($B$1, PQ!$B$5:$B$271, 0), MATCH(A17, PQ!$A$5:$BQ$5, 0))</f>
        <v>2969958812.01648</v>
      </c>
      <c r="K17">
        <f t="shared" si="1"/>
        <v>460957487.6705699</v>
      </c>
      <c r="L17" s="4">
        <f t="shared" si="25"/>
        <v>0.18372150034266732</v>
      </c>
      <c r="M17" s="20">
        <f t="shared" si="12"/>
        <v>0.16370519362737287</v>
      </c>
      <c r="N17" t="str">
        <f t="shared" si="13"/>
        <v>inflation</v>
      </c>
      <c r="O17">
        <f t="shared" si="26"/>
        <v>1</v>
      </c>
      <c r="P17" s="22">
        <f t="shared" si="27"/>
        <v>3.2124715506600676E-3</v>
      </c>
      <c r="Q17">
        <f t="shared" si="14"/>
        <v>460957487.6705699</v>
      </c>
      <c r="R17" s="4">
        <f t="shared" si="15"/>
        <v>0.18372150034266732</v>
      </c>
      <c r="S17">
        <f>INDEX(m, MATCH($B$1, 'M stock'!$B$5:$B$271, 0), MATCH(A17, 'M stock'!$A$5:$BQ$5, 0))</f>
        <v>763584894.56604242</v>
      </c>
      <c r="T17" s="4">
        <f t="shared" si="16"/>
        <v>-1.8792780608516064E-3</v>
      </c>
      <c r="U17" s="15">
        <f t="shared" si="17"/>
        <v>2969958812.01648</v>
      </c>
      <c r="V17" s="4">
        <f t="shared" si="28"/>
        <v>0.18372150034266732</v>
      </c>
      <c r="W17">
        <f t="shared" si="3"/>
        <v>496988622.31608313</v>
      </c>
      <c r="X17" s="4">
        <f t="shared" si="29"/>
        <v>-0.13991643122672764</v>
      </c>
      <c r="Y17">
        <f t="shared" si="4"/>
        <v>3.8894939294266098</v>
      </c>
      <c r="Z17" s="10">
        <f t="shared" si="30"/>
        <v>0.18595023059228122</v>
      </c>
      <c r="AA17">
        <f t="shared" si="18"/>
        <v>1933034229.4924994</v>
      </c>
      <c r="AB17">
        <f t="shared" si="31"/>
        <v>37932928.889424562</v>
      </c>
      <c r="AC17" s="4">
        <f t="shared" si="36"/>
        <v>2.0016306715294446E-2</v>
      </c>
      <c r="AD17">
        <f t="shared" si="5"/>
        <v>1036924582.5239806</v>
      </c>
      <c r="AE17">
        <f t="shared" si="19"/>
        <v>2969958812.01648</v>
      </c>
      <c r="AF17" s="4">
        <f t="shared" si="32"/>
        <v>0.18372150034266732</v>
      </c>
      <c r="AG17" s="4">
        <f t="shared" si="6"/>
        <v>0.16370519362737287</v>
      </c>
      <c r="AH17" s="10">
        <f t="shared" si="37"/>
        <v>1.4386181117498398E-2</v>
      </c>
      <c r="AI17" s="10">
        <f t="shared" si="38"/>
        <v>0.32363793156939497</v>
      </c>
      <c r="AJ17" s="10">
        <f t="shared" si="39"/>
        <v>-2.2287302496138972E-3</v>
      </c>
      <c r="AK17" t="str">
        <f t="shared" si="33"/>
        <v>inflation</v>
      </c>
      <c r="AL17">
        <f t="shared" si="20"/>
        <v>1</v>
      </c>
      <c r="AM17">
        <f t="shared" si="34"/>
        <v>266596272.24995935</v>
      </c>
      <c r="AN17">
        <f t="shared" si="35"/>
        <v>3.8894939294266098</v>
      </c>
    </row>
    <row r="18" spans="1:40" x14ac:dyDescent="0.35">
      <c r="A18">
        <v>1975</v>
      </c>
      <c r="B18">
        <f>INDEX(p, MATCH($B$1, 'p2'!$B$5:$B$271, 0), MATCH(A18, 'p2'!$A$5:$BQ$5, 0))</f>
        <v>1.7182606561581315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0.11835108625253214</v>
      </c>
      <c r="G18">
        <f t="shared" si="11"/>
        <v>1896886291.134907</v>
      </c>
      <c r="H18">
        <f t="shared" si="0"/>
        <v>-36147938.357592344</v>
      </c>
      <c r="I18" s="4">
        <f t="shared" si="24"/>
        <v>-1.870010256729011E-2</v>
      </c>
      <c r="J18">
        <f>INDEX(PQ, MATCH($B$1, PQ!$B$5:$B$271, 0), MATCH(A18, PQ!$A$5:$BQ$5, 0))</f>
        <v>3259345083.2628298</v>
      </c>
      <c r="K18">
        <f t="shared" si="1"/>
        <v>289386271.24634981</v>
      </c>
      <c r="L18" s="4">
        <f t="shared" si="25"/>
        <v>9.7437806233369423E-2</v>
      </c>
      <c r="M18" s="20">
        <f t="shared" si="12"/>
        <v>0.11613790880065954</v>
      </c>
      <c r="N18" t="str">
        <f t="shared" si="13"/>
        <v>inflation</v>
      </c>
      <c r="O18">
        <f t="shared" si="26"/>
        <v>1</v>
      </c>
      <c r="P18" s="22">
        <f t="shared" si="27"/>
        <v>-2.2131774518726055E-3</v>
      </c>
      <c r="Q18">
        <f t="shared" si="14"/>
        <v>289386271.24634981</v>
      </c>
      <c r="R18" s="4">
        <f t="shared" si="15"/>
        <v>9.7437806233369423E-2</v>
      </c>
      <c r="S18">
        <f>INDEX(m, MATCH($B$1, 'M stock'!$B$5:$B$271, 0), MATCH(A18, 'M stock'!$A$5:$BQ$5, 0))</f>
        <v>892886786.44290018</v>
      </c>
      <c r="T18" s="4">
        <f t="shared" si="16"/>
        <v>0.16933531922516892</v>
      </c>
      <c r="U18" s="15">
        <f t="shared" si="17"/>
        <v>3259345083.2628298</v>
      </c>
      <c r="V18" s="4">
        <f t="shared" si="28"/>
        <v>9.7437806233369423E-2</v>
      </c>
      <c r="W18">
        <f t="shared" si="3"/>
        <v>519645714.54444557</v>
      </c>
      <c r="X18" s="4">
        <f t="shared" si="29"/>
        <v>4.558875437183068E-2</v>
      </c>
      <c r="Y18">
        <f t="shared" si="4"/>
        <v>3.6503452988115912</v>
      </c>
      <c r="Z18" s="10">
        <f t="shared" si="30"/>
        <v>-6.1485796084086941E-2</v>
      </c>
      <c r="AA18">
        <f t="shared" si="18"/>
        <v>1896886291.134907</v>
      </c>
      <c r="AB18">
        <f t="shared" si="31"/>
        <v>-36147938.357592344</v>
      </c>
      <c r="AC18" s="4">
        <f t="shared" si="36"/>
        <v>-1.870010256729011E-2</v>
      </c>
      <c r="AD18">
        <f t="shared" si="5"/>
        <v>1362458792.1279228</v>
      </c>
      <c r="AE18">
        <f t="shared" si="19"/>
        <v>3259345083.2628298</v>
      </c>
      <c r="AF18" s="4">
        <f t="shared" si="32"/>
        <v>9.7437806233369423E-2</v>
      </c>
      <c r="AG18" s="4">
        <f t="shared" si="6"/>
        <v>0.11613790880065954</v>
      </c>
      <c r="AH18" s="10">
        <f t="shared" si="37"/>
        <v>7.8472395568386644E-4</v>
      </c>
      <c r="AI18" s="10">
        <f t="shared" si="38"/>
        <v>5.1849051861538743E-2</v>
      </c>
      <c r="AJ18" s="10">
        <f t="shared" si="39"/>
        <v>0.15892360231745636</v>
      </c>
      <c r="AK18" t="str">
        <f t="shared" si="33"/>
        <v>inflation</v>
      </c>
      <c r="AL18">
        <f t="shared" si="20"/>
        <v>1</v>
      </c>
      <c r="AM18">
        <f t="shared" si="34"/>
        <v>373241071.89845461</v>
      </c>
      <c r="AN18">
        <f t="shared" si="35"/>
        <v>3.6503452988115912</v>
      </c>
    </row>
    <row r="19" spans="1:40" x14ac:dyDescent="0.35">
      <c r="A19">
        <v>1976</v>
      </c>
      <c r="B19">
        <f>INDEX(p, MATCH($B$1, 'p2'!$B$5:$B$271, 0), MATCH(A19, 'p2'!$A$5:$BQ$5, 0))</f>
        <v>2.0431179688640371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0.18906171862903259</v>
      </c>
      <c r="G19">
        <f t="shared" si="11"/>
        <v>1700607818.3687785</v>
      </c>
      <c r="H19">
        <f t="shared" si="0"/>
        <v>-196278472.76612854</v>
      </c>
      <c r="I19" s="4">
        <f t="shared" si="24"/>
        <v>-0.10347403198780837</v>
      </c>
      <c r="J19">
        <f>INDEX(PQ, MATCH($B$1, PQ!$B$5:$B$271, 0), MATCH(A19, PQ!$A$5:$BQ$5, 0))</f>
        <v>3474542391.6999202</v>
      </c>
      <c r="K19">
        <f t="shared" si="1"/>
        <v>215197308.4370904</v>
      </c>
      <c r="L19" s="4">
        <f t="shared" si="25"/>
        <v>6.6024708320133754E-2</v>
      </c>
      <c r="M19" s="20">
        <f t="shared" si="12"/>
        <v>0.16949874030794213</v>
      </c>
      <c r="N19" t="str">
        <f t="shared" si="13"/>
        <v>inflation</v>
      </c>
      <c r="O19">
        <f t="shared" si="26"/>
        <v>1</v>
      </c>
      <c r="P19" s="22">
        <f t="shared" si="27"/>
        <v>-1.9562978321090468E-2</v>
      </c>
      <c r="Q19">
        <f t="shared" si="14"/>
        <v>215197308.4370904</v>
      </c>
      <c r="R19" s="4">
        <f t="shared" si="15"/>
        <v>6.6024708320133754E-2</v>
      </c>
      <c r="S19">
        <f>INDEX(m, MATCH($B$1, 'M stock'!$B$5:$B$271, 0), MATCH(A19, 'M stock'!$A$5:$BQ$5, 0))</f>
        <v>979187046.47762406</v>
      </c>
      <c r="T19" s="4">
        <f t="shared" si="16"/>
        <v>9.6653082277685556E-2</v>
      </c>
      <c r="U19" s="15">
        <f t="shared" si="17"/>
        <v>3474542391.6999202</v>
      </c>
      <c r="V19" s="4">
        <f t="shared" si="28"/>
        <v>6.6024708320133754E-2</v>
      </c>
      <c r="W19">
        <f t="shared" si="3"/>
        <v>479261139.78726691</v>
      </c>
      <c r="X19" s="4">
        <f t="shared" si="29"/>
        <v>-7.7715592810348386E-2</v>
      </c>
      <c r="Y19">
        <f t="shared" si="4"/>
        <v>3.5483949713169727</v>
      </c>
      <c r="Z19" s="10">
        <f t="shared" si="30"/>
        <v>-2.7928954427355004E-2</v>
      </c>
      <c r="AA19">
        <f t="shared" si="18"/>
        <v>1700607818.3687787</v>
      </c>
      <c r="AB19">
        <f t="shared" si="31"/>
        <v>-196278472.7661283</v>
      </c>
      <c r="AC19" s="4">
        <f t="shared" si="36"/>
        <v>-0.10347403198780825</v>
      </c>
      <c r="AD19">
        <f t="shared" si="5"/>
        <v>1773934573.3311415</v>
      </c>
      <c r="AE19">
        <f t="shared" si="19"/>
        <v>3474542391.6999202</v>
      </c>
      <c r="AF19" s="4">
        <f t="shared" si="32"/>
        <v>6.6024708320133754E-2</v>
      </c>
      <c r="AG19" s="4">
        <f t="shared" si="6"/>
        <v>0.16949874030794213</v>
      </c>
      <c r="AH19" s="10">
        <f t="shared" si="37"/>
        <v>-0.43926729865623992</v>
      </c>
      <c r="AI19" s="10">
        <f t="shared" si="38"/>
        <v>0.14374030113048214</v>
      </c>
      <c r="AJ19" s="10">
        <f t="shared" si="39"/>
        <v>9.3953662747488759E-2</v>
      </c>
      <c r="AK19" t="str">
        <f t="shared" si="33"/>
        <v>inflation</v>
      </c>
      <c r="AL19">
        <f t="shared" si="20"/>
        <v>1</v>
      </c>
      <c r="AM19">
        <f t="shared" si="34"/>
        <v>499925906.69035715</v>
      </c>
      <c r="AN19">
        <f t="shared" si="35"/>
        <v>3.5483949713169727</v>
      </c>
    </row>
    <row r="20" spans="1:40" x14ac:dyDescent="0.35">
      <c r="A20">
        <v>1977</v>
      </c>
      <c r="B20">
        <f>INDEX(p, MATCH($B$1, 'p2'!$B$5:$B$271, 0), MATCH(A20, 'p2'!$A$5:$BQ$5, 0))</f>
        <v>2.3884012406414366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0.16899820619235961</v>
      </c>
      <c r="G20">
        <f t="shared" si="11"/>
        <v>1881751980.2966967</v>
      </c>
      <c r="H20">
        <f t="shared" si="0"/>
        <v>181144161.9279182</v>
      </c>
      <c r="I20" s="4">
        <f t="shared" si="24"/>
        <v>0.10651730514897403</v>
      </c>
      <c r="J20">
        <f>INDEX(PQ, MATCH($B$1, PQ!$B$5:$B$271, 0), MATCH(A20, PQ!$A$5:$BQ$5, 0))</f>
        <v>4494378764.3201103</v>
      </c>
      <c r="K20">
        <f t="shared" si="1"/>
        <v>1019836372.6201901</v>
      </c>
      <c r="L20" s="4">
        <f t="shared" si="25"/>
        <v>0.29351674483995432</v>
      </c>
      <c r="M20" s="20">
        <f t="shared" si="12"/>
        <v>0.18699943969098029</v>
      </c>
      <c r="N20" t="str">
        <f t="shared" si="13"/>
        <v>inflation</v>
      </c>
      <c r="O20">
        <f t="shared" si="26"/>
        <v>1</v>
      </c>
      <c r="P20" s="22">
        <f t="shared" si="27"/>
        <v>1.8001233498620678E-2</v>
      </c>
      <c r="Q20">
        <f t="shared" si="14"/>
        <v>1019836372.6201901</v>
      </c>
      <c r="R20" s="4">
        <f t="shared" si="15"/>
        <v>0.29351674483995432</v>
      </c>
      <c r="S20">
        <f>INDEX(m, MATCH($B$1, 'M stock'!$B$5:$B$271, 0), MATCH(A20, 'M stock'!$A$5:$BQ$5, 0))</f>
        <v>1473962434.3975704</v>
      </c>
      <c r="T20" s="4">
        <f t="shared" si="16"/>
        <v>0.50529200697637366</v>
      </c>
      <c r="U20" s="15">
        <f t="shared" si="17"/>
        <v>4494378764.3201103</v>
      </c>
      <c r="V20" s="4">
        <f t="shared" si="28"/>
        <v>0.29351674483995432</v>
      </c>
      <c r="W20">
        <f t="shared" si="3"/>
        <v>617133507.26686037</v>
      </c>
      <c r="X20" s="4">
        <f t="shared" si="29"/>
        <v>0.2876769177254635</v>
      </c>
      <c r="Y20">
        <f t="shared" si="4"/>
        <v>3.0491813491549582</v>
      </c>
      <c r="Z20" s="10">
        <f t="shared" si="30"/>
        <v>-0.14068716312511664</v>
      </c>
      <c r="AA20">
        <f t="shared" si="18"/>
        <v>1881751980.2966964</v>
      </c>
      <c r="AB20">
        <f t="shared" si="31"/>
        <v>181144161.92791772</v>
      </c>
      <c r="AC20" s="4">
        <f t="shared" si="36"/>
        <v>0.10651730514897374</v>
      </c>
      <c r="AD20">
        <f t="shared" si="5"/>
        <v>2612626784.0234137</v>
      </c>
      <c r="AE20">
        <f t="shared" si="19"/>
        <v>4494378764.3201103</v>
      </c>
      <c r="AF20" s="4">
        <f t="shared" si="32"/>
        <v>0.29351674483995432</v>
      </c>
      <c r="AG20" s="4">
        <f t="shared" si="6"/>
        <v>0.18699943969098029</v>
      </c>
      <c r="AH20" s="10">
        <f t="shared" si="37"/>
        <v>5.1060551154630041E-2</v>
      </c>
      <c r="AI20" s="10">
        <f t="shared" si="38"/>
        <v>5.8398271144908254E-3</v>
      </c>
      <c r="AJ20" s="10">
        <f t="shared" si="39"/>
        <v>0.43420390796507097</v>
      </c>
      <c r="AK20" t="str">
        <f t="shared" si="33"/>
        <v>inflation</v>
      </c>
      <c r="AL20">
        <f t="shared" si="20"/>
        <v>1</v>
      </c>
      <c r="AM20">
        <f t="shared" si="34"/>
        <v>856828927.13071001</v>
      </c>
      <c r="AN20">
        <f t="shared" si="35"/>
        <v>3.0491813491549582</v>
      </c>
    </row>
    <row r="21" spans="1:40" x14ac:dyDescent="0.35">
      <c r="A21">
        <v>1978</v>
      </c>
      <c r="B21">
        <f>INDEX(p, MATCH($B$1, 'p2'!$B$5:$B$271, 0), MATCH(A21, 'p2'!$A$5:$BQ$5, 0))</f>
        <v>2.4619877765422618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3.0809955483469171E-2</v>
      </c>
      <c r="G21">
        <f t="shared" si="11"/>
        <v>2154249164.4699955</v>
      </c>
      <c r="H21">
        <f t="shared" si="0"/>
        <v>272497184.17329884</v>
      </c>
      <c r="I21" s="4">
        <f t="shared" si="24"/>
        <v>0.1448103613157001</v>
      </c>
      <c r="J21">
        <f>INDEX(PQ, MATCH($B$1, PQ!$B$5:$B$271, 0), MATCH(A21, PQ!$A$5:$BQ$5, 0))</f>
        <v>5303735110.5515099</v>
      </c>
      <c r="K21">
        <f t="shared" si="1"/>
        <v>809356346.23139954</v>
      </c>
      <c r="L21" s="4">
        <f t="shared" si="25"/>
        <v>0.1800819175848512</v>
      </c>
      <c r="M21" s="20">
        <f t="shared" si="12"/>
        <v>3.52715562691511E-2</v>
      </c>
      <c r="N21" t="str">
        <f t="shared" si="13"/>
        <v>inflation</v>
      </c>
      <c r="O21">
        <f t="shared" si="26"/>
        <v>1</v>
      </c>
      <c r="P21" s="22">
        <f t="shared" si="27"/>
        <v>4.4616007856819288E-3</v>
      </c>
      <c r="Q21">
        <f t="shared" si="14"/>
        <v>809356346.23139954</v>
      </c>
      <c r="R21" s="4">
        <f t="shared" si="15"/>
        <v>0.1800819175848512</v>
      </c>
      <c r="S21">
        <f>INDEX(m, MATCH($B$1, 'M stock'!$B$5:$B$271, 0), MATCH(A21, 'M stock'!$A$5:$BQ$5, 0))</f>
        <v>1831333755.8767598</v>
      </c>
      <c r="T21" s="4">
        <f t="shared" si="16"/>
        <v>0.24245619368532428</v>
      </c>
      <c r="U21" s="15">
        <f t="shared" si="17"/>
        <v>5303735110.5515099</v>
      </c>
      <c r="V21" s="4">
        <f t="shared" si="28"/>
        <v>0.1800819175848512</v>
      </c>
      <c r="W21">
        <f t="shared" si="3"/>
        <v>743843561.42042923</v>
      </c>
      <c r="X21" s="4">
        <f t="shared" si="29"/>
        <v>0.20532032803523825</v>
      </c>
      <c r="Y21">
        <f t="shared" si="4"/>
        <v>2.8961051438776768</v>
      </c>
      <c r="Z21" s="10">
        <f t="shared" si="30"/>
        <v>-5.0202394593455227E-2</v>
      </c>
      <c r="AA21">
        <f t="shared" si="18"/>
        <v>2154249164.4699955</v>
      </c>
      <c r="AB21">
        <f t="shared" si="31"/>
        <v>272497184.17329907</v>
      </c>
      <c r="AC21" s="4">
        <f t="shared" si="36"/>
        <v>0.14481036131570024</v>
      </c>
      <c r="AD21">
        <f t="shared" si="5"/>
        <v>3149485946.0815144</v>
      </c>
      <c r="AE21">
        <f t="shared" si="19"/>
        <v>5303735110.5515099</v>
      </c>
      <c r="AF21" s="4">
        <f t="shared" si="32"/>
        <v>0.1800819175848512</v>
      </c>
      <c r="AG21" s="4">
        <f t="shared" si="6"/>
        <v>3.52715562691511E-2</v>
      </c>
      <c r="AH21" s="10">
        <f t="shared" si="37"/>
        <v>1.0544983821787896E-2</v>
      </c>
      <c r="AI21" s="10">
        <f t="shared" si="38"/>
        <v>-2.523841045038705E-2</v>
      </c>
      <c r="AJ21" s="10">
        <f t="shared" si="39"/>
        <v>0.23028431217830642</v>
      </c>
      <c r="AK21" t="str">
        <f t="shared" si="33"/>
        <v>inflation</v>
      </c>
      <c r="AL21">
        <f t="shared" si="20"/>
        <v>1</v>
      </c>
      <c r="AM21">
        <f t="shared" si="34"/>
        <v>1087490194.4563308</v>
      </c>
      <c r="AN21">
        <f t="shared" si="35"/>
        <v>2.8961051438776768</v>
      </c>
    </row>
    <row r="22" spans="1:40" x14ac:dyDescent="0.35">
      <c r="A22">
        <v>1979</v>
      </c>
      <c r="B22">
        <f>INDEX(p, MATCH($B$1, 'p2'!$B$5:$B$271, 0), MATCH(A22, 'p2'!$A$5:$BQ$5, 0))</f>
        <v>2.6008105041496217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5.6386440635513416E-2</v>
      </c>
      <c r="G22">
        <f t="shared" si="11"/>
        <v>2397095483.7029843</v>
      </c>
      <c r="H22">
        <f t="shared" si="0"/>
        <v>242846319.23298883</v>
      </c>
      <c r="I22" s="4">
        <f t="shared" si="24"/>
        <v>0.11272898383262722</v>
      </c>
      <c r="J22">
        <f>INDEX(PQ, MATCH($B$1, PQ!$B$5:$B$271, 0), MATCH(A22, PQ!$A$5:$BQ$5, 0))</f>
        <v>6234391113.4643402</v>
      </c>
      <c r="K22">
        <f t="shared" si="1"/>
        <v>930656002.91283035</v>
      </c>
      <c r="L22" s="4">
        <f t="shared" si="25"/>
        <v>0.17547181062292078</v>
      </c>
      <c r="M22" s="20">
        <f t="shared" si="12"/>
        <v>6.2742826790293554E-2</v>
      </c>
      <c r="N22" t="str">
        <f t="shared" si="13"/>
        <v>inflation</v>
      </c>
      <c r="O22">
        <f t="shared" si="26"/>
        <v>1</v>
      </c>
      <c r="P22" s="22">
        <f t="shared" si="27"/>
        <v>6.3563861547801387E-3</v>
      </c>
      <c r="Q22">
        <f t="shared" si="14"/>
        <v>930656002.91283035</v>
      </c>
      <c r="R22" s="4">
        <f t="shared" si="15"/>
        <v>0.17547181062292078</v>
      </c>
      <c r="S22">
        <f>INDEX(m, MATCH($B$1, 'M stock'!$B$5:$B$271, 0), MATCH(A22, 'M stock'!$A$5:$BQ$5, 0))</f>
        <v>2141812465.5448999</v>
      </c>
      <c r="T22" s="4">
        <f t="shared" si="16"/>
        <v>0.16953693376306331</v>
      </c>
      <c r="U22" s="15">
        <f t="shared" si="17"/>
        <v>6234391113.4643402</v>
      </c>
      <c r="V22" s="4">
        <f t="shared" si="28"/>
        <v>0.17547181062292078</v>
      </c>
      <c r="W22">
        <f t="shared" si="3"/>
        <v>823517308.21127284</v>
      </c>
      <c r="X22" s="4">
        <f t="shared" si="29"/>
        <v>0.10711089121844405</v>
      </c>
      <c r="Y22">
        <f t="shared" si="4"/>
        <v>2.9108015821909246</v>
      </c>
      <c r="Z22" s="10">
        <f t="shared" si="30"/>
        <v>5.07455274692488E-3</v>
      </c>
      <c r="AA22">
        <f t="shared" si="18"/>
        <v>2397095483.7029843</v>
      </c>
      <c r="AB22">
        <f t="shared" si="31"/>
        <v>242846319.23298883</v>
      </c>
      <c r="AC22" s="4">
        <f t="shared" si="36"/>
        <v>0.11272898383262722</v>
      </c>
      <c r="AD22">
        <f t="shared" si="5"/>
        <v>3837295629.7613559</v>
      </c>
      <c r="AE22">
        <f t="shared" si="19"/>
        <v>6234391113.4643402</v>
      </c>
      <c r="AF22" s="4">
        <f t="shared" si="32"/>
        <v>0.17547181062292078</v>
      </c>
      <c r="AG22" s="4">
        <f t="shared" si="6"/>
        <v>6.2742826790293554E-2</v>
      </c>
      <c r="AH22" s="10">
        <f t="shared" si="37"/>
        <v>0.16015837945593614</v>
      </c>
      <c r="AI22" s="10">
        <f t="shared" si="38"/>
        <v>6.8360919404476722E-2</v>
      </c>
      <c r="AJ22" s="10">
        <f t="shared" si="39"/>
        <v>0.17039725787599588</v>
      </c>
      <c r="AK22" t="str">
        <f t="shared" si="33"/>
        <v>inflation</v>
      </c>
      <c r="AL22">
        <f t="shared" si="20"/>
        <v>1</v>
      </c>
      <c r="AM22">
        <f t="shared" si="34"/>
        <v>1318295157.3336272</v>
      </c>
      <c r="AN22">
        <f t="shared" si="35"/>
        <v>2.9108015821909246</v>
      </c>
    </row>
    <row r="23" spans="1:40" x14ac:dyDescent="0.35">
      <c r="A23">
        <v>1980</v>
      </c>
      <c r="B23">
        <f>INDEX(p, MATCH($B$1, 'p2'!$B$5:$B$271, 0), MATCH(A23, 'p2'!$A$5:$BQ$5, 0))</f>
        <v>2.8492066340785418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9.5507200364117792E-2</v>
      </c>
      <c r="G23">
        <f t="shared" si="11"/>
        <v>2549943459.1052175</v>
      </c>
      <c r="H23">
        <f t="shared" si="0"/>
        <v>152847975.40223312</v>
      </c>
      <c r="I23" s="4">
        <f t="shared" si="24"/>
        <v>6.3763824362188817E-2</v>
      </c>
      <c r="J23">
        <f>INDEX(PQ, MATCH($B$1, PQ!$B$5:$B$271, 0), MATCH(A23, PQ!$A$5:$BQ$5, 0))</f>
        <v>7265315820.2077703</v>
      </c>
      <c r="K23">
        <f t="shared" si="1"/>
        <v>1030924706.7434301</v>
      </c>
      <c r="L23" s="4">
        <f t="shared" si="25"/>
        <v>0.16536092907564851</v>
      </c>
      <c r="M23" s="20">
        <f t="shared" si="12"/>
        <v>0.10159710471345969</v>
      </c>
      <c r="N23" t="str">
        <f t="shared" si="13"/>
        <v>inflation</v>
      </c>
      <c r="O23">
        <f t="shared" si="26"/>
        <v>1</v>
      </c>
      <c r="P23" s="22">
        <f t="shared" si="27"/>
        <v>6.0899043493418958E-3</v>
      </c>
      <c r="Q23">
        <f t="shared" si="14"/>
        <v>1030924706.7434301</v>
      </c>
      <c r="R23" s="4">
        <f t="shared" si="15"/>
        <v>0.16536092907564851</v>
      </c>
      <c r="S23">
        <f>INDEX(m, MATCH($B$1, 'M stock'!$B$5:$B$271, 0), MATCH(A23, 'M stock'!$A$5:$BQ$5, 0))</f>
        <v>2174610963.3086114</v>
      </c>
      <c r="T23" s="4">
        <f t="shared" si="16"/>
        <v>1.5313431166984625E-2</v>
      </c>
      <c r="U23" s="15">
        <f t="shared" si="17"/>
        <v>7265315820.2077703</v>
      </c>
      <c r="V23" s="4">
        <f t="shared" si="28"/>
        <v>0.16536092907564851</v>
      </c>
      <c r="W23">
        <f t="shared" si="3"/>
        <v>763233855.10152709</v>
      </c>
      <c r="X23" s="4">
        <f t="shared" si="29"/>
        <v>-7.3202411787415711E-2</v>
      </c>
      <c r="Y23">
        <f t="shared" si="4"/>
        <v>3.3409726809956801</v>
      </c>
      <c r="Z23" s="10">
        <f t="shared" si="30"/>
        <v>0.14778441149567162</v>
      </c>
      <c r="AA23">
        <f t="shared" si="18"/>
        <v>2549943459.1052175</v>
      </c>
      <c r="AB23">
        <f t="shared" si="31"/>
        <v>152847975.40223312</v>
      </c>
      <c r="AC23" s="4">
        <f t="shared" si="36"/>
        <v>6.3763824362188817E-2</v>
      </c>
      <c r="AD23">
        <f t="shared" si="5"/>
        <v>4715372361.1025524</v>
      </c>
      <c r="AE23">
        <f t="shared" si="19"/>
        <v>7265315820.2077694</v>
      </c>
      <c r="AF23" s="4">
        <f t="shared" si="32"/>
        <v>0.16536092907564837</v>
      </c>
      <c r="AG23" s="4">
        <f t="shared" si="6"/>
        <v>0.10159710471345955</v>
      </c>
      <c r="AH23" s="10">
        <f t="shared" si="37"/>
        <v>0.23644420158923821</v>
      </c>
      <c r="AI23" s="10">
        <f t="shared" si="38"/>
        <v>0.23856334086306408</v>
      </c>
      <c r="AJ23" s="10">
        <f t="shared" si="39"/>
        <v>1.7576517579976747E-2</v>
      </c>
      <c r="AK23" t="str">
        <f t="shared" si="33"/>
        <v>inflation</v>
      </c>
      <c r="AL23">
        <f t="shared" si="20"/>
        <v>1</v>
      </c>
      <c r="AM23">
        <f t="shared" si="34"/>
        <v>1411377108.2070842</v>
      </c>
      <c r="AN23">
        <f t="shared" si="35"/>
        <v>3.3409726809956801</v>
      </c>
    </row>
    <row r="24" spans="1:40" x14ac:dyDescent="0.35">
      <c r="A24">
        <v>1981</v>
      </c>
      <c r="B24">
        <f>INDEX(p, MATCH($B$1, 'p2'!$B$5:$B$271, 0), MATCH(A24, 'p2'!$A$5:$BQ$5, 0))</f>
        <v>3.1584332315976753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0.10853077267916024</v>
      </c>
      <c r="G24">
        <f t="shared" si="11"/>
        <v>2170218967.2113047</v>
      </c>
      <c r="H24">
        <f t="shared" si="0"/>
        <v>-379724491.89391279</v>
      </c>
      <c r="I24" s="4">
        <f t="shared" si="24"/>
        <v>-0.14891486732304221</v>
      </c>
      <c r="J24">
        <f>INDEX(PQ, MATCH($B$1, PQ!$B$5:$B$271, 0), MATCH(A24, PQ!$A$5:$BQ$5, 0))</f>
        <v>6854491705.88377</v>
      </c>
      <c r="K24">
        <f t="shared" si="1"/>
        <v>-410824114.32400036</v>
      </c>
      <c r="L24" s="4">
        <f t="shared" si="25"/>
        <v>-5.6545940257866419E-2</v>
      </c>
      <c r="M24" s="20">
        <f t="shared" si="12"/>
        <v>9.2368927065175799E-2</v>
      </c>
      <c r="N24" t="str">
        <f t="shared" si="13"/>
        <v>inflation</v>
      </c>
      <c r="O24">
        <f t="shared" si="26"/>
        <v>1</v>
      </c>
      <c r="P24" s="22">
        <f t="shared" si="27"/>
        <v>-1.6161845613984441E-2</v>
      </c>
      <c r="Q24">
        <f t="shared" si="14"/>
        <v>-410824114.32400036</v>
      </c>
      <c r="R24" s="4">
        <f t="shared" si="15"/>
        <v>-5.6545940257866419E-2</v>
      </c>
      <c r="S24">
        <f>INDEX(m, MATCH($B$1, 'M stock'!$B$5:$B$271, 0), MATCH(A24, 'M stock'!$A$5:$BQ$5, 0))</f>
        <v>2020032499.5927052</v>
      </c>
      <c r="T24" s="4">
        <f t="shared" si="16"/>
        <v>-7.108327251358984E-2</v>
      </c>
      <c r="U24" s="15">
        <f t="shared" si="17"/>
        <v>6854491705.88377</v>
      </c>
      <c r="V24" s="4">
        <f t="shared" si="28"/>
        <v>-5.6545940257866419E-2</v>
      </c>
      <c r="W24">
        <f t="shared" si="3"/>
        <v>639567896.95088267</v>
      </c>
      <c r="X24" s="4">
        <f t="shared" si="29"/>
        <v>-0.16202892118064402</v>
      </c>
      <c r="Y24">
        <f t="shared" si="4"/>
        <v>3.3932581318695747</v>
      </c>
      <c r="Z24" s="10">
        <f t="shared" si="30"/>
        <v>1.5649769054176286E-2</v>
      </c>
      <c r="AA24">
        <f t="shared" si="18"/>
        <v>2170218967.2113047</v>
      </c>
      <c r="AB24">
        <f t="shared" si="31"/>
        <v>-379724491.89391279</v>
      </c>
      <c r="AC24" s="4">
        <f t="shared" si="36"/>
        <v>-0.14891486732304221</v>
      </c>
      <c r="AD24">
        <f t="shared" si="5"/>
        <v>4684272738.6724653</v>
      </c>
      <c r="AE24">
        <f t="shared" si="19"/>
        <v>6854491705.88377</v>
      </c>
      <c r="AF24" s="4">
        <f t="shared" si="32"/>
        <v>-5.6545940257866301E-2</v>
      </c>
      <c r="AG24" s="4">
        <f t="shared" si="6"/>
        <v>9.236892706517591E-2</v>
      </c>
      <c r="AH24" s="10">
        <f t="shared" si="37"/>
        <v>-2.5102923646338676E-2</v>
      </c>
      <c r="AI24" s="10">
        <f t="shared" si="38"/>
        <v>0.10548298092277772</v>
      </c>
      <c r="AJ24" s="10">
        <f t="shared" si="39"/>
        <v>-7.2195709312042583E-2</v>
      </c>
      <c r="AK24" t="str">
        <f t="shared" si="33"/>
        <v>inflation</v>
      </c>
      <c r="AL24">
        <f t="shared" si="20"/>
        <v>1</v>
      </c>
      <c r="AM24">
        <f t="shared" si="34"/>
        <v>1380464602.6418226</v>
      </c>
      <c r="AN24">
        <f t="shared" si="35"/>
        <v>3.3932581318695747</v>
      </c>
    </row>
    <row r="25" spans="1:40" x14ac:dyDescent="0.35">
      <c r="A25">
        <v>1982</v>
      </c>
      <c r="B25">
        <f>INDEX(p, MATCH($B$1, 'p2'!$B$5:$B$271, 0), MATCH(A25, 'p2'!$A$5:$BQ$5, 0))</f>
        <v>3.5245763016692844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0.11592553751291354</v>
      </c>
      <c r="G25">
        <f t="shared" si="11"/>
        <v>1824780854.9110377</v>
      </c>
      <c r="H25">
        <f t="shared" si="0"/>
        <v>-345438112.30026698</v>
      </c>
      <c r="I25" s="4">
        <f t="shared" si="24"/>
        <v>-0.15917200868636275</v>
      </c>
      <c r="J25">
        <f>INDEX(PQ, MATCH($B$1, PQ!$B$5:$B$271, 0), MATCH(A25, PQ!$A$5:$BQ$5, 0))</f>
        <v>6431579356.95926</v>
      </c>
      <c r="K25">
        <f t="shared" si="1"/>
        <v>-422912348.92451</v>
      </c>
      <c r="L25" s="4">
        <f t="shared" si="25"/>
        <v>-6.1698571837425935E-2</v>
      </c>
      <c r="M25" s="20">
        <f t="shared" si="12"/>
        <v>9.7473436848936806E-2</v>
      </c>
      <c r="N25" t="str">
        <f t="shared" si="13"/>
        <v>inflation</v>
      </c>
      <c r="O25">
        <f t="shared" si="26"/>
        <v>1</v>
      </c>
      <c r="P25" s="22">
        <f t="shared" si="27"/>
        <v>-1.8452100663976734E-2</v>
      </c>
      <c r="Q25">
        <f t="shared" si="14"/>
        <v>-422912348.92451</v>
      </c>
      <c r="R25" s="4">
        <f t="shared" si="15"/>
        <v>-6.1698571837425935E-2</v>
      </c>
      <c r="S25">
        <f>INDEX(m, MATCH($B$1, 'M stock'!$B$5:$B$271, 0), MATCH(A25, 'M stock'!$A$5:$BQ$5, 0))</f>
        <v>1956516584.1521862</v>
      </c>
      <c r="T25" s="4">
        <f t="shared" si="16"/>
        <v>-3.1443016611527624E-2</v>
      </c>
      <c r="U25" s="15">
        <f t="shared" si="17"/>
        <v>6431579356.95926</v>
      </c>
      <c r="V25" s="4">
        <f t="shared" si="28"/>
        <v>-6.1698571837425935E-2</v>
      </c>
      <c r="W25">
        <f t="shared" si="3"/>
        <v>555106888.51467192</v>
      </c>
      <c r="X25" s="4">
        <f t="shared" si="29"/>
        <v>-0.13205948709882973</v>
      </c>
      <c r="Y25">
        <f t="shared" si="4"/>
        <v>3.2872603324986609</v>
      </c>
      <c r="Z25" s="10">
        <f t="shared" si="30"/>
        <v>-3.1237764782873288E-2</v>
      </c>
      <c r="AA25">
        <f t="shared" si="18"/>
        <v>1824780854.9110374</v>
      </c>
      <c r="AB25">
        <f t="shared" si="31"/>
        <v>-345438112.30026722</v>
      </c>
      <c r="AC25" s="4">
        <f t="shared" si="36"/>
        <v>-0.15917200868636286</v>
      </c>
      <c r="AD25">
        <f t="shared" si="5"/>
        <v>4606798502.0482225</v>
      </c>
      <c r="AE25">
        <f t="shared" si="19"/>
        <v>6431579356.95926</v>
      </c>
      <c r="AF25" s="4">
        <f t="shared" si="32"/>
        <v>-6.1698571837425935E-2</v>
      </c>
      <c r="AG25" s="4">
        <f t="shared" si="6"/>
        <v>9.7473436848936806E-2</v>
      </c>
      <c r="AH25" s="10">
        <f t="shared" si="37"/>
        <v>7.7234213460131207E-2</v>
      </c>
      <c r="AI25" s="10">
        <f t="shared" si="38"/>
        <v>7.0360915261403784E-2</v>
      </c>
      <c r="AJ25" s="10">
        <f t="shared" si="39"/>
        <v>-3.0460807054552647E-2</v>
      </c>
      <c r="AK25" t="str">
        <f t="shared" si="33"/>
        <v>inflation</v>
      </c>
      <c r="AL25">
        <f t="shared" si="20"/>
        <v>1</v>
      </c>
      <c r="AM25">
        <f t="shared" si="34"/>
        <v>1401409695.6375144</v>
      </c>
      <c r="AN25">
        <f t="shared" si="35"/>
        <v>3.2872603324986609</v>
      </c>
    </row>
    <row r="26" spans="1:40" x14ac:dyDescent="0.35">
      <c r="A26">
        <v>1983</v>
      </c>
      <c r="B26">
        <f>INDEX(p, MATCH($B$1, 'p2'!$B$5:$B$271, 0), MATCH(A26, 'p2'!$A$5:$BQ$5, 0))</f>
        <v>3.9418169655544282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0.11838037488010496</v>
      </c>
      <c r="G26">
        <f t="shared" si="11"/>
        <v>1516863508.8869324</v>
      </c>
      <c r="H26">
        <f t="shared" si="0"/>
        <v>-307917346.02410531</v>
      </c>
      <c r="I26" s="4">
        <f t="shared" si="24"/>
        <v>-0.16874209590450628</v>
      </c>
      <c r="J26">
        <f>INDEX(PQ, MATCH($B$1, PQ!$B$5:$B$271, 0), MATCH(A26, PQ!$A$5:$BQ$5, 0))</f>
        <v>5979198313.7609301</v>
      </c>
      <c r="K26">
        <f t="shared" si="1"/>
        <v>-452381043.19832993</v>
      </c>
      <c r="L26" s="4">
        <f t="shared" si="25"/>
        <v>-7.0337473595631403E-2</v>
      </c>
      <c r="M26" s="20">
        <f t="shared" si="12"/>
        <v>9.8404622308874881E-2</v>
      </c>
      <c r="N26" t="str">
        <f t="shared" si="13"/>
        <v>inflation</v>
      </c>
      <c r="O26">
        <f t="shared" si="26"/>
        <v>1</v>
      </c>
      <c r="P26" s="22">
        <f t="shared" si="27"/>
        <v>-1.9975752571230077E-2</v>
      </c>
      <c r="Q26">
        <f t="shared" si="14"/>
        <v>-452381043.19832993</v>
      </c>
      <c r="R26" s="4">
        <f t="shared" si="15"/>
        <v>-7.0337473595631403E-2</v>
      </c>
      <c r="S26">
        <f>INDEX(m, MATCH($B$1, 'M stock'!$B$5:$B$271, 0), MATCH(A26, 'M stock'!$A$5:$BQ$5, 0))</f>
        <v>1684692285.6350605</v>
      </c>
      <c r="T26" s="4">
        <f t="shared" si="16"/>
        <v>-0.13893278529755715</v>
      </c>
      <c r="U26" s="15">
        <f t="shared" si="17"/>
        <v>5979198313.7609301</v>
      </c>
      <c r="V26" s="4">
        <f t="shared" si="28"/>
        <v>-7.0337473595631403E-2</v>
      </c>
      <c r="W26">
        <f t="shared" si="3"/>
        <v>427389779.98135018</v>
      </c>
      <c r="X26" s="4">
        <f t="shared" si="29"/>
        <v>-0.23007660538146263</v>
      </c>
      <c r="Y26">
        <f t="shared" si="4"/>
        <v>3.5491337882555896</v>
      </c>
      <c r="Z26" s="10">
        <f t="shared" si="30"/>
        <v>7.9663132599503458E-2</v>
      </c>
      <c r="AA26">
        <f t="shared" si="18"/>
        <v>1516863508.8869324</v>
      </c>
      <c r="AB26">
        <f t="shared" si="31"/>
        <v>-307917346.02410507</v>
      </c>
      <c r="AC26" s="4">
        <f t="shared" si="36"/>
        <v>-0.1687420959045062</v>
      </c>
      <c r="AD26">
        <f t="shared" si="5"/>
        <v>4462334804.8739977</v>
      </c>
      <c r="AE26">
        <f t="shared" si="19"/>
        <v>5979198313.7609301</v>
      </c>
      <c r="AF26" s="4">
        <f t="shared" si="32"/>
        <v>-7.0337473595631403E-2</v>
      </c>
      <c r="AG26" s="4">
        <f t="shared" si="6"/>
        <v>9.8404622308874881E-2</v>
      </c>
      <c r="AH26" s="10">
        <f t="shared" si="37"/>
        <v>-0.11194181862965119</v>
      </c>
      <c r="AI26" s="10">
        <f t="shared" si="38"/>
        <v>0.15973913178583121</v>
      </c>
      <c r="AJ26" s="10">
        <f t="shared" si="39"/>
        <v>-0.15000060619513486</v>
      </c>
      <c r="AK26" t="str">
        <f t="shared" si="33"/>
        <v>inflation</v>
      </c>
      <c r="AL26">
        <f t="shared" si="20"/>
        <v>1</v>
      </c>
      <c r="AM26">
        <f t="shared" si="34"/>
        <v>1257302505.6537104</v>
      </c>
      <c r="AN26">
        <f t="shared" si="35"/>
        <v>3.5491337882555896</v>
      </c>
    </row>
    <row r="27" spans="1:40" x14ac:dyDescent="0.35">
      <c r="A27">
        <v>1984</v>
      </c>
      <c r="B27">
        <f>INDEX(p, MATCH($B$1, 'p2'!$B$5:$B$271, 0), MATCH(A27, 'p2'!$A$5:$BQ$5, 0))</f>
        <v>4.3435164944598901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0.10190719975476123</v>
      </c>
      <c r="G27">
        <f t="shared" si="11"/>
        <v>1425443434.6182921</v>
      </c>
      <c r="H27">
        <f t="shared" si="0"/>
        <v>-91420074.26864028</v>
      </c>
      <c r="I27" s="4">
        <f t="shared" si="24"/>
        <v>-6.0269149948582991E-2</v>
      </c>
      <c r="J27">
        <f>INDEX(PQ, MATCH($B$1, PQ!$B$5:$B$271, 0), MATCH(A27, PQ!$A$5:$BQ$5, 0))</f>
        <v>6191437070.1841097</v>
      </c>
      <c r="K27">
        <f t="shared" si="1"/>
        <v>212238756.42317963</v>
      </c>
      <c r="L27" s="4">
        <f t="shared" si="25"/>
        <v>3.5496189503318371E-2</v>
      </c>
      <c r="M27" s="20">
        <f t="shared" si="12"/>
        <v>9.5765339451901355E-2</v>
      </c>
      <c r="N27" t="str">
        <f t="shared" si="13"/>
        <v>inflation</v>
      </c>
      <c r="O27">
        <f t="shared" si="26"/>
        <v>1</v>
      </c>
      <c r="P27" s="22">
        <f t="shared" si="27"/>
        <v>-6.1418603028598751E-3</v>
      </c>
      <c r="Q27">
        <f t="shared" si="14"/>
        <v>212238756.42317963</v>
      </c>
      <c r="R27" s="4">
        <f t="shared" si="15"/>
        <v>3.5496189503318371E-2</v>
      </c>
      <c r="S27">
        <f>INDEX(m, MATCH($B$1, 'M stock'!$B$5:$B$271, 0), MATCH(A27, 'M stock'!$A$5:$BQ$5, 0))</f>
        <v>1754782804.762773</v>
      </c>
      <c r="T27" s="4">
        <f t="shared" si="16"/>
        <v>4.1604345034019795E-2</v>
      </c>
      <c r="U27" s="15">
        <f t="shared" si="17"/>
        <v>6191437070.1841097</v>
      </c>
      <c r="V27" s="4">
        <f t="shared" si="28"/>
        <v>3.5496189503318371E-2</v>
      </c>
      <c r="W27">
        <f t="shared" si="3"/>
        <v>404000492.91880906</v>
      </c>
      <c r="X27" s="4">
        <f t="shared" si="29"/>
        <v>-5.4725892283998358E-2</v>
      </c>
      <c r="Y27">
        <f t="shared" si="4"/>
        <v>3.5283210283230022</v>
      </c>
      <c r="Z27" s="10">
        <f t="shared" si="30"/>
        <v>-5.8641801561436467E-3</v>
      </c>
      <c r="AA27">
        <f t="shared" si="18"/>
        <v>1425443434.6182921</v>
      </c>
      <c r="AB27">
        <f t="shared" si="31"/>
        <v>-91420074.26864028</v>
      </c>
      <c r="AC27" s="4">
        <f t="shared" si="36"/>
        <v>-6.0269149948582991E-2</v>
      </c>
      <c r="AD27">
        <f t="shared" si="5"/>
        <v>4765993635.5658178</v>
      </c>
      <c r="AE27">
        <f t="shared" si="19"/>
        <v>6191437070.1841097</v>
      </c>
      <c r="AF27" s="4">
        <f t="shared" si="32"/>
        <v>3.5496189503318371E-2</v>
      </c>
      <c r="AG27" s="4">
        <f t="shared" si="6"/>
        <v>9.5765339451901355E-2</v>
      </c>
      <c r="AH27" s="10">
        <f t="shared" si="37"/>
        <v>0.10265103718961752</v>
      </c>
      <c r="AI27" s="10">
        <f t="shared" si="38"/>
        <v>9.0222081787316721E-2</v>
      </c>
      <c r="AJ27" s="10">
        <f t="shared" si="39"/>
        <v>4.1360369659462021E-2</v>
      </c>
      <c r="AK27" t="str">
        <f t="shared" si="33"/>
        <v>inflation</v>
      </c>
      <c r="AL27">
        <f t="shared" si="20"/>
        <v>1</v>
      </c>
      <c r="AM27">
        <f t="shared" si="34"/>
        <v>1350782311.8439641</v>
      </c>
      <c r="AN27">
        <f t="shared" si="35"/>
        <v>3.5283210283230022</v>
      </c>
    </row>
    <row r="28" spans="1:40" x14ac:dyDescent="0.35">
      <c r="A28">
        <v>1985</v>
      </c>
      <c r="B28">
        <f>INDEX(p, MATCH($B$1, 'p2'!$B$5:$B$271, 0), MATCH(A28, 'p2'!$A$5:$BQ$5, 0))</f>
        <v>4.7042795358522511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8.3057826959448758E-2</v>
      </c>
      <c r="G28">
        <f t="shared" si="11"/>
        <v>1304138958.3747442</v>
      </c>
      <c r="H28">
        <f t="shared" si="0"/>
        <v>-121304476.24354792</v>
      </c>
      <c r="I28" s="4">
        <f t="shared" si="24"/>
        <v>-8.5099466802785517E-2</v>
      </c>
      <c r="J28">
        <f>INDEX(PQ, MATCH($B$1, PQ!$B$5:$B$271, 0), MATCH(A28, PQ!$A$5:$BQ$5, 0))</f>
        <v>6135034213.7899799</v>
      </c>
      <c r="K28">
        <f t="shared" si="1"/>
        <v>-56402856.394129753</v>
      </c>
      <c r="L28" s="4">
        <f t="shared" si="25"/>
        <v>-9.1098166313838581E-3</v>
      </c>
      <c r="M28" s="20">
        <f t="shared" si="12"/>
        <v>7.5989650171401663E-2</v>
      </c>
      <c r="N28" t="str">
        <f t="shared" si="13"/>
        <v>inflation</v>
      </c>
      <c r="O28">
        <f t="shared" si="26"/>
        <v>1</v>
      </c>
      <c r="P28" s="22">
        <f t="shared" si="27"/>
        <v>-7.0681767880470953E-3</v>
      </c>
      <c r="Q28">
        <f t="shared" si="14"/>
        <v>-56402856.394129753</v>
      </c>
      <c r="R28" s="4">
        <f t="shared" si="15"/>
        <v>-9.1098166313838581E-3</v>
      </c>
      <c r="S28">
        <f>INDEX(m, MATCH($B$1, 'M stock'!$B$5:$B$271, 0), MATCH(A28, 'M stock'!$A$5:$BQ$5, 0))</f>
        <v>1636940632.7863922</v>
      </c>
      <c r="T28" s="4">
        <f t="shared" si="16"/>
        <v>-6.7154847686299146E-2</v>
      </c>
      <c r="U28" s="15">
        <f t="shared" si="17"/>
        <v>6135034213.7899799</v>
      </c>
      <c r="V28" s="4">
        <f t="shared" si="28"/>
        <v>-9.1098166313838581E-3</v>
      </c>
      <c r="W28">
        <f t="shared" si="3"/>
        <v>347968402.02860856</v>
      </c>
      <c r="X28" s="4">
        <f t="shared" si="29"/>
        <v>-0.13869312506373876</v>
      </c>
      <c r="Y28">
        <f t="shared" si="4"/>
        <v>3.7478660440769653</v>
      </c>
      <c r="Z28" s="10">
        <f t="shared" si="30"/>
        <v>6.2223650850249321E-2</v>
      </c>
      <c r="AA28">
        <f t="shared" si="18"/>
        <v>1304138958.3747442</v>
      </c>
      <c r="AB28">
        <f t="shared" si="31"/>
        <v>-121304476.24354792</v>
      </c>
      <c r="AC28" s="4">
        <f t="shared" si="36"/>
        <v>-8.5099466802785517E-2</v>
      </c>
      <c r="AD28">
        <f t="shared" si="5"/>
        <v>4830895255.4152355</v>
      </c>
      <c r="AE28">
        <f t="shared" si="19"/>
        <v>6135034213.7899799</v>
      </c>
      <c r="AF28" s="4">
        <f t="shared" si="32"/>
        <v>-9.1098166313838581E-3</v>
      </c>
      <c r="AG28" s="4">
        <f t="shared" si="6"/>
        <v>7.5989650171401663E-2</v>
      </c>
      <c r="AH28" s="10">
        <f t="shared" si="37"/>
        <v>-0.35297749079193447</v>
      </c>
      <c r="AI28" s="10">
        <f t="shared" si="38"/>
        <v>0.12958330843235491</v>
      </c>
      <c r="AJ28" s="10">
        <f t="shared" si="39"/>
        <v>-7.1333467481633175E-2</v>
      </c>
      <c r="AK28" t="str">
        <f t="shared" si="33"/>
        <v>inflation</v>
      </c>
      <c r="AL28">
        <f t="shared" si="20"/>
        <v>1</v>
      </c>
      <c r="AM28">
        <f t="shared" si="34"/>
        <v>1288972230.7577837</v>
      </c>
      <c r="AN28">
        <f t="shared" si="35"/>
        <v>3.7478660440769653</v>
      </c>
    </row>
    <row r="29" spans="1:40" x14ac:dyDescent="0.35">
      <c r="A29">
        <v>1986</v>
      </c>
      <c r="B29">
        <f>INDEX(p, MATCH($B$1, 'p2'!$B$5:$B$271, 0), MATCH(A29, 'p2'!$A$5:$BQ$5, 0))</f>
        <v>5.1141033659685196</v>
      </c>
      <c r="C29" t="str">
        <f t="shared" si="10"/>
        <v>inflation</v>
      </c>
      <c r="D29" t="str">
        <f t="shared" si="21"/>
        <v>expansive</v>
      </c>
      <c r="E29" t="str">
        <f t="shared" si="22"/>
        <v>inflationary expansion</v>
      </c>
      <c r="F29" s="4">
        <f t="shared" si="23"/>
        <v>8.7117235911029392E-2</v>
      </c>
      <c r="G29">
        <f t="shared" si="11"/>
        <v>1415522145.3506854</v>
      </c>
      <c r="H29">
        <f t="shared" si="0"/>
        <v>111383186.97594118</v>
      </c>
      <c r="I29" s="4">
        <f t="shared" si="24"/>
        <v>8.5407453140384781E-2</v>
      </c>
      <c r="J29">
        <f>INDEX(PQ, MATCH($B$1, PQ!$B$5:$B$271, 0), MATCH(A29, PQ!$A$5:$BQ$5, 0))</f>
        <v>7239126568.1409197</v>
      </c>
      <c r="K29">
        <f t="shared" si="1"/>
        <v>1104092354.3509398</v>
      </c>
      <c r="L29" s="4">
        <f t="shared" si="25"/>
        <v>0.17996515029520518</v>
      </c>
      <c r="M29" s="20">
        <f t="shared" si="12"/>
        <v>9.4557697154820403E-2</v>
      </c>
      <c r="N29" t="str">
        <f t="shared" si="13"/>
        <v>inflation</v>
      </c>
      <c r="O29">
        <f t="shared" si="26"/>
        <v>1</v>
      </c>
      <c r="P29" s="22">
        <f t="shared" si="27"/>
        <v>7.4404612437910106E-3</v>
      </c>
      <c r="Q29">
        <f t="shared" si="14"/>
        <v>1104092354.3509398</v>
      </c>
      <c r="R29" s="4">
        <f t="shared" si="15"/>
        <v>0.17996515029520518</v>
      </c>
      <c r="S29">
        <f>INDEX(m, MATCH($B$1, 'M stock'!$B$5:$B$271, 0), MATCH(A29, 'M stock'!$A$5:$BQ$5, 0))</f>
        <v>2199831600.9215488</v>
      </c>
      <c r="T29" s="4">
        <f t="shared" si="16"/>
        <v>0.34386767416055058</v>
      </c>
      <c r="U29" s="15">
        <f t="shared" si="17"/>
        <v>7239126568.1409197</v>
      </c>
      <c r="V29" s="4">
        <f t="shared" si="28"/>
        <v>0.17996515029520518</v>
      </c>
      <c r="W29">
        <f t="shared" si="3"/>
        <v>430150007.44024658</v>
      </c>
      <c r="X29" s="4">
        <f t="shared" si="29"/>
        <v>0.23617548298216279</v>
      </c>
      <c r="Y29">
        <f t="shared" si="4"/>
        <v>3.2907639680729743</v>
      </c>
      <c r="Z29" s="10">
        <f t="shared" si="30"/>
        <v>-0.12196329074417796</v>
      </c>
      <c r="AA29">
        <f t="shared" si="18"/>
        <v>1415522145.3506854</v>
      </c>
      <c r="AB29">
        <f t="shared" si="31"/>
        <v>111383186.97594118</v>
      </c>
      <c r="AC29" s="4">
        <f t="shared" si="36"/>
        <v>8.5407453140384781E-2</v>
      </c>
      <c r="AD29">
        <f t="shared" si="5"/>
        <v>5823604422.7902346</v>
      </c>
      <c r="AE29">
        <f t="shared" si="19"/>
        <v>7239126568.1409197</v>
      </c>
      <c r="AF29" s="4">
        <f t="shared" si="32"/>
        <v>0.17996515029520518</v>
      </c>
      <c r="AG29" s="4">
        <f t="shared" si="6"/>
        <v>9.4557697154820403E-2</v>
      </c>
      <c r="AH29" s="10">
        <f t="shared" si="37"/>
        <v>8.4112515111047753E-2</v>
      </c>
      <c r="AI29" s="10">
        <f t="shared" si="38"/>
        <v>-5.6210332686957604E-2</v>
      </c>
      <c r="AJ29" s="10">
        <f t="shared" si="39"/>
        <v>0.30192844103938316</v>
      </c>
      <c r="AK29" t="str">
        <f t="shared" si="33"/>
        <v>inflation</v>
      </c>
      <c r="AL29">
        <f t="shared" si="20"/>
        <v>1</v>
      </c>
      <c r="AM29">
        <f t="shared" si="34"/>
        <v>1769681593.4813023</v>
      </c>
      <c r="AN29">
        <f t="shared" si="35"/>
        <v>3.2907639680729743</v>
      </c>
    </row>
    <row r="30" spans="1:40" x14ac:dyDescent="0.35">
      <c r="A30">
        <v>1987</v>
      </c>
      <c r="B30">
        <f>INDEX(p, MATCH($B$1, 'p2'!$B$5:$B$271, 0), MATCH(A30, 'p2'!$A$5:$BQ$5, 0))</f>
        <v>5.3903647793159664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5.4019520838356747E-2</v>
      </c>
      <c r="G30">
        <f t="shared" si="11"/>
        <v>1478716319.882602</v>
      </c>
      <c r="H30">
        <f t="shared" si="0"/>
        <v>63194174.531916618</v>
      </c>
      <c r="I30" s="4">
        <f t="shared" si="24"/>
        <v>4.4643720156183585E-2</v>
      </c>
      <c r="J30">
        <f>INDEX(PQ, MATCH($B$1, PQ!$B$5:$B$271, 0), MATCH(A30, PQ!$A$5:$BQ$5, 0))</f>
        <v>7970820369.2948999</v>
      </c>
      <c r="K30">
        <f t="shared" si="1"/>
        <v>731693801.15398026</v>
      </c>
      <c r="L30" s="4">
        <f t="shared" si="25"/>
        <v>0.10107487336581912</v>
      </c>
      <c r="M30" s="20">
        <f t="shared" si="12"/>
        <v>5.6431153209635536E-2</v>
      </c>
      <c r="N30" t="str">
        <f t="shared" si="13"/>
        <v>inflation</v>
      </c>
      <c r="O30">
        <f t="shared" si="26"/>
        <v>1</v>
      </c>
      <c r="P30" s="22">
        <f t="shared" si="27"/>
        <v>2.4116323712787893E-3</v>
      </c>
      <c r="Q30">
        <f t="shared" si="14"/>
        <v>731693801.15398026</v>
      </c>
      <c r="R30" s="4">
        <f t="shared" si="15"/>
        <v>0.10107487336581912</v>
      </c>
      <c r="S30">
        <f>INDEX(m, MATCH($B$1, 'M stock'!$B$5:$B$271, 0), MATCH(A30, 'M stock'!$A$5:$BQ$5, 0))</f>
        <v>2410691256.8312631</v>
      </c>
      <c r="T30" s="4">
        <f t="shared" si="16"/>
        <v>9.5852635184157431E-2</v>
      </c>
      <c r="U30" s="15">
        <f t="shared" si="17"/>
        <v>7970820369.294899</v>
      </c>
      <c r="V30" s="4">
        <f t="shared" si="28"/>
        <v>0.101074873365819</v>
      </c>
      <c r="W30">
        <f t="shared" si="3"/>
        <v>447222285.6014539</v>
      </c>
      <c r="X30" s="4">
        <f t="shared" si="29"/>
        <v>3.9689126736976471E-2</v>
      </c>
      <c r="Y30">
        <f t="shared" si="4"/>
        <v>3.3064459609697829</v>
      </c>
      <c r="Z30" s="10">
        <f t="shared" si="30"/>
        <v>4.7654566079352581E-3</v>
      </c>
      <c r="AA30">
        <f t="shared" si="18"/>
        <v>1478716319.882602</v>
      </c>
      <c r="AB30">
        <f t="shared" si="31"/>
        <v>63194174.531916618</v>
      </c>
      <c r="AC30" s="4">
        <f t="shared" si="36"/>
        <v>4.4643720156183585E-2</v>
      </c>
      <c r="AD30">
        <f t="shared" si="5"/>
        <v>6492104049.4122982</v>
      </c>
      <c r="AE30">
        <f t="shared" si="19"/>
        <v>7970820369.2948999</v>
      </c>
      <c r="AF30" s="4">
        <f t="shared" si="32"/>
        <v>0.10107487336581912</v>
      </c>
      <c r="AG30" s="4">
        <f t="shared" si="6"/>
        <v>5.6431153209635536E-2</v>
      </c>
      <c r="AH30" s="10">
        <f t="shared" si="37"/>
        <v>9.9372758684971987E-2</v>
      </c>
      <c r="AI30" s="10">
        <f t="shared" si="38"/>
        <v>6.138574662884265E-2</v>
      </c>
      <c r="AJ30" s="10">
        <f t="shared" si="39"/>
        <v>9.6309416757883862E-2</v>
      </c>
      <c r="AK30" t="str">
        <f t="shared" si="33"/>
        <v>inflation</v>
      </c>
      <c r="AL30">
        <f t="shared" si="20"/>
        <v>1</v>
      </c>
      <c r="AM30">
        <f t="shared" si="34"/>
        <v>1963468971.2298093</v>
      </c>
      <c r="AN30">
        <f t="shared" si="35"/>
        <v>3.3064459609697829</v>
      </c>
    </row>
    <row r="31" spans="1:40" x14ac:dyDescent="0.35">
      <c r="A31">
        <v>1988</v>
      </c>
      <c r="B31">
        <f>INDEX(p, MATCH($B$1, 'p2'!$B$5:$B$271, 0), MATCH(A31, 'p2'!$A$5:$BQ$5, 0))</f>
        <v>5.7383464767285499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6.4556242788589568E-2</v>
      </c>
      <c r="G31">
        <f t="shared" si="11"/>
        <v>1456060715.9247344</v>
      </c>
      <c r="H31">
        <f t="shared" si="0"/>
        <v>-22655603.957867622</v>
      </c>
      <c r="I31" s="4">
        <f t="shared" si="24"/>
        <v>-1.5321129315504067E-2</v>
      </c>
      <c r="J31">
        <f>INDEX(PQ, MATCH($B$1, PQ!$B$5:$B$271, 0), MATCH(A31, PQ!$A$5:$BQ$5, 0))</f>
        <v>8355380879.12955</v>
      </c>
      <c r="K31">
        <f t="shared" si="1"/>
        <v>384560509.83465004</v>
      </c>
      <c r="L31" s="4">
        <f t="shared" si="25"/>
        <v>4.8246038929198494E-2</v>
      </c>
      <c r="M31" s="20">
        <f t="shared" si="12"/>
        <v>6.3567168244702557E-2</v>
      </c>
      <c r="N31" t="str">
        <f t="shared" si="13"/>
        <v>inflation</v>
      </c>
      <c r="O31">
        <f t="shared" si="26"/>
        <v>1</v>
      </c>
      <c r="P31" s="22">
        <f t="shared" si="27"/>
        <v>-9.8907454388701133E-4</v>
      </c>
      <c r="Q31">
        <f t="shared" si="14"/>
        <v>384560509.83465004</v>
      </c>
      <c r="R31" s="4">
        <f t="shared" si="15"/>
        <v>4.8246038929198494E-2</v>
      </c>
      <c r="S31">
        <f>INDEX(m, MATCH($B$1, 'M stock'!$B$5:$B$271, 0), MATCH(A31, 'M stock'!$A$5:$BQ$5, 0))</f>
        <v>2414794529.8105054</v>
      </c>
      <c r="T31" s="4">
        <f t="shared" si="16"/>
        <v>1.7021146808471354E-3</v>
      </c>
      <c r="U31" s="15">
        <f t="shared" si="17"/>
        <v>8355380879.12955</v>
      </c>
      <c r="V31" s="4">
        <f t="shared" si="28"/>
        <v>4.8246038929198619E-2</v>
      </c>
      <c r="W31">
        <f t="shared" si="3"/>
        <v>420817136.01706177</v>
      </c>
      <c r="X31" s="4">
        <f t="shared" si="29"/>
        <v>-5.9042562131895446E-2</v>
      </c>
      <c r="Y31">
        <f t="shared" si="4"/>
        <v>3.4600794295261288</v>
      </c>
      <c r="Z31" s="10">
        <f t="shared" si="30"/>
        <v>4.6464835769245434E-2</v>
      </c>
      <c r="AA31">
        <f t="shared" si="18"/>
        <v>1456060715.9247344</v>
      </c>
      <c r="AB31">
        <f t="shared" si="31"/>
        <v>-22655603.957867622</v>
      </c>
      <c r="AC31" s="4">
        <f t="shared" si="36"/>
        <v>-1.5321129315504067E-2</v>
      </c>
      <c r="AD31">
        <f t="shared" si="5"/>
        <v>6899320163.2048159</v>
      </c>
      <c r="AE31">
        <f t="shared" si="19"/>
        <v>8355380879.12955</v>
      </c>
      <c r="AF31" s="4">
        <f t="shared" si="32"/>
        <v>4.8246038929198494E-2</v>
      </c>
      <c r="AG31" s="4">
        <f t="shared" si="6"/>
        <v>6.3567168244702557E-2</v>
      </c>
      <c r="AH31" s="10">
        <f t="shared" si="37"/>
        <v>7.4120138358987286E-2</v>
      </c>
      <c r="AI31" s="10">
        <f t="shared" si="38"/>
        <v>0.10728860106109395</v>
      </c>
      <c r="AJ31" s="10">
        <f t="shared" si="39"/>
        <v>1.7812031599530598E-3</v>
      </c>
      <c r="AK31" t="str">
        <f t="shared" si="33"/>
        <v>inflation</v>
      </c>
      <c r="AL31">
        <f t="shared" si="20"/>
        <v>1</v>
      </c>
      <c r="AM31">
        <f t="shared" si="34"/>
        <v>1993977393.7934437</v>
      </c>
      <c r="AN31">
        <f t="shared" si="35"/>
        <v>3.4600794295261288</v>
      </c>
    </row>
    <row r="32" spans="1:40" x14ac:dyDescent="0.35">
      <c r="A32">
        <v>1989</v>
      </c>
      <c r="B32">
        <f>INDEX(p, MATCH($B$1, 'p2'!$B$5:$B$271, 0), MATCH(A32, 'p2'!$A$5:$BQ$5, 0))</f>
        <v>6.2989260818687836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9.769009372536562E-2</v>
      </c>
      <c r="G32">
        <f t="shared" si="11"/>
        <v>1315004241.4394155</v>
      </c>
      <c r="H32">
        <f t="shared" si="0"/>
        <v>-141056474.4853189</v>
      </c>
      <c r="I32" s="4">
        <f t="shared" si="24"/>
        <v>-9.6875407009202136E-2</v>
      </c>
      <c r="J32">
        <f>INDEX(PQ, MATCH($B$1, PQ!$B$5:$B$271, 0), MATCH(A32, PQ!$A$5:$BQ$5, 0))</f>
        <v>8283114514.1708097</v>
      </c>
      <c r="K32">
        <f t="shared" si="1"/>
        <v>-72266364.958740234</v>
      </c>
      <c r="L32" s="4">
        <f t="shared" si="25"/>
        <v>-8.649080874248408E-3</v>
      </c>
      <c r="M32" s="20">
        <f t="shared" si="12"/>
        <v>8.8226326134953723E-2</v>
      </c>
      <c r="N32" t="str">
        <f t="shared" si="13"/>
        <v>inflation</v>
      </c>
      <c r="O32">
        <f t="shared" si="26"/>
        <v>1</v>
      </c>
      <c r="P32" s="22">
        <f t="shared" si="27"/>
        <v>-9.4637675904118979E-3</v>
      </c>
      <c r="Q32">
        <f t="shared" si="14"/>
        <v>-72266364.958740234</v>
      </c>
      <c r="R32" s="4">
        <f t="shared" si="15"/>
        <v>-8.649080874248408E-3</v>
      </c>
      <c r="S32">
        <f>INDEX(m, MATCH($B$1, 'M stock'!$B$5:$B$271, 0), MATCH(A32, 'M stock'!$A$5:$BQ$5, 0))</f>
        <v>2352313896.0436783</v>
      </c>
      <c r="T32" s="4">
        <f t="shared" si="16"/>
        <v>-2.5874099429788799E-2</v>
      </c>
      <c r="U32" s="15">
        <f t="shared" si="17"/>
        <v>8283114514.1708097</v>
      </c>
      <c r="V32" s="4">
        <f t="shared" si="28"/>
        <v>-8.649080874248408E-3</v>
      </c>
      <c r="W32">
        <f t="shared" si="3"/>
        <v>373446817.03992736</v>
      </c>
      <c r="X32" s="4">
        <f t="shared" si="29"/>
        <v>-0.11256746677543522</v>
      </c>
      <c r="Y32">
        <f t="shared" si="4"/>
        <v>3.5212624165941699</v>
      </c>
      <c r="Z32" s="10">
        <f t="shared" si="30"/>
        <v>1.7682538309942902E-2</v>
      </c>
      <c r="AA32">
        <f t="shared" si="18"/>
        <v>1315004241.4394155</v>
      </c>
      <c r="AB32">
        <f t="shared" si="31"/>
        <v>-141056474.4853189</v>
      </c>
      <c r="AC32" s="4">
        <f t="shared" si="36"/>
        <v>-9.6875407009202136E-2</v>
      </c>
      <c r="AD32">
        <f t="shared" si="5"/>
        <v>6968110272.7313938</v>
      </c>
      <c r="AE32">
        <f t="shared" si="19"/>
        <v>8283114514.1708088</v>
      </c>
      <c r="AF32" s="4">
        <f t="shared" si="32"/>
        <v>-8.6490808742485208E-3</v>
      </c>
      <c r="AG32" s="4">
        <f t="shared" si="6"/>
        <v>8.8226326134953612E-2</v>
      </c>
      <c r="AH32" s="10">
        <f t="shared" si="37"/>
        <v>-8.6501827165910983E-2</v>
      </c>
      <c r="AI32" s="10">
        <f t="shared" si="38"/>
        <v>0.1039183859011867</v>
      </c>
      <c r="AJ32" s="10">
        <f t="shared" si="39"/>
        <v>-2.6331619184191423E-2</v>
      </c>
      <c r="AK32" t="str">
        <f t="shared" si="33"/>
        <v>inflation</v>
      </c>
      <c r="AL32">
        <f t="shared" si="20"/>
        <v>1</v>
      </c>
      <c r="AM32">
        <f t="shared" si="34"/>
        <v>1978867079.0037508</v>
      </c>
      <c r="AN32">
        <f t="shared" si="35"/>
        <v>3.5212624165941699</v>
      </c>
    </row>
    <row r="33" spans="1:40" x14ac:dyDescent="0.35">
      <c r="A33">
        <v>1990</v>
      </c>
      <c r="B33">
        <f>INDEX(p, MATCH($B$1, 'p2'!$B$5:$B$271, 0), MATCH(A33, 'p2'!$A$5:$BQ$5, 0))</f>
        <v>6.9689553674771769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0.10637198736734614</v>
      </c>
      <c r="G33">
        <f t="shared" si="11"/>
        <v>1230078051.3210332</v>
      </c>
      <c r="H33">
        <f t="shared" si="0"/>
        <v>-84926190.118382215</v>
      </c>
      <c r="I33" s="4">
        <f t="shared" si="24"/>
        <v>-6.4582445776312669E-2</v>
      </c>
      <c r="J33">
        <f>INDEX(PQ, MATCH($B$1, PQ!$B$5:$B$271, 0), MATCH(A33, PQ!$A$5:$BQ$5, 0))</f>
        <v>8572359038.1695805</v>
      </c>
      <c r="K33">
        <f t="shared" si="1"/>
        <v>289244523.99877071</v>
      </c>
      <c r="L33" s="4">
        <f t="shared" si="25"/>
        <v>3.4919778484763089E-2</v>
      </c>
      <c r="M33" s="20">
        <f t="shared" si="12"/>
        <v>9.9502224261075758E-2</v>
      </c>
      <c r="N33" t="str">
        <f t="shared" si="13"/>
        <v>inflation</v>
      </c>
      <c r="O33">
        <f t="shared" si="26"/>
        <v>1</v>
      </c>
      <c r="P33" s="22">
        <f t="shared" si="27"/>
        <v>-6.8697631062703823E-3</v>
      </c>
      <c r="Q33">
        <f t="shared" si="14"/>
        <v>289244523.99877071</v>
      </c>
      <c r="R33" s="4">
        <f t="shared" si="15"/>
        <v>3.4919778484763089E-2</v>
      </c>
      <c r="S33">
        <f>INDEX(m, MATCH($B$1, 'M stock'!$B$5:$B$271, 0), MATCH(A33, 'M stock'!$A$5:$BQ$5, 0))</f>
        <v>2535447992.9907188</v>
      </c>
      <c r="T33" s="4">
        <f t="shared" si="16"/>
        <v>7.7852746291662459E-2</v>
      </c>
      <c r="U33" s="15">
        <f t="shared" si="17"/>
        <v>8572359038.1695805</v>
      </c>
      <c r="V33" s="4">
        <f t="shared" si="28"/>
        <v>3.4919778484763089E-2</v>
      </c>
      <c r="W33">
        <f t="shared" si="3"/>
        <v>363820380.42935169</v>
      </c>
      <c r="X33" s="4">
        <f t="shared" si="29"/>
        <v>-2.5777262440950081E-2</v>
      </c>
      <c r="Y33">
        <f t="shared" si="4"/>
        <v>3.3810036971249207</v>
      </c>
      <c r="Z33" s="10">
        <f t="shared" si="30"/>
        <v>-3.9831941751421671E-2</v>
      </c>
      <c r="AA33">
        <f t="shared" si="18"/>
        <v>1230078051.3210332</v>
      </c>
      <c r="AB33">
        <f t="shared" si="31"/>
        <v>-84926190.118382215</v>
      </c>
      <c r="AC33" s="4">
        <f t="shared" si="36"/>
        <v>-6.4582445776312669E-2</v>
      </c>
      <c r="AD33">
        <f t="shared" si="5"/>
        <v>7342280986.848547</v>
      </c>
      <c r="AE33">
        <f t="shared" si="19"/>
        <v>8572359038.1695805</v>
      </c>
      <c r="AF33" s="4">
        <f t="shared" si="32"/>
        <v>3.4919778484763207E-2</v>
      </c>
      <c r="AG33" s="4">
        <f t="shared" si="6"/>
        <v>9.9502224261075883E-2</v>
      </c>
      <c r="AH33" s="10">
        <f t="shared" si="37"/>
        <v>3.8847903728053128E-2</v>
      </c>
      <c r="AI33" s="10">
        <f t="shared" si="38"/>
        <v>6.0697040925713291E-2</v>
      </c>
      <c r="AJ33" s="10">
        <f t="shared" si="39"/>
        <v>7.4751720236184871E-2</v>
      </c>
      <c r="AK33" t="str">
        <f t="shared" si="33"/>
        <v>inflation</v>
      </c>
      <c r="AL33">
        <f t="shared" si="20"/>
        <v>1</v>
      </c>
      <c r="AM33">
        <f t="shared" si="34"/>
        <v>2171627612.561367</v>
      </c>
      <c r="AN33">
        <f t="shared" si="35"/>
        <v>3.3810036971249207</v>
      </c>
    </row>
    <row r="34" spans="1:40" x14ac:dyDescent="0.35">
      <c r="A34">
        <v>1991</v>
      </c>
      <c r="B34">
        <f>INDEX(p, MATCH($B$1, 'p2'!$B$5:$B$271, 0), MATCH(A34, 'p2'!$A$5:$BQ$5, 0))</f>
        <v>7.8423021986914723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0.12531961896183796</v>
      </c>
      <c r="G34">
        <f t="shared" si="11"/>
        <v>1039425487.1421249</v>
      </c>
      <c r="H34">
        <f t="shared" si="0"/>
        <v>-190652564.17890835</v>
      </c>
      <c r="I34" s="4">
        <f t="shared" si="24"/>
        <v>-0.15499224945454351</v>
      </c>
      <c r="J34">
        <f>INDEX(PQ, MATCH($B$1, PQ!$B$5:$B$271, 0), MATCH(A34, PQ!$A$5:$BQ$5, 0))</f>
        <v>8151488783.1906404</v>
      </c>
      <c r="K34">
        <f t="shared" si="1"/>
        <v>-420870254.97894001</v>
      </c>
      <c r="L34" s="4">
        <f t="shared" si="25"/>
        <v>-4.909620013638704E-2</v>
      </c>
      <c r="M34" s="20">
        <f t="shared" si="12"/>
        <v>0.10589604931815647</v>
      </c>
      <c r="N34" t="str">
        <f t="shared" si="13"/>
        <v>inflation</v>
      </c>
      <c r="O34">
        <f t="shared" si="26"/>
        <v>1</v>
      </c>
      <c r="P34" s="22">
        <f t="shared" si="27"/>
        <v>-1.9423569643681499E-2</v>
      </c>
      <c r="Q34">
        <f t="shared" si="14"/>
        <v>-420870254.97894001</v>
      </c>
      <c r="R34" s="4">
        <f t="shared" si="15"/>
        <v>-4.909620013638704E-2</v>
      </c>
      <c r="S34">
        <f>INDEX(m, MATCH($B$1, 'M stock'!$B$5:$B$271, 0), MATCH(A34, 'M stock'!$A$5:$BQ$5, 0))</f>
        <v>2525488435.7264032</v>
      </c>
      <c r="T34" s="4">
        <f t="shared" si="16"/>
        <v>-3.9281252432899197E-3</v>
      </c>
      <c r="U34" s="15">
        <f t="shared" si="17"/>
        <v>8151488783.1906404</v>
      </c>
      <c r="V34" s="4">
        <f t="shared" si="28"/>
        <v>-4.909620013638704E-2</v>
      </c>
      <c r="W34">
        <f t="shared" si="3"/>
        <v>322034062.41445196</v>
      </c>
      <c r="X34" s="4">
        <f t="shared" si="29"/>
        <v>-0.11485425298491213</v>
      </c>
      <c r="Y34">
        <f t="shared" si="4"/>
        <v>3.2276880257604654</v>
      </c>
      <c r="Z34" s="10">
        <f t="shared" si="30"/>
        <v>-4.5346200447763232E-2</v>
      </c>
      <c r="AA34">
        <f t="shared" si="18"/>
        <v>1039425487.1421249</v>
      </c>
      <c r="AB34">
        <f t="shared" si="31"/>
        <v>-190652564.17890835</v>
      </c>
      <c r="AC34" s="4">
        <f t="shared" si="36"/>
        <v>-0.15499224945454351</v>
      </c>
      <c r="AD34">
        <f t="shared" si="5"/>
        <v>7112063296.0485153</v>
      </c>
      <c r="AE34">
        <f t="shared" si="19"/>
        <v>8151488783.1906404</v>
      </c>
      <c r="AF34" s="4">
        <f t="shared" si="32"/>
        <v>-4.909620013638704E-2</v>
      </c>
      <c r="AG34" s="4">
        <f t="shared" si="6"/>
        <v>0.10589604931815647</v>
      </c>
      <c r="AH34" s="10">
        <f t="shared" si="37"/>
        <v>-0.23611015111278438</v>
      </c>
      <c r="AI34" s="10">
        <f t="shared" si="38"/>
        <v>6.5758052848525095E-2</v>
      </c>
      <c r="AJ34" s="10">
        <f t="shared" si="39"/>
        <v>-3.7499996886238077E-3</v>
      </c>
      <c r="AK34" t="str">
        <f t="shared" si="33"/>
        <v>inflation</v>
      </c>
      <c r="AL34">
        <f t="shared" si="20"/>
        <v>1</v>
      </c>
      <c r="AM34">
        <f t="shared" si="34"/>
        <v>2203454373.3119512</v>
      </c>
      <c r="AN34">
        <f t="shared" si="35"/>
        <v>3.2276880257604654</v>
      </c>
    </row>
    <row r="35" spans="1:40" x14ac:dyDescent="0.35">
      <c r="A35">
        <v>1992</v>
      </c>
      <c r="B35">
        <f>INDEX(p, MATCH($B$1, 'p2'!$B$5:$B$271, 0), MATCH(A35, 'p2'!$A$5:$BQ$5, 0))</f>
        <v>9.3242804026649448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0.18897234082878725</v>
      </c>
      <c r="G35">
        <f t="shared" si="11"/>
        <v>880402605.72851563</v>
      </c>
      <c r="H35">
        <f t="shared" si="0"/>
        <v>-159022881.41360927</v>
      </c>
      <c r="I35" s="4">
        <f t="shared" si="24"/>
        <v>-0.15299113152481841</v>
      </c>
      <c r="J35">
        <f>INDEX(PQ, MATCH($B$1, PQ!$B$5:$B$271, 0), MATCH(A35, PQ!$A$5:$BQ$5, 0))</f>
        <v>8209120763.0495501</v>
      </c>
      <c r="K35">
        <f t="shared" si="1"/>
        <v>57631979.858909607</v>
      </c>
      <c r="L35" s="4">
        <f t="shared" si="25"/>
        <v>7.0701170536790463E-3</v>
      </c>
      <c r="M35" s="20">
        <f t="shared" si="12"/>
        <v>0.16006124857849746</v>
      </c>
      <c r="N35" t="str">
        <f t="shared" si="13"/>
        <v>inflation</v>
      </c>
      <c r="O35">
        <f t="shared" si="26"/>
        <v>1</v>
      </c>
      <c r="P35" s="22">
        <f t="shared" si="27"/>
        <v>-2.8911092250289788E-2</v>
      </c>
      <c r="Q35">
        <f t="shared" si="14"/>
        <v>57631979.858909607</v>
      </c>
      <c r="R35" s="4">
        <f t="shared" si="15"/>
        <v>7.0701170536790463E-3</v>
      </c>
      <c r="S35">
        <f>INDEX(m, MATCH($B$1, 'M stock'!$B$5:$B$271, 0), MATCH(A35, 'M stock'!$A$5:$BQ$5, 0))</f>
        <v>2997790006.2367992</v>
      </c>
      <c r="T35" s="4">
        <f t="shared" si="16"/>
        <v>0.18701395097639734</v>
      </c>
      <c r="U35" s="15">
        <f t="shared" si="17"/>
        <v>8209120763.0495501</v>
      </c>
      <c r="V35" s="4">
        <f t="shared" si="28"/>
        <v>7.0701170536790463E-3</v>
      </c>
      <c r="W35">
        <f t="shared" si="3"/>
        <v>321503631.03409135</v>
      </c>
      <c r="X35" s="4">
        <f t="shared" si="29"/>
        <v>-1.6471281838439432E-3</v>
      </c>
      <c r="Y35">
        <f t="shared" si="4"/>
        <v>2.7383908632595197</v>
      </c>
      <c r="Z35" s="10">
        <f t="shared" si="30"/>
        <v>-0.15159369759277275</v>
      </c>
      <c r="AA35">
        <f t="shared" si="18"/>
        <v>880402605.72851551</v>
      </c>
      <c r="AB35">
        <f t="shared" si="31"/>
        <v>-159022881.41360939</v>
      </c>
      <c r="AC35" s="4">
        <f t="shared" si="36"/>
        <v>-0.15299113152481852</v>
      </c>
      <c r="AD35">
        <f t="shared" si="5"/>
        <v>7328718157.3210344</v>
      </c>
      <c r="AE35">
        <f t="shared" si="19"/>
        <v>8209120763.0495501</v>
      </c>
      <c r="AF35" s="4">
        <f t="shared" si="32"/>
        <v>7.0701170536790463E-3</v>
      </c>
      <c r="AG35" s="4">
        <f t="shared" si="6"/>
        <v>0.16006124857849746</v>
      </c>
      <c r="AH35" s="10">
        <f t="shared" si="37"/>
        <v>0.29590853892892144</v>
      </c>
      <c r="AI35" s="10">
        <f t="shared" si="38"/>
        <v>8.7172452375229893E-3</v>
      </c>
      <c r="AJ35" s="10">
        <f t="shared" si="39"/>
        <v>0.1586638146464518</v>
      </c>
      <c r="AK35" t="str">
        <f t="shared" si="33"/>
        <v>inflation</v>
      </c>
      <c r="AL35">
        <f t="shared" si="20"/>
        <v>1</v>
      </c>
      <c r="AM35">
        <f t="shared" si="34"/>
        <v>2676286375.2027078</v>
      </c>
      <c r="AN35">
        <f t="shared" si="35"/>
        <v>2.7383908632595197</v>
      </c>
    </row>
    <row r="36" spans="1:40" x14ac:dyDescent="0.35">
      <c r="A36">
        <v>1993</v>
      </c>
      <c r="B36">
        <f>INDEX(p, MATCH($B$1, 'p2'!$B$5:$B$271, 0), MATCH(A36, 'p2'!$A$5:$BQ$5, 0))</f>
        <v>11.720479073930328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0.25698483612531992</v>
      </c>
      <c r="G36">
        <f t="shared" si="11"/>
        <v>490746718.31054384</v>
      </c>
      <c r="H36">
        <f t="shared" si="0"/>
        <v>-389655887.41797179</v>
      </c>
      <c r="I36" s="4">
        <f t="shared" si="24"/>
        <v>-0.44258829413111439</v>
      </c>
      <c r="J36">
        <f>INDEX(PQ, MATCH($B$1, PQ!$B$5:$B$271, 0), MATCH(A36, PQ!$A$5:$BQ$5, 0))</f>
        <v>5751786642.5587101</v>
      </c>
      <c r="K36">
        <f t="shared" si="1"/>
        <v>-2457334120.49084</v>
      </c>
      <c r="L36" s="4">
        <f t="shared" si="25"/>
        <v>-0.29934193824406374</v>
      </c>
      <c r="M36" s="20">
        <f t="shared" si="12"/>
        <v>0.14324635588705065</v>
      </c>
      <c r="N36" t="str">
        <f t="shared" si="13"/>
        <v>inflation</v>
      </c>
      <c r="O36">
        <f t="shared" si="26"/>
        <v>1</v>
      </c>
      <c r="P36" s="22">
        <f t="shared" si="27"/>
        <v>-0.11373848023826927</v>
      </c>
      <c r="Q36">
        <f t="shared" si="14"/>
        <v>-2457334120.49084</v>
      </c>
      <c r="R36" s="4">
        <f t="shared" si="15"/>
        <v>-0.29934193824406374</v>
      </c>
      <c r="S36">
        <f>INDEX(m, MATCH($B$1, 'M stock'!$B$5:$B$271, 0), MATCH(A36, 'M stock'!$A$5:$BQ$5, 0))</f>
        <v>2131913071.7219892</v>
      </c>
      <c r="T36" s="4">
        <f t="shared" si="16"/>
        <v>-0.28883842187524239</v>
      </c>
      <c r="U36" s="15">
        <f t="shared" si="17"/>
        <v>5751786642.5587101</v>
      </c>
      <c r="V36" s="4">
        <f t="shared" si="28"/>
        <v>-0.29934193824406374</v>
      </c>
      <c r="W36">
        <f t="shared" si="3"/>
        <v>181896410.40049028</v>
      </c>
      <c r="X36" s="4">
        <f t="shared" si="29"/>
        <v>-0.43423217394019886</v>
      </c>
      <c r="Y36">
        <f t="shared" si="4"/>
        <v>2.6979461399487907</v>
      </c>
      <c r="Z36" s="10">
        <f t="shared" si="30"/>
        <v>-1.4769521711954394E-2</v>
      </c>
      <c r="AA36">
        <f t="shared" si="18"/>
        <v>490746718.31054384</v>
      </c>
      <c r="AB36">
        <f t="shared" si="31"/>
        <v>-389655887.41797167</v>
      </c>
      <c r="AC36" s="4">
        <f t="shared" si="36"/>
        <v>-0.44258829413111428</v>
      </c>
      <c r="AD36">
        <f t="shared" si="5"/>
        <v>5261039924.2481661</v>
      </c>
      <c r="AE36">
        <f t="shared" si="19"/>
        <v>5751786642.5587101</v>
      </c>
      <c r="AF36" s="4">
        <f t="shared" si="32"/>
        <v>-0.29934193824406374</v>
      </c>
      <c r="AG36" s="4">
        <f t="shared" si="6"/>
        <v>0.14324635588705065</v>
      </c>
      <c r="AH36" s="10">
        <f t="shared" si="37"/>
        <v>-0.57399091306009487</v>
      </c>
      <c r="AI36" s="10">
        <f t="shared" si="38"/>
        <v>0.13489023569613512</v>
      </c>
      <c r="AJ36" s="10">
        <f t="shared" si="39"/>
        <v>-0.28457241653210935</v>
      </c>
      <c r="AK36" t="str">
        <f t="shared" si="33"/>
        <v>inflation</v>
      </c>
      <c r="AL36">
        <f t="shared" si="20"/>
        <v>1</v>
      </c>
      <c r="AM36">
        <f t="shared" si="34"/>
        <v>1950016661.3214989</v>
      </c>
      <c r="AN36">
        <f t="shared" si="35"/>
        <v>2.6979461399487907</v>
      </c>
    </row>
    <row r="37" spans="1:40" x14ac:dyDescent="0.35">
      <c r="A37">
        <v>1994</v>
      </c>
      <c r="B37">
        <f>INDEX(p, MATCH($B$1, 'p2'!$B$5:$B$271, 0), MATCH(A37, 'p2'!$A$5:$BQ$5, 0))</f>
        <v>13.714884408203645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0.17016414787254222</v>
      </c>
      <c r="G37">
        <f t="shared" si="11"/>
        <v>521196413.42122281</v>
      </c>
      <c r="H37">
        <f t="shared" si="0"/>
        <v>30449695.110678971</v>
      </c>
      <c r="I37" s="4">
        <f t="shared" si="24"/>
        <v>6.2047679535190386E-2</v>
      </c>
      <c r="J37">
        <f>INDEX(PQ, MATCH($B$1, PQ!$B$5:$B$271, 0), MATCH(A37, PQ!$A$5:$BQ$5, 0))</f>
        <v>7148148564.0423899</v>
      </c>
      <c r="K37">
        <f t="shared" si="1"/>
        <v>1396361921.4836798</v>
      </c>
      <c r="L37" s="4">
        <f t="shared" si="25"/>
        <v>0.24277011792330694</v>
      </c>
      <c r="M37" s="20">
        <f t="shared" si="12"/>
        <v>0.18072243838811655</v>
      </c>
      <c r="N37" t="str">
        <f t="shared" si="13"/>
        <v>inflation</v>
      </c>
      <c r="O37">
        <f t="shared" si="26"/>
        <v>1</v>
      </c>
      <c r="P37" s="22">
        <f t="shared" si="27"/>
        <v>1.0558290515574331E-2</v>
      </c>
      <c r="Q37">
        <f t="shared" si="14"/>
        <v>1396361921.4836798</v>
      </c>
      <c r="R37" s="4">
        <f t="shared" si="15"/>
        <v>0.24277011792330694</v>
      </c>
      <c r="S37">
        <f>INDEX(m, MATCH($B$1, 'M stock'!$B$5:$B$271, 0), MATCH(A37, 'M stock'!$A$5:$BQ$5, 0))</f>
        <v>2717440811.2673292</v>
      </c>
      <c r="T37" s="4">
        <f t="shared" si="16"/>
        <v>0.27464897481603107</v>
      </c>
      <c r="U37" s="15">
        <f t="shared" si="17"/>
        <v>7148148564.0423899</v>
      </c>
      <c r="V37" s="4">
        <f t="shared" si="28"/>
        <v>0.24277011792330694</v>
      </c>
      <c r="W37">
        <f t="shared" si="3"/>
        <v>198138076.15045407</v>
      </c>
      <c r="X37" s="4">
        <f t="shared" si="29"/>
        <v>8.9290743639215936E-2</v>
      </c>
      <c r="Y37">
        <f t="shared" si="4"/>
        <v>2.6304707482142793</v>
      </c>
      <c r="Z37" s="10">
        <f t="shared" si="30"/>
        <v>-2.5009910589168464E-2</v>
      </c>
      <c r="AA37">
        <f t="shared" si="18"/>
        <v>521196413.42122275</v>
      </c>
      <c r="AB37">
        <f t="shared" si="31"/>
        <v>30449695.110678911</v>
      </c>
      <c r="AC37" s="4">
        <f t="shared" si="36"/>
        <v>6.2047679535190262E-2</v>
      </c>
      <c r="AD37">
        <f t="shared" si="5"/>
        <v>6626952150.6211672</v>
      </c>
      <c r="AE37">
        <f t="shared" si="19"/>
        <v>7148148564.0423899</v>
      </c>
      <c r="AF37" s="4">
        <f t="shared" si="32"/>
        <v>0.24277011792330694</v>
      </c>
      <c r="AG37" s="4">
        <f t="shared" si="6"/>
        <v>0.18072243838811655</v>
      </c>
      <c r="AH37" s="10">
        <f t="shared" si="37"/>
        <v>-0.16313586125258805</v>
      </c>
      <c r="AI37" s="10">
        <f t="shared" si="38"/>
        <v>0.153479374284091</v>
      </c>
      <c r="AJ37" s="10">
        <f t="shared" si="39"/>
        <v>0.2677800285124754</v>
      </c>
      <c r="AK37" t="str">
        <f t="shared" si="33"/>
        <v>inflation</v>
      </c>
      <c r="AL37">
        <f t="shared" si="20"/>
        <v>1</v>
      </c>
      <c r="AM37">
        <f t="shared" si="34"/>
        <v>2519302735.1168752</v>
      </c>
      <c r="AN37">
        <f t="shared" si="35"/>
        <v>2.6304707482142793</v>
      </c>
    </row>
    <row r="38" spans="1:40" x14ac:dyDescent="0.35">
      <c r="A38">
        <v>1995</v>
      </c>
      <c r="B38">
        <f>INDEX(p, MATCH($B$1, 'p2'!$B$5:$B$271, 0), MATCH(A38, 'p2'!$A$5:$BQ$5, 0))</f>
        <v>15.253841303638165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0.11221070842667717</v>
      </c>
      <c r="G38">
        <f t="shared" si="11"/>
        <v>593051945.10234272</v>
      </c>
      <c r="H38">
        <f t="shared" si="0"/>
        <v>71855531.681119919</v>
      </c>
      <c r="I38" s="4">
        <f t="shared" si="24"/>
        <v>0.13786651218385765</v>
      </c>
      <c r="J38">
        <f>INDEX(PQ, MATCH($B$1, PQ!$B$5:$B$271, 0), MATCH(A38, PQ!$A$5:$BQ$5, 0))</f>
        <v>9046320255.4050694</v>
      </c>
      <c r="K38">
        <f t="shared" si="1"/>
        <v>1898171691.3626795</v>
      </c>
      <c r="L38" s="4">
        <f t="shared" si="25"/>
        <v>0.26554731961100059</v>
      </c>
      <c r="M38" s="20">
        <f t="shared" si="12"/>
        <v>0.12768080742714294</v>
      </c>
      <c r="N38" t="str">
        <f t="shared" si="13"/>
        <v>inflation</v>
      </c>
      <c r="O38">
        <f t="shared" si="26"/>
        <v>1</v>
      </c>
      <c r="P38" s="22">
        <f t="shared" si="27"/>
        <v>1.5470099000465767E-2</v>
      </c>
      <c r="Q38">
        <f t="shared" si="14"/>
        <v>1898171691.3626795</v>
      </c>
      <c r="R38" s="4">
        <f t="shared" si="15"/>
        <v>0.26554731961100059</v>
      </c>
      <c r="S38">
        <f>INDEX(m, MATCH($B$1, 'M stock'!$B$5:$B$271, 0), MATCH(A38, 'M stock'!$A$5:$BQ$5, 0))</f>
        <v>3820466284.6173329</v>
      </c>
      <c r="T38" s="4">
        <f t="shared" si="16"/>
        <v>0.40590597917589499</v>
      </c>
      <c r="U38" s="15">
        <f t="shared" si="17"/>
        <v>9046320255.4050694</v>
      </c>
      <c r="V38" s="4">
        <f t="shared" si="28"/>
        <v>0.26554731961100059</v>
      </c>
      <c r="W38">
        <f t="shared" si="3"/>
        <v>250459291.43802753</v>
      </c>
      <c r="X38" s="4">
        <f t="shared" si="29"/>
        <v>0.26406441560401489</v>
      </c>
      <c r="Y38">
        <f t="shared" si="4"/>
        <v>2.3678576334593071</v>
      </c>
      <c r="Z38" s="10">
        <f t="shared" si="30"/>
        <v>-9.9835025701483143E-2</v>
      </c>
      <c r="AA38">
        <f t="shared" si="18"/>
        <v>593051945.10234272</v>
      </c>
      <c r="AB38">
        <f t="shared" si="31"/>
        <v>71855531.681119978</v>
      </c>
      <c r="AC38" s="4">
        <f t="shared" si="36"/>
        <v>0.13786651218385776</v>
      </c>
      <c r="AD38">
        <f t="shared" si="5"/>
        <v>8453268310.3027267</v>
      </c>
      <c r="AE38">
        <f t="shared" si="19"/>
        <v>9046320255.4050694</v>
      </c>
      <c r="AF38" s="4">
        <f t="shared" si="32"/>
        <v>0.26554731961100059</v>
      </c>
      <c r="AG38" s="4">
        <f t="shared" si="6"/>
        <v>0.12768080742714294</v>
      </c>
      <c r="AH38" s="10">
        <f t="shared" si="37"/>
        <v>0.13704136958669388</v>
      </c>
      <c r="AI38" s="10">
        <f t="shared" si="38"/>
        <v>1.4829040069856969E-3</v>
      </c>
      <c r="AJ38" s="10">
        <f t="shared" si="39"/>
        <v>0.3653823453124837</v>
      </c>
      <c r="AK38" t="str">
        <f t="shared" si="33"/>
        <v>inflation</v>
      </c>
      <c r="AL38">
        <f t="shared" si="20"/>
        <v>1</v>
      </c>
      <c r="AM38">
        <f t="shared" si="34"/>
        <v>3570006993.1793056</v>
      </c>
      <c r="AN38">
        <f t="shared" si="35"/>
        <v>2.3678576334593071</v>
      </c>
    </row>
    <row r="39" spans="1:40" x14ac:dyDescent="0.35">
      <c r="A39">
        <v>1996</v>
      </c>
      <c r="B39">
        <f>INDEX(p, MATCH($B$1, 'p2'!$B$5:$B$271, 0), MATCH(A39, 'p2'!$A$5:$BQ$5, 0))</f>
        <v>21.658742240987106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0.41988773908519161</v>
      </c>
      <c r="G39">
        <f t="shared" si="11"/>
        <v>556166432.10872364</v>
      </c>
      <c r="H39">
        <f t="shared" si="0"/>
        <v>-36885512.993619084</v>
      </c>
      <c r="I39" s="4">
        <f t="shared" si="24"/>
        <v>-6.2196091418693124E-2</v>
      </c>
      <c r="J39">
        <f>INDEX(PQ, MATCH($B$1, PQ!$B$5:$B$271, 0), MATCH(A39, PQ!$A$5:$BQ$5, 0))</f>
        <v>12045865396.132299</v>
      </c>
      <c r="K39">
        <f t="shared" si="1"/>
        <v>2999545140.7272301</v>
      </c>
      <c r="L39" s="4">
        <f t="shared" si="25"/>
        <v>0.3315762714607674</v>
      </c>
      <c r="M39" s="20">
        <f t="shared" si="12"/>
        <v>0.39377236287946055</v>
      </c>
      <c r="N39" t="str">
        <f t="shared" si="13"/>
        <v>inflation</v>
      </c>
      <c r="O39">
        <f t="shared" si="26"/>
        <v>1</v>
      </c>
      <c r="P39" s="22">
        <f t="shared" si="27"/>
        <v>-2.6115376205731067E-2</v>
      </c>
      <c r="Q39">
        <f t="shared" si="14"/>
        <v>2999545140.7272301</v>
      </c>
      <c r="R39" s="4">
        <f t="shared" si="15"/>
        <v>0.3315762714607674</v>
      </c>
      <c r="S39">
        <f>INDEX(m, MATCH($B$1, 'M stock'!$B$5:$B$271, 0), MATCH(A39, 'M stock'!$A$5:$BQ$5, 0))</f>
        <v>4311418934.0579166</v>
      </c>
      <c r="T39" s="4">
        <f t="shared" si="16"/>
        <v>0.1285059500243067</v>
      </c>
      <c r="U39" s="15">
        <f t="shared" si="17"/>
        <v>12045865396.132299</v>
      </c>
      <c r="V39" s="4">
        <f t="shared" si="28"/>
        <v>0.3315762714607674</v>
      </c>
      <c r="W39">
        <f t="shared" si="3"/>
        <v>199061371.43545514</v>
      </c>
      <c r="X39" s="4">
        <f t="shared" si="29"/>
        <v>-0.20521466665288418</v>
      </c>
      <c r="Y39">
        <f t="shared" si="4"/>
        <v>2.793944541314779</v>
      </c>
      <c r="Z39" s="10">
        <f t="shared" si="30"/>
        <v>0.17994616814566797</v>
      </c>
      <c r="AA39">
        <f t="shared" si="18"/>
        <v>556166432.10872352</v>
      </c>
      <c r="AB39">
        <f t="shared" si="31"/>
        <v>-36885512.993619204</v>
      </c>
      <c r="AC39" s="4">
        <f t="shared" si="36"/>
        <v>-6.2196091418693325E-2</v>
      </c>
      <c r="AD39">
        <f t="shared" si="5"/>
        <v>11489698964.023577</v>
      </c>
      <c r="AE39">
        <f t="shared" si="19"/>
        <v>12045865396.132299</v>
      </c>
      <c r="AF39" s="4">
        <f t="shared" si="32"/>
        <v>0.3315762714607674</v>
      </c>
      <c r="AG39" s="4">
        <f t="shared" si="6"/>
        <v>0.39377236287946055</v>
      </c>
      <c r="AH39" s="10">
        <f t="shared" si="37"/>
        <v>0.1627210201514051</v>
      </c>
      <c r="AI39" s="10">
        <f t="shared" si="38"/>
        <v>0.53679093811365153</v>
      </c>
      <c r="AJ39" s="10">
        <f t="shared" si="39"/>
        <v>0.15163010331509943</v>
      </c>
      <c r="AK39" t="str">
        <f t="shared" si="33"/>
        <v>inflation</v>
      </c>
      <c r="AL39">
        <f t="shared" si="20"/>
        <v>1</v>
      </c>
      <c r="AM39">
        <f t="shared" si="34"/>
        <v>4112357562.6224618</v>
      </c>
      <c r="AN39">
        <f t="shared" si="35"/>
        <v>2.793944541314779</v>
      </c>
    </row>
    <row r="40" spans="1:40" x14ac:dyDescent="0.35">
      <c r="A40">
        <v>1997</v>
      </c>
      <c r="B40">
        <f>INDEX(p, MATCH($B$1, 'p2'!$B$5:$B$271, 0), MATCH(A40, 'p2'!$A$5:$BQ$5, 0))</f>
        <v>24.135466270997281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0.11435216331829327</v>
      </c>
      <c r="G40">
        <f t="shared" si="11"/>
        <v>543422870.35263705</v>
      </c>
      <c r="H40">
        <f t="shared" si="0"/>
        <v>-12743561.756086588</v>
      </c>
      <c r="I40" s="4">
        <f t="shared" si="24"/>
        <v>-2.2913216297087452E-2</v>
      </c>
      <c r="J40">
        <f>INDEX(PQ, MATCH($B$1, PQ!$B$5:$B$271, 0), MATCH(A40, PQ!$A$5:$BQ$5, 0))</f>
        <v>13115764358.284599</v>
      </c>
      <c r="K40">
        <f t="shared" si="1"/>
        <v>1069898962.1522999</v>
      </c>
      <c r="L40" s="4">
        <f t="shared" si="25"/>
        <v>8.8818771169053928E-2</v>
      </c>
      <c r="M40" s="20">
        <f t="shared" si="12"/>
        <v>0.11173198746614138</v>
      </c>
      <c r="N40" t="str">
        <f t="shared" si="13"/>
        <v>inflation</v>
      </c>
      <c r="O40">
        <f t="shared" si="26"/>
        <v>1</v>
      </c>
      <c r="P40" s="22">
        <f t="shared" si="27"/>
        <v>-2.6201758521518931E-3</v>
      </c>
      <c r="Q40">
        <f t="shared" si="14"/>
        <v>1069898962.1522999</v>
      </c>
      <c r="R40" s="4">
        <f t="shared" si="15"/>
        <v>8.8818771169053928E-2</v>
      </c>
      <c r="S40">
        <f>INDEX(m, MATCH($B$1, 'M stock'!$B$5:$B$271, 0), MATCH(A40, 'M stock'!$A$5:$BQ$5, 0))</f>
        <v>5039424661.6682091</v>
      </c>
      <c r="T40" s="4">
        <f t="shared" si="16"/>
        <v>0.1688552513093623</v>
      </c>
      <c r="U40" s="15">
        <f t="shared" si="17"/>
        <v>13115764358.284599</v>
      </c>
      <c r="V40" s="4">
        <f t="shared" si="28"/>
        <v>8.8818771169053928E-2</v>
      </c>
      <c r="W40">
        <f t="shared" si="3"/>
        <v>208797485.20640364</v>
      </c>
      <c r="X40" s="4">
        <f t="shared" si="29"/>
        <v>4.8910110991099022E-2</v>
      </c>
      <c r="Y40">
        <f t="shared" si="4"/>
        <v>2.6026312999672596</v>
      </c>
      <c r="Z40" s="10">
        <f t="shared" si="30"/>
        <v>-6.8474244394804942E-2</v>
      </c>
      <c r="AA40">
        <f t="shared" si="18"/>
        <v>543422870.35263693</v>
      </c>
      <c r="AB40">
        <f t="shared" si="31"/>
        <v>-12743561.756086588</v>
      </c>
      <c r="AC40" s="4">
        <f t="shared" si="36"/>
        <v>-2.2913216297087455E-2</v>
      </c>
      <c r="AD40">
        <f t="shared" si="5"/>
        <v>12572341487.931963</v>
      </c>
      <c r="AE40">
        <f t="shared" si="19"/>
        <v>13115764358.284599</v>
      </c>
      <c r="AF40" s="4">
        <f t="shared" si="32"/>
        <v>8.8818771169053928E-2</v>
      </c>
      <c r="AG40" s="4">
        <f t="shared" si="6"/>
        <v>0.11173198746614138</v>
      </c>
      <c r="AH40" s="10">
        <f t="shared" si="37"/>
        <v>8.7382216356811732E-2</v>
      </c>
      <c r="AI40" s="10">
        <f t="shared" si="38"/>
        <v>3.9908660177954906E-2</v>
      </c>
      <c r="AJ40" s="10">
        <f t="shared" si="39"/>
        <v>0.15729301556385888</v>
      </c>
      <c r="AK40" t="str">
        <f t="shared" si="33"/>
        <v>inflation</v>
      </c>
      <c r="AL40">
        <f t="shared" si="20"/>
        <v>1</v>
      </c>
      <c r="AM40">
        <f t="shared" si="34"/>
        <v>4830627176.4618063</v>
      </c>
      <c r="AN40">
        <f t="shared" si="35"/>
        <v>2.6026312999672596</v>
      </c>
    </row>
    <row r="41" spans="1:40" x14ac:dyDescent="0.35">
      <c r="A41">
        <v>1998</v>
      </c>
      <c r="B41">
        <f>INDEX(p, MATCH($B$1, 'p2'!$B$5:$B$271, 0), MATCH(A41, 'p2'!$A$5:$BQ$5, 0))</f>
        <v>25.808392624253976</v>
      </c>
      <c r="C41" t="str">
        <f t="shared" si="10"/>
        <v>inflation</v>
      </c>
      <c r="D41" t="str">
        <f t="shared" si="21"/>
        <v>expansive</v>
      </c>
      <c r="E41" t="str">
        <f t="shared" si="22"/>
        <v>inflationary expansion</v>
      </c>
      <c r="F41" s="4">
        <f t="shared" si="23"/>
        <v>6.9314026688889391E-2</v>
      </c>
      <c r="G41">
        <f t="shared" si="11"/>
        <v>546101380.62175441</v>
      </c>
      <c r="H41">
        <f t="shared" si="0"/>
        <v>2678510.2691173553</v>
      </c>
      <c r="I41" s="4">
        <f t="shared" si="24"/>
        <v>4.9289612477649699E-3</v>
      </c>
      <c r="J41">
        <f>INDEX(PQ, MATCH($B$1, PQ!$B$5:$B$271, 0), MATCH(A41, PQ!$A$5:$BQ$5, 0))</f>
        <v>14093998843.7334</v>
      </c>
      <c r="K41">
        <f t="shared" si="1"/>
        <v>978234485.44880104</v>
      </c>
      <c r="L41" s="4">
        <f t="shared" si="25"/>
        <v>7.4584634088130541E-2</v>
      </c>
      <c r="M41" s="20">
        <f t="shared" si="12"/>
        <v>6.9655672840365571E-2</v>
      </c>
      <c r="N41" t="str">
        <f t="shared" si="13"/>
        <v>inflation</v>
      </c>
      <c r="O41">
        <f t="shared" si="26"/>
        <v>1</v>
      </c>
      <c r="P41" s="22">
        <f t="shared" si="27"/>
        <v>3.4164615147617983E-4</v>
      </c>
      <c r="Q41">
        <f t="shared" si="14"/>
        <v>978234485.44880104</v>
      </c>
      <c r="R41" s="4">
        <f t="shared" si="15"/>
        <v>7.4584634088130541E-2</v>
      </c>
      <c r="S41">
        <f>INDEX(m, MATCH($B$1, 'M stock'!$B$5:$B$271, 0), MATCH(A41, 'M stock'!$A$5:$BQ$5, 0))</f>
        <v>5046664071.4168606</v>
      </c>
      <c r="T41" s="4">
        <f t="shared" si="16"/>
        <v>1.4365548122422037E-3</v>
      </c>
      <c r="U41" s="15">
        <f t="shared" si="17"/>
        <v>14093998843.7334</v>
      </c>
      <c r="V41" s="4">
        <f t="shared" si="28"/>
        <v>7.4584634088130541E-2</v>
      </c>
      <c r="W41">
        <f t="shared" si="3"/>
        <v>195543525.11958271</v>
      </c>
      <c r="X41" s="4">
        <f t="shared" si="29"/>
        <v>-6.347758486515738E-2</v>
      </c>
      <c r="Y41">
        <f t="shared" si="4"/>
        <v>2.7927356852536618</v>
      </c>
      <c r="Z41" s="10">
        <f t="shared" si="30"/>
        <v>7.3043148788994289E-2</v>
      </c>
      <c r="AA41">
        <f t="shared" si="18"/>
        <v>546101380.62175441</v>
      </c>
      <c r="AB41">
        <f t="shared" si="31"/>
        <v>2678510.2691174746</v>
      </c>
      <c r="AC41" s="4">
        <f t="shared" si="36"/>
        <v>4.9289612477651902E-3</v>
      </c>
      <c r="AD41">
        <f t="shared" si="5"/>
        <v>13547897463.111647</v>
      </c>
      <c r="AE41">
        <f t="shared" si="19"/>
        <v>14093998843.7334</v>
      </c>
      <c r="AF41" s="4">
        <f t="shared" si="32"/>
        <v>7.4584634088130541E-2</v>
      </c>
      <c r="AG41" s="4">
        <f t="shared" si="6"/>
        <v>6.9655672840365571E-2</v>
      </c>
      <c r="AH41" s="10">
        <f t="shared" si="37"/>
        <v>0.16051431666752813</v>
      </c>
      <c r="AI41" s="10">
        <f t="shared" si="38"/>
        <v>0.13806221895328791</v>
      </c>
      <c r="AJ41" s="10">
        <f t="shared" si="39"/>
        <v>1.5414852991362527E-3</v>
      </c>
      <c r="AK41" t="str">
        <f t="shared" si="33"/>
        <v>inflation</v>
      </c>
      <c r="AL41">
        <f t="shared" si="20"/>
        <v>1</v>
      </c>
      <c r="AM41">
        <f t="shared" si="34"/>
        <v>4851120546.2972784</v>
      </c>
      <c r="AN41">
        <f t="shared" si="35"/>
        <v>2.7927356852536618</v>
      </c>
    </row>
    <row r="42" spans="1:40" x14ac:dyDescent="0.35">
      <c r="A42">
        <v>1999</v>
      </c>
      <c r="B42">
        <f>INDEX(p, MATCH($B$1, 'p2'!$B$5:$B$271, 0), MATCH(A42, 'p2'!$A$5:$BQ$5, 0))</f>
        <v>26.890780880458344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4.1939390490641049E-2</v>
      </c>
      <c r="G42">
        <f t="shared" si="11"/>
        <v>479569950.63474303</v>
      </c>
      <c r="H42">
        <f t="shared" si="0"/>
        <v>-66531429.987011373</v>
      </c>
      <c r="I42" s="4">
        <f t="shared" si="24"/>
        <v>-0.12182981466053638</v>
      </c>
      <c r="J42">
        <f>INDEX(PQ, MATCH($B$1, PQ!$B$5:$B$271, 0), MATCH(A42, PQ!$A$5:$BQ$5, 0))</f>
        <v>12896010459.371099</v>
      </c>
      <c r="K42">
        <f t="shared" si="1"/>
        <v>-1197988384.3623009</v>
      </c>
      <c r="L42" s="4">
        <f t="shared" si="25"/>
        <v>-8.4999892340346064E-2</v>
      </c>
      <c r="M42" s="20">
        <f t="shared" si="12"/>
        <v>3.682992232019032E-2</v>
      </c>
      <c r="N42" t="str">
        <f t="shared" si="13"/>
        <v>inflation</v>
      </c>
      <c r="O42">
        <f t="shared" si="26"/>
        <v>1</v>
      </c>
      <c r="P42" s="22">
        <f t="shared" si="27"/>
        <v>-5.1094681704507289E-3</v>
      </c>
      <c r="Q42">
        <f t="shared" si="14"/>
        <v>-1197988384.3623009</v>
      </c>
      <c r="R42" s="4">
        <f t="shared" si="15"/>
        <v>-8.4999892340346064E-2</v>
      </c>
      <c r="S42">
        <f>INDEX(m, MATCH($B$1, 'M stock'!$B$5:$B$271, 0), MATCH(A42, 'M stock'!$A$5:$BQ$5, 0))</f>
        <v>4613005829.6751595</v>
      </c>
      <c r="T42" s="4">
        <f t="shared" si="16"/>
        <v>-8.5929682579397593E-2</v>
      </c>
      <c r="U42" s="15">
        <f t="shared" si="17"/>
        <v>12896010459.371099</v>
      </c>
      <c r="V42" s="4">
        <f t="shared" si="28"/>
        <v>-8.4999892340346064E-2</v>
      </c>
      <c r="W42">
        <f t="shared" si="3"/>
        <v>171545997.49936798</v>
      </c>
      <c r="X42" s="4">
        <f t="shared" si="29"/>
        <v>-0.12272217965559984</v>
      </c>
      <c r="Y42">
        <f t="shared" si="4"/>
        <v>2.795576449613812</v>
      </c>
      <c r="Z42" s="10">
        <f t="shared" si="30"/>
        <v>1.0171977158992096E-3</v>
      </c>
      <c r="AA42">
        <f t="shared" si="18"/>
        <v>479569950.63474303</v>
      </c>
      <c r="AB42">
        <f t="shared" si="31"/>
        <v>-66531429.987011373</v>
      </c>
      <c r="AC42" s="4">
        <f t="shared" si="36"/>
        <v>-0.12182981466053638</v>
      </c>
      <c r="AD42">
        <f t="shared" si="5"/>
        <v>12416440508.736357</v>
      </c>
      <c r="AE42">
        <f t="shared" si="19"/>
        <v>12896010459.371099</v>
      </c>
      <c r="AF42" s="4">
        <f t="shared" si="32"/>
        <v>-8.4999892340346064E-2</v>
      </c>
      <c r="AG42" s="4">
        <f t="shared" si="6"/>
        <v>3.682992232019032E-2</v>
      </c>
      <c r="AH42" s="10">
        <f t="shared" si="37"/>
        <v>-5.3522778708489968E-2</v>
      </c>
      <c r="AI42" s="10">
        <f t="shared" si="38"/>
        <v>3.7722287315253775E-2</v>
      </c>
      <c r="AJ42" s="10">
        <f t="shared" si="39"/>
        <v>-8.6017090056245277E-2</v>
      </c>
      <c r="AK42" t="str">
        <f t="shared" si="33"/>
        <v>inflation</v>
      </c>
      <c r="AL42">
        <f t="shared" si="20"/>
        <v>1</v>
      </c>
      <c r="AM42">
        <f t="shared" si="34"/>
        <v>4441459832.1757917</v>
      </c>
      <c r="AN42">
        <f t="shared" si="35"/>
        <v>2.795576449613812</v>
      </c>
    </row>
    <row r="43" spans="1:40" x14ac:dyDescent="0.35">
      <c r="A43">
        <v>2000</v>
      </c>
      <c r="B43">
        <f>INDEX(p, MATCH($B$1, 'p2'!$B$5:$B$271, 0), MATCH(A43, 'p2'!$A$5:$BQ$5, 0))</f>
        <v>28.525699615563461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6.0798484892390023E-2</v>
      </c>
      <c r="G43">
        <f t="shared" si="11"/>
        <v>445400122.31189704</v>
      </c>
      <c r="H43">
        <f t="shared" si="0"/>
        <v>-34169828.322845995</v>
      </c>
      <c r="I43" s="4">
        <f t="shared" si="24"/>
        <v>-7.1250978668742554E-2</v>
      </c>
      <c r="J43">
        <f>INDEX(PQ, MATCH($B$1, PQ!$B$5:$B$271, 0), MATCH(A43, PQ!$A$5:$BQ$5, 0))</f>
        <v>12705350097.804399</v>
      </c>
      <c r="K43">
        <f t="shared" si="1"/>
        <v>-190660361.56669998</v>
      </c>
      <c r="L43" s="4">
        <f t="shared" si="25"/>
        <v>-1.4784445326512081E-2</v>
      </c>
      <c r="M43" s="20">
        <f t="shared" si="12"/>
        <v>5.6466533342230472E-2</v>
      </c>
      <c r="N43" t="str">
        <f t="shared" si="13"/>
        <v>inflation</v>
      </c>
      <c r="O43">
        <f t="shared" si="26"/>
        <v>1</v>
      </c>
      <c r="P43" s="22">
        <f t="shared" si="27"/>
        <v>-4.3319515501595504E-3</v>
      </c>
      <c r="Q43">
        <f t="shared" si="14"/>
        <v>-190660361.56669998</v>
      </c>
      <c r="R43" s="4">
        <f t="shared" si="15"/>
        <v>-1.4784445326512081E-2</v>
      </c>
      <c r="S43">
        <f>INDEX(m, MATCH($B$1, 'M stock'!$B$5:$B$271, 0), MATCH(A43, 'M stock'!$A$5:$BQ$5, 0))</f>
        <v>4467801720.9900599</v>
      </c>
      <c r="T43" s="4">
        <f t="shared" si="16"/>
        <v>-3.1477113631856096E-2</v>
      </c>
      <c r="U43" s="15">
        <f t="shared" si="17"/>
        <v>12705350097.804399</v>
      </c>
      <c r="V43" s="4">
        <f t="shared" si="28"/>
        <v>-1.4784445326512081E-2</v>
      </c>
      <c r="W43">
        <f t="shared" si="3"/>
        <v>156623738.6357547</v>
      </c>
      <c r="X43" s="4">
        <f t="shared" si="29"/>
        <v>-8.698692526281912E-2</v>
      </c>
      <c r="Y43">
        <f t="shared" si="4"/>
        <v>2.84375871877074</v>
      </c>
      <c r="Z43" s="10">
        <f t="shared" si="30"/>
        <v>1.7235182090471556E-2</v>
      </c>
      <c r="AA43">
        <f t="shared" si="18"/>
        <v>445400122.31189704</v>
      </c>
      <c r="AB43">
        <f t="shared" si="31"/>
        <v>-34169828.322845995</v>
      </c>
      <c r="AC43" s="4">
        <f t="shared" si="36"/>
        <v>-7.1250978668742554E-2</v>
      </c>
      <c r="AD43">
        <f t="shared" si="5"/>
        <v>12259949975.492502</v>
      </c>
      <c r="AE43">
        <f t="shared" si="19"/>
        <v>12705350097.804399</v>
      </c>
      <c r="AF43" s="4">
        <f t="shared" si="32"/>
        <v>-1.4784445326512081E-2</v>
      </c>
      <c r="AG43" s="4">
        <f t="shared" si="6"/>
        <v>5.6466533342230472E-2</v>
      </c>
      <c r="AH43" s="10">
        <f t="shared" si="37"/>
        <v>-3.908362772625236E-2</v>
      </c>
      <c r="AI43" s="10">
        <f t="shared" si="38"/>
        <v>7.2202479936307046E-2</v>
      </c>
      <c r="AJ43" s="10">
        <f t="shared" si="39"/>
        <v>-3.2019627416983637E-2</v>
      </c>
      <c r="AK43" t="str">
        <f t="shared" si="33"/>
        <v>inflation</v>
      </c>
      <c r="AL43">
        <f t="shared" si="20"/>
        <v>1</v>
      </c>
      <c r="AM43">
        <f t="shared" si="34"/>
        <v>4311177982.3543053</v>
      </c>
      <c r="AN43">
        <f t="shared" si="35"/>
        <v>2.84375871877074</v>
      </c>
    </row>
    <row r="44" spans="1:40" x14ac:dyDescent="0.35">
      <c r="A44">
        <v>2001</v>
      </c>
      <c r="B44">
        <f>INDEX(p, MATCH($B$1, 'p2'!$B$5:$B$271, 0), MATCH(A44, 'p2'!$A$5:$BQ$5, 0))</f>
        <v>28.974443186084521</v>
      </c>
      <c r="C44" t="str">
        <f t="shared" si="10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1.5731202970258724E-2</v>
      </c>
      <c r="G44">
        <f t="shared" si="11"/>
        <v>448188334.19773376</v>
      </c>
      <c r="H44">
        <f t="shared" si="0"/>
        <v>2788211.8858367205</v>
      </c>
      <c r="I44" s="4">
        <f t="shared" si="24"/>
        <v>6.2600159859952619E-3</v>
      </c>
      <c r="J44">
        <f>INDEX(PQ, MATCH($B$1, PQ!$B$5:$B$271, 0), MATCH(A44, PQ!$A$5:$BQ$5, 0))</f>
        <v>12986007425.878099</v>
      </c>
      <c r="K44">
        <f t="shared" si="1"/>
        <v>280657328.07369995</v>
      </c>
      <c r="L44" s="4">
        <f t="shared" si="25"/>
        <v>2.2089696538326802E-2</v>
      </c>
      <c r="M44" s="20">
        <f t="shared" si="12"/>
        <v>1.582968055233154E-2</v>
      </c>
      <c r="N44" t="str">
        <f t="shared" si="13"/>
        <v>inflation</v>
      </c>
      <c r="O44">
        <f t="shared" si="26"/>
        <v>1</v>
      </c>
      <c r="P44" s="22">
        <f t="shared" si="27"/>
        <v>9.8477582072816622E-5</v>
      </c>
      <c r="Q44">
        <f t="shared" si="14"/>
        <v>280657328.07369995</v>
      </c>
      <c r="R44" s="4">
        <f t="shared" si="15"/>
        <v>2.2089696538326802E-2</v>
      </c>
      <c r="S44">
        <f>INDEX(m, MATCH($B$1, 'M stock'!$B$5:$B$271, 0), MATCH(A44, 'M stock'!$A$5:$BQ$5, 0))</f>
        <v>4576365649.9342709</v>
      </c>
      <c r="T44" s="4">
        <f t="shared" si="16"/>
        <v>2.4299182399740282E-2</v>
      </c>
      <c r="U44" s="15">
        <f t="shared" si="17"/>
        <v>12986007425.878099</v>
      </c>
      <c r="V44" s="4">
        <f t="shared" si="28"/>
        <v>2.2089696538326802E-2</v>
      </c>
      <c r="W44">
        <f t="shared" si="3"/>
        <v>157944904.08471939</v>
      </c>
      <c r="X44" s="4">
        <f t="shared" si="29"/>
        <v>8.4352822916403305E-3</v>
      </c>
      <c r="Y44">
        <f t="shared" si="4"/>
        <v>2.8376245298634766</v>
      </c>
      <c r="Z44" s="10">
        <f t="shared" si="30"/>
        <v>-2.1570708044862091E-3</v>
      </c>
      <c r="AA44">
        <f t="shared" si="18"/>
        <v>448188334.19773376</v>
      </c>
      <c r="AB44">
        <f t="shared" si="31"/>
        <v>2788211.8858367205</v>
      </c>
      <c r="AC44" s="4">
        <f t="shared" si="36"/>
        <v>6.2600159859952619E-3</v>
      </c>
      <c r="AD44">
        <f t="shared" si="5"/>
        <v>12537819091.680367</v>
      </c>
      <c r="AE44">
        <f t="shared" si="19"/>
        <v>12986007425.878099</v>
      </c>
      <c r="AF44" s="4">
        <f t="shared" si="32"/>
        <v>2.2089696538326802E-2</v>
      </c>
      <c r="AG44" s="4">
        <f t="shared" si="6"/>
        <v>1.582968055233154E-2</v>
      </c>
      <c r="AH44" s="10">
        <f t="shared" si="37"/>
        <v>-7.4202322656463093E-2</v>
      </c>
      <c r="AI44" s="10">
        <f t="shared" si="38"/>
        <v>1.3654414246686472E-2</v>
      </c>
      <c r="AJ44" s="10">
        <f t="shared" si="39"/>
        <v>2.424676734281301E-2</v>
      </c>
      <c r="AK44" t="str">
        <f t="shared" si="33"/>
        <v>inflation</v>
      </c>
      <c r="AL44">
        <f t="shared" si="20"/>
        <v>1</v>
      </c>
      <c r="AM44">
        <f t="shared" si="34"/>
        <v>4418420745.8495522</v>
      </c>
      <c r="AN44">
        <f t="shared" si="35"/>
        <v>2.8376245298634766</v>
      </c>
    </row>
    <row r="45" spans="1:40" x14ac:dyDescent="0.35">
      <c r="A45">
        <v>2002</v>
      </c>
      <c r="B45">
        <f>INDEX(p, MATCH($B$1, 'p2'!$B$5:$B$271, 0), MATCH(A45, 'p2'!$A$5:$BQ$5, 0))</f>
        <v>29.244834299686801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9.3320555589534032E-3</v>
      </c>
      <c r="G45">
        <f t="shared" si="11"/>
        <v>449574675.77986604</v>
      </c>
      <c r="H45">
        <f t="shared" si="0"/>
        <v>1386341.5821322799</v>
      </c>
      <c r="I45" s="4">
        <f t="shared" si="24"/>
        <v>3.093212108284477E-3</v>
      </c>
      <c r="J45">
        <f>INDEX(PQ, MATCH($B$1, PQ!$B$5:$B$271, 0), MATCH(A45, PQ!$A$5:$BQ$5, 0))</f>
        <v>13147736898.517599</v>
      </c>
      <c r="K45">
        <f t="shared" si="1"/>
        <v>161729472.63949966</v>
      </c>
      <c r="L45" s="4">
        <f t="shared" si="25"/>
        <v>1.2454133694487989E-2</v>
      </c>
      <c r="M45" s="20">
        <f t="shared" si="12"/>
        <v>9.3609215862035123E-3</v>
      </c>
      <c r="N45" t="str">
        <f t="shared" si="13"/>
        <v>inflation</v>
      </c>
      <c r="O45">
        <f t="shared" si="26"/>
        <v>1</v>
      </c>
      <c r="P45" s="22">
        <f t="shared" si="27"/>
        <v>2.8866027250109075E-5</v>
      </c>
      <c r="Q45">
        <f t="shared" si="14"/>
        <v>161729472.63949966</v>
      </c>
      <c r="R45" s="4">
        <f t="shared" si="15"/>
        <v>1.2454133694487989E-2</v>
      </c>
      <c r="S45">
        <f>INDEX(m, MATCH($B$1, 'M stock'!$B$5:$B$271, 0), MATCH(A45, 'M stock'!$A$5:$BQ$5, 0))</f>
        <v>5017033138.9401188</v>
      </c>
      <c r="T45" s="4">
        <f t="shared" si="16"/>
        <v>9.6292019194789899E-2</v>
      </c>
      <c r="U45" s="15">
        <f t="shared" si="17"/>
        <v>13147736898.517599</v>
      </c>
      <c r="V45" s="4">
        <f t="shared" si="28"/>
        <v>1.2454133694487989E-2</v>
      </c>
      <c r="W45">
        <f t="shared" si="3"/>
        <v>171552797.58223316</v>
      </c>
      <c r="X45" s="4">
        <f t="shared" si="29"/>
        <v>8.6155951509614331E-2</v>
      </c>
      <c r="Y45">
        <f t="shared" si="4"/>
        <v>2.6206199031197039</v>
      </c>
      <c r="Z45" s="10">
        <f t="shared" si="30"/>
        <v>-7.6474045265676194E-2</v>
      </c>
      <c r="AA45">
        <f t="shared" si="18"/>
        <v>449574675.77986604</v>
      </c>
      <c r="AB45">
        <f t="shared" si="31"/>
        <v>1386341.5821322799</v>
      </c>
      <c r="AC45" s="4">
        <f t="shared" si="36"/>
        <v>3.093212108284477E-3</v>
      </c>
      <c r="AD45">
        <f t="shared" si="5"/>
        <v>12698162222.737734</v>
      </c>
      <c r="AE45">
        <f t="shared" si="19"/>
        <v>13147736898.517599</v>
      </c>
      <c r="AF45" s="4">
        <f t="shared" si="32"/>
        <v>1.2454133694487989E-2</v>
      </c>
      <c r="AG45" s="4">
        <f t="shared" si="6"/>
        <v>9.3609215862035123E-3</v>
      </c>
      <c r="AH45" s="10">
        <f t="shared" si="37"/>
        <v>-0.14683946432905712</v>
      </c>
      <c r="AI45" s="10">
        <f t="shared" si="38"/>
        <v>-7.3701817815126344E-2</v>
      </c>
      <c r="AJ45" s="10">
        <f t="shared" si="39"/>
        <v>8.8928178960164181E-2</v>
      </c>
      <c r="AK45" t="str">
        <f t="shared" si="33"/>
        <v>inflation</v>
      </c>
      <c r="AL45">
        <f t="shared" si="20"/>
        <v>1</v>
      </c>
      <c r="AM45">
        <f t="shared" si="34"/>
        <v>4845480341.3578863</v>
      </c>
      <c r="AN45">
        <f t="shared" si="35"/>
        <v>2.6206199031197039</v>
      </c>
    </row>
    <row r="46" spans="1:40" x14ac:dyDescent="0.35">
      <c r="A46">
        <v>2003</v>
      </c>
      <c r="B46">
        <f>INDEX(p, MATCH($B$1, 'p2'!$B$5:$B$271, 0), MATCH(A46, 'p2'!$A$5:$BQ$5, 0))</f>
        <v>31.057228287467886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6.1973132390101986E-2</v>
      </c>
      <c r="G46">
        <f t="shared" si="11"/>
        <v>479904951.97737348</v>
      </c>
      <c r="H46">
        <f t="shared" si="0"/>
        <v>30330276.197507441</v>
      </c>
      <c r="I46" s="4">
        <f t="shared" si="24"/>
        <v>6.7464378737290442E-2</v>
      </c>
      <c r="J46">
        <f>INDEX(PQ, MATCH($B$1, PQ!$B$5:$B$271, 0), MATCH(A46, PQ!$A$5:$BQ$5, 0))</f>
        <v>14904517649.847601</v>
      </c>
      <c r="K46">
        <f t="shared" si="1"/>
        <v>1756780751.3300018</v>
      </c>
      <c r="L46" s="4">
        <f t="shared" si="25"/>
        <v>0.13361849000249451</v>
      </c>
      <c r="M46" s="20">
        <f t="shared" si="12"/>
        <v>6.6154111265204069E-2</v>
      </c>
      <c r="N46" t="str">
        <f t="shared" si="13"/>
        <v>inflation</v>
      </c>
      <c r="O46">
        <f t="shared" si="26"/>
        <v>1</v>
      </c>
      <c r="P46" s="22">
        <f t="shared" si="27"/>
        <v>4.1809788751020829E-3</v>
      </c>
      <c r="Q46">
        <f t="shared" si="14"/>
        <v>1756780751.3300018</v>
      </c>
      <c r="R46" s="4">
        <f t="shared" si="15"/>
        <v>0.13361849000249451</v>
      </c>
      <c r="S46">
        <f>INDEX(m, MATCH($B$1, 'M stock'!$B$5:$B$271, 0), MATCH(A46, 'M stock'!$A$5:$BQ$5, 0))</f>
        <v>5816214399.0452509</v>
      </c>
      <c r="T46" s="4">
        <f t="shared" si="16"/>
        <v>0.15929359802354512</v>
      </c>
      <c r="U46" s="15">
        <f t="shared" si="17"/>
        <v>14904517649.847599</v>
      </c>
      <c r="V46" s="4">
        <f t="shared" si="28"/>
        <v>0.13361849000249434</v>
      </c>
      <c r="W46">
        <f t="shared" si="3"/>
        <v>187274097.52119416</v>
      </c>
      <c r="X46" s="4">
        <f t="shared" si="29"/>
        <v>9.1641174964955358E-2</v>
      </c>
      <c r="Y46">
        <f t="shared" si="4"/>
        <v>2.5625805080868789</v>
      </c>
      <c r="Z46" s="10">
        <f t="shared" si="30"/>
        <v>-2.214720073053416E-2</v>
      </c>
      <c r="AA46">
        <f t="shared" si="18"/>
        <v>479904951.97737342</v>
      </c>
      <c r="AB46">
        <f t="shared" si="31"/>
        <v>30330276.197507381</v>
      </c>
      <c r="AC46" s="4">
        <f t="shared" si="36"/>
        <v>6.7464378737290318E-2</v>
      </c>
      <c r="AD46">
        <f t="shared" si="5"/>
        <v>14424612697.870228</v>
      </c>
      <c r="AE46">
        <f t="shared" si="19"/>
        <v>14904517649.847601</v>
      </c>
      <c r="AF46" s="4">
        <f t="shared" si="32"/>
        <v>0.13361849000249451</v>
      </c>
      <c r="AG46" s="4">
        <f t="shared" si="6"/>
        <v>6.6154111265204069E-2</v>
      </c>
      <c r="AH46" s="10">
        <f t="shared" si="37"/>
        <v>4.5313073235895146E-2</v>
      </c>
      <c r="AI46" s="10">
        <f t="shared" si="38"/>
        <v>4.1977315037539153E-2</v>
      </c>
      <c r="AJ46" s="10">
        <f t="shared" si="39"/>
        <v>0.15576569073302868</v>
      </c>
      <c r="AK46" t="str">
        <f t="shared" si="33"/>
        <v>inflation</v>
      </c>
      <c r="AL46">
        <f t="shared" si="20"/>
        <v>1</v>
      </c>
      <c r="AM46">
        <f t="shared" si="34"/>
        <v>5628940301.5240574</v>
      </c>
      <c r="AN46">
        <f t="shared" si="35"/>
        <v>2.5625805080868789</v>
      </c>
    </row>
    <row r="47" spans="1:40" x14ac:dyDescent="0.35">
      <c r="A47">
        <v>2004</v>
      </c>
      <c r="B47">
        <f>INDEX(p, MATCH($B$1, 'p2'!$B$5:$B$271, 0), MATCH(A47, 'p2'!$A$5:$BQ$5, 0))</f>
        <v>33.270627738907109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7.1268415550539213E-2</v>
      </c>
      <c r="G47">
        <f t="shared" si="11"/>
        <v>483770165.68925452</v>
      </c>
      <c r="H47">
        <f t="shared" si="0"/>
        <v>3865213.7118810415</v>
      </c>
      <c r="I47" s="4">
        <f t="shared" si="24"/>
        <v>8.0541234174705458E-3</v>
      </c>
      <c r="J47">
        <f>INDEX(PQ, MATCH($B$1, PQ!$B$5:$B$271, 0), MATCH(A47, PQ!$A$5:$BQ$5, 0))</f>
        <v>16095337093.836599</v>
      </c>
      <c r="K47">
        <f t="shared" si="1"/>
        <v>1190819443.9889984</v>
      </c>
      <c r="L47" s="4">
        <f t="shared" si="25"/>
        <v>7.9896543582621382E-2</v>
      </c>
      <c r="M47" s="20">
        <f t="shared" si="12"/>
        <v>7.1842420165150842E-2</v>
      </c>
      <c r="N47" t="str">
        <f t="shared" si="13"/>
        <v>inflation</v>
      </c>
      <c r="O47">
        <f t="shared" si="26"/>
        <v>1</v>
      </c>
      <c r="P47" s="22">
        <f t="shared" si="27"/>
        <v>5.7400461461162844E-4</v>
      </c>
      <c r="Q47">
        <f t="shared" si="14"/>
        <v>1190819443.9889984</v>
      </c>
      <c r="R47" s="4">
        <f t="shared" si="15"/>
        <v>7.9896543582621382E-2</v>
      </c>
      <c r="S47">
        <f>INDEX(m, MATCH($B$1, 'M stock'!$B$5:$B$271, 0), MATCH(A47, 'M stock'!$A$5:$BQ$5, 0))</f>
        <v>6329817635.556838</v>
      </c>
      <c r="T47" s="4">
        <f t="shared" si="16"/>
        <v>8.8305416766599365E-2</v>
      </c>
      <c r="U47" s="15">
        <f t="shared" si="17"/>
        <v>16095337093.836599</v>
      </c>
      <c r="V47" s="4">
        <f t="shared" si="28"/>
        <v>7.9896543582621521E-2</v>
      </c>
      <c r="W47">
        <f t="shared" si="3"/>
        <v>190252425.81024903</v>
      </c>
      <c r="X47" s="4">
        <f t="shared" si="29"/>
        <v>1.5903578383111992E-2</v>
      </c>
      <c r="Y47">
        <f t="shared" si="4"/>
        <v>2.5427805381664337</v>
      </c>
      <c r="Z47" s="10">
        <f t="shared" si="30"/>
        <v>-7.7265747780260246E-3</v>
      </c>
      <c r="AA47">
        <f t="shared" si="18"/>
        <v>483770165.68925452</v>
      </c>
      <c r="AB47">
        <f t="shared" si="31"/>
        <v>3865213.7118811011</v>
      </c>
      <c r="AC47" s="4">
        <f t="shared" si="36"/>
        <v>8.0541234174706707E-3</v>
      </c>
      <c r="AD47">
        <f t="shared" si="5"/>
        <v>15611566928.147345</v>
      </c>
      <c r="AE47">
        <f t="shared" si="19"/>
        <v>16095337093.836599</v>
      </c>
      <c r="AF47" s="4">
        <f t="shared" si="32"/>
        <v>7.9896543582621382E-2</v>
      </c>
      <c r="AG47" s="4">
        <f t="shared" si="6"/>
        <v>7.1842420165150842E-2</v>
      </c>
      <c r="AH47" s="10">
        <f t="shared" si="37"/>
        <v>-7.1842725725436929E-2</v>
      </c>
      <c r="AI47" s="10">
        <f t="shared" si="38"/>
        <v>6.3992965199509394E-2</v>
      </c>
      <c r="AJ47" s="10">
        <f t="shared" si="39"/>
        <v>8.7623118360647401E-2</v>
      </c>
      <c r="AK47" t="str">
        <f t="shared" si="33"/>
        <v>inflation</v>
      </c>
      <c r="AL47">
        <f t="shared" si="20"/>
        <v>1</v>
      </c>
      <c r="AM47">
        <f t="shared" si="34"/>
        <v>6139565209.7465887</v>
      </c>
      <c r="AN47">
        <f t="shared" si="35"/>
        <v>2.5427805381664337</v>
      </c>
    </row>
    <row r="48" spans="1:40" x14ac:dyDescent="0.35">
      <c r="A48">
        <v>2005</v>
      </c>
      <c r="B48">
        <f>INDEX(p, MATCH($B$1, 'p2'!$B$5:$B$271, 0), MATCH(A48, 'p2'!$A$5:$BQ$5, 0))</f>
        <v>34.900771957954895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4.8996497205896529E-2</v>
      </c>
      <c r="G48">
        <f t="shared" si="11"/>
        <v>536890574.6644063</v>
      </c>
      <c r="H48">
        <f t="shared" si="0"/>
        <v>53120408.975151777</v>
      </c>
      <c r="I48" s="4">
        <f t="shared" si="24"/>
        <v>0.10980505360322944</v>
      </c>
      <c r="J48">
        <f>INDEX(PQ, MATCH($B$1, PQ!$B$5:$B$271, 0), MATCH(A48, PQ!$A$5:$BQ$5, 0))</f>
        <v>18737895512.737801</v>
      </c>
      <c r="K48">
        <f t="shared" si="1"/>
        <v>2642558418.9012012</v>
      </c>
      <c r="L48" s="4">
        <f t="shared" si="25"/>
        <v>0.16418161381118998</v>
      </c>
      <c r="M48" s="20">
        <f t="shared" si="12"/>
        <v>5.4376560207960542E-2</v>
      </c>
      <c r="N48" t="str">
        <f t="shared" si="13"/>
        <v>inflation</v>
      </c>
      <c r="O48">
        <f t="shared" si="26"/>
        <v>1</v>
      </c>
      <c r="P48" s="22">
        <f t="shared" si="27"/>
        <v>5.3800630020640131E-3</v>
      </c>
      <c r="Q48">
        <f t="shared" si="14"/>
        <v>2642558418.9012012</v>
      </c>
      <c r="R48" s="4">
        <f t="shared" si="15"/>
        <v>0.16418161381118998</v>
      </c>
      <c r="S48">
        <f>INDEX(m, MATCH($B$1, 'M stock'!$B$5:$B$271, 0), MATCH(A48, 'M stock'!$A$5:$BQ$5, 0))</f>
        <v>7290299538.4294939</v>
      </c>
      <c r="T48" s="4">
        <f t="shared" si="16"/>
        <v>0.15173926930805831</v>
      </c>
      <c r="U48" s="15">
        <f t="shared" si="17"/>
        <v>18737895512.737801</v>
      </c>
      <c r="V48" s="4">
        <f t="shared" si="28"/>
        <v>0.16418161381118998</v>
      </c>
      <c r="W48">
        <f t="shared" si="3"/>
        <v>208886483.86379957</v>
      </c>
      <c r="X48" s="4">
        <f t="shared" si="29"/>
        <v>9.7943865757251822E-2</v>
      </c>
      <c r="Y48">
        <f t="shared" si="4"/>
        <v>2.5702504285268906</v>
      </c>
      <c r="Z48" s="10">
        <f t="shared" si="30"/>
        <v>1.0803091319970958E-2</v>
      </c>
      <c r="AA48">
        <f t="shared" si="18"/>
        <v>536890574.6644063</v>
      </c>
      <c r="AB48">
        <f t="shared" si="31"/>
        <v>53120408.975151777</v>
      </c>
      <c r="AC48" s="4">
        <f t="shared" si="36"/>
        <v>0.10980505360322944</v>
      </c>
      <c r="AD48">
        <f t="shared" si="5"/>
        <v>18201004938.073395</v>
      </c>
      <c r="AE48">
        <f t="shared" si="19"/>
        <v>18737895512.737801</v>
      </c>
      <c r="AF48" s="4">
        <f t="shared" si="32"/>
        <v>0.16418161381118998</v>
      </c>
      <c r="AG48" s="4">
        <f t="shared" si="6"/>
        <v>5.4376560207960542E-2</v>
      </c>
      <c r="AH48" s="10">
        <f t="shared" si="37"/>
        <v>-6.156121763525621E-2</v>
      </c>
      <c r="AI48" s="10">
        <f t="shared" si="38"/>
        <v>6.6237748053938159E-2</v>
      </c>
      <c r="AJ48" s="10">
        <f t="shared" si="39"/>
        <v>0.15337852249121903</v>
      </c>
      <c r="AK48" t="str">
        <f t="shared" si="33"/>
        <v>inflation</v>
      </c>
      <c r="AL48">
        <f t="shared" si="20"/>
        <v>1</v>
      </c>
      <c r="AM48">
        <f t="shared" si="34"/>
        <v>7081413054.5656948</v>
      </c>
      <c r="AN48">
        <f t="shared" si="35"/>
        <v>2.5702504285268906</v>
      </c>
    </row>
    <row r="49" spans="1:40" x14ac:dyDescent="0.35">
      <c r="A49">
        <v>2006</v>
      </c>
      <c r="B49">
        <f>INDEX(p, MATCH($B$1, 'p2'!$B$5:$B$271, 0), MATCH(A49, 'p2'!$A$5:$BQ$5, 0))</f>
        <v>43.112970105293108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0.23530133251010846</v>
      </c>
      <c r="G49">
        <f t="shared" si="11"/>
        <v>599019557.71584439</v>
      </c>
      <c r="H49">
        <f t="shared" si="0"/>
        <v>62128983.051438093</v>
      </c>
      <c r="I49" s="4">
        <f t="shared" si="24"/>
        <v>0.11572001071218842</v>
      </c>
      <c r="J49">
        <f>INDEX(PQ, MATCH($B$1, PQ!$B$5:$B$271, 0), MATCH(A49, PQ!$A$5:$BQ$5, 0))</f>
        <v>25825512284.289101</v>
      </c>
      <c r="K49">
        <f t="shared" si="1"/>
        <v>7087616771.5513</v>
      </c>
      <c r="L49" s="4">
        <f t="shared" si="25"/>
        <v>0.37825041594095887</v>
      </c>
      <c r="M49" s="20">
        <f t="shared" si="12"/>
        <v>0.26253040522877047</v>
      </c>
      <c r="N49" t="str">
        <f t="shared" si="13"/>
        <v>inflation</v>
      </c>
      <c r="O49">
        <f t="shared" si="26"/>
        <v>1</v>
      </c>
      <c r="P49" s="22">
        <f t="shared" si="27"/>
        <v>2.7229072718662012E-2</v>
      </c>
      <c r="Q49">
        <f t="shared" si="14"/>
        <v>7087616771.5513</v>
      </c>
      <c r="R49" s="4">
        <f t="shared" si="15"/>
        <v>0.37825041594095887</v>
      </c>
      <c r="S49">
        <f>INDEX(m, MATCH($B$1, 'M stock'!$B$5:$B$271, 0), MATCH(A49, 'M stock'!$A$5:$BQ$5, 0))</f>
        <v>8936032398.3272877</v>
      </c>
      <c r="T49" s="4">
        <f t="shared" si="16"/>
        <v>0.22574283144644619</v>
      </c>
      <c r="U49" s="15">
        <f t="shared" si="17"/>
        <v>25825512284.289101</v>
      </c>
      <c r="V49" s="4">
        <f t="shared" si="28"/>
        <v>0.37825041594095887</v>
      </c>
      <c r="W49">
        <f t="shared" si="3"/>
        <v>207270164.32649311</v>
      </c>
      <c r="X49" s="4">
        <f t="shared" si="29"/>
        <v>-7.7377890010363135E-3</v>
      </c>
      <c r="Y49">
        <f t="shared" si="4"/>
        <v>2.8900423737410925</v>
      </c>
      <c r="Z49" s="10">
        <f t="shared" si="30"/>
        <v>0.12442053959601401</v>
      </c>
      <c r="AA49">
        <f t="shared" si="18"/>
        <v>599019557.71584451</v>
      </c>
      <c r="AB49">
        <f t="shared" si="31"/>
        <v>62128983.051438212</v>
      </c>
      <c r="AC49" s="4">
        <f t="shared" si="36"/>
        <v>0.11572001071218864</v>
      </c>
      <c r="AD49">
        <f t="shared" si="5"/>
        <v>25226492726.573257</v>
      </c>
      <c r="AE49">
        <f t="shared" si="19"/>
        <v>25825512284.289101</v>
      </c>
      <c r="AF49" s="4">
        <f t="shared" si="32"/>
        <v>0.37825041594095887</v>
      </c>
      <c r="AG49" s="4">
        <f t="shared" si="6"/>
        <v>0.26253040522877047</v>
      </c>
      <c r="AH49" s="10">
        <f t="shared" si="37"/>
        <v>8.8453674747771438E-2</v>
      </c>
      <c r="AI49" s="10">
        <f t="shared" si="38"/>
        <v>0.38598820494199521</v>
      </c>
      <c r="AJ49" s="10">
        <f t="shared" si="39"/>
        <v>0.25382987634494486</v>
      </c>
      <c r="AK49" t="str">
        <f t="shared" si="33"/>
        <v>inflation</v>
      </c>
      <c r="AL49">
        <f t="shared" si="20"/>
        <v>1</v>
      </c>
      <c r="AM49">
        <f t="shared" si="34"/>
        <v>8728762234.0007935</v>
      </c>
      <c r="AN49">
        <f t="shared" si="35"/>
        <v>2.8900423737410925</v>
      </c>
    </row>
    <row r="50" spans="1:40" x14ac:dyDescent="0.35">
      <c r="A50">
        <v>2007</v>
      </c>
      <c r="B50">
        <f>INDEX(p, MATCH($B$1, 'p2'!$B$5:$B$271, 0), MATCH(A50, 'p2'!$A$5:$BQ$5, 0))</f>
        <v>46.6178328000683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8.1294855961336066E-2</v>
      </c>
      <c r="G50">
        <f t="shared" si="11"/>
        <v>685535840.31460547</v>
      </c>
      <c r="H50">
        <f t="shared" si="0"/>
        <v>86516282.598761082</v>
      </c>
      <c r="I50" s="4">
        <f t="shared" si="24"/>
        <v>0.14442981282391054</v>
      </c>
      <c r="J50">
        <f>INDEX(PQ, MATCH($B$1, PQ!$B$5:$B$271, 0), MATCH(A50, PQ!$A$5:$BQ$5, 0))</f>
        <v>31958195182.240601</v>
      </c>
      <c r="K50">
        <f t="shared" si="1"/>
        <v>6132682897.9514999</v>
      </c>
      <c r="L50" s="4">
        <f t="shared" si="25"/>
        <v>0.23746606961528913</v>
      </c>
      <c r="M50" s="20">
        <f t="shared" si="12"/>
        <v>9.3036256791378585E-2</v>
      </c>
      <c r="N50" t="str">
        <f t="shared" si="13"/>
        <v>inflation</v>
      </c>
      <c r="O50">
        <f t="shared" si="26"/>
        <v>1</v>
      </c>
      <c r="P50" s="22">
        <f t="shared" si="27"/>
        <v>1.174140083004252E-2</v>
      </c>
      <c r="Q50">
        <f t="shared" si="14"/>
        <v>6132682897.9514999</v>
      </c>
      <c r="R50" s="4">
        <f t="shared" si="15"/>
        <v>0.23746606961528913</v>
      </c>
      <c r="S50">
        <f>INDEX(m, MATCH($B$1, 'M stock'!$B$5:$B$271, 0), MATCH(A50, 'M stock'!$A$5:$BQ$5, 0))</f>
        <v>11525665466.559278</v>
      </c>
      <c r="T50" s="4">
        <f t="shared" si="16"/>
        <v>0.28979674119318743</v>
      </c>
      <c r="U50" s="15">
        <f t="shared" si="17"/>
        <v>31958195182.240601</v>
      </c>
      <c r="V50" s="4">
        <f t="shared" si="28"/>
        <v>0.23746606961528913</v>
      </c>
      <c r="W50">
        <f t="shared" si="3"/>
        <v>247237264.67486906</v>
      </c>
      <c r="X50" s="4">
        <f t="shared" si="29"/>
        <v>0.19282611406347683</v>
      </c>
      <c r="Y50">
        <f t="shared" si="4"/>
        <v>2.7727852482760791</v>
      </c>
      <c r="Z50" s="10">
        <f t="shared" si="30"/>
        <v>-4.0572804928540485E-2</v>
      </c>
      <c r="AA50">
        <f t="shared" si="18"/>
        <v>685535840.31460547</v>
      </c>
      <c r="AB50">
        <f t="shared" si="31"/>
        <v>86516282.598760962</v>
      </c>
      <c r="AC50" s="4">
        <f t="shared" si="36"/>
        <v>0.14442981282391032</v>
      </c>
      <c r="AD50">
        <f t="shared" si="5"/>
        <v>31272659341.925995</v>
      </c>
      <c r="AE50">
        <f t="shared" si="19"/>
        <v>31958195182.240601</v>
      </c>
      <c r="AF50" s="4">
        <f t="shared" si="32"/>
        <v>0.23746606961528913</v>
      </c>
      <c r="AG50" s="4">
        <f t="shared" si="6"/>
        <v>9.3036256791378585E-2</v>
      </c>
      <c r="AH50" s="10">
        <f t="shared" si="37"/>
        <v>0.11300828328141996</v>
      </c>
      <c r="AI50" s="10">
        <f t="shared" si="38"/>
        <v>4.4639955551812299E-2</v>
      </c>
      <c r="AJ50" s="10">
        <f t="shared" si="39"/>
        <v>0.27803887454382958</v>
      </c>
      <c r="AK50" t="str">
        <f t="shared" si="33"/>
        <v>inflation</v>
      </c>
      <c r="AL50">
        <f t="shared" si="20"/>
        <v>1</v>
      </c>
      <c r="AM50">
        <f t="shared" si="34"/>
        <v>11278428201.884409</v>
      </c>
      <c r="AN50">
        <f t="shared" si="35"/>
        <v>2.7727852482760791</v>
      </c>
    </row>
    <row r="51" spans="1:40" x14ac:dyDescent="0.35">
      <c r="A51">
        <v>2008</v>
      </c>
      <c r="B51">
        <f>INDEX(p, MATCH($B$1, 'p2'!$B$5:$B$271, 0), MATCH(A51, 'p2'!$A$5:$BQ$5, 0))</f>
        <v>53.680982212154149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0.1515117496426282</v>
      </c>
      <c r="G51">
        <f t="shared" si="11"/>
        <v>668675420.02095711</v>
      </c>
      <c r="H51">
        <f t="shared" si="0"/>
        <v>-16860420.293648362</v>
      </c>
      <c r="I51" s="4">
        <f t="shared" si="24"/>
        <v>-2.4594513229112564E-2</v>
      </c>
      <c r="J51">
        <f>INDEX(PQ, MATCH($B$1, PQ!$B$5:$B$271, 0), MATCH(A51, PQ!$A$5:$BQ$5, 0))</f>
        <v>35895153327.849701</v>
      </c>
      <c r="K51">
        <f t="shared" si="1"/>
        <v>3936958145.6091003</v>
      </c>
      <c r="L51" s="4">
        <f t="shared" si="25"/>
        <v>0.12319087868256391</v>
      </c>
      <c r="M51" s="20">
        <f t="shared" si="12"/>
        <v>0.14778539191167647</v>
      </c>
      <c r="N51" t="str">
        <f t="shared" si="13"/>
        <v>inflation</v>
      </c>
      <c r="O51">
        <f t="shared" si="26"/>
        <v>1</v>
      </c>
      <c r="P51" s="22">
        <f t="shared" si="27"/>
        <v>-3.7263577309517293E-3</v>
      </c>
      <c r="Q51">
        <f t="shared" si="14"/>
        <v>3936958145.6091003</v>
      </c>
      <c r="R51" s="4">
        <f t="shared" si="15"/>
        <v>0.12319087868256391</v>
      </c>
      <c r="S51">
        <f>INDEX(m, MATCH($B$1, 'M stock'!$B$5:$B$271, 0), MATCH(A51, 'M stock'!$A$5:$BQ$5, 0))</f>
        <v>12960124276.551968</v>
      </c>
      <c r="T51" s="4">
        <f t="shared" si="16"/>
        <v>0.12445778633386917</v>
      </c>
      <c r="U51" s="15">
        <f t="shared" si="17"/>
        <v>35895153327.849701</v>
      </c>
      <c r="V51" s="4">
        <f t="shared" si="28"/>
        <v>0.12319087868256391</v>
      </c>
      <c r="W51">
        <f t="shared" si="3"/>
        <v>241428598.03369263</v>
      </c>
      <c r="X51" s="4">
        <f t="shared" si="29"/>
        <v>-2.3494300702667763E-2</v>
      </c>
      <c r="Y51">
        <f t="shared" si="4"/>
        <v>2.7696611978322467</v>
      </c>
      <c r="Z51" s="10">
        <f t="shared" si="30"/>
        <v>-1.1266831593880781E-3</v>
      </c>
      <c r="AA51">
        <f t="shared" si="18"/>
        <v>668675420.02095711</v>
      </c>
      <c r="AB51">
        <f t="shared" si="31"/>
        <v>-16860420.293648362</v>
      </c>
      <c r="AC51" s="4">
        <f t="shared" si="36"/>
        <v>-2.4594513229112564E-2</v>
      </c>
      <c r="AD51">
        <f t="shared" si="5"/>
        <v>35226477907.828743</v>
      </c>
      <c r="AE51">
        <f t="shared" si="19"/>
        <v>35895153327.849701</v>
      </c>
      <c r="AF51" s="4">
        <f t="shared" si="32"/>
        <v>0.12319087868256391</v>
      </c>
      <c r="AG51" s="4">
        <f t="shared" si="6"/>
        <v>0.14778539191167647</v>
      </c>
      <c r="AH51" s="10">
        <f t="shared" si="37"/>
        <v>8.1721976527116519E-2</v>
      </c>
      <c r="AI51" s="10">
        <f t="shared" si="38"/>
        <v>0.14668517938523168</v>
      </c>
      <c r="AJ51" s="10">
        <f t="shared" si="39"/>
        <v>0.12431756184195199</v>
      </c>
      <c r="AK51" t="str">
        <f t="shared" si="33"/>
        <v>inflation</v>
      </c>
      <c r="AL51">
        <f t="shared" si="20"/>
        <v>1</v>
      </c>
      <c r="AM51">
        <f t="shared" si="34"/>
        <v>12718695678.518274</v>
      </c>
      <c r="AN51">
        <f t="shared" si="35"/>
        <v>2.7696611978322467</v>
      </c>
    </row>
    <row r="52" spans="1:40" x14ac:dyDescent="0.35">
      <c r="A52">
        <v>2009</v>
      </c>
      <c r="B52">
        <f>INDEX(p, MATCH($B$1, 'p2'!$B$5:$B$271, 0), MATCH(A52, 'p2'!$A$5:$BQ$5, 0))</f>
        <v>68.548905284664116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0.276968163767012</v>
      </c>
      <c r="G52">
        <f t="shared" si="11"/>
        <v>617766508.99181604</v>
      </c>
      <c r="H52">
        <f t="shared" si="0"/>
        <v>-50908911.029141068</v>
      </c>
      <c r="I52" s="4">
        <f t="shared" si="24"/>
        <v>-7.6133965007335727E-2</v>
      </c>
      <c r="J52">
        <f>INDEX(PQ, MATCH($B$1, PQ!$B$5:$B$271, 0), MATCH(A52, PQ!$A$5:$BQ$5, 0))</f>
        <v>42347217912.917603</v>
      </c>
      <c r="K52">
        <f t="shared" si="1"/>
        <v>6452064585.0679016</v>
      </c>
      <c r="L52" s="4">
        <f t="shared" si="25"/>
        <v>0.17974751427129265</v>
      </c>
      <c r="M52" s="20">
        <f t="shared" si="12"/>
        <v>0.25588147927862837</v>
      </c>
      <c r="N52" t="str">
        <f t="shared" si="13"/>
        <v>inflation</v>
      </c>
      <c r="O52">
        <f t="shared" si="26"/>
        <v>1</v>
      </c>
      <c r="P52" s="22">
        <f t="shared" si="27"/>
        <v>-2.1086684488383634E-2</v>
      </c>
      <c r="Q52">
        <f t="shared" si="14"/>
        <v>6452064585.0679016</v>
      </c>
      <c r="R52" s="4">
        <f t="shared" si="15"/>
        <v>0.17974751427129265</v>
      </c>
      <c r="S52">
        <f>INDEX(m, MATCH($B$1, 'M stock'!$B$5:$B$271, 0), MATCH(A52, 'M stock'!$A$5:$BQ$5, 0))</f>
        <v>13497566402.09874</v>
      </c>
      <c r="T52" s="4">
        <f t="shared" si="16"/>
        <v>4.1468902155447393E-2</v>
      </c>
      <c r="U52" s="15">
        <f t="shared" si="17"/>
        <v>42347217912.917603</v>
      </c>
      <c r="V52" s="4">
        <f t="shared" si="28"/>
        <v>0.17974751427129265</v>
      </c>
      <c r="W52">
        <f t="shared" si="3"/>
        <v>196904186.08506122</v>
      </c>
      <c r="X52" s="4">
        <f t="shared" si="29"/>
        <v>-0.1844206208844314</v>
      </c>
      <c r="Y52">
        <f t="shared" si="4"/>
        <v>3.1373965240380683</v>
      </c>
      <c r="Z52" s="10">
        <f t="shared" si="30"/>
        <v>0.13277267504546766</v>
      </c>
      <c r="AA52">
        <f t="shared" si="18"/>
        <v>617766508.99181604</v>
      </c>
      <c r="AB52">
        <f t="shared" si="31"/>
        <v>-50908911.029141068</v>
      </c>
      <c r="AC52" s="4">
        <f t="shared" si="36"/>
        <v>-7.6133965007335727E-2</v>
      </c>
      <c r="AD52">
        <f t="shared" si="5"/>
        <v>41729451403.925789</v>
      </c>
      <c r="AE52">
        <f t="shared" si="19"/>
        <v>42347217912.917603</v>
      </c>
      <c r="AF52" s="4">
        <f t="shared" si="32"/>
        <v>0.17974751427129265</v>
      </c>
      <c r="AG52" s="4">
        <f t="shared" si="6"/>
        <v>0.25588147927862837</v>
      </c>
      <c r="AH52" s="10">
        <f t="shared" si="37"/>
        <v>-1.481814698306369E-2</v>
      </c>
      <c r="AI52" s="10">
        <f t="shared" si="38"/>
        <v>0.36416813515572405</v>
      </c>
      <c r="AJ52" s="10">
        <f t="shared" si="39"/>
        <v>4.6974839225824988E-2</v>
      </c>
      <c r="AK52" t="str">
        <f t="shared" si="33"/>
        <v>inflation</v>
      </c>
      <c r="AL52">
        <f t="shared" si="20"/>
        <v>1</v>
      </c>
      <c r="AM52">
        <f t="shared" si="34"/>
        <v>13300662216.01368</v>
      </c>
      <c r="AN52">
        <f t="shared" si="35"/>
        <v>3.1373965240380683</v>
      </c>
    </row>
    <row r="53" spans="1:40" x14ac:dyDescent="0.35">
      <c r="A53">
        <v>2010</v>
      </c>
      <c r="B53">
        <f>INDEX(p, MATCH($B$1, 'p2'!$B$5:$B$271, 0), MATCH(A53, 'p2'!$A$5:$BQ$5, 0))</f>
        <v>69.672558698815536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1.6391996480253138E-2</v>
      </c>
      <c r="G53">
        <f t="shared" si="11"/>
        <v>651700122.85664785</v>
      </c>
      <c r="H53">
        <f t="shared" si="0"/>
        <v>33933613.864831805</v>
      </c>
      <c r="I53" s="4">
        <f t="shared" si="24"/>
        <v>5.4929513612207402E-2</v>
      </c>
      <c r="J53">
        <f>INDEX(PQ, MATCH($B$1, PQ!$B$5:$B$271, 0), MATCH(A53, PQ!$A$5:$BQ$5, 0))</f>
        <v>45405615063.755096</v>
      </c>
      <c r="K53">
        <f t="shared" si="1"/>
        <v>3058397150.8374939</v>
      </c>
      <c r="L53" s="4">
        <f t="shared" si="25"/>
        <v>7.2221914486253883E-2</v>
      </c>
      <c r="M53" s="20">
        <f t="shared" si="12"/>
        <v>1.729240087404648E-2</v>
      </c>
      <c r="N53" t="str">
        <f t="shared" si="13"/>
        <v>inflation</v>
      </c>
      <c r="O53">
        <f t="shared" si="26"/>
        <v>1</v>
      </c>
      <c r="P53" s="22">
        <f t="shared" si="27"/>
        <v>9.0040439379334217E-4</v>
      </c>
      <c r="Q53">
        <f t="shared" si="14"/>
        <v>3058397150.8374939</v>
      </c>
      <c r="R53" s="4">
        <f t="shared" si="15"/>
        <v>7.2221914486253883E-2</v>
      </c>
      <c r="S53">
        <f>INDEX(m, MATCH($B$1, 'M stock'!$B$5:$B$271, 0), MATCH(A53, 'M stock'!$A$5:$BQ$5, 0))</f>
        <v>16123729334.447664</v>
      </c>
      <c r="T53" s="4">
        <f t="shared" si="16"/>
        <v>0.19456566125435634</v>
      </c>
      <c r="U53" s="15">
        <f t="shared" si="17"/>
        <v>45405615063.755096</v>
      </c>
      <c r="V53" s="4">
        <f t="shared" si="28"/>
        <v>7.2221914486253883E-2</v>
      </c>
      <c r="W53">
        <f t="shared" si="3"/>
        <v>231421518.53713641</v>
      </c>
      <c r="X53" s="4">
        <f t="shared" si="29"/>
        <v>0.17530014540759403</v>
      </c>
      <c r="Y53">
        <f t="shared" si="4"/>
        <v>2.8160740063248224</v>
      </c>
      <c r="Z53" s="10">
        <f t="shared" si="30"/>
        <v>-0.10241692921227546</v>
      </c>
      <c r="AA53">
        <f t="shared" si="18"/>
        <v>651700122.85664785</v>
      </c>
      <c r="AB53">
        <f t="shared" si="31"/>
        <v>33933613.864831805</v>
      </c>
      <c r="AC53" s="4">
        <f t="shared" si="36"/>
        <v>5.4929513612207402E-2</v>
      </c>
      <c r="AD53">
        <f t="shared" si="5"/>
        <v>44753914940.898445</v>
      </c>
      <c r="AE53">
        <f t="shared" si="19"/>
        <v>45405615063.755096</v>
      </c>
      <c r="AF53" s="4">
        <f t="shared" si="32"/>
        <v>7.2221914486253883E-2</v>
      </c>
      <c r="AG53" s="4">
        <f t="shared" si="6"/>
        <v>1.729240087404648E-2</v>
      </c>
      <c r="AH53" s="10">
        <f t="shared" si="37"/>
        <v>9.1984973466900516E-3</v>
      </c>
      <c r="AI53" s="10">
        <f t="shared" si="38"/>
        <v>-0.10307823092134015</v>
      </c>
      <c r="AJ53" s="10">
        <f t="shared" si="39"/>
        <v>0.17463884369852933</v>
      </c>
      <c r="AK53" t="str">
        <f t="shared" si="33"/>
        <v>inflation</v>
      </c>
      <c r="AL53">
        <f t="shared" si="20"/>
        <v>1</v>
      </c>
      <c r="AM53">
        <f t="shared" si="34"/>
        <v>15892307815.910526</v>
      </c>
      <c r="AN53">
        <f t="shared" si="35"/>
        <v>2.8160740063248224</v>
      </c>
    </row>
    <row r="54" spans="1:40" x14ac:dyDescent="0.35">
      <c r="A54">
        <v>2011</v>
      </c>
      <c r="B54">
        <f>INDEX(p, MATCH($B$1, 'p2'!$B$5:$B$271, 0), MATCH(A54, 'p2'!$A$5:$BQ$5, 0))</f>
        <v>76.685110766453292</v>
      </c>
      <c r="C54" t="str">
        <f t="shared" si="10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0.10065012967231492</v>
      </c>
      <c r="G54">
        <f t="shared" si="11"/>
        <v>611193916.03087497</v>
      </c>
      <c r="H54">
        <f t="shared" si="0"/>
        <v>-40506206.825772882</v>
      </c>
      <c r="I54" s="4">
        <f t="shared" si="24"/>
        <v>-6.2154671151846454E-2</v>
      </c>
      <c r="J54">
        <f>INDEX(PQ, MATCH($B$1, PQ!$B$5:$B$271, 0), MATCH(A54, PQ!$A$5:$BQ$5, 0))</f>
        <v>46869473150.610001</v>
      </c>
      <c r="K54">
        <f t="shared" si="1"/>
        <v>1463858086.8549042</v>
      </c>
      <c r="L54" s="4">
        <f t="shared" si="25"/>
        <v>3.2239582809294981E-2</v>
      </c>
      <c r="M54" s="20">
        <f t="shared" si="12"/>
        <v>9.4394253961141428E-2</v>
      </c>
      <c r="N54" t="str">
        <f t="shared" si="13"/>
        <v>inflation</v>
      </c>
      <c r="O54">
        <f t="shared" si="26"/>
        <v>1</v>
      </c>
      <c r="P54" s="22">
        <f t="shared" si="27"/>
        <v>-6.2558757111734892E-3</v>
      </c>
      <c r="Q54">
        <f t="shared" si="14"/>
        <v>1463858086.8549042</v>
      </c>
      <c r="R54" s="4">
        <f t="shared" si="15"/>
        <v>3.2239582809294981E-2</v>
      </c>
      <c r="S54">
        <f>INDEX(m, MATCH($B$1, 'M stock'!$B$5:$B$271, 0), MATCH(A54, 'M stock'!$A$5:$BQ$5, 0))</f>
        <v>17139901854.137981</v>
      </c>
      <c r="T54" s="4">
        <f t="shared" si="16"/>
        <v>6.3023417139563831E-2</v>
      </c>
      <c r="U54" s="15">
        <f t="shared" si="17"/>
        <v>46869473150.610001</v>
      </c>
      <c r="V54" s="4">
        <f t="shared" si="28"/>
        <v>3.2239582809294981E-2</v>
      </c>
      <c r="W54">
        <f t="shared" si="3"/>
        <v>223510166.22168082</v>
      </c>
      <c r="X54" s="4">
        <f t="shared" si="29"/>
        <v>-3.4185897514910843E-2</v>
      </c>
      <c r="Y54">
        <f t="shared" si="4"/>
        <v>2.7345240100832076</v>
      </c>
      <c r="Z54" s="10">
        <f t="shared" si="30"/>
        <v>-2.8958754655756869E-2</v>
      </c>
      <c r="AA54">
        <f t="shared" si="18"/>
        <v>611193916.03087497</v>
      </c>
      <c r="AB54">
        <f t="shared" si="31"/>
        <v>-40506206.825772882</v>
      </c>
      <c r="AC54" s="4">
        <f t="shared" si="36"/>
        <v>-6.2154671151846454E-2</v>
      </c>
      <c r="AD54">
        <f t="shared" si="5"/>
        <v>46258279234.579124</v>
      </c>
      <c r="AE54">
        <f t="shared" si="19"/>
        <v>46869473150.610001</v>
      </c>
      <c r="AF54" s="4">
        <f t="shared" si="32"/>
        <v>3.2239582809294981E-2</v>
      </c>
      <c r="AG54" s="4">
        <f t="shared" si="6"/>
        <v>9.4394253961141428E-2</v>
      </c>
      <c r="AH54" s="10">
        <f t="shared" si="37"/>
        <v>-0.16961988700084601</v>
      </c>
      <c r="AI54" s="10">
        <f t="shared" si="38"/>
        <v>6.6425480324205824E-2</v>
      </c>
      <c r="AJ54" s="10">
        <f t="shared" si="39"/>
        <v>6.119833746505185E-2</v>
      </c>
      <c r="AK54" t="str">
        <f t="shared" si="33"/>
        <v>inflation</v>
      </c>
      <c r="AL54">
        <f t="shared" si="20"/>
        <v>1</v>
      </c>
      <c r="AM54">
        <f t="shared" si="34"/>
        <v>16916391687.916302</v>
      </c>
      <c r="AN54">
        <f t="shared" si="35"/>
        <v>2.7345240100832076</v>
      </c>
    </row>
    <row r="55" spans="1:40" x14ac:dyDescent="0.35">
      <c r="A55">
        <v>2012</v>
      </c>
      <c r="B55">
        <f>INDEX(p, MATCH($B$1, 'p2'!$B$5:$B$271, 0), MATCH(A55, 'p2'!$A$5:$BQ$5, 0))</f>
        <v>83.987812555137893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9.5229722115485874E-2</v>
      </c>
      <c r="G55">
        <f t="shared" si="11"/>
        <v>671486766.42284656</v>
      </c>
      <c r="H55">
        <f t="shared" si="0"/>
        <v>60292850.391971588</v>
      </c>
      <c r="I55" s="4">
        <f t="shared" si="24"/>
        <v>9.8647661258666461E-2</v>
      </c>
      <c r="J55">
        <f>INDEX(PQ, MATCH($B$1, PQ!$B$5:$B$271, 0), MATCH(A55, PQ!$A$5:$BQ$5, 0))</f>
        <v>56396704671.577698</v>
      </c>
      <c r="K55">
        <f t="shared" si="1"/>
        <v>9527231520.9676971</v>
      </c>
      <c r="L55" s="4">
        <f t="shared" si="25"/>
        <v>0.20327157274315769</v>
      </c>
      <c r="M55" s="20">
        <f t="shared" si="12"/>
        <v>0.10462391148449122</v>
      </c>
      <c r="N55" t="str">
        <f t="shared" si="13"/>
        <v>inflation</v>
      </c>
      <c r="O55">
        <f t="shared" si="26"/>
        <v>1</v>
      </c>
      <c r="P55" s="22">
        <f t="shared" si="27"/>
        <v>9.3941893690053513E-3</v>
      </c>
      <c r="Q55">
        <f t="shared" si="14"/>
        <v>9527231520.9676971</v>
      </c>
      <c r="R55" s="4">
        <f t="shared" si="15"/>
        <v>0.20327157274315769</v>
      </c>
      <c r="S55">
        <f>INDEX(m, MATCH($B$1, 'M stock'!$B$5:$B$271, 0), MATCH(A55, 'M stock'!$A$5:$BQ$5, 0))</f>
        <v>20599753355.012127</v>
      </c>
      <c r="T55" s="4">
        <f t="shared" si="16"/>
        <v>0.201859469810141</v>
      </c>
      <c r="U55" s="15">
        <f t="shared" si="17"/>
        <v>56396704671.577698</v>
      </c>
      <c r="V55" s="4">
        <f t="shared" si="28"/>
        <v>0.20327157274315769</v>
      </c>
      <c r="W55">
        <f t="shared" si="3"/>
        <v>245270744.98443943</v>
      </c>
      <c r="X55" s="4">
        <f t="shared" si="29"/>
        <v>9.7358340028149484E-2</v>
      </c>
      <c r="Y55">
        <f t="shared" si="4"/>
        <v>2.7377368893524063</v>
      </c>
      <c r="Z55" s="10">
        <f t="shared" si="30"/>
        <v>1.1749318189753298E-3</v>
      </c>
      <c r="AA55">
        <f t="shared" si="18"/>
        <v>671486766.42284656</v>
      </c>
      <c r="AB55">
        <f t="shared" si="31"/>
        <v>60292850.391971588</v>
      </c>
      <c r="AC55" s="4">
        <f t="shared" si="36"/>
        <v>9.8647661258666461E-2</v>
      </c>
      <c r="AD55">
        <f t="shared" si="5"/>
        <v>55725217905.154854</v>
      </c>
      <c r="AE55">
        <f t="shared" si="19"/>
        <v>56396704671.577698</v>
      </c>
      <c r="AF55" s="4">
        <f t="shared" si="32"/>
        <v>0.20327157274315769</v>
      </c>
      <c r="AG55" s="4">
        <f t="shared" si="6"/>
        <v>0.10462391148449122</v>
      </c>
      <c r="AH55" s="10">
        <f t="shared" si="37"/>
        <v>7.1814861615916575E-2</v>
      </c>
      <c r="AI55" s="10">
        <f t="shared" si="38"/>
        <v>0.1059132327150082</v>
      </c>
      <c r="AJ55" s="10">
        <f t="shared" si="39"/>
        <v>0.20209664092418236</v>
      </c>
      <c r="AK55" t="str">
        <f t="shared" si="33"/>
        <v>inflation</v>
      </c>
      <c r="AL55">
        <f t="shared" si="20"/>
        <v>1</v>
      </c>
      <c r="AM55">
        <f t="shared" si="34"/>
        <v>20354482610.027687</v>
      </c>
      <c r="AN55">
        <f t="shared" si="35"/>
        <v>2.7377368893524063</v>
      </c>
    </row>
    <row r="56" spans="1:40" x14ac:dyDescent="0.35">
      <c r="A56">
        <v>2013</v>
      </c>
      <c r="B56">
        <f>INDEX(p, MATCH($B$1, 'p2'!$B$5:$B$271, 0), MATCH(A56, 'p2'!$A$5:$BQ$5, 0))</f>
        <v>90.150470570014122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7.3375622336043708E-2</v>
      </c>
      <c r="G56">
        <f t="shared" si="11"/>
        <v>684094492.44019663</v>
      </c>
      <c r="H56">
        <f t="shared" si="0"/>
        <v>12607726.017350078</v>
      </c>
      <c r="I56" s="4">
        <f t="shared" si="24"/>
        <v>1.8775836915616562E-2</v>
      </c>
      <c r="J56">
        <f>INDEX(PQ, MATCH($B$1, PQ!$B$5:$B$271, 0), MATCH(A56, PQ!$A$5:$BQ$5, 0))</f>
        <v>61671440407.838699</v>
      </c>
      <c r="K56">
        <f t="shared" si="1"/>
        <v>5274735736.2610016</v>
      </c>
      <c r="L56" s="4">
        <f t="shared" si="25"/>
        <v>9.3529147970223783E-2</v>
      </c>
      <c r="M56" s="20">
        <f t="shared" si="12"/>
        <v>7.4753311054607224E-2</v>
      </c>
      <c r="N56" t="str">
        <f t="shared" si="13"/>
        <v>inflation</v>
      </c>
      <c r="O56">
        <f t="shared" si="26"/>
        <v>1</v>
      </c>
      <c r="P56" s="22">
        <f t="shared" si="27"/>
        <v>1.3776887185635162E-3</v>
      </c>
      <c r="Q56">
        <f t="shared" si="14"/>
        <v>5274735736.2610016</v>
      </c>
      <c r="R56" s="4">
        <f t="shared" si="15"/>
        <v>9.3529147970223783E-2</v>
      </c>
      <c r="S56">
        <f>INDEX(m, MATCH($B$1, 'M stock'!$B$5:$B$271, 0), MATCH(A56, 'M stock'!$A$5:$BQ$5, 0))</f>
        <v>23307729181.094372</v>
      </c>
      <c r="T56" s="4">
        <f t="shared" si="16"/>
        <v>0.13145671112724111</v>
      </c>
      <c r="U56" s="15">
        <f t="shared" si="17"/>
        <v>61671440407.838699</v>
      </c>
      <c r="V56" s="4">
        <f t="shared" si="28"/>
        <v>9.3529147970223783E-2</v>
      </c>
      <c r="W56">
        <f t="shared" si="3"/>
        <v>258542512.68708292</v>
      </c>
      <c r="X56" s="4">
        <f t="shared" si="29"/>
        <v>5.4110683699702858E-2</v>
      </c>
      <c r="Y56">
        <f t="shared" si="4"/>
        <v>2.6459652044465289</v>
      </c>
      <c r="Z56" s="10">
        <f t="shared" si="30"/>
        <v>-3.3521002424592154E-2</v>
      </c>
      <c r="AA56">
        <f t="shared" si="18"/>
        <v>684094492.44019663</v>
      </c>
      <c r="AB56">
        <f t="shared" si="31"/>
        <v>12607726.017350078</v>
      </c>
      <c r="AC56" s="4">
        <f t="shared" si="36"/>
        <v>1.8775836915616562E-2</v>
      </c>
      <c r="AD56">
        <f t="shared" si="5"/>
        <v>60987345915.398506</v>
      </c>
      <c r="AE56">
        <f t="shared" si="19"/>
        <v>61671440407.838699</v>
      </c>
      <c r="AF56" s="4">
        <f t="shared" si="32"/>
        <v>9.3529147970223783E-2</v>
      </c>
      <c r="AG56" s="4">
        <f t="shared" si="6"/>
        <v>7.4753311054607224E-2</v>
      </c>
      <c r="AH56" s="10">
        <f t="shared" si="37"/>
        <v>-0.14579150772357469</v>
      </c>
      <c r="AI56" s="10">
        <f t="shared" si="38"/>
        <v>3.9418464270520925E-2</v>
      </c>
      <c r="AJ56" s="10">
        <f t="shared" si="39"/>
        <v>0.12705015039481593</v>
      </c>
      <c r="AK56" t="str">
        <f t="shared" si="33"/>
        <v>inflation</v>
      </c>
      <c r="AL56">
        <f t="shared" si="20"/>
        <v>1</v>
      </c>
      <c r="AM56">
        <f t="shared" si="34"/>
        <v>23049186668.407291</v>
      </c>
      <c r="AN56">
        <f t="shared" si="35"/>
        <v>2.6459652044465289</v>
      </c>
    </row>
    <row r="57" spans="1:40" x14ac:dyDescent="0.35">
      <c r="A57">
        <v>2014</v>
      </c>
      <c r="B57">
        <f>INDEX(p, MATCH($B$1, 'p2'!$B$5:$B$271, 0), MATCH(A57, 'p2'!$A$5:$BQ$5, 0))</f>
        <v>97.033487757378012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7.635031901489954E-2</v>
      </c>
      <c r="G57">
        <f t="shared" si="11"/>
        <v>703734330.20392942</v>
      </c>
      <c r="H57">
        <f t="shared" si="0"/>
        <v>19639837.763732791</v>
      </c>
      <c r="I57" s="4">
        <f t="shared" si="24"/>
        <v>2.8709247013050176E-2</v>
      </c>
      <c r="J57">
        <f>INDEX(PQ, MATCH($B$1, PQ!$B$5:$B$271, 0), MATCH(A57, PQ!$A$5:$BQ$5, 0))</f>
        <v>68285796514.289597</v>
      </c>
      <c r="K57">
        <f t="shared" si="1"/>
        <v>6614356106.4508972</v>
      </c>
      <c r="L57" s="4">
        <f t="shared" si="25"/>
        <v>0.10725152619607349</v>
      </c>
      <c r="M57" s="20">
        <f t="shared" si="12"/>
        <v>7.8542279183023311E-2</v>
      </c>
      <c r="N57" t="str">
        <f t="shared" si="13"/>
        <v>inflation</v>
      </c>
      <c r="O57">
        <f t="shared" si="26"/>
        <v>1</v>
      </c>
      <c r="P57" s="22">
        <f t="shared" si="27"/>
        <v>2.1919601681237716E-3</v>
      </c>
      <c r="Q57">
        <f t="shared" si="14"/>
        <v>6614356106.4508972</v>
      </c>
      <c r="R57" s="4">
        <f t="shared" si="15"/>
        <v>0.10725152619607349</v>
      </c>
      <c r="S57">
        <f>INDEX(m, MATCH($B$1, 'M stock'!$B$5:$B$271, 0), MATCH(A57, 'M stock'!$A$5:$BQ$5, 0))</f>
        <v>28885750211.447357</v>
      </c>
      <c r="T57" s="4">
        <f t="shared" si="16"/>
        <v>0.23932065569379846</v>
      </c>
      <c r="U57" s="15">
        <f t="shared" si="17"/>
        <v>68285796514.289604</v>
      </c>
      <c r="V57" s="4">
        <f t="shared" si="28"/>
        <v>0.10725152619607362</v>
      </c>
      <c r="W57">
        <f t="shared" si="3"/>
        <v>297688466.93085098</v>
      </c>
      <c r="X57" s="4">
        <f t="shared" si="29"/>
        <v>0.15141012530943754</v>
      </c>
      <c r="Y57">
        <f t="shared" si="4"/>
        <v>2.3639959500594205</v>
      </c>
      <c r="Z57" s="10">
        <f t="shared" si="30"/>
        <v>-0.10656574542751383</v>
      </c>
      <c r="AA57">
        <f t="shared" si="18"/>
        <v>703734330.20392942</v>
      </c>
      <c r="AB57">
        <f t="shared" si="31"/>
        <v>19639837.763732791</v>
      </c>
      <c r="AC57" s="4">
        <f t="shared" si="36"/>
        <v>2.8709247013050176E-2</v>
      </c>
      <c r="AD57">
        <f t="shared" si="5"/>
        <v>67582062184.08567</v>
      </c>
      <c r="AE57">
        <f t="shared" si="19"/>
        <v>68285796514.289597</v>
      </c>
      <c r="AF57" s="4">
        <f t="shared" si="32"/>
        <v>0.10725152619607349</v>
      </c>
      <c r="AG57" s="4">
        <f t="shared" si="6"/>
        <v>7.8542279183023311E-2</v>
      </c>
      <c r="AH57" s="10">
        <f t="shared" si="37"/>
        <v>6.7806663341062376E-2</v>
      </c>
      <c r="AI57" s="10">
        <f t="shared" si="38"/>
        <v>-4.4158599113364047E-2</v>
      </c>
      <c r="AJ57" s="10">
        <f t="shared" si="39"/>
        <v>0.21381727162358732</v>
      </c>
      <c r="AK57" t="str">
        <f t="shared" si="33"/>
        <v>inflation</v>
      </c>
      <c r="AL57">
        <f t="shared" si="20"/>
        <v>1</v>
      </c>
      <c r="AM57">
        <f t="shared" si="34"/>
        <v>28588061744.516506</v>
      </c>
      <c r="AN57">
        <f t="shared" si="35"/>
        <v>2.3639959500594205</v>
      </c>
    </row>
    <row r="58" spans="1:40" x14ac:dyDescent="0.35">
      <c r="A58">
        <v>2015</v>
      </c>
      <c r="B58">
        <f>INDEX(p, MATCH($B$1, 'p2'!$B$5:$B$271, 0), MATCH(A58, 'p2'!$A$5:$BQ$5, 0))</f>
        <v>105.99807661908763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9.2386546839629449E-2</v>
      </c>
      <c r="G58">
        <f t="shared" si="11"/>
        <v>661525653.42123342</v>
      </c>
      <c r="H58">
        <f t="shared" si="0"/>
        <v>-42208676.782696009</v>
      </c>
      <c r="I58" s="4">
        <f t="shared" si="24"/>
        <v>-5.9978140856741635E-2</v>
      </c>
      <c r="J58">
        <f>INDEX(PQ, MATCH($B$1, PQ!$B$5:$B$271, 0), MATCH(A58, PQ!$A$5:$BQ$5, 0))</f>
        <v>70120446896.835907</v>
      </c>
      <c r="K58">
        <f t="shared" si="1"/>
        <v>1834650382.5463104</v>
      </c>
      <c r="L58" s="4">
        <f t="shared" si="25"/>
        <v>2.686723266327264E-2</v>
      </c>
      <c r="M58" s="20">
        <f t="shared" si="12"/>
        <v>8.6845373520014271E-2</v>
      </c>
      <c r="N58" t="str">
        <f t="shared" si="13"/>
        <v>inflation</v>
      </c>
      <c r="O58">
        <f t="shared" si="26"/>
        <v>1</v>
      </c>
      <c r="P58" s="22">
        <f t="shared" si="27"/>
        <v>-5.541173319615178E-3</v>
      </c>
      <c r="Q58">
        <f t="shared" si="14"/>
        <v>1834650382.5463104</v>
      </c>
      <c r="R58" s="4">
        <f t="shared" si="15"/>
        <v>2.686723266327264E-2</v>
      </c>
      <c r="S58">
        <f>INDEX(m, MATCH($B$1, 'M stock'!$B$5:$B$271, 0), MATCH(A58, 'M stock'!$A$5:$BQ$5, 0))</f>
        <v>30025144667.002007</v>
      </c>
      <c r="T58" s="4">
        <f t="shared" si="16"/>
        <v>3.9444862855011115E-2</v>
      </c>
      <c r="U58" s="15">
        <f t="shared" si="17"/>
        <v>70120446896.835907</v>
      </c>
      <c r="V58" s="4">
        <f t="shared" si="28"/>
        <v>2.6867232663272525E-2</v>
      </c>
      <c r="W58">
        <f t="shared" si="3"/>
        <v>283261221.56819612</v>
      </c>
      <c r="X58" s="4">
        <f t="shared" si="29"/>
        <v>-4.8464240188405144E-2</v>
      </c>
      <c r="Y58">
        <f t="shared" si="4"/>
        <v>2.3353908090873952</v>
      </c>
      <c r="Z58" s="10">
        <f t="shared" si="30"/>
        <v>-1.2100334169906834E-2</v>
      </c>
      <c r="AA58">
        <f t="shared" si="18"/>
        <v>661525653.42123342</v>
      </c>
      <c r="AB58">
        <f t="shared" si="31"/>
        <v>-42208676.782696009</v>
      </c>
      <c r="AC58" s="4">
        <f t="shared" si="36"/>
        <v>-5.9978140856741635E-2</v>
      </c>
      <c r="AD58">
        <f t="shared" si="5"/>
        <v>69458921243.414673</v>
      </c>
      <c r="AE58">
        <f t="shared" si="19"/>
        <v>70120446896.835907</v>
      </c>
      <c r="AF58" s="4">
        <f t="shared" si="32"/>
        <v>2.686723266327264E-2</v>
      </c>
      <c r="AG58" s="4">
        <f t="shared" si="6"/>
        <v>8.6845373520014271E-2</v>
      </c>
      <c r="AH58" s="10">
        <f t="shared" si="37"/>
        <v>2.200410513665892E-2</v>
      </c>
      <c r="AI58" s="10">
        <f t="shared" si="38"/>
        <v>7.533147285167778E-2</v>
      </c>
      <c r="AJ58" s="10">
        <f t="shared" si="39"/>
        <v>3.8967566833179472E-2</v>
      </c>
      <c r="AK58" t="str">
        <f t="shared" si="33"/>
        <v>inflation</v>
      </c>
      <c r="AL58">
        <f t="shared" si="20"/>
        <v>1</v>
      </c>
      <c r="AM58">
        <f t="shared" si="34"/>
        <v>29741883445.433811</v>
      </c>
      <c r="AN58">
        <f t="shared" si="35"/>
        <v>2.3353908090873952</v>
      </c>
    </row>
    <row r="59" spans="1:40" x14ac:dyDescent="0.35">
      <c r="A59">
        <v>2016</v>
      </c>
      <c r="B59">
        <f>INDEX(p, MATCH($B$1, 'p2'!$B$5:$B$271, 0), MATCH(A59, 'p2'!$A$5:$BQ$5, 0))</f>
        <v>112.19857079171835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5.8496289464880454E-2</v>
      </c>
      <c r="G59">
        <f t="shared" si="11"/>
        <v>666810135.24474752</v>
      </c>
      <c r="H59">
        <f t="shared" si="0"/>
        <v>5284481.8235141039</v>
      </c>
      <c r="I59" s="4">
        <f t="shared" si="24"/>
        <v>7.9883248611511588E-3</v>
      </c>
      <c r="J59">
        <f>INDEX(PQ, MATCH($B$1, PQ!$B$5:$B$271, 0), MATCH(A59, PQ!$A$5:$BQ$5, 0))</f>
        <v>74815144163.893097</v>
      </c>
      <c r="K59">
        <f t="shared" si="1"/>
        <v>4694697267.0571899</v>
      </c>
      <c r="L59" s="4">
        <f t="shared" si="25"/>
        <v>6.6951901689449048E-2</v>
      </c>
      <c r="M59" s="20">
        <f t="shared" si="12"/>
        <v>5.8963576828297892E-2</v>
      </c>
      <c r="N59" t="str">
        <f t="shared" si="13"/>
        <v>inflation</v>
      </c>
      <c r="O59">
        <f t="shared" si="26"/>
        <v>1</v>
      </c>
      <c r="P59" s="22">
        <f t="shared" si="27"/>
        <v>4.6728736341743876E-4</v>
      </c>
      <c r="Q59">
        <f t="shared" si="14"/>
        <v>4694697267.0571899</v>
      </c>
      <c r="R59" s="4">
        <f t="shared" si="15"/>
        <v>6.6951901689449048E-2</v>
      </c>
      <c r="S59">
        <f>INDEX(m, MATCH($B$1, 'M stock'!$B$5:$B$271, 0), MATCH(A59, 'M stock'!$A$5:$BQ$5, 0))</f>
        <v>30171160774.522663</v>
      </c>
      <c r="T59" s="4">
        <f t="shared" si="16"/>
        <v>4.8631275266137197E-3</v>
      </c>
      <c r="U59" s="15">
        <f t="shared" si="17"/>
        <v>74815144163.893097</v>
      </c>
      <c r="V59" s="4">
        <f t="shared" si="28"/>
        <v>6.6951901689449048E-2</v>
      </c>
      <c r="W59">
        <f t="shared" si="3"/>
        <v>268908601.61250532</v>
      </c>
      <c r="X59" s="4">
        <f t="shared" si="29"/>
        <v>-5.0669201651505826E-2</v>
      </c>
      <c r="Y59">
        <f t="shared" si="4"/>
        <v>2.4796906132650025</v>
      </c>
      <c r="Z59" s="10">
        <f t="shared" si="30"/>
        <v>6.1788289829741876E-2</v>
      </c>
      <c r="AA59">
        <f t="shared" si="18"/>
        <v>666810135.24474752</v>
      </c>
      <c r="AB59">
        <f t="shared" si="31"/>
        <v>5284481.8235141039</v>
      </c>
      <c r="AC59" s="4">
        <f t="shared" si="36"/>
        <v>7.9883248611511588E-3</v>
      </c>
      <c r="AD59">
        <f t="shared" si="5"/>
        <v>74148334028.648346</v>
      </c>
      <c r="AE59">
        <f t="shared" si="19"/>
        <v>74815144163.893097</v>
      </c>
      <c r="AF59" s="4">
        <f t="shared" si="32"/>
        <v>6.6951901689449048E-2</v>
      </c>
      <c r="AG59" s="4">
        <f t="shared" si="6"/>
        <v>5.8963576828297892E-2</v>
      </c>
      <c r="AH59" s="10">
        <f t="shared" si="37"/>
        <v>-3.0433569926899273E-3</v>
      </c>
      <c r="AI59" s="10">
        <f t="shared" si="38"/>
        <v>0.11762110334095488</v>
      </c>
      <c r="AJ59" s="10">
        <f t="shared" si="39"/>
        <v>5.163611859707172E-3</v>
      </c>
      <c r="AK59" t="str">
        <f t="shared" si="33"/>
        <v>inflation</v>
      </c>
      <c r="AL59">
        <f t="shared" si="20"/>
        <v>1</v>
      </c>
      <c r="AM59">
        <f t="shared" si="34"/>
        <v>29902252172.91016</v>
      </c>
      <c r="AN59">
        <f t="shared" si="35"/>
        <v>2.4796906132650025</v>
      </c>
    </row>
    <row r="60" spans="1:40" x14ac:dyDescent="0.35">
      <c r="A60">
        <v>2017</v>
      </c>
      <c r="B60">
        <f>INDEX(p, MATCH($B$1, 'p2'!$B$5:$B$271, 0), MATCH(A60, 'p2'!$A$5:$BQ$5, 0))</f>
        <v>120.70539240973196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7.581934028201999E-2</v>
      </c>
      <c r="G60">
        <f t="shared" si="11"/>
        <v>679642468.65449607</v>
      </c>
      <c r="H60">
        <f t="shared" si="0"/>
        <v>12832333.409748554</v>
      </c>
      <c r="I60" s="4">
        <f t="shared" si="24"/>
        <v>1.9244358673460391E-2</v>
      </c>
      <c r="J60">
        <f>INDEX(PQ, MATCH($B$1, PQ!$B$5:$B$271, 0), MATCH(A60, PQ!$A$5:$BQ$5, 0))</f>
        <v>82036510877.259903</v>
      </c>
      <c r="K60">
        <f t="shared" si="1"/>
        <v>7221366713.366806</v>
      </c>
      <c r="L60" s="4">
        <f t="shared" si="25"/>
        <v>9.6522793534252721E-2</v>
      </c>
      <c r="M60" s="20">
        <f t="shared" si="12"/>
        <v>7.7278434860792333E-2</v>
      </c>
      <c r="N60" t="str">
        <f t="shared" si="13"/>
        <v>inflation</v>
      </c>
      <c r="O60">
        <f t="shared" si="26"/>
        <v>1</v>
      </c>
      <c r="P60" s="22">
        <f t="shared" si="27"/>
        <v>1.4590945787723436E-3</v>
      </c>
      <c r="Q60">
        <f t="shared" si="14"/>
        <v>7221366713.366806</v>
      </c>
      <c r="R60" s="4">
        <f t="shared" si="15"/>
        <v>9.6522793534252721E-2</v>
      </c>
      <c r="S60">
        <f>INDEX(m, MATCH($B$1, 'M stock'!$B$5:$B$271, 0), MATCH(A60, 'M stock'!$A$5:$BQ$5, 0))</f>
        <v>32282998977.675781</v>
      </c>
      <c r="T60" s="4">
        <f t="shared" si="16"/>
        <v>6.9995258682138975E-2</v>
      </c>
      <c r="U60" s="15">
        <f t="shared" si="17"/>
        <v>82036510877.259903</v>
      </c>
      <c r="V60" s="4">
        <f t="shared" si="28"/>
        <v>9.6522793534252721E-2</v>
      </c>
      <c r="W60">
        <f t="shared" si="3"/>
        <v>267452831.50310144</v>
      </c>
      <c r="X60" s="4">
        <f t="shared" si="29"/>
        <v>-5.4136241855945871E-3</v>
      </c>
      <c r="Y60">
        <f t="shared" si="4"/>
        <v>2.5411675951787962</v>
      </c>
      <c r="Z60" s="10">
        <f t="shared" si="30"/>
        <v>2.4792198504492907E-2</v>
      </c>
      <c r="AA60">
        <f t="shared" si="18"/>
        <v>679642468.65449607</v>
      </c>
      <c r="AB60">
        <f t="shared" si="31"/>
        <v>12832333.409748554</v>
      </c>
      <c r="AC60" s="4">
        <f t="shared" si="36"/>
        <v>1.9244358673460391E-2</v>
      </c>
      <c r="AD60">
        <f t="shared" si="5"/>
        <v>81356868408.605408</v>
      </c>
      <c r="AE60">
        <f t="shared" si="19"/>
        <v>82036510877.259903</v>
      </c>
      <c r="AF60" s="4">
        <f t="shared" si="32"/>
        <v>9.6522793534252721E-2</v>
      </c>
      <c r="AG60" s="4">
        <f t="shared" si="6"/>
        <v>7.7278434860792333E-2</v>
      </c>
      <c r="AH60" s="10">
        <f t="shared" si="37"/>
        <v>-2.7627362421695376E-2</v>
      </c>
      <c r="AI60" s="10">
        <f t="shared" si="38"/>
        <v>0.10193641771984731</v>
      </c>
      <c r="AJ60" s="10">
        <f t="shared" si="39"/>
        <v>7.1730595029759814E-2</v>
      </c>
      <c r="AK60" t="str">
        <f t="shared" si="33"/>
        <v>inflation</v>
      </c>
      <c r="AL60">
        <f t="shared" si="20"/>
        <v>1</v>
      </c>
      <c r="AM60">
        <f t="shared" si="34"/>
        <v>32015546146.17268</v>
      </c>
      <c r="AN60">
        <f t="shared" si="35"/>
        <v>2.5411675951787962</v>
      </c>
    </row>
    <row r="61" spans="1:40" x14ac:dyDescent="0.35">
      <c r="A61">
        <v>2018</v>
      </c>
      <c r="B61">
        <f>INDEX(p, MATCH($B$1, 'p2'!$B$5:$B$271, 0), MATCH(A61, 'p2'!$A$5:$BQ$5, 0))</f>
        <v>125.79315899774542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4.2150284145907477E-2</v>
      </c>
      <c r="G61">
        <f t="shared" si="11"/>
        <v>732972927.30313611</v>
      </c>
      <c r="H61">
        <f t="shared" si="0"/>
        <v>53330458.648640037</v>
      </c>
      <c r="I61" s="4">
        <f t="shared" si="24"/>
        <v>7.8468402297195441E-2</v>
      </c>
      <c r="J61">
        <f>INDEX(PQ, MATCH($B$1, PQ!$B$5:$B$271, 0), MATCH(A61, PQ!$A$5:$BQ$5, 0))</f>
        <v>92202979985.286301</v>
      </c>
      <c r="K61">
        <f t="shared" si="1"/>
        <v>10166469108.026398</v>
      </c>
      <c r="L61" s="4">
        <f t="shared" si="25"/>
        <v>0.12392615189640507</v>
      </c>
      <c r="M61" s="20">
        <f t="shared" si="12"/>
        <v>4.5457749599209632E-2</v>
      </c>
      <c r="N61" t="str">
        <f t="shared" si="13"/>
        <v>inflation</v>
      </c>
      <c r="O61">
        <f t="shared" si="26"/>
        <v>1</v>
      </c>
      <c r="P61" s="22">
        <f t="shared" si="27"/>
        <v>3.3074654533021552E-3</v>
      </c>
      <c r="Q61">
        <f t="shared" si="14"/>
        <v>10166469108.026398</v>
      </c>
      <c r="R61" s="4">
        <f t="shared" si="15"/>
        <v>0.12392615189640507</v>
      </c>
      <c r="S61">
        <f>INDEX(m, MATCH($B$1, 'M stock'!$B$5:$B$271, 0), MATCH(A61, 'M stock'!$A$5:$BQ$5, 0))</f>
        <v>36290938335.479942</v>
      </c>
      <c r="T61" s="4">
        <f t="shared" si="16"/>
        <v>0.1241501559559481</v>
      </c>
      <c r="U61" s="15">
        <f t="shared" si="17"/>
        <v>92202979985.286301</v>
      </c>
      <c r="V61" s="4">
        <f t="shared" si="28"/>
        <v>0.12392615189640507</v>
      </c>
      <c r="W61">
        <f t="shared" si="3"/>
        <v>288496915.29036474</v>
      </c>
      <c r="X61" s="4">
        <f t="shared" si="29"/>
        <v>7.8683346401659887E-2</v>
      </c>
      <c r="Y61">
        <f t="shared" si="4"/>
        <v>2.540661228787898</v>
      </c>
      <c r="Z61" s="10">
        <f t="shared" si="30"/>
        <v>-1.9926524793519382E-4</v>
      </c>
      <c r="AA61">
        <f t="shared" si="18"/>
        <v>732972927.30313623</v>
      </c>
      <c r="AB61">
        <f t="shared" si="31"/>
        <v>53330458.648640156</v>
      </c>
      <c r="AC61" s="4">
        <f t="shared" si="36"/>
        <v>7.8468402297195608E-2</v>
      </c>
      <c r="AD61">
        <f t="shared" si="5"/>
        <v>91470007057.98317</v>
      </c>
      <c r="AE61">
        <f t="shared" si="19"/>
        <v>92202979985.286301</v>
      </c>
      <c r="AF61" s="4">
        <f t="shared" si="32"/>
        <v>0.12392615189640507</v>
      </c>
      <c r="AG61" s="4">
        <f t="shared" si="6"/>
        <v>4.5457749599209632E-2</v>
      </c>
      <c r="AH61" s="10">
        <f t="shared" si="37"/>
        <v>7.0920690848408574E-2</v>
      </c>
      <c r="AI61" s="10">
        <f t="shared" si="38"/>
        <v>4.5242805494745186E-2</v>
      </c>
      <c r="AJ61" s="10">
        <f t="shared" si="39"/>
        <v>0.12412541714434026</v>
      </c>
      <c r="AK61" t="str">
        <f t="shared" si="33"/>
        <v>inflation</v>
      </c>
      <c r="AL61">
        <f t="shared" si="20"/>
        <v>1</v>
      </c>
      <c r="AM61">
        <f t="shared" si="34"/>
        <v>36002441420.189575</v>
      </c>
      <c r="AN61">
        <f t="shared" si="35"/>
        <v>2.540661228787898</v>
      </c>
    </row>
    <row r="62" spans="1:40" x14ac:dyDescent="0.35">
      <c r="A62">
        <v>2019</v>
      </c>
      <c r="B62">
        <f>INDEX(p, MATCH($B$1, 'p2'!$B$5:$B$271, 0), MATCH(A62, 'p2'!$A$5:$BQ$5, 0))</f>
        <v>131.17111120198558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4.2752342393568066E-2</v>
      </c>
      <c r="G62">
        <f t="shared" si="11"/>
        <v>765248043.47202587</v>
      </c>
      <c r="H62">
        <f t="shared" si="0"/>
        <v>32275116.168889761</v>
      </c>
      <c r="I62" s="4">
        <f t="shared" si="24"/>
        <v>4.4033162708534419E-2</v>
      </c>
      <c r="J62">
        <f>INDEX(PQ, MATCH($B$1, PQ!$B$5:$B$271, 0), MATCH(A62, PQ!$A$5:$BQ$5, 0))</f>
        <v>100378436207.371</v>
      </c>
      <c r="K62">
        <f t="shared" si="1"/>
        <v>8175456222.0847015</v>
      </c>
      <c r="L62" s="4">
        <f t="shared" si="25"/>
        <v>8.8668025950889393E-2</v>
      </c>
      <c r="M62" s="20">
        <f t="shared" si="12"/>
        <v>4.4634863242354973E-2</v>
      </c>
      <c r="N62" t="str">
        <f t="shared" si="13"/>
        <v>inflation</v>
      </c>
      <c r="O62">
        <f t="shared" si="26"/>
        <v>1</v>
      </c>
      <c r="P62" s="22">
        <f t="shared" si="27"/>
        <v>1.8825208487869075E-3</v>
      </c>
      <c r="Q62">
        <f t="shared" si="14"/>
        <v>8175456222.0847015</v>
      </c>
      <c r="R62" s="4">
        <f t="shared" si="15"/>
        <v>8.8668025950889393E-2</v>
      </c>
      <c r="S62">
        <f>INDEX(m, MATCH($B$1, 'M stock'!$B$5:$B$271, 0), MATCH(A62, 'M stock'!$A$5:$BQ$5, 0))</f>
        <v>38214556253.816467</v>
      </c>
      <c r="T62" s="4">
        <f t="shared" si="16"/>
        <v>5.3005461047996499E-2</v>
      </c>
      <c r="U62" s="15">
        <f t="shared" si="17"/>
        <v>100378436207.371</v>
      </c>
      <c r="V62" s="4">
        <f t="shared" si="28"/>
        <v>8.8668025950889393E-2</v>
      </c>
      <c r="W62">
        <f t="shared" si="3"/>
        <v>291333632.10571021</v>
      </c>
      <c r="X62" s="4">
        <f t="shared" si="29"/>
        <v>9.8327457418058827E-3</v>
      </c>
      <c r="Y62">
        <f t="shared" si="4"/>
        <v>2.6267068375900942</v>
      </c>
      <c r="Z62" s="10">
        <f t="shared" si="30"/>
        <v>3.3867407361211591E-2</v>
      </c>
      <c r="AA62">
        <f t="shared" si="18"/>
        <v>765248043.47202599</v>
      </c>
      <c r="AB62">
        <f t="shared" si="31"/>
        <v>32275116.168889761</v>
      </c>
      <c r="AC62" s="4">
        <f t="shared" si="36"/>
        <v>4.4033162708534412E-2</v>
      </c>
      <c r="AD62">
        <f t="shared" si="5"/>
        <v>99613188163.898972</v>
      </c>
      <c r="AE62">
        <f t="shared" si="19"/>
        <v>100378436207.371</v>
      </c>
      <c r="AF62" s="4">
        <f t="shared" si="32"/>
        <v>8.8668025950889393E-2</v>
      </c>
      <c r="AG62" s="4">
        <f t="shared" si="6"/>
        <v>4.4634863242354973E-2</v>
      </c>
      <c r="AH62" s="10">
        <f t="shared" si="37"/>
        <v>3.3881140300167784E-3</v>
      </c>
      <c r="AI62" s="10">
        <f t="shared" si="38"/>
        <v>7.8835280209083508E-2</v>
      </c>
      <c r="AJ62" s="10">
        <f t="shared" si="39"/>
        <v>5.4800618589677802E-2</v>
      </c>
      <c r="AK62" t="str">
        <f t="shared" si="33"/>
        <v>inflation</v>
      </c>
      <c r="AL62">
        <f t="shared" si="20"/>
        <v>1</v>
      </c>
      <c r="AM62">
        <f t="shared" si="34"/>
        <v>37923222621.710754</v>
      </c>
      <c r="AN62">
        <f t="shared" si="35"/>
        <v>2.6267068375900942</v>
      </c>
    </row>
    <row r="63" spans="1:40" x14ac:dyDescent="0.35">
      <c r="A63">
        <v>2020</v>
      </c>
      <c r="B63">
        <f>INDEX(p, MATCH($B$1, 'p2'!$B$5:$B$271, 0), MATCH(A63, 'p2'!$A$5:$BQ$5, 0))</f>
        <v>137.66257645466968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4.9488528329138914E-2</v>
      </c>
      <c r="G63">
        <f t="shared" si="11"/>
        <v>731190047.01826191</v>
      </c>
      <c r="H63">
        <f t="shared" si="0"/>
        <v>-34057996.453763962</v>
      </c>
      <c r="I63" s="4">
        <f t="shared" si="24"/>
        <v>-4.4505826240650782E-2</v>
      </c>
      <c r="J63">
        <f>INDEX(PQ, MATCH($B$1, PQ!$B$5:$B$271, 0), MATCH(A63, PQ!$A$5:$BQ$5, 0))</f>
        <v>100657505750.545</v>
      </c>
      <c r="K63">
        <f t="shared" si="1"/>
        <v>279069543.17399597</v>
      </c>
      <c r="L63" s="4">
        <f t="shared" si="25"/>
        <v>2.7801742457659777E-3</v>
      </c>
      <c r="M63" s="20">
        <f t="shared" si="12"/>
        <v>4.7286000486416763E-2</v>
      </c>
      <c r="N63" t="str">
        <f t="shared" si="13"/>
        <v>inflation</v>
      </c>
      <c r="O63">
        <f t="shared" si="26"/>
        <v>1</v>
      </c>
      <c r="P63" s="22">
        <f t="shared" si="27"/>
        <v>-2.2025278427221517E-3</v>
      </c>
      <c r="Q63">
        <f t="shared" si="14"/>
        <v>279069543.17399597</v>
      </c>
      <c r="R63" s="4">
        <f t="shared" si="15"/>
        <v>2.7801742457659777E-3</v>
      </c>
      <c r="S63">
        <f>INDEX(m, MATCH($B$1, 'M stock'!$B$5:$B$271, 0), MATCH(A63, 'M stock'!$A$5:$BQ$5, 0))</f>
        <v>41473490245.237167</v>
      </c>
      <c r="T63" s="4">
        <f t="shared" si="16"/>
        <v>8.5279911920872614E-2</v>
      </c>
      <c r="U63" s="15">
        <f t="shared" si="17"/>
        <v>100657505750.545</v>
      </c>
      <c r="V63" s="4">
        <f t="shared" si="28"/>
        <v>2.7801742457659777E-3</v>
      </c>
      <c r="W63">
        <f t="shared" si="3"/>
        <v>301269170.70227724</v>
      </c>
      <c r="X63" s="4">
        <f t="shared" si="29"/>
        <v>3.4103644418787639E-2</v>
      </c>
      <c r="Y63">
        <f t="shared" si="4"/>
        <v>2.4270324285548779</v>
      </c>
      <c r="Z63" s="10">
        <f t="shared" si="30"/>
        <v>-7.6017013462533992E-2</v>
      </c>
      <c r="AA63">
        <f t="shared" si="18"/>
        <v>731190047.01826203</v>
      </c>
      <c r="AB63">
        <f t="shared" si="31"/>
        <v>-34057996.453763962</v>
      </c>
      <c r="AC63" s="4">
        <f t="shared" si="36"/>
        <v>-4.4505826240650775E-2</v>
      </c>
      <c r="AD63">
        <f t="shared" si="5"/>
        <v>99926315703.526733</v>
      </c>
      <c r="AE63">
        <f t="shared" si="19"/>
        <v>100657505750.545</v>
      </c>
      <c r="AF63" s="4">
        <f t="shared" si="32"/>
        <v>2.7801742457659777E-3</v>
      </c>
      <c r="AG63" s="4">
        <f t="shared" si="6"/>
        <v>4.7286000486416763E-2</v>
      </c>
      <c r="AH63" s="10">
        <f t="shared" si="37"/>
        <v>-2.8532133155232505E-2</v>
      </c>
      <c r="AI63" s="10">
        <f t="shared" si="38"/>
        <v>-3.1323470173021659E-2</v>
      </c>
      <c r="AJ63" s="10">
        <f t="shared" si="39"/>
        <v>7.8797187708299965E-2</v>
      </c>
      <c r="AK63" t="str">
        <f t="shared" si="33"/>
        <v>inflation</v>
      </c>
      <c r="AL63">
        <f t="shared" si="20"/>
        <v>1</v>
      </c>
      <c r="AM63">
        <f t="shared" si="34"/>
        <v>41172221074.534889</v>
      </c>
      <c r="AN63">
        <f t="shared" si="35"/>
        <v>2.4270324285548779</v>
      </c>
    </row>
    <row r="64" spans="1:40" x14ac:dyDescent="0.35">
      <c r="A64">
        <v>2021</v>
      </c>
      <c r="B64">
        <f>INDEX(p, MATCH($B$1, 'p2'!$B$5:$B$271, 0), MATCH(A64, 'p2'!$A$5:$BQ$5, 0))</f>
        <v>143.62439512353995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4.3307475585664494E-2</v>
      </c>
      <c r="G64">
        <f t="shared" si="11"/>
        <v>763823296.24874175</v>
      </c>
      <c r="H64">
        <f t="shared" si="0"/>
        <v>32633249.230479836</v>
      </c>
      <c r="I64" s="4">
        <f t="shared" si="24"/>
        <v>4.4630324720031096E-2</v>
      </c>
      <c r="J64">
        <f>INDEX(PQ, MATCH($B$1, PQ!$B$5:$B$271, 0), MATCH(A64, PQ!$A$5:$BQ$5, 0))</f>
        <v>109703658904.994</v>
      </c>
      <c r="K64">
        <f t="shared" si="1"/>
        <v>9046153154.4490051</v>
      </c>
      <c r="L64" s="4">
        <f t="shared" si="25"/>
        <v>8.9870627003888634E-2</v>
      </c>
      <c r="M64" s="20">
        <f t="shared" si="12"/>
        <v>4.5240302283857538E-2</v>
      </c>
      <c r="N64" t="str">
        <f t="shared" si="13"/>
        <v>inflation</v>
      </c>
      <c r="O64">
        <f t="shared" si="26"/>
        <v>1</v>
      </c>
      <c r="P64" s="22">
        <f t="shared" si="27"/>
        <v>1.9328266981930436E-3</v>
      </c>
      <c r="Q64">
        <f t="shared" si="14"/>
        <v>9046153154.4490051</v>
      </c>
      <c r="R64" s="4">
        <f t="shared" si="15"/>
        <v>8.9870627003888634E-2</v>
      </c>
      <c r="S64">
        <f>INDEX(m, MATCH($B$1, 'M stock'!$B$5:$B$271, 0), MATCH(A64, 'M stock'!$A$5:$BQ$5, 0))</f>
        <v>42772120920.788345</v>
      </c>
      <c r="T64" s="4">
        <f t="shared" si="16"/>
        <v>3.1312307400998482E-2</v>
      </c>
      <c r="U64" s="15">
        <f t="shared" si="17"/>
        <v>109703658904.994</v>
      </c>
      <c r="V64" s="4">
        <f t="shared" si="28"/>
        <v>8.9870627003888634E-2</v>
      </c>
      <c r="W64">
        <f t="shared" si="3"/>
        <v>297805403.35085469</v>
      </c>
      <c r="X64" s="4">
        <f t="shared" si="29"/>
        <v>-1.1497251256569965E-2</v>
      </c>
      <c r="Y64">
        <f t="shared" si="4"/>
        <v>2.5648402871617999</v>
      </c>
      <c r="Z64" s="10">
        <f t="shared" si="30"/>
        <v>5.67803944379007E-2</v>
      </c>
      <c r="AA64">
        <f t="shared" si="18"/>
        <v>763823296.24874175</v>
      </c>
      <c r="AB64">
        <f t="shared" si="31"/>
        <v>32633249.230479717</v>
      </c>
      <c r="AC64" s="4">
        <f t="shared" si="36"/>
        <v>4.463032472003093E-2</v>
      </c>
      <c r="AD64">
        <f t="shared" si="5"/>
        <v>108939835608.74525</v>
      </c>
      <c r="AE64">
        <f t="shared" si="19"/>
        <v>109703658904.994</v>
      </c>
      <c r="AF64" s="4">
        <f t="shared" si="32"/>
        <v>8.9870627003888634E-2</v>
      </c>
      <c r="AG64" s="4">
        <f t="shared" si="6"/>
        <v>4.5240302283857538E-2</v>
      </c>
      <c r="AH64" s="10">
        <f t="shared" si="37"/>
        <v>8.9664243094439058E-2</v>
      </c>
      <c r="AI64" s="10">
        <f t="shared" si="38"/>
        <v>0.10136787826045859</v>
      </c>
      <c r="AJ64" s="10">
        <f t="shared" si="39"/>
        <v>3.3090232565987934E-2</v>
      </c>
      <c r="AK64" t="str">
        <f t="shared" si="33"/>
        <v>inflation</v>
      </c>
      <c r="AL64">
        <f t="shared" si="20"/>
        <v>1</v>
      </c>
      <c r="AM64">
        <f t="shared" si="34"/>
        <v>42474315517.437485</v>
      </c>
      <c r="AN64">
        <f t="shared" si="35"/>
        <v>2.5648402871617999</v>
      </c>
    </row>
    <row r="65" spans="1:40" x14ac:dyDescent="0.35">
      <c r="A65">
        <v>2022</v>
      </c>
      <c r="B65">
        <f>INDEX(p, MATCH($B$1, 'p2'!$B$5:$B$271, 0), MATCH(A65, 'p2'!$A$5:$BQ$5, 0))</f>
        <v>153.61642250483354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6.9570544563121325E-2</v>
      </c>
      <c r="G65">
        <f t="shared" si="11"/>
        <v>745030878.12135363</v>
      </c>
      <c r="H65">
        <f t="shared" si="0"/>
        <v>-18792418.12738812</v>
      </c>
      <c r="I65" s="4">
        <f t="shared" si="24"/>
        <v>-2.4603096317801103E-2</v>
      </c>
      <c r="J65">
        <f>INDEX(PQ, MATCH($B$1, PQ!$B$5:$B$271, 0), MATCH(A65, PQ!$A$5:$BQ$5, 0))</f>
        <v>114448978152.63699</v>
      </c>
      <c r="K65">
        <f t="shared" si="1"/>
        <v>4745319247.6429901</v>
      </c>
      <c r="L65" s="4">
        <f t="shared" si="25"/>
        <v>4.3255797436551779E-2</v>
      </c>
      <c r="M65" s="20">
        <f t="shared" si="12"/>
        <v>6.7858893754352889E-2</v>
      </c>
      <c r="N65" t="str">
        <f t="shared" si="13"/>
        <v>inflation</v>
      </c>
      <c r="O65">
        <f t="shared" si="26"/>
        <v>1</v>
      </c>
      <c r="P65" s="22">
        <f t="shared" si="27"/>
        <v>-1.7116508087684362E-3</v>
      </c>
      <c r="Q65">
        <f t="shared" si="14"/>
        <v>4745319247.6429901</v>
      </c>
      <c r="R65" s="4">
        <f t="shared" si="15"/>
        <v>4.3255797436551779E-2</v>
      </c>
      <c r="S65">
        <f>INDEX(m, MATCH($B$1, 'M stock'!$B$5:$B$271, 0), MATCH(A65, 'M stock'!$A$5:$BQ$5, 0))</f>
        <v>42780948398.319427</v>
      </c>
      <c r="T65" s="4">
        <f t="shared" si="16"/>
        <v>2.0638390944957265E-4</v>
      </c>
      <c r="U65" s="15">
        <f t="shared" si="17"/>
        <v>114448978152.63699</v>
      </c>
      <c r="V65" s="4">
        <f t="shared" si="28"/>
        <v>4.3255797436551779E-2</v>
      </c>
      <c r="W65">
        <f t="shared" si="3"/>
        <v>278492023.8392697</v>
      </c>
      <c r="X65" s="4">
        <f t="shared" si="29"/>
        <v>-6.4852347520475459E-2</v>
      </c>
      <c r="Y65">
        <f t="shared" si="4"/>
        <v>2.6752323741643118</v>
      </c>
      <c r="Z65" s="10">
        <f t="shared" si="30"/>
        <v>4.304053065412098E-2</v>
      </c>
      <c r="AA65">
        <f t="shared" si="18"/>
        <v>745030878.12135363</v>
      </c>
      <c r="AB65">
        <f t="shared" si="31"/>
        <v>-18792418.12738812</v>
      </c>
      <c r="AC65" s="4">
        <f t="shared" si="36"/>
        <v>-2.4603096317801103E-2</v>
      </c>
      <c r="AD65">
        <f t="shared" si="5"/>
        <v>113703947274.51564</v>
      </c>
      <c r="AE65">
        <f t="shared" si="19"/>
        <v>114448978152.63699</v>
      </c>
      <c r="AF65" s="4">
        <f t="shared" si="32"/>
        <v>4.3255797436551779E-2</v>
      </c>
      <c r="AG65" s="4">
        <f t="shared" si="6"/>
        <v>6.7858893754352889E-2</v>
      </c>
      <c r="AH65" s="10">
        <f t="shared" si="37"/>
        <v>3.2930820487869543E-2</v>
      </c>
      <c r="AI65" s="10">
        <f t="shared" si="38"/>
        <v>0.10810814495702724</v>
      </c>
      <c r="AJ65" s="10">
        <f t="shared" si="39"/>
        <v>2.1526678243079939E-4</v>
      </c>
      <c r="AK65" t="str">
        <f t="shared" si="33"/>
        <v>inflation</v>
      </c>
      <c r="AL65">
        <f t="shared" si="20"/>
        <v>1</v>
      </c>
      <c r="AM65">
        <f t="shared" si="34"/>
        <v>42502456374.480156</v>
      </c>
      <c r="AN65">
        <f t="shared" si="35"/>
        <v>2.6752323741643118</v>
      </c>
    </row>
    <row r="66" spans="1:40" x14ac:dyDescent="0.35">
      <c r="A66">
        <v>2023</v>
      </c>
      <c r="B66">
        <f>INDEX(p, MATCH($B$1, 'p2'!$B$5:$B$271, 0), MATCH(A66, 'p2'!$A$5:$BQ$5, 0))</f>
        <v>162.99900957207001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6.1078020918897837E-2</v>
      </c>
      <c r="G66">
        <f t="shared" si="11"/>
        <v>662817456.70869088</v>
      </c>
      <c r="H66">
        <f t="shared" si="0"/>
        <v>-82213421.412662745</v>
      </c>
      <c r="I66" s="4">
        <f t="shared" si="24"/>
        <v>-0.11034901213754994</v>
      </c>
      <c r="J66">
        <f>INDEX(PQ, MATCH($B$1, PQ!$B$5:$B$271, 0), MATCH(A66, PQ!$A$5:$BQ$5, 0))</f>
        <v>108038588970.595</v>
      </c>
      <c r="K66">
        <f t="shared" si="1"/>
        <v>-6410389182.0419922</v>
      </c>
      <c r="L66" s="4">
        <f t="shared" si="25"/>
        <v>-5.6010890490369065E-2</v>
      </c>
      <c r="M66" s="20">
        <f t="shared" si="12"/>
        <v>5.4338121647180875E-2</v>
      </c>
      <c r="N66" t="str">
        <f t="shared" si="13"/>
        <v>inflation</v>
      </c>
      <c r="O66">
        <f t="shared" si="26"/>
        <v>1</v>
      </c>
      <c r="P66" s="22">
        <f t="shared" si="27"/>
        <v>-6.739899271716962E-3</v>
      </c>
      <c r="Q66">
        <f t="shared" si="14"/>
        <v>-6410389182.0419922</v>
      </c>
      <c r="R66" s="4">
        <f t="shared" si="15"/>
        <v>-5.6010890490369065E-2</v>
      </c>
      <c r="S66">
        <f>INDEX(m, MATCH($B$1, 'M stock'!$B$5:$B$271, 0), MATCH(A66, 'M stock'!$A$5:$BQ$5, 0))</f>
        <v>43222660704.37484</v>
      </c>
      <c r="T66" s="4">
        <f t="shared" si="16"/>
        <v>1.0324976948682235E-2</v>
      </c>
      <c r="U66" s="15">
        <f t="shared" si="17"/>
        <v>108038588970.595</v>
      </c>
      <c r="V66" s="4">
        <f t="shared" si="28"/>
        <v>-5.6010890490369065E-2</v>
      </c>
      <c r="W66">
        <f t="shared" si="3"/>
        <v>265171308.81868297</v>
      </c>
      <c r="X66" s="4">
        <f t="shared" si="29"/>
        <v>-4.7831585396767823E-2</v>
      </c>
      <c r="Y66">
        <f t="shared" si="4"/>
        <v>2.4995820990645243</v>
      </c>
      <c r="Z66" s="10">
        <f t="shared" si="30"/>
        <v>-6.565795061247981E-2</v>
      </c>
      <c r="AA66">
        <f t="shared" si="18"/>
        <v>662817456.70869076</v>
      </c>
      <c r="AB66">
        <f t="shared" si="31"/>
        <v>-82213421.412662864</v>
      </c>
      <c r="AC66" s="4">
        <f t="shared" si="36"/>
        <v>-0.11034901213755011</v>
      </c>
      <c r="AD66">
        <f t="shared" si="5"/>
        <v>107375771513.88631</v>
      </c>
      <c r="AE66">
        <f t="shared" si="19"/>
        <v>108038588970.595</v>
      </c>
      <c r="AF66" s="4">
        <f t="shared" si="32"/>
        <v>-5.6010890490369065E-2</v>
      </c>
      <c r="AG66" s="4">
        <f t="shared" si="6"/>
        <v>5.4338121647180875E-2</v>
      </c>
      <c r="AH66" s="10">
        <f t="shared" si="37"/>
        <v>0.94398910950963089</v>
      </c>
      <c r="AI66" s="10">
        <f t="shared" si="38"/>
        <v>-8.1793050936012426E-3</v>
      </c>
      <c r="AJ66" s="10">
        <f t="shared" si="39"/>
        <v>9.6470601221107441E-3</v>
      </c>
      <c r="AK66" t="str">
        <f t="shared" si="33"/>
        <v>inflation</v>
      </c>
      <c r="AL66">
        <f t="shared" si="20"/>
        <v>1</v>
      </c>
      <c r="AM66">
        <f t="shared" si="34"/>
        <v>42957489395.55616</v>
      </c>
      <c r="AN66">
        <f t="shared" si="35"/>
        <v>2.4995820990645243</v>
      </c>
    </row>
    <row r="67" spans="1:40" x14ac:dyDescent="0.35">
      <c r="A67">
        <v>2024</v>
      </c>
      <c r="B67">
        <f>INDEX(p, MATCH($B$1, 'p2'!$B$5:$B$271, 0), MATCH(A67, 'p2'!$A$5:$BQ$5, 0))</f>
        <v>173.29266999154916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6.3151674642095368E-2</v>
      </c>
      <c r="G67">
        <f t="shared" si="11"/>
        <v>718430223.88192379</v>
      </c>
      <c r="H67">
        <f t="shared" ref="H67" si="40">G67-G66</f>
        <v>55612767.173232913</v>
      </c>
      <c r="I67" s="4">
        <f t="shared" si="24"/>
        <v>8.3903594587543873E-2</v>
      </c>
      <c r="J67">
        <f>INDEX(PQ, MATCH($B$1, PQ!$B$5:$B$271, 0), MATCH(A67, PQ!$A$5:$BQ$5, 0))</f>
        <v>124498691699.125</v>
      </c>
      <c r="K67">
        <f t="shared" ref="K67" si="41">J67-J66</f>
        <v>16460102728.529999</v>
      </c>
      <c r="L67" s="4">
        <f t="shared" si="25"/>
        <v>0.15235392173633411</v>
      </c>
      <c r="M67" s="20">
        <f t="shared" si="12"/>
        <v>6.8450327148790235E-2</v>
      </c>
      <c r="N67" t="str">
        <f t="shared" si="13"/>
        <v>inflation</v>
      </c>
      <c r="O67">
        <f t="shared" si="26"/>
        <v>1</v>
      </c>
      <c r="P67" s="22">
        <f t="shared" si="27"/>
        <v>5.2986525066948675E-3</v>
      </c>
      <c r="Q67">
        <f t="shared" si="14"/>
        <v>16460102728.529999</v>
      </c>
      <c r="R67" s="4">
        <f t="shared" si="15"/>
        <v>0.15235392173633411</v>
      </c>
      <c r="S67">
        <f>INDEX(m, MATCH($B$1, 'M stock'!$B$5:$B$271, 0), MATCH(A67, 'M stock'!$A$5:$BQ$5, 0))</f>
        <v>0</v>
      </c>
      <c r="T67" s="4">
        <f t="shared" si="16"/>
        <v>-1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>
        <f t="shared" si="29"/>
        <v>-1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57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57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66D06D-B49B-48A2-80A0-2D90445648B9}">
          <x14:formula1>
            <xm:f>PQ!$A$6:$A$271</xm:f>
          </x14:formula1>
          <xm:sqref>C1:F1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FE38-909F-4410-B4B2-A68F71549E46}">
  <dimension ref="A1:AO108"/>
  <sheetViews>
    <sheetView zoomScale="109" workbookViewId="0">
      <pane xSplit="6" ySplit="2" topLeftCell="G56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ETH</v>
      </c>
      <c r="C1" t="s">
        <v>305</v>
      </c>
      <c r="H1">
        <f>IFERROR(B3+B4,"wrong")</f>
        <v>1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0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J3">
        <f>INDEX(PQ, MATCH($B$1, PQ!$B$5:$B$271, 0), MATCH(A3, PQ!$A$5:$BQ$5, 0))</f>
        <v>1610511693.84215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102597334.6428013</v>
      </c>
      <c r="U3" s="15">
        <f>S3*Y3</f>
        <v>1610511693.84215</v>
      </c>
      <c r="W3" t="e">
        <f t="shared" ref="W3:W66" si="3">S3/B3</f>
        <v>#DIV/0!</v>
      </c>
      <c r="Y3">
        <f t="shared" ref="Y3:Y66" si="4">J3/S3</f>
        <v>15.697402856021961</v>
      </c>
      <c r="AA3" t="e">
        <f>W3*Y3</f>
        <v>#DIV/0!</v>
      </c>
      <c r="AD3" t="e">
        <f t="shared" ref="AD3:AD66" si="5">J3-AA3</f>
        <v>#DIV/0!</v>
      </c>
      <c r="AE3" t="e">
        <f>AA3+AD3</f>
        <v>#DIV/0!</v>
      </c>
      <c r="AG3" s="4" t="e">
        <f t="shared" ref="AG3:AG66" si="6">AF3-I3</f>
        <v>#DIV/0!</v>
      </c>
      <c r="AH3" s="10">
        <f t="shared" ref="AH3:AH6" si="7">AF3-T4</f>
        <v>-2.7854060415847214E-2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</v>
      </c>
      <c r="C4" t="str">
        <f t="shared" ref="C4:C67" si="10">IF(B4&gt;B3,"inflation",IF(B4&lt;B3,"deflation","stable"))</f>
        <v>inflation</v>
      </c>
      <c r="D4" t="e">
        <f>IF(I4&gt;0,"expansive","contractive")</f>
        <v>#DIV/0!</v>
      </c>
      <c r="E4" t="e">
        <f>IF(AND(C4="inflation",D4="expansive"),"inflationary expansion",IF(AND(C4="inflation",D4="contractive"),"stagflation",IF(AND(C4="deflation",D4="expansive"),"deflationary growth",IF(AND(C4="deflation",D4="contractive"),"recession",0))))</f>
        <v>#DIV/0!</v>
      </c>
      <c r="F4" s="4" t="e">
        <f>(B4-B3)/B3</f>
        <v>#DIV/0!</v>
      </c>
      <c r="G4">
        <f t="shared" ref="G4:G67" si="11">J4/B4</f>
        <v>1680859514.1015999</v>
      </c>
      <c r="H4" t="e">
        <f t="shared" si="0"/>
        <v>#DIV/0!</v>
      </c>
      <c r="I4" s="4" t="e">
        <f>H4/G3</f>
        <v>#DIV/0!</v>
      </c>
      <c r="J4">
        <f>INDEX(PQ, MATCH($B$1, PQ!$B$5:$B$271, 0), MATCH(A4, PQ!$A$5:$BQ$5, 0))</f>
        <v>1680859514.1015999</v>
      </c>
      <c r="K4">
        <f>J4-J3</f>
        <v>70347820.259449959</v>
      </c>
      <c r="L4" s="4">
        <f>K4/J3</f>
        <v>4.3680415689266588E-2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70347820.259449959</v>
      </c>
      <c r="R4" s="4">
        <f t="shared" ref="R4:R67" si="15">Q4/J3</f>
        <v>4.3680415689266588E-2</v>
      </c>
      <c r="S4">
        <f>INDEX(m, MATCH($B$1, 'M stock'!$B$5:$B$271, 0), MATCH(A4, 'M stock'!$A$5:$BQ$5, 0))</f>
        <v>105455087.00044678</v>
      </c>
      <c r="T4" s="4">
        <f t="shared" ref="T4:T67" si="16">(S4-S3)/S3</f>
        <v>2.7854060415847214E-2</v>
      </c>
      <c r="U4" s="15">
        <f t="shared" ref="U4:U67" si="17">S4*Y4</f>
        <v>1680859514.1015999</v>
      </c>
      <c r="V4" s="4">
        <f>(U4-U3)/U3</f>
        <v>4.3680415689266588E-2</v>
      </c>
      <c r="W4">
        <f t="shared" si="3"/>
        <v>105455087.00044678</v>
      </c>
      <c r="X4" s="4" t="e">
        <f>(W4-W3)/W3</f>
        <v>#DIV/0!</v>
      </c>
      <c r="Y4">
        <f t="shared" si="4"/>
        <v>15.939103194656495</v>
      </c>
      <c r="Z4" s="10">
        <f>(Y4-Y3)/Y3</f>
        <v>1.5397473126696915E-2</v>
      </c>
      <c r="AA4">
        <f t="shared" ref="AA4:AA67" si="18">W4*Y4</f>
        <v>1680859514.1015999</v>
      </c>
      <c r="AB4" t="e">
        <f>AA4-AA3</f>
        <v>#DIV/0!</v>
      </c>
      <c r="AC4" s="4" t="e">
        <f>AB4/AA3</f>
        <v>#DIV/0!</v>
      </c>
      <c r="AD4">
        <f t="shared" si="5"/>
        <v>0</v>
      </c>
      <c r="AE4">
        <f t="shared" ref="AE4:AE67" si="19">AA4+AD4</f>
        <v>1680859514.1015999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>
        <f>AD4/AN4</f>
        <v>0</v>
      </c>
      <c r="AN4">
        <f>Y4</f>
        <v>15.939103194656495</v>
      </c>
    </row>
    <row r="5" spans="1:40" x14ac:dyDescent="0.35">
      <c r="A5">
        <v>1962</v>
      </c>
      <c r="B5">
        <f>INDEX(p, MATCH($B$1, 'p2'!$B$5:$B$271, 0), MATCH(A5, 'p2'!$A$5:$BQ$5, 0))</f>
        <v>0.99657344299682171</v>
      </c>
      <c r="C5" t="str">
        <f t="shared" si="10"/>
        <v>deflation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deflationary growth</v>
      </c>
      <c r="F5" s="4">
        <f t="shared" ref="F5:F67" si="23">(B5-B4)/B4</f>
        <v>-3.4265570031782877E-3</v>
      </c>
      <c r="G5">
        <f t="shared" si="11"/>
        <v>1753575031.9058757</v>
      </c>
      <c r="H5">
        <f t="shared" si="0"/>
        <v>72715517.804275751</v>
      </c>
      <c r="I5" s="4">
        <f t="shared" ref="I5:I67" si="24">H5/G4</f>
        <v>4.3260913356665244E-2</v>
      </c>
      <c r="J5">
        <f>INDEX(PQ, MATCH($B$1, PQ!$B$5:$B$271, 0), MATCH(A5, PQ!$A$5:$BQ$5, 0))</f>
        <v>1747566307.0997</v>
      </c>
      <c r="K5">
        <f t="shared" si="1"/>
        <v>66706792.998100042</v>
      </c>
      <c r="L5" s="4">
        <f t="shared" ref="L5:L67" si="25">K5/J4</f>
        <v>3.9686120367860761E-2</v>
      </c>
      <c r="M5" s="20">
        <f t="shared" si="12"/>
        <v>-3.574792988804483E-3</v>
      </c>
      <c r="N5" t="str">
        <f t="shared" si="13"/>
        <v>deflation</v>
      </c>
      <c r="O5">
        <f t="shared" ref="O5:O67" si="26">IFERROR(IF(N5=C5,1,0),"")</f>
        <v>1</v>
      </c>
      <c r="P5" s="22">
        <f t="shared" ref="P5:P67" si="27">M5-F5</f>
        <v>-1.4823598562619528E-4</v>
      </c>
      <c r="Q5">
        <f t="shared" si="14"/>
        <v>66706792.998100042</v>
      </c>
      <c r="R5" s="4">
        <f t="shared" si="15"/>
        <v>3.9686120367860761E-2</v>
      </c>
      <c r="S5">
        <f>INDEX(m, MATCH($B$1, 'M stock'!$B$5:$B$271, 0), MATCH(A5, 'M stock'!$A$5:$BQ$5, 0))</f>
        <v>117288596.76309213</v>
      </c>
      <c r="T5" s="4">
        <f t="shared" si="16"/>
        <v>0.11221374045801331</v>
      </c>
      <c r="U5" s="15">
        <f t="shared" si="17"/>
        <v>1747566307.0997</v>
      </c>
      <c r="V5" s="4">
        <f t="shared" ref="V5:V67" si="28">(U5-U4)/U4</f>
        <v>3.9686120367860761E-2</v>
      </c>
      <c r="W5">
        <f t="shared" si="3"/>
        <v>117691874.68049577</v>
      </c>
      <c r="X5" s="4">
        <f t="shared" ref="X5:X67" si="29">(W5-W4)/W4</f>
        <v>0.1160379079673714</v>
      </c>
      <c r="Y5">
        <f t="shared" si="4"/>
        <v>14.899711952642413</v>
      </c>
      <c r="Z5" s="10">
        <f t="shared" ref="Z5:Z67" si="30">(Y5-Y4)/Y4</f>
        <v>-6.5210145722786494E-2</v>
      </c>
      <c r="AA5">
        <f t="shared" si="18"/>
        <v>1753575031.9058757</v>
      </c>
      <c r="AB5">
        <f t="shared" ref="AB5:AB67" si="31">AA5-AA4</f>
        <v>72715517.804275751</v>
      </c>
      <c r="AC5" s="4">
        <f>AB5/AA4</f>
        <v>4.3260913356665244E-2</v>
      </c>
      <c r="AD5">
        <f t="shared" si="5"/>
        <v>-6008724.8061757088</v>
      </c>
      <c r="AE5">
        <f t="shared" si="19"/>
        <v>1747566307.0997</v>
      </c>
      <c r="AF5" s="4">
        <f t="shared" ref="AF5:AF67" si="32">(AE5-AE4)/AE4</f>
        <v>3.9686120367860761E-2</v>
      </c>
      <c r="AG5" s="4">
        <f t="shared" si="6"/>
        <v>-3.574792988804483E-3</v>
      </c>
      <c r="AH5" s="10">
        <f t="shared" si="7"/>
        <v>-1.3162198094733797E-2</v>
      </c>
      <c r="AI5" s="10">
        <f t="shared" si="8"/>
        <v>-7.635178759951064E-2</v>
      </c>
      <c r="AJ5" s="10">
        <f t="shared" si="9"/>
        <v>0.10489626609064726</v>
      </c>
      <c r="AK5" t="str">
        <f t="shared" ref="AK5:AK67" si="33">IF(AG5&gt;0, "inflation",IF(AG5&lt;0,"deflation","stable"))</f>
        <v>deflation</v>
      </c>
      <c r="AL5">
        <f t="shared" si="20"/>
        <v>1</v>
      </c>
      <c r="AM5">
        <f t="shared" ref="AM5:AM67" si="34">AD5/AN5</f>
        <v>-403277.91740363691</v>
      </c>
      <c r="AN5">
        <f t="shared" ref="AN5:AN67" si="35">Y5</f>
        <v>14.899711952642413</v>
      </c>
    </row>
    <row r="6" spans="1:40" x14ac:dyDescent="0.35">
      <c r="A6">
        <v>1963</v>
      </c>
      <c r="B6">
        <f>INDEX(p, MATCH($B$1, 'p2'!$B$5:$B$271, 0), MATCH(A6, 'p2'!$A$5:$BQ$5, 0))</f>
        <v>0.99576943104309468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-8.0677641911595607E-4</v>
      </c>
      <c r="G6">
        <f t="shared" si="11"/>
        <v>1832812668.2165096</v>
      </c>
      <c r="H6">
        <f t="shared" si="0"/>
        <v>79237636.310633898</v>
      </c>
      <c r="I6" s="4">
        <f t="shared" si="24"/>
        <v>4.5186339260609998E-2</v>
      </c>
      <c r="J6">
        <f>INDEX(PQ, MATCH($B$1, PQ!$B$5:$B$271, 0), MATCH(A6, PQ!$A$5:$BQ$5, 0))</f>
        <v>1825058827.8385301</v>
      </c>
      <c r="K6">
        <f t="shared" si="1"/>
        <v>77492520.73883009</v>
      </c>
      <c r="L6" s="4">
        <f t="shared" si="25"/>
        <v>4.4343107568512466E-2</v>
      </c>
      <c r="M6" s="20">
        <f t="shared" si="12"/>
        <v>-8.432316920975319E-4</v>
      </c>
      <c r="N6" t="str">
        <f t="shared" si="13"/>
        <v>deflation</v>
      </c>
      <c r="O6">
        <f t="shared" si="26"/>
        <v>1</v>
      </c>
      <c r="P6" s="22">
        <f t="shared" si="27"/>
        <v>-3.6455272981575837E-5</v>
      </c>
      <c r="Q6">
        <f t="shared" si="14"/>
        <v>77492520.73883009</v>
      </c>
      <c r="R6" s="4">
        <f t="shared" si="15"/>
        <v>4.4343107568512466E-2</v>
      </c>
      <c r="S6">
        <f>INDEX(m, MATCH($B$1, 'M stock'!$B$5:$B$271, 0), MATCH(A6, 'M stock'!$A$5:$BQ$5, 0))</f>
        <v>123487101.87685886</v>
      </c>
      <c r="T6" s="4">
        <f t="shared" si="16"/>
        <v>5.2848318462594558E-2</v>
      </c>
      <c r="U6" s="15">
        <f t="shared" si="17"/>
        <v>1825058827.8385301</v>
      </c>
      <c r="V6" s="4">
        <f t="shared" si="28"/>
        <v>4.4343107568512466E-2</v>
      </c>
      <c r="W6">
        <f t="shared" si="3"/>
        <v>124011742.10329279</v>
      </c>
      <c r="X6" s="4">
        <f t="shared" si="29"/>
        <v>5.3698417498692204E-2</v>
      </c>
      <c r="Y6">
        <f t="shared" si="4"/>
        <v>14.779347803129074</v>
      </c>
      <c r="Z6" s="10">
        <f t="shared" si="30"/>
        <v>-8.0782870095681813E-3</v>
      </c>
      <c r="AA6">
        <f t="shared" si="18"/>
        <v>1832812668.2165096</v>
      </c>
      <c r="AB6">
        <f t="shared" si="31"/>
        <v>79237636.310633898</v>
      </c>
      <c r="AC6" s="4">
        <f t="shared" ref="AC6:AC67" si="36">AB6/AA5</f>
        <v>4.5186339260609998E-2</v>
      </c>
      <c r="AD6">
        <f t="shared" si="5"/>
        <v>-7753840.377979517</v>
      </c>
      <c r="AE6">
        <f t="shared" si="19"/>
        <v>1825058827.8385301</v>
      </c>
      <c r="AF6" s="4">
        <f t="shared" si="32"/>
        <v>4.4343107568512466E-2</v>
      </c>
      <c r="AG6" s="4">
        <f t="shared" si="6"/>
        <v>-8.432316920975319E-4</v>
      </c>
      <c r="AH6" s="10">
        <f t="shared" si="7"/>
        <v>-0.20223242672092878</v>
      </c>
      <c r="AI6" s="10">
        <f t="shared" si="8"/>
        <v>-9.3553099301797379E-3</v>
      </c>
      <c r="AJ6" s="10">
        <f t="shared" si="9"/>
        <v>5.2421394578080649E-2</v>
      </c>
      <c r="AK6" t="str">
        <f t="shared" si="33"/>
        <v>deflation</v>
      </c>
      <c r="AL6">
        <f t="shared" si="20"/>
        <v>1</v>
      </c>
      <c r="AM6">
        <f t="shared" si="34"/>
        <v>-524640.22643393499</v>
      </c>
      <c r="AN6">
        <f t="shared" si="35"/>
        <v>14.779347803129074</v>
      </c>
    </row>
    <row r="7" spans="1:40" x14ac:dyDescent="0.35">
      <c r="A7">
        <v>1964</v>
      </c>
      <c r="B7">
        <f>INDEX(p, MATCH($B$1, 'p2'!$B$5:$B$271, 0), MATCH(A7, 'p2'!$A$5:$BQ$5, 0))</f>
        <v>1.0465189202498397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5.0965100579140714E-2</v>
      </c>
      <c r="G7">
        <f t="shared" si="11"/>
        <v>1895932454.930027</v>
      </c>
      <c r="H7">
        <f t="shared" si="0"/>
        <v>63119786.713517427</v>
      </c>
      <c r="I7" s="4">
        <f t="shared" si="24"/>
        <v>3.4438755148358188E-2</v>
      </c>
      <c r="J7">
        <f>INDEX(PQ, MATCH($B$1, PQ!$B$5:$B$271, 0), MATCH(A7, PQ!$A$5:$BQ$5, 0))</f>
        <v>1984129185.5999999</v>
      </c>
      <c r="K7">
        <f t="shared" si="1"/>
        <v>159070357.76146984</v>
      </c>
      <c r="L7" s="4">
        <f t="shared" si="25"/>
        <v>8.715903034745541E-2</v>
      </c>
      <c r="M7" s="20">
        <f t="shared" si="12"/>
        <v>5.2720275199097222E-2</v>
      </c>
      <c r="N7" t="str">
        <f t="shared" si="13"/>
        <v>inflation</v>
      </c>
      <c r="O7">
        <f t="shared" si="26"/>
        <v>1</v>
      </c>
      <c r="P7" s="22">
        <f t="shared" si="27"/>
        <v>1.755174619956508E-3</v>
      </c>
      <c r="Q7">
        <f t="shared" si="14"/>
        <v>159070357.76146984</v>
      </c>
      <c r="R7" s="4">
        <f t="shared" si="15"/>
        <v>8.715903034745541E-2</v>
      </c>
      <c r="S7">
        <f>INDEX(m, MATCH($B$1, 'M stock'!$B$5:$B$271, 0), MATCH(A7, 'M stock'!$A$5:$BQ$5, 0))</f>
        <v>153936000</v>
      </c>
      <c r="T7" s="4">
        <f t="shared" si="16"/>
        <v>0.24657553428944126</v>
      </c>
      <c r="U7" s="15">
        <f t="shared" si="17"/>
        <v>1984129185.5999999</v>
      </c>
      <c r="V7" s="4">
        <f t="shared" si="28"/>
        <v>8.715903034745541E-2</v>
      </c>
      <c r="W7">
        <f t="shared" si="3"/>
        <v>147093375.01824644</v>
      </c>
      <c r="X7" s="4">
        <f t="shared" si="29"/>
        <v>0.18612457597546145</v>
      </c>
      <c r="Y7">
        <f t="shared" si="4"/>
        <v>12.889312347988774</v>
      </c>
      <c r="Z7" s="10">
        <f t="shared" si="30"/>
        <v>-0.12788354941752861</v>
      </c>
      <c r="AA7">
        <f t="shared" si="18"/>
        <v>1895932454.9300272</v>
      </c>
      <c r="AB7">
        <f t="shared" si="31"/>
        <v>63119786.713517666</v>
      </c>
      <c r="AC7" s="4">
        <f t="shared" si="36"/>
        <v>3.443875514835832E-2</v>
      </c>
      <c r="AD7">
        <f t="shared" si="5"/>
        <v>88196730.669972658</v>
      </c>
      <c r="AE7">
        <f t="shared" si="19"/>
        <v>1984129185.5999999</v>
      </c>
      <c r="AF7" s="4">
        <f t="shared" si="32"/>
        <v>8.715903034745541E-2</v>
      </c>
      <c r="AG7" s="4">
        <f t="shared" si="6"/>
        <v>5.2720275199097222E-2</v>
      </c>
      <c r="AH7" s="10">
        <f>AF7-T8</f>
        <v>-4.6169106020905085E-2</v>
      </c>
      <c r="AI7" s="10">
        <f>AF7-X7</f>
        <v>-9.8965545628006038E-2</v>
      </c>
      <c r="AJ7" s="10">
        <f>AF7-Z7</f>
        <v>0.21504257976498403</v>
      </c>
      <c r="AK7" t="str">
        <f t="shared" si="33"/>
        <v>inflation</v>
      </c>
      <c r="AL7">
        <f>IFERROR(IF(AK7=C7,1,0),"")</f>
        <v>1</v>
      </c>
      <c r="AM7">
        <f t="shared" si="34"/>
        <v>6842624.9817535626</v>
      </c>
      <c r="AN7">
        <f t="shared" si="35"/>
        <v>12.889312347988774</v>
      </c>
    </row>
    <row r="8" spans="1:40" x14ac:dyDescent="0.35">
      <c r="A8">
        <v>1965</v>
      </c>
      <c r="B8">
        <f>INDEX(p, MATCH($B$1, 'p2'!$B$5:$B$271, 0), MATCH(A8, 'p2'!$A$5:$BQ$5, 0))</f>
        <v>1.0771102772559618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2.9231537446851735E-2</v>
      </c>
      <c r="G8">
        <f t="shared" si="11"/>
        <v>2005364387.2963467</v>
      </c>
      <c r="H8">
        <f t="shared" si="0"/>
        <v>109431932.36631966</v>
      </c>
      <c r="I8" s="4">
        <f t="shared" si="24"/>
        <v>5.7719320159197576E-2</v>
      </c>
      <c r="J8">
        <f>INDEX(PQ, MATCH($B$1, PQ!$B$5:$B$271, 0), MATCH(A8, PQ!$A$5:$BQ$5, 0))</f>
        <v>2159998591.1999998</v>
      </c>
      <c r="K8">
        <f t="shared" si="1"/>
        <v>175869405.5999999</v>
      </c>
      <c r="L8" s="4">
        <f t="shared" si="25"/>
        <v>8.8638082074689636E-2</v>
      </c>
      <c r="M8" s="20">
        <f t="shared" si="12"/>
        <v>3.091876191549206E-2</v>
      </c>
      <c r="N8" t="str">
        <f t="shared" si="13"/>
        <v>inflation</v>
      </c>
      <c r="O8">
        <f t="shared" si="26"/>
        <v>1</v>
      </c>
      <c r="P8" s="22">
        <f t="shared" si="27"/>
        <v>1.6872244686403255E-3</v>
      </c>
      <c r="Q8">
        <f t="shared" si="14"/>
        <v>175869405.5999999</v>
      </c>
      <c r="R8" s="4">
        <f t="shared" si="15"/>
        <v>8.8638082074689636E-2</v>
      </c>
      <c r="S8">
        <f>INDEX(m, MATCH($B$1, 'M stock'!$B$5:$B$271, 0), MATCH(A8, 'M stock'!$A$5:$BQ$5, 0))</f>
        <v>174459999.99999994</v>
      </c>
      <c r="T8" s="4">
        <f t="shared" si="16"/>
        <v>0.13332813636836049</v>
      </c>
      <c r="U8" s="15">
        <f t="shared" si="17"/>
        <v>2159998591.1999998</v>
      </c>
      <c r="V8" s="4">
        <f t="shared" si="28"/>
        <v>8.8638082074689636E-2</v>
      </c>
      <c r="W8">
        <f t="shared" si="3"/>
        <v>161970416.29242733</v>
      </c>
      <c r="X8" s="4">
        <f t="shared" si="29"/>
        <v>0.10114011778120831</v>
      </c>
      <c r="Y8">
        <f t="shared" si="4"/>
        <v>12.381053486185948</v>
      </c>
      <c r="Z8" s="10">
        <f t="shared" si="30"/>
        <v>-3.943258166772054E-2</v>
      </c>
      <c r="AA8">
        <f t="shared" si="18"/>
        <v>2005364387.2963467</v>
      </c>
      <c r="AB8">
        <f t="shared" si="31"/>
        <v>109431932.36631942</v>
      </c>
      <c r="AC8" s="4">
        <f t="shared" si="36"/>
        <v>5.7719320159197444E-2</v>
      </c>
      <c r="AD8">
        <f t="shared" si="5"/>
        <v>154634203.90365314</v>
      </c>
      <c r="AE8">
        <f t="shared" si="19"/>
        <v>2159998591.1999998</v>
      </c>
      <c r="AF8" s="4">
        <f t="shared" si="32"/>
        <v>8.8638082074689636E-2</v>
      </c>
      <c r="AG8" s="4">
        <f t="shared" si="6"/>
        <v>3.091876191549206E-2</v>
      </c>
      <c r="AH8" s="10">
        <f t="shared" ref="AH8:AH67" si="37">AF8-T9</f>
        <v>2.6297144323915118E-2</v>
      </c>
      <c r="AI8" s="10">
        <f t="shared" ref="AI8:AI67" si="38">AF8-X8</f>
        <v>-1.2502035706518672E-2</v>
      </c>
      <c r="AJ8" s="10">
        <f t="shared" ref="AJ8:AJ67" si="39">AF8-Z8</f>
        <v>0.12807066374241016</v>
      </c>
      <c r="AK8" t="str">
        <f t="shared" si="33"/>
        <v>inflation</v>
      </c>
      <c r="AL8">
        <f t="shared" si="20"/>
        <v>1</v>
      </c>
      <c r="AM8">
        <f t="shared" si="34"/>
        <v>12489583.707572615</v>
      </c>
      <c r="AN8">
        <f t="shared" si="35"/>
        <v>12.381053486185948</v>
      </c>
    </row>
    <row r="9" spans="1:40" x14ac:dyDescent="0.35">
      <c r="A9">
        <v>1966</v>
      </c>
      <c r="B9">
        <f>INDEX(p, MATCH($B$1, 'p2'!$B$5:$B$271, 0), MATCH(A9, 'p2'!$A$5:$BQ$5, 0))</f>
        <v>1.0807020114515347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3.334602102881406E-3</v>
      </c>
      <c r="G9">
        <f t="shared" si="11"/>
        <v>2150885620.0590529</v>
      </c>
      <c r="H9">
        <f t="shared" si="0"/>
        <v>145521232.76270628</v>
      </c>
      <c r="I9" s="4">
        <f t="shared" si="24"/>
        <v>7.2565980369731969E-2</v>
      </c>
      <c r="J9">
        <f>INDEX(PQ, MATCH($B$1, PQ!$B$5:$B$271, 0), MATCH(A9, PQ!$A$5:$BQ$5, 0))</f>
        <v>2324466416</v>
      </c>
      <c r="K9">
        <f t="shared" si="1"/>
        <v>164467824.80000019</v>
      </c>
      <c r="L9" s="4">
        <f t="shared" si="25"/>
        <v>7.6142561143352008E-2</v>
      </c>
      <c r="M9" s="20">
        <f t="shared" si="12"/>
        <v>3.5765807736200389E-3</v>
      </c>
      <c r="N9" t="str">
        <f t="shared" si="13"/>
        <v>inflation</v>
      </c>
      <c r="O9">
        <f t="shared" si="26"/>
        <v>1</v>
      </c>
      <c r="P9" s="22">
        <f t="shared" si="27"/>
        <v>2.4197867073863294E-4</v>
      </c>
      <c r="Q9">
        <f t="shared" si="14"/>
        <v>164467824.80000019</v>
      </c>
      <c r="R9" s="4">
        <f t="shared" si="15"/>
        <v>7.6142561143352008E-2</v>
      </c>
      <c r="S9">
        <f>INDEX(m, MATCH($B$1, 'M stock'!$B$5:$B$271, 0), MATCH(A9, 'M stock'!$A$5:$BQ$5, 0))</f>
        <v>185336000.00000006</v>
      </c>
      <c r="T9" s="4">
        <f t="shared" si="16"/>
        <v>6.2340937750774518E-2</v>
      </c>
      <c r="U9" s="15">
        <f t="shared" si="17"/>
        <v>2324466416</v>
      </c>
      <c r="V9" s="4">
        <f t="shared" si="28"/>
        <v>7.6142561143352008E-2</v>
      </c>
      <c r="W9">
        <f t="shared" si="3"/>
        <v>171495933.23238823</v>
      </c>
      <c r="X9" s="4">
        <f t="shared" si="29"/>
        <v>5.881022694146306E-2</v>
      </c>
      <c r="Y9">
        <f t="shared" si="4"/>
        <v>12.541904519359429</v>
      </c>
      <c r="Z9" s="10">
        <f t="shared" si="30"/>
        <v>1.2991708125075871E-2</v>
      </c>
      <c r="AA9">
        <f t="shared" si="18"/>
        <v>2150885620.0590529</v>
      </c>
      <c r="AB9">
        <f t="shared" si="31"/>
        <v>145521232.76270628</v>
      </c>
      <c r="AC9" s="4">
        <f t="shared" si="36"/>
        <v>7.2565980369731969E-2</v>
      </c>
      <c r="AD9">
        <f t="shared" si="5"/>
        <v>173580795.94094706</v>
      </c>
      <c r="AE9">
        <f t="shared" si="19"/>
        <v>2324466416</v>
      </c>
      <c r="AF9" s="4">
        <f t="shared" si="32"/>
        <v>7.6142561143352008E-2</v>
      </c>
      <c r="AG9" s="4">
        <f t="shared" si="6"/>
        <v>3.5765807736200389E-3</v>
      </c>
      <c r="AH9" s="10">
        <f t="shared" si="37"/>
        <v>5.7797501360040346E-2</v>
      </c>
      <c r="AI9" s="10">
        <f t="shared" si="38"/>
        <v>1.7332334201888948E-2</v>
      </c>
      <c r="AJ9" s="10">
        <f t="shared" si="39"/>
        <v>6.3150853018276137E-2</v>
      </c>
      <c r="AK9" t="str">
        <f t="shared" si="33"/>
        <v>inflation</v>
      </c>
      <c r="AL9">
        <f t="shared" si="20"/>
        <v>1</v>
      </c>
      <c r="AM9">
        <f t="shared" si="34"/>
        <v>13840066.76761183</v>
      </c>
      <c r="AN9">
        <f t="shared" si="35"/>
        <v>12.541904519359429</v>
      </c>
    </row>
    <row r="10" spans="1:40" x14ac:dyDescent="0.35">
      <c r="A10">
        <v>1967</v>
      </c>
      <c r="B10">
        <f>INDEX(p, MATCH($B$1, 'p2'!$B$5:$B$271, 0), MATCH(A10, 'p2'!$A$5:$BQ$5, 0))</f>
        <v>1.0998622582481172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1.7729444928901043E-2</v>
      </c>
      <c r="G10">
        <f t="shared" si="11"/>
        <v>2238245729.7163229</v>
      </c>
      <c r="H10">
        <f t="shared" si="0"/>
        <v>87360109.657269955</v>
      </c>
      <c r="I10" s="4">
        <f t="shared" si="24"/>
        <v>4.0615878800134182E-2</v>
      </c>
      <c r="J10">
        <f>INDEX(PQ, MATCH($B$1, PQ!$B$5:$B$271, 0), MATCH(A10, PQ!$A$5:$BQ$5, 0))</f>
        <v>2461762002.8000002</v>
      </c>
      <c r="K10">
        <f t="shared" si="1"/>
        <v>137295586.80000019</v>
      </c>
      <c r="L10" s="4">
        <f t="shared" si="25"/>
        <v>5.9065420715461177E-2</v>
      </c>
      <c r="M10" s="20">
        <f t="shared" si="12"/>
        <v>1.8449541915326995E-2</v>
      </c>
      <c r="N10" t="str">
        <f t="shared" si="13"/>
        <v>inflation</v>
      </c>
      <c r="O10">
        <f t="shared" si="26"/>
        <v>1</v>
      </c>
      <c r="P10" s="22">
        <f t="shared" si="27"/>
        <v>7.2009698642595127E-4</v>
      </c>
      <c r="Q10">
        <f t="shared" si="14"/>
        <v>137295586.80000019</v>
      </c>
      <c r="R10" s="4">
        <f t="shared" si="15"/>
        <v>5.9065420715461177E-2</v>
      </c>
      <c r="S10">
        <f>INDEX(m, MATCH($B$1, 'M stock'!$B$5:$B$271, 0), MATCH(A10, 'M stock'!$A$5:$BQ$5, 0))</f>
        <v>188735999.99999991</v>
      </c>
      <c r="T10" s="4">
        <f t="shared" si="16"/>
        <v>1.8345059783311659E-2</v>
      </c>
      <c r="U10" s="15">
        <f t="shared" si="17"/>
        <v>2461762002.8000002</v>
      </c>
      <c r="V10" s="4">
        <f t="shared" si="28"/>
        <v>5.9065420715461177E-2</v>
      </c>
      <c r="W10">
        <f t="shared" si="3"/>
        <v>171599669.49008906</v>
      </c>
      <c r="X10" s="4">
        <f t="shared" si="29"/>
        <v>6.0489048192333096E-4</v>
      </c>
      <c r="Y10">
        <f t="shared" si="4"/>
        <v>13.043415155561215</v>
      </c>
      <c r="Z10" s="10">
        <f t="shared" si="30"/>
        <v>3.9986800683075238E-2</v>
      </c>
      <c r="AA10">
        <f t="shared" si="18"/>
        <v>2238245729.7163229</v>
      </c>
      <c r="AB10">
        <f t="shared" si="31"/>
        <v>87360109.657269955</v>
      </c>
      <c r="AC10" s="4">
        <f t="shared" si="36"/>
        <v>4.0615878800134182E-2</v>
      </c>
      <c r="AD10">
        <f t="shared" si="5"/>
        <v>223516273.08367729</v>
      </c>
      <c r="AE10">
        <f t="shared" si="19"/>
        <v>2461762002.8000002</v>
      </c>
      <c r="AF10" s="4">
        <f t="shared" si="32"/>
        <v>5.9065420715461177E-2</v>
      </c>
      <c r="AG10" s="4">
        <f t="shared" si="6"/>
        <v>1.8449541915326995E-2</v>
      </c>
      <c r="AH10" s="10">
        <f t="shared" si="37"/>
        <v>-5.3070048935269044E-2</v>
      </c>
      <c r="AI10" s="10">
        <f t="shared" si="38"/>
        <v>5.8460530233537845E-2</v>
      </c>
      <c r="AJ10" s="10">
        <f t="shared" si="39"/>
        <v>1.9078620032385939E-2</v>
      </c>
      <c r="AK10" t="str">
        <f t="shared" si="33"/>
        <v>inflation</v>
      </c>
      <c r="AL10">
        <f t="shared" si="20"/>
        <v>1</v>
      </c>
      <c r="AM10">
        <f t="shared" si="34"/>
        <v>17136330.509910855</v>
      </c>
      <c r="AN10">
        <f t="shared" si="35"/>
        <v>13.043415155561215</v>
      </c>
    </row>
    <row r="11" spans="1:40" x14ac:dyDescent="0.35">
      <c r="A11">
        <v>1968</v>
      </c>
      <c r="B11">
        <f>INDEX(p, MATCH($B$1, 'p2'!$B$5:$B$271, 0), MATCH(A11, 'p2'!$A$5:$BQ$5, 0))</f>
        <v>1.1239794040029845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2.1927423706020705E-2</v>
      </c>
      <c r="G11">
        <f t="shared" si="11"/>
        <v>2330958072.2468858</v>
      </c>
      <c r="H11">
        <f t="shared" si="0"/>
        <v>92712342.530562878</v>
      </c>
      <c r="I11" s="4">
        <f t="shared" si="24"/>
        <v>4.1421878437946723E-2</v>
      </c>
      <c r="J11">
        <f>INDEX(PQ, MATCH($B$1, PQ!$B$5:$B$271, 0), MATCH(A11, PQ!$A$5:$BQ$5, 0))</f>
        <v>2619948864.8000002</v>
      </c>
      <c r="K11">
        <f t="shared" si="1"/>
        <v>158186862</v>
      </c>
      <c r="L11" s="4">
        <f t="shared" si="25"/>
        <v>6.4257577223175419E-2</v>
      </c>
      <c r="M11" s="20">
        <f t="shared" si="12"/>
        <v>2.2835698785228696E-2</v>
      </c>
      <c r="N11" t="str">
        <f t="shared" si="13"/>
        <v>inflation</v>
      </c>
      <c r="O11">
        <f t="shared" si="26"/>
        <v>1</v>
      </c>
      <c r="P11" s="22">
        <f t="shared" si="27"/>
        <v>9.0827507920799092E-4</v>
      </c>
      <c r="Q11">
        <f t="shared" si="14"/>
        <v>158186862</v>
      </c>
      <c r="R11" s="4">
        <f t="shared" si="15"/>
        <v>6.4257577223175419E-2</v>
      </c>
      <c r="S11">
        <f>INDEX(m, MATCH($B$1, 'M stock'!$B$5:$B$271, 0), MATCH(A11, 'M stock'!$A$5:$BQ$5, 0))</f>
        <v>209900000.00000012</v>
      </c>
      <c r="T11" s="4">
        <f t="shared" si="16"/>
        <v>0.11213546965073022</v>
      </c>
      <c r="U11" s="15">
        <f t="shared" si="17"/>
        <v>2619948864.8000002</v>
      </c>
      <c r="V11" s="4">
        <f t="shared" si="28"/>
        <v>6.4257577223175419E-2</v>
      </c>
      <c r="W11">
        <f t="shared" si="3"/>
        <v>186747194.16784152</v>
      </c>
      <c r="X11" s="4">
        <f t="shared" si="29"/>
        <v>8.8272458348920821E-2</v>
      </c>
      <c r="Y11">
        <f t="shared" si="4"/>
        <v>12.481890732729866</v>
      </c>
      <c r="Z11" s="10">
        <f t="shared" si="30"/>
        <v>-4.3050414031476747E-2</v>
      </c>
      <c r="AA11">
        <f t="shared" si="18"/>
        <v>2330958072.2468858</v>
      </c>
      <c r="AB11">
        <f t="shared" si="31"/>
        <v>92712342.530562878</v>
      </c>
      <c r="AC11" s="4">
        <f t="shared" si="36"/>
        <v>4.1421878437946723E-2</v>
      </c>
      <c r="AD11">
        <f t="shared" si="5"/>
        <v>288990792.55311441</v>
      </c>
      <c r="AE11">
        <f t="shared" si="19"/>
        <v>2619948864.8000002</v>
      </c>
      <c r="AF11" s="4">
        <f t="shared" si="32"/>
        <v>6.4257577223175419E-2</v>
      </c>
      <c r="AG11" s="4">
        <f t="shared" si="6"/>
        <v>2.2835698785228696E-2</v>
      </c>
      <c r="AH11" s="10">
        <f t="shared" si="37"/>
        <v>-8.8367482328991762E-2</v>
      </c>
      <c r="AI11" s="10">
        <f t="shared" si="38"/>
        <v>-2.4014881125745402E-2</v>
      </c>
      <c r="AJ11" s="10">
        <f t="shared" si="39"/>
        <v>0.10730799125465217</v>
      </c>
      <c r="AK11" t="str">
        <f t="shared" si="33"/>
        <v>inflation</v>
      </c>
      <c r="AL11">
        <f t="shared" si="20"/>
        <v>1</v>
      </c>
      <c r="AM11">
        <f t="shared" si="34"/>
        <v>23152805.832158599</v>
      </c>
      <c r="AN11">
        <f t="shared" si="35"/>
        <v>12.481890732729866</v>
      </c>
    </row>
    <row r="12" spans="1:40" x14ac:dyDescent="0.35">
      <c r="A12">
        <v>1969</v>
      </c>
      <c r="B12">
        <f>INDEX(p, MATCH($B$1, 'p2'!$B$5:$B$271, 0), MATCH(A12, 'p2'!$A$5:$BQ$5, 0))</f>
        <v>1.1716479613883564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4.2410525687217419E-2</v>
      </c>
      <c r="G12">
        <f t="shared" si="11"/>
        <v>2363327094.1886501</v>
      </c>
      <c r="H12">
        <f t="shared" si="0"/>
        <v>32369021.941764355</v>
      </c>
      <c r="I12" s="4">
        <f t="shared" si="24"/>
        <v>1.3886574077483432E-2</v>
      </c>
      <c r="J12">
        <f>INDEX(PQ, MATCH($B$1, PQ!$B$5:$B$271, 0), MATCH(A12, PQ!$A$5:$BQ$5, 0))</f>
        <v>2768987372</v>
      </c>
      <c r="K12">
        <f t="shared" si="1"/>
        <v>149038507.19999981</v>
      </c>
      <c r="L12" s="4">
        <f t="shared" si="25"/>
        <v>5.6886036671321451E-2</v>
      </c>
      <c r="M12" s="20">
        <f t="shared" si="12"/>
        <v>4.2999462593838023E-2</v>
      </c>
      <c r="N12" t="str">
        <f t="shared" si="13"/>
        <v>inflation</v>
      </c>
      <c r="O12">
        <f t="shared" si="26"/>
        <v>1</v>
      </c>
      <c r="P12" s="22">
        <f t="shared" si="27"/>
        <v>5.8893690662060322E-4</v>
      </c>
      <c r="Q12">
        <f t="shared" si="14"/>
        <v>149038507.19999981</v>
      </c>
      <c r="R12" s="4">
        <f t="shared" si="15"/>
        <v>5.6886036671321451E-2</v>
      </c>
      <c r="S12">
        <f>INDEX(m, MATCH($B$1, 'M stock'!$B$5:$B$271, 0), MATCH(A12, 'M stock'!$A$5:$BQ$5, 0))</f>
        <v>241936000.00000003</v>
      </c>
      <c r="T12" s="4">
        <f t="shared" si="16"/>
        <v>0.15262505955216718</v>
      </c>
      <c r="U12" s="15">
        <f t="shared" si="17"/>
        <v>2768987372</v>
      </c>
      <c r="V12" s="4">
        <f t="shared" si="28"/>
        <v>5.6886036671321451E-2</v>
      </c>
      <c r="W12">
        <f t="shared" si="3"/>
        <v>206492059.02540508</v>
      </c>
      <c r="X12" s="4">
        <f t="shared" si="29"/>
        <v>0.1057304499034004</v>
      </c>
      <c r="Y12">
        <f t="shared" si="4"/>
        <v>11.445123388003438</v>
      </c>
      <c r="Z12" s="10">
        <f t="shared" si="30"/>
        <v>-8.3061722532775342E-2</v>
      </c>
      <c r="AA12">
        <f t="shared" si="18"/>
        <v>2363327094.1886501</v>
      </c>
      <c r="AB12">
        <f t="shared" si="31"/>
        <v>32369021.941764355</v>
      </c>
      <c r="AC12" s="4">
        <f t="shared" si="36"/>
        <v>1.3886574077483432E-2</v>
      </c>
      <c r="AD12">
        <f t="shared" si="5"/>
        <v>405660277.81134987</v>
      </c>
      <c r="AE12">
        <f t="shared" si="19"/>
        <v>2768987372</v>
      </c>
      <c r="AF12" s="4">
        <f t="shared" si="32"/>
        <v>5.6886036671321451E-2</v>
      </c>
      <c r="AG12" s="4">
        <f t="shared" si="6"/>
        <v>4.2999462593838023E-2</v>
      </c>
      <c r="AH12" s="10">
        <f t="shared" si="37"/>
        <v>-7.9864026803452837E-4</v>
      </c>
      <c r="AI12" s="10">
        <f t="shared" si="38"/>
        <v>-4.884441323207895E-2</v>
      </c>
      <c r="AJ12" s="10">
        <f t="shared" si="39"/>
        <v>0.1399477592040968</v>
      </c>
      <c r="AK12" t="str">
        <f t="shared" si="33"/>
        <v>inflation</v>
      </c>
      <c r="AL12">
        <f t="shared" si="20"/>
        <v>1</v>
      </c>
      <c r="AM12">
        <f t="shared" si="34"/>
        <v>35443940.974594936</v>
      </c>
      <c r="AN12">
        <f t="shared" si="35"/>
        <v>11.445123388003438</v>
      </c>
    </row>
    <row r="13" spans="1:40" x14ac:dyDescent="0.35">
      <c r="A13">
        <v>1970</v>
      </c>
      <c r="B13">
        <f>INDEX(p, MATCH($B$1, 'p2'!$B$5:$B$271, 0), MATCH(A13, 'p2'!$A$5:$BQ$5, 0))</f>
        <v>1.2452201570895363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6.2793772639692699E-2</v>
      </c>
      <c r="G13">
        <f t="shared" si="11"/>
        <v>2445635366.1331129</v>
      </c>
      <c r="H13">
        <f t="shared" si="0"/>
        <v>82308271.944462776</v>
      </c>
      <c r="I13" s="4">
        <f t="shared" si="24"/>
        <v>3.4827287406324889E-2</v>
      </c>
      <c r="J13">
        <f>INDEX(PQ, MATCH($B$1, PQ!$B$5:$B$271, 0), MATCH(A13, PQ!$A$5:$BQ$5, 0))</f>
        <v>3045354454.8000002</v>
      </c>
      <c r="K13">
        <f t="shared" si="1"/>
        <v>276367082.80000019</v>
      </c>
      <c r="L13" s="4">
        <f t="shared" si="25"/>
        <v>9.9807996813067512E-2</v>
      </c>
      <c r="M13" s="20">
        <f t="shared" si="12"/>
        <v>6.4980709406742623E-2</v>
      </c>
      <c r="N13" t="str">
        <f t="shared" si="13"/>
        <v>inflation</v>
      </c>
      <c r="O13">
        <f t="shared" si="26"/>
        <v>1</v>
      </c>
      <c r="P13" s="22">
        <f t="shared" si="27"/>
        <v>2.186936767049924E-3</v>
      </c>
      <c r="Q13">
        <f t="shared" si="14"/>
        <v>276367082.80000019</v>
      </c>
      <c r="R13" s="4">
        <f t="shared" si="15"/>
        <v>9.9807996813067512E-2</v>
      </c>
      <c r="S13">
        <f>INDEX(m, MATCH($B$1, 'M stock'!$B$5:$B$271, 0), MATCH(A13, 'M stock'!$A$5:$BQ$5, 0))</f>
        <v>255892000.00000006</v>
      </c>
      <c r="T13" s="4">
        <f t="shared" si="16"/>
        <v>5.7684676939355979E-2</v>
      </c>
      <c r="U13" s="15">
        <f t="shared" si="17"/>
        <v>3045354454.8000002</v>
      </c>
      <c r="V13" s="4">
        <f t="shared" si="28"/>
        <v>9.9807996813067512E-2</v>
      </c>
      <c r="W13">
        <f t="shared" si="3"/>
        <v>205499403.89504987</v>
      </c>
      <c r="X13" s="4">
        <f t="shared" si="29"/>
        <v>-4.8072314985879482E-3</v>
      </c>
      <c r="Y13">
        <f t="shared" si="4"/>
        <v>11.900936546668124</v>
      </c>
      <c r="Z13" s="10">
        <f t="shared" si="30"/>
        <v>3.9825971569905534E-2</v>
      </c>
      <c r="AA13">
        <f t="shared" si="18"/>
        <v>2445635366.1331129</v>
      </c>
      <c r="AB13">
        <f t="shared" si="31"/>
        <v>82308271.944462776</v>
      </c>
      <c r="AC13" s="4">
        <f t="shared" si="36"/>
        <v>3.4827287406324889E-2</v>
      </c>
      <c r="AD13">
        <f t="shared" si="5"/>
        <v>599719088.66688728</v>
      </c>
      <c r="AE13">
        <f t="shared" si="19"/>
        <v>3045354454.8000002</v>
      </c>
      <c r="AF13" s="4">
        <f t="shared" si="32"/>
        <v>9.9807996813067512E-2</v>
      </c>
      <c r="AG13" s="4">
        <f t="shared" si="6"/>
        <v>6.4980709406742623E-2</v>
      </c>
      <c r="AH13" s="10">
        <f t="shared" si="37"/>
        <v>7.9099663407511733E-2</v>
      </c>
      <c r="AI13" s="10">
        <f t="shared" si="38"/>
        <v>0.10461522831165546</v>
      </c>
      <c r="AJ13" s="10">
        <f t="shared" si="39"/>
        <v>5.9982025243161978E-2</v>
      </c>
      <c r="AK13" t="str">
        <f t="shared" si="33"/>
        <v>inflation</v>
      </c>
      <c r="AL13">
        <f t="shared" si="20"/>
        <v>1</v>
      </c>
      <c r="AM13">
        <f t="shared" si="34"/>
        <v>50392596.104950175</v>
      </c>
      <c r="AN13">
        <f t="shared" si="35"/>
        <v>11.900936546668124</v>
      </c>
    </row>
    <row r="14" spans="1:40" x14ac:dyDescent="0.35">
      <c r="A14">
        <v>1971</v>
      </c>
      <c r="B14">
        <f>INDEX(p, MATCH($B$1, 'p2'!$B$5:$B$271, 0), MATCH(A14, 'p2'!$A$5:$BQ$5, 0))</f>
        <v>1.2343916026233102</v>
      </c>
      <c r="C14" t="str">
        <f t="shared" si="10"/>
        <v>deflation</v>
      </c>
      <c r="D14" t="str">
        <f t="shared" si="21"/>
        <v>expansive</v>
      </c>
      <c r="E14" t="str">
        <f t="shared" si="22"/>
        <v>deflationary growth</v>
      </c>
      <c r="F14" s="4">
        <f t="shared" si="23"/>
        <v>-8.6960963525805554E-3</v>
      </c>
      <c r="G14">
        <f t="shared" si="11"/>
        <v>2612040480.6049619</v>
      </c>
      <c r="H14">
        <f t="shared" si="0"/>
        <v>166405114.47184896</v>
      </c>
      <c r="I14" s="4">
        <f t="shared" si="24"/>
        <v>6.8041669979183539E-2</v>
      </c>
      <c r="J14">
        <f>INDEX(PQ, MATCH($B$1, PQ!$B$5:$B$271, 0), MATCH(A14, PQ!$A$5:$BQ$5, 0))</f>
        <v>3224280834.9709201</v>
      </c>
      <c r="K14">
        <f t="shared" si="1"/>
        <v>178926380.1709199</v>
      </c>
      <c r="L14" s="4">
        <f t="shared" si="25"/>
        <v>5.8753876708473547E-2</v>
      </c>
      <c r="M14" s="20">
        <f t="shared" si="12"/>
        <v>-9.2877932707099917E-3</v>
      </c>
      <c r="N14" t="str">
        <f t="shared" si="13"/>
        <v>deflation</v>
      </c>
      <c r="O14">
        <f t="shared" si="26"/>
        <v>1</v>
      </c>
      <c r="P14" s="22">
        <f t="shared" si="27"/>
        <v>-5.9169691812943626E-4</v>
      </c>
      <c r="Q14">
        <f t="shared" si="14"/>
        <v>178926380.1709199</v>
      </c>
      <c r="R14" s="4">
        <f t="shared" si="15"/>
        <v>5.8753876708473547E-2</v>
      </c>
      <c r="S14">
        <f>INDEX(m, MATCH($B$1, 'M stock'!$B$5:$B$271, 0), MATCH(A14, 'M stock'!$A$5:$BQ$5, 0))</f>
        <v>261191096.85181454</v>
      </c>
      <c r="T14" s="4">
        <f t="shared" si="16"/>
        <v>2.0708333405555772E-2</v>
      </c>
      <c r="U14" s="15">
        <f t="shared" si="17"/>
        <v>3224280834.9709201</v>
      </c>
      <c r="V14" s="4">
        <f t="shared" si="28"/>
        <v>5.8753876708473547E-2</v>
      </c>
      <c r="W14">
        <f t="shared" si="3"/>
        <v>211595004.61339432</v>
      </c>
      <c r="X14" s="4">
        <f t="shared" si="29"/>
        <v>2.9662376643474452E-2</v>
      </c>
      <c r="Y14">
        <f t="shared" si="4"/>
        <v>12.344528101584563</v>
      </c>
      <c r="Z14" s="10">
        <f t="shared" si="30"/>
        <v>3.7273667763620739E-2</v>
      </c>
      <c r="AA14">
        <f t="shared" si="18"/>
        <v>2612040480.6049614</v>
      </c>
      <c r="AB14">
        <f t="shared" si="31"/>
        <v>166405114.47184849</v>
      </c>
      <c r="AC14" s="4">
        <f t="shared" si="36"/>
        <v>6.8041669979183345E-2</v>
      </c>
      <c r="AD14">
        <f t="shared" si="5"/>
        <v>612240354.36595869</v>
      </c>
      <c r="AE14">
        <f t="shared" si="19"/>
        <v>3224280834.9709201</v>
      </c>
      <c r="AF14" s="4">
        <f t="shared" si="32"/>
        <v>5.8753876708473547E-2</v>
      </c>
      <c r="AG14" s="4">
        <f t="shared" si="6"/>
        <v>-9.2877932707099917E-3</v>
      </c>
      <c r="AH14" s="10">
        <f t="shared" si="37"/>
        <v>-0.1995285757730621</v>
      </c>
      <c r="AI14" s="10">
        <f t="shared" si="38"/>
        <v>2.9091500064999096E-2</v>
      </c>
      <c r="AJ14" s="10">
        <f t="shared" si="39"/>
        <v>2.1480208944852808E-2</v>
      </c>
      <c r="AK14" t="str">
        <f t="shared" si="33"/>
        <v>deflation</v>
      </c>
      <c r="AL14">
        <f t="shared" si="20"/>
        <v>1</v>
      </c>
      <c r="AM14">
        <f t="shared" si="34"/>
        <v>49596092.238420241</v>
      </c>
      <c r="AN14">
        <f t="shared" si="35"/>
        <v>12.344528101584563</v>
      </c>
    </row>
    <row r="15" spans="1:40" x14ac:dyDescent="0.35">
      <c r="A15">
        <v>1972</v>
      </c>
      <c r="B15">
        <f>INDEX(p, MATCH($B$1, 'p2'!$B$5:$B$271, 0), MATCH(A15, 'p2'!$A$5:$BQ$5, 0))</f>
        <v>1.1927008462975852</v>
      </c>
      <c r="C15" t="str">
        <f t="shared" si="10"/>
        <v>deflation</v>
      </c>
      <c r="D15" t="str">
        <f t="shared" si="21"/>
        <v>expansive</v>
      </c>
      <c r="E15" t="str">
        <f t="shared" si="22"/>
        <v>deflationary growth</v>
      </c>
      <c r="F15" s="4">
        <f t="shared" si="23"/>
        <v>-3.3774335662300668E-2</v>
      </c>
      <c r="G15">
        <f t="shared" si="11"/>
        <v>2951496973.6028409</v>
      </c>
      <c r="H15">
        <f t="shared" si="0"/>
        <v>339456492.99787903</v>
      </c>
      <c r="I15" s="4">
        <f t="shared" si="24"/>
        <v>0.12995835842454448</v>
      </c>
      <c r="J15">
        <f>INDEX(PQ, MATCH($B$1, PQ!$B$5:$B$271, 0), MATCH(A15, PQ!$A$5:$BQ$5, 0))</f>
        <v>3520252938.26087</v>
      </c>
      <c r="K15">
        <f t="shared" si="1"/>
        <v>295972103.28994989</v>
      </c>
      <c r="L15" s="4">
        <f t="shared" si="25"/>
        <v>9.1794765542691711E-2</v>
      </c>
      <c r="M15" s="20">
        <f t="shared" si="12"/>
        <v>-3.8163592881852768E-2</v>
      </c>
      <c r="N15" t="str">
        <f t="shared" si="13"/>
        <v>deflation</v>
      </c>
      <c r="O15">
        <f t="shared" si="26"/>
        <v>1</v>
      </c>
      <c r="P15" s="22">
        <f t="shared" si="27"/>
        <v>-4.3892572195520993E-3</v>
      </c>
      <c r="Q15">
        <f t="shared" si="14"/>
        <v>295972103.28994989</v>
      </c>
      <c r="R15" s="4">
        <f t="shared" si="15"/>
        <v>9.1794765542691711E-2</v>
      </c>
      <c r="S15">
        <f>INDEX(m, MATCH($B$1, 'M stock'!$B$5:$B$271, 0), MATCH(A15, 'M stock'!$A$5:$BQ$5, 0))</f>
        <v>328652173.9130435</v>
      </c>
      <c r="T15" s="4">
        <f t="shared" si="16"/>
        <v>0.25828245248153564</v>
      </c>
      <c r="U15" s="15">
        <f t="shared" si="17"/>
        <v>3520252938.26087</v>
      </c>
      <c r="V15" s="4">
        <f t="shared" si="28"/>
        <v>9.1794765542691711E-2</v>
      </c>
      <c r="W15">
        <f t="shared" si="3"/>
        <v>275552897.38684654</v>
      </c>
      <c r="X15" s="4">
        <f t="shared" si="29"/>
        <v>0.30226560825625265</v>
      </c>
      <c r="Y15">
        <f t="shared" si="4"/>
        <v>10.711181053049346</v>
      </c>
      <c r="Z15" s="10">
        <f t="shared" si="30"/>
        <v>-0.13231344568979986</v>
      </c>
      <c r="AA15">
        <f t="shared" si="18"/>
        <v>2951496973.6028414</v>
      </c>
      <c r="AB15">
        <f t="shared" si="31"/>
        <v>339456492.99787998</v>
      </c>
      <c r="AC15" s="4">
        <f t="shared" si="36"/>
        <v>0.12995835842454487</v>
      </c>
      <c r="AD15">
        <f t="shared" si="5"/>
        <v>568755964.6580286</v>
      </c>
      <c r="AE15">
        <f t="shared" si="19"/>
        <v>3520252938.26087</v>
      </c>
      <c r="AF15" s="4">
        <f t="shared" si="32"/>
        <v>9.1794765542691711E-2</v>
      </c>
      <c r="AG15" s="4">
        <f t="shared" si="6"/>
        <v>-3.8163592881852768E-2</v>
      </c>
      <c r="AH15" s="10">
        <f t="shared" si="37"/>
        <v>-0.33164986768401467</v>
      </c>
      <c r="AI15" s="10">
        <f t="shared" si="38"/>
        <v>-0.21047084271356092</v>
      </c>
      <c r="AJ15" s="10">
        <f t="shared" si="39"/>
        <v>0.22410821123249158</v>
      </c>
      <c r="AK15" t="str">
        <f t="shared" si="33"/>
        <v>deflation</v>
      </c>
      <c r="AL15">
        <f t="shared" si="20"/>
        <v>1</v>
      </c>
      <c r="AM15">
        <f t="shared" si="34"/>
        <v>53099276.526196942</v>
      </c>
      <c r="AN15">
        <f t="shared" si="35"/>
        <v>10.711181053049346</v>
      </c>
    </row>
    <row r="16" spans="1:40" x14ac:dyDescent="0.35">
      <c r="A16">
        <v>1973</v>
      </c>
      <c r="B16">
        <f>INDEX(p, MATCH($B$1, 'p2'!$B$5:$B$271, 0), MATCH(A16, 'p2'!$A$5:$BQ$5, 0))</f>
        <v>1.1972696499474884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3.8306367133768733E-3</v>
      </c>
      <c r="G16">
        <f t="shared" si="11"/>
        <v>3399877838.7498031</v>
      </c>
      <c r="H16">
        <f t="shared" si="0"/>
        <v>448380865.14696217</v>
      </c>
      <c r="I16" s="4">
        <f t="shared" si="24"/>
        <v>0.15191642382056433</v>
      </c>
      <c r="J16">
        <f>INDEX(PQ, MATCH($B$1, PQ!$B$5:$B$271, 0), MATCH(A16, PQ!$A$5:$BQ$5, 0))</f>
        <v>4070570549.8642001</v>
      </c>
      <c r="K16">
        <f t="shared" si="1"/>
        <v>550317611.60333014</v>
      </c>
      <c r="L16" s="4">
        <f t="shared" si="25"/>
        <v>0.15632899716439314</v>
      </c>
      <c r="M16" s="20">
        <f t="shared" si="12"/>
        <v>4.4125733438288017E-3</v>
      </c>
      <c r="N16" t="str">
        <f t="shared" si="13"/>
        <v>inflation</v>
      </c>
      <c r="O16">
        <f t="shared" si="26"/>
        <v>1</v>
      </c>
      <c r="P16" s="22">
        <f t="shared" si="27"/>
        <v>5.8193663045192842E-4</v>
      </c>
      <c r="Q16">
        <f t="shared" si="14"/>
        <v>550317611.60333014</v>
      </c>
      <c r="R16" s="4">
        <f t="shared" si="15"/>
        <v>0.15632899716439314</v>
      </c>
      <c r="S16">
        <f>INDEX(m, MATCH($B$1, 'M stock'!$B$5:$B$271, 0), MATCH(A16, 'M stock'!$A$5:$BQ$5, 0))</f>
        <v>467818173.15481192</v>
      </c>
      <c r="T16" s="4">
        <f t="shared" si="16"/>
        <v>0.42344463322670639</v>
      </c>
      <c r="U16" s="15">
        <f t="shared" si="17"/>
        <v>4070570549.8642006</v>
      </c>
      <c r="V16" s="4">
        <f t="shared" si="28"/>
        <v>0.15632899716439327</v>
      </c>
      <c r="W16">
        <f t="shared" si="3"/>
        <v>390737519.46800804</v>
      </c>
      <c r="X16" s="4">
        <f t="shared" si="29"/>
        <v>0.41801274155885471</v>
      </c>
      <c r="Y16">
        <f t="shared" si="4"/>
        <v>8.7011808934518537</v>
      </c>
      <c r="Z16" s="10">
        <f t="shared" si="30"/>
        <v>-0.18765439120509209</v>
      </c>
      <c r="AA16">
        <f t="shared" si="18"/>
        <v>3399877838.7498035</v>
      </c>
      <c r="AB16">
        <f t="shared" si="31"/>
        <v>448380865.14696217</v>
      </c>
      <c r="AC16" s="4">
        <f t="shared" si="36"/>
        <v>0.15191642382056431</v>
      </c>
      <c r="AD16">
        <f t="shared" si="5"/>
        <v>670692711.11439657</v>
      </c>
      <c r="AE16">
        <f t="shared" si="19"/>
        <v>4070570549.8642001</v>
      </c>
      <c r="AF16" s="4">
        <f t="shared" si="32"/>
        <v>0.15632899716439314</v>
      </c>
      <c r="AG16" s="4">
        <f t="shared" si="6"/>
        <v>4.4125733438288017E-3</v>
      </c>
      <c r="AH16" s="10">
        <f t="shared" si="37"/>
        <v>-1.5334771620722054E-2</v>
      </c>
      <c r="AI16" s="10">
        <f t="shared" si="38"/>
        <v>-0.26168374439446157</v>
      </c>
      <c r="AJ16" s="10">
        <f t="shared" si="39"/>
        <v>0.34398338836948522</v>
      </c>
      <c r="AK16" t="str">
        <f t="shared" si="33"/>
        <v>inflation</v>
      </c>
      <c r="AL16">
        <f t="shared" si="20"/>
        <v>1</v>
      </c>
      <c r="AM16">
        <f t="shared" si="34"/>
        <v>77080653.686803818</v>
      </c>
      <c r="AN16">
        <f t="shared" si="35"/>
        <v>8.7011808934518537</v>
      </c>
    </row>
    <row r="17" spans="1:40" x14ac:dyDescent="0.35">
      <c r="A17">
        <v>1974</v>
      </c>
      <c r="B17">
        <f>INDEX(p, MATCH($B$1, 'p2'!$B$5:$B$271, 0), MATCH(A17, 'p2'!$A$5:$BQ$5, 0))</f>
        <v>1.2857837820854914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7.3929989072958752E-2</v>
      </c>
      <c r="G17">
        <f t="shared" si="11"/>
        <v>3559859775.7700162</v>
      </c>
      <c r="H17">
        <f t="shared" si="0"/>
        <v>159981937.02021313</v>
      </c>
      <c r="I17" s="4">
        <f t="shared" si="24"/>
        <v>4.7055201571313335E-2</v>
      </c>
      <c r="J17">
        <f>INDEX(PQ, MATCH($B$1, PQ!$B$5:$B$271, 0), MATCH(A17, PQ!$A$5:$BQ$5, 0))</f>
        <v>4577209966.1835804</v>
      </c>
      <c r="K17">
        <f t="shared" si="1"/>
        <v>506639416.31938028</v>
      </c>
      <c r="L17" s="4">
        <f t="shared" si="25"/>
        <v>0.12446398118226509</v>
      </c>
      <c r="M17" s="20">
        <f t="shared" si="12"/>
        <v>7.7408779610951758E-2</v>
      </c>
      <c r="N17" t="str">
        <f t="shared" si="13"/>
        <v>inflation</v>
      </c>
      <c r="O17">
        <f t="shared" si="26"/>
        <v>1</v>
      </c>
      <c r="P17" s="22">
        <f t="shared" si="27"/>
        <v>3.4787905379930067E-3</v>
      </c>
      <c r="Q17">
        <f t="shared" si="14"/>
        <v>506639416.31938028</v>
      </c>
      <c r="R17" s="4">
        <f t="shared" si="15"/>
        <v>0.12446398118226509</v>
      </c>
      <c r="S17">
        <f>INDEX(m, MATCH($B$1, 'M stock'!$B$5:$B$271, 0), MATCH(A17, 'M stock'!$A$5:$BQ$5, 0))</f>
        <v>548125603.86473453</v>
      </c>
      <c r="T17" s="4">
        <f t="shared" si="16"/>
        <v>0.17166376878511519</v>
      </c>
      <c r="U17" s="15">
        <f t="shared" si="17"/>
        <v>4577209966.1835804</v>
      </c>
      <c r="V17" s="4">
        <f t="shared" si="28"/>
        <v>0.12446398118226497</v>
      </c>
      <c r="W17">
        <f t="shared" si="3"/>
        <v>426296871.60596788</v>
      </c>
      <c r="X17" s="4">
        <f t="shared" si="29"/>
        <v>9.1005727288165597E-2</v>
      </c>
      <c r="Y17">
        <f t="shared" si="4"/>
        <v>8.3506589254552246</v>
      </c>
      <c r="Z17" s="10">
        <f t="shared" si="30"/>
        <v>-4.0284413378926229E-2</v>
      </c>
      <c r="AA17">
        <f t="shared" si="18"/>
        <v>3559859775.7700157</v>
      </c>
      <c r="AB17">
        <f t="shared" si="31"/>
        <v>159981937.02021217</v>
      </c>
      <c r="AC17" s="4">
        <f t="shared" si="36"/>
        <v>4.705520157131305E-2</v>
      </c>
      <c r="AD17">
        <f t="shared" si="5"/>
        <v>1017350190.4135647</v>
      </c>
      <c r="AE17">
        <f t="shared" si="19"/>
        <v>4577209966.1835804</v>
      </c>
      <c r="AF17" s="4">
        <f t="shared" si="32"/>
        <v>0.12446398118226509</v>
      </c>
      <c r="AG17" s="4">
        <f t="shared" si="6"/>
        <v>7.7408779610951758E-2</v>
      </c>
      <c r="AH17" s="10">
        <f t="shared" si="37"/>
        <v>2.8132169650654376E-2</v>
      </c>
      <c r="AI17" s="10">
        <f t="shared" si="38"/>
        <v>3.3458253894099496E-2</v>
      </c>
      <c r="AJ17" s="10">
        <f t="shared" si="39"/>
        <v>0.16474839456119134</v>
      </c>
      <c r="AK17" t="str">
        <f t="shared" si="33"/>
        <v>inflation</v>
      </c>
      <c r="AL17">
        <f t="shared" si="20"/>
        <v>1</v>
      </c>
      <c r="AM17">
        <f t="shared" si="34"/>
        <v>121828732.25876667</v>
      </c>
      <c r="AN17">
        <f t="shared" si="35"/>
        <v>8.3506589254552246</v>
      </c>
    </row>
    <row r="18" spans="1:40" x14ac:dyDescent="0.35">
      <c r="A18">
        <v>1975</v>
      </c>
      <c r="B18">
        <f>INDEX(p, MATCH($B$1, 'p2'!$B$5:$B$271, 0), MATCH(A18, 'p2'!$A$5:$BQ$5, 0))</f>
        <v>1.2699134489530282</v>
      </c>
      <c r="C18" t="str">
        <f t="shared" si="10"/>
        <v>deflation</v>
      </c>
      <c r="D18" t="str">
        <f t="shared" si="21"/>
        <v>expansive</v>
      </c>
      <c r="E18" t="str">
        <f t="shared" si="22"/>
        <v>deflationary growth</v>
      </c>
      <c r="F18" s="4">
        <f t="shared" si="23"/>
        <v>-1.2342925267514385E-2</v>
      </c>
      <c r="G18">
        <f t="shared" si="11"/>
        <v>3604220317.4395843</v>
      </c>
      <c r="H18">
        <f t="shared" si="0"/>
        <v>44360541.669568062</v>
      </c>
      <c r="I18" s="4">
        <f t="shared" si="24"/>
        <v>1.2461317148362296E-2</v>
      </c>
      <c r="J18">
        <f>INDEX(PQ, MATCH($B$1, PQ!$B$5:$B$271, 0), MATCH(A18, PQ!$A$5:$BQ$5, 0))</f>
        <v>4577047854.1062803</v>
      </c>
      <c r="K18">
        <f t="shared" si="1"/>
        <v>-162112.07730007172</v>
      </c>
      <c r="L18" s="4">
        <f t="shared" si="25"/>
        <v>-3.5417225449073882E-5</v>
      </c>
      <c r="M18" s="20">
        <f t="shared" si="12"/>
        <v>-1.249673437381137E-2</v>
      </c>
      <c r="N18" t="str">
        <f t="shared" si="13"/>
        <v>deflation</v>
      </c>
      <c r="O18">
        <f t="shared" si="26"/>
        <v>1</v>
      </c>
      <c r="P18" s="22">
        <f t="shared" si="27"/>
        <v>-1.5380910629698465E-4</v>
      </c>
      <c r="Q18">
        <f t="shared" si="14"/>
        <v>-162112.07730007172</v>
      </c>
      <c r="R18" s="4">
        <f t="shared" si="15"/>
        <v>-3.5417225449073882E-5</v>
      </c>
      <c r="S18">
        <f>INDEX(m, MATCH($B$1, 'M stock'!$B$5:$B$271, 0), MATCH(A18, 'M stock'!$A$5:$BQ$5, 0))</f>
        <v>600927536.23188245</v>
      </c>
      <c r="T18" s="4">
        <f t="shared" si="16"/>
        <v>9.6331811531610717E-2</v>
      </c>
      <c r="U18" s="15">
        <f t="shared" si="17"/>
        <v>4577047854.1062803</v>
      </c>
      <c r="V18" s="4">
        <f t="shared" si="28"/>
        <v>-3.5417225449073882E-5</v>
      </c>
      <c r="W18">
        <f t="shared" si="3"/>
        <v>473203537.39643693</v>
      </c>
      <c r="X18" s="4">
        <f t="shared" si="29"/>
        <v>0.11003286421915273</v>
      </c>
      <c r="Y18">
        <f t="shared" si="4"/>
        <v>7.616638576435804</v>
      </c>
      <c r="Z18" s="10">
        <f t="shared" si="30"/>
        <v>-8.7899692176615446E-2</v>
      </c>
      <c r="AA18">
        <f t="shared" si="18"/>
        <v>3604220317.4395843</v>
      </c>
      <c r="AB18">
        <f t="shared" si="31"/>
        <v>44360541.669568539</v>
      </c>
      <c r="AC18" s="4">
        <f t="shared" si="36"/>
        <v>1.2461317148362431E-2</v>
      </c>
      <c r="AD18">
        <f t="shared" si="5"/>
        <v>972827536.66669607</v>
      </c>
      <c r="AE18">
        <f t="shared" si="19"/>
        <v>4577047854.1062803</v>
      </c>
      <c r="AF18" s="4">
        <f t="shared" si="32"/>
        <v>-3.5417225449073882E-5</v>
      </c>
      <c r="AG18" s="4">
        <f t="shared" si="6"/>
        <v>-1.249673437381137E-2</v>
      </c>
      <c r="AH18" s="10">
        <f t="shared" si="37"/>
        <v>-0.1278249856864466</v>
      </c>
      <c r="AI18" s="10">
        <f t="shared" si="38"/>
        <v>-0.1100682814446018</v>
      </c>
      <c r="AJ18" s="10">
        <f t="shared" si="39"/>
        <v>8.7864274951166374E-2</v>
      </c>
      <c r="AK18" t="str">
        <f t="shared" si="33"/>
        <v>deflation</v>
      </c>
      <c r="AL18">
        <f t="shared" si="20"/>
        <v>1</v>
      </c>
      <c r="AM18">
        <f t="shared" si="34"/>
        <v>127723998.83544552</v>
      </c>
      <c r="AN18">
        <f t="shared" si="35"/>
        <v>7.616638576435804</v>
      </c>
    </row>
    <row r="19" spans="1:40" x14ac:dyDescent="0.35">
      <c r="A19">
        <v>1976</v>
      </c>
      <c r="B19">
        <f>INDEX(p, MATCH($B$1, 'p2'!$B$5:$B$271, 0), MATCH(A19, 'p2'!$A$5:$BQ$5, 0))</f>
        <v>1.3696332900145558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7.852491139749801E-2</v>
      </c>
      <c r="G19">
        <f t="shared" si="11"/>
        <v>3609583769.0862346</v>
      </c>
      <c r="H19">
        <f t="shared" si="0"/>
        <v>5363451.6466503143</v>
      </c>
      <c r="I19" s="4">
        <f t="shared" si="24"/>
        <v>1.4881031608135645E-3</v>
      </c>
      <c r="J19">
        <f>INDEX(PQ, MATCH($B$1, PQ!$B$5:$B$271, 0), MATCH(A19, PQ!$A$5:$BQ$5, 0))</f>
        <v>4943806093.2367201</v>
      </c>
      <c r="K19">
        <f t="shared" si="1"/>
        <v>366758239.13043976</v>
      </c>
      <c r="L19" s="4">
        <f t="shared" si="25"/>
        <v>8.0129867727164808E-2</v>
      </c>
      <c r="M19" s="20">
        <f t="shared" si="12"/>
        <v>7.8641764566351247E-2</v>
      </c>
      <c r="N19" t="str">
        <f t="shared" si="13"/>
        <v>inflation</v>
      </c>
      <c r="O19">
        <f t="shared" si="26"/>
        <v>1</v>
      </c>
      <c r="P19" s="22">
        <f t="shared" si="27"/>
        <v>1.1685316885323704E-4</v>
      </c>
      <c r="Q19">
        <f t="shared" si="14"/>
        <v>366758239.13043976</v>
      </c>
      <c r="R19" s="4">
        <f t="shared" si="15"/>
        <v>8.0129867727164808E-2</v>
      </c>
      <c r="S19">
        <f>INDEX(m, MATCH($B$1, 'M stock'!$B$5:$B$271, 0), MATCH(A19, 'M stock'!$A$5:$BQ$5, 0))</f>
        <v>677719806.76328516</v>
      </c>
      <c r="T19" s="4">
        <f t="shared" si="16"/>
        <v>0.12778956846099751</v>
      </c>
      <c r="U19" s="15">
        <f t="shared" si="17"/>
        <v>4943806093.2367201</v>
      </c>
      <c r="V19" s="4">
        <f t="shared" si="28"/>
        <v>8.0129867727164808E-2</v>
      </c>
      <c r="W19">
        <f t="shared" si="3"/>
        <v>494818439.14299327</v>
      </c>
      <c r="X19" s="4">
        <f t="shared" si="29"/>
        <v>4.5677811001754984E-2</v>
      </c>
      <c r="Y19">
        <f t="shared" si="4"/>
        <v>7.2947640660641024</v>
      </c>
      <c r="Z19" s="10">
        <f t="shared" si="30"/>
        <v>-4.2259391349815406E-2</v>
      </c>
      <c r="AA19">
        <f t="shared" si="18"/>
        <v>3609583769.0862341</v>
      </c>
      <c r="AB19">
        <f t="shared" si="31"/>
        <v>5363451.6466498375</v>
      </c>
      <c r="AC19" s="4">
        <f t="shared" si="36"/>
        <v>1.4881031608134322E-3</v>
      </c>
      <c r="AD19">
        <f t="shared" si="5"/>
        <v>1334222324.150486</v>
      </c>
      <c r="AE19">
        <f t="shared" si="19"/>
        <v>4943806093.2367201</v>
      </c>
      <c r="AF19" s="4">
        <f t="shared" si="32"/>
        <v>8.0129867727164808E-2</v>
      </c>
      <c r="AG19" s="4">
        <f t="shared" si="6"/>
        <v>7.8641764566351247E-2</v>
      </c>
      <c r="AH19" s="10">
        <f t="shared" si="37"/>
        <v>-9.7347892309327264E-2</v>
      </c>
      <c r="AI19" s="10">
        <f t="shared" si="38"/>
        <v>3.4452056725409824E-2</v>
      </c>
      <c r="AJ19" s="10">
        <f t="shared" si="39"/>
        <v>0.12238925907698021</v>
      </c>
      <c r="AK19" t="str">
        <f t="shared" si="33"/>
        <v>inflation</v>
      </c>
      <c r="AL19">
        <f t="shared" si="20"/>
        <v>1</v>
      </c>
      <c r="AM19">
        <f t="shared" si="34"/>
        <v>182901367.62029195</v>
      </c>
      <c r="AN19">
        <f t="shared" si="35"/>
        <v>7.2947640660641024</v>
      </c>
    </row>
    <row r="20" spans="1:40" x14ac:dyDescent="0.35">
      <c r="A20">
        <v>1977</v>
      </c>
      <c r="B20">
        <f>INDEX(p, MATCH($B$1, 'p2'!$B$5:$B$271, 0), MATCH(A20, 'p2'!$A$5:$BQ$5, 0))</f>
        <v>1.524241377342475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0.1128828340075438</v>
      </c>
      <c r="G20">
        <f t="shared" si="11"/>
        <v>3707969530.6494579</v>
      </c>
      <c r="H20">
        <f t="shared" si="0"/>
        <v>98385761.563223362</v>
      </c>
      <c r="I20" s="4">
        <f t="shared" si="24"/>
        <v>2.7256816258382527E-2</v>
      </c>
      <c r="J20">
        <f>INDEX(PQ, MATCH($B$1, PQ!$B$5:$B$271, 0), MATCH(A20, PQ!$A$5:$BQ$5, 0))</f>
        <v>5651840584.5410604</v>
      </c>
      <c r="K20">
        <f t="shared" si="1"/>
        <v>708034491.30434036</v>
      </c>
      <c r="L20" s="4">
        <f t="shared" si="25"/>
        <v>0.14321647693119549</v>
      </c>
      <c r="M20" s="20">
        <f t="shared" si="12"/>
        <v>0.11595966067281296</v>
      </c>
      <c r="N20" t="str">
        <f t="shared" si="13"/>
        <v>inflation</v>
      </c>
      <c r="O20">
        <f t="shared" si="26"/>
        <v>1</v>
      </c>
      <c r="P20" s="22">
        <f t="shared" si="27"/>
        <v>3.0768266652691639E-3</v>
      </c>
      <c r="Q20">
        <f t="shared" si="14"/>
        <v>708034491.30434036</v>
      </c>
      <c r="R20" s="4">
        <f t="shared" si="15"/>
        <v>0.14321647693119549</v>
      </c>
      <c r="S20">
        <f>INDEX(m, MATCH($B$1, 'M stock'!$B$5:$B$271, 0), MATCH(A20, 'M stock'!$A$5:$BQ$5, 0))</f>
        <v>797999999.99999726</v>
      </c>
      <c r="T20" s="4">
        <f t="shared" si="16"/>
        <v>0.17747776003649207</v>
      </c>
      <c r="U20" s="15">
        <f t="shared" si="17"/>
        <v>5651840584.5410604</v>
      </c>
      <c r="V20" s="4">
        <f t="shared" si="28"/>
        <v>0.14321647693119549</v>
      </c>
      <c r="W20">
        <f t="shared" si="3"/>
        <v>523539126.97955728</v>
      </c>
      <c r="X20" s="4">
        <f t="shared" si="29"/>
        <v>5.8042881114752198E-2</v>
      </c>
      <c r="Y20">
        <f t="shared" si="4"/>
        <v>7.0825069981717794</v>
      </c>
      <c r="Z20" s="10">
        <f t="shared" si="30"/>
        <v>-2.9097180658626366E-2</v>
      </c>
      <c r="AA20">
        <f t="shared" si="18"/>
        <v>3707969530.6494584</v>
      </c>
      <c r="AB20">
        <f t="shared" si="31"/>
        <v>98385761.563224316</v>
      </c>
      <c r="AC20" s="4">
        <f t="shared" si="36"/>
        <v>2.7256816258382794E-2</v>
      </c>
      <c r="AD20">
        <f t="shared" si="5"/>
        <v>1943871053.891602</v>
      </c>
      <c r="AE20">
        <f t="shared" si="19"/>
        <v>5651840584.5410604</v>
      </c>
      <c r="AF20" s="4">
        <f t="shared" si="32"/>
        <v>0.14321647693119549</v>
      </c>
      <c r="AG20" s="4">
        <f t="shared" si="6"/>
        <v>0.11595966067281296</v>
      </c>
      <c r="AH20" s="10">
        <f t="shared" si="37"/>
        <v>1.6335264237623603E-2</v>
      </c>
      <c r="AI20" s="10">
        <f t="shared" si="38"/>
        <v>8.5173595816443293E-2</v>
      </c>
      <c r="AJ20" s="10">
        <f t="shared" si="39"/>
        <v>0.17231365758982187</v>
      </c>
      <c r="AK20" t="str">
        <f t="shared" si="33"/>
        <v>inflation</v>
      </c>
      <c r="AL20">
        <f t="shared" si="20"/>
        <v>1</v>
      </c>
      <c r="AM20">
        <f t="shared" si="34"/>
        <v>274460873.02043992</v>
      </c>
      <c r="AN20">
        <f t="shared" si="35"/>
        <v>7.0825069981717794</v>
      </c>
    </row>
    <row r="21" spans="1:40" x14ac:dyDescent="0.35">
      <c r="A21">
        <v>1978</v>
      </c>
      <c r="B21">
        <f>INDEX(p, MATCH($B$1, 'p2'!$B$5:$B$271, 0), MATCH(A21, 'p2'!$A$5:$BQ$5, 0))</f>
        <v>1.5789090071727585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3.5865467663393893E-2</v>
      </c>
      <c r="G21">
        <f t="shared" si="11"/>
        <v>3809568130.5619879</v>
      </c>
      <c r="H21">
        <f t="shared" si="0"/>
        <v>101598599.91252995</v>
      </c>
      <c r="I21" s="4">
        <f t="shared" si="24"/>
        <v>2.7400063315713048E-2</v>
      </c>
      <c r="J21">
        <f>INDEX(PQ, MATCH($B$1, PQ!$B$5:$B$271, 0), MATCH(A21, PQ!$A$5:$BQ$5, 0))</f>
        <v>6014961434.7826099</v>
      </c>
      <c r="K21">
        <f t="shared" si="1"/>
        <v>363120850.24154949</v>
      </c>
      <c r="L21" s="4">
        <f t="shared" si="25"/>
        <v>6.4248247063931577E-2</v>
      </c>
      <c r="M21" s="20">
        <f t="shared" si="12"/>
        <v>3.6848183748218528E-2</v>
      </c>
      <c r="N21" t="str">
        <f t="shared" si="13"/>
        <v>inflation</v>
      </c>
      <c r="O21">
        <f t="shared" si="26"/>
        <v>1</v>
      </c>
      <c r="P21" s="22">
        <f t="shared" si="27"/>
        <v>9.8271608482463496E-4</v>
      </c>
      <c r="Q21">
        <f t="shared" si="14"/>
        <v>363120850.24154949</v>
      </c>
      <c r="R21" s="4">
        <f t="shared" si="15"/>
        <v>6.4248247063931577E-2</v>
      </c>
      <c r="S21">
        <f>INDEX(m, MATCH($B$1, 'M stock'!$B$5:$B$271, 0), MATCH(A21, 'M stock'!$A$5:$BQ$5, 0))</f>
        <v>899251207.72946727</v>
      </c>
      <c r="T21" s="4">
        <f t="shared" si="16"/>
        <v>0.12688121269357189</v>
      </c>
      <c r="U21" s="15">
        <f t="shared" si="17"/>
        <v>6014961434.7826099</v>
      </c>
      <c r="V21" s="4">
        <f t="shared" si="28"/>
        <v>6.4248247063931577E-2</v>
      </c>
      <c r="W21">
        <f t="shared" si="3"/>
        <v>569539602.12038648</v>
      </c>
      <c r="X21" s="4">
        <f t="shared" si="29"/>
        <v>8.7864445597827107E-2</v>
      </c>
      <c r="Y21">
        <f t="shared" si="4"/>
        <v>6.6888555534663947</v>
      </c>
      <c r="Z21" s="10">
        <f t="shared" si="30"/>
        <v>-5.5580805611205E-2</v>
      </c>
      <c r="AA21">
        <f t="shared" si="18"/>
        <v>3809568130.5619879</v>
      </c>
      <c r="AB21">
        <f t="shared" si="31"/>
        <v>101598599.91252947</v>
      </c>
      <c r="AC21" s="4">
        <f t="shared" si="36"/>
        <v>2.7400063315712916E-2</v>
      </c>
      <c r="AD21">
        <f t="shared" si="5"/>
        <v>2205393304.2206221</v>
      </c>
      <c r="AE21">
        <f t="shared" si="19"/>
        <v>6014961434.7826099</v>
      </c>
      <c r="AF21" s="4">
        <f t="shared" si="32"/>
        <v>6.4248247063931577E-2</v>
      </c>
      <c r="AG21" s="4">
        <f t="shared" si="6"/>
        <v>3.6848183748218528E-2</v>
      </c>
      <c r="AH21" s="10">
        <f t="shared" si="37"/>
        <v>-6.8143168230597143E-2</v>
      </c>
      <c r="AI21" s="10">
        <f t="shared" si="38"/>
        <v>-2.361619853389553E-2</v>
      </c>
      <c r="AJ21" s="10">
        <f t="shared" si="39"/>
        <v>0.11982905267513658</v>
      </c>
      <c r="AK21" t="str">
        <f t="shared" si="33"/>
        <v>inflation</v>
      </c>
      <c r="AL21">
        <f t="shared" si="20"/>
        <v>1</v>
      </c>
      <c r="AM21">
        <f t="shared" si="34"/>
        <v>329711605.60908085</v>
      </c>
      <c r="AN21">
        <f t="shared" si="35"/>
        <v>6.6888555534663947</v>
      </c>
    </row>
    <row r="22" spans="1:40" x14ac:dyDescent="0.35">
      <c r="A22">
        <v>1979</v>
      </c>
      <c r="B22">
        <f>INDEX(p, MATCH($B$1, 'p2'!$B$5:$B$271, 0), MATCH(A22, 'p2'!$A$5:$BQ$5, 0))</f>
        <v>1.7480595963482952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0.10713130928198503</v>
      </c>
      <c r="G22">
        <f t="shared" si="11"/>
        <v>3767633787.6728668</v>
      </c>
      <c r="H22">
        <f t="shared" si="0"/>
        <v>-41934342.889121056</v>
      </c>
      <c r="I22" s="4">
        <f t="shared" si="24"/>
        <v>-1.1007636942546266E-2</v>
      </c>
      <c r="J22">
        <f>INDEX(PQ, MATCH($B$1, PQ!$B$5:$B$271, 0), MATCH(A22, PQ!$A$5:$BQ$5, 0))</f>
        <v>6586048398.0676298</v>
      </c>
      <c r="K22">
        <f t="shared" si="1"/>
        <v>571086963.28501987</v>
      </c>
      <c r="L22" s="4">
        <f t="shared" si="25"/>
        <v>9.4944409781682976E-2</v>
      </c>
      <c r="M22" s="20">
        <f t="shared" si="12"/>
        <v>0.10595204672422924</v>
      </c>
      <c r="N22" t="str">
        <f t="shared" si="13"/>
        <v>inflation</v>
      </c>
      <c r="O22">
        <f t="shared" si="26"/>
        <v>1</v>
      </c>
      <c r="P22" s="22">
        <f t="shared" si="27"/>
        <v>-1.1792625577557864E-3</v>
      </c>
      <c r="Q22">
        <f t="shared" si="14"/>
        <v>571086963.28501987</v>
      </c>
      <c r="R22" s="4">
        <f t="shared" si="15"/>
        <v>9.4944409781682976E-2</v>
      </c>
      <c r="S22">
        <f>INDEX(m, MATCH($B$1, 'M stock'!$B$5:$B$271, 0), MATCH(A22, 'M stock'!$A$5:$BQ$5, 0))</f>
        <v>1018304347.8260857</v>
      </c>
      <c r="T22" s="4">
        <f t="shared" si="16"/>
        <v>0.13239141529452872</v>
      </c>
      <c r="U22" s="15">
        <f t="shared" si="17"/>
        <v>6586048398.0676298</v>
      </c>
      <c r="V22" s="4">
        <f t="shared" si="28"/>
        <v>9.4944409781682976E-2</v>
      </c>
      <c r="W22">
        <f t="shared" si="3"/>
        <v>582534113.79871047</v>
      </c>
      <c r="X22" s="4">
        <f t="shared" si="29"/>
        <v>2.2815817600647319E-2</v>
      </c>
      <c r="Y22">
        <f t="shared" si="4"/>
        <v>6.4676620620620673</v>
      </c>
      <c r="Z22" s="10">
        <f t="shared" si="30"/>
        <v>-3.306895920180207E-2</v>
      </c>
      <c r="AA22">
        <f t="shared" si="18"/>
        <v>3767633787.6728668</v>
      </c>
      <c r="AB22">
        <f t="shared" si="31"/>
        <v>-41934342.889121056</v>
      </c>
      <c r="AC22" s="4">
        <f t="shared" si="36"/>
        <v>-1.1007636942546266E-2</v>
      </c>
      <c r="AD22">
        <f t="shared" si="5"/>
        <v>2818414610.394763</v>
      </c>
      <c r="AE22">
        <f t="shared" si="19"/>
        <v>6586048398.0676298</v>
      </c>
      <c r="AF22" s="4">
        <f t="shared" si="32"/>
        <v>9.4944409781682976E-2</v>
      </c>
      <c r="AG22" s="4">
        <f t="shared" si="6"/>
        <v>0.10595204672422924</v>
      </c>
      <c r="AH22" s="10">
        <f t="shared" si="37"/>
        <v>5.2911855900784462E-2</v>
      </c>
      <c r="AI22" s="10">
        <f t="shared" si="38"/>
        <v>7.212859218103565E-2</v>
      </c>
      <c r="AJ22" s="10">
        <f t="shared" si="39"/>
        <v>0.12801336898348503</v>
      </c>
      <c r="AK22" t="str">
        <f t="shared" si="33"/>
        <v>inflation</v>
      </c>
      <c r="AL22">
        <f t="shared" si="20"/>
        <v>1</v>
      </c>
      <c r="AM22">
        <f t="shared" si="34"/>
        <v>435770234.02737516</v>
      </c>
      <c r="AN22">
        <f t="shared" si="35"/>
        <v>6.4676620620620673</v>
      </c>
    </row>
    <row r="23" spans="1:40" x14ac:dyDescent="0.35">
      <c r="A23">
        <v>1980</v>
      </c>
      <c r="B23">
        <f>INDEX(p, MATCH($B$1, 'p2'!$B$5:$B$271, 0), MATCH(A23, 'p2'!$A$5:$BQ$5, 0))</f>
        <v>1.7489171135172048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4.9055373781359648E-4</v>
      </c>
      <c r="G23">
        <f t="shared" si="11"/>
        <v>4009672842.644578</v>
      </c>
      <c r="H23">
        <f t="shared" si="0"/>
        <v>242039054.97171116</v>
      </c>
      <c r="I23" s="4">
        <f t="shared" si="24"/>
        <v>6.4241661640159056E-2</v>
      </c>
      <c r="J23">
        <f>INDEX(PQ, MATCH($B$1, PQ!$B$5:$B$271, 0), MATCH(A23, PQ!$A$5:$BQ$5, 0))</f>
        <v>7012585454.1062803</v>
      </c>
      <c r="K23">
        <f t="shared" si="1"/>
        <v>426537056.03865051</v>
      </c>
      <c r="L23" s="4">
        <f t="shared" si="25"/>
        <v>6.4763729365213601E-2</v>
      </c>
      <c r="M23" s="20">
        <f t="shared" si="12"/>
        <v>5.2206772505454524E-4</v>
      </c>
      <c r="N23" t="str">
        <f t="shared" si="13"/>
        <v>inflation</v>
      </c>
      <c r="O23">
        <f t="shared" si="26"/>
        <v>1</v>
      </c>
      <c r="P23" s="22">
        <f t="shared" si="27"/>
        <v>3.1513987240948762E-5</v>
      </c>
      <c r="Q23">
        <f t="shared" si="14"/>
        <v>426537056.03865051</v>
      </c>
      <c r="R23" s="4">
        <f t="shared" si="15"/>
        <v>6.4763729365213601E-2</v>
      </c>
      <c r="S23">
        <f>INDEX(m, MATCH($B$1, 'M stock'!$B$5:$B$271, 0), MATCH(A23, 'M stock'!$A$5:$BQ$5, 0))</f>
        <v>1061106280.1932389</v>
      </c>
      <c r="T23" s="4">
        <f t="shared" si="16"/>
        <v>4.2032553880898514E-2</v>
      </c>
      <c r="U23" s="15">
        <f t="shared" si="17"/>
        <v>7012585454.1062803</v>
      </c>
      <c r="V23" s="4">
        <f t="shared" si="28"/>
        <v>6.4763729365213601E-2</v>
      </c>
      <c r="W23">
        <f t="shared" si="3"/>
        <v>606721880.63805592</v>
      </c>
      <c r="X23" s="4">
        <f t="shared" si="29"/>
        <v>4.1521631551527168E-2</v>
      </c>
      <c r="Y23">
        <f t="shared" si="4"/>
        <v>6.6087493637576182</v>
      </c>
      <c r="Z23" s="10">
        <f t="shared" si="30"/>
        <v>2.181426616630747E-2</v>
      </c>
      <c r="AA23">
        <f t="shared" si="18"/>
        <v>4009672842.6445775</v>
      </c>
      <c r="AB23">
        <f t="shared" si="31"/>
        <v>242039054.97171068</v>
      </c>
      <c r="AC23" s="4">
        <f t="shared" si="36"/>
        <v>6.4241661640158917E-2</v>
      </c>
      <c r="AD23">
        <f t="shared" si="5"/>
        <v>3002912611.4617028</v>
      </c>
      <c r="AE23">
        <f t="shared" si="19"/>
        <v>7012585454.1062803</v>
      </c>
      <c r="AF23" s="4">
        <f t="shared" si="32"/>
        <v>6.4763729365213601E-2</v>
      </c>
      <c r="AG23" s="4">
        <f t="shared" si="6"/>
        <v>5.2206772505454524E-4</v>
      </c>
      <c r="AH23" s="10">
        <f t="shared" si="37"/>
        <v>-4.5330102156895064E-2</v>
      </c>
      <c r="AI23" s="10">
        <f t="shared" si="38"/>
        <v>2.3242097813686434E-2</v>
      </c>
      <c r="AJ23" s="10">
        <f t="shared" si="39"/>
        <v>4.2949463198906135E-2</v>
      </c>
      <c r="AK23" t="str">
        <f t="shared" si="33"/>
        <v>inflation</v>
      </c>
      <c r="AL23">
        <f t="shared" si="20"/>
        <v>1</v>
      </c>
      <c r="AM23">
        <f t="shared" si="34"/>
        <v>454384399.55518299</v>
      </c>
      <c r="AN23">
        <f t="shared" si="35"/>
        <v>6.6087493637576182</v>
      </c>
    </row>
    <row r="24" spans="1:40" x14ac:dyDescent="0.35">
      <c r="A24">
        <v>1981</v>
      </c>
      <c r="B24">
        <f>INDEX(p, MATCH($B$1, 'p2'!$B$5:$B$271, 0), MATCH(A24, 'p2'!$A$5:$BQ$5, 0))</f>
        <v>1.7937921946138882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2.5658780939272863E-2</v>
      </c>
      <c r="G24">
        <f t="shared" si="11"/>
        <v>4185358587.9175301</v>
      </c>
      <c r="H24">
        <f t="shared" si="0"/>
        <v>175685745.27295208</v>
      </c>
      <c r="I24" s="4">
        <f t="shared" si="24"/>
        <v>4.3815481254345583E-2</v>
      </c>
      <c r="J24">
        <f>INDEX(PQ, MATCH($B$1, PQ!$B$5:$B$271, 0), MATCH(A24, PQ!$A$5:$BQ$5, 0))</f>
        <v>7507663566.6666698</v>
      </c>
      <c r="K24">
        <f t="shared" si="1"/>
        <v>495078112.56038952</v>
      </c>
      <c r="L24" s="4">
        <f t="shared" si="25"/>
        <v>7.0598514028872503E-2</v>
      </c>
      <c r="M24" s="20">
        <f t="shared" si="12"/>
        <v>2.678303277452692E-2</v>
      </c>
      <c r="N24" t="str">
        <f t="shared" si="13"/>
        <v>inflation</v>
      </c>
      <c r="O24">
        <f t="shared" si="26"/>
        <v>1</v>
      </c>
      <c r="P24" s="22">
        <f t="shared" si="27"/>
        <v>1.1242518352540566E-3</v>
      </c>
      <c r="Q24">
        <f t="shared" si="14"/>
        <v>495078112.56038952</v>
      </c>
      <c r="R24" s="4">
        <f t="shared" si="15"/>
        <v>7.0598514028872503E-2</v>
      </c>
      <c r="S24">
        <f>INDEX(m, MATCH($B$1, 'M stock'!$B$5:$B$271, 0), MATCH(A24, 'M stock'!$A$5:$BQ$5, 0))</f>
        <v>1177927536.2318847</v>
      </c>
      <c r="T24" s="4">
        <f t="shared" si="16"/>
        <v>0.11009383152210866</v>
      </c>
      <c r="U24" s="15">
        <f t="shared" si="17"/>
        <v>7507663566.6666698</v>
      </c>
      <c r="V24" s="4">
        <f t="shared" si="28"/>
        <v>7.0598514028872503E-2</v>
      </c>
      <c r="W24">
        <f t="shared" si="3"/>
        <v>656668893.84889555</v>
      </c>
      <c r="X24" s="4">
        <f t="shared" si="29"/>
        <v>8.2322749194924549E-2</v>
      </c>
      <c r="Y24">
        <f t="shared" si="4"/>
        <v>6.3736209025923687</v>
      </c>
      <c r="Z24" s="10">
        <f t="shared" si="30"/>
        <v>-3.5578359569012258E-2</v>
      </c>
      <c r="AA24">
        <f t="shared" si="18"/>
        <v>4185358587.9175301</v>
      </c>
      <c r="AB24">
        <f t="shared" si="31"/>
        <v>175685745.27295256</v>
      </c>
      <c r="AC24" s="4">
        <f t="shared" si="36"/>
        <v>4.3815481254345708E-2</v>
      </c>
      <c r="AD24">
        <f t="shared" si="5"/>
        <v>3322304978.7491398</v>
      </c>
      <c r="AE24">
        <f t="shared" si="19"/>
        <v>7507663566.6666698</v>
      </c>
      <c r="AF24" s="4">
        <f t="shared" si="32"/>
        <v>7.0598514028872503E-2</v>
      </c>
      <c r="AG24" s="4">
        <f t="shared" si="6"/>
        <v>2.678303277452692E-2</v>
      </c>
      <c r="AH24" s="10">
        <f t="shared" si="37"/>
        <v>-3.2374446751342531E-2</v>
      </c>
      <c r="AI24" s="10">
        <f t="shared" si="38"/>
        <v>-1.1724235166052047E-2</v>
      </c>
      <c r="AJ24" s="10">
        <f t="shared" si="39"/>
        <v>0.10617687359788476</v>
      </c>
      <c r="AK24" t="str">
        <f t="shared" si="33"/>
        <v>inflation</v>
      </c>
      <c r="AL24">
        <f t="shared" si="20"/>
        <v>1</v>
      </c>
      <c r="AM24">
        <f t="shared" si="34"/>
        <v>521258642.38298911</v>
      </c>
      <c r="AN24">
        <f t="shared" si="35"/>
        <v>6.3736209025923687</v>
      </c>
    </row>
    <row r="25" spans="1:40" x14ac:dyDescent="0.35">
      <c r="A25">
        <v>1982</v>
      </c>
      <c r="B25">
        <f>INDEX(p, MATCH($B$1, 'p2'!$B$5:$B$271, 0), MATCH(A25, 'p2'!$A$5:$BQ$5, 0))</f>
        <v>1.8703966554216849</v>
      </c>
      <c r="C25" t="str">
        <f t="shared" si="10"/>
        <v>inflation</v>
      </c>
      <c r="D25" t="str">
        <f t="shared" si="21"/>
        <v>expansive</v>
      </c>
      <c r="E25" t="str">
        <f t="shared" si="22"/>
        <v>inflationary expansion</v>
      </c>
      <c r="F25" s="4">
        <f t="shared" si="23"/>
        <v>4.2705315051438125E-2</v>
      </c>
      <c r="G25">
        <f t="shared" si="11"/>
        <v>4223697052.5370412</v>
      </c>
      <c r="H25">
        <f t="shared" si="0"/>
        <v>38338464.619511127</v>
      </c>
      <c r="I25" s="4">
        <f t="shared" si="24"/>
        <v>9.1601385673830259E-3</v>
      </c>
      <c r="J25">
        <f>INDEX(PQ, MATCH($B$1, PQ!$B$5:$B$271, 0), MATCH(A25, PQ!$A$5:$BQ$5, 0))</f>
        <v>7899988840.57971</v>
      </c>
      <c r="K25">
        <f t="shared" si="1"/>
        <v>392325273.91304016</v>
      </c>
      <c r="L25" s="4">
        <f t="shared" si="25"/>
        <v>5.2256640222256096E-2</v>
      </c>
      <c r="M25" s="20">
        <f t="shared" si="12"/>
        <v>4.3096501654873068E-2</v>
      </c>
      <c r="N25" t="str">
        <f t="shared" si="13"/>
        <v>inflation</v>
      </c>
      <c r="O25">
        <f t="shared" si="26"/>
        <v>1</v>
      </c>
      <c r="P25" s="22">
        <f t="shared" si="27"/>
        <v>3.911866034349426E-4</v>
      </c>
      <c r="Q25">
        <f t="shared" si="14"/>
        <v>392325273.91304016</v>
      </c>
      <c r="R25" s="4">
        <f t="shared" si="15"/>
        <v>5.2256640222256096E-2</v>
      </c>
      <c r="S25">
        <f>INDEX(m, MATCH($B$1, 'M stock'!$B$5:$B$271, 0), MATCH(A25, 'M stock'!$A$5:$BQ$5, 0))</f>
        <v>1299222222.2222259</v>
      </c>
      <c r="T25" s="4">
        <f t="shared" si="16"/>
        <v>0.10297296078021503</v>
      </c>
      <c r="U25" s="15">
        <f t="shared" si="17"/>
        <v>7899988840.57971</v>
      </c>
      <c r="V25" s="4">
        <f t="shared" si="28"/>
        <v>5.2256640222256096E-2</v>
      </c>
      <c r="W25">
        <f t="shared" si="3"/>
        <v>694623901.5431267</v>
      </c>
      <c r="X25" s="4">
        <f t="shared" si="29"/>
        <v>5.7799308067978755E-2</v>
      </c>
      <c r="Y25">
        <f t="shared" si="4"/>
        <v>6.0805524301049507</v>
      </c>
      <c r="Z25" s="10">
        <f t="shared" si="30"/>
        <v>-4.5981472222205284E-2</v>
      </c>
      <c r="AA25">
        <f t="shared" si="18"/>
        <v>4223697052.5370412</v>
      </c>
      <c r="AB25">
        <f t="shared" si="31"/>
        <v>38338464.619511127</v>
      </c>
      <c r="AC25" s="4">
        <f t="shared" si="36"/>
        <v>9.1601385673830259E-3</v>
      </c>
      <c r="AD25">
        <f t="shared" si="5"/>
        <v>3676291788.0426688</v>
      </c>
      <c r="AE25">
        <f t="shared" si="19"/>
        <v>7899988840.57971</v>
      </c>
      <c r="AF25" s="4">
        <f t="shared" si="32"/>
        <v>5.2256640222256096E-2</v>
      </c>
      <c r="AG25" s="4">
        <f t="shared" si="6"/>
        <v>4.3096501654873068E-2</v>
      </c>
      <c r="AH25" s="10">
        <f t="shared" si="37"/>
        <v>-9.2304022232797184E-2</v>
      </c>
      <c r="AI25" s="10">
        <f t="shared" si="38"/>
        <v>-5.5426678457226597E-3</v>
      </c>
      <c r="AJ25" s="10">
        <f t="shared" si="39"/>
        <v>9.8238112444461373E-2</v>
      </c>
      <c r="AK25" t="str">
        <f t="shared" si="33"/>
        <v>inflation</v>
      </c>
      <c r="AL25">
        <f t="shared" si="20"/>
        <v>1</v>
      </c>
      <c r="AM25">
        <f t="shared" si="34"/>
        <v>604598320.6790992</v>
      </c>
      <c r="AN25">
        <f t="shared" si="35"/>
        <v>6.0805524301049507</v>
      </c>
    </row>
    <row r="26" spans="1:40" x14ac:dyDescent="0.35">
      <c r="A26">
        <v>1983</v>
      </c>
      <c r="B26">
        <f>INDEX(p, MATCH($B$1, 'p2'!$B$5:$B$271, 0), MATCH(A26, 'p2'!$A$5:$BQ$5, 0))</f>
        <v>1.9209512011782581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2.7028783231637904E-2</v>
      </c>
      <c r="G26">
        <f t="shared" si="11"/>
        <v>4571518746.3724804</v>
      </c>
      <c r="H26">
        <f t="shared" si="0"/>
        <v>347821693.83543921</v>
      </c>
      <c r="I26" s="4">
        <f t="shared" si="24"/>
        <v>8.2350057191368328E-2</v>
      </c>
      <c r="J26">
        <f>INDEX(PQ, MATCH($B$1, PQ!$B$5:$B$271, 0), MATCH(A26, PQ!$A$5:$BQ$5, 0))</f>
        <v>8781664427.0531406</v>
      </c>
      <c r="K26">
        <f t="shared" si="1"/>
        <v>881675586.47343063</v>
      </c>
      <c r="L26" s="4">
        <f t="shared" si="25"/>
        <v>0.11160466226794472</v>
      </c>
      <c r="M26" s="20">
        <f t="shared" si="12"/>
        <v>2.9254605076576387E-2</v>
      </c>
      <c r="N26" t="str">
        <f t="shared" si="13"/>
        <v>inflation</v>
      </c>
      <c r="O26">
        <f t="shared" si="26"/>
        <v>1</v>
      </c>
      <c r="P26" s="22">
        <f t="shared" si="27"/>
        <v>2.2258218449384831E-3</v>
      </c>
      <c r="Q26">
        <f t="shared" si="14"/>
        <v>881675586.47343063</v>
      </c>
      <c r="R26" s="4">
        <f t="shared" si="15"/>
        <v>0.11160466226794472</v>
      </c>
      <c r="S26">
        <f>INDEX(m, MATCH($B$1, 'M stock'!$B$5:$B$271, 0), MATCH(A26, 'M stock'!$A$5:$BQ$5, 0))</f>
        <v>1487038647.3429973</v>
      </c>
      <c r="T26" s="4">
        <f t="shared" si="16"/>
        <v>0.14456066245505328</v>
      </c>
      <c r="U26" s="15">
        <f t="shared" si="17"/>
        <v>8781664427.0531406</v>
      </c>
      <c r="V26" s="4">
        <f t="shared" si="28"/>
        <v>0.11160466226794472</v>
      </c>
      <c r="W26">
        <f t="shared" si="3"/>
        <v>774115785.15419292</v>
      </c>
      <c r="X26" s="4">
        <f t="shared" si="29"/>
        <v>0.11443873934437435</v>
      </c>
      <c r="Y26">
        <f t="shared" si="4"/>
        <v>5.9054715509539681</v>
      </c>
      <c r="Z26" s="10">
        <f t="shared" si="30"/>
        <v>-2.8793581037826966E-2</v>
      </c>
      <c r="AA26">
        <f t="shared" si="18"/>
        <v>4571518746.3724804</v>
      </c>
      <c r="AB26">
        <f t="shared" si="31"/>
        <v>347821693.83543921</v>
      </c>
      <c r="AC26" s="4">
        <f t="shared" si="36"/>
        <v>8.2350057191368328E-2</v>
      </c>
      <c r="AD26">
        <f t="shared" si="5"/>
        <v>4210145680.6806602</v>
      </c>
      <c r="AE26">
        <f t="shared" si="19"/>
        <v>8781664427.0531406</v>
      </c>
      <c r="AF26" s="4">
        <f t="shared" si="32"/>
        <v>0.11160466226794472</v>
      </c>
      <c r="AG26" s="4">
        <f t="shared" si="6"/>
        <v>2.9254605076576387E-2</v>
      </c>
      <c r="AH26" s="10">
        <f t="shared" si="37"/>
        <v>1.4228623907493271E-2</v>
      </c>
      <c r="AI26" s="10">
        <f t="shared" si="38"/>
        <v>-2.8340770764296308E-3</v>
      </c>
      <c r="AJ26" s="10">
        <f t="shared" si="39"/>
        <v>0.14039824330577169</v>
      </c>
      <c r="AK26" t="str">
        <f t="shared" si="33"/>
        <v>inflation</v>
      </c>
      <c r="AL26">
        <f t="shared" si="20"/>
        <v>1</v>
      </c>
      <c r="AM26">
        <f t="shared" si="34"/>
        <v>712922862.18880427</v>
      </c>
      <c r="AN26">
        <f t="shared" si="35"/>
        <v>5.9054715509539681</v>
      </c>
    </row>
    <row r="27" spans="1:40" x14ac:dyDescent="0.35">
      <c r="A27">
        <v>1984</v>
      </c>
      <c r="B27">
        <f>INDEX(p, MATCH($B$1, 'p2'!$B$5:$B$271, 0), MATCH(A27, 'p2'!$A$5:$BQ$5, 0))</f>
        <v>1.8684327805854182</v>
      </c>
      <c r="C27" t="str">
        <f t="shared" si="10"/>
        <v>deflation</v>
      </c>
      <c r="D27" t="str">
        <f t="shared" si="21"/>
        <v>contractive</v>
      </c>
      <c r="E27" t="str">
        <f t="shared" si="22"/>
        <v>recession</v>
      </c>
      <c r="F27" s="4">
        <f t="shared" si="23"/>
        <v>-2.7339799449682331E-2</v>
      </c>
      <c r="G27">
        <f t="shared" si="11"/>
        <v>4441320911.7837782</v>
      </c>
      <c r="H27">
        <f t="shared" si="0"/>
        <v>-130197834.5887022</v>
      </c>
      <c r="I27" s="4">
        <f t="shared" si="24"/>
        <v>-2.8480214522146441E-2</v>
      </c>
      <c r="J27">
        <f>INDEX(PQ, MATCH($B$1, PQ!$B$5:$B$271, 0), MATCH(A27, PQ!$A$5:$BQ$5, 0))</f>
        <v>8298309580.6763296</v>
      </c>
      <c r="K27">
        <f t="shared" si="1"/>
        <v>-483354846.37681103</v>
      </c>
      <c r="L27" s="4">
        <f t="shared" si="25"/>
        <v>-5.5041370618509299E-2</v>
      </c>
      <c r="M27" s="20">
        <f t="shared" si="12"/>
        <v>-2.6561156096362858E-2</v>
      </c>
      <c r="N27" t="str">
        <f t="shared" si="13"/>
        <v>deflation</v>
      </c>
      <c r="O27">
        <f t="shared" si="26"/>
        <v>1</v>
      </c>
      <c r="P27" s="22">
        <f t="shared" si="27"/>
        <v>7.7864335331947337E-4</v>
      </c>
      <c r="Q27">
        <f t="shared" si="14"/>
        <v>-483354846.37681103</v>
      </c>
      <c r="R27" s="4">
        <f t="shared" si="15"/>
        <v>-5.5041370618509299E-2</v>
      </c>
      <c r="S27">
        <f>INDEX(m, MATCH($B$1, 'M stock'!$B$5:$B$271, 0), MATCH(A27, 'M stock'!$A$5:$BQ$5, 0))</f>
        <v>1631840579.7101429</v>
      </c>
      <c r="T27" s="4">
        <f t="shared" si="16"/>
        <v>9.7376038360451445E-2</v>
      </c>
      <c r="U27" s="15">
        <f t="shared" si="17"/>
        <v>8298309580.6763296</v>
      </c>
      <c r="V27" s="4">
        <f t="shared" si="28"/>
        <v>-5.5041370618509299E-2</v>
      </c>
      <c r="W27">
        <f t="shared" si="3"/>
        <v>873373983.08696651</v>
      </c>
      <c r="X27" s="4">
        <f t="shared" si="29"/>
        <v>0.12822138475448186</v>
      </c>
      <c r="Y27">
        <f t="shared" si="4"/>
        <v>5.0852452646755015</v>
      </c>
      <c r="Z27" s="10">
        <f t="shared" si="30"/>
        <v>-0.13889259802563395</v>
      </c>
      <c r="AA27">
        <f t="shared" si="18"/>
        <v>4441320911.7837782</v>
      </c>
      <c r="AB27">
        <f t="shared" si="31"/>
        <v>-130197834.5887022</v>
      </c>
      <c r="AC27" s="4">
        <f t="shared" si="36"/>
        <v>-2.8480214522146441E-2</v>
      </c>
      <c r="AD27">
        <f t="shared" si="5"/>
        <v>3856988668.8925514</v>
      </c>
      <c r="AE27">
        <f t="shared" si="19"/>
        <v>8298309580.6763296</v>
      </c>
      <c r="AF27" s="4">
        <f t="shared" si="32"/>
        <v>-5.5041370618509299E-2</v>
      </c>
      <c r="AG27" s="4">
        <f t="shared" si="6"/>
        <v>-2.6561156096362858E-2</v>
      </c>
      <c r="AH27" s="10">
        <f t="shared" si="37"/>
        <v>-0.22631591612149929</v>
      </c>
      <c r="AI27" s="10">
        <f t="shared" si="38"/>
        <v>-0.18326275537299117</v>
      </c>
      <c r="AJ27" s="10">
        <f t="shared" si="39"/>
        <v>8.385122740712464E-2</v>
      </c>
      <c r="AK27" t="str">
        <f t="shared" si="33"/>
        <v>deflation</v>
      </c>
      <c r="AL27">
        <f t="shared" si="20"/>
        <v>1</v>
      </c>
      <c r="AM27">
        <f t="shared" si="34"/>
        <v>758466596.62317634</v>
      </c>
      <c r="AN27">
        <f t="shared" si="35"/>
        <v>5.0852452646755015</v>
      </c>
    </row>
    <row r="28" spans="1:40" x14ac:dyDescent="0.35">
      <c r="A28">
        <v>1985</v>
      </c>
      <c r="B28">
        <f>INDEX(p, MATCH($B$1, 'p2'!$B$5:$B$271, 0), MATCH(A28, 'p2'!$A$5:$BQ$5, 0))</f>
        <v>2.4623657680849247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0.31787763181580186</v>
      </c>
      <c r="G28">
        <f t="shared" si="11"/>
        <v>3946364432.4921336</v>
      </c>
      <c r="H28">
        <f t="shared" si="0"/>
        <v>-494956479.29164457</v>
      </c>
      <c r="I28" s="4">
        <f t="shared" si="24"/>
        <v>-0.11144352977926426</v>
      </c>
      <c r="J28">
        <f>INDEX(PQ, MATCH($B$1, PQ!$B$5:$B$271, 0), MATCH(A28, PQ!$A$5:$BQ$5, 0))</f>
        <v>9717392686.9565201</v>
      </c>
      <c r="K28">
        <f t="shared" si="1"/>
        <v>1419083106.2801905</v>
      </c>
      <c r="L28" s="4">
        <f t="shared" si="25"/>
        <v>0.17100869670911123</v>
      </c>
      <c r="M28" s="20">
        <f t="shared" si="12"/>
        <v>0.28245222648837548</v>
      </c>
      <c r="N28" t="str">
        <f t="shared" si="13"/>
        <v>inflation</v>
      </c>
      <c r="O28">
        <f t="shared" si="26"/>
        <v>1</v>
      </c>
      <c r="P28" s="22">
        <f t="shared" si="27"/>
        <v>-3.5425405327426385E-2</v>
      </c>
      <c r="Q28">
        <f t="shared" si="14"/>
        <v>1419083106.2801905</v>
      </c>
      <c r="R28" s="4">
        <f t="shared" si="15"/>
        <v>0.17100869670911123</v>
      </c>
      <c r="S28">
        <f>INDEX(m, MATCH($B$1, 'M stock'!$B$5:$B$271, 0), MATCH(A28, 'M stock'!$A$5:$BQ$5, 0))</f>
        <v>1911333333.3333333</v>
      </c>
      <c r="T28" s="4">
        <f t="shared" si="16"/>
        <v>0.17127454550298998</v>
      </c>
      <c r="U28" s="15">
        <f t="shared" si="17"/>
        <v>9717392686.9565201</v>
      </c>
      <c r="V28" s="4">
        <f t="shared" si="28"/>
        <v>0.17100869670911123</v>
      </c>
      <c r="W28">
        <f t="shared" si="3"/>
        <v>776218284.91380048</v>
      </c>
      <c r="X28" s="4">
        <f t="shared" si="29"/>
        <v>-0.11124180483344182</v>
      </c>
      <c r="Y28">
        <f t="shared" si="4"/>
        <v>5.0840910465416052</v>
      </c>
      <c r="Z28" s="10">
        <f t="shared" si="30"/>
        <v>-2.2697393612735242E-4</v>
      </c>
      <c r="AA28">
        <f t="shared" si="18"/>
        <v>3946364432.4921336</v>
      </c>
      <c r="AB28">
        <f t="shared" si="31"/>
        <v>-494956479.29164457</v>
      </c>
      <c r="AC28" s="4">
        <f t="shared" si="36"/>
        <v>-0.11144352977926426</v>
      </c>
      <c r="AD28">
        <f t="shared" si="5"/>
        <v>5771028254.464386</v>
      </c>
      <c r="AE28">
        <f t="shared" si="19"/>
        <v>9717392686.9565201</v>
      </c>
      <c r="AF28" s="4">
        <f t="shared" si="32"/>
        <v>0.17100869670911123</v>
      </c>
      <c r="AG28" s="4">
        <f t="shared" si="6"/>
        <v>0.28245222648837548</v>
      </c>
      <c r="AH28" s="10">
        <f t="shared" si="37"/>
        <v>5.7098787345692445E-2</v>
      </c>
      <c r="AI28" s="10">
        <f t="shared" si="38"/>
        <v>0.28225050154255305</v>
      </c>
      <c r="AJ28" s="10">
        <f t="shared" si="39"/>
        <v>0.17123567064523859</v>
      </c>
      <c r="AK28" t="str">
        <f t="shared" si="33"/>
        <v>inflation</v>
      </c>
      <c r="AL28">
        <f t="shared" si="20"/>
        <v>1</v>
      </c>
      <c r="AM28">
        <f t="shared" si="34"/>
        <v>1135115048.4195325</v>
      </c>
      <c r="AN28">
        <f t="shared" si="35"/>
        <v>5.0840910465416052</v>
      </c>
    </row>
    <row r="29" spans="1:40" x14ac:dyDescent="0.35">
      <c r="A29">
        <v>1986</v>
      </c>
      <c r="B29">
        <f>INDEX(p, MATCH($B$1, 'p2'!$B$5:$B$271, 0), MATCH(A29, 'p2'!$A$5:$BQ$5, 0))</f>
        <v>2.3325213932369122</v>
      </c>
      <c r="C29" t="str">
        <f t="shared" si="10"/>
        <v>deflation</v>
      </c>
      <c r="D29" t="str">
        <f t="shared" si="21"/>
        <v>expansive</v>
      </c>
      <c r="E29" t="str">
        <f t="shared" si="22"/>
        <v>deflationary growth</v>
      </c>
      <c r="F29" s="4">
        <f t="shared" si="23"/>
        <v>-5.2731554560635961E-2</v>
      </c>
      <c r="G29">
        <f t="shared" si="11"/>
        <v>4327646866.3206501</v>
      </c>
      <c r="H29">
        <f t="shared" si="0"/>
        <v>381282433.82851648</v>
      </c>
      <c r="I29" s="4">
        <f t="shared" si="24"/>
        <v>9.6616123612216984E-2</v>
      </c>
      <c r="J29">
        <f>INDEX(PQ, MATCH($B$1, PQ!$B$5:$B$271, 0), MATCH(A29, PQ!$A$5:$BQ$5, 0))</f>
        <v>10094328898.0676</v>
      </c>
      <c r="K29">
        <f t="shared" si="1"/>
        <v>376936211.11108017</v>
      </c>
      <c r="L29" s="4">
        <f t="shared" si="25"/>
        <v>3.8789850657886329E-2</v>
      </c>
      <c r="M29" s="20">
        <f t="shared" si="12"/>
        <v>-5.7826272954330654E-2</v>
      </c>
      <c r="N29" t="str">
        <f t="shared" si="13"/>
        <v>deflation</v>
      </c>
      <c r="O29">
        <f t="shared" si="26"/>
        <v>1</v>
      </c>
      <c r="P29" s="22">
        <f t="shared" si="27"/>
        <v>-5.094718393694693E-3</v>
      </c>
      <c r="Q29">
        <f t="shared" si="14"/>
        <v>376936211.11108017</v>
      </c>
      <c r="R29" s="4">
        <f t="shared" si="15"/>
        <v>3.8789850657886329E-2</v>
      </c>
      <c r="S29">
        <f>INDEX(m, MATCH($B$1, 'M stock'!$B$5:$B$271, 0), MATCH(A29, 'M stock'!$A$5:$BQ$5, 0))</f>
        <v>2129053140.0966144</v>
      </c>
      <c r="T29" s="4">
        <f t="shared" si="16"/>
        <v>0.11390990936341878</v>
      </c>
      <c r="U29" s="15">
        <f t="shared" si="17"/>
        <v>10094328898.0676</v>
      </c>
      <c r="V29" s="4">
        <f t="shared" si="28"/>
        <v>3.8789850657886329E-2</v>
      </c>
      <c r="W29">
        <f t="shared" si="3"/>
        <v>912768965.92234957</v>
      </c>
      <c r="X29" s="4">
        <f t="shared" si="29"/>
        <v>0.17591788761290664</v>
      </c>
      <c r="Y29">
        <f t="shared" si="4"/>
        <v>4.7412291914937965</v>
      </c>
      <c r="Z29" s="10">
        <f t="shared" si="30"/>
        <v>-6.7438181556767451E-2</v>
      </c>
      <c r="AA29">
        <f t="shared" si="18"/>
        <v>4327646866.3206501</v>
      </c>
      <c r="AB29">
        <f t="shared" si="31"/>
        <v>381282433.82851648</v>
      </c>
      <c r="AC29" s="4">
        <f t="shared" si="36"/>
        <v>9.6616123612216984E-2</v>
      </c>
      <c r="AD29">
        <f t="shared" si="5"/>
        <v>5766682031.7469501</v>
      </c>
      <c r="AE29">
        <f t="shared" si="19"/>
        <v>10094328898.0676</v>
      </c>
      <c r="AF29" s="4">
        <f t="shared" si="32"/>
        <v>3.8789850657886329E-2</v>
      </c>
      <c r="AG29" s="4">
        <f t="shared" si="6"/>
        <v>-5.7826272954330654E-2</v>
      </c>
      <c r="AH29" s="10">
        <f t="shared" si="37"/>
        <v>-1.7527851979199378E-2</v>
      </c>
      <c r="AI29" s="10">
        <f t="shared" si="38"/>
        <v>-0.13712803695502029</v>
      </c>
      <c r="AJ29" s="10">
        <f t="shared" si="39"/>
        <v>0.10622803221465378</v>
      </c>
      <c r="AK29" t="str">
        <f t="shared" si="33"/>
        <v>deflation</v>
      </c>
      <c r="AL29">
        <f t="shared" si="20"/>
        <v>1</v>
      </c>
      <c r="AM29">
        <f t="shared" si="34"/>
        <v>1216284174.1742649</v>
      </c>
      <c r="AN29">
        <f t="shared" si="35"/>
        <v>4.7412291914937965</v>
      </c>
    </row>
    <row r="30" spans="1:40" x14ac:dyDescent="0.35">
      <c r="A30">
        <v>1987</v>
      </c>
      <c r="B30">
        <f>INDEX(p, MATCH($B$1, 'p2'!$B$5:$B$271, 0), MATCH(A30, 'p2'!$A$5:$BQ$5, 0))</f>
        <v>2.1897829332694658</v>
      </c>
      <c r="C30" t="str">
        <f t="shared" si="10"/>
        <v>deflation</v>
      </c>
      <c r="D30" t="str">
        <f t="shared" si="21"/>
        <v>expansive</v>
      </c>
      <c r="E30" t="str">
        <f t="shared" si="22"/>
        <v>deflationary growth</v>
      </c>
      <c r="F30" s="4">
        <f t="shared" si="23"/>
        <v>-6.1194919961425863E-2</v>
      </c>
      <c r="G30">
        <f t="shared" si="11"/>
        <v>4927429743.8517971</v>
      </c>
      <c r="H30">
        <f t="shared" si="0"/>
        <v>599782877.531147</v>
      </c>
      <c r="I30" s="4">
        <f t="shared" si="24"/>
        <v>0.13859330394974678</v>
      </c>
      <c r="J30">
        <f>INDEX(PQ, MATCH($B$1, PQ!$B$5:$B$271, 0), MATCH(A30, PQ!$A$5:$BQ$5, 0))</f>
        <v>10790001557.971001</v>
      </c>
      <c r="K30">
        <f t="shared" si="1"/>
        <v>695672659.90340042</v>
      </c>
      <c r="L30" s="4">
        <f t="shared" si="25"/>
        <v>6.8917177845926533E-2</v>
      </c>
      <c r="M30" s="20">
        <f t="shared" si="12"/>
        <v>-6.9676126103820249E-2</v>
      </c>
      <c r="N30" t="str">
        <f t="shared" si="13"/>
        <v>deflation</v>
      </c>
      <c r="O30">
        <f t="shared" si="26"/>
        <v>1</v>
      </c>
      <c r="P30" s="22">
        <f t="shared" si="27"/>
        <v>-8.481206142394386E-3</v>
      </c>
      <c r="Q30">
        <f t="shared" si="14"/>
        <v>695672659.90340042</v>
      </c>
      <c r="R30" s="4">
        <f t="shared" si="15"/>
        <v>6.8917177845926533E-2</v>
      </c>
      <c r="S30">
        <f>INDEX(m, MATCH($B$1, 'M stock'!$B$5:$B$271, 0), MATCH(A30, 'M stock'!$A$5:$BQ$5, 0))</f>
        <v>2248956521.7391291</v>
      </c>
      <c r="T30" s="4">
        <f t="shared" si="16"/>
        <v>5.6317702637085708E-2</v>
      </c>
      <c r="U30" s="15">
        <f t="shared" si="17"/>
        <v>10790001557.971001</v>
      </c>
      <c r="V30" s="4">
        <f t="shared" si="28"/>
        <v>6.8917177845926533E-2</v>
      </c>
      <c r="W30">
        <f t="shared" si="3"/>
        <v>1027022581.8142229</v>
      </c>
      <c r="X30" s="4">
        <f t="shared" si="29"/>
        <v>0.12517254656704999</v>
      </c>
      <c r="Y30">
        <f t="shared" si="4"/>
        <v>4.7977813059840928</v>
      </c>
      <c r="Z30" s="10">
        <f t="shared" si="30"/>
        <v>1.1927732705214085E-2</v>
      </c>
      <c r="AA30">
        <f t="shared" si="18"/>
        <v>4927429743.8517971</v>
      </c>
      <c r="AB30">
        <f t="shared" si="31"/>
        <v>599782877.531147</v>
      </c>
      <c r="AC30" s="4">
        <f t="shared" si="36"/>
        <v>0.13859330394974678</v>
      </c>
      <c r="AD30">
        <f t="shared" si="5"/>
        <v>5862571814.1192036</v>
      </c>
      <c r="AE30">
        <f t="shared" si="19"/>
        <v>10790001557.971001</v>
      </c>
      <c r="AF30" s="4">
        <f t="shared" si="32"/>
        <v>6.8917177845926533E-2</v>
      </c>
      <c r="AG30" s="4">
        <f t="shared" si="6"/>
        <v>-6.9676126103820249E-2</v>
      </c>
      <c r="AH30" s="10">
        <f t="shared" si="37"/>
        <v>-4.1837353509464284E-2</v>
      </c>
      <c r="AI30" s="10">
        <f t="shared" si="38"/>
        <v>-5.6255368721123453E-2</v>
      </c>
      <c r="AJ30" s="10">
        <f t="shared" si="39"/>
        <v>5.6989445140712448E-2</v>
      </c>
      <c r="AK30" t="str">
        <f t="shared" si="33"/>
        <v>deflation</v>
      </c>
      <c r="AL30">
        <f t="shared" si="20"/>
        <v>1</v>
      </c>
      <c r="AM30">
        <f t="shared" si="34"/>
        <v>1221933939.924906</v>
      </c>
      <c r="AN30">
        <f t="shared" si="35"/>
        <v>4.7977813059840928</v>
      </c>
    </row>
    <row r="31" spans="1:40" x14ac:dyDescent="0.35">
      <c r="A31">
        <v>1988</v>
      </c>
      <c r="B31">
        <f>INDEX(p, MATCH($B$1, 'p2'!$B$5:$B$271, 0), MATCH(A31, 'p2'!$A$5:$BQ$5, 0))</f>
        <v>2.2577867235971767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3.105503714296352E-2</v>
      </c>
      <c r="G31">
        <f t="shared" si="11"/>
        <v>4952247969.6666336</v>
      </c>
      <c r="H31">
        <f t="shared" si="0"/>
        <v>24818225.814836502</v>
      </c>
      <c r="I31" s="4">
        <f t="shared" si="24"/>
        <v>5.0367487929794345E-3</v>
      </c>
      <c r="J31">
        <f>INDEX(PQ, MATCH($B$1, PQ!$B$5:$B$271, 0), MATCH(A31, PQ!$A$5:$BQ$5, 0))</f>
        <v>11181119717.874399</v>
      </c>
      <c r="K31">
        <f t="shared" si="1"/>
        <v>391118159.90339851</v>
      </c>
      <c r="L31" s="4">
        <f t="shared" si="25"/>
        <v>3.6248202356788731E-2</v>
      </c>
      <c r="M31" s="20">
        <f t="shared" si="12"/>
        <v>3.1211453563809298E-2</v>
      </c>
      <c r="N31" t="str">
        <f t="shared" si="13"/>
        <v>inflation</v>
      </c>
      <c r="O31">
        <f t="shared" si="26"/>
        <v>1</v>
      </c>
      <c r="P31" s="22">
        <f t="shared" si="27"/>
        <v>1.5641642084577786E-4</v>
      </c>
      <c r="Q31">
        <f t="shared" si="14"/>
        <v>391118159.90339851</v>
      </c>
      <c r="R31" s="4">
        <f t="shared" si="15"/>
        <v>3.6248202356788731E-2</v>
      </c>
      <c r="S31">
        <f>INDEX(m, MATCH($B$1, 'M stock'!$B$5:$B$271, 0), MATCH(A31, 'M stock'!$A$5:$BQ$5, 0))</f>
        <v>2498038647.3429961</v>
      </c>
      <c r="T31" s="4">
        <f t="shared" si="16"/>
        <v>0.11075453135539082</v>
      </c>
      <c r="U31" s="15">
        <f t="shared" si="17"/>
        <v>11181119717.874399</v>
      </c>
      <c r="V31" s="4">
        <f t="shared" si="28"/>
        <v>3.6248202356788731E-2</v>
      </c>
      <c r="W31">
        <f t="shared" si="3"/>
        <v>1106410371.3760185</v>
      </c>
      <c r="X31" s="4">
        <f t="shared" si="29"/>
        <v>7.7298971772906913E-2</v>
      </c>
      <c r="Y31">
        <f t="shared" si="4"/>
        <v>4.4759594611424607</v>
      </c>
      <c r="Z31" s="10">
        <f t="shared" si="30"/>
        <v>-6.7077222640439194E-2</v>
      </c>
      <c r="AA31">
        <f t="shared" si="18"/>
        <v>4952247969.6666336</v>
      </c>
      <c r="AB31">
        <f t="shared" si="31"/>
        <v>24818225.814836502</v>
      </c>
      <c r="AC31" s="4">
        <f t="shared" si="36"/>
        <v>5.0367487929794345E-3</v>
      </c>
      <c r="AD31">
        <f t="shared" si="5"/>
        <v>6228871748.2077656</v>
      </c>
      <c r="AE31">
        <f t="shared" si="19"/>
        <v>11181119717.874399</v>
      </c>
      <c r="AF31" s="4">
        <f t="shared" si="32"/>
        <v>3.6248202356788731E-2</v>
      </c>
      <c r="AG31" s="4">
        <f t="shared" si="6"/>
        <v>3.1211453563809298E-2</v>
      </c>
      <c r="AH31" s="10">
        <f t="shared" si="37"/>
        <v>-0.11948170361775708</v>
      </c>
      <c r="AI31" s="10">
        <f t="shared" si="38"/>
        <v>-4.1050769416118182E-2</v>
      </c>
      <c r="AJ31" s="10">
        <f t="shared" si="39"/>
        <v>0.10332542499722792</v>
      </c>
      <c r="AK31" t="str">
        <f t="shared" si="33"/>
        <v>inflation</v>
      </c>
      <c r="AL31">
        <f t="shared" si="20"/>
        <v>1</v>
      </c>
      <c r="AM31">
        <f t="shared" si="34"/>
        <v>1391628275.9669778</v>
      </c>
      <c r="AN31">
        <f t="shared" si="35"/>
        <v>4.4759594611424607</v>
      </c>
    </row>
    <row r="32" spans="1:40" x14ac:dyDescent="0.35">
      <c r="A32">
        <v>1989</v>
      </c>
      <c r="B32">
        <f>INDEX(p, MATCH($B$1, 'p2'!$B$5:$B$271, 0), MATCH(A32, 'p2'!$A$5:$BQ$5, 0))</f>
        <v>2.3838780589692106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5.5847318993505819E-2</v>
      </c>
      <c r="G32">
        <f t="shared" si="11"/>
        <v>4934368166.6052561</v>
      </c>
      <c r="H32">
        <f t="shared" si="0"/>
        <v>-17879803.061377525</v>
      </c>
      <c r="I32" s="4">
        <f t="shared" si="24"/>
        <v>-3.6104417975219294E-3</v>
      </c>
      <c r="J32">
        <f>INDEX(PQ, MATCH($B$1, PQ!$B$5:$B$271, 0), MATCH(A32, PQ!$A$5:$BQ$5, 0))</f>
        <v>11762932007.246401</v>
      </c>
      <c r="K32">
        <f t="shared" si="1"/>
        <v>581812289.37200165</v>
      </c>
      <c r="L32" s="4">
        <f t="shared" si="25"/>
        <v>5.2035243701210258E-2</v>
      </c>
      <c r="M32" s="20">
        <f t="shared" si="12"/>
        <v>5.5645685498732188E-2</v>
      </c>
      <c r="N32" t="str">
        <f t="shared" si="13"/>
        <v>inflation</v>
      </c>
      <c r="O32">
        <f t="shared" si="26"/>
        <v>1</v>
      </c>
      <c r="P32" s="22">
        <f t="shared" si="27"/>
        <v>-2.0163349477363146E-4</v>
      </c>
      <c r="Q32">
        <f t="shared" si="14"/>
        <v>581812289.37200165</v>
      </c>
      <c r="R32" s="4">
        <f t="shared" si="15"/>
        <v>5.2035243701210258E-2</v>
      </c>
      <c r="S32">
        <f>INDEX(m, MATCH($B$1, 'M stock'!$B$5:$B$271, 0), MATCH(A32, 'M stock'!$A$5:$BQ$5, 0))</f>
        <v>2887057971.0145025</v>
      </c>
      <c r="T32" s="4">
        <f t="shared" si="16"/>
        <v>0.15572990597454581</v>
      </c>
      <c r="U32" s="15">
        <f t="shared" si="17"/>
        <v>11762932007.246401</v>
      </c>
      <c r="V32" s="4">
        <f t="shared" si="28"/>
        <v>5.2035243701210258E-2</v>
      </c>
      <c r="W32">
        <f t="shared" si="3"/>
        <v>1211076195.8448777</v>
      </c>
      <c r="X32" s="4">
        <f t="shared" si="29"/>
        <v>9.4599460721512027E-2</v>
      </c>
      <c r="Y32">
        <f t="shared" si="4"/>
        <v>4.0743664052969972</v>
      </c>
      <c r="Z32" s="10">
        <f t="shared" si="30"/>
        <v>-8.972222812379077E-2</v>
      </c>
      <c r="AA32">
        <f t="shared" si="18"/>
        <v>4934368166.605257</v>
      </c>
      <c r="AB32">
        <f t="shared" si="31"/>
        <v>-17879803.061376572</v>
      </c>
      <c r="AC32" s="4">
        <f t="shared" si="36"/>
        <v>-3.6104417975217368E-3</v>
      </c>
      <c r="AD32">
        <f t="shared" si="5"/>
        <v>6828563840.6411438</v>
      </c>
      <c r="AE32">
        <f t="shared" si="19"/>
        <v>11762932007.246401</v>
      </c>
      <c r="AF32" s="4">
        <f t="shared" si="32"/>
        <v>5.2035243701210258E-2</v>
      </c>
      <c r="AG32" s="4">
        <f t="shared" si="6"/>
        <v>5.5645685498732188E-2</v>
      </c>
      <c r="AH32" s="10">
        <f t="shared" si="37"/>
        <v>-0.14670609905615201</v>
      </c>
      <c r="AI32" s="10">
        <f t="shared" si="38"/>
        <v>-4.2564217020301769E-2</v>
      </c>
      <c r="AJ32" s="10">
        <f t="shared" si="39"/>
        <v>0.14175747182500104</v>
      </c>
      <c r="AK32" t="str">
        <f t="shared" si="33"/>
        <v>inflation</v>
      </c>
      <c r="AL32">
        <f t="shared" si="20"/>
        <v>1</v>
      </c>
      <c r="AM32">
        <f t="shared" si="34"/>
        <v>1675981775.1696246</v>
      </c>
      <c r="AN32">
        <f t="shared" si="35"/>
        <v>4.0743664052969972</v>
      </c>
    </row>
    <row r="33" spans="1:40" x14ac:dyDescent="0.35">
      <c r="A33">
        <v>1990</v>
      </c>
      <c r="B33">
        <f>INDEX(p, MATCH($B$1, 'p2'!$B$5:$B$271, 0), MATCH(A33, 'p2'!$A$5:$BQ$5, 0))</f>
        <v>2.4618636405281955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3.2713746101889929E-2</v>
      </c>
      <c r="G33">
        <f t="shared" si="11"/>
        <v>5068901335.4499722</v>
      </c>
      <c r="H33">
        <f t="shared" si="0"/>
        <v>134533168.84471607</v>
      </c>
      <c r="I33" s="4">
        <f t="shared" si="24"/>
        <v>2.7264517827268679E-2</v>
      </c>
      <c r="J33">
        <f>INDEX(PQ, MATCH($B$1, PQ!$B$5:$B$271, 0), MATCH(A33, PQ!$A$5:$BQ$5, 0))</f>
        <v>12478943895.1691</v>
      </c>
      <c r="K33">
        <f t="shared" si="1"/>
        <v>716011887.92269897</v>
      </c>
      <c r="L33" s="4">
        <f t="shared" si="25"/>
        <v>6.087018844295021E-2</v>
      </c>
      <c r="M33" s="20">
        <f t="shared" si="12"/>
        <v>3.3605670615681531E-2</v>
      </c>
      <c r="N33" t="str">
        <f t="shared" si="13"/>
        <v>inflation</v>
      </c>
      <c r="O33">
        <f t="shared" si="26"/>
        <v>1</v>
      </c>
      <c r="P33" s="22">
        <f t="shared" si="27"/>
        <v>8.9192451379160181E-4</v>
      </c>
      <c r="Q33">
        <f t="shared" si="14"/>
        <v>716011887.92269897</v>
      </c>
      <c r="R33" s="4">
        <f t="shared" si="15"/>
        <v>6.087018844295021E-2</v>
      </c>
      <c r="S33">
        <f>INDEX(m, MATCH($B$1, 'M stock'!$B$5:$B$271, 0), MATCH(A33, 'M stock'!$A$5:$BQ$5, 0))</f>
        <v>3460835748.7922707</v>
      </c>
      <c r="T33" s="4">
        <f t="shared" si="16"/>
        <v>0.19874134275736227</v>
      </c>
      <c r="U33" s="15">
        <f t="shared" si="17"/>
        <v>12478943895.1691</v>
      </c>
      <c r="V33" s="4">
        <f t="shared" si="28"/>
        <v>6.087018844295021E-2</v>
      </c>
      <c r="W33">
        <f t="shared" si="3"/>
        <v>1405778813.9922099</v>
      </c>
      <c r="X33" s="4">
        <f t="shared" si="29"/>
        <v>0.16076826447034792</v>
      </c>
      <c r="Y33">
        <f t="shared" si="4"/>
        <v>3.6057602269983144</v>
      </c>
      <c r="Z33" s="10">
        <f t="shared" si="30"/>
        <v>-0.11501326382660573</v>
      </c>
      <c r="AA33">
        <f t="shared" si="18"/>
        <v>5068901335.4499722</v>
      </c>
      <c r="AB33">
        <f t="shared" si="31"/>
        <v>134533168.84471512</v>
      </c>
      <c r="AC33" s="4">
        <f t="shared" si="36"/>
        <v>2.7264517827268481E-2</v>
      </c>
      <c r="AD33">
        <f t="shared" si="5"/>
        <v>7410042559.7191277</v>
      </c>
      <c r="AE33">
        <f t="shared" si="19"/>
        <v>12478943895.1691</v>
      </c>
      <c r="AF33" s="4">
        <f t="shared" si="32"/>
        <v>6.087018844295021E-2</v>
      </c>
      <c r="AG33" s="4">
        <f t="shared" si="6"/>
        <v>3.3605670615681531E-2</v>
      </c>
      <c r="AH33" s="10">
        <f t="shared" si="37"/>
        <v>-9.8395745199617204E-2</v>
      </c>
      <c r="AI33" s="10">
        <f t="shared" si="38"/>
        <v>-9.9898076027397711E-2</v>
      </c>
      <c r="AJ33" s="10">
        <f t="shared" si="39"/>
        <v>0.17588345226955593</v>
      </c>
      <c r="AK33" t="str">
        <f t="shared" si="33"/>
        <v>inflation</v>
      </c>
      <c r="AL33">
        <f t="shared" si="20"/>
        <v>1</v>
      </c>
      <c r="AM33">
        <f t="shared" si="34"/>
        <v>2055056934.8000607</v>
      </c>
      <c r="AN33">
        <f t="shared" si="35"/>
        <v>3.6057602269983144</v>
      </c>
    </row>
    <row r="34" spans="1:40" x14ac:dyDescent="0.35">
      <c r="A34">
        <v>1991</v>
      </c>
      <c r="B34">
        <f>INDEX(p, MATCH($B$1, 'p2'!$B$5:$B$271, 0), MATCH(A34, 'p2'!$A$5:$BQ$5, 0))</f>
        <v>2.9316928427125934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0.19084290228340819</v>
      </c>
      <c r="G34">
        <f t="shared" si="11"/>
        <v>4707109531.6053047</v>
      </c>
      <c r="H34">
        <f t="shared" si="0"/>
        <v>-361791803.84466743</v>
      </c>
      <c r="I34" s="4">
        <f t="shared" si="24"/>
        <v>-7.1374797002741575E-2</v>
      </c>
      <c r="J34">
        <f>INDEX(PQ, MATCH($B$1, PQ!$B$5:$B$271, 0), MATCH(A34, PQ!$A$5:$BQ$5, 0))</f>
        <v>13799799323.671499</v>
      </c>
      <c r="K34">
        <f t="shared" si="1"/>
        <v>1320855428.5023994</v>
      </c>
      <c r="L34" s="4">
        <f t="shared" si="25"/>
        <v>0.10584673187077429</v>
      </c>
      <c r="M34" s="20">
        <f t="shared" si="12"/>
        <v>0.17722152887351586</v>
      </c>
      <c r="N34" t="str">
        <f t="shared" si="13"/>
        <v>inflation</v>
      </c>
      <c r="O34">
        <f t="shared" si="26"/>
        <v>1</v>
      </c>
      <c r="P34" s="22">
        <f t="shared" si="27"/>
        <v>-1.3621373409892334E-2</v>
      </c>
      <c r="Q34">
        <f t="shared" si="14"/>
        <v>1320855428.5023994</v>
      </c>
      <c r="R34" s="4">
        <f t="shared" si="15"/>
        <v>0.10584673187077429</v>
      </c>
      <c r="S34">
        <f>INDEX(m, MATCH($B$1, 'M stock'!$B$5:$B$271, 0), MATCH(A34, 'M stock'!$A$5:$BQ$5, 0))</f>
        <v>4012028985.5072455</v>
      </c>
      <c r="T34" s="4">
        <f t="shared" si="16"/>
        <v>0.15926593364256741</v>
      </c>
      <c r="U34" s="15">
        <f t="shared" si="17"/>
        <v>13799799323.671499</v>
      </c>
      <c r="V34" s="4">
        <f t="shared" si="28"/>
        <v>0.10584673187077429</v>
      </c>
      <c r="W34">
        <f t="shared" si="3"/>
        <v>1368502500.3489296</v>
      </c>
      <c r="X34" s="4">
        <f t="shared" si="29"/>
        <v>-2.651648557529537E-2</v>
      </c>
      <c r="Y34">
        <f t="shared" si="4"/>
        <v>3.4396060879721619</v>
      </c>
      <c r="Z34" s="10">
        <f t="shared" si="30"/>
        <v>-4.6080196287613603E-2</v>
      </c>
      <c r="AA34">
        <f t="shared" si="18"/>
        <v>4707109531.6053038</v>
      </c>
      <c r="AB34">
        <f t="shared" si="31"/>
        <v>-361791803.84466839</v>
      </c>
      <c r="AC34" s="4">
        <f t="shared" si="36"/>
        <v>-7.1374797002741769E-2</v>
      </c>
      <c r="AD34">
        <f t="shared" si="5"/>
        <v>9092689792.0661964</v>
      </c>
      <c r="AE34">
        <f t="shared" si="19"/>
        <v>13799799323.671501</v>
      </c>
      <c r="AF34" s="4">
        <f t="shared" si="32"/>
        <v>0.10584673187077444</v>
      </c>
      <c r="AG34" s="4">
        <f t="shared" si="6"/>
        <v>0.177221528873516</v>
      </c>
      <c r="AH34" s="10">
        <f t="shared" si="37"/>
        <v>0.25481544845736853</v>
      </c>
      <c r="AI34" s="10">
        <f t="shared" si="38"/>
        <v>0.1323632174460698</v>
      </c>
      <c r="AJ34" s="10">
        <f t="shared" si="39"/>
        <v>0.15192692815838804</v>
      </c>
      <c r="AK34" t="str">
        <f t="shared" si="33"/>
        <v>inflation</v>
      </c>
      <c r="AL34">
        <f t="shared" si="20"/>
        <v>1</v>
      </c>
      <c r="AM34">
        <f t="shared" si="34"/>
        <v>2643526485.1583166</v>
      </c>
      <c r="AN34">
        <f t="shared" si="35"/>
        <v>3.4396060879721619</v>
      </c>
    </row>
    <row r="35" spans="1:40" x14ac:dyDescent="0.35">
      <c r="A35">
        <v>1992</v>
      </c>
      <c r="B35">
        <f>INDEX(p, MATCH($B$1, 'p2'!$B$5:$B$271, 0), MATCH(A35, 'p2'!$A$5:$BQ$5, 0))</f>
        <v>3.3870499968096146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0.15532225868372179</v>
      </c>
      <c r="G35">
        <f t="shared" si="11"/>
        <v>3175270234.1875186</v>
      </c>
      <c r="H35">
        <f t="shared" si="0"/>
        <v>-1531839297.4177861</v>
      </c>
      <c r="I35" s="4">
        <f t="shared" si="24"/>
        <v>-0.32543098628413908</v>
      </c>
      <c r="J35">
        <f>INDEX(PQ, MATCH($B$1, PQ!$B$5:$B$271, 0), MATCH(A35, PQ!$A$5:$BQ$5, 0))</f>
        <v>10754799036.574499</v>
      </c>
      <c r="K35">
        <f t="shared" si="1"/>
        <v>-3045000287.0970001</v>
      </c>
      <c r="L35" s="4">
        <f t="shared" si="25"/>
        <v>-0.22065540343574097</v>
      </c>
      <c r="M35" s="20">
        <f t="shared" si="12"/>
        <v>0.10477558284839811</v>
      </c>
      <c r="N35" t="str">
        <f t="shared" si="13"/>
        <v>inflation</v>
      </c>
      <c r="O35">
        <f t="shared" si="26"/>
        <v>1</v>
      </c>
      <c r="P35" s="22">
        <f t="shared" si="27"/>
        <v>-5.0546675835323684E-2</v>
      </c>
      <c r="Q35">
        <f t="shared" si="14"/>
        <v>-3045000287.0970001</v>
      </c>
      <c r="R35" s="4">
        <f t="shared" si="15"/>
        <v>-0.22065540343574097</v>
      </c>
      <c r="S35">
        <f>INDEX(m, MATCH($B$1, 'M stock'!$B$5:$B$271, 0), MATCH(A35, 'M stock'!$A$5:$BQ$5, 0))</f>
        <v>3414362176.628016</v>
      </c>
      <c r="T35" s="4">
        <f t="shared" si="16"/>
        <v>-0.14896871658659411</v>
      </c>
      <c r="U35" s="15">
        <f t="shared" si="17"/>
        <v>10754799036.574499</v>
      </c>
      <c r="V35" s="4">
        <f t="shared" si="28"/>
        <v>-0.22065540343574097</v>
      </c>
      <c r="W35">
        <f t="shared" si="3"/>
        <v>1008063707.3099387</v>
      </c>
      <c r="X35" s="4">
        <f t="shared" si="29"/>
        <v>-0.26338190317305904</v>
      </c>
      <c r="Y35">
        <f t="shared" si="4"/>
        <v>3.1498705996080978</v>
      </c>
      <c r="Z35" s="10">
        <f t="shared" si="30"/>
        <v>-8.4235078364708685E-2</v>
      </c>
      <c r="AA35">
        <f t="shared" si="18"/>
        <v>3175270234.1875186</v>
      </c>
      <c r="AB35">
        <f t="shared" si="31"/>
        <v>-1531839297.4177852</v>
      </c>
      <c r="AC35" s="4">
        <f t="shared" si="36"/>
        <v>-0.32543098628413891</v>
      </c>
      <c r="AD35">
        <f t="shared" si="5"/>
        <v>7579528802.3869801</v>
      </c>
      <c r="AE35">
        <f t="shared" si="19"/>
        <v>10754799036.574499</v>
      </c>
      <c r="AF35" s="4">
        <f t="shared" si="32"/>
        <v>-0.22065540343574108</v>
      </c>
      <c r="AG35" s="4">
        <f t="shared" si="6"/>
        <v>0.104775582848398</v>
      </c>
      <c r="AH35" s="10">
        <f t="shared" si="37"/>
        <v>6.5666600507791884E-2</v>
      </c>
      <c r="AI35" s="10">
        <f t="shared" si="38"/>
        <v>4.2726499737317958E-2</v>
      </c>
      <c r="AJ35" s="10">
        <f t="shared" si="39"/>
        <v>-0.13642032507103241</v>
      </c>
      <c r="AK35" t="str">
        <f t="shared" si="33"/>
        <v>inflation</v>
      </c>
      <c r="AL35">
        <f t="shared" si="20"/>
        <v>1</v>
      </c>
      <c r="AM35">
        <f t="shared" si="34"/>
        <v>2406298469.3180771</v>
      </c>
      <c r="AN35">
        <f t="shared" si="35"/>
        <v>3.1498705996080978</v>
      </c>
    </row>
    <row r="36" spans="1:40" x14ac:dyDescent="0.35">
      <c r="A36">
        <v>1993</v>
      </c>
      <c r="B36">
        <f>INDEX(p, MATCH($B$1, 'p2'!$B$5:$B$271, 0), MATCH(A36, 'p2'!$A$5:$BQ$5, 0))</f>
        <v>3.8401310762727272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0.13376864229635999</v>
      </c>
      <c r="G36">
        <f t="shared" si="11"/>
        <v>2356962220.9112225</v>
      </c>
      <c r="H36">
        <f t="shared" si="0"/>
        <v>-818308013.27629614</v>
      </c>
      <c r="I36" s="4">
        <f t="shared" si="24"/>
        <v>-0.25771287258190895</v>
      </c>
      <c r="J36">
        <f>INDEX(PQ, MATCH($B$1, PQ!$B$5:$B$271, 0), MATCH(A36, PQ!$A$5:$BQ$5, 0))</f>
        <v>9051043870.1219692</v>
      </c>
      <c r="K36">
        <f t="shared" si="1"/>
        <v>-1703755166.4525299</v>
      </c>
      <c r="L36" s="4">
        <f t="shared" si="25"/>
        <v>-0.1584181313531258</v>
      </c>
      <c r="M36" s="20">
        <f t="shared" si="12"/>
        <v>9.9294741228783151E-2</v>
      </c>
      <c r="N36" t="str">
        <f t="shared" si="13"/>
        <v>inflation</v>
      </c>
      <c r="O36">
        <f t="shared" si="26"/>
        <v>1</v>
      </c>
      <c r="P36" s="22">
        <f t="shared" si="27"/>
        <v>-3.4473901067576834E-2</v>
      </c>
      <c r="Q36">
        <f t="shared" si="14"/>
        <v>-1703755166.4525299</v>
      </c>
      <c r="R36" s="4">
        <f t="shared" si="15"/>
        <v>-0.1584181313531258</v>
      </c>
      <c r="S36">
        <f>INDEX(m, MATCH($B$1, 'M stock'!$B$5:$B$271, 0), MATCH(A36, 'M stock'!$A$5:$BQ$5, 0))</f>
        <v>2436755156.0268793</v>
      </c>
      <c r="T36" s="4">
        <f t="shared" si="16"/>
        <v>-0.28632200394353297</v>
      </c>
      <c r="U36" s="15">
        <f t="shared" si="17"/>
        <v>9051043870.1219692</v>
      </c>
      <c r="V36" s="4">
        <f t="shared" si="28"/>
        <v>-0.1584181313531258</v>
      </c>
      <c r="W36">
        <f t="shared" si="3"/>
        <v>634549995.20277321</v>
      </c>
      <c r="X36" s="4">
        <f t="shared" si="29"/>
        <v>-0.37052589970122313</v>
      </c>
      <c r="Y36">
        <f t="shared" si="4"/>
        <v>3.7143837975415077</v>
      </c>
      <c r="Z36" s="10">
        <f t="shared" si="30"/>
        <v>0.17921790120636885</v>
      </c>
      <c r="AA36">
        <f t="shared" si="18"/>
        <v>2356962220.9112225</v>
      </c>
      <c r="AB36">
        <f t="shared" si="31"/>
        <v>-818308013.27629614</v>
      </c>
      <c r="AC36" s="4">
        <f t="shared" si="36"/>
        <v>-0.25771287258190895</v>
      </c>
      <c r="AD36">
        <f t="shared" si="5"/>
        <v>6694081649.2107468</v>
      </c>
      <c r="AE36">
        <f t="shared" si="19"/>
        <v>9051043870.1219692</v>
      </c>
      <c r="AF36" s="4">
        <f t="shared" si="32"/>
        <v>-0.1584181313531258</v>
      </c>
      <c r="AG36" s="4">
        <f t="shared" si="6"/>
        <v>9.9294741228783151E-2</v>
      </c>
      <c r="AH36" s="10">
        <f t="shared" si="37"/>
        <v>-6.8220767638506444E-2</v>
      </c>
      <c r="AI36" s="10">
        <f t="shared" si="38"/>
        <v>0.21210776834809733</v>
      </c>
      <c r="AJ36" s="10">
        <f t="shared" si="39"/>
        <v>-0.33763603255949465</v>
      </c>
      <c r="AK36" t="str">
        <f t="shared" si="33"/>
        <v>inflation</v>
      </c>
      <c r="AL36">
        <f t="shared" si="20"/>
        <v>1</v>
      </c>
      <c r="AM36">
        <f t="shared" si="34"/>
        <v>1802205160.824106</v>
      </c>
      <c r="AN36">
        <f t="shared" si="35"/>
        <v>3.7143837975415077</v>
      </c>
    </row>
    <row r="37" spans="1:40" x14ac:dyDescent="0.35">
      <c r="A37">
        <v>1994</v>
      </c>
      <c r="B37">
        <f>INDEX(p, MATCH($B$1, 'p2'!$B$5:$B$271, 0), MATCH(A37, 'p2'!$A$5:$BQ$5, 0))</f>
        <v>3.9526884560522952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2.9310817142423545E-2</v>
      </c>
      <c r="G37">
        <f t="shared" si="11"/>
        <v>1796449892.9979608</v>
      </c>
      <c r="H37">
        <f t="shared" si="0"/>
        <v>-560512327.91326165</v>
      </c>
      <c r="I37" s="4">
        <f t="shared" si="24"/>
        <v>-0.23781133313904482</v>
      </c>
      <c r="J37">
        <f>INDEX(PQ, MATCH($B$1, PQ!$B$5:$B$271, 0), MATCH(A37, PQ!$A$5:$BQ$5, 0))</f>
        <v>7100806753.9294205</v>
      </c>
      <c r="K37">
        <f t="shared" si="1"/>
        <v>-1950237116.1925488</v>
      </c>
      <c r="L37" s="4">
        <f t="shared" si="25"/>
        <v>-0.21547096049665573</v>
      </c>
      <c r="M37" s="20">
        <f t="shared" si="12"/>
        <v>2.2340372642389084E-2</v>
      </c>
      <c r="N37" t="str">
        <f t="shared" si="13"/>
        <v>inflation</v>
      </c>
      <c r="O37">
        <f t="shared" si="26"/>
        <v>1</v>
      </c>
      <c r="P37" s="22">
        <f t="shared" si="27"/>
        <v>-6.970444500034461E-3</v>
      </c>
      <c r="Q37">
        <f t="shared" si="14"/>
        <v>-1950237116.1925488</v>
      </c>
      <c r="R37" s="4">
        <f t="shared" si="15"/>
        <v>-0.21547096049665573</v>
      </c>
      <c r="S37">
        <f>INDEX(m, MATCH($B$1, 'M stock'!$B$5:$B$271, 0), MATCH(A37, 'M stock'!$A$5:$BQ$5, 0))</f>
        <v>2216966264.9352489</v>
      </c>
      <c r="T37" s="4">
        <f t="shared" si="16"/>
        <v>-9.0197363714619352E-2</v>
      </c>
      <c r="U37" s="15">
        <f t="shared" si="17"/>
        <v>7100806753.9294205</v>
      </c>
      <c r="V37" s="4">
        <f t="shared" si="28"/>
        <v>-0.21547096049665573</v>
      </c>
      <c r="W37">
        <f t="shared" si="3"/>
        <v>560875538.15192914</v>
      </c>
      <c r="X37" s="4">
        <f t="shared" si="29"/>
        <v>-0.11610504705354395</v>
      </c>
      <c r="Y37">
        <f t="shared" si="4"/>
        <v>3.2029385680060471</v>
      </c>
      <c r="Z37" s="10">
        <f t="shared" si="30"/>
        <v>-0.13769315649986899</v>
      </c>
      <c r="AA37">
        <f t="shared" si="18"/>
        <v>1796449892.997961</v>
      </c>
      <c r="AB37">
        <f t="shared" si="31"/>
        <v>-560512327.91326141</v>
      </c>
      <c r="AC37" s="4">
        <f t="shared" si="36"/>
        <v>-0.23781133313904471</v>
      </c>
      <c r="AD37">
        <f t="shared" si="5"/>
        <v>5304356860.9314594</v>
      </c>
      <c r="AE37">
        <f t="shared" si="19"/>
        <v>7100806753.9294205</v>
      </c>
      <c r="AF37" s="4">
        <f t="shared" si="32"/>
        <v>-0.21547096049665573</v>
      </c>
      <c r="AG37" s="4">
        <f t="shared" si="6"/>
        <v>2.2340372642389084E-2</v>
      </c>
      <c r="AH37" s="10">
        <f t="shared" si="37"/>
        <v>-0.22383988751759054</v>
      </c>
      <c r="AI37" s="10">
        <f t="shared" si="38"/>
        <v>-9.9365913443111784E-2</v>
      </c>
      <c r="AJ37" s="10">
        <f t="shared" si="39"/>
        <v>-7.7777803996786743E-2</v>
      </c>
      <c r="AK37" t="str">
        <f t="shared" si="33"/>
        <v>inflation</v>
      </c>
      <c r="AL37">
        <f t="shared" si="20"/>
        <v>1</v>
      </c>
      <c r="AM37">
        <f t="shared" si="34"/>
        <v>1656090726.7833195</v>
      </c>
      <c r="AN37">
        <f t="shared" si="35"/>
        <v>3.2029385680060471</v>
      </c>
    </row>
    <row r="38" spans="1:40" x14ac:dyDescent="0.35">
      <c r="A38">
        <v>1995</v>
      </c>
      <c r="B38">
        <f>INDEX(p, MATCH($B$1, 'p2'!$B$5:$B$271, 0), MATCH(A38, 'p2'!$A$5:$BQ$5, 0))</f>
        <v>4.4549316374394987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0.12706369018741573</v>
      </c>
      <c r="G38">
        <f t="shared" si="11"/>
        <v>1763260549.4814911</v>
      </c>
      <c r="H38">
        <f t="shared" si="0"/>
        <v>-33189343.516469717</v>
      </c>
      <c r="I38" s="4">
        <f t="shared" si="24"/>
        <v>-1.8474962004691658E-2</v>
      </c>
      <c r="J38">
        <f>INDEX(PQ, MATCH($B$1, PQ!$B$5:$B$271, 0), MATCH(A38, PQ!$A$5:$BQ$5, 0))</f>
        <v>7855205206.9340496</v>
      </c>
      <c r="K38">
        <f t="shared" si="1"/>
        <v>754398453.00462914</v>
      </c>
      <c r="L38" s="4">
        <f t="shared" si="25"/>
        <v>0.10624123133433573</v>
      </c>
      <c r="M38" s="20">
        <f t="shared" si="12"/>
        <v>0.12471619333902739</v>
      </c>
      <c r="N38" t="str">
        <f t="shared" si="13"/>
        <v>inflation</v>
      </c>
      <c r="O38">
        <f t="shared" si="26"/>
        <v>1</v>
      </c>
      <c r="P38" s="22">
        <f t="shared" si="27"/>
        <v>-2.3474968483883363E-3</v>
      </c>
      <c r="Q38">
        <f t="shared" si="14"/>
        <v>754398453.00462914</v>
      </c>
      <c r="R38" s="4">
        <f t="shared" si="15"/>
        <v>0.10624123133433573</v>
      </c>
      <c r="S38">
        <f>INDEX(m, MATCH($B$1, 'M stock'!$B$5:$B$271, 0), MATCH(A38, 'M stock'!$A$5:$BQ$5, 0))</f>
        <v>2235519893.8143663</v>
      </c>
      <c r="T38" s="4">
        <f t="shared" si="16"/>
        <v>8.3689270209347938E-3</v>
      </c>
      <c r="U38" s="15">
        <f t="shared" si="17"/>
        <v>7855205206.9340496</v>
      </c>
      <c r="V38" s="4">
        <f t="shared" si="28"/>
        <v>0.10624123133433573</v>
      </c>
      <c r="W38">
        <f t="shared" si="3"/>
        <v>501807900.93992239</v>
      </c>
      <c r="X38" s="4">
        <f t="shared" si="29"/>
        <v>-0.10531327040332894</v>
      </c>
      <c r="Y38">
        <f t="shared" si="4"/>
        <v>3.5138158370539343</v>
      </c>
      <c r="Z38" s="10">
        <f t="shared" si="30"/>
        <v>9.7060016121826603E-2</v>
      </c>
      <c r="AA38">
        <f t="shared" si="18"/>
        <v>1763260549.4814911</v>
      </c>
      <c r="AB38">
        <f t="shared" si="31"/>
        <v>-33189343.516469955</v>
      </c>
      <c r="AC38" s="4">
        <f t="shared" si="36"/>
        <v>-1.8474962004691786E-2</v>
      </c>
      <c r="AD38">
        <f t="shared" si="5"/>
        <v>6091944657.4525585</v>
      </c>
      <c r="AE38">
        <f t="shared" si="19"/>
        <v>7855205206.9340496</v>
      </c>
      <c r="AF38" s="4">
        <f t="shared" si="32"/>
        <v>0.10624123133433573</v>
      </c>
      <c r="AG38" s="4">
        <f t="shared" si="6"/>
        <v>0.12471619333902739</v>
      </c>
      <c r="AH38" s="10">
        <f t="shared" si="37"/>
        <v>2.7024553045510977E-2</v>
      </c>
      <c r="AI38" s="10">
        <f t="shared" si="38"/>
        <v>0.21155450173766466</v>
      </c>
      <c r="AJ38" s="10">
        <f t="shared" si="39"/>
        <v>9.1812152125091279E-3</v>
      </c>
      <c r="AK38" t="str">
        <f t="shared" si="33"/>
        <v>inflation</v>
      </c>
      <c r="AL38">
        <f t="shared" si="20"/>
        <v>1</v>
      </c>
      <c r="AM38">
        <f t="shared" si="34"/>
        <v>1733711992.8744438</v>
      </c>
      <c r="AN38">
        <f t="shared" si="35"/>
        <v>3.5138158370539343</v>
      </c>
    </row>
    <row r="39" spans="1:40" x14ac:dyDescent="0.35">
      <c r="A39">
        <v>1996</v>
      </c>
      <c r="B39">
        <f>INDEX(p, MATCH($B$1, 'p2'!$B$5:$B$271, 0), MATCH(A39, 'p2'!$A$5:$BQ$5, 0))</f>
        <v>4.4655850735841041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2.3913803873157695E-3</v>
      </c>
      <c r="G39">
        <f t="shared" si="11"/>
        <v>1961941247.1419647</v>
      </c>
      <c r="H39">
        <f t="shared" si="0"/>
        <v>198680697.66047359</v>
      </c>
      <c r="I39" s="4">
        <f t="shared" si="24"/>
        <v>0.11267801444256105</v>
      </c>
      <c r="J39">
        <f>INDEX(PQ, MATCH($B$1, PQ!$B$5:$B$271, 0), MATCH(A39, PQ!$A$5:$BQ$5, 0))</f>
        <v>8761215548.4861393</v>
      </c>
      <c r="K39">
        <f t="shared" si="1"/>
        <v>906010341.55208969</v>
      </c>
      <c r="L39" s="4">
        <f t="shared" si="25"/>
        <v>0.11533885082369642</v>
      </c>
      <c r="M39" s="20">
        <f t="shared" si="12"/>
        <v>2.660836381135373E-3</v>
      </c>
      <c r="N39" t="str">
        <f t="shared" si="13"/>
        <v>inflation</v>
      </c>
      <c r="O39">
        <f t="shared" si="26"/>
        <v>1</v>
      </c>
      <c r="P39" s="22">
        <f t="shared" si="27"/>
        <v>2.6945599381960348E-4</v>
      </c>
      <c r="Q39">
        <f t="shared" si="14"/>
        <v>906010341.55208969</v>
      </c>
      <c r="R39" s="4">
        <f t="shared" si="15"/>
        <v>0.11533885082369642</v>
      </c>
      <c r="S39">
        <f>INDEX(m, MATCH($B$1, 'M stock'!$B$5:$B$271, 0), MATCH(A39, 'M stock'!$A$5:$BQ$5, 0))</f>
        <v>2412610354.0509267</v>
      </c>
      <c r="T39" s="4">
        <f t="shared" si="16"/>
        <v>7.9216678288824754E-2</v>
      </c>
      <c r="U39" s="15">
        <f t="shared" si="17"/>
        <v>8761215548.4861393</v>
      </c>
      <c r="V39" s="4">
        <f t="shared" si="28"/>
        <v>0.11533885082369642</v>
      </c>
      <c r="W39">
        <f t="shared" si="3"/>
        <v>540267470.95751822</v>
      </c>
      <c r="X39" s="4">
        <f t="shared" si="29"/>
        <v>7.6642017683576286E-2</v>
      </c>
      <c r="Y39">
        <f t="shared" si="4"/>
        <v>3.631425826294536</v>
      </c>
      <c r="Z39" s="10">
        <f t="shared" si="30"/>
        <v>3.3470732302011794E-2</v>
      </c>
      <c r="AA39">
        <f t="shared" si="18"/>
        <v>1961941247.1419649</v>
      </c>
      <c r="AB39">
        <f t="shared" si="31"/>
        <v>198680697.66047382</v>
      </c>
      <c r="AC39" s="4">
        <f t="shared" si="36"/>
        <v>0.11267801444256119</v>
      </c>
      <c r="AD39">
        <f t="shared" si="5"/>
        <v>6799274301.3441744</v>
      </c>
      <c r="AE39">
        <f t="shared" si="19"/>
        <v>8761215548.4861393</v>
      </c>
      <c r="AF39" s="4">
        <f t="shared" si="32"/>
        <v>0.11533885082369642</v>
      </c>
      <c r="AG39" s="4">
        <f t="shared" si="6"/>
        <v>2.660836381135373E-3</v>
      </c>
      <c r="AH39" s="10">
        <f t="shared" si="37"/>
        <v>-4.9705732570228381E-2</v>
      </c>
      <c r="AI39" s="10">
        <f t="shared" si="38"/>
        <v>3.8696833140120138E-2</v>
      </c>
      <c r="AJ39" s="10">
        <f t="shared" si="39"/>
        <v>8.186811852168463E-2</v>
      </c>
      <c r="AK39" t="str">
        <f t="shared" si="33"/>
        <v>inflation</v>
      </c>
      <c r="AL39">
        <f t="shared" si="20"/>
        <v>1</v>
      </c>
      <c r="AM39">
        <f t="shared" si="34"/>
        <v>1872342883.0934083</v>
      </c>
      <c r="AN39">
        <f t="shared" si="35"/>
        <v>3.631425826294536</v>
      </c>
    </row>
    <row r="40" spans="1:40" x14ac:dyDescent="0.35">
      <c r="A40">
        <v>1997</v>
      </c>
      <c r="B40">
        <f>INDEX(p, MATCH($B$1, 'p2'!$B$5:$B$271, 0), MATCH(A40, 'p2'!$A$5:$BQ$5, 0))</f>
        <v>4.4748134530195456</v>
      </c>
      <c r="C40" t="str">
        <f t="shared" si="10"/>
        <v>inflation</v>
      </c>
      <c r="D40" t="str">
        <f t="shared" si="21"/>
        <v>expansive</v>
      </c>
      <c r="E40" t="str">
        <f t="shared" si="22"/>
        <v>inflationary expansion</v>
      </c>
      <c r="F40" s="4">
        <f t="shared" si="23"/>
        <v>2.0665555091608132E-3</v>
      </c>
      <c r="G40">
        <f t="shared" si="11"/>
        <v>1967353517.8079805</v>
      </c>
      <c r="H40">
        <f t="shared" si="0"/>
        <v>5412270.6660158634</v>
      </c>
      <c r="I40" s="4">
        <f t="shared" si="24"/>
        <v>2.7586303483349089E-3</v>
      </c>
      <c r="J40">
        <f>INDEX(PQ, MATCH($B$1, PQ!$B$5:$B$271, 0), MATCH(A40, PQ!$A$5:$BQ$5, 0))</f>
        <v>8803539988.3324795</v>
      </c>
      <c r="K40">
        <f t="shared" si="1"/>
        <v>42324439.846340179</v>
      </c>
      <c r="L40" s="4">
        <f t="shared" si="25"/>
        <v>4.8308867202398039E-3</v>
      </c>
      <c r="M40" s="20">
        <f t="shared" si="12"/>
        <v>2.0722563719048951E-3</v>
      </c>
      <c r="N40" t="str">
        <f t="shared" si="13"/>
        <v>inflation</v>
      </c>
      <c r="O40">
        <f t="shared" si="26"/>
        <v>1</v>
      </c>
      <c r="P40" s="22">
        <f t="shared" si="27"/>
        <v>5.7008627440818804E-6</v>
      </c>
      <c r="Q40">
        <f t="shared" si="14"/>
        <v>42324439.846340179</v>
      </c>
      <c r="R40" s="4">
        <f t="shared" si="15"/>
        <v>4.8308867202398039E-3</v>
      </c>
      <c r="S40">
        <f>INDEX(m, MATCH($B$1, 'M stock'!$B$5:$B$271, 0), MATCH(A40, 'M stock'!$A$5:$BQ$5, 0))</f>
        <v>2810798624.8271313</v>
      </c>
      <c r="T40" s="4">
        <f t="shared" si="16"/>
        <v>0.1650445833939248</v>
      </c>
      <c r="U40" s="15">
        <f t="shared" si="17"/>
        <v>8803539988.3324795</v>
      </c>
      <c r="V40" s="4">
        <f t="shared" si="28"/>
        <v>4.8308867202398039E-3</v>
      </c>
      <c r="W40">
        <f t="shared" si="3"/>
        <v>628137609.38580382</v>
      </c>
      <c r="X40" s="4">
        <f t="shared" si="29"/>
        <v>0.16264191933035133</v>
      </c>
      <c r="Y40">
        <f t="shared" si="4"/>
        <v>3.1320422283449463</v>
      </c>
      <c r="Z40" s="10">
        <f t="shared" si="30"/>
        <v>-0.13751722376749048</v>
      </c>
      <c r="AA40">
        <f t="shared" si="18"/>
        <v>1967353517.8079805</v>
      </c>
      <c r="AB40">
        <f t="shared" si="31"/>
        <v>5412270.666015625</v>
      </c>
      <c r="AC40" s="4">
        <f t="shared" si="36"/>
        <v>2.758630348334787E-3</v>
      </c>
      <c r="AD40">
        <f t="shared" si="5"/>
        <v>6836186470.5244989</v>
      </c>
      <c r="AE40">
        <f t="shared" si="19"/>
        <v>8803539988.3324795</v>
      </c>
      <c r="AF40" s="4">
        <f t="shared" si="32"/>
        <v>4.8308867202398039E-3</v>
      </c>
      <c r="AG40" s="4">
        <f t="shared" si="6"/>
        <v>2.0722563719048951E-3</v>
      </c>
      <c r="AH40" s="10">
        <f t="shared" si="37"/>
        <v>7.0900019445385432E-2</v>
      </c>
      <c r="AI40" s="10">
        <f t="shared" si="38"/>
        <v>-0.15781103261011153</v>
      </c>
      <c r="AJ40" s="10">
        <f t="shared" si="39"/>
        <v>0.14234811048773027</v>
      </c>
      <c r="AK40" t="str">
        <f t="shared" si="33"/>
        <v>inflation</v>
      </c>
      <c r="AL40">
        <f t="shared" si="20"/>
        <v>1</v>
      </c>
      <c r="AM40">
        <f t="shared" si="34"/>
        <v>2182661015.4413276</v>
      </c>
      <c r="AN40">
        <f t="shared" si="35"/>
        <v>3.1320422283449463</v>
      </c>
    </row>
    <row r="41" spans="1:40" x14ac:dyDescent="0.35">
      <c r="A41">
        <v>1998</v>
      </c>
      <c r="B41">
        <f>INDEX(p, MATCH($B$1, 'p2'!$B$5:$B$271, 0), MATCH(A41, 'p2'!$A$5:$BQ$5, 0))</f>
        <v>4.4680946576546177</v>
      </c>
      <c r="C41" t="str">
        <f t="shared" si="10"/>
        <v>deflation</v>
      </c>
      <c r="D41" t="str">
        <f t="shared" si="21"/>
        <v>contractive</v>
      </c>
      <c r="E41" t="str">
        <f t="shared" si="22"/>
        <v>recession</v>
      </c>
      <c r="F41" s="4">
        <f t="shared" si="23"/>
        <v>-1.5014693764259972E-3</v>
      </c>
      <c r="G41">
        <f t="shared" si="11"/>
        <v>1793443233.7884848</v>
      </c>
      <c r="H41">
        <f t="shared" si="0"/>
        <v>-173910284.01949573</v>
      </c>
      <c r="I41" s="4">
        <f t="shared" si="24"/>
        <v>-8.8398085268003107E-2</v>
      </c>
      <c r="J41">
        <f>INDEX(PQ, MATCH($B$1, PQ!$B$5:$B$271, 0), MATCH(A41, PQ!$A$5:$BQ$5, 0))</f>
        <v>8013274131.6971502</v>
      </c>
      <c r="K41">
        <f t="shared" si="1"/>
        <v>-790265856.63532925</v>
      </c>
      <c r="L41" s="4">
        <f t="shared" si="25"/>
        <v>-8.9766827626464527E-2</v>
      </c>
      <c r="M41" s="20">
        <f t="shared" si="12"/>
        <v>-1.3687423584614195E-3</v>
      </c>
      <c r="N41" t="str">
        <f t="shared" si="13"/>
        <v>deflation</v>
      </c>
      <c r="O41">
        <f t="shared" si="26"/>
        <v>1</v>
      </c>
      <c r="P41" s="22">
        <f t="shared" si="27"/>
        <v>1.3272701796457776E-4</v>
      </c>
      <c r="Q41">
        <f t="shared" si="14"/>
        <v>-790265856.63532925</v>
      </c>
      <c r="R41" s="4">
        <f t="shared" si="15"/>
        <v>-8.9766827626464527E-2</v>
      </c>
      <c r="S41">
        <f>INDEX(m, MATCH($B$1, 'M stock'!$B$5:$B$271, 0), MATCH(A41, 'M stock'!$A$5:$BQ$5, 0))</f>
        <v>2625091597.4197707</v>
      </c>
      <c r="T41" s="4">
        <f t="shared" si="16"/>
        <v>-6.6069132725145627E-2</v>
      </c>
      <c r="U41" s="15">
        <f t="shared" si="17"/>
        <v>8013274131.6971502</v>
      </c>
      <c r="V41" s="4">
        <f t="shared" si="28"/>
        <v>-8.9766827626464527E-2</v>
      </c>
      <c r="W41">
        <f t="shared" si="3"/>
        <v>587519244.455248</v>
      </c>
      <c r="X41" s="4">
        <f t="shared" si="29"/>
        <v>-6.4664755498835144E-2</v>
      </c>
      <c r="Y41">
        <f t="shared" si="4"/>
        <v>3.0525693425606479</v>
      </c>
      <c r="Z41" s="10">
        <f t="shared" si="30"/>
        <v>-2.5374142489226242E-2</v>
      </c>
      <c r="AA41">
        <f t="shared" si="18"/>
        <v>1793443233.7884851</v>
      </c>
      <c r="AB41">
        <f t="shared" si="31"/>
        <v>-173910284.01949549</v>
      </c>
      <c r="AC41" s="4">
        <f t="shared" si="36"/>
        <v>-8.8398085268002982E-2</v>
      </c>
      <c r="AD41">
        <f t="shared" si="5"/>
        <v>6219830897.9086647</v>
      </c>
      <c r="AE41">
        <f t="shared" si="19"/>
        <v>8013274131.6971493</v>
      </c>
      <c r="AF41" s="4">
        <f t="shared" si="32"/>
        <v>-8.9766827626464638E-2</v>
      </c>
      <c r="AG41" s="4">
        <f t="shared" si="6"/>
        <v>-1.3687423584615305E-3</v>
      </c>
      <c r="AH41" s="10">
        <f t="shared" si="37"/>
        <v>-0.1316156025890223</v>
      </c>
      <c r="AI41" s="10">
        <f t="shared" si="38"/>
        <v>-2.5102072127629493E-2</v>
      </c>
      <c r="AJ41" s="10">
        <f t="shared" si="39"/>
        <v>-6.4392685137238392E-2</v>
      </c>
      <c r="AK41" t="str">
        <f t="shared" si="33"/>
        <v>deflation</v>
      </c>
      <c r="AL41">
        <f t="shared" si="20"/>
        <v>1</v>
      </c>
      <c r="AM41">
        <f t="shared" si="34"/>
        <v>2037572352.9645224</v>
      </c>
      <c r="AN41">
        <f t="shared" si="35"/>
        <v>3.0525693425606479</v>
      </c>
    </row>
    <row r="42" spans="1:40" x14ac:dyDescent="0.35">
      <c r="A42">
        <v>1999</v>
      </c>
      <c r="B42">
        <f>INDEX(p, MATCH($B$1, 'p2'!$B$5:$B$271, 0), MATCH(A42, 'p2'!$A$5:$BQ$5, 0))</f>
        <v>4.5674080294104114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2.2227230926196412E-2</v>
      </c>
      <c r="G42">
        <f t="shared" si="11"/>
        <v>1728107819.7910256</v>
      </c>
      <c r="H42">
        <f t="shared" si="0"/>
        <v>-65335413.997459173</v>
      </c>
      <c r="I42" s="4">
        <f t="shared" si="24"/>
        <v>-3.6430154446229157E-2</v>
      </c>
      <c r="J42">
        <f>INDEX(PQ, MATCH($B$1, PQ!$B$5:$B$271, 0), MATCH(A42, PQ!$A$5:$BQ$5, 0))</f>
        <v>7892973531.8004503</v>
      </c>
      <c r="K42">
        <f t="shared" si="1"/>
        <v>-120300599.89669991</v>
      </c>
      <c r="L42" s="4">
        <f t="shared" si="25"/>
        <v>-1.5012664975586098E-2</v>
      </c>
      <c r="M42" s="20">
        <f t="shared" si="12"/>
        <v>2.1417489470643057E-2</v>
      </c>
      <c r="N42" t="str">
        <f t="shared" si="13"/>
        <v>inflation</v>
      </c>
      <c r="O42">
        <f t="shared" si="26"/>
        <v>1</v>
      </c>
      <c r="P42" s="22">
        <f t="shared" si="27"/>
        <v>-8.0974145555335469E-4</v>
      </c>
      <c r="Q42">
        <f t="shared" si="14"/>
        <v>-120300599.89669991</v>
      </c>
      <c r="R42" s="4">
        <f t="shared" si="15"/>
        <v>-1.5012664975586098E-2</v>
      </c>
      <c r="S42">
        <f>INDEX(m, MATCH($B$1, 'M stock'!$B$5:$B$271, 0), MATCH(A42, 'M stock'!$A$5:$BQ$5, 0))</f>
        <v>2734948464.9362917</v>
      </c>
      <c r="T42" s="4">
        <f t="shared" si="16"/>
        <v>4.1848774962557657E-2</v>
      </c>
      <c r="U42" s="15">
        <f t="shared" si="17"/>
        <v>7892973531.8004503</v>
      </c>
      <c r="V42" s="4">
        <f t="shared" si="28"/>
        <v>-1.5012664975586098E-2</v>
      </c>
      <c r="W42">
        <f t="shared" si="3"/>
        <v>598796614.47486997</v>
      </c>
      <c r="X42" s="4">
        <f t="shared" si="29"/>
        <v>1.9194894679711173E-2</v>
      </c>
      <c r="Y42">
        <f t="shared" si="4"/>
        <v>2.885967919685942</v>
      </c>
      <c r="Z42" s="10">
        <f t="shared" si="30"/>
        <v>-5.4577440896052605E-2</v>
      </c>
      <c r="AA42">
        <f t="shared" si="18"/>
        <v>1728107819.7910254</v>
      </c>
      <c r="AB42">
        <f t="shared" si="31"/>
        <v>-65335413.99745965</v>
      </c>
      <c r="AC42" s="4">
        <f t="shared" si="36"/>
        <v>-3.6430154446229421E-2</v>
      </c>
      <c r="AD42">
        <f t="shared" si="5"/>
        <v>6164865712.0094252</v>
      </c>
      <c r="AE42">
        <f t="shared" si="19"/>
        <v>7892973531.8004503</v>
      </c>
      <c r="AF42" s="4">
        <f t="shared" si="32"/>
        <v>-1.501266497558598E-2</v>
      </c>
      <c r="AG42" s="4">
        <f t="shared" si="6"/>
        <v>2.1417489470643175E-2</v>
      </c>
      <c r="AH42" s="10">
        <f t="shared" si="37"/>
        <v>-5.7319693085038384E-2</v>
      </c>
      <c r="AI42" s="10">
        <f t="shared" si="38"/>
        <v>-3.4207559655297155E-2</v>
      </c>
      <c r="AJ42" s="10">
        <f t="shared" si="39"/>
        <v>3.9564775920466623E-2</v>
      </c>
      <c r="AK42" t="str">
        <f t="shared" si="33"/>
        <v>inflation</v>
      </c>
      <c r="AL42">
        <f t="shared" si="20"/>
        <v>1</v>
      </c>
      <c r="AM42">
        <f t="shared" si="34"/>
        <v>2136151850.461422</v>
      </c>
      <c r="AN42">
        <f t="shared" si="35"/>
        <v>2.885967919685942</v>
      </c>
    </row>
    <row r="43" spans="1:40" x14ac:dyDescent="0.35">
      <c r="A43">
        <v>2000</v>
      </c>
      <c r="B43">
        <f>INDEX(p, MATCH($B$1, 'p2'!$B$5:$B$271, 0), MATCH(A43, 'p2'!$A$5:$BQ$5, 0))</f>
        <v>4.8779917732935978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6.7999999536559566E-2</v>
      </c>
      <c r="G43">
        <f t="shared" si="11"/>
        <v>1689701418.3151448</v>
      </c>
      <c r="H43">
        <f t="shared" si="0"/>
        <v>-38406401.475880861</v>
      </c>
      <c r="I43" s="4">
        <f t="shared" si="24"/>
        <v>-2.2224540064013611E-2</v>
      </c>
      <c r="J43">
        <f>INDEX(PQ, MATCH($B$1, PQ!$B$5:$B$271, 0), MATCH(A43, PQ!$A$5:$BQ$5, 0))</f>
        <v>8242349617.8638</v>
      </c>
      <c r="K43">
        <f t="shared" si="1"/>
        <v>349376086.06334972</v>
      </c>
      <c r="L43" s="4">
        <f t="shared" si="25"/>
        <v>4.4264190758492791E-2</v>
      </c>
      <c r="M43" s="20">
        <f t="shared" si="12"/>
        <v>6.6488730822506406E-2</v>
      </c>
      <c r="N43" t="str">
        <f t="shared" si="13"/>
        <v>inflation</v>
      </c>
      <c r="O43">
        <f t="shared" si="26"/>
        <v>1</v>
      </c>
      <c r="P43" s="22">
        <f t="shared" si="27"/>
        <v>-1.51126871405316E-3</v>
      </c>
      <c r="Q43">
        <f t="shared" si="14"/>
        <v>349376086.06334972</v>
      </c>
      <c r="R43" s="4">
        <f t="shared" si="15"/>
        <v>4.4264190758492791E-2</v>
      </c>
      <c r="S43">
        <f>INDEX(m, MATCH($B$1, 'M stock'!$B$5:$B$271, 0), MATCH(A43, 'M stock'!$A$5:$BQ$5, 0))</f>
        <v>2850656006.5202551</v>
      </c>
      <c r="T43" s="4">
        <f t="shared" si="16"/>
        <v>4.2307028109452402E-2</v>
      </c>
      <c r="U43" s="15">
        <f t="shared" si="17"/>
        <v>8242349617.8638</v>
      </c>
      <c r="V43" s="4">
        <f t="shared" si="28"/>
        <v>4.4264190758492791E-2</v>
      </c>
      <c r="W43">
        <f t="shared" si="3"/>
        <v>584391310.81098676</v>
      </c>
      <c r="X43" s="4">
        <f t="shared" si="29"/>
        <v>-2.4057089361662991E-2</v>
      </c>
      <c r="Y43">
        <f t="shared" si="4"/>
        <v>2.8913869646183965</v>
      </c>
      <c r="Z43" s="10">
        <f t="shared" si="30"/>
        <v>1.8777218192516153E-3</v>
      </c>
      <c r="AA43">
        <f t="shared" si="18"/>
        <v>1689701418.315145</v>
      </c>
      <c r="AB43">
        <f t="shared" si="31"/>
        <v>-38406401.475880384</v>
      </c>
      <c r="AC43" s="4">
        <f t="shared" si="36"/>
        <v>-2.2224540064013337E-2</v>
      </c>
      <c r="AD43">
        <f t="shared" si="5"/>
        <v>6552648199.5486546</v>
      </c>
      <c r="AE43">
        <f t="shared" si="19"/>
        <v>8242349617.8638</v>
      </c>
      <c r="AF43" s="4">
        <f t="shared" si="32"/>
        <v>4.4264190758492791E-2</v>
      </c>
      <c r="AG43" s="4">
        <f t="shared" si="6"/>
        <v>6.6488730822506406E-2</v>
      </c>
      <c r="AH43" s="10">
        <f t="shared" si="37"/>
        <v>-2.8832653945081541E-2</v>
      </c>
      <c r="AI43" s="10">
        <f t="shared" si="38"/>
        <v>6.8321280120155786E-2</v>
      </c>
      <c r="AJ43" s="10">
        <f t="shared" si="39"/>
        <v>4.2386468939241174E-2</v>
      </c>
      <c r="AK43" t="str">
        <f t="shared" si="33"/>
        <v>inflation</v>
      </c>
      <c r="AL43">
        <f t="shared" si="20"/>
        <v>1</v>
      </c>
      <c r="AM43">
        <f t="shared" si="34"/>
        <v>2266264695.7092681</v>
      </c>
      <c r="AN43">
        <f t="shared" si="35"/>
        <v>2.8913869646183965</v>
      </c>
    </row>
    <row r="44" spans="1:40" x14ac:dyDescent="0.35">
      <c r="A44">
        <v>2001</v>
      </c>
      <c r="B44">
        <f>INDEX(p, MATCH($B$1, 'p2'!$B$5:$B$271, 0), MATCH(A44, 'p2'!$A$5:$BQ$5, 0))</f>
        <v>4.5972469888645389</v>
      </c>
      <c r="C44" t="str">
        <f t="shared" si="10"/>
        <v>deflation</v>
      </c>
      <c r="D44" t="str">
        <f t="shared" si="21"/>
        <v>expansive</v>
      </c>
      <c r="E44" t="str">
        <f t="shared" si="22"/>
        <v>deflationary growth</v>
      </c>
      <c r="F44" s="4">
        <f t="shared" si="23"/>
        <v>-5.7553353403772003E-2</v>
      </c>
      <c r="G44">
        <f t="shared" si="11"/>
        <v>1790490273.0727489</v>
      </c>
      <c r="H44">
        <f t="shared" si="0"/>
        <v>100788854.75760412</v>
      </c>
      <c r="I44" s="4">
        <f t="shared" si="24"/>
        <v>5.9648914101110187E-2</v>
      </c>
      <c r="J44">
        <f>INDEX(PQ, MATCH($B$1, PQ!$B$5:$B$271, 0), MATCH(A44, PQ!$A$5:$BQ$5, 0))</f>
        <v>8231326016.4749403</v>
      </c>
      <c r="K44">
        <f t="shared" si="1"/>
        <v>-11023601.388859749</v>
      </c>
      <c r="L44" s="4">
        <f t="shared" si="25"/>
        <v>-1.3374343360742778E-3</v>
      </c>
      <c r="M44" s="20">
        <f t="shared" si="12"/>
        <v>-6.0986348437184465E-2</v>
      </c>
      <c r="N44" t="str">
        <f t="shared" si="13"/>
        <v>deflation</v>
      </c>
      <c r="O44">
        <f t="shared" si="26"/>
        <v>1</v>
      </c>
      <c r="P44" s="22">
        <f t="shared" si="27"/>
        <v>-3.4329950334124615E-3</v>
      </c>
      <c r="Q44">
        <f t="shared" si="14"/>
        <v>-11023601.388859749</v>
      </c>
      <c r="R44" s="4">
        <f t="shared" si="15"/>
        <v>-1.3374343360742778E-3</v>
      </c>
      <c r="S44">
        <f>INDEX(m, MATCH($B$1, 'M stock'!$B$5:$B$271, 0), MATCH(A44, 'M stock'!$A$5:$BQ$5, 0))</f>
        <v>3059029965.9321775</v>
      </c>
      <c r="T44" s="4">
        <f t="shared" si="16"/>
        <v>7.3096844703574332E-2</v>
      </c>
      <c r="U44" s="15">
        <f t="shared" si="17"/>
        <v>8231326016.4749403</v>
      </c>
      <c r="V44" s="4">
        <f t="shared" si="28"/>
        <v>-1.3374343360742778E-3</v>
      </c>
      <c r="W44">
        <f t="shared" si="3"/>
        <v>665404746.21915376</v>
      </c>
      <c r="X44" s="4">
        <f t="shared" si="29"/>
        <v>0.13862874739828168</v>
      </c>
      <c r="Y44">
        <f t="shared" si="4"/>
        <v>2.6908288274863663</v>
      </c>
      <c r="Z44" s="10">
        <f t="shared" si="30"/>
        <v>-6.9363990218618055E-2</v>
      </c>
      <c r="AA44">
        <f t="shared" si="18"/>
        <v>1790490273.0727487</v>
      </c>
      <c r="AB44">
        <f t="shared" si="31"/>
        <v>100788854.75760365</v>
      </c>
      <c r="AC44" s="4">
        <f t="shared" si="36"/>
        <v>5.9648914101109896E-2</v>
      </c>
      <c r="AD44">
        <f t="shared" si="5"/>
        <v>6440835743.4021912</v>
      </c>
      <c r="AE44">
        <f t="shared" si="19"/>
        <v>8231326016.4749393</v>
      </c>
      <c r="AF44" s="4">
        <f t="shared" si="32"/>
        <v>-1.3374343360743936E-3</v>
      </c>
      <c r="AG44" s="4">
        <f t="shared" si="6"/>
        <v>-6.0986348437184583E-2</v>
      </c>
      <c r="AH44" s="10">
        <f t="shared" si="37"/>
        <v>-0.13151434514054333</v>
      </c>
      <c r="AI44" s="10">
        <f t="shared" si="38"/>
        <v>-0.13996618173435607</v>
      </c>
      <c r="AJ44" s="10">
        <f t="shared" si="39"/>
        <v>6.8026555882543666E-2</v>
      </c>
      <c r="AK44" t="str">
        <f t="shared" si="33"/>
        <v>deflation</v>
      </c>
      <c r="AL44">
        <f t="shared" si="20"/>
        <v>1</v>
      </c>
      <c r="AM44">
        <f t="shared" si="34"/>
        <v>2393625219.7130237</v>
      </c>
      <c r="AN44">
        <f t="shared" si="35"/>
        <v>2.6908288274863663</v>
      </c>
    </row>
    <row r="45" spans="1:40" x14ac:dyDescent="0.35">
      <c r="A45">
        <v>2002</v>
      </c>
      <c r="B45">
        <f>INDEX(p, MATCH($B$1, 'p2'!$B$5:$B$271, 0), MATCH(A45, 'p2'!$A$5:$BQ$5, 0))</f>
        <v>4.4307607135521572</v>
      </c>
      <c r="C45" t="str">
        <f t="shared" si="10"/>
        <v>deflation</v>
      </c>
      <c r="D45" t="str">
        <f t="shared" si="21"/>
        <v>contractive</v>
      </c>
      <c r="E45" t="str">
        <f t="shared" si="22"/>
        <v>recession</v>
      </c>
      <c r="F45" s="4">
        <f t="shared" si="23"/>
        <v>-3.6214342130332589E-2</v>
      </c>
      <c r="G45">
        <f t="shared" si="11"/>
        <v>1771887494.2072885</v>
      </c>
      <c r="H45">
        <f t="shared" si="0"/>
        <v>-18602778.865460396</v>
      </c>
      <c r="I45" s="4">
        <f t="shared" si="24"/>
        <v>-1.0389768179826661E-2</v>
      </c>
      <c r="J45">
        <f>INDEX(PQ, MATCH($B$1, PQ!$B$5:$B$271, 0), MATCH(A45, PQ!$A$5:$BQ$5, 0))</f>
        <v>7850809498.1680298</v>
      </c>
      <c r="K45">
        <f t="shared" si="1"/>
        <v>-380516518.30691051</v>
      </c>
      <c r="L45" s="4">
        <f t="shared" si="25"/>
        <v>-4.6227851690640052E-2</v>
      </c>
      <c r="M45" s="20">
        <f t="shared" si="12"/>
        <v>-3.5838083510813391E-2</v>
      </c>
      <c r="N45" t="str">
        <f t="shared" si="13"/>
        <v>deflation</v>
      </c>
      <c r="O45">
        <f t="shared" si="26"/>
        <v>1</v>
      </c>
      <c r="P45" s="22">
        <f t="shared" si="27"/>
        <v>3.762586195191972E-4</v>
      </c>
      <c r="Q45">
        <f t="shared" si="14"/>
        <v>-380516518.30691051</v>
      </c>
      <c r="R45" s="4">
        <f t="shared" si="15"/>
        <v>-4.6227851690640052E-2</v>
      </c>
      <c r="S45">
        <f>INDEX(m, MATCH($B$1, 'M stock'!$B$5:$B$271, 0), MATCH(A45, 'M stock'!$A$5:$BQ$5, 0))</f>
        <v>3457245036.9555283</v>
      </c>
      <c r="T45" s="4">
        <f t="shared" si="16"/>
        <v>0.13017691080446894</v>
      </c>
      <c r="U45" s="15">
        <f t="shared" si="17"/>
        <v>7850809498.1680298</v>
      </c>
      <c r="V45" s="4">
        <f t="shared" si="28"/>
        <v>-4.6227851690640052E-2</v>
      </c>
      <c r="W45">
        <f t="shared" si="3"/>
        <v>780282497.85212219</v>
      </c>
      <c r="X45" s="4">
        <f t="shared" si="29"/>
        <v>0.17264342084378967</v>
      </c>
      <c r="Y45">
        <f t="shared" si="4"/>
        <v>2.2708281924620253</v>
      </c>
      <c r="Z45" s="10">
        <f t="shared" si="30"/>
        <v>-0.1560859727434554</v>
      </c>
      <c r="AA45">
        <f t="shared" si="18"/>
        <v>1771887494.2072887</v>
      </c>
      <c r="AB45">
        <f t="shared" si="31"/>
        <v>-18602778.865459919</v>
      </c>
      <c r="AC45" s="4">
        <f t="shared" si="36"/>
        <v>-1.0389768179826396E-2</v>
      </c>
      <c r="AD45">
        <f t="shared" si="5"/>
        <v>6078922003.960741</v>
      </c>
      <c r="AE45">
        <f t="shared" si="19"/>
        <v>7850809498.1680298</v>
      </c>
      <c r="AF45" s="4">
        <f t="shared" si="32"/>
        <v>-4.6227851690639941E-2</v>
      </c>
      <c r="AG45" s="4">
        <f t="shared" si="6"/>
        <v>-3.583808351081328E-2</v>
      </c>
      <c r="AH45" s="10">
        <f t="shared" si="37"/>
        <v>-0.16565381947168381</v>
      </c>
      <c r="AI45" s="10">
        <f t="shared" si="38"/>
        <v>-0.21887127253442962</v>
      </c>
      <c r="AJ45" s="10">
        <f t="shared" si="39"/>
        <v>0.10985812105281545</v>
      </c>
      <c r="AK45" t="str">
        <f t="shared" si="33"/>
        <v>deflation</v>
      </c>
      <c r="AL45">
        <f t="shared" si="20"/>
        <v>1</v>
      </c>
      <c r="AM45">
        <f t="shared" si="34"/>
        <v>2676962539.103406</v>
      </c>
      <c r="AN45">
        <f t="shared" si="35"/>
        <v>2.2708281924620253</v>
      </c>
    </row>
    <row r="46" spans="1:40" x14ac:dyDescent="0.35">
      <c r="A46">
        <v>2003</v>
      </c>
      <c r="B46">
        <f>INDEX(p, MATCH($B$1, 'p2'!$B$5:$B$271, 0), MATCH(A46, 'p2'!$A$5:$BQ$5, 0))</f>
        <v>4.9964792812067271</v>
      </c>
      <c r="C46" t="str">
        <f t="shared" si="10"/>
        <v>inflation</v>
      </c>
      <c r="D46" t="str">
        <f t="shared" si="21"/>
        <v>contractive</v>
      </c>
      <c r="E46" t="str">
        <f t="shared" si="22"/>
        <v>stagflation</v>
      </c>
      <c r="F46" s="4">
        <f t="shared" si="23"/>
        <v>0.12767978327609375</v>
      </c>
      <c r="G46">
        <f t="shared" si="11"/>
        <v>1725953579.4488544</v>
      </c>
      <c r="H46">
        <f t="shared" si="0"/>
        <v>-45933914.758434057</v>
      </c>
      <c r="I46" s="4">
        <f t="shared" si="24"/>
        <v>-2.5923719710536187E-2</v>
      </c>
      <c r="J46">
        <f>INDEX(PQ, MATCH($B$1, PQ!$B$5:$B$271, 0), MATCH(A46, PQ!$A$5:$BQ$5, 0))</f>
        <v>8623691300.0407906</v>
      </c>
      <c r="K46">
        <f t="shared" si="1"/>
        <v>772881801.87276077</v>
      </c>
      <c r="L46" s="4">
        <f t="shared" si="25"/>
        <v>9.8446128651206111E-2</v>
      </c>
      <c r="M46" s="20">
        <f t="shared" si="12"/>
        <v>0.12436984836174229</v>
      </c>
      <c r="N46" t="str">
        <f t="shared" si="13"/>
        <v>inflation</v>
      </c>
      <c r="O46">
        <f t="shared" si="26"/>
        <v>1</v>
      </c>
      <c r="P46" s="22">
        <f t="shared" si="27"/>
        <v>-3.3099349143514561E-3</v>
      </c>
      <c r="Q46">
        <f t="shared" si="14"/>
        <v>772881801.87276077</v>
      </c>
      <c r="R46" s="4">
        <f t="shared" si="15"/>
        <v>9.8446128651206111E-2</v>
      </c>
      <c r="S46">
        <f>INDEX(m, MATCH($B$1, 'M stock'!$B$5:$B$271, 0), MATCH(A46, 'M stock'!$A$5:$BQ$5, 0))</f>
        <v>3870129871.350153</v>
      </c>
      <c r="T46" s="4">
        <f t="shared" si="16"/>
        <v>0.11942596778104386</v>
      </c>
      <c r="U46" s="15">
        <f t="shared" si="17"/>
        <v>8623691300.0407906</v>
      </c>
      <c r="V46" s="4">
        <f t="shared" si="28"/>
        <v>9.8446128651206111E-2</v>
      </c>
      <c r="W46">
        <f t="shared" si="3"/>
        <v>774571383.87561905</v>
      </c>
      <c r="X46" s="4">
        <f t="shared" si="29"/>
        <v>-7.3192901189300984E-3</v>
      </c>
      <c r="Y46">
        <f t="shared" si="4"/>
        <v>2.2282692278314387</v>
      </c>
      <c r="Z46" s="10">
        <f t="shared" si="30"/>
        <v>-1.8741604834685583E-2</v>
      </c>
      <c r="AA46">
        <f t="shared" si="18"/>
        <v>1725953579.4488544</v>
      </c>
      <c r="AB46">
        <f t="shared" si="31"/>
        <v>-45933914.758434296</v>
      </c>
      <c r="AC46" s="4">
        <f t="shared" si="36"/>
        <v>-2.5923719710536319E-2</v>
      </c>
      <c r="AD46">
        <f t="shared" si="5"/>
        <v>6897737720.5919361</v>
      </c>
      <c r="AE46">
        <f t="shared" si="19"/>
        <v>8623691300.0407906</v>
      </c>
      <c r="AF46" s="4">
        <f t="shared" si="32"/>
        <v>9.8446128651206111E-2</v>
      </c>
      <c r="AG46" s="4">
        <f t="shared" si="6"/>
        <v>0.12436984836174229</v>
      </c>
      <c r="AH46" s="10">
        <f t="shared" si="37"/>
        <v>-8.8802319413326114E-2</v>
      </c>
      <c r="AI46" s="10">
        <f t="shared" si="38"/>
        <v>0.1057654187701362</v>
      </c>
      <c r="AJ46" s="10">
        <f t="shared" si="39"/>
        <v>0.11718773348589169</v>
      </c>
      <c r="AK46" t="str">
        <f t="shared" si="33"/>
        <v>inflation</v>
      </c>
      <c r="AL46">
        <f t="shared" si="20"/>
        <v>1</v>
      </c>
      <c r="AM46">
        <f t="shared" si="34"/>
        <v>3095558487.474534</v>
      </c>
      <c r="AN46">
        <f t="shared" si="35"/>
        <v>2.2282692278314387</v>
      </c>
    </row>
    <row r="47" spans="1:40" x14ac:dyDescent="0.35">
      <c r="A47">
        <v>2004</v>
      </c>
      <c r="B47">
        <f>INDEX(p, MATCH($B$1, 'p2'!$B$5:$B$271, 0), MATCH(A47, 'p2'!$A$5:$BQ$5, 0))</f>
        <v>5.1919096959446485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3.9113624562198093E-2</v>
      </c>
      <c r="G47">
        <f t="shared" si="11"/>
        <v>1951341193.2714229</v>
      </c>
      <c r="H47">
        <f t="shared" si="0"/>
        <v>225387613.82256842</v>
      </c>
      <c r="I47" s="4">
        <f t="shared" si="24"/>
        <v>0.13058729765753088</v>
      </c>
      <c r="J47">
        <f>INDEX(PQ, MATCH($B$1, PQ!$B$5:$B$271, 0), MATCH(A47, PQ!$A$5:$BQ$5, 0))</f>
        <v>10131187261.442101</v>
      </c>
      <c r="K47">
        <f t="shared" si="1"/>
        <v>1507495961.40131</v>
      </c>
      <c r="L47" s="4">
        <f t="shared" si="25"/>
        <v>0.17480866475289758</v>
      </c>
      <c r="M47" s="20">
        <f t="shared" si="12"/>
        <v>4.4221367095366698E-2</v>
      </c>
      <c r="N47" t="str">
        <f t="shared" si="13"/>
        <v>inflation</v>
      </c>
      <c r="O47">
        <f t="shared" si="26"/>
        <v>1</v>
      </c>
      <c r="P47" s="22">
        <f t="shared" si="27"/>
        <v>5.1077425331686049E-3</v>
      </c>
      <c r="Q47">
        <f t="shared" si="14"/>
        <v>1507495961.40131</v>
      </c>
      <c r="R47" s="4">
        <f t="shared" si="15"/>
        <v>0.17480866475289758</v>
      </c>
      <c r="S47">
        <f>INDEX(m, MATCH($B$1, 'M stock'!$B$5:$B$271, 0), MATCH(A47, 'M stock'!$A$5:$BQ$5, 0))</f>
        <v>4594805683.5686569</v>
      </c>
      <c r="T47" s="4">
        <f t="shared" si="16"/>
        <v>0.18724844806453222</v>
      </c>
      <c r="U47" s="15">
        <f t="shared" si="17"/>
        <v>10131187261.442101</v>
      </c>
      <c r="V47" s="4">
        <f t="shared" si="28"/>
        <v>0.17480866475289758</v>
      </c>
      <c r="W47">
        <f t="shared" si="3"/>
        <v>884993374.81882942</v>
      </c>
      <c r="X47" s="4">
        <f t="shared" si="29"/>
        <v>0.14255883091201568</v>
      </c>
      <c r="Y47">
        <f t="shared" si="4"/>
        <v>2.2049218093535332</v>
      </c>
      <c r="Z47" s="10">
        <f t="shared" si="30"/>
        <v>-1.0477826550890915E-2</v>
      </c>
      <c r="AA47">
        <f t="shared" si="18"/>
        <v>1951341193.2714229</v>
      </c>
      <c r="AB47">
        <f t="shared" si="31"/>
        <v>225387613.82256842</v>
      </c>
      <c r="AC47" s="4">
        <f t="shared" si="36"/>
        <v>0.13058729765753088</v>
      </c>
      <c r="AD47">
        <f t="shared" si="5"/>
        <v>8179846068.1706772</v>
      </c>
      <c r="AE47">
        <f t="shared" si="19"/>
        <v>10131187261.442101</v>
      </c>
      <c r="AF47" s="4">
        <f t="shared" si="32"/>
        <v>0.17480866475289758</v>
      </c>
      <c r="AG47" s="4">
        <f t="shared" si="6"/>
        <v>4.4221367095366698E-2</v>
      </c>
      <c r="AH47" s="10">
        <f t="shared" si="37"/>
        <v>-6.7101885923833982E-3</v>
      </c>
      <c r="AI47" s="10">
        <f t="shared" si="38"/>
        <v>3.2249833840881897E-2</v>
      </c>
      <c r="AJ47" s="10">
        <f t="shared" si="39"/>
        <v>0.18528649130378849</v>
      </c>
      <c r="AK47" t="str">
        <f t="shared" si="33"/>
        <v>inflation</v>
      </c>
      <c r="AL47">
        <f t="shared" si="20"/>
        <v>1</v>
      </c>
      <c r="AM47">
        <f t="shared" si="34"/>
        <v>3709812308.7498269</v>
      </c>
      <c r="AN47">
        <f t="shared" si="35"/>
        <v>2.2049218093535332</v>
      </c>
    </row>
    <row r="48" spans="1:40" x14ac:dyDescent="0.35">
      <c r="A48">
        <v>2005</v>
      </c>
      <c r="B48">
        <f>INDEX(p, MATCH($B$1, 'p2'!$B$5:$B$271, 0), MATCH(A48, 'p2'!$A$5:$BQ$5, 0))</f>
        <v>5.704637356386173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9.8755119111954365E-2</v>
      </c>
      <c r="G48">
        <f t="shared" si="11"/>
        <v>2173869902.543602</v>
      </c>
      <c r="H48">
        <f t="shared" si="0"/>
        <v>222528709.27217913</v>
      </c>
      <c r="I48" s="4">
        <f t="shared" si="24"/>
        <v>0.11403885186224651</v>
      </c>
      <c r="J48">
        <f>INDEX(PQ, MATCH($B$1, PQ!$B$5:$B$271, 0), MATCH(A48, PQ!$A$5:$BQ$5, 0))</f>
        <v>12401139453.973801</v>
      </c>
      <c r="K48">
        <f t="shared" si="1"/>
        <v>2269952192.5317001</v>
      </c>
      <c r="L48" s="4">
        <f t="shared" si="25"/>
        <v>0.2240558913732475</v>
      </c>
      <c r="M48" s="20">
        <f t="shared" si="12"/>
        <v>0.11001703951100099</v>
      </c>
      <c r="N48" t="str">
        <f t="shared" si="13"/>
        <v>inflation</v>
      </c>
      <c r="O48">
        <f t="shared" si="26"/>
        <v>1</v>
      </c>
      <c r="P48" s="22">
        <f t="shared" si="27"/>
        <v>1.1261920399046624E-2</v>
      </c>
      <c r="Q48">
        <f t="shared" si="14"/>
        <v>2269952192.5317001</v>
      </c>
      <c r="R48" s="4">
        <f t="shared" si="15"/>
        <v>0.2240558913732475</v>
      </c>
      <c r="S48">
        <f>INDEX(m, MATCH($B$1, 'M stock'!$B$5:$B$271, 0), MATCH(A48, 'M stock'!$A$5:$BQ$5, 0))</f>
        <v>5428849542.5944195</v>
      </c>
      <c r="T48" s="4">
        <f t="shared" si="16"/>
        <v>0.18151885334528098</v>
      </c>
      <c r="U48" s="15">
        <f t="shared" si="17"/>
        <v>12401139453.973801</v>
      </c>
      <c r="V48" s="4">
        <f t="shared" si="28"/>
        <v>0.2240558913732475</v>
      </c>
      <c r="W48">
        <f t="shared" si="3"/>
        <v>951655504.71266723</v>
      </c>
      <c r="X48" s="4">
        <f t="shared" si="29"/>
        <v>7.5325004447049662E-2</v>
      </c>
      <c r="Y48">
        <f t="shared" si="4"/>
        <v>2.2843033973727258</v>
      </c>
      <c r="Z48" s="10">
        <f t="shared" si="30"/>
        <v>3.6001996842902423E-2</v>
      </c>
      <c r="AA48">
        <f t="shared" si="18"/>
        <v>2173869902.543602</v>
      </c>
      <c r="AB48">
        <f t="shared" si="31"/>
        <v>222528709.27217913</v>
      </c>
      <c r="AC48" s="4">
        <f t="shared" si="36"/>
        <v>0.11403885186224651</v>
      </c>
      <c r="AD48">
        <f t="shared" si="5"/>
        <v>10227269551.430199</v>
      </c>
      <c r="AE48">
        <f t="shared" si="19"/>
        <v>12401139453.973801</v>
      </c>
      <c r="AF48" s="4">
        <f t="shared" si="32"/>
        <v>0.2240558913732475</v>
      </c>
      <c r="AG48" s="4">
        <f t="shared" si="6"/>
        <v>0.11001703951100099</v>
      </c>
      <c r="AH48" s="10">
        <f t="shared" si="37"/>
        <v>2.816934889835393E-2</v>
      </c>
      <c r="AI48" s="10">
        <f t="shared" si="38"/>
        <v>0.14873088692619785</v>
      </c>
      <c r="AJ48" s="10">
        <f t="shared" si="39"/>
        <v>0.18805389453034507</v>
      </c>
      <c r="AK48" t="str">
        <f t="shared" si="33"/>
        <v>inflation</v>
      </c>
      <c r="AL48">
        <f t="shared" si="20"/>
        <v>1</v>
      </c>
      <c r="AM48">
        <f t="shared" si="34"/>
        <v>4477194037.881752</v>
      </c>
      <c r="AN48">
        <f t="shared" si="35"/>
        <v>2.2843033973727258</v>
      </c>
    </row>
    <row r="49" spans="1:40" x14ac:dyDescent="0.35">
      <c r="A49">
        <v>2006</v>
      </c>
      <c r="B49">
        <f>INDEX(p, MATCH($B$1, 'p2'!$B$5:$B$271, 0), MATCH(A49, 'p2'!$A$5:$BQ$5, 0))</f>
        <v>6.3636570188739103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0.11552349804496938</v>
      </c>
      <c r="G49">
        <f t="shared" si="11"/>
        <v>2401270494.19556</v>
      </c>
      <c r="H49">
        <f t="shared" si="0"/>
        <v>227400591.65195799</v>
      </c>
      <c r="I49" s="4">
        <f t="shared" si="24"/>
        <v>0.1046063480550888</v>
      </c>
      <c r="J49">
        <f>INDEX(PQ, MATCH($B$1, PQ!$B$5:$B$271, 0), MATCH(A49, PQ!$A$5:$BQ$5, 0))</f>
        <v>15280861834.6024</v>
      </c>
      <c r="K49">
        <f t="shared" si="1"/>
        <v>2879722380.6285992</v>
      </c>
      <c r="L49" s="4">
        <f t="shared" si="25"/>
        <v>0.23221433734509175</v>
      </c>
      <c r="M49" s="20">
        <f t="shared" si="12"/>
        <v>0.12760798929000294</v>
      </c>
      <c r="N49" t="str">
        <f t="shared" si="13"/>
        <v>inflation</v>
      </c>
      <c r="O49">
        <f t="shared" si="26"/>
        <v>1</v>
      </c>
      <c r="P49" s="22">
        <f t="shared" si="27"/>
        <v>1.2084491245033566E-2</v>
      </c>
      <c r="Q49">
        <f t="shared" si="14"/>
        <v>2879722380.6285992</v>
      </c>
      <c r="R49" s="4">
        <f t="shared" si="15"/>
        <v>0.23221433734509175</v>
      </c>
      <c r="S49">
        <f>INDEX(m, MATCH($B$1, 'M stock'!$B$5:$B$271, 0), MATCH(A49, 'M stock'!$A$5:$BQ$5, 0))</f>
        <v>6492288109.1096478</v>
      </c>
      <c r="T49" s="4">
        <f t="shared" si="16"/>
        <v>0.19588654247489357</v>
      </c>
      <c r="U49" s="15">
        <f t="shared" si="17"/>
        <v>15280861834.602398</v>
      </c>
      <c r="V49" s="4">
        <f t="shared" si="28"/>
        <v>0.23221433734509161</v>
      </c>
      <c r="W49">
        <f t="shared" si="3"/>
        <v>1020213391.4279528</v>
      </c>
      <c r="X49" s="4">
        <f t="shared" si="29"/>
        <v>7.2040655863158359E-2</v>
      </c>
      <c r="Y49">
        <f t="shared" si="4"/>
        <v>2.3536943490171165</v>
      </c>
      <c r="Z49" s="10">
        <f t="shared" si="30"/>
        <v>3.037729214262876E-2</v>
      </c>
      <c r="AA49">
        <f t="shared" si="18"/>
        <v>2401270494.19556</v>
      </c>
      <c r="AB49">
        <f t="shared" si="31"/>
        <v>227400591.65195799</v>
      </c>
      <c r="AC49" s="4">
        <f t="shared" si="36"/>
        <v>0.1046063480550888</v>
      </c>
      <c r="AD49">
        <f t="shared" si="5"/>
        <v>12879591340.406839</v>
      </c>
      <c r="AE49">
        <f t="shared" si="19"/>
        <v>15280861834.6024</v>
      </c>
      <c r="AF49" s="4">
        <f t="shared" si="32"/>
        <v>0.23221433734509175</v>
      </c>
      <c r="AG49" s="4">
        <f t="shared" si="6"/>
        <v>0.12760798929000294</v>
      </c>
      <c r="AH49" s="10">
        <f t="shared" si="37"/>
        <v>2.5806152519817854E-2</v>
      </c>
      <c r="AI49" s="10">
        <f t="shared" si="38"/>
        <v>0.16017368148193339</v>
      </c>
      <c r="AJ49" s="10">
        <f t="shared" si="39"/>
        <v>0.20183704520246298</v>
      </c>
      <c r="AK49" t="str">
        <f t="shared" si="33"/>
        <v>inflation</v>
      </c>
      <c r="AL49">
        <f t="shared" si="20"/>
        <v>1</v>
      </c>
      <c r="AM49">
        <f t="shared" si="34"/>
        <v>5472074717.681695</v>
      </c>
      <c r="AN49">
        <f t="shared" si="35"/>
        <v>2.3536943490171165</v>
      </c>
    </row>
    <row r="50" spans="1:40" x14ac:dyDescent="0.35">
      <c r="A50">
        <v>2007</v>
      </c>
      <c r="B50">
        <f>INDEX(p, MATCH($B$1, 'p2'!$B$5:$B$271, 0), MATCH(A50, 'p2'!$A$5:$BQ$5, 0))</f>
        <v>7.4595156336790263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0.17220579480555273</v>
      </c>
      <c r="G50">
        <f t="shared" si="11"/>
        <v>2641943222.6700516</v>
      </c>
      <c r="H50">
        <f t="shared" si="0"/>
        <v>240672728.4744916</v>
      </c>
      <c r="I50" s="4">
        <f t="shared" si="24"/>
        <v>0.10022724597510137</v>
      </c>
      <c r="J50">
        <f>INDEX(PQ, MATCH($B$1, PQ!$B$5:$B$271, 0), MATCH(A50, PQ!$A$5:$BQ$5, 0))</f>
        <v>19707616772.799599</v>
      </c>
      <c r="K50">
        <f t="shared" si="1"/>
        <v>4426754938.1971989</v>
      </c>
      <c r="L50" s="4">
        <f t="shared" si="25"/>
        <v>0.28969275333496797</v>
      </c>
      <c r="M50" s="20">
        <f t="shared" si="12"/>
        <v>0.18946550735986661</v>
      </c>
      <c r="N50" t="str">
        <f t="shared" si="13"/>
        <v>inflation</v>
      </c>
      <c r="O50">
        <f t="shared" si="26"/>
        <v>1</v>
      </c>
      <c r="P50" s="22">
        <f t="shared" si="27"/>
        <v>1.7259712554313883E-2</v>
      </c>
      <c r="Q50">
        <f t="shared" si="14"/>
        <v>4426754938.1971989</v>
      </c>
      <c r="R50" s="4">
        <f t="shared" si="15"/>
        <v>0.28969275333496797</v>
      </c>
      <c r="S50">
        <f>INDEX(m, MATCH($B$1, 'M stock'!$B$5:$B$271, 0), MATCH(A50, 'M stock'!$A$5:$BQ$5, 0))</f>
        <v>7832349513.0736799</v>
      </c>
      <c r="T50" s="4">
        <f t="shared" si="16"/>
        <v>0.2064081848252739</v>
      </c>
      <c r="U50" s="15">
        <f t="shared" si="17"/>
        <v>19707616772.799599</v>
      </c>
      <c r="V50" s="4">
        <f t="shared" si="28"/>
        <v>0.28969275333496813</v>
      </c>
      <c r="W50">
        <f t="shared" si="3"/>
        <v>1049980977.010269</v>
      </c>
      <c r="X50" s="4">
        <f t="shared" si="29"/>
        <v>2.917780322472709E-2</v>
      </c>
      <c r="Y50">
        <f t="shared" si="4"/>
        <v>2.5161819885468391</v>
      </c>
      <c r="Z50" s="10">
        <f t="shared" si="30"/>
        <v>6.9035148764144363E-2</v>
      </c>
      <c r="AA50">
        <f t="shared" si="18"/>
        <v>2641943222.6700516</v>
      </c>
      <c r="AB50">
        <f t="shared" si="31"/>
        <v>240672728.4744916</v>
      </c>
      <c r="AC50" s="4">
        <f t="shared" si="36"/>
        <v>0.10022724597510137</v>
      </c>
      <c r="AD50">
        <f t="shared" si="5"/>
        <v>17065673550.129547</v>
      </c>
      <c r="AE50">
        <f t="shared" si="19"/>
        <v>19707616772.799599</v>
      </c>
      <c r="AF50" s="4">
        <f t="shared" si="32"/>
        <v>0.28969275333496797</v>
      </c>
      <c r="AG50" s="4">
        <f t="shared" si="6"/>
        <v>0.18946550735986661</v>
      </c>
      <c r="AH50" s="10">
        <f t="shared" si="37"/>
        <v>0.11586223379372637</v>
      </c>
      <c r="AI50" s="10">
        <f t="shared" si="38"/>
        <v>0.26051495011024089</v>
      </c>
      <c r="AJ50" s="10">
        <f t="shared" si="39"/>
        <v>0.22065760457082362</v>
      </c>
      <c r="AK50" t="str">
        <f t="shared" si="33"/>
        <v>inflation</v>
      </c>
      <c r="AL50">
        <f t="shared" si="20"/>
        <v>1</v>
      </c>
      <c r="AM50">
        <f t="shared" si="34"/>
        <v>6782368536.0634108</v>
      </c>
      <c r="AN50">
        <f t="shared" si="35"/>
        <v>2.5161819885468391</v>
      </c>
    </row>
    <row r="51" spans="1:40" x14ac:dyDescent="0.35">
      <c r="A51">
        <v>2008</v>
      </c>
      <c r="B51">
        <f>INDEX(p, MATCH($B$1, 'p2'!$B$5:$B$271, 0), MATCH(A51, 'p2'!$A$5:$BQ$5, 0))</f>
        <v>9.7206196260173883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0.30311673081422147</v>
      </c>
      <c r="G51">
        <f t="shared" si="11"/>
        <v>2784484289.744019</v>
      </c>
      <c r="H51">
        <f t="shared" si="0"/>
        <v>142541067.07396746</v>
      </c>
      <c r="I51" s="4">
        <f t="shared" si="24"/>
        <v>5.3953115211124732E-2</v>
      </c>
      <c r="J51">
        <f>INDEX(PQ, MATCH($B$1, PQ!$B$5:$B$271, 0), MATCH(A51, PQ!$A$5:$BQ$5, 0))</f>
        <v>27066912635.222801</v>
      </c>
      <c r="K51">
        <f t="shared" si="1"/>
        <v>7359295862.4232025</v>
      </c>
      <c r="L51" s="4">
        <f t="shared" si="25"/>
        <v>0.37342393792538547</v>
      </c>
      <c r="M51" s="20">
        <f t="shared" si="12"/>
        <v>0.31947082271426075</v>
      </c>
      <c r="N51" t="str">
        <f t="shared" si="13"/>
        <v>inflation</v>
      </c>
      <c r="O51">
        <f t="shared" si="26"/>
        <v>1</v>
      </c>
      <c r="P51" s="22">
        <f t="shared" si="27"/>
        <v>1.635409190003928E-2</v>
      </c>
      <c r="Q51">
        <f t="shared" si="14"/>
        <v>7359295862.4232025</v>
      </c>
      <c r="R51" s="4">
        <f t="shared" si="15"/>
        <v>0.37342393792538547</v>
      </c>
      <c r="S51">
        <f>INDEX(m, MATCH($B$1, 'M stock'!$B$5:$B$271, 0), MATCH(A51, 'M stock'!$A$5:$BQ$5, 0))</f>
        <v>9193850898.1598682</v>
      </c>
      <c r="T51" s="4">
        <f t="shared" si="16"/>
        <v>0.1738305195412416</v>
      </c>
      <c r="U51" s="15">
        <f t="shared" si="17"/>
        <v>27066912635.222801</v>
      </c>
      <c r="V51" s="4">
        <f t="shared" si="28"/>
        <v>0.37342393792538547</v>
      </c>
      <c r="W51">
        <f t="shared" si="3"/>
        <v>945809140.96796715</v>
      </c>
      <c r="X51" s="4">
        <f t="shared" si="29"/>
        <v>-9.9213069877629859E-2</v>
      </c>
      <c r="Y51">
        <f t="shared" si="4"/>
        <v>2.9440234494818913</v>
      </c>
      <c r="Z51" s="10">
        <f t="shared" si="30"/>
        <v>0.17003597628569861</v>
      </c>
      <c r="AA51">
        <f t="shared" si="18"/>
        <v>2784484289.744019</v>
      </c>
      <c r="AB51">
        <f t="shared" si="31"/>
        <v>142541067.07396746</v>
      </c>
      <c r="AC51" s="4">
        <f t="shared" si="36"/>
        <v>5.3953115211124732E-2</v>
      </c>
      <c r="AD51">
        <f t="shared" si="5"/>
        <v>24282428345.478783</v>
      </c>
      <c r="AE51">
        <f t="shared" si="19"/>
        <v>27066912635.222801</v>
      </c>
      <c r="AF51" s="4">
        <f t="shared" si="32"/>
        <v>0.37342393792538547</v>
      </c>
      <c r="AG51" s="4">
        <f t="shared" si="6"/>
        <v>0.31947082271426075</v>
      </c>
      <c r="AH51" s="10">
        <f t="shared" si="37"/>
        <v>1.3734239379253854</v>
      </c>
      <c r="AI51" s="10">
        <f t="shared" si="38"/>
        <v>0.47263700780301532</v>
      </c>
      <c r="AJ51" s="10">
        <f t="shared" si="39"/>
        <v>0.20338796163968687</v>
      </c>
      <c r="AK51" t="str">
        <f t="shared" si="33"/>
        <v>inflation</v>
      </c>
      <c r="AL51">
        <f t="shared" si="20"/>
        <v>1</v>
      </c>
      <c r="AM51">
        <f t="shared" si="34"/>
        <v>8248041757.1919012</v>
      </c>
      <c r="AN51">
        <f t="shared" si="35"/>
        <v>2.9440234494818913</v>
      </c>
    </row>
    <row r="52" spans="1:40" x14ac:dyDescent="0.35">
      <c r="A52">
        <v>2009</v>
      </c>
      <c r="B52">
        <f>INDEX(p, MATCH($B$1, 'p2'!$B$5:$B$271, 0), MATCH(A52, 'p2'!$A$5:$BQ$5, 0))</f>
        <v>12.067800809768785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0.24146415290946377</v>
      </c>
      <c r="G52">
        <f t="shared" si="11"/>
        <v>2687928780.6756139</v>
      </c>
      <c r="H52">
        <f t="shared" si="0"/>
        <v>-96555509.068405151</v>
      </c>
      <c r="I52" s="4">
        <f t="shared" si="24"/>
        <v>-3.467626282685244E-2</v>
      </c>
      <c r="J52">
        <f>INDEX(PQ, MATCH($B$1, PQ!$B$5:$B$271, 0), MATCH(A52, PQ!$A$5:$BQ$5, 0))</f>
        <v>32437389116.037998</v>
      </c>
      <c r="K52">
        <f t="shared" si="1"/>
        <v>5370476480.815197</v>
      </c>
      <c r="L52" s="4">
        <f t="shared" si="25"/>
        <v>0.19841481565305943</v>
      </c>
      <c r="M52" s="20">
        <f t="shared" si="12"/>
        <v>0.23309107847991187</v>
      </c>
      <c r="N52" t="str">
        <f t="shared" si="13"/>
        <v>inflation</v>
      </c>
      <c r="O52">
        <f t="shared" si="26"/>
        <v>1</v>
      </c>
      <c r="P52" s="22">
        <f t="shared" si="27"/>
        <v>-8.3730744295519022E-3</v>
      </c>
      <c r="Q52">
        <f t="shared" si="14"/>
        <v>5370476480.815197</v>
      </c>
      <c r="R52" s="4">
        <f t="shared" si="15"/>
        <v>0.19841481565305943</v>
      </c>
      <c r="S52">
        <f>INDEX(m, MATCH($B$1, 'M stock'!$B$5:$B$271, 0), MATCH(A52, 'M stock'!$A$5:$BQ$5, 0))</f>
        <v>0</v>
      </c>
      <c r="T52" s="4">
        <f t="shared" si="16"/>
        <v>-1</v>
      </c>
      <c r="U52" s="15" t="e">
        <f t="shared" si="17"/>
        <v>#DIV/0!</v>
      </c>
      <c r="V52" s="4" t="e">
        <f t="shared" si="28"/>
        <v>#DIV/0!</v>
      </c>
      <c r="W52">
        <f t="shared" si="3"/>
        <v>0</v>
      </c>
      <c r="X52" s="4">
        <f t="shared" si="29"/>
        <v>-1</v>
      </c>
      <c r="Y52" t="e">
        <f t="shared" si="4"/>
        <v>#DIV/0!</v>
      </c>
      <c r="Z52" s="10" t="e">
        <f t="shared" si="30"/>
        <v>#DIV/0!</v>
      </c>
      <c r="AA52" t="e">
        <f t="shared" si="18"/>
        <v>#DIV/0!</v>
      </c>
      <c r="AB52" t="e">
        <f t="shared" si="31"/>
        <v>#DIV/0!</v>
      </c>
      <c r="AC52" s="4" t="e">
        <f t="shared" si="36"/>
        <v>#DIV/0!</v>
      </c>
      <c r="AD52" t="e">
        <f t="shared" si="5"/>
        <v>#DIV/0!</v>
      </c>
      <c r="AE52" t="e">
        <f t="shared" si="19"/>
        <v>#DIV/0!</v>
      </c>
      <c r="AF52" s="4" t="e">
        <f t="shared" si="32"/>
        <v>#DIV/0!</v>
      </c>
      <c r="AG52" s="4" t="e">
        <f t="shared" si="6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 t="e">
        <f t="shared" si="34"/>
        <v>#DIV/0!</v>
      </c>
      <c r="AN52" t="e">
        <f t="shared" si="35"/>
        <v>#DIV/0!</v>
      </c>
    </row>
    <row r="53" spans="1:40" x14ac:dyDescent="0.35">
      <c r="A53">
        <v>2010</v>
      </c>
      <c r="B53">
        <f>INDEX(p, MATCH($B$1, 'p2'!$B$5:$B$271, 0), MATCH(A53, 'p2'!$A$5:$BQ$5, 0))</f>
        <v>12.242128919586495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1.4445723174067678E-2</v>
      </c>
      <c r="G53">
        <f t="shared" si="11"/>
        <v>2445145818.2612309</v>
      </c>
      <c r="H53">
        <f t="shared" si="0"/>
        <v>-242782962.41438293</v>
      </c>
      <c r="I53" s="4">
        <f t="shared" si="24"/>
        <v>-9.0323435709989006E-2</v>
      </c>
      <c r="J53">
        <f>INDEX(PQ, MATCH($B$1, PQ!$B$5:$B$271, 0), MATCH(A53, PQ!$A$5:$BQ$5, 0))</f>
        <v>29933790334.341801</v>
      </c>
      <c r="K53">
        <f t="shared" si="1"/>
        <v>-2503598781.6961975</v>
      </c>
      <c r="L53" s="4">
        <f t="shared" si="25"/>
        <v>-7.7182499884318523E-2</v>
      </c>
      <c r="M53" s="20">
        <f t="shared" si="12"/>
        <v>1.3140935825670483E-2</v>
      </c>
      <c r="N53" t="str">
        <f t="shared" si="13"/>
        <v>inflation</v>
      </c>
      <c r="O53">
        <f t="shared" si="26"/>
        <v>1</v>
      </c>
      <c r="P53" s="22">
        <f t="shared" si="27"/>
        <v>-1.3047873483971947E-3</v>
      </c>
      <c r="Q53">
        <f t="shared" si="14"/>
        <v>-2503598781.6961975</v>
      </c>
      <c r="R53" s="4">
        <f t="shared" si="15"/>
        <v>-7.7182499884318523E-2</v>
      </c>
      <c r="S53">
        <f>INDEX(m, MATCH($B$1, 'M stock'!$B$5:$B$271, 0), MATCH(A53, 'M stock'!$A$5:$BQ$5, 0))</f>
        <v>0</v>
      </c>
      <c r="T53" s="4" t="e">
        <f t="shared" si="16"/>
        <v>#DIV/0!</v>
      </c>
      <c r="U53" s="15" t="e">
        <f t="shared" si="17"/>
        <v>#DIV/0!</v>
      </c>
      <c r="V53" s="4" t="e">
        <f t="shared" si="28"/>
        <v>#DIV/0!</v>
      </c>
      <c r="W53">
        <f t="shared" si="3"/>
        <v>0</v>
      </c>
      <c r="X53" s="4" t="e">
        <f t="shared" si="29"/>
        <v>#DIV/0!</v>
      </c>
      <c r="Y53" t="e">
        <f t="shared" si="4"/>
        <v>#DIV/0!</v>
      </c>
      <c r="Z53" s="10" t="e">
        <f t="shared" si="30"/>
        <v>#DIV/0!</v>
      </c>
      <c r="AA53" t="e">
        <f t="shared" si="18"/>
        <v>#DIV/0!</v>
      </c>
      <c r="AB53" t="e">
        <f t="shared" si="31"/>
        <v>#DIV/0!</v>
      </c>
      <c r="AC53" s="4" t="e">
        <f t="shared" si="36"/>
        <v>#DIV/0!</v>
      </c>
      <c r="AD53" t="e">
        <f t="shared" si="5"/>
        <v>#DIV/0!</v>
      </c>
      <c r="AE53" t="e">
        <f t="shared" si="19"/>
        <v>#DIV/0!</v>
      </c>
      <c r="AF53" s="4" t="e">
        <f t="shared" si="32"/>
        <v>#DIV/0!</v>
      </c>
      <c r="AG53" s="4" t="e">
        <f t="shared" si="6"/>
        <v>#DIV/0!</v>
      </c>
      <c r="AH53" s="10" t="e">
        <f t="shared" si="37"/>
        <v>#DIV/0!</v>
      </c>
      <c r="AI53" s="10" t="e">
        <f t="shared" si="38"/>
        <v>#DIV/0!</v>
      </c>
      <c r="AJ53" s="10" t="e">
        <f t="shared" si="39"/>
        <v>#DIV/0!</v>
      </c>
      <c r="AK53" t="e">
        <f t="shared" si="33"/>
        <v>#DIV/0!</v>
      </c>
      <c r="AL53" t="str">
        <f t="shared" si="20"/>
        <v/>
      </c>
      <c r="AM53" t="e">
        <f t="shared" si="34"/>
        <v>#DIV/0!</v>
      </c>
      <c r="AN53" t="e">
        <f t="shared" si="35"/>
        <v>#DIV/0!</v>
      </c>
    </row>
    <row r="54" spans="1:40" x14ac:dyDescent="0.35">
      <c r="A54">
        <v>2011</v>
      </c>
      <c r="B54">
        <f>INDEX(p, MATCH($B$1, 'p2'!$B$5:$B$271, 0), MATCH(A54, 'p2'!$A$5:$BQ$5, 0))</f>
        <v>14.698129530806053</v>
      </c>
      <c r="C54" t="str">
        <f t="shared" si="10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0.20061875081956865</v>
      </c>
      <c r="G54">
        <f t="shared" si="11"/>
        <v>2173933970.466084</v>
      </c>
      <c r="H54">
        <f t="shared" si="0"/>
        <v>-271211847.79514694</v>
      </c>
      <c r="I54" s="4">
        <f t="shared" si="24"/>
        <v>-0.11091847601465689</v>
      </c>
      <c r="J54">
        <f>INDEX(PQ, MATCH($B$1, PQ!$B$5:$B$271, 0), MATCH(A54, PQ!$A$5:$BQ$5, 0))</f>
        <v>31952763089.330002</v>
      </c>
      <c r="K54">
        <f t="shared" si="1"/>
        <v>2018972754.9882011</v>
      </c>
      <c r="L54" s="4">
        <f t="shared" si="25"/>
        <v>6.7447948704040903E-2</v>
      </c>
      <c r="M54" s="20">
        <f t="shared" si="12"/>
        <v>0.17836642471869779</v>
      </c>
      <c r="N54" t="str">
        <f t="shared" si="13"/>
        <v>inflation</v>
      </c>
      <c r="O54">
        <f t="shared" si="26"/>
        <v>1</v>
      </c>
      <c r="P54" s="22">
        <f t="shared" si="27"/>
        <v>-2.2252326100870856E-2</v>
      </c>
      <c r="Q54">
        <f t="shared" si="14"/>
        <v>2018972754.9882011</v>
      </c>
      <c r="R54" s="4">
        <f t="shared" si="15"/>
        <v>6.7447948704040903E-2</v>
      </c>
      <c r="S54">
        <f>INDEX(m, MATCH($B$1, 'M stock'!$B$5:$B$271, 0), MATCH(A54, 'M stock'!$A$5:$BQ$5, 0))</f>
        <v>0</v>
      </c>
      <c r="T54" s="4" t="e">
        <f t="shared" si="16"/>
        <v>#DIV/0!</v>
      </c>
      <c r="U54" s="15" t="e">
        <f t="shared" si="17"/>
        <v>#DIV/0!</v>
      </c>
      <c r="V54" s="4" t="e">
        <f t="shared" si="28"/>
        <v>#DIV/0!</v>
      </c>
      <c r="W54">
        <f t="shared" si="3"/>
        <v>0</v>
      </c>
      <c r="X54" s="4" t="e">
        <f t="shared" si="29"/>
        <v>#DIV/0!</v>
      </c>
      <c r="Y54" t="e">
        <f t="shared" si="4"/>
        <v>#DIV/0!</v>
      </c>
      <c r="Z54" s="10" t="e">
        <f t="shared" si="30"/>
        <v>#DIV/0!</v>
      </c>
      <c r="AA54" t="e">
        <f t="shared" si="18"/>
        <v>#DIV/0!</v>
      </c>
      <c r="AB54" t="e">
        <f t="shared" si="31"/>
        <v>#DIV/0!</v>
      </c>
      <c r="AC54" s="4" t="e">
        <f t="shared" si="36"/>
        <v>#DIV/0!</v>
      </c>
      <c r="AD54" t="e">
        <f t="shared" si="5"/>
        <v>#DIV/0!</v>
      </c>
      <c r="AE54" t="e">
        <f t="shared" si="19"/>
        <v>#DIV/0!</v>
      </c>
      <c r="AF54" s="4" t="e">
        <f t="shared" si="32"/>
        <v>#DIV/0!</v>
      </c>
      <c r="AG54" s="4" t="e">
        <f t="shared" si="6"/>
        <v>#DIV/0!</v>
      </c>
      <c r="AH54" s="10" t="e">
        <f t="shared" si="37"/>
        <v>#DIV/0!</v>
      </c>
      <c r="AI54" s="10" t="e">
        <f t="shared" si="38"/>
        <v>#DIV/0!</v>
      </c>
      <c r="AJ54" s="10" t="e">
        <f t="shared" si="39"/>
        <v>#DIV/0!</v>
      </c>
      <c r="AK54" t="e">
        <f t="shared" si="33"/>
        <v>#DIV/0!</v>
      </c>
      <c r="AL54" t="str">
        <f t="shared" si="20"/>
        <v/>
      </c>
      <c r="AM54" t="e">
        <f t="shared" si="34"/>
        <v>#DIV/0!</v>
      </c>
      <c r="AN54" t="e">
        <f t="shared" si="35"/>
        <v>#DIV/0!</v>
      </c>
    </row>
    <row r="55" spans="1:40" x14ac:dyDescent="0.35">
      <c r="A55">
        <v>2012</v>
      </c>
      <c r="B55">
        <f>INDEX(p, MATCH($B$1, 'p2'!$B$5:$B$271, 0), MATCH(A55, 'p2'!$A$5:$BQ$5, 0))</f>
        <v>19.628088686803562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0.33541405017997189</v>
      </c>
      <c r="G55">
        <f t="shared" si="11"/>
        <v>2206568459.3733134</v>
      </c>
      <c r="H55">
        <f t="shared" si="0"/>
        <v>32634488.907229424</v>
      </c>
      <c r="I55" s="4">
        <f t="shared" si="24"/>
        <v>1.5011720388284241E-2</v>
      </c>
      <c r="J55">
        <f>INDEX(PQ, MATCH($B$1, PQ!$B$5:$B$271, 0), MATCH(A55, PQ!$A$5:$BQ$5, 0))</f>
        <v>43310721414.082901</v>
      </c>
      <c r="K55">
        <f t="shared" si="1"/>
        <v>11357958324.752899</v>
      </c>
      <c r="L55" s="4">
        <f t="shared" si="25"/>
        <v>0.35546091250386003</v>
      </c>
      <c r="M55" s="20">
        <f t="shared" si="12"/>
        <v>0.34044919211557578</v>
      </c>
      <c r="N55" t="str">
        <f t="shared" si="13"/>
        <v>inflation</v>
      </c>
      <c r="O55">
        <f t="shared" si="26"/>
        <v>1</v>
      </c>
      <c r="P55" s="22">
        <f t="shared" si="27"/>
        <v>5.0351419356038929E-3</v>
      </c>
      <c r="Q55">
        <f t="shared" si="14"/>
        <v>11357958324.752899</v>
      </c>
      <c r="R55" s="4">
        <f t="shared" si="15"/>
        <v>0.35546091250386003</v>
      </c>
      <c r="S55">
        <f>INDEX(m, MATCH($B$1, 'M stock'!$B$5:$B$271, 0), MATCH(A55, 'M stock'!$A$5:$BQ$5, 0))</f>
        <v>0</v>
      </c>
      <c r="T55" s="4" t="e">
        <f t="shared" si="16"/>
        <v>#DIV/0!</v>
      </c>
      <c r="U55" s="15" t="e">
        <f t="shared" si="17"/>
        <v>#DIV/0!</v>
      </c>
      <c r="V55" s="4" t="e">
        <f t="shared" si="28"/>
        <v>#DIV/0!</v>
      </c>
      <c r="W55">
        <f t="shared" si="3"/>
        <v>0</v>
      </c>
      <c r="X55" s="4" t="e">
        <f t="shared" si="29"/>
        <v>#DIV/0!</v>
      </c>
      <c r="Y55" t="e">
        <f t="shared" si="4"/>
        <v>#DIV/0!</v>
      </c>
      <c r="Z55" s="10" t="e">
        <f t="shared" si="30"/>
        <v>#DIV/0!</v>
      </c>
      <c r="AA55" t="e">
        <f t="shared" si="18"/>
        <v>#DIV/0!</v>
      </c>
      <c r="AB55" t="e">
        <f t="shared" si="31"/>
        <v>#DIV/0!</v>
      </c>
      <c r="AC55" s="4" t="e">
        <f t="shared" si="36"/>
        <v>#DIV/0!</v>
      </c>
      <c r="AD55" t="e">
        <f t="shared" si="5"/>
        <v>#DIV/0!</v>
      </c>
      <c r="AE55" t="e">
        <f t="shared" si="19"/>
        <v>#DIV/0!</v>
      </c>
      <c r="AF55" s="4" t="e">
        <f t="shared" si="32"/>
        <v>#DIV/0!</v>
      </c>
      <c r="AG55" s="4" t="e">
        <f t="shared" si="6"/>
        <v>#DIV/0!</v>
      </c>
      <c r="AH55" s="10" t="e">
        <f t="shared" si="37"/>
        <v>#DIV/0!</v>
      </c>
      <c r="AI55" s="10" t="e">
        <f t="shared" si="38"/>
        <v>#DIV/0!</v>
      </c>
      <c r="AJ55" s="10" t="e">
        <f t="shared" si="39"/>
        <v>#DIV/0!</v>
      </c>
      <c r="AK55" t="e">
        <f t="shared" si="33"/>
        <v>#DIV/0!</v>
      </c>
      <c r="AL55" t="str">
        <f t="shared" si="20"/>
        <v/>
      </c>
      <c r="AM55" t="e">
        <f t="shared" si="34"/>
        <v>#DIV/0!</v>
      </c>
      <c r="AN55" t="e">
        <f t="shared" si="35"/>
        <v>#DIV/0!</v>
      </c>
    </row>
    <row r="56" spans="1:40" x14ac:dyDescent="0.35">
      <c r="A56">
        <v>2013</v>
      </c>
      <c r="B56">
        <f>INDEX(p, MATCH($B$1, 'p2'!$B$5:$B$271, 0), MATCH(A56, 'p2'!$A$5:$BQ$5, 0))</f>
        <v>20.590253531035351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4.9019792990780429E-2</v>
      </c>
      <c r="G56">
        <f t="shared" si="11"/>
        <v>2314118013.8065243</v>
      </c>
      <c r="H56">
        <f t="shared" si="0"/>
        <v>107549554.43321085</v>
      </c>
      <c r="I56" s="4">
        <f t="shared" si="24"/>
        <v>4.8740637969490394E-2</v>
      </c>
      <c r="J56">
        <f>INDEX(PQ, MATCH($B$1, PQ!$B$5:$B$271, 0), MATCH(A56, PQ!$A$5:$BQ$5, 0))</f>
        <v>47648276605.012299</v>
      </c>
      <c r="K56">
        <f t="shared" si="1"/>
        <v>4337555190.9293976</v>
      </c>
      <c r="L56" s="4">
        <f t="shared" si="25"/>
        <v>0.10014968694377369</v>
      </c>
      <c r="M56" s="20">
        <f t="shared" si="12"/>
        <v>5.1409048974283292E-2</v>
      </c>
      <c r="N56" t="str">
        <f t="shared" si="13"/>
        <v>inflation</v>
      </c>
      <c r="O56">
        <f t="shared" si="26"/>
        <v>1</v>
      </c>
      <c r="P56" s="22">
        <f t="shared" si="27"/>
        <v>2.3892559835028623E-3</v>
      </c>
      <c r="Q56">
        <f t="shared" si="14"/>
        <v>4337555190.9293976</v>
      </c>
      <c r="R56" s="4">
        <f t="shared" si="15"/>
        <v>0.10014968694377369</v>
      </c>
      <c r="S56">
        <f>INDEX(m, MATCH($B$1, 'M stock'!$B$5:$B$271, 0), MATCH(A56, 'M stock'!$A$5:$BQ$5, 0))</f>
        <v>0</v>
      </c>
      <c r="T56" s="4" t="e">
        <f t="shared" si="16"/>
        <v>#DIV/0!</v>
      </c>
      <c r="U56" s="15" t="e">
        <f t="shared" si="17"/>
        <v>#DIV/0!</v>
      </c>
      <c r="V56" s="4" t="e">
        <f t="shared" si="28"/>
        <v>#DIV/0!</v>
      </c>
      <c r="W56">
        <f t="shared" si="3"/>
        <v>0</v>
      </c>
      <c r="X56" s="4" t="e">
        <f t="shared" si="29"/>
        <v>#DIV/0!</v>
      </c>
      <c r="Y56" t="e">
        <f t="shared" si="4"/>
        <v>#DIV/0!</v>
      </c>
      <c r="Z56" s="10" t="e">
        <f t="shared" si="30"/>
        <v>#DIV/0!</v>
      </c>
      <c r="AA56" t="e">
        <f t="shared" si="18"/>
        <v>#DIV/0!</v>
      </c>
      <c r="AB56" t="e">
        <f t="shared" si="31"/>
        <v>#DIV/0!</v>
      </c>
      <c r="AC56" s="4" t="e">
        <f t="shared" si="36"/>
        <v>#DIV/0!</v>
      </c>
      <c r="AD56" t="e">
        <f t="shared" si="5"/>
        <v>#DIV/0!</v>
      </c>
      <c r="AE56" t="e">
        <f t="shared" si="19"/>
        <v>#DIV/0!</v>
      </c>
      <c r="AF56" s="4" t="e">
        <f t="shared" si="32"/>
        <v>#DIV/0!</v>
      </c>
      <c r="AG56" s="4" t="e">
        <f t="shared" si="6"/>
        <v>#DIV/0!</v>
      </c>
      <c r="AH56" s="10" t="e">
        <f t="shared" si="37"/>
        <v>#DIV/0!</v>
      </c>
      <c r="AI56" s="10" t="e">
        <f t="shared" si="38"/>
        <v>#DIV/0!</v>
      </c>
      <c r="AJ56" s="10" t="e">
        <f t="shared" si="39"/>
        <v>#DIV/0!</v>
      </c>
      <c r="AK56" t="e">
        <f t="shared" si="33"/>
        <v>#DIV/0!</v>
      </c>
      <c r="AL56" t="str">
        <f t="shared" si="20"/>
        <v/>
      </c>
      <c r="AM56" t="e">
        <f t="shared" si="34"/>
        <v>#DIV/0!</v>
      </c>
      <c r="AN56" t="e">
        <f t="shared" si="35"/>
        <v>#DIV/0!</v>
      </c>
    </row>
    <row r="57" spans="1:40" x14ac:dyDescent="0.35">
      <c r="A57">
        <v>2014</v>
      </c>
      <c r="B57">
        <f>INDEX(p, MATCH($B$1, 'p2'!$B$5:$B$271, 0), MATCH(A57, 'p2'!$A$5:$BQ$5, 0))</f>
        <v>22.851431582366683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0.10981788290868273</v>
      </c>
      <c r="G57">
        <f t="shared" si="11"/>
        <v>2433643075.4050045</v>
      </c>
      <c r="H57">
        <f t="shared" si="0"/>
        <v>119525061.59848022</v>
      </c>
      <c r="I57" s="4">
        <f t="shared" si="24"/>
        <v>5.1650374304753721E-2</v>
      </c>
      <c r="J57">
        <f>INDEX(PQ, MATCH($B$1, PQ!$B$5:$B$271, 0), MATCH(A57, PQ!$A$5:$BQ$5, 0))</f>
        <v>55612228233.517899</v>
      </c>
      <c r="K57">
        <f t="shared" si="1"/>
        <v>7963951628.5056</v>
      </c>
      <c r="L57" s="4">
        <f t="shared" si="25"/>
        <v>0.16714039197102551</v>
      </c>
      <c r="M57" s="20">
        <f t="shared" si="12"/>
        <v>0.11549001766627179</v>
      </c>
      <c r="N57" t="str">
        <f t="shared" si="13"/>
        <v>inflation</v>
      </c>
      <c r="O57">
        <f t="shared" si="26"/>
        <v>1</v>
      </c>
      <c r="P57" s="22">
        <f t="shared" si="27"/>
        <v>5.6721347575890563E-3</v>
      </c>
      <c r="Q57">
        <f t="shared" si="14"/>
        <v>7963951628.5056</v>
      </c>
      <c r="R57" s="4">
        <f t="shared" si="15"/>
        <v>0.16714039197102551</v>
      </c>
      <c r="S57">
        <f>INDEX(m, MATCH($B$1, 'M stock'!$B$5:$B$271, 0), MATCH(A57, 'M stock'!$A$5:$BQ$5, 0))</f>
        <v>0</v>
      </c>
      <c r="T57" s="4" t="e">
        <f t="shared" si="16"/>
        <v>#DIV/0!</v>
      </c>
      <c r="U57" s="15" t="e">
        <f t="shared" si="17"/>
        <v>#DIV/0!</v>
      </c>
      <c r="V57" s="4" t="e">
        <f t="shared" si="28"/>
        <v>#DIV/0!</v>
      </c>
      <c r="W57">
        <f t="shared" si="3"/>
        <v>0</v>
      </c>
      <c r="X57" s="4" t="e">
        <f t="shared" si="29"/>
        <v>#DIV/0!</v>
      </c>
      <c r="Y57" t="e">
        <f t="shared" si="4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5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6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34"/>
        <v>#DIV/0!</v>
      </c>
      <c r="AN57" t="e">
        <f t="shared" si="35"/>
        <v>#DIV/0!</v>
      </c>
    </row>
    <row r="58" spans="1:40" x14ac:dyDescent="0.35">
      <c r="A58">
        <v>2015</v>
      </c>
      <c r="B58">
        <f>INDEX(p, MATCH($B$1, 'p2'!$B$5:$B$271, 0), MATCH(A58, 'p2'!$A$5:$BQ$5, 0))</f>
        <v>25.327736741397967</v>
      </c>
      <c r="C58" t="str">
        <f t="shared" si="10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0.10836542778974627</v>
      </c>
      <c r="G58">
        <f t="shared" si="11"/>
        <v>2550142131.1373868</v>
      </c>
      <c r="H58">
        <f t="shared" si="0"/>
        <v>116499055.7323823</v>
      </c>
      <c r="I58" s="4">
        <f t="shared" si="24"/>
        <v>4.7870230811473714E-2</v>
      </c>
      <c r="J58">
        <f>INDEX(PQ, MATCH($B$1, PQ!$B$5:$B$271, 0), MATCH(A58, PQ!$A$5:$BQ$5, 0))</f>
        <v>64589328550.595299</v>
      </c>
      <c r="K58">
        <f t="shared" si="1"/>
        <v>8977100317.0774002</v>
      </c>
      <c r="L58" s="4">
        <f t="shared" si="25"/>
        <v>0.16142313664149921</v>
      </c>
      <c r="M58" s="20">
        <f t="shared" si="12"/>
        <v>0.1135529058300255</v>
      </c>
      <c r="N58" t="str">
        <f t="shared" si="13"/>
        <v>inflation</v>
      </c>
      <c r="O58">
        <f t="shared" si="26"/>
        <v>1</v>
      </c>
      <c r="P58" s="22">
        <f t="shared" si="27"/>
        <v>5.1874780402792336E-3</v>
      </c>
      <c r="Q58">
        <f t="shared" si="14"/>
        <v>8977100317.0774002</v>
      </c>
      <c r="R58" s="4">
        <f t="shared" si="15"/>
        <v>0.16142313664149921</v>
      </c>
      <c r="S58">
        <f>INDEX(m, MATCH($B$1, 'M stock'!$B$5:$B$271, 0), MATCH(A58, 'M stock'!$A$5:$BQ$5, 0))</f>
        <v>0</v>
      </c>
      <c r="T58" s="4" t="e">
        <f t="shared" si="16"/>
        <v>#DIV/0!</v>
      </c>
      <c r="U58" s="15" t="e">
        <f t="shared" si="17"/>
        <v>#DIV/0!</v>
      </c>
      <c r="V58" s="4" t="e">
        <f t="shared" si="28"/>
        <v>#DIV/0!</v>
      </c>
      <c r="W58">
        <f t="shared" si="3"/>
        <v>0</v>
      </c>
      <c r="X58" s="4" t="e">
        <f t="shared" si="29"/>
        <v>#DIV/0!</v>
      </c>
      <c r="Y58" t="e">
        <f t="shared" si="4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5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6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34"/>
        <v>#DIV/0!</v>
      </c>
      <c r="AN58" t="e">
        <f t="shared" si="35"/>
        <v>#DIV/0!</v>
      </c>
    </row>
    <row r="59" spans="1:40" x14ac:dyDescent="0.35">
      <c r="A59">
        <v>2016</v>
      </c>
      <c r="B59">
        <f>INDEX(p, MATCH($B$1, 'p2'!$B$5:$B$271, 0), MATCH(A59, 'p2'!$A$5:$BQ$5, 0))</f>
        <v>27.961303985491682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0.10397957271046537</v>
      </c>
      <c r="G59">
        <f t="shared" si="11"/>
        <v>2657128101.0598598</v>
      </c>
      <c r="H59">
        <f t="shared" si="0"/>
        <v>106985969.92247295</v>
      </c>
      <c r="I59" s="4">
        <f t="shared" si="24"/>
        <v>4.195294396189448E-2</v>
      </c>
      <c r="J59">
        <f>INDEX(PQ, MATCH($B$1, PQ!$B$5:$B$271, 0), MATCH(A59, PQ!$A$5:$BQ$5, 0))</f>
        <v>74296766562.126999</v>
      </c>
      <c r="K59">
        <f t="shared" si="1"/>
        <v>9707438011.5317001</v>
      </c>
      <c r="L59" s="4">
        <f t="shared" si="25"/>
        <v>0.1502947658594638</v>
      </c>
      <c r="M59" s="20">
        <f t="shared" si="12"/>
        <v>0.10834182189756933</v>
      </c>
      <c r="N59" t="str">
        <f t="shared" si="13"/>
        <v>inflation</v>
      </c>
      <c r="O59">
        <f t="shared" si="26"/>
        <v>1</v>
      </c>
      <c r="P59" s="22">
        <f t="shared" si="27"/>
        <v>4.3622491871039559E-3</v>
      </c>
      <c r="Q59">
        <f t="shared" si="14"/>
        <v>9707438011.5317001</v>
      </c>
      <c r="R59" s="4">
        <f t="shared" si="15"/>
        <v>0.1502947658594638</v>
      </c>
      <c r="S59">
        <f>INDEX(m, MATCH($B$1, 'M stock'!$B$5:$B$271, 0), MATCH(A59, 'M stock'!$A$5:$BQ$5, 0))</f>
        <v>0</v>
      </c>
      <c r="T59" s="4" t="e">
        <f t="shared" si="16"/>
        <v>#DIV/0!</v>
      </c>
      <c r="U59" s="15" t="e">
        <f t="shared" si="17"/>
        <v>#DIV/0!</v>
      </c>
      <c r="V59" s="4" t="e">
        <f t="shared" si="28"/>
        <v>#DIV/0!</v>
      </c>
      <c r="W59">
        <f t="shared" si="3"/>
        <v>0</v>
      </c>
      <c r="X59" s="4" t="e">
        <f t="shared" si="29"/>
        <v>#DIV/0!</v>
      </c>
      <c r="Y59" t="e">
        <f t="shared" si="4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5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6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34"/>
        <v>#DIV/0!</v>
      </c>
      <c r="AN59" t="e">
        <f t="shared" si="35"/>
        <v>#DIV/0!</v>
      </c>
    </row>
    <row r="60" spans="1:40" x14ac:dyDescent="0.35">
      <c r="A60">
        <v>2017</v>
      </c>
      <c r="B60">
        <f>INDEX(p, MATCH($B$1, 'p2'!$B$5:$B$271, 0), MATCH(A60, 'p2'!$A$5:$BQ$5, 0))</f>
        <v>29.828230542887407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6.6768222196089994E-2</v>
      </c>
      <c r="G60">
        <f t="shared" si="11"/>
        <v>2741392421.1993127</v>
      </c>
      <c r="H60">
        <f t="shared" si="0"/>
        <v>84264320.139452934</v>
      </c>
      <c r="I60" s="4">
        <f t="shared" si="24"/>
        <v>3.1712554658483376E-2</v>
      </c>
      <c r="J60">
        <f>INDEX(PQ, MATCH($B$1, PQ!$B$5:$B$271, 0), MATCH(A60, PQ!$A$5:$BQ$5, 0))</f>
        <v>81770885148.057404</v>
      </c>
      <c r="K60">
        <f t="shared" si="1"/>
        <v>7474118585.9304047</v>
      </c>
      <c r="L60" s="4">
        <f t="shared" si="25"/>
        <v>0.10059816775041673</v>
      </c>
      <c r="M60" s="20">
        <f t="shared" si="12"/>
        <v>6.8885613091933362E-2</v>
      </c>
      <c r="N60" t="str">
        <f t="shared" si="13"/>
        <v>inflation</v>
      </c>
      <c r="O60">
        <f t="shared" si="26"/>
        <v>1</v>
      </c>
      <c r="P60" s="22">
        <f t="shared" si="27"/>
        <v>2.1173908958433685E-3</v>
      </c>
      <c r="Q60">
        <f t="shared" si="14"/>
        <v>7474118585.9304047</v>
      </c>
      <c r="R60" s="4">
        <f t="shared" si="15"/>
        <v>0.10059816775041673</v>
      </c>
      <c r="S60">
        <f>INDEX(m, MATCH($B$1, 'M stock'!$B$5:$B$271, 0), MATCH(A60, 'M stock'!$A$5:$BQ$5, 0))</f>
        <v>0</v>
      </c>
      <c r="T60" s="4" t="e">
        <f t="shared" si="16"/>
        <v>#DIV/0!</v>
      </c>
      <c r="U60" s="15" t="e">
        <f t="shared" si="17"/>
        <v>#DIV/0!</v>
      </c>
      <c r="V60" s="4" t="e">
        <f t="shared" si="28"/>
        <v>#DIV/0!</v>
      </c>
      <c r="W60">
        <f t="shared" si="3"/>
        <v>0</v>
      </c>
      <c r="X60" s="4" t="e">
        <f t="shared" si="29"/>
        <v>#DIV/0!</v>
      </c>
      <c r="Y60" t="e">
        <f t="shared" si="4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5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6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34"/>
        <v>#DIV/0!</v>
      </c>
      <c r="AN60" t="e">
        <f t="shared" si="35"/>
        <v>#DIV/0!</v>
      </c>
    </row>
    <row r="61" spans="1:40" x14ac:dyDescent="0.35">
      <c r="A61">
        <v>2018</v>
      </c>
      <c r="B61">
        <f>INDEX(p, MATCH($B$1, 'p2'!$B$5:$B$271, 0), MATCH(A61, 'p2'!$A$5:$BQ$5, 0))</f>
        <v>33.521644404484093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0.12382276100106736</v>
      </c>
      <c r="G61">
        <f t="shared" si="11"/>
        <v>2513873718.1294799</v>
      </c>
      <c r="H61">
        <f t="shared" si="0"/>
        <v>-227518703.0698328</v>
      </c>
      <c r="I61" s="4">
        <f t="shared" si="24"/>
        <v>-8.2993846962740647E-2</v>
      </c>
      <c r="J61">
        <f>INDEX(PQ, MATCH($B$1, PQ!$B$5:$B$271, 0), MATCH(A61, PQ!$A$5:$BQ$5, 0))</f>
        <v>84269180856.914703</v>
      </c>
      <c r="K61">
        <f t="shared" si="1"/>
        <v>2498295708.8572998</v>
      </c>
      <c r="L61" s="4">
        <f t="shared" si="25"/>
        <v>3.0552386761300097E-2</v>
      </c>
      <c r="M61" s="20">
        <f t="shared" si="12"/>
        <v>0.11354623372404074</v>
      </c>
      <c r="N61" t="str">
        <f t="shared" si="13"/>
        <v>inflation</v>
      </c>
      <c r="O61">
        <f t="shared" si="26"/>
        <v>1</v>
      </c>
      <c r="P61" s="22">
        <f t="shared" si="27"/>
        <v>-1.0276527277026618E-2</v>
      </c>
      <c r="Q61">
        <f t="shared" si="14"/>
        <v>2498295708.8572998</v>
      </c>
      <c r="R61" s="4">
        <f t="shared" si="15"/>
        <v>3.0552386761300097E-2</v>
      </c>
      <c r="S61">
        <f>INDEX(m, MATCH($B$1, 'M stock'!$B$5:$B$271, 0), MATCH(A61, 'M stock'!$A$5:$BQ$5, 0))</f>
        <v>0</v>
      </c>
      <c r="T61" s="4" t="e">
        <f t="shared" si="16"/>
        <v>#DIV/0!</v>
      </c>
      <c r="U61" s="15" t="e">
        <f t="shared" si="17"/>
        <v>#DIV/0!</v>
      </c>
      <c r="V61" s="4" t="e">
        <f t="shared" si="28"/>
        <v>#DIV/0!</v>
      </c>
      <c r="W61">
        <f t="shared" si="3"/>
        <v>0</v>
      </c>
      <c r="X61" s="4" t="e">
        <f t="shared" si="29"/>
        <v>#DIV/0!</v>
      </c>
      <c r="Y61" t="e">
        <f t="shared" si="4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5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6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34"/>
        <v>#DIV/0!</v>
      </c>
      <c r="AN61" t="e">
        <f t="shared" si="35"/>
        <v>#DIV/0!</v>
      </c>
    </row>
    <row r="62" spans="1:40" x14ac:dyDescent="0.35">
      <c r="A62">
        <v>2019</v>
      </c>
      <c r="B62">
        <f>INDEX(p, MATCH($B$1, 'p2'!$B$5:$B$271, 0), MATCH(A62, 'p2'!$A$5:$BQ$5, 0))</f>
        <v>37.832672903381926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0.12860432641309089</v>
      </c>
      <c r="G62">
        <f t="shared" si="11"/>
        <v>2535179591.8042421</v>
      </c>
      <c r="H62">
        <f t="shared" si="0"/>
        <v>21305873.674762249</v>
      </c>
      <c r="I62" s="4">
        <f t="shared" si="24"/>
        <v>8.4753158128465962E-3</v>
      </c>
      <c r="J62">
        <f>INDEX(PQ, MATCH($B$1, PQ!$B$5:$B$271, 0), MATCH(A62, PQ!$A$5:$BQ$5, 0))</f>
        <v>95912620248.059204</v>
      </c>
      <c r="K62">
        <f t="shared" si="1"/>
        <v>11643439391.144501</v>
      </c>
      <c r="L62" s="4">
        <f t="shared" si="25"/>
        <v>0.13816960450718679</v>
      </c>
      <c r="M62" s="20">
        <f t="shared" si="12"/>
        <v>0.12969428869434019</v>
      </c>
      <c r="N62" t="str">
        <f t="shared" si="13"/>
        <v>inflation</v>
      </c>
      <c r="O62">
        <f t="shared" si="26"/>
        <v>1</v>
      </c>
      <c r="P62" s="22">
        <f t="shared" si="27"/>
        <v>1.0899622812493015E-3</v>
      </c>
      <c r="Q62">
        <f t="shared" si="14"/>
        <v>11643439391.144501</v>
      </c>
      <c r="R62" s="4">
        <f t="shared" si="15"/>
        <v>0.13816960450718679</v>
      </c>
      <c r="S62">
        <f>INDEX(m, MATCH($B$1, 'M stock'!$B$5:$B$271, 0), MATCH(A62, 'M stock'!$A$5:$BQ$5, 0))</f>
        <v>0</v>
      </c>
      <c r="T62" s="4" t="e">
        <f t="shared" si="16"/>
        <v>#DIV/0!</v>
      </c>
      <c r="U62" s="15" t="e">
        <f t="shared" si="17"/>
        <v>#DIV/0!</v>
      </c>
      <c r="V62" s="4" t="e">
        <f t="shared" si="28"/>
        <v>#DIV/0!</v>
      </c>
      <c r="W62">
        <f t="shared" si="3"/>
        <v>0</v>
      </c>
      <c r="X62" s="4" t="e">
        <f t="shared" si="29"/>
        <v>#DIV/0!</v>
      </c>
      <c r="Y62" t="e">
        <f t="shared" si="4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5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6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34"/>
        <v>#DIV/0!</v>
      </c>
      <c r="AN62" t="e">
        <f t="shared" si="35"/>
        <v>#DIV/0!</v>
      </c>
    </row>
    <row r="63" spans="1:40" x14ac:dyDescent="0.35">
      <c r="A63">
        <v>2020</v>
      </c>
      <c r="B63">
        <f>INDEX(p, MATCH($B$1, 'p2'!$B$5:$B$271, 0), MATCH(A63, 'p2'!$A$5:$BQ$5, 0))</f>
        <v>44.738865674379113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0.18254572677522424</v>
      </c>
      <c r="G63">
        <f t="shared" si="11"/>
        <v>2406358113.9431534</v>
      </c>
      <c r="H63">
        <f t="shared" si="0"/>
        <v>-128821477.86108875</v>
      </c>
      <c r="I63" s="4">
        <f t="shared" si="24"/>
        <v>-5.0813551149411391E-2</v>
      </c>
      <c r="J63">
        <f>INDEX(PQ, MATCH($B$1, PQ!$B$5:$B$271, 0), MATCH(A63, PQ!$A$5:$BQ$5, 0))</f>
        <v>107657732424.155</v>
      </c>
      <c r="K63">
        <f t="shared" si="1"/>
        <v>11745112176.095795</v>
      </c>
      <c r="L63" s="4">
        <f t="shared" si="25"/>
        <v>0.12245637900121342</v>
      </c>
      <c r="M63" s="20">
        <f t="shared" si="12"/>
        <v>0.17326993015062481</v>
      </c>
      <c r="N63" t="str">
        <f t="shared" si="13"/>
        <v>inflation</v>
      </c>
      <c r="O63">
        <f t="shared" si="26"/>
        <v>1</v>
      </c>
      <c r="P63" s="22">
        <f t="shared" si="27"/>
        <v>-9.2757966245994306E-3</v>
      </c>
      <c r="Q63">
        <f t="shared" si="14"/>
        <v>11745112176.095795</v>
      </c>
      <c r="R63" s="4">
        <f t="shared" si="15"/>
        <v>0.12245637900121342</v>
      </c>
      <c r="S63">
        <f>INDEX(m, MATCH($B$1, 'M stock'!$B$5:$B$271, 0), MATCH(A63, 'M stock'!$A$5:$BQ$5, 0))</f>
        <v>0</v>
      </c>
      <c r="T63" s="4" t="e">
        <f t="shared" si="16"/>
        <v>#DIV/0!</v>
      </c>
      <c r="U63" s="15" t="e">
        <f t="shared" si="17"/>
        <v>#DIV/0!</v>
      </c>
      <c r="V63" s="4" t="e">
        <f t="shared" si="28"/>
        <v>#DIV/0!</v>
      </c>
      <c r="W63">
        <f t="shared" si="3"/>
        <v>0</v>
      </c>
      <c r="X63" s="4" t="e">
        <f t="shared" si="29"/>
        <v>#DIV/0!</v>
      </c>
      <c r="Y63" t="e">
        <f t="shared" si="4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5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6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34"/>
        <v>#DIV/0!</v>
      </c>
      <c r="AN63" t="e">
        <f t="shared" si="35"/>
        <v>#DIV/0!</v>
      </c>
    </row>
    <row r="64" spans="1:40" x14ac:dyDescent="0.35">
      <c r="A64">
        <v>2021</v>
      </c>
      <c r="B64">
        <f>INDEX(p, MATCH($B$1, 'p2'!$B$5:$B$271, 0), MATCH(A64, 'p2'!$A$5:$BQ$5, 0))</f>
        <v>54.475506956581214</v>
      </c>
      <c r="C64" t="str">
        <f t="shared" si="10"/>
        <v>inflation</v>
      </c>
      <c r="D64" t="str">
        <f t="shared" si="21"/>
        <v>contractive</v>
      </c>
      <c r="E64" t="str">
        <f t="shared" si="22"/>
        <v>stagflation</v>
      </c>
      <c r="F64" s="4">
        <f t="shared" si="23"/>
        <v>0.21763272571700548</v>
      </c>
      <c r="G64">
        <f t="shared" si="11"/>
        <v>2042420435.9868264</v>
      </c>
      <c r="H64">
        <f t="shared" si="0"/>
        <v>-363937677.95632696</v>
      </c>
      <c r="I64" s="4">
        <f t="shared" si="24"/>
        <v>-0.15124003191693039</v>
      </c>
      <c r="J64">
        <f>INDEX(PQ, MATCH($B$1, PQ!$B$5:$B$271, 0), MATCH(A64, PQ!$A$5:$BQ$5, 0))</f>
        <v>111261888668.864</v>
      </c>
      <c r="K64">
        <f t="shared" si="1"/>
        <v>3604156244.7089996</v>
      </c>
      <c r="L64" s="4">
        <f t="shared" si="25"/>
        <v>3.3477913416466692E-2</v>
      </c>
      <c r="M64" s="20">
        <f t="shared" si="12"/>
        <v>0.18471794533339708</v>
      </c>
      <c r="N64" t="str">
        <f t="shared" si="13"/>
        <v>inflation</v>
      </c>
      <c r="O64">
        <f t="shared" si="26"/>
        <v>1</v>
      </c>
      <c r="P64" s="22">
        <f t="shared" si="27"/>
        <v>-3.29147803836084E-2</v>
      </c>
      <c r="Q64">
        <f t="shared" si="14"/>
        <v>3604156244.7089996</v>
      </c>
      <c r="R64" s="4">
        <f t="shared" si="15"/>
        <v>3.3477913416466692E-2</v>
      </c>
      <c r="S64">
        <f>INDEX(m, MATCH($B$1, 'M stock'!$B$5:$B$271, 0), MATCH(A64, 'M stock'!$A$5:$BQ$5, 0))</f>
        <v>0</v>
      </c>
      <c r="T64" s="4" t="e">
        <f t="shared" si="16"/>
        <v>#DIV/0!</v>
      </c>
      <c r="U64" s="15" t="e">
        <f t="shared" si="17"/>
        <v>#DIV/0!</v>
      </c>
      <c r="V64" s="4" t="e">
        <f t="shared" si="28"/>
        <v>#DIV/0!</v>
      </c>
      <c r="W64">
        <f t="shared" si="3"/>
        <v>0</v>
      </c>
      <c r="X64" s="4" t="e">
        <f t="shared" si="29"/>
        <v>#DIV/0!</v>
      </c>
      <c r="Y64" t="e">
        <f t="shared" si="4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5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6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34"/>
        <v>#DIV/0!</v>
      </c>
      <c r="AN64" t="e">
        <f t="shared" si="35"/>
        <v>#DIV/0!</v>
      </c>
    </row>
    <row r="65" spans="1:40" x14ac:dyDescent="0.35">
      <c r="A65">
        <v>2022</v>
      </c>
      <c r="B65">
        <f>INDEX(p, MATCH($B$1, 'p2'!$B$5:$B$271, 0), MATCH(A65, 'p2'!$A$5:$BQ$5, 0))</f>
        <v>73.360315775210211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0.34666605000446926</v>
      </c>
      <c r="G65">
        <f t="shared" si="11"/>
        <v>1728082908.4732187</v>
      </c>
      <c r="H65">
        <f t="shared" si="0"/>
        <v>-314337527.51360774</v>
      </c>
      <c r="I65" s="4">
        <f t="shared" si="24"/>
        <v>-0.15390441751124118</v>
      </c>
      <c r="J65">
        <f>INDEX(PQ, MATCH($B$1, PQ!$B$5:$B$271, 0), MATCH(A65, PQ!$A$5:$BQ$5, 0))</f>
        <v>126772707851.339</v>
      </c>
      <c r="K65">
        <f t="shared" si="1"/>
        <v>15510819182.475006</v>
      </c>
      <c r="L65" s="4">
        <f t="shared" si="25"/>
        <v>0.13940819599636745</v>
      </c>
      <c r="M65" s="20">
        <f t="shared" si="12"/>
        <v>0.29331261350760862</v>
      </c>
      <c r="N65" t="str">
        <f t="shared" si="13"/>
        <v>inflation</v>
      </c>
      <c r="O65">
        <f t="shared" si="26"/>
        <v>1</v>
      </c>
      <c r="P65" s="22">
        <f t="shared" si="27"/>
        <v>-5.335343649686064E-2</v>
      </c>
      <c r="Q65">
        <f t="shared" si="14"/>
        <v>15510819182.475006</v>
      </c>
      <c r="R65" s="4">
        <f t="shared" si="15"/>
        <v>0.13940819599636745</v>
      </c>
      <c r="S65">
        <f>INDEX(m, MATCH($B$1, 'M stock'!$B$5:$B$271, 0), MATCH(A65, 'M stock'!$A$5:$BQ$5, 0))</f>
        <v>0</v>
      </c>
      <c r="T65" s="4" t="e">
        <f t="shared" si="16"/>
        <v>#DIV/0!</v>
      </c>
      <c r="U65" s="15" t="e">
        <f t="shared" si="17"/>
        <v>#DIV/0!</v>
      </c>
      <c r="V65" s="4" t="e">
        <f t="shared" si="28"/>
        <v>#DIV/0!</v>
      </c>
      <c r="W65">
        <f t="shared" si="3"/>
        <v>0</v>
      </c>
      <c r="X65" s="4" t="e">
        <f t="shared" si="29"/>
        <v>#DIV/0!</v>
      </c>
      <c r="Y65" t="e">
        <f t="shared" si="4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5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6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34"/>
        <v>#DIV/0!</v>
      </c>
      <c r="AN65" t="e">
        <f t="shared" si="35"/>
        <v>#DIV/0!</v>
      </c>
    </row>
    <row r="66" spans="1:40" x14ac:dyDescent="0.35">
      <c r="A66">
        <v>2023</v>
      </c>
      <c r="B66">
        <f>INDEX(p, MATCH($B$1, 'p2'!$B$5:$B$271, 0), MATCH(A66, 'p2'!$A$5:$BQ$5, 0))</f>
        <v>97.505449520480553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0.32913072265467841</v>
      </c>
      <c r="G66">
        <f t="shared" si="11"/>
        <v>0</v>
      </c>
      <c r="H66">
        <f t="shared" si="0"/>
        <v>-1728082908.4732187</v>
      </c>
      <c r="I66" s="4">
        <f t="shared" si="24"/>
        <v>-1</v>
      </c>
      <c r="J66">
        <f>INDEX(PQ, MATCH($B$1, PQ!$B$5:$B$271, 0), MATCH(A66, PQ!$A$5:$BQ$5, 0))</f>
        <v>0</v>
      </c>
      <c r="K66">
        <f t="shared" si="1"/>
        <v>-126772707851.339</v>
      </c>
      <c r="L66" s="4">
        <f t="shared" si="25"/>
        <v>-1</v>
      </c>
      <c r="M66" s="20">
        <f t="shared" si="12"/>
        <v>0</v>
      </c>
      <c r="N66" t="str">
        <f t="shared" si="13"/>
        <v>stable</v>
      </c>
      <c r="O66">
        <f t="shared" si="26"/>
        <v>0</v>
      </c>
      <c r="P66" s="22">
        <f t="shared" si="27"/>
        <v>-0.32913072265467841</v>
      </c>
      <c r="Q66">
        <f t="shared" si="14"/>
        <v>-126772707851.339</v>
      </c>
      <c r="R66" s="4">
        <f t="shared" si="15"/>
        <v>-1</v>
      </c>
      <c r="S66">
        <f>INDEX(m, MATCH($B$1, 'M stock'!$B$5:$B$271, 0), MATCH(A66, 'M stock'!$A$5:$BQ$5, 0))</f>
        <v>0</v>
      </c>
      <c r="T66" s="4" t="e">
        <f t="shared" si="16"/>
        <v>#DIV/0!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 t="e">
        <f t="shared" si="29"/>
        <v>#DIV/0!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122.40715755381214</v>
      </c>
      <c r="C67" t="str">
        <f t="shared" si="10"/>
        <v>inflation</v>
      </c>
      <c r="D67" t="e">
        <f t="shared" si="21"/>
        <v>#DIV/0!</v>
      </c>
      <c r="E67" t="e">
        <f t="shared" si="22"/>
        <v>#DIV/0!</v>
      </c>
      <c r="F67" s="4">
        <f t="shared" si="23"/>
        <v>0.25538785940473102</v>
      </c>
      <c r="G67">
        <f t="shared" si="11"/>
        <v>0</v>
      </c>
      <c r="H67">
        <f t="shared" ref="H67" si="40">G67-G66</f>
        <v>0</v>
      </c>
      <c r="I67" s="4" t="e">
        <f t="shared" si="24"/>
        <v>#DIV/0!</v>
      </c>
      <c r="J67">
        <f>INDEX(PQ, MATCH($B$1, PQ!$B$5:$B$271, 0), MATCH(A67, PQ!$A$5:$BQ$5, 0))</f>
        <v>0</v>
      </c>
      <c r="K67">
        <f t="shared" ref="K67" si="41">J67-J66</f>
        <v>0</v>
      </c>
      <c r="L67" s="4" t="e">
        <f t="shared" si="25"/>
        <v>#DIV/0!</v>
      </c>
      <c r="M67" s="20" t="e">
        <f t="shared" si="12"/>
        <v>#DIV/0!</v>
      </c>
      <c r="N67" t="e">
        <f t="shared" si="13"/>
        <v>#DIV/0!</v>
      </c>
      <c r="O67" t="str">
        <f t="shared" si="26"/>
        <v/>
      </c>
      <c r="P67" s="22" t="e">
        <f t="shared" si="27"/>
        <v>#DIV/0!</v>
      </c>
      <c r="Q67">
        <f t="shared" si="14"/>
        <v>0</v>
      </c>
      <c r="R67" s="4" t="e">
        <f t="shared" si="15"/>
        <v>#DIV/0!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61</v>
      </c>
      <c r="AK71" t="s">
        <v>845</v>
      </c>
      <c r="AL71">
        <f>SUM(AL3:AL67)</f>
        <v>47</v>
      </c>
    </row>
    <row r="72" spans="1:40" x14ac:dyDescent="0.35">
      <c r="N72" t="s">
        <v>841</v>
      </c>
      <c r="O72">
        <f>COUNT(O3:O67)</f>
        <v>62</v>
      </c>
      <c r="AK72" t="s">
        <v>841</v>
      </c>
      <c r="AL72">
        <f>COUNT(AL3:AL67)</f>
        <v>47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13B1A1-6F1C-4103-8AE7-7D83EAD21414}">
          <x14:formula1>
            <xm:f>PQ!$A$6:$A$271</xm:f>
          </x14:formula1>
          <xm:sqref>C1:F1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4592-B850-4CA7-A328-4E78AFF7DCD8}">
  <dimension ref="A1:AO108"/>
  <sheetViews>
    <sheetView zoomScale="109" workbookViewId="0">
      <pane xSplit="6" ySplit="2" topLeftCell="G59" activePane="bottomRight" state="frozen"/>
      <selection pane="topRight" activeCell="E1" sqref="E1"/>
      <selection pane="bottomLeft" activeCell="A3" sqref="A3"/>
      <selection pane="bottomRight" activeCell="G86" sqref="G86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PAK</v>
      </c>
      <c r="C1" t="s">
        <v>590</v>
      </c>
      <c r="H1">
        <f>IFERROR(B3+B4,"wrong")</f>
        <v>2.0364646128699087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3749265014.6997099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3749265014.6997099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1522889542.2091584</v>
      </c>
      <c r="U3" s="15">
        <f>S3*Y3</f>
        <v>3749265014.6997099</v>
      </c>
      <c r="W3">
        <f t="shared" ref="W3:W66" si="3">S3/B3</f>
        <v>1522889542.2091584</v>
      </c>
      <c r="Y3">
        <f t="shared" ref="Y3:Y66" si="4">J3/S3</f>
        <v>2.4619415333701031</v>
      </c>
      <c r="AA3">
        <f>W3*Y3</f>
        <v>3749265014.6997099</v>
      </c>
      <c r="AD3">
        <f t="shared" ref="AD3:AD66" si="5">J3-AA3</f>
        <v>0</v>
      </c>
      <c r="AE3">
        <f>AA3+AD3</f>
        <v>3749265014.6997099</v>
      </c>
      <c r="AG3" s="4" t="e">
        <f t="shared" ref="AG3:AG66" si="6">AF3-I3</f>
        <v>#VALUE!</v>
      </c>
      <c r="AH3" s="10">
        <f t="shared" ref="AH3:AH6" si="7">AF3-T4</f>
        <v>3.9671814671817497E-2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1.0364646128699087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3.6464612869908652E-2</v>
      </c>
      <c r="G4">
        <f t="shared" ref="G4:G67" si="11">J4/B4</f>
        <v>3973746499.3070731</v>
      </c>
      <c r="H4">
        <f t="shared" si="0"/>
        <v>224481484.60736322</v>
      </c>
      <c r="I4" s="4">
        <f>H4/G3</f>
        <v>5.9873464192912659E-2</v>
      </c>
      <c r="J4">
        <f>INDEX(PQ, MATCH($B$1, PQ!$B$5:$B$271, 0), MATCH(A4, PQ!$A$5:$BQ$5, 0))</f>
        <v>4118647627.0474601</v>
      </c>
      <c r="K4">
        <f>J4-J3</f>
        <v>369382612.34775019</v>
      </c>
      <c r="L4" s="4">
        <f>K4/J3</f>
        <v>9.8521339755796161E-2</v>
      </c>
      <c r="M4" s="20">
        <f t="shared" ref="M4:M67" si="12">L4-I4</f>
        <v>3.8647875562883502E-2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2.1832626929748494E-3</v>
      </c>
      <c r="Q4">
        <f t="shared" ref="Q4:Q67" si="14">J4-J3</f>
        <v>369382612.34775019</v>
      </c>
      <c r="R4" s="4">
        <f t="shared" ref="R4:R67" si="15">Q4/J3</f>
        <v>9.8521339755796161E-2</v>
      </c>
      <c r="S4">
        <f>INDEX(m, MATCH($B$1, 'M stock'!$B$5:$B$271, 0), MATCH(A4, 'M stock'!$A$5:$BQ$5, 0))</f>
        <v>1462473750.5249877</v>
      </c>
      <c r="T4" s="4">
        <f t="shared" ref="T4:T67" si="16">(S4-S3)/S3</f>
        <v>-3.9671814671817497E-2</v>
      </c>
      <c r="U4" s="15">
        <f t="shared" ref="U4:U67" si="17">S4*Y4</f>
        <v>4118647627.0474596</v>
      </c>
      <c r="V4" s="4">
        <f>(U4-U3)/U3</f>
        <v>9.8521339755796022E-2</v>
      </c>
      <c r="W4">
        <f t="shared" si="3"/>
        <v>1411021401.3727734</v>
      </c>
      <c r="X4" s="4">
        <f>(W4-W3)/W3</f>
        <v>-7.3457816693720979E-2</v>
      </c>
      <c r="Y4">
        <f t="shared" si="4"/>
        <v>2.8162198641643852</v>
      </c>
      <c r="Z4" s="10">
        <f>(Y4-Y3)/Y3</f>
        <v>0.14390200822897586</v>
      </c>
      <c r="AA4">
        <f t="shared" ref="AA4:AA67" si="18">W4*Y4</f>
        <v>3973746499.3070722</v>
      </c>
      <c r="AB4">
        <f>AA4-AA3</f>
        <v>224481484.60736227</v>
      </c>
      <c r="AC4" s="4">
        <f>AB4/AA3</f>
        <v>5.9873464192912403E-2</v>
      </c>
      <c r="AD4">
        <f t="shared" si="5"/>
        <v>144901127.74038792</v>
      </c>
      <c r="AE4">
        <f t="shared" ref="AE4:AE67" si="19">AA4+AD4</f>
        <v>4118647627.0474601</v>
      </c>
      <c r="AF4" s="4">
        <f>(AE4-AE3)/AE3</f>
        <v>9.8521339755796161E-2</v>
      </c>
      <c r="AG4" s="4">
        <f t="shared" si="6"/>
        <v>3.8647875562883502E-2</v>
      </c>
      <c r="AH4" s="10">
        <f t="shared" si="7"/>
        <v>7.7584490130046813E-3</v>
      </c>
      <c r="AI4" s="10">
        <f t="shared" si="8"/>
        <v>0.17197915644951714</v>
      </c>
      <c r="AJ4" s="10">
        <f t="shared" si="9"/>
        <v>-4.5380668473179703E-2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51452349.15221446</v>
      </c>
      <c r="AN4">
        <f>Y4</f>
        <v>2.8162198641643852</v>
      </c>
    </row>
    <row r="5" spans="1:40" x14ac:dyDescent="0.35">
      <c r="A5">
        <v>1962</v>
      </c>
      <c r="B5">
        <f>INDEX(p, MATCH($B$1, 'p2'!$B$5:$B$271, 0), MATCH(A5, 'p2'!$A$5:$BQ$5, 0))</f>
        <v>1.0381224191321621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1.5994817784111882E-3</v>
      </c>
      <c r="G5">
        <f t="shared" si="11"/>
        <v>4151883937.0863719</v>
      </c>
      <c r="H5">
        <f t="shared" si="0"/>
        <v>178137437.77929878</v>
      </c>
      <c r="I5" s="4">
        <f t="shared" ref="I5:I67" si="24">H5/G4</f>
        <v>4.4828586275033326E-2</v>
      </c>
      <c r="J5">
        <f>INDEX(PQ, MATCH($B$1, PQ!$B$5:$B$271, 0), MATCH(A5, PQ!$A$5:$BQ$5, 0))</f>
        <v>4310163796.7240696</v>
      </c>
      <c r="K5">
        <f t="shared" si="1"/>
        <v>191516169.67660952</v>
      </c>
      <c r="L5" s="4">
        <f t="shared" ref="L5:L67" si="25">K5/J4</f>
        <v>4.6499770560343358E-2</v>
      </c>
      <c r="M5" s="20">
        <f t="shared" si="12"/>
        <v>1.6711842853100317E-3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7.1702506898843523E-5</v>
      </c>
      <c r="Q5">
        <f t="shared" si="14"/>
        <v>191516169.67660952</v>
      </c>
      <c r="R5" s="4">
        <f t="shared" si="15"/>
        <v>4.6499770560343358E-2</v>
      </c>
      <c r="S5">
        <f>INDEX(m, MATCH($B$1, 'M stock'!$B$5:$B$271, 0), MATCH(A5, 'M stock'!$A$5:$BQ$5, 0))</f>
        <v>1595212095.7580876</v>
      </c>
      <c r="T5" s="4">
        <f t="shared" si="16"/>
        <v>9.076289074279148E-2</v>
      </c>
      <c r="U5" s="15">
        <f t="shared" si="17"/>
        <v>4310163796.7240696</v>
      </c>
      <c r="V5" s="4">
        <f t="shared" ref="V5:V67" si="28">(U5-U4)/U4</f>
        <v>4.6499770560343483E-2</v>
      </c>
      <c r="W5">
        <f t="shared" si="3"/>
        <v>1536631967.828645</v>
      </c>
      <c r="X5" s="4">
        <f t="shared" ref="X5:X67" si="29">(W5-W4)/W4</f>
        <v>8.9021021462655267E-2</v>
      </c>
      <c r="Y5">
        <f t="shared" si="4"/>
        <v>2.7019377599915728</v>
      </c>
      <c r="Z5" s="10">
        <f t="shared" ref="Z5:Z67" si="30">(Y5-Y4)/Y4</f>
        <v>-4.0579965231770564E-2</v>
      </c>
      <c r="AA5">
        <f t="shared" si="18"/>
        <v>4151883937.0863714</v>
      </c>
      <c r="AB5">
        <f t="shared" ref="AB5:AB67" si="31">AA5-AA4</f>
        <v>178137437.77929926</v>
      </c>
      <c r="AC5" s="4">
        <f>AB5/AA4</f>
        <v>4.4828586275033458E-2</v>
      </c>
      <c r="AD5">
        <f t="shared" si="5"/>
        <v>158279859.63769817</v>
      </c>
      <c r="AE5">
        <f t="shared" si="19"/>
        <v>4310163796.7240696</v>
      </c>
      <c r="AF5" s="4">
        <f t="shared" ref="AF5:AF67" si="32">(AE5-AE4)/AE4</f>
        <v>4.6499770560343358E-2</v>
      </c>
      <c r="AG5" s="4">
        <f t="shared" si="6"/>
        <v>1.6711842853100317E-3</v>
      </c>
      <c r="AH5" s="10">
        <f t="shared" si="7"/>
        <v>-0.12188262109886117</v>
      </c>
      <c r="AI5" s="10">
        <f t="shared" si="8"/>
        <v>-4.2521250902311909E-2</v>
      </c>
      <c r="AJ5" s="10">
        <f t="shared" si="9"/>
        <v>8.7079735792113921E-2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58580127.929442696</v>
      </c>
      <c r="AN5">
        <f t="shared" ref="AN5:AN67" si="35">Y5</f>
        <v>2.7019377599915728</v>
      </c>
    </row>
    <row r="6" spans="1:40" x14ac:dyDescent="0.35">
      <c r="A6">
        <v>1963</v>
      </c>
      <c r="B6">
        <f>INDEX(p, MATCH($B$1, 'p2'!$B$5:$B$271, 0), MATCH(A6, 'p2'!$A$5:$BQ$5, 0))</f>
        <v>1.0261916305743108</v>
      </c>
      <c r="C6" t="str">
        <f t="shared" si="10"/>
        <v>deflation</v>
      </c>
      <c r="D6" t="str">
        <f t="shared" si="21"/>
        <v>expansive</v>
      </c>
      <c r="E6" t="str">
        <f t="shared" si="22"/>
        <v>deflationary growth</v>
      </c>
      <c r="F6" s="4">
        <f t="shared" si="23"/>
        <v>-1.1492660535955867E-2</v>
      </c>
      <c r="G6">
        <f t="shared" si="11"/>
        <v>4512634137.2134123</v>
      </c>
      <c r="H6">
        <f t="shared" si="0"/>
        <v>360750200.12704039</v>
      </c>
      <c r="I6" s="4">
        <f t="shared" si="24"/>
        <v>8.6888315182577239E-2</v>
      </c>
      <c r="J6">
        <f>INDEX(PQ, MATCH($B$1, PQ!$B$5:$B$271, 0), MATCH(A6, PQ!$A$5:$BQ$5, 0))</f>
        <v>4630827383.4523296</v>
      </c>
      <c r="K6">
        <f t="shared" si="1"/>
        <v>320663586.72826004</v>
      </c>
      <c r="L6" s="4">
        <f t="shared" si="25"/>
        <v>7.4397076735686865E-2</v>
      </c>
      <c r="M6" s="20">
        <f t="shared" si="12"/>
        <v>-1.2491238446890374E-2</v>
      </c>
      <c r="N6" t="str">
        <f t="shared" si="13"/>
        <v>deflation</v>
      </c>
      <c r="O6">
        <f t="shared" si="26"/>
        <v>1</v>
      </c>
      <c r="P6" s="22">
        <f t="shared" si="27"/>
        <v>-9.9857791093450714E-4</v>
      </c>
      <c r="Q6">
        <f t="shared" si="14"/>
        <v>320663586.72826004</v>
      </c>
      <c r="R6" s="4">
        <f t="shared" si="15"/>
        <v>7.4397076735686865E-2</v>
      </c>
      <c r="S6">
        <f>INDEX(m, MATCH($B$1, 'M stock'!$B$5:$B$271, 0), MATCH(A6, 'M stock'!$A$5:$BQ$5, 0))</f>
        <v>1863817723.6455264</v>
      </c>
      <c r="T6" s="4">
        <f t="shared" si="16"/>
        <v>0.16838239165920452</v>
      </c>
      <c r="U6" s="15">
        <f t="shared" si="17"/>
        <v>4630827383.4523296</v>
      </c>
      <c r="V6" s="4">
        <f t="shared" si="28"/>
        <v>7.4397076735686865E-2</v>
      </c>
      <c r="W6">
        <f t="shared" si="3"/>
        <v>1816247246.7276273</v>
      </c>
      <c r="X6" s="4">
        <f t="shared" si="29"/>
        <v>0.18196632944848581</v>
      </c>
      <c r="Y6">
        <f t="shared" si="4"/>
        <v>2.4845924173286016</v>
      </c>
      <c r="Z6" s="10">
        <f t="shared" si="30"/>
        <v>-8.0440543776126472E-2</v>
      </c>
      <c r="AA6">
        <f t="shared" si="18"/>
        <v>4512634137.2134123</v>
      </c>
      <c r="AB6">
        <f t="shared" si="31"/>
        <v>360750200.12704086</v>
      </c>
      <c r="AC6" s="4">
        <f t="shared" ref="AC6:AC67" si="36">AB6/AA5</f>
        <v>8.6888315182577364E-2</v>
      </c>
      <c r="AD6">
        <f t="shared" si="5"/>
        <v>118193246.23891735</v>
      </c>
      <c r="AE6">
        <f t="shared" si="19"/>
        <v>4630827383.4523296</v>
      </c>
      <c r="AF6" s="4">
        <f t="shared" si="32"/>
        <v>7.4397076735686865E-2</v>
      </c>
      <c r="AG6" s="4">
        <f t="shared" si="6"/>
        <v>-1.2491238446890374E-2</v>
      </c>
      <c r="AH6" s="10">
        <f t="shared" si="7"/>
        <v>-0.14011478175115955</v>
      </c>
      <c r="AI6" s="10">
        <f t="shared" si="8"/>
        <v>-0.10756925271279895</v>
      </c>
      <c r="AJ6" s="10">
        <f t="shared" si="9"/>
        <v>0.15483762051181332</v>
      </c>
      <c r="AK6" t="str">
        <f t="shared" si="33"/>
        <v>deflation</v>
      </c>
      <c r="AL6">
        <f t="shared" si="20"/>
        <v>1</v>
      </c>
      <c r="AM6">
        <f t="shared" si="34"/>
        <v>47570476.917899095</v>
      </c>
      <c r="AN6">
        <f t="shared" si="35"/>
        <v>2.4845924173286016</v>
      </c>
    </row>
    <row r="7" spans="1:40" x14ac:dyDescent="0.35">
      <c r="A7">
        <v>1964</v>
      </c>
      <c r="B7">
        <f>INDEX(p, MATCH($B$1, 'p2'!$B$5:$B$271, 0), MATCH(A7, 'p2'!$A$5:$BQ$5, 0))</f>
        <v>1.0722516926705259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4.4884464776269332E-2</v>
      </c>
      <c r="G7">
        <f t="shared" si="11"/>
        <v>4854229595.9623384</v>
      </c>
      <c r="H7">
        <f t="shared" si="0"/>
        <v>341595458.74892616</v>
      </c>
      <c r="I7" s="4">
        <f t="shared" si="24"/>
        <v>7.56975744902431E-2</v>
      </c>
      <c r="J7">
        <f>INDEX(PQ, MATCH($B$1, PQ!$B$5:$B$271, 0), MATCH(A7, PQ!$A$5:$BQ$5, 0))</f>
        <v>5204955900.8819799</v>
      </c>
      <c r="K7">
        <f t="shared" si="1"/>
        <v>574128517.42965031</v>
      </c>
      <c r="L7" s="4">
        <f t="shared" si="25"/>
        <v>0.12397968438236874</v>
      </c>
      <c r="M7" s="20">
        <f t="shared" si="12"/>
        <v>4.8282109892125641E-2</v>
      </c>
      <c r="N7" t="str">
        <f t="shared" si="13"/>
        <v>inflation</v>
      </c>
      <c r="O7">
        <f t="shared" si="26"/>
        <v>1</v>
      </c>
      <c r="P7" s="22">
        <f t="shared" si="27"/>
        <v>3.3976451158563084E-3</v>
      </c>
      <c r="Q7">
        <f t="shared" si="14"/>
        <v>574128517.42965031</v>
      </c>
      <c r="R7" s="4">
        <f t="shared" si="15"/>
        <v>0.12397968438236874</v>
      </c>
      <c r="S7">
        <f>INDEX(m, MATCH($B$1, 'M stock'!$B$5:$B$271, 0), MATCH(A7, 'M stock'!$A$5:$BQ$5, 0))</f>
        <v>2263628727.4254518</v>
      </c>
      <c r="T7" s="4">
        <f t="shared" si="16"/>
        <v>0.2145118584868464</v>
      </c>
      <c r="U7" s="15">
        <f t="shared" si="17"/>
        <v>5204955900.8819799</v>
      </c>
      <c r="V7" s="4">
        <f t="shared" si="28"/>
        <v>0.12397968438236874</v>
      </c>
      <c r="W7">
        <f t="shared" si="3"/>
        <v>2111098301.7314796</v>
      </c>
      <c r="X7" s="4">
        <f t="shared" si="29"/>
        <v>0.16234081319880431</v>
      </c>
      <c r="Y7">
        <f t="shared" si="4"/>
        <v>2.2993858656325941</v>
      </c>
      <c r="Z7" s="10">
        <f t="shared" si="30"/>
        <v>-7.4542025647465746E-2</v>
      </c>
      <c r="AA7">
        <f t="shared" si="18"/>
        <v>4854229595.9623375</v>
      </c>
      <c r="AB7">
        <f t="shared" si="31"/>
        <v>341595458.74892521</v>
      </c>
      <c r="AC7" s="4">
        <f t="shared" si="36"/>
        <v>7.5697574490242892E-2</v>
      </c>
      <c r="AD7">
        <f t="shared" si="5"/>
        <v>350726304.91964245</v>
      </c>
      <c r="AE7">
        <f t="shared" si="19"/>
        <v>5204955900.8819799</v>
      </c>
      <c r="AF7" s="4">
        <f t="shared" si="32"/>
        <v>0.12397968438236874</v>
      </c>
      <c r="AG7" s="4">
        <f t="shared" si="6"/>
        <v>4.8282109892125641E-2</v>
      </c>
      <c r="AH7" s="10">
        <f>AF7-T8</f>
        <v>5.3645481039130416E-3</v>
      </c>
      <c r="AI7" s="10">
        <f>AF7-X7</f>
        <v>-3.8361128816435566E-2</v>
      </c>
      <c r="AJ7" s="10">
        <f>AF7-Z7</f>
        <v>0.19852171002983449</v>
      </c>
      <c r="AK7" t="str">
        <f t="shared" si="33"/>
        <v>inflation</v>
      </c>
      <c r="AL7">
        <f>IFERROR(IF(AK7=C7,1,0),"")</f>
        <v>1</v>
      </c>
      <c r="AM7">
        <f t="shared" si="34"/>
        <v>152530425.69397226</v>
      </c>
      <c r="AN7">
        <f t="shared" si="35"/>
        <v>2.2993858656325941</v>
      </c>
    </row>
    <row r="8" spans="1:40" x14ac:dyDescent="0.35">
      <c r="A8">
        <v>1965</v>
      </c>
      <c r="B8">
        <f>INDEX(p, MATCH($B$1, 'p2'!$B$5:$B$271, 0), MATCH(A8, 'p2'!$A$5:$BQ$5, 0))</f>
        <v>1.1061979230081667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3.1658826532691267E-2</v>
      </c>
      <c r="G8">
        <f t="shared" si="11"/>
        <v>5360009535.4074507</v>
      </c>
      <c r="H8">
        <f t="shared" si="0"/>
        <v>505779939.44511223</v>
      </c>
      <c r="I8" s="4">
        <f t="shared" si="24"/>
        <v>0.10419365822041277</v>
      </c>
      <c r="J8">
        <f>INDEX(PQ, MATCH($B$1, PQ!$B$5:$B$271, 0), MATCH(A8, PQ!$A$5:$BQ$5, 0))</f>
        <v>5929231415.3716898</v>
      </c>
      <c r="K8">
        <f t="shared" si="1"/>
        <v>724275514.48970985</v>
      </c>
      <c r="L8" s="4">
        <f t="shared" si="25"/>
        <v>0.1391511337045106</v>
      </c>
      <c r="M8" s="20">
        <f t="shared" si="12"/>
        <v>3.4957475484097833E-2</v>
      </c>
      <c r="N8" t="str">
        <f t="shared" si="13"/>
        <v>inflation</v>
      </c>
      <c r="O8">
        <f t="shared" si="26"/>
        <v>1</v>
      </c>
      <c r="P8" s="22">
        <f t="shared" si="27"/>
        <v>3.2986489514065659E-3</v>
      </c>
      <c r="Q8">
        <f t="shared" si="14"/>
        <v>724275514.48970985</v>
      </c>
      <c r="R8" s="4">
        <f t="shared" si="15"/>
        <v>0.1391511337045106</v>
      </c>
      <c r="S8">
        <f>INDEX(m, MATCH($B$1, 'M stock'!$B$5:$B$271, 0), MATCH(A8, 'M stock'!$A$5:$BQ$5, 0))</f>
        <v>2532129357.4128489</v>
      </c>
      <c r="T8" s="4">
        <f t="shared" si="16"/>
        <v>0.1186151362784557</v>
      </c>
      <c r="U8" s="15">
        <f t="shared" si="17"/>
        <v>5929231415.3716898</v>
      </c>
      <c r="V8" s="4">
        <f t="shared" si="28"/>
        <v>0.1391511337045106</v>
      </c>
      <c r="W8">
        <f t="shared" si="3"/>
        <v>2289038249.6172481</v>
      </c>
      <c r="X8" s="4">
        <f t="shared" si="29"/>
        <v>8.4287855160427971E-2</v>
      </c>
      <c r="Y8">
        <f t="shared" si="4"/>
        <v>2.3415989384640916</v>
      </c>
      <c r="Z8" s="10">
        <f t="shared" si="30"/>
        <v>1.8358411897032398E-2</v>
      </c>
      <c r="AA8">
        <f t="shared" si="18"/>
        <v>5360009535.4074507</v>
      </c>
      <c r="AB8">
        <f t="shared" si="31"/>
        <v>505779939.44511318</v>
      </c>
      <c r="AC8" s="4">
        <f t="shared" si="36"/>
        <v>0.10419365822041297</v>
      </c>
      <c r="AD8">
        <f t="shared" si="5"/>
        <v>569221879.96423912</v>
      </c>
      <c r="AE8">
        <f t="shared" si="19"/>
        <v>5929231415.3716898</v>
      </c>
      <c r="AF8" s="4">
        <f t="shared" si="32"/>
        <v>0.1391511337045106</v>
      </c>
      <c r="AG8" s="4">
        <f t="shared" si="6"/>
        <v>3.4957475484097833E-2</v>
      </c>
      <c r="AH8" s="10">
        <f t="shared" ref="AH8:AH67" si="37">AF8-T9</f>
        <v>-7.2077925841020934E-2</v>
      </c>
      <c r="AI8" s="10">
        <f t="shared" ref="AI8:AI67" si="38">AF8-X8</f>
        <v>5.4863278544082628E-2</v>
      </c>
      <c r="AJ8" s="10">
        <f t="shared" ref="AJ8:AJ67" si="39">AF8-Z8</f>
        <v>0.1207927218074782</v>
      </c>
      <c r="AK8" t="str">
        <f t="shared" si="33"/>
        <v>inflation</v>
      </c>
      <c r="AL8">
        <f t="shared" si="20"/>
        <v>1</v>
      </c>
      <c r="AM8">
        <f t="shared" si="34"/>
        <v>243091107.79560089</v>
      </c>
      <c r="AN8">
        <f t="shared" si="35"/>
        <v>2.3415989384640916</v>
      </c>
    </row>
    <row r="9" spans="1:40" x14ac:dyDescent="0.35">
      <c r="A9">
        <v>1966</v>
      </c>
      <c r="B9">
        <f>INDEX(p, MATCH($B$1, 'p2'!$B$5:$B$271, 0), MATCH(A9, 'p2'!$A$5:$BQ$5, 0))</f>
        <v>1.1570903096797005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4.6006583101456534E-2</v>
      </c>
      <c r="G9">
        <f t="shared" si="11"/>
        <v>5670351504.0590487</v>
      </c>
      <c r="H9">
        <f t="shared" si="0"/>
        <v>310341968.65159798</v>
      </c>
      <c r="I9" s="4">
        <f t="shared" si="24"/>
        <v>5.789951801419823E-2</v>
      </c>
      <c r="J9">
        <f>INDEX(PQ, MATCH($B$1, PQ!$B$5:$B$271, 0), MATCH(A9, PQ!$A$5:$BQ$5, 0))</f>
        <v>6561108777.82444</v>
      </c>
      <c r="K9">
        <f t="shared" si="1"/>
        <v>631877362.45275021</v>
      </c>
      <c r="L9" s="4">
        <f t="shared" si="25"/>
        <v>0.10656986010270933</v>
      </c>
      <c r="M9" s="20">
        <f t="shared" si="12"/>
        <v>4.86703420885111E-2</v>
      </c>
      <c r="N9" t="str">
        <f t="shared" si="13"/>
        <v>inflation</v>
      </c>
      <c r="O9">
        <f t="shared" si="26"/>
        <v>1</v>
      </c>
      <c r="P9" s="22">
        <f t="shared" si="27"/>
        <v>2.6637589870545653E-3</v>
      </c>
      <c r="Q9">
        <f t="shared" si="14"/>
        <v>631877362.45275021</v>
      </c>
      <c r="R9" s="4">
        <f t="shared" si="15"/>
        <v>0.10656986010270933</v>
      </c>
      <c r="S9">
        <f>INDEX(m, MATCH($B$1, 'M stock'!$B$5:$B$271, 0), MATCH(A9, 'M stock'!$A$5:$BQ$5, 0))</f>
        <v>3066988660.2267962</v>
      </c>
      <c r="T9" s="4">
        <f t="shared" si="16"/>
        <v>0.21122905954553153</v>
      </c>
      <c r="U9" s="15">
        <f t="shared" si="17"/>
        <v>6561108777.82444</v>
      </c>
      <c r="V9" s="4">
        <f t="shared" si="28"/>
        <v>0.10656986010270933</v>
      </c>
      <c r="W9">
        <f t="shared" si="3"/>
        <v>2650604394.9808755</v>
      </c>
      <c r="X9" s="4">
        <f t="shared" si="29"/>
        <v>0.15795548432800771</v>
      </c>
      <c r="Y9">
        <f t="shared" si="4"/>
        <v>2.1392673741869208</v>
      </c>
      <c r="Z9" s="10">
        <f t="shared" si="30"/>
        <v>-8.6407437650225752E-2</v>
      </c>
      <c r="AA9">
        <f t="shared" si="18"/>
        <v>5670351504.0590496</v>
      </c>
      <c r="AB9">
        <f t="shared" si="31"/>
        <v>310341968.65159893</v>
      </c>
      <c r="AC9" s="4">
        <f t="shared" si="36"/>
        <v>5.789951801419841E-2</v>
      </c>
      <c r="AD9">
        <f t="shared" si="5"/>
        <v>890757273.7653904</v>
      </c>
      <c r="AE9">
        <f t="shared" si="19"/>
        <v>6561108777.82444</v>
      </c>
      <c r="AF9" s="4">
        <f t="shared" si="32"/>
        <v>0.10656986010270933</v>
      </c>
      <c r="AG9" s="4">
        <f t="shared" si="6"/>
        <v>4.86703420885111E-2</v>
      </c>
      <c r="AH9" s="10">
        <f t="shared" si="37"/>
        <v>7.3950893995211833E-2</v>
      </c>
      <c r="AI9" s="10">
        <f t="shared" si="38"/>
        <v>-5.1385624225298382E-2</v>
      </c>
      <c r="AJ9" s="10">
        <f t="shared" si="39"/>
        <v>0.1929772977529351</v>
      </c>
      <c r="AK9" t="str">
        <f t="shared" si="33"/>
        <v>inflation</v>
      </c>
      <c r="AL9">
        <f t="shared" si="20"/>
        <v>1</v>
      </c>
      <c r="AM9">
        <f t="shared" si="34"/>
        <v>416384265.24592036</v>
      </c>
      <c r="AN9">
        <f t="shared" si="35"/>
        <v>2.1392673741869208</v>
      </c>
    </row>
    <row r="10" spans="1:40" x14ac:dyDescent="0.35">
      <c r="A10">
        <v>1967</v>
      </c>
      <c r="B10">
        <f>INDEX(p, MATCH($B$1, 'p2'!$B$5:$B$271, 0), MATCH(A10, 'p2'!$A$5:$BQ$5, 0))</f>
        <v>1.2489591351748996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7.939641765786612E-2</v>
      </c>
      <c r="G10">
        <f t="shared" si="11"/>
        <v>5976585221.693821</v>
      </c>
      <c r="H10">
        <f t="shared" si="0"/>
        <v>306233717.6347723</v>
      </c>
      <c r="I10" s="4">
        <f t="shared" si="24"/>
        <v>5.400612597218335E-2</v>
      </c>
      <c r="J10">
        <f>INDEX(PQ, MATCH($B$1, PQ!$B$5:$B$271, 0), MATCH(A10, PQ!$A$5:$BQ$5, 0))</f>
        <v>7464510709.7858</v>
      </c>
      <c r="K10">
        <f t="shared" si="1"/>
        <v>903401931.96135998</v>
      </c>
      <c r="L10" s="4">
        <f t="shared" si="25"/>
        <v>0.13769043656382021</v>
      </c>
      <c r="M10" s="20">
        <f t="shared" si="12"/>
        <v>8.3684310591636862E-2</v>
      </c>
      <c r="N10" t="str">
        <f t="shared" si="13"/>
        <v>inflation</v>
      </c>
      <c r="O10">
        <f t="shared" si="26"/>
        <v>1</v>
      </c>
      <c r="P10" s="22">
        <f t="shared" si="27"/>
        <v>4.2878929337707428E-3</v>
      </c>
      <c r="Q10">
        <f t="shared" si="14"/>
        <v>903401931.96135998</v>
      </c>
      <c r="R10" s="4">
        <f t="shared" si="15"/>
        <v>0.13769043656382021</v>
      </c>
      <c r="S10">
        <f>INDEX(m, MATCH($B$1, 'M stock'!$B$5:$B$271, 0), MATCH(A10, 'M stock'!$A$5:$BQ$5, 0))</f>
        <v>3167030659.3868132</v>
      </c>
      <c r="T10" s="4">
        <f t="shared" si="16"/>
        <v>3.2618966107497496E-2</v>
      </c>
      <c r="U10" s="15">
        <f t="shared" si="17"/>
        <v>7464510709.7858009</v>
      </c>
      <c r="V10" s="4">
        <f t="shared" si="28"/>
        <v>0.13769043656382035</v>
      </c>
      <c r="W10">
        <f t="shared" si="3"/>
        <v>2535736014.2478271</v>
      </c>
      <c r="X10" s="4">
        <f t="shared" si="29"/>
        <v>-4.3336674816717505E-2</v>
      </c>
      <c r="Y10">
        <f t="shared" si="4"/>
        <v>2.3569429893776421</v>
      </c>
      <c r="Z10" s="10">
        <f t="shared" si="30"/>
        <v>0.10175241197863548</v>
      </c>
      <c r="AA10">
        <f t="shared" si="18"/>
        <v>5976585221.693821</v>
      </c>
      <c r="AB10">
        <f t="shared" si="31"/>
        <v>306233717.63477135</v>
      </c>
      <c r="AC10" s="4">
        <f t="shared" si="36"/>
        <v>5.4006125972183169E-2</v>
      </c>
      <c r="AD10">
        <f t="shared" si="5"/>
        <v>1487925488.091979</v>
      </c>
      <c r="AE10">
        <f t="shared" si="19"/>
        <v>7464510709.7858</v>
      </c>
      <c r="AF10" s="4">
        <f t="shared" si="32"/>
        <v>0.13769043656382021</v>
      </c>
      <c r="AG10" s="4">
        <f t="shared" si="6"/>
        <v>8.3684310591636862E-2</v>
      </c>
      <c r="AH10" s="10">
        <f t="shared" si="37"/>
        <v>1.3146296099406291E-2</v>
      </c>
      <c r="AI10" s="10">
        <f t="shared" si="38"/>
        <v>0.18102711138053773</v>
      </c>
      <c r="AJ10" s="10">
        <f t="shared" si="39"/>
        <v>3.5938024585184733E-2</v>
      </c>
      <c r="AK10" t="str">
        <f t="shared" si="33"/>
        <v>inflation</v>
      </c>
      <c r="AL10">
        <f t="shared" si="20"/>
        <v>1</v>
      </c>
      <c r="AM10">
        <f t="shared" si="34"/>
        <v>631294645.13898587</v>
      </c>
      <c r="AN10">
        <f t="shared" si="35"/>
        <v>2.3569429893776421</v>
      </c>
    </row>
    <row r="11" spans="1:40" x14ac:dyDescent="0.35">
      <c r="A11">
        <v>1968</v>
      </c>
      <c r="B11">
        <f>INDEX(p, MATCH($B$1, 'p2'!$B$5:$B$271, 0), MATCH(A11, 'p2'!$A$5:$BQ$5, 0))</f>
        <v>1.2548203576172741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4.6928856816068924E-3</v>
      </c>
      <c r="G11">
        <f t="shared" si="11"/>
        <v>6408884834.5490789</v>
      </c>
      <c r="H11">
        <f t="shared" si="0"/>
        <v>432299612.85525799</v>
      </c>
      <c r="I11" s="4">
        <f t="shared" si="24"/>
        <v>7.2332209249873325E-2</v>
      </c>
      <c r="J11">
        <f>INDEX(PQ, MATCH($B$1, PQ!$B$5:$B$271, 0), MATCH(A11, PQ!$A$5:$BQ$5, 0))</f>
        <v>8041999160.0167999</v>
      </c>
      <c r="K11">
        <f t="shared" si="1"/>
        <v>577488450.23099995</v>
      </c>
      <c r="L11" s="4">
        <f t="shared" si="25"/>
        <v>7.736454172058807E-2</v>
      </c>
      <c r="M11" s="20">
        <f t="shared" si="12"/>
        <v>5.0323324707147454E-3</v>
      </c>
      <c r="N11" t="str">
        <f t="shared" si="13"/>
        <v>inflation</v>
      </c>
      <c r="O11">
        <f t="shared" si="26"/>
        <v>1</v>
      </c>
      <c r="P11" s="22">
        <f t="shared" si="27"/>
        <v>3.3944678910785304E-4</v>
      </c>
      <c r="Q11">
        <f t="shared" si="14"/>
        <v>577488450.23099995</v>
      </c>
      <c r="R11" s="4">
        <f t="shared" si="15"/>
        <v>7.736454172058807E-2</v>
      </c>
      <c r="S11">
        <f>INDEX(m, MATCH($B$1, 'M stock'!$B$5:$B$271, 0), MATCH(A11, 'M stock'!$A$5:$BQ$5, 0))</f>
        <v>3561465770.6845899</v>
      </c>
      <c r="T11" s="4">
        <f t="shared" si="16"/>
        <v>0.12454414046441392</v>
      </c>
      <c r="U11" s="15">
        <f t="shared" si="17"/>
        <v>8041999160.0167999</v>
      </c>
      <c r="V11" s="4">
        <f t="shared" si="28"/>
        <v>7.7364541720587932E-2</v>
      </c>
      <c r="W11">
        <f t="shared" si="3"/>
        <v>2838227598.9268365</v>
      </c>
      <c r="X11" s="4">
        <f t="shared" si="29"/>
        <v>0.11929143372155687</v>
      </c>
      <c r="Y11">
        <f t="shared" si="4"/>
        <v>2.2580588100025332</v>
      </c>
      <c r="Z11" s="10">
        <f t="shared" si="30"/>
        <v>-4.1954421392780328E-2</v>
      </c>
      <c r="AA11">
        <f t="shared" si="18"/>
        <v>6408884834.5490789</v>
      </c>
      <c r="AB11">
        <f t="shared" si="31"/>
        <v>432299612.85525799</v>
      </c>
      <c r="AC11" s="4">
        <f t="shared" si="36"/>
        <v>7.2332209249873325E-2</v>
      </c>
      <c r="AD11">
        <f t="shared" si="5"/>
        <v>1633114325.467721</v>
      </c>
      <c r="AE11">
        <f t="shared" si="19"/>
        <v>8041999160.0167999</v>
      </c>
      <c r="AF11" s="4">
        <f t="shared" si="32"/>
        <v>7.736454172058807E-2</v>
      </c>
      <c r="AG11" s="4">
        <f t="shared" si="6"/>
        <v>5.0323324707147454E-3</v>
      </c>
      <c r="AH11" s="10">
        <f t="shared" si="37"/>
        <v>-1.8179601159297842E-2</v>
      </c>
      <c r="AI11" s="10">
        <f t="shared" si="38"/>
        <v>-4.1926892000968802E-2</v>
      </c>
      <c r="AJ11" s="10">
        <f t="shared" si="39"/>
        <v>0.1193189631133684</v>
      </c>
      <c r="AK11" t="str">
        <f t="shared" si="33"/>
        <v>inflation</v>
      </c>
      <c r="AL11">
        <f t="shared" si="20"/>
        <v>1</v>
      </c>
      <c r="AM11">
        <f t="shared" si="34"/>
        <v>723238171.75775373</v>
      </c>
      <c r="AN11">
        <f t="shared" si="35"/>
        <v>2.2580588100025332</v>
      </c>
    </row>
    <row r="12" spans="1:40" x14ac:dyDescent="0.35">
      <c r="A12">
        <v>1969</v>
      </c>
      <c r="B12">
        <f>INDEX(p, MATCH($B$1, 'p2'!$B$5:$B$271, 0), MATCH(A12, 'p2'!$A$5:$BQ$5, 0))</f>
        <v>1.2841275830946894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2.3355714066566183E-2</v>
      </c>
      <c r="G12">
        <f t="shared" si="11"/>
        <v>6761879778.9136591</v>
      </c>
      <c r="H12">
        <f t="shared" si="0"/>
        <v>352994944.36458015</v>
      </c>
      <c r="I12" s="4">
        <f t="shared" si="24"/>
        <v>5.5078996342959943E-2</v>
      </c>
      <c r="J12">
        <f>INDEX(PQ, MATCH($B$1, PQ!$B$5:$B$271, 0), MATCH(A12, PQ!$A$5:$BQ$5, 0))</f>
        <v>8683116337.6732502</v>
      </c>
      <c r="K12">
        <f t="shared" si="1"/>
        <v>641117177.65645027</v>
      </c>
      <c r="L12" s="4">
        <f t="shared" si="25"/>
        <v>7.9721119699185716E-2</v>
      </c>
      <c r="M12" s="20">
        <f t="shared" si="12"/>
        <v>2.4642123356225773E-2</v>
      </c>
      <c r="N12" t="str">
        <f t="shared" si="13"/>
        <v>inflation</v>
      </c>
      <c r="O12">
        <f t="shared" si="26"/>
        <v>1</v>
      </c>
      <c r="P12" s="22">
        <f t="shared" si="27"/>
        <v>1.2864092896595902E-3</v>
      </c>
      <c r="Q12">
        <f t="shared" si="14"/>
        <v>641117177.65645027</v>
      </c>
      <c r="R12" s="4">
        <f t="shared" si="15"/>
        <v>7.9721119699185716E-2</v>
      </c>
      <c r="S12">
        <f>INDEX(m, MATCH($B$1, 'M stock'!$B$5:$B$271, 0), MATCH(A12, 'M stock'!$A$5:$BQ$5, 0))</f>
        <v>3901742965.1407013</v>
      </c>
      <c r="T12" s="4">
        <f t="shared" si="16"/>
        <v>9.5544142879885913E-2</v>
      </c>
      <c r="U12" s="15">
        <f t="shared" si="17"/>
        <v>8683116337.6732502</v>
      </c>
      <c r="V12" s="4">
        <f t="shared" si="28"/>
        <v>7.9721119699185716E-2</v>
      </c>
      <c r="W12">
        <f t="shared" si="3"/>
        <v>3038438716.2977037</v>
      </c>
      <c r="X12" s="4">
        <f t="shared" si="29"/>
        <v>7.0540895820535729E-2</v>
      </c>
      <c r="Y12">
        <f t="shared" si="4"/>
        <v>2.2254455035225846</v>
      </c>
      <c r="Z12" s="10">
        <f t="shared" si="30"/>
        <v>-1.4443072224461659E-2</v>
      </c>
      <c r="AA12">
        <f t="shared" si="18"/>
        <v>6761879778.9136591</v>
      </c>
      <c r="AB12">
        <f t="shared" si="31"/>
        <v>352994944.36458015</v>
      </c>
      <c r="AC12" s="4">
        <f t="shared" si="36"/>
        <v>5.5078996342959943E-2</v>
      </c>
      <c r="AD12">
        <f t="shared" si="5"/>
        <v>1921236558.7595911</v>
      </c>
      <c r="AE12">
        <f t="shared" si="19"/>
        <v>8683116337.6732502</v>
      </c>
      <c r="AF12" s="4">
        <f t="shared" si="32"/>
        <v>7.9721119699185716E-2</v>
      </c>
      <c r="AG12" s="4">
        <f t="shared" si="6"/>
        <v>2.4642123356225773E-2</v>
      </c>
      <c r="AH12" s="10">
        <f t="shared" si="37"/>
        <v>-3.717814349099971E-2</v>
      </c>
      <c r="AI12" s="10">
        <f t="shared" si="38"/>
        <v>9.1802238786499873E-3</v>
      </c>
      <c r="AJ12" s="10">
        <f t="shared" si="39"/>
        <v>9.4164191923647375E-2</v>
      </c>
      <c r="AK12" t="str">
        <f t="shared" si="33"/>
        <v>inflation</v>
      </c>
      <c r="AL12">
        <f t="shared" si="20"/>
        <v>1</v>
      </c>
      <c r="AM12">
        <f t="shared" si="34"/>
        <v>863304248.84299743</v>
      </c>
      <c r="AN12">
        <f t="shared" si="35"/>
        <v>2.2254455035225846</v>
      </c>
    </row>
    <row r="13" spans="1:40" x14ac:dyDescent="0.35">
      <c r="A13">
        <v>1970</v>
      </c>
      <c r="B13">
        <f>INDEX(p, MATCH($B$1, 'p2'!$B$5:$B$271, 0), MATCH(A13, 'p2'!$A$5:$BQ$5, 0))</f>
        <v>1.3317475671315364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3.7083530222195654E-2</v>
      </c>
      <c r="G13">
        <f t="shared" si="11"/>
        <v>7529587211.0428162</v>
      </c>
      <c r="H13">
        <f t="shared" si="0"/>
        <v>767707432.12915707</v>
      </c>
      <c r="I13" s="4">
        <f t="shared" si="24"/>
        <v>0.11353461718192429</v>
      </c>
      <c r="J13">
        <f>INDEX(PQ, MATCH($B$1, PQ!$B$5:$B$271, 0), MATCH(A13, PQ!$A$5:$BQ$5, 0))</f>
        <v>10027509449.811001</v>
      </c>
      <c r="K13">
        <f t="shared" si="1"/>
        <v>1344393112.1377506</v>
      </c>
      <c r="L13" s="4">
        <f t="shared" si="25"/>
        <v>0.15482841181165122</v>
      </c>
      <c r="M13" s="20">
        <f t="shared" si="12"/>
        <v>4.1293794629726932E-2</v>
      </c>
      <c r="N13" t="str">
        <f t="shared" si="13"/>
        <v>inflation</v>
      </c>
      <c r="O13">
        <f t="shared" si="26"/>
        <v>1</v>
      </c>
      <c r="P13" s="22">
        <f t="shared" si="27"/>
        <v>4.2102644075312778E-3</v>
      </c>
      <c r="Q13">
        <f t="shared" si="14"/>
        <v>1344393112.1377506</v>
      </c>
      <c r="R13" s="4">
        <f t="shared" si="15"/>
        <v>0.15482841181165122</v>
      </c>
      <c r="S13">
        <f>INDEX(m, MATCH($B$1, 'M stock'!$B$5:$B$271, 0), MATCH(A13, 'M stock'!$A$5:$BQ$5, 0))</f>
        <v>4357853842.9231386</v>
      </c>
      <c r="T13" s="4">
        <f t="shared" si="16"/>
        <v>0.11689926319018543</v>
      </c>
      <c r="U13" s="15">
        <f t="shared" si="17"/>
        <v>10027509449.811001</v>
      </c>
      <c r="V13" s="4">
        <f t="shared" si="28"/>
        <v>0.15482841181165122</v>
      </c>
      <c r="W13">
        <f t="shared" si="3"/>
        <v>3272282188.0647855</v>
      </c>
      <c r="X13" s="4">
        <f t="shared" si="29"/>
        <v>7.6961720673444034E-2</v>
      </c>
      <c r="Y13">
        <f t="shared" si="4"/>
        <v>2.3010201377210024</v>
      </c>
      <c r="Z13" s="10">
        <f t="shared" si="30"/>
        <v>3.3959328178916628E-2</v>
      </c>
      <c r="AA13">
        <f t="shared" si="18"/>
        <v>7529587211.0428162</v>
      </c>
      <c r="AB13">
        <f t="shared" si="31"/>
        <v>767707432.12915707</v>
      </c>
      <c r="AC13" s="4">
        <f t="shared" si="36"/>
        <v>0.11353461718192429</v>
      </c>
      <c r="AD13">
        <f t="shared" si="5"/>
        <v>2497922238.7681847</v>
      </c>
      <c r="AE13">
        <f t="shared" si="19"/>
        <v>10027509449.811001</v>
      </c>
      <c r="AF13" s="4">
        <f t="shared" si="32"/>
        <v>0.15482841181165122</v>
      </c>
      <c r="AG13" s="4">
        <f t="shared" si="6"/>
        <v>4.1293794629726932E-2</v>
      </c>
      <c r="AH13" s="10">
        <f t="shared" si="37"/>
        <v>1.7117047660547752E-2</v>
      </c>
      <c r="AI13" s="10">
        <f t="shared" si="38"/>
        <v>7.7866691138207184E-2</v>
      </c>
      <c r="AJ13" s="10">
        <f t="shared" si="39"/>
        <v>0.12086908363273459</v>
      </c>
      <c r="AK13" t="str">
        <f t="shared" si="33"/>
        <v>inflation</v>
      </c>
      <c r="AL13">
        <f t="shared" si="20"/>
        <v>1</v>
      </c>
      <c r="AM13">
        <f t="shared" si="34"/>
        <v>1085571654.8583534</v>
      </c>
      <c r="AN13">
        <f t="shared" si="35"/>
        <v>2.3010201377210024</v>
      </c>
    </row>
    <row r="14" spans="1:40" x14ac:dyDescent="0.35">
      <c r="A14">
        <v>1971</v>
      </c>
      <c r="B14">
        <f>INDEX(p, MATCH($B$1, 'p2'!$B$5:$B$271, 0), MATCH(A14, 'p2'!$A$5:$BQ$5, 0))</f>
        <v>1.4099276816136039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5.8704905052284345E-2</v>
      </c>
      <c r="G14">
        <f t="shared" si="11"/>
        <v>7564853730.5542669</v>
      </c>
      <c r="H14">
        <f t="shared" si="0"/>
        <v>35266519.511450768</v>
      </c>
      <c r="I14" s="4">
        <f t="shared" si="24"/>
        <v>4.683725484941492E-3</v>
      </c>
      <c r="J14">
        <f>INDEX(PQ, MATCH($B$1, PQ!$B$5:$B$271, 0), MATCH(A14, PQ!$A$5:$BQ$5, 0))</f>
        <v>10665896682.066401</v>
      </c>
      <c r="K14">
        <f t="shared" si="1"/>
        <v>638387232.2553997</v>
      </c>
      <c r="L14" s="4">
        <f t="shared" si="25"/>
        <v>6.3663588197110307E-2</v>
      </c>
      <c r="M14" s="20">
        <f t="shared" si="12"/>
        <v>5.8979862712168818E-2</v>
      </c>
      <c r="N14" t="str">
        <f t="shared" si="13"/>
        <v>inflation</v>
      </c>
      <c r="O14">
        <f t="shared" si="26"/>
        <v>1</v>
      </c>
      <c r="P14" s="22">
        <f t="shared" si="27"/>
        <v>2.7495765988447274E-4</v>
      </c>
      <c r="Q14">
        <f t="shared" si="14"/>
        <v>638387232.2553997</v>
      </c>
      <c r="R14" s="4">
        <f t="shared" si="15"/>
        <v>6.3663588197110307E-2</v>
      </c>
      <c r="S14">
        <f>INDEX(m, MATCH($B$1, 'M stock'!$B$5:$B$271, 0), MATCH(A14, 'M stock'!$A$5:$BQ$5, 0))</f>
        <v>4957979840.4032125</v>
      </c>
      <c r="T14" s="4">
        <f t="shared" si="16"/>
        <v>0.13771136415110347</v>
      </c>
      <c r="U14" s="15">
        <f t="shared" si="17"/>
        <v>10665896682.066401</v>
      </c>
      <c r="V14" s="4">
        <f t="shared" si="28"/>
        <v>6.3663588197110307E-2</v>
      </c>
      <c r="W14">
        <f t="shared" si="3"/>
        <v>3516478118.0329828</v>
      </c>
      <c r="X14" s="4">
        <f t="shared" si="29"/>
        <v>7.4625571981190852E-2</v>
      </c>
      <c r="Y14">
        <f t="shared" si="4"/>
        <v>2.1512585822049219</v>
      </c>
      <c r="Z14" s="10">
        <f t="shared" si="30"/>
        <v>-6.5084852175352412E-2</v>
      </c>
      <c r="AA14">
        <f t="shared" si="18"/>
        <v>7564853730.5542669</v>
      </c>
      <c r="AB14">
        <f t="shared" si="31"/>
        <v>35266519.511450768</v>
      </c>
      <c r="AC14" s="4">
        <f t="shared" si="36"/>
        <v>4.683725484941492E-3</v>
      </c>
      <c r="AD14">
        <f t="shared" si="5"/>
        <v>3101042951.5121336</v>
      </c>
      <c r="AE14">
        <f t="shared" si="19"/>
        <v>10665896682.066401</v>
      </c>
      <c r="AF14" s="4">
        <f t="shared" si="32"/>
        <v>6.3663588197110307E-2</v>
      </c>
      <c r="AG14" s="4">
        <f t="shared" si="6"/>
        <v>5.8979862712168818E-2</v>
      </c>
      <c r="AH14" s="10">
        <f t="shared" si="37"/>
        <v>0.1003691329657399</v>
      </c>
      <c r="AI14" s="10">
        <f t="shared" si="38"/>
        <v>-1.0961983784080545E-2</v>
      </c>
      <c r="AJ14" s="10">
        <f t="shared" si="39"/>
        <v>0.12874844037246272</v>
      </c>
      <c r="AK14" t="str">
        <f t="shared" si="33"/>
        <v>inflation</v>
      </c>
      <c r="AL14">
        <f t="shared" si="20"/>
        <v>1</v>
      </c>
      <c r="AM14">
        <f t="shared" si="34"/>
        <v>1441501722.3702297</v>
      </c>
      <c r="AN14">
        <f t="shared" si="35"/>
        <v>2.1512585822049219</v>
      </c>
    </row>
    <row r="15" spans="1:40" x14ac:dyDescent="0.35">
      <c r="A15">
        <v>1972</v>
      </c>
      <c r="B15">
        <f>INDEX(p, MATCH($B$1, 'p2'!$B$5:$B$271, 0), MATCH(A15, 'p2'!$A$5:$BQ$5, 0))</f>
        <v>1.5054442918369526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6.7745751409060834E-2</v>
      </c>
      <c r="G15">
        <f t="shared" si="11"/>
        <v>6253978583.3441753</v>
      </c>
      <c r="H15">
        <f t="shared" si="0"/>
        <v>-1310875147.2100916</v>
      </c>
      <c r="I15" s="4">
        <f t="shared" si="24"/>
        <v>-0.17328492974232901</v>
      </c>
      <c r="J15">
        <f>INDEX(PQ, MATCH($B$1, PQ!$B$5:$B$271, 0), MATCH(A15, PQ!$A$5:$BQ$5, 0))</f>
        <v>9415016359.56604</v>
      </c>
      <c r="K15">
        <f t="shared" si="1"/>
        <v>-1250880322.5003605</v>
      </c>
      <c r="L15" s="4">
        <f t="shared" si="25"/>
        <v>-0.11727849610652859</v>
      </c>
      <c r="M15" s="20">
        <f t="shared" si="12"/>
        <v>5.6006433635800421E-2</v>
      </c>
      <c r="N15" t="str">
        <f t="shared" si="13"/>
        <v>inflation</v>
      </c>
      <c r="O15">
        <f t="shared" si="26"/>
        <v>1</v>
      </c>
      <c r="P15" s="22">
        <f t="shared" si="27"/>
        <v>-1.1739317773260413E-2</v>
      </c>
      <c r="Q15">
        <f t="shared" si="14"/>
        <v>-1250880322.5003605</v>
      </c>
      <c r="R15" s="4">
        <f t="shared" si="15"/>
        <v>-0.11727849610652859</v>
      </c>
      <c r="S15">
        <f>INDEX(m, MATCH($B$1, 'M stock'!$B$5:$B$271, 0), MATCH(A15, 'M stock'!$A$5:$BQ$5, 0))</f>
        <v>4775994489.4093294</v>
      </c>
      <c r="T15" s="4">
        <f t="shared" si="16"/>
        <v>-3.6705544768629597E-2</v>
      </c>
      <c r="U15" s="15">
        <f t="shared" si="17"/>
        <v>9415016359.56604</v>
      </c>
      <c r="V15" s="4">
        <f t="shared" si="28"/>
        <v>-0.11727849610652859</v>
      </c>
      <c r="W15">
        <f t="shared" si="3"/>
        <v>3172481715.4021893</v>
      </c>
      <c r="X15" s="4">
        <f t="shared" si="29"/>
        <v>-9.7824127176203021E-2</v>
      </c>
      <c r="Y15">
        <f t="shared" si="4"/>
        <v>1.9713206077694703</v>
      </c>
      <c r="Z15" s="10">
        <f t="shared" si="30"/>
        <v>-8.3643117533097819E-2</v>
      </c>
      <c r="AA15">
        <f t="shared" si="18"/>
        <v>6253978583.3441753</v>
      </c>
      <c r="AB15">
        <f t="shared" si="31"/>
        <v>-1310875147.2100916</v>
      </c>
      <c r="AC15" s="4">
        <f t="shared" si="36"/>
        <v>-0.17328492974232901</v>
      </c>
      <c r="AD15">
        <f t="shared" si="5"/>
        <v>3161037776.2218647</v>
      </c>
      <c r="AE15">
        <f t="shared" si="19"/>
        <v>9415016359.56604</v>
      </c>
      <c r="AF15" s="4">
        <f t="shared" si="32"/>
        <v>-0.11727849610652859</v>
      </c>
      <c r="AG15" s="4">
        <f t="shared" si="6"/>
        <v>5.6006433635800421E-2</v>
      </c>
      <c r="AH15" s="10">
        <f t="shared" si="37"/>
        <v>0.25768523580722036</v>
      </c>
      <c r="AI15" s="10">
        <f t="shared" si="38"/>
        <v>-1.9454368930325566E-2</v>
      </c>
      <c r="AJ15" s="10">
        <f t="shared" si="39"/>
        <v>-3.3635378573430769E-2</v>
      </c>
      <c r="AK15" t="str">
        <f t="shared" si="33"/>
        <v>inflation</v>
      </c>
      <c r="AL15">
        <f t="shared" si="20"/>
        <v>1</v>
      </c>
      <c r="AM15">
        <f t="shared" si="34"/>
        <v>1603512774.0071402</v>
      </c>
      <c r="AN15">
        <f t="shared" si="35"/>
        <v>1.9713206077694703</v>
      </c>
    </row>
    <row r="16" spans="1:40" x14ac:dyDescent="0.35">
      <c r="A16">
        <v>1973</v>
      </c>
      <c r="B16">
        <f>INDEX(p, MATCH($B$1, 'p2'!$B$5:$B$271, 0), MATCH(A16, 'p2'!$A$5:$BQ$5, 0))</f>
        <v>1.7357994517997066</v>
      </c>
      <c r="C16" t="str">
        <f t="shared" si="10"/>
        <v>inflation</v>
      </c>
      <c r="D16" t="str">
        <f t="shared" si="21"/>
        <v>contractive</v>
      </c>
      <c r="E16" t="str">
        <f t="shared" si="22"/>
        <v>stagflation</v>
      </c>
      <c r="F16" s="4">
        <f t="shared" si="23"/>
        <v>0.15301473539195076</v>
      </c>
      <c r="G16">
        <f t="shared" si="11"/>
        <v>3677515558.3742471</v>
      </c>
      <c r="H16">
        <f t="shared" si="0"/>
        <v>-2576463024.9699283</v>
      </c>
      <c r="I16" s="4">
        <f t="shared" si="24"/>
        <v>-0.41197183371104895</v>
      </c>
      <c r="J16">
        <f>INDEX(PQ, MATCH($B$1, PQ!$B$5:$B$271, 0), MATCH(A16, PQ!$A$5:$BQ$5, 0))</f>
        <v>6383429490.2109098</v>
      </c>
      <c r="K16">
        <f t="shared" si="1"/>
        <v>-3031586869.3551302</v>
      </c>
      <c r="L16" s="4">
        <f t="shared" si="25"/>
        <v>-0.32199485944333112</v>
      </c>
      <c r="M16" s="20">
        <f t="shared" si="12"/>
        <v>8.9976974267717835E-2</v>
      </c>
      <c r="N16" t="str">
        <f t="shared" si="13"/>
        <v>inflation</v>
      </c>
      <c r="O16">
        <f t="shared" si="26"/>
        <v>1</v>
      </c>
      <c r="P16" s="22">
        <f t="shared" si="27"/>
        <v>-6.3037761124232927E-2</v>
      </c>
      <c r="Q16">
        <f t="shared" si="14"/>
        <v>-3031586869.3551302</v>
      </c>
      <c r="R16" s="4">
        <f t="shared" si="15"/>
        <v>-0.32199485944333112</v>
      </c>
      <c r="S16">
        <f>INDEX(m, MATCH($B$1, 'M stock'!$B$5:$B$271, 0), MATCH(A16, 'M stock'!$A$5:$BQ$5, 0))</f>
        <v>2985169772.0609074</v>
      </c>
      <c r="T16" s="4">
        <f t="shared" si="16"/>
        <v>-0.37496373191374893</v>
      </c>
      <c r="U16" s="15">
        <f t="shared" si="17"/>
        <v>6383429490.2109098</v>
      </c>
      <c r="V16" s="4">
        <f t="shared" si="28"/>
        <v>-0.32199485944333112</v>
      </c>
      <c r="W16">
        <f t="shared" si="3"/>
        <v>1719766513.9056427</v>
      </c>
      <c r="X16" s="4">
        <f t="shared" si="29"/>
        <v>-0.45791129211043524</v>
      </c>
      <c r="Y16">
        <f t="shared" si="4"/>
        <v>2.1383807212424992</v>
      </c>
      <c r="Z16" s="10">
        <f t="shared" si="30"/>
        <v>8.4745278274169625E-2</v>
      </c>
      <c r="AA16">
        <f t="shared" si="18"/>
        <v>3677515558.3742471</v>
      </c>
      <c r="AB16">
        <f t="shared" si="31"/>
        <v>-2576463024.9699283</v>
      </c>
      <c r="AC16" s="4">
        <f t="shared" si="36"/>
        <v>-0.41197183371104895</v>
      </c>
      <c r="AD16">
        <f t="shared" si="5"/>
        <v>2705913931.8366628</v>
      </c>
      <c r="AE16">
        <f t="shared" si="19"/>
        <v>6383429490.2109098</v>
      </c>
      <c r="AF16" s="4">
        <f t="shared" si="32"/>
        <v>-0.32199485944333112</v>
      </c>
      <c r="AG16" s="4">
        <f t="shared" si="6"/>
        <v>8.9976974267717835E-2</v>
      </c>
      <c r="AH16" s="10">
        <f t="shared" si="37"/>
        <v>-0.37711986513195422</v>
      </c>
      <c r="AI16" s="10">
        <f t="shared" si="38"/>
        <v>0.13591643266710413</v>
      </c>
      <c r="AJ16" s="10">
        <f t="shared" si="39"/>
        <v>-0.40674013771750073</v>
      </c>
      <c r="AK16" t="str">
        <f t="shared" si="33"/>
        <v>inflation</v>
      </c>
      <c r="AL16">
        <f t="shared" si="20"/>
        <v>1</v>
      </c>
      <c r="AM16">
        <f t="shared" si="34"/>
        <v>1265403258.1552644</v>
      </c>
      <c r="AN16">
        <f t="shared" si="35"/>
        <v>2.1383807212424992</v>
      </c>
    </row>
    <row r="17" spans="1:40" x14ac:dyDescent="0.35">
      <c r="A17">
        <v>1974</v>
      </c>
      <c r="B17">
        <f>INDEX(p, MATCH($B$1, 'p2'!$B$5:$B$271, 0), MATCH(A17, 'p2'!$A$5:$BQ$5, 0))</f>
        <v>2.1883866244494548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0.26073701785105302</v>
      </c>
      <c r="G17">
        <f t="shared" si="11"/>
        <v>4066553788.8812227</v>
      </c>
      <c r="H17">
        <f t="shared" si="0"/>
        <v>389038230.50697565</v>
      </c>
      <c r="I17" s="4">
        <f t="shared" si="24"/>
        <v>0.10578833028213247</v>
      </c>
      <c r="J17">
        <f>INDEX(PQ, MATCH($B$1, PQ!$B$5:$B$271, 0), MATCH(A17, PQ!$A$5:$BQ$5, 0))</f>
        <v>8899191919.1919193</v>
      </c>
      <c r="K17">
        <f t="shared" si="1"/>
        <v>2515762428.9810095</v>
      </c>
      <c r="L17" s="4">
        <f t="shared" si="25"/>
        <v>0.39410828189439095</v>
      </c>
      <c r="M17" s="20">
        <f t="shared" si="12"/>
        <v>0.28831995161225848</v>
      </c>
      <c r="N17" t="str">
        <f t="shared" si="13"/>
        <v>inflation</v>
      </c>
      <c r="O17">
        <f t="shared" si="26"/>
        <v>1</v>
      </c>
      <c r="P17" s="22">
        <f t="shared" si="27"/>
        <v>2.7582933761205464E-2</v>
      </c>
      <c r="Q17">
        <f t="shared" si="14"/>
        <v>2515762428.9810095</v>
      </c>
      <c r="R17" s="4">
        <f t="shared" si="15"/>
        <v>0.39410828189439095</v>
      </c>
      <c r="S17">
        <f>INDEX(m, MATCH($B$1, 'M stock'!$B$5:$B$271, 0), MATCH(A17, 'M stock'!$A$5:$BQ$5, 0))</f>
        <v>3149727272.7272706</v>
      </c>
      <c r="T17" s="4">
        <f t="shared" si="16"/>
        <v>5.5125005688623101E-2</v>
      </c>
      <c r="U17" s="15">
        <f t="shared" si="17"/>
        <v>8899191919.1919193</v>
      </c>
      <c r="V17" s="4">
        <f t="shared" si="28"/>
        <v>0.39410828189439095</v>
      </c>
      <c r="W17">
        <f t="shared" si="3"/>
        <v>1439291959.4450848</v>
      </c>
      <c r="X17" s="4">
        <f t="shared" si="29"/>
        <v>-0.1630887403567311</v>
      </c>
      <c r="Y17">
        <f t="shared" si="4"/>
        <v>2.8253849138774259</v>
      </c>
      <c r="Z17" s="10">
        <f t="shared" si="30"/>
        <v>0.32127309501544005</v>
      </c>
      <c r="AA17">
        <f t="shared" si="18"/>
        <v>4066553788.8812222</v>
      </c>
      <c r="AB17">
        <f t="shared" si="31"/>
        <v>389038230.50697517</v>
      </c>
      <c r="AC17" s="4">
        <f t="shared" si="36"/>
        <v>0.10578833028213233</v>
      </c>
      <c r="AD17">
        <f t="shared" si="5"/>
        <v>4832638130.3106976</v>
      </c>
      <c r="AE17">
        <f t="shared" si="19"/>
        <v>8899191919.1919193</v>
      </c>
      <c r="AF17" s="4">
        <f t="shared" si="32"/>
        <v>0.39410828189439095</v>
      </c>
      <c r="AG17" s="4">
        <f t="shared" si="6"/>
        <v>0.28831995161225848</v>
      </c>
      <c r="AH17" s="10">
        <f t="shared" si="37"/>
        <v>0.18195908186744933</v>
      </c>
      <c r="AI17" s="10">
        <f t="shared" si="38"/>
        <v>0.557197022251122</v>
      </c>
      <c r="AJ17" s="10">
        <f t="shared" si="39"/>
        <v>7.2835186878950908E-2</v>
      </c>
      <c r="AK17" t="str">
        <f t="shared" si="33"/>
        <v>inflation</v>
      </c>
      <c r="AL17">
        <f t="shared" si="20"/>
        <v>1</v>
      </c>
      <c r="AM17">
        <f t="shared" si="34"/>
        <v>1710435313.2821863</v>
      </c>
      <c r="AN17">
        <f t="shared" si="35"/>
        <v>2.8253849138774259</v>
      </c>
    </row>
    <row r="18" spans="1:40" x14ac:dyDescent="0.35">
      <c r="A18">
        <v>1975</v>
      </c>
      <c r="B18">
        <f>INDEX(p, MATCH($B$1, 'p2'!$B$5:$B$271, 0), MATCH(A18, 'p2'!$A$5:$BQ$5, 0))</f>
        <v>2.6500945990158211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0.21098098910311194</v>
      </c>
      <c r="G18">
        <f t="shared" si="11"/>
        <v>4237813270.8080935</v>
      </c>
      <c r="H18">
        <f t="shared" si="0"/>
        <v>171259481.92687082</v>
      </c>
      <c r="I18" s="4">
        <f t="shared" si="24"/>
        <v>4.2114156314648717E-2</v>
      </c>
      <c r="J18">
        <f>INDEX(PQ, MATCH($B$1, PQ!$B$5:$B$271, 0), MATCH(A18, PQ!$A$5:$BQ$5, 0))</f>
        <v>11230606060.6061</v>
      </c>
      <c r="K18">
        <f t="shared" si="1"/>
        <v>2331414141.4141808</v>
      </c>
      <c r="L18" s="4">
        <f t="shared" si="25"/>
        <v>0.26198043177226837</v>
      </c>
      <c r="M18" s="20">
        <f t="shared" si="12"/>
        <v>0.21986627545761966</v>
      </c>
      <c r="N18" t="str">
        <f t="shared" si="13"/>
        <v>inflation</v>
      </c>
      <c r="O18">
        <f t="shared" si="26"/>
        <v>1</v>
      </c>
      <c r="P18" s="22">
        <f t="shared" si="27"/>
        <v>8.885286354507721E-3</v>
      </c>
      <c r="Q18">
        <f t="shared" si="14"/>
        <v>2331414141.4141808</v>
      </c>
      <c r="R18" s="4">
        <f t="shared" si="15"/>
        <v>0.26198043177226837</v>
      </c>
      <c r="S18">
        <f>INDEX(m, MATCH($B$1, 'M stock'!$B$5:$B$271, 0), MATCH(A18, 'M stock'!$A$5:$BQ$5, 0))</f>
        <v>3817939393.9394016</v>
      </c>
      <c r="T18" s="4">
        <f t="shared" si="16"/>
        <v>0.21214920002694163</v>
      </c>
      <c r="U18" s="15">
        <f t="shared" si="17"/>
        <v>11230606060.6061</v>
      </c>
      <c r="V18" s="4">
        <f t="shared" si="28"/>
        <v>0.26198043177226837</v>
      </c>
      <c r="W18">
        <f t="shared" si="3"/>
        <v>1440680417.7319891</v>
      </c>
      <c r="X18" s="4">
        <f t="shared" si="29"/>
        <v>9.6468147257603766E-4</v>
      </c>
      <c r="Y18">
        <f t="shared" si="4"/>
        <v>2.9415359705378163</v>
      </c>
      <c r="Z18" s="10">
        <f t="shared" si="30"/>
        <v>4.1109816963307212E-2</v>
      </c>
      <c r="AA18">
        <f t="shared" si="18"/>
        <v>4237813270.8080935</v>
      </c>
      <c r="AB18">
        <f t="shared" si="31"/>
        <v>171259481.9268713</v>
      </c>
      <c r="AC18" s="4">
        <f t="shared" si="36"/>
        <v>4.2114156314648842E-2</v>
      </c>
      <c r="AD18">
        <f t="shared" si="5"/>
        <v>6992792789.7980061</v>
      </c>
      <c r="AE18">
        <f t="shared" si="19"/>
        <v>11230606060.6061</v>
      </c>
      <c r="AF18" s="4">
        <f t="shared" si="32"/>
        <v>0.26198043177226837</v>
      </c>
      <c r="AG18" s="4">
        <f t="shared" si="6"/>
        <v>0.21986627545761966</v>
      </c>
      <c r="AH18" s="10">
        <f t="shared" si="37"/>
        <v>-5.9989746228446716E-2</v>
      </c>
      <c r="AI18" s="10">
        <f t="shared" si="38"/>
        <v>0.26101575029969232</v>
      </c>
      <c r="AJ18" s="10">
        <f t="shared" si="39"/>
        <v>0.22087061480896117</v>
      </c>
      <c r="AK18" t="str">
        <f t="shared" si="33"/>
        <v>inflation</v>
      </c>
      <c r="AL18">
        <f t="shared" si="20"/>
        <v>1</v>
      </c>
      <c r="AM18">
        <f t="shared" si="34"/>
        <v>2377258976.2074122</v>
      </c>
      <c r="AN18">
        <f t="shared" si="35"/>
        <v>2.9415359705378163</v>
      </c>
    </row>
    <row r="19" spans="1:40" x14ac:dyDescent="0.35">
      <c r="A19">
        <v>1976</v>
      </c>
      <c r="B19">
        <f>INDEX(p, MATCH($B$1, 'p2'!$B$5:$B$271, 0), MATCH(A19, 'p2'!$A$5:$BQ$5, 0))</f>
        <v>2.9549206674695445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0.11502459895844026</v>
      </c>
      <c r="G19">
        <f t="shared" si="11"/>
        <v>4456322957.5152435</v>
      </c>
      <c r="H19">
        <f t="shared" si="0"/>
        <v>218509686.70714998</v>
      </c>
      <c r="I19" s="4">
        <f t="shared" si="24"/>
        <v>5.156189589860885E-2</v>
      </c>
      <c r="J19">
        <f>INDEX(PQ, MATCH($B$1, PQ!$B$5:$B$271, 0), MATCH(A19, PQ!$A$5:$BQ$5, 0))</f>
        <v>13168080808.080799</v>
      </c>
      <c r="K19">
        <f t="shared" si="1"/>
        <v>1937474747.474699</v>
      </c>
      <c r="L19" s="4">
        <f t="shared" si="25"/>
        <v>0.17251738125432353</v>
      </c>
      <c r="M19" s="20">
        <f t="shared" si="12"/>
        <v>0.12095548535571468</v>
      </c>
      <c r="N19" t="str">
        <f t="shared" si="13"/>
        <v>inflation</v>
      </c>
      <c r="O19">
        <f t="shared" si="26"/>
        <v>1</v>
      </c>
      <c r="P19" s="22">
        <f t="shared" si="27"/>
        <v>5.930886397274418E-3</v>
      </c>
      <c r="Q19">
        <f t="shared" si="14"/>
        <v>1937474747.474699</v>
      </c>
      <c r="R19" s="4">
        <f t="shared" si="15"/>
        <v>0.17251738125432353</v>
      </c>
      <c r="S19">
        <f>INDEX(m, MATCH($B$1, 'M stock'!$B$5:$B$271, 0), MATCH(A19, 'M stock'!$A$5:$BQ$5, 0))</f>
        <v>5047202020.202013</v>
      </c>
      <c r="T19" s="4">
        <f t="shared" si="16"/>
        <v>0.32197017800071509</v>
      </c>
      <c r="U19" s="15">
        <f t="shared" si="17"/>
        <v>13168080808.080799</v>
      </c>
      <c r="V19" s="4">
        <f t="shared" si="28"/>
        <v>0.17251738125432353</v>
      </c>
      <c r="W19">
        <f t="shared" si="3"/>
        <v>1708066844.4896696</v>
      </c>
      <c r="X19" s="4">
        <f t="shared" si="29"/>
        <v>0.18559732156186112</v>
      </c>
      <c r="Y19">
        <f t="shared" si="4"/>
        <v>2.6089862770251764</v>
      </c>
      <c r="Z19" s="10">
        <f t="shared" si="30"/>
        <v>-0.11305307731859494</v>
      </c>
      <c r="AA19">
        <f t="shared" si="18"/>
        <v>4456322957.5152435</v>
      </c>
      <c r="AB19">
        <f t="shared" si="31"/>
        <v>218509686.70714998</v>
      </c>
      <c r="AC19" s="4">
        <f t="shared" si="36"/>
        <v>5.156189589860885E-2</v>
      </c>
      <c r="AD19">
        <f t="shared" si="5"/>
        <v>8711757850.5655556</v>
      </c>
      <c r="AE19">
        <f t="shared" si="19"/>
        <v>13168080808.080799</v>
      </c>
      <c r="AF19" s="4">
        <f t="shared" si="32"/>
        <v>0.17251738125432353</v>
      </c>
      <c r="AG19" s="4">
        <f t="shared" si="6"/>
        <v>0.12095548535571468</v>
      </c>
      <c r="AH19" s="10">
        <f t="shared" si="37"/>
        <v>-6.9579956421674249E-3</v>
      </c>
      <c r="AI19" s="10">
        <f t="shared" si="38"/>
        <v>-1.3079940307537591E-2</v>
      </c>
      <c r="AJ19" s="10">
        <f t="shared" si="39"/>
        <v>0.28557045857291846</v>
      </c>
      <c r="AK19" t="str">
        <f t="shared" si="33"/>
        <v>inflation</v>
      </c>
      <c r="AL19">
        <f t="shared" si="20"/>
        <v>1</v>
      </c>
      <c r="AM19">
        <f t="shared" si="34"/>
        <v>3339135175.7123437</v>
      </c>
      <c r="AN19">
        <f t="shared" si="35"/>
        <v>2.6089862770251764</v>
      </c>
    </row>
    <row r="20" spans="1:40" x14ac:dyDescent="0.35">
      <c r="A20">
        <v>1977</v>
      </c>
      <c r="B20">
        <f>INDEX(p, MATCH($B$1, 'p2'!$B$5:$B$271, 0), MATCH(A20, 'p2'!$A$5:$BQ$5, 0))</f>
        <v>3.2653843094325179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0.1050666589397271</v>
      </c>
      <c r="G20">
        <f t="shared" si="11"/>
        <v>4632245142.5906792</v>
      </c>
      <c r="H20">
        <f t="shared" si="0"/>
        <v>175922185.07543564</v>
      </c>
      <c r="I20" s="4">
        <f t="shared" si="24"/>
        <v>3.9476982874133149E-2</v>
      </c>
      <c r="J20">
        <f>INDEX(PQ, MATCH($B$1, PQ!$B$5:$B$271, 0), MATCH(A20, PQ!$A$5:$BQ$5, 0))</f>
        <v>15126060606.0606</v>
      </c>
      <c r="K20">
        <f t="shared" si="1"/>
        <v>1957979797.9798012</v>
      </c>
      <c r="L20" s="4">
        <f t="shared" si="25"/>
        <v>0.14869135650946616</v>
      </c>
      <c r="M20" s="20">
        <f t="shared" si="12"/>
        <v>0.10921437363533301</v>
      </c>
      <c r="N20" t="str">
        <f t="shared" si="13"/>
        <v>inflation</v>
      </c>
      <c r="O20">
        <f t="shared" si="26"/>
        <v>1</v>
      </c>
      <c r="P20" s="22">
        <f t="shared" si="27"/>
        <v>4.1477146956059169E-3</v>
      </c>
      <c r="Q20">
        <f t="shared" si="14"/>
        <v>1957979797.9798012</v>
      </c>
      <c r="R20" s="4">
        <f t="shared" si="15"/>
        <v>0.14869135650946616</v>
      </c>
      <c r="S20">
        <f>INDEX(m, MATCH($B$1, 'M stock'!$B$5:$B$271, 0), MATCH(A20, 'M stock'!$A$5:$BQ$5, 0))</f>
        <v>5953050505.0504999</v>
      </c>
      <c r="T20" s="4">
        <f t="shared" si="16"/>
        <v>0.17947537689649096</v>
      </c>
      <c r="U20" s="15">
        <f t="shared" si="17"/>
        <v>15126060606.060602</v>
      </c>
      <c r="V20" s="4">
        <f t="shared" si="28"/>
        <v>0.1486913565094663</v>
      </c>
      <c r="W20">
        <f t="shared" si="3"/>
        <v>1823078063.9982507</v>
      </c>
      <c r="X20" s="4">
        <f t="shared" si="29"/>
        <v>6.7334144374744206E-2</v>
      </c>
      <c r="Y20">
        <f t="shared" si="4"/>
        <v>2.5408923699249359</v>
      </c>
      <c r="Z20" s="10">
        <f t="shared" si="30"/>
        <v>-2.609975671389219E-2</v>
      </c>
      <c r="AA20">
        <f t="shared" si="18"/>
        <v>4632245142.5906792</v>
      </c>
      <c r="AB20">
        <f t="shared" si="31"/>
        <v>175922185.07543564</v>
      </c>
      <c r="AC20" s="4">
        <f t="shared" si="36"/>
        <v>3.9476982874133149E-2</v>
      </c>
      <c r="AD20">
        <f t="shared" si="5"/>
        <v>10493815463.469921</v>
      </c>
      <c r="AE20">
        <f t="shared" si="19"/>
        <v>15126060606.0606</v>
      </c>
      <c r="AF20" s="4">
        <f t="shared" si="32"/>
        <v>0.14869135650946616</v>
      </c>
      <c r="AG20" s="4">
        <f t="shared" si="6"/>
        <v>0.10921437363533301</v>
      </c>
      <c r="AH20" s="10">
        <f t="shared" si="37"/>
        <v>-4.9733354020069148E-2</v>
      </c>
      <c r="AI20" s="10">
        <f t="shared" si="38"/>
        <v>8.1357212134721954E-2</v>
      </c>
      <c r="AJ20" s="10">
        <f t="shared" si="39"/>
        <v>0.17479111322335836</v>
      </c>
      <c r="AK20" t="str">
        <f t="shared" si="33"/>
        <v>inflation</v>
      </c>
      <c r="AL20">
        <f t="shared" si="20"/>
        <v>1</v>
      </c>
      <c r="AM20">
        <f t="shared" si="34"/>
        <v>4129972441.052249</v>
      </c>
      <c r="AN20">
        <f t="shared" si="35"/>
        <v>2.5408923699249359</v>
      </c>
    </row>
    <row r="21" spans="1:40" x14ac:dyDescent="0.35">
      <c r="A21">
        <v>1978</v>
      </c>
      <c r="B21">
        <f>INDEX(p, MATCH($B$1, 'p2'!$B$5:$B$271, 0), MATCH(A21, 'p2'!$A$5:$BQ$5, 0))</f>
        <v>3.5586924164047615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8.9823456958797246E-2</v>
      </c>
      <c r="G21">
        <f t="shared" si="11"/>
        <v>5005072950.2241259</v>
      </c>
      <c r="H21">
        <f t="shared" si="0"/>
        <v>372827807.63344669</v>
      </c>
      <c r="I21" s="4">
        <f t="shared" si="24"/>
        <v>8.0485336193786797E-2</v>
      </c>
      <c r="J21">
        <f>INDEX(PQ, MATCH($B$1, PQ!$B$5:$B$271, 0), MATCH(A21, PQ!$A$5:$BQ$5, 0))</f>
        <v>17811515151.515202</v>
      </c>
      <c r="K21">
        <f t="shared" si="1"/>
        <v>2685454545.4546013</v>
      </c>
      <c r="L21" s="4">
        <f t="shared" si="25"/>
        <v>0.17753826428400088</v>
      </c>
      <c r="M21" s="20">
        <f t="shared" si="12"/>
        <v>9.7052928090214083E-2</v>
      </c>
      <c r="N21" t="str">
        <f t="shared" si="13"/>
        <v>inflation</v>
      </c>
      <c r="O21">
        <f t="shared" si="26"/>
        <v>1</v>
      </c>
      <c r="P21" s="22">
        <f t="shared" si="27"/>
        <v>7.2294711314168369E-3</v>
      </c>
      <c r="Q21">
        <f t="shared" si="14"/>
        <v>2685454545.4546013</v>
      </c>
      <c r="R21" s="4">
        <f t="shared" si="15"/>
        <v>0.17753826428400088</v>
      </c>
      <c r="S21">
        <f>INDEX(m, MATCH($B$1, 'M stock'!$B$5:$B$271, 0), MATCH(A21, 'M stock'!$A$5:$BQ$5, 0))</f>
        <v>7134282828.2828493</v>
      </c>
      <c r="T21" s="4">
        <f t="shared" si="16"/>
        <v>0.19842471052953531</v>
      </c>
      <c r="U21" s="15">
        <f t="shared" si="17"/>
        <v>17811515151.515202</v>
      </c>
      <c r="V21" s="4">
        <f t="shared" si="28"/>
        <v>0.17753826428400071</v>
      </c>
      <c r="W21">
        <f t="shared" si="3"/>
        <v>2004748372.0131109</v>
      </c>
      <c r="X21" s="4">
        <f t="shared" si="29"/>
        <v>9.9650317560419324E-2</v>
      </c>
      <c r="Y21">
        <f t="shared" si="4"/>
        <v>2.4966090608160338</v>
      </c>
      <c r="Z21" s="10">
        <f t="shared" si="30"/>
        <v>-1.7428250654399163E-2</v>
      </c>
      <c r="AA21">
        <f t="shared" si="18"/>
        <v>5005072950.2241259</v>
      </c>
      <c r="AB21">
        <f t="shared" si="31"/>
        <v>372827807.63344669</v>
      </c>
      <c r="AC21" s="4">
        <f t="shared" si="36"/>
        <v>8.0485336193786797E-2</v>
      </c>
      <c r="AD21">
        <f t="shared" si="5"/>
        <v>12806442201.291077</v>
      </c>
      <c r="AE21">
        <f t="shared" si="19"/>
        <v>17811515151.515202</v>
      </c>
      <c r="AF21" s="4">
        <f t="shared" si="32"/>
        <v>0.17753826428400088</v>
      </c>
      <c r="AG21" s="4">
        <f t="shared" si="6"/>
        <v>9.7052928090214083E-2</v>
      </c>
      <c r="AH21" s="10">
        <f t="shared" si="37"/>
        <v>-1.3431785015575848E-2</v>
      </c>
      <c r="AI21" s="10">
        <f t="shared" si="38"/>
        <v>7.7887946723581555E-2</v>
      </c>
      <c r="AJ21" s="10">
        <f t="shared" si="39"/>
        <v>0.19496651493840003</v>
      </c>
      <c r="AK21" t="str">
        <f t="shared" si="33"/>
        <v>inflation</v>
      </c>
      <c r="AL21">
        <f t="shared" si="20"/>
        <v>1</v>
      </c>
      <c r="AM21">
        <f t="shared" si="34"/>
        <v>5129534456.2697382</v>
      </c>
      <c r="AN21">
        <f t="shared" si="35"/>
        <v>2.4966090608160338</v>
      </c>
    </row>
    <row r="22" spans="1:40" x14ac:dyDescent="0.35">
      <c r="A22">
        <v>1979</v>
      </c>
      <c r="B22">
        <f>INDEX(p, MATCH($B$1, 'p2'!$B$5:$B$271, 0), MATCH(A22, 'p2'!$A$5:$BQ$5, 0))</f>
        <v>3.7911960292993228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6.5334000719694835E-2</v>
      </c>
      <c r="G22">
        <f t="shared" si="11"/>
        <v>5193185392.2158031</v>
      </c>
      <c r="H22">
        <f t="shared" si="0"/>
        <v>188112441.99167728</v>
      </c>
      <c r="I22" s="4">
        <f t="shared" si="24"/>
        <v>3.7584355685216071E-2</v>
      </c>
      <c r="J22">
        <f>INDEX(PQ, MATCH($B$1, PQ!$B$5:$B$271, 0), MATCH(A22, PQ!$A$5:$BQ$5, 0))</f>
        <v>19688383838.383801</v>
      </c>
      <c r="K22">
        <f t="shared" si="1"/>
        <v>1876868686.8685989</v>
      </c>
      <c r="L22" s="4">
        <f t="shared" si="25"/>
        <v>0.10537389272629825</v>
      </c>
      <c r="M22" s="20">
        <f t="shared" si="12"/>
        <v>6.7789537041082176E-2</v>
      </c>
      <c r="N22" t="str">
        <f t="shared" si="13"/>
        <v>inflation</v>
      </c>
      <c r="O22">
        <f t="shared" si="26"/>
        <v>1</v>
      </c>
      <c r="P22" s="22">
        <f t="shared" si="27"/>
        <v>2.4555363213873416E-3</v>
      </c>
      <c r="Q22">
        <f t="shared" si="14"/>
        <v>1876868686.8685989</v>
      </c>
      <c r="R22" s="4">
        <f t="shared" si="15"/>
        <v>0.10537389272629825</v>
      </c>
      <c r="S22">
        <f>INDEX(m, MATCH($B$1, 'M stock'!$B$5:$B$271, 0), MATCH(A22, 'M stock'!$A$5:$BQ$5, 0))</f>
        <v>8496717171.7171488</v>
      </c>
      <c r="T22" s="4">
        <f t="shared" si="16"/>
        <v>0.19097004929957673</v>
      </c>
      <c r="U22" s="15">
        <f t="shared" si="17"/>
        <v>19688383838.383801</v>
      </c>
      <c r="V22" s="4">
        <f t="shared" si="28"/>
        <v>0.10537389272629825</v>
      </c>
      <c r="W22">
        <f t="shared" si="3"/>
        <v>2241170624.2706437</v>
      </c>
      <c r="X22" s="4">
        <f t="shared" si="29"/>
        <v>0.11793113567670559</v>
      </c>
      <c r="Y22">
        <f t="shared" si="4"/>
        <v>2.3171753796772392</v>
      </c>
      <c r="Z22" s="10">
        <f t="shared" si="30"/>
        <v>-7.1870956472514569E-2</v>
      </c>
      <c r="AA22">
        <f t="shared" si="18"/>
        <v>5193185392.2158041</v>
      </c>
      <c r="AB22">
        <f t="shared" si="31"/>
        <v>188112441.99167824</v>
      </c>
      <c r="AC22" s="4">
        <f t="shared" si="36"/>
        <v>3.7584355685216259E-2</v>
      </c>
      <c r="AD22">
        <f t="shared" si="5"/>
        <v>14495198446.167995</v>
      </c>
      <c r="AE22">
        <f t="shared" si="19"/>
        <v>19688383838.383801</v>
      </c>
      <c r="AF22" s="4">
        <f t="shared" si="32"/>
        <v>0.10537389272629825</v>
      </c>
      <c r="AG22" s="4">
        <f t="shared" si="6"/>
        <v>6.7789537041082176E-2</v>
      </c>
      <c r="AH22" s="10">
        <f t="shared" si="37"/>
        <v>-5.1598199882254878E-2</v>
      </c>
      <c r="AI22" s="10">
        <f t="shared" si="38"/>
        <v>-1.2557242950407332E-2</v>
      </c>
      <c r="AJ22" s="10">
        <f t="shared" si="39"/>
        <v>0.17724484919881284</v>
      </c>
      <c r="AK22" t="str">
        <f t="shared" si="33"/>
        <v>inflation</v>
      </c>
      <c r="AL22">
        <f t="shared" si="20"/>
        <v>1</v>
      </c>
      <c r="AM22">
        <f t="shared" si="34"/>
        <v>6255546547.4465036</v>
      </c>
      <c r="AN22">
        <f t="shared" si="35"/>
        <v>2.3171753796772392</v>
      </c>
    </row>
    <row r="23" spans="1:40" x14ac:dyDescent="0.35">
      <c r="A23">
        <v>1980</v>
      </c>
      <c r="B23">
        <f>INDEX(p, MATCH($B$1, 'p2'!$B$5:$B$271, 0), MATCH(A23, 'p2'!$A$5:$BQ$5, 0))</f>
        <v>4.1327149048969494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9.0082093608001873E-2</v>
      </c>
      <c r="G23">
        <f t="shared" si="11"/>
        <v>5723705841.9915934</v>
      </c>
      <c r="H23">
        <f t="shared" si="0"/>
        <v>530520449.77579021</v>
      </c>
      <c r="I23" s="4">
        <f t="shared" si="24"/>
        <v>0.10215704037275479</v>
      </c>
      <c r="J23">
        <f>INDEX(PQ, MATCH($B$1, PQ!$B$5:$B$271, 0), MATCH(A23, PQ!$A$5:$BQ$5, 0))</f>
        <v>23654444444.444401</v>
      </c>
      <c r="K23">
        <f t="shared" si="1"/>
        <v>3966060606.0606003</v>
      </c>
      <c r="L23" s="4">
        <f t="shared" si="25"/>
        <v>0.20144165405433148</v>
      </c>
      <c r="M23" s="20">
        <f t="shared" si="12"/>
        <v>9.9284613681576692E-2</v>
      </c>
      <c r="N23" t="str">
        <f t="shared" si="13"/>
        <v>inflation</v>
      </c>
      <c r="O23">
        <f t="shared" si="26"/>
        <v>1</v>
      </c>
      <c r="P23" s="22">
        <f t="shared" si="27"/>
        <v>9.2025200735748186E-3</v>
      </c>
      <c r="Q23">
        <f t="shared" si="14"/>
        <v>3966060606.0606003</v>
      </c>
      <c r="R23" s="4">
        <f t="shared" si="15"/>
        <v>0.20144165405433148</v>
      </c>
      <c r="S23">
        <f>INDEX(m, MATCH($B$1, 'M stock'!$B$5:$B$271, 0), MATCH(A23, 'M stock'!$A$5:$BQ$5, 0))</f>
        <v>9830464646.4646168</v>
      </c>
      <c r="T23" s="4">
        <f t="shared" si="16"/>
        <v>0.15697209260855313</v>
      </c>
      <c r="U23" s="15">
        <f t="shared" si="17"/>
        <v>23654444444.444405</v>
      </c>
      <c r="V23" s="4">
        <f t="shared" si="28"/>
        <v>0.20144165405433168</v>
      </c>
      <c r="W23">
        <f t="shared" si="3"/>
        <v>2378694120.6169996</v>
      </c>
      <c r="X23" s="4">
        <f t="shared" si="29"/>
        <v>6.1362350040221024E-2</v>
      </c>
      <c r="Y23">
        <f t="shared" si="4"/>
        <v>2.4062386972676189</v>
      </c>
      <c r="Z23" s="10">
        <f t="shared" si="30"/>
        <v>3.8436157388650208E-2</v>
      </c>
      <c r="AA23">
        <f t="shared" si="18"/>
        <v>5723705841.9915934</v>
      </c>
      <c r="AB23">
        <f t="shared" si="31"/>
        <v>530520449.77578926</v>
      </c>
      <c r="AC23" s="4">
        <f t="shared" si="36"/>
        <v>0.10215704037275458</v>
      </c>
      <c r="AD23">
        <f t="shared" si="5"/>
        <v>17930738602.452808</v>
      </c>
      <c r="AE23">
        <f t="shared" si="19"/>
        <v>23654444444.444401</v>
      </c>
      <c r="AF23" s="4">
        <f t="shared" si="32"/>
        <v>0.20144165405433148</v>
      </c>
      <c r="AG23" s="4">
        <f t="shared" si="6"/>
        <v>9.9284613681576692E-2</v>
      </c>
      <c r="AH23" s="10">
        <f t="shared" si="37"/>
        <v>8.6194884580747477E-2</v>
      </c>
      <c r="AI23" s="10">
        <f t="shared" si="38"/>
        <v>0.14007930401411045</v>
      </c>
      <c r="AJ23" s="10">
        <f t="shared" si="39"/>
        <v>0.16300549666568126</v>
      </c>
      <c r="AK23" t="str">
        <f t="shared" si="33"/>
        <v>inflation</v>
      </c>
      <c r="AL23">
        <f t="shared" si="20"/>
        <v>1</v>
      </c>
      <c r="AM23">
        <f t="shared" si="34"/>
        <v>7451770525.8476171</v>
      </c>
      <c r="AN23">
        <f t="shared" si="35"/>
        <v>2.4062386972676189</v>
      </c>
    </row>
    <row r="24" spans="1:40" x14ac:dyDescent="0.35">
      <c r="A24">
        <v>1981</v>
      </c>
      <c r="B24">
        <f>INDEX(p, MATCH($B$1, 'p2'!$B$5:$B$271, 0), MATCH(A24, 'p2'!$A$5:$BQ$5, 0))</f>
        <v>4.5491826195775777</v>
      </c>
      <c r="C24" t="str">
        <f t="shared" si="10"/>
        <v>inflation</v>
      </c>
      <c r="D24" t="str">
        <f t="shared" si="21"/>
        <v>expansive</v>
      </c>
      <c r="E24" t="str">
        <f t="shared" si="22"/>
        <v>inflationary expansion</v>
      </c>
      <c r="F24" s="4">
        <f t="shared" si="23"/>
        <v>0.10077339576149957</v>
      </c>
      <c r="G24">
        <f t="shared" si="11"/>
        <v>6177067049.292347</v>
      </c>
      <c r="H24">
        <f t="shared" si="0"/>
        <v>453361207.30075359</v>
      </c>
      <c r="I24" s="4">
        <f t="shared" si="24"/>
        <v>7.9207635719973371E-2</v>
      </c>
      <c r="J24">
        <f>INDEX(PQ, MATCH($B$1, PQ!$B$5:$B$271, 0), MATCH(A24, PQ!$A$5:$BQ$5, 0))</f>
        <v>28100606060.606098</v>
      </c>
      <c r="K24">
        <f t="shared" si="1"/>
        <v>4446161616.1616974</v>
      </c>
      <c r="L24" s="4">
        <f t="shared" si="25"/>
        <v>0.18796305390321458</v>
      </c>
      <c r="M24" s="20">
        <f t="shared" si="12"/>
        <v>0.10875541818324121</v>
      </c>
      <c r="N24" t="str">
        <f t="shared" si="13"/>
        <v>inflation</v>
      </c>
      <c r="O24">
        <f t="shared" si="26"/>
        <v>1</v>
      </c>
      <c r="P24" s="22">
        <f t="shared" si="27"/>
        <v>7.982022421741633E-3</v>
      </c>
      <c r="Q24">
        <f t="shared" si="14"/>
        <v>4446161616.1616974</v>
      </c>
      <c r="R24" s="4">
        <f t="shared" si="15"/>
        <v>0.18796305390321458</v>
      </c>
      <c r="S24">
        <f>INDEX(m, MATCH($B$1, 'M stock'!$B$5:$B$271, 0), MATCH(A24, 'M stock'!$A$5:$BQ$5, 0))</f>
        <v>10963393939.393942</v>
      </c>
      <c r="T24" s="4">
        <f t="shared" si="16"/>
        <v>0.115246769473584</v>
      </c>
      <c r="U24" s="15">
        <f t="shared" si="17"/>
        <v>28100606060.606098</v>
      </c>
      <c r="V24" s="4">
        <f t="shared" si="28"/>
        <v>0.18796305390321438</v>
      </c>
      <c r="W24">
        <f t="shared" si="3"/>
        <v>2409970066.3175325</v>
      </c>
      <c r="X24" s="4">
        <f t="shared" si="29"/>
        <v>1.3148368018171406E-2</v>
      </c>
      <c r="Y24">
        <f t="shared" si="4"/>
        <v>2.5631301963559201</v>
      </c>
      <c r="Z24" s="10">
        <f t="shared" si="30"/>
        <v>6.5201968228030691E-2</v>
      </c>
      <c r="AA24">
        <f t="shared" si="18"/>
        <v>6177067049.292347</v>
      </c>
      <c r="AB24">
        <f t="shared" si="31"/>
        <v>453361207.30075359</v>
      </c>
      <c r="AC24" s="4">
        <f t="shared" si="36"/>
        <v>7.9207635719973371E-2</v>
      </c>
      <c r="AD24">
        <f t="shared" si="5"/>
        <v>21923539011.313751</v>
      </c>
      <c r="AE24">
        <f t="shared" si="19"/>
        <v>28100606060.606098</v>
      </c>
      <c r="AF24" s="4">
        <f t="shared" si="32"/>
        <v>0.18796305390321458</v>
      </c>
      <c r="AG24" s="4">
        <f t="shared" si="6"/>
        <v>0.10875541818324121</v>
      </c>
      <c r="AH24" s="10">
        <f t="shared" si="37"/>
        <v>4.4714318592603108E-2</v>
      </c>
      <c r="AI24" s="10">
        <f t="shared" si="38"/>
        <v>0.17481468588504318</v>
      </c>
      <c r="AJ24" s="10">
        <f t="shared" si="39"/>
        <v>0.12276108567518389</v>
      </c>
      <c r="AK24" t="str">
        <f t="shared" si="33"/>
        <v>inflation</v>
      </c>
      <c r="AL24">
        <f t="shared" si="20"/>
        <v>1</v>
      </c>
      <c r="AM24">
        <f t="shared" si="34"/>
        <v>8553423873.0764093</v>
      </c>
      <c r="AN24">
        <f t="shared" si="35"/>
        <v>2.5631301963559201</v>
      </c>
    </row>
    <row r="25" spans="1:40" x14ac:dyDescent="0.35">
      <c r="A25">
        <v>1982</v>
      </c>
      <c r="B25">
        <f>INDEX(p, MATCH($B$1, 'p2'!$B$5:$B$271, 0), MATCH(A25, 'p2'!$A$5:$BQ$5, 0))</f>
        <v>4.9755159895972634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9.3716477370010168E-2</v>
      </c>
      <c r="G25">
        <f t="shared" si="11"/>
        <v>6175434191.7948637</v>
      </c>
      <c r="H25">
        <f t="shared" si="0"/>
        <v>-1632857.4974832535</v>
      </c>
      <c r="I25" s="4">
        <f t="shared" si="24"/>
        <v>-2.6434187688966659E-4</v>
      </c>
      <c r="J25">
        <f>INDEX(PQ, MATCH($B$1, PQ!$B$5:$B$271, 0), MATCH(A25, PQ!$A$5:$BQ$5, 0))</f>
        <v>30725971563.980999</v>
      </c>
      <c r="K25">
        <f t="shared" si="1"/>
        <v>2625365503.3749008</v>
      </c>
      <c r="L25" s="4">
        <f t="shared" si="25"/>
        <v>9.342736230359705E-2</v>
      </c>
      <c r="M25" s="20">
        <f t="shared" si="12"/>
        <v>9.3691704180486723E-2</v>
      </c>
      <c r="N25" t="str">
        <f t="shared" si="13"/>
        <v>inflation</v>
      </c>
      <c r="O25">
        <f t="shared" si="26"/>
        <v>1</v>
      </c>
      <c r="P25" s="22">
        <f t="shared" si="27"/>
        <v>-2.4773189523444317E-5</v>
      </c>
      <c r="Q25">
        <f t="shared" si="14"/>
        <v>2625365503.3749008</v>
      </c>
      <c r="R25" s="4">
        <f t="shared" si="15"/>
        <v>9.342736230359705E-2</v>
      </c>
      <c r="S25">
        <f>INDEX(m, MATCH($B$1, 'M stock'!$B$5:$B$271, 0), MATCH(A25, 'M stock'!$A$5:$BQ$5, 0))</f>
        <v>12533886255.924147</v>
      </c>
      <c r="T25" s="4">
        <f t="shared" si="16"/>
        <v>0.14324873531061147</v>
      </c>
      <c r="U25" s="15">
        <f t="shared" si="17"/>
        <v>30725971563.981003</v>
      </c>
      <c r="V25" s="4">
        <f t="shared" si="28"/>
        <v>9.3427362303597175E-2</v>
      </c>
      <c r="W25">
        <f t="shared" si="3"/>
        <v>2519112848.2211323</v>
      </c>
      <c r="X25" s="4">
        <f t="shared" si="29"/>
        <v>4.5288023875902909E-2</v>
      </c>
      <c r="Y25">
        <f t="shared" si="4"/>
        <v>2.4514321365776204</v>
      </c>
      <c r="Z25" s="10">
        <f t="shared" si="30"/>
        <v>-4.357876940356141E-2</v>
      </c>
      <c r="AA25">
        <f t="shared" si="18"/>
        <v>6175434191.7948647</v>
      </c>
      <c r="AB25">
        <f t="shared" si="31"/>
        <v>-1632857.4974822998</v>
      </c>
      <c r="AC25" s="4">
        <f t="shared" si="36"/>
        <v>-2.643418768895122E-4</v>
      </c>
      <c r="AD25">
        <f t="shared" si="5"/>
        <v>24550537372.186134</v>
      </c>
      <c r="AE25">
        <f t="shared" si="19"/>
        <v>30725971563.980999</v>
      </c>
      <c r="AF25" s="4">
        <f t="shared" si="32"/>
        <v>9.342736230359705E-2</v>
      </c>
      <c r="AG25" s="4">
        <f t="shared" si="6"/>
        <v>9.3691704180486723E-2</v>
      </c>
      <c r="AH25" s="10">
        <f t="shared" si="37"/>
        <v>8.9022016255840983E-2</v>
      </c>
      <c r="AI25" s="10">
        <f t="shared" si="38"/>
        <v>4.8139338427694141E-2</v>
      </c>
      <c r="AJ25" s="10">
        <f t="shared" si="39"/>
        <v>0.13700613170715847</v>
      </c>
      <c r="AK25" t="str">
        <f t="shared" si="33"/>
        <v>inflation</v>
      </c>
      <c r="AL25">
        <f t="shared" si="20"/>
        <v>1</v>
      </c>
      <c r="AM25">
        <f t="shared" si="34"/>
        <v>10014773407.703014</v>
      </c>
      <c r="AN25">
        <f t="shared" si="35"/>
        <v>2.4514321365776204</v>
      </c>
    </row>
    <row r="26" spans="1:40" x14ac:dyDescent="0.35">
      <c r="A26">
        <v>1983</v>
      </c>
      <c r="B26">
        <f>INDEX(p, MATCH($B$1, 'p2'!$B$5:$B$271, 0), MATCH(A26, 'p2'!$A$5:$BQ$5, 0))</f>
        <v>5.2379288638683237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5.2740836291092087E-2</v>
      </c>
      <c r="G26">
        <f t="shared" si="11"/>
        <v>5477716576.431303</v>
      </c>
      <c r="H26">
        <f t="shared" si="0"/>
        <v>-697717615.36356068</v>
      </c>
      <c r="I26" s="4">
        <f t="shared" si="24"/>
        <v>-0.11298276261944458</v>
      </c>
      <c r="J26">
        <f>INDEX(PQ, MATCH($B$1, PQ!$B$5:$B$271, 0), MATCH(A26, PQ!$A$5:$BQ$5, 0))</f>
        <v>28691889763.779499</v>
      </c>
      <c r="K26">
        <f t="shared" si="1"/>
        <v>-2034081800.2014999</v>
      </c>
      <c r="L26" s="4">
        <f t="shared" si="25"/>
        <v>-6.6200731715379962E-2</v>
      </c>
      <c r="M26" s="20">
        <f t="shared" si="12"/>
        <v>4.6782030904064617E-2</v>
      </c>
      <c r="N26" t="str">
        <f t="shared" si="13"/>
        <v>inflation</v>
      </c>
      <c r="O26">
        <f t="shared" si="26"/>
        <v>1</v>
      </c>
      <c r="P26" s="22">
        <f t="shared" si="27"/>
        <v>-5.9588053870274701E-3</v>
      </c>
      <c r="Q26">
        <f t="shared" si="14"/>
        <v>-2034081800.2014999</v>
      </c>
      <c r="R26" s="4">
        <f t="shared" si="15"/>
        <v>-6.6200731715379962E-2</v>
      </c>
      <c r="S26">
        <f>INDEX(m, MATCH($B$1, 'M stock'!$B$5:$B$271, 0), MATCH(A26, 'M stock'!$A$5:$BQ$5, 0))</f>
        <v>12589102362.204706</v>
      </c>
      <c r="T26" s="4">
        <f t="shared" si="16"/>
        <v>4.4053460477560683E-3</v>
      </c>
      <c r="U26" s="15">
        <f t="shared" si="17"/>
        <v>28691889763.779503</v>
      </c>
      <c r="V26" s="4">
        <f t="shared" si="28"/>
        <v>-6.6200731715379962E-2</v>
      </c>
      <c r="W26">
        <f t="shared" si="3"/>
        <v>2403450426.5694404</v>
      </c>
      <c r="X26" s="4">
        <f t="shared" si="29"/>
        <v>-4.5913950116751125E-2</v>
      </c>
      <c r="Y26">
        <f t="shared" si="4"/>
        <v>2.2791052879130569</v>
      </c>
      <c r="Z26" s="10">
        <f t="shared" si="30"/>
        <v>-7.0296397804894759E-2</v>
      </c>
      <c r="AA26">
        <f t="shared" si="18"/>
        <v>5477716576.431304</v>
      </c>
      <c r="AB26">
        <f t="shared" si="31"/>
        <v>-697717615.36356068</v>
      </c>
      <c r="AC26" s="4">
        <f t="shared" si="36"/>
        <v>-0.11298276261944457</v>
      </c>
      <c r="AD26">
        <f t="shared" si="5"/>
        <v>23214173187.348194</v>
      </c>
      <c r="AE26">
        <f t="shared" si="19"/>
        <v>28691889763.779499</v>
      </c>
      <c r="AF26" s="4">
        <f t="shared" si="32"/>
        <v>-6.6200731715379962E-2</v>
      </c>
      <c r="AG26" s="4">
        <f t="shared" si="6"/>
        <v>4.6782030904064617E-2</v>
      </c>
      <c r="AH26" s="10">
        <f t="shared" si="37"/>
        <v>-5.2416863836292078E-2</v>
      </c>
      <c r="AI26" s="10">
        <f t="shared" si="38"/>
        <v>-2.0286781598628838E-2</v>
      </c>
      <c r="AJ26" s="10">
        <f t="shared" si="39"/>
        <v>4.0956660895147962E-3</v>
      </c>
      <c r="AK26" t="str">
        <f t="shared" si="33"/>
        <v>inflation</v>
      </c>
      <c r="AL26">
        <f t="shared" si="20"/>
        <v>1</v>
      </c>
      <c r="AM26">
        <f t="shared" si="34"/>
        <v>10185651935.635263</v>
      </c>
      <c r="AN26">
        <f t="shared" si="35"/>
        <v>2.2791052879130569</v>
      </c>
    </row>
    <row r="27" spans="1:40" x14ac:dyDescent="0.35">
      <c r="A27">
        <v>1984</v>
      </c>
      <c r="B27">
        <f>INDEX(p, MATCH($B$1, 'p2'!$B$5:$B$271, 0), MATCH(A27, 'p2'!$A$5:$BQ$5, 0))</f>
        <v>5.743575178918249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9.6535544523698349E-2</v>
      </c>
      <c r="G27">
        <f t="shared" si="11"/>
        <v>5423769080.5964108</v>
      </c>
      <c r="H27">
        <f t="shared" si="0"/>
        <v>-53947495.834892273</v>
      </c>
      <c r="I27" s="4">
        <f t="shared" si="24"/>
        <v>-9.8485372658763445E-3</v>
      </c>
      <c r="J27">
        <f>INDEX(PQ, MATCH($B$1, PQ!$B$5:$B$271, 0), MATCH(A27, PQ!$A$5:$BQ$5, 0))</f>
        <v>31151825467.497799</v>
      </c>
      <c r="K27">
        <f t="shared" si="1"/>
        <v>2459935703.7182999</v>
      </c>
      <c r="L27" s="4">
        <f t="shared" si="25"/>
        <v>8.5736273350098771E-2</v>
      </c>
      <c r="M27" s="20">
        <f t="shared" si="12"/>
        <v>9.558481061597511E-2</v>
      </c>
      <c r="N27" t="str">
        <f t="shared" si="13"/>
        <v>inflation</v>
      </c>
      <c r="O27">
        <f t="shared" si="26"/>
        <v>1</v>
      </c>
      <c r="P27" s="22">
        <f t="shared" si="27"/>
        <v>-9.5073390772323907E-4</v>
      </c>
      <c r="Q27">
        <f t="shared" si="14"/>
        <v>2459935703.7182999</v>
      </c>
      <c r="R27" s="4">
        <f t="shared" si="15"/>
        <v>8.5736273350098771E-2</v>
      </c>
      <c r="S27">
        <f>INDEX(m, MATCH($B$1, 'M stock'!$B$5:$B$271, 0), MATCH(A27, 'M stock'!$A$5:$BQ$5, 0))</f>
        <v>12415575838.527763</v>
      </c>
      <c r="T27" s="4">
        <f t="shared" si="16"/>
        <v>-1.3783867879087882E-2</v>
      </c>
      <c r="U27" s="15">
        <f t="shared" si="17"/>
        <v>31151825467.497799</v>
      </c>
      <c r="V27" s="4">
        <f t="shared" si="28"/>
        <v>8.5736273350098618E-2</v>
      </c>
      <c r="W27">
        <f t="shared" si="3"/>
        <v>2161645917.7028003</v>
      </c>
      <c r="X27" s="4">
        <f t="shared" si="29"/>
        <v>-0.10060723790828473</v>
      </c>
      <c r="Y27">
        <f t="shared" si="4"/>
        <v>2.5090922783321967</v>
      </c>
      <c r="Z27" s="10">
        <f t="shared" si="30"/>
        <v>0.10091108631042471</v>
      </c>
      <c r="AA27">
        <f t="shared" si="18"/>
        <v>5423769080.5964117</v>
      </c>
      <c r="AB27">
        <f t="shared" si="31"/>
        <v>-53947495.834892273</v>
      </c>
      <c r="AC27" s="4">
        <f t="shared" si="36"/>
        <v>-9.8485372658763427E-3</v>
      </c>
      <c r="AD27">
        <f t="shared" si="5"/>
        <v>25728056386.901386</v>
      </c>
      <c r="AE27">
        <f t="shared" si="19"/>
        <v>31151825467.497799</v>
      </c>
      <c r="AF27" s="4">
        <f t="shared" si="32"/>
        <v>8.5736273350098771E-2</v>
      </c>
      <c r="AG27" s="4">
        <f t="shared" si="6"/>
        <v>9.558481061597511E-2</v>
      </c>
      <c r="AH27" s="10">
        <f t="shared" si="37"/>
        <v>6.5733257234456333E-2</v>
      </c>
      <c r="AI27" s="10">
        <f t="shared" si="38"/>
        <v>0.1863435112583835</v>
      </c>
      <c r="AJ27" s="10">
        <f t="shared" si="39"/>
        <v>-1.517481296032594E-2</v>
      </c>
      <c r="AK27" t="str">
        <f t="shared" si="33"/>
        <v>inflation</v>
      </c>
      <c r="AL27">
        <f t="shared" si="20"/>
        <v>1</v>
      </c>
      <c r="AM27">
        <f t="shared" si="34"/>
        <v>10253929920.824963</v>
      </c>
      <c r="AN27">
        <f t="shared" si="35"/>
        <v>2.5090922783321967</v>
      </c>
    </row>
    <row r="28" spans="1:40" x14ac:dyDescent="0.35">
      <c r="A28">
        <v>1985</v>
      </c>
      <c r="B28">
        <f>INDEX(p, MATCH($B$1, 'p2'!$B$5:$B$271, 0), MATCH(A28, 'p2'!$A$5:$BQ$5, 0))</f>
        <v>6.0040430272176257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4.5349427871236386E-2</v>
      </c>
      <c r="G28">
        <f t="shared" si="11"/>
        <v>5187324724.8796415</v>
      </c>
      <c r="H28">
        <f t="shared" si="0"/>
        <v>-236444355.71676922</v>
      </c>
      <c r="I28" s="4">
        <f t="shared" si="24"/>
        <v>-4.3594104432405009E-2</v>
      </c>
      <c r="J28">
        <f>INDEX(PQ, MATCH($B$1, PQ!$B$5:$B$271, 0), MATCH(A28, PQ!$A$5:$BQ$5, 0))</f>
        <v>31144920844.327202</v>
      </c>
      <c r="K28">
        <f t="shared" si="1"/>
        <v>-6904623.1705970764</v>
      </c>
      <c r="L28" s="4">
        <f t="shared" si="25"/>
        <v>-2.216442557371478E-4</v>
      </c>
      <c r="M28" s="20">
        <f t="shared" si="12"/>
        <v>4.3372460176667862E-2</v>
      </c>
      <c r="N28" t="str">
        <f t="shared" si="13"/>
        <v>inflation</v>
      </c>
      <c r="O28">
        <f t="shared" si="26"/>
        <v>1</v>
      </c>
      <c r="P28" s="22">
        <f t="shared" si="27"/>
        <v>-1.9769676945685238E-3</v>
      </c>
      <c r="Q28">
        <f t="shared" si="14"/>
        <v>-6904623.1705970764</v>
      </c>
      <c r="R28" s="4">
        <f t="shared" si="15"/>
        <v>-2.216442557371478E-4</v>
      </c>
      <c r="S28">
        <f>INDEX(m, MATCH($B$1, 'M stock'!$B$5:$B$271, 0), MATCH(A28, 'M stock'!$A$5:$BQ$5, 0))</f>
        <v>12663924802.110815</v>
      </c>
      <c r="T28" s="4">
        <f t="shared" si="16"/>
        <v>2.0003016115642435E-2</v>
      </c>
      <c r="U28" s="15">
        <f t="shared" si="17"/>
        <v>31144920844.327202</v>
      </c>
      <c r="V28" s="4">
        <f t="shared" si="28"/>
        <v>-2.216442557371478E-4</v>
      </c>
      <c r="W28">
        <f t="shared" si="3"/>
        <v>2109232852.7131643</v>
      </c>
      <c r="X28" s="4">
        <f t="shared" si="29"/>
        <v>-2.4246831805523339E-2</v>
      </c>
      <c r="Y28">
        <f t="shared" si="4"/>
        <v>2.4593418968451224</v>
      </c>
      <c r="Z28" s="10">
        <f t="shared" si="30"/>
        <v>-1.9828039772273185E-2</v>
      </c>
      <c r="AA28">
        <f t="shared" si="18"/>
        <v>5187324724.8796425</v>
      </c>
      <c r="AB28">
        <f t="shared" si="31"/>
        <v>-236444355.71676922</v>
      </c>
      <c r="AC28" s="4">
        <f t="shared" si="36"/>
        <v>-4.3594104432405002E-2</v>
      </c>
      <c r="AD28">
        <f t="shared" si="5"/>
        <v>25957596119.447559</v>
      </c>
      <c r="AE28">
        <f t="shared" si="19"/>
        <v>31144920844.327202</v>
      </c>
      <c r="AF28" s="4">
        <f t="shared" si="32"/>
        <v>-2.216442557371478E-4</v>
      </c>
      <c r="AG28" s="4">
        <f t="shared" si="6"/>
        <v>4.3372460176667862E-2</v>
      </c>
      <c r="AH28" s="10">
        <f t="shared" si="37"/>
        <v>-9.114676362131495E-2</v>
      </c>
      <c r="AI28" s="10">
        <f t="shared" si="38"/>
        <v>2.4025187549786192E-2</v>
      </c>
      <c r="AJ28" s="10">
        <f t="shared" si="39"/>
        <v>1.9606395516536038E-2</v>
      </c>
      <c r="AK28" t="str">
        <f t="shared" si="33"/>
        <v>inflation</v>
      </c>
      <c r="AL28">
        <f t="shared" si="20"/>
        <v>1</v>
      </c>
      <c r="AM28">
        <f t="shared" si="34"/>
        <v>10554691949.39765</v>
      </c>
      <c r="AN28">
        <f t="shared" si="35"/>
        <v>2.4593418968451224</v>
      </c>
    </row>
    <row r="29" spans="1:40" x14ac:dyDescent="0.35">
      <c r="A29">
        <v>1986</v>
      </c>
      <c r="B29">
        <f>INDEX(p, MATCH($B$1, 'p2'!$B$5:$B$271, 0), MATCH(A29, 'p2'!$A$5:$BQ$5, 0))</f>
        <v>6.2016961739396557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3.2920008372029561E-2</v>
      </c>
      <c r="G29">
        <f t="shared" si="11"/>
        <v>5143604130.4056129</v>
      </c>
      <c r="H29">
        <f t="shared" si="0"/>
        <v>-43720594.474028587</v>
      </c>
      <c r="I29" s="4">
        <f t="shared" si="24"/>
        <v>-8.4283511815511046E-3</v>
      </c>
      <c r="J29">
        <f>INDEX(PQ, MATCH($B$1, PQ!$B$5:$B$271, 0), MATCH(A29, PQ!$A$5:$BQ$5, 0))</f>
        <v>31899070055.7967</v>
      </c>
      <c r="K29">
        <f t="shared" si="1"/>
        <v>754149211.46949768</v>
      </c>
      <c r="L29" s="4">
        <f t="shared" si="25"/>
        <v>2.4214195799019341E-2</v>
      </c>
      <c r="M29" s="20">
        <f t="shared" si="12"/>
        <v>3.2642546980570446E-2</v>
      </c>
      <c r="N29" t="str">
        <f t="shared" si="13"/>
        <v>inflation</v>
      </c>
      <c r="O29">
        <f t="shared" si="26"/>
        <v>1</v>
      </c>
      <c r="P29" s="22">
        <f t="shared" si="27"/>
        <v>-2.774613914591148E-4</v>
      </c>
      <c r="Q29">
        <f t="shared" si="14"/>
        <v>754149211.46949768</v>
      </c>
      <c r="R29" s="4">
        <f t="shared" si="15"/>
        <v>2.4214195799019341E-2</v>
      </c>
      <c r="S29">
        <f>INDEX(m, MATCH($B$1, 'M stock'!$B$5:$B$271, 0), MATCH(A29, 'M stock'!$A$5:$BQ$5, 0))</f>
        <v>13815393676.379442</v>
      </c>
      <c r="T29" s="4">
        <f t="shared" si="16"/>
        <v>9.0925119365577803E-2</v>
      </c>
      <c r="U29" s="15">
        <f t="shared" si="17"/>
        <v>31899070055.796703</v>
      </c>
      <c r="V29" s="4">
        <f t="shared" si="28"/>
        <v>2.4214195799019466E-2</v>
      </c>
      <c r="W29">
        <f t="shared" si="3"/>
        <v>2227679861.9115763</v>
      </c>
      <c r="X29" s="4">
        <f t="shared" si="29"/>
        <v>5.6156440502076521E-2</v>
      </c>
      <c r="Y29">
        <f t="shared" si="4"/>
        <v>2.3089512179689398</v>
      </c>
      <c r="Z29" s="10">
        <f t="shared" si="30"/>
        <v>-6.1150781462758742E-2</v>
      </c>
      <c r="AA29">
        <f t="shared" si="18"/>
        <v>5143604130.4056139</v>
      </c>
      <c r="AB29">
        <f t="shared" si="31"/>
        <v>-43720594.474028587</v>
      </c>
      <c r="AC29" s="4">
        <f t="shared" si="36"/>
        <v>-8.4283511815511029E-3</v>
      </c>
      <c r="AD29">
        <f t="shared" si="5"/>
        <v>26755465925.391087</v>
      </c>
      <c r="AE29">
        <f t="shared" si="19"/>
        <v>31899070055.7967</v>
      </c>
      <c r="AF29" s="4">
        <f t="shared" si="32"/>
        <v>2.4214195799019341E-2</v>
      </c>
      <c r="AG29" s="4">
        <f t="shared" si="6"/>
        <v>3.2642546980570446E-2</v>
      </c>
      <c r="AH29" s="10">
        <f t="shared" si="37"/>
        <v>-6.9633117527925878E-2</v>
      </c>
      <c r="AI29" s="10">
        <f t="shared" si="38"/>
        <v>-3.1942244703057177E-2</v>
      </c>
      <c r="AJ29" s="10">
        <f t="shared" si="39"/>
        <v>8.536497726177808E-2</v>
      </c>
      <c r="AK29" t="str">
        <f t="shared" si="33"/>
        <v>inflation</v>
      </c>
      <c r="AL29">
        <f t="shared" si="20"/>
        <v>1</v>
      </c>
      <c r="AM29">
        <f t="shared" si="34"/>
        <v>11587713814.467865</v>
      </c>
      <c r="AN29">
        <f t="shared" si="35"/>
        <v>2.3089512179689398</v>
      </c>
    </row>
    <row r="30" spans="1:40" x14ac:dyDescent="0.35">
      <c r="A30">
        <v>1987</v>
      </c>
      <c r="B30">
        <f>INDEX(p, MATCH($B$1, 'p2'!$B$5:$B$271, 0), MATCH(A30, 'p2'!$A$5:$BQ$5, 0))</f>
        <v>6.4819015687886594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4.5182057777429299E-2</v>
      </c>
      <c r="G30">
        <f t="shared" si="11"/>
        <v>5145331029.9063444</v>
      </c>
      <c r="H30">
        <f t="shared" si="0"/>
        <v>1726899.5007314682</v>
      </c>
      <c r="I30" s="4">
        <f t="shared" si="24"/>
        <v>3.3573724900856411E-4</v>
      </c>
      <c r="J30">
        <f>INDEX(PQ, MATCH($B$1, PQ!$B$5:$B$271, 0), MATCH(A30, PQ!$A$5:$BQ$5, 0))</f>
        <v>33351529274.686901</v>
      </c>
      <c r="K30">
        <f t="shared" si="1"/>
        <v>1452459218.8902016</v>
      </c>
      <c r="L30" s="4">
        <f t="shared" si="25"/>
        <v>4.553296432622056E-2</v>
      </c>
      <c r="M30" s="20">
        <f t="shared" si="12"/>
        <v>4.5197227077211993E-2</v>
      </c>
      <c r="N30" t="str">
        <f t="shared" si="13"/>
        <v>inflation</v>
      </c>
      <c r="O30">
        <f t="shared" si="26"/>
        <v>1</v>
      </c>
      <c r="P30" s="22">
        <f t="shared" si="27"/>
        <v>1.5169299782694101E-5</v>
      </c>
      <c r="Q30">
        <f t="shared" si="14"/>
        <v>1452459218.8902016</v>
      </c>
      <c r="R30" s="4">
        <f t="shared" si="15"/>
        <v>4.553296432622056E-2</v>
      </c>
      <c r="S30">
        <f>INDEX(m, MATCH($B$1, 'M stock'!$B$5:$B$271, 0), MATCH(A30, 'M stock'!$A$5:$BQ$5, 0))</f>
        <v>15111931255.461721</v>
      </c>
      <c r="T30" s="4">
        <f t="shared" si="16"/>
        <v>9.3847313326945223E-2</v>
      </c>
      <c r="U30" s="15">
        <f t="shared" si="17"/>
        <v>33351529274.686901</v>
      </c>
      <c r="V30" s="4">
        <f t="shared" si="28"/>
        <v>4.5532964326220435E-2</v>
      </c>
      <c r="W30">
        <f t="shared" si="3"/>
        <v>2331404001.6016235</v>
      </c>
      <c r="X30" s="4">
        <f t="shared" si="29"/>
        <v>4.6561510683604861E-2</v>
      </c>
      <c r="Y30">
        <f t="shared" si="4"/>
        <v>2.2069667146370233</v>
      </c>
      <c r="Z30" s="10">
        <f t="shared" si="30"/>
        <v>-4.416918925711507E-2</v>
      </c>
      <c r="AA30">
        <f t="shared" si="18"/>
        <v>5145331029.9063444</v>
      </c>
      <c r="AB30">
        <f t="shared" si="31"/>
        <v>1726899.5007305145</v>
      </c>
      <c r="AC30" s="4">
        <f t="shared" si="36"/>
        <v>3.3573724900837866E-4</v>
      </c>
      <c r="AD30">
        <f t="shared" si="5"/>
        <v>28206198244.780556</v>
      </c>
      <c r="AE30">
        <f t="shared" si="19"/>
        <v>33351529274.686901</v>
      </c>
      <c r="AF30" s="4">
        <f t="shared" si="32"/>
        <v>4.553296432622056E-2</v>
      </c>
      <c r="AG30" s="4">
        <f t="shared" si="6"/>
        <v>4.5197227077211993E-2</v>
      </c>
      <c r="AH30" s="10">
        <f t="shared" si="37"/>
        <v>-7.5694869388660962E-3</v>
      </c>
      <c r="AI30" s="10">
        <f t="shared" si="38"/>
        <v>-1.0285463573843009E-3</v>
      </c>
      <c r="AJ30" s="10">
        <f t="shared" si="39"/>
        <v>8.9702153583335636E-2</v>
      </c>
      <c r="AK30" t="str">
        <f t="shared" si="33"/>
        <v>inflation</v>
      </c>
      <c r="AL30">
        <f t="shared" si="20"/>
        <v>1</v>
      </c>
      <c r="AM30">
        <f t="shared" si="34"/>
        <v>12780527253.860096</v>
      </c>
      <c r="AN30">
        <f t="shared" si="35"/>
        <v>2.2069667146370233</v>
      </c>
    </row>
    <row r="31" spans="1:40" x14ac:dyDescent="0.35">
      <c r="A31">
        <v>1988</v>
      </c>
      <c r="B31">
        <f>INDEX(p, MATCH($B$1, 'p2'!$B$5:$B$271, 0), MATCH(A31, 'p2'!$A$5:$BQ$5, 0))</f>
        <v>7.1053023834259612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9.6175606497801727E-2</v>
      </c>
      <c r="G31">
        <f t="shared" si="11"/>
        <v>5414652428.8761253</v>
      </c>
      <c r="H31">
        <f t="shared" si="0"/>
        <v>269321398.96978092</v>
      </c>
      <c r="I31" s="4">
        <f t="shared" si="24"/>
        <v>5.2342871120321897E-2</v>
      </c>
      <c r="J31">
        <f>INDEX(PQ, MATCH($B$1, PQ!$B$5:$B$271, 0), MATCH(A31, PQ!$A$5:$BQ$5, 0))</f>
        <v>38472742808.316704</v>
      </c>
      <c r="K31">
        <f t="shared" si="1"/>
        <v>5121213533.6298027</v>
      </c>
      <c r="L31" s="4">
        <f t="shared" si="25"/>
        <v>0.15355258499395691</v>
      </c>
      <c r="M31" s="20">
        <f t="shared" si="12"/>
        <v>0.101209713873635</v>
      </c>
      <c r="N31" t="str">
        <f t="shared" si="13"/>
        <v>inflation</v>
      </c>
      <c r="O31">
        <f t="shared" si="26"/>
        <v>1</v>
      </c>
      <c r="P31" s="22">
        <f t="shared" si="27"/>
        <v>5.0341073758332772E-3</v>
      </c>
      <c r="Q31">
        <f t="shared" si="14"/>
        <v>5121213533.6298027</v>
      </c>
      <c r="R31" s="4">
        <f t="shared" si="15"/>
        <v>0.15355258499395691</v>
      </c>
      <c r="S31">
        <f>INDEX(m, MATCH($B$1, 'M stock'!$B$5:$B$271, 0), MATCH(A31, 'M stock'!$A$5:$BQ$5, 0))</f>
        <v>15914411848.476217</v>
      </c>
      <c r="T31" s="4">
        <f t="shared" si="16"/>
        <v>5.3102451265086656E-2</v>
      </c>
      <c r="U31" s="15">
        <f t="shared" si="17"/>
        <v>38472742808.316704</v>
      </c>
      <c r="V31" s="4">
        <f t="shared" si="28"/>
        <v>0.15355258499395691</v>
      </c>
      <c r="W31">
        <f t="shared" si="3"/>
        <v>2239793746.9344931</v>
      </c>
      <c r="X31" s="4">
        <f t="shared" si="29"/>
        <v>-3.9294028235430767E-2</v>
      </c>
      <c r="Y31">
        <f t="shared" si="4"/>
        <v>2.417478143372318</v>
      </c>
      <c r="Z31" s="10">
        <f t="shared" si="30"/>
        <v>9.5384958612716203E-2</v>
      </c>
      <c r="AA31">
        <f t="shared" si="18"/>
        <v>5414652428.8761263</v>
      </c>
      <c r="AB31">
        <f t="shared" si="31"/>
        <v>269321398.96978188</v>
      </c>
      <c r="AC31" s="4">
        <f t="shared" si="36"/>
        <v>5.2342871120322085E-2</v>
      </c>
      <c r="AD31">
        <f t="shared" si="5"/>
        <v>33058090379.440578</v>
      </c>
      <c r="AE31">
        <f t="shared" si="19"/>
        <v>38472742808.316704</v>
      </c>
      <c r="AF31" s="4">
        <f t="shared" si="32"/>
        <v>0.15355258499395691</v>
      </c>
      <c r="AG31" s="4">
        <f t="shared" si="6"/>
        <v>0.101209713873635</v>
      </c>
      <c r="AH31" s="10">
        <f t="shared" si="37"/>
        <v>0.16959643805379565</v>
      </c>
      <c r="AI31" s="10">
        <f t="shared" si="38"/>
        <v>0.19284661322938768</v>
      </c>
      <c r="AJ31" s="10">
        <f t="shared" si="39"/>
        <v>5.8167626381240706E-2</v>
      </c>
      <c r="AK31" t="str">
        <f t="shared" si="33"/>
        <v>inflation</v>
      </c>
      <c r="AL31">
        <f t="shared" si="20"/>
        <v>1</v>
      </c>
      <c r="AM31">
        <f t="shared" si="34"/>
        <v>13674618101.541723</v>
      </c>
      <c r="AN31">
        <f t="shared" si="35"/>
        <v>2.417478143372318</v>
      </c>
    </row>
    <row r="32" spans="1:40" x14ac:dyDescent="0.35">
      <c r="A32">
        <v>1989</v>
      </c>
      <c r="B32">
        <f>INDEX(p, MATCH($B$1, 'p2'!$B$5:$B$271, 0), MATCH(A32, 'p2'!$A$5:$BQ$5, 0))</f>
        <v>7.7152960048098702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8.5850480171934446E-2</v>
      </c>
      <c r="G32">
        <f t="shared" si="11"/>
        <v>5206683742.7837276</v>
      </c>
      <c r="H32">
        <f t="shared" si="0"/>
        <v>-207968686.09239769</v>
      </c>
      <c r="I32" s="4">
        <f t="shared" si="24"/>
        <v>-3.8408501528797857E-2</v>
      </c>
      <c r="J32">
        <f>INDEX(PQ, MATCH($B$1, PQ!$B$5:$B$271, 0), MATCH(A32, PQ!$A$5:$BQ$5, 0))</f>
        <v>40171106279.007797</v>
      </c>
      <c r="K32">
        <f t="shared" si="1"/>
        <v>1698363470.6910934</v>
      </c>
      <c r="L32" s="4">
        <f t="shared" si="25"/>
        <v>4.4144590344204829E-2</v>
      </c>
      <c r="M32" s="20">
        <f t="shared" si="12"/>
        <v>8.2553091873002693E-2</v>
      </c>
      <c r="N32" t="str">
        <f t="shared" si="13"/>
        <v>inflation</v>
      </c>
      <c r="O32">
        <f t="shared" si="26"/>
        <v>1</v>
      </c>
      <c r="P32" s="22">
        <f t="shared" si="27"/>
        <v>-3.2973882989317527E-3</v>
      </c>
      <c r="Q32">
        <f t="shared" si="14"/>
        <v>1698363470.6910934</v>
      </c>
      <c r="R32" s="4">
        <f t="shared" si="15"/>
        <v>4.4144590344204829E-2</v>
      </c>
      <c r="S32">
        <f>INDEX(m, MATCH($B$1, 'M stock'!$B$5:$B$271, 0), MATCH(A32, 'M stock'!$A$5:$BQ$5, 0))</f>
        <v>15659083363.245508</v>
      </c>
      <c r="T32" s="4">
        <f t="shared" si="16"/>
        <v>-1.6043853059838742E-2</v>
      </c>
      <c r="U32" s="15">
        <f t="shared" si="17"/>
        <v>40171106279.007797</v>
      </c>
      <c r="V32" s="4">
        <f t="shared" si="28"/>
        <v>4.4144590344204829E-2</v>
      </c>
      <c r="W32">
        <f t="shared" si="3"/>
        <v>2029615371.0088792</v>
      </c>
      <c r="X32" s="4">
        <f t="shared" si="29"/>
        <v>-9.3838272480792378E-2</v>
      </c>
      <c r="Y32">
        <f t="shared" si="4"/>
        <v>2.565354902784164</v>
      </c>
      <c r="Z32" s="10">
        <f t="shared" si="30"/>
        <v>6.1169843382973384E-2</v>
      </c>
      <c r="AA32">
        <f t="shared" si="18"/>
        <v>5206683742.7837286</v>
      </c>
      <c r="AB32">
        <f t="shared" si="31"/>
        <v>-207968686.09239769</v>
      </c>
      <c r="AC32" s="4">
        <f t="shared" si="36"/>
        <v>-3.840850152879785E-2</v>
      </c>
      <c r="AD32">
        <f t="shared" si="5"/>
        <v>34964422536.224068</v>
      </c>
      <c r="AE32">
        <f t="shared" si="19"/>
        <v>40171106279.007797</v>
      </c>
      <c r="AF32" s="4">
        <f t="shared" si="32"/>
        <v>4.4144590344204829E-2</v>
      </c>
      <c r="AG32" s="4">
        <f t="shared" si="6"/>
        <v>8.2553091873002693E-2</v>
      </c>
      <c r="AH32" s="10">
        <f t="shared" si="37"/>
        <v>4.4154949878795979E-2</v>
      </c>
      <c r="AI32" s="10">
        <f t="shared" si="38"/>
        <v>0.13798286282499722</v>
      </c>
      <c r="AJ32" s="10">
        <f t="shared" si="39"/>
        <v>-1.7025253038768555E-2</v>
      </c>
      <c r="AK32" t="str">
        <f t="shared" si="33"/>
        <v>inflation</v>
      </c>
      <c r="AL32">
        <f t="shared" si="20"/>
        <v>1</v>
      </c>
      <c r="AM32">
        <f t="shared" si="34"/>
        <v>13629467992.236628</v>
      </c>
      <c r="AN32">
        <f t="shared" si="35"/>
        <v>2.565354902784164</v>
      </c>
    </row>
    <row r="33" spans="1:40" x14ac:dyDescent="0.35">
      <c r="A33">
        <v>1990</v>
      </c>
      <c r="B33">
        <f>INDEX(p, MATCH($B$1, 'p2'!$B$5:$B$271, 0), MATCH(A33, 'p2'!$A$5:$BQ$5, 0))</f>
        <v>8.2130868388419849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6.4519991679098485E-2</v>
      </c>
      <c r="G33">
        <f t="shared" si="11"/>
        <v>4871545224.7792044</v>
      </c>
      <c r="H33">
        <f t="shared" si="0"/>
        <v>-335138518.00452328</v>
      </c>
      <c r="I33" s="4">
        <f t="shared" si="24"/>
        <v>-6.4366981856544089E-2</v>
      </c>
      <c r="J33">
        <f>INDEX(PQ, MATCH($B$1, PQ!$B$5:$B$271, 0), MATCH(A33, PQ!$A$5:$BQ$5, 0))</f>
        <v>40010423970.457603</v>
      </c>
      <c r="K33">
        <f t="shared" si="1"/>
        <v>-160682308.55019379</v>
      </c>
      <c r="L33" s="4">
        <f t="shared" si="25"/>
        <v>-3.9999473112385126E-3</v>
      </c>
      <c r="M33" s="20">
        <f t="shared" si="12"/>
        <v>6.0367034545305578E-2</v>
      </c>
      <c r="N33" t="str">
        <f t="shared" si="13"/>
        <v>inflation</v>
      </c>
      <c r="O33">
        <f t="shared" si="26"/>
        <v>1</v>
      </c>
      <c r="P33" s="22">
        <f t="shared" si="27"/>
        <v>-4.1529571337929061E-3</v>
      </c>
      <c r="Q33">
        <f t="shared" si="14"/>
        <v>-160682308.55019379</v>
      </c>
      <c r="R33" s="4">
        <f t="shared" si="15"/>
        <v>-3.9999473112385126E-3</v>
      </c>
      <c r="S33">
        <f>INDEX(m, MATCH($B$1, 'M stock'!$B$5:$B$271, 0), MATCH(A33, 'M stock'!$A$5:$BQ$5, 0))</f>
        <v>15658921142.429741</v>
      </c>
      <c r="T33" s="4">
        <f t="shared" si="16"/>
        <v>-1.0359534591152867E-5</v>
      </c>
      <c r="U33" s="15">
        <f t="shared" si="17"/>
        <v>40010423970.457603</v>
      </c>
      <c r="V33" s="4">
        <f t="shared" si="28"/>
        <v>-3.9999473112385126E-3</v>
      </c>
      <c r="W33">
        <f t="shared" si="3"/>
        <v>1906581709.129669</v>
      </c>
      <c r="X33" s="4">
        <f t="shared" si="29"/>
        <v>-6.0619200877480933E-2</v>
      </c>
      <c r="Y33">
        <f t="shared" si="4"/>
        <v>2.555120088193338</v>
      </c>
      <c r="Z33" s="10">
        <f t="shared" si="30"/>
        <v>-3.9896291073481483E-3</v>
      </c>
      <c r="AA33">
        <f t="shared" si="18"/>
        <v>4871545224.7792053</v>
      </c>
      <c r="AB33">
        <f t="shared" si="31"/>
        <v>-335138518.00452328</v>
      </c>
      <c r="AC33" s="4">
        <f t="shared" si="36"/>
        <v>-6.4366981856544075E-2</v>
      </c>
      <c r="AD33">
        <f t="shared" si="5"/>
        <v>35138878745.678398</v>
      </c>
      <c r="AE33">
        <f t="shared" si="19"/>
        <v>40010423970.457603</v>
      </c>
      <c r="AF33" s="4">
        <f t="shared" si="32"/>
        <v>-3.9999473112385126E-3</v>
      </c>
      <c r="AG33" s="4">
        <f t="shared" si="6"/>
        <v>6.0367034545305578E-2</v>
      </c>
      <c r="AH33" s="10">
        <f t="shared" si="37"/>
        <v>-0.14153788929292327</v>
      </c>
      <c r="AI33" s="10">
        <f t="shared" si="38"/>
        <v>5.6619253566242422E-2</v>
      </c>
      <c r="AJ33" s="10">
        <f t="shared" si="39"/>
        <v>-1.0318203890364273E-5</v>
      </c>
      <c r="AK33" t="str">
        <f t="shared" si="33"/>
        <v>inflation</v>
      </c>
      <c r="AL33">
        <f t="shared" si="20"/>
        <v>1</v>
      </c>
      <c r="AM33">
        <f t="shared" si="34"/>
        <v>13752339433.300072</v>
      </c>
      <c r="AN33">
        <f t="shared" si="35"/>
        <v>2.555120088193338</v>
      </c>
    </row>
    <row r="34" spans="1:40" x14ac:dyDescent="0.35">
      <c r="A34">
        <v>1991</v>
      </c>
      <c r="B34">
        <f>INDEX(p, MATCH($B$1, 'p2'!$B$5:$B$271, 0), MATCH(A34, 'p2'!$A$5:$BQ$5, 0))</f>
        <v>9.3212307024182284</v>
      </c>
      <c r="C34" t="str">
        <f t="shared" si="10"/>
        <v>inflation</v>
      </c>
      <c r="D34" t="str">
        <f t="shared" si="21"/>
        <v>expansive</v>
      </c>
      <c r="E34" t="str">
        <f t="shared" si="22"/>
        <v>inflationary expansion</v>
      </c>
      <c r="F34" s="4">
        <f t="shared" si="23"/>
        <v>0.13492416253722306</v>
      </c>
      <c r="G34">
        <f t="shared" si="11"/>
        <v>4894776037.2852926</v>
      </c>
      <c r="H34">
        <f t="shared" si="0"/>
        <v>23230812.506088257</v>
      </c>
      <c r="I34" s="4">
        <f t="shared" si="24"/>
        <v>4.7686742982338132E-3</v>
      </c>
      <c r="J34">
        <f>INDEX(PQ, MATCH($B$1, PQ!$B$5:$B$271, 0), MATCH(A34, PQ!$A$5:$BQ$5, 0))</f>
        <v>45625336680.204697</v>
      </c>
      <c r="K34">
        <f t="shared" si="1"/>
        <v>5614912709.7470932</v>
      </c>
      <c r="L34" s="4">
        <f t="shared" si="25"/>
        <v>0.14033624622155871</v>
      </c>
      <c r="M34" s="20">
        <f t="shared" si="12"/>
        <v>0.13556757192332491</v>
      </c>
      <c r="N34" t="str">
        <f t="shared" si="13"/>
        <v>inflation</v>
      </c>
      <c r="O34">
        <f t="shared" si="26"/>
        <v>1</v>
      </c>
      <c r="P34" s="22">
        <f t="shared" si="27"/>
        <v>6.4340938610185638E-4</v>
      </c>
      <c r="Q34">
        <f t="shared" si="14"/>
        <v>5614912709.7470932</v>
      </c>
      <c r="R34" s="4">
        <f t="shared" si="15"/>
        <v>0.14033624622155871</v>
      </c>
      <c r="S34">
        <f>INDEX(m, MATCH($B$1, 'M stock'!$B$5:$B$271, 0), MATCH(A34, 'M stock'!$A$5:$BQ$5, 0))</f>
        <v>17812616930.01302</v>
      </c>
      <c r="T34" s="4">
        <f t="shared" si="16"/>
        <v>0.13753794198168476</v>
      </c>
      <c r="U34" s="15">
        <f t="shared" si="17"/>
        <v>45625336680.204697</v>
      </c>
      <c r="V34" s="4">
        <f t="shared" si="28"/>
        <v>0.14033624622155871</v>
      </c>
      <c r="W34">
        <f t="shared" si="3"/>
        <v>1910972649.2867355</v>
      </c>
      <c r="X34" s="4">
        <f t="shared" si="29"/>
        <v>2.3030432611624045E-3</v>
      </c>
      <c r="Y34">
        <f t="shared" si="4"/>
        <v>2.5614055957903177</v>
      </c>
      <c r="Z34" s="10">
        <f t="shared" si="30"/>
        <v>2.459965629804892E-3</v>
      </c>
      <c r="AA34">
        <f t="shared" si="18"/>
        <v>4894776037.2852926</v>
      </c>
      <c r="AB34">
        <f t="shared" si="31"/>
        <v>23230812.506087303</v>
      </c>
      <c r="AC34" s="4">
        <f t="shared" si="36"/>
        <v>4.7686742982336163E-3</v>
      </c>
      <c r="AD34">
        <f t="shared" si="5"/>
        <v>40730560642.919403</v>
      </c>
      <c r="AE34">
        <f t="shared" si="19"/>
        <v>45625336680.204697</v>
      </c>
      <c r="AF34" s="4">
        <f t="shared" si="32"/>
        <v>0.14033624622155871</v>
      </c>
      <c r="AG34" s="4">
        <f t="shared" si="6"/>
        <v>0.13556757192332491</v>
      </c>
      <c r="AH34" s="10">
        <f t="shared" si="37"/>
        <v>-2.6850667527822475E-2</v>
      </c>
      <c r="AI34" s="10">
        <f t="shared" si="38"/>
        <v>0.13803320296039631</v>
      </c>
      <c r="AJ34" s="10">
        <f t="shared" si="39"/>
        <v>0.13787628059175383</v>
      </c>
      <c r="AK34" t="str">
        <f t="shared" si="33"/>
        <v>inflation</v>
      </c>
      <c r="AL34">
        <f t="shared" si="20"/>
        <v>1</v>
      </c>
      <c r="AM34">
        <f t="shared" si="34"/>
        <v>15901644280.726284</v>
      </c>
      <c r="AN34">
        <f t="shared" si="35"/>
        <v>2.5614055957903177</v>
      </c>
    </row>
    <row r="35" spans="1:40" x14ac:dyDescent="0.35">
      <c r="A35">
        <v>1992</v>
      </c>
      <c r="B35">
        <f>INDEX(p, MATCH($B$1, 'p2'!$B$5:$B$271, 0), MATCH(A35, 'p2'!$A$5:$BQ$5, 0))</f>
        <v>10.272127454864748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0.10201407762601844</v>
      </c>
      <c r="G35">
        <f t="shared" si="11"/>
        <v>4758962752.5809708</v>
      </c>
      <c r="H35">
        <f t="shared" si="0"/>
        <v>-135813284.70432186</v>
      </c>
      <c r="I35" s="4">
        <f t="shared" si="24"/>
        <v>-2.7746577916902139E-2</v>
      </c>
      <c r="J35">
        <f>INDEX(PQ, MATCH($B$1, PQ!$B$5:$B$271, 0), MATCH(A35, PQ!$A$5:$BQ$5, 0))</f>
        <v>48884671947.465698</v>
      </c>
      <c r="K35">
        <f t="shared" si="1"/>
        <v>3259335267.2610016</v>
      </c>
      <c r="L35" s="4">
        <f t="shared" si="25"/>
        <v>7.1436958155645075E-2</v>
      </c>
      <c r="M35" s="20">
        <f t="shared" si="12"/>
        <v>9.9183536072547207E-2</v>
      </c>
      <c r="N35" t="str">
        <f t="shared" si="13"/>
        <v>inflation</v>
      </c>
      <c r="O35">
        <f t="shared" si="26"/>
        <v>1</v>
      </c>
      <c r="P35" s="22">
        <f t="shared" si="27"/>
        <v>-2.830541553471233E-3</v>
      </c>
      <c r="Q35">
        <f t="shared" si="14"/>
        <v>3259335267.2610016</v>
      </c>
      <c r="R35" s="4">
        <f t="shared" si="15"/>
        <v>7.1436958155645075E-2</v>
      </c>
      <c r="S35">
        <f>INDEX(m, MATCH($B$1, 'M stock'!$B$5:$B$271, 0), MATCH(A35, 'M stock'!$A$5:$BQ$5, 0))</f>
        <v>20790653380.341873</v>
      </c>
      <c r="T35" s="4">
        <f t="shared" si="16"/>
        <v>0.16718691374938119</v>
      </c>
      <c r="U35" s="15">
        <f t="shared" si="17"/>
        <v>48884671947.465698</v>
      </c>
      <c r="V35" s="4">
        <f t="shared" si="28"/>
        <v>7.1436958155645075E-2</v>
      </c>
      <c r="W35">
        <f t="shared" si="3"/>
        <v>2023987092.4202452</v>
      </c>
      <c r="X35" s="4">
        <f t="shared" si="29"/>
        <v>5.9139749161607268E-2</v>
      </c>
      <c r="Y35">
        <f t="shared" si="4"/>
        <v>2.3512811768430271</v>
      </c>
      <c r="Z35" s="10">
        <f t="shared" si="30"/>
        <v>-8.203480904884064E-2</v>
      </c>
      <c r="AA35">
        <f t="shared" si="18"/>
        <v>4758962752.5809708</v>
      </c>
      <c r="AB35">
        <f t="shared" si="31"/>
        <v>-135813284.70432186</v>
      </c>
      <c r="AC35" s="4">
        <f t="shared" si="36"/>
        <v>-2.7746577916902139E-2</v>
      </c>
      <c r="AD35">
        <f t="shared" si="5"/>
        <v>44125709194.884727</v>
      </c>
      <c r="AE35">
        <f t="shared" si="19"/>
        <v>48884671947.465698</v>
      </c>
      <c r="AF35" s="4">
        <f t="shared" si="32"/>
        <v>7.1436958155645075E-2</v>
      </c>
      <c r="AG35" s="4">
        <f t="shared" si="6"/>
        <v>9.9183536072547207E-2</v>
      </c>
      <c r="AH35" s="10">
        <f t="shared" si="37"/>
        <v>-5.9044680296148094E-2</v>
      </c>
      <c r="AI35" s="10">
        <f t="shared" si="38"/>
        <v>1.2297208994037807E-2</v>
      </c>
      <c r="AJ35" s="10">
        <f t="shared" si="39"/>
        <v>0.15347176720448572</v>
      </c>
      <c r="AK35" t="str">
        <f t="shared" si="33"/>
        <v>inflation</v>
      </c>
      <c r="AL35">
        <f t="shared" si="20"/>
        <v>1</v>
      </c>
      <c r="AM35">
        <f t="shared" si="34"/>
        <v>18766666287.921627</v>
      </c>
      <c r="AN35">
        <f t="shared" si="35"/>
        <v>2.3512811768430271</v>
      </c>
    </row>
    <row r="36" spans="1:40" x14ac:dyDescent="0.35">
      <c r="A36">
        <v>1993</v>
      </c>
      <c r="B36">
        <f>INDEX(p, MATCH($B$1, 'p2'!$B$5:$B$271, 0), MATCH(A36, 'p2'!$A$5:$BQ$5, 0))</f>
        <v>11.180034897307706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8.838553127696884E-2</v>
      </c>
      <c r="G36">
        <f t="shared" si="11"/>
        <v>4634153634.4969645</v>
      </c>
      <c r="H36">
        <f t="shared" si="0"/>
        <v>-124809118.08400631</v>
      </c>
      <c r="I36" s="4">
        <f t="shared" si="24"/>
        <v>-2.6226117869133869E-2</v>
      </c>
      <c r="J36">
        <f>INDEX(PQ, MATCH($B$1, PQ!$B$5:$B$271, 0), MATCH(A36, PQ!$A$5:$BQ$5, 0))</f>
        <v>51809999353.1614</v>
      </c>
      <c r="K36">
        <f t="shared" si="1"/>
        <v>2925327405.6957016</v>
      </c>
      <c r="L36" s="4">
        <f t="shared" si="25"/>
        <v>5.9841404046639159E-2</v>
      </c>
      <c r="M36" s="20">
        <f t="shared" si="12"/>
        <v>8.6067521915773021E-2</v>
      </c>
      <c r="N36" t="str">
        <f t="shared" si="13"/>
        <v>inflation</v>
      </c>
      <c r="O36">
        <f t="shared" si="26"/>
        <v>1</v>
      </c>
      <c r="P36" s="22">
        <f t="shared" si="27"/>
        <v>-2.3180093611958191E-3</v>
      </c>
      <c r="Q36">
        <f t="shared" si="14"/>
        <v>2925327405.6957016</v>
      </c>
      <c r="R36" s="4">
        <f t="shared" si="15"/>
        <v>5.9841404046639159E-2</v>
      </c>
      <c r="S36">
        <f>INDEX(m, MATCH($B$1, 'M stock'!$B$5:$B$271, 0), MATCH(A36, 'M stock'!$A$5:$BQ$5, 0))</f>
        <v>23503451897.892193</v>
      </c>
      <c r="T36" s="4">
        <f t="shared" si="16"/>
        <v>0.13048163845179317</v>
      </c>
      <c r="U36" s="15">
        <f t="shared" si="17"/>
        <v>51809999353.1614</v>
      </c>
      <c r="V36" s="4">
        <f t="shared" si="28"/>
        <v>5.9841404046639159E-2</v>
      </c>
      <c r="W36">
        <f t="shared" si="3"/>
        <v>2102269994.1260579</v>
      </c>
      <c r="X36" s="4">
        <f t="shared" si="29"/>
        <v>3.8677569634203296E-2</v>
      </c>
      <c r="Y36">
        <f t="shared" si="4"/>
        <v>2.2043570271398201</v>
      </c>
      <c r="Z36" s="10">
        <f t="shared" si="30"/>
        <v>-6.2486848085296323E-2</v>
      </c>
      <c r="AA36">
        <f t="shared" si="18"/>
        <v>4634153634.4969635</v>
      </c>
      <c r="AB36">
        <f t="shared" si="31"/>
        <v>-124809118.08400726</v>
      </c>
      <c r="AC36" s="4">
        <f t="shared" si="36"/>
        <v>-2.622611786913407E-2</v>
      </c>
      <c r="AD36">
        <f t="shared" si="5"/>
        <v>47175845718.664436</v>
      </c>
      <c r="AE36">
        <f t="shared" si="19"/>
        <v>51809999353.1614</v>
      </c>
      <c r="AF36" s="4">
        <f t="shared" si="32"/>
        <v>5.9841404046639159E-2</v>
      </c>
      <c r="AG36" s="4">
        <f t="shared" si="6"/>
        <v>8.6067521915773021E-2</v>
      </c>
      <c r="AH36" s="10">
        <f t="shared" si="37"/>
        <v>4.9495355607409718E-2</v>
      </c>
      <c r="AI36" s="10">
        <f t="shared" si="38"/>
        <v>2.1163834412435863E-2</v>
      </c>
      <c r="AJ36" s="10">
        <f t="shared" si="39"/>
        <v>0.12232825213193549</v>
      </c>
      <c r="AK36" t="str">
        <f t="shared" si="33"/>
        <v>inflation</v>
      </c>
      <c r="AL36">
        <f t="shared" si="20"/>
        <v>1</v>
      </c>
      <c r="AM36">
        <f t="shared" si="34"/>
        <v>21401181903.766136</v>
      </c>
      <c r="AN36">
        <f t="shared" si="35"/>
        <v>2.2043570271398201</v>
      </c>
    </row>
    <row r="37" spans="1:40" x14ac:dyDescent="0.35">
      <c r="A37">
        <v>1994</v>
      </c>
      <c r="B37">
        <f>INDEX(p, MATCH($B$1, 'p2'!$B$5:$B$271, 0), MATCH(A37, 'p2'!$A$5:$BQ$5, 0))</f>
        <v>12.636616358157466</v>
      </c>
      <c r="C37" t="str">
        <f t="shared" si="10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0.13028416049045816</v>
      </c>
      <c r="G37">
        <f t="shared" si="11"/>
        <v>4138249459.4271646</v>
      </c>
      <c r="H37">
        <f t="shared" si="0"/>
        <v>-495904175.0697999</v>
      </c>
      <c r="I37" s="4">
        <f t="shared" si="24"/>
        <v>-0.10701073252691806</v>
      </c>
      <c r="J37">
        <f>INDEX(PQ, MATCH($B$1, PQ!$B$5:$B$271, 0), MATCH(A37, PQ!$A$5:$BQ$5, 0))</f>
        <v>52293470813.133598</v>
      </c>
      <c r="K37">
        <f t="shared" si="1"/>
        <v>483471459.97219849</v>
      </c>
      <c r="L37" s="4">
        <f t="shared" si="25"/>
        <v>9.3316245128016485E-3</v>
      </c>
      <c r="M37" s="20">
        <f t="shared" si="12"/>
        <v>0.11634235703971971</v>
      </c>
      <c r="N37" t="str">
        <f t="shared" si="13"/>
        <v>inflation</v>
      </c>
      <c r="O37">
        <f t="shared" si="26"/>
        <v>1</v>
      </c>
      <c r="P37" s="22">
        <f t="shared" si="27"/>
        <v>-1.3941803450738449E-2</v>
      </c>
      <c r="Q37">
        <f t="shared" si="14"/>
        <v>483471459.97219849</v>
      </c>
      <c r="R37" s="4">
        <f t="shared" si="15"/>
        <v>9.3316245128016485E-3</v>
      </c>
      <c r="S37">
        <f>INDEX(m, MATCH($B$1, 'M stock'!$B$5:$B$271, 0), MATCH(A37, 'M stock'!$A$5:$BQ$5, 0))</f>
        <v>23746619749.716885</v>
      </c>
      <c r="T37" s="4">
        <f t="shared" si="16"/>
        <v>1.0346048439229441E-2</v>
      </c>
      <c r="U37" s="15">
        <f t="shared" si="17"/>
        <v>52293470813.133606</v>
      </c>
      <c r="V37" s="4">
        <f t="shared" si="28"/>
        <v>9.331624512801796E-3</v>
      </c>
      <c r="W37">
        <f t="shared" si="3"/>
        <v>1879191318.0451541</v>
      </c>
      <c r="X37" s="4">
        <f t="shared" si="29"/>
        <v>-0.10611323793052595</v>
      </c>
      <c r="Y37">
        <f t="shared" si="4"/>
        <v>2.2021437730629878</v>
      </c>
      <c r="Z37" s="10">
        <f t="shared" si="30"/>
        <v>-1.0040361200943863E-3</v>
      </c>
      <c r="AA37">
        <f t="shared" si="18"/>
        <v>4138249459.4271646</v>
      </c>
      <c r="AB37">
        <f t="shared" si="31"/>
        <v>-495904175.06979895</v>
      </c>
      <c r="AC37" s="4">
        <f t="shared" si="36"/>
        <v>-0.10701073252691788</v>
      </c>
      <c r="AD37">
        <f t="shared" si="5"/>
        <v>48155221353.706436</v>
      </c>
      <c r="AE37">
        <f t="shared" si="19"/>
        <v>52293470813.133598</v>
      </c>
      <c r="AF37" s="4">
        <f t="shared" si="32"/>
        <v>9.3316245128016485E-3</v>
      </c>
      <c r="AG37" s="4">
        <f t="shared" si="6"/>
        <v>0.11634235703971971</v>
      </c>
      <c r="AH37" s="10">
        <f t="shared" si="37"/>
        <v>-0.1032330123355094</v>
      </c>
      <c r="AI37" s="10">
        <f t="shared" si="38"/>
        <v>0.11544486244332759</v>
      </c>
      <c r="AJ37" s="10">
        <f t="shared" si="39"/>
        <v>1.0335660632896034E-2</v>
      </c>
      <c r="AK37" t="str">
        <f t="shared" si="33"/>
        <v>inflation</v>
      </c>
      <c r="AL37">
        <f t="shared" si="20"/>
        <v>1</v>
      </c>
      <c r="AM37">
        <f t="shared" si="34"/>
        <v>21867428431.67173</v>
      </c>
      <c r="AN37">
        <f t="shared" si="35"/>
        <v>2.2021437730629878</v>
      </c>
    </row>
    <row r="38" spans="1:40" x14ac:dyDescent="0.35">
      <c r="A38">
        <v>1995</v>
      </c>
      <c r="B38">
        <f>INDEX(p, MATCH($B$1, 'p2'!$B$5:$B$271, 0), MATCH(A38, 'p2'!$A$5:$BQ$5, 0))</f>
        <v>14.28019590199971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0.13006484467507345</v>
      </c>
      <c r="G38">
        <f t="shared" si="11"/>
        <v>4246165255.7371922</v>
      </c>
      <c r="H38">
        <f t="shared" si="0"/>
        <v>107915796.3100276</v>
      </c>
      <c r="I38" s="4">
        <f t="shared" si="24"/>
        <v>2.6077644029938639E-2</v>
      </c>
      <c r="J38">
        <f>INDEX(PQ, MATCH($B$1, PQ!$B$5:$B$271, 0), MATCH(A38, PQ!$A$5:$BQ$5, 0))</f>
        <v>60636071684.191803</v>
      </c>
      <c r="K38">
        <f t="shared" si="1"/>
        <v>8342600871.0582047</v>
      </c>
      <c r="L38" s="4">
        <f t="shared" si="25"/>
        <v>0.159534273425258</v>
      </c>
      <c r="M38" s="20">
        <f t="shared" si="12"/>
        <v>0.13345662939531935</v>
      </c>
      <c r="N38" t="str">
        <f t="shared" si="13"/>
        <v>inflation</v>
      </c>
      <c r="O38">
        <f t="shared" si="26"/>
        <v>1</v>
      </c>
      <c r="P38" s="22">
        <f t="shared" si="27"/>
        <v>3.3917847202458995E-3</v>
      </c>
      <c r="Q38">
        <f t="shared" si="14"/>
        <v>8342600871.0582047</v>
      </c>
      <c r="R38" s="4">
        <f t="shared" si="15"/>
        <v>0.159534273425258</v>
      </c>
      <c r="S38">
        <f>INDEX(m, MATCH($B$1, 'M stock'!$B$5:$B$271, 0), MATCH(A38, 'M stock'!$A$5:$BQ$5, 0))</f>
        <v>26419649378.218697</v>
      </c>
      <c r="T38" s="4">
        <f t="shared" si="16"/>
        <v>0.11256463684831104</v>
      </c>
      <c r="U38" s="15">
        <f t="shared" si="17"/>
        <v>60636071684.191803</v>
      </c>
      <c r="V38" s="4">
        <f t="shared" si="28"/>
        <v>0.15953427342525783</v>
      </c>
      <c r="W38">
        <f t="shared" si="3"/>
        <v>1850090121.9792829</v>
      </c>
      <c r="X38" s="4">
        <f t="shared" si="29"/>
        <v>-1.5486020921033215E-2</v>
      </c>
      <c r="Y38">
        <f t="shared" si="4"/>
        <v>2.2951126571037066</v>
      </c>
      <c r="Z38" s="10">
        <f t="shared" si="30"/>
        <v>4.2217445190423364E-2</v>
      </c>
      <c r="AA38">
        <f t="shared" si="18"/>
        <v>4246165255.7371926</v>
      </c>
      <c r="AB38">
        <f t="shared" si="31"/>
        <v>107915796.31002808</v>
      </c>
      <c r="AC38" s="4">
        <f t="shared" si="36"/>
        <v>2.6077644029938753E-2</v>
      </c>
      <c r="AD38">
        <f t="shared" si="5"/>
        <v>56389906428.454613</v>
      </c>
      <c r="AE38">
        <f t="shared" si="19"/>
        <v>60636071684.191803</v>
      </c>
      <c r="AF38" s="4">
        <f t="shared" si="32"/>
        <v>0.159534273425258</v>
      </c>
      <c r="AG38" s="4">
        <f t="shared" si="6"/>
        <v>0.13345662939531935</v>
      </c>
      <c r="AH38" s="10">
        <f t="shared" si="37"/>
        <v>5.6059252365248655E-2</v>
      </c>
      <c r="AI38" s="10">
        <f t="shared" si="38"/>
        <v>0.17502029434629121</v>
      </c>
      <c r="AJ38" s="10">
        <f t="shared" si="39"/>
        <v>0.11731682823483464</v>
      </c>
      <c r="AK38" t="str">
        <f t="shared" si="33"/>
        <v>inflation</v>
      </c>
      <c r="AL38">
        <f t="shared" si="20"/>
        <v>1</v>
      </c>
      <c r="AM38">
        <f t="shared" si="34"/>
        <v>24569559256.239414</v>
      </c>
      <c r="AN38">
        <f t="shared" si="35"/>
        <v>2.2951126571037066</v>
      </c>
    </row>
    <row r="39" spans="1:40" x14ac:dyDescent="0.35">
      <c r="A39">
        <v>1996</v>
      </c>
      <c r="B39">
        <f>INDEX(p, MATCH($B$1, 'p2'!$B$5:$B$271, 0), MATCH(A39, 'p2'!$A$5:$BQ$5, 0))</f>
        <v>15.475963813297252</v>
      </c>
      <c r="C39" t="str">
        <f t="shared" si="10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8.3736099945946427E-2</v>
      </c>
      <c r="G39">
        <f t="shared" si="11"/>
        <v>4091517067.906405</v>
      </c>
      <c r="H39">
        <f t="shared" si="0"/>
        <v>-154648187.83078718</v>
      </c>
      <c r="I39" s="4">
        <f t="shared" si="24"/>
        <v>-3.6420671009408968E-2</v>
      </c>
      <c r="J39">
        <f>INDEX(PQ, MATCH($B$1, PQ!$B$5:$B$271, 0), MATCH(A39, PQ!$A$5:$BQ$5, 0))</f>
        <v>63320170084.4076</v>
      </c>
      <c r="K39">
        <f t="shared" si="1"/>
        <v>2684098400.2157974</v>
      </c>
      <c r="L39" s="4">
        <f t="shared" si="25"/>
        <v>4.4265703988795146E-2</v>
      </c>
      <c r="M39" s="20">
        <f t="shared" si="12"/>
        <v>8.0686374998204108E-2</v>
      </c>
      <c r="N39" t="str">
        <f t="shared" si="13"/>
        <v>inflation</v>
      </c>
      <c r="O39">
        <f t="shared" si="26"/>
        <v>1</v>
      </c>
      <c r="P39" s="22">
        <f t="shared" si="27"/>
        <v>-3.0497249477423188E-3</v>
      </c>
      <c r="Q39">
        <f t="shared" si="14"/>
        <v>2684098400.2157974</v>
      </c>
      <c r="R39" s="4">
        <f t="shared" si="15"/>
        <v>4.4265703988795146E-2</v>
      </c>
      <c r="S39">
        <f>INDEX(m, MATCH($B$1, 'M stock'!$B$5:$B$271, 0), MATCH(A39, 'M stock'!$A$5:$BQ$5, 0))</f>
        <v>29153423154.027939</v>
      </c>
      <c r="T39" s="4">
        <f t="shared" si="16"/>
        <v>0.10347502106000935</v>
      </c>
      <c r="U39" s="15">
        <f t="shared" si="17"/>
        <v>63320170084.407593</v>
      </c>
      <c r="V39" s="4">
        <f t="shared" si="28"/>
        <v>4.4265703988795022E-2</v>
      </c>
      <c r="W39">
        <f t="shared" si="3"/>
        <v>1883787239.7309914</v>
      </c>
      <c r="X39" s="4">
        <f t="shared" si="29"/>
        <v>1.8213770967901988E-2</v>
      </c>
      <c r="Y39">
        <f t="shared" si="4"/>
        <v>2.1719634689163101</v>
      </c>
      <c r="Z39" s="10">
        <f t="shared" si="30"/>
        <v>-5.3657143062773804E-2</v>
      </c>
      <c r="AA39">
        <f t="shared" si="18"/>
        <v>4091517067.9064045</v>
      </c>
      <c r="AB39">
        <f t="shared" si="31"/>
        <v>-154648187.83078814</v>
      </c>
      <c r="AC39" s="4">
        <f t="shared" si="36"/>
        <v>-3.642067100940919E-2</v>
      </c>
      <c r="AD39">
        <f t="shared" si="5"/>
        <v>59228653016.501198</v>
      </c>
      <c r="AE39">
        <f t="shared" si="19"/>
        <v>63320170084.4076</v>
      </c>
      <c r="AF39" s="4">
        <f t="shared" si="32"/>
        <v>4.4265703988795146E-2</v>
      </c>
      <c r="AG39" s="4">
        <f t="shared" si="6"/>
        <v>8.0686374998204108E-2</v>
      </c>
      <c r="AH39" s="10">
        <f t="shared" si="37"/>
        <v>1.1972130416644723E-2</v>
      </c>
      <c r="AI39" s="10">
        <f t="shared" si="38"/>
        <v>2.6051933020893158E-2</v>
      </c>
      <c r="AJ39" s="10">
        <f t="shared" si="39"/>
        <v>9.7922847051568951E-2</v>
      </c>
      <c r="AK39" t="str">
        <f t="shared" si="33"/>
        <v>inflation</v>
      </c>
      <c r="AL39">
        <f t="shared" si="20"/>
        <v>1</v>
      </c>
      <c r="AM39">
        <f t="shared" si="34"/>
        <v>27269635914.296951</v>
      </c>
      <c r="AN39">
        <f t="shared" si="35"/>
        <v>2.1719634689163101</v>
      </c>
    </row>
    <row r="40" spans="1:40" x14ac:dyDescent="0.35">
      <c r="A40">
        <v>1997</v>
      </c>
      <c r="B40">
        <f>INDEX(p, MATCH($B$1, 'p2'!$B$5:$B$271, 0), MATCH(A40, 'p2'!$A$5:$BQ$5, 0))</f>
        <v>17.547191695725434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0.13383514638671762</v>
      </c>
      <c r="G40">
        <f t="shared" si="11"/>
        <v>3558024642.9536533</v>
      </c>
      <c r="H40">
        <f t="shared" si="0"/>
        <v>-533492424.95275164</v>
      </c>
      <c r="I40" s="4">
        <f t="shared" si="24"/>
        <v>-0.13038988133214247</v>
      </c>
      <c r="J40">
        <f>INDEX(PQ, MATCH($B$1, PQ!$B$5:$B$271, 0), MATCH(A40, PQ!$A$5:$BQ$5, 0))</f>
        <v>62433340468.022797</v>
      </c>
      <c r="K40">
        <f t="shared" si="1"/>
        <v>-886829616.38480377</v>
      </c>
      <c r="L40" s="4">
        <f t="shared" si="25"/>
        <v>-1.4005483800858944E-2</v>
      </c>
      <c r="M40" s="20">
        <f t="shared" si="12"/>
        <v>0.11638439753128352</v>
      </c>
      <c r="N40" t="str">
        <f t="shared" si="13"/>
        <v>inflation</v>
      </c>
      <c r="O40">
        <f t="shared" si="26"/>
        <v>1</v>
      </c>
      <c r="P40" s="22">
        <f t="shared" si="27"/>
        <v>-1.7450748855434101E-2</v>
      </c>
      <c r="Q40">
        <f t="shared" si="14"/>
        <v>-886829616.38480377</v>
      </c>
      <c r="R40" s="4">
        <f t="shared" si="15"/>
        <v>-1.4005483800858944E-2</v>
      </c>
      <c r="S40">
        <f>INDEX(m, MATCH($B$1, 'M stock'!$B$5:$B$271, 0), MATCH(A40, 'M stock'!$A$5:$BQ$5, 0))</f>
        <v>30094891369.532574</v>
      </c>
      <c r="T40" s="4">
        <f t="shared" si="16"/>
        <v>3.2293573572150423E-2</v>
      </c>
      <c r="U40" s="15">
        <f t="shared" si="17"/>
        <v>62433340468.022797</v>
      </c>
      <c r="V40" s="4">
        <f t="shared" si="28"/>
        <v>-1.4005483800858825E-2</v>
      </c>
      <c r="W40">
        <f t="shared" si="3"/>
        <v>1715083068.0708759</v>
      </c>
      <c r="X40" s="4">
        <f t="shared" si="29"/>
        <v>-8.9555852222572008E-2</v>
      </c>
      <c r="Y40">
        <f t="shared" si="4"/>
        <v>2.0745494543046923</v>
      </c>
      <c r="Z40" s="10">
        <f t="shared" si="30"/>
        <v>-4.4850668994088572E-2</v>
      </c>
      <c r="AA40">
        <f t="shared" si="18"/>
        <v>3558024642.9536529</v>
      </c>
      <c r="AB40">
        <f t="shared" si="31"/>
        <v>-533492424.95275164</v>
      </c>
      <c r="AC40" s="4">
        <f t="shared" si="36"/>
        <v>-0.13038988133214249</v>
      </c>
      <c r="AD40">
        <f t="shared" si="5"/>
        <v>58875315825.069145</v>
      </c>
      <c r="AE40">
        <f t="shared" si="19"/>
        <v>62433340468.022797</v>
      </c>
      <c r="AF40" s="4">
        <f t="shared" si="32"/>
        <v>-1.4005483800858944E-2</v>
      </c>
      <c r="AG40" s="4">
        <f t="shared" si="6"/>
        <v>0.11638439753128352</v>
      </c>
      <c r="AH40" s="10">
        <f t="shared" si="37"/>
        <v>1.162146675500687E-2</v>
      </c>
      <c r="AI40" s="10">
        <f t="shared" si="38"/>
        <v>7.555036842171306E-2</v>
      </c>
      <c r="AJ40" s="10">
        <f t="shared" si="39"/>
        <v>3.0845185193229627E-2</v>
      </c>
      <c r="AK40" t="str">
        <f t="shared" si="33"/>
        <v>inflation</v>
      </c>
      <c r="AL40">
        <f t="shared" si="20"/>
        <v>1</v>
      </c>
      <c r="AM40">
        <f t="shared" si="34"/>
        <v>28379808301.4617</v>
      </c>
      <c r="AN40">
        <f t="shared" si="35"/>
        <v>2.0745494543046923</v>
      </c>
    </row>
    <row r="41" spans="1:40" x14ac:dyDescent="0.35">
      <c r="A41">
        <v>1998</v>
      </c>
      <c r="B41">
        <f>INDEX(p, MATCH($B$1, 'p2'!$B$5:$B$271, 0), MATCH(A41, 'p2'!$A$5:$BQ$5, 0))</f>
        <v>18.867799816893218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7.5260368956332133E-2</v>
      </c>
      <c r="G41">
        <f t="shared" si="11"/>
        <v>3296195445.038825</v>
      </c>
      <c r="H41">
        <f t="shared" si="0"/>
        <v>-261829197.9148283</v>
      </c>
      <c r="I41" s="4">
        <f t="shared" si="24"/>
        <v>-7.3588359887657717E-2</v>
      </c>
      <c r="J41">
        <f>INDEX(PQ, MATCH($B$1, PQ!$B$5:$B$271, 0), MATCH(A41, PQ!$A$5:$BQ$5, 0))</f>
        <v>62191955814.347801</v>
      </c>
      <c r="K41">
        <f t="shared" si="1"/>
        <v>-241384653.67499542</v>
      </c>
      <c r="L41" s="4">
        <f t="shared" si="25"/>
        <v>-3.8662780473620209E-3</v>
      </c>
      <c r="M41" s="20">
        <f t="shared" si="12"/>
        <v>6.9722081840295699E-2</v>
      </c>
      <c r="N41" t="str">
        <f t="shared" si="13"/>
        <v>inflation</v>
      </c>
      <c r="O41">
        <f t="shared" si="26"/>
        <v>1</v>
      </c>
      <c r="P41" s="22">
        <f t="shared" si="27"/>
        <v>-5.5382871160364333E-3</v>
      </c>
      <c r="Q41">
        <f t="shared" si="14"/>
        <v>-241384653.67499542</v>
      </c>
      <c r="R41" s="4">
        <f t="shared" si="15"/>
        <v>-3.8662780473620209E-3</v>
      </c>
      <c r="S41">
        <f>INDEX(m, MATCH($B$1, 'M stock'!$B$5:$B$271, 0), MATCH(A41, 'M stock'!$A$5:$BQ$5, 0))</f>
        <v>29323651076.42141</v>
      </c>
      <c r="T41" s="4">
        <f t="shared" si="16"/>
        <v>-2.5626950555865814E-2</v>
      </c>
      <c r="U41" s="15">
        <f t="shared" si="17"/>
        <v>62191955814.347809</v>
      </c>
      <c r="V41" s="4">
        <f t="shared" si="28"/>
        <v>-3.8662780473618986E-3</v>
      </c>
      <c r="W41">
        <f t="shared" si="3"/>
        <v>1554163779.6139104</v>
      </c>
      <c r="X41" s="4">
        <f t="shared" si="29"/>
        <v>-9.3825944324648566E-2</v>
      </c>
      <c r="Y41">
        <f t="shared" si="4"/>
        <v>2.1208803655543145</v>
      </c>
      <c r="Z41" s="10">
        <f t="shared" si="30"/>
        <v>2.2332999174102839E-2</v>
      </c>
      <c r="AA41">
        <f t="shared" si="18"/>
        <v>3296195445.0388255</v>
      </c>
      <c r="AB41">
        <f t="shared" si="31"/>
        <v>-261829197.91482735</v>
      </c>
      <c r="AC41" s="4">
        <f t="shared" si="36"/>
        <v>-7.3588359887657467E-2</v>
      </c>
      <c r="AD41">
        <f t="shared" si="5"/>
        <v>58895760369.308975</v>
      </c>
      <c r="AE41">
        <f t="shared" si="19"/>
        <v>62191955814.347801</v>
      </c>
      <c r="AF41" s="4">
        <f t="shared" si="32"/>
        <v>-3.8662780473620209E-3</v>
      </c>
      <c r="AG41" s="4">
        <f t="shared" si="6"/>
        <v>6.9722081840295699E-2</v>
      </c>
      <c r="AH41" s="10">
        <f t="shared" si="37"/>
        <v>3.3598596607543572E-2</v>
      </c>
      <c r="AI41" s="10">
        <f t="shared" si="38"/>
        <v>8.9959666277286549E-2</v>
      </c>
      <c r="AJ41" s="10">
        <f t="shared" si="39"/>
        <v>-2.619927722146486E-2</v>
      </c>
      <c r="AK41" t="str">
        <f t="shared" si="33"/>
        <v>inflation</v>
      </c>
      <c r="AL41">
        <f t="shared" si="20"/>
        <v>1</v>
      </c>
      <c r="AM41">
        <f t="shared" si="34"/>
        <v>27769487296.807495</v>
      </c>
      <c r="AN41">
        <f t="shared" si="35"/>
        <v>2.1208803655543145</v>
      </c>
    </row>
    <row r="42" spans="1:40" x14ac:dyDescent="0.35">
      <c r="A42">
        <v>1999</v>
      </c>
      <c r="B42">
        <f>INDEX(p, MATCH($B$1, 'p2'!$B$5:$B$271, 0), MATCH(A42, 'p2'!$A$5:$BQ$5, 0))</f>
        <v>19.97388423874726</v>
      </c>
      <c r="C42" t="str">
        <f t="shared" si="10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5.8622861838067288E-2</v>
      </c>
      <c r="G42">
        <f t="shared" si="11"/>
        <v>3152809754.7671051</v>
      </c>
      <c r="H42">
        <f t="shared" si="0"/>
        <v>-143385690.27171993</v>
      </c>
      <c r="I42" s="4">
        <f t="shared" si="24"/>
        <v>-4.3500360540675111E-2</v>
      </c>
      <c r="J42">
        <f>INDEX(PQ, MATCH($B$1, PQ!$B$5:$B$271, 0), MATCH(A42, PQ!$A$5:$BQ$5, 0))</f>
        <v>62973857068.511299</v>
      </c>
      <c r="K42">
        <f t="shared" si="1"/>
        <v>781901254.16349792</v>
      </c>
      <c r="L42" s="4">
        <f t="shared" si="25"/>
        <v>1.2572385671510138E-2</v>
      </c>
      <c r="M42" s="20">
        <f t="shared" si="12"/>
        <v>5.6072746212185248E-2</v>
      </c>
      <c r="N42" t="str">
        <f t="shared" si="13"/>
        <v>inflation</v>
      </c>
      <c r="O42">
        <f t="shared" si="26"/>
        <v>1</v>
      </c>
      <c r="P42" s="22">
        <f t="shared" si="27"/>
        <v>-2.5501156258820393E-3</v>
      </c>
      <c r="Q42">
        <f t="shared" si="14"/>
        <v>781901254.16349792</v>
      </c>
      <c r="R42" s="4">
        <f t="shared" si="15"/>
        <v>1.2572385671510138E-2</v>
      </c>
      <c r="S42">
        <f>INDEX(m, MATCH($B$1, 'M stock'!$B$5:$B$271, 0), MATCH(A42, 'M stock'!$A$5:$BQ$5, 0))</f>
        <v>28225044164.419094</v>
      </c>
      <c r="T42" s="4">
        <f t="shared" si="16"/>
        <v>-3.746487465490559E-2</v>
      </c>
      <c r="U42" s="15">
        <f t="shared" si="17"/>
        <v>62973857068.511307</v>
      </c>
      <c r="V42" s="4">
        <f t="shared" si="28"/>
        <v>1.2572385671510136E-2</v>
      </c>
      <c r="W42">
        <f t="shared" si="3"/>
        <v>1413097413.955441</v>
      </c>
      <c r="X42" s="4">
        <f t="shared" si="29"/>
        <v>-9.0766730964167444E-2</v>
      </c>
      <c r="Y42">
        <f t="shared" si="4"/>
        <v>2.2311340489556106</v>
      </c>
      <c r="Z42" s="10">
        <f t="shared" si="30"/>
        <v>5.1984866846782371E-2</v>
      </c>
      <c r="AA42">
        <f t="shared" si="18"/>
        <v>3152809754.7671056</v>
      </c>
      <c r="AB42">
        <f t="shared" si="31"/>
        <v>-143385690.27171993</v>
      </c>
      <c r="AC42" s="4">
        <f t="shared" si="36"/>
        <v>-4.3500360540675104E-2</v>
      </c>
      <c r="AD42">
        <f t="shared" si="5"/>
        <v>59821047313.744194</v>
      </c>
      <c r="AE42">
        <f t="shared" si="19"/>
        <v>62973857068.511299</v>
      </c>
      <c r="AF42" s="4">
        <f t="shared" si="32"/>
        <v>1.2572385671510138E-2</v>
      </c>
      <c r="AG42" s="4">
        <f t="shared" si="6"/>
        <v>5.6072746212185248E-2</v>
      </c>
      <c r="AH42" s="10">
        <f t="shared" si="37"/>
        <v>1.3535583213390434E-3</v>
      </c>
      <c r="AI42" s="10">
        <f t="shared" si="38"/>
        <v>0.10333911663567757</v>
      </c>
      <c r="AJ42" s="10">
        <f t="shared" si="39"/>
        <v>-3.9412481175272233E-2</v>
      </c>
      <c r="AK42" t="str">
        <f t="shared" si="33"/>
        <v>inflation</v>
      </c>
      <c r="AL42">
        <f t="shared" si="20"/>
        <v>1</v>
      </c>
      <c r="AM42">
        <f t="shared" si="34"/>
        <v>26811946750.46365</v>
      </c>
      <c r="AN42">
        <f t="shared" si="35"/>
        <v>2.2311340489556106</v>
      </c>
    </row>
    <row r="43" spans="1:40" x14ac:dyDescent="0.35">
      <c r="A43">
        <v>2000</v>
      </c>
      <c r="B43">
        <f>INDEX(p, MATCH($B$1, 'p2'!$B$5:$B$271, 0), MATCH(A43, 'p2'!$A$5:$BQ$5, 0))</f>
        <v>33.558211792647064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0.68010444996710351</v>
      </c>
      <c r="G43">
        <f t="shared" si="11"/>
        <v>2964544206.3252549</v>
      </c>
      <c r="H43">
        <f t="shared" si="0"/>
        <v>-188265548.44185019</v>
      </c>
      <c r="I43" s="4">
        <f t="shared" si="24"/>
        <v>-5.9713577121863849E-2</v>
      </c>
      <c r="J43">
        <f>INDEX(PQ, MATCH($B$1, PQ!$B$5:$B$271, 0), MATCH(A43, PQ!$A$5:$BQ$5, 0))</f>
        <v>99484802344.527695</v>
      </c>
      <c r="K43">
        <f t="shared" si="1"/>
        <v>36510945276.016396</v>
      </c>
      <c r="L43" s="4">
        <f t="shared" si="25"/>
        <v>0.57977940332120603</v>
      </c>
      <c r="M43" s="20">
        <f t="shared" si="12"/>
        <v>0.6394929804430699</v>
      </c>
      <c r="N43" t="str">
        <f t="shared" si="13"/>
        <v>inflation</v>
      </c>
      <c r="O43">
        <f t="shared" si="26"/>
        <v>1</v>
      </c>
      <c r="P43" s="22">
        <f t="shared" si="27"/>
        <v>-4.0611469524033605E-2</v>
      </c>
      <c r="Q43">
        <f t="shared" si="14"/>
        <v>36510945276.016396</v>
      </c>
      <c r="R43" s="4">
        <f t="shared" si="15"/>
        <v>0.57977940332120603</v>
      </c>
      <c r="S43">
        <f>INDEX(m, MATCH($B$1, 'M stock'!$B$5:$B$271, 0), MATCH(A43, 'M stock'!$A$5:$BQ$5, 0))</f>
        <v>28541696061.850666</v>
      </c>
      <c r="T43" s="4">
        <f t="shared" si="16"/>
        <v>1.1218827350171094E-2</v>
      </c>
      <c r="U43" s="15">
        <f t="shared" si="17"/>
        <v>99484802344.527695</v>
      </c>
      <c r="V43" s="4">
        <f t="shared" si="28"/>
        <v>0.57977940332120592</v>
      </c>
      <c r="W43">
        <f t="shared" si="3"/>
        <v>850513020.12774217</v>
      </c>
      <c r="X43" s="4">
        <f t="shared" si="29"/>
        <v>-0.39812145169309521</v>
      </c>
      <c r="Y43">
        <f t="shared" si="4"/>
        <v>3.4855953244313618</v>
      </c>
      <c r="Z43" s="10">
        <f t="shared" si="30"/>
        <v>0.56225275933687713</v>
      </c>
      <c r="AA43">
        <f t="shared" si="18"/>
        <v>2964544206.3252549</v>
      </c>
      <c r="AB43">
        <f t="shared" si="31"/>
        <v>-188265548.44185066</v>
      </c>
      <c r="AC43" s="4">
        <f t="shared" si="36"/>
        <v>-5.9713577121863995E-2</v>
      </c>
      <c r="AD43">
        <f t="shared" si="5"/>
        <v>96520258138.202438</v>
      </c>
      <c r="AE43">
        <f t="shared" si="19"/>
        <v>99484802344.527695</v>
      </c>
      <c r="AF43" s="4">
        <f t="shared" si="32"/>
        <v>0.57977940332120603</v>
      </c>
      <c r="AG43" s="4">
        <f t="shared" si="6"/>
        <v>0.6394929804430699</v>
      </c>
      <c r="AH43" s="10">
        <f t="shared" si="37"/>
        <v>0.56288917238344272</v>
      </c>
      <c r="AI43" s="10">
        <f t="shared" si="38"/>
        <v>0.97790085501430124</v>
      </c>
      <c r="AJ43" s="10">
        <f t="shared" si="39"/>
        <v>1.7526643984328905E-2</v>
      </c>
      <c r="AK43" t="str">
        <f t="shared" si="33"/>
        <v>inflation</v>
      </c>
      <c r="AL43">
        <f t="shared" si="20"/>
        <v>1</v>
      </c>
      <c r="AM43">
        <f t="shared" si="34"/>
        <v>27691183041.722923</v>
      </c>
      <c r="AN43">
        <f t="shared" si="35"/>
        <v>3.4855953244313618</v>
      </c>
    </row>
    <row r="44" spans="1:40" x14ac:dyDescent="0.35">
      <c r="A44">
        <v>2001</v>
      </c>
      <c r="B44">
        <f>INDEX(p, MATCH($B$1, 'p2'!$B$5:$B$271, 0), MATCH(A44, 'p2'!$A$5:$BQ$5, 0))</f>
        <v>35.575997412239765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6.0127924338173981E-2</v>
      </c>
      <c r="G44">
        <f t="shared" si="11"/>
        <v>2730650594.3943338</v>
      </c>
      <c r="H44">
        <f t="shared" si="0"/>
        <v>-233893611.93092108</v>
      </c>
      <c r="I44" s="4">
        <f t="shared" si="24"/>
        <v>-7.8896989099328491E-2</v>
      </c>
      <c r="J44">
        <f>INDEX(PQ, MATCH($B$1, PQ!$B$5:$B$271, 0), MATCH(A44, PQ!$A$5:$BQ$5, 0))</f>
        <v>97145618479.903793</v>
      </c>
      <c r="K44">
        <f t="shared" si="1"/>
        <v>-2339183864.6239014</v>
      </c>
      <c r="L44" s="4">
        <f t="shared" si="25"/>
        <v>-2.3512976952228638E-2</v>
      </c>
      <c r="M44" s="20">
        <f t="shared" si="12"/>
        <v>5.5384012147099856E-2</v>
      </c>
      <c r="N44" t="str">
        <f t="shared" si="13"/>
        <v>inflation</v>
      </c>
      <c r="O44">
        <f t="shared" si="26"/>
        <v>1</v>
      </c>
      <c r="P44" s="22">
        <f t="shared" si="27"/>
        <v>-4.7439121910741247E-3</v>
      </c>
      <c r="Q44">
        <f t="shared" si="14"/>
        <v>-2339183864.6239014</v>
      </c>
      <c r="R44" s="4">
        <f t="shared" si="15"/>
        <v>-2.3512976952228638E-2</v>
      </c>
      <c r="S44">
        <f>INDEX(m, MATCH($B$1, 'M stock'!$B$5:$B$271, 0), MATCH(A44, 'M stock'!$A$5:$BQ$5, 0))</f>
        <v>29023771899.690773</v>
      </c>
      <c r="T44" s="4">
        <f t="shared" si="16"/>
        <v>1.6890230937763297E-2</v>
      </c>
      <c r="U44" s="15">
        <f t="shared" si="17"/>
        <v>97145618479.903793</v>
      </c>
      <c r="V44" s="4">
        <f t="shared" si="28"/>
        <v>-2.3512976952228638E-2</v>
      </c>
      <c r="W44">
        <f t="shared" si="3"/>
        <v>815824544.94178915</v>
      </c>
      <c r="X44" s="4">
        <f t="shared" si="29"/>
        <v>-4.0785354680100028E-2</v>
      </c>
      <c r="Y44">
        <f t="shared" si="4"/>
        <v>3.347105221735112</v>
      </c>
      <c r="Z44" s="10">
        <f t="shared" si="30"/>
        <v>-3.9732123154268613E-2</v>
      </c>
      <c r="AA44">
        <f t="shared" si="18"/>
        <v>2730650594.3943338</v>
      </c>
      <c r="AB44">
        <f t="shared" si="31"/>
        <v>-233893611.93092108</v>
      </c>
      <c r="AC44" s="4">
        <f t="shared" si="36"/>
        <v>-7.8896989099328491E-2</v>
      </c>
      <c r="AD44">
        <f t="shared" si="5"/>
        <v>94414967885.50946</v>
      </c>
      <c r="AE44">
        <f t="shared" si="19"/>
        <v>97145618479.903793</v>
      </c>
      <c r="AF44" s="4">
        <f t="shared" si="32"/>
        <v>-2.3512976952228638E-2</v>
      </c>
      <c r="AG44" s="4">
        <f t="shared" si="6"/>
        <v>5.5384012147099856E-2</v>
      </c>
      <c r="AH44" s="10">
        <f t="shared" si="37"/>
        <v>-0.1355021966701867</v>
      </c>
      <c r="AI44" s="10">
        <f t="shared" si="38"/>
        <v>1.727237772787139E-2</v>
      </c>
      <c r="AJ44" s="10">
        <f t="shared" si="39"/>
        <v>1.6219146202039975E-2</v>
      </c>
      <c r="AK44" t="str">
        <f t="shared" si="33"/>
        <v>inflation</v>
      </c>
      <c r="AL44">
        <f t="shared" si="20"/>
        <v>1</v>
      </c>
      <c r="AM44">
        <f t="shared" si="34"/>
        <v>28207947354.748981</v>
      </c>
      <c r="AN44">
        <f t="shared" si="35"/>
        <v>3.347105221735112</v>
      </c>
    </row>
    <row r="45" spans="1:40" x14ac:dyDescent="0.35">
      <c r="A45">
        <v>2002</v>
      </c>
      <c r="B45">
        <f>INDEX(p, MATCH($B$1, 'p2'!$B$5:$B$271, 0), MATCH(A45, 'p2'!$A$5:$BQ$5, 0))</f>
        <v>36.97106695106082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3.921378570656988E-2</v>
      </c>
      <c r="G45">
        <f t="shared" si="11"/>
        <v>2648646925.4180927</v>
      </c>
      <c r="H45">
        <f t="shared" si="0"/>
        <v>-82003668.976241112</v>
      </c>
      <c r="I45" s="4">
        <f t="shared" si="24"/>
        <v>-3.0030817250871953E-2</v>
      </c>
      <c r="J45">
        <f>INDEX(PQ, MATCH($B$1, PQ!$B$5:$B$271, 0), MATCH(A45, PQ!$A$5:$BQ$5, 0))</f>
        <v>97923302809.353699</v>
      </c>
      <c r="K45">
        <f t="shared" si="1"/>
        <v>777684329.4499054</v>
      </c>
      <c r="L45" s="4">
        <f t="shared" si="25"/>
        <v>8.0053464234290973E-3</v>
      </c>
      <c r="M45" s="20">
        <f t="shared" si="12"/>
        <v>3.803616367430105E-2</v>
      </c>
      <c r="N45" t="str">
        <f t="shared" si="13"/>
        <v>inflation</v>
      </c>
      <c r="O45">
        <f t="shared" si="26"/>
        <v>1</v>
      </c>
      <c r="P45" s="22">
        <f t="shared" si="27"/>
        <v>-1.1776220322688297E-3</v>
      </c>
      <c r="Q45">
        <f t="shared" si="14"/>
        <v>777684329.4499054</v>
      </c>
      <c r="R45" s="4">
        <f t="shared" si="15"/>
        <v>8.0053464234290973E-3</v>
      </c>
      <c r="S45">
        <f>INDEX(m, MATCH($B$1, 'M stock'!$B$5:$B$271, 0), MATCH(A45, 'M stock'!$A$5:$BQ$5, 0))</f>
        <v>32274121468.00914</v>
      </c>
      <c r="T45" s="4">
        <f t="shared" si="16"/>
        <v>0.11198921971795806</v>
      </c>
      <c r="U45" s="15">
        <f t="shared" si="17"/>
        <v>97923302809.353699</v>
      </c>
      <c r="V45" s="4">
        <f t="shared" si="28"/>
        <v>8.0053464234290973E-3</v>
      </c>
      <c r="W45">
        <f t="shared" si="3"/>
        <v>872956182.48537159</v>
      </c>
      <c r="X45" s="4">
        <f t="shared" si="29"/>
        <v>7.0029319291513722E-2</v>
      </c>
      <c r="Y45">
        <f t="shared" si="4"/>
        <v>3.0341121107329769</v>
      </c>
      <c r="Z45" s="10">
        <f t="shared" si="30"/>
        <v>-9.3511583971023785E-2</v>
      </c>
      <c r="AA45">
        <f t="shared" si="18"/>
        <v>2648646925.4180927</v>
      </c>
      <c r="AB45">
        <f t="shared" si="31"/>
        <v>-82003668.976241112</v>
      </c>
      <c r="AC45" s="4">
        <f t="shared" si="36"/>
        <v>-3.0030817250871953E-2</v>
      </c>
      <c r="AD45">
        <f t="shared" si="5"/>
        <v>95274655883.935608</v>
      </c>
      <c r="AE45">
        <f t="shared" si="19"/>
        <v>97923302809.353699</v>
      </c>
      <c r="AF45" s="4">
        <f t="shared" si="32"/>
        <v>8.0053464234290973E-3</v>
      </c>
      <c r="AG45" s="4">
        <f t="shared" si="6"/>
        <v>3.803616367430105E-2</v>
      </c>
      <c r="AH45" s="10">
        <f t="shared" si="37"/>
        <v>-0.23114305909946101</v>
      </c>
      <c r="AI45" s="10">
        <f t="shared" si="38"/>
        <v>-6.2023972868084629E-2</v>
      </c>
      <c r="AJ45" s="10">
        <f t="shared" si="39"/>
        <v>0.10151693039445288</v>
      </c>
      <c r="AK45" t="str">
        <f t="shared" si="33"/>
        <v>inflation</v>
      </c>
      <c r="AL45">
        <f t="shared" si="20"/>
        <v>1</v>
      </c>
      <c r="AM45">
        <f t="shared" si="34"/>
        <v>31401165285.523769</v>
      </c>
      <c r="AN45">
        <f t="shared" si="35"/>
        <v>3.0341121107329769</v>
      </c>
    </row>
    <row r="46" spans="1:40" x14ac:dyDescent="0.35">
      <c r="A46">
        <v>2003</v>
      </c>
      <c r="B46">
        <f>INDEX(p, MATCH($B$1, 'p2'!$B$5:$B$271, 0), MATCH(A46, 'p2'!$A$5:$BQ$5, 0))</f>
        <v>38.284522548345471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3.552658079960995E-2</v>
      </c>
      <c r="G46">
        <f t="shared" si="11"/>
        <v>2935178663.8822622</v>
      </c>
      <c r="H46">
        <f t="shared" si="0"/>
        <v>286531738.4641695</v>
      </c>
      <c r="I46" s="4">
        <f t="shared" si="24"/>
        <v>0.10818042061946027</v>
      </c>
      <c r="J46">
        <f>INDEX(PQ, MATCH($B$1, PQ!$B$5:$B$271, 0), MATCH(A46, PQ!$A$5:$BQ$5, 0))</f>
        <v>112371913740.823</v>
      </c>
      <c r="K46">
        <f t="shared" si="1"/>
        <v>14448610931.469299</v>
      </c>
      <c r="L46" s="4">
        <f t="shared" si="25"/>
        <v>0.14755028187314326</v>
      </c>
      <c r="M46" s="20">
        <f t="shared" si="12"/>
        <v>3.9369861253682983E-2</v>
      </c>
      <c r="N46" t="str">
        <f t="shared" si="13"/>
        <v>inflation</v>
      </c>
      <c r="O46">
        <f t="shared" si="26"/>
        <v>1</v>
      </c>
      <c r="P46" s="22">
        <f t="shared" si="27"/>
        <v>3.8432804540730336E-3</v>
      </c>
      <c r="Q46">
        <f t="shared" si="14"/>
        <v>14448610931.469299</v>
      </c>
      <c r="R46" s="4">
        <f t="shared" si="15"/>
        <v>0.14755028187314326</v>
      </c>
      <c r="S46">
        <f>INDEX(m, MATCH($B$1, 'M stock'!$B$5:$B$271, 0), MATCH(A46, 'M stock'!$A$5:$BQ$5, 0))</f>
        <v>39992426156.735603</v>
      </c>
      <c r="T46" s="4">
        <f t="shared" si="16"/>
        <v>0.2391484055228901</v>
      </c>
      <c r="U46" s="15">
        <f t="shared" si="17"/>
        <v>112371913740.823</v>
      </c>
      <c r="V46" s="4">
        <f t="shared" si="28"/>
        <v>0.14755028187314326</v>
      </c>
      <c r="W46">
        <f t="shared" si="3"/>
        <v>1044610811.2288302</v>
      </c>
      <c r="X46" s="4">
        <f t="shared" si="29"/>
        <v>0.19663601929565933</v>
      </c>
      <c r="Y46">
        <f t="shared" si="4"/>
        <v>2.809829873797169</v>
      </c>
      <c r="Z46" s="10">
        <f t="shared" si="30"/>
        <v>-7.3920220726987618E-2</v>
      </c>
      <c r="AA46">
        <f t="shared" si="18"/>
        <v>2935178663.8822622</v>
      </c>
      <c r="AB46">
        <f t="shared" si="31"/>
        <v>286531738.4641695</v>
      </c>
      <c r="AC46" s="4">
        <f t="shared" si="36"/>
        <v>0.10818042061946027</v>
      </c>
      <c r="AD46">
        <f t="shared" si="5"/>
        <v>109436735076.94073</v>
      </c>
      <c r="AE46">
        <f t="shared" si="19"/>
        <v>112371913740.823</v>
      </c>
      <c r="AF46" s="4">
        <f t="shared" si="32"/>
        <v>0.14755028187314326</v>
      </c>
      <c r="AG46" s="4">
        <f t="shared" si="6"/>
        <v>3.9369861253682983E-2</v>
      </c>
      <c r="AH46" s="10">
        <f t="shared" si="37"/>
        <v>-6.2056032175961645E-2</v>
      </c>
      <c r="AI46" s="10">
        <f t="shared" si="38"/>
        <v>-4.9085737422516068E-2</v>
      </c>
      <c r="AJ46" s="10">
        <f t="shared" si="39"/>
        <v>0.22147050260013088</v>
      </c>
      <c r="AK46" t="str">
        <f t="shared" si="33"/>
        <v>inflation</v>
      </c>
      <c r="AL46">
        <f t="shared" si="20"/>
        <v>1</v>
      </c>
      <c r="AM46">
        <f t="shared" si="34"/>
        <v>38947815345.506775</v>
      </c>
      <c r="AN46">
        <f t="shared" si="35"/>
        <v>2.809829873797169</v>
      </c>
    </row>
    <row r="47" spans="1:40" x14ac:dyDescent="0.35">
      <c r="A47">
        <v>2004</v>
      </c>
      <c r="B47">
        <f>INDEX(p, MATCH($B$1, 'p2'!$B$5:$B$271, 0), MATCH(A47, 'p2'!$A$5:$BQ$5, 0))</f>
        <v>41.06066458817525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7.2513429841630714E-2</v>
      </c>
      <c r="G47">
        <f t="shared" si="11"/>
        <v>3220017251.6810384</v>
      </c>
      <c r="H47">
        <f t="shared" si="0"/>
        <v>284838587.79877615</v>
      </c>
      <c r="I47" s="4">
        <f t="shared" si="24"/>
        <v>9.7043015235750499E-2</v>
      </c>
      <c r="J47">
        <f>INDEX(PQ, MATCH($B$1, PQ!$B$5:$B$271, 0), MATCH(A47, PQ!$A$5:$BQ$5, 0))</f>
        <v>132216048339.41299</v>
      </c>
      <c r="K47">
        <f t="shared" si="1"/>
        <v>19844134598.589996</v>
      </c>
      <c r="L47" s="4">
        <f t="shared" si="25"/>
        <v>0.17659336695429906</v>
      </c>
      <c r="M47" s="20">
        <f t="shared" si="12"/>
        <v>7.9550351718548559E-2</v>
      </c>
      <c r="N47" t="str">
        <f t="shared" si="13"/>
        <v>inflation</v>
      </c>
      <c r="O47">
        <f t="shared" si="26"/>
        <v>1</v>
      </c>
      <c r="P47" s="22">
        <f t="shared" si="27"/>
        <v>7.0369218769178454E-3</v>
      </c>
      <c r="Q47">
        <f t="shared" si="14"/>
        <v>19844134598.589996</v>
      </c>
      <c r="R47" s="4">
        <f t="shared" si="15"/>
        <v>0.17659336695429906</v>
      </c>
      <c r="S47">
        <f>INDEX(m, MATCH($B$1, 'M stock'!$B$5:$B$271, 0), MATCH(A47, 'M stock'!$A$5:$BQ$5, 0))</f>
        <v>48375091193.329964</v>
      </c>
      <c r="T47" s="4">
        <f t="shared" si="16"/>
        <v>0.2096063140491049</v>
      </c>
      <c r="U47" s="15">
        <f t="shared" si="17"/>
        <v>132216048339.41299</v>
      </c>
      <c r="V47" s="4">
        <f t="shared" si="28"/>
        <v>0.17659336695429906</v>
      </c>
      <c r="W47">
        <f t="shared" si="3"/>
        <v>1178137072.999572</v>
      </c>
      <c r="X47" s="4">
        <f t="shared" si="29"/>
        <v>0.12782393244970144</v>
      </c>
      <c r="Y47">
        <f t="shared" si="4"/>
        <v>2.7331431337465499</v>
      </c>
      <c r="Z47" s="10">
        <f t="shared" si="30"/>
        <v>-2.7292307184059346E-2</v>
      </c>
      <c r="AA47">
        <f t="shared" si="18"/>
        <v>3220017251.6810384</v>
      </c>
      <c r="AB47">
        <f t="shared" si="31"/>
        <v>284838587.79877615</v>
      </c>
      <c r="AC47" s="4">
        <f t="shared" si="36"/>
        <v>9.7043015235750499E-2</v>
      </c>
      <c r="AD47">
        <f t="shared" si="5"/>
        <v>128996031087.73195</v>
      </c>
      <c r="AE47">
        <f t="shared" si="19"/>
        <v>132216048339.41299</v>
      </c>
      <c r="AF47" s="4">
        <f t="shared" si="32"/>
        <v>0.17659336695429906</v>
      </c>
      <c r="AG47" s="4">
        <f t="shared" si="6"/>
        <v>7.9550351718548559E-2</v>
      </c>
      <c r="AH47" s="10">
        <f t="shared" si="37"/>
        <v>4.7911220642105012E-2</v>
      </c>
      <c r="AI47" s="10">
        <f t="shared" si="38"/>
        <v>4.8769434504597614E-2</v>
      </c>
      <c r="AJ47" s="10">
        <f t="shared" si="39"/>
        <v>0.2038856741383584</v>
      </c>
      <c r="AK47" t="str">
        <f t="shared" si="33"/>
        <v>inflation</v>
      </c>
      <c r="AL47">
        <f t="shared" si="20"/>
        <v>1</v>
      </c>
      <c r="AM47">
        <f t="shared" si="34"/>
        <v>47196954120.330391</v>
      </c>
      <c r="AN47">
        <f t="shared" si="35"/>
        <v>2.7331431337465499</v>
      </c>
    </row>
    <row r="48" spans="1:40" x14ac:dyDescent="0.35">
      <c r="A48">
        <v>2005</v>
      </c>
      <c r="B48">
        <f>INDEX(p, MATCH($B$1, 'p2'!$B$5:$B$271, 0), MATCH(A48, 'p2'!$A$5:$BQ$5, 0))</f>
        <v>43.342028687211688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5.5560817680808568E-2</v>
      </c>
      <c r="G48">
        <f t="shared" si="11"/>
        <v>3350294560.706883</v>
      </c>
      <c r="H48">
        <f t="shared" si="0"/>
        <v>130277309.02584457</v>
      </c>
      <c r="I48" s="4">
        <f t="shared" si="24"/>
        <v>4.0458574859445907E-2</v>
      </c>
      <c r="J48">
        <f>INDEX(PQ, MATCH($B$1, PQ!$B$5:$B$271, 0), MATCH(A48, PQ!$A$5:$BQ$5, 0))</f>
        <v>145208562960.767</v>
      </c>
      <c r="K48">
        <f t="shared" si="1"/>
        <v>12992514621.354004</v>
      </c>
      <c r="L48" s="4">
        <f t="shared" si="25"/>
        <v>9.8267304041645562E-2</v>
      </c>
      <c r="M48" s="20">
        <f t="shared" si="12"/>
        <v>5.7808729182199654E-2</v>
      </c>
      <c r="N48" t="str">
        <f t="shared" si="13"/>
        <v>inflation</v>
      </c>
      <c r="O48">
        <f t="shared" si="26"/>
        <v>1</v>
      </c>
      <c r="P48" s="22">
        <f t="shared" si="27"/>
        <v>2.2479115013910866E-3</v>
      </c>
      <c r="Q48">
        <f t="shared" si="14"/>
        <v>12992514621.354004</v>
      </c>
      <c r="R48" s="4">
        <f t="shared" si="15"/>
        <v>9.8267304041645562E-2</v>
      </c>
      <c r="S48">
        <f>INDEX(m, MATCH($B$1, 'M stock'!$B$5:$B$271, 0), MATCH(A48, 'M stock'!$A$5:$BQ$5, 0))</f>
        <v>54600101756.13578</v>
      </c>
      <c r="T48" s="4">
        <f t="shared" si="16"/>
        <v>0.12868214631219405</v>
      </c>
      <c r="U48" s="15">
        <f t="shared" si="17"/>
        <v>145208562960.767</v>
      </c>
      <c r="V48" s="4">
        <f t="shared" si="28"/>
        <v>9.8267304041645562E-2</v>
      </c>
      <c r="W48">
        <f t="shared" si="3"/>
        <v>1259749564.3355949</v>
      </c>
      <c r="X48" s="4">
        <f t="shared" si="29"/>
        <v>6.9272492315546122E-2</v>
      </c>
      <c r="Y48">
        <f t="shared" si="4"/>
        <v>2.6594925337194804</v>
      </c>
      <c r="Z48" s="10">
        <f t="shared" si="30"/>
        <v>-2.6947216601170276E-2</v>
      </c>
      <c r="AA48">
        <f t="shared" si="18"/>
        <v>3350294560.706883</v>
      </c>
      <c r="AB48">
        <f t="shared" si="31"/>
        <v>130277309.02584457</v>
      </c>
      <c r="AC48" s="4">
        <f t="shared" si="36"/>
        <v>4.0458574859445907E-2</v>
      </c>
      <c r="AD48">
        <f t="shared" si="5"/>
        <v>141858268400.06012</v>
      </c>
      <c r="AE48">
        <f t="shared" si="19"/>
        <v>145208562960.767</v>
      </c>
      <c r="AF48" s="4">
        <f t="shared" si="32"/>
        <v>9.8267304041645562E-2</v>
      </c>
      <c r="AG48" s="4">
        <f t="shared" si="6"/>
        <v>5.7808729182199654E-2</v>
      </c>
      <c r="AH48" s="10">
        <f t="shared" si="37"/>
        <v>-0.31890770769917398</v>
      </c>
      <c r="AI48" s="10">
        <f t="shared" si="38"/>
        <v>2.899481172609944E-2</v>
      </c>
      <c r="AJ48" s="10">
        <f t="shared" si="39"/>
        <v>0.12521452064281585</v>
      </c>
      <c r="AK48" t="str">
        <f t="shared" si="33"/>
        <v>inflation</v>
      </c>
      <c r="AL48">
        <f t="shared" si="20"/>
        <v>1</v>
      </c>
      <c r="AM48">
        <f t="shared" si="34"/>
        <v>53340352191.800186</v>
      </c>
      <c r="AN48">
        <f t="shared" si="35"/>
        <v>2.6594925337194804</v>
      </c>
    </row>
    <row r="49" spans="1:40" x14ac:dyDescent="0.35">
      <c r="A49">
        <v>2006</v>
      </c>
      <c r="B49">
        <f>INDEX(p, MATCH($B$1, 'p2'!$B$5:$B$271, 0), MATCH(A49, 'p2'!$A$5:$BQ$5, 0))</f>
        <v>45.941526746313883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5.9976381767039726E-2</v>
      </c>
      <c r="G49">
        <f t="shared" si="11"/>
        <v>3523421988.1329417</v>
      </c>
      <c r="H49">
        <f t="shared" si="0"/>
        <v>173127427.42605877</v>
      </c>
      <c r="I49" s="4">
        <f t="shared" si="24"/>
        <v>5.1675285348500938E-2</v>
      </c>
      <c r="J49">
        <f>INDEX(PQ, MATCH($B$1, PQ!$B$5:$B$271, 0), MATCH(A49, PQ!$A$5:$BQ$5, 0))</f>
        <v>161871385506.35999</v>
      </c>
      <c r="K49">
        <f t="shared" si="1"/>
        <v>16662822545.592987</v>
      </c>
      <c r="L49" s="4">
        <f t="shared" si="25"/>
        <v>0.11475096375752311</v>
      </c>
      <c r="M49" s="20">
        <f t="shared" si="12"/>
        <v>6.3075678409022173E-2</v>
      </c>
      <c r="N49" t="str">
        <f t="shared" si="13"/>
        <v>inflation</v>
      </c>
      <c r="O49">
        <f t="shared" si="26"/>
        <v>1</v>
      </c>
      <c r="P49" s="22">
        <f t="shared" si="27"/>
        <v>3.0992966419824478E-3</v>
      </c>
      <c r="Q49">
        <f t="shared" si="14"/>
        <v>16662822545.592987</v>
      </c>
      <c r="R49" s="4">
        <f t="shared" si="15"/>
        <v>0.11475096375752311</v>
      </c>
      <c r="S49">
        <f>INDEX(m, MATCH($B$1, 'M stock'!$B$5:$B$271, 0), MATCH(A49, 'M stock'!$A$5:$BQ$5, 0))</f>
        <v>77377899847.301666</v>
      </c>
      <c r="T49" s="4">
        <f t="shared" si="16"/>
        <v>0.41717501174081956</v>
      </c>
      <c r="U49" s="15">
        <f t="shared" si="17"/>
        <v>161871385506.35999</v>
      </c>
      <c r="V49" s="4">
        <f t="shared" si="28"/>
        <v>0.11475096375752311</v>
      </c>
      <c r="W49">
        <f t="shared" si="3"/>
        <v>1684269229.3309577</v>
      </c>
      <c r="X49" s="4">
        <f t="shared" si="29"/>
        <v>0.33698734813157794</v>
      </c>
      <c r="Y49">
        <f t="shared" si="4"/>
        <v>2.09195889040409</v>
      </c>
      <c r="Z49" s="10">
        <f t="shared" si="30"/>
        <v>-0.21339922414508761</v>
      </c>
      <c r="AA49">
        <f t="shared" si="18"/>
        <v>3523421988.1329422</v>
      </c>
      <c r="AB49">
        <f t="shared" si="31"/>
        <v>173127427.42605925</v>
      </c>
      <c r="AC49" s="4">
        <f t="shared" si="36"/>
        <v>5.1675285348501077E-2</v>
      </c>
      <c r="AD49">
        <f t="shared" si="5"/>
        <v>158347963518.22705</v>
      </c>
      <c r="AE49">
        <f t="shared" si="19"/>
        <v>161871385506.35999</v>
      </c>
      <c r="AF49" s="4">
        <f t="shared" si="32"/>
        <v>0.11475096375752311</v>
      </c>
      <c r="AG49" s="4">
        <f t="shared" si="6"/>
        <v>6.3075678409022173E-2</v>
      </c>
      <c r="AH49" s="10">
        <f t="shared" si="37"/>
        <v>-4.457176535138338E-2</v>
      </c>
      <c r="AI49" s="10">
        <f t="shared" si="38"/>
        <v>-0.22223638437405482</v>
      </c>
      <c r="AJ49" s="10">
        <f t="shared" si="39"/>
        <v>0.32815018790261075</v>
      </c>
      <c r="AK49" t="str">
        <f t="shared" si="33"/>
        <v>inflation</v>
      </c>
      <c r="AL49">
        <f t="shared" si="20"/>
        <v>1</v>
      </c>
      <c r="AM49">
        <f t="shared" si="34"/>
        <v>75693630617.970703</v>
      </c>
      <c r="AN49">
        <f t="shared" si="35"/>
        <v>2.09195889040409</v>
      </c>
    </row>
    <row r="50" spans="1:40" x14ac:dyDescent="0.35">
      <c r="A50">
        <v>2007</v>
      </c>
      <c r="B50">
        <f>INDEX(p, MATCH($B$1, 'p2'!$B$5:$B$271, 0), MATCH(A50, 'p2'!$A$5:$BQ$5, 0))</f>
        <v>50.687894996845721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0.10331324591672744</v>
      </c>
      <c r="G50">
        <f t="shared" si="11"/>
        <v>3632837189.410193</v>
      </c>
      <c r="H50">
        <f t="shared" si="0"/>
        <v>109415201.27725124</v>
      </c>
      <c r="I50" s="4">
        <f t="shared" si="24"/>
        <v>3.1053674991461999E-2</v>
      </c>
      <c r="J50">
        <f>INDEX(PQ, MATCH($B$1, PQ!$B$5:$B$271, 0), MATCH(A50, PQ!$A$5:$BQ$5, 0))</f>
        <v>184140869997.45999</v>
      </c>
      <c r="K50">
        <f t="shared" si="1"/>
        <v>22269484491.100006</v>
      </c>
      <c r="L50" s="4">
        <f t="shared" si="25"/>
        <v>0.13757517686920046</v>
      </c>
      <c r="M50" s="20">
        <f t="shared" si="12"/>
        <v>0.10652150187773846</v>
      </c>
      <c r="N50" t="str">
        <f t="shared" si="13"/>
        <v>inflation</v>
      </c>
      <c r="O50">
        <f t="shared" si="26"/>
        <v>1</v>
      </c>
      <c r="P50" s="22">
        <f t="shared" si="27"/>
        <v>3.208255961011014E-3</v>
      </c>
      <c r="Q50">
        <f t="shared" si="14"/>
        <v>22269484491.100006</v>
      </c>
      <c r="R50" s="4">
        <f t="shared" si="15"/>
        <v>0.13757517686920046</v>
      </c>
      <c r="S50">
        <f>INDEX(m, MATCH($B$1, 'M stock'!$B$5:$B$271, 0), MATCH(A50, 'M stock'!$A$5:$BQ$5, 0))</f>
        <v>89705958023.689407</v>
      </c>
      <c r="T50" s="4">
        <f t="shared" si="16"/>
        <v>0.15932272910890649</v>
      </c>
      <c r="U50" s="15">
        <f t="shared" si="17"/>
        <v>184140869997.45999</v>
      </c>
      <c r="V50" s="4">
        <f t="shared" si="28"/>
        <v>0.13757517686920046</v>
      </c>
      <c r="W50">
        <f t="shared" si="3"/>
        <v>1769770830.4768181</v>
      </c>
      <c r="X50" s="4">
        <f t="shared" si="29"/>
        <v>5.0764806277333846E-2</v>
      </c>
      <c r="Y50">
        <f t="shared" si="4"/>
        <v>2.0527161634997797</v>
      </c>
      <c r="Z50" s="10">
        <f t="shared" si="30"/>
        <v>-1.875884229098309E-2</v>
      </c>
      <c r="AA50">
        <f t="shared" si="18"/>
        <v>3632837189.410193</v>
      </c>
      <c r="AB50">
        <f t="shared" si="31"/>
        <v>109415201.27725077</v>
      </c>
      <c r="AC50" s="4">
        <f t="shared" si="36"/>
        <v>3.1053674991461857E-2</v>
      </c>
      <c r="AD50">
        <f t="shared" si="5"/>
        <v>180508032808.0498</v>
      </c>
      <c r="AE50">
        <f t="shared" si="19"/>
        <v>184140869997.45999</v>
      </c>
      <c r="AF50" s="4">
        <f t="shared" si="32"/>
        <v>0.13757517686920046</v>
      </c>
      <c r="AG50" s="4">
        <f t="shared" si="6"/>
        <v>0.10652150187773846</v>
      </c>
      <c r="AH50" s="10">
        <f t="shared" si="37"/>
        <v>0.10489707424068856</v>
      </c>
      <c r="AI50" s="10">
        <f t="shared" si="38"/>
        <v>8.6810370591866609E-2</v>
      </c>
      <c r="AJ50" s="10">
        <f t="shared" si="39"/>
        <v>0.15633401916018355</v>
      </c>
      <c r="AK50" t="str">
        <f t="shared" si="33"/>
        <v>inflation</v>
      </c>
      <c r="AL50">
        <f t="shared" si="20"/>
        <v>1</v>
      </c>
      <c r="AM50">
        <f t="shared" si="34"/>
        <v>87936187193.212585</v>
      </c>
      <c r="AN50">
        <f t="shared" si="35"/>
        <v>2.0527161634997797</v>
      </c>
    </row>
    <row r="51" spans="1:40" x14ac:dyDescent="0.35">
      <c r="A51">
        <v>2008</v>
      </c>
      <c r="B51">
        <f>INDEX(p, MATCH($B$1, 'p2'!$B$5:$B$271, 0), MATCH(A51, 'p2'!$A$5:$BQ$5, 0))</f>
        <v>56.223249980881299</v>
      </c>
      <c r="C51" t="str">
        <f t="shared" si="10"/>
        <v>inflation</v>
      </c>
      <c r="D51" t="str">
        <f t="shared" si="21"/>
        <v>contractive</v>
      </c>
      <c r="E51" t="str">
        <f t="shared" si="22"/>
        <v>stagflation</v>
      </c>
      <c r="F51" s="4">
        <f t="shared" si="23"/>
        <v>0.10920467272077565</v>
      </c>
      <c r="G51">
        <f t="shared" si="11"/>
        <v>3596443618.122633</v>
      </c>
      <c r="H51">
        <f t="shared" si="0"/>
        <v>-36393571.287559986</v>
      </c>
      <c r="I51" s="4">
        <f t="shared" si="24"/>
        <v>-1.0017947237946174E-2</v>
      </c>
      <c r="J51">
        <f>INDEX(PQ, MATCH($B$1, PQ!$B$5:$B$271, 0), MATCH(A51, PQ!$A$5:$BQ$5, 0))</f>
        <v>202203748583.854</v>
      </c>
      <c r="K51">
        <f t="shared" si="1"/>
        <v>18062878586.394012</v>
      </c>
      <c r="L51" s="4">
        <f t="shared" si="25"/>
        <v>9.80927188333756E-2</v>
      </c>
      <c r="M51" s="20">
        <f t="shared" si="12"/>
        <v>0.10811066607132178</v>
      </c>
      <c r="N51" t="str">
        <f t="shared" si="13"/>
        <v>inflation</v>
      </c>
      <c r="O51">
        <f t="shared" si="26"/>
        <v>1</v>
      </c>
      <c r="P51" s="22">
        <f t="shared" si="27"/>
        <v>-1.0940066494538742E-3</v>
      </c>
      <c r="Q51">
        <f t="shared" si="14"/>
        <v>18062878586.394012</v>
      </c>
      <c r="R51" s="4">
        <f t="shared" si="15"/>
        <v>9.80927188333756E-2</v>
      </c>
      <c r="S51">
        <f>INDEX(m, MATCH($B$1, 'M stock'!$B$5:$B$271, 0), MATCH(A51, 'M stock'!$A$5:$BQ$5, 0))</f>
        <v>92637378526.376511</v>
      </c>
      <c r="T51" s="4">
        <f t="shared" si="16"/>
        <v>3.2678102628511903E-2</v>
      </c>
      <c r="U51" s="15">
        <f t="shared" si="17"/>
        <v>202203748583.854</v>
      </c>
      <c r="V51" s="4">
        <f t="shared" si="28"/>
        <v>9.80927188333756E-2</v>
      </c>
      <c r="W51">
        <f t="shared" si="3"/>
        <v>1647670288.6773324</v>
      </c>
      <c r="X51" s="4">
        <f t="shared" si="29"/>
        <v>-6.8992289677748231E-2</v>
      </c>
      <c r="Y51">
        <f t="shared" si="4"/>
        <v>2.18274471709366</v>
      </c>
      <c r="Z51" s="10">
        <f t="shared" si="30"/>
        <v>6.3344633761829042E-2</v>
      </c>
      <c r="AA51">
        <f t="shared" si="18"/>
        <v>3596443618.122633</v>
      </c>
      <c r="AB51">
        <f t="shared" si="31"/>
        <v>-36393571.287559986</v>
      </c>
      <c r="AC51" s="4">
        <f t="shared" si="36"/>
        <v>-1.0017947237946174E-2</v>
      </c>
      <c r="AD51">
        <f t="shared" si="5"/>
        <v>198607304965.73138</v>
      </c>
      <c r="AE51">
        <f t="shared" si="19"/>
        <v>202203748583.854</v>
      </c>
      <c r="AF51" s="4">
        <f t="shared" si="32"/>
        <v>9.80927188333756E-2</v>
      </c>
      <c r="AG51" s="4">
        <f t="shared" si="6"/>
        <v>0.10811066607132178</v>
      </c>
      <c r="AH51" s="10">
        <f t="shared" si="37"/>
        <v>0.16098995022857543</v>
      </c>
      <c r="AI51" s="10">
        <f t="shared" si="38"/>
        <v>0.16708500851112384</v>
      </c>
      <c r="AJ51" s="10">
        <f t="shared" si="39"/>
        <v>3.4748085071546558E-2</v>
      </c>
      <c r="AK51" t="str">
        <f t="shared" si="33"/>
        <v>inflation</v>
      </c>
      <c r="AL51">
        <f t="shared" si="20"/>
        <v>1</v>
      </c>
      <c r="AM51">
        <f t="shared" si="34"/>
        <v>90989708237.699188</v>
      </c>
      <c r="AN51">
        <f t="shared" si="35"/>
        <v>2.18274471709366</v>
      </c>
    </row>
    <row r="52" spans="1:40" x14ac:dyDescent="0.35">
      <c r="A52">
        <v>2009</v>
      </c>
      <c r="B52">
        <f>INDEX(p, MATCH($B$1, 'p2'!$B$5:$B$271, 0), MATCH(A52, 'p2'!$A$5:$BQ$5, 0))</f>
        <v>63.180667055866067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0.12374626293127196</v>
      </c>
      <c r="G52">
        <f t="shared" si="11"/>
        <v>2965112471.6808834</v>
      </c>
      <c r="H52">
        <f t="shared" si="0"/>
        <v>-631331146.44174957</v>
      </c>
      <c r="I52" s="4">
        <f t="shared" si="24"/>
        <v>-0.17554317917301551</v>
      </c>
      <c r="J52">
        <f>INDEX(PQ, MATCH($B$1, PQ!$B$5:$B$271, 0), MATCH(A52, PQ!$A$5:$BQ$5, 0))</f>
        <v>187337783856.466</v>
      </c>
      <c r="K52">
        <f t="shared" si="1"/>
        <v>-14865964727.388</v>
      </c>
      <c r="L52" s="4">
        <f t="shared" si="25"/>
        <v>-7.3519728647478938E-2</v>
      </c>
      <c r="M52" s="20">
        <f t="shared" si="12"/>
        <v>0.10202345052553657</v>
      </c>
      <c r="N52" t="str">
        <f t="shared" si="13"/>
        <v>inflation</v>
      </c>
      <c r="O52">
        <f t="shared" si="26"/>
        <v>1</v>
      </c>
      <c r="P52" s="22">
        <f t="shared" si="27"/>
        <v>-2.1722812405735384E-2</v>
      </c>
      <c r="Q52">
        <f t="shared" si="14"/>
        <v>-14865964727.388</v>
      </c>
      <c r="R52" s="4">
        <f t="shared" si="15"/>
        <v>-7.3519728647478938E-2</v>
      </c>
      <c r="S52">
        <f>INDEX(m, MATCH($B$1, 'M stock'!$B$5:$B$271, 0), MATCH(A52, 'M stock'!$A$5:$BQ$5, 0))</f>
        <v>86810743893.358292</v>
      </c>
      <c r="T52" s="4">
        <f t="shared" si="16"/>
        <v>-6.2897231395199829E-2</v>
      </c>
      <c r="U52" s="15">
        <f t="shared" si="17"/>
        <v>187337783856.466</v>
      </c>
      <c r="V52" s="4">
        <f t="shared" si="28"/>
        <v>-7.3519728647478938E-2</v>
      </c>
      <c r="W52">
        <f t="shared" si="3"/>
        <v>1374008030.2823942</v>
      </c>
      <c r="X52" s="4">
        <f t="shared" si="29"/>
        <v>-0.16609042493241816</v>
      </c>
      <c r="Y52">
        <f t="shared" si="4"/>
        <v>2.158002286981886</v>
      </c>
      <c r="Z52" s="10">
        <f t="shared" si="30"/>
        <v>-1.1335466725911373E-2</v>
      </c>
      <c r="AA52">
        <f t="shared" si="18"/>
        <v>2965112471.6808829</v>
      </c>
      <c r="AB52">
        <f t="shared" si="31"/>
        <v>-631331146.44175005</v>
      </c>
      <c r="AC52" s="4">
        <f t="shared" si="36"/>
        <v>-0.17554317917301565</v>
      </c>
      <c r="AD52">
        <f t="shared" si="5"/>
        <v>184372671384.78513</v>
      </c>
      <c r="AE52">
        <f t="shared" si="19"/>
        <v>187337783856.466</v>
      </c>
      <c r="AF52" s="4">
        <f t="shared" si="32"/>
        <v>-7.3519728647478938E-2</v>
      </c>
      <c r="AG52" s="4">
        <f t="shared" si="6"/>
        <v>0.10202345052553657</v>
      </c>
      <c r="AH52" s="10">
        <f t="shared" si="37"/>
        <v>-0.14521509301345953</v>
      </c>
      <c r="AI52" s="10">
        <f t="shared" si="38"/>
        <v>9.2570696284939219E-2</v>
      </c>
      <c r="AJ52" s="10">
        <f t="shared" si="39"/>
        <v>-6.2184261921567563E-2</v>
      </c>
      <c r="AK52" t="str">
        <f t="shared" si="33"/>
        <v>inflation</v>
      </c>
      <c r="AL52">
        <f t="shared" si="20"/>
        <v>1</v>
      </c>
      <c r="AM52">
        <f t="shared" si="34"/>
        <v>85436735863.075912</v>
      </c>
      <c r="AN52">
        <f t="shared" si="35"/>
        <v>2.158002286981886</v>
      </c>
    </row>
    <row r="53" spans="1:40" x14ac:dyDescent="0.35">
      <c r="A53">
        <v>2010</v>
      </c>
      <c r="B53">
        <f>INDEX(p, MATCH($B$1, 'p2'!$B$5:$B$271, 0), MATCH(A53, 'p2'!$A$5:$BQ$5, 0))</f>
        <v>69.870643133038499</v>
      </c>
      <c r="C53" t="str">
        <f t="shared" si="10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0.1058864426242441</v>
      </c>
      <c r="G53">
        <f t="shared" si="11"/>
        <v>2815340077.4490852</v>
      </c>
      <c r="H53">
        <f t="shared" si="0"/>
        <v>-149772394.23179817</v>
      </c>
      <c r="I53" s="4">
        <f t="shared" si="24"/>
        <v>-5.0511538992952319E-2</v>
      </c>
      <c r="J53">
        <f>INDEX(PQ, MATCH($B$1, PQ!$B$5:$B$271, 0), MATCH(A53, PQ!$A$5:$BQ$5, 0))</f>
        <v>196709621849.586</v>
      </c>
      <c r="K53">
        <f t="shared" si="1"/>
        <v>9371837993.1199951</v>
      </c>
      <c r="L53" s="4">
        <f t="shared" si="25"/>
        <v>5.0026416455852207E-2</v>
      </c>
      <c r="M53" s="20">
        <f t="shared" si="12"/>
        <v>0.10053795544880453</v>
      </c>
      <c r="N53" t="str">
        <f t="shared" si="13"/>
        <v>inflation</v>
      </c>
      <c r="O53">
        <f t="shared" si="26"/>
        <v>1</v>
      </c>
      <c r="P53" s="22">
        <f t="shared" si="27"/>
        <v>-5.3484871754395646E-3</v>
      </c>
      <c r="Q53">
        <f t="shared" si="14"/>
        <v>9371837993.1199951</v>
      </c>
      <c r="R53" s="4">
        <f t="shared" si="15"/>
        <v>5.0026416455852207E-2</v>
      </c>
      <c r="S53">
        <f>INDEX(m, MATCH($B$1, 'M stock'!$B$5:$B$271, 0), MATCH(A53, 'M stock'!$A$5:$BQ$5, 0))</f>
        <v>93034671807.674438</v>
      </c>
      <c r="T53" s="4">
        <f t="shared" si="16"/>
        <v>7.1695364365980591E-2</v>
      </c>
      <c r="U53" s="15">
        <f t="shared" si="17"/>
        <v>196709621849.586</v>
      </c>
      <c r="V53" s="4">
        <f t="shared" si="28"/>
        <v>5.0026416455852207E-2</v>
      </c>
      <c r="W53">
        <f t="shared" si="3"/>
        <v>1331527343.0434873</v>
      </c>
      <c r="X53" s="4">
        <f t="shared" si="29"/>
        <v>-3.0917350046473877E-2</v>
      </c>
      <c r="Y53">
        <f t="shared" si="4"/>
        <v>2.1143689554388194</v>
      </c>
      <c r="Z53" s="10">
        <f t="shared" si="30"/>
        <v>-2.0219316636633778E-2</v>
      </c>
      <c r="AA53">
        <f t="shared" si="18"/>
        <v>2815340077.4490848</v>
      </c>
      <c r="AB53">
        <f t="shared" si="31"/>
        <v>-149772394.23179817</v>
      </c>
      <c r="AC53" s="4">
        <f t="shared" si="36"/>
        <v>-5.0511538992952326E-2</v>
      </c>
      <c r="AD53">
        <f t="shared" si="5"/>
        <v>193894281772.1369</v>
      </c>
      <c r="AE53">
        <f t="shared" si="19"/>
        <v>196709621849.586</v>
      </c>
      <c r="AF53" s="4">
        <f t="shared" si="32"/>
        <v>5.0026416455852207E-2</v>
      </c>
      <c r="AG53" s="4">
        <f t="shared" si="6"/>
        <v>0.10053795544880453</v>
      </c>
      <c r="AH53" s="10">
        <f t="shared" si="37"/>
        <v>-5.4247256339466254E-2</v>
      </c>
      <c r="AI53" s="10">
        <f t="shared" si="38"/>
        <v>8.0943766502326084E-2</v>
      </c>
      <c r="AJ53" s="10">
        <f t="shared" si="39"/>
        <v>7.0245733092485982E-2</v>
      </c>
      <c r="AK53" t="str">
        <f t="shared" si="33"/>
        <v>inflation</v>
      </c>
      <c r="AL53">
        <f t="shared" si="20"/>
        <v>1</v>
      </c>
      <c r="AM53">
        <f t="shared" si="34"/>
        <v>91703144464.630951</v>
      </c>
      <c r="AN53">
        <f t="shared" si="35"/>
        <v>2.1143689554388194</v>
      </c>
    </row>
    <row r="54" spans="1:40" x14ac:dyDescent="0.35">
      <c r="A54">
        <v>2011</v>
      </c>
      <c r="B54">
        <f>INDEX(p, MATCH($B$1, 'p2'!$B$5:$B$271, 0), MATCH(A54, 'p2'!$A$5:$BQ$5, 0))</f>
        <v>81.337083821432586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0.16410956267514523</v>
      </c>
      <c r="G54">
        <f t="shared" si="11"/>
        <v>2834950187.8613539</v>
      </c>
      <c r="H54">
        <f t="shared" si="0"/>
        <v>19610110.412268639</v>
      </c>
      <c r="I54" s="4">
        <f t="shared" si="24"/>
        <v>6.9654499537536892E-3</v>
      </c>
      <c r="J54">
        <f>INDEX(PQ, MATCH($B$1, PQ!$B$5:$B$271, 0), MATCH(A54, PQ!$A$5:$BQ$5, 0))</f>
        <v>230586581059.66501</v>
      </c>
      <c r="K54">
        <f t="shared" si="1"/>
        <v>33876959210.07901</v>
      </c>
      <c r="L54" s="4">
        <f t="shared" si="25"/>
        <v>0.17221810957464515</v>
      </c>
      <c r="M54" s="20">
        <f t="shared" si="12"/>
        <v>0.16525265962089145</v>
      </c>
      <c r="N54" t="str">
        <f t="shared" si="13"/>
        <v>inflation</v>
      </c>
      <c r="O54">
        <f t="shared" si="26"/>
        <v>1</v>
      </c>
      <c r="P54" s="22">
        <f t="shared" si="27"/>
        <v>1.1430969457462137E-3</v>
      </c>
      <c r="Q54">
        <f t="shared" si="14"/>
        <v>33876959210.07901</v>
      </c>
      <c r="R54" s="4">
        <f t="shared" si="15"/>
        <v>0.17221810957464515</v>
      </c>
      <c r="S54">
        <f>INDEX(m, MATCH($B$1, 'M stock'!$B$5:$B$271, 0), MATCH(A54, 'M stock'!$A$5:$BQ$5, 0))</f>
        <v>102735738734.36772</v>
      </c>
      <c r="T54" s="4">
        <f t="shared" si="16"/>
        <v>0.10427367279531846</v>
      </c>
      <c r="U54" s="15">
        <f t="shared" si="17"/>
        <v>230586581059.66504</v>
      </c>
      <c r="V54" s="4">
        <f t="shared" si="28"/>
        <v>0.17221810957464528</v>
      </c>
      <c r="W54">
        <f t="shared" si="3"/>
        <v>1263086084.5701542</v>
      </c>
      <c r="X54" s="4">
        <f t="shared" si="29"/>
        <v>-5.1400565546702297E-2</v>
      </c>
      <c r="Y54">
        <f t="shared" si="4"/>
        <v>2.2444631624820151</v>
      </c>
      <c r="Z54" s="10">
        <f t="shared" si="30"/>
        <v>6.1528621439769331E-2</v>
      </c>
      <c r="AA54">
        <f t="shared" si="18"/>
        <v>2834950187.8613544</v>
      </c>
      <c r="AB54">
        <f t="shared" si="31"/>
        <v>19610110.412269592</v>
      </c>
      <c r="AC54" s="4">
        <f t="shared" si="36"/>
        <v>6.9654499537540292E-3</v>
      </c>
      <c r="AD54">
        <f t="shared" si="5"/>
        <v>227751630871.80365</v>
      </c>
      <c r="AE54">
        <f t="shared" si="19"/>
        <v>230586581059.66501</v>
      </c>
      <c r="AF54" s="4">
        <f t="shared" si="32"/>
        <v>0.17221810957464515</v>
      </c>
      <c r="AG54" s="4">
        <f t="shared" si="6"/>
        <v>0.16525265962089145</v>
      </c>
      <c r="AH54" s="10">
        <f t="shared" si="37"/>
        <v>4.7825836000576383E-2</v>
      </c>
      <c r="AI54" s="10">
        <f t="shared" si="38"/>
        <v>0.22361867512134745</v>
      </c>
      <c r="AJ54" s="10">
        <f t="shared" si="39"/>
        <v>0.11068948813487581</v>
      </c>
      <c r="AK54" t="str">
        <f t="shared" si="33"/>
        <v>inflation</v>
      </c>
      <c r="AL54">
        <f t="shared" si="20"/>
        <v>1</v>
      </c>
      <c r="AM54">
        <f t="shared" si="34"/>
        <v>101472652649.79756</v>
      </c>
      <c r="AN54">
        <f t="shared" si="35"/>
        <v>2.2444631624820151</v>
      </c>
    </row>
    <row r="55" spans="1:40" x14ac:dyDescent="0.35">
      <c r="A55">
        <v>2012</v>
      </c>
      <c r="B55">
        <f>INDEX(p, MATCH($B$1, 'p2'!$B$5:$B$271, 0), MATCH(A55, 'p2'!$A$5:$BQ$5, 0))</f>
        <v>89.404352362720715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9.9183154377639221E-2</v>
      </c>
      <c r="G55">
        <f t="shared" si="11"/>
        <v>2797480877.5528035</v>
      </c>
      <c r="H55">
        <f t="shared" si="0"/>
        <v>-37469310.308550358</v>
      </c>
      <c r="I55" s="4">
        <f t="shared" si="24"/>
        <v>-1.3216920166352789E-2</v>
      </c>
      <c r="J55">
        <f>INDEX(PQ, MATCH($B$1, PQ!$B$5:$B$271, 0), MATCH(A55, PQ!$A$5:$BQ$5, 0))</f>
        <v>250106966104.70401</v>
      </c>
      <c r="K55">
        <f t="shared" si="1"/>
        <v>19520385045.039001</v>
      </c>
      <c r="L55" s="4">
        <f t="shared" si="25"/>
        <v>8.4655338378030076E-2</v>
      </c>
      <c r="M55" s="20">
        <f t="shared" si="12"/>
        <v>9.7872258544382862E-2</v>
      </c>
      <c r="N55" t="str">
        <f t="shared" si="13"/>
        <v>inflation</v>
      </c>
      <c r="O55">
        <f t="shared" si="26"/>
        <v>1</v>
      </c>
      <c r="P55" s="22">
        <f t="shared" si="27"/>
        <v>-1.3108958332563592E-3</v>
      </c>
      <c r="Q55">
        <f t="shared" si="14"/>
        <v>19520385045.039001</v>
      </c>
      <c r="R55" s="4">
        <f t="shared" si="15"/>
        <v>8.4655338378030076E-2</v>
      </c>
      <c r="S55">
        <f>INDEX(m, MATCH($B$1, 'M stock'!$B$5:$B$271, 0), MATCH(A55, 'M stock'!$A$5:$BQ$5, 0))</f>
        <v>115515270852.84724</v>
      </c>
      <c r="T55" s="4">
        <f t="shared" si="16"/>
        <v>0.12439227357406876</v>
      </c>
      <c r="U55" s="15">
        <f t="shared" si="17"/>
        <v>250106966104.70401</v>
      </c>
      <c r="V55" s="4">
        <f t="shared" si="28"/>
        <v>8.4655338378029923E-2</v>
      </c>
      <c r="W55">
        <f t="shared" si="3"/>
        <v>1292054221.0763121</v>
      </c>
      <c r="X55" s="4">
        <f t="shared" si="29"/>
        <v>2.2934411882160933E-2</v>
      </c>
      <c r="Y55">
        <f t="shared" si="4"/>
        <v>2.1651420133300872</v>
      </c>
      <c r="Z55" s="10">
        <f t="shared" si="30"/>
        <v>-3.5340811325328889E-2</v>
      </c>
      <c r="AA55">
        <f t="shared" si="18"/>
        <v>2797480877.552804</v>
      </c>
      <c r="AB55">
        <f t="shared" si="31"/>
        <v>-37469310.308550358</v>
      </c>
      <c r="AC55" s="4">
        <f t="shared" si="36"/>
        <v>-1.3216920166352788E-2</v>
      </c>
      <c r="AD55">
        <f t="shared" si="5"/>
        <v>247309485227.15121</v>
      </c>
      <c r="AE55">
        <f t="shared" si="19"/>
        <v>250106966104.70401</v>
      </c>
      <c r="AF55" s="4">
        <f t="shared" si="32"/>
        <v>8.4655338378030076E-2</v>
      </c>
      <c r="AG55" s="4">
        <f t="shared" si="6"/>
        <v>9.7872258544382862E-2</v>
      </c>
      <c r="AH55" s="10">
        <f t="shared" si="37"/>
        <v>3.8996245453873646E-2</v>
      </c>
      <c r="AI55" s="10">
        <f t="shared" si="38"/>
        <v>6.1720926495869147E-2</v>
      </c>
      <c r="AJ55" s="10">
        <f t="shared" si="39"/>
        <v>0.11999614970335896</v>
      </c>
      <c r="AK55" t="str">
        <f t="shared" si="33"/>
        <v>inflation</v>
      </c>
      <c r="AL55">
        <f t="shared" si="20"/>
        <v>1</v>
      </c>
      <c r="AM55">
        <f t="shared" si="34"/>
        <v>114223216631.77094</v>
      </c>
      <c r="AN55">
        <f t="shared" si="35"/>
        <v>2.1651420133300872</v>
      </c>
    </row>
    <row r="56" spans="1:40" x14ac:dyDescent="0.35">
      <c r="A56">
        <v>2013</v>
      </c>
      <c r="B56">
        <f>INDEX(p, MATCH($B$1, 'p2'!$B$5:$B$271, 0), MATCH(A56, 'p2'!$A$5:$BQ$5, 0))</f>
        <v>96.005171331158152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7.3831069673849642E-2</v>
      </c>
      <c r="G56">
        <f t="shared" si="11"/>
        <v>2694201031.9444704</v>
      </c>
      <c r="H56">
        <f t="shared" si="0"/>
        <v>-103279845.60833311</v>
      </c>
      <c r="I56" s="4">
        <f t="shared" si="24"/>
        <v>-3.691887456213136E-2</v>
      </c>
      <c r="J56">
        <f>INDEX(PQ, MATCH($B$1, PQ!$B$5:$B$271, 0), MATCH(A56, PQ!$A$5:$BQ$5, 0))</f>
        <v>258657231672.41199</v>
      </c>
      <c r="K56">
        <f t="shared" si="1"/>
        <v>8550265567.7079773</v>
      </c>
      <c r="L56" s="4">
        <f t="shared" si="25"/>
        <v>3.4186435111641475E-2</v>
      </c>
      <c r="M56" s="20">
        <f t="shared" si="12"/>
        <v>7.1105309673772835E-2</v>
      </c>
      <c r="N56" t="str">
        <f t="shared" si="13"/>
        <v>inflation</v>
      </c>
      <c r="O56">
        <f t="shared" si="26"/>
        <v>1</v>
      </c>
      <c r="P56" s="22">
        <f t="shared" si="27"/>
        <v>-2.7257600000768073E-3</v>
      </c>
      <c r="Q56">
        <f t="shared" si="14"/>
        <v>8550265567.7079773</v>
      </c>
      <c r="R56" s="4">
        <f t="shared" si="15"/>
        <v>3.4186435111641475E-2</v>
      </c>
      <c r="S56">
        <f>INDEX(m, MATCH($B$1, 'M stock'!$B$5:$B$271, 0), MATCH(A56, 'M stock'!$A$5:$BQ$5, 0))</f>
        <v>120789593338.8765</v>
      </c>
      <c r="T56" s="4">
        <f t="shared" si="16"/>
        <v>4.565909292415643E-2</v>
      </c>
      <c r="U56" s="15">
        <f t="shared" si="17"/>
        <v>258657231672.41202</v>
      </c>
      <c r="V56" s="4">
        <f t="shared" si="28"/>
        <v>3.41864351116416E-2</v>
      </c>
      <c r="W56">
        <f t="shared" si="3"/>
        <v>1258157156.1622186</v>
      </c>
      <c r="X56" s="4">
        <f t="shared" si="29"/>
        <v>-2.623501735542989E-2</v>
      </c>
      <c r="Y56">
        <f t="shared" si="4"/>
        <v>2.1413867248211225</v>
      </c>
      <c r="Z56" s="10">
        <f t="shared" si="30"/>
        <v>-1.0971699945181873E-2</v>
      </c>
      <c r="AA56">
        <f t="shared" si="18"/>
        <v>2694201031.9444709</v>
      </c>
      <c r="AB56">
        <f t="shared" si="31"/>
        <v>-103279845.60833311</v>
      </c>
      <c r="AC56" s="4">
        <f t="shared" si="36"/>
        <v>-3.6918874562131353E-2</v>
      </c>
      <c r="AD56">
        <f t="shared" si="5"/>
        <v>255963030640.46753</v>
      </c>
      <c r="AE56">
        <f t="shared" si="19"/>
        <v>258657231672.41199</v>
      </c>
      <c r="AF56" s="4">
        <f t="shared" si="32"/>
        <v>3.4186435111641475E-2</v>
      </c>
      <c r="AG56" s="4">
        <f t="shared" si="6"/>
        <v>7.1105309673772835E-2</v>
      </c>
      <c r="AH56" s="10">
        <f t="shared" si="37"/>
        <v>-1.4296758128526675E-2</v>
      </c>
      <c r="AI56" s="10">
        <f t="shared" si="38"/>
        <v>6.0421452467071368E-2</v>
      </c>
      <c r="AJ56" s="10">
        <f t="shared" si="39"/>
        <v>4.5158135056823347E-2</v>
      </c>
      <c r="AK56" t="str">
        <f t="shared" si="33"/>
        <v>inflation</v>
      </c>
      <c r="AL56">
        <f t="shared" si="20"/>
        <v>1</v>
      </c>
      <c r="AM56">
        <f t="shared" si="34"/>
        <v>119531436182.71428</v>
      </c>
      <c r="AN56">
        <f t="shared" si="35"/>
        <v>2.1413867248211225</v>
      </c>
    </row>
    <row r="57" spans="1:40" x14ac:dyDescent="0.35">
      <c r="A57">
        <v>2014</v>
      </c>
      <c r="B57">
        <f>INDEX(p, MATCH($B$1, 'p2'!$B$5:$B$271, 0), MATCH(A57, 'p2'!$A$5:$BQ$5, 0))</f>
        <v>102.92691899369517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7.2097654392608596E-2</v>
      </c>
      <c r="G57">
        <f t="shared" si="11"/>
        <v>2636729803.155345</v>
      </c>
      <c r="H57">
        <f t="shared" si="0"/>
        <v>-57471228.789125443</v>
      </c>
      <c r="I57" s="4">
        <f t="shared" si="24"/>
        <v>-2.1331455265477001E-2</v>
      </c>
      <c r="J57">
        <f>INDEX(PQ, MATCH($B$1, PQ!$B$5:$B$271, 0), MATCH(A57, PQ!$A$5:$BQ$5, 0))</f>
        <v>271390474857.63199</v>
      </c>
      <c r="K57">
        <f t="shared" si="1"/>
        <v>12733243185.220001</v>
      </c>
      <c r="L57" s="4">
        <f t="shared" si="25"/>
        <v>4.9228251237709783E-2</v>
      </c>
      <c r="M57" s="20">
        <f t="shared" si="12"/>
        <v>7.0559706503186784E-2</v>
      </c>
      <c r="N57" t="str">
        <f t="shared" si="13"/>
        <v>inflation</v>
      </c>
      <c r="O57">
        <f t="shared" si="26"/>
        <v>1</v>
      </c>
      <c r="P57" s="22">
        <f t="shared" si="27"/>
        <v>-1.5379478894218118E-3</v>
      </c>
      <c r="Q57">
        <f t="shared" si="14"/>
        <v>12733243185.220001</v>
      </c>
      <c r="R57" s="4">
        <f t="shared" si="15"/>
        <v>4.9228251237709783E-2</v>
      </c>
      <c r="S57">
        <f>INDEX(m, MATCH($B$1, 'M stock'!$B$5:$B$271, 0), MATCH(A57, 'M stock'!$A$5:$BQ$5, 0))</f>
        <v>126645858534.12657</v>
      </c>
      <c r="T57" s="4">
        <f t="shared" si="16"/>
        <v>4.848319324016815E-2</v>
      </c>
      <c r="U57" s="15">
        <f t="shared" si="17"/>
        <v>271390474857.63199</v>
      </c>
      <c r="V57" s="4">
        <f t="shared" si="28"/>
        <v>4.9228251237709658E-2</v>
      </c>
      <c r="W57">
        <f t="shared" si="3"/>
        <v>1230444472.3725221</v>
      </c>
      <c r="X57" s="4">
        <f t="shared" si="29"/>
        <v>-2.2026408747082914E-2</v>
      </c>
      <c r="Y57">
        <f t="shared" si="4"/>
        <v>2.1429084061560677</v>
      </c>
      <c r="Z57" s="10">
        <f t="shared" si="30"/>
        <v>7.1060557035644578E-4</v>
      </c>
      <c r="AA57">
        <f t="shared" si="18"/>
        <v>2636729803.155345</v>
      </c>
      <c r="AB57">
        <f t="shared" si="31"/>
        <v>-57471228.789125919</v>
      </c>
      <c r="AC57" s="4">
        <f t="shared" si="36"/>
        <v>-2.1331455265477174E-2</v>
      </c>
      <c r="AD57">
        <f t="shared" si="5"/>
        <v>268753745054.47665</v>
      </c>
      <c r="AE57">
        <f t="shared" si="19"/>
        <v>271390474857.63199</v>
      </c>
      <c r="AF57" s="4">
        <f t="shared" si="32"/>
        <v>4.9228251237709783E-2</v>
      </c>
      <c r="AG57" s="4">
        <f t="shared" si="6"/>
        <v>7.0559706503186784E-2</v>
      </c>
      <c r="AH57" s="10">
        <f t="shared" si="37"/>
        <v>-8.9907759461458112E-2</v>
      </c>
      <c r="AI57" s="10">
        <f t="shared" si="38"/>
        <v>7.125465998479269E-2</v>
      </c>
      <c r="AJ57" s="10">
        <f t="shared" si="39"/>
        <v>4.8517645667353337E-2</v>
      </c>
      <c r="AK57" t="str">
        <f t="shared" si="33"/>
        <v>inflation</v>
      </c>
      <c r="AL57">
        <f t="shared" si="20"/>
        <v>1</v>
      </c>
      <c r="AM57">
        <f t="shared" si="34"/>
        <v>125415414061.75404</v>
      </c>
      <c r="AN57">
        <f t="shared" si="35"/>
        <v>2.1429084061560677</v>
      </c>
    </row>
    <row r="58" spans="1:40" x14ac:dyDescent="0.35">
      <c r="A58">
        <v>2015</v>
      </c>
      <c r="B58">
        <f>INDEX(p, MATCH($B$1, 'p2'!$B$5:$B$271, 0), MATCH(A58, 'p2'!$A$5:$BQ$5, 0))</f>
        <v>107.49891249418347</v>
      </c>
      <c r="C58" t="str">
        <f t="shared" si="10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4.4419803343849859E-2</v>
      </c>
      <c r="G58">
        <f t="shared" si="11"/>
        <v>2790387210.2055302</v>
      </c>
      <c r="H58">
        <f t="shared" si="0"/>
        <v>153657407.0501852</v>
      </c>
      <c r="I58" s="4">
        <f t="shared" si="24"/>
        <v>5.8275750084936691E-2</v>
      </c>
      <c r="J58">
        <f>INDEX(PQ, MATCH($B$1, PQ!$B$5:$B$271, 0), MATCH(A58, PQ!$A$5:$BQ$5, 0))</f>
        <v>299963590534.77301</v>
      </c>
      <c r="K58">
        <f t="shared" si="1"/>
        <v>28573115677.141022</v>
      </c>
      <c r="L58" s="4">
        <f t="shared" si="25"/>
        <v>0.10528415078727474</v>
      </c>
      <c r="M58" s="20">
        <f t="shared" si="12"/>
        <v>4.7008400702338048E-2</v>
      </c>
      <c r="N58" t="str">
        <f t="shared" si="13"/>
        <v>inflation</v>
      </c>
      <c r="O58">
        <f t="shared" si="26"/>
        <v>1</v>
      </c>
      <c r="P58" s="22">
        <f t="shared" si="27"/>
        <v>2.5885973584881886E-3</v>
      </c>
      <c r="Q58">
        <f t="shared" si="14"/>
        <v>28573115677.141022</v>
      </c>
      <c r="R58" s="4">
        <f t="shared" si="15"/>
        <v>0.10528415078727474</v>
      </c>
      <c r="S58">
        <f>INDEX(m, MATCH($B$1, 'M stock'!$B$5:$B$271, 0), MATCH(A58, 'M stock'!$A$5:$BQ$5, 0))</f>
        <v>144266858062.13611</v>
      </c>
      <c r="T58" s="4">
        <f t="shared" si="16"/>
        <v>0.13913601069916789</v>
      </c>
      <c r="U58" s="15">
        <f t="shared" si="17"/>
        <v>299963590534.77301</v>
      </c>
      <c r="V58" s="4">
        <f t="shared" si="28"/>
        <v>0.10528415078727474</v>
      </c>
      <c r="W58">
        <f t="shared" si="3"/>
        <v>1342030860.7302616</v>
      </c>
      <c r="X58" s="4">
        <f t="shared" si="29"/>
        <v>9.0687870004064849E-2</v>
      </c>
      <c r="Y58">
        <f t="shared" si="4"/>
        <v>2.0792273053148347</v>
      </c>
      <c r="Z58" s="10">
        <f t="shared" si="30"/>
        <v>-2.9717136139973278E-2</v>
      </c>
      <c r="AA58">
        <f t="shared" si="18"/>
        <v>2790387210.2055302</v>
      </c>
      <c r="AB58">
        <f t="shared" si="31"/>
        <v>153657407.0501852</v>
      </c>
      <c r="AC58" s="4">
        <f t="shared" si="36"/>
        <v>5.8275750084936691E-2</v>
      </c>
      <c r="AD58">
        <f t="shared" si="5"/>
        <v>297173203324.5675</v>
      </c>
      <c r="AE58">
        <f t="shared" si="19"/>
        <v>299963590534.77301</v>
      </c>
      <c r="AF58" s="4">
        <f t="shared" si="32"/>
        <v>0.10528415078727474</v>
      </c>
      <c r="AG58" s="4">
        <f t="shared" si="6"/>
        <v>4.7008400702338048E-2</v>
      </c>
      <c r="AH58" s="10">
        <f t="shared" si="37"/>
        <v>8.2011482316921014E-4</v>
      </c>
      <c r="AI58" s="10">
        <f t="shared" si="38"/>
        <v>1.4596280783209889E-2</v>
      </c>
      <c r="AJ58" s="10">
        <f t="shared" si="39"/>
        <v>0.13500128692724803</v>
      </c>
      <c r="AK58" t="str">
        <f t="shared" si="33"/>
        <v>inflation</v>
      </c>
      <c r="AL58">
        <f t="shared" si="20"/>
        <v>1</v>
      </c>
      <c r="AM58">
        <f t="shared" si="34"/>
        <v>142924827201.40585</v>
      </c>
      <c r="AN58">
        <f t="shared" si="35"/>
        <v>2.0792273053148347</v>
      </c>
    </row>
    <row r="59" spans="1:40" x14ac:dyDescent="0.35">
      <c r="A59">
        <v>2016</v>
      </c>
      <c r="B59">
        <f>INDEX(p, MATCH($B$1, 'p2'!$B$5:$B$271, 0), MATCH(A59, 'p2'!$A$5:$BQ$5, 0))</f>
        <v>108.4902280413353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9.221633262619898E-3</v>
      </c>
      <c r="G59">
        <f t="shared" si="11"/>
        <v>2890859442.2987151</v>
      </c>
      <c r="H59">
        <f t="shared" si="0"/>
        <v>100472232.09318495</v>
      </c>
      <c r="I59" s="4">
        <f t="shared" si="24"/>
        <v>3.6006555551042867E-2</v>
      </c>
      <c r="J59">
        <f>INDEX(PQ, MATCH($B$1, PQ!$B$5:$B$271, 0), MATCH(A59, PQ!$A$5:$BQ$5, 0))</f>
        <v>313630000130.435</v>
      </c>
      <c r="K59">
        <f t="shared" si="1"/>
        <v>13666409595.661987</v>
      </c>
      <c r="L59" s="4">
        <f t="shared" si="25"/>
        <v>4.5560228064004726E-2</v>
      </c>
      <c r="M59" s="20">
        <f t="shared" si="12"/>
        <v>9.5536725129618597E-3</v>
      </c>
      <c r="N59" t="str">
        <f t="shared" si="13"/>
        <v>inflation</v>
      </c>
      <c r="O59">
        <f t="shared" si="26"/>
        <v>1</v>
      </c>
      <c r="P59" s="22">
        <f t="shared" si="27"/>
        <v>3.3203925034196169E-4</v>
      </c>
      <c r="Q59">
        <f t="shared" si="14"/>
        <v>13666409595.661987</v>
      </c>
      <c r="R59" s="4">
        <f t="shared" si="15"/>
        <v>4.5560228064004726E-2</v>
      </c>
      <c r="S59">
        <f>INDEX(m, MATCH($B$1, 'M stock'!$B$5:$B$271, 0), MATCH(A59, 'M stock'!$A$5:$BQ$5, 0))</f>
        <v>159337556311.1676</v>
      </c>
      <c r="T59" s="4">
        <f t="shared" si="16"/>
        <v>0.10446403596410553</v>
      </c>
      <c r="U59" s="15">
        <f t="shared" si="17"/>
        <v>313630000130.435</v>
      </c>
      <c r="V59" s="4">
        <f t="shared" si="28"/>
        <v>4.5560228064004726E-2</v>
      </c>
      <c r="W59">
        <f t="shared" si="3"/>
        <v>1468681181.5941546</v>
      </c>
      <c r="X59" s="4">
        <f t="shared" si="29"/>
        <v>9.4372137459623459E-2</v>
      </c>
      <c r="Y59">
        <f t="shared" si="4"/>
        <v>1.9683369532663868</v>
      </c>
      <c r="Z59" s="10">
        <f t="shared" si="30"/>
        <v>-5.3332481621896057E-2</v>
      </c>
      <c r="AA59">
        <f t="shared" si="18"/>
        <v>2890859442.2987151</v>
      </c>
      <c r="AB59">
        <f t="shared" si="31"/>
        <v>100472232.09318495</v>
      </c>
      <c r="AC59" s="4">
        <f t="shared" si="36"/>
        <v>3.6006555551042867E-2</v>
      </c>
      <c r="AD59">
        <f t="shared" si="5"/>
        <v>310739140688.13629</v>
      </c>
      <c r="AE59">
        <f t="shared" si="19"/>
        <v>313630000130.435</v>
      </c>
      <c r="AF59" s="4">
        <f t="shared" si="32"/>
        <v>4.5560228064004726E-2</v>
      </c>
      <c r="AG59" s="4">
        <f t="shared" si="6"/>
        <v>9.5536725129618597E-3</v>
      </c>
      <c r="AH59" s="10">
        <f t="shared" si="37"/>
        <v>-4.8832110890279418E-2</v>
      </c>
      <c r="AI59" s="10">
        <f t="shared" si="38"/>
        <v>-4.8811909395618733E-2</v>
      </c>
      <c r="AJ59" s="10">
        <f t="shared" si="39"/>
        <v>9.8892709685900776E-2</v>
      </c>
      <c r="AK59" t="str">
        <f t="shared" si="33"/>
        <v>inflation</v>
      </c>
      <c r="AL59">
        <f t="shared" si="20"/>
        <v>1</v>
      </c>
      <c r="AM59">
        <f t="shared" si="34"/>
        <v>157868875129.57346</v>
      </c>
      <c r="AN59">
        <f t="shared" si="35"/>
        <v>1.9683369532663868</v>
      </c>
    </row>
    <row r="60" spans="1:40" x14ac:dyDescent="0.35">
      <c r="A60">
        <v>2017</v>
      </c>
      <c r="B60">
        <f>INDEX(p, MATCH($B$1, 'p2'!$B$5:$B$271, 0), MATCH(A60, 'p2'!$A$5:$BQ$5, 0))</f>
        <v>112.86210865890531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4.0297459932560065E-2</v>
      </c>
      <c r="G60">
        <f t="shared" si="11"/>
        <v>3005486419.5941563</v>
      </c>
      <c r="H60">
        <f t="shared" si="0"/>
        <v>114626977.29544115</v>
      </c>
      <c r="I60" s="4">
        <f t="shared" si="24"/>
        <v>3.9651522179955455E-2</v>
      </c>
      <c r="J60">
        <f>INDEX(PQ, MATCH($B$1, PQ!$B$5:$B$271, 0), MATCH(A60, PQ!$A$5:$BQ$5, 0))</f>
        <v>339205534861.09998</v>
      </c>
      <c r="K60">
        <f t="shared" si="1"/>
        <v>25575534730.664978</v>
      </c>
      <c r="L60" s="4">
        <f t="shared" si="25"/>
        <v>8.154683773882733E-2</v>
      </c>
      <c r="M60" s="20">
        <f t="shared" si="12"/>
        <v>4.1895315558871875E-2</v>
      </c>
      <c r="N60" t="str">
        <f t="shared" si="13"/>
        <v>inflation</v>
      </c>
      <c r="O60">
        <f t="shared" si="26"/>
        <v>1</v>
      </c>
      <c r="P60" s="22">
        <f t="shared" si="27"/>
        <v>1.5978556263118102E-3</v>
      </c>
      <c r="Q60">
        <f t="shared" si="14"/>
        <v>25575534730.664978</v>
      </c>
      <c r="R60" s="4">
        <f t="shared" si="15"/>
        <v>8.154683773882733E-2</v>
      </c>
      <c r="S60">
        <f>INDEX(m, MATCH($B$1, 'M stock'!$B$5:$B$271, 0), MATCH(A60, 'M stock'!$A$5:$BQ$5, 0))</f>
        <v>174377800934.63867</v>
      </c>
      <c r="T60" s="4">
        <f t="shared" si="16"/>
        <v>9.4392338954284144E-2</v>
      </c>
      <c r="U60" s="15">
        <f t="shared" si="17"/>
        <v>339205534861.09998</v>
      </c>
      <c r="V60" s="4">
        <f t="shared" si="28"/>
        <v>8.154683773882733E-2</v>
      </c>
      <c r="W60">
        <f t="shared" si="3"/>
        <v>1545051771.6415136</v>
      </c>
      <c r="X60" s="4">
        <f t="shared" si="29"/>
        <v>5.1999433916940264E-2</v>
      </c>
      <c r="Y60">
        <f t="shared" si="4"/>
        <v>1.9452334703328609</v>
      </c>
      <c r="Z60" s="10">
        <f t="shared" si="30"/>
        <v>-1.173756500135127E-2</v>
      </c>
      <c r="AA60">
        <f t="shared" si="18"/>
        <v>3005486419.5941563</v>
      </c>
      <c r="AB60">
        <f t="shared" si="31"/>
        <v>114626977.29544115</v>
      </c>
      <c r="AC60" s="4">
        <f t="shared" si="36"/>
        <v>3.9651522179955455E-2</v>
      </c>
      <c r="AD60">
        <f t="shared" si="5"/>
        <v>336200048441.5058</v>
      </c>
      <c r="AE60">
        <f t="shared" si="19"/>
        <v>339205534861.09998</v>
      </c>
      <c r="AF60" s="4">
        <f t="shared" si="32"/>
        <v>8.154683773882733E-2</v>
      </c>
      <c r="AG60" s="4">
        <f t="shared" si="6"/>
        <v>4.1895315558871875E-2</v>
      </c>
      <c r="AH60" s="10">
        <f t="shared" si="37"/>
        <v>3.5424135894169415E-2</v>
      </c>
      <c r="AI60" s="10">
        <f t="shared" si="38"/>
        <v>2.9547403821887065E-2</v>
      </c>
      <c r="AJ60" s="10">
        <f t="shared" si="39"/>
        <v>9.3284402740178601E-2</v>
      </c>
      <c r="AK60" t="str">
        <f t="shared" si="33"/>
        <v>inflation</v>
      </c>
      <c r="AL60">
        <f t="shared" si="20"/>
        <v>1</v>
      </c>
      <c r="AM60">
        <f t="shared" si="34"/>
        <v>172832749162.99716</v>
      </c>
      <c r="AN60">
        <f t="shared" si="35"/>
        <v>1.9452334703328609</v>
      </c>
    </row>
    <row r="61" spans="1:40" x14ac:dyDescent="0.35">
      <c r="A61">
        <v>2018</v>
      </c>
      <c r="B61">
        <f>INDEX(p, MATCH($B$1, 'p2'!$B$5:$B$271, 0), MATCH(A61, 'p2'!$A$5:$BQ$5, 0))</f>
        <v>117.1980300628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3.8417866327474154E-2</v>
      </c>
      <c r="G61">
        <f t="shared" si="11"/>
        <v>3038687309.9666562</v>
      </c>
      <c r="H61">
        <f t="shared" si="0"/>
        <v>33200890.372499943</v>
      </c>
      <c r="I61" s="4">
        <f t="shared" si="24"/>
        <v>1.1046761068706876E-2</v>
      </c>
      <c r="J61">
        <f>INDEX(PQ, MATCH($B$1, PQ!$B$5:$B$271, 0), MATCH(A61, PQ!$A$5:$BQ$5, 0))</f>
        <v>356128166704.92102</v>
      </c>
      <c r="K61">
        <f t="shared" si="1"/>
        <v>16922631843.821045</v>
      </c>
      <c r="L61" s="4">
        <f t="shared" si="25"/>
        <v>4.9889020386270029E-2</v>
      </c>
      <c r="M61" s="20">
        <f t="shared" si="12"/>
        <v>3.8842259317563153E-2</v>
      </c>
      <c r="N61" t="str">
        <f t="shared" si="13"/>
        <v>inflation</v>
      </c>
      <c r="O61">
        <f t="shared" si="26"/>
        <v>1</v>
      </c>
      <c r="P61" s="22">
        <f t="shared" si="27"/>
        <v>4.243929900889995E-4</v>
      </c>
      <c r="Q61">
        <f t="shared" si="14"/>
        <v>16922631843.821045</v>
      </c>
      <c r="R61" s="4">
        <f t="shared" si="15"/>
        <v>4.9889020386270029E-2</v>
      </c>
      <c r="S61">
        <f>INDEX(m, MATCH($B$1, 'M stock'!$B$5:$B$271, 0), MATCH(A61, 'M stock'!$A$5:$BQ$5, 0))</f>
        <v>182420576255.47412</v>
      </c>
      <c r="T61" s="4">
        <f t="shared" si="16"/>
        <v>4.6122701844657915E-2</v>
      </c>
      <c r="U61" s="15">
        <f t="shared" si="17"/>
        <v>356128166704.92102</v>
      </c>
      <c r="V61" s="4">
        <f t="shared" si="28"/>
        <v>4.9889020386270029E-2</v>
      </c>
      <c r="W61">
        <f t="shared" si="3"/>
        <v>1556515720.9359658</v>
      </c>
      <c r="X61" s="4">
        <f t="shared" si="29"/>
        <v>7.4197832751406873E-3</v>
      </c>
      <c r="Y61">
        <f t="shared" si="4"/>
        <v>1.9522368255551119</v>
      </c>
      <c r="Z61" s="10">
        <f t="shared" si="30"/>
        <v>3.6002646104236796E-3</v>
      </c>
      <c r="AA61">
        <f t="shared" si="18"/>
        <v>3038687309.9666562</v>
      </c>
      <c r="AB61">
        <f t="shared" si="31"/>
        <v>33200890.372499943</v>
      </c>
      <c r="AC61" s="4">
        <f t="shared" si="36"/>
        <v>1.1046761068706876E-2</v>
      </c>
      <c r="AD61">
        <f t="shared" si="5"/>
        <v>353089479394.95435</v>
      </c>
      <c r="AE61">
        <f t="shared" si="19"/>
        <v>356128166704.92102</v>
      </c>
      <c r="AF61" s="4">
        <f t="shared" si="32"/>
        <v>4.9889020386270029E-2</v>
      </c>
      <c r="AG61" s="4">
        <f t="shared" si="6"/>
        <v>3.8842259317563153E-2</v>
      </c>
      <c r="AH61" s="10">
        <f t="shared" si="37"/>
        <v>0.14948087748890365</v>
      </c>
      <c r="AI61" s="10">
        <f t="shared" si="38"/>
        <v>4.2469237111129342E-2</v>
      </c>
      <c r="AJ61" s="10">
        <f t="shared" si="39"/>
        <v>4.6288755775846346E-2</v>
      </c>
      <c r="AK61" t="str">
        <f t="shared" si="33"/>
        <v>inflation</v>
      </c>
      <c r="AL61">
        <f t="shared" si="20"/>
        <v>1</v>
      </c>
      <c r="AM61">
        <f t="shared" si="34"/>
        <v>180864060534.53815</v>
      </c>
      <c r="AN61">
        <f t="shared" si="35"/>
        <v>1.9522368255551119</v>
      </c>
    </row>
    <row r="62" spans="1:40" x14ac:dyDescent="0.35">
      <c r="A62">
        <v>2019</v>
      </c>
      <c r="B62">
        <f>INDEX(p, MATCH($B$1, 'p2'!$B$5:$B$271, 0), MATCH(A62, 'p2'!$A$5:$BQ$5, 0))</f>
        <v>127.78843648715772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9.0363348417058759E-2</v>
      </c>
      <c r="G62">
        <f t="shared" si="11"/>
        <v>2511255960.1816497</v>
      </c>
      <c r="H62">
        <f t="shared" si="0"/>
        <v>-527431349.78500652</v>
      </c>
      <c r="I62" s="4">
        <f t="shared" si="24"/>
        <v>-0.17357210399868161</v>
      </c>
      <c r="J62">
        <f>INDEX(PQ, MATCH($B$1, PQ!$B$5:$B$271, 0), MATCH(A62, PQ!$A$5:$BQ$5, 0))</f>
        <v>320909472770.66901</v>
      </c>
      <c r="K62">
        <f t="shared" si="1"/>
        <v>-35218693934.252014</v>
      </c>
      <c r="L62" s="4">
        <f t="shared" si="25"/>
        <v>-9.8893312090737692E-2</v>
      </c>
      <c r="M62" s="20">
        <f t="shared" si="12"/>
        <v>7.4678791907943923E-2</v>
      </c>
      <c r="N62" t="str">
        <f t="shared" si="13"/>
        <v>inflation</v>
      </c>
      <c r="O62">
        <f t="shared" si="26"/>
        <v>1</v>
      </c>
      <c r="P62" s="22">
        <f t="shared" si="27"/>
        <v>-1.5684556509114836E-2</v>
      </c>
      <c r="Q62">
        <f t="shared" si="14"/>
        <v>-35218693934.252014</v>
      </c>
      <c r="R62" s="4">
        <f t="shared" si="15"/>
        <v>-9.8893312090737692E-2</v>
      </c>
      <c r="S62">
        <f>INDEX(m, MATCH($B$1, 'M stock'!$B$5:$B$271, 0), MATCH(A62, 'M stock'!$A$5:$BQ$5, 0))</f>
        <v>164252972292.45886</v>
      </c>
      <c r="T62" s="4">
        <f t="shared" si="16"/>
        <v>-9.959185710263363E-2</v>
      </c>
      <c r="U62" s="15">
        <f t="shared" si="17"/>
        <v>320909472770.66901</v>
      </c>
      <c r="V62" s="4">
        <f t="shared" si="28"/>
        <v>-9.8893312090737692E-2</v>
      </c>
      <c r="W62">
        <f t="shared" si="3"/>
        <v>1285350825.2209165</v>
      </c>
      <c r="X62" s="4">
        <f t="shared" si="29"/>
        <v>-0.17421275742206579</v>
      </c>
      <c r="Y62">
        <f t="shared" si="4"/>
        <v>1.9537513890420022</v>
      </c>
      <c r="Z62" s="10">
        <f t="shared" si="30"/>
        <v>7.7580930093336072E-4</v>
      </c>
      <c r="AA62">
        <f t="shared" si="18"/>
        <v>2511255960.1816492</v>
      </c>
      <c r="AB62">
        <f t="shared" si="31"/>
        <v>-527431349.785007</v>
      </c>
      <c r="AC62" s="4">
        <f t="shared" si="36"/>
        <v>-0.17357210399868178</v>
      </c>
      <c r="AD62">
        <f t="shared" si="5"/>
        <v>318398216810.48737</v>
      </c>
      <c r="AE62">
        <f t="shared" si="19"/>
        <v>320909472770.66901</v>
      </c>
      <c r="AF62" s="4">
        <f t="shared" si="32"/>
        <v>-9.8893312090737692E-2</v>
      </c>
      <c r="AG62" s="4">
        <f t="shared" si="6"/>
        <v>7.4678791907943923E-2</v>
      </c>
      <c r="AH62" s="10">
        <f t="shared" si="37"/>
        <v>-9.6203957343637875E-2</v>
      </c>
      <c r="AI62" s="10">
        <f t="shared" si="38"/>
        <v>7.5319445331328103E-2</v>
      </c>
      <c r="AJ62" s="10">
        <f t="shared" si="39"/>
        <v>-9.9669121391671056E-2</v>
      </c>
      <c r="AK62" t="str">
        <f t="shared" si="33"/>
        <v>inflation</v>
      </c>
      <c r="AL62">
        <f t="shared" si="20"/>
        <v>1</v>
      </c>
      <c r="AM62">
        <f t="shared" si="34"/>
        <v>162967621467.23795</v>
      </c>
      <c r="AN62">
        <f t="shared" si="35"/>
        <v>1.9537513890420022</v>
      </c>
    </row>
    <row r="63" spans="1:40" x14ac:dyDescent="0.35">
      <c r="A63">
        <v>2020</v>
      </c>
      <c r="B63">
        <f>INDEX(p, MATCH($B$1, 'p2'!$B$5:$B$271, 0), MATCH(A63, 'p2'!$A$5:$BQ$5, 0))</f>
        <v>140.49635526694121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9.9444982105721141E-2</v>
      </c>
      <c r="G63">
        <f t="shared" si="11"/>
        <v>2138316038.4991934</v>
      </c>
      <c r="H63">
        <f t="shared" si="0"/>
        <v>-372939921.68245625</v>
      </c>
      <c r="I63" s="4">
        <f t="shared" si="24"/>
        <v>-0.14850733162838564</v>
      </c>
      <c r="J63">
        <f>INDEX(PQ, MATCH($B$1, PQ!$B$5:$B$271, 0), MATCH(A63, PQ!$A$5:$BQ$5, 0))</f>
        <v>300425609817.98102</v>
      </c>
      <c r="K63">
        <f t="shared" si="1"/>
        <v>-20483862952.687988</v>
      </c>
      <c r="L63" s="4">
        <f t="shared" si="25"/>
        <v>-6.3830658459017614E-2</v>
      </c>
      <c r="M63" s="20">
        <f t="shared" si="12"/>
        <v>8.4676673169368027E-2</v>
      </c>
      <c r="N63" t="str">
        <f t="shared" si="13"/>
        <v>inflation</v>
      </c>
      <c r="O63">
        <f t="shared" si="26"/>
        <v>1</v>
      </c>
      <c r="P63" s="22">
        <f t="shared" si="27"/>
        <v>-1.4768308936353114E-2</v>
      </c>
      <c r="Q63">
        <f t="shared" si="14"/>
        <v>-20483862952.687988</v>
      </c>
      <c r="R63" s="4">
        <f t="shared" si="15"/>
        <v>-6.3830658459017614E-2</v>
      </c>
      <c r="S63">
        <f>INDEX(m, MATCH($B$1, 'M stock'!$B$5:$B$271, 0), MATCH(A63, 'M stock'!$A$5:$BQ$5, 0))</f>
        <v>163811237781.69888</v>
      </c>
      <c r="T63" s="4">
        <f t="shared" si="16"/>
        <v>-2.6893547470998188E-3</v>
      </c>
      <c r="U63" s="15">
        <f t="shared" si="17"/>
        <v>300425609817.98102</v>
      </c>
      <c r="V63" s="4">
        <f t="shared" si="28"/>
        <v>-6.3830658459017614E-2</v>
      </c>
      <c r="W63">
        <f t="shared" si="3"/>
        <v>1165946529.1498823</v>
      </c>
      <c r="X63" s="4">
        <f t="shared" si="29"/>
        <v>-9.2896269040409166E-2</v>
      </c>
      <c r="Y63">
        <f t="shared" si="4"/>
        <v>1.8339743590628359</v>
      </c>
      <c r="Z63" s="10">
        <f t="shared" si="30"/>
        <v>-6.1306177772135824E-2</v>
      </c>
      <c r="AA63">
        <f t="shared" si="18"/>
        <v>2138316038.4991934</v>
      </c>
      <c r="AB63">
        <f t="shared" si="31"/>
        <v>-372939921.68245578</v>
      </c>
      <c r="AC63" s="4">
        <f t="shared" si="36"/>
        <v>-0.14850733162838547</v>
      </c>
      <c r="AD63">
        <f t="shared" si="5"/>
        <v>298287293779.48181</v>
      </c>
      <c r="AE63">
        <f t="shared" si="19"/>
        <v>300425609817.98102</v>
      </c>
      <c r="AF63" s="4">
        <f t="shared" si="32"/>
        <v>-6.3830658459017614E-2</v>
      </c>
      <c r="AG63" s="4">
        <f t="shared" si="6"/>
        <v>8.4676673169368027E-2</v>
      </c>
      <c r="AH63" s="10">
        <f t="shared" si="37"/>
        <v>-0.15446372147901805</v>
      </c>
      <c r="AI63" s="10">
        <f t="shared" si="38"/>
        <v>2.9065610581391552E-2</v>
      </c>
      <c r="AJ63" s="10">
        <f t="shared" si="39"/>
        <v>-2.5244806868817901E-3</v>
      </c>
      <c r="AK63" t="str">
        <f t="shared" si="33"/>
        <v>inflation</v>
      </c>
      <c r="AL63">
        <f t="shared" si="20"/>
        <v>1</v>
      </c>
      <c r="AM63">
        <f t="shared" si="34"/>
        <v>162645291252.54898</v>
      </c>
      <c r="AN63">
        <f t="shared" si="35"/>
        <v>1.8339743590628359</v>
      </c>
    </row>
    <row r="64" spans="1:40" x14ac:dyDescent="0.35">
      <c r="A64">
        <v>2021</v>
      </c>
      <c r="B64">
        <f>INDEX(p, MATCH($B$1, 'p2'!$B$5:$B$271, 0), MATCH(A64, 'p2'!$A$5:$BQ$5, 0))</f>
        <v>154.92159667307109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0.10267342080669721</v>
      </c>
      <c r="G64">
        <f t="shared" si="11"/>
        <v>2249632426.527451</v>
      </c>
      <c r="H64">
        <f t="shared" si="0"/>
        <v>111316388.02825761</v>
      </c>
      <c r="I64" s="4">
        <f t="shared" si="24"/>
        <v>5.2057968057138339E-2</v>
      </c>
      <c r="J64">
        <f>INDEX(PQ, MATCH($B$1, PQ!$B$5:$B$271, 0), MATCH(A64, PQ!$A$5:$BQ$5, 0))</f>
        <v>348516647445.14801</v>
      </c>
      <c r="K64">
        <f t="shared" si="1"/>
        <v>48091037627.166992</v>
      </c>
      <c r="L64" s="4">
        <f t="shared" si="25"/>
        <v>0.16007635852450772</v>
      </c>
      <c r="M64" s="20">
        <f t="shared" si="12"/>
        <v>0.10801839046736939</v>
      </c>
      <c r="N64" t="str">
        <f t="shared" si="13"/>
        <v>inflation</v>
      </c>
      <c r="O64">
        <f t="shared" si="26"/>
        <v>1</v>
      </c>
      <c r="P64" s="22">
        <f t="shared" si="27"/>
        <v>5.3449696606721747E-3</v>
      </c>
      <c r="Q64">
        <f t="shared" si="14"/>
        <v>48091037627.166992</v>
      </c>
      <c r="R64" s="4">
        <f t="shared" si="15"/>
        <v>0.16007635852450772</v>
      </c>
      <c r="S64">
        <f>INDEX(m, MATCH($B$1, 'M stock'!$B$5:$B$271, 0), MATCH(A64, 'M stock'!$A$5:$BQ$5, 0))</f>
        <v>178657952018.95187</v>
      </c>
      <c r="T64" s="4">
        <f t="shared" si="16"/>
        <v>9.0633063020000432E-2</v>
      </c>
      <c r="U64" s="15">
        <f t="shared" si="17"/>
        <v>348516647445.14801</v>
      </c>
      <c r="V64" s="4">
        <f t="shared" si="28"/>
        <v>0.16007635852450772</v>
      </c>
      <c r="W64">
        <f t="shared" si="3"/>
        <v>1153215276.9892457</v>
      </c>
      <c r="X64" s="4">
        <f t="shared" si="29"/>
        <v>-1.0919241871168229E-2</v>
      </c>
      <c r="Y64">
        <f t="shared" si="4"/>
        <v>1.9507480272032767</v>
      </c>
      <c r="Z64" s="10">
        <f t="shared" si="30"/>
        <v>6.3672464973889994E-2</v>
      </c>
      <c r="AA64">
        <f t="shared" si="18"/>
        <v>2249632426.527451</v>
      </c>
      <c r="AB64">
        <f t="shared" si="31"/>
        <v>111316388.02825761</v>
      </c>
      <c r="AC64" s="4">
        <f t="shared" si="36"/>
        <v>5.2057968057138339E-2</v>
      </c>
      <c r="AD64">
        <f t="shared" si="5"/>
        <v>346267015018.62054</v>
      </c>
      <c r="AE64">
        <f t="shared" si="19"/>
        <v>348516647445.14801</v>
      </c>
      <c r="AF64" s="4">
        <f t="shared" si="32"/>
        <v>0.16007635852450772</v>
      </c>
      <c r="AG64" s="4">
        <f t="shared" si="6"/>
        <v>0.10801839046736939</v>
      </c>
      <c r="AH64" s="10">
        <f t="shared" si="37"/>
        <v>0.19225287166294894</v>
      </c>
      <c r="AI64" s="10">
        <f t="shared" si="38"/>
        <v>0.17099560039567593</v>
      </c>
      <c r="AJ64" s="10">
        <f t="shared" si="39"/>
        <v>9.6403893550617722E-2</v>
      </c>
      <c r="AK64" t="str">
        <f t="shared" si="33"/>
        <v>inflation</v>
      </c>
      <c r="AL64">
        <f t="shared" si="20"/>
        <v>1</v>
      </c>
      <c r="AM64">
        <f t="shared" si="34"/>
        <v>177504736741.96262</v>
      </c>
      <c r="AN64">
        <f t="shared" si="35"/>
        <v>1.9507480272032767</v>
      </c>
    </row>
    <row r="65" spans="1:40" x14ac:dyDescent="0.35">
      <c r="A65">
        <v>2022</v>
      </c>
      <c r="B65">
        <f>INDEX(p, MATCH($B$1, 'p2'!$B$5:$B$271, 0), MATCH(A65, 'p2'!$A$5:$BQ$5, 0))</f>
        <v>176.51303701349076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0.13937011239294017</v>
      </c>
      <c r="G65">
        <f t="shared" si="11"/>
        <v>2123867460.4983506</v>
      </c>
      <c r="H65">
        <f t="shared" si="0"/>
        <v>-125764966.02910042</v>
      </c>
      <c r="I65" s="4">
        <f t="shared" si="24"/>
        <v>-5.5904673379567227E-2</v>
      </c>
      <c r="J65">
        <f>INDEX(PQ, MATCH($B$1, PQ!$B$5:$B$271, 0), MATCH(A65, PQ!$A$5:$BQ$5, 0))</f>
        <v>374890295666.69397</v>
      </c>
      <c r="K65">
        <f t="shared" si="1"/>
        <v>26373648221.545959</v>
      </c>
      <c r="L65" s="4">
        <f t="shared" si="25"/>
        <v>7.5673998401172005E-2</v>
      </c>
      <c r="M65" s="20">
        <f t="shared" si="12"/>
        <v>0.13157867178073923</v>
      </c>
      <c r="N65" t="str">
        <f t="shared" si="13"/>
        <v>inflation</v>
      </c>
      <c r="O65">
        <f t="shared" si="26"/>
        <v>1</v>
      </c>
      <c r="P65" s="22">
        <f t="shared" si="27"/>
        <v>-7.7914406122009394E-3</v>
      </c>
      <c r="Q65">
        <f t="shared" si="14"/>
        <v>26373648221.545959</v>
      </c>
      <c r="R65" s="4">
        <f t="shared" si="15"/>
        <v>7.5673998401172005E-2</v>
      </c>
      <c r="S65">
        <f>INDEX(m, MATCH($B$1, 'M stock'!$B$5:$B$271, 0), MATCH(A65, 'M stock'!$A$5:$BQ$5, 0))</f>
        <v>172909362078.52707</v>
      </c>
      <c r="T65" s="4">
        <f t="shared" si="16"/>
        <v>-3.2176513138441214E-2</v>
      </c>
      <c r="U65" s="15">
        <f t="shared" si="17"/>
        <v>374890295666.69397</v>
      </c>
      <c r="V65" s="4">
        <f t="shared" si="28"/>
        <v>7.5673998401172005E-2</v>
      </c>
      <c r="W65">
        <f t="shared" si="3"/>
        <v>979584086.27523494</v>
      </c>
      <c r="X65" s="4">
        <f t="shared" si="29"/>
        <v>-0.15056268693154845</v>
      </c>
      <c r="Y65">
        <f t="shared" si="4"/>
        <v>2.1681318533604728</v>
      </c>
      <c r="Z65" s="10">
        <f t="shared" si="30"/>
        <v>0.11143613789467835</v>
      </c>
      <c r="AA65">
        <f t="shared" si="18"/>
        <v>2123867460.4983504</v>
      </c>
      <c r="AB65">
        <f t="shared" si="31"/>
        <v>-125764966.02910066</v>
      </c>
      <c r="AC65" s="4">
        <f t="shared" si="36"/>
        <v>-5.5904673379567331E-2</v>
      </c>
      <c r="AD65">
        <f t="shared" si="5"/>
        <v>372766428206.19562</v>
      </c>
      <c r="AE65">
        <f t="shared" si="19"/>
        <v>374890295666.69397</v>
      </c>
      <c r="AF65" s="4">
        <f t="shared" si="32"/>
        <v>7.5673998401172005E-2</v>
      </c>
      <c r="AG65" s="4">
        <f t="shared" si="6"/>
        <v>0.13157867178073923</v>
      </c>
      <c r="AH65" s="10">
        <f t="shared" si="37"/>
        <v>0.24370550724865561</v>
      </c>
      <c r="AI65" s="10">
        <f t="shared" si="38"/>
        <v>0.22623668533272046</v>
      </c>
      <c r="AJ65" s="10">
        <f t="shared" si="39"/>
        <v>-3.5762139493506345E-2</v>
      </c>
      <c r="AK65" t="str">
        <f t="shared" si="33"/>
        <v>inflation</v>
      </c>
      <c r="AL65">
        <f t="shared" si="20"/>
        <v>1</v>
      </c>
      <c r="AM65">
        <f t="shared" si="34"/>
        <v>171929777992.25186</v>
      </c>
      <c r="AN65">
        <f t="shared" si="35"/>
        <v>2.1681318533604728</v>
      </c>
    </row>
    <row r="66" spans="1:40" x14ac:dyDescent="0.35">
      <c r="A66">
        <v>2023</v>
      </c>
      <c r="B66">
        <f>INDEX(p, MATCH($B$1, 'p2'!$B$5:$B$271, 0), MATCH(A66, 'p2'!$A$5:$BQ$5, 0))</f>
        <v>222.38872439306598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0.25989971140810963</v>
      </c>
      <c r="G66">
        <f t="shared" si="11"/>
        <v>1519346507.7880862</v>
      </c>
      <c r="H66">
        <f t="shared" si="0"/>
        <v>-604520952.71026444</v>
      </c>
      <c r="I66" s="4">
        <f t="shared" si="24"/>
        <v>-0.28463214581592478</v>
      </c>
      <c r="J66">
        <f>INDEX(PQ, MATCH($B$1, PQ!$B$5:$B$271, 0), MATCH(A66, PQ!$A$5:$BQ$5, 0))</f>
        <v>337885531778.052</v>
      </c>
      <c r="K66">
        <f t="shared" si="1"/>
        <v>-37004763888.641968</v>
      </c>
      <c r="L66" s="4">
        <f t="shared" si="25"/>
        <v>-9.8708246962844887E-2</v>
      </c>
      <c r="M66" s="20">
        <f t="shared" si="12"/>
        <v>0.18592389885307989</v>
      </c>
      <c r="N66" t="str">
        <f t="shared" si="13"/>
        <v>inflation</v>
      </c>
      <c r="O66">
        <f t="shared" si="26"/>
        <v>1</v>
      </c>
      <c r="P66" s="22">
        <f t="shared" si="27"/>
        <v>-7.3975812555029746E-2</v>
      </c>
      <c r="Q66">
        <f t="shared" si="14"/>
        <v>-37004763888.641968</v>
      </c>
      <c r="R66" s="4">
        <f t="shared" si="15"/>
        <v>-9.8708246962844887E-2</v>
      </c>
      <c r="S66">
        <f>INDEX(m, MATCH($B$1, 'M stock'!$B$5:$B$271, 0), MATCH(A66, 'M stock'!$A$5:$BQ$5, 0))</f>
        <v>143855141074.6163</v>
      </c>
      <c r="T66" s="4">
        <f t="shared" si="16"/>
        <v>-0.16803150884748361</v>
      </c>
      <c r="U66" s="15">
        <f t="shared" si="17"/>
        <v>337885531778.052</v>
      </c>
      <c r="V66" s="4">
        <f t="shared" si="28"/>
        <v>-9.8708246962844887E-2</v>
      </c>
      <c r="W66">
        <f t="shared" si="3"/>
        <v>646863466.0647465</v>
      </c>
      <c r="X66" s="4">
        <f t="shared" si="29"/>
        <v>-0.33965498712379399</v>
      </c>
      <c r="Y66">
        <f t="shared" si="4"/>
        <v>2.3487901040866794</v>
      </c>
      <c r="Z66" s="10">
        <f t="shared" si="30"/>
        <v>8.3324383822043546E-2</v>
      </c>
      <c r="AA66">
        <f t="shared" si="18"/>
        <v>1519346507.7880862</v>
      </c>
      <c r="AB66">
        <f t="shared" si="31"/>
        <v>-604520952.71026421</v>
      </c>
      <c r="AC66" s="4">
        <f t="shared" si="36"/>
        <v>-0.28463214581592472</v>
      </c>
      <c r="AD66">
        <f t="shared" si="5"/>
        <v>336366185270.26392</v>
      </c>
      <c r="AE66">
        <f t="shared" si="19"/>
        <v>337885531778.052</v>
      </c>
      <c r="AF66" s="4">
        <f t="shared" si="32"/>
        <v>-9.8708246962844887E-2</v>
      </c>
      <c r="AG66" s="4">
        <f t="shared" si="6"/>
        <v>0.18592389885307989</v>
      </c>
      <c r="AH66" s="10">
        <f t="shared" si="37"/>
        <v>-8.6161187686804599E-2</v>
      </c>
      <c r="AI66" s="10">
        <f t="shared" si="38"/>
        <v>0.24094674016094911</v>
      </c>
      <c r="AJ66" s="10">
        <f t="shared" si="39"/>
        <v>-0.18203263078488843</v>
      </c>
      <c r="AK66" t="str">
        <f t="shared" si="33"/>
        <v>inflation</v>
      </c>
      <c r="AL66">
        <f t="shared" si="20"/>
        <v>1</v>
      </c>
      <c r="AM66">
        <f t="shared" si="34"/>
        <v>143208277608.55157</v>
      </c>
      <c r="AN66">
        <f t="shared" si="35"/>
        <v>2.3487901040866794</v>
      </c>
    </row>
    <row r="67" spans="1:40" x14ac:dyDescent="0.35">
      <c r="A67">
        <v>2024</v>
      </c>
      <c r="B67">
        <f>INDEX(p, MATCH($B$1, 'p2'!$B$5:$B$271, 0), MATCH(A67, 'p2'!$A$5:$BQ$5, 0))</f>
        <v>271.01936384884857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0.21867403389494361</v>
      </c>
      <c r="G67">
        <f t="shared" si="11"/>
        <v>1376550555.0356417</v>
      </c>
      <c r="H67">
        <f t="shared" ref="H67" si="40">G67-G66</f>
        <v>-142795952.75244451</v>
      </c>
      <c r="I67" s="4">
        <f t="shared" si="24"/>
        <v>-9.3985112691858205E-2</v>
      </c>
      <c r="J67">
        <f>INDEX(PQ, MATCH($B$1, PQ!$B$5:$B$271, 0), MATCH(A67, PQ!$A$5:$BQ$5, 0))</f>
        <v>373071855731.539</v>
      </c>
      <c r="K67">
        <f t="shared" ref="K67" si="41">J67-J66</f>
        <v>35186323953.487</v>
      </c>
      <c r="L67" s="4">
        <f t="shared" si="25"/>
        <v>0.10413681748468578</v>
      </c>
      <c r="M67" s="20">
        <f t="shared" si="12"/>
        <v>0.198121930176544</v>
      </c>
      <c r="N67" t="str">
        <f t="shared" si="13"/>
        <v>inflation</v>
      </c>
      <c r="O67">
        <f t="shared" si="26"/>
        <v>1</v>
      </c>
      <c r="P67" s="22">
        <f t="shared" si="27"/>
        <v>-2.0552103718399606E-2</v>
      </c>
      <c r="Q67">
        <f t="shared" si="14"/>
        <v>35186323953.487</v>
      </c>
      <c r="R67" s="4">
        <f t="shared" si="15"/>
        <v>0.10413681748468578</v>
      </c>
      <c r="S67">
        <f>INDEX(m, MATCH($B$1, 'M stock'!$B$5:$B$271, 0), MATCH(A67, 'M stock'!$A$5:$BQ$5, 0))</f>
        <v>142050182092.38995</v>
      </c>
      <c r="T67" s="4">
        <f t="shared" si="16"/>
        <v>-1.2547059276040289E-2</v>
      </c>
      <c r="U67" s="15">
        <f t="shared" si="17"/>
        <v>373071855731.539</v>
      </c>
      <c r="V67" s="4">
        <f t="shared" si="28"/>
        <v>0.10413681748468578</v>
      </c>
      <c r="W67">
        <f t="shared" ref="W67" si="42">S67/B67</f>
        <v>524132962.58644235</v>
      </c>
      <c r="X67" s="4">
        <f t="shared" si="29"/>
        <v>-0.18973169751716923</v>
      </c>
      <c r="Y67">
        <f t="shared" ref="Y67" si="43">J67/S67</f>
        <v>2.6263384547363109</v>
      </c>
      <c r="Z67" s="10">
        <f t="shared" si="30"/>
        <v>0.11816651908006713</v>
      </c>
      <c r="AA67">
        <f t="shared" si="18"/>
        <v>1376550555.0356417</v>
      </c>
      <c r="AB67">
        <f t="shared" si="31"/>
        <v>-142795952.75244451</v>
      </c>
      <c r="AC67" s="4">
        <f t="shared" si="36"/>
        <v>-9.3985112691858205E-2</v>
      </c>
      <c r="AD67">
        <f t="shared" ref="AD67" si="44">J67-AA67</f>
        <v>371695305176.50336</v>
      </c>
      <c r="AE67">
        <f t="shared" si="19"/>
        <v>373071855731.539</v>
      </c>
      <c r="AF67" s="4">
        <f t="shared" si="32"/>
        <v>0.10413681748468578</v>
      </c>
      <c r="AG67" s="4">
        <f t="shared" ref="AG67" si="45">AF67-I67</f>
        <v>0.198121930176544</v>
      </c>
      <c r="AH67" s="10">
        <f t="shared" si="37"/>
        <v>0.10413681748468578</v>
      </c>
      <c r="AI67" s="10">
        <f t="shared" si="38"/>
        <v>0.29386851500185501</v>
      </c>
      <c r="AJ67" s="10">
        <f t="shared" si="39"/>
        <v>-1.4029701595381347E-2</v>
      </c>
      <c r="AK67" t="str">
        <f t="shared" si="33"/>
        <v>inflation</v>
      </c>
      <c r="AL67">
        <f t="shared" si="20"/>
        <v>1</v>
      </c>
      <c r="AM67">
        <f t="shared" si="34"/>
        <v>141526049129.8035</v>
      </c>
      <c r="AN67">
        <f t="shared" si="35"/>
        <v>2.6263384547363109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51037C-6418-4DAF-BAD4-F7E6DCFB10B9}">
          <x14:formula1>
            <xm:f>PQ!$A$6:$A$271</xm:f>
          </x14:formula1>
          <xm:sqref>C1:F1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7127-2D98-471F-93D1-38A0860846CB}">
  <dimension ref="A1:AO108"/>
  <sheetViews>
    <sheetView zoomScale="109" workbookViewId="0">
      <pane xSplit="6" ySplit="2" topLeftCell="G60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PHL</v>
      </c>
      <c r="C1" t="s">
        <v>622</v>
      </c>
      <c r="H1">
        <f>IFERROR(B3+B4,"wrong")</f>
        <v>2.0311570923765823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7515894110.5648699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7515894110.5648699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1349678758.9863598</v>
      </c>
      <c r="U3" s="15">
        <f>S3*Y3</f>
        <v>7515894110.5648699</v>
      </c>
      <c r="W3">
        <f t="shared" ref="W3:W66" si="3">S3/B3</f>
        <v>1349678758.9863598</v>
      </c>
      <c r="Y3">
        <f t="shared" ref="Y3:Y66" si="4">J3/S3</f>
        <v>5.56865406714223</v>
      </c>
      <c r="AA3">
        <f>W3*Y3</f>
        <v>7515894110.5648699</v>
      </c>
      <c r="AD3">
        <f t="shared" ref="AD3:AD66" si="5">J3-AA3</f>
        <v>0</v>
      </c>
      <c r="AE3">
        <f>AA3+AD3</f>
        <v>7515894110.5648699</v>
      </c>
      <c r="AG3" s="4" t="e">
        <f t="shared" ref="AG3:AG66" si="6">AF3-I3</f>
        <v>#VALUE!</v>
      </c>
      <c r="AH3" s="10">
        <f t="shared" ref="AH3:AH6" si="7">AF3-T4</f>
        <v>-0.23718597655267454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1.0311570923765825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3.1157092376582485E-2</v>
      </c>
      <c r="G4">
        <f t="shared" ref="G4:G67" si="11">J4/B4</f>
        <v>7924296390.2931957</v>
      </c>
      <c r="H4">
        <f t="shared" si="0"/>
        <v>408402279.72832584</v>
      </c>
      <c r="I4" s="4">
        <f>H4/G3</f>
        <v>5.4338482384184587E-2</v>
      </c>
      <c r="J4">
        <f>INDEX(PQ, MATCH($B$1, PQ!$B$5:$B$271, 0), MATCH(A4, PQ!$A$5:$BQ$5, 0))</f>
        <v>8171194424.9449797</v>
      </c>
      <c r="K4">
        <f>J4-J3</f>
        <v>655300314.38010979</v>
      </c>
      <c r="L4" s="4">
        <f>K4/J3</f>
        <v>8.7188603876014376E-2</v>
      </c>
      <c r="M4" s="20">
        <f t="shared" ref="M4:M67" si="12">L4-I4</f>
        <v>3.2850121491829788E-2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1.6930291152473034E-3</v>
      </c>
      <c r="Q4">
        <f t="shared" ref="Q4:Q67" si="14">J4-J3</f>
        <v>655300314.38010979</v>
      </c>
      <c r="R4" s="4">
        <f t="shared" ref="R4:R67" si="15">Q4/J3</f>
        <v>8.7188603876014376E-2</v>
      </c>
      <c r="S4">
        <f>INDEX(m, MATCH($B$1, 'M stock'!$B$5:$B$271, 0), MATCH(A4, 'M stock'!$A$5:$BQ$5, 0))</f>
        <v>1669803633.4689415</v>
      </c>
      <c r="T4" s="4">
        <f t="shared" ref="T4:T67" si="16">(S4-S3)/S3</f>
        <v>0.23718597655267454</v>
      </c>
      <c r="U4" s="15">
        <f t="shared" ref="U4:U67" si="17">S4*Y4</f>
        <v>8171194424.9449787</v>
      </c>
      <c r="V4" s="4">
        <f>(U4-U3)/U3</f>
        <v>8.7188603876014237E-2</v>
      </c>
      <c r="W4">
        <f t="shared" si="3"/>
        <v>1619349414.181329</v>
      </c>
      <c r="X4" s="4">
        <f>(W4-W3)/W3</f>
        <v>0.19980358540835164</v>
      </c>
      <c r="Y4">
        <f t="shared" si="4"/>
        <v>4.893506195078575</v>
      </c>
      <c r="Z4" s="10">
        <f>(Y4-Y3)/Y3</f>
        <v>-0.12124076373272244</v>
      </c>
      <c r="AA4">
        <f t="shared" ref="AA4:AA67" si="18">W4*Y4</f>
        <v>7924296390.2931948</v>
      </c>
      <c r="AB4">
        <f>AA4-AA3</f>
        <v>408402279.72832489</v>
      </c>
      <c r="AC4" s="4">
        <f>AB4/AA3</f>
        <v>5.4338482384184456E-2</v>
      </c>
      <c r="AD4">
        <f t="shared" si="5"/>
        <v>246898034.6517849</v>
      </c>
      <c r="AE4">
        <f t="shared" ref="AE4:AE67" si="19">AA4+AD4</f>
        <v>8171194424.9449797</v>
      </c>
      <c r="AF4" s="4">
        <f>(AE4-AE3)/AE3</f>
        <v>8.7188603876014376E-2</v>
      </c>
      <c r="AG4" s="4">
        <f t="shared" si="6"/>
        <v>3.2850121491829788E-2</v>
      </c>
      <c r="AH4" s="10">
        <f t="shared" si="7"/>
        <v>0.43810550837150852</v>
      </c>
      <c r="AI4" s="10">
        <f t="shared" si="8"/>
        <v>-0.11261498153233726</v>
      </c>
      <c r="AJ4" s="10">
        <f t="shared" si="9"/>
        <v>0.20842936760873682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50454219.287612543</v>
      </c>
      <c r="AN4">
        <f>Y4</f>
        <v>4.893506195078575</v>
      </c>
    </row>
    <row r="5" spans="1:40" x14ac:dyDescent="0.35">
      <c r="A5">
        <v>1962</v>
      </c>
      <c r="B5">
        <f>INDEX(p, MATCH($B$1, 'p2'!$B$5:$B$271, 0), MATCH(A5, 'p2'!$A$5:$BQ$5, 0))</f>
        <v>1.1005300812017209</v>
      </c>
      <c r="C5" t="str">
        <f t="shared" si="10"/>
        <v>inflation</v>
      </c>
      <c r="D5" t="str">
        <f t="shared" ref="D5:D67" si="21">IF(I5&gt;0,"expansive","contractive")</f>
        <v>contractive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stagflation</v>
      </c>
      <c r="F5" s="4">
        <f t="shared" ref="F5:F67" si="23">(B5-B4)/B4</f>
        <v>6.7276838163668612E-2</v>
      </c>
      <c r="G5">
        <f t="shared" si="11"/>
        <v>4502006039.1423426</v>
      </c>
      <c r="H5">
        <f t="shared" si="0"/>
        <v>-3422290351.1508532</v>
      </c>
      <c r="I5" s="4">
        <f t="shared" ref="I5:I67" si="24">H5/G4</f>
        <v>-0.43187308785458361</v>
      </c>
      <c r="J5">
        <f>INDEX(PQ, MATCH($B$1, PQ!$B$5:$B$271, 0), MATCH(A5, PQ!$A$5:$BQ$5, 0))</f>
        <v>4954593071.82796</v>
      </c>
      <c r="K5">
        <f t="shared" si="1"/>
        <v>-3216601353.1170197</v>
      </c>
      <c r="L5" s="4">
        <f t="shared" ref="L5:L67" si="25">K5/J4</f>
        <v>-0.39365130552975164</v>
      </c>
      <c r="M5" s="20">
        <f t="shared" si="12"/>
        <v>3.8221782324831977E-2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-2.9055055838836635E-2</v>
      </c>
      <c r="Q5">
        <f t="shared" si="14"/>
        <v>-3216601353.1170197</v>
      </c>
      <c r="R5" s="4">
        <f t="shared" si="15"/>
        <v>-0.39365130552975164</v>
      </c>
      <c r="S5">
        <f>INDEX(m, MATCH($B$1, 'M stock'!$B$5:$B$271, 0), MATCH(A5, 'M stock'!$A$5:$BQ$5, 0))</f>
        <v>1083841311.2966919</v>
      </c>
      <c r="T5" s="4">
        <f t="shared" si="16"/>
        <v>-0.35091690449549412</v>
      </c>
      <c r="U5" s="15">
        <f t="shared" si="17"/>
        <v>4954593071.82796</v>
      </c>
      <c r="V5" s="4">
        <f t="shared" ref="V5:V67" si="28">(U5-U4)/U4</f>
        <v>-0.39365130552975158</v>
      </c>
      <c r="W5">
        <f t="shared" si="3"/>
        <v>984835698.55100572</v>
      </c>
      <c r="X5" s="4">
        <f t="shared" ref="X5:X67" si="29">(W5-W4)/W4</f>
        <v>-0.39183249153864991</v>
      </c>
      <c r="Y5">
        <f t="shared" si="4"/>
        <v>4.5713270200970264</v>
      </c>
      <c r="Z5" s="10">
        <f t="shared" ref="Z5:Z67" si="30">(Y5-Y4)/Y4</f>
        <v>-6.5838105059633084E-2</v>
      </c>
      <c r="AA5">
        <f t="shared" si="18"/>
        <v>4502006039.1423426</v>
      </c>
      <c r="AB5">
        <f t="shared" ref="AB5:AB67" si="31">AA5-AA4</f>
        <v>-3422290351.1508522</v>
      </c>
      <c r="AC5" s="4">
        <f>AB5/AA4</f>
        <v>-0.43187308785458356</v>
      </c>
      <c r="AD5">
        <f t="shared" si="5"/>
        <v>452587032.68561745</v>
      </c>
      <c r="AE5">
        <f t="shared" si="19"/>
        <v>4954593071.82796</v>
      </c>
      <c r="AF5" s="4">
        <f t="shared" ref="AF5:AF67" si="32">(AE5-AE4)/AE4</f>
        <v>-0.39365130552975164</v>
      </c>
      <c r="AG5" s="4">
        <f t="shared" si="6"/>
        <v>3.8221782324831977E-2</v>
      </c>
      <c r="AH5" s="10">
        <f t="shared" si="7"/>
        <v>-0.47685066352777278</v>
      </c>
      <c r="AI5" s="10">
        <f t="shared" si="8"/>
        <v>-1.8188139911017309E-3</v>
      </c>
      <c r="AJ5" s="10">
        <f t="shared" si="9"/>
        <v>-0.32781320047011853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99005612.745686114</v>
      </c>
      <c r="AN5">
        <f t="shared" ref="AN5:AN67" si="35">Y5</f>
        <v>4.5713270200970264</v>
      </c>
    </row>
    <row r="6" spans="1:40" x14ac:dyDescent="0.35">
      <c r="A6">
        <v>1963</v>
      </c>
      <c r="B6">
        <f>INDEX(p, MATCH($B$1, 'p2'!$B$5:$B$271, 0), MATCH(A6, 'p2'!$A$5:$BQ$5, 0))</f>
        <v>1.1985837067837257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8.9096724621043899E-2</v>
      </c>
      <c r="G6">
        <f t="shared" si="11"/>
        <v>4592940156.9948292</v>
      </c>
      <c r="H6">
        <f t="shared" si="0"/>
        <v>90934117.85248661</v>
      </c>
      <c r="I6" s="4">
        <f t="shared" si="24"/>
        <v>2.0198577492314976E-2</v>
      </c>
      <c r="J6">
        <f>INDEX(PQ, MATCH($B$1, PQ!$B$5:$B$271, 0), MATCH(A6, PQ!$A$5:$BQ$5, 0))</f>
        <v>5505023238.4066896</v>
      </c>
      <c r="K6">
        <f t="shared" si="1"/>
        <v>550430166.57872963</v>
      </c>
      <c r="L6" s="4">
        <f t="shared" si="25"/>
        <v>0.11109492920992854</v>
      </c>
      <c r="M6" s="20">
        <f t="shared" si="12"/>
        <v>9.0896351717613566E-2</v>
      </c>
      <c r="N6" t="str">
        <f t="shared" si="13"/>
        <v>inflation</v>
      </c>
      <c r="O6">
        <f t="shared" si="26"/>
        <v>1</v>
      </c>
      <c r="P6" s="22">
        <f t="shared" si="27"/>
        <v>1.799627096569667E-3</v>
      </c>
      <c r="Q6">
        <f t="shared" si="14"/>
        <v>550430166.57872963</v>
      </c>
      <c r="R6" s="4">
        <f t="shared" si="15"/>
        <v>0.11109492920992854</v>
      </c>
      <c r="S6">
        <f>INDEX(m, MATCH($B$1, 'M stock'!$B$5:$B$271, 0), MATCH(A6, 'M stock'!$A$5:$BQ$5, 0))</f>
        <v>1174016212.56831</v>
      </c>
      <c r="T6" s="4">
        <f t="shared" si="16"/>
        <v>8.3199357998021126E-2</v>
      </c>
      <c r="U6" s="15">
        <f t="shared" si="17"/>
        <v>5505023238.4066896</v>
      </c>
      <c r="V6" s="4">
        <f t="shared" si="28"/>
        <v>0.11109492920992854</v>
      </c>
      <c r="W6">
        <f t="shared" si="3"/>
        <v>979502896.56336141</v>
      </c>
      <c r="X6" s="4">
        <f t="shared" si="29"/>
        <v>-5.4149153970459198E-3</v>
      </c>
      <c r="Y6">
        <f t="shared" si="4"/>
        <v>4.6890521438062169</v>
      </c>
      <c r="Z6" s="10">
        <f t="shared" si="30"/>
        <v>2.5752942896369688E-2</v>
      </c>
      <c r="AA6">
        <f t="shared" si="18"/>
        <v>4592940156.9948292</v>
      </c>
      <c r="AB6">
        <f t="shared" si="31"/>
        <v>90934117.85248661</v>
      </c>
      <c r="AC6" s="4">
        <f t="shared" ref="AC6:AC67" si="36">AB6/AA5</f>
        <v>2.0198577492314976E-2</v>
      </c>
      <c r="AD6">
        <f t="shared" si="5"/>
        <v>912083081.41186047</v>
      </c>
      <c r="AE6">
        <f t="shared" si="19"/>
        <v>5505023238.4066896</v>
      </c>
      <c r="AF6" s="4">
        <f t="shared" si="32"/>
        <v>0.11109492920992854</v>
      </c>
      <c r="AG6" s="4">
        <f t="shared" si="6"/>
        <v>9.0896351717613566E-2</v>
      </c>
      <c r="AH6" s="10">
        <f t="shared" si="7"/>
        <v>7.8224589120997667E-2</v>
      </c>
      <c r="AI6" s="10">
        <f t="shared" si="8"/>
        <v>0.11650984460697446</v>
      </c>
      <c r="AJ6" s="10">
        <f t="shared" si="9"/>
        <v>8.5341986313558854E-2</v>
      </c>
      <c r="AK6" t="str">
        <f t="shared" si="33"/>
        <v>inflation</v>
      </c>
      <c r="AL6">
        <f t="shared" si="20"/>
        <v>1</v>
      </c>
      <c r="AM6">
        <f t="shared" si="34"/>
        <v>194513316.00494862</v>
      </c>
      <c r="AN6">
        <f t="shared" si="35"/>
        <v>4.6890521438062169</v>
      </c>
    </row>
    <row r="7" spans="1:40" x14ac:dyDescent="0.35">
      <c r="A7">
        <v>1964</v>
      </c>
      <c r="B7">
        <f>INDEX(p, MATCH($B$1, 'p2'!$B$5:$B$271, 0), MATCH(A7, 'p2'!$A$5:$BQ$5, 0))</f>
        <v>1.2534962532669649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4.5814527740070207E-2</v>
      </c>
      <c r="G7">
        <f t="shared" si="11"/>
        <v>4749719976.6594534</v>
      </c>
      <c r="H7">
        <f t="shared" si="0"/>
        <v>156779819.66462421</v>
      </c>
      <c r="I7" s="4">
        <f t="shared" si="24"/>
        <v>3.4134958067297265E-2</v>
      </c>
      <c r="J7">
        <f>INDEX(PQ, MATCH($B$1, PQ!$B$5:$B$271, 0), MATCH(A7, PQ!$A$5:$BQ$5, 0))</f>
        <v>5953756194.8098803</v>
      </c>
      <c r="K7">
        <f t="shared" si="1"/>
        <v>448732956.40319061</v>
      </c>
      <c r="L7" s="4">
        <f t="shared" si="25"/>
        <v>8.1513362790647678E-2</v>
      </c>
      <c r="M7" s="20">
        <f t="shared" si="12"/>
        <v>4.7378404723350413E-2</v>
      </c>
      <c r="N7" t="str">
        <f t="shared" si="13"/>
        <v>inflation</v>
      </c>
      <c r="O7">
        <f t="shared" si="26"/>
        <v>1</v>
      </c>
      <c r="P7" s="22">
        <f t="shared" si="27"/>
        <v>1.563876983280206E-3</v>
      </c>
      <c r="Q7">
        <f t="shared" si="14"/>
        <v>448732956.40319061</v>
      </c>
      <c r="R7" s="4">
        <f t="shared" si="15"/>
        <v>8.1513362790647678E-2</v>
      </c>
      <c r="S7">
        <f>INDEX(m, MATCH($B$1, 'M stock'!$B$5:$B$271, 0), MATCH(A7, 'M stock'!$A$5:$BQ$5, 0))</f>
        <v>1212606524.7453489</v>
      </c>
      <c r="T7" s="4">
        <f t="shared" si="16"/>
        <v>3.2870340088930874E-2</v>
      </c>
      <c r="U7" s="15">
        <f t="shared" si="17"/>
        <v>5953756194.8098803</v>
      </c>
      <c r="V7" s="4">
        <f t="shared" si="28"/>
        <v>8.1513362790647678E-2</v>
      </c>
      <c r="W7">
        <f t="shared" si="3"/>
        <v>967379456.92693877</v>
      </c>
      <c r="X7" s="4">
        <f t="shared" si="29"/>
        <v>-1.2377135053871075E-2</v>
      </c>
      <c r="Y7">
        <f t="shared" si="4"/>
        <v>4.9098830274397436</v>
      </c>
      <c r="Z7" s="10">
        <f t="shared" si="30"/>
        <v>4.7094994225053102E-2</v>
      </c>
      <c r="AA7">
        <f t="shared" si="18"/>
        <v>4749719976.6594534</v>
      </c>
      <c r="AB7">
        <f t="shared" si="31"/>
        <v>156779819.66462421</v>
      </c>
      <c r="AC7" s="4">
        <f t="shared" si="36"/>
        <v>3.4134958067297265E-2</v>
      </c>
      <c r="AD7">
        <f t="shared" si="5"/>
        <v>1204036218.1504269</v>
      </c>
      <c r="AE7">
        <f t="shared" si="19"/>
        <v>5953756194.8098803</v>
      </c>
      <c r="AF7" s="4">
        <f t="shared" si="32"/>
        <v>8.1513362790647678E-2</v>
      </c>
      <c r="AG7" s="4">
        <f t="shared" si="6"/>
        <v>4.7378404723350413E-2</v>
      </c>
      <c r="AH7" s="10">
        <f>AF7-T8</f>
        <v>1.7358765048601787E-2</v>
      </c>
      <c r="AI7" s="10">
        <f>AF7-X7</f>
        <v>9.389049784451875E-2</v>
      </c>
      <c r="AJ7" s="10">
        <f>AF7-Z7</f>
        <v>3.4418368565594576E-2</v>
      </c>
      <c r="AK7" t="str">
        <f t="shared" si="33"/>
        <v>inflation</v>
      </c>
      <c r="AL7">
        <f>IFERROR(IF(AK7=C7,1,0),"")</f>
        <v>1</v>
      </c>
      <c r="AM7">
        <f t="shared" si="34"/>
        <v>245227067.81841013</v>
      </c>
      <c r="AN7">
        <f t="shared" si="35"/>
        <v>4.9098830274397436</v>
      </c>
    </row>
    <row r="8" spans="1:40" x14ac:dyDescent="0.35">
      <c r="A8">
        <v>1965</v>
      </c>
      <c r="B8">
        <f>INDEX(p, MATCH($B$1, 'p2'!$B$5:$B$271, 0), MATCH(A8, 'p2'!$A$5:$BQ$5, 0))</f>
        <v>1.3022551479024838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3.8898317014063204E-2</v>
      </c>
      <c r="G8">
        <f t="shared" si="11"/>
        <v>5004664241.4362688</v>
      </c>
      <c r="H8">
        <f t="shared" si="0"/>
        <v>254944264.77681541</v>
      </c>
      <c r="I8" s="4">
        <f t="shared" si="24"/>
        <v>5.3675641096661321E-2</v>
      </c>
      <c r="J8">
        <f>INDEX(PQ, MATCH($B$1, PQ!$B$5:$B$271, 0), MATCH(A8, PQ!$A$5:$BQ$5, 0))</f>
        <v>6517349771.9338598</v>
      </c>
      <c r="K8">
        <f t="shared" si="1"/>
        <v>563593577.12397957</v>
      </c>
      <c r="L8" s="4">
        <f t="shared" si="25"/>
        <v>9.4661850214035614E-2</v>
      </c>
      <c r="M8" s="20">
        <f t="shared" si="12"/>
        <v>4.0986209117374293E-2</v>
      </c>
      <c r="N8" t="str">
        <f t="shared" si="13"/>
        <v>inflation</v>
      </c>
      <c r="O8">
        <f t="shared" si="26"/>
        <v>1</v>
      </c>
      <c r="P8" s="22">
        <f t="shared" si="27"/>
        <v>2.0878921033110898E-3</v>
      </c>
      <c r="Q8">
        <f t="shared" si="14"/>
        <v>563593577.12397957</v>
      </c>
      <c r="R8" s="4">
        <f t="shared" si="15"/>
        <v>9.4661850214035614E-2</v>
      </c>
      <c r="S8">
        <f>INDEX(m, MATCH($B$1, 'M stock'!$B$5:$B$271, 0), MATCH(A8, 'M stock'!$A$5:$BQ$5, 0))</f>
        <v>1290400808.559767</v>
      </c>
      <c r="T8" s="4">
        <f t="shared" si="16"/>
        <v>6.4154597742045891E-2</v>
      </c>
      <c r="U8" s="15">
        <f t="shared" si="17"/>
        <v>6517349771.9338598</v>
      </c>
      <c r="V8" s="4">
        <f t="shared" si="28"/>
        <v>9.4661850214035614E-2</v>
      </c>
      <c r="W8">
        <f t="shared" si="3"/>
        <v>990897068.54926991</v>
      </c>
      <c r="X8" s="4">
        <f t="shared" si="29"/>
        <v>2.4310637830825165E-2</v>
      </c>
      <c r="Y8">
        <f t="shared" si="4"/>
        <v>5.0506398699547921</v>
      </c>
      <c r="Z8" s="10">
        <f t="shared" si="30"/>
        <v>2.8668064336442266E-2</v>
      </c>
      <c r="AA8">
        <f t="shared" si="18"/>
        <v>5004664241.4362698</v>
      </c>
      <c r="AB8">
        <f t="shared" si="31"/>
        <v>254944264.77681637</v>
      </c>
      <c r="AC8" s="4">
        <f t="shared" si="36"/>
        <v>5.3675641096661522E-2</v>
      </c>
      <c r="AD8">
        <f t="shared" si="5"/>
        <v>1512685530.4975901</v>
      </c>
      <c r="AE8">
        <f t="shared" si="19"/>
        <v>6517349771.9338598</v>
      </c>
      <c r="AF8" s="4">
        <f t="shared" si="32"/>
        <v>9.4661850214035614E-2</v>
      </c>
      <c r="AG8" s="4">
        <f t="shared" si="6"/>
        <v>4.0986209117374293E-2</v>
      </c>
      <c r="AH8" s="10">
        <f t="shared" ref="AH8:AH67" si="37">AF8-T9</f>
        <v>-6.228339270575825E-2</v>
      </c>
      <c r="AI8" s="10">
        <f t="shared" ref="AI8:AI67" si="38">AF8-X8</f>
        <v>7.0351212383210446E-2</v>
      </c>
      <c r="AJ8" s="10">
        <f t="shared" ref="AJ8:AJ67" si="39">AF8-Z8</f>
        <v>6.5993785877593344E-2</v>
      </c>
      <c r="AK8" t="str">
        <f t="shared" si="33"/>
        <v>inflation</v>
      </c>
      <c r="AL8">
        <f t="shared" si="20"/>
        <v>1</v>
      </c>
      <c r="AM8">
        <f t="shared" si="34"/>
        <v>299503740.01049691</v>
      </c>
      <c r="AN8">
        <f t="shared" si="35"/>
        <v>5.0506398699547921</v>
      </c>
    </row>
    <row r="9" spans="1:40" x14ac:dyDescent="0.35">
      <c r="A9">
        <v>1966</v>
      </c>
      <c r="B9">
        <f>INDEX(p, MATCH($B$1, 'p2'!$B$5:$B$271, 0), MATCH(A9, 'p2'!$A$5:$BQ$5, 0))</f>
        <v>1.372153360947993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5.3674745043698159E-2</v>
      </c>
      <c r="G9">
        <f t="shared" si="11"/>
        <v>5239223320.2894783</v>
      </c>
      <c r="H9">
        <f t="shared" si="0"/>
        <v>234559078.8532095</v>
      </c>
      <c r="I9" s="4">
        <f t="shared" si="24"/>
        <v>4.6868094948542306E-2</v>
      </c>
      <c r="J9">
        <f>INDEX(PQ, MATCH($B$1, PQ!$B$5:$B$271, 0), MATCH(A9, PQ!$A$5:$BQ$5, 0))</f>
        <v>7189017887.6923103</v>
      </c>
      <c r="K9">
        <f t="shared" si="1"/>
        <v>671668115.75845051</v>
      </c>
      <c r="L9" s="4">
        <f t="shared" si="25"/>
        <v>0.10305847303928724</v>
      </c>
      <c r="M9" s="20">
        <f t="shared" si="12"/>
        <v>5.6190378090744932E-2</v>
      </c>
      <c r="N9" t="str">
        <f t="shared" si="13"/>
        <v>inflation</v>
      </c>
      <c r="O9">
        <f t="shared" si="26"/>
        <v>1</v>
      </c>
      <c r="P9" s="22">
        <f t="shared" si="27"/>
        <v>2.5156330470467725E-3</v>
      </c>
      <c r="Q9">
        <f t="shared" si="14"/>
        <v>671668115.75845051</v>
      </c>
      <c r="R9" s="4">
        <f t="shared" si="15"/>
        <v>0.10305847303928724</v>
      </c>
      <c r="S9">
        <f>INDEX(m, MATCH($B$1, 'M stock'!$B$5:$B$271, 0), MATCH(A9, 'M stock'!$A$5:$BQ$5, 0))</f>
        <v>1492923076.9230781</v>
      </c>
      <c r="T9" s="4">
        <f t="shared" si="16"/>
        <v>0.15694524291979386</v>
      </c>
      <c r="U9" s="15">
        <f t="shared" si="17"/>
        <v>7189017887.6923094</v>
      </c>
      <c r="V9" s="4">
        <f t="shared" si="28"/>
        <v>0.10305847303928709</v>
      </c>
      <c r="W9">
        <f t="shared" si="3"/>
        <v>1088014736.1164117</v>
      </c>
      <c r="X9" s="4">
        <f t="shared" si="29"/>
        <v>9.8009844462783199E-2</v>
      </c>
      <c r="Y9">
        <f t="shared" si="4"/>
        <v>4.815397389736189</v>
      </c>
      <c r="Z9" s="10">
        <f t="shared" si="30"/>
        <v>-4.6576767751352006E-2</v>
      </c>
      <c r="AA9">
        <f t="shared" si="18"/>
        <v>5239223320.2894773</v>
      </c>
      <c r="AB9">
        <f t="shared" si="31"/>
        <v>234559078.85320759</v>
      </c>
      <c r="AC9" s="4">
        <f t="shared" si="36"/>
        <v>4.6868094948541918E-2</v>
      </c>
      <c r="AD9">
        <f t="shared" si="5"/>
        <v>1949794567.402833</v>
      </c>
      <c r="AE9">
        <f t="shared" si="19"/>
        <v>7189017887.6923103</v>
      </c>
      <c r="AF9" s="4">
        <f t="shared" si="32"/>
        <v>0.10305847303928724</v>
      </c>
      <c r="AG9" s="4">
        <f t="shared" si="6"/>
        <v>5.6190378090744932E-2</v>
      </c>
      <c r="AH9" s="10">
        <f t="shared" si="37"/>
        <v>-0.11032432443254765</v>
      </c>
      <c r="AI9" s="10">
        <f t="shared" si="38"/>
        <v>5.0486285765040384E-3</v>
      </c>
      <c r="AJ9" s="10">
        <f t="shared" si="39"/>
        <v>0.14963524079063925</v>
      </c>
      <c r="AK9" t="str">
        <f t="shared" si="33"/>
        <v>inflation</v>
      </c>
      <c r="AL9">
        <f t="shared" si="20"/>
        <v>1</v>
      </c>
      <c r="AM9">
        <f t="shared" si="34"/>
        <v>404908340.80666649</v>
      </c>
      <c r="AN9">
        <f t="shared" si="35"/>
        <v>4.815397389736189</v>
      </c>
    </row>
    <row r="10" spans="1:40" x14ac:dyDescent="0.35">
      <c r="A10">
        <v>1967</v>
      </c>
      <c r="B10">
        <f>INDEX(p, MATCH($B$1, 'p2'!$B$5:$B$271, 0), MATCH(A10, 'p2'!$A$5:$BQ$5, 0))</f>
        <v>1.4012483039033738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2.1203856495515729E-2</v>
      </c>
      <c r="G10">
        <f t="shared" si="11"/>
        <v>5512851586.4101238</v>
      </c>
      <c r="H10">
        <f t="shared" si="0"/>
        <v>273628266.12064552</v>
      </c>
      <c r="I10" s="4">
        <f t="shared" si="24"/>
        <v>5.2226875892270035E-2</v>
      </c>
      <c r="J10">
        <f>INDEX(PQ, MATCH($B$1, PQ!$B$5:$B$271, 0), MATCH(A10, PQ!$A$5:$BQ$5, 0))</f>
        <v>7724873935.1282101</v>
      </c>
      <c r="K10">
        <f t="shared" si="1"/>
        <v>535856047.43589973</v>
      </c>
      <c r="L10" s="4">
        <f t="shared" si="25"/>
        <v>7.4538143569414683E-2</v>
      </c>
      <c r="M10" s="20">
        <f t="shared" si="12"/>
        <v>2.2311267677144649E-2</v>
      </c>
      <c r="N10" t="str">
        <f t="shared" si="13"/>
        <v>inflation</v>
      </c>
      <c r="O10">
        <f t="shared" si="26"/>
        <v>1</v>
      </c>
      <c r="P10" s="22">
        <f t="shared" si="27"/>
        <v>1.1074111816289194E-3</v>
      </c>
      <c r="Q10">
        <f t="shared" si="14"/>
        <v>535856047.43589973</v>
      </c>
      <c r="R10" s="4">
        <f t="shared" si="15"/>
        <v>7.4538143569414683E-2</v>
      </c>
      <c r="S10">
        <f>INDEX(m, MATCH($B$1, 'M stock'!$B$5:$B$271, 0), MATCH(A10, 'M stock'!$A$5:$BQ$5, 0))</f>
        <v>1811487179.4871838</v>
      </c>
      <c r="T10" s="4">
        <f t="shared" si="16"/>
        <v>0.21338279747183489</v>
      </c>
      <c r="U10" s="15">
        <f t="shared" si="17"/>
        <v>7724873935.1282101</v>
      </c>
      <c r="V10" s="4">
        <f t="shared" si="28"/>
        <v>7.4538143569414836E-2</v>
      </c>
      <c r="W10">
        <f t="shared" si="3"/>
        <v>1292766724.0995276</v>
      </c>
      <c r="X10" s="4">
        <f t="shared" si="29"/>
        <v>0.18818861655676009</v>
      </c>
      <c r="Y10">
        <f t="shared" si="4"/>
        <v>4.2643823387781605</v>
      </c>
      <c r="Z10" s="10">
        <f t="shared" si="30"/>
        <v>-0.11442774216983487</v>
      </c>
      <c r="AA10">
        <f t="shared" si="18"/>
        <v>5512851586.4101248</v>
      </c>
      <c r="AB10">
        <f t="shared" si="31"/>
        <v>273628266.12064743</v>
      </c>
      <c r="AC10" s="4">
        <f t="shared" si="36"/>
        <v>5.2226875892270409E-2</v>
      </c>
      <c r="AD10">
        <f t="shared" si="5"/>
        <v>2212022348.7180853</v>
      </c>
      <c r="AE10">
        <f t="shared" si="19"/>
        <v>7724873935.1282101</v>
      </c>
      <c r="AF10" s="4">
        <f t="shared" si="32"/>
        <v>7.4538143569414683E-2</v>
      </c>
      <c r="AG10" s="4">
        <f t="shared" si="6"/>
        <v>2.2311267677144649E-2</v>
      </c>
      <c r="AH10" s="10">
        <f t="shared" si="37"/>
        <v>-3.0857621349620251E-2</v>
      </c>
      <c r="AI10" s="10">
        <f t="shared" si="38"/>
        <v>-0.1136504729873454</v>
      </c>
      <c r="AJ10" s="10">
        <f t="shared" si="39"/>
        <v>0.18896588573924955</v>
      </c>
      <c r="AK10" t="str">
        <f t="shared" si="33"/>
        <v>inflation</v>
      </c>
      <c r="AL10">
        <f t="shared" si="20"/>
        <v>1</v>
      </c>
      <c r="AM10">
        <f t="shared" si="34"/>
        <v>518720455.38765609</v>
      </c>
      <c r="AN10">
        <f t="shared" si="35"/>
        <v>4.2643823387781605</v>
      </c>
    </row>
    <row r="11" spans="1:40" x14ac:dyDescent="0.35">
      <c r="A11">
        <v>1968</v>
      </c>
      <c r="B11">
        <f>INDEX(p, MATCH($B$1, 'p2'!$B$5:$B$271, 0), MATCH(A11, 'p2'!$A$5:$BQ$5, 0))</f>
        <v>1.4908217619343493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6.3924043855365292E-2</v>
      </c>
      <c r="G11">
        <f t="shared" si="11"/>
        <v>5790597836.6495953</v>
      </c>
      <c r="H11">
        <f t="shared" si="0"/>
        <v>277746250.23947144</v>
      </c>
      <c r="I11" s="4">
        <f t="shared" si="24"/>
        <v>5.038159396929006E-2</v>
      </c>
      <c r="J11">
        <f>INDEX(PQ, MATCH($B$1, PQ!$B$5:$B$271, 0), MATCH(A11, PQ!$A$5:$BQ$5, 0))</f>
        <v>8632749269.4871807</v>
      </c>
      <c r="K11">
        <f t="shared" si="1"/>
        <v>907875334.35897064</v>
      </c>
      <c r="L11" s="4">
        <f t="shared" si="25"/>
        <v>0.11752623304705134</v>
      </c>
      <c r="M11" s="20">
        <f t="shared" si="12"/>
        <v>6.7144639077761276E-2</v>
      </c>
      <c r="N11" t="str">
        <f t="shared" si="13"/>
        <v>inflation</v>
      </c>
      <c r="O11">
        <f t="shared" si="26"/>
        <v>1</v>
      </c>
      <c r="P11" s="22">
        <f t="shared" si="27"/>
        <v>3.2205952223959833E-3</v>
      </c>
      <c r="Q11">
        <f t="shared" si="14"/>
        <v>907875334.35897064</v>
      </c>
      <c r="R11" s="4">
        <f t="shared" si="15"/>
        <v>0.11752623304705134</v>
      </c>
      <c r="S11">
        <f>INDEX(m, MATCH($B$1, 'M stock'!$B$5:$B$271, 0), MATCH(A11, 'M stock'!$A$5:$BQ$5, 0))</f>
        <v>2002410256.4102607</v>
      </c>
      <c r="T11" s="4">
        <f t="shared" si="16"/>
        <v>0.10539576491903493</v>
      </c>
      <c r="U11" s="15">
        <f t="shared" si="17"/>
        <v>8632749269.4871807</v>
      </c>
      <c r="V11" s="4">
        <f t="shared" si="28"/>
        <v>0.11752623304705134</v>
      </c>
      <c r="W11">
        <f t="shared" si="3"/>
        <v>1343158724.6299131</v>
      </c>
      <c r="X11" s="4">
        <f t="shared" si="29"/>
        <v>3.8979964127314519E-2</v>
      </c>
      <c r="Y11">
        <f t="shared" si="4"/>
        <v>4.3111791111993156</v>
      </c>
      <c r="Z11" s="10">
        <f t="shared" si="30"/>
        <v>1.0973868828694991E-2</v>
      </c>
      <c r="AA11">
        <f t="shared" si="18"/>
        <v>5790597836.6495953</v>
      </c>
      <c r="AB11">
        <f t="shared" si="31"/>
        <v>277746250.23947048</v>
      </c>
      <c r="AC11" s="4">
        <f t="shared" si="36"/>
        <v>5.038159396928988E-2</v>
      </c>
      <c r="AD11">
        <f t="shared" si="5"/>
        <v>2842151432.8375854</v>
      </c>
      <c r="AE11">
        <f t="shared" si="19"/>
        <v>8632749269.4871807</v>
      </c>
      <c r="AF11" s="4">
        <f t="shared" si="32"/>
        <v>0.11752623304705134</v>
      </c>
      <c r="AG11" s="4">
        <f t="shared" si="6"/>
        <v>6.7144639077761276E-2</v>
      </c>
      <c r="AH11" s="10">
        <f t="shared" si="37"/>
        <v>3.9323589978310647E-3</v>
      </c>
      <c r="AI11" s="10">
        <f t="shared" si="38"/>
        <v>7.8546268919736817E-2</v>
      </c>
      <c r="AJ11" s="10">
        <f t="shared" si="39"/>
        <v>0.10655236421835636</v>
      </c>
      <c r="AK11" t="str">
        <f t="shared" si="33"/>
        <v>inflation</v>
      </c>
      <c r="AL11">
        <f t="shared" si="20"/>
        <v>1</v>
      </c>
      <c r="AM11">
        <f t="shared" si="34"/>
        <v>659251531.78034735</v>
      </c>
      <c r="AN11">
        <f t="shared" si="35"/>
        <v>4.3111791111993156</v>
      </c>
    </row>
    <row r="12" spans="1:40" x14ac:dyDescent="0.35">
      <c r="A12">
        <v>1969</v>
      </c>
      <c r="B12">
        <f>INDEX(p, MATCH($B$1, 'p2'!$B$5:$B$271, 0), MATCH(A12, 'p2'!$A$5:$BQ$5, 0))</f>
        <v>1.5789458132177712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5.9111057762586176E-2</v>
      </c>
      <c r="G12">
        <f t="shared" si="11"/>
        <v>6062146384.2748985</v>
      </c>
      <c r="H12">
        <f t="shared" si="0"/>
        <v>271548547.62530327</v>
      </c>
      <c r="I12" s="4">
        <f t="shared" si="24"/>
        <v>4.6894734410086333E-2</v>
      </c>
      <c r="J12">
        <f>INDEX(PQ, MATCH($B$1, PQ!$B$5:$B$271, 0), MATCH(A12, PQ!$A$5:$BQ$5, 0))</f>
        <v>9571800652.5641003</v>
      </c>
      <c r="K12">
        <f t="shared" si="1"/>
        <v>939051383.07691956</v>
      </c>
      <c r="L12" s="4">
        <f t="shared" si="25"/>
        <v>0.10877778952714827</v>
      </c>
      <c r="M12" s="20">
        <f t="shared" si="12"/>
        <v>6.1883055117061936E-2</v>
      </c>
      <c r="N12" t="str">
        <f t="shared" si="13"/>
        <v>inflation</v>
      </c>
      <c r="O12">
        <f t="shared" si="26"/>
        <v>1</v>
      </c>
      <c r="P12" s="22">
        <f t="shared" si="27"/>
        <v>2.7719973544757595E-3</v>
      </c>
      <c r="Q12">
        <f t="shared" si="14"/>
        <v>939051383.07691956</v>
      </c>
      <c r="R12" s="4">
        <f t="shared" si="15"/>
        <v>0.10877778952714827</v>
      </c>
      <c r="S12">
        <f>INDEX(m, MATCH($B$1, 'M stock'!$B$5:$B$271, 0), MATCH(A12, 'M stock'!$A$5:$BQ$5, 0))</f>
        <v>2229871794.8717947</v>
      </c>
      <c r="T12" s="4">
        <f t="shared" si="16"/>
        <v>0.11359387404922028</v>
      </c>
      <c r="U12" s="15">
        <f t="shared" si="17"/>
        <v>9571800652.5641003</v>
      </c>
      <c r="V12" s="4">
        <f t="shared" si="28"/>
        <v>0.10877778952714827</v>
      </c>
      <c r="W12">
        <f t="shared" si="3"/>
        <v>1412253527.7683065</v>
      </c>
      <c r="X12" s="4">
        <f t="shared" si="29"/>
        <v>5.1442023843780209E-2</v>
      </c>
      <c r="Y12">
        <f t="shared" si="4"/>
        <v>4.2925340706031152</v>
      </c>
      <c r="Z12" s="10">
        <f t="shared" si="30"/>
        <v>-4.3248123344644821E-3</v>
      </c>
      <c r="AA12">
        <f t="shared" si="18"/>
        <v>6062146384.2748985</v>
      </c>
      <c r="AB12">
        <f t="shared" si="31"/>
        <v>271548547.62530327</v>
      </c>
      <c r="AC12" s="4">
        <f t="shared" si="36"/>
        <v>4.6894734410086333E-2</v>
      </c>
      <c r="AD12">
        <f t="shared" si="5"/>
        <v>3509654268.2892017</v>
      </c>
      <c r="AE12">
        <f t="shared" si="19"/>
        <v>9571800652.5641003</v>
      </c>
      <c r="AF12" s="4">
        <f t="shared" si="32"/>
        <v>0.10877778952714827</v>
      </c>
      <c r="AG12" s="4">
        <f t="shared" si="6"/>
        <v>6.1883055117061936E-2</v>
      </c>
      <c r="AH12" s="10">
        <f t="shared" si="37"/>
        <v>0.36520024218560226</v>
      </c>
      <c r="AI12" s="10">
        <f t="shared" si="38"/>
        <v>5.733576568336806E-2</v>
      </c>
      <c r="AJ12" s="10">
        <f t="shared" si="39"/>
        <v>0.11310260186161275</v>
      </c>
      <c r="AK12" t="str">
        <f t="shared" si="33"/>
        <v>inflation</v>
      </c>
      <c r="AL12">
        <f t="shared" si="20"/>
        <v>1</v>
      </c>
      <c r="AM12">
        <f t="shared" si="34"/>
        <v>817618267.10348833</v>
      </c>
      <c r="AN12">
        <f t="shared" si="35"/>
        <v>4.2925340706031152</v>
      </c>
    </row>
    <row r="13" spans="1:40" x14ac:dyDescent="0.35">
      <c r="A13">
        <v>1970</v>
      </c>
      <c r="B13">
        <f>INDEX(p, MATCH($B$1, 'p2'!$B$5:$B$271, 0), MATCH(A13, 'p2'!$A$5:$BQ$5, 0))</f>
        <v>1.820558995493686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0.1530218328287819</v>
      </c>
      <c r="G13">
        <f t="shared" si="11"/>
        <v>4152084901.0693517</v>
      </c>
      <c r="H13">
        <f t="shared" si="0"/>
        <v>-1910061483.2055469</v>
      </c>
      <c r="I13" s="4">
        <f t="shared" si="24"/>
        <v>-0.31508006605716632</v>
      </c>
      <c r="J13">
        <f>INDEX(PQ, MATCH($B$1, PQ!$B$5:$B$271, 0), MATCH(A13, PQ!$A$5:$BQ$5, 0))</f>
        <v>7559115516.6953201</v>
      </c>
      <c r="K13">
        <f t="shared" si="1"/>
        <v>-2012685135.8687801</v>
      </c>
      <c r="L13" s="4">
        <f t="shared" si="25"/>
        <v>-0.21027236242426556</v>
      </c>
      <c r="M13" s="20">
        <f t="shared" si="12"/>
        <v>0.10480770363290076</v>
      </c>
      <c r="N13" t="str">
        <f t="shared" si="13"/>
        <v>inflation</v>
      </c>
      <c r="O13">
        <f t="shared" si="26"/>
        <v>1</v>
      </c>
      <c r="P13" s="22">
        <f t="shared" si="27"/>
        <v>-4.8214129195881139E-2</v>
      </c>
      <c r="Q13">
        <f t="shared" si="14"/>
        <v>-2012685135.8687801</v>
      </c>
      <c r="R13" s="4">
        <f t="shared" si="15"/>
        <v>-0.21027236242426556</v>
      </c>
      <c r="S13">
        <f>INDEX(m, MATCH($B$1, 'M stock'!$B$5:$B$271, 0), MATCH(A13, 'M stock'!$A$5:$BQ$5, 0))</f>
        <v>1658082600.1168602</v>
      </c>
      <c r="T13" s="4">
        <f t="shared" si="16"/>
        <v>-0.25642245265845398</v>
      </c>
      <c r="U13" s="15">
        <f t="shared" si="17"/>
        <v>7559115516.6953201</v>
      </c>
      <c r="V13" s="4">
        <f t="shared" si="28"/>
        <v>-0.21027236242426556</v>
      </c>
      <c r="W13">
        <f t="shared" si="3"/>
        <v>910754666.13331759</v>
      </c>
      <c r="X13" s="4">
        <f t="shared" si="29"/>
        <v>-0.35510540549151631</v>
      </c>
      <c r="Y13">
        <f t="shared" si="4"/>
        <v>4.5589499076599447</v>
      </c>
      <c r="Z13" s="10">
        <f t="shared" si="30"/>
        <v>6.206493243264978E-2</v>
      </c>
      <c r="AA13">
        <f t="shared" si="18"/>
        <v>4152084901.0693521</v>
      </c>
      <c r="AB13">
        <f t="shared" si="31"/>
        <v>-1910061483.2055464</v>
      </c>
      <c r="AC13" s="4">
        <f t="shared" si="36"/>
        <v>-0.31508006605716621</v>
      </c>
      <c r="AD13">
        <f t="shared" si="5"/>
        <v>3407030615.625968</v>
      </c>
      <c r="AE13">
        <f t="shared" si="19"/>
        <v>7559115516.6953201</v>
      </c>
      <c r="AF13" s="4">
        <f t="shared" si="32"/>
        <v>-0.21027236242426556</v>
      </c>
      <c r="AG13" s="4">
        <f t="shared" si="6"/>
        <v>0.10480770363290076</v>
      </c>
      <c r="AH13" s="10">
        <f t="shared" si="37"/>
        <v>-0.27287344084594589</v>
      </c>
      <c r="AI13" s="10">
        <f t="shared" si="38"/>
        <v>0.14483304306725076</v>
      </c>
      <c r="AJ13" s="10">
        <f t="shared" si="39"/>
        <v>-0.27233729485691532</v>
      </c>
      <c r="AK13" t="str">
        <f t="shared" si="33"/>
        <v>inflation</v>
      </c>
      <c r="AL13">
        <f t="shared" si="20"/>
        <v>1</v>
      </c>
      <c r="AM13">
        <f t="shared" si="34"/>
        <v>747327933.98354244</v>
      </c>
      <c r="AN13">
        <f t="shared" si="35"/>
        <v>4.5589499076599447</v>
      </c>
    </row>
    <row r="14" spans="1:40" x14ac:dyDescent="0.35">
      <c r="A14">
        <v>1971</v>
      </c>
      <c r="B14">
        <f>INDEX(p, MATCH($B$1, 'p2'!$B$5:$B$271, 0), MATCH(A14, 'p2'!$A$5:$BQ$5, 0))</f>
        <v>2.0848817092246259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0.1451876672962541</v>
      </c>
      <c r="G14">
        <f t="shared" si="11"/>
        <v>4017050748.144084</v>
      </c>
      <c r="H14">
        <f t="shared" si="0"/>
        <v>-135034152.9252677</v>
      </c>
      <c r="I14" s="4">
        <f t="shared" si="24"/>
        <v>-3.2522011505711317E-2</v>
      </c>
      <c r="J14">
        <f>INDEX(PQ, MATCH($B$1, PQ!$B$5:$B$271, 0), MATCH(A14, PQ!$A$5:$BQ$5, 0))</f>
        <v>8375075629.8326998</v>
      </c>
      <c r="K14">
        <f t="shared" si="1"/>
        <v>815960113.13737965</v>
      </c>
      <c r="L14" s="4">
        <f t="shared" si="25"/>
        <v>0.10794386080424652</v>
      </c>
      <c r="M14" s="20">
        <f t="shared" si="12"/>
        <v>0.14046587230995783</v>
      </c>
      <c r="N14" t="str">
        <f t="shared" si="13"/>
        <v>inflation</v>
      </c>
      <c r="O14">
        <f t="shared" si="26"/>
        <v>1</v>
      </c>
      <c r="P14" s="22">
        <f t="shared" si="27"/>
        <v>-4.7217949862962683E-3</v>
      </c>
      <c r="Q14">
        <f t="shared" si="14"/>
        <v>815960113.13737965</v>
      </c>
      <c r="R14" s="4">
        <f t="shared" si="15"/>
        <v>0.10794386080424652</v>
      </c>
      <c r="S14">
        <f>INDEX(m, MATCH($B$1, 'M stock'!$B$5:$B$271, 0), MATCH(A14, 'M stock'!$A$5:$BQ$5, 0))</f>
        <v>1761880358.9963994</v>
      </c>
      <c r="T14" s="4">
        <f t="shared" si="16"/>
        <v>6.2601078421680362E-2</v>
      </c>
      <c r="U14" s="15">
        <f t="shared" si="17"/>
        <v>8375075629.8326998</v>
      </c>
      <c r="V14" s="4">
        <f t="shared" si="28"/>
        <v>0.10794386080424652</v>
      </c>
      <c r="W14">
        <f t="shared" si="3"/>
        <v>845074495.69004488</v>
      </c>
      <c r="X14" s="4">
        <f t="shared" si="29"/>
        <v>-7.2116205258791782E-2</v>
      </c>
      <c r="Y14">
        <f t="shared" si="4"/>
        <v>4.7534871406383701</v>
      </c>
      <c r="Z14" s="10">
        <f t="shared" si="30"/>
        <v>4.2671500437318703E-2</v>
      </c>
      <c r="AA14">
        <f t="shared" si="18"/>
        <v>4017050748.144084</v>
      </c>
      <c r="AB14">
        <f t="shared" si="31"/>
        <v>-135034152.92526817</v>
      </c>
      <c r="AC14" s="4">
        <f t="shared" si="36"/>
        <v>-3.2522011505711428E-2</v>
      </c>
      <c r="AD14">
        <f t="shared" si="5"/>
        <v>4358024881.6886158</v>
      </c>
      <c r="AE14">
        <f t="shared" si="19"/>
        <v>8375075629.8326998</v>
      </c>
      <c r="AF14" s="4">
        <f t="shared" si="32"/>
        <v>0.10794386080424652</v>
      </c>
      <c r="AG14" s="4">
        <f t="shared" si="6"/>
        <v>0.14046587230995783</v>
      </c>
      <c r="AH14" s="10">
        <f t="shared" si="37"/>
        <v>9.7040513279572083E-3</v>
      </c>
      <c r="AI14" s="10">
        <f t="shared" si="38"/>
        <v>0.18006006606303832</v>
      </c>
      <c r="AJ14" s="10">
        <f t="shared" si="39"/>
        <v>6.5272360366927823E-2</v>
      </c>
      <c r="AK14" t="str">
        <f t="shared" si="33"/>
        <v>inflation</v>
      </c>
      <c r="AL14">
        <f t="shared" si="20"/>
        <v>1</v>
      </c>
      <c r="AM14">
        <f t="shared" si="34"/>
        <v>916805863.30635452</v>
      </c>
      <c r="AN14">
        <f t="shared" si="35"/>
        <v>4.7534871406383701</v>
      </c>
    </row>
    <row r="15" spans="1:40" x14ac:dyDescent="0.35">
      <c r="A15">
        <v>1972</v>
      </c>
      <c r="B15">
        <f>INDEX(p, MATCH($B$1, 'p2'!$B$5:$B$271, 0), MATCH(A15, 'p2'!$A$5:$BQ$5, 0))</f>
        <v>2.2220008764805308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6.5768319923963425E-2</v>
      </c>
      <c r="G15">
        <f t="shared" si="11"/>
        <v>4080923467.3610411</v>
      </c>
      <c r="H15">
        <f t="shared" si="0"/>
        <v>63872719.216957092</v>
      </c>
      <c r="I15" s="4">
        <f t="shared" si="24"/>
        <v>1.590040136945417E-2</v>
      </c>
      <c r="J15">
        <f>INDEX(PQ, MATCH($B$1, PQ!$B$5:$B$271, 0), MATCH(A15, PQ!$A$5:$BQ$5, 0))</f>
        <v>9067815521.3262005</v>
      </c>
      <c r="K15">
        <f t="shared" si="1"/>
        <v>692739891.49350071</v>
      </c>
      <c r="L15" s="4">
        <f t="shared" si="25"/>
        <v>8.2714463977603375E-2</v>
      </c>
      <c r="M15" s="20">
        <f t="shared" si="12"/>
        <v>6.6814062608149205E-2</v>
      </c>
      <c r="N15" t="str">
        <f t="shared" si="13"/>
        <v>inflation</v>
      </c>
      <c r="O15">
        <f t="shared" si="26"/>
        <v>1</v>
      </c>
      <c r="P15" s="22">
        <f t="shared" si="27"/>
        <v>1.0457426841857798E-3</v>
      </c>
      <c r="Q15">
        <f t="shared" si="14"/>
        <v>692739891.49350071</v>
      </c>
      <c r="R15" s="4">
        <f t="shared" si="15"/>
        <v>8.2714463977603375E-2</v>
      </c>
      <c r="S15">
        <f>INDEX(m, MATCH($B$1, 'M stock'!$B$5:$B$271, 0), MATCH(A15, 'M stock'!$A$5:$BQ$5, 0))</f>
        <v>1934967149.7842219</v>
      </c>
      <c r="T15" s="4">
        <f t="shared" si="16"/>
        <v>9.8239809476289311E-2</v>
      </c>
      <c r="U15" s="15">
        <f t="shared" si="17"/>
        <v>9067815521.3262005</v>
      </c>
      <c r="V15" s="4">
        <f t="shared" si="28"/>
        <v>8.2714463977603375E-2</v>
      </c>
      <c r="W15">
        <f t="shared" si="3"/>
        <v>870821956.13219237</v>
      </c>
      <c r="X15" s="4">
        <f t="shared" si="29"/>
        <v>3.046768133870071E-2</v>
      </c>
      <c r="Y15">
        <f t="shared" si="4"/>
        <v>4.6862891301991354</v>
      </c>
      <c r="Z15" s="10">
        <f t="shared" si="30"/>
        <v>-1.4136571416118382E-2</v>
      </c>
      <c r="AA15">
        <f t="shared" si="18"/>
        <v>4080923467.3610415</v>
      </c>
      <c r="AB15">
        <f t="shared" si="31"/>
        <v>63872719.216957569</v>
      </c>
      <c r="AC15" s="4">
        <f t="shared" si="36"/>
        <v>1.5900401369454288E-2</v>
      </c>
      <c r="AD15">
        <f t="shared" si="5"/>
        <v>4986892053.9651585</v>
      </c>
      <c r="AE15">
        <f t="shared" si="19"/>
        <v>9067815521.3262005</v>
      </c>
      <c r="AF15" s="4">
        <f t="shared" si="32"/>
        <v>8.2714463977603375E-2</v>
      </c>
      <c r="AG15" s="4">
        <f t="shared" si="6"/>
        <v>6.6814062608149205E-2</v>
      </c>
      <c r="AH15" s="10">
        <f t="shared" si="37"/>
        <v>-0.13752369490068125</v>
      </c>
      <c r="AI15" s="10">
        <f t="shared" si="38"/>
        <v>5.2246782638902665E-2</v>
      </c>
      <c r="AJ15" s="10">
        <f t="shared" si="39"/>
        <v>9.6851035393721752E-2</v>
      </c>
      <c r="AK15" t="str">
        <f t="shared" si="33"/>
        <v>inflation</v>
      </c>
      <c r="AL15">
        <f t="shared" si="20"/>
        <v>1</v>
      </c>
      <c r="AM15">
        <f t="shared" si="34"/>
        <v>1064145193.6520292</v>
      </c>
      <c r="AN15">
        <f t="shared" si="35"/>
        <v>4.6862891301991354</v>
      </c>
    </row>
    <row r="16" spans="1:40" x14ac:dyDescent="0.35">
      <c r="A16">
        <v>1973</v>
      </c>
      <c r="B16">
        <f>INDEX(p, MATCH($B$1, 'p2'!$B$5:$B$271, 0), MATCH(A16, 'p2'!$A$5:$BQ$5, 0))</f>
        <v>2.6021372184181373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0.17107839423524965</v>
      </c>
      <c r="G16">
        <f t="shared" si="11"/>
        <v>4385798586.8413696</v>
      </c>
      <c r="H16">
        <f t="shared" si="0"/>
        <v>304875119.48032856</v>
      </c>
      <c r="I16" s="4">
        <f t="shared" si="24"/>
        <v>7.4707384717870806E-2</v>
      </c>
      <c r="J16">
        <f>INDEX(PQ, MATCH($B$1, PQ!$B$5:$B$271, 0), MATCH(A16, PQ!$A$5:$BQ$5, 0))</f>
        <v>11412449735.305599</v>
      </c>
      <c r="K16">
        <f t="shared" si="1"/>
        <v>2344634213.9793987</v>
      </c>
      <c r="L16" s="4">
        <f t="shared" si="25"/>
        <v>0.25856659836816881</v>
      </c>
      <c r="M16" s="20">
        <f t="shared" si="12"/>
        <v>0.183859213650298</v>
      </c>
      <c r="N16" t="str">
        <f t="shared" si="13"/>
        <v>inflation</v>
      </c>
      <c r="O16">
        <f t="shared" si="26"/>
        <v>1</v>
      </c>
      <c r="P16" s="22">
        <f t="shared" si="27"/>
        <v>1.2780819415048356E-2</v>
      </c>
      <c r="Q16">
        <f t="shared" si="14"/>
        <v>2344634213.9793987</v>
      </c>
      <c r="R16" s="4">
        <f t="shared" si="15"/>
        <v>0.25856659836816881</v>
      </c>
      <c r="S16">
        <f>INDEX(m, MATCH($B$1, 'M stock'!$B$5:$B$271, 0), MATCH(A16, 'M stock'!$A$5:$BQ$5, 0))</f>
        <v>2361120752.3426609</v>
      </c>
      <c r="T16" s="4">
        <f t="shared" si="16"/>
        <v>0.22023815887828463</v>
      </c>
      <c r="U16" s="15">
        <f t="shared" si="17"/>
        <v>11412449735.305599</v>
      </c>
      <c r="V16" s="4">
        <f t="shared" si="28"/>
        <v>0.25856659836816881</v>
      </c>
      <c r="W16">
        <f t="shared" si="3"/>
        <v>907377495.55652082</v>
      </c>
      <c r="X16" s="4">
        <f t="shared" si="29"/>
        <v>4.1978201361265684E-2</v>
      </c>
      <c r="Y16">
        <f t="shared" si="4"/>
        <v>4.8334883863870051</v>
      </c>
      <c r="Z16" s="10">
        <f t="shared" si="30"/>
        <v>3.1410621943766988E-2</v>
      </c>
      <c r="AA16">
        <f t="shared" si="18"/>
        <v>4385798586.8413696</v>
      </c>
      <c r="AB16">
        <f t="shared" si="31"/>
        <v>304875119.48032808</v>
      </c>
      <c r="AC16" s="4">
        <f t="shared" si="36"/>
        <v>7.4707384717870681E-2</v>
      </c>
      <c r="AD16">
        <f t="shared" si="5"/>
        <v>7026651148.4642296</v>
      </c>
      <c r="AE16">
        <f t="shared" si="19"/>
        <v>11412449735.305599</v>
      </c>
      <c r="AF16" s="4">
        <f t="shared" si="32"/>
        <v>0.25856659836816881</v>
      </c>
      <c r="AG16" s="4">
        <f t="shared" si="6"/>
        <v>0.183859213650298</v>
      </c>
      <c r="AH16" s="10">
        <f t="shared" si="37"/>
        <v>0.10091958699246315</v>
      </c>
      <c r="AI16" s="10">
        <f t="shared" si="38"/>
        <v>0.21658839700690313</v>
      </c>
      <c r="AJ16" s="10">
        <f t="shared" si="39"/>
        <v>0.22715597642440183</v>
      </c>
      <c r="AK16" t="str">
        <f t="shared" si="33"/>
        <v>inflation</v>
      </c>
      <c r="AL16">
        <f t="shared" si="20"/>
        <v>1</v>
      </c>
      <c r="AM16">
        <f t="shared" si="34"/>
        <v>1453743256.78614</v>
      </c>
      <c r="AN16">
        <f t="shared" si="35"/>
        <v>4.8334883863870051</v>
      </c>
    </row>
    <row r="17" spans="1:40" x14ac:dyDescent="0.35">
      <c r="A17">
        <v>1974</v>
      </c>
      <c r="B17">
        <f>INDEX(p, MATCH($B$1, 'p2'!$B$5:$B$271, 0), MATCH(A17, 'p2'!$A$5:$BQ$5, 0))</f>
        <v>3.4579875437037138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0.32890284156723126</v>
      </c>
      <c r="G17">
        <f t="shared" si="11"/>
        <v>4513573966.9480162</v>
      </c>
      <c r="H17">
        <f t="shared" si="0"/>
        <v>127775380.10664654</v>
      </c>
      <c r="I17" s="4">
        <f t="shared" si="24"/>
        <v>2.9133891485579991E-2</v>
      </c>
      <c r="J17">
        <f>INDEX(PQ, MATCH($B$1, PQ!$B$5:$B$271, 0), MATCH(A17, PQ!$A$5:$BQ$5, 0))</f>
        <v>15607882555.291599</v>
      </c>
      <c r="K17">
        <f t="shared" si="1"/>
        <v>4195432819.9860001</v>
      </c>
      <c r="L17" s="4">
        <f t="shared" si="25"/>
        <v>0.36761895274832995</v>
      </c>
      <c r="M17" s="20">
        <f t="shared" si="12"/>
        <v>0.33848506126274996</v>
      </c>
      <c r="N17" t="str">
        <f t="shared" si="13"/>
        <v>inflation</v>
      </c>
      <c r="O17">
        <f t="shared" si="26"/>
        <v>1</v>
      </c>
      <c r="P17" s="22">
        <f t="shared" si="27"/>
        <v>9.5822196955187011E-3</v>
      </c>
      <c r="Q17">
        <f t="shared" si="14"/>
        <v>4195432819.9860001</v>
      </c>
      <c r="R17" s="4">
        <f t="shared" si="15"/>
        <v>0.36761895274832995</v>
      </c>
      <c r="S17">
        <f>INDEX(m, MATCH($B$1, 'M stock'!$B$5:$B$271, 0), MATCH(A17, 'M stock'!$A$5:$BQ$5, 0))</f>
        <v>2733344382.4466391</v>
      </c>
      <c r="T17" s="4">
        <f t="shared" si="16"/>
        <v>0.15764701137570566</v>
      </c>
      <c r="U17" s="15">
        <f t="shared" si="17"/>
        <v>15607882555.291601</v>
      </c>
      <c r="V17" s="4">
        <f t="shared" si="28"/>
        <v>0.36761895274833017</v>
      </c>
      <c r="W17">
        <f t="shared" si="3"/>
        <v>790443675.0859611</v>
      </c>
      <c r="X17" s="4">
        <f t="shared" si="29"/>
        <v>-0.12887009105161995</v>
      </c>
      <c r="Y17">
        <f t="shared" si="4"/>
        <v>5.7101778522766518</v>
      </c>
      <c r="Z17" s="10">
        <f t="shared" si="30"/>
        <v>0.18137820882299982</v>
      </c>
      <c r="AA17">
        <f t="shared" si="18"/>
        <v>4513573966.9480171</v>
      </c>
      <c r="AB17">
        <f t="shared" si="31"/>
        <v>127775380.10664749</v>
      </c>
      <c r="AC17" s="4">
        <f t="shared" si="36"/>
        <v>2.913389148558021E-2</v>
      </c>
      <c r="AD17">
        <f t="shared" si="5"/>
        <v>11094308588.343582</v>
      </c>
      <c r="AE17">
        <f t="shared" si="19"/>
        <v>15607882555.291599</v>
      </c>
      <c r="AF17" s="4">
        <f t="shared" si="32"/>
        <v>0.36761895274832995</v>
      </c>
      <c r="AG17" s="4">
        <f t="shared" si="6"/>
        <v>0.33848506126274996</v>
      </c>
      <c r="AH17" s="10">
        <f t="shared" si="37"/>
        <v>0.30185787018771726</v>
      </c>
      <c r="AI17" s="10">
        <f t="shared" si="38"/>
        <v>0.4964890437999499</v>
      </c>
      <c r="AJ17" s="10">
        <f t="shared" si="39"/>
        <v>0.18624074392533013</v>
      </c>
      <c r="AK17" t="str">
        <f t="shared" si="33"/>
        <v>inflation</v>
      </c>
      <c r="AL17">
        <f t="shared" si="20"/>
        <v>1</v>
      </c>
      <c r="AM17">
        <f t="shared" si="34"/>
        <v>1942900707.3606777</v>
      </c>
      <c r="AN17">
        <f t="shared" si="35"/>
        <v>5.7101778522766518</v>
      </c>
    </row>
    <row r="18" spans="1:40" x14ac:dyDescent="0.35">
      <c r="A18">
        <v>1975</v>
      </c>
      <c r="B18">
        <f>INDEX(p, MATCH($B$1, 'p2'!$B$5:$B$271, 0), MATCH(A18, 'p2'!$A$5:$BQ$5, 0))</f>
        <v>3.7857910671866284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9.4796039413090893E-2</v>
      </c>
      <c r="G18">
        <f t="shared" si="11"/>
        <v>4457520339.6126566</v>
      </c>
      <c r="H18">
        <f t="shared" si="0"/>
        <v>-56053627.335359573</v>
      </c>
      <c r="I18" s="4">
        <f t="shared" si="24"/>
        <v>-1.241890079698015E-2</v>
      </c>
      <c r="J18">
        <f>INDEX(PQ, MATCH($B$1, PQ!$B$5:$B$271, 0), MATCH(A18, PQ!$A$5:$BQ$5, 0))</f>
        <v>16875240683.508301</v>
      </c>
      <c r="K18">
        <f t="shared" si="1"/>
        <v>1267358128.2167015</v>
      </c>
      <c r="L18" s="4">
        <f t="shared" si="25"/>
        <v>8.1199876006692803E-2</v>
      </c>
      <c r="M18" s="20">
        <f t="shared" si="12"/>
        <v>9.3618776803672948E-2</v>
      </c>
      <c r="N18" t="str">
        <f t="shared" si="13"/>
        <v>inflation</v>
      </c>
      <c r="O18">
        <f t="shared" si="26"/>
        <v>1</v>
      </c>
      <c r="P18" s="22">
        <f t="shared" si="27"/>
        <v>-1.177262609417945E-3</v>
      </c>
      <c r="Q18">
        <f t="shared" si="14"/>
        <v>1267358128.2167015</v>
      </c>
      <c r="R18" s="4">
        <f t="shared" si="15"/>
        <v>8.1199876006692803E-2</v>
      </c>
      <c r="S18">
        <f>INDEX(m, MATCH($B$1, 'M stock'!$B$5:$B$271, 0), MATCH(A18, 'M stock'!$A$5:$BQ$5, 0))</f>
        <v>2913092068.0472994</v>
      </c>
      <c r="T18" s="4">
        <f t="shared" si="16"/>
        <v>6.576108256061268E-2</v>
      </c>
      <c r="U18" s="15">
        <f t="shared" si="17"/>
        <v>16875240683.508301</v>
      </c>
      <c r="V18" s="4">
        <f t="shared" si="28"/>
        <v>8.1199876006692678E-2</v>
      </c>
      <c r="W18">
        <f t="shared" si="3"/>
        <v>769480411.45126736</v>
      </c>
      <c r="X18" s="4">
        <f t="shared" si="29"/>
        <v>-2.652088225313964E-2</v>
      </c>
      <c r="Y18">
        <f t="shared" si="4"/>
        <v>5.7928964445054749</v>
      </c>
      <c r="Z18" s="10">
        <f t="shared" si="30"/>
        <v>1.4486167395967045E-2</v>
      </c>
      <c r="AA18">
        <f t="shared" si="18"/>
        <v>4457520339.6126566</v>
      </c>
      <c r="AB18">
        <f t="shared" si="31"/>
        <v>-56053627.335360527</v>
      </c>
      <c r="AC18" s="4">
        <f t="shared" si="36"/>
        <v>-1.2418900796980359E-2</v>
      </c>
      <c r="AD18">
        <f t="shared" si="5"/>
        <v>12417720343.895645</v>
      </c>
      <c r="AE18">
        <f t="shared" si="19"/>
        <v>16875240683.508301</v>
      </c>
      <c r="AF18" s="4">
        <f t="shared" si="32"/>
        <v>8.1199876006692803E-2</v>
      </c>
      <c r="AG18" s="4">
        <f t="shared" si="6"/>
        <v>9.3618776803672948E-2</v>
      </c>
      <c r="AH18" s="10">
        <f t="shared" si="37"/>
        <v>-0.16622121371983012</v>
      </c>
      <c r="AI18" s="10">
        <f t="shared" si="38"/>
        <v>0.10772075825983245</v>
      </c>
      <c r="AJ18" s="10">
        <f t="shared" si="39"/>
        <v>6.6713708610725758E-2</v>
      </c>
      <c r="AK18" t="str">
        <f t="shared" si="33"/>
        <v>inflation</v>
      </c>
      <c r="AL18">
        <f t="shared" si="20"/>
        <v>1</v>
      </c>
      <c r="AM18">
        <f t="shared" si="34"/>
        <v>2143611656.5960321</v>
      </c>
      <c r="AN18">
        <f t="shared" si="35"/>
        <v>5.7928964445054749</v>
      </c>
    </row>
    <row r="19" spans="1:40" x14ac:dyDescent="0.35">
      <c r="A19">
        <v>1976</v>
      </c>
      <c r="B19">
        <f>INDEX(p, MATCH($B$1, 'p2'!$B$5:$B$271, 0), MATCH(A19, 'p2'!$A$5:$BQ$5, 0))</f>
        <v>4.103148242048853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8.3828496932363813E-2</v>
      </c>
      <c r="G19">
        <f t="shared" si="11"/>
        <v>4723459659.2595263</v>
      </c>
      <c r="H19">
        <f t="shared" si="0"/>
        <v>265939319.64686966</v>
      </c>
      <c r="I19" s="4">
        <f t="shared" si="24"/>
        <v>5.9660820228580019E-2</v>
      </c>
      <c r="J19">
        <f>INDEX(PQ, MATCH($B$1, PQ!$B$5:$B$271, 0), MATCH(A19, PQ!$A$5:$BQ$5, 0))</f>
        <v>19381055197.2794</v>
      </c>
      <c r="K19">
        <f t="shared" si="1"/>
        <v>2505814513.7710991</v>
      </c>
      <c r="L19" s="4">
        <f t="shared" si="25"/>
        <v>0.14849059404645773</v>
      </c>
      <c r="M19" s="20">
        <f t="shared" si="12"/>
        <v>8.8829773817877711E-2</v>
      </c>
      <c r="N19" t="str">
        <f t="shared" si="13"/>
        <v>inflation</v>
      </c>
      <c r="O19">
        <f t="shared" si="26"/>
        <v>1</v>
      </c>
      <c r="P19" s="22">
        <f t="shared" si="27"/>
        <v>5.0012768855138973E-3</v>
      </c>
      <c r="Q19">
        <f t="shared" si="14"/>
        <v>2505814513.7710991</v>
      </c>
      <c r="R19" s="4">
        <f t="shared" si="15"/>
        <v>0.14849059404645773</v>
      </c>
      <c r="S19">
        <f>INDEX(m, MATCH($B$1, 'M stock'!$B$5:$B$271, 0), MATCH(A19, 'M stock'!$A$5:$BQ$5, 0))</f>
        <v>3633852481.9972525</v>
      </c>
      <c r="T19" s="4">
        <f t="shared" si="16"/>
        <v>0.24742108972652294</v>
      </c>
      <c r="U19" s="15">
        <f t="shared" si="17"/>
        <v>19381055197.2794</v>
      </c>
      <c r="V19" s="4">
        <f t="shared" si="28"/>
        <v>0.14849059404645773</v>
      </c>
      <c r="W19">
        <f t="shared" si="3"/>
        <v>885625443.59419394</v>
      </c>
      <c r="X19" s="4">
        <f t="shared" si="29"/>
        <v>0.15093955663390174</v>
      </c>
      <c r="Y19">
        <f t="shared" si="4"/>
        <v>5.3334733023138865</v>
      </c>
      <c r="Z19" s="10">
        <f t="shared" si="30"/>
        <v>-7.9308019156349385E-2</v>
      </c>
      <c r="AA19">
        <f t="shared" si="18"/>
        <v>4723459659.2595263</v>
      </c>
      <c r="AB19">
        <f t="shared" si="31"/>
        <v>265939319.64686966</v>
      </c>
      <c r="AC19" s="4">
        <f t="shared" si="36"/>
        <v>5.9660820228580019E-2</v>
      </c>
      <c r="AD19">
        <f t="shared" si="5"/>
        <v>14657595538.019875</v>
      </c>
      <c r="AE19">
        <f t="shared" si="19"/>
        <v>19381055197.2794</v>
      </c>
      <c r="AF19" s="4">
        <f t="shared" si="32"/>
        <v>0.14849059404645773</v>
      </c>
      <c r="AG19" s="4">
        <f t="shared" si="6"/>
        <v>8.8829773817877711E-2</v>
      </c>
      <c r="AH19" s="10">
        <f t="shared" si="37"/>
        <v>-0.14344621044647624</v>
      </c>
      <c r="AI19" s="10">
        <f t="shared" si="38"/>
        <v>-2.4489625874440091E-3</v>
      </c>
      <c r="AJ19" s="10">
        <f t="shared" si="39"/>
        <v>0.22779861320280712</v>
      </c>
      <c r="AK19" t="str">
        <f t="shared" si="33"/>
        <v>inflation</v>
      </c>
      <c r="AL19">
        <f t="shared" si="20"/>
        <v>1</v>
      </c>
      <c r="AM19">
        <f t="shared" si="34"/>
        <v>2748227038.403059</v>
      </c>
      <c r="AN19">
        <f t="shared" si="35"/>
        <v>5.3334733023138865</v>
      </c>
    </row>
    <row r="20" spans="1:40" x14ac:dyDescent="0.35">
      <c r="A20">
        <v>1977</v>
      </c>
      <c r="B20">
        <f>INDEX(p, MATCH($B$1, 'p2'!$B$5:$B$271, 0), MATCH(A20, 'p2'!$A$5:$BQ$5, 0))</f>
        <v>4.4464506401854624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8.3668046554707443E-2</v>
      </c>
      <c r="G20">
        <f t="shared" si="11"/>
        <v>5011437572.6934118</v>
      </c>
      <c r="H20">
        <f t="shared" si="0"/>
        <v>287977913.43388557</v>
      </c>
      <c r="I20" s="4">
        <f t="shared" si="24"/>
        <v>6.0967581859062703E-2</v>
      </c>
      <c r="J20">
        <f>INDEX(PQ, MATCH($B$1, PQ!$B$5:$B$271, 0), MATCH(A20, PQ!$A$5:$BQ$5, 0))</f>
        <v>22283109803.3521</v>
      </c>
      <c r="K20">
        <f t="shared" si="1"/>
        <v>2902054606.0727005</v>
      </c>
      <c r="L20" s="4">
        <f t="shared" si="25"/>
        <v>0.14973666689108209</v>
      </c>
      <c r="M20" s="20">
        <f t="shared" si="12"/>
        <v>8.8769085032019385E-2</v>
      </c>
      <c r="N20" t="str">
        <f t="shared" si="13"/>
        <v>inflation</v>
      </c>
      <c r="O20">
        <f t="shared" si="26"/>
        <v>1</v>
      </c>
      <c r="P20" s="22">
        <f t="shared" si="27"/>
        <v>5.1010384773119422E-3</v>
      </c>
      <c r="Q20">
        <f t="shared" si="14"/>
        <v>2902054606.0727005</v>
      </c>
      <c r="R20" s="4">
        <f t="shared" si="15"/>
        <v>0.14973666689108209</v>
      </c>
      <c r="S20">
        <f>INDEX(m, MATCH($B$1, 'M stock'!$B$5:$B$271, 0), MATCH(A20, 'M stock'!$A$5:$BQ$5, 0))</f>
        <v>4694707763.5902472</v>
      </c>
      <c r="T20" s="4">
        <f t="shared" si="16"/>
        <v>0.29193680449293397</v>
      </c>
      <c r="U20" s="15">
        <f t="shared" si="17"/>
        <v>22283109803.352104</v>
      </c>
      <c r="V20" s="4">
        <f t="shared" si="28"/>
        <v>0.14973666689108228</v>
      </c>
      <c r="W20">
        <f t="shared" si="3"/>
        <v>1055832650.240424</v>
      </c>
      <c r="X20" s="4">
        <f t="shared" si="29"/>
        <v>0.19218870446570124</v>
      </c>
      <c r="Y20">
        <f t="shared" si="4"/>
        <v>4.7464317110786975</v>
      </c>
      <c r="Z20" s="10">
        <f t="shared" si="30"/>
        <v>-0.11006740972726074</v>
      </c>
      <c r="AA20">
        <f t="shared" si="18"/>
        <v>5011437572.6934118</v>
      </c>
      <c r="AB20">
        <f t="shared" si="31"/>
        <v>287977913.43388557</v>
      </c>
      <c r="AC20" s="4">
        <f t="shared" si="36"/>
        <v>6.0967581859062703E-2</v>
      </c>
      <c r="AD20">
        <f t="shared" si="5"/>
        <v>17271672230.658688</v>
      </c>
      <c r="AE20">
        <f t="shared" si="19"/>
        <v>22283109803.3521</v>
      </c>
      <c r="AF20" s="4">
        <f t="shared" si="32"/>
        <v>0.14973666689108209</v>
      </c>
      <c r="AG20" s="4">
        <f t="shared" si="6"/>
        <v>8.8769085032019385E-2</v>
      </c>
      <c r="AH20" s="10">
        <f t="shared" si="37"/>
        <v>-9.8973527459997851E-2</v>
      </c>
      <c r="AI20" s="10">
        <f t="shared" si="38"/>
        <v>-4.2452037574619156E-2</v>
      </c>
      <c r="AJ20" s="10">
        <f t="shared" si="39"/>
        <v>0.25980407661834282</v>
      </c>
      <c r="AK20" t="str">
        <f t="shared" si="33"/>
        <v>inflation</v>
      </c>
      <c r="AL20">
        <f t="shared" si="20"/>
        <v>1</v>
      </c>
      <c r="AM20">
        <f t="shared" si="34"/>
        <v>3638875113.3498225</v>
      </c>
      <c r="AN20">
        <f t="shared" si="35"/>
        <v>4.7464317110786975</v>
      </c>
    </row>
    <row r="21" spans="1:40" x14ac:dyDescent="0.35">
      <c r="A21">
        <v>1978</v>
      </c>
      <c r="B21">
        <f>INDEX(p, MATCH($B$1, 'p2'!$B$5:$B$271, 0), MATCH(A21, 'p2'!$A$5:$BQ$5, 0))</f>
        <v>4.8624673709345352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9.3561531300777157E-2</v>
      </c>
      <c r="G21">
        <f t="shared" si="11"/>
        <v>5298179421.5475149</v>
      </c>
      <c r="H21">
        <f t="shared" si="0"/>
        <v>286741848.85410309</v>
      </c>
      <c r="I21" s="4">
        <f t="shared" si="24"/>
        <v>5.7217483944430908E-2</v>
      </c>
      <c r="J21">
        <f>INDEX(PQ, MATCH($B$1, PQ!$B$5:$B$271, 0), MATCH(A21, PQ!$A$5:$BQ$5, 0))</f>
        <v>25762224562.631599</v>
      </c>
      <c r="K21">
        <f t="shared" si="1"/>
        <v>3479114759.2794991</v>
      </c>
      <c r="L21" s="4">
        <f t="shared" si="25"/>
        <v>0.15613237066022659</v>
      </c>
      <c r="M21" s="20">
        <f t="shared" si="12"/>
        <v>9.891488671579568E-2</v>
      </c>
      <c r="N21" t="str">
        <f t="shared" si="13"/>
        <v>inflation</v>
      </c>
      <c r="O21">
        <f t="shared" si="26"/>
        <v>1</v>
      </c>
      <c r="P21" s="22">
        <f t="shared" si="27"/>
        <v>5.3533554150185236E-3</v>
      </c>
      <c r="Q21">
        <f t="shared" si="14"/>
        <v>3479114759.2794991</v>
      </c>
      <c r="R21" s="4">
        <f t="shared" si="15"/>
        <v>0.15613237066022659</v>
      </c>
      <c r="S21">
        <f>INDEX(m, MATCH($B$1, 'M stock'!$B$5:$B$271, 0), MATCH(A21, 'M stock'!$A$5:$BQ$5, 0))</f>
        <v>5862329443.8943014</v>
      </c>
      <c r="T21" s="4">
        <f t="shared" si="16"/>
        <v>0.24871019435107994</v>
      </c>
      <c r="U21" s="15">
        <f t="shared" si="17"/>
        <v>25762224562.631599</v>
      </c>
      <c r="V21" s="4">
        <f t="shared" si="28"/>
        <v>0.15613237066022639</v>
      </c>
      <c r="W21">
        <f t="shared" si="3"/>
        <v>1205628541.3731422</v>
      </c>
      <c r="X21" s="4">
        <f t="shared" si="29"/>
        <v>0.14187465324036733</v>
      </c>
      <c r="Y21">
        <f t="shared" si="4"/>
        <v>4.3945371561237181</v>
      </c>
      <c r="Z21" s="10">
        <f t="shared" si="30"/>
        <v>-7.4138758624424858E-2</v>
      </c>
      <c r="AA21">
        <f t="shared" si="18"/>
        <v>5298179421.5475149</v>
      </c>
      <c r="AB21">
        <f t="shared" si="31"/>
        <v>286741848.85410309</v>
      </c>
      <c r="AC21" s="4">
        <f t="shared" si="36"/>
        <v>5.7217483944430908E-2</v>
      </c>
      <c r="AD21">
        <f t="shared" si="5"/>
        <v>20464045141.084084</v>
      </c>
      <c r="AE21">
        <f t="shared" si="19"/>
        <v>25762224562.631599</v>
      </c>
      <c r="AF21" s="4">
        <f t="shared" si="32"/>
        <v>0.15613237066022659</v>
      </c>
      <c r="AG21" s="4">
        <f t="shared" si="6"/>
        <v>9.891488671579568E-2</v>
      </c>
      <c r="AH21" s="10">
        <f t="shared" si="37"/>
        <v>3.351926196475398E-2</v>
      </c>
      <c r="AI21" s="10">
        <f t="shared" si="38"/>
        <v>1.4257717419859262E-2</v>
      </c>
      <c r="AJ21" s="10">
        <f t="shared" si="39"/>
        <v>0.23027112928465143</v>
      </c>
      <c r="AK21" t="str">
        <f t="shared" si="33"/>
        <v>inflation</v>
      </c>
      <c r="AL21">
        <f t="shared" si="20"/>
        <v>1</v>
      </c>
      <c r="AM21">
        <f t="shared" si="34"/>
        <v>4656700902.5211582</v>
      </c>
      <c r="AN21">
        <f t="shared" si="35"/>
        <v>4.3945371561237181</v>
      </c>
    </row>
    <row r="22" spans="1:40" x14ac:dyDescent="0.35">
      <c r="A22">
        <v>1979</v>
      </c>
      <c r="B22">
        <f>INDEX(p, MATCH($B$1, 'p2'!$B$5:$B$271, 0), MATCH(A22, 'p2'!$A$5:$BQ$5, 0))</f>
        <v>5.5889670451244324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0.14940967594611718</v>
      </c>
      <c r="G22">
        <f t="shared" si="11"/>
        <v>5585700548.9704866</v>
      </c>
      <c r="H22">
        <f t="shared" si="0"/>
        <v>287521127.42297173</v>
      </c>
      <c r="I22" s="4">
        <f t="shared" si="24"/>
        <v>5.4267910643726616E-2</v>
      </c>
      <c r="J22">
        <f>INDEX(PQ, MATCH($B$1, PQ!$B$5:$B$271, 0), MATCH(A22, PQ!$A$5:$BQ$5, 0))</f>
        <v>31218296292.129501</v>
      </c>
      <c r="K22">
        <f t="shared" si="1"/>
        <v>5456071729.4979019</v>
      </c>
      <c r="L22" s="4">
        <f t="shared" si="25"/>
        <v>0.21178573753339594</v>
      </c>
      <c r="M22" s="20">
        <f t="shared" si="12"/>
        <v>0.15751782688966931</v>
      </c>
      <c r="N22" t="str">
        <f t="shared" si="13"/>
        <v>inflation</v>
      </c>
      <c r="O22">
        <f t="shared" si="26"/>
        <v>1</v>
      </c>
      <c r="P22" s="22">
        <f t="shared" si="27"/>
        <v>8.1081509435521337E-3</v>
      </c>
      <c r="Q22">
        <f t="shared" si="14"/>
        <v>5456071729.4979019</v>
      </c>
      <c r="R22" s="4">
        <f t="shared" si="15"/>
        <v>0.21178573753339594</v>
      </c>
      <c r="S22">
        <f>INDEX(m, MATCH($B$1, 'M stock'!$B$5:$B$271, 0), MATCH(A22, 'M stock'!$A$5:$BQ$5, 0))</f>
        <v>6581127881.2071829</v>
      </c>
      <c r="T22" s="4">
        <f t="shared" si="16"/>
        <v>0.12261310869547261</v>
      </c>
      <c r="U22" s="15">
        <f t="shared" si="17"/>
        <v>31218296292.129505</v>
      </c>
      <c r="V22" s="4">
        <f t="shared" si="28"/>
        <v>0.21178573753339608</v>
      </c>
      <c r="W22">
        <f t="shared" si="3"/>
        <v>1177521325.152251</v>
      </c>
      <c r="X22" s="4">
        <f t="shared" si="29"/>
        <v>-2.3313330148006215E-2</v>
      </c>
      <c r="Y22">
        <f t="shared" si="4"/>
        <v>4.7436088244501793</v>
      </c>
      <c r="Z22" s="10">
        <f t="shared" si="30"/>
        <v>7.9433090658941261E-2</v>
      </c>
      <c r="AA22">
        <f t="shared" si="18"/>
        <v>5585700548.9704866</v>
      </c>
      <c r="AB22">
        <f t="shared" si="31"/>
        <v>287521127.42297173</v>
      </c>
      <c r="AC22" s="4">
        <f t="shared" si="36"/>
        <v>5.4267910643726616E-2</v>
      </c>
      <c r="AD22">
        <f t="shared" si="5"/>
        <v>25632595743.159016</v>
      </c>
      <c r="AE22">
        <f t="shared" si="19"/>
        <v>31218296292.129501</v>
      </c>
      <c r="AF22" s="4">
        <f t="shared" si="32"/>
        <v>0.21178573753339594</v>
      </c>
      <c r="AG22" s="4">
        <f t="shared" si="6"/>
        <v>0.15751782688966931</v>
      </c>
      <c r="AH22" s="10">
        <f t="shared" si="37"/>
        <v>2.7132380721853505E-2</v>
      </c>
      <c r="AI22" s="10">
        <f t="shared" si="38"/>
        <v>0.23509906768140215</v>
      </c>
      <c r="AJ22" s="10">
        <f t="shared" si="39"/>
        <v>0.13235264687445469</v>
      </c>
      <c r="AK22" t="str">
        <f t="shared" si="33"/>
        <v>inflation</v>
      </c>
      <c r="AL22">
        <f t="shared" si="20"/>
        <v>1</v>
      </c>
      <c r="AM22">
        <f t="shared" si="34"/>
        <v>5403606556.0549316</v>
      </c>
      <c r="AN22">
        <f t="shared" si="35"/>
        <v>4.7436088244501793</v>
      </c>
    </row>
    <row r="23" spans="1:40" x14ac:dyDescent="0.35">
      <c r="A23">
        <v>1980</v>
      </c>
      <c r="B23">
        <f>INDEX(p, MATCH($B$1, 'p2'!$B$5:$B$271, 0), MATCH(A23, 'p2'!$A$5:$BQ$5, 0))</f>
        <v>6.3845337296972433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0.14234592513241387</v>
      </c>
      <c r="G23">
        <f t="shared" si="11"/>
        <v>5771459977.9487028</v>
      </c>
      <c r="H23">
        <f t="shared" si="0"/>
        <v>185759428.97821617</v>
      </c>
      <c r="I23" s="4">
        <f t="shared" si="24"/>
        <v>3.3256245541564866E-2</v>
      </c>
      <c r="J23">
        <f>INDEX(PQ, MATCH($B$1, PQ!$B$5:$B$271, 0), MATCH(A23, PQ!$A$5:$BQ$5, 0))</f>
        <v>36848080898.811203</v>
      </c>
      <c r="K23">
        <f t="shared" si="1"/>
        <v>5629784606.6817017</v>
      </c>
      <c r="L23" s="4">
        <f t="shared" si="25"/>
        <v>0.18033606171202354</v>
      </c>
      <c r="M23" s="20">
        <f t="shared" si="12"/>
        <v>0.14707981617045868</v>
      </c>
      <c r="N23" t="str">
        <f t="shared" si="13"/>
        <v>inflation</v>
      </c>
      <c r="O23">
        <f t="shared" si="26"/>
        <v>1</v>
      </c>
      <c r="P23" s="22">
        <f t="shared" si="27"/>
        <v>4.7338910380448074E-3</v>
      </c>
      <c r="Q23">
        <f t="shared" si="14"/>
        <v>5629784606.6817017</v>
      </c>
      <c r="R23" s="4">
        <f t="shared" si="15"/>
        <v>0.18033606171202354</v>
      </c>
      <c r="S23">
        <f>INDEX(m, MATCH($B$1, 'M stock'!$B$5:$B$271, 0), MATCH(A23, 'M stock'!$A$5:$BQ$5, 0))</f>
        <v>7796355236.0781231</v>
      </c>
      <c r="T23" s="4">
        <f t="shared" si="16"/>
        <v>0.18465335681154244</v>
      </c>
      <c r="U23" s="15">
        <f t="shared" si="17"/>
        <v>36848080898.811203</v>
      </c>
      <c r="V23" s="4">
        <f t="shared" si="28"/>
        <v>0.1803360617120234</v>
      </c>
      <c r="W23">
        <f t="shared" si="3"/>
        <v>1221131497.7966025</v>
      </c>
      <c r="X23" s="4">
        <f t="shared" si="29"/>
        <v>3.7035569303776966E-2</v>
      </c>
      <c r="Y23">
        <f t="shared" si="4"/>
        <v>4.7263214390609596</v>
      </c>
      <c r="Z23" s="10">
        <f t="shared" si="30"/>
        <v>-3.6443530714663093E-3</v>
      </c>
      <c r="AA23">
        <f t="shared" si="18"/>
        <v>5771459977.9487028</v>
      </c>
      <c r="AB23">
        <f t="shared" si="31"/>
        <v>185759428.97821617</v>
      </c>
      <c r="AC23" s="4">
        <f t="shared" si="36"/>
        <v>3.3256245541564866E-2</v>
      </c>
      <c r="AD23">
        <f t="shared" si="5"/>
        <v>31076620920.862499</v>
      </c>
      <c r="AE23">
        <f t="shared" si="19"/>
        <v>36848080898.811203</v>
      </c>
      <c r="AF23" s="4">
        <f t="shared" si="32"/>
        <v>0.18033606171202354</v>
      </c>
      <c r="AG23" s="4">
        <f t="shared" si="6"/>
        <v>0.14707981617045868</v>
      </c>
      <c r="AH23" s="10">
        <f t="shared" si="37"/>
        <v>6.383176360000746E-2</v>
      </c>
      <c r="AI23" s="10">
        <f t="shared" si="38"/>
        <v>0.14330049240824658</v>
      </c>
      <c r="AJ23" s="10">
        <f t="shared" si="39"/>
        <v>0.18398041478348987</v>
      </c>
      <c r="AK23" t="str">
        <f t="shared" si="33"/>
        <v>inflation</v>
      </c>
      <c r="AL23">
        <f t="shared" si="20"/>
        <v>1</v>
      </c>
      <c r="AM23">
        <f t="shared" si="34"/>
        <v>6575223738.2815208</v>
      </c>
      <c r="AN23">
        <f t="shared" si="35"/>
        <v>4.7263214390609596</v>
      </c>
    </row>
    <row r="24" spans="1:40" x14ac:dyDescent="0.35">
      <c r="A24">
        <v>1981</v>
      </c>
      <c r="B24">
        <f>INDEX(p, MATCH($B$1, 'p2'!$B$5:$B$271, 0), MATCH(A24, 'p2'!$A$5:$BQ$5, 0))</f>
        <v>7.1356579697266147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0.1176474699374781</v>
      </c>
      <c r="G24">
        <f t="shared" si="11"/>
        <v>5675634824.5596657</v>
      </c>
      <c r="H24">
        <f t="shared" si="0"/>
        <v>-95825153.389037132</v>
      </c>
      <c r="I24" s="4">
        <f t="shared" si="24"/>
        <v>-1.6603277811015053E-2</v>
      </c>
      <c r="J24">
        <f>INDEX(PQ, MATCH($B$1, PQ!$B$5:$B$271, 0), MATCH(A24, PQ!$A$5:$BQ$5, 0))</f>
        <v>40499388869.127098</v>
      </c>
      <c r="K24">
        <f t="shared" si="1"/>
        <v>3651307970.3158951</v>
      </c>
      <c r="L24" s="4">
        <f t="shared" si="25"/>
        <v>9.9090858499328083E-2</v>
      </c>
      <c r="M24" s="20">
        <f t="shared" si="12"/>
        <v>0.11569413631034314</v>
      </c>
      <c r="N24" t="str">
        <f t="shared" si="13"/>
        <v>inflation</v>
      </c>
      <c r="O24">
        <f t="shared" si="26"/>
        <v>1</v>
      </c>
      <c r="P24" s="22">
        <f t="shared" si="27"/>
        <v>-1.9533336271349566E-3</v>
      </c>
      <c r="Q24">
        <f t="shared" si="14"/>
        <v>3651307970.3158951</v>
      </c>
      <c r="R24" s="4">
        <f t="shared" si="15"/>
        <v>9.9090858499328083E-2</v>
      </c>
      <c r="S24">
        <f>INDEX(m, MATCH($B$1, 'M stock'!$B$5:$B$271, 0), MATCH(A24, 'M stock'!$A$5:$BQ$5, 0))</f>
        <v>8704664130.6893463</v>
      </c>
      <c r="T24" s="4">
        <f t="shared" si="16"/>
        <v>0.11650429811201608</v>
      </c>
      <c r="U24" s="15">
        <f t="shared" si="17"/>
        <v>40499388869.127098</v>
      </c>
      <c r="V24" s="4">
        <f t="shared" si="28"/>
        <v>9.9090858499328083E-2</v>
      </c>
      <c r="W24">
        <f t="shared" si="3"/>
        <v>1219882478.6192553</v>
      </c>
      <c r="X24" s="4">
        <f t="shared" si="29"/>
        <v>-1.0228375728583703E-3</v>
      </c>
      <c r="Y24">
        <f t="shared" si="4"/>
        <v>4.6526078733286909</v>
      </c>
      <c r="Z24" s="10">
        <f t="shared" si="30"/>
        <v>-1.5596392814728735E-2</v>
      </c>
      <c r="AA24">
        <f t="shared" si="18"/>
        <v>5675634824.5596657</v>
      </c>
      <c r="AB24">
        <f t="shared" si="31"/>
        <v>-95825153.389037132</v>
      </c>
      <c r="AC24" s="4">
        <f t="shared" si="36"/>
        <v>-1.6603277811015053E-2</v>
      </c>
      <c r="AD24">
        <f t="shared" si="5"/>
        <v>34823754044.567429</v>
      </c>
      <c r="AE24">
        <f t="shared" si="19"/>
        <v>40499388869.12709</v>
      </c>
      <c r="AF24" s="4">
        <f t="shared" si="32"/>
        <v>9.9090858499327875E-2</v>
      </c>
      <c r="AG24" s="4">
        <f t="shared" si="6"/>
        <v>0.11569413631034292</v>
      </c>
      <c r="AH24" s="10">
        <f t="shared" si="37"/>
        <v>3.0621183146796599E-3</v>
      </c>
      <c r="AI24" s="10">
        <f t="shared" si="38"/>
        <v>0.10011369607218625</v>
      </c>
      <c r="AJ24" s="10">
        <f t="shared" si="39"/>
        <v>0.1146872513140566</v>
      </c>
      <c r="AK24" t="str">
        <f t="shared" si="33"/>
        <v>inflation</v>
      </c>
      <c r="AL24">
        <f t="shared" si="20"/>
        <v>1</v>
      </c>
      <c r="AM24">
        <f t="shared" si="34"/>
        <v>7484781652.0700903</v>
      </c>
      <c r="AN24">
        <f t="shared" si="35"/>
        <v>4.6526078733286909</v>
      </c>
    </row>
    <row r="25" spans="1:40" x14ac:dyDescent="0.35">
      <c r="A25">
        <v>1982</v>
      </c>
      <c r="B25">
        <f>INDEX(p, MATCH($B$1, 'p2'!$B$5:$B$271, 0), MATCH(A25, 'p2'!$A$5:$BQ$5, 0))</f>
        <v>7.7524291425093148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8.6435080745094928E-2</v>
      </c>
      <c r="G25">
        <f t="shared" si="11"/>
        <v>5444230511.407733</v>
      </c>
      <c r="H25">
        <f t="shared" si="0"/>
        <v>-231404313.15193272</v>
      </c>
      <c r="I25" s="4">
        <f t="shared" si="24"/>
        <v>-4.0771529583016435E-2</v>
      </c>
      <c r="J25">
        <f>INDEX(PQ, MATCH($B$1, PQ!$B$5:$B$271, 0), MATCH(A25, PQ!$A$5:$BQ$5, 0))</f>
        <v>42206011275.175697</v>
      </c>
      <c r="K25">
        <f t="shared" si="1"/>
        <v>1706622406.0485992</v>
      </c>
      <c r="L25" s="4">
        <f t="shared" si="25"/>
        <v>4.2139460710469305E-2</v>
      </c>
      <c r="M25" s="20">
        <f t="shared" si="12"/>
        <v>8.291099029348574E-2</v>
      </c>
      <c r="N25" t="str">
        <f t="shared" si="13"/>
        <v>inflation</v>
      </c>
      <c r="O25">
        <f t="shared" si="26"/>
        <v>1</v>
      </c>
      <c r="P25" s="22">
        <f t="shared" si="27"/>
        <v>-3.5240904516091881E-3</v>
      </c>
      <c r="Q25">
        <f t="shared" si="14"/>
        <v>1706622406.0485992</v>
      </c>
      <c r="R25" s="4">
        <f t="shared" si="15"/>
        <v>4.2139460710469305E-2</v>
      </c>
      <c r="S25">
        <f>INDEX(m, MATCH($B$1, 'M stock'!$B$5:$B$271, 0), MATCH(A25, 'M stock'!$A$5:$BQ$5, 0))</f>
        <v>9540562060.8899403</v>
      </c>
      <c r="T25" s="4">
        <f t="shared" si="16"/>
        <v>9.6028740184648215E-2</v>
      </c>
      <c r="U25" s="15">
        <f t="shared" si="17"/>
        <v>42206011275.175697</v>
      </c>
      <c r="V25" s="4">
        <f t="shared" si="28"/>
        <v>4.2139460710469305E-2</v>
      </c>
      <c r="W25">
        <f t="shared" si="3"/>
        <v>1230654532.3420835</v>
      </c>
      <c r="X25" s="4">
        <f t="shared" si="29"/>
        <v>8.8304028557084305E-3</v>
      </c>
      <c r="Y25">
        <f t="shared" si="4"/>
        <v>4.4238495599952881</v>
      </c>
      <c r="Z25" s="10">
        <f t="shared" si="30"/>
        <v>-4.9167761298941903E-2</v>
      </c>
      <c r="AA25">
        <f t="shared" si="18"/>
        <v>5444230511.407733</v>
      </c>
      <c r="AB25">
        <f t="shared" si="31"/>
        <v>-231404313.15193272</v>
      </c>
      <c r="AC25" s="4">
        <f t="shared" si="36"/>
        <v>-4.0771529583016435E-2</v>
      </c>
      <c r="AD25">
        <f t="shared" si="5"/>
        <v>36761780763.767967</v>
      </c>
      <c r="AE25">
        <f t="shared" si="19"/>
        <v>42206011275.175697</v>
      </c>
      <c r="AF25" s="4">
        <f t="shared" si="32"/>
        <v>4.2139460710469499E-2</v>
      </c>
      <c r="AG25" s="4">
        <f t="shared" si="6"/>
        <v>8.2910990293485934E-2</v>
      </c>
      <c r="AH25" s="10">
        <f t="shared" si="37"/>
        <v>-0.13357227854658796</v>
      </c>
      <c r="AI25" s="10">
        <f t="shared" si="38"/>
        <v>3.3309057854761071E-2</v>
      </c>
      <c r="AJ25" s="10">
        <f t="shared" si="39"/>
        <v>9.130722200941141E-2</v>
      </c>
      <c r="AK25" t="str">
        <f t="shared" si="33"/>
        <v>inflation</v>
      </c>
      <c r="AL25">
        <f t="shared" si="20"/>
        <v>1</v>
      </c>
      <c r="AM25">
        <f t="shared" si="34"/>
        <v>8309907528.5478563</v>
      </c>
      <c r="AN25">
        <f t="shared" si="35"/>
        <v>4.4238495599952881</v>
      </c>
    </row>
    <row r="26" spans="1:40" x14ac:dyDescent="0.35">
      <c r="A26">
        <v>1983</v>
      </c>
      <c r="B26">
        <f>INDEX(p, MATCH($B$1, 'p2'!$B$5:$B$271, 0), MATCH(A26, 'p2'!$A$5:$BQ$5, 0))</f>
        <v>8.8570121296482416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0.14248217775795036</v>
      </c>
      <c r="G26">
        <f t="shared" si="11"/>
        <v>4263196136.7799792</v>
      </c>
      <c r="H26">
        <f t="shared" si="0"/>
        <v>-1181034374.6277537</v>
      </c>
      <c r="I26" s="4">
        <f t="shared" si="24"/>
        <v>-0.21693320518905981</v>
      </c>
      <c r="J26">
        <f>INDEX(PQ, MATCH($B$1, PQ!$B$5:$B$271, 0), MATCH(A26, PQ!$A$5:$BQ$5, 0))</f>
        <v>37759179894.5298</v>
      </c>
      <c r="K26">
        <f t="shared" si="1"/>
        <v>-4446831380.6458969</v>
      </c>
      <c r="L26" s="4">
        <f t="shared" si="25"/>
        <v>-0.10536014293445893</v>
      </c>
      <c r="M26" s="20">
        <f t="shared" si="12"/>
        <v>0.11157306225460088</v>
      </c>
      <c r="N26" t="str">
        <f t="shared" si="13"/>
        <v>inflation</v>
      </c>
      <c r="O26">
        <f t="shared" si="26"/>
        <v>1</v>
      </c>
      <c r="P26" s="22">
        <f t="shared" si="27"/>
        <v>-3.0909115503349474E-2</v>
      </c>
      <c r="Q26">
        <f t="shared" si="14"/>
        <v>-4446831380.6458969</v>
      </c>
      <c r="R26" s="4">
        <f t="shared" si="15"/>
        <v>-0.10536014293445893</v>
      </c>
      <c r="S26">
        <f>INDEX(m, MATCH($B$1, 'M stock'!$B$5:$B$271, 0), MATCH(A26, 'M stock'!$A$5:$BQ$5, 0))</f>
        <v>11216950814.098808</v>
      </c>
      <c r="T26" s="4">
        <f t="shared" si="16"/>
        <v>0.17571173925705746</v>
      </c>
      <c r="U26" s="15">
        <f t="shared" si="17"/>
        <v>37759179894.5298</v>
      </c>
      <c r="V26" s="4">
        <f t="shared" si="28"/>
        <v>-0.10536014293445893</v>
      </c>
      <c r="W26">
        <f t="shared" si="3"/>
        <v>1266448622.843231</v>
      </c>
      <c r="X26" s="4">
        <f t="shared" si="29"/>
        <v>2.908540907335469E-2</v>
      </c>
      <c r="Y26">
        <f t="shared" si="4"/>
        <v>3.3662606282510872</v>
      </c>
      <c r="Z26" s="10">
        <f t="shared" si="30"/>
        <v>-0.23906530215401975</v>
      </c>
      <c r="AA26">
        <f t="shared" si="18"/>
        <v>4263196136.7799788</v>
      </c>
      <c r="AB26">
        <f t="shared" si="31"/>
        <v>-1181034374.6277542</v>
      </c>
      <c r="AC26" s="4">
        <f t="shared" si="36"/>
        <v>-0.2169332051890599</v>
      </c>
      <c r="AD26">
        <f t="shared" si="5"/>
        <v>33495983757.749821</v>
      </c>
      <c r="AE26">
        <f t="shared" si="19"/>
        <v>37759179894.5298</v>
      </c>
      <c r="AF26" s="4">
        <f t="shared" si="32"/>
        <v>-0.10536014293445893</v>
      </c>
      <c r="AG26" s="4">
        <f t="shared" si="6"/>
        <v>0.11157306225460088</v>
      </c>
      <c r="AH26" s="10">
        <f t="shared" si="37"/>
        <v>0.10971748426812113</v>
      </c>
      <c r="AI26" s="10">
        <f t="shared" si="38"/>
        <v>-0.13444555200781361</v>
      </c>
      <c r="AJ26" s="10">
        <f t="shared" si="39"/>
        <v>0.13370515921956083</v>
      </c>
      <c r="AK26" t="str">
        <f t="shared" si="33"/>
        <v>inflation</v>
      </c>
      <c r="AL26">
        <f t="shared" si="20"/>
        <v>1</v>
      </c>
      <c r="AM26">
        <f t="shared" si="34"/>
        <v>9950502191.2555771</v>
      </c>
      <c r="AN26">
        <f t="shared" si="35"/>
        <v>3.3662606282510872</v>
      </c>
    </row>
    <row r="27" spans="1:40" x14ac:dyDescent="0.35">
      <c r="A27">
        <v>1984</v>
      </c>
      <c r="B27">
        <f>INDEX(p, MATCH($B$1, 'p2'!$B$5:$B$271, 0), MATCH(A27, 'p2'!$A$5:$BQ$5, 0))</f>
        <v>13.547637103674647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0.52959450719558798</v>
      </c>
      <c r="G27">
        <f t="shared" si="11"/>
        <v>2637373983.3813443</v>
      </c>
      <c r="H27">
        <f t="shared" si="0"/>
        <v>-1625822153.3986349</v>
      </c>
      <c r="I27" s="4">
        <f t="shared" si="24"/>
        <v>-0.38136226934813966</v>
      </c>
      <c r="J27">
        <f>INDEX(PQ, MATCH($B$1, PQ!$B$5:$B$271, 0), MATCH(A27, PQ!$A$5:$BQ$5, 0))</f>
        <v>35730185633.5233</v>
      </c>
      <c r="K27">
        <f t="shared" si="1"/>
        <v>-2028994261.0065002</v>
      </c>
      <c r="L27" s="4">
        <f t="shared" si="25"/>
        <v>-5.3735125250970878E-2</v>
      </c>
      <c r="M27" s="20">
        <f t="shared" si="12"/>
        <v>0.32762714409716875</v>
      </c>
      <c r="N27" t="str">
        <f t="shared" si="13"/>
        <v>inflation</v>
      </c>
      <c r="O27">
        <f t="shared" si="26"/>
        <v>1</v>
      </c>
      <c r="P27" s="22">
        <f t="shared" si="27"/>
        <v>-0.20196736309841923</v>
      </c>
      <c r="Q27">
        <f t="shared" si="14"/>
        <v>-2028994261.0065002</v>
      </c>
      <c r="R27" s="4">
        <f t="shared" si="15"/>
        <v>-5.3735125250970878E-2</v>
      </c>
      <c r="S27">
        <f>INDEX(m, MATCH($B$1, 'M stock'!$B$5:$B$271, 0), MATCH(A27, 'M stock'!$A$5:$BQ$5, 0))</f>
        <v>8804435648.554388</v>
      </c>
      <c r="T27" s="4">
        <f t="shared" si="16"/>
        <v>-0.21507762720258006</v>
      </c>
      <c r="U27" s="15">
        <f t="shared" si="17"/>
        <v>35730185633.5233</v>
      </c>
      <c r="V27" s="4">
        <f t="shared" si="28"/>
        <v>-5.3735125250970878E-2</v>
      </c>
      <c r="W27">
        <f t="shared" si="3"/>
        <v>649887178.19775975</v>
      </c>
      <c r="X27" s="4">
        <f t="shared" si="29"/>
        <v>-0.48684284030509234</v>
      </c>
      <c r="Y27">
        <f t="shared" si="4"/>
        <v>4.0582028263662631</v>
      </c>
      <c r="Z27" s="10">
        <f t="shared" si="30"/>
        <v>0.20555217629559144</v>
      </c>
      <c r="AA27">
        <f t="shared" si="18"/>
        <v>2637373983.3813438</v>
      </c>
      <c r="AB27">
        <f t="shared" si="31"/>
        <v>-1625822153.3986349</v>
      </c>
      <c r="AC27" s="4">
        <f t="shared" si="36"/>
        <v>-0.38136226934813972</v>
      </c>
      <c r="AD27">
        <f t="shared" si="5"/>
        <v>33092811650.141956</v>
      </c>
      <c r="AE27">
        <f t="shared" si="19"/>
        <v>35730185633.5233</v>
      </c>
      <c r="AF27" s="4">
        <f t="shared" si="32"/>
        <v>-5.3735125250970878E-2</v>
      </c>
      <c r="AG27" s="4">
        <f t="shared" si="6"/>
        <v>0.32762714409716875</v>
      </c>
      <c r="AH27" s="10">
        <f t="shared" si="37"/>
        <v>-6.2927464946847783E-2</v>
      </c>
      <c r="AI27" s="10">
        <f t="shared" si="38"/>
        <v>0.43310771505412149</v>
      </c>
      <c r="AJ27" s="10">
        <f t="shared" si="39"/>
        <v>-0.25928730154656232</v>
      </c>
      <c r="AK27" t="str">
        <f t="shared" si="33"/>
        <v>inflation</v>
      </c>
      <c r="AL27">
        <f t="shared" si="20"/>
        <v>1</v>
      </c>
      <c r="AM27">
        <f t="shared" si="34"/>
        <v>8154548470.3566284</v>
      </c>
      <c r="AN27">
        <f t="shared" si="35"/>
        <v>4.0582028263662631</v>
      </c>
    </row>
    <row r="28" spans="1:40" x14ac:dyDescent="0.35">
      <c r="A28">
        <v>1985</v>
      </c>
      <c r="B28">
        <f>INDEX(p, MATCH($B$1, 'p2'!$B$5:$B$271, 0), MATCH(A28, 'p2'!$A$5:$BQ$5, 0))</f>
        <v>15.859001466978537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0.17061014740917124</v>
      </c>
      <c r="G28">
        <f t="shared" si="11"/>
        <v>2204520027.3822203</v>
      </c>
      <c r="H28">
        <f t="shared" si="0"/>
        <v>-432853955.99912405</v>
      </c>
      <c r="I28" s="4">
        <f t="shared" si="24"/>
        <v>-0.16412308558688646</v>
      </c>
      <c r="J28">
        <f>INDEX(PQ, MATCH($B$1, PQ!$B$5:$B$271, 0), MATCH(A28, PQ!$A$5:$BQ$5, 0))</f>
        <v>34961486348.238197</v>
      </c>
      <c r="K28">
        <f t="shared" si="1"/>
        <v>-768699285.28510284</v>
      </c>
      <c r="L28" s="4">
        <f t="shared" si="25"/>
        <v>-2.1514002002941807E-2</v>
      </c>
      <c r="M28" s="20">
        <f t="shared" si="12"/>
        <v>0.14260908358394464</v>
      </c>
      <c r="N28" t="str">
        <f t="shared" si="13"/>
        <v>inflation</v>
      </c>
      <c r="O28">
        <f t="shared" si="26"/>
        <v>1</v>
      </c>
      <c r="P28" s="22">
        <f t="shared" si="27"/>
        <v>-2.8001063825226602E-2</v>
      </c>
      <c r="Q28">
        <f t="shared" si="14"/>
        <v>-768699285.28510284</v>
      </c>
      <c r="R28" s="4">
        <f t="shared" si="15"/>
        <v>-2.1514002002941807E-2</v>
      </c>
      <c r="S28">
        <f>INDEX(m, MATCH($B$1, 'M stock'!$B$5:$B$271, 0), MATCH(A28, 'M stock'!$A$5:$BQ$5, 0))</f>
        <v>8885369011.8663883</v>
      </c>
      <c r="T28" s="4">
        <f t="shared" si="16"/>
        <v>9.1923396958769107E-3</v>
      </c>
      <c r="U28" s="15">
        <f t="shared" si="17"/>
        <v>34961486348.238197</v>
      </c>
      <c r="V28" s="4">
        <f t="shared" si="28"/>
        <v>-2.1514002002941807E-2</v>
      </c>
      <c r="W28">
        <f t="shared" si="3"/>
        <v>560272916.95302629</v>
      </c>
      <c r="X28" s="4">
        <f t="shared" si="29"/>
        <v>-0.13789202841829873</v>
      </c>
      <c r="Y28">
        <f t="shared" si="4"/>
        <v>3.9347253109631373</v>
      </c>
      <c r="Z28" s="10">
        <f t="shared" si="30"/>
        <v>-3.0426649599889079E-2</v>
      </c>
      <c r="AA28">
        <f t="shared" si="18"/>
        <v>2204520027.3822203</v>
      </c>
      <c r="AB28">
        <f t="shared" si="31"/>
        <v>-432853955.99912357</v>
      </c>
      <c r="AC28" s="4">
        <f t="shared" si="36"/>
        <v>-0.16412308558688632</v>
      </c>
      <c r="AD28">
        <f t="shared" si="5"/>
        <v>32756966320.855976</v>
      </c>
      <c r="AE28">
        <f t="shared" si="19"/>
        <v>34961486348.238197</v>
      </c>
      <c r="AF28" s="4">
        <f t="shared" si="32"/>
        <v>-2.1514002002941807E-2</v>
      </c>
      <c r="AG28" s="4">
        <f t="shared" si="6"/>
        <v>0.14260908358394464</v>
      </c>
      <c r="AH28" s="10">
        <f t="shared" si="37"/>
        <v>5.0304062625580279E-2</v>
      </c>
      <c r="AI28" s="10">
        <f t="shared" si="38"/>
        <v>0.11637802641535692</v>
      </c>
      <c r="AJ28" s="10">
        <f t="shared" si="39"/>
        <v>8.9126475969472721E-3</v>
      </c>
      <c r="AK28" t="str">
        <f t="shared" si="33"/>
        <v>inflation</v>
      </c>
      <c r="AL28">
        <f t="shared" si="20"/>
        <v>1</v>
      </c>
      <c r="AM28">
        <f t="shared" si="34"/>
        <v>8325096094.9133615</v>
      </c>
      <c r="AN28">
        <f t="shared" si="35"/>
        <v>3.9347253109631373</v>
      </c>
    </row>
    <row r="29" spans="1:40" x14ac:dyDescent="0.35">
      <c r="A29">
        <v>1986</v>
      </c>
      <c r="B29">
        <f>INDEX(p, MATCH($B$1, 'p2'!$B$5:$B$271, 0), MATCH(A29, 'p2'!$A$5:$BQ$5, 0))</f>
        <v>16.317633701196861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2.8919363881344241E-2</v>
      </c>
      <c r="G29">
        <f t="shared" si="11"/>
        <v>2082851467.1493278</v>
      </c>
      <c r="H29">
        <f t="shared" si="0"/>
        <v>-121668560.23289251</v>
      </c>
      <c r="I29" s="4">
        <f t="shared" si="24"/>
        <v>-5.5190498939294771E-2</v>
      </c>
      <c r="J29">
        <f>INDEX(PQ, MATCH($B$1, PQ!$B$5:$B$271, 0), MATCH(A29, PQ!$A$5:$BQ$5, 0))</f>
        <v>33987207294.943199</v>
      </c>
      <c r="K29">
        <f t="shared" si="1"/>
        <v>-974279053.29499817</v>
      </c>
      <c r="L29" s="4">
        <f t="shared" si="25"/>
        <v>-2.7867209179568954E-2</v>
      </c>
      <c r="M29" s="20">
        <f t="shared" si="12"/>
        <v>2.7323289759725818E-2</v>
      </c>
      <c r="N29" t="str">
        <f t="shared" si="13"/>
        <v>inflation</v>
      </c>
      <c r="O29">
        <f t="shared" si="26"/>
        <v>1</v>
      </c>
      <c r="P29" s="22">
        <f t="shared" si="27"/>
        <v>-1.5960741216184231E-3</v>
      </c>
      <c r="Q29">
        <f t="shared" si="14"/>
        <v>-974279053.29499817</v>
      </c>
      <c r="R29" s="4">
        <f t="shared" si="15"/>
        <v>-2.7867209179568954E-2</v>
      </c>
      <c r="S29">
        <f>INDEX(m, MATCH($B$1, 'M stock'!$B$5:$B$271, 0), MATCH(A29, 'M stock'!$A$5:$BQ$5, 0))</f>
        <v>8247239005.9239006</v>
      </c>
      <c r="T29" s="4">
        <f t="shared" si="16"/>
        <v>-7.1818064628522083E-2</v>
      </c>
      <c r="U29" s="15">
        <f t="shared" si="17"/>
        <v>33987207294.943199</v>
      </c>
      <c r="V29" s="4">
        <f t="shared" si="28"/>
        <v>-2.7867209179568954E-2</v>
      </c>
      <c r="W29">
        <f t="shared" si="3"/>
        <v>505418809.91721147</v>
      </c>
      <c r="X29" s="4">
        <f t="shared" si="29"/>
        <v>-9.7906047884898623E-2</v>
      </c>
      <c r="Y29">
        <f t="shared" si="4"/>
        <v>4.1210406622786806</v>
      </c>
      <c r="Z29" s="10">
        <f t="shared" si="30"/>
        <v>4.7351552291699184E-2</v>
      </c>
      <c r="AA29">
        <f t="shared" si="18"/>
        <v>2082851467.1493278</v>
      </c>
      <c r="AB29">
        <f t="shared" si="31"/>
        <v>-121668560.23289251</v>
      </c>
      <c r="AC29" s="4">
        <f t="shared" si="36"/>
        <v>-5.5190498939294771E-2</v>
      </c>
      <c r="AD29">
        <f t="shared" si="5"/>
        <v>31904355827.793873</v>
      </c>
      <c r="AE29">
        <f t="shared" si="19"/>
        <v>33987207294.943199</v>
      </c>
      <c r="AF29" s="4">
        <f t="shared" si="32"/>
        <v>-2.7867209179568954E-2</v>
      </c>
      <c r="AG29" s="4">
        <f t="shared" si="6"/>
        <v>2.7323289759725818E-2</v>
      </c>
      <c r="AH29" s="10">
        <f t="shared" si="37"/>
        <v>-0.13471115815563289</v>
      </c>
      <c r="AI29" s="10">
        <f t="shared" si="38"/>
        <v>7.0038838705329676E-2</v>
      </c>
      <c r="AJ29" s="10">
        <f t="shared" si="39"/>
        <v>-7.5218761471268131E-2</v>
      </c>
      <c r="AK29" t="str">
        <f t="shared" si="33"/>
        <v>inflation</v>
      </c>
      <c r="AL29">
        <f t="shared" si="20"/>
        <v>1</v>
      </c>
      <c r="AM29">
        <f t="shared" si="34"/>
        <v>7741820196.00669</v>
      </c>
      <c r="AN29">
        <f t="shared" si="35"/>
        <v>4.1210406622786806</v>
      </c>
    </row>
    <row r="30" spans="1:40" x14ac:dyDescent="0.35">
      <c r="A30">
        <v>1987</v>
      </c>
      <c r="B30">
        <f>INDEX(p, MATCH($B$1, 'p2'!$B$5:$B$271, 0), MATCH(A30, 'p2'!$A$5:$BQ$5, 0))</f>
        <v>17.540987236091031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7.4971258535141597E-2</v>
      </c>
      <c r="G30">
        <f t="shared" si="11"/>
        <v>2154467599.6523929</v>
      </c>
      <c r="H30">
        <f t="shared" si="0"/>
        <v>71616132.503065109</v>
      </c>
      <c r="I30" s="4">
        <f t="shared" si="24"/>
        <v>3.438369640494901E-2</v>
      </c>
      <c r="J30">
        <f>INDEX(PQ, MATCH($B$1, PQ!$B$5:$B$271, 0), MATCH(A30, PQ!$A$5:$BQ$5, 0))</f>
        <v>37791488666.074303</v>
      </c>
      <c r="K30">
        <f t="shared" si="1"/>
        <v>3804281371.1311035</v>
      </c>
      <c r="L30" s="4">
        <f t="shared" si="25"/>
        <v>0.11193274393265978</v>
      </c>
      <c r="M30" s="20">
        <f t="shared" si="12"/>
        <v>7.7549047527710774E-2</v>
      </c>
      <c r="N30" t="str">
        <f t="shared" si="13"/>
        <v>inflation</v>
      </c>
      <c r="O30">
        <f t="shared" si="26"/>
        <v>1</v>
      </c>
      <c r="P30" s="22">
        <f t="shared" si="27"/>
        <v>2.5777889925691772E-3</v>
      </c>
      <c r="Q30">
        <f t="shared" si="14"/>
        <v>3804281371.1311035</v>
      </c>
      <c r="R30" s="4">
        <f t="shared" si="15"/>
        <v>0.11193274393265978</v>
      </c>
      <c r="S30">
        <f>INDEX(m, MATCH($B$1, 'M stock'!$B$5:$B$271, 0), MATCH(A30, 'M stock'!$A$5:$BQ$5, 0))</f>
        <v>9128406589.466238</v>
      </c>
      <c r="T30" s="4">
        <f t="shared" si="16"/>
        <v>0.10684394897606393</v>
      </c>
      <c r="U30" s="15">
        <f t="shared" si="17"/>
        <v>37791488666.074303</v>
      </c>
      <c r="V30" s="4">
        <f t="shared" si="28"/>
        <v>0.11193274393265978</v>
      </c>
      <c r="W30">
        <f t="shared" si="3"/>
        <v>520404380.13000244</v>
      </c>
      <c r="X30" s="4">
        <f t="shared" si="29"/>
        <v>2.9649807088196083E-2</v>
      </c>
      <c r="Y30">
        <f t="shared" si="4"/>
        <v>4.1399874442144089</v>
      </c>
      <c r="Z30" s="10">
        <f t="shared" si="30"/>
        <v>4.5975721882957343E-3</v>
      </c>
      <c r="AA30">
        <f t="shared" si="18"/>
        <v>2154467599.6523924</v>
      </c>
      <c r="AB30">
        <f t="shared" si="31"/>
        <v>71616132.503064632</v>
      </c>
      <c r="AC30" s="4">
        <f t="shared" si="36"/>
        <v>3.4383696404948781E-2</v>
      </c>
      <c r="AD30">
        <f t="shared" si="5"/>
        <v>35637021066.421913</v>
      </c>
      <c r="AE30">
        <f t="shared" si="19"/>
        <v>37791488666.074303</v>
      </c>
      <c r="AF30" s="4">
        <f t="shared" si="32"/>
        <v>0.11193274393265978</v>
      </c>
      <c r="AG30" s="4">
        <f t="shared" si="6"/>
        <v>7.7549047527710774E-2</v>
      </c>
      <c r="AH30" s="10">
        <f t="shared" si="37"/>
        <v>-8.9879544584505561E-2</v>
      </c>
      <c r="AI30" s="10">
        <f t="shared" si="38"/>
        <v>8.2282936844463694E-2</v>
      </c>
      <c r="AJ30" s="10">
        <f t="shared" si="39"/>
        <v>0.10733517174436405</v>
      </c>
      <c r="AK30" t="str">
        <f t="shared" si="33"/>
        <v>inflation</v>
      </c>
      <c r="AL30">
        <f t="shared" si="20"/>
        <v>1</v>
      </c>
      <c r="AM30">
        <f t="shared" si="34"/>
        <v>8608002209.336237</v>
      </c>
      <c r="AN30">
        <f t="shared" si="35"/>
        <v>4.1399874442144089</v>
      </c>
    </row>
    <row r="31" spans="1:40" x14ac:dyDescent="0.35">
      <c r="A31">
        <v>1988</v>
      </c>
      <c r="B31">
        <f>INDEX(p, MATCH($B$1, 'p2'!$B$5:$B$271, 0), MATCH(A31, 'p2'!$A$5:$BQ$5, 0))</f>
        <v>19.252980419333756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9.7599591186079637E-2</v>
      </c>
      <c r="G31">
        <f t="shared" si="11"/>
        <v>2241322019.6951132</v>
      </c>
      <c r="H31">
        <f t="shared" si="0"/>
        <v>86854420.042720318</v>
      </c>
      <c r="I31" s="4">
        <f t="shared" si="24"/>
        <v>4.0313634819448489E-2</v>
      </c>
      <c r="J31">
        <f>INDEX(PQ, MATCH($B$1, PQ!$B$5:$B$271, 0), MATCH(A31, PQ!$A$5:$BQ$5, 0))</f>
        <v>43152128958.611603</v>
      </c>
      <c r="K31">
        <f t="shared" si="1"/>
        <v>5360640292.5373001</v>
      </c>
      <c r="L31" s="4">
        <f t="shared" si="25"/>
        <v>0.14184782028313128</v>
      </c>
      <c r="M31" s="20">
        <f t="shared" si="12"/>
        <v>0.10153418546368279</v>
      </c>
      <c r="N31" t="str">
        <f t="shared" si="13"/>
        <v>inflation</v>
      </c>
      <c r="O31">
        <f t="shared" si="26"/>
        <v>1</v>
      </c>
      <c r="P31" s="22">
        <f t="shared" si="27"/>
        <v>3.9345942776031484E-3</v>
      </c>
      <c r="Q31">
        <f t="shared" si="14"/>
        <v>5360640292.5373001</v>
      </c>
      <c r="R31" s="4">
        <f t="shared" si="15"/>
        <v>0.14184782028313128</v>
      </c>
      <c r="S31">
        <f>INDEX(m, MATCH($B$1, 'M stock'!$B$5:$B$271, 0), MATCH(A31, 'M stock'!$A$5:$BQ$5, 0))</f>
        <v>10970631213.801592</v>
      </c>
      <c r="T31" s="4">
        <f t="shared" si="16"/>
        <v>0.20181228851716534</v>
      </c>
      <c r="U31" s="15">
        <f t="shared" si="17"/>
        <v>43152128958.611603</v>
      </c>
      <c r="V31" s="4">
        <f t="shared" si="28"/>
        <v>0.14184782028313128</v>
      </c>
      <c r="W31">
        <f t="shared" si="3"/>
        <v>569814697.50963509</v>
      </c>
      <c r="X31" s="4">
        <f t="shared" si="29"/>
        <v>9.4946005964226199E-2</v>
      </c>
      <c r="Y31">
        <f t="shared" si="4"/>
        <v>3.933422618775491</v>
      </c>
      <c r="Z31" s="10">
        <f t="shared" si="30"/>
        <v>-4.989503669330933E-2</v>
      </c>
      <c r="AA31">
        <f t="shared" si="18"/>
        <v>2241322019.6951132</v>
      </c>
      <c r="AB31">
        <f t="shared" si="31"/>
        <v>86854420.042720795</v>
      </c>
      <c r="AC31" s="4">
        <f t="shared" si="36"/>
        <v>4.0313634819448725E-2</v>
      </c>
      <c r="AD31">
        <f t="shared" si="5"/>
        <v>40910806938.916489</v>
      </c>
      <c r="AE31">
        <f t="shared" si="19"/>
        <v>43152128958.611603</v>
      </c>
      <c r="AF31" s="4">
        <f t="shared" si="32"/>
        <v>0.14184782028313128</v>
      </c>
      <c r="AG31" s="4">
        <f t="shared" si="6"/>
        <v>0.10153418546368279</v>
      </c>
      <c r="AH31" s="10">
        <f t="shared" si="37"/>
        <v>-0.12209838519652585</v>
      </c>
      <c r="AI31" s="10">
        <f t="shared" si="38"/>
        <v>4.6901814318905083E-2</v>
      </c>
      <c r="AJ31" s="10">
        <f t="shared" si="39"/>
        <v>0.19174285697644061</v>
      </c>
      <c r="AK31" t="str">
        <f t="shared" si="33"/>
        <v>inflation</v>
      </c>
      <c r="AL31">
        <f t="shared" si="20"/>
        <v>1</v>
      </c>
      <c r="AM31">
        <f t="shared" si="34"/>
        <v>10400816516.291956</v>
      </c>
      <c r="AN31">
        <f t="shared" si="35"/>
        <v>3.933422618775491</v>
      </c>
    </row>
    <row r="32" spans="1:40" x14ac:dyDescent="0.35">
      <c r="A32">
        <v>1989</v>
      </c>
      <c r="B32">
        <f>INDEX(p, MATCH($B$1, 'p2'!$B$5:$B$271, 0), MATCH(A32, 'p2'!$A$5:$BQ$5, 0))</f>
        <v>21.004990364924165</v>
      </c>
      <c r="C32" t="str">
        <f t="shared" si="10"/>
        <v>inflation</v>
      </c>
      <c r="D32" t="str">
        <f t="shared" si="21"/>
        <v>expansive</v>
      </c>
      <c r="E32" t="str">
        <f t="shared" si="22"/>
        <v>inflationary expansion</v>
      </c>
      <c r="F32" s="4">
        <f t="shared" si="23"/>
        <v>9.0999414502652712E-2</v>
      </c>
      <c r="G32">
        <f t="shared" si="11"/>
        <v>2309630848.566597</v>
      </c>
      <c r="H32">
        <f t="shared" si="0"/>
        <v>68308828.871483803</v>
      </c>
      <c r="I32" s="4">
        <f t="shared" si="24"/>
        <v>3.0477025733578366E-2</v>
      </c>
      <c r="J32">
        <f>INDEX(PQ, MATCH($B$1, PQ!$B$5:$B$271, 0), MATCH(A32, PQ!$A$5:$BQ$5, 0))</f>
        <v>48513773720.672997</v>
      </c>
      <c r="K32">
        <f t="shared" si="1"/>
        <v>5361644762.0613937</v>
      </c>
      <c r="L32" s="4">
        <f t="shared" si="25"/>
        <v>0.12424983173376904</v>
      </c>
      <c r="M32" s="20">
        <f t="shared" si="12"/>
        <v>9.3772806000190667E-2</v>
      </c>
      <c r="N32" t="str">
        <f t="shared" si="13"/>
        <v>inflation</v>
      </c>
      <c r="O32">
        <f t="shared" si="26"/>
        <v>1</v>
      </c>
      <c r="P32" s="22">
        <f t="shared" si="27"/>
        <v>2.7733914975379553E-3</v>
      </c>
      <c r="Q32">
        <f t="shared" si="14"/>
        <v>5361644762.0613937</v>
      </c>
      <c r="R32" s="4">
        <f t="shared" si="15"/>
        <v>0.12424983173376904</v>
      </c>
      <c r="S32">
        <f>INDEX(m, MATCH($B$1, 'M stock'!$B$5:$B$271, 0), MATCH(A32, 'M stock'!$A$5:$BQ$5, 0))</f>
        <v>13866287694.401207</v>
      </c>
      <c r="T32" s="4">
        <f t="shared" si="16"/>
        <v>0.26394620547965714</v>
      </c>
      <c r="U32" s="15">
        <f t="shared" si="17"/>
        <v>48513773720.672997</v>
      </c>
      <c r="V32" s="4">
        <f t="shared" si="28"/>
        <v>0.12424983173376904</v>
      </c>
      <c r="W32">
        <f t="shared" si="3"/>
        <v>660142540.10591018</v>
      </c>
      <c r="X32" s="4">
        <f t="shared" si="29"/>
        <v>0.15852143335552998</v>
      </c>
      <c r="Y32">
        <f t="shared" si="4"/>
        <v>3.4986850691307532</v>
      </c>
      <c r="Z32" s="10">
        <f t="shared" si="30"/>
        <v>-0.11052398681229822</v>
      </c>
      <c r="AA32">
        <f t="shared" si="18"/>
        <v>2309630848.5665975</v>
      </c>
      <c r="AB32">
        <f t="shared" si="31"/>
        <v>68308828.87148428</v>
      </c>
      <c r="AC32" s="4">
        <f t="shared" si="36"/>
        <v>3.0477025733578578E-2</v>
      </c>
      <c r="AD32">
        <f t="shared" si="5"/>
        <v>46204142872.1064</v>
      </c>
      <c r="AE32">
        <f t="shared" si="19"/>
        <v>48513773720.672997</v>
      </c>
      <c r="AF32" s="4">
        <f t="shared" si="32"/>
        <v>0.12424983173376904</v>
      </c>
      <c r="AG32" s="4">
        <f t="shared" si="6"/>
        <v>9.3772806000190667E-2</v>
      </c>
      <c r="AH32" s="10">
        <f t="shared" si="37"/>
        <v>2.985483305419101E-2</v>
      </c>
      <c r="AI32" s="10">
        <f t="shared" si="38"/>
        <v>-3.4271601621760947E-2</v>
      </c>
      <c r="AJ32" s="10">
        <f t="shared" si="39"/>
        <v>0.23477381854606727</v>
      </c>
      <c r="AK32" t="str">
        <f t="shared" si="33"/>
        <v>inflation</v>
      </c>
      <c r="AL32">
        <f t="shared" si="20"/>
        <v>1</v>
      </c>
      <c r="AM32">
        <f t="shared" si="34"/>
        <v>13206145154.295296</v>
      </c>
      <c r="AN32">
        <f t="shared" si="35"/>
        <v>3.4986850691307532</v>
      </c>
    </row>
    <row r="33" spans="1:40" x14ac:dyDescent="0.35">
      <c r="A33">
        <v>1990</v>
      </c>
      <c r="B33">
        <f>INDEX(p, MATCH($B$1, 'p2'!$B$5:$B$271, 0), MATCH(A33, 'p2'!$A$5:$BQ$5, 0))</f>
        <v>23.726573012883776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0.12956838354490893</v>
      </c>
      <c r="G33">
        <f t="shared" si="11"/>
        <v>2128764512.8585606</v>
      </c>
      <c r="H33">
        <f t="shared" si="0"/>
        <v>-180866335.70803642</v>
      </c>
      <c r="I33" s="4">
        <f t="shared" si="24"/>
        <v>-7.830962935929163E-2</v>
      </c>
      <c r="J33">
        <f>INDEX(PQ, MATCH($B$1, PQ!$B$5:$B$271, 0), MATCH(A33, PQ!$A$5:$BQ$5, 0))</f>
        <v>50508286641.5746</v>
      </c>
      <c r="K33">
        <f t="shared" si="1"/>
        <v>1994512920.9016037</v>
      </c>
      <c r="L33" s="4">
        <f t="shared" si="25"/>
        <v>4.1112302093532858E-2</v>
      </c>
      <c r="M33" s="20">
        <f t="shared" si="12"/>
        <v>0.11942193145282448</v>
      </c>
      <c r="N33" t="str">
        <f t="shared" si="13"/>
        <v>inflation</v>
      </c>
      <c r="O33">
        <f t="shared" si="26"/>
        <v>1</v>
      </c>
      <c r="P33" s="22">
        <f t="shared" si="27"/>
        <v>-1.0146452092084451E-2</v>
      </c>
      <c r="Q33">
        <f t="shared" si="14"/>
        <v>1994512920.9016037</v>
      </c>
      <c r="R33" s="4">
        <f t="shared" si="15"/>
        <v>4.1112302093532858E-2</v>
      </c>
      <c r="S33">
        <f>INDEX(m, MATCH($B$1, 'M stock'!$B$5:$B$271, 0), MATCH(A33, 'M stock'!$A$5:$BQ$5, 0))</f>
        <v>15175195903.004858</v>
      </c>
      <c r="T33" s="4">
        <f t="shared" si="16"/>
        <v>9.4394998679578027E-2</v>
      </c>
      <c r="U33" s="15">
        <f t="shared" si="17"/>
        <v>50508286641.5746</v>
      </c>
      <c r="V33" s="4">
        <f t="shared" si="28"/>
        <v>4.1112302093532858E-2</v>
      </c>
      <c r="W33">
        <f t="shared" si="3"/>
        <v>639586504.74995136</v>
      </c>
      <c r="X33" s="4">
        <f t="shared" si="29"/>
        <v>-3.1138783076547234E-2</v>
      </c>
      <c r="Y33">
        <f t="shared" si="4"/>
        <v>3.328344949508915</v>
      </c>
      <c r="Z33" s="10">
        <f t="shared" si="30"/>
        <v>-4.868689700732598E-2</v>
      </c>
      <c r="AA33">
        <f t="shared" si="18"/>
        <v>2128764512.8585603</v>
      </c>
      <c r="AB33">
        <f t="shared" si="31"/>
        <v>-180866335.70803714</v>
      </c>
      <c r="AC33" s="4">
        <f t="shared" si="36"/>
        <v>-7.8309629359291921E-2</v>
      </c>
      <c r="AD33">
        <f t="shared" si="5"/>
        <v>48379522128.716042</v>
      </c>
      <c r="AE33">
        <f t="shared" si="19"/>
        <v>50508286641.5746</v>
      </c>
      <c r="AF33" s="4">
        <f t="shared" si="32"/>
        <v>4.1112302093532858E-2</v>
      </c>
      <c r="AG33" s="4">
        <f t="shared" si="6"/>
        <v>0.11942193145282448</v>
      </c>
      <c r="AH33" s="10">
        <f t="shared" si="37"/>
        <v>-3.3212167013058763E-4</v>
      </c>
      <c r="AI33" s="10">
        <f t="shared" si="38"/>
        <v>7.2251085170080095E-2</v>
      </c>
      <c r="AJ33" s="10">
        <f t="shared" si="39"/>
        <v>8.9799199100858845E-2</v>
      </c>
      <c r="AK33" t="str">
        <f t="shared" si="33"/>
        <v>inflation</v>
      </c>
      <c r="AL33">
        <f t="shared" si="20"/>
        <v>1</v>
      </c>
      <c r="AM33">
        <f t="shared" si="34"/>
        <v>14535609398.254908</v>
      </c>
      <c r="AN33">
        <f t="shared" si="35"/>
        <v>3.328344949508915</v>
      </c>
    </row>
    <row r="34" spans="1:40" x14ac:dyDescent="0.35">
      <c r="A34">
        <v>1991</v>
      </c>
      <c r="B34">
        <f>INDEX(p, MATCH($B$1, 'p2'!$B$5:$B$271, 0), MATCH(A34, 'p2'!$A$5:$BQ$5, 0))</f>
        <v>27.616573045684461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0.16395119643651762</v>
      </c>
      <c r="G34">
        <f t="shared" si="11"/>
        <v>1875111182.5882072</v>
      </c>
      <c r="H34">
        <f t="shared" si="0"/>
        <v>-253653330.27035332</v>
      </c>
      <c r="I34" s="4">
        <f t="shared" si="24"/>
        <v>-0.11915518543182638</v>
      </c>
      <c r="J34">
        <f>INDEX(PQ, MATCH($B$1, PQ!$B$5:$B$271, 0), MATCH(A34, PQ!$A$5:$BQ$5, 0))</f>
        <v>51784144942.726997</v>
      </c>
      <c r="K34">
        <f t="shared" si="1"/>
        <v>1275858301.1523972</v>
      </c>
      <c r="L34" s="4">
        <f t="shared" si="25"/>
        <v>2.5260375791528178E-2</v>
      </c>
      <c r="M34" s="20">
        <f t="shared" si="12"/>
        <v>0.14441556122335455</v>
      </c>
      <c r="N34" t="str">
        <f t="shared" si="13"/>
        <v>inflation</v>
      </c>
      <c r="O34">
        <f t="shared" si="26"/>
        <v>1</v>
      </c>
      <c r="P34" s="22">
        <f t="shared" si="27"/>
        <v>-1.9535635213163066E-2</v>
      </c>
      <c r="Q34">
        <f t="shared" si="14"/>
        <v>1275858301.1523972</v>
      </c>
      <c r="R34" s="4">
        <f t="shared" si="15"/>
        <v>2.5260375791528178E-2</v>
      </c>
      <c r="S34">
        <f>INDEX(m, MATCH($B$1, 'M stock'!$B$5:$B$271, 0), MATCH(A34, 'M stock'!$A$5:$BQ$5, 0))</f>
        <v>15804123152.705601</v>
      </c>
      <c r="T34" s="4">
        <f t="shared" si="16"/>
        <v>4.1444423763663446E-2</v>
      </c>
      <c r="U34" s="15">
        <f t="shared" si="17"/>
        <v>51784144942.726997</v>
      </c>
      <c r="V34" s="4">
        <f t="shared" si="28"/>
        <v>2.5260375791528178E-2</v>
      </c>
      <c r="W34">
        <f t="shared" si="3"/>
        <v>572269525.49694622</v>
      </c>
      <c r="X34" s="4">
        <f t="shared" si="29"/>
        <v>-0.10525078117356926</v>
      </c>
      <c r="Y34">
        <f t="shared" si="4"/>
        <v>3.2766224637943147</v>
      </c>
      <c r="Z34" s="10">
        <f t="shared" si="30"/>
        <v>-1.5540001562107265E-2</v>
      </c>
      <c r="AA34">
        <f t="shared" si="18"/>
        <v>1875111182.5882072</v>
      </c>
      <c r="AB34">
        <f t="shared" si="31"/>
        <v>-253653330.27035308</v>
      </c>
      <c r="AC34" s="4">
        <f t="shared" si="36"/>
        <v>-0.11915518543182627</v>
      </c>
      <c r="AD34">
        <f t="shared" si="5"/>
        <v>49909033760.138794</v>
      </c>
      <c r="AE34">
        <f t="shared" si="19"/>
        <v>51784144942.727005</v>
      </c>
      <c r="AF34" s="4">
        <f t="shared" si="32"/>
        <v>2.5260375791528331E-2</v>
      </c>
      <c r="AG34" s="4">
        <f t="shared" si="6"/>
        <v>0.14441556122335469</v>
      </c>
      <c r="AH34" s="10">
        <f t="shared" si="37"/>
        <v>-0.19300320194727055</v>
      </c>
      <c r="AI34" s="10">
        <f t="shared" si="38"/>
        <v>0.13051115696509757</v>
      </c>
      <c r="AJ34" s="10">
        <f t="shared" si="39"/>
        <v>4.0800377353635592E-2</v>
      </c>
      <c r="AK34" t="str">
        <f t="shared" si="33"/>
        <v>inflation</v>
      </c>
      <c r="AL34">
        <f t="shared" si="20"/>
        <v>1</v>
      </c>
      <c r="AM34">
        <f t="shared" si="34"/>
        <v>15231853627.208656</v>
      </c>
      <c r="AN34">
        <f t="shared" si="35"/>
        <v>3.2766224637943147</v>
      </c>
    </row>
    <row r="35" spans="1:40" x14ac:dyDescent="0.35">
      <c r="A35">
        <v>1992</v>
      </c>
      <c r="B35">
        <f>INDEX(p, MATCH($B$1, 'p2'!$B$5:$B$271, 0), MATCH(A35, 'p2'!$A$5:$BQ$5, 0))</f>
        <v>29.793273722402532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7.8818638109706199E-2</v>
      </c>
      <c r="G35">
        <f t="shared" si="11"/>
        <v>2028052667.3625257</v>
      </c>
      <c r="H35">
        <f t="shared" si="0"/>
        <v>152941484.77431846</v>
      </c>
      <c r="I35" s="4">
        <f t="shared" si="24"/>
        <v>8.1563955350751005E-2</v>
      </c>
      <c r="J35">
        <f>INDEX(PQ, MATCH($B$1, PQ!$B$5:$B$271, 0), MATCH(A35, PQ!$A$5:$BQ$5, 0))</f>
        <v>60422328242.180298</v>
      </c>
      <c r="K35">
        <f t="shared" si="1"/>
        <v>8638183299.4533005</v>
      </c>
      <c r="L35" s="4">
        <f t="shared" si="25"/>
        <v>0.16681135334004429</v>
      </c>
      <c r="M35" s="20">
        <f t="shared" si="12"/>
        <v>8.5247397989293289E-2</v>
      </c>
      <c r="N35" t="str">
        <f t="shared" si="13"/>
        <v>inflation</v>
      </c>
      <c r="O35">
        <f t="shared" si="26"/>
        <v>1</v>
      </c>
      <c r="P35" s="22">
        <f t="shared" si="27"/>
        <v>6.4287598795870898E-3</v>
      </c>
      <c r="Q35">
        <f t="shared" si="14"/>
        <v>8638183299.4533005</v>
      </c>
      <c r="R35" s="4">
        <f t="shared" si="15"/>
        <v>0.16681135334004429</v>
      </c>
      <c r="S35">
        <f>INDEX(m, MATCH($B$1, 'M stock'!$B$5:$B$271, 0), MATCH(A35, 'M stock'!$A$5:$BQ$5, 0))</f>
        <v>19253587615.039711</v>
      </c>
      <c r="T35" s="4">
        <f t="shared" si="16"/>
        <v>0.2182635777387989</v>
      </c>
      <c r="U35" s="15">
        <f t="shared" si="17"/>
        <v>60422328242.180298</v>
      </c>
      <c r="V35" s="4">
        <f t="shared" si="28"/>
        <v>0.16681135334004429</v>
      </c>
      <c r="W35">
        <f t="shared" si="3"/>
        <v>646239409.41952658</v>
      </c>
      <c r="X35" s="4">
        <f t="shared" si="29"/>
        <v>0.12925707315682511</v>
      </c>
      <c r="Y35">
        <f t="shared" si="4"/>
        <v>3.1382373742638028</v>
      </c>
      <c r="Z35" s="10">
        <f t="shared" si="30"/>
        <v>-4.2234066041976208E-2</v>
      </c>
      <c r="AA35">
        <f t="shared" si="18"/>
        <v>2028052667.3625257</v>
      </c>
      <c r="AB35">
        <f t="shared" si="31"/>
        <v>152941484.77431846</v>
      </c>
      <c r="AC35" s="4">
        <f t="shared" si="36"/>
        <v>8.1563955350751005E-2</v>
      </c>
      <c r="AD35">
        <f t="shared" si="5"/>
        <v>58394275574.817772</v>
      </c>
      <c r="AE35">
        <f t="shared" si="19"/>
        <v>60422328242.180298</v>
      </c>
      <c r="AF35" s="4">
        <f t="shared" si="32"/>
        <v>0.1668113533400441</v>
      </c>
      <c r="AG35" s="4">
        <f t="shared" si="6"/>
        <v>8.5247397989293094E-2</v>
      </c>
      <c r="AH35" s="10">
        <f t="shared" si="37"/>
        <v>-3.8696396743452599E-2</v>
      </c>
      <c r="AI35" s="10">
        <f t="shared" si="38"/>
        <v>3.7554280183218991E-2</v>
      </c>
      <c r="AJ35" s="10">
        <f t="shared" si="39"/>
        <v>0.20904541938202031</v>
      </c>
      <c r="AK35" t="str">
        <f t="shared" si="33"/>
        <v>inflation</v>
      </c>
      <c r="AL35">
        <f t="shared" si="20"/>
        <v>1</v>
      </c>
      <c r="AM35">
        <f t="shared" si="34"/>
        <v>18607348205.620186</v>
      </c>
      <c r="AN35">
        <f t="shared" si="35"/>
        <v>3.1382373742638028</v>
      </c>
    </row>
    <row r="36" spans="1:40" x14ac:dyDescent="0.35">
      <c r="A36">
        <v>1993</v>
      </c>
      <c r="B36">
        <f>INDEX(p, MATCH($B$1, 'p2'!$B$5:$B$271, 0), MATCH(A36, 'p2'!$A$5:$BQ$5, 0))</f>
        <v>31.822083040321569</v>
      </c>
      <c r="C36" t="str">
        <f t="shared" si="10"/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6.8096219865677599E-2</v>
      </c>
      <c r="G36">
        <f t="shared" si="11"/>
        <v>1949480461.997946</v>
      </c>
      <c r="H36">
        <f t="shared" si="0"/>
        <v>-78572205.364579678</v>
      </c>
      <c r="I36" s="4">
        <f t="shared" si="24"/>
        <v>-3.8742684856780625E-2</v>
      </c>
      <c r="J36">
        <f>INDEX(PQ, MATCH($B$1, PQ!$B$5:$B$271, 0), MATCH(A36, PQ!$A$5:$BQ$5, 0))</f>
        <v>62036529147.183098</v>
      </c>
      <c r="K36">
        <f t="shared" si="1"/>
        <v>1614200905.0028</v>
      </c>
      <c r="L36" s="4">
        <f t="shared" si="25"/>
        <v>2.6715304622703044E-2</v>
      </c>
      <c r="M36" s="20">
        <f t="shared" si="12"/>
        <v>6.5457989479483669E-2</v>
      </c>
      <c r="N36" t="str">
        <f t="shared" si="13"/>
        <v>inflation</v>
      </c>
      <c r="O36">
        <f t="shared" si="26"/>
        <v>1</v>
      </c>
      <c r="P36" s="22">
        <f t="shared" si="27"/>
        <v>-2.6382303861939294E-3</v>
      </c>
      <c r="Q36">
        <f t="shared" si="14"/>
        <v>1614200905.0028</v>
      </c>
      <c r="R36" s="4">
        <f t="shared" si="15"/>
        <v>2.6715304622703044E-2</v>
      </c>
      <c r="S36">
        <f>INDEX(m, MATCH($B$1, 'M stock'!$B$5:$B$271, 0), MATCH(A36, 'M stock'!$A$5:$BQ$5, 0))</f>
        <v>23210349086.841999</v>
      </c>
      <c r="T36" s="4">
        <f t="shared" si="16"/>
        <v>0.2055077500834967</v>
      </c>
      <c r="U36" s="15">
        <f t="shared" si="17"/>
        <v>62036529147.183105</v>
      </c>
      <c r="V36" s="4">
        <f t="shared" si="28"/>
        <v>2.6715304622703169E-2</v>
      </c>
      <c r="W36">
        <f t="shared" si="3"/>
        <v>729378685.15496945</v>
      </c>
      <c r="X36" s="4">
        <f t="shared" si="29"/>
        <v>0.12865089086739742</v>
      </c>
      <c r="Y36">
        <f t="shared" si="4"/>
        <v>2.6727960408984868</v>
      </c>
      <c r="Z36" s="10">
        <f t="shared" si="30"/>
        <v>-0.14831297886588443</v>
      </c>
      <c r="AA36">
        <f t="shared" si="18"/>
        <v>1949480461.9979463</v>
      </c>
      <c r="AB36">
        <f t="shared" si="31"/>
        <v>-78572205.364579439</v>
      </c>
      <c r="AC36" s="4">
        <f t="shared" si="36"/>
        <v>-3.8742684856780507E-2</v>
      </c>
      <c r="AD36">
        <f t="shared" si="5"/>
        <v>60087048685.18515</v>
      </c>
      <c r="AE36">
        <f t="shared" si="19"/>
        <v>62036529147.183098</v>
      </c>
      <c r="AF36" s="4">
        <f t="shared" si="32"/>
        <v>2.6715304622703044E-2</v>
      </c>
      <c r="AG36" s="4">
        <f t="shared" si="6"/>
        <v>6.5457989479483669E-2</v>
      </c>
      <c r="AH36" s="10">
        <f t="shared" si="37"/>
        <v>-0.27434288650990812</v>
      </c>
      <c r="AI36" s="10">
        <f t="shared" si="38"/>
        <v>-0.10193558624469437</v>
      </c>
      <c r="AJ36" s="10">
        <f t="shared" si="39"/>
        <v>0.17502828348858748</v>
      </c>
      <c r="AK36" t="str">
        <f t="shared" si="33"/>
        <v>inflation</v>
      </c>
      <c r="AL36">
        <f t="shared" si="20"/>
        <v>1</v>
      </c>
      <c r="AM36">
        <f t="shared" si="34"/>
        <v>22480970401.687027</v>
      </c>
      <c r="AN36">
        <f t="shared" si="35"/>
        <v>2.6727960408984868</v>
      </c>
    </row>
    <row r="37" spans="1:40" x14ac:dyDescent="0.35">
      <c r="A37">
        <v>1994</v>
      </c>
      <c r="B37">
        <f>INDEX(p, MATCH($B$1, 'p2'!$B$5:$B$271, 0), MATCH(A37, 'p2'!$A$5:$BQ$5, 0))</f>
        <v>35.023457947514494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0.10060230510794915</v>
      </c>
      <c r="G37">
        <f t="shared" si="11"/>
        <v>2088866753.9597898</v>
      </c>
      <c r="H37">
        <f t="shared" si="0"/>
        <v>139386291.96184373</v>
      </c>
      <c r="I37" s="4">
        <f t="shared" si="24"/>
        <v>7.1499199237417432E-2</v>
      </c>
      <c r="J37">
        <f>INDEX(PQ, MATCH($B$1, PQ!$B$5:$B$271, 0), MATCH(A37, PQ!$A$5:$BQ$5, 0))</f>
        <v>73159336915.271805</v>
      </c>
      <c r="K37">
        <f t="shared" si="1"/>
        <v>11122807768.088707</v>
      </c>
      <c r="L37" s="4">
        <f t="shared" si="25"/>
        <v>0.17929448860202332</v>
      </c>
      <c r="M37" s="20">
        <f t="shared" si="12"/>
        <v>0.10779528936460589</v>
      </c>
      <c r="N37" t="str">
        <f t="shared" si="13"/>
        <v>inflation</v>
      </c>
      <c r="O37">
        <f t="shared" si="26"/>
        <v>1</v>
      </c>
      <c r="P37" s="22">
        <f t="shared" si="27"/>
        <v>7.192984256656737E-3</v>
      </c>
      <c r="Q37">
        <f t="shared" si="14"/>
        <v>11122807768.088707</v>
      </c>
      <c r="R37" s="4">
        <f t="shared" si="15"/>
        <v>0.17929448860202332</v>
      </c>
      <c r="S37">
        <f>INDEX(m, MATCH($B$1, 'M stock'!$B$5:$B$271, 0), MATCH(A37, 'M stock'!$A$5:$BQ$5, 0))</f>
        <v>30198014798.483105</v>
      </c>
      <c r="T37" s="4">
        <f t="shared" si="16"/>
        <v>0.30105819113261117</v>
      </c>
      <c r="U37" s="15">
        <f t="shared" si="17"/>
        <v>73159336915.271805</v>
      </c>
      <c r="V37" s="4">
        <f t="shared" si="28"/>
        <v>0.17929448860202316</v>
      </c>
      <c r="W37">
        <f t="shared" si="3"/>
        <v>862222537.9269315</v>
      </c>
      <c r="X37" s="4">
        <f t="shared" si="29"/>
        <v>0.18213289677328179</v>
      </c>
      <c r="Y37">
        <f t="shared" si="4"/>
        <v>2.4226538533568345</v>
      </c>
      <c r="Z37" s="10">
        <f t="shared" si="30"/>
        <v>-9.3588206400352397E-2</v>
      </c>
      <c r="AA37">
        <f t="shared" si="18"/>
        <v>2088866753.95979</v>
      </c>
      <c r="AB37">
        <f t="shared" si="31"/>
        <v>139386291.96184373</v>
      </c>
      <c r="AC37" s="4">
        <f t="shared" si="36"/>
        <v>7.1499199237417418E-2</v>
      </c>
      <c r="AD37">
        <f t="shared" si="5"/>
        <v>71070470161.312012</v>
      </c>
      <c r="AE37">
        <f t="shared" si="19"/>
        <v>73159336915.271805</v>
      </c>
      <c r="AF37" s="4">
        <f t="shared" si="32"/>
        <v>0.17929448860202332</v>
      </c>
      <c r="AG37" s="4">
        <f t="shared" si="6"/>
        <v>0.10779528936460589</v>
      </c>
      <c r="AH37" s="10">
        <f t="shared" si="37"/>
        <v>-9.3298038273457312E-2</v>
      </c>
      <c r="AI37" s="10">
        <f t="shared" si="38"/>
        <v>-2.8384081712584663E-3</v>
      </c>
      <c r="AJ37" s="10">
        <f t="shared" si="39"/>
        <v>0.27288269500237572</v>
      </c>
      <c r="AK37" t="str">
        <f t="shared" si="33"/>
        <v>inflation</v>
      </c>
      <c r="AL37">
        <f t="shared" si="20"/>
        <v>1</v>
      </c>
      <c r="AM37">
        <f t="shared" si="34"/>
        <v>29335792260.556171</v>
      </c>
      <c r="AN37">
        <f t="shared" si="35"/>
        <v>2.4226538533568345</v>
      </c>
    </row>
    <row r="38" spans="1:40" x14ac:dyDescent="0.35">
      <c r="A38">
        <v>1995</v>
      </c>
      <c r="B38">
        <f>INDEX(p, MATCH($B$1, 'p2'!$B$5:$B$271, 0), MATCH(A38, 'p2'!$A$5:$BQ$5, 0))</f>
        <v>37.700057024383099</v>
      </c>
      <c r="C38" t="str">
        <f t="shared" si="10"/>
        <v>inflation</v>
      </c>
      <c r="D38" t="str">
        <f t="shared" si="21"/>
        <v>expansive</v>
      </c>
      <c r="E38" t="str">
        <f t="shared" si="22"/>
        <v>inflationary expansion</v>
      </c>
      <c r="F38" s="4">
        <f t="shared" si="23"/>
        <v>7.6423038549754477E-2</v>
      </c>
      <c r="G38">
        <f t="shared" si="11"/>
        <v>2245204262.4958754</v>
      </c>
      <c r="H38">
        <f t="shared" si="0"/>
        <v>156337508.53608561</v>
      </c>
      <c r="I38" s="4">
        <f t="shared" si="24"/>
        <v>7.4843217375987342E-2</v>
      </c>
      <c r="J38">
        <f>INDEX(PQ, MATCH($B$1, PQ!$B$5:$B$271, 0), MATCH(A38, PQ!$A$5:$BQ$5, 0))</f>
        <v>84644328727.482498</v>
      </c>
      <c r="K38">
        <f t="shared" si="1"/>
        <v>11484991812.210693</v>
      </c>
      <c r="L38" s="4">
        <f t="shared" si="25"/>
        <v>0.15698600201245447</v>
      </c>
      <c r="M38" s="20">
        <f t="shared" si="12"/>
        <v>8.2142784636467125E-2</v>
      </c>
      <c r="N38" t="str">
        <f t="shared" si="13"/>
        <v>inflation</v>
      </c>
      <c r="O38">
        <f t="shared" si="26"/>
        <v>1</v>
      </c>
      <c r="P38" s="22">
        <f t="shared" si="27"/>
        <v>5.7197460867126487E-3</v>
      </c>
      <c r="Q38">
        <f t="shared" si="14"/>
        <v>11484991812.210693</v>
      </c>
      <c r="R38" s="4">
        <f t="shared" si="15"/>
        <v>0.15698600201245447</v>
      </c>
      <c r="S38">
        <f>INDEX(m, MATCH($B$1, 'M stock'!$B$5:$B$271, 0), MATCH(A38, 'M stock'!$A$5:$BQ$5, 0))</f>
        <v>38429767959.024773</v>
      </c>
      <c r="T38" s="4">
        <f t="shared" si="16"/>
        <v>0.27259252687548063</v>
      </c>
      <c r="U38" s="15">
        <f t="shared" si="17"/>
        <v>84644328727.482498</v>
      </c>
      <c r="V38" s="4">
        <f t="shared" si="28"/>
        <v>0.15698600201245447</v>
      </c>
      <c r="W38">
        <f t="shared" si="3"/>
        <v>1019355698.4322257</v>
      </c>
      <c r="X38" s="4">
        <f t="shared" si="29"/>
        <v>0.18224200086800602</v>
      </c>
      <c r="Y38">
        <f t="shared" si="4"/>
        <v>2.2025719441692542</v>
      </c>
      <c r="Z38" s="10">
        <f t="shared" si="30"/>
        <v>-9.0843315846642445E-2</v>
      </c>
      <c r="AA38">
        <f t="shared" si="18"/>
        <v>2245204262.4958754</v>
      </c>
      <c r="AB38">
        <f t="shared" si="31"/>
        <v>156337508.53608537</v>
      </c>
      <c r="AC38" s="4">
        <f t="shared" si="36"/>
        <v>7.4843217375987217E-2</v>
      </c>
      <c r="AD38">
        <f t="shared" si="5"/>
        <v>82399124464.986618</v>
      </c>
      <c r="AE38">
        <f t="shared" si="19"/>
        <v>84644328727.482498</v>
      </c>
      <c r="AF38" s="4">
        <f t="shared" si="32"/>
        <v>0.15698600201245447</v>
      </c>
      <c r="AG38" s="4">
        <f t="shared" si="6"/>
        <v>8.2142784636467125E-2</v>
      </c>
      <c r="AH38" s="10">
        <f t="shared" si="37"/>
        <v>-5.6653624386124368E-2</v>
      </c>
      <c r="AI38" s="10">
        <f t="shared" si="38"/>
        <v>-2.5255998855551548E-2</v>
      </c>
      <c r="AJ38" s="10">
        <f t="shared" si="39"/>
        <v>0.2478293178590969</v>
      </c>
      <c r="AK38" t="str">
        <f t="shared" si="33"/>
        <v>inflation</v>
      </c>
      <c r="AL38">
        <f t="shared" si="20"/>
        <v>1</v>
      </c>
      <c r="AM38">
        <f t="shared" si="34"/>
        <v>37410412260.592545</v>
      </c>
      <c r="AN38">
        <f t="shared" si="35"/>
        <v>2.2025719441692542</v>
      </c>
    </row>
    <row r="39" spans="1:40" x14ac:dyDescent="0.35">
      <c r="A39">
        <v>1996</v>
      </c>
      <c r="B39">
        <f>INDEX(p, MATCH($B$1, 'p2'!$B$5:$B$271, 0), MATCH(A39, 'p2'!$A$5:$BQ$5, 0))</f>
        <v>40.598801394348463</v>
      </c>
      <c r="C39" t="str">
        <f t="shared" si="10"/>
        <v>inflation</v>
      </c>
      <c r="D39" t="str">
        <f t="shared" si="21"/>
        <v>expansive</v>
      </c>
      <c r="E39" t="str">
        <f t="shared" si="22"/>
        <v>inflationary expansion</v>
      </c>
      <c r="F39" s="4">
        <f t="shared" si="23"/>
        <v>7.6889654784621564E-2</v>
      </c>
      <c r="G39">
        <f t="shared" si="11"/>
        <v>2331302432.0518374</v>
      </c>
      <c r="H39">
        <f t="shared" si="0"/>
        <v>86098169.555962086</v>
      </c>
      <c r="I39" s="4">
        <f t="shared" si="24"/>
        <v>3.8347588677856544E-2</v>
      </c>
      <c r="J39">
        <f>INDEX(PQ, MATCH($B$1, PQ!$B$5:$B$271, 0), MATCH(A39, PQ!$A$5:$BQ$5, 0))</f>
        <v>94648084429.034103</v>
      </c>
      <c r="K39">
        <f t="shared" si="1"/>
        <v>10003755701.551605</v>
      </c>
      <c r="L39" s="4">
        <f t="shared" si="25"/>
        <v>0.11818577631774124</v>
      </c>
      <c r="M39" s="20">
        <f t="shared" si="12"/>
        <v>7.9838187639884706E-2</v>
      </c>
      <c r="N39" t="str">
        <f t="shared" si="13"/>
        <v>inflation</v>
      </c>
      <c r="O39">
        <f t="shared" si="26"/>
        <v>1</v>
      </c>
      <c r="P39" s="22">
        <f t="shared" si="27"/>
        <v>2.9485328552631418E-3</v>
      </c>
      <c r="Q39">
        <f t="shared" si="14"/>
        <v>10003755701.551605</v>
      </c>
      <c r="R39" s="4">
        <f t="shared" si="15"/>
        <v>0.11818577631774124</v>
      </c>
      <c r="S39">
        <f>INDEX(m, MATCH($B$1, 'M stock'!$B$5:$B$271, 0), MATCH(A39, 'M stock'!$A$5:$BQ$5, 0))</f>
        <v>46639889228.374901</v>
      </c>
      <c r="T39" s="4">
        <f t="shared" si="16"/>
        <v>0.21363962639857884</v>
      </c>
      <c r="U39" s="15">
        <f t="shared" si="17"/>
        <v>94648084429.034103</v>
      </c>
      <c r="V39" s="4">
        <f t="shared" si="28"/>
        <v>0.11818577631774124</v>
      </c>
      <c r="W39">
        <f t="shared" si="3"/>
        <v>1148799659.7571323</v>
      </c>
      <c r="X39" s="4">
        <f t="shared" si="29"/>
        <v>0.12698605749101327</v>
      </c>
      <c r="Y39">
        <f t="shared" si="4"/>
        <v>2.0293376762878728</v>
      </c>
      <c r="Z39" s="10">
        <f t="shared" si="30"/>
        <v>-7.8650900979636479E-2</v>
      </c>
      <c r="AA39">
        <f t="shared" si="18"/>
        <v>2331302432.0518379</v>
      </c>
      <c r="AB39">
        <f t="shared" si="31"/>
        <v>86098169.555962563</v>
      </c>
      <c r="AC39" s="4">
        <f t="shared" si="36"/>
        <v>3.8347588677856759E-2</v>
      </c>
      <c r="AD39">
        <f t="shared" si="5"/>
        <v>92316781996.982269</v>
      </c>
      <c r="AE39">
        <f t="shared" si="19"/>
        <v>94648084429.034103</v>
      </c>
      <c r="AF39" s="4">
        <f t="shared" si="32"/>
        <v>0.11818577631774124</v>
      </c>
      <c r="AG39" s="4">
        <f t="shared" si="6"/>
        <v>7.9838187639884706E-2</v>
      </c>
      <c r="AH39" s="10">
        <f t="shared" si="37"/>
        <v>2.3061736277869199E-2</v>
      </c>
      <c r="AI39" s="10">
        <f t="shared" si="38"/>
        <v>-8.8002811732720287E-3</v>
      </c>
      <c r="AJ39" s="10">
        <f t="shared" si="39"/>
        <v>0.19683667729737772</v>
      </c>
      <c r="AK39" t="str">
        <f t="shared" si="33"/>
        <v>inflation</v>
      </c>
      <c r="AL39">
        <f t="shared" si="20"/>
        <v>1</v>
      </c>
      <c r="AM39">
        <f t="shared" si="34"/>
        <v>45491089568.617767</v>
      </c>
      <c r="AN39">
        <f t="shared" si="35"/>
        <v>2.0293376762878728</v>
      </c>
    </row>
    <row r="40" spans="1:40" x14ac:dyDescent="0.35">
      <c r="A40">
        <v>1997</v>
      </c>
      <c r="B40">
        <f>INDEX(p, MATCH($B$1, 'p2'!$B$5:$B$271, 0), MATCH(A40, 'p2'!$A$5:$BQ$5, 0))</f>
        <v>43.140211560695448</v>
      </c>
      <c r="C40" t="str">
        <f t="shared" si="10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6.2598157557941125E-2</v>
      </c>
      <c r="G40">
        <f t="shared" si="11"/>
        <v>2181406028.4030638</v>
      </c>
      <c r="H40">
        <f t="shared" si="0"/>
        <v>-149896403.64877367</v>
      </c>
      <c r="I40" s="4">
        <f t="shared" si="24"/>
        <v>-6.4297279318173278E-2</v>
      </c>
      <c r="J40">
        <f>INDEX(PQ, MATCH($B$1, PQ!$B$5:$B$271, 0), MATCH(A40, PQ!$A$5:$BQ$5, 0))</f>
        <v>94106317565.084595</v>
      </c>
      <c r="K40">
        <f t="shared" si="1"/>
        <v>-541766863.94950867</v>
      </c>
      <c r="L40" s="4">
        <f t="shared" si="25"/>
        <v>-5.7240129815381352E-3</v>
      </c>
      <c r="M40" s="20">
        <f t="shared" si="12"/>
        <v>5.8573266336635142E-2</v>
      </c>
      <c r="N40" t="str">
        <f t="shared" si="13"/>
        <v>inflation</v>
      </c>
      <c r="O40">
        <f t="shared" si="26"/>
        <v>1</v>
      </c>
      <c r="P40" s="22">
        <f t="shared" si="27"/>
        <v>-4.0248912213059831E-3</v>
      </c>
      <c r="Q40">
        <f t="shared" si="14"/>
        <v>-541766863.94950867</v>
      </c>
      <c r="R40" s="4">
        <f t="shared" si="15"/>
        <v>-5.7240129815381352E-3</v>
      </c>
      <c r="S40">
        <f>INDEX(m, MATCH($B$1, 'M stock'!$B$5:$B$271, 0), MATCH(A40, 'M stock'!$A$5:$BQ$5, 0))</f>
        <v>51076463918.790031</v>
      </c>
      <c r="T40" s="4">
        <f t="shared" si="16"/>
        <v>9.5124040039872043E-2</v>
      </c>
      <c r="U40" s="15">
        <f t="shared" si="17"/>
        <v>94106317565.084595</v>
      </c>
      <c r="V40" s="4">
        <f t="shared" si="28"/>
        <v>-5.7240129815381352E-3</v>
      </c>
      <c r="W40">
        <f t="shared" si="3"/>
        <v>1183964150.1741083</v>
      </c>
      <c r="X40" s="4">
        <f t="shared" si="29"/>
        <v>3.0609767437091772E-2</v>
      </c>
      <c r="Y40">
        <f t="shared" si="4"/>
        <v>1.84245952724352</v>
      </c>
      <c r="Z40" s="10">
        <f t="shared" si="30"/>
        <v>-9.2088246932957959E-2</v>
      </c>
      <c r="AA40">
        <f t="shared" si="18"/>
        <v>2181406028.4030633</v>
      </c>
      <c r="AB40">
        <f t="shared" si="31"/>
        <v>-149896403.64877462</v>
      </c>
      <c r="AC40" s="4">
        <f t="shared" si="36"/>
        <v>-6.4297279318173667E-2</v>
      </c>
      <c r="AD40">
        <f t="shared" si="5"/>
        <v>91924911536.681534</v>
      </c>
      <c r="AE40">
        <f t="shared" si="19"/>
        <v>94106317565.084595</v>
      </c>
      <c r="AF40" s="4">
        <f t="shared" si="32"/>
        <v>-5.7240129815381352E-3</v>
      </c>
      <c r="AG40" s="4">
        <f t="shared" si="6"/>
        <v>5.8573266336635142E-2</v>
      </c>
      <c r="AH40" s="10">
        <f t="shared" si="37"/>
        <v>0.21186415183028293</v>
      </c>
      <c r="AI40" s="10">
        <f t="shared" si="38"/>
        <v>-3.6333780418629905E-2</v>
      </c>
      <c r="AJ40" s="10">
        <f t="shared" si="39"/>
        <v>8.636423395141983E-2</v>
      </c>
      <c r="AK40" t="str">
        <f t="shared" si="33"/>
        <v>inflation</v>
      </c>
      <c r="AL40">
        <f t="shared" si="20"/>
        <v>1</v>
      </c>
      <c r="AM40">
        <f t="shared" si="34"/>
        <v>49892499768.615929</v>
      </c>
      <c r="AN40">
        <f t="shared" si="35"/>
        <v>1.84245952724352</v>
      </c>
    </row>
    <row r="41" spans="1:40" x14ac:dyDescent="0.35">
      <c r="A41">
        <v>1998</v>
      </c>
      <c r="B41">
        <f>INDEX(p, MATCH($B$1, 'p2'!$B$5:$B$271, 0), MATCH(A41, 'p2'!$A$5:$BQ$5, 0))</f>
        <v>47.629239768919433</v>
      </c>
      <c r="C41" t="str">
        <f t="shared" si="10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0.10405670361417252</v>
      </c>
      <c r="G41">
        <f t="shared" si="11"/>
        <v>1564005990.6755931</v>
      </c>
      <c r="H41">
        <f t="shared" si="0"/>
        <v>-617400037.72747064</v>
      </c>
      <c r="I41" s="4">
        <f t="shared" si="24"/>
        <v>-0.28302848240474016</v>
      </c>
      <c r="J41">
        <f>INDEX(PQ, MATCH($B$1, PQ!$B$5:$B$271, 0), MATCH(A41, PQ!$A$5:$BQ$5, 0))</f>
        <v>74492416329.9142</v>
      </c>
      <c r="K41">
        <f t="shared" si="1"/>
        <v>-19613901235.170395</v>
      </c>
      <c r="L41" s="4">
        <f t="shared" si="25"/>
        <v>-0.20842278969852668</v>
      </c>
      <c r="M41" s="20">
        <f t="shared" si="12"/>
        <v>7.4605692706213478E-2</v>
      </c>
      <c r="N41" t="str">
        <f t="shared" si="13"/>
        <v>inflation</v>
      </c>
      <c r="O41">
        <f t="shared" si="26"/>
        <v>1</v>
      </c>
      <c r="P41" s="22">
        <f t="shared" si="27"/>
        <v>-2.9451010907959041E-2</v>
      </c>
      <c r="Q41">
        <f t="shared" si="14"/>
        <v>-19613901235.170395</v>
      </c>
      <c r="R41" s="4">
        <f t="shared" si="15"/>
        <v>-0.20842278969852668</v>
      </c>
      <c r="S41">
        <f>INDEX(m, MATCH($B$1, 'M stock'!$B$5:$B$271, 0), MATCH(A41, 'M stock'!$A$5:$BQ$5, 0))</f>
        <v>39962829869.623314</v>
      </c>
      <c r="T41" s="4">
        <f t="shared" si="16"/>
        <v>-0.21758816481182106</v>
      </c>
      <c r="U41" s="15">
        <f t="shared" si="17"/>
        <v>74492416329.9142</v>
      </c>
      <c r="V41" s="4">
        <f t="shared" si="28"/>
        <v>-0.20842278969852668</v>
      </c>
      <c r="W41">
        <f t="shared" si="3"/>
        <v>839039843.24564314</v>
      </c>
      <c r="X41" s="4">
        <f t="shared" si="29"/>
        <v>-0.29133002623241772</v>
      </c>
      <c r="Y41">
        <f t="shared" si="4"/>
        <v>1.8640425758871906</v>
      </c>
      <c r="Z41" s="10">
        <f t="shared" si="30"/>
        <v>1.1714259295541041E-2</v>
      </c>
      <c r="AA41">
        <f t="shared" si="18"/>
        <v>1564005990.6755931</v>
      </c>
      <c r="AB41">
        <f t="shared" si="31"/>
        <v>-617400037.72747016</v>
      </c>
      <c r="AC41" s="4">
        <f t="shared" si="36"/>
        <v>-0.28302848240473999</v>
      </c>
      <c r="AD41">
        <f t="shared" si="5"/>
        <v>72928410339.238602</v>
      </c>
      <c r="AE41">
        <f t="shared" si="19"/>
        <v>74492416329.9142</v>
      </c>
      <c r="AF41" s="4">
        <f t="shared" si="32"/>
        <v>-0.20842278969852668</v>
      </c>
      <c r="AG41" s="4">
        <f t="shared" si="6"/>
        <v>7.4605692706213478E-2</v>
      </c>
      <c r="AH41" s="10">
        <f t="shared" si="37"/>
        <v>-0.43118906709657751</v>
      </c>
      <c r="AI41" s="10">
        <f t="shared" si="38"/>
        <v>8.2907236533891038E-2</v>
      </c>
      <c r="AJ41" s="10">
        <f t="shared" si="39"/>
        <v>-0.22013704899406772</v>
      </c>
      <c r="AK41" t="str">
        <f t="shared" si="33"/>
        <v>inflation</v>
      </c>
      <c r="AL41">
        <f t="shared" si="20"/>
        <v>1</v>
      </c>
      <c r="AM41">
        <f t="shared" si="34"/>
        <v>39123790026.37767</v>
      </c>
      <c r="AN41">
        <f t="shared" si="35"/>
        <v>1.8640425758871906</v>
      </c>
    </row>
    <row r="42" spans="1:40" x14ac:dyDescent="0.35">
      <c r="A42">
        <v>1999</v>
      </c>
      <c r="B42">
        <f>INDEX(p, MATCH($B$1, 'p2'!$B$5:$B$271, 0), MATCH(A42, 'p2'!$A$5:$BQ$5, 0))</f>
        <v>50.646380514533966</v>
      </c>
      <c r="C42" t="str">
        <f t="shared" si="10"/>
        <v>inflation</v>
      </c>
      <c r="D42" t="str">
        <f t="shared" si="21"/>
        <v>expansive</v>
      </c>
      <c r="E42" t="str">
        <f t="shared" si="22"/>
        <v>inflationary expansion</v>
      </c>
      <c r="F42" s="4">
        <f t="shared" si="23"/>
        <v>6.3346397302427138E-2</v>
      </c>
      <c r="G42">
        <f t="shared" si="11"/>
        <v>1690943561.5156996</v>
      </c>
      <c r="H42">
        <f t="shared" si="0"/>
        <v>126937570.84010649</v>
      </c>
      <c r="I42" s="4">
        <f t="shared" si="24"/>
        <v>8.1161818814564843E-2</v>
      </c>
      <c r="J42">
        <f>INDEX(PQ, MATCH($B$1, PQ!$B$5:$B$271, 0), MATCH(A42, PQ!$A$5:$BQ$5, 0))</f>
        <v>85640171045.125397</v>
      </c>
      <c r="K42">
        <f t="shared" si="1"/>
        <v>11147754715.211197</v>
      </c>
      <c r="L42" s="4">
        <f t="shared" si="25"/>
        <v>0.14964952493740696</v>
      </c>
      <c r="M42" s="20">
        <f t="shared" si="12"/>
        <v>6.8487706122842121E-2</v>
      </c>
      <c r="N42" t="str">
        <f t="shared" si="13"/>
        <v>inflation</v>
      </c>
      <c r="O42">
        <f t="shared" si="26"/>
        <v>1</v>
      </c>
      <c r="P42" s="22">
        <f t="shared" si="27"/>
        <v>5.1413088204149832E-3</v>
      </c>
      <c r="Q42">
        <f t="shared" si="14"/>
        <v>11147754715.211197</v>
      </c>
      <c r="R42" s="4">
        <f t="shared" si="15"/>
        <v>0.14964952493740696</v>
      </c>
      <c r="S42">
        <f>INDEX(m, MATCH($B$1, 'M stock'!$B$5:$B$271, 0), MATCH(A42, 'M stock'!$A$5:$BQ$5, 0))</f>
        <v>48865200713.970932</v>
      </c>
      <c r="T42" s="4">
        <f t="shared" si="16"/>
        <v>0.22276627739805083</v>
      </c>
      <c r="U42" s="15">
        <f t="shared" si="17"/>
        <v>85640171045.125397</v>
      </c>
      <c r="V42" s="4">
        <f t="shared" si="28"/>
        <v>0.14964952493740696</v>
      </c>
      <c r="W42">
        <f t="shared" si="3"/>
        <v>964831054.41163969</v>
      </c>
      <c r="X42" s="4">
        <f t="shared" si="29"/>
        <v>0.14992281019623646</v>
      </c>
      <c r="Y42">
        <f t="shared" si="4"/>
        <v>1.7525799504316826</v>
      </c>
      <c r="Z42" s="10">
        <f t="shared" si="30"/>
        <v>-5.979618003223848E-2</v>
      </c>
      <c r="AA42">
        <f t="shared" si="18"/>
        <v>1690943561.5156996</v>
      </c>
      <c r="AB42">
        <f t="shared" si="31"/>
        <v>126937570.84010649</v>
      </c>
      <c r="AC42" s="4">
        <f t="shared" si="36"/>
        <v>8.1161818814564843E-2</v>
      </c>
      <c r="AD42">
        <f t="shared" si="5"/>
        <v>83949227483.609695</v>
      </c>
      <c r="AE42">
        <f t="shared" si="19"/>
        <v>85640171045.125397</v>
      </c>
      <c r="AF42" s="4">
        <f t="shared" si="32"/>
        <v>0.14964952493740696</v>
      </c>
      <c r="AG42" s="4">
        <f t="shared" si="6"/>
        <v>6.8487706122842121E-2</v>
      </c>
      <c r="AH42" s="10">
        <f t="shared" si="37"/>
        <v>0.19329841310787707</v>
      </c>
      <c r="AI42" s="10">
        <f t="shared" si="38"/>
        <v>-2.7328525882949761E-4</v>
      </c>
      <c r="AJ42" s="10">
        <f t="shared" si="39"/>
        <v>0.20944570496964543</v>
      </c>
      <c r="AK42" t="str">
        <f t="shared" si="33"/>
        <v>inflation</v>
      </c>
      <c r="AL42">
        <f t="shared" si="20"/>
        <v>1</v>
      </c>
      <c r="AM42">
        <f t="shared" si="34"/>
        <v>47900369659.559288</v>
      </c>
      <c r="AN42">
        <f t="shared" si="35"/>
        <v>1.7525799504316826</v>
      </c>
    </row>
    <row r="43" spans="1:40" x14ac:dyDescent="0.35">
      <c r="A43">
        <v>2000</v>
      </c>
      <c r="B43">
        <f>INDEX(p, MATCH($B$1, 'p2'!$B$5:$B$271, 0), MATCH(A43, 'p2'!$A$5:$BQ$5, 0))</f>
        <v>53.592446811631866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5.8169335442489693E-2</v>
      </c>
      <c r="G43">
        <f t="shared" si="11"/>
        <v>1561223518.511966</v>
      </c>
      <c r="H43">
        <f t="shared" si="0"/>
        <v>-129720043.00373363</v>
      </c>
      <c r="I43" s="4">
        <f t="shared" si="24"/>
        <v>-7.6714590573003727E-2</v>
      </c>
      <c r="J43">
        <f>INDEX(PQ, MATCH($B$1, PQ!$B$5:$B$271, 0), MATCH(A43, PQ!$A$5:$BQ$5, 0))</f>
        <v>83669788376.921295</v>
      </c>
      <c r="K43">
        <f t="shared" si="1"/>
        <v>-1970382668.2041016</v>
      </c>
      <c r="L43" s="4">
        <f t="shared" si="25"/>
        <v>-2.3007691882888349E-2</v>
      </c>
      <c r="M43" s="20">
        <f t="shared" si="12"/>
        <v>5.3706898690115377E-2</v>
      </c>
      <c r="N43" t="str">
        <f t="shared" si="13"/>
        <v>inflation</v>
      </c>
      <c r="O43">
        <f t="shared" si="26"/>
        <v>1</v>
      </c>
      <c r="P43" s="22">
        <f t="shared" si="27"/>
        <v>-4.4624367523743158E-3</v>
      </c>
      <c r="Q43">
        <f t="shared" si="14"/>
        <v>-1970382668.2041016</v>
      </c>
      <c r="R43" s="4">
        <f t="shared" si="15"/>
        <v>-2.3007691882888349E-2</v>
      </c>
      <c r="S43">
        <f>INDEX(m, MATCH($B$1, 'M stock'!$B$5:$B$271, 0), MATCH(A43, 'M stock'!$A$5:$BQ$5, 0))</f>
        <v>46732289032.579239</v>
      </c>
      <c r="T43" s="4">
        <f t="shared" si="16"/>
        <v>-4.3648888170470107E-2</v>
      </c>
      <c r="U43" s="15">
        <f t="shared" si="17"/>
        <v>83669788376.921295</v>
      </c>
      <c r="V43" s="4">
        <f t="shared" si="28"/>
        <v>-2.3007691882888349E-2</v>
      </c>
      <c r="W43">
        <f t="shared" si="3"/>
        <v>871993943.41585314</v>
      </c>
      <c r="X43" s="4">
        <f t="shared" si="29"/>
        <v>-9.6221105831216458E-2</v>
      </c>
      <c r="Y43">
        <f t="shared" si="4"/>
        <v>1.79040637873722</v>
      </c>
      <c r="Z43" s="10">
        <f t="shared" si="30"/>
        <v>2.1583282575051866E-2</v>
      </c>
      <c r="AA43">
        <f t="shared" si="18"/>
        <v>1561223518.511966</v>
      </c>
      <c r="AB43">
        <f t="shared" si="31"/>
        <v>-129720043.00373363</v>
      </c>
      <c r="AC43" s="4">
        <f t="shared" si="36"/>
        <v>-7.6714590573003727E-2</v>
      </c>
      <c r="AD43">
        <f t="shared" si="5"/>
        <v>82108564858.409332</v>
      </c>
      <c r="AE43">
        <f t="shared" si="19"/>
        <v>83669788376.921295</v>
      </c>
      <c r="AF43" s="4">
        <f t="shared" si="32"/>
        <v>-2.3007691882888349E-2</v>
      </c>
      <c r="AG43" s="4">
        <f t="shared" si="6"/>
        <v>5.3706898690115377E-2</v>
      </c>
      <c r="AH43" s="10">
        <f t="shared" si="37"/>
        <v>2.3811804244328855E-2</v>
      </c>
      <c r="AI43" s="10">
        <f t="shared" si="38"/>
        <v>7.3213413948328115E-2</v>
      </c>
      <c r="AJ43" s="10">
        <f t="shared" si="39"/>
        <v>-4.4590974457940219E-2</v>
      </c>
      <c r="AK43" t="str">
        <f t="shared" si="33"/>
        <v>inflation</v>
      </c>
      <c r="AL43">
        <f t="shared" si="20"/>
        <v>1</v>
      </c>
      <c r="AM43">
        <f t="shared" si="34"/>
        <v>45860295089.163383</v>
      </c>
      <c r="AN43">
        <f t="shared" si="35"/>
        <v>1.79040637873722</v>
      </c>
    </row>
    <row r="44" spans="1:40" x14ac:dyDescent="0.35">
      <c r="A44">
        <v>2001</v>
      </c>
      <c r="B44">
        <f>INDEX(p, MATCH($B$1, 'p2'!$B$5:$B$271, 0), MATCH(A44, 'p2'!$A$5:$BQ$5, 0))</f>
        <v>56.603732590919584</v>
      </c>
      <c r="C44" t="str">
        <f t="shared" si="10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5.6188622808580918E-2</v>
      </c>
      <c r="G44">
        <f t="shared" si="11"/>
        <v>1394276151.855917</v>
      </c>
      <c r="H44">
        <f t="shared" si="0"/>
        <v>-166947366.65604901</v>
      </c>
      <c r="I44" s="4">
        <f t="shared" si="24"/>
        <v>-0.10693367392720932</v>
      </c>
      <c r="J44">
        <f>INDEX(PQ, MATCH($B$1, PQ!$B$5:$B$271, 0), MATCH(A44, PQ!$A$5:$BQ$5, 0))</f>
        <v>78921234457.548706</v>
      </c>
      <c r="K44">
        <f t="shared" si="1"/>
        <v>-4748553919.3725891</v>
      </c>
      <c r="L44" s="4">
        <f t="shared" si="25"/>
        <v>-5.6753506988460205E-2</v>
      </c>
      <c r="M44" s="20">
        <f t="shared" si="12"/>
        <v>5.0180166938749111E-2</v>
      </c>
      <c r="N44" t="str">
        <f t="shared" si="13"/>
        <v>inflation</v>
      </c>
      <c r="O44">
        <f t="shared" si="26"/>
        <v>1</v>
      </c>
      <c r="P44" s="22">
        <f t="shared" si="27"/>
        <v>-6.0084558698318066E-3</v>
      </c>
      <c r="Q44">
        <f t="shared" si="14"/>
        <v>-4748553919.3725891</v>
      </c>
      <c r="R44" s="4">
        <f t="shared" si="15"/>
        <v>-5.6753506988460205E-2</v>
      </c>
      <c r="S44">
        <f>INDEX(m, MATCH($B$1, 'M stock'!$B$5:$B$271, 0), MATCH(A44, 'M stock'!$A$5:$BQ$5, 0))</f>
        <v>44544306807.2024</v>
      </c>
      <c r="T44" s="4">
        <f t="shared" si="16"/>
        <v>-4.6819496127217204E-2</v>
      </c>
      <c r="U44" s="15">
        <f t="shared" si="17"/>
        <v>78921234457.548706</v>
      </c>
      <c r="V44" s="4">
        <f t="shared" si="28"/>
        <v>-5.6753506988460205E-2</v>
      </c>
      <c r="W44">
        <f t="shared" si="3"/>
        <v>786949990.19107497</v>
      </c>
      <c r="X44" s="4">
        <f t="shared" si="29"/>
        <v>-9.7528146688308809E-2</v>
      </c>
      <c r="Y44">
        <f t="shared" si="4"/>
        <v>1.7717468317362586</v>
      </c>
      <c r="Z44" s="10">
        <f t="shared" si="30"/>
        <v>-1.0421961864390832E-2</v>
      </c>
      <c r="AA44">
        <f t="shared" si="18"/>
        <v>1394276151.8559167</v>
      </c>
      <c r="AB44">
        <f t="shared" si="31"/>
        <v>-166947366.65604925</v>
      </c>
      <c r="AC44" s="4">
        <f t="shared" si="36"/>
        <v>-0.10693367392720947</v>
      </c>
      <c r="AD44">
        <f t="shared" si="5"/>
        <v>77526958305.692795</v>
      </c>
      <c r="AE44">
        <f t="shared" si="19"/>
        <v>78921234457.548706</v>
      </c>
      <c r="AF44" s="4">
        <f t="shared" si="32"/>
        <v>-5.6753506988460205E-2</v>
      </c>
      <c r="AG44" s="4">
        <f t="shared" si="6"/>
        <v>5.0180166938749111E-2</v>
      </c>
      <c r="AH44" s="10">
        <f t="shared" si="37"/>
        <v>-0.14341815825383306</v>
      </c>
      <c r="AI44" s="10">
        <f t="shared" si="38"/>
        <v>4.0774639699848604E-2</v>
      </c>
      <c r="AJ44" s="10">
        <f t="shared" si="39"/>
        <v>-4.6331545124069375E-2</v>
      </c>
      <c r="AK44" t="str">
        <f t="shared" si="33"/>
        <v>inflation</v>
      </c>
      <c r="AL44">
        <f t="shared" si="20"/>
        <v>1</v>
      </c>
      <c r="AM44">
        <f t="shared" si="34"/>
        <v>43757356817.01133</v>
      </c>
      <c r="AN44">
        <f t="shared" si="35"/>
        <v>1.7717468317362586</v>
      </c>
    </row>
    <row r="45" spans="1:40" x14ac:dyDescent="0.35">
      <c r="A45">
        <v>2002</v>
      </c>
      <c r="B45">
        <f>INDEX(p, MATCH($B$1, 'p2'!$B$5:$B$271, 0), MATCH(A45, 'p2'!$A$5:$BQ$5, 0))</f>
        <v>58.998688486834226</v>
      </c>
      <c r="C45" t="str">
        <f t="shared" si="10"/>
        <v>inflation</v>
      </c>
      <c r="D45" t="str">
        <f t="shared" si="21"/>
        <v>expansive</v>
      </c>
      <c r="E45" t="str">
        <f t="shared" si="22"/>
        <v>inflationary expansion</v>
      </c>
      <c r="F45" s="4">
        <f t="shared" si="23"/>
        <v>4.2310918137205007E-2</v>
      </c>
      <c r="G45">
        <f t="shared" si="11"/>
        <v>1428969830.5133765</v>
      </c>
      <c r="H45">
        <f t="shared" si="0"/>
        <v>34693678.657459497</v>
      </c>
      <c r="I45" s="4">
        <f t="shared" si="24"/>
        <v>2.488293198680824E-2</v>
      </c>
      <c r="J45">
        <f>INDEX(PQ, MATCH($B$1, PQ!$B$5:$B$271, 0), MATCH(A45, PQ!$A$5:$BQ$5, 0))</f>
        <v>84307345887.542999</v>
      </c>
      <c r="K45">
        <f t="shared" si="1"/>
        <v>5386111429.9942932</v>
      </c>
      <c r="L45" s="4">
        <f t="shared" si="25"/>
        <v>6.8246669822320791E-2</v>
      </c>
      <c r="M45" s="20">
        <f t="shared" si="12"/>
        <v>4.3363737835512547E-2</v>
      </c>
      <c r="N45" t="str">
        <f t="shared" si="13"/>
        <v>inflation</v>
      </c>
      <c r="O45">
        <f t="shared" si="26"/>
        <v>1</v>
      </c>
      <c r="P45" s="22">
        <f t="shared" si="27"/>
        <v>1.0528196983075402E-3</v>
      </c>
      <c r="Q45">
        <f t="shared" si="14"/>
        <v>5386111429.9942932</v>
      </c>
      <c r="R45" s="4">
        <f t="shared" si="15"/>
        <v>6.8246669822320791E-2</v>
      </c>
      <c r="S45">
        <f>INDEX(m, MATCH($B$1, 'M stock'!$B$5:$B$271, 0), MATCH(A45, 'M stock'!$A$5:$BQ$5, 0))</f>
        <v>48404723622.506371</v>
      </c>
      <c r="T45" s="4">
        <f t="shared" si="16"/>
        <v>8.6664651265372858E-2</v>
      </c>
      <c r="U45" s="15">
        <f t="shared" si="17"/>
        <v>84307345887.542999</v>
      </c>
      <c r="V45" s="4">
        <f t="shared" si="28"/>
        <v>6.8246669822320791E-2</v>
      </c>
      <c r="W45">
        <f t="shared" si="3"/>
        <v>820437281.97971833</v>
      </c>
      <c r="X45" s="4">
        <f t="shared" si="29"/>
        <v>4.2553265399383887E-2</v>
      </c>
      <c r="Y45">
        <f t="shared" si="4"/>
        <v>1.741717327941591</v>
      </c>
      <c r="Z45" s="10">
        <f t="shared" si="30"/>
        <v>-1.6949094112526004E-2</v>
      </c>
      <c r="AA45">
        <f t="shared" si="18"/>
        <v>1428969830.5133767</v>
      </c>
      <c r="AB45">
        <f t="shared" si="31"/>
        <v>34693678.657459974</v>
      </c>
      <c r="AC45" s="4">
        <f t="shared" si="36"/>
        <v>2.4882931986808583E-2</v>
      </c>
      <c r="AD45">
        <f t="shared" si="5"/>
        <v>82878376057.029617</v>
      </c>
      <c r="AE45">
        <f t="shared" si="19"/>
        <v>84307345887.542999</v>
      </c>
      <c r="AF45" s="4">
        <f t="shared" si="32"/>
        <v>6.8246669822320791E-2</v>
      </c>
      <c r="AG45" s="4">
        <f t="shared" si="6"/>
        <v>4.3363737835512547E-2</v>
      </c>
      <c r="AH45" s="10">
        <f t="shared" si="37"/>
        <v>7.5393437934787949E-2</v>
      </c>
      <c r="AI45" s="10">
        <f t="shared" si="38"/>
        <v>2.5693404422936904E-2</v>
      </c>
      <c r="AJ45" s="10">
        <f t="shared" si="39"/>
        <v>8.5195763934846791E-2</v>
      </c>
      <c r="AK45" t="str">
        <f t="shared" si="33"/>
        <v>inflation</v>
      </c>
      <c r="AL45">
        <f t="shared" si="20"/>
        <v>1</v>
      </c>
      <c r="AM45">
        <f t="shared" si="34"/>
        <v>47584286340.526649</v>
      </c>
      <c r="AN45">
        <f t="shared" si="35"/>
        <v>1.741717327941591</v>
      </c>
    </row>
    <row r="46" spans="1:40" x14ac:dyDescent="0.35">
      <c r="A46">
        <v>2003</v>
      </c>
      <c r="B46">
        <f>INDEX(p, MATCH($B$1, 'p2'!$B$5:$B$271, 0), MATCH(A46, 'p2'!$A$5:$BQ$5, 0))</f>
        <v>60.882004106012893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3.1921313294937664E-2</v>
      </c>
      <c r="G46">
        <f t="shared" si="11"/>
        <v>1429635805.3960803</v>
      </c>
      <c r="H46">
        <f t="shared" si="0"/>
        <v>665974.88270378113</v>
      </c>
      <c r="I46" s="4">
        <f t="shared" si="24"/>
        <v>4.6605244455337507E-4</v>
      </c>
      <c r="J46">
        <f>INDEX(PQ, MATCH($B$1, PQ!$B$5:$B$271, 0), MATCH(A46, PQ!$A$5:$BQ$5, 0))</f>
        <v>87039092974.227203</v>
      </c>
      <c r="K46">
        <f t="shared" si="1"/>
        <v>2731747086.6842041</v>
      </c>
      <c r="L46" s="4">
        <f t="shared" si="25"/>
        <v>3.2402242745585459E-2</v>
      </c>
      <c r="M46" s="20">
        <f t="shared" si="12"/>
        <v>3.1936190301032084E-2</v>
      </c>
      <c r="N46" t="str">
        <f t="shared" si="13"/>
        <v>inflation</v>
      </c>
      <c r="O46">
        <f t="shared" si="26"/>
        <v>1</v>
      </c>
      <c r="P46" s="22">
        <f t="shared" si="27"/>
        <v>1.4877006094420053E-5</v>
      </c>
      <c r="Q46">
        <f t="shared" si="14"/>
        <v>2731747086.6842041</v>
      </c>
      <c r="R46" s="4">
        <f t="shared" si="15"/>
        <v>3.2402242745585459E-2</v>
      </c>
      <c r="S46">
        <f>INDEX(m, MATCH($B$1, 'M stock'!$B$5:$B$271, 0), MATCH(A46, 'M stock'!$A$5:$BQ$5, 0))</f>
        <v>48058786287.228256</v>
      </c>
      <c r="T46" s="4">
        <f t="shared" si="16"/>
        <v>-7.1467681124671584E-3</v>
      </c>
      <c r="U46" s="15">
        <f t="shared" si="17"/>
        <v>87039092974.227203</v>
      </c>
      <c r="V46" s="4">
        <f t="shared" si="28"/>
        <v>3.2402242745585459E-2</v>
      </c>
      <c r="W46">
        <f t="shared" si="3"/>
        <v>789375891.82419538</v>
      </c>
      <c r="X46" s="4">
        <f t="shared" si="29"/>
        <v>-3.7859554700600255E-2</v>
      </c>
      <c r="Y46">
        <f t="shared" si="4"/>
        <v>1.8110963613194297</v>
      </c>
      <c r="Z46" s="10">
        <f t="shared" si="30"/>
        <v>3.9833693025166622E-2</v>
      </c>
      <c r="AA46">
        <f t="shared" si="18"/>
        <v>1429635805.39608</v>
      </c>
      <c r="AB46">
        <f t="shared" si="31"/>
        <v>665974.88270330429</v>
      </c>
      <c r="AC46" s="4">
        <f t="shared" si="36"/>
        <v>4.660524445530413E-4</v>
      </c>
      <c r="AD46">
        <f t="shared" si="5"/>
        <v>85609457168.831116</v>
      </c>
      <c r="AE46">
        <f t="shared" si="19"/>
        <v>87039092974.227203</v>
      </c>
      <c r="AF46" s="4">
        <f t="shared" si="32"/>
        <v>3.2402242745585459E-2</v>
      </c>
      <c r="AG46" s="4">
        <f t="shared" si="6"/>
        <v>3.1936190301032084E-2</v>
      </c>
      <c r="AH46" s="10">
        <f t="shared" si="37"/>
        <v>-3.8543845878721276E-2</v>
      </c>
      <c r="AI46" s="10">
        <f t="shared" si="38"/>
        <v>7.0261797446185714E-2</v>
      </c>
      <c r="AJ46" s="10">
        <f t="shared" si="39"/>
        <v>-7.4314502795811629E-3</v>
      </c>
      <c r="AK46" t="str">
        <f t="shared" si="33"/>
        <v>inflation</v>
      </c>
      <c r="AL46">
        <f t="shared" si="20"/>
        <v>1</v>
      </c>
      <c r="AM46">
        <f t="shared" si="34"/>
        <v>47269410395.40406</v>
      </c>
      <c r="AN46">
        <f t="shared" si="35"/>
        <v>1.8110963613194297</v>
      </c>
    </row>
    <row r="47" spans="1:40" x14ac:dyDescent="0.35">
      <c r="A47">
        <v>2004</v>
      </c>
      <c r="B47">
        <f>INDEX(p, MATCH($B$1, 'p2'!$B$5:$B$271, 0), MATCH(A47, 'p2'!$A$5:$BQ$5, 0))</f>
        <v>64.468415958600389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5.8907585340694964E-2</v>
      </c>
      <c r="G47">
        <f t="shared" si="11"/>
        <v>1473620815.2894394</v>
      </c>
      <c r="H47">
        <f t="shared" si="0"/>
        <v>43985009.893359184</v>
      </c>
      <c r="I47" s="4">
        <f t="shared" si="24"/>
        <v>3.0766583858168793E-2</v>
      </c>
      <c r="J47">
        <f>INDEX(PQ, MATCH($B$1, PQ!$B$5:$B$271, 0), MATCH(A47, PQ!$A$5:$BQ$5, 0))</f>
        <v>95001999685.331406</v>
      </c>
      <c r="K47">
        <f t="shared" si="1"/>
        <v>7962906711.1042023</v>
      </c>
      <c r="L47" s="4">
        <f t="shared" si="25"/>
        <v>9.148655436313044E-2</v>
      </c>
      <c r="M47" s="20">
        <f t="shared" si="12"/>
        <v>6.0719970504961647E-2</v>
      </c>
      <c r="N47" t="str">
        <f t="shared" si="13"/>
        <v>inflation</v>
      </c>
      <c r="O47">
        <f t="shared" si="26"/>
        <v>1</v>
      </c>
      <c r="P47" s="22">
        <f t="shared" si="27"/>
        <v>1.8123851642666833E-3</v>
      </c>
      <c r="Q47">
        <f t="shared" si="14"/>
        <v>7962906711.1042023</v>
      </c>
      <c r="R47" s="4">
        <f t="shared" si="15"/>
        <v>9.148655436313044E-2</v>
      </c>
      <c r="S47">
        <f>INDEX(m, MATCH($B$1, 'M stock'!$B$5:$B$271, 0), MATCH(A47, 'M stock'!$A$5:$BQ$5, 0))</f>
        <v>51468369198.33857</v>
      </c>
      <c r="T47" s="4">
        <f t="shared" si="16"/>
        <v>7.0946088624306736E-2</v>
      </c>
      <c r="U47" s="15">
        <f t="shared" si="17"/>
        <v>95001999685.331406</v>
      </c>
      <c r="V47" s="4">
        <f t="shared" si="28"/>
        <v>9.148655436313044E-2</v>
      </c>
      <c r="W47">
        <f t="shared" si="3"/>
        <v>798350144.53263366</v>
      </c>
      <c r="X47" s="4">
        <f t="shared" si="29"/>
        <v>1.1368795020708542E-2</v>
      </c>
      <c r="Y47">
        <f t="shared" si="4"/>
        <v>1.8458327156089129</v>
      </c>
      <c r="Z47" s="10">
        <f t="shared" si="30"/>
        <v>1.9179738323905012E-2</v>
      </c>
      <c r="AA47">
        <f t="shared" si="18"/>
        <v>1473620815.2894394</v>
      </c>
      <c r="AB47">
        <f t="shared" si="31"/>
        <v>43985009.893359423</v>
      </c>
      <c r="AC47" s="4">
        <f t="shared" si="36"/>
        <v>3.0766583858168963E-2</v>
      </c>
      <c r="AD47">
        <f t="shared" si="5"/>
        <v>93528378870.041962</v>
      </c>
      <c r="AE47">
        <f t="shared" si="19"/>
        <v>95001999685.331406</v>
      </c>
      <c r="AF47" s="4">
        <f t="shared" si="32"/>
        <v>9.148655436313044E-2</v>
      </c>
      <c r="AG47" s="4">
        <f t="shared" si="6"/>
        <v>6.0719970504961647E-2</v>
      </c>
      <c r="AH47" s="10">
        <f t="shared" si="37"/>
        <v>4.5528005755529205E-3</v>
      </c>
      <c r="AI47" s="10">
        <f t="shared" si="38"/>
        <v>8.0117759342421893E-2</v>
      </c>
      <c r="AJ47" s="10">
        <f t="shared" si="39"/>
        <v>7.2306816039225424E-2</v>
      </c>
      <c r="AK47" t="str">
        <f t="shared" si="33"/>
        <v>inflation</v>
      </c>
      <c r="AL47">
        <f t="shared" si="20"/>
        <v>1</v>
      </c>
      <c r="AM47">
        <f t="shared" si="34"/>
        <v>50670019053.805931</v>
      </c>
      <c r="AN47">
        <f t="shared" si="35"/>
        <v>1.8458327156089129</v>
      </c>
    </row>
    <row r="48" spans="1:40" x14ac:dyDescent="0.35">
      <c r="A48">
        <v>2005</v>
      </c>
      <c r="B48">
        <f>INDEX(p, MATCH($B$1, 'p2'!$B$5:$B$271, 0), MATCH(A48, 'p2'!$A$5:$BQ$5, 0))</f>
        <v>68.279075333432601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5.9108934478540619E-2</v>
      </c>
      <c r="G48">
        <f t="shared" si="11"/>
        <v>1573248858.3595126</v>
      </c>
      <c r="H48">
        <f t="shared" si="0"/>
        <v>99628043.070073128</v>
      </c>
      <c r="I48" s="4">
        <f t="shared" si="24"/>
        <v>6.7607651871085167E-2</v>
      </c>
      <c r="J48">
        <f>INDEX(PQ, MATCH($B$1, PQ!$B$5:$B$271, 0), MATCH(A48, PQ!$A$5:$BQ$5, 0))</f>
        <v>107419977318.166</v>
      </c>
      <c r="K48">
        <f t="shared" si="1"/>
        <v>12417977632.834595</v>
      </c>
      <c r="L48" s="4">
        <f t="shared" si="25"/>
        <v>0.13071280261432189</v>
      </c>
      <c r="M48" s="20">
        <f t="shared" si="12"/>
        <v>6.3105150743236721E-2</v>
      </c>
      <c r="N48" t="str">
        <f t="shared" si="13"/>
        <v>inflation</v>
      </c>
      <c r="O48">
        <f t="shared" si="26"/>
        <v>1</v>
      </c>
      <c r="P48" s="22">
        <f t="shared" si="27"/>
        <v>3.9962162646961022E-3</v>
      </c>
      <c r="Q48">
        <f t="shared" si="14"/>
        <v>12417977632.834595</v>
      </c>
      <c r="R48" s="4">
        <f t="shared" si="15"/>
        <v>0.13071280261432189</v>
      </c>
      <c r="S48">
        <f>INDEX(m, MATCH($B$1, 'M stock'!$B$5:$B$271, 0), MATCH(A48, 'M stock'!$A$5:$BQ$5, 0))</f>
        <v>55942707734.075073</v>
      </c>
      <c r="T48" s="4">
        <f t="shared" si="16"/>
        <v>8.693375378757752E-2</v>
      </c>
      <c r="U48" s="15">
        <f t="shared" si="17"/>
        <v>107419977318.166</v>
      </c>
      <c r="V48" s="4">
        <f t="shared" si="28"/>
        <v>0.13071280261432189</v>
      </c>
      <c r="W48">
        <f t="shared" si="3"/>
        <v>819324331.22278869</v>
      </c>
      <c r="X48" s="4">
        <f t="shared" si="29"/>
        <v>2.6271914439789622E-2</v>
      </c>
      <c r="Y48">
        <f t="shared" si="4"/>
        <v>1.9201783694273307</v>
      </c>
      <c r="Z48" s="10">
        <f t="shared" si="30"/>
        <v>4.0277568595316719E-2</v>
      </c>
      <c r="AA48">
        <f t="shared" si="18"/>
        <v>1573248858.3595126</v>
      </c>
      <c r="AB48">
        <f t="shared" si="31"/>
        <v>99628043.070073128</v>
      </c>
      <c r="AC48" s="4">
        <f t="shared" si="36"/>
        <v>6.7607651871085167E-2</v>
      </c>
      <c r="AD48">
        <f t="shared" si="5"/>
        <v>105846728459.80649</v>
      </c>
      <c r="AE48">
        <f t="shared" si="19"/>
        <v>107419977318.166</v>
      </c>
      <c r="AF48" s="4">
        <f t="shared" si="32"/>
        <v>0.13071280261432189</v>
      </c>
      <c r="AG48" s="4">
        <f t="shared" si="6"/>
        <v>6.3105150743236721E-2</v>
      </c>
      <c r="AH48" s="10">
        <f t="shared" si="37"/>
        <v>-0.19455260138087199</v>
      </c>
      <c r="AI48" s="10">
        <f t="shared" si="38"/>
        <v>0.10444088817453226</v>
      </c>
      <c r="AJ48" s="10">
        <f t="shared" si="39"/>
        <v>9.0435234019005162E-2</v>
      </c>
      <c r="AK48" t="str">
        <f t="shared" si="33"/>
        <v>inflation</v>
      </c>
      <c r="AL48">
        <f t="shared" si="20"/>
        <v>1</v>
      </c>
      <c r="AM48">
        <f t="shared" si="34"/>
        <v>55123383402.852287</v>
      </c>
      <c r="AN48">
        <f t="shared" si="35"/>
        <v>1.9201783694273307</v>
      </c>
    </row>
    <row r="49" spans="1:40" x14ac:dyDescent="0.35">
      <c r="A49">
        <v>2006</v>
      </c>
      <c r="B49">
        <f>INDEX(p, MATCH($B$1, 'p2'!$B$5:$B$271, 0), MATCH(A49, 'p2'!$A$5:$BQ$5, 0))</f>
        <v>71.769219441762203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5.111586662950407E-2</v>
      </c>
      <c r="G49">
        <f t="shared" si="11"/>
        <v>1778658418.7620175</v>
      </c>
      <c r="H49">
        <f t="shared" si="0"/>
        <v>205409560.40250492</v>
      </c>
      <c r="I49" s="4">
        <f t="shared" si="24"/>
        <v>0.13056393418692414</v>
      </c>
      <c r="J49">
        <f>INDEX(PQ, MATCH($B$1, PQ!$B$5:$B$271, 0), MATCH(A49, PQ!$A$5:$BQ$5, 0))</f>
        <v>127652926368.069</v>
      </c>
      <c r="K49">
        <f t="shared" si="1"/>
        <v>20232949049.903</v>
      </c>
      <c r="L49" s="4">
        <f t="shared" si="25"/>
        <v>0.18835368946295025</v>
      </c>
      <c r="M49" s="20">
        <f t="shared" si="12"/>
        <v>5.7789755276026117E-2</v>
      </c>
      <c r="N49" t="str">
        <f t="shared" si="13"/>
        <v>inflation</v>
      </c>
      <c r="O49">
        <f t="shared" si="26"/>
        <v>1</v>
      </c>
      <c r="P49" s="22">
        <f t="shared" si="27"/>
        <v>6.6738886465220471E-3</v>
      </c>
      <c r="Q49">
        <f t="shared" si="14"/>
        <v>20232949049.903</v>
      </c>
      <c r="R49" s="4">
        <f t="shared" si="15"/>
        <v>0.18835368946295025</v>
      </c>
      <c r="S49">
        <f>INDEX(m, MATCH($B$1, 'M stock'!$B$5:$B$271, 0), MATCH(A49, 'M stock'!$A$5:$BQ$5, 0))</f>
        <v>74138935165.784058</v>
      </c>
      <c r="T49" s="4">
        <f t="shared" si="16"/>
        <v>0.32526540399519388</v>
      </c>
      <c r="U49" s="15">
        <f t="shared" si="17"/>
        <v>127652926368.069</v>
      </c>
      <c r="V49" s="4">
        <f t="shared" si="28"/>
        <v>0.18835368946295025</v>
      </c>
      <c r="W49">
        <f t="shared" si="3"/>
        <v>1033018552.2770634</v>
      </c>
      <c r="X49" s="4">
        <f t="shared" si="29"/>
        <v>0.26081761875098941</v>
      </c>
      <c r="Y49">
        <f t="shared" si="4"/>
        <v>1.7218068492974827</v>
      </c>
      <c r="Z49" s="10">
        <f t="shared" si="30"/>
        <v>-0.10330890259377819</v>
      </c>
      <c r="AA49">
        <f t="shared" si="18"/>
        <v>1778658418.7620175</v>
      </c>
      <c r="AB49">
        <f t="shared" si="31"/>
        <v>205409560.40250492</v>
      </c>
      <c r="AC49" s="4">
        <f t="shared" si="36"/>
        <v>0.13056393418692414</v>
      </c>
      <c r="AD49">
        <f t="shared" si="5"/>
        <v>125874267949.30698</v>
      </c>
      <c r="AE49">
        <f t="shared" si="19"/>
        <v>127652926368.069</v>
      </c>
      <c r="AF49" s="4">
        <f t="shared" si="32"/>
        <v>0.18835368946295025</v>
      </c>
      <c r="AG49" s="4">
        <f t="shared" si="6"/>
        <v>5.7789755276026117E-2</v>
      </c>
      <c r="AH49" s="10">
        <f t="shared" si="37"/>
        <v>-3.039674181698479E-2</v>
      </c>
      <c r="AI49" s="10">
        <f t="shared" si="38"/>
        <v>-7.2463929288039158E-2</v>
      </c>
      <c r="AJ49" s="10">
        <f t="shared" si="39"/>
        <v>0.29166259205672845</v>
      </c>
      <c r="AK49" t="str">
        <f t="shared" si="33"/>
        <v>inflation</v>
      </c>
      <c r="AL49">
        <f t="shared" si="20"/>
        <v>1</v>
      </c>
      <c r="AM49">
        <f t="shared" si="34"/>
        <v>73105916613.506989</v>
      </c>
      <c r="AN49">
        <f t="shared" si="35"/>
        <v>1.7218068492974827</v>
      </c>
    </row>
    <row r="50" spans="1:40" x14ac:dyDescent="0.35">
      <c r="A50">
        <v>2007</v>
      </c>
      <c r="B50">
        <f>INDEX(p, MATCH($B$1, 'p2'!$B$5:$B$271, 0), MATCH(A50, 'p2'!$A$5:$BQ$5, 0))</f>
        <v>74.040205499764596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3.1642897549487847E-2</v>
      </c>
      <c r="G50">
        <f t="shared" si="11"/>
        <v>2106698754.0154645</v>
      </c>
      <c r="H50">
        <f t="shared" si="0"/>
        <v>328040335.25344706</v>
      </c>
      <c r="I50" s="4">
        <f t="shared" si="24"/>
        <v>0.18443132857503344</v>
      </c>
      <c r="J50">
        <f>INDEX(PQ, MATCH($B$1, PQ!$B$5:$B$271, 0), MATCH(A50, PQ!$A$5:$BQ$5, 0))</f>
        <v>155980408673.40302</v>
      </c>
      <c r="K50">
        <f t="shared" si="1"/>
        <v>28327482305.334015</v>
      </c>
      <c r="L50" s="4">
        <f t="shared" si="25"/>
        <v>0.22191016775953698</v>
      </c>
      <c r="M50" s="20">
        <f t="shared" si="12"/>
        <v>3.7478839184503537E-2</v>
      </c>
      <c r="N50" t="str">
        <f t="shared" si="13"/>
        <v>inflation</v>
      </c>
      <c r="O50">
        <f t="shared" si="26"/>
        <v>1</v>
      </c>
      <c r="P50" s="22">
        <f t="shared" si="27"/>
        <v>5.8359416350156901E-3</v>
      </c>
      <c r="Q50">
        <f t="shared" si="14"/>
        <v>28327482305.334015</v>
      </c>
      <c r="R50" s="4">
        <f t="shared" si="15"/>
        <v>0.22191016775953698</v>
      </c>
      <c r="S50">
        <f>INDEX(m, MATCH($B$1, 'M stock'!$B$5:$B$271, 0), MATCH(A50, 'M stock'!$A$5:$BQ$5, 0))</f>
        <v>90356859207.934464</v>
      </c>
      <c r="T50" s="4">
        <f t="shared" si="16"/>
        <v>0.21875043127993504</v>
      </c>
      <c r="U50" s="15">
        <f t="shared" si="17"/>
        <v>155980408673.40302</v>
      </c>
      <c r="V50" s="4">
        <f t="shared" si="28"/>
        <v>0.22191016775953698</v>
      </c>
      <c r="W50">
        <f t="shared" si="3"/>
        <v>1220375586.4537916</v>
      </c>
      <c r="X50" s="4">
        <f t="shared" si="29"/>
        <v>0.18136850859429451</v>
      </c>
      <c r="Y50">
        <f t="shared" si="4"/>
        <v>1.7262708115435024</v>
      </c>
      <c r="Z50" s="10">
        <f t="shared" si="30"/>
        <v>2.5926033735090472E-3</v>
      </c>
      <c r="AA50">
        <f t="shared" si="18"/>
        <v>2106698754.0154645</v>
      </c>
      <c r="AB50">
        <f t="shared" si="31"/>
        <v>328040335.25344706</v>
      </c>
      <c r="AC50" s="4">
        <f t="shared" si="36"/>
        <v>0.18443132857503344</v>
      </c>
      <c r="AD50">
        <f t="shared" si="5"/>
        <v>153873709919.38754</v>
      </c>
      <c r="AE50">
        <f t="shared" si="19"/>
        <v>155980408673.40302</v>
      </c>
      <c r="AF50" s="4">
        <f t="shared" si="32"/>
        <v>0.22191016775953698</v>
      </c>
      <c r="AG50" s="4">
        <f t="shared" si="6"/>
        <v>3.7478839184503537E-2</v>
      </c>
      <c r="AH50" s="10">
        <f t="shared" si="37"/>
        <v>7.6189520454127135E-2</v>
      </c>
      <c r="AI50" s="10">
        <f t="shared" si="38"/>
        <v>4.0541659165242466E-2</v>
      </c>
      <c r="AJ50" s="10">
        <f t="shared" si="39"/>
        <v>0.21931756438602792</v>
      </c>
      <c r="AK50" t="str">
        <f t="shared" si="33"/>
        <v>inflation</v>
      </c>
      <c r="AL50">
        <f t="shared" si="20"/>
        <v>1</v>
      </c>
      <c r="AM50">
        <f t="shared" si="34"/>
        <v>89136483621.480667</v>
      </c>
      <c r="AN50">
        <f t="shared" si="35"/>
        <v>1.7262708115435024</v>
      </c>
    </row>
    <row r="51" spans="1:40" x14ac:dyDescent="0.35">
      <c r="A51">
        <v>2008</v>
      </c>
      <c r="B51">
        <f>INDEX(p, MATCH($B$1, 'p2'!$B$5:$B$271, 0), MATCH(A51, 'p2'!$A$5:$BQ$5, 0))</f>
        <v>79.355711915047408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7.1792161831583684E-2</v>
      </c>
      <c r="G51">
        <f t="shared" si="11"/>
        <v>2288740431.4612594</v>
      </c>
      <c r="H51">
        <f t="shared" si="0"/>
        <v>182041677.44579482</v>
      </c>
      <c r="I51" s="4">
        <f t="shared" si="24"/>
        <v>8.6410872507906036E-2</v>
      </c>
      <c r="J51">
        <f>INDEX(PQ, MATCH($B$1, PQ!$B$5:$B$271, 0), MATCH(A51, PQ!$A$5:$BQ$5, 0))</f>
        <v>181624626327.36099</v>
      </c>
      <c r="K51">
        <f t="shared" si="1"/>
        <v>25644217653.957977</v>
      </c>
      <c r="L51" s="4">
        <f t="shared" si="25"/>
        <v>0.16440665768258561</v>
      </c>
      <c r="M51" s="20">
        <f t="shared" si="12"/>
        <v>7.7995785174679574E-2</v>
      </c>
      <c r="N51" t="str">
        <f t="shared" si="13"/>
        <v>inflation</v>
      </c>
      <c r="O51">
        <f t="shared" si="26"/>
        <v>1</v>
      </c>
      <c r="P51" s="22">
        <f t="shared" si="27"/>
        <v>6.2036233430958904E-3</v>
      </c>
      <c r="Q51">
        <f t="shared" si="14"/>
        <v>25644217653.957977</v>
      </c>
      <c r="R51" s="4">
        <f t="shared" si="15"/>
        <v>0.16440665768258561</v>
      </c>
      <c r="S51">
        <f>INDEX(m, MATCH($B$1, 'M stock'!$B$5:$B$271, 0), MATCH(A51, 'M stock'!$A$5:$BQ$5, 0))</f>
        <v>103523719220.19846</v>
      </c>
      <c r="T51" s="4">
        <f t="shared" si="16"/>
        <v>0.14572064730540985</v>
      </c>
      <c r="U51" s="15">
        <f t="shared" si="17"/>
        <v>181624626327.36099</v>
      </c>
      <c r="V51" s="4">
        <f t="shared" si="28"/>
        <v>0.16440665768258561</v>
      </c>
      <c r="W51">
        <f t="shared" si="3"/>
        <v>1304552838.3769476</v>
      </c>
      <c r="X51" s="4">
        <f t="shared" si="29"/>
        <v>6.8976512524116532E-2</v>
      </c>
      <c r="Y51">
        <f t="shared" si="4"/>
        <v>1.7544252437553878</v>
      </c>
      <c r="Z51" s="10">
        <f t="shared" si="30"/>
        <v>1.6309394808518958E-2</v>
      </c>
      <c r="AA51">
        <f t="shared" si="18"/>
        <v>2288740431.4612594</v>
      </c>
      <c r="AB51">
        <f t="shared" si="31"/>
        <v>182041677.44579482</v>
      </c>
      <c r="AC51" s="4">
        <f t="shared" si="36"/>
        <v>8.6410872507906036E-2</v>
      </c>
      <c r="AD51">
        <f t="shared" si="5"/>
        <v>179335885895.89972</v>
      </c>
      <c r="AE51">
        <f t="shared" si="19"/>
        <v>181624626327.36099</v>
      </c>
      <c r="AF51" s="4">
        <f t="shared" si="32"/>
        <v>0.16440665768258561</v>
      </c>
      <c r="AG51" s="4">
        <f t="shared" si="6"/>
        <v>7.7995785174679574E-2</v>
      </c>
      <c r="AH51" s="10">
        <f t="shared" si="37"/>
        <v>0.15449847316706672</v>
      </c>
      <c r="AI51" s="10">
        <f t="shared" si="38"/>
        <v>9.5430145158469079E-2</v>
      </c>
      <c r="AJ51" s="10">
        <f t="shared" si="39"/>
        <v>0.14809726287406666</v>
      </c>
      <c r="AK51" t="str">
        <f t="shared" si="33"/>
        <v>inflation</v>
      </c>
      <c r="AL51">
        <f t="shared" si="20"/>
        <v>1</v>
      </c>
      <c r="AM51">
        <f t="shared" si="34"/>
        <v>102219166381.8215</v>
      </c>
      <c r="AN51">
        <f t="shared" si="35"/>
        <v>1.7544252437553878</v>
      </c>
    </row>
    <row r="52" spans="1:40" x14ac:dyDescent="0.35">
      <c r="A52">
        <v>2009</v>
      </c>
      <c r="B52">
        <f>INDEX(p, MATCH($B$1, 'p2'!$B$5:$B$271, 0), MATCH(A52, 'p2'!$A$5:$BQ$5, 0))</f>
        <v>81.528676494507778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2.7382585664237898E-2</v>
      </c>
      <c r="G52">
        <f t="shared" si="11"/>
        <v>2158439992.5003891</v>
      </c>
      <c r="H52">
        <f t="shared" si="0"/>
        <v>-130300438.96087027</v>
      </c>
      <c r="I52" s="4">
        <f t="shared" si="24"/>
        <v>-5.6931068796507958E-2</v>
      </c>
      <c r="J52">
        <f>INDEX(PQ, MATCH($B$1, PQ!$B$5:$B$271, 0), MATCH(A52, PQ!$A$5:$BQ$5, 0))</f>
        <v>175974755881.37201</v>
      </c>
      <c r="K52">
        <f t="shared" si="1"/>
        <v>-5649870445.9889832</v>
      </c>
      <c r="L52" s="4">
        <f t="shared" si="25"/>
        <v>-3.1107403000547033E-2</v>
      </c>
      <c r="M52" s="20">
        <f t="shared" si="12"/>
        <v>2.5823665795960925E-2</v>
      </c>
      <c r="N52" t="str">
        <f t="shared" si="13"/>
        <v>inflation</v>
      </c>
      <c r="O52">
        <f t="shared" si="26"/>
        <v>1</v>
      </c>
      <c r="P52" s="22">
        <f t="shared" si="27"/>
        <v>-1.5589198682769735E-3</v>
      </c>
      <c r="Q52">
        <f t="shared" si="14"/>
        <v>-5649870445.9889832</v>
      </c>
      <c r="R52" s="4">
        <f t="shared" si="15"/>
        <v>-3.1107403000547033E-2</v>
      </c>
      <c r="S52">
        <f>INDEX(m, MATCH($B$1, 'M stock'!$B$5:$B$271, 0), MATCH(A52, 'M stock'!$A$5:$BQ$5, 0))</f>
        <v>104549451331.96495</v>
      </c>
      <c r="T52" s="4">
        <f t="shared" si="16"/>
        <v>9.9081845155188815E-3</v>
      </c>
      <c r="U52" s="15">
        <f t="shared" si="17"/>
        <v>175974755881.37201</v>
      </c>
      <c r="V52" s="4">
        <f t="shared" si="28"/>
        <v>-3.1107403000547033E-2</v>
      </c>
      <c r="W52">
        <f t="shared" si="3"/>
        <v>1282364142.6217434</v>
      </c>
      <c r="X52" s="4">
        <f t="shared" si="29"/>
        <v>-1.7008660057656343E-2</v>
      </c>
      <c r="Y52">
        <f t="shared" si="4"/>
        <v>1.6831724474824621</v>
      </c>
      <c r="Z52" s="10">
        <f t="shared" si="30"/>
        <v>-4.061318458939147E-2</v>
      </c>
      <c r="AA52">
        <f t="shared" si="18"/>
        <v>2158439992.5003891</v>
      </c>
      <c r="AB52">
        <f t="shared" si="31"/>
        <v>-130300438.96087027</v>
      </c>
      <c r="AC52" s="4">
        <f t="shared" si="36"/>
        <v>-5.6931068796507958E-2</v>
      </c>
      <c r="AD52">
        <f t="shared" si="5"/>
        <v>173816315888.87161</v>
      </c>
      <c r="AE52">
        <f t="shared" si="19"/>
        <v>175974755881.37201</v>
      </c>
      <c r="AF52" s="4">
        <f t="shared" si="32"/>
        <v>-3.1107403000547033E-2</v>
      </c>
      <c r="AG52" s="4">
        <f t="shared" si="6"/>
        <v>2.5823665795960925E-2</v>
      </c>
      <c r="AH52" s="10">
        <f t="shared" si="37"/>
        <v>-0.20325940719468791</v>
      </c>
      <c r="AI52" s="10">
        <f t="shared" si="38"/>
        <v>-1.409874294289069E-2</v>
      </c>
      <c r="AJ52" s="10">
        <f t="shared" si="39"/>
        <v>9.5057815888444364E-3</v>
      </c>
      <c r="AK52" t="str">
        <f t="shared" si="33"/>
        <v>inflation</v>
      </c>
      <c r="AL52">
        <f t="shared" si="20"/>
        <v>1</v>
      </c>
      <c r="AM52">
        <f t="shared" si="34"/>
        <v>103267087189.3432</v>
      </c>
      <c r="AN52">
        <f t="shared" si="35"/>
        <v>1.6831724474824621</v>
      </c>
    </row>
    <row r="53" spans="1:40" x14ac:dyDescent="0.35">
      <c r="A53">
        <v>2010</v>
      </c>
      <c r="B53">
        <f>INDEX(p, MATCH($B$1, 'p2'!$B$5:$B$271, 0), MATCH(A53, 'p2'!$A$5:$BQ$5, 0))</f>
        <v>85.092200667948376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4.370884364448939E-2</v>
      </c>
      <c r="G53">
        <f t="shared" si="11"/>
        <v>2448742558.2545805</v>
      </c>
      <c r="H53">
        <f t="shared" si="0"/>
        <v>290302565.7541914</v>
      </c>
      <c r="I53" s="4">
        <f t="shared" si="24"/>
        <v>0.13449647280575908</v>
      </c>
      <c r="J53">
        <f>INDEX(PQ, MATCH($B$1, PQ!$B$5:$B$271, 0), MATCH(A53, PQ!$A$5:$BQ$5, 0))</f>
        <v>208368893151.14401</v>
      </c>
      <c r="K53">
        <f t="shared" si="1"/>
        <v>32394137269.772003</v>
      </c>
      <c r="L53" s="4">
        <f t="shared" si="25"/>
        <v>0.18408400175085066</v>
      </c>
      <c r="M53" s="20">
        <f t="shared" si="12"/>
        <v>4.958752894509158E-2</v>
      </c>
      <c r="N53" t="str">
        <f t="shared" si="13"/>
        <v>inflation</v>
      </c>
      <c r="O53">
        <f t="shared" si="26"/>
        <v>1</v>
      </c>
      <c r="P53" s="22">
        <f t="shared" si="27"/>
        <v>5.8786853006021905E-3</v>
      </c>
      <c r="Q53">
        <f t="shared" si="14"/>
        <v>32394137269.772003</v>
      </c>
      <c r="R53" s="4">
        <f t="shared" si="15"/>
        <v>0.18408400175085066</v>
      </c>
      <c r="S53">
        <f>INDEX(m, MATCH($B$1, 'M stock'!$B$5:$B$271, 0), MATCH(A53, 'M stock'!$A$5:$BQ$5, 0))</f>
        <v>122547848916.16051</v>
      </c>
      <c r="T53" s="4">
        <f t="shared" si="16"/>
        <v>0.17215200419414087</v>
      </c>
      <c r="U53" s="15">
        <f t="shared" si="17"/>
        <v>208368893151.14401</v>
      </c>
      <c r="V53" s="4">
        <f t="shared" si="28"/>
        <v>0.18408400175085066</v>
      </c>
      <c r="W53">
        <f t="shared" si="3"/>
        <v>1440177218.9953542</v>
      </c>
      <c r="X53" s="4">
        <f t="shared" si="29"/>
        <v>0.12306416806927248</v>
      </c>
      <c r="Y53">
        <f t="shared" si="4"/>
        <v>1.700306410875452</v>
      </c>
      <c r="Z53" s="10">
        <f t="shared" si="30"/>
        <v>1.0179565034240747E-2</v>
      </c>
      <c r="AA53">
        <f t="shared" si="18"/>
        <v>2448742558.2545805</v>
      </c>
      <c r="AB53">
        <f t="shared" si="31"/>
        <v>290302565.7541914</v>
      </c>
      <c r="AC53" s="4">
        <f t="shared" si="36"/>
        <v>0.13449647280575908</v>
      </c>
      <c r="AD53">
        <f t="shared" si="5"/>
        <v>205920150592.88943</v>
      </c>
      <c r="AE53">
        <f t="shared" si="19"/>
        <v>208368893151.14401</v>
      </c>
      <c r="AF53" s="4">
        <f t="shared" si="32"/>
        <v>0.18408400175085066</v>
      </c>
      <c r="AG53" s="4">
        <f t="shared" si="6"/>
        <v>4.958752894509158E-2</v>
      </c>
      <c r="AH53" s="10">
        <f t="shared" si="37"/>
        <v>8.733774235741594E-2</v>
      </c>
      <c r="AI53" s="10">
        <f t="shared" si="38"/>
        <v>6.1019833681578178E-2</v>
      </c>
      <c r="AJ53" s="10">
        <f t="shared" si="39"/>
        <v>0.17390443671660991</v>
      </c>
      <c r="AK53" t="str">
        <f t="shared" si="33"/>
        <v>inflation</v>
      </c>
      <c r="AL53">
        <f t="shared" si="20"/>
        <v>1</v>
      </c>
      <c r="AM53">
        <f t="shared" si="34"/>
        <v>121107671697.16515</v>
      </c>
      <c r="AN53">
        <f t="shared" si="35"/>
        <v>1.700306410875452</v>
      </c>
    </row>
    <row r="54" spans="1:40" x14ac:dyDescent="0.35">
      <c r="A54">
        <v>2011</v>
      </c>
      <c r="B54">
        <f>INDEX(p, MATCH($B$1, 'p2'!$B$5:$B$271, 0), MATCH(A54, 'p2'!$A$5:$BQ$5, 0))</f>
        <v>88.426798742058082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3.9188057753050301E-2</v>
      </c>
      <c r="G54">
        <f t="shared" si="11"/>
        <v>2648707559.5095634</v>
      </c>
      <c r="H54">
        <f t="shared" si="0"/>
        <v>199965001.25498295</v>
      </c>
      <c r="I54" s="4">
        <f t="shared" si="24"/>
        <v>8.1660279305765152E-2</v>
      </c>
      <c r="J54">
        <f>INDEX(PQ, MATCH($B$1, PQ!$B$5:$B$271, 0), MATCH(A54, PQ!$A$5:$BQ$5, 0))</f>
        <v>234216730291.32001</v>
      </c>
      <c r="K54">
        <f t="shared" si="1"/>
        <v>25847837140.175995</v>
      </c>
      <c r="L54" s="4">
        <f t="shared" si="25"/>
        <v>0.12404844480038013</v>
      </c>
      <c r="M54" s="20">
        <f t="shared" si="12"/>
        <v>4.2388165494614979E-2</v>
      </c>
      <c r="N54" t="str">
        <f t="shared" si="13"/>
        <v>inflation</v>
      </c>
      <c r="O54">
        <f t="shared" si="26"/>
        <v>1</v>
      </c>
      <c r="P54" s="22">
        <f t="shared" si="27"/>
        <v>3.2001077415646784E-3</v>
      </c>
      <c r="Q54">
        <f t="shared" si="14"/>
        <v>25847837140.175995</v>
      </c>
      <c r="R54" s="4">
        <f t="shared" si="15"/>
        <v>0.12404844480038013</v>
      </c>
      <c r="S54">
        <f>INDEX(m, MATCH($B$1, 'M stock'!$B$5:$B$271, 0), MATCH(A54, 'M stock'!$A$5:$BQ$5, 0))</f>
        <v>134403894895.51082</v>
      </c>
      <c r="T54" s="4">
        <f t="shared" si="16"/>
        <v>9.6746259393434716E-2</v>
      </c>
      <c r="U54" s="15">
        <f t="shared" si="17"/>
        <v>234216730291.32001</v>
      </c>
      <c r="V54" s="4">
        <f t="shared" si="28"/>
        <v>0.12404844480038013</v>
      </c>
      <c r="W54">
        <f t="shared" si="3"/>
        <v>1519945274.5945086</v>
      </c>
      <c r="X54" s="4">
        <f t="shared" si="29"/>
        <v>5.5387666564257601E-2</v>
      </c>
      <c r="Y54">
        <f t="shared" si="4"/>
        <v>1.7426335038386078</v>
      </c>
      <c r="Z54" s="10">
        <f t="shared" si="30"/>
        <v>2.4893803077153907E-2</v>
      </c>
      <c r="AA54">
        <f t="shared" si="18"/>
        <v>2648707559.5095634</v>
      </c>
      <c r="AB54">
        <f t="shared" si="31"/>
        <v>199965001.25498295</v>
      </c>
      <c r="AC54" s="4">
        <f t="shared" si="36"/>
        <v>8.1660279305765152E-2</v>
      </c>
      <c r="AD54">
        <f t="shared" si="5"/>
        <v>231568022731.81046</v>
      </c>
      <c r="AE54">
        <f t="shared" si="19"/>
        <v>234216730291.32001</v>
      </c>
      <c r="AF54" s="4">
        <f t="shared" si="32"/>
        <v>0.12404844480038013</v>
      </c>
      <c r="AG54" s="4">
        <f t="shared" si="6"/>
        <v>4.2388165494614979E-2</v>
      </c>
      <c r="AH54" s="10">
        <f t="shared" si="37"/>
        <v>2.6800951911085891E-2</v>
      </c>
      <c r="AI54" s="10">
        <f t="shared" si="38"/>
        <v>6.866077823612253E-2</v>
      </c>
      <c r="AJ54" s="10">
        <f t="shared" si="39"/>
        <v>9.9154641723226217E-2</v>
      </c>
      <c r="AK54" t="str">
        <f t="shared" si="33"/>
        <v>inflation</v>
      </c>
      <c r="AL54">
        <f t="shared" si="20"/>
        <v>1</v>
      </c>
      <c r="AM54">
        <f t="shared" si="34"/>
        <v>132883949620.91632</v>
      </c>
      <c r="AN54">
        <f t="shared" si="35"/>
        <v>1.7426335038386078</v>
      </c>
    </row>
    <row r="55" spans="1:40" x14ac:dyDescent="0.35">
      <c r="A55">
        <v>2012</v>
      </c>
      <c r="B55">
        <f>INDEX(p, MATCH($B$1, 'p2'!$B$5:$B$271, 0), MATCH(A55, 'p2'!$A$5:$BQ$5, 0))</f>
        <v>90.190184825739919</v>
      </c>
      <c r="C55" t="str">
        <f t="shared" si="10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1.994176096802569E-2</v>
      </c>
      <c r="G55">
        <f t="shared" si="11"/>
        <v>2904091409.37783</v>
      </c>
      <c r="H55">
        <f t="shared" si="0"/>
        <v>255383849.86826658</v>
      </c>
      <c r="I55" s="4">
        <f t="shared" si="24"/>
        <v>9.6418288591872195E-2</v>
      </c>
      <c r="J55">
        <f>INDEX(PQ, MATCH($B$1, PQ!$B$5:$B$271, 0), MATCH(A55, PQ!$A$5:$BQ$5, 0))</f>
        <v>261920540962.63</v>
      </c>
      <c r="K55">
        <f t="shared" si="1"/>
        <v>27703810671.309998</v>
      </c>
      <c r="L55" s="4">
        <f t="shared" si="25"/>
        <v>0.11828280002394301</v>
      </c>
      <c r="M55" s="20">
        <f t="shared" si="12"/>
        <v>2.1864511432070813E-2</v>
      </c>
      <c r="N55" t="str">
        <f t="shared" si="13"/>
        <v>inflation</v>
      </c>
      <c r="O55">
        <f t="shared" si="26"/>
        <v>1</v>
      </c>
      <c r="P55" s="22">
        <f t="shared" si="27"/>
        <v>1.9227504640451226E-3</v>
      </c>
      <c r="Q55">
        <f t="shared" si="14"/>
        <v>27703810671.309998</v>
      </c>
      <c r="R55" s="4">
        <f t="shared" si="15"/>
        <v>0.11828280002394301</v>
      </c>
      <c r="S55">
        <f>INDEX(m, MATCH($B$1, 'M stock'!$B$5:$B$271, 0), MATCH(A55, 'M stock'!$A$5:$BQ$5, 0))</f>
        <v>147474336708.65546</v>
      </c>
      <c r="T55" s="4">
        <f t="shared" si="16"/>
        <v>9.724749288929424E-2</v>
      </c>
      <c r="U55" s="15">
        <f t="shared" si="17"/>
        <v>261920540962.63</v>
      </c>
      <c r="V55" s="4">
        <f t="shared" si="28"/>
        <v>0.11828280002394301</v>
      </c>
      <c r="W55">
        <f t="shared" si="3"/>
        <v>1635148403.2724464</v>
      </c>
      <c r="X55" s="4">
        <f t="shared" si="29"/>
        <v>7.5794260887893913E-2</v>
      </c>
      <c r="Y55">
        <f t="shared" si="4"/>
        <v>1.7760414917482898</v>
      </c>
      <c r="Z55" s="10">
        <f t="shared" si="30"/>
        <v>1.9170977624435752E-2</v>
      </c>
      <c r="AA55">
        <f t="shared" si="18"/>
        <v>2904091409.37783</v>
      </c>
      <c r="AB55">
        <f t="shared" si="31"/>
        <v>255383849.86826658</v>
      </c>
      <c r="AC55" s="4">
        <f t="shared" si="36"/>
        <v>9.6418288591872195E-2</v>
      </c>
      <c r="AD55">
        <f t="shared" si="5"/>
        <v>259016449553.25217</v>
      </c>
      <c r="AE55">
        <f t="shared" si="19"/>
        <v>261920540962.63</v>
      </c>
      <c r="AF55" s="4">
        <f t="shared" si="32"/>
        <v>0.11828280002394301</v>
      </c>
      <c r="AG55" s="4">
        <f t="shared" si="6"/>
        <v>2.1864511432070813E-2</v>
      </c>
      <c r="AH55" s="10">
        <f t="shared" si="37"/>
        <v>-0.16838855823382962</v>
      </c>
      <c r="AI55" s="10">
        <f t="shared" si="38"/>
        <v>4.2488539136049094E-2</v>
      </c>
      <c r="AJ55" s="10">
        <f t="shared" si="39"/>
        <v>9.9111822399507249E-2</v>
      </c>
      <c r="AK55" t="str">
        <f t="shared" si="33"/>
        <v>inflation</v>
      </c>
      <c r="AL55">
        <f t="shared" si="20"/>
        <v>1</v>
      </c>
      <c r="AM55">
        <f t="shared" si="34"/>
        <v>145839188305.383</v>
      </c>
      <c r="AN55">
        <f t="shared" si="35"/>
        <v>1.7760414917482898</v>
      </c>
    </row>
    <row r="56" spans="1:40" x14ac:dyDescent="0.35">
      <c r="A56">
        <v>2013</v>
      </c>
      <c r="B56">
        <f>INDEX(p, MATCH($B$1, 'p2'!$B$5:$B$271, 0), MATCH(A56, 'p2'!$A$5:$BQ$5, 0))</f>
        <v>92.049061678659498</v>
      </c>
      <c r="C56" t="str">
        <f t="shared" si="10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2.0610633590686055E-2</v>
      </c>
      <c r="G56">
        <f t="shared" si="11"/>
        <v>3084255541.6785698</v>
      </c>
      <c r="H56">
        <f t="shared" si="0"/>
        <v>180164132.30073977</v>
      </c>
      <c r="I56" s="4">
        <f t="shared" si="24"/>
        <v>6.2038037686746907E-2</v>
      </c>
      <c r="J56">
        <f>INDEX(PQ, MATCH($B$1, PQ!$B$5:$B$271, 0), MATCH(A56, PQ!$A$5:$BQ$5, 0))</f>
        <v>283902828588.71802</v>
      </c>
      <c r="K56">
        <f t="shared" si="1"/>
        <v>21982287626.088013</v>
      </c>
      <c r="L56" s="4">
        <f t="shared" si="25"/>
        <v>8.3927314540879691E-2</v>
      </c>
      <c r="M56" s="20">
        <f t="shared" si="12"/>
        <v>2.1889276854132785E-2</v>
      </c>
      <c r="N56" t="str">
        <f t="shared" si="13"/>
        <v>inflation</v>
      </c>
      <c r="O56">
        <f t="shared" si="26"/>
        <v>1</v>
      </c>
      <c r="P56" s="22">
        <f t="shared" si="27"/>
        <v>1.2786432634467292E-3</v>
      </c>
      <c r="Q56">
        <f t="shared" si="14"/>
        <v>21982287626.088013</v>
      </c>
      <c r="R56" s="4">
        <f t="shared" si="15"/>
        <v>8.3927314540879691E-2</v>
      </c>
      <c r="S56">
        <f>INDEX(m, MATCH($B$1, 'M stock'!$B$5:$B$271, 0), MATCH(A56, 'M stock'!$A$5:$BQ$5, 0))</f>
        <v>189751005121.08981</v>
      </c>
      <c r="T56" s="4">
        <f t="shared" si="16"/>
        <v>0.28667135825777262</v>
      </c>
      <c r="U56" s="15">
        <f t="shared" si="17"/>
        <v>283902828588.71802</v>
      </c>
      <c r="V56" s="4">
        <f t="shared" si="28"/>
        <v>8.3927314540879691E-2</v>
      </c>
      <c r="W56">
        <f t="shared" si="3"/>
        <v>2061411617.4644437</v>
      </c>
      <c r="X56" s="4">
        <f t="shared" si="29"/>
        <v>0.26068778426405242</v>
      </c>
      <c r="Y56">
        <f t="shared" si="4"/>
        <v>1.4961861646400509</v>
      </c>
      <c r="Z56" s="10">
        <f t="shared" si="30"/>
        <v>-0.15757251641275366</v>
      </c>
      <c r="AA56">
        <f t="shared" si="18"/>
        <v>3084255541.6785698</v>
      </c>
      <c r="AB56">
        <f t="shared" si="31"/>
        <v>180164132.30073977</v>
      </c>
      <c r="AC56" s="4">
        <f t="shared" si="36"/>
        <v>6.2038037686746907E-2</v>
      </c>
      <c r="AD56">
        <f t="shared" si="5"/>
        <v>280818573047.03943</v>
      </c>
      <c r="AE56">
        <f t="shared" si="19"/>
        <v>283902828588.71802</v>
      </c>
      <c r="AF56" s="4">
        <f t="shared" si="32"/>
        <v>8.3927314540879691E-2</v>
      </c>
      <c r="AG56" s="4">
        <f t="shared" si="6"/>
        <v>2.1889276854132785E-2</v>
      </c>
      <c r="AH56" s="10">
        <f t="shared" si="37"/>
        <v>8.9129229914459845E-3</v>
      </c>
      <c r="AI56" s="10">
        <f t="shared" si="38"/>
        <v>-0.17676046972317272</v>
      </c>
      <c r="AJ56" s="10">
        <f t="shared" si="39"/>
        <v>0.24149983095363337</v>
      </c>
      <c r="AK56" t="str">
        <f t="shared" si="33"/>
        <v>inflation</v>
      </c>
      <c r="AL56">
        <f t="shared" si="20"/>
        <v>1</v>
      </c>
      <c r="AM56">
        <f t="shared" si="34"/>
        <v>187689593503.62534</v>
      </c>
      <c r="AN56">
        <f t="shared" si="35"/>
        <v>1.4961861646400509</v>
      </c>
    </row>
    <row r="57" spans="1:40" x14ac:dyDescent="0.35">
      <c r="A57">
        <v>2014</v>
      </c>
      <c r="B57">
        <f>INDEX(p, MATCH($B$1, 'p2'!$B$5:$B$271, 0), MATCH(A57, 'p2'!$A$5:$BQ$5, 0))</f>
        <v>94.859370435630922</v>
      </c>
      <c r="C57" t="str">
        <f t="shared" si="10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3.0530553008591511E-2</v>
      </c>
      <c r="G57">
        <f t="shared" si="11"/>
        <v>3136048172.909903</v>
      </c>
      <c r="H57">
        <f t="shared" si="0"/>
        <v>51792631.231333256</v>
      </c>
      <c r="I57" s="4">
        <f t="shared" si="24"/>
        <v>1.6792587556848718E-2</v>
      </c>
      <c r="J57">
        <f>INDEX(PQ, MATCH($B$1, PQ!$B$5:$B$271, 0), MATCH(A57, PQ!$A$5:$BQ$5, 0))</f>
        <v>297483555338.04401</v>
      </c>
      <c r="K57">
        <f t="shared" si="1"/>
        <v>13580726749.325989</v>
      </c>
      <c r="L57" s="4">
        <f t="shared" si="25"/>
        <v>4.7835827549995998E-2</v>
      </c>
      <c r="M57" s="20">
        <f t="shared" si="12"/>
        <v>3.104323999314728E-2</v>
      </c>
      <c r="N57" t="str">
        <f t="shared" si="13"/>
        <v>inflation</v>
      </c>
      <c r="O57">
        <f t="shared" si="26"/>
        <v>1</v>
      </c>
      <c r="P57" s="22">
        <f t="shared" si="27"/>
        <v>5.1268698455576855E-4</v>
      </c>
      <c r="Q57">
        <f t="shared" si="14"/>
        <v>13580726749.325989</v>
      </c>
      <c r="R57" s="4">
        <f t="shared" si="15"/>
        <v>4.7835827549995998E-2</v>
      </c>
      <c r="S57">
        <f>INDEX(m, MATCH($B$1, 'M stock'!$B$5:$B$271, 0), MATCH(A57, 'M stock'!$A$5:$BQ$5, 0))</f>
        <v>203985061316.14185</v>
      </c>
      <c r="T57" s="4">
        <f t="shared" si="16"/>
        <v>7.5014391549433707E-2</v>
      </c>
      <c r="U57" s="15">
        <f t="shared" si="17"/>
        <v>297483555338.04401</v>
      </c>
      <c r="V57" s="4">
        <f t="shared" si="28"/>
        <v>4.7835827549995998E-2</v>
      </c>
      <c r="W57">
        <f t="shared" si="3"/>
        <v>2150394424.7085295</v>
      </c>
      <c r="X57" s="4">
        <f t="shared" si="29"/>
        <v>4.3165957972787362E-2</v>
      </c>
      <c r="Y57">
        <f t="shared" si="4"/>
        <v>1.4583595162245511</v>
      </c>
      <c r="Z57" s="10">
        <f t="shared" si="30"/>
        <v>-2.528204665266379E-2</v>
      </c>
      <c r="AA57">
        <f t="shared" si="18"/>
        <v>3136048172.909903</v>
      </c>
      <c r="AB57">
        <f t="shared" si="31"/>
        <v>51792631.231333256</v>
      </c>
      <c r="AC57" s="4">
        <f t="shared" si="36"/>
        <v>1.6792587556848718E-2</v>
      </c>
      <c r="AD57">
        <f t="shared" si="5"/>
        <v>294347507165.13409</v>
      </c>
      <c r="AE57">
        <f t="shared" si="19"/>
        <v>297483555338.04401</v>
      </c>
      <c r="AF57" s="4">
        <f t="shared" si="32"/>
        <v>4.7835827549995998E-2</v>
      </c>
      <c r="AG57" s="4">
        <f t="shared" si="6"/>
        <v>3.104323999314728E-2</v>
      </c>
      <c r="AH57" s="10">
        <f t="shared" si="37"/>
        <v>-1.7540630165439532E-2</v>
      </c>
      <c r="AI57" s="10">
        <f t="shared" si="38"/>
        <v>4.6698695772086352E-3</v>
      </c>
      <c r="AJ57" s="10">
        <f t="shared" si="39"/>
        <v>7.3117874202659791E-2</v>
      </c>
      <c r="AK57" t="str">
        <f t="shared" si="33"/>
        <v>inflation</v>
      </c>
      <c r="AL57">
        <f t="shared" si="20"/>
        <v>1</v>
      </c>
      <c r="AM57">
        <f t="shared" si="34"/>
        <v>201834666891.43332</v>
      </c>
      <c r="AN57">
        <f t="shared" si="35"/>
        <v>1.4583595162245511</v>
      </c>
    </row>
    <row r="58" spans="1:40" x14ac:dyDescent="0.35">
      <c r="A58">
        <v>2015</v>
      </c>
      <c r="B58">
        <f>INDEX(p, MATCH($B$1, 'p2'!$B$5:$B$271, 0), MATCH(A58, 'p2'!$A$5:$BQ$5, 0))</f>
        <v>94.176683872153802</v>
      </c>
      <c r="C58" t="str">
        <f t="shared" si="10"/>
        <v>deflation</v>
      </c>
      <c r="D58" t="str">
        <f t="shared" si="21"/>
        <v>expansive</v>
      </c>
      <c r="E58" t="str">
        <f t="shared" si="22"/>
        <v>deflationary growth</v>
      </c>
      <c r="F58" s="4">
        <f t="shared" si="23"/>
        <v>-7.1968278973596261E-3</v>
      </c>
      <c r="G58">
        <f t="shared" si="11"/>
        <v>3253946291.6142459</v>
      </c>
      <c r="H58">
        <f t="shared" si="0"/>
        <v>117898118.70434284</v>
      </c>
      <c r="I58" s="4">
        <f t="shared" si="24"/>
        <v>3.7594485863699768E-2</v>
      </c>
      <c r="J58">
        <f>INDEX(PQ, MATCH($B$1, PQ!$B$5:$B$271, 0), MATCH(A58, PQ!$A$5:$BQ$5, 0))</f>
        <v>306445871242.32202</v>
      </c>
      <c r="K58">
        <f t="shared" si="1"/>
        <v>8962315904.2780151</v>
      </c>
      <c r="L58" s="4">
        <f t="shared" si="25"/>
        <v>3.0127096921689439E-2</v>
      </c>
      <c r="M58" s="20">
        <f t="shared" si="12"/>
        <v>-7.4673889420103293E-3</v>
      </c>
      <c r="N58" t="str">
        <f t="shared" si="13"/>
        <v>deflation</v>
      </c>
      <c r="O58">
        <f t="shared" si="26"/>
        <v>1</v>
      </c>
      <c r="P58" s="22">
        <f t="shared" si="27"/>
        <v>-2.7056104465070317E-4</v>
      </c>
      <c r="Q58">
        <f t="shared" si="14"/>
        <v>8962315904.2780151</v>
      </c>
      <c r="R58" s="4">
        <f t="shared" si="15"/>
        <v>3.0127096921689439E-2</v>
      </c>
      <c r="S58">
        <f>INDEX(m, MATCH($B$1, 'M stock'!$B$5:$B$271, 0), MATCH(A58, 'M stock'!$A$5:$BQ$5, 0))</f>
        <v>217320882051.85712</v>
      </c>
      <c r="T58" s="4">
        <f t="shared" si="16"/>
        <v>6.5376457715435529E-2</v>
      </c>
      <c r="U58" s="15">
        <f t="shared" si="17"/>
        <v>306445871242.32202</v>
      </c>
      <c r="V58" s="4">
        <f t="shared" si="28"/>
        <v>3.0127096921689439E-2</v>
      </c>
      <c r="W58">
        <f t="shared" si="3"/>
        <v>2307586900.6693134</v>
      </c>
      <c r="X58" s="4">
        <f t="shared" si="29"/>
        <v>7.3099369192277497E-2</v>
      </c>
      <c r="Y58">
        <f t="shared" si="4"/>
        <v>1.4101078016478781</v>
      </c>
      <c r="Z58" s="10">
        <f t="shared" si="30"/>
        <v>-3.3086295964652533E-2</v>
      </c>
      <c r="AA58">
        <f t="shared" si="18"/>
        <v>3253946291.6142459</v>
      </c>
      <c r="AB58">
        <f t="shared" si="31"/>
        <v>117898118.70434284</v>
      </c>
      <c r="AC58" s="4">
        <f t="shared" si="36"/>
        <v>3.7594485863699768E-2</v>
      </c>
      <c r="AD58">
        <f t="shared" si="5"/>
        <v>303191924950.70776</v>
      </c>
      <c r="AE58">
        <f t="shared" si="19"/>
        <v>306445871242.32202</v>
      </c>
      <c r="AF58" s="4">
        <f t="shared" si="32"/>
        <v>3.0127096921689439E-2</v>
      </c>
      <c r="AG58" s="4">
        <f t="shared" si="6"/>
        <v>-7.4673889420103293E-3</v>
      </c>
      <c r="AH58" s="10">
        <f t="shared" si="37"/>
        <v>-5.5659327984240559E-2</v>
      </c>
      <c r="AI58" s="10">
        <f t="shared" si="38"/>
        <v>-4.2972272270588058E-2</v>
      </c>
      <c r="AJ58" s="10">
        <f t="shared" si="39"/>
        <v>6.3213392886341979E-2</v>
      </c>
      <c r="AK58" t="str">
        <f t="shared" si="33"/>
        <v>deflation</v>
      </c>
      <c r="AL58">
        <f t="shared" si="20"/>
        <v>1</v>
      </c>
      <c r="AM58">
        <f t="shared" si="34"/>
        <v>215013295151.18777</v>
      </c>
      <c r="AN58">
        <f t="shared" si="35"/>
        <v>1.4101078016478781</v>
      </c>
    </row>
    <row r="59" spans="1:40" x14ac:dyDescent="0.35">
      <c r="A59">
        <v>2016</v>
      </c>
      <c r="B59">
        <f>INDEX(p, MATCH($B$1, 'p2'!$B$5:$B$271, 0), MATCH(A59, 'p2'!$A$5:$BQ$5, 0))</f>
        <v>95.382439015633537</v>
      </c>
      <c r="C59" t="str">
        <f t="shared" si="10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1.2803117437396337E-2</v>
      </c>
      <c r="G59">
        <f t="shared" si="11"/>
        <v>3340520606.3613749</v>
      </c>
      <c r="H59">
        <f t="shared" si="0"/>
        <v>86574314.747128963</v>
      </c>
      <c r="I59" s="4">
        <f t="shared" si="24"/>
        <v>2.6605944594180878E-2</v>
      </c>
      <c r="J59">
        <f>INDEX(PQ, MATCH($B$1, PQ!$B$5:$B$271, 0), MATCH(A59, PQ!$A$5:$BQ$5, 0))</f>
        <v>318627003016.73102</v>
      </c>
      <c r="K59">
        <f t="shared" si="1"/>
        <v>12181131774.408997</v>
      </c>
      <c r="L59" s="4">
        <f t="shared" si="25"/>
        <v>3.974970106474944E-2</v>
      </c>
      <c r="M59" s="20">
        <f t="shared" si="12"/>
        <v>1.3143756470568563E-2</v>
      </c>
      <c r="N59" t="str">
        <f t="shared" si="13"/>
        <v>inflation</v>
      </c>
      <c r="O59">
        <f t="shared" si="26"/>
        <v>1</v>
      </c>
      <c r="P59" s="22">
        <f t="shared" si="27"/>
        <v>3.406390331722256E-4</v>
      </c>
      <c r="Q59">
        <f t="shared" si="14"/>
        <v>12181131774.408997</v>
      </c>
      <c r="R59" s="4">
        <f t="shared" si="15"/>
        <v>3.974970106474944E-2</v>
      </c>
      <c r="S59">
        <f>INDEX(m, MATCH($B$1, 'M stock'!$B$5:$B$271, 0), MATCH(A59, 'M stock'!$A$5:$BQ$5, 0))</f>
        <v>235964063580.48923</v>
      </c>
      <c r="T59" s="4">
        <f t="shared" si="16"/>
        <v>8.5786424905929998E-2</v>
      </c>
      <c r="U59" s="15">
        <f t="shared" si="17"/>
        <v>318627003016.73102</v>
      </c>
      <c r="V59" s="4">
        <f t="shared" si="28"/>
        <v>3.974970106474944E-2</v>
      </c>
      <c r="W59">
        <f t="shared" si="3"/>
        <v>2473873241.4025798</v>
      </c>
      <c r="X59" s="4">
        <f t="shared" si="29"/>
        <v>7.2060705789686694E-2</v>
      </c>
      <c r="Y59">
        <f t="shared" si="4"/>
        <v>1.35032003679681</v>
      </c>
      <c r="Z59" s="10">
        <f t="shared" si="30"/>
        <v>-4.2399428455894637E-2</v>
      </c>
      <c r="AA59">
        <f t="shared" si="18"/>
        <v>3340520606.3613753</v>
      </c>
      <c r="AB59">
        <f t="shared" si="31"/>
        <v>86574314.74712944</v>
      </c>
      <c r="AC59" s="4">
        <f t="shared" si="36"/>
        <v>2.6605944594181027E-2</v>
      </c>
      <c r="AD59">
        <f t="shared" si="5"/>
        <v>315286482410.36963</v>
      </c>
      <c r="AE59">
        <f t="shared" si="19"/>
        <v>318627003016.73102</v>
      </c>
      <c r="AF59" s="4">
        <f t="shared" si="32"/>
        <v>3.974970106474944E-2</v>
      </c>
      <c r="AG59" s="4">
        <f t="shared" si="6"/>
        <v>1.3143756470568563E-2</v>
      </c>
      <c r="AH59" s="10">
        <f t="shared" si="37"/>
        <v>-1.0124941194599078E-2</v>
      </c>
      <c r="AI59" s="10">
        <f t="shared" si="38"/>
        <v>-3.2311004724937253E-2</v>
      </c>
      <c r="AJ59" s="10">
        <f t="shared" si="39"/>
        <v>8.2149129520644071E-2</v>
      </c>
      <c r="AK59" t="str">
        <f t="shared" si="33"/>
        <v>inflation</v>
      </c>
      <c r="AL59">
        <f t="shared" si="20"/>
        <v>1</v>
      </c>
      <c r="AM59">
        <f t="shared" si="34"/>
        <v>233490190339.08664</v>
      </c>
      <c r="AN59">
        <f t="shared" si="35"/>
        <v>1.35032003679681</v>
      </c>
    </row>
    <row r="60" spans="1:40" x14ac:dyDescent="0.35">
      <c r="A60">
        <v>2017</v>
      </c>
      <c r="B60">
        <f>INDEX(p, MATCH($B$1, 'p2'!$B$5:$B$271, 0), MATCH(A60, 'p2'!$A$5:$BQ$5, 0))</f>
        <v>97.595559543716362</v>
      </c>
      <c r="C60" t="str">
        <f t="shared" si="10"/>
        <v>inflation</v>
      </c>
      <c r="D60" t="str">
        <f t="shared" si="21"/>
        <v>expansive</v>
      </c>
      <c r="E60" t="str">
        <f t="shared" si="22"/>
        <v>inflationary expansion</v>
      </c>
      <c r="F60" s="4">
        <f t="shared" si="23"/>
        <v>2.3202599460893286E-2</v>
      </c>
      <c r="G60">
        <f t="shared" si="11"/>
        <v>3365734448.7647753</v>
      </c>
      <c r="H60">
        <f t="shared" si="0"/>
        <v>25213842.403400421</v>
      </c>
      <c r="I60" s="4">
        <f t="shared" si="24"/>
        <v>7.5478781227649181E-3</v>
      </c>
      <c r="J60">
        <f>INDEX(PQ, MATCH($B$1, PQ!$B$5:$B$271, 0), MATCH(A60, PQ!$A$5:$BQ$5, 0))</f>
        <v>328480736802.76001</v>
      </c>
      <c r="K60">
        <f t="shared" si="1"/>
        <v>9853733786.0289917</v>
      </c>
      <c r="L60" s="4">
        <f t="shared" si="25"/>
        <v>3.0925607976520355E-2</v>
      </c>
      <c r="M60" s="20">
        <f t="shared" si="12"/>
        <v>2.3377729853755438E-2</v>
      </c>
      <c r="N60" t="str">
        <f t="shared" si="13"/>
        <v>inflation</v>
      </c>
      <c r="O60">
        <f t="shared" si="26"/>
        <v>1</v>
      </c>
      <c r="P60" s="22">
        <f t="shared" si="27"/>
        <v>1.7513039286215157E-4</v>
      </c>
      <c r="Q60">
        <f t="shared" si="14"/>
        <v>9853733786.0289917</v>
      </c>
      <c r="R60" s="4">
        <f t="shared" si="15"/>
        <v>3.0925607976520355E-2</v>
      </c>
      <c r="S60">
        <f>INDEX(m, MATCH($B$1, 'M stock'!$B$5:$B$271, 0), MATCH(A60, 'M stock'!$A$5:$BQ$5, 0))</f>
        <v>247732686837.6283</v>
      </c>
      <c r="T60" s="4">
        <f t="shared" si="16"/>
        <v>4.9874642259348519E-2</v>
      </c>
      <c r="U60" s="15">
        <f t="shared" si="17"/>
        <v>328480736802.76001</v>
      </c>
      <c r="V60" s="4">
        <f t="shared" si="28"/>
        <v>3.0925607976520355E-2</v>
      </c>
      <c r="W60">
        <f t="shared" si="3"/>
        <v>2538360228.639915</v>
      </c>
      <c r="X60" s="4">
        <f t="shared" si="29"/>
        <v>2.606721563501526E-2</v>
      </c>
      <c r="Y60">
        <f t="shared" si="4"/>
        <v>1.3259483074111109</v>
      </c>
      <c r="Z60" s="10">
        <f t="shared" si="30"/>
        <v>-1.8048854139432753E-2</v>
      </c>
      <c r="AA60">
        <f t="shared" si="18"/>
        <v>3365734448.7647758</v>
      </c>
      <c r="AB60">
        <f t="shared" si="31"/>
        <v>25213842.403400421</v>
      </c>
      <c r="AC60" s="4">
        <f t="shared" si="36"/>
        <v>7.5478781227649172E-3</v>
      </c>
      <c r="AD60">
        <f t="shared" si="5"/>
        <v>325115002353.99524</v>
      </c>
      <c r="AE60">
        <f t="shared" si="19"/>
        <v>328480736802.76001</v>
      </c>
      <c r="AF60" s="4">
        <f t="shared" si="32"/>
        <v>3.0925607976520355E-2</v>
      </c>
      <c r="AG60" s="4">
        <f t="shared" si="6"/>
        <v>2.3377729853755438E-2</v>
      </c>
      <c r="AH60" s="10">
        <f t="shared" si="37"/>
        <v>-1.2335545843140051E-2</v>
      </c>
      <c r="AI60" s="10">
        <f t="shared" si="38"/>
        <v>4.8583923415050946E-3</v>
      </c>
      <c r="AJ60" s="10">
        <f t="shared" si="39"/>
        <v>4.8974462115953105E-2</v>
      </c>
      <c r="AK60" t="str">
        <f t="shared" si="33"/>
        <v>inflation</v>
      </c>
      <c r="AL60">
        <f t="shared" si="20"/>
        <v>1</v>
      </c>
      <c r="AM60">
        <f t="shared" si="34"/>
        <v>245194326608.98837</v>
      </c>
      <c r="AN60">
        <f t="shared" si="35"/>
        <v>1.3259483074111109</v>
      </c>
    </row>
    <row r="61" spans="1:40" x14ac:dyDescent="0.35">
      <c r="A61">
        <v>2018</v>
      </c>
      <c r="B61">
        <f>INDEX(p, MATCH($B$1, 'p2'!$B$5:$B$271, 0), MATCH(A61, 'p2'!$A$5:$BQ$5, 0))</f>
        <v>101.24627157991375</v>
      </c>
      <c r="C61" t="str">
        <f t="shared" si="10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3.7406538302207415E-2</v>
      </c>
      <c r="G61">
        <f t="shared" si="11"/>
        <v>3425725127.2067876</v>
      </c>
      <c r="H61">
        <f t="shared" si="0"/>
        <v>59990678.44201231</v>
      </c>
      <c r="I61" s="4">
        <f t="shared" si="24"/>
        <v>1.7823948785986039E-2</v>
      </c>
      <c r="J61">
        <f>INDEX(PQ, MATCH($B$1, PQ!$B$5:$B$271, 0), MATCH(A61, PQ!$A$5:$BQ$5, 0))</f>
        <v>346841896587.31299</v>
      </c>
      <c r="K61">
        <f t="shared" si="1"/>
        <v>18361159784.552979</v>
      </c>
      <c r="L61" s="4">
        <f t="shared" si="25"/>
        <v>5.5897219311152928E-2</v>
      </c>
      <c r="M61" s="20">
        <f t="shared" si="12"/>
        <v>3.8073270525166888E-2</v>
      </c>
      <c r="N61" t="str">
        <f t="shared" si="13"/>
        <v>inflation</v>
      </c>
      <c r="O61">
        <f t="shared" si="26"/>
        <v>1</v>
      </c>
      <c r="P61" s="22">
        <f t="shared" si="27"/>
        <v>6.6673222295947354E-4</v>
      </c>
      <c r="Q61">
        <f t="shared" si="14"/>
        <v>18361159784.552979</v>
      </c>
      <c r="R61" s="4">
        <f t="shared" si="15"/>
        <v>5.5897219311152928E-2</v>
      </c>
      <c r="S61">
        <f>INDEX(m, MATCH($B$1, 'M stock'!$B$5:$B$271, 0), MATCH(A61, 'M stock'!$A$5:$BQ$5, 0))</f>
        <v>258449888709.0687</v>
      </c>
      <c r="T61" s="4">
        <f t="shared" si="16"/>
        <v>4.3261153819660406E-2</v>
      </c>
      <c r="U61" s="15">
        <f t="shared" si="17"/>
        <v>346841896587.31299</v>
      </c>
      <c r="V61" s="4">
        <f t="shared" si="28"/>
        <v>5.5897219311152928E-2</v>
      </c>
      <c r="W61">
        <f t="shared" si="3"/>
        <v>2552685493.2635622</v>
      </c>
      <c r="X61" s="4">
        <f t="shared" si="29"/>
        <v>5.6435112960002793E-3</v>
      </c>
      <c r="Y61">
        <f t="shared" si="4"/>
        <v>1.3420083031173027</v>
      </c>
      <c r="Z61" s="10">
        <f t="shared" si="30"/>
        <v>1.211208281380788E-2</v>
      </c>
      <c r="AA61">
        <f t="shared" si="18"/>
        <v>3425725127.2067881</v>
      </c>
      <c r="AB61">
        <f t="shared" si="31"/>
        <v>59990678.44201231</v>
      </c>
      <c r="AC61" s="4">
        <f t="shared" si="36"/>
        <v>1.7823948785986036E-2</v>
      </c>
      <c r="AD61">
        <f t="shared" si="5"/>
        <v>343416171460.1062</v>
      </c>
      <c r="AE61">
        <f t="shared" si="19"/>
        <v>346841896587.31299</v>
      </c>
      <c r="AF61" s="4">
        <f t="shared" si="32"/>
        <v>5.5897219311152928E-2</v>
      </c>
      <c r="AG61" s="4">
        <f t="shared" si="6"/>
        <v>3.8073270525166888E-2</v>
      </c>
      <c r="AH61" s="10">
        <f t="shared" si="37"/>
        <v>-6.0899874058933469E-2</v>
      </c>
      <c r="AI61" s="10">
        <f t="shared" si="38"/>
        <v>5.0253708015152651E-2</v>
      </c>
      <c r="AJ61" s="10">
        <f t="shared" si="39"/>
        <v>4.3785136497345049E-2</v>
      </c>
      <c r="AK61" t="str">
        <f t="shared" si="33"/>
        <v>inflation</v>
      </c>
      <c r="AL61">
        <f t="shared" si="20"/>
        <v>1</v>
      </c>
      <c r="AM61">
        <f t="shared" si="34"/>
        <v>255897203215.80511</v>
      </c>
      <c r="AN61">
        <f t="shared" si="35"/>
        <v>1.3420083031173027</v>
      </c>
    </row>
    <row r="62" spans="1:40" x14ac:dyDescent="0.35">
      <c r="A62">
        <v>2019</v>
      </c>
      <c r="B62">
        <f>INDEX(p, MATCH($B$1, 'p2'!$B$5:$B$271, 0), MATCH(A62, 'p2'!$A$5:$BQ$5, 0))</f>
        <v>101.95203534111779</v>
      </c>
      <c r="C62" t="str">
        <f t="shared" si="10"/>
        <v>inflation</v>
      </c>
      <c r="D62" t="str">
        <f t="shared" si="21"/>
        <v>expansive</v>
      </c>
      <c r="E62" t="str">
        <f t="shared" si="22"/>
        <v>inflationary expansion</v>
      </c>
      <c r="F62" s="4">
        <f t="shared" si="23"/>
        <v>6.9707629741899155E-3</v>
      </c>
      <c r="G62">
        <f t="shared" si="11"/>
        <v>3696085134.3314099</v>
      </c>
      <c r="H62">
        <f t="shared" si="0"/>
        <v>270360007.12462234</v>
      </c>
      <c r="I62" s="4">
        <f t="shared" si="24"/>
        <v>7.8920519622969323E-2</v>
      </c>
      <c r="J62">
        <f>INDEX(PQ, MATCH($B$1, PQ!$B$5:$B$271, 0), MATCH(A62, PQ!$A$5:$BQ$5, 0))</f>
        <v>376823402239.13599</v>
      </c>
      <c r="K62">
        <f t="shared" si="1"/>
        <v>29981505651.822998</v>
      </c>
      <c r="L62" s="4">
        <f t="shared" si="25"/>
        <v>8.6441418833250849E-2</v>
      </c>
      <c r="M62" s="20">
        <f t="shared" si="12"/>
        <v>7.5208992102815259E-3</v>
      </c>
      <c r="N62" t="str">
        <f t="shared" si="13"/>
        <v>inflation</v>
      </c>
      <c r="O62">
        <f t="shared" si="26"/>
        <v>1</v>
      </c>
      <c r="P62" s="22">
        <f t="shared" si="27"/>
        <v>5.5013623609161035E-4</v>
      </c>
      <c r="Q62">
        <f t="shared" si="14"/>
        <v>29981505651.822998</v>
      </c>
      <c r="R62" s="4">
        <f t="shared" si="15"/>
        <v>8.6441418833250849E-2</v>
      </c>
      <c r="S62">
        <f>INDEX(m, MATCH($B$1, 'M stock'!$B$5:$B$271, 0), MATCH(A62, 'M stock'!$A$5:$BQ$5, 0))</f>
        <v>288636084492.11023</v>
      </c>
      <c r="T62" s="4">
        <f t="shared" si="16"/>
        <v>0.1167970933700864</v>
      </c>
      <c r="U62" s="15">
        <f t="shared" si="17"/>
        <v>376823402239.13599</v>
      </c>
      <c r="V62" s="4">
        <f t="shared" si="28"/>
        <v>8.6441418833250849E-2</v>
      </c>
      <c r="W62">
        <f t="shared" si="3"/>
        <v>2831096834.1767058</v>
      </c>
      <c r="X62" s="4">
        <f t="shared" si="29"/>
        <v>0.10906605676565341</v>
      </c>
      <c r="Y62">
        <f t="shared" si="4"/>
        <v>1.3055311601188115</v>
      </c>
      <c r="Z62" s="10">
        <f t="shared" si="30"/>
        <v>-2.7181011409362892E-2</v>
      </c>
      <c r="AA62">
        <f t="shared" si="18"/>
        <v>3696085134.3314095</v>
      </c>
      <c r="AB62">
        <f t="shared" si="31"/>
        <v>270360007.12462139</v>
      </c>
      <c r="AC62" s="4">
        <f t="shared" si="36"/>
        <v>7.8920519622969032E-2</v>
      </c>
      <c r="AD62">
        <f t="shared" si="5"/>
        <v>373127317104.80457</v>
      </c>
      <c r="AE62">
        <f t="shared" si="19"/>
        <v>376823402239.13599</v>
      </c>
      <c r="AF62" s="4">
        <f t="shared" si="32"/>
        <v>8.6441418833250849E-2</v>
      </c>
      <c r="AG62" s="4">
        <f t="shared" si="6"/>
        <v>7.5208992102815259E-3</v>
      </c>
      <c r="AH62" s="10">
        <f t="shared" si="37"/>
        <v>-4.7687515423341709E-2</v>
      </c>
      <c r="AI62" s="10">
        <f t="shared" si="38"/>
        <v>-2.2624637932402561E-2</v>
      </c>
      <c r="AJ62" s="10">
        <f t="shared" si="39"/>
        <v>0.11362243024261375</v>
      </c>
      <c r="AK62" t="str">
        <f t="shared" si="33"/>
        <v>inflation</v>
      </c>
      <c r="AL62">
        <f t="shared" si="20"/>
        <v>1</v>
      </c>
      <c r="AM62">
        <f t="shared" si="34"/>
        <v>285804987657.93353</v>
      </c>
      <c r="AN62">
        <f t="shared" si="35"/>
        <v>1.3055311601188115</v>
      </c>
    </row>
    <row r="63" spans="1:40" x14ac:dyDescent="0.35">
      <c r="A63">
        <v>2020</v>
      </c>
      <c r="B63">
        <f>INDEX(p, MATCH($B$1, 'p2'!$B$5:$B$271, 0), MATCH(A63, 'p2'!$A$5:$BQ$5, 0))</f>
        <v>103.63474367968058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1.6504901868144902E-2</v>
      </c>
      <c r="G63">
        <f t="shared" si="11"/>
        <v>3490635790.7316818</v>
      </c>
      <c r="H63">
        <f t="shared" si="0"/>
        <v>-205449343.59972811</v>
      </c>
      <c r="I63" s="4">
        <f t="shared" si="24"/>
        <v>-5.5585663244440427E-2</v>
      </c>
      <c r="J63">
        <f>INDEX(PQ, MATCH($B$1, PQ!$B$5:$B$271, 0), MATCH(A63, PQ!$A$5:$BQ$5, 0))</f>
        <v>361751145451.59698</v>
      </c>
      <c r="K63">
        <f t="shared" si="1"/>
        <v>-15072256787.539001</v>
      </c>
      <c r="L63" s="4">
        <f t="shared" si="25"/>
        <v>-3.9998197293420731E-2</v>
      </c>
      <c r="M63" s="20">
        <f t="shared" si="12"/>
        <v>1.5587465951019695E-2</v>
      </c>
      <c r="N63" t="str">
        <f t="shared" si="13"/>
        <v>inflation</v>
      </c>
      <c r="O63">
        <f t="shared" si="26"/>
        <v>1</v>
      </c>
      <c r="P63" s="22">
        <f t="shared" si="27"/>
        <v>-9.1743591712520681E-4</v>
      </c>
      <c r="Q63">
        <f t="shared" si="14"/>
        <v>-15072256787.539001</v>
      </c>
      <c r="R63" s="4">
        <f t="shared" si="15"/>
        <v>-3.9998197293420731E-2</v>
      </c>
      <c r="S63">
        <f>INDEX(m, MATCH($B$1, 'M stock'!$B$5:$B$271, 0), MATCH(A63, 'M stock'!$A$5:$BQ$5, 0))</f>
        <v>327350534893.03278</v>
      </c>
      <c r="T63" s="4">
        <f t="shared" si="16"/>
        <v>0.13412893425659256</v>
      </c>
      <c r="U63" s="15">
        <f t="shared" si="17"/>
        <v>361751145451.59698</v>
      </c>
      <c r="V63" s="4">
        <f t="shared" si="28"/>
        <v>-3.9998197293420731E-2</v>
      </c>
      <c r="W63">
        <f t="shared" si="3"/>
        <v>3158694886.1939979</v>
      </c>
      <c r="X63" s="4">
        <f t="shared" si="29"/>
        <v>0.11571418118326526</v>
      </c>
      <c r="Y63">
        <f t="shared" si="4"/>
        <v>1.1050879925087191</v>
      </c>
      <c r="Z63" s="10">
        <f t="shared" si="30"/>
        <v>-0.15353380580502637</v>
      </c>
      <c r="AA63">
        <f t="shared" si="18"/>
        <v>3490635790.7316823</v>
      </c>
      <c r="AB63">
        <f t="shared" si="31"/>
        <v>-205449343.59972715</v>
      </c>
      <c r="AC63" s="4">
        <f t="shared" si="36"/>
        <v>-5.5585663244440177E-2</v>
      </c>
      <c r="AD63">
        <f t="shared" si="5"/>
        <v>358260509660.8653</v>
      </c>
      <c r="AE63">
        <f t="shared" si="19"/>
        <v>361751145451.59698</v>
      </c>
      <c r="AF63" s="4">
        <f t="shared" si="32"/>
        <v>-3.9998197293420731E-2</v>
      </c>
      <c r="AG63" s="4">
        <f t="shared" si="6"/>
        <v>1.5587465951019695E-2</v>
      </c>
      <c r="AH63" s="10">
        <f t="shared" si="37"/>
        <v>-0.12790134226922215</v>
      </c>
      <c r="AI63" s="10">
        <f t="shared" si="38"/>
        <v>-0.15571237847668601</v>
      </c>
      <c r="AJ63" s="10">
        <f t="shared" si="39"/>
        <v>0.11353560851160564</v>
      </c>
      <c r="AK63" t="str">
        <f t="shared" si="33"/>
        <v>inflation</v>
      </c>
      <c r="AL63">
        <f t="shared" si="20"/>
        <v>1</v>
      </c>
      <c r="AM63">
        <f t="shared" si="34"/>
        <v>324191840006.83875</v>
      </c>
      <c r="AN63">
        <f t="shared" si="35"/>
        <v>1.1050879925087191</v>
      </c>
    </row>
    <row r="64" spans="1:40" x14ac:dyDescent="0.35">
      <c r="A64">
        <v>2021</v>
      </c>
      <c r="B64">
        <f>INDEX(p, MATCH($B$1, 'p2'!$B$5:$B$271, 0), MATCH(A64, 'p2'!$A$5:$BQ$5, 0))</f>
        <v>106.0001843839203</v>
      </c>
      <c r="C64" t="str">
        <f t="shared" si="10"/>
        <v>inflation</v>
      </c>
      <c r="D64" t="str">
        <f t="shared" si="21"/>
        <v>expansive</v>
      </c>
      <c r="E64" t="str">
        <f t="shared" si="22"/>
        <v>inflationary expansion</v>
      </c>
      <c r="F64" s="4">
        <f t="shared" si="23"/>
        <v>2.2824784625809839E-2</v>
      </c>
      <c r="G64">
        <f t="shared" si="11"/>
        <v>3717798814.5829215</v>
      </c>
      <c r="H64">
        <f t="shared" si="0"/>
        <v>227163023.85123968</v>
      </c>
      <c r="I64" s="4">
        <f t="shared" si="24"/>
        <v>6.5077836093470925E-2</v>
      </c>
      <c r="J64">
        <f>INDEX(PQ, MATCH($B$1, PQ!$B$5:$B$271, 0), MATCH(A64, PQ!$A$5:$BQ$5, 0))</f>
        <v>394087359848.10999</v>
      </c>
      <c r="K64">
        <f t="shared" si="1"/>
        <v>32336214396.513</v>
      </c>
      <c r="L64" s="4">
        <f t="shared" si="25"/>
        <v>8.9388008312027992E-2</v>
      </c>
      <c r="M64" s="20">
        <f t="shared" si="12"/>
        <v>2.4310172218557066E-2</v>
      </c>
      <c r="N64" t="str">
        <f t="shared" si="13"/>
        <v>inflation</v>
      </c>
      <c r="O64">
        <f t="shared" si="26"/>
        <v>1</v>
      </c>
      <c r="P64" s="22">
        <f t="shared" si="27"/>
        <v>1.4853875927472275E-3</v>
      </c>
      <c r="Q64">
        <f t="shared" si="14"/>
        <v>32336214396.513</v>
      </c>
      <c r="R64" s="4">
        <f t="shared" si="15"/>
        <v>8.9388008312027992E-2</v>
      </c>
      <c r="S64">
        <f>INDEX(m, MATCH($B$1, 'M stock'!$B$5:$B$271, 0), MATCH(A64, 'M stock'!$A$5:$BQ$5, 0))</f>
        <v>356125676419.64117</v>
      </c>
      <c r="T64" s="4">
        <f t="shared" si="16"/>
        <v>8.7903144975801414E-2</v>
      </c>
      <c r="U64" s="15">
        <f t="shared" si="17"/>
        <v>394087359848.10999</v>
      </c>
      <c r="V64" s="4">
        <f t="shared" si="28"/>
        <v>8.9388008312027992E-2</v>
      </c>
      <c r="W64">
        <f t="shared" si="3"/>
        <v>3359670348.5891643</v>
      </c>
      <c r="X64" s="4">
        <f t="shared" si="29"/>
        <v>6.3626108135226539E-2</v>
      </c>
      <c r="Y64">
        <f t="shared" si="4"/>
        <v>1.106596311195873</v>
      </c>
      <c r="Z64" s="10">
        <f t="shared" si="30"/>
        <v>1.3648855994984868E-3</v>
      </c>
      <c r="AA64">
        <f t="shared" si="18"/>
        <v>3717798814.582922</v>
      </c>
      <c r="AB64">
        <f t="shared" si="31"/>
        <v>227163023.85123968</v>
      </c>
      <c r="AC64" s="4">
        <f t="shared" si="36"/>
        <v>6.5077836093470925E-2</v>
      </c>
      <c r="AD64">
        <f t="shared" si="5"/>
        <v>390369561033.52704</v>
      </c>
      <c r="AE64">
        <f t="shared" si="19"/>
        <v>394087359848.10999</v>
      </c>
      <c r="AF64" s="4">
        <f t="shared" si="32"/>
        <v>8.9388008312027992E-2</v>
      </c>
      <c r="AG64" s="4">
        <f t="shared" si="6"/>
        <v>2.4310172218557066E-2</v>
      </c>
      <c r="AH64" s="10">
        <f t="shared" si="37"/>
        <v>0.11455994436382688</v>
      </c>
      <c r="AI64" s="10">
        <f t="shared" si="38"/>
        <v>2.5761900176801453E-2</v>
      </c>
      <c r="AJ64" s="10">
        <f t="shared" si="39"/>
        <v>8.8023122712529503E-2</v>
      </c>
      <c r="AK64" t="str">
        <f t="shared" si="33"/>
        <v>inflation</v>
      </c>
      <c r="AL64">
        <f t="shared" si="20"/>
        <v>1</v>
      </c>
      <c r="AM64">
        <f t="shared" si="34"/>
        <v>352766006071.05194</v>
      </c>
      <c r="AN64">
        <f t="shared" si="35"/>
        <v>1.106596311195873</v>
      </c>
    </row>
    <row r="65" spans="1:40" x14ac:dyDescent="0.35">
      <c r="A65">
        <v>2022</v>
      </c>
      <c r="B65">
        <f>INDEX(p, MATCH($B$1, 'p2'!$B$5:$B$271, 0), MATCH(A65, 'p2'!$A$5:$BQ$5, 0))</f>
        <v>111.81816159824614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5.4886482020199148E-2</v>
      </c>
      <c r="G65">
        <f t="shared" si="11"/>
        <v>3616168999.9647899</v>
      </c>
      <c r="H65">
        <f t="shared" si="0"/>
        <v>-101629814.61813164</v>
      </c>
      <c r="I65" s="4">
        <f t="shared" si="24"/>
        <v>-2.733601781233902E-2</v>
      </c>
      <c r="J65">
        <f>INDEX(PQ, MATCH($B$1, PQ!$B$5:$B$271, 0), MATCH(A65, PQ!$A$5:$BQ$5, 0))</f>
        <v>404353369604.63098</v>
      </c>
      <c r="K65">
        <f t="shared" si="1"/>
        <v>10266009756.520996</v>
      </c>
      <c r="L65" s="4">
        <f t="shared" si="25"/>
        <v>2.6050086357699329E-2</v>
      </c>
      <c r="M65" s="20">
        <f t="shared" si="12"/>
        <v>5.3386104170038348E-2</v>
      </c>
      <c r="N65" t="str">
        <f t="shared" si="13"/>
        <v>inflation</v>
      </c>
      <c r="O65">
        <f t="shared" si="26"/>
        <v>1</v>
      </c>
      <c r="P65" s="22">
        <f t="shared" si="27"/>
        <v>-1.5003778501608001E-3</v>
      </c>
      <c r="Q65">
        <f t="shared" si="14"/>
        <v>10266009756.520996</v>
      </c>
      <c r="R65" s="4">
        <f t="shared" si="15"/>
        <v>2.6050086357699329E-2</v>
      </c>
      <c r="S65">
        <f>INDEX(m, MATCH($B$1, 'M stock'!$B$5:$B$271, 0), MATCH(A65, 'M stock'!$A$5:$BQ$5, 0))</f>
        <v>347161303666.40234</v>
      </c>
      <c r="T65" s="4">
        <f t="shared" si="16"/>
        <v>-2.5171936051798887E-2</v>
      </c>
      <c r="U65" s="15">
        <f t="shared" si="17"/>
        <v>404353369604.63098</v>
      </c>
      <c r="V65" s="4">
        <f t="shared" si="28"/>
        <v>2.6050086357699329E-2</v>
      </c>
      <c r="W65">
        <f t="shared" si="3"/>
        <v>3104695147.0524583</v>
      </c>
      <c r="X65" s="4">
        <f t="shared" si="29"/>
        <v>-7.5892922543361566E-2</v>
      </c>
      <c r="Y65">
        <f t="shared" si="4"/>
        <v>1.1647420531442243</v>
      </c>
      <c r="Z65" s="10">
        <f t="shared" si="30"/>
        <v>5.2544673572528504E-2</v>
      </c>
      <c r="AA65">
        <f t="shared" si="18"/>
        <v>3616168999.9647899</v>
      </c>
      <c r="AB65">
        <f t="shared" si="31"/>
        <v>-101629814.61813211</v>
      </c>
      <c r="AC65" s="4">
        <f t="shared" si="36"/>
        <v>-2.7336017812339145E-2</v>
      </c>
      <c r="AD65">
        <f t="shared" si="5"/>
        <v>400737200604.6662</v>
      </c>
      <c r="AE65">
        <f t="shared" si="19"/>
        <v>404353369604.63098</v>
      </c>
      <c r="AF65" s="4">
        <f t="shared" si="32"/>
        <v>2.6050086357699329E-2</v>
      </c>
      <c r="AG65" s="4">
        <f t="shared" si="6"/>
        <v>5.3386104170038348E-2</v>
      </c>
      <c r="AH65" s="10">
        <f t="shared" si="37"/>
        <v>1.0260500863576993</v>
      </c>
      <c r="AI65" s="10">
        <f t="shared" si="38"/>
        <v>0.10194300890106089</v>
      </c>
      <c r="AJ65" s="10">
        <f t="shared" si="39"/>
        <v>-2.6494587214829175E-2</v>
      </c>
      <c r="AK65" t="str">
        <f t="shared" si="33"/>
        <v>inflation</v>
      </c>
      <c r="AL65">
        <f t="shared" si="20"/>
        <v>1</v>
      </c>
      <c r="AM65">
        <f t="shared" si="34"/>
        <v>344056608519.34991</v>
      </c>
      <c r="AN65">
        <f t="shared" si="35"/>
        <v>1.1647420531442243</v>
      </c>
    </row>
    <row r="66" spans="1:40" x14ac:dyDescent="0.35">
      <c r="A66">
        <v>2023</v>
      </c>
      <c r="B66">
        <f>INDEX(p, MATCH($B$1, 'p2'!$B$5:$B$271, 0), MATCH(A66, 'p2'!$A$5:$BQ$5, 0))</f>
        <v>116.96339946516868</v>
      </c>
      <c r="C66" t="str">
        <f t="shared" si="10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4.6014330707823452E-2</v>
      </c>
      <c r="G66">
        <f t="shared" si="11"/>
        <v>3736687111.0357714</v>
      </c>
      <c r="H66">
        <f t="shared" si="0"/>
        <v>120518111.0709815</v>
      </c>
      <c r="I66" s="4">
        <f t="shared" si="24"/>
        <v>3.3327566015901075E-2</v>
      </c>
      <c r="J66">
        <f>INDEX(PQ, MATCH($B$1, PQ!$B$5:$B$271, 0), MATCH(A66, PQ!$A$5:$BQ$5, 0))</f>
        <v>437055627244.42401</v>
      </c>
      <c r="K66">
        <f t="shared" si="1"/>
        <v>32702257639.79303</v>
      </c>
      <c r="L66" s="4">
        <f t="shared" si="25"/>
        <v>8.0875442368066999E-2</v>
      </c>
      <c r="M66" s="20">
        <f t="shared" si="12"/>
        <v>4.7547876352165924E-2</v>
      </c>
      <c r="N66" t="str">
        <f t="shared" si="13"/>
        <v>inflation</v>
      </c>
      <c r="O66">
        <f t="shared" si="26"/>
        <v>1</v>
      </c>
      <c r="P66" s="22">
        <f t="shared" si="27"/>
        <v>1.5335456443424725E-3</v>
      </c>
      <c r="Q66">
        <f t="shared" si="14"/>
        <v>32702257639.79303</v>
      </c>
      <c r="R66" s="4">
        <f t="shared" si="15"/>
        <v>8.0875442368066999E-2</v>
      </c>
      <c r="S66">
        <f>INDEX(m, MATCH($B$1, 'M stock'!$B$5:$B$271, 0), MATCH(A66, 'M stock'!$A$5:$BQ$5, 0))</f>
        <v>0</v>
      </c>
      <c r="T66" s="4">
        <f t="shared" si="16"/>
        <v>-1</v>
      </c>
      <c r="U66" s="15" t="e">
        <f t="shared" si="17"/>
        <v>#DIV/0!</v>
      </c>
      <c r="V66" s="4" t="e">
        <f t="shared" si="28"/>
        <v>#DIV/0!</v>
      </c>
      <c r="W66">
        <f t="shared" si="3"/>
        <v>0</v>
      </c>
      <c r="X66" s="4">
        <f t="shared" si="29"/>
        <v>-1</v>
      </c>
      <c r="Y66" t="e">
        <f t="shared" si="4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5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6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34"/>
        <v>#DIV/0!</v>
      </c>
      <c r="AN66" t="e">
        <f t="shared" si="35"/>
        <v>#DIV/0!</v>
      </c>
    </row>
    <row r="67" spans="1:40" x14ac:dyDescent="0.35">
      <c r="A67">
        <v>2024</v>
      </c>
      <c r="B67">
        <f>INDEX(p, MATCH($B$1, 'p2'!$B$5:$B$271, 0), MATCH(A67, 'p2'!$A$5:$BQ$5, 0))</f>
        <v>120.37193756054155</v>
      </c>
      <c r="C67" t="str">
        <f t="shared" si="10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2.9141920557703416E-2</v>
      </c>
      <c r="G67">
        <f t="shared" si="11"/>
        <v>3834926305.3955793</v>
      </c>
      <c r="H67">
        <f t="shared" ref="H67" si="40">G67-G66</f>
        <v>98239194.359807968</v>
      </c>
      <c r="I67" s="4">
        <f t="shared" si="24"/>
        <v>2.6290452328661007E-2</v>
      </c>
      <c r="J67">
        <f>INDEX(PQ, MATCH($B$1, PQ!$B$5:$B$271, 0), MATCH(A67, PQ!$A$5:$BQ$5, 0))</f>
        <v>461617509782.35498</v>
      </c>
      <c r="K67">
        <f t="shared" ref="K67" si="41">J67-J66</f>
        <v>24561882537.930969</v>
      </c>
      <c r="L67" s="4">
        <f t="shared" si="25"/>
        <v>5.619852715955239E-2</v>
      </c>
      <c r="M67" s="20">
        <f t="shared" si="12"/>
        <v>2.9908074830891383E-2</v>
      </c>
      <c r="N67" t="str">
        <f t="shared" si="13"/>
        <v>inflation</v>
      </c>
      <c r="O67">
        <f t="shared" si="26"/>
        <v>1</v>
      </c>
      <c r="P67" s="22">
        <f t="shared" si="27"/>
        <v>7.6615427318796683E-4</v>
      </c>
      <c r="Q67">
        <f t="shared" si="14"/>
        <v>24561882537.930969</v>
      </c>
      <c r="R67" s="4">
        <f t="shared" si="15"/>
        <v>5.619852715955239E-2</v>
      </c>
      <c r="S67">
        <f>INDEX(m, MATCH($B$1, 'M stock'!$B$5:$B$271, 0), MATCH(A67, 'M stock'!$A$5:$BQ$5, 0))</f>
        <v>0</v>
      </c>
      <c r="T67" s="4" t="e">
        <f t="shared" si="16"/>
        <v>#DIV/0!</v>
      </c>
      <c r="U67" s="15" t="e">
        <f t="shared" si="17"/>
        <v>#DIV/0!</v>
      </c>
      <c r="V67" s="4" t="e">
        <f t="shared" si="28"/>
        <v>#DIV/0!</v>
      </c>
      <c r="W67">
        <f t="shared" ref="W67" si="42">S67/B67</f>
        <v>0</v>
      </c>
      <c r="X67" s="4" t="e">
        <f t="shared" si="29"/>
        <v>#DIV/0!</v>
      </c>
      <c r="Y67" t="e">
        <f t="shared" ref="Y67" si="43">J67/S67</f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ref="AD67" si="44">J67-AA67</f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" si="45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34"/>
        <v>#DIV/0!</v>
      </c>
      <c r="AN67" t="e">
        <f t="shared" si="35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62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62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678B8E-88D5-4CB4-9B7E-84CFE3A711D7}">
          <x14:formula1>
            <xm:f>PQ!$A$6:$A$271</xm:f>
          </x14:formula1>
          <xm:sqref>C1:F1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56B9-EE99-42C2-A3ED-C7B1C6B7A2D5}">
  <dimension ref="A1:AO108"/>
  <sheetViews>
    <sheetView zoomScale="109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2" sqref="C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ARG</v>
      </c>
      <c r="C1" t="s">
        <v>75</v>
      </c>
      <c r="H1">
        <f>IFERROR(B3+B4,"wrong")</f>
        <v>6.9746481044906609E-7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3.1658236221466111E-7</v>
      </c>
      <c r="G3">
        <f>J3/B3</f>
        <v>5.0114839640522656E+16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15865474315.4056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3353842441.8004456</v>
      </c>
      <c r="U3" s="15">
        <f>S3*Y3</f>
        <v>15865474315.405602</v>
      </c>
      <c r="W3">
        <f t="shared" ref="W3:W66" si="3">S3/B3</f>
        <v>1.0593901752259802E+16</v>
      </c>
      <c r="Y3">
        <f t="shared" ref="Y3:Y66" si="4">J3/S3</f>
        <v>4.7305365683453298</v>
      </c>
      <c r="AA3">
        <f>W3*Y3</f>
        <v>5.0114839640522656E+16</v>
      </c>
      <c r="AD3">
        <f t="shared" ref="AD3:AD66" si="5">J3-AA3</f>
        <v>-5.0114823775048344E+16</v>
      </c>
      <c r="AE3">
        <f>AA3+AD3</f>
        <v>15865474312</v>
      </c>
      <c r="AG3" s="4" t="e">
        <f t="shared" ref="AG3:AG66" si="6">AF3-I3</f>
        <v>#VALUE!</v>
      </c>
      <c r="AH3" s="10">
        <f t="shared" ref="AH3:AH6" si="7">AF3-T4</f>
        <v>3.1862427776413057E-3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3.8088244823440503E-7</v>
      </c>
      <c r="C4" t="str">
        <f t="shared" ref="C4:C67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0.20310697529050831</v>
      </c>
      <c r="G4">
        <f t="shared" ref="G4:G67" si="11">J4/B4</f>
        <v>5.2856781582435656E+16</v>
      </c>
      <c r="H4">
        <f t="shared" si="0"/>
        <v>2741941941913000</v>
      </c>
      <c r="I4" s="4">
        <f>H4/G3</f>
        <v>5.471317401354861E-2</v>
      </c>
      <c r="J4">
        <f>INDEX(PQ, MATCH($B$1, PQ!$B$5:$B$271, 0), MATCH(A4, PQ!$A$5:$BQ$5, 0))</f>
        <v>20132220374.909302</v>
      </c>
      <c r="K4">
        <f>J4-J3</f>
        <v>4266746059.5037022</v>
      </c>
      <c r="L4" s="4">
        <f>K4/J3</f>
        <v>0.26893277658649206</v>
      </c>
      <c r="M4" s="20">
        <f t="shared" ref="M4:M67" si="12">L4-I4</f>
        <v>0.21421960257294345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1.1112627282435145E-2</v>
      </c>
      <c r="Q4">
        <f t="shared" ref="Q4:Q67" si="14">J4-J3</f>
        <v>4266746059.5037022</v>
      </c>
      <c r="R4" s="4">
        <f t="shared" ref="R4:R67" si="15">Q4/J3</f>
        <v>0.26893277658649206</v>
      </c>
      <c r="S4">
        <f>INDEX(m, MATCH($B$1, 'M stock'!$B$5:$B$271, 0), MATCH(A4, 'M stock'!$A$5:$BQ$5, 0))</f>
        <v>3343156285.542912</v>
      </c>
      <c r="T4" s="4">
        <f t="shared" ref="T4:T67" si="16">(S4-S3)/S3</f>
        <v>-3.1862427776413057E-3</v>
      </c>
      <c r="U4" s="15">
        <f t="shared" ref="U4:U67" si="17">S4*Y4</f>
        <v>20132220374.909302</v>
      </c>
      <c r="V4" s="4">
        <f>(U4-U3)/U3</f>
        <v>0.2689327765864919</v>
      </c>
      <c r="W4">
        <f t="shared" si="3"/>
        <v>8777396545942821</v>
      </c>
      <c r="X4" s="4">
        <f>(W4-W3)/W3</f>
        <v>-0.1714670617867019</v>
      </c>
      <c r="Y4">
        <f t="shared" si="4"/>
        <v>6.0219202021660587</v>
      </c>
      <c r="Z4" s="10">
        <f>(Y4-Y3)/Y3</f>
        <v>0.27298882804587121</v>
      </c>
      <c r="AA4">
        <f t="shared" ref="AA4:AA67" si="18">W4*Y4</f>
        <v>5.2856781582435656E+16</v>
      </c>
      <c r="AB4">
        <f>AA4-AA3</f>
        <v>2741941941913000</v>
      </c>
      <c r="AC4" s="4">
        <f>AB4/AA3</f>
        <v>5.471317401354861E-2</v>
      </c>
      <c r="AD4">
        <f t="shared" si="5"/>
        <v>-5.285676145021528E+16</v>
      </c>
      <c r="AE4">
        <f t="shared" ref="AE4:AE67" si="19">AA4+AD4</f>
        <v>20132220376</v>
      </c>
      <c r="AF4" s="4">
        <f>(AE4-AE3)/AE3</f>
        <v>0.26893277692762119</v>
      </c>
      <c r="AG4" s="4">
        <f t="shared" si="6"/>
        <v>0.21421960291407258</v>
      </c>
      <c r="AH4" s="10">
        <f t="shared" si="7"/>
        <v>0.48400237648745609</v>
      </c>
      <c r="AI4" s="10">
        <f t="shared" si="8"/>
        <v>0.44039983871432309</v>
      </c>
      <c r="AJ4" s="10">
        <f t="shared" si="9"/>
        <v>-4.0560511182500258E-3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-8777393202786535</v>
      </c>
      <c r="AN4">
        <f>Y4</f>
        <v>6.0219202021660587</v>
      </c>
    </row>
    <row r="5" spans="1:40" x14ac:dyDescent="0.35">
      <c r="A5">
        <v>1962</v>
      </c>
      <c r="B5">
        <f>INDEX(p, MATCH($B$1, 'p2'!$B$5:$B$271, 0), MATCH(A5, 'p2'!$A$5:$BQ$5, 0))</f>
        <v>4.9085022556006973E-7</v>
      </c>
      <c r="C5" t="str">
        <f t="shared" si="10"/>
        <v>inflation</v>
      </c>
      <c r="D5" t="str">
        <f t="shared" ref="D5:D67" si="21">IF(I5&gt;0,"expansive","contractive")</f>
        <v>contractive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stagflation</v>
      </c>
      <c r="F5" s="4">
        <f t="shared" ref="F5:F67" si="23">(B5-B4)/B4</f>
        <v>0.28871841649680757</v>
      </c>
      <c r="G5">
        <f t="shared" si="11"/>
        <v>3.7359035792323688E+16</v>
      </c>
      <c r="H5">
        <f t="shared" si="0"/>
        <v>-1.5497745790111968E+16</v>
      </c>
      <c r="I5" s="4">
        <f t="shared" ref="I5:I67" si="24">H5/G4</f>
        <v>-0.2932026000474815</v>
      </c>
      <c r="J5">
        <f>INDEX(PQ, MATCH($B$1, PQ!$B$5:$B$271, 0), MATCH(A5, PQ!$A$5:$BQ$5, 0))</f>
        <v>18337691145.368801</v>
      </c>
      <c r="K5">
        <f t="shared" si="1"/>
        <v>-1794529229.5405006</v>
      </c>
      <c r="L5" s="4">
        <f t="shared" ref="L5:L67" si="25">K5/J4</f>
        <v>-8.9137173949129553E-2</v>
      </c>
      <c r="M5" s="20">
        <f t="shared" si="12"/>
        <v>0.20406542609835193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-8.4652990398455641E-2</v>
      </c>
      <c r="Q5">
        <f t="shared" si="14"/>
        <v>-1794529229.5405006</v>
      </c>
      <c r="R5" s="4">
        <f t="shared" si="15"/>
        <v>-8.9137173949129553E-2</v>
      </c>
      <c r="S5">
        <f>INDEX(m, MATCH($B$1, 'M stock'!$B$5:$B$271, 0), MATCH(A5, 'M stock'!$A$5:$BQ$5, 0))</f>
        <v>2624145001.9452529</v>
      </c>
      <c r="T5" s="4">
        <f t="shared" si="16"/>
        <v>-0.2150695995598349</v>
      </c>
      <c r="U5" s="15">
        <f t="shared" si="17"/>
        <v>18337691145.368801</v>
      </c>
      <c r="V5" s="4">
        <f t="shared" ref="V5:V67" si="28">(U5-U4)/U4</f>
        <v>-8.9137173949129553E-2</v>
      </c>
      <c r="W5">
        <f t="shared" si="3"/>
        <v>5346121617752242</v>
      </c>
      <c r="X5" s="4">
        <f t="shared" ref="X5:X67" si="29">(W5-W4)/W4</f>
        <v>-0.3909217169613487</v>
      </c>
      <c r="Y5">
        <f t="shared" si="4"/>
        <v>6.9880632098360609</v>
      </c>
      <c r="Z5" s="10">
        <f t="shared" ref="Z5:Z67" si="30">(Y5-Y4)/Y4</f>
        <v>0.16043769682010808</v>
      </c>
      <c r="AA5">
        <f t="shared" si="18"/>
        <v>3.7359035792323688E+16</v>
      </c>
      <c r="AB5">
        <f t="shared" ref="AB5:AB67" si="31">AA5-AA4</f>
        <v>-1.5497745790111968E+16</v>
      </c>
      <c r="AC5" s="4">
        <f>AB5/AA4</f>
        <v>-0.2932026000474815</v>
      </c>
      <c r="AD5">
        <f t="shared" si="5"/>
        <v>-3.7359017454632544E+16</v>
      </c>
      <c r="AE5">
        <f t="shared" si="19"/>
        <v>18337691144</v>
      </c>
      <c r="AF5" s="4">
        <f t="shared" ref="AF5:AF67" si="32">(AE5-AE4)/AE4</f>
        <v>-8.9137174066467706E-2</v>
      </c>
      <c r="AG5" s="4">
        <f t="shared" si="6"/>
        <v>0.20406542598101379</v>
      </c>
      <c r="AH5" s="10">
        <f t="shared" si="7"/>
        <v>-0.20445624263118789</v>
      </c>
      <c r="AI5" s="10">
        <f t="shared" si="8"/>
        <v>0.30178454289488099</v>
      </c>
      <c r="AJ5" s="10">
        <f t="shared" si="9"/>
        <v>-0.24957487088657579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67" si="34">AD5/AN5</f>
        <v>-5346118993607240</v>
      </c>
      <c r="AN5">
        <f t="shared" ref="AN5:AN67" si="35">Y5</f>
        <v>6.9880632098360609</v>
      </c>
    </row>
    <row r="6" spans="1:40" x14ac:dyDescent="0.35">
      <c r="A6">
        <v>1963</v>
      </c>
      <c r="B6">
        <f>INDEX(p, MATCH($B$1, 'p2'!$B$5:$B$271, 0), MATCH(A6, 'p2'!$A$5:$BQ$5, 0))</f>
        <v>6.1646446439417662E-7</v>
      </c>
      <c r="C6" t="str">
        <f t="shared" si="10"/>
        <v>inflation</v>
      </c>
      <c r="D6" t="str">
        <f t="shared" si="21"/>
        <v>contractive</v>
      </c>
      <c r="E6" t="str">
        <f t="shared" si="22"/>
        <v>stagflation</v>
      </c>
      <c r="F6" s="4">
        <f t="shared" si="23"/>
        <v>0.25591154346680517</v>
      </c>
      <c r="G6">
        <f t="shared" si="11"/>
        <v>2.9640189694353624E+16</v>
      </c>
      <c r="H6">
        <f t="shared" si="0"/>
        <v>-7718846097970064</v>
      </c>
      <c r="I6" s="4">
        <f t="shared" si="24"/>
        <v>-0.2066125619750627</v>
      </c>
      <c r="J6">
        <f>INDEX(PQ, MATCH($B$1, PQ!$B$5:$B$271, 0), MATCH(A6, PQ!$A$5:$BQ$5, 0))</f>
        <v>18272123664.4715</v>
      </c>
      <c r="K6">
        <f t="shared" si="1"/>
        <v>-65567480.89730072</v>
      </c>
      <c r="L6" s="4">
        <f t="shared" si="25"/>
        <v>-3.5755581429268339E-3</v>
      </c>
      <c r="M6" s="20">
        <f t="shared" si="12"/>
        <v>0.20303700383213585</v>
      </c>
      <c r="N6" t="str">
        <f t="shared" si="13"/>
        <v>inflation</v>
      </c>
      <c r="O6">
        <f t="shared" si="26"/>
        <v>1</v>
      </c>
      <c r="P6" s="22">
        <f t="shared" si="27"/>
        <v>-5.2874539634669315E-2</v>
      </c>
      <c r="Q6">
        <f t="shared" si="14"/>
        <v>-65567480.89730072</v>
      </c>
      <c r="R6" s="4">
        <f t="shared" si="15"/>
        <v>-3.5755581429268339E-3</v>
      </c>
      <c r="S6">
        <f>INDEX(m, MATCH($B$1, 'M stock'!$B$5:$B$271, 0), MATCH(A6, 'M stock'!$A$5:$BQ$5, 0))</f>
        <v>2926758959.3483453</v>
      </c>
      <c r="T6" s="4">
        <f t="shared" si="16"/>
        <v>0.11531906856472018</v>
      </c>
      <c r="U6" s="15">
        <f t="shared" si="17"/>
        <v>18272123664.4715</v>
      </c>
      <c r="V6" s="4">
        <f t="shared" si="28"/>
        <v>-3.5755581429268339E-3</v>
      </c>
      <c r="W6">
        <f t="shared" si="3"/>
        <v>4747652343958843</v>
      </c>
      <c r="X6" s="4">
        <f t="shared" si="29"/>
        <v>-0.11194456777902918</v>
      </c>
      <c r="Y6">
        <f t="shared" si="4"/>
        <v>6.2431255591133006</v>
      </c>
      <c r="Z6" s="10">
        <f t="shared" si="30"/>
        <v>-0.10660144711831197</v>
      </c>
      <c r="AA6">
        <f t="shared" si="18"/>
        <v>2.9640189694353624E+16</v>
      </c>
      <c r="AB6">
        <f t="shared" si="31"/>
        <v>-7718846097970064</v>
      </c>
      <c r="AC6" s="4">
        <f t="shared" ref="AC6:AC67" si="36">AB6/AA5</f>
        <v>-0.2066125619750627</v>
      </c>
      <c r="AD6">
        <f t="shared" si="5"/>
        <v>-2.964017142222996E+16</v>
      </c>
      <c r="AE6">
        <f t="shared" si="19"/>
        <v>18272123664</v>
      </c>
      <c r="AF6" s="4">
        <f t="shared" si="32"/>
        <v>-3.5755580942616839E-3</v>
      </c>
      <c r="AG6" s="4">
        <f t="shared" si="6"/>
        <v>0.20303700388080101</v>
      </c>
      <c r="AH6" s="10">
        <f t="shared" si="7"/>
        <v>-0.40055096928132006</v>
      </c>
      <c r="AI6" s="10">
        <f t="shared" si="8"/>
        <v>0.10836900968476749</v>
      </c>
      <c r="AJ6" s="10">
        <f t="shared" si="9"/>
        <v>0.10302588902405029</v>
      </c>
      <c r="AK6" t="str">
        <f t="shared" si="33"/>
        <v>inflation</v>
      </c>
      <c r="AL6">
        <f t="shared" si="20"/>
        <v>1</v>
      </c>
      <c r="AM6">
        <f t="shared" si="34"/>
        <v>-4747649417199884</v>
      </c>
      <c r="AN6">
        <f t="shared" si="35"/>
        <v>6.2431255591133006</v>
      </c>
    </row>
    <row r="7" spans="1:40" x14ac:dyDescent="0.35">
      <c r="A7">
        <v>1964</v>
      </c>
      <c r="B7">
        <f>INDEX(p, MATCH($B$1, 'p2'!$B$5:$B$271, 0), MATCH(A7, 'p2'!$A$5:$BQ$5, 0))</f>
        <v>7.9384975493390844E-7</v>
      </c>
      <c r="C7" t="str">
        <f t="shared" si="10"/>
        <v>inflation</v>
      </c>
      <c r="D7" t="str">
        <f t="shared" si="21"/>
        <v>expansive</v>
      </c>
      <c r="E7" t="str">
        <f t="shared" si="22"/>
        <v>inflationary expansion</v>
      </c>
      <c r="F7" s="4">
        <f t="shared" si="23"/>
        <v>0.28774617319435464</v>
      </c>
      <c r="G7">
        <f t="shared" si="11"/>
        <v>3.2254528294074304E+16</v>
      </c>
      <c r="H7">
        <f t="shared" si="0"/>
        <v>2614338599720680</v>
      </c>
      <c r="I7" s="4">
        <f t="shared" si="24"/>
        <v>8.8202492179687508E-2</v>
      </c>
      <c r="J7">
        <f>INDEX(PQ, MATCH($B$1, PQ!$B$5:$B$271, 0), MATCH(A7, PQ!$A$5:$BQ$5, 0))</f>
        <v>25605249381.759701</v>
      </c>
      <c r="K7">
        <f t="shared" si="1"/>
        <v>7333125717.2882004</v>
      </c>
      <c r="L7" s="4">
        <f t="shared" si="25"/>
        <v>0.40132859496495216</v>
      </c>
      <c r="M7" s="20">
        <f t="shared" si="12"/>
        <v>0.31312610278526465</v>
      </c>
      <c r="N7" t="str">
        <f t="shared" si="13"/>
        <v>inflation</v>
      </c>
      <c r="O7">
        <f t="shared" si="26"/>
        <v>1</v>
      </c>
      <c r="P7" s="22">
        <f t="shared" si="27"/>
        <v>2.5379929590910011E-2</v>
      </c>
      <c r="Q7">
        <f t="shared" si="14"/>
        <v>7333125717.2882004</v>
      </c>
      <c r="R7" s="4">
        <f t="shared" si="15"/>
        <v>0.40132859496495216</v>
      </c>
      <c r="S7">
        <f>INDEX(m, MATCH($B$1, 'M stock'!$B$5:$B$271, 0), MATCH(A7, 'M stock'!$A$5:$BQ$5, 0))</f>
        <v>4088610300.6810617</v>
      </c>
      <c r="T7" s="4">
        <f t="shared" si="16"/>
        <v>0.39697541118705837</v>
      </c>
      <c r="U7" s="15">
        <f t="shared" si="17"/>
        <v>25605249381.759701</v>
      </c>
      <c r="V7" s="4">
        <f t="shared" si="28"/>
        <v>0.40132859496495216</v>
      </c>
      <c r="W7">
        <f t="shared" si="3"/>
        <v>5150357829387321</v>
      </c>
      <c r="X7" s="4">
        <f t="shared" si="29"/>
        <v>8.4822024919516514E-2</v>
      </c>
      <c r="Y7">
        <f t="shared" si="4"/>
        <v>6.2625800696863916</v>
      </c>
      <c r="Z7" s="10">
        <f t="shared" si="30"/>
        <v>3.1161491770244146E-3</v>
      </c>
      <c r="AA7">
        <f t="shared" si="18"/>
        <v>3.22545282940743E+16</v>
      </c>
      <c r="AB7">
        <f t="shared" si="31"/>
        <v>2614338599720676</v>
      </c>
      <c r="AC7" s="4">
        <f t="shared" si="36"/>
        <v>8.8202492179687383E-2</v>
      </c>
      <c r="AD7">
        <f t="shared" si="5"/>
        <v>-3.225450268882492E+16</v>
      </c>
      <c r="AE7">
        <f t="shared" si="19"/>
        <v>25605249380</v>
      </c>
      <c r="AF7" s="4">
        <f t="shared" si="32"/>
        <v>0.40132859490480732</v>
      </c>
      <c r="AG7" s="4">
        <f t="shared" si="6"/>
        <v>0.31312610272511981</v>
      </c>
      <c r="AH7" s="10">
        <f>AF7-T8</f>
        <v>0.35250396098392467</v>
      </c>
      <c r="AI7" s="10">
        <f>AF7-X7</f>
        <v>0.31650656998529081</v>
      </c>
      <c r="AJ7" s="10">
        <f>AF7-Z7</f>
        <v>0.39821244572778292</v>
      </c>
      <c r="AK7" t="str">
        <f t="shared" si="33"/>
        <v>inflation</v>
      </c>
      <c r="AL7">
        <f>IFERROR(IF(AK7=C7,1,0),"")</f>
        <v>1</v>
      </c>
      <c r="AM7">
        <f t="shared" si="34"/>
        <v>-5150353740777020</v>
      </c>
      <c r="AN7">
        <f t="shared" si="35"/>
        <v>6.2625800696863916</v>
      </c>
    </row>
    <row r="8" spans="1:40" x14ac:dyDescent="0.35">
      <c r="A8">
        <v>1965</v>
      </c>
      <c r="B8">
        <f>INDEX(p, MATCH($B$1, 'p2'!$B$5:$B$271, 0), MATCH(A8, 'p2'!$A$5:$BQ$5, 0))</f>
        <v>9.624073568130882E-7</v>
      </c>
      <c r="C8" t="str">
        <f t="shared" si="10"/>
        <v>inflation</v>
      </c>
      <c r="D8" t="str">
        <f t="shared" si="21"/>
        <v>contractive</v>
      </c>
      <c r="E8" t="str">
        <f t="shared" si="22"/>
        <v>stagflation</v>
      </c>
      <c r="F8" s="4">
        <f t="shared" si="23"/>
        <v>0.21232934926485295</v>
      </c>
      <c r="G8">
        <f t="shared" si="11"/>
        <v>2.9451879981985428E+16</v>
      </c>
      <c r="H8">
        <f t="shared" si="0"/>
        <v>-2802648312088876</v>
      </c>
      <c r="I8" s="4">
        <f t="shared" si="24"/>
        <v>-8.6891622985035846E-2</v>
      </c>
      <c r="J8">
        <f>INDEX(PQ, MATCH($B$1, PQ!$B$5:$B$271, 0), MATCH(A8, PQ!$A$5:$BQ$5, 0))</f>
        <v>28344705966.638901</v>
      </c>
      <c r="K8">
        <f t="shared" si="1"/>
        <v>2739456584.8792</v>
      </c>
      <c r="L8" s="4">
        <f t="shared" si="25"/>
        <v>0.1069880845148376</v>
      </c>
      <c r="M8" s="20">
        <f t="shared" si="12"/>
        <v>0.19387970749987343</v>
      </c>
      <c r="N8" t="str">
        <f t="shared" si="13"/>
        <v>inflation</v>
      </c>
      <c r="O8">
        <f t="shared" si="26"/>
        <v>1</v>
      </c>
      <c r="P8" s="22">
        <f t="shared" si="27"/>
        <v>-1.8449641764979513E-2</v>
      </c>
      <c r="Q8">
        <f t="shared" si="14"/>
        <v>2739456584.8792</v>
      </c>
      <c r="R8" s="4">
        <f t="shared" si="15"/>
        <v>0.1069880845148376</v>
      </c>
      <c r="S8">
        <f>INDEX(m, MATCH($B$1, 'M stock'!$B$5:$B$271, 0), MATCH(A8, 'M stock'!$A$5:$BQ$5, 0))</f>
        <v>4288235201.8569646</v>
      </c>
      <c r="T8" s="4">
        <f t="shared" si="16"/>
        <v>4.8824633920882668E-2</v>
      </c>
      <c r="U8" s="15">
        <f t="shared" si="17"/>
        <v>28344705966.638901</v>
      </c>
      <c r="V8" s="4">
        <f t="shared" si="28"/>
        <v>0.1069880845148376</v>
      </c>
      <c r="W8">
        <f t="shared" si="3"/>
        <v>4455738177290133.5</v>
      </c>
      <c r="X8" s="4">
        <f t="shared" si="29"/>
        <v>-0.13486823151078386</v>
      </c>
      <c r="Y8">
        <f t="shared" si="4"/>
        <v>6.6098767050754574</v>
      </c>
      <c r="Z8" s="10">
        <f t="shared" si="30"/>
        <v>5.545583953012153E-2</v>
      </c>
      <c r="AA8">
        <f t="shared" si="18"/>
        <v>2.9451879981985432E+16</v>
      </c>
      <c r="AB8">
        <f t="shared" si="31"/>
        <v>-2802648312088868</v>
      </c>
      <c r="AC8" s="4">
        <f t="shared" si="36"/>
        <v>-8.689162298503561E-2</v>
      </c>
      <c r="AD8">
        <f t="shared" si="5"/>
        <v>-2.9451851637279464E+16</v>
      </c>
      <c r="AE8">
        <f t="shared" si="19"/>
        <v>28344705968</v>
      </c>
      <c r="AF8" s="4">
        <f t="shared" si="32"/>
        <v>0.10698808464407153</v>
      </c>
      <c r="AG8" s="4">
        <f t="shared" si="6"/>
        <v>0.19387970762910739</v>
      </c>
      <c r="AH8" s="10">
        <f t="shared" ref="AH8:AH67" si="37">AF8-T9</f>
        <v>4.2058952811877839E-2</v>
      </c>
      <c r="AI8" s="10">
        <f t="shared" ref="AI8:AI67" si="38">AF8-X8</f>
        <v>0.24185631615485539</v>
      </c>
      <c r="AJ8" s="10">
        <f t="shared" ref="AJ8:AJ67" si="39">AF8-Z8</f>
        <v>5.153224511395E-2</v>
      </c>
      <c r="AK8" t="str">
        <f t="shared" si="33"/>
        <v>inflation</v>
      </c>
      <c r="AL8">
        <f t="shared" si="20"/>
        <v>1</v>
      </c>
      <c r="AM8">
        <f t="shared" si="34"/>
        <v>-4455733889054931.5</v>
      </c>
      <c r="AN8">
        <f t="shared" si="35"/>
        <v>6.6098767050754574</v>
      </c>
    </row>
    <row r="9" spans="1:40" x14ac:dyDescent="0.35">
      <c r="A9">
        <v>1966</v>
      </c>
      <c r="B9">
        <f>INDEX(p, MATCH($B$1, 'p2'!$B$5:$B$271, 0), MATCH(A9, 'p2'!$A$5:$BQ$5, 0))</f>
        <v>1.2088169627918747E-6</v>
      </c>
      <c r="C9" t="str">
        <f t="shared" si="10"/>
        <v>inflation</v>
      </c>
      <c r="D9" t="str">
        <f t="shared" si="21"/>
        <v>contractive</v>
      </c>
      <c r="E9" t="str">
        <f t="shared" si="22"/>
        <v>stagflation</v>
      </c>
      <c r="F9" s="4">
        <f t="shared" si="23"/>
        <v>0.25603462425177864</v>
      </c>
      <c r="G9">
        <f t="shared" si="11"/>
        <v>2.368470629480378E+16</v>
      </c>
      <c r="H9">
        <f t="shared" si="0"/>
        <v>-5767173687181648</v>
      </c>
      <c r="I9" s="4">
        <f t="shared" si="24"/>
        <v>-0.19581682699743461</v>
      </c>
      <c r="J9">
        <f>INDEX(PQ, MATCH($B$1, PQ!$B$5:$B$271, 0), MATCH(A9, PQ!$A$5:$BQ$5, 0))</f>
        <v>28630474727.902302</v>
      </c>
      <c r="K9">
        <f t="shared" si="1"/>
        <v>285768761.26340103</v>
      </c>
      <c r="L9" s="4">
        <f t="shared" si="25"/>
        <v>1.0081909531880297E-2</v>
      </c>
      <c r="M9" s="20">
        <f t="shared" si="12"/>
        <v>0.2058987365293149</v>
      </c>
      <c r="N9" t="str">
        <f t="shared" si="13"/>
        <v>inflation</v>
      </c>
      <c r="O9">
        <f t="shared" si="26"/>
        <v>1</v>
      </c>
      <c r="P9" s="22">
        <f t="shared" si="27"/>
        <v>-5.0135887722463746E-2</v>
      </c>
      <c r="Q9">
        <f t="shared" si="14"/>
        <v>285768761.26340103</v>
      </c>
      <c r="R9" s="4">
        <f t="shared" si="15"/>
        <v>1.0081909531880297E-2</v>
      </c>
      <c r="S9">
        <f>INDEX(m, MATCH($B$1, 'M stock'!$B$5:$B$271, 0), MATCH(A9, 'M stock'!$A$5:$BQ$5, 0))</f>
        <v>4566666590.6057892</v>
      </c>
      <c r="T9" s="4">
        <f t="shared" si="16"/>
        <v>6.492913183219369E-2</v>
      </c>
      <c r="U9" s="15">
        <f t="shared" si="17"/>
        <v>28630474727.902302</v>
      </c>
      <c r="V9" s="4">
        <f t="shared" si="28"/>
        <v>1.0081909531880297E-2</v>
      </c>
      <c r="W9">
        <f t="shared" si="3"/>
        <v>3777798236764191.5</v>
      </c>
      <c r="X9" s="4">
        <f t="shared" si="29"/>
        <v>-0.15214986014691012</v>
      </c>
      <c r="Y9">
        <f t="shared" si="4"/>
        <v>6.2694471251303545</v>
      </c>
      <c r="Z9" s="10">
        <f t="shared" si="30"/>
        <v>-5.1503166418172493E-2</v>
      </c>
      <c r="AA9">
        <f t="shared" si="18"/>
        <v>2.3684706294803784E+16</v>
      </c>
      <c r="AB9">
        <f t="shared" si="31"/>
        <v>-5767173687181648</v>
      </c>
      <c r="AC9" s="4">
        <f t="shared" si="36"/>
        <v>-0.19581682699743458</v>
      </c>
      <c r="AD9">
        <f t="shared" si="5"/>
        <v>-2.3684677664329056E+16</v>
      </c>
      <c r="AE9">
        <f t="shared" si="19"/>
        <v>28630474728</v>
      </c>
      <c r="AF9" s="4">
        <f t="shared" si="32"/>
        <v>1.0081909486823434E-2</v>
      </c>
      <c r="AG9" s="4">
        <f t="shared" si="6"/>
        <v>0.20589873648425805</v>
      </c>
      <c r="AH9" s="10">
        <f t="shared" si="37"/>
        <v>3.1316090897851152E-2</v>
      </c>
      <c r="AI9" s="10">
        <f t="shared" si="38"/>
        <v>0.16223176963373356</v>
      </c>
      <c r="AJ9" s="10">
        <f t="shared" si="39"/>
        <v>6.1585075904995928E-2</v>
      </c>
      <c r="AK9" t="str">
        <f t="shared" si="33"/>
        <v>inflation</v>
      </c>
      <c r="AL9">
        <f t="shared" si="20"/>
        <v>1</v>
      </c>
      <c r="AM9">
        <f t="shared" si="34"/>
        <v>-3777793670097601</v>
      </c>
      <c r="AN9">
        <f t="shared" si="35"/>
        <v>6.2694471251303545</v>
      </c>
    </row>
    <row r="10" spans="1:40" x14ac:dyDescent="0.35">
      <c r="A10">
        <v>1967</v>
      </c>
      <c r="B10">
        <f>INDEX(p, MATCH($B$1, 'p2'!$B$5:$B$271, 0), MATCH(A10, 'p2'!$A$5:$BQ$5, 0))</f>
        <v>1.5595946474647293E-6</v>
      </c>
      <c r="C10" t="str">
        <f t="shared" si="10"/>
        <v>inflation</v>
      </c>
      <c r="D10" t="str">
        <f t="shared" si="21"/>
        <v>contractive</v>
      </c>
      <c r="E10" t="str">
        <f t="shared" si="22"/>
        <v>stagflation</v>
      </c>
      <c r="F10" s="4">
        <f t="shared" si="23"/>
        <v>0.2901826293558134</v>
      </c>
      <c r="G10">
        <f t="shared" si="11"/>
        <v>1.5553187228930568E+16</v>
      </c>
      <c r="H10">
        <f t="shared" si="0"/>
        <v>-8131519065873212</v>
      </c>
      <c r="I10" s="4">
        <f t="shared" si="24"/>
        <v>-0.34332361839999664</v>
      </c>
      <c r="J10">
        <f>INDEX(PQ, MATCH($B$1, PQ!$B$5:$B$271, 0), MATCH(A10, PQ!$A$5:$BQ$5, 0))</f>
        <v>24256667553.256901</v>
      </c>
      <c r="K10">
        <f t="shared" si="1"/>
        <v>-4373807174.645401</v>
      </c>
      <c r="L10" s="4">
        <f t="shared" si="25"/>
        <v>-0.15276753935144621</v>
      </c>
      <c r="M10" s="20">
        <f t="shared" si="12"/>
        <v>0.19055607904855043</v>
      </c>
      <c r="N10" t="str">
        <f t="shared" si="13"/>
        <v>inflation</v>
      </c>
      <c r="O10">
        <f t="shared" si="26"/>
        <v>1</v>
      </c>
      <c r="P10" s="22">
        <f t="shared" si="27"/>
        <v>-9.9626550307262973E-2</v>
      </c>
      <c r="Q10">
        <f t="shared" si="14"/>
        <v>-4373807174.645401</v>
      </c>
      <c r="R10" s="4">
        <f t="shared" si="15"/>
        <v>-0.15276753935144621</v>
      </c>
      <c r="S10">
        <f>INDEX(m, MATCH($B$1, 'M stock'!$B$5:$B$271, 0), MATCH(A10, 'M stock'!$A$5:$BQ$5, 0))</f>
        <v>4469697163.7771864</v>
      </c>
      <c r="T10" s="4">
        <f t="shared" si="16"/>
        <v>-2.123418141102772E-2</v>
      </c>
      <c r="U10" s="15">
        <f t="shared" si="17"/>
        <v>24256667553.256901</v>
      </c>
      <c r="V10" s="4">
        <f t="shared" si="28"/>
        <v>-0.15276753935144621</v>
      </c>
      <c r="W10">
        <f t="shared" si="3"/>
        <v>2865935178120230</v>
      </c>
      <c r="X10" s="4">
        <f t="shared" si="29"/>
        <v>-0.24137420833384746</v>
      </c>
      <c r="Y10">
        <f t="shared" si="4"/>
        <v>5.4269152169491566</v>
      </c>
      <c r="Z10" s="10">
        <f t="shared" si="30"/>
        <v>-0.13438695492047553</v>
      </c>
      <c r="AA10">
        <f t="shared" si="18"/>
        <v>1.5553187228930568E+16</v>
      </c>
      <c r="AB10">
        <f t="shared" si="31"/>
        <v>-8131519065873216</v>
      </c>
      <c r="AC10" s="4">
        <f t="shared" si="36"/>
        <v>-0.34332361839999676</v>
      </c>
      <c r="AD10">
        <f t="shared" si="5"/>
        <v>-1.5553162972263014E+16</v>
      </c>
      <c r="AE10">
        <f t="shared" si="19"/>
        <v>24256667554</v>
      </c>
      <c r="AF10" s="4">
        <f t="shared" si="32"/>
        <v>-0.15276753932838247</v>
      </c>
      <c r="AG10" s="4">
        <f t="shared" si="6"/>
        <v>0.19055607907161418</v>
      </c>
      <c r="AH10" s="10">
        <f t="shared" si="37"/>
        <v>-0.36026387472288607</v>
      </c>
      <c r="AI10" s="10">
        <f t="shared" si="38"/>
        <v>8.8606669005464989E-2</v>
      </c>
      <c r="AJ10" s="10">
        <f t="shared" si="39"/>
        <v>-1.8380584407906936E-2</v>
      </c>
      <c r="AK10" t="str">
        <f t="shared" si="33"/>
        <v>inflation</v>
      </c>
      <c r="AL10">
        <f t="shared" si="20"/>
        <v>1</v>
      </c>
      <c r="AM10">
        <f t="shared" si="34"/>
        <v>-2865930708423066</v>
      </c>
      <c r="AN10">
        <f t="shared" si="35"/>
        <v>5.4269152169491566</v>
      </c>
    </row>
    <row r="11" spans="1:40" x14ac:dyDescent="0.35">
      <c r="A11">
        <v>1968</v>
      </c>
      <c r="B11">
        <f>INDEX(p, MATCH($B$1, 'p2'!$B$5:$B$271, 0), MATCH(A11, 'p2'!$A$5:$BQ$5, 0))</f>
        <v>1.7198478409660656E-6</v>
      </c>
      <c r="C11" t="str">
        <f t="shared" si="10"/>
        <v>inflation</v>
      </c>
      <c r="D11" t="str">
        <f t="shared" si="21"/>
        <v>contractive</v>
      </c>
      <c r="E11" t="str">
        <f t="shared" si="22"/>
        <v>stagflation</v>
      </c>
      <c r="F11" s="4">
        <f t="shared" si="23"/>
        <v>0.10275310559820348</v>
      </c>
      <c r="G11">
        <f t="shared" si="11"/>
        <v>1.5371625685588674E+16</v>
      </c>
      <c r="H11">
        <f t="shared" si="0"/>
        <v>-181561543341894</v>
      </c>
      <c r="I11" s="4">
        <f t="shared" si="24"/>
        <v>-1.167359079971534E-2</v>
      </c>
      <c r="J11">
        <f>INDEX(PQ, MATCH($B$1, PQ!$B$5:$B$271, 0), MATCH(A11, PQ!$A$5:$BQ$5, 0))</f>
        <v>26436857247.498199</v>
      </c>
      <c r="K11">
        <f t="shared" si="1"/>
        <v>2180189694.2412987</v>
      </c>
      <c r="L11" s="4">
        <f t="shared" si="25"/>
        <v>8.9880017090334746E-2</v>
      </c>
      <c r="M11" s="20">
        <f t="shared" si="12"/>
        <v>0.10155360789005008</v>
      </c>
      <c r="N11" t="str">
        <f t="shared" si="13"/>
        <v>inflation</v>
      </c>
      <c r="O11">
        <f t="shared" si="26"/>
        <v>1</v>
      </c>
      <c r="P11" s="22">
        <f t="shared" si="27"/>
        <v>-1.1994977081534047E-3</v>
      </c>
      <c r="Q11">
        <f t="shared" si="14"/>
        <v>2180189694.2412987</v>
      </c>
      <c r="R11" s="4">
        <f t="shared" si="15"/>
        <v>8.9880017090334746E-2</v>
      </c>
      <c r="S11">
        <f>INDEX(m, MATCH($B$1, 'M stock'!$B$5:$B$271, 0), MATCH(A11, 'M stock'!$A$5:$BQ$5, 0))</f>
        <v>5397142945.5841589</v>
      </c>
      <c r="T11" s="4">
        <f t="shared" si="16"/>
        <v>0.2074963353945036</v>
      </c>
      <c r="U11" s="15">
        <f t="shared" si="17"/>
        <v>26436857247.498196</v>
      </c>
      <c r="V11" s="4">
        <f t="shared" si="28"/>
        <v>8.9880017090334594E-2</v>
      </c>
      <c r="W11">
        <f t="shared" si="3"/>
        <v>3138151420739929.5</v>
      </c>
      <c r="X11" s="4">
        <f t="shared" si="29"/>
        <v>9.4983391354387312E-2</v>
      </c>
      <c r="Y11">
        <f t="shared" si="4"/>
        <v>4.8983059211222741</v>
      </c>
      <c r="Z11" s="10">
        <f t="shared" si="30"/>
        <v>-9.7405114083217642E-2</v>
      </c>
      <c r="AA11">
        <f t="shared" si="18"/>
        <v>1.5371625685588674E+16</v>
      </c>
      <c r="AB11">
        <f t="shared" si="31"/>
        <v>-181561543341894</v>
      </c>
      <c r="AC11" s="4">
        <f t="shared" si="36"/>
        <v>-1.167359079971534E-2</v>
      </c>
      <c r="AD11">
        <f t="shared" si="5"/>
        <v>-1.5371599248731426E+16</v>
      </c>
      <c r="AE11">
        <f t="shared" si="19"/>
        <v>26436857248</v>
      </c>
      <c r="AF11" s="4">
        <f t="shared" si="32"/>
        <v>8.9880017077633559E-2</v>
      </c>
      <c r="AG11" s="4">
        <f t="shared" si="6"/>
        <v>0.10155360787734891</v>
      </c>
      <c r="AH11" s="10">
        <f t="shared" si="37"/>
        <v>-0.11922532966667367</v>
      </c>
      <c r="AI11" s="10">
        <f t="shared" si="38"/>
        <v>-5.1033742767537527E-3</v>
      </c>
      <c r="AJ11" s="10">
        <f t="shared" si="39"/>
        <v>0.18728513116085121</v>
      </c>
      <c r="AK11" t="str">
        <f t="shared" si="33"/>
        <v>inflation</v>
      </c>
      <c r="AL11">
        <f t="shared" si="20"/>
        <v>1</v>
      </c>
      <c r="AM11">
        <f t="shared" si="34"/>
        <v>-3138146023596984</v>
      </c>
      <c r="AN11">
        <f t="shared" si="35"/>
        <v>4.8983059211222741</v>
      </c>
    </row>
    <row r="12" spans="1:40" x14ac:dyDescent="0.35">
      <c r="A12">
        <v>1969</v>
      </c>
      <c r="B12">
        <f>INDEX(p, MATCH($B$1, 'p2'!$B$5:$B$271, 0), MATCH(A12, 'p2'!$A$5:$BQ$5, 0))</f>
        <v>1.8539242554901307E-6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7.7958300339379033E-2</v>
      </c>
      <c r="G12">
        <f t="shared" si="11"/>
        <v>1.6859526192105476E+16</v>
      </c>
      <c r="H12">
        <f t="shared" si="0"/>
        <v>1487900506516802</v>
      </c>
      <c r="I12" s="4">
        <f t="shared" si="24"/>
        <v>9.6795260107832973E-2</v>
      </c>
      <c r="J12">
        <f>INDEX(PQ, MATCH($B$1, PQ!$B$5:$B$271, 0), MATCH(A12, PQ!$A$5:$BQ$5, 0))</f>
        <v>31256284543.615501</v>
      </c>
      <c r="K12">
        <f t="shared" si="1"/>
        <v>4819427296.1173019</v>
      </c>
      <c r="L12" s="4">
        <f t="shared" si="25"/>
        <v>0.18229955440612666</v>
      </c>
      <c r="M12" s="20">
        <f t="shared" si="12"/>
        <v>8.550429429829369E-2</v>
      </c>
      <c r="N12" t="str">
        <f t="shared" si="13"/>
        <v>inflation</v>
      </c>
      <c r="O12">
        <f t="shared" si="26"/>
        <v>1</v>
      </c>
      <c r="P12" s="22">
        <f t="shared" si="27"/>
        <v>7.5459939589146569E-3</v>
      </c>
      <c r="Q12">
        <f t="shared" si="14"/>
        <v>4819427296.1173019</v>
      </c>
      <c r="R12" s="4">
        <f t="shared" si="15"/>
        <v>0.18229955440612666</v>
      </c>
      <c r="S12">
        <f>INDEX(m, MATCH($B$1, 'M stock'!$B$5:$B$271, 0), MATCH(A12, 'M stock'!$A$5:$BQ$5, 0))</f>
        <v>6525714392.6491261</v>
      </c>
      <c r="T12" s="4">
        <f t="shared" si="16"/>
        <v>0.20910534674430722</v>
      </c>
      <c r="U12" s="15">
        <f t="shared" si="17"/>
        <v>31256284543.615505</v>
      </c>
      <c r="V12" s="4">
        <f t="shared" si="28"/>
        <v>0.18229955440612697</v>
      </c>
      <c r="W12">
        <f t="shared" si="3"/>
        <v>3519946606946944.5</v>
      </c>
      <c r="X12" s="4">
        <f t="shared" si="29"/>
        <v>0.12166244868993395</v>
      </c>
      <c r="Y12">
        <f t="shared" si="4"/>
        <v>4.7897107753940418</v>
      </c>
      <c r="Z12" s="10">
        <f t="shared" si="30"/>
        <v>-2.2169939460080029E-2</v>
      </c>
      <c r="AA12">
        <f t="shared" si="18"/>
        <v>1.6859526192105476E+16</v>
      </c>
      <c r="AB12">
        <f t="shared" si="31"/>
        <v>1487900506516802</v>
      </c>
      <c r="AC12" s="4">
        <f t="shared" si="36"/>
        <v>9.6795260107832973E-2</v>
      </c>
      <c r="AD12">
        <f t="shared" si="5"/>
        <v>-1.6859494935820932E+16</v>
      </c>
      <c r="AE12">
        <f t="shared" si="19"/>
        <v>31256284544</v>
      </c>
      <c r="AF12" s="4">
        <f t="shared" si="32"/>
        <v>0.18229955439822937</v>
      </c>
      <c r="AG12" s="4">
        <f t="shared" si="6"/>
        <v>8.5504294290396396E-2</v>
      </c>
      <c r="AH12" s="10">
        <f t="shared" si="37"/>
        <v>6.9293735797835251E-2</v>
      </c>
      <c r="AI12" s="10">
        <f t="shared" si="38"/>
        <v>6.0637105708295419E-2</v>
      </c>
      <c r="AJ12" s="10">
        <f t="shared" si="39"/>
        <v>0.2044694938583094</v>
      </c>
      <c r="AK12" t="str">
        <f t="shared" si="33"/>
        <v>inflation</v>
      </c>
      <c r="AL12">
        <f t="shared" si="20"/>
        <v>1</v>
      </c>
      <c r="AM12">
        <f t="shared" si="34"/>
        <v>-3519940081232552</v>
      </c>
      <c r="AN12">
        <f t="shared" si="35"/>
        <v>4.7897107753940418</v>
      </c>
    </row>
    <row r="13" spans="1:40" x14ac:dyDescent="0.35">
      <c r="A13">
        <v>1970</v>
      </c>
      <c r="B13">
        <f>INDEX(p, MATCH($B$1, 'p2'!$B$5:$B$271, 0), MATCH(A13, 'p2'!$A$5:$BQ$5, 0))</f>
        <v>1.973833752241072E-6</v>
      </c>
      <c r="C13" t="str">
        <f t="shared" si="10"/>
        <v>inflation</v>
      </c>
      <c r="D13" t="str">
        <f t="shared" si="21"/>
        <v>contractive</v>
      </c>
      <c r="E13" t="str">
        <f t="shared" si="22"/>
        <v>stagflation</v>
      </c>
      <c r="F13" s="4">
        <f t="shared" si="23"/>
        <v>6.4678746392063516E-2</v>
      </c>
      <c r="G13">
        <f t="shared" si="11"/>
        <v>1.600145419019423E+16</v>
      </c>
      <c r="H13">
        <f t="shared" si="0"/>
        <v>-858072001911246</v>
      </c>
      <c r="I13" s="4">
        <f t="shared" si="24"/>
        <v>-5.0895380577957214E-2</v>
      </c>
      <c r="J13">
        <f>INDEX(PQ, MATCH($B$1, PQ!$B$5:$B$271, 0), MATCH(A13, PQ!$A$5:$BQ$5, 0))</f>
        <v>31584210365.544701</v>
      </c>
      <c r="K13">
        <f t="shared" si="1"/>
        <v>327925821.92919922</v>
      </c>
      <c r="L13" s="4">
        <f t="shared" si="25"/>
        <v>1.0491516401177065E-2</v>
      </c>
      <c r="M13" s="20">
        <f t="shared" si="12"/>
        <v>6.1386896979134277E-2</v>
      </c>
      <c r="N13" t="str">
        <f t="shared" si="13"/>
        <v>inflation</v>
      </c>
      <c r="O13">
        <f t="shared" si="26"/>
        <v>1</v>
      </c>
      <c r="P13" s="22">
        <f t="shared" si="27"/>
        <v>-3.2918494129292389E-3</v>
      </c>
      <c r="Q13">
        <f t="shared" si="14"/>
        <v>327925821.92919922</v>
      </c>
      <c r="R13" s="4">
        <f t="shared" si="15"/>
        <v>1.0491516401177065E-2</v>
      </c>
      <c r="S13">
        <f>INDEX(m, MATCH($B$1, 'M stock'!$B$5:$B$271, 0), MATCH(A13, 'M stock'!$A$5:$BQ$5, 0))</f>
        <v>7263158089.5428143</v>
      </c>
      <c r="T13" s="4">
        <f t="shared" si="16"/>
        <v>0.11300581860039412</v>
      </c>
      <c r="U13" s="15">
        <f t="shared" si="17"/>
        <v>31584210365.544701</v>
      </c>
      <c r="V13" s="4">
        <f t="shared" si="28"/>
        <v>1.0491516401176942E-2</v>
      </c>
      <c r="W13">
        <f t="shared" si="3"/>
        <v>3679721294306723.5</v>
      </c>
      <c r="X13" s="4">
        <f t="shared" si="29"/>
        <v>4.539122469768396E-2</v>
      </c>
      <c r="Y13">
        <f t="shared" si="4"/>
        <v>4.3485505858695683</v>
      </c>
      <c r="Z13" s="10">
        <f t="shared" si="30"/>
        <v>-9.2105809768478125E-2</v>
      </c>
      <c r="AA13">
        <f t="shared" si="18"/>
        <v>1.6001454190194228E+16</v>
      </c>
      <c r="AB13">
        <f t="shared" si="31"/>
        <v>-858072001911248</v>
      </c>
      <c r="AC13" s="4">
        <f t="shared" si="36"/>
        <v>-5.0895380577957332E-2</v>
      </c>
      <c r="AD13">
        <f t="shared" si="5"/>
        <v>-1.6001422605983862E+16</v>
      </c>
      <c r="AE13">
        <f t="shared" si="19"/>
        <v>31584210366</v>
      </c>
      <c r="AF13" s="4">
        <f t="shared" si="32"/>
        <v>1.0491516403313174E-2</v>
      </c>
      <c r="AG13" s="4">
        <f t="shared" si="6"/>
        <v>6.1386896981270388E-2</v>
      </c>
      <c r="AH13" s="10">
        <f t="shared" si="37"/>
        <v>0.18440459306758733</v>
      </c>
      <c r="AI13" s="10">
        <f t="shared" si="38"/>
        <v>-3.4899708294370786E-2</v>
      </c>
      <c r="AJ13" s="10">
        <f t="shared" si="39"/>
        <v>0.10259732617179129</v>
      </c>
      <c r="AK13" t="str">
        <f t="shared" si="33"/>
        <v>inflation</v>
      </c>
      <c r="AL13">
        <f t="shared" si="20"/>
        <v>1</v>
      </c>
      <c r="AM13">
        <f t="shared" si="34"/>
        <v>-3679714031148633.5</v>
      </c>
      <c r="AN13">
        <f t="shared" si="35"/>
        <v>4.3485505858695683</v>
      </c>
    </row>
    <row r="14" spans="1:40" x14ac:dyDescent="0.35">
      <c r="A14">
        <v>1971</v>
      </c>
      <c r="B14">
        <f>INDEX(p, MATCH($B$1, 'p2'!$B$5:$B$271, 0), MATCH(A14, 'p2'!$A$5:$BQ$5, 0))</f>
        <v>2.5910725658728526E-6</v>
      </c>
      <c r="C14" t="str">
        <f t="shared" si="10"/>
        <v>inflation</v>
      </c>
      <c r="D14" t="str">
        <f t="shared" si="21"/>
        <v>contractive</v>
      </c>
      <c r="E14" t="str">
        <f t="shared" si="22"/>
        <v>stagflation</v>
      </c>
      <c r="F14" s="4">
        <f t="shared" si="23"/>
        <v>0.31271063884229028</v>
      </c>
      <c r="G14">
        <f t="shared" si="11"/>
        <v>1.2849195940705984E+16</v>
      </c>
      <c r="H14">
        <f t="shared" si="0"/>
        <v>-3152258249488246</v>
      </c>
      <c r="I14" s="4">
        <f t="shared" si="24"/>
        <v>-0.19699823603657007</v>
      </c>
      <c r="J14">
        <f>INDEX(PQ, MATCH($B$1, PQ!$B$5:$B$271, 0), MATCH(A14, PQ!$A$5:$BQ$5, 0))</f>
        <v>33293199095.488098</v>
      </c>
      <c r="K14">
        <f t="shared" si="1"/>
        <v>1708988729.9433975</v>
      </c>
      <c r="L14" s="4">
        <f t="shared" si="25"/>
        <v>5.4108958563920215E-2</v>
      </c>
      <c r="M14" s="20">
        <f t="shared" si="12"/>
        <v>0.2511071946004903</v>
      </c>
      <c r="N14" t="str">
        <f t="shared" si="13"/>
        <v>inflation</v>
      </c>
      <c r="O14">
        <f t="shared" si="26"/>
        <v>1</v>
      </c>
      <c r="P14" s="22">
        <f t="shared" si="27"/>
        <v>-6.1603444241799976E-2</v>
      </c>
      <c r="Q14">
        <f t="shared" si="14"/>
        <v>1708988729.9433975</v>
      </c>
      <c r="R14" s="4">
        <f t="shared" si="15"/>
        <v>5.4108958563920215E-2</v>
      </c>
      <c r="S14">
        <f>INDEX(m, MATCH($B$1, 'M stock'!$B$5:$B$271, 0), MATCH(A14, 'M stock'!$A$5:$BQ$5, 0))</f>
        <v>5999999919.8914118</v>
      </c>
      <c r="T14" s="4">
        <f t="shared" si="16"/>
        <v>-0.17391307666427416</v>
      </c>
      <c r="U14" s="15">
        <f t="shared" si="17"/>
        <v>33293199095.488094</v>
      </c>
      <c r="V14" s="4">
        <f t="shared" si="28"/>
        <v>5.410895856392009E-2</v>
      </c>
      <c r="W14">
        <f t="shared" si="3"/>
        <v>2315643335859332.5</v>
      </c>
      <c r="X14" s="4">
        <f t="shared" si="29"/>
        <v>-0.37070143343679229</v>
      </c>
      <c r="Y14">
        <f t="shared" si="4"/>
        <v>5.548866589999994</v>
      </c>
      <c r="Z14" s="10">
        <f t="shared" si="30"/>
        <v>0.27602668531229735</v>
      </c>
      <c r="AA14">
        <f t="shared" si="18"/>
        <v>1.2849195940705986E+16</v>
      </c>
      <c r="AB14">
        <f t="shared" si="31"/>
        <v>-3152258249488242</v>
      </c>
      <c r="AC14" s="4">
        <f t="shared" si="36"/>
        <v>-0.19699823603656985</v>
      </c>
      <c r="AD14">
        <f t="shared" si="5"/>
        <v>-1.284916264750689E+16</v>
      </c>
      <c r="AE14">
        <f t="shared" si="19"/>
        <v>33293199096</v>
      </c>
      <c r="AF14" s="4">
        <f t="shared" si="32"/>
        <v>5.4108958564932322E-2</v>
      </c>
      <c r="AG14" s="4">
        <f t="shared" si="6"/>
        <v>0.25110719460150238</v>
      </c>
      <c r="AH14" s="10">
        <f t="shared" si="37"/>
        <v>-0.2583910642033137</v>
      </c>
      <c r="AI14" s="10">
        <f t="shared" si="38"/>
        <v>0.4248103920017246</v>
      </c>
      <c r="AJ14" s="10">
        <f t="shared" si="39"/>
        <v>-0.22191772674736504</v>
      </c>
      <c r="AK14" t="str">
        <f t="shared" si="33"/>
        <v>inflation</v>
      </c>
      <c r="AL14">
        <f t="shared" si="20"/>
        <v>1</v>
      </c>
      <c r="AM14">
        <f t="shared" si="34"/>
        <v>-2315637335859412.5</v>
      </c>
      <c r="AN14">
        <f t="shared" si="35"/>
        <v>5.548866589999994</v>
      </c>
    </row>
    <row r="15" spans="1:40" x14ac:dyDescent="0.35">
      <c r="A15">
        <v>1972</v>
      </c>
      <c r="B15">
        <f>INDEX(p, MATCH($B$1, 'p2'!$B$5:$B$271, 0), MATCH(A15, 'p2'!$A$5:$BQ$5, 0))</f>
        <v>4.2557015887185169E-6</v>
      </c>
      <c r="C15" t="str">
        <f t="shared" si="10"/>
        <v>inflation</v>
      </c>
      <c r="D15" t="str">
        <f t="shared" si="21"/>
        <v>contractive</v>
      </c>
      <c r="E15" t="str">
        <f t="shared" si="22"/>
        <v>stagflation</v>
      </c>
      <c r="F15" s="4">
        <f t="shared" si="23"/>
        <v>0.64244785914936431</v>
      </c>
      <c r="G15">
        <f t="shared" si="11"/>
        <v>8161521622747297</v>
      </c>
      <c r="H15">
        <f t="shared" si="0"/>
        <v>-4687674317958687</v>
      </c>
      <c r="I15" s="4">
        <f t="shared" si="24"/>
        <v>-0.36482238574230413</v>
      </c>
      <c r="J15">
        <f>INDEX(PQ, MATCH($B$1, PQ!$B$5:$B$271, 0), MATCH(A15, PQ!$A$5:$BQ$5, 0))</f>
        <v>34733000536.286201</v>
      </c>
      <c r="K15">
        <f t="shared" si="1"/>
        <v>1439801440.7981033</v>
      </c>
      <c r="L15" s="4">
        <f t="shared" si="25"/>
        <v>4.3246112717153264E-2</v>
      </c>
      <c r="M15" s="20">
        <f t="shared" si="12"/>
        <v>0.40806849845945742</v>
      </c>
      <c r="N15" t="str">
        <f t="shared" si="13"/>
        <v>inflation</v>
      </c>
      <c r="O15">
        <f t="shared" si="26"/>
        <v>1</v>
      </c>
      <c r="P15" s="22">
        <f t="shared" si="27"/>
        <v>-0.23437936068990689</v>
      </c>
      <c r="Q15">
        <f t="shared" si="14"/>
        <v>1439801440.7981033</v>
      </c>
      <c r="R15" s="4">
        <f t="shared" si="15"/>
        <v>4.3246112717153264E-2</v>
      </c>
      <c r="S15">
        <f>INDEX(m, MATCH($B$1, 'M stock'!$B$5:$B$271, 0), MATCH(A15, 'M stock'!$A$5:$BQ$5, 0))</f>
        <v>7875000031.4669523</v>
      </c>
      <c r="T15" s="4">
        <f t="shared" si="16"/>
        <v>0.31250002276824601</v>
      </c>
      <c r="U15" s="15">
        <f t="shared" si="17"/>
        <v>34733000536.286201</v>
      </c>
      <c r="V15" s="4">
        <f t="shared" si="28"/>
        <v>4.3246112717153382E-2</v>
      </c>
      <c r="W15">
        <f t="shared" si="3"/>
        <v>1850458700474410.8</v>
      </c>
      <c r="X15" s="4">
        <f t="shared" si="29"/>
        <v>-0.20088786048404655</v>
      </c>
      <c r="Y15">
        <f t="shared" si="4"/>
        <v>4.4105397330158675</v>
      </c>
      <c r="Z15" s="10">
        <f t="shared" si="30"/>
        <v>-0.205145832670691</v>
      </c>
      <c r="AA15">
        <f t="shared" si="18"/>
        <v>8161521622747297</v>
      </c>
      <c r="AB15">
        <f t="shared" si="31"/>
        <v>-4687674317958689</v>
      </c>
      <c r="AC15" s="4">
        <f t="shared" si="36"/>
        <v>-0.36482238574230424</v>
      </c>
      <c r="AD15">
        <f t="shared" si="5"/>
        <v>-8161486889746761</v>
      </c>
      <c r="AE15">
        <f t="shared" si="19"/>
        <v>34733000536</v>
      </c>
      <c r="AF15" s="4">
        <f t="shared" si="32"/>
        <v>4.3246112692516367E-2</v>
      </c>
      <c r="AG15" s="4">
        <f t="shared" si="6"/>
        <v>0.40806849843482051</v>
      </c>
      <c r="AH15" s="10">
        <f t="shared" si="37"/>
        <v>-0.50878209104492245</v>
      </c>
      <c r="AI15" s="10">
        <f t="shared" si="38"/>
        <v>0.24413397317656294</v>
      </c>
      <c r="AJ15" s="10">
        <f t="shared" si="39"/>
        <v>0.24839194536320736</v>
      </c>
      <c r="AK15" t="str">
        <f t="shared" si="33"/>
        <v>inflation</v>
      </c>
      <c r="AL15">
        <f t="shared" si="20"/>
        <v>1</v>
      </c>
      <c r="AM15">
        <f t="shared" si="34"/>
        <v>-1850450825474379.5</v>
      </c>
      <c r="AN15">
        <f t="shared" si="35"/>
        <v>4.4105397330158675</v>
      </c>
    </row>
    <row r="16" spans="1:40" x14ac:dyDescent="0.35">
      <c r="A16">
        <v>1973</v>
      </c>
      <c r="B16">
        <f>INDEX(p, MATCH($B$1, 'p2'!$B$5:$B$271, 0), MATCH(A16, 'p2'!$A$5:$BQ$5, 0))</f>
        <v>7.0446878545009944E-6</v>
      </c>
      <c r="C16" t="str">
        <f t="shared" si="10"/>
        <v>inflation</v>
      </c>
      <c r="D16" t="str">
        <f t="shared" si="21"/>
        <v>contractive</v>
      </c>
      <c r="E16" t="str">
        <f t="shared" si="22"/>
        <v>stagflation</v>
      </c>
      <c r="F16" s="4">
        <f t="shared" si="23"/>
        <v>0.65535287370144324</v>
      </c>
      <c r="G16">
        <f t="shared" si="11"/>
        <v>7458669738408959</v>
      </c>
      <c r="H16">
        <f t="shared" si="0"/>
        <v>-702851884338338</v>
      </c>
      <c r="I16" s="4">
        <f t="shared" si="24"/>
        <v>-8.6117750687493361E-2</v>
      </c>
      <c r="J16">
        <f>INDEX(PQ, MATCH($B$1, PQ!$B$5:$B$271, 0), MATCH(A16, PQ!$A$5:$BQ$5, 0))</f>
        <v>52544000116.903702</v>
      </c>
      <c r="K16">
        <f t="shared" si="1"/>
        <v>17810999580.6175</v>
      </c>
      <c r="L16" s="4">
        <f t="shared" si="25"/>
        <v>0.51279760762419657</v>
      </c>
      <c r="M16" s="20">
        <f t="shared" si="12"/>
        <v>0.59891535831168996</v>
      </c>
      <c r="N16" t="str">
        <f t="shared" si="13"/>
        <v>inflation</v>
      </c>
      <c r="O16">
        <f t="shared" si="26"/>
        <v>1</v>
      </c>
      <c r="P16" s="22">
        <f t="shared" si="27"/>
        <v>-5.6437515389753279E-2</v>
      </c>
      <c r="Q16">
        <f t="shared" si="14"/>
        <v>17810999580.6175</v>
      </c>
      <c r="R16" s="4">
        <f t="shared" si="15"/>
        <v>0.51279760762419657</v>
      </c>
      <c r="S16">
        <f>INDEX(m, MATCH($B$1, 'M stock'!$B$5:$B$271, 0), MATCH(A16, 'M stock'!$A$5:$BQ$5, 0))</f>
        <v>12222222153.269928</v>
      </c>
      <c r="T16" s="4">
        <f t="shared" si="16"/>
        <v>0.55202820373743877</v>
      </c>
      <c r="U16" s="15">
        <f t="shared" si="17"/>
        <v>52544000116.903702</v>
      </c>
      <c r="V16" s="4">
        <f t="shared" si="28"/>
        <v>0.51279760762419657</v>
      </c>
      <c r="W16">
        <f t="shared" si="3"/>
        <v>1734955814324818</v>
      </c>
      <c r="X16" s="4">
        <f t="shared" si="29"/>
        <v>-6.2418516079273068E-2</v>
      </c>
      <c r="Y16">
        <f t="shared" si="4"/>
        <v>4.299054579272731</v>
      </c>
      <c r="Z16" s="10">
        <f t="shared" si="30"/>
        <v>-2.5276986602930897E-2</v>
      </c>
      <c r="AA16">
        <f t="shared" si="18"/>
        <v>7458669738408959</v>
      </c>
      <c r="AB16">
        <f t="shared" si="31"/>
        <v>-702851884338338</v>
      </c>
      <c r="AC16" s="4">
        <f t="shared" si="36"/>
        <v>-8.6117750687493361E-2</v>
      </c>
      <c r="AD16">
        <f t="shared" si="5"/>
        <v>-7458617194408842</v>
      </c>
      <c r="AE16">
        <f t="shared" si="19"/>
        <v>52544000117</v>
      </c>
      <c r="AF16" s="4">
        <f t="shared" si="32"/>
        <v>0.5127976076394346</v>
      </c>
      <c r="AG16" s="4">
        <f t="shared" si="6"/>
        <v>0.59891535832692799</v>
      </c>
      <c r="AH16" s="10">
        <f t="shared" si="37"/>
        <v>-3.2656937815115139E-2</v>
      </c>
      <c r="AI16" s="10">
        <f t="shared" si="38"/>
        <v>0.57521612371870767</v>
      </c>
      <c r="AJ16" s="10">
        <f t="shared" si="39"/>
        <v>0.53807459424236548</v>
      </c>
      <c r="AK16" t="str">
        <f t="shared" si="33"/>
        <v>inflation</v>
      </c>
      <c r="AL16">
        <f t="shared" si="20"/>
        <v>1</v>
      </c>
      <c r="AM16">
        <f t="shared" si="34"/>
        <v>-1734943592102664.8</v>
      </c>
      <c r="AN16">
        <f t="shared" si="35"/>
        <v>4.299054579272731</v>
      </c>
    </row>
    <row r="17" spans="1:40" x14ac:dyDescent="0.35">
      <c r="A17">
        <v>1974</v>
      </c>
      <c r="B17">
        <f>INDEX(p, MATCH($B$1, 'p2'!$B$5:$B$271, 0), MATCH(A17, 'p2'!$A$5:$BQ$5, 0))</f>
        <v>9.2025068375024342E-6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0.30630441370411682</v>
      </c>
      <c r="G17">
        <f t="shared" si="11"/>
        <v>7871417932259291</v>
      </c>
      <c r="H17">
        <f t="shared" si="0"/>
        <v>412748193850332</v>
      </c>
      <c r="I17" s="4">
        <f t="shared" si="24"/>
        <v>5.5338043957738919E-2</v>
      </c>
      <c r="J17">
        <f>INDEX(PQ, MATCH($B$1, PQ!$B$5:$B$271, 0), MATCH(A17, PQ!$A$5:$BQ$5, 0))</f>
        <v>72436777342.455399</v>
      </c>
      <c r="K17">
        <f t="shared" si="1"/>
        <v>19892777225.551697</v>
      </c>
      <c r="L17" s="4">
        <f t="shared" si="25"/>
        <v>0.37859274477186367</v>
      </c>
      <c r="M17" s="20">
        <f t="shared" si="12"/>
        <v>0.32325470081412477</v>
      </c>
      <c r="N17" t="str">
        <f t="shared" si="13"/>
        <v>inflation</v>
      </c>
      <c r="O17">
        <f t="shared" si="26"/>
        <v>1</v>
      </c>
      <c r="P17" s="22">
        <f t="shared" si="27"/>
        <v>1.6950287110007956E-2</v>
      </c>
      <c r="Q17">
        <f t="shared" si="14"/>
        <v>19892777225.551697</v>
      </c>
      <c r="R17" s="4">
        <f t="shared" si="15"/>
        <v>0.37859274477186367</v>
      </c>
      <c r="S17">
        <f>INDEX(m, MATCH($B$1, 'M stock'!$B$5:$B$271, 0), MATCH(A17, 'M stock'!$A$5:$BQ$5, 0))</f>
        <v>18888888782.326305</v>
      </c>
      <c r="T17" s="4">
        <f t="shared" si="16"/>
        <v>0.54545454545454974</v>
      </c>
      <c r="U17" s="15">
        <f t="shared" si="17"/>
        <v>72436777342.455399</v>
      </c>
      <c r="V17" s="4">
        <f t="shared" si="28"/>
        <v>0.37859274477186367</v>
      </c>
      <c r="W17">
        <f t="shared" si="3"/>
        <v>2052580793023649.8</v>
      </c>
      <c r="X17" s="4">
        <f t="shared" si="29"/>
        <v>0.1830738143740219</v>
      </c>
      <c r="Y17">
        <f t="shared" si="4"/>
        <v>3.8348882338823467</v>
      </c>
      <c r="Z17" s="10">
        <f t="shared" si="30"/>
        <v>-0.10796940044173786</v>
      </c>
      <c r="AA17">
        <f t="shared" si="18"/>
        <v>7871417932259291</v>
      </c>
      <c r="AB17">
        <f t="shared" si="31"/>
        <v>412748193850332</v>
      </c>
      <c r="AC17" s="4">
        <f t="shared" si="36"/>
        <v>5.5338043957738919E-2</v>
      </c>
      <c r="AD17">
        <f t="shared" si="5"/>
        <v>-7871345495481949</v>
      </c>
      <c r="AE17">
        <f t="shared" si="19"/>
        <v>72436777342</v>
      </c>
      <c r="AF17" s="4">
        <f t="shared" si="32"/>
        <v>0.37859274476067006</v>
      </c>
      <c r="AG17" s="4">
        <f t="shared" si="6"/>
        <v>0.32325470080293117</v>
      </c>
      <c r="AH17" s="10">
        <f t="shared" si="37"/>
        <v>0.76333042489805214</v>
      </c>
      <c r="AI17" s="10">
        <f t="shared" si="38"/>
        <v>0.19551893038664817</v>
      </c>
      <c r="AJ17" s="10">
        <f t="shared" si="39"/>
        <v>0.48656214520240793</v>
      </c>
      <c r="AK17" t="str">
        <f t="shared" si="33"/>
        <v>inflation</v>
      </c>
      <c r="AL17">
        <f t="shared" si="20"/>
        <v>1</v>
      </c>
      <c r="AM17">
        <f t="shared" si="34"/>
        <v>-2052561904134867.5</v>
      </c>
      <c r="AN17">
        <f t="shared" si="35"/>
        <v>3.8348882338823467</v>
      </c>
    </row>
    <row r="18" spans="1:40" x14ac:dyDescent="0.35">
      <c r="A18">
        <v>1975</v>
      </c>
      <c r="B18">
        <f>INDEX(p, MATCH($B$1, 'p2'!$B$5:$B$271, 0), MATCH(A18, 'p2'!$A$5:$BQ$5, 0))</f>
        <v>2.7395620327151355E-5</v>
      </c>
      <c r="C18" t="str">
        <f t="shared" si="10"/>
        <v>inflation</v>
      </c>
      <c r="D18" t="str">
        <f t="shared" si="21"/>
        <v>contractive</v>
      </c>
      <c r="E18" t="str">
        <f t="shared" si="22"/>
        <v>stagflation</v>
      </c>
      <c r="F18" s="4">
        <f t="shared" si="23"/>
        <v>1.9769736454318725</v>
      </c>
      <c r="G18">
        <f t="shared" si="11"/>
        <v>1914125224970777.8</v>
      </c>
      <c r="H18">
        <f t="shared" si="0"/>
        <v>-5957292707288513</v>
      </c>
      <c r="I18" s="4">
        <f t="shared" si="24"/>
        <v>-0.75682586778601191</v>
      </c>
      <c r="J18">
        <f>INDEX(PQ, MATCH($B$1, PQ!$B$5:$B$271, 0), MATCH(A18, PQ!$A$5:$BQ$5, 0))</f>
        <v>52438647921.9226</v>
      </c>
      <c r="K18">
        <f t="shared" si="1"/>
        <v>-19998129420.532799</v>
      </c>
      <c r="L18" s="4">
        <f t="shared" si="25"/>
        <v>-0.27607701714819166</v>
      </c>
      <c r="M18" s="20">
        <f t="shared" si="12"/>
        <v>0.48074885063782025</v>
      </c>
      <c r="N18" t="str">
        <f t="shared" si="13"/>
        <v>inflation</v>
      </c>
      <c r="O18">
        <f t="shared" si="26"/>
        <v>1</v>
      </c>
      <c r="P18" s="22">
        <f t="shared" si="27"/>
        <v>-1.4962247947940521</v>
      </c>
      <c r="Q18">
        <f t="shared" si="14"/>
        <v>-19998129420.532799</v>
      </c>
      <c r="R18" s="4">
        <f t="shared" si="15"/>
        <v>-0.27607701714819166</v>
      </c>
      <c r="S18">
        <f>INDEX(m, MATCH($B$1, 'M stock'!$B$5:$B$271, 0), MATCH(A18, 'M stock'!$A$5:$BQ$5, 0))</f>
        <v>11621621531.841063</v>
      </c>
      <c r="T18" s="4">
        <f t="shared" si="16"/>
        <v>-0.38473768013738208</v>
      </c>
      <c r="U18" s="15">
        <f t="shared" si="17"/>
        <v>52438647921.9226</v>
      </c>
      <c r="V18" s="4">
        <f t="shared" si="28"/>
        <v>-0.27607701714819166</v>
      </c>
      <c r="W18">
        <f t="shared" si="3"/>
        <v>424214578573461.31</v>
      </c>
      <c r="X18" s="4">
        <f t="shared" si="29"/>
        <v>-0.79332624566336696</v>
      </c>
      <c r="Y18">
        <f t="shared" si="4"/>
        <v>4.5121627630232615</v>
      </c>
      <c r="Z18" s="10">
        <f t="shared" si="30"/>
        <v>0.17660867483881237</v>
      </c>
      <c r="AA18">
        <f t="shared" si="18"/>
        <v>1914125224970777.8</v>
      </c>
      <c r="AB18">
        <f t="shared" si="31"/>
        <v>-5957292707288513</v>
      </c>
      <c r="AC18" s="4">
        <f t="shared" si="36"/>
        <v>-0.75682586778601191</v>
      </c>
      <c r="AD18">
        <f t="shared" si="5"/>
        <v>-1914072786322855.8</v>
      </c>
      <c r="AE18">
        <f t="shared" si="19"/>
        <v>52438647922</v>
      </c>
      <c r="AF18" s="4">
        <f t="shared" si="32"/>
        <v>-0.27607701714257193</v>
      </c>
      <c r="AG18" s="4">
        <f t="shared" si="6"/>
        <v>0.48074885064343997</v>
      </c>
      <c r="AH18" s="10">
        <f t="shared" si="37"/>
        <v>-0.11503053572305985</v>
      </c>
      <c r="AI18" s="10">
        <f t="shared" si="38"/>
        <v>0.51724922852079502</v>
      </c>
      <c r="AJ18" s="10">
        <f t="shared" si="39"/>
        <v>-0.45268569198138431</v>
      </c>
      <c r="AK18" t="str">
        <f t="shared" si="33"/>
        <v>inflation</v>
      </c>
      <c r="AL18">
        <f t="shared" si="20"/>
        <v>1</v>
      </c>
      <c r="AM18">
        <f t="shared" si="34"/>
        <v>-424202956951929.5</v>
      </c>
      <c r="AN18">
        <f t="shared" si="35"/>
        <v>4.5121627630232615</v>
      </c>
    </row>
    <row r="19" spans="1:40" x14ac:dyDescent="0.35">
      <c r="A19">
        <v>1976</v>
      </c>
      <c r="B19">
        <f>INDEX(p, MATCH($B$1, 'p2'!$B$5:$B$271, 0), MATCH(A19, 'p2'!$A$5:$BQ$5, 0))</f>
        <v>1.4747686487208753E-4</v>
      </c>
      <c r="C19" t="str">
        <f t="shared" si="10"/>
        <v>inflation</v>
      </c>
      <c r="D19" t="str">
        <f t="shared" si="21"/>
        <v>contractive</v>
      </c>
      <c r="E19" t="str">
        <f t="shared" si="22"/>
        <v>stagflation</v>
      </c>
      <c r="F19" s="4">
        <f t="shared" si="23"/>
        <v>4.3832277973981704</v>
      </c>
      <c r="G19">
        <f t="shared" si="11"/>
        <v>346966284756280.38</v>
      </c>
      <c r="H19">
        <f t="shared" si="0"/>
        <v>-1567158940214497.5</v>
      </c>
      <c r="I19" s="4">
        <f t="shared" si="24"/>
        <v>-0.81873375877924748</v>
      </c>
      <c r="J19">
        <f>INDEX(PQ, MATCH($B$1, PQ!$B$5:$B$271, 0), MATCH(A19, PQ!$A$5:$BQ$5, 0))</f>
        <v>51169499892.172203</v>
      </c>
      <c r="K19">
        <f t="shared" si="1"/>
        <v>-1269148029.7503967</v>
      </c>
      <c r="L19" s="4">
        <f t="shared" si="25"/>
        <v>-2.4202531530562486E-2</v>
      </c>
      <c r="M19" s="20">
        <f t="shared" si="12"/>
        <v>0.79453122724868497</v>
      </c>
      <c r="N19" t="str">
        <f t="shared" si="13"/>
        <v>inflation</v>
      </c>
      <c r="O19">
        <f t="shared" si="26"/>
        <v>1</v>
      </c>
      <c r="P19" s="22">
        <f t="shared" si="27"/>
        <v>-3.5886965701494855</v>
      </c>
      <c r="Q19">
        <f t="shared" si="14"/>
        <v>-1269148029.7503967</v>
      </c>
      <c r="R19" s="4">
        <f t="shared" si="15"/>
        <v>-2.4202531530562486E-2</v>
      </c>
      <c r="S19">
        <f>INDEX(m, MATCH($B$1, 'M stock'!$B$5:$B$271, 0), MATCH(A19, 'M stock'!$A$5:$BQ$5, 0))</f>
        <v>9750000275.7488194</v>
      </c>
      <c r="T19" s="4">
        <f t="shared" si="16"/>
        <v>-0.16104648141951208</v>
      </c>
      <c r="U19" s="15">
        <f t="shared" si="17"/>
        <v>51169499892.172203</v>
      </c>
      <c r="V19" s="4">
        <f t="shared" si="28"/>
        <v>-2.4202531530562486E-2</v>
      </c>
      <c r="W19">
        <f t="shared" si="3"/>
        <v>66112066351596.078</v>
      </c>
      <c r="X19" s="4">
        <f t="shared" si="29"/>
        <v>-0.84415418589828728</v>
      </c>
      <c r="Y19">
        <f t="shared" si="4"/>
        <v>5.2481536866666687</v>
      </c>
      <c r="Z19" s="10">
        <f t="shared" si="30"/>
        <v>0.16311267174907382</v>
      </c>
      <c r="AA19">
        <f t="shared" si="18"/>
        <v>346966284756280.38</v>
      </c>
      <c r="AB19">
        <f t="shared" si="31"/>
        <v>-1567158940214497.5</v>
      </c>
      <c r="AC19" s="4">
        <f t="shared" si="36"/>
        <v>-0.81873375877924748</v>
      </c>
      <c r="AD19">
        <f t="shared" si="5"/>
        <v>-346915115256388.19</v>
      </c>
      <c r="AE19">
        <f t="shared" si="19"/>
        <v>51169499892.1875</v>
      </c>
      <c r="AF19" s="4">
        <f t="shared" si="32"/>
        <v>-2.4202531531711067E-2</v>
      </c>
      <c r="AG19" s="4">
        <f t="shared" si="6"/>
        <v>0.79453122724753644</v>
      </c>
      <c r="AH19" s="10">
        <f t="shared" si="37"/>
        <v>-0.33292045119028152</v>
      </c>
      <c r="AI19" s="10">
        <f t="shared" si="38"/>
        <v>0.81995165436657624</v>
      </c>
      <c r="AJ19" s="10">
        <f t="shared" si="39"/>
        <v>-0.18731520328078488</v>
      </c>
      <c r="AK19" t="str">
        <f t="shared" si="33"/>
        <v>inflation</v>
      </c>
      <c r="AL19">
        <f t="shared" si="20"/>
        <v>1</v>
      </c>
      <c r="AM19">
        <f t="shared" si="34"/>
        <v>-66102316351320.328</v>
      </c>
      <c r="AN19">
        <f t="shared" si="35"/>
        <v>5.2481536866666687</v>
      </c>
    </row>
    <row r="20" spans="1:40" x14ac:dyDescent="0.35">
      <c r="A20">
        <v>1977</v>
      </c>
      <c r="B20">
        <f>INDEX(p, MATCH($B$1, 'p2'!$B$5:$B$271, 0), MATCH(A20, 'p2'!$A$5:$BQ$5, 0))</f>
        <v>3.8259506829286415E-4</v>
      </c>
      <c r="C20" t="str">
        <f t="shared" si="10"/>
        <v>inflation</v>
      </c>
      <c r="D20" t="str">
        <f t="shared" si="21"/>
        <v>contractive</v>
      </c>
      <c r="E20" t="str">
        <f t="shared" si="22"/>
        <v>stagflation</v>
      </c>
      <c r="F20" s="4">
        <f t="shared" si="23"/>
        <v>1.5942717769645012</v>
      </c>
      <c r="G20">
        <f t="shared" si="11"/>
        <v>148410172547286.41</v>
      </c>
      <c r="H20">
        <f t="shared" si="0"/>
        <v>-198556112208993.97</v>
      </c>
      <c r="I20" s="4">
        <f t="shared" si="24"/>
        <v>-0.57226341847152606</v>
      </c>
      <c r="J20">
        <f>INDEX(PQ, MATCH($B$1, PQ!$B$5:$B$271, 0), MATCH(A20, PQ!$A$5:$BQ$5, 0))</f>
        <v>56781000101.084801</v>
      </c>
      <c r="K20">
        <f t="shared" si="1"/>
        <v>5611500208.9125977</v>
      </c>
      <c r="L20" s="4">
        <f t="shared" si="25"/>
        <v>0.10966494143459535</v>
      </c>
      <c r="M20" s="20">
        <f t="shared" si="12"/>
        <v>0.68192835990612144</v>
      </c>
      <c r="N20" t="str">
        <f t="shared" si="13"/>
        <v>inflation</v>
      </c>
      <c r="O20">
        <f t="shared" si="26"/>
        <v>1</v>
      </c>
      <c r="P20" s="22">
        <f t="shared" si="27"/>
        <v>-0.91234341705837974</v>
      </c>
      <c r="Q20">
        <f t="shared" si="14"/>
        <v>5611500208.9125977</v>
      </c>
      <c r="R20" s="4">
        <f t="shared" si="15"/>
        <v>0.10966494143459535</v>
      </c>
      <c r="S20">
        <f>INDEX(m, MATCH($B$1, 'M stock'!$B$5:$B$271, 0), MATCH(A20, 'M stock'!$A$5:$BQ$5, 0))</f>
        <v>12760000077.548483</v>
      </c>
      <c r="T20" s="4">
        <f t="shared" si="16"/>
        <v>0.30871791965857043</v>
      </c>
      <c r="U20" s="15">
        <f t="shared" si="17"/>
        <v>56781000101.084808</v>
      </c>
      <c r="V20" s="4">
        <f t="shared" si="28"/>
        <v>0.1096649414345955</v>
      </c>
      <c r="W20">
        <f t="shared" si="3"/>
        <v>33351188070676.109</v>
      </c>
      <c r="X20" s="4">
        <f t="shared" si="29"/>
        <v>-0.49553553668541561</v>
      </c>
      <c r="Y20">
        <f t="shared" si="4"/>
        <v>4.4499216109717974</v>
      </c>
      <c r="Z20" s="10">
        <f t="shared" si="30"/>
        <v>-0.15209769441829424</v>
      </c>
      <c r="AA20">
        <f t="shared" si="18"/>
        <v>148410172547286.44</v>
      </c>
      <c r="AB20">
        <f t="shared" si="31"/>
        <v>-198556112208993.94</v>
      </c>
      <c r="AC20" s="4">
        <f t="shared" si="36"/>
        <v>-0.57226341847152606</v>
      </c>
      <c r="AD20">
        <f t="shared" si="5"/>
        <v>-148353391547185.34</v>
      </c>
      <c r="AE20">
        <f t="shared" si="19"/>
        <v>56781000101.09375</v>
      </c>
      <c r="AF20" s="4">
        <f t="shared" si="32"/>
        <v>0.10966494143443851</v>
      </c>
      <c r="AG20" s="4">
        <f t="shared" si="6"/>
        <v>0.68192835990596457</v>
      </c>
      <c r="AH20" s="10">
        <f t="shared" si="37"/>
        <v>-0.60299940829201149</v>
      </c>
      <c r="AI20" s="10">
        <f t="shared" si="38"/>
        <v>0.60520047811985411</v>
      </c>
      <c r="AJ20" s="10">
        <f t="shared" si="39"/>
        <v>0.26176263585273274</v>
      </c>
      <c r="AK20" t="str">
        <f t="shared" si="33"/>
        <v>inflation</v>
      </c>
      <c r="AL20">
        <f t="shared" si="20"/>
        <v>1</v>
      </c>
      <c r="AM20">
        <f t="shared" si="34"/>
        <v>-33338428070598.563</v>
      </c>
      <c r="AN20">
        <f t="shared" si="35"/>
        <v>4.4499216109717974</v>
      </c>
    </row>
    <row r="21" spans="1:40" x14ac:dyDescent="0.35">
      <c r="A21">
        <v>1978</v>
      </c>
      <c r="B21">
        <f>INDEX(p, MATCH($B$1, 'p2'!$B$5:$B$271, 0), MATCH(A21, 'p2'!$A$5:$BQ$5, 0))</f>
        <v>9.9999703997784642E-4</v>
      </c>
      <c r="C21" t="str">
        <f t="shared" si="10"/>
        <v>inflation</v>
      </c>
      <c r="D21" t="str">
        <f t="shared" si="21"/>
        <v>contractive</v>
      </c>
      <c r="E21" t="str">
        <f t="shared" si="22"/>
        <v>stagflation</v>
      </c>
      <c r="F21" s="4">
        <f t="shared" si="23"/>
        <v>1.613721720041569</v>
      </c>
      <c r="G21">
        <f t="shared" si="11"/>
        <v>89049716677462.344</v>
      </c>
      <c r="H21">
        <f t="shared" si="0"/>
        <v>-59360455869824.063</v>
      </c>
      <c r="I21" s="4">
        <f t="shared" si="24"/>
        <v>-0.39997565430301385</v>
      </c>
      <c r="J21">
        <f>INDEX(PQ, MATCH($B$1, PQ!$B$5:$B$271, 0), MATCH(A21, PQ!$A$5:$BQ$5, 0))</f>
        <v>89049453088.328201</v>
      </c>
      <c r="K21">
        <f t="shared" si="1"/>
        <v>32268452987.243401</v>
      </c>
      <c r="L21" s="4">
        <f t="shared" si="25"/>
        <v>0.5682966649019433</v>
      </c>
      <c r="M21" s="20">
        <f t="shared" si="12"/>
        <v>0.96827231920495715</v>
      </c>
      <c r="N21" t="str">
        <f t="shared" si="13"/>
        <v>inflation</v>
      </c>
      <c r="O21">
        <f t="shared" si="26"/>
        <v>1</v>
      </c>
      <c r="P21" s="22">
        <f t="shared" si="27"/>
        <v>-0.64544940083661184</v>
      </c>
      <c r="Q21">
        <f t="shared" si="14"/>
        <v>32268452987.243401</v>
      </c>
      <c r="R21" s="4">
        <f t="shared" si="15"/>
        <v>0.5682966649019433</v>
      </c>
      <c r="S21">
        <f>INDEX(m, MATCH($B$1, 'M stock'!$B$5:$B$271, 0), MATCH(A21, 'M stock'!$A$5:$BQ$5, 0))</f>
        <v>21853597235.324024</v>
      </c>
      <c r="T21" s="4">
        <f t="shared" si="16"/>
        <v>0.71266434972644999</v>
      </c>
      <c r="U21" s="15">
        <f t="shared" si="17"/>
        <v>89049453088.328201</v>
      </c>
      <c r="V21" s="4">
        <f t="shared" si="28"/>
        <v>0.56829666490194319</v>
      </c>
      <c r="W21">
        <f t="shared" si="3"/>
        <v>21853661922647.453</v>
      </c>
      <c r="X21" s="4">
        <f t="shared" si="29"/>
        <v>-0.34474112657287337</v>
      </c>
      <c r="Y21">
        <f t="shared" si="4"/>
        <v>4.0748189933870105</v>
      </c>
      <c r="Z21" s="10">
        <f t="shared" si="30"/>
        <v>-8.4294207938388835E-2</v>
      </c>
      <c r="AA21">
        <f t="shared" si="18"/>
        <v>89049716677462.328</v>
      </c>
      <c r="AB21">
        <f t="shared" si="31"/>
        <v>-59360455869824.109</v>
      </c>
      <c r="AC21" s="4">
        <f t="shared" si="36"/>
        <v>-0.39997565430301407</v>
      </c>
      <c r="AD21">
        <f t="shared" si="5"/>
        <v>-88960667224374</v>
      </c>
      <c r="AE21">
        <f t="shared" si="19"/>
        <v>89049453088.328125</v>
      </c>
      <c r="AF21" s="4">
        <f t="shared" si="32"/>
        <v>0.56829666490169484</v>
      </c>
      <c r="AG21" s="4">
        <f t="shared" si="6"/>
        <v>0.96827231920470869</v>
      </c>
      <c r="AH21" s="10">
        <f t="shared" si="37"/>
        <v>0.74856991877048173</v>
      </c>
      <c r="AI21" s="10">
        <f t="shared" si="38"/>
        <v>0.91303779147456821</v>
      </c>
      <c r="AJ21" s="10">
        <f t="shared" si="39"/>
        <v>0.65259087284008366</v>
      </c>
      <c r="AK21" t="str">
        <f t="shared" si="33"/>
        <v>inflation</v>
      </c>
      <c r="AL21">
        <f t="shared" si="20"/>
        <v>1</v>
      </c>
      <c r="AM21">
        <f t="shared" si="34"/>
        <v>-21831808325412.129</v>
      </c>
      <c r="AN21">
        <f t="shared" si="35"/>
        <v>4.0748189933870105</v>
      </c>
    </row>
    <row r="22" spans="1:40" x14ac:dyDescent="0.35">
      <c r="A22">
        <v>1979</v>
      </c>
      <c r="B22">
        <f>INDEX(p, MATCH($B$1, 'p2'!$B$5:$B$271, 0), MATCH(A22, 'p2'!$A$5:$BQ$5, 0))</f>
        <v>2.4737631179294227E-3</v>
      </c>
      <c r="C22" t="str">
        <f t="shared" si="10"/>
        <v>inflation</v>
      </c>
      <c r="D22" t="str">
        <f t="shared" si="21"/>
        <v>contractive</v>
      </c>
      <c r="E22" t="str">
        <f t="shared" si="22"/>
        <v>stagflation</v>
      </c>
      <c r="F22" s="4">
        <f t="shared" si="23"/>
        <v>1.4737704403447289</v>
      </c>
      <c r="G22">
        <f t="shared" si="11"/>
        <v>27994729345633.285</v>
      </c>
      <c r="H22">
        <f t="shared" si="0"/>
        <v>-61054987331829.063</v>
      </c>
      <c r="I22" s="4">
        <f t="shared" si="24"/>
        <v>-0.68562809192273955</v>
      </c>
      <c r="J22">
        <f>INDEX(PQ, MATCH($B$1, PQ!$B$5:$B$271, 0), MATCH(A22, PQ!$A$5:$BQ$5, 0))</f>
        <v>69252328951.644104</v>
      </c>
      <c r="K22">
        <f t="shared" si="1"/>
        <v>-19797124136.684097</v>
      </c>
      <c r="L22" s="4">
        <f t="shared" si="25"/>
        <v>-0.2223160665237025</v>
      </c>
      <c r="M22" s="20">
        <f t="shared" si="12"/>
        <v>0.46331202539903704</v>
      </c>
      <c r="N22" t="str">
        <f t="shared" si="13"/>
        <v>inflation</v>
      </c>
      <c r="O22">
        <f t="shared" si="26"/>
        <v>1</v>
      </c>
      <c r="P22" s="22">
        <f t="shared" si="27"/>
        <v>-1.0104584149456919</v>
      </c>
      <c r="Q22">
        <f t="shared" si="14"/>
        <v>-19797124136.684097</v>
      </c>
      <c r="R22" s="4">
        <f t="shared" si="15"/>
        <v>-0.2223160665237025</v>
      </c>
      <c r="S22">
        <f>INDEX(m, MATCH($B$1, 'M stock'!$B$5:$B$271, 0), MATCH(A22, 'M stock'!$A$5:$BQ$5, 0))</f>
        <v>17913978152.974236</v>
      </c>
      <c r="T22" s="4">
        <f t="shared" si="16"/>
        <v>-0.18027325386878695</v>
      </c>
      <c r="U22" s="15">
        <f t="shared" si="17"/>
        <v>69252328951.644104</v>
      </c>
      <c r="V22" s="4">
        <f t="shared" si="28"/>
        <v>-0.2223160665237025</v>
      </c>
      <c r="W22">
        <f t="shared" si="3"/>
        <v>7241589957881.0557</v>
      </c>
      <c r="X22" s="4">
        <f t="shared" si="29"/>
        <v>-0.6686326537166557</v>
      </c>
      <c r="Y22">
        <f t="shared" si="4"/>
        <v>3.865826359743898</v>
      </c>
      <c r="Z22" s="10">
        <f t="shared" si="30"/>
        <v>-5.1288814050951682E-2</v>
      </c>
      <c r="AA22">
        <f t="shared" si="18"/>
        <v>27994729345633.289</v>
      </c>
      <c r="AB22">
        <f t="shared" si="31"/>
        <v>-61054987331829.039</v>
      </c>
      <c r="AC22" s="4">
        <f t="shared" si="36"/>
        <v>-0.68562809192273932</v>
      </c>
      <c r="AD22">
        <f t="shared" si="5"/>
        <v>-27925477016681.645</v>
      </c>
      <c r="AE22">
        <f t="shared" si="19"/>
        <v>69252328951.644531</v>
      </c>
      <c r="AF22" s="4">
        <f t="shared" si="32"/>
        <v>-0.22231606652369704</v>
      </c>
      <c r="AG22" s="4">
        <f t="shared" si="6"/>
        <v>0.46331202539904248</v>
      </c>
      <c r="AH22" s="10">
        <f t="shared" si="37"/>
        <v>-0.294462807110495</v>
      </c>
      <c r="AI22" s="10">
        <f t="shared" si="38"/>
        <v>0.44631658719295864</v>
      </c>
      <c r="AJ22" s="10">
        <f t="shared" si="39"/>
        <v>-0.17102725247274536</v>
      </c>
      <c r="AK22" t="str">
        <f t="shared" si="33"/>
        <v>inflation</v>
      </c>
      <c r="AL22">
        <f t="shared" si="20"/>
        <v>1</v>
      </c>
      <c r="AM22">
        <f t="shared" si="34"/>
        <v>-7223675979728.0811</v>
      </c>
      <c r="AN22">
        <f t="shared" si="35"/>
        <v>3.865826359743898</v>
      </c>
    </row>
    <row r="23" spans="1:40" x14ac:dyDescent="0.35">
      <c r="A23">
        <v>1980</v>
      </c>
      <c r="B23">
        <f>INDEX(p, MATCH($B$1, 'p2'!$B$5:$B$271, 0), MATCH(A23, 'p2'!$A$5:$BQ$5, 0))</f>
        <v>4.8433913125097263E-3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0.95790424612835134</v>
      </c>
      <c r="G23">
        <f t="shared" si="11"/>
        <v>15890089975238.924</v>
      </c>
      <c r="H23">
        <f t="shared" si="0"/>
        <v>-12104639370394.361</v>
      </c>
      <c r="I23" s="4">
        <f t="shared" si="24"/>
        <v>-0.43238994101160994</v>
      </c>
      <c r="J23">
        <f>INDEX(PQ, MATCH($B$1, PQ!$B$5:$B$271, 0), MATCH(A23, PQ!$A$5:$BQ$5, 0))</f>
        <v>76961923741.070099</v>
      </c>
      <c r="K23">
        <f t="shared" si="1"/>
        <v>7709594789.4259949</v>
      </c>
      <c r="L23" s="4">
        <f t="shared" si="25"/>
        <v>0.11132614463853295</v>
      </c>
      <c r="M23" s="20">
        <f t="shared" si="12"/>
        <v>0.54371608565014284</v>
      </c>
      <c r="N23" t="str">
        <f t="shared" si="13"/>
        <v>inflation</v>
      </c>
      <c r="O23">
        <f t="shared" si="26"/>
        <v>1</v>
      </c>
      <c r="P23" s="22">
        <f t="shared" si="27"/>
        <v>-0.4141881604782085</v>
      </c>
      <c r="Q23">
        <f t="shared" si="14"/>
        <v>7709594789.4259949</v>
      </c>
      <c r="R23" s="4">
        <f t="shared" si="15"/>
        <v>0.11132614463853295</v>
      </c>
      <c r="S23">
        <f>INDEX(m, MATCH($B$1, 'M stock'!$B$5:$B$271, 0), MATCH(A23, 'M stock'!$A$5:$BQ$5, 0))</f>
        <v>19206413287.654434</v>
      </c>
      <c r="T23" s="4">
        <f t="shared" si="16"/>
        <v>7.2146740586797986E-2</v>
      </c>
      <c r="U23" s="15">
        <f t="shared" si="17"/>
        <v>76961923741.070099</v>
      </c>
      <c r="V23" s="4">
        <f t="shared" si="28"/>
        <v>0.11132614463853295</v>
      </c>
      <c r="W23">
        <f t="shared" si="3"/>
        <v>3965488652144.8838</v>
      </c>
      <c r="X23" s="4">
        <f t="shared" si="29"/>
        <v>-0.45240082976125645</v>
      </c>
      <c r="Y23">
        <f t="shared" si="4"/>
        <v>4.0070950566569321</v>
      </c>
      <c r="Z23" s="10">
        <f t="shared" si="30"/>
        <v>3.6542949363714529E-2</v>
      </c>
      <c r="AA23">
        <f t="shared" si="18"/>
        <v>15890089975238.924</v>
      </c>
      <c r="AB23">
        <f t="shared" si="31"/>
        <v>-12104639370394.365</v>
      </c>
      <c r="AC23" s="4">
        <f t="shared" si="36"/>
        <v>-0.43238994101160999</v>
      </c>
      <c r="AD23">
        <f t="shared" si="5"/>
        <v>-15813128051497.854</v>
      </c>
      <c r="AE23">
        <f t="shared" si="19"/>
        <v>76961923741.070313</v>
      </c>
      <c r="AF23" s="4">
        <f t="shared" si="32"/>
        <v>0.11132614463852919</v>
      </c>
      <c r="AG23" s="4">
        <f t="shared" si="6"/>
        <v>0.54371608565013907</v>
      </c>
      <c r="AH23" s="10">
        <f t="shared" si="37"/>
        <v>0.15229886813424701</v>
      </c>
      <c r="AI23" s="10">
        <f t="shared" si="38"/>
        <v>0.5637269743997857</v>
      </c>
      <c r="AJ23" s="10">
        <f t="shared" si="39"/>
        <v>7.4783195274814668E-2</v>
      </c>
      <c r="AK23" t="str">
        <f t="shared" si="33"/>
        <v>inflation</v>
      </c>
      <c r="AL23">
        <f t="shared" si="20"/>
        <v>1</v>
      </c>
      <c r="AM23">
        <f t="shared" si="34"/>
        <v>-3946282238857.229</v>
      </c>
      <c r="AN23">
        <f t="shared" si="35"/>
        <v>4.0070950566569321</v>
      </c>
    </row>
    <row r="24" spans="1:40" x14ac:dyDescent="0.35">
      <c r="A24">
        <v>1981</v>
      </c>
      <c r="B24">
        <f>INDEX(p, MATCH($B$1, 'p2'!$B$5:$B$271, 0), MATCH(A24, 'p2'!$A$5:$BQ$5, 0))</f>
        <v>9.9423376958876174E-3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1.0527636638006319</v>
      </c>
      <c r="G24">
        <f t="shared" si="11"/>
        <v>7913314229820.9688</v>
      </c>
      <c r="H24">
        <f t="shared" si="0"/>
        <v>-7976775745417.9551</v>
      </c>
      <c r="I24" s="4">
        <f t="shared" si="24"/>
        <v>-0.50199688975002266</v>
      </c>
      <c r="J24">
        <f>INDEX(PQ, MATCH($B$1, PQ!$B$5:$B$271, 0), MATCH(A24, PQ!$A$5:$BQ$5, 0))</f>
        <v>78676842366.552902</v>
      </c>
      <c r="K24">
        <f t="shared" si="1"/>
        <v>1714918625.4828033</v>
      </c>
      <c r="L24" s="4">
        <f t="shared" si="25"/>
        <v>2.2282689180853351E-2</v>
      </c>
      <c r="M24" s="20">
        <f t="shared" si="12"/>
        <v>0.52427957893087596</v>
      </c>
      <c r="N24" t="str">
        <f t="shared" si="13"/>
        <v>inflation</v>
      </c>
      <c r="O24">
        <f t="shared" si="26"/>
        <v>1</v>
      </c>
      <c r="P24" s="22">
        <f t="shared" si="27"/>
        <v>-0.52848408486975595</v>
      </c>
      <c r="Q24">
        <f t="shared" si="14"/>
        <v>1714918625.4828033</v>
      </c>
      <c r="R24" s="4">
        <f t="shared" si="15"/>
        <v>2.2282689180853351E-2</v>
      </c>
      <c r="S24">
        <f>INDEX(m, MATCH($B$1, 'M stock'!$B$5:$B$271, 0), MATCH(A24, 'M stock'!$A$5:$BQ$5, 0))</f>
        <v>18419474226.674889</v>
      </c>
      <c r="T24" s="4">
        <f t="shared" si="16"/>
        <v>-4.097272349571781E-2</v>
      </c>
      <c r="U24" s="15">
        <f t="shared" si="17"/>
        <v>78676842366.552902</v>
      </c>
      <c r="V24" s="4">
        <f t="shared" si="28"/>
        <v>2.2282689180853351E-2</v>
      </c>
      <c r="W24">
        <f t="shared" si="3"/>
        <v>1852630114776.0867</v>
      </c>
      <c r="X24" s="4">
        <f t="shared" si="29"/>
        <v>-0.53281164635939082</v>
      </c>
      <c r="Y24">
        <f t="shared" si="4"/>
        <v>4.271394579363939</v>
      </c>
      <c r="Z24" s="10">
        <f t="shared" si="30"/>
        <v>6.5957886940548036E-2</v>
      </c>
      <c r="AA24">
        <f t="shared" si="18"/>
        <v>7913314229820.9688</v>
      </c>
      <c r="AB24">
        <f t="shared" si="31"/>
        <v>-7976775745417.9551</v>
      </c>
      <c r="AC24" s="4">
        <f t="shared" si="36"/>
        <v>-0.50199688975002266</v>
      </c>
      <c r="AD24">
        <f t="shared" si="5"/>
        <v>-7834637387454.416</v>
      </c>
      <c r="AE24">
        <f t="shared" si="19"/>
        <v>78676842366.552734</v>
      </c>
      <c r="AF24" s="4">
        <f t="shared" si="32"/>
        <v>2.2282689180848334E-2</v>
      </c>
      <c r="AG24" s="4">
        <f t="shared" si="6"/>
        <v>0.52427957893087096</v>
      </c>
      <c r="AH24" s="10">
        <f t="shared" si="37"/>
        <v>4.9978231338060487E-2</v>
      </c>
      <c r="AI24" s="10">
        <f t="shared" si="38"/>
        <v>0.55509433554023913</v>
      </c>
      <c r="AJ24" s="10">
        <f t="shared" si="39"/>
        <v>-4.3675197759699705E-2</v>
      </c>
      <c r="AK24" t="str">
        <f t="shared" si="33"/>
        <v>inflation</v>
      </c>
      <c r="AL24">
        <f t="shared" si="20"/>
        <v>1</v>
      </c>
      <c r="AM24">
        <f t="shared" si="34"/>
        <v>-1834210640549.4119</v>
      </c>
      <c r="AN24">
        <f t="shared" si="35"/>
        <v>4.271394579363939</v>
      </c>
    </row>
    <row r="25" spans="1:40" x14ac:dyDescent="0.35">
      <c r="A25">
        <v>1982</v>
      </c>
      <c r="B25">
        <f>INDEX(p, MATCH($B$1, 'p2'!$B$5:$B$271, 0), MATCH(A25, 'p2'!$A$5:$BQ$5, 0))</f>
        <v>2.9283694126134126E-2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1.9453529966344378</v>
      </c>
      <c r="G25">
        <f t="shared" si="11"/>
        <v>2878990829284.8916</v>
      </c>
      <c r="H25">
        <f t="shared" si="0"/>
        <v>-5034323400536.0771</v>
      </c>
      <c r="I25" s="4">
        <f t="shared" si="24"/>
        <v>-0.63618393688506081</v>
      </c>
      <c r="J25">
        <f>INDEX(PQ, MATCH($B$1, PQ!$B$5:$B$271, 0), MATCH(A25, PQ!$A$5:$BQ$5, 0))</f>
        <v>84307486836.723999</v>
      </c>
      <c r="K25">
        <f t="shared" si="1"/>
        <v>5630644470.1710968</v>
      </c>
      <c r="L25" s="4">
        <f t="shared" si="25"/>
        <v>7.1566731719329854E-2</v>
      </c>
      <c r="M25" s="20">
        <f t="shared" si="12"/>
        <v>0.70775066860439062</v>
      </c>
      <c r="N25" t="str">
        <f t="shared" si="13"/>
        <v>inflation</v>
      </c>
      <c r="O25">
        <f t="shared" si="26"/>
        <v>1</v>
      </c>
      <c r="P25" s="22">
        <f t="shared" si="27"/>
        <v>-1.2376023280300472</v>
      </c>
      <c r="Q25">
        <f t="shared" si="14"/>
        <v>5630644470.1710968</v>
      </c>
      <c r="R25" s="4">
        <f t="shared" si="15"/>
        <v>7.1566731719329854E-2</v>
      </c>
      <c r="S25">
        <f>INDEX(m, MATCH($B$1, 'M stock'!$B$5:$B$271, 0), MATCH(A25, 'M stock'!$A$5:$BQ$5, 0))</f>
        <v>17909336901.716331</v>
      </c>
      <c r="T25" s="4">
        <f t="shared" si="16"/>
        <v>-2.7695542157212153E-2</v>
      </c>
      <c r="U25" s="15">
        <f t="shared" si="17"/>
        <v>84307486836.723999</v>
      </c>
      <c r="V25" s="4">
        <f t="shared" si="28"/>
        <v>7.1566731719329854E-2</v>
      </c>
      <c r="W25">
        <f t="shared" si="3"/>
        <v>611580520701.21875</v>
      </c>
      <c r="X25" s="4">
        <f t="shared" si="29"/>
        <v>-0.66988525349803252</v>
      </c>
      <c r="Y25">
        <f t="shared" si="4"/>
        <v>4.7074599857823012</v>
      </c>
      <c r="Z25" s="10">
        <f t="shared" si="30"/>
        <v>0.10208970356545649</v>
      </c>
      <c r="AA25">
        <f t="shared" si="18"/>
        <v>2878990829284.8916</v>
      </c>
      <c r="AB25">
        <f t="shared" si="31"/>
        <v>-5034323400536.0771</v>
      </c>
      <c r="AC25" s="4">
        <f t="shared" si="36"/>
        <v>-0.63618393688506081</v>
      </c>
      <c r="AD25">
        <f t="shared" si="5"/>
        <v>-2794683342448.1675</v>
      </c>
      <c r="AE25">
        <f t="shared" si="19"/>
        <v>84307486836.724121</v>
      </c>
      <c r="AF25" s="4">
        <f t="shared" si="32"/>
        <v>7.1566731719333698E-2</v>
      </c>
      <c r="AG25" s="4">
        <f t="shared" si="6"/>
        <v>0.70775066860439451</v>
      </c>
      <c r="AH25" s="10">
        <f t="shared" si="37"/>
        <v>-0.14916986525826426</v>
      </c>
      <c r="AI25" s="10">
        <f t="shared" si="38"/>
        <v>0.74145198521736622</v>
      </c>
      <c r="AJ25" s="10">
        <f t="shared" si="39"/>
        <v>-3.0522971846122793E-2</v>
      </c>
      <c r="AK25" t="str">
        <f t="shared" si="33"/>
        <v>inflation</v>
      </c>
      <c r="AL25">
        <f t="shared" si="20"/>
        <v>1</v>
      </c>
      <c r="AM25">
        <f t="shared" si="34"/>
        <v>-593671183799.50244</v>
      </c>
      <c r="AN25">
        <f t="shared" si="35"/>
        <v>4.7074599857823012</v>
      </c>
    </row>
    <row r="26" spans="1:40" x14ac:dyDescent="0.35">
      <c r="A26">
        <v>1983</v>
      </c>
      <c r="B26">
        <f>INDEX(p, MATCH($B$1, 'p2'!$B$5:$B$271, 0), MATCH(A26, 'p2'!$A$5:$BQ$5, 0))</f>
        <v>0.14060815481290539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3.8015852852191947</v>
      </c>
      <c r="G26">
        <f t="shared" si="11"/>
        <v>739495564224.32703</v>
      </c>
      <c r="H26">
        <f t="shared" si="0"/>
        <v>-2139495265060.5645</v>
      </c>
      <c r="I26" s="4">
        <f t="shared" si="24"/>
        <v>-0.74314070169927937</v>
      </c>
      <c r="J26">
        <f>INDEX(PQ, MATCH($B$1, PQ!$B$5:$B$271, 0), MATCH(A26, PQ!$A$5:$BQ$5, 0))</f>
        <v>103979106777.911</v>
      </c>
      <c r="K26">
        <f t="shared" si="1"/>
        <v>19671619941.186996</v>
      </c>
      <c r="L26" s="4">
        <f t="shared" si="25"/>
        <v>0.23333182709246789</v>
      </c>
      <c r="M26" s="20">
        <f t="shared" si="12"/>
        <v>0.97647252879174729</v>
      </c>
      <c r="N26" t="str">
        <f t="shared" si="13"/>
        <v>inflation</v>
      </c>
      <c r="O26">
        <f t="shared" si="26"/>
        <v>1</v>
      </c>
      <c r="P26" s="22">
        <f t="shared" si="27"/>
        <v>-2.8251127564274476</v>
      </c>
      <c r="Q26">
        <f t="shared" si="14"/>
        <v>19671619941.186996</v>
      </c>
      <c r="R26" s="4">
        <f t="shared" si="15"/>
        <v>0.23333182709246789</v>
      </c>
      <c r="S26">
        <f>INDEX(m, MATCH($B$1, 'M stock'!$B$5:$B$271, 0), MATCH(A26, 'M stock'!$A$5:$BQ$5, 0))</f>
        <v>21862582983.526512</v>
      </c>
      <c r="T26" s="4">
        <f t="shared" si="16"/>
        <v>0.22073659697759795</v>
      </c>
      <c r="U26" s="15">
        <f t="shared" si="17"/>
        <v>103979106777.911</v>
      </c>
      <c r="V26" s="4">
        <f t="shared" si="28"/>
        <v>0.23333182709246789</v>
      </c>
      <c r="W26">
        <f t="shared" si="3"/>
        <v>155485882114.14255</v>
      </c>
      <c r="X26" s="4">
        <f t="shared" si="29"/>
        <v>-0.74576384163467568</v>
      </c>
      <c r="Y26">
        <f t="shared" si="4"/>
        <v>4.7560302849969469</v>
      </c>
      <c r="Z26" s="10">
        <f t="shared" si="30"/>
        <v>1.0317729595437902E-2</v>
      </c>
      <c r="AA26">
        <f t="shared" si="18"/>
        <v>739495564224.32703</v>
      </c>
      <c r="AB26">
        <f t="shared" si="31"/>
        <v>-2139495265060.5645</v>
      </c>
      <c r="AC26" s="4">
        <f t="shared" si="36"/>
        <v>-0.74314070169927937</v>
      </c>
      <c r="AD26">
        <f t="shared" si="5"/>
        <v>-635516457446.41602</v>
      </c>
      <c r="AE26">
        <f t="shared" si="19"/>
        <v>103979106777.91101</v>
      </c>
      <c r="AF26" s="4">
        <f t="shared" si="32"/>
        <v>0.23333182709246628</v>
      </c>
      <c r="AG26" s="4">
        <f t="shared" si="6"/>
        <v>0.97647252879174562</v>
      </c>
      <c r="AH26" s="10">
        <f t="shared" si="37"/>
        <v>5.8181522315384093E-2</v>
      </c>
      <c r="AI26" s="10">
        <f t="shared" si="38"/>
        <v>0.97909566872714193</v>
      </c>
      <c r="AJ26" s="10">
        <f t="shared" si="39"/>
        <v>0.22301409749702839</v>
      </c>
      <c r="AK26" t="str">
        <f t="shared" si="33"/>
        <v>inflation</v>
      </c>
      <c r="AL26">
        <f t="shared" si="20"/>
        <v>1</v>
      </c>
      <c r="AM26">
        <f t="shared" si="34"/>
        <v>-133623299130.61603</v>
      </c>
      <c r="AN26">
        <f t="shared" si="35"/>
        <v>4.7560302849969469</v>
      </c>
    </row>
    <row r="27" spans="1:40" x14ac:dyDescent="0.35">
      <c r="A27">
        <v>1984</v>
      </c>
      <c r="B27">
        <f>INDEX(p, MATCH($B$1, 'p2'!$B$5:$B$271, 0), MATCH(A27, 'p2'!$A$5:$BQ$5, 0))</f>
        <v>1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6.1119630389191144</v>
      </c>
      <c r="G27">
        <f t="shared" si="11"/>
        <v>116915052107.03101</v>
      </c>
      <c r="H27">
        <f t="shared" si="0"/>
        <v>-622580512117.29602</v>
      </c>
      <c r="I27" s="4">
        <f t="shared" si="24"/>
        <v>-0.84189891357946722</v>
      </c>
      <c r="J27">
        <f>INDEX(PQ, MATCH($B$1, PQ!$B$5:$B$271, 0), MATCH(A27, PQ!$A$5:$BQ$5, 0))</f>
        <v>116915052107.03101</v>
      </c>
      <c r="K27">
        <f t="shared" si="1"/>
        <v>12935945329.12001</v>
      </c>
      <c r="L27" s="4">
        <f t="shared" si="25"/>
        <v>0.12440908303578621</v>
      </c>
      <c r="M27" s="20">
        <f t="shared" si="12"/>
        <v>0.96630799661525346</v>
      </c>
      <c r="N27" t="str">
        <f t="shared" si="13"/>
        <v>inflation</v>
      </c>
      <c r="O27">
        <f t="shared" si="26"/>
        <v>1</v>
      </c>
      <c r="P27" s="22">
        <f t="shared" si="27"/>
        <v>-5.1456550423038614</v>
      </c>
      <c r="Q27">
        <f t="shared" si="14"/>
        <v>12935945329.12001</v>
      </c>
      <c r="R27" s="4">
        <f t="shared" si="15"/>
        <v>0.12440908303578621</v>
      </c>
      <c r="S27">
        <f>INDEX(m, MATCH($B$1, 'M stock'!$B$5:$B$271, 0), MATCH(A27, 'M stock'!$A$5:$BQ$5, 0))</f>
        <v>25691821056.305431</v>
      </c>
      <c r="T27" s="4">
        <f t="shared" si="16"/>
        <v>0.17515030477708218</v>
      </c>
      <c r="U27" s="15">
        <f t="shared" si="17"/>
        <v>116915052107.03102</v>
      </c>
      <c r="V27" s="4">
        <f t="shared" si="28"/>
        <v>0.12440908303578636</v>
      </c>
      <c r="W27">
        <f t="shared" si="3"/>
        <v>25691821056.305431</v>
      </c>
      <c r="X27" s="4">
        <f t="shared" si="29"/>
        <v>-0.83476428401747105</v>
      </c>
      <c r="Y27">
        <f t="shared" si="4"/>
        <v>4.5506720543788415</v>
      </c>
      <c r="Z27" s="10">
        <f t="shared" si="30"/>
        <v>-4.3178495155069697E-2</v>
      </c>
      <c r="AA27">
        <f t="shared" si="18"/>
        <v>116915052107.03102</v>
      </c>
      <c r="AB27">
        <f t="shared" si="31"/>
        <v>-622580512117.29602</v>
      </c>
      <c r="AC27" s="4">
        <f t="shared" si="36"/>
        <v>-0.84189891357946722</v>
      </c>
      <c r="AD27">
        <f t="shared" si="5"/>
        <v>0</v>
      </c>
      <c r="AE27">
        <f t="shared" si="19"/>
        <v>116915052107.03102</v>
      </c>
      <c r="AF27" s="4">
        <f t="shared" si="32"/>
        <v>0.1244090830357862</v>
      </c>
      <c r="AG27" s="4">
        <f t="shared" si="6"/>
        <v>0.96630799661525346</v>
      </c>
      <c r="AH27" s="10">
        <f t="shared" si="37"/>
        <v>0.53071552463778071</v>
      </c>
      <c r="AI27" s="10">
        <f t="shared" si="38"/>
        <v>0.95917336705325729</v>
      </c>
      <c r="AJ27" s="10">
        <f t="shared" si="39"/>
        <v>0.1675875781908559</v>
      </c>
      <c r="AK27" t="str">
        <f t="shared" si="33"/>
        <v>inflation</v>
      </c>
      <c r="AL27">
        <f t="shared" si="20"/>
        <v>1</v>
      </c>
      <c r="AM27">
        <f t="shared" si="34"/>
        <v>0</v>
      </c>
      <c r="AN27">
        <f t="shared" si="35"/>
        <v>4.5506720543788415</v>
      </c>
    </row>
    <row r="28" spans="1:40" x14ac:dyDescent="0.35">
      <c r="A28">
        <v>1985</v>
      </c>
      <c r="B28">
        <f>INDEX(p, MATCH($B$1, 'p2'!$B$5:$B$271, 0), MATCH(A28, 'p2'!$A$5:$BQ$5, 0))</f>
        <v>7.0744749783008487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6.0744749783008487</v>
      </c>
      <c r="G28">
        <f t="shared" si="11"/>
        <v>12460414659.531178</v>
      </c>
      <c r="H28">
        <f t="shared" si="0"/>
        <v>-104454637447.49983</v>
      </c>
      <c r="I28" s="4">
        <f t="shared" si="24"/>
        <v>-0.89342334938939971</v>
      </c>
      <c r="J28">
        <f>INDEX(PQ, MATCH($B$1, PQ!$B$5:$B$271, 0), MATCH(A28, PQ!$A$5:$BQ$5, 0))</f>
        <v>88150891728.1064</v>
      </c>
      <c r="K28">
        <f t="shared" si="1"/>
        <v>-28764160378.924606</v>
      </c>
      <c r="L28" s="4">
        <f t="shared" si="25"/>
        <v>-0.246026151984196</v>
      </c>
      <c r="M28" s="20">
        <f t="shared" si="12"/>
        <v>0.64739719740520374</v>
      </c>
      <c r="N28" t="str">
        <f t="shared" si="13"/>
        <v>inflation</v>
      </c>
      <c r="O28">
        <f t="shared" si="26"/>
        <v>1</v>
      </c>
      <c r="P28" s="22">
        <f t="shared" si="27"/>
        <v>-5.4270777808956447</v>
      </c>
      <c r="Q28">
        <f t="shared" si="14"/>
        <v>-28764160378.924606</v>
      </c>
      <c r="R28" s="4">
        <f t="shared" si="15"/>
        <v>-0.246026151984196</v>
      </c>
      <c r="S28">
        <f>INDEX(m, MATCH($B$1, 'M stock'!$B$5:$B$271, 0), MATCH(A28, 'M stock'!$A$5:$BQ$5, 0))</f>
        <v>15253068664.642776</v>
      </c>
      <c r="T28" s="4">
        <f t="shared" si="16"/>
        <v>-0.40630644160199447</v>
      </c>
      <c r="U28" s="15">
        <f t="shared" si="17"/>
        <v>88150891728.1064</v>
      </c>
      <c r="V28" s="4">
        <f t="shared" si="28"/>
        <v>-0.24602615198419611</v>
      </c>
      <c r="W28">
        <f t="shared" si="3"/>
        <v>2156070763.0499339</v>
      </c>
      <c r="X28" s="4">
        <f t="shared" si="29"/>
        <v>-0.91607948855300081</v>
      </c>
      <c r="Y28">
        <f t="shared" si="4"/>
        <v>5.7792234248865411</v>
      </c>
      <c r="Z28" s="10">
        <f t="shared" si="30"/>
        <v>0.26997141429374977</v>
      </c>
      <c r="AA28">
        <f t="shared" si="18"/>
        <v>12460414659.531178</v>
      </c>
      <c r="AB28">
        <f t="shared" si="31"/>
        <v>-104454637447.49985</v>
      </c>
      <c r="AC28" s="4">
        <f t="shared" si="36"/>
        <v>-0.89342334938939971</v>
      </c>
      <c r="AD28">
        <f t="shared" si="5"/>
        <v>75690477068.575226</v>
      </c>
      <c r="AE28">
        <f t="shared" si="19"/>
        <v>88150891728.1064</v>
      </c>
      <c r="AF28" s="4">
        <f t="shared" si="32"/>
        <v>-0.24602615198419611</v>
      </c>
      <c r="AG28" s="4">
        <f t="shared" si="6"/>
        <v>0.64739719740520363</v>
      </c>
      <c r="AH28" s="10">
        <f t="shared" si="37"/>
        <v>-0.60541357396683926</v>
      </c>
      <c r="AI28" s="10">
        <f t="shared" si="38"/>
        <v>0.67005333656880472</v>
      </c>
      <c r="AJ28" s="10">
        <f t="shared" si="39"/>
        <v>-0.51599756627794591</v>
      </c>
      <c r="AK28" t="str">
        <f t="shared" si="33"/>
        <v>inflation</v>
      </c>
      <c r="AL28">
        <f t="shared" si="20"/>
        <v>1</v>
      </c>
      <c r="AM28">
        <f t="shared" si="34"/>
        <v>13096997901.592842</v>
      </c>
      <c r="AN28">
        <f t="shared" si="35"/>
        <v>5.7792234248865411</v>
      </c>
    </row>
    <row r="29" spans="1:40" x14ac:dyDescent="0.35">
      <c r="A29">
        <v>1986</v>
      </c>
      <c r="B29">
        <f>INDEX(p, MATCH($B$1, 'p2'!$B$5:$B$271, 0), MATCH(A29, 'p2'!$A$5:$BQ$5, 0))</f>
        <v>12.54249492285023</v>
      </c>
      <c r="C29" t="str">
        <f t="shared" si="10"/>
        <v>inflation</v>
      </c>
      <c r="D29" t="str">
        <f t="shared" si="21"/>
        <v>contractive</v>
      </c>
      <c r="E29" t="str">
        <f t="shared" si="22"/>
        <v>stagflation</v>
      </c>
      <c r="F29" s="4">
        <f t="shared" si="23"/>
        <v>0.7729223668641334</v>
      </c>
      <c r="G29">
        <f t="shared" si="11"/>
        <v>8441093519.6773386</v>
      </c>
      <c r="H29">
        <f t="shared" si="0"/>
        <v>-4019321139.8538389</v>
      </c>
      <c r="I29" s="4">
        <f t="shared" si="24"/>
        <v>-0.32256720580156567</v>
      </c>
      <c r="J29">
        <f>INDEX(PQ, MATCH($B$1, PQ!$B$5:$B$271, 0), MATCH(A29, PQ!$A$5:$BQ$5, 0))</f>
        <v>105872372613.85699</v>
      </c>
      <c r="K29">
        <f t="shared" si="1"/>
        <v>17721480885.750595</v>
      </c>
      <c r="L29" s="4">
        <f t="shared" si="25"/>
        <v>0.20103575288167169</v>
      </c>
      <c r="M29" s="20">
        <f t="shared" si="12"/>
        <v>0.52360295868323736</v>
      </c>
      <c r="N29" t="str">
        <f t="shared" si="13"/>
        <v>inflation</v>
      </c>
      <c r="O29">
        <f t="shared" si="26"/>
        <v>1</v>
      </c>
      <c r="P29" s="22">
        <f t="shared" si="27"/>
        <v>-0.24931940818089604</v>
      </c>
      <c r="Q29">
        <f t="shared" si="14"/>
        <v>17721480885.750595</v>
      </c>
      <c r="R29" s="4">
        <f t="shared" si="15"/>
        <v>0.20103575288167169</v>
      </c>
      <c r="S29">
        <f>INDEX(m, MATCH($B$1, 'M stock'!$B$5:$B$271, 0), MATCH(A29, 'M stock'!$A$5:$BQ$5, 0))</f>
        <v>20734829689.352982</v>
      </c>
      <c r="T29" s="4">
        <f t="shared" si="16"/>
        <v>0.35938742198264317</v>
      </c>
      <c r="U29" s="15">
        <f t="shared" si="17"/>
        <v>105872372613.85699</v>
      </c>
      <c r="V29" s="4">
        <f t="shared" si="28"/>
        <v>0.20103575288167169</v>
      </c>
      <c r="W29">
        <f t="shared" si="3"/>
        <v>1653166281.2617729</v>
      </c>
      <c r="X29" s="4">
        <f t="shared" si="29"/>
        <v>-0.23325045281758869</v>
      </c>
      <c r="Y29">
        <f t="shared" si="4"/>
        <v>5.106016022317311</v>
      </c>
      <c r="Z29" s="10">
        <f t="shared" si="30"/>
        <v>-0.11648751970208637</v>
      </c>
      <c r="AA29">
        <f t="shared" si="18"/>
        <v>8441093519.6773386</v>
      </c>
      <c r="AB29">
        <f t="shared" si="31"/>
        <v>-4019321139.8538389</v>
      </c>
      <c r="AC29" s="4">
        <f t="shared" si="36"/>
        <v>-0.32256720580156567</v>
      </c>
      <c r="AD29">
        <f t="shared" si="5"/>
        <v>97431279094.179657</v>
      </c>
      <c r="AE29">
        <f t="shared" si="19"/>
        <v>105872372613.85699</v>
      </c>
      <c r="AF29" s="4">
        <f t="shared" si="32"/>
        <v>0.20103575288167169</v>
      </c>
      <c r="AG29" s="4">
        <f t="shared" si="6"/>
        <v>0.52360295868323736</v>
      </c>
      <c r="AH29" s="10">
        <f t="shared" si="37"/>
        <v>4.3772818073660513E-2</v>
      </c>
      <c r="AI29" s="10">
        <f t="shared" si="38"/>
        <v>0.43428620569926035</v>
      </c>
      <c r="AJ29" s="10">
        <f t="shared" si="39"/>
        <v>0.31752327258375806</v>
      </c>
      <c r="AK29" t="str">
        <f t="shared" si="33"/>
        <v>inflation</v>
      </c>
      <c r="AL29">
        <f t="shared" si="20"/>
        <v>1</v>
      </c>
      <c r="AM29">
        <f t="shared" si="34"/>
        <v>19081663408.091209</v>
      </c>
      <c r="AN29">
        <f t="shared" si="35"/>
        <v>5.106016022317311</v>
      </c>
    </row>
    <row r="30" spans="1:40" x14ac:dyDescent="0.35">
      <c r="A30">
        <v>1987</v>
      </c>
      <c r="B30">
        <f>INDEX(p, MATCH($B$1, 'p2'!$B$5:$B$271, 0), MATCH(A30, 'p2'!$A$5:$BQ$5, 0))</f>
        <v>28.539182670018491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1.2753991805908644</v>
      </c>
      <c r="G30">
        <f t="shared" si="11"/>
        <v>3812684005.6832819</v>
      </c>
      <c r="H30">
        <f t="shared" si="0"/>
        <v>-4628409513.9940567</v>
      </c>
      <c r="I30" s="4">
        <f t="shared" si="24"/>
        <v>-0.54831871050884629</v>
      </c>
      <c r="J30">
        <f>INDEX(PQ, MATCH($B$1, PQ!$B$5:$B$271, 0), MATCH(A30, PQ!$A$5:$BQ$5, 0))</f>
        <v>108810885301.25301</v>
      </c>
      <c r="K30">
        <f t="shared" si="1"/>
        <v>2938512687.3960114</v>
      </c>
      <c r="L30" s="4">
        <f t="shared" si="25"/>
        <v>2.7755235996396354E-2</v>
      </c>
      <c r="M30" s="20">
        <f t="shared" si="12"/>
        <v>0.57607394650524268</v>
      </c>
      <c r="N30" t="str">
        <f t="shared" si="13"/>
        <v>inflation</v>
      </c>
      <c r="O30">
        <f t="shared" si="26"/>
        <v>1</v>
      </c>
      <c r="P30" s="22">
        <f t="shared" si="27"/>
        <v>-0.69932523408562175</v>
      </c>
      <c r="Q30">
        <f t="shared" si="14"/>
        <v>2938512687.3960114</v>
      </c>
      <c r="R30" s="4">
        <f t="shared" si="15"/>
        <v>2.7755235996396354E-2</v>
      </c>
      <c r="S30">
        <f>INDEX(m, MATCH($B$1, 'M stock'!$B$5:$B$271, 0), MATCH(A30, 'M stock'!$A$5:$BQ$5, 0))</f>
        <v>23995649859.044914</v>
      </c>
      <c r="T30" s="4">
        <f t="shared" si="16"/>
        <v>0.15726293480801118</v>
      </c>
      <c r="U30" s="15">
        <f t="shared" si="17"/>
        <v>108810885301.25302</v>
      </c>
      <c r="V30" s="4">
        <f t="shared" si="28"/>
        <v>2.77552359963965E-2</v>
      </c>
      <c r="W30">
        <f t="shared" si="3"/>
        <v>840796673.69918299</v>
      </c>
      <c r="X30" s="4">
        <f t="shared" si="29"/>
        <v>-0.49140223628475649</v>
      </c>
      <c r="Y30">
        <f t="shared" si="4"/>
        <v>4.5346088120317303</v>
      </c>
      <c r="Z30" s="10">
        <f t="shared" si="30"/>
        <v>-0.11190862069137293</v>
      </c>
      <c r="AA30">
        <f t="shared" si="18"/>
        <v>3812684005.6832824</v>
      </c>
      <c r="AB30">
        <f t="shared" si="31"/>
        <v>-4628409513.9940567</v>
      </c>
      <c r="AC30" s="4">
        <f t="shared" si="36"/>
        <v>-0.54831871050884629</v>
      </c>
      <c r="AD30">
        <f t="shared" si="5"/>
        <v>104998201295.56972</v>
      </c>
      <c r="AE30">
        <f t="shared" si="19"/>
        <v>108810885301.25301</v>
      </c>
      <c r="AF30" s="4">
        <f t="shared" si="32"/>
        <v>2.7755235996396354E-2</v>
      </c>
      <c r="AG30" s="4">
        <f t="shared" si="6"/>
        <v>0.57607394650524268</v>
      </c>
      <c r="AH30" s="10">
        <f t="shared" si="37"/>
        <v>-0.30206312242666372</v>
      </c>
      <c r="AI30" s="10">
        <f t="shared" si="38"/>
        <v>0.51915747228115283</v>
      </c>
      <c r="AJ30" s="10">
        <f t="shared" si="39"/>
        <v>0.13966385668776929</v>
      </c>
      <c r="AK30" t="str">
        <f t="shared" si="33"/>
        <v>inflation</v>
      </c>
      <c r="AL30">
        <f t="shared" si="20"/>
        <v>1</v>
      </c>
      <c r="AM30">
        <f t="shared" si="34"/>
        <v>23154853185.34573</v>
      </c>
      <c r="AN30">
        <f t="shared" si="35"/>
        <v>4.5346088120317303</v>
      </c>
    </row>
    <row r="31" spans="1:40" x14ac:dyDescent="0.35">
      <c r="A31">
        <v>1988</v>
      </c>
      <c r="B31">
        <f>INDEX(p, MATCH($B$1, 'p2'!$B$5:$B$271, 0), MATCH(A31, 'p2'!$A$5:$BQ$5, 0))</f>
        <v>137.34377332381945</v>
      </c>
      <c r="C31" t="str">
        <f t="shared" si="10"/>
        <v>inflation</v>
      </c>
      <c r="D31" t="str">
        <f t="shared" si="21"/>
        <v>contractive</v>
      </c>
      <c r="E31" t="str">
        <f t="shared" si="22"/>
        <v>stagflation</v>
      </c>
      <c r="F31" s="4">
        <f t="shared" si="23"/>
        <v>3.8124634440952074</v>
      </c>
      <c r="G31">
        <f t="shared" si="11"/>
        <v>923887788.85460758</v>
      </c>
      <c r="H31">
        <f t="shared" si="0"/>
        <v>-2888796216.8286743</v>
      </c>
      <c r="I31" s="4">
        <f t="shared" si="24"/>
        <v>-0.75768047195166521</v>
      </c>
      <c r="J31">
        <f>INDEX(PQ, MATCH($B$1, PQ!$B$5:$B$271, 0), MATCH(A31, PQ!$A$5:$BQ$5, 0))</f>
        <v>126890235049.092</v>
      </c>
      <c r="K31">
        <f t="shared" si="1"/>
        <v>18079349747.838989</v>
      </c>
      <c r="L31" s="4">
        <f t="shared" si="25"/>
        <v>0.16615387052301464</v>
      </c>
      <c r="M31" s="20">
        <f t="shared" si="12"/>
        <v>0.92383434247467988</v>
      </c>
      <c r="N31" t="str">
        <f t="shared" si="13"/>
        <v>inflation</v>
      </c>
      <c r="O31">
        <f t="shared" si="26"/>
        <v>1</v>
      </c>
      <c r="P31" s="22">
        <f t="shared" si="27"/>
        <v>-2.8886291016205274</v>
      </c>
      <c r="Q31">
        <f t="shared" si="14"/>
        <v>18079349747.838989</v>
      </c>
      <c r="R31" s="4">
        <f t="shared" si="15"/>
        <v>0.16615387052301464</v>
      </c>
      <c r="S31">
        <f>INDEX(m, MATCH($B$1, 'M stock'!$B$5:$B$271, 0), MATCH(A31, 'M stock'!$A$5:$BQ$5, 0))</f>
        <v>31909855704.84964</v>
      </c>
      <c r="T31" s="4">
        <f t="shared" si="16"/>
        <v>0.32981835842306007</v>
      </c>
      <c r="U31" s="15">
        <f t="shared" si="17"/>
        <v>126890235049.092</v>
      </c>
      <c r="V31" s="4">
        <f t="shared" si="28"/>
        <v>0.16615387052301447</v>
      </c>
      <c r="W31">
        <f t="shared" si="3"/>
        <v>232335656.23404589</v>
      </c>
      <c r="X31" s="4">
        <f t="shared" si="29"/>
        <v>-0.7236720083443503</v>
      </c>
      <c r="Y31">
        <f t="shared" si="4"/>
        <v>3.9765217437134099</v>
      </c>
      <c r="Z31" s="10">
        <f t="shared" si="30"/>
        <v>-0.12307281431587691</v>
      </c>
      <c r="AA31">
        <f t="shared" si="18"/>
        <v>923887788.85460758</v>
      </c>
      <c r="AB31">
        <f t="shared" si="31"/>
        <v>-2888796216.8286748</v>
      </c>
      <c r="AC31" s="4">
        <f t="shared" si="36"/>
        <v>-0.75768047195166521</v>
      </c>
      <c r="AD31">
        <f t="shared" si="5"/>
        <v>125966347260.23738</v>
      </c>
      <c r="AE31">
        <f t="shared" si="19"/>
        <v>126890235049.092</v>
      </c>
      <c r="AF31" s="4">
        <f t="shared" si="32"/>
        <v>0.16615387052301464</v>
      </c>
      <c r="AG31" s="4">
        <f t="shared" si="6"/>
        <v>0.92383434247467988</v>
      </c>
      <c r="AH31" s="10">
        <f t="shared" si="37"/>
        <v>0.68335182502697767</v>
      </c>
      <c r="AI31" s="10">
        <f t="shared" si="38"/>
        <v>0.88982587886736497</v>
      </c>
      <c r="AJ31" s="10">
        <f t="shared" si="39"/>
        <v>0.28922668483889158</v>
      </c>
      <c r="AK31" t="str">
        <f t="shared" si="33"/>
        <v>inflation</v>
      </c>
      <c r="AL31">
        <f t="shared" si="20"/>
        <v>1</v>
      </c>
      <c r="AM31">
        <f t="shared" si="34"/>
        <v>31677520048.615593</v>
      </c>
      <c r="AN31">
        <f t="shared" si="35"/>
        <v>3.9765217437134099</v>
      </c>
    </row>
    <row r="32" spans="1:40" x14ac:dyDescent="0.35">
      <c r="A32">
        <v>1989</v>
      </c>
      <c r="B32">
        <f>INDEX(p, MATCH($B$1, 'p2'!$B$5:$B$271, 0), MATCH(A32, 'p2'!$A$5:$BQ$5, 0))</f>
        <v>4320.9603003789807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30.460911520111839</v>
      </c>
      <c r="G32">
        <f t="shared" si="11"/>
        <v>17734420.923377149</v>
      </c>
      <c r="H32">
        <f t="shared" si="0"/>
        <v>-906153367.93123043</v>
      </c>
      <c r="I32" s="4">
        <f t="shared" si="24"/>
        <v>-0.98080457265772125</v>
      </c>
      <c r="J32">
        <f>INDEX(PQ, MATCH($B$1, PQ!$B$5:$B$271, 0), MATCH(A32, PQ!$A$5:$BQ$5, 0))</f>
        <v>76629728760.123001</v>
      </c>
      <c r="K32">
        <f t="shared" si="1"/>
        <v>-50260506288.968994</v>
      </c>
      <c r="L32" s="4">
        <f t="shared" si="25"/>
        <v>-0.39609435879383414</v>
      </c>
      <c r="M32" s="20">
        <f t="shared" si="12"/>
        <v>0.58471021386388711</v>
      </c>
      <c r="N32" t="str">
        <f t="shared" si="13"/>
        <v>inflation</v>
      </c>
      <c r="O32">
        <f t="shared" si="26"/>
        <v>1</v>
      </c>
      <c r="P32" s="22">
        <f t="shared" si="27"/>
        <v>-29.876201306247953</v>
      </c>
      <c r="Q32">
        <f t="shared" si="14"/>
        <v>-50260506288.968994</v>
      </c>
      <c r="R32" s="4">
        <f t="shared" si="15"/>
        <v>-0.39609435879383414</v>
      </c>
      <c r="S32">
        <f>INDEX(m, MATCH($B$1, 'M stock'!$B$5:$B$271, 0), MATCH(A32, 'M stock'!$A$5:$BQ$5, 0))</f>
        <v>15406143605.78479</v>
      </c>
      <c r="T32" s="4">
        <f t="shared" si="16"/>
        <v>-0.517197954503963</v>
      </c>
      <c r="U32" s="15">
        <f t="shared" si="17"/>
        <v>76629728760.123001</v>
      </c>
      <c r="V32" s="4">
        <f t="shared" si="28"/>
        <v>-0.39609435879383414</v>
      </c>
      <c r="W32">
        <f t="shared" si="3"/>
        <v>3565444.3768977826</v>
      </c>
      <c r="X32" s="4">
        <f t="shared" si="29"/>
        <v>-0.98465390790767782</v>
      </c>
      <c r="Y32">
        <f t="shared" si="4"/>
        <v>4.9739721192362261</v>
      </c>
      <c r="Z32" s="10">
        <f t="shared" si="30"/>
        <v>0.25083488531144393</v>
      </c>
      <c r="AA32">
        <f t="shared" si="18"/>
        <v>17734420.923377149</v>
      </c>
      <c r="AB32">
        <f t="shared" si="31"/>
        <v>-906153367.93123043</v>
      </c>
      <c r="AC32" s="4">
        <f t="shared" si="36"/>
        <v>-0.98080457265772125</v>
      </c>
      <c r="AD32">
        <f t="shared" si="5"/>
        <v>76611994339.199631</v>
      </c>
      <c r="AE32">
        <f t="shared" si="19"/>
        <v>76629728760.123001</v>
      </c>
      <c r="AF32" s="4">
        <f t="shared" si="32"/>
        <v>-0.39609435879383414</v>
      </c>
      <c r="AG32" s="4">
        <f t="shared" si="6"/>
        <v>0.58471021386388711</v>
      </c>
      <c r="AH32" s="10">
        <f t="shared" si="37"/>
        <v>-0.44949438445234546</v>
      </c>
      <c r="AI32" s="10">
        <f t="shared" si="38"/>
        <v>0.58855954911384367</v>
      </c>
      <c r="AJ32" s="10">
        <f t="shared" si="39"/>
        <v>-0.64692924410527808</v>
      </c>
      <c r="AK32" t="str">
        <f t="shared" si="33"/>
        <v>inflation</v>
      </c>
      <c r="AL32">
        <f t="shared" si="20"/>
        <v>1</v>
      </c>
      <c r="AM32">
        <f t="shared" si="34"/>
        <v>15402578161.407892</v>
      </c>
      <c r="AN32">
        <f t="shared" si="35"/>
        <v>4.9739721192362261</v>
      </c>
    </row>
    <row r="33" spans="1:40" x14ac:dyDescent="0.35">
      <c r="A33">
        <v>1990</v>
      </c>
      <c r="B33">
        <f>INDEX(p, MATCH($B$1, 'p2'!$B$5:$B$271, 0), MATCH(A33, 'p2'!$A$5:$BQ$5, 0))</f>
        <v>94124.204925274142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20.783168180697874</v>
      </c>
      <c r="G33">
        <f t="shared" si="11"/>
        <v>1501767.3128541573</v>
      </c>
      <c r="H33">
        <f t="shared" si="0"/>
        <v>-16232653.610522991</v>
      </c>
      <c r="I33" s="4">
        <f t="shared" si="24"/>
        <v>-0.91531906683941633</v>
      </c>
      <c r="J33">
        <f>INDEX(PQ, MATCH($B$1, PQ!$B$5:$B$271, 0), MATCH(A33, PQ!$A$5:$BQ$5, 0))</f>
        <v>141352654305.16299</v>
      </c>
      <c r="K33">
        <f t="shared" si="1"/>
        <v>64722925545.039993</v>
      </c>
      <c r="L33" s="4">
        <f t="shared" si="25"/>
        <v>0.84461900873543039</v>
      </c>
      <c r="M33" s="20">
        <f t="shared" si="12"/>
        <v>1.7599380755748468</v>
      </c>
      <c r="N33" t="str">
        <f t="shared" si="13"/>
        <v>inflation</v>
      </c>
      <c r="O33">
        <f t="shared" si="26"/>
        <v>1</v>
      </c>
      <c r="P33" s="22">
        <f t="shared" si="27"/>
        <v>-19.023230105123027</v>
      </c>
      <c r="Q33">
        <f t="shared" si="14"/>
        <v>64722925545.039993</v>
      </c>
      <c r="R33" s="4">
        <f t="shared" si="15"/>
        <v>0.84461900873543039</v>
      </c>
      <c r="S33">
        <f>INDEX(m, MATCH($B$1, 'M stock'!$B$5:$B$271, 0), MATCH(A33, 'M stock'!$A$5:$BQ$5, 0))</f>
        <v>16228832069.632408</v>
      </c>
      <c r="T33" s="4">
        <f t="shared" si="16"/>
        <v>5.3400025658511333E-2</v>
      </c>
      <c r="U33" s="15">
        <f t="shared" si="17"/>
        <v>141352654305.16299</v>
      </c>
      <c r="V33" s="4">
        <f t="shared" si="28"/>
        <v>0.84461900873543039</v>
      </c>
      <c r="W33">
        <f t="shared" si="3"/>
        <v>172419.32702131817</v>
      </c>
      <c r="X33" s="4">
        <f t="shared" si="29"/>
        <v>-0.95164156026707214</v>
      </c>
      <c r="Y33">
        <f t="shared" si="4"/>
        <v>8.7099708530266842</v>
      </c>
      <c r="Z33" s="10">
        <f t="shared" si="30"/>
        <v>0.75110970552929757</v>
      </c>
      <c r="AA33">
        <f t="shared" si="18"/>
        <v>1501767.3128541575</v>
      </c>
      <c r="AB33">
        <f t="shared" si="31"/>
        <v>-16232653.610522991</v>
      </c>
      <c r="AC33" s="4">
        <f t="shared" si="36"/>
        <v>-0.91531906683941633</v>
      </c>
      <c r="AD33">
        <f t="shared" si="5"/>
        <v>141351152537.85013</v>
      </c>
      <c r="AE33">
        <f t="shared" si="19"/>
        <v>141352654305.16299</v>
      </c>
      <c r="AF33" s="4">
        <f t="shared" si="32"/>
        <v>0.84461900873543039</v>
      </c>
      <c r="AG33" s="4">
        <f t="shared" si="6"/>
        <v>1.7599380755748468</v>
      </c>
      <c r="AH33" s="10">
        <f t="shared" si="37"/>
        <v>0.61049959447874169</v>
      </c>
      <c r="AI33" s="10">
        <f t="shared" si="38"/>
        <v>1.7962605690025026</v>
      </c>
      <c r="AJ33" s="10">
        <f t="shared" si="39"/>
        <v>9.3509303206132821E-2</v>
      </c>
      <c r="AK33" t="str">
        <f t="shared" si="33"/>
        <v>inflation</v>
      </c>
      <c r="AL33">
        <f t="shared" si="20"/>
        <v>1</v>
      </c>
      <c r="AM33">
        <f t="shared" si="34"/>
        <v>16228659650.305386</v>
      </c>
      <c r="AN33">
        <f t="shared" si="35"/>
        <v>8.7099708530266842</v>
      </c>
    </row>
    <row r="34" spans="1:40" x14ac:dyDescent="0.35">
      <c r="A34">
        <v>1991</v>
      </c>
      <c r="B34">
        <f>INDEX(p, MATCH($B$1, 'p2'!$B$5:$B$271, 0), MATCH(A34, 'p2'!$A$5:$BQ$5, 0))</f>
        <v>226370.95174104994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1.4050237866101225</v>
      </c>
      <c r="G34">
        <f t="shared" si="11"/>
        <v>838093.32782904629</v>
      </c>
      <c r="H34">
        <f t="shared" si="0"/>
        <v>-663673.985025111</v>
      </c>
      <c r="I34" s="4">
        <f t="shared" si="24"/>
        <v>-0.44192863924024101</v>
      </c>
      <c r="J34">
        <f>INDEX(PQ, MATCH($B$1, PQ!$B$5:$B$271, 0), MATCH(A34, PQ!$A$5:$BQ$5, 0))</f>
        <v>189719984268.48499</v>
      </c>
      <c r="K34">
        <f t="shared" si="1"/>
        <v>48367329963.321991</v>
      </c>
      <c r="L34" s="4">
        <f t="shared" si="25"/>
        <v>0.34217489725309913</v>
      </c>
      <c r="M34" s="20">
        <f t="shared" si="12"/>
        <v>0.78410353649334019</v>
      </c>
      <c r="N34" t="str">
        <f t="shared" si="13"/>
        <v>inflation</v>
      </c>
      <c r="O34">
        <f t="shared" si="26"/>
        <v>1</v>
      </c>
      <c r="P34" s="22">
        <f t="shared" si="27"/>
        <v>-0.62092025011678231</v>
      </c>
      <c r="Q34">
        <f t="shared" si="14"/>
        <v>48367329963.321991</v>
      </c>
      <c r="R34" s="4">
        <f t="shared" si="15"/>
        <v>0.34217489725309913</v>
      </c>
      <c r="S34">
        <f>INDEX(m, MATCH($B$1, 'M stock'!$B$5:$B$271, 0), MATCH(A34, 'M stock'!$A$5:$BQ$5, 0))</f>
        <v>20028316727.844913</v>
      </c>
      <c r="T34" s="4">
        <f t="shared" si="16"/>
        <v>0.23411941425668875</v>
      </c>
      <c r="U34" s="15">
        <f t="shared" si="17"/>
        <v>189719984268.48499</v>
      </c>
      <c r="V34" s="4">
        <f t="shared" si="28"/>
        <v>0.34217489725309913</v>
      </c>
      <c r="W34">
        <f t="shared" si="3"/>
        <v>88475.64837186216</v>
      </c>
      <c r="X34" s="4">
        <f t="shared" si="29"/>
        <v>-0.48685770962948427</v>
      </c>
      <c r="Y34">
        <f t="shared" si="4"/>
        <v>9.4725875792008818</v>
      </c>
      <c r="Z34" s="10">
        <f t="shared" si="30"/>
        <v>8.7556748356877795E-2</v>
      </c>
      <c r="AA34">
        <f t="shared" si="18"/>
        <v>838093.32782904617</v>
      </c>
      <c r="AB34">
        <f t="shared" si="31"/>
        <v>-663673.98502511135</v>
      </c>
      <c r="AC34" s="4">
        <f t="shared" si="36"/>
        <v>-0.44192863924024117</v>
      </c>
      <c r="AD34">
        <f t="shared" si="5"/>
        <v>189719146175.15717</v>
      </c>
      <c r="AE34">
        <f t="shared" si="19"/>
        <v>189719984268.48499</v>
      </c>
      <c r="AF34" s="4">
        <f t="shared" si="32"/>
        <v>0.34217489725309913</v>
      </c>
      <c r="AG34" s="4">
        <f t="shared" si="6"/>
        <v>0.78410353649334019</v>
      </c>
      <c r="AH34" s="10">
        <f t="shared" si="37"/>
        <v>-0.22176690570476498</v>
      </c>
      <c r="AI34" s="10">
        <f t="shared" si="38"/>
        <v>0.8290326068825834</v>
      </c>
      <c r="AJ34" s="10">
        <f t="shared" si="39"/>
        <v>0.25461814889622136</v>
      </c>
      <c r="AK34" t="str">
        <f t="shared" si="33"/>
        <v>inflation</v>
      </c>
      <c r="AL34">
        <f t="shared" si="20"/>
        <v>1</v>
      </c>
      <c r="AM34">
        <f t="shared" si="34"/>
        <v>20028228252.196545</v>
      </c>
      <c r="AN34">
        <f t="shared" si="35"/>
        <v>9.4725875792008818</v>
      </c>
    </row>
    <row r="35" spans="1:40" x14ac:dyDescent="0.35">
      <c r="A35">
        <v>1992</v>
      </c>
      <c r="B35">
        <f>INDEX(p, MATCH($B$1, 'p2'!$B$5:$B$271, 0), MATCH(A35, 'p2'!$A$5:$BQ$5, 0))</f>
        <v>262753.27647156158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0.1607199353569449</v>
      </c>
      <c r="G35">
        <f t="shared" si="11"/>
        <v>870698.62793102523</v>
      </c>
      <c r="H35">
        <f t="shared" si="0"/>
        <v>32605.300101978937</v>
      </c>
      <c r="I35" s="4">
        <f t="shared" si="24"/>
        <v>3.8904139932050316E-2</v>
      </c>
      <c r="J35">
        <f>INDEX(PQ, MATCH($B$1, PQ!$B$5:$B$271, 0), MATCH(A35, PQ!$A$5:$BQ$5, 0))</f>
        <v>228778917308.17001</v>
      </c>
      <c r="K35">
        <f t="shared" si="1"/>
        <v>39058933039.685028</v>
      </c>
      <c r="L35" s="4">
        <f t="shared" si="25"/>
        <v>0.20587674614399193</v>
      </c>
      <c r="M35" s="20">
        <f t="shared" si="12"/>
        <v>0.1669726062119416</v>
      </c>
      <c r="N35" t="str">
        <f t="shared" si="13"/>
        <v>inflation</v>
      </c>
      <c r="O35">
        <f t="shared" si="26"/>
        <v>1</v>
      </c>
      <c r="P35" s="22">
        <f t="shared" si="27"/>
        <v>6.2526708549967003E-3</v>
      </c>
      <c r="Q35">
        <f t="shared" si="14"/>
        <v>39058933039.685028</v>
      </c>
      <c r="R35" s="4">
        <f t="shared" si="15"/>
        <v>0.20587674614399193</v>
      </c>
      <c r="S35">
        <f>INDEX(m, MATCH($B$1, 'M stock'!$B$5:$B$271, 0), MATCH(A35, 'M stock'!$A$5:$BQ$5, 0))</f>
        <v>31323121773.556923</v>
      </c>
      <c r="T35" s="4">
        <f t="shared" si="16"/>
        <v>0.56394180295786411</v>
      </c>
      <c r="U35" s="15">
        <f t="shared" si="17"/>
        <v>228778917308.17001</v>
      </c>
      <c r="V35" s="4">
        <f t="shared" si="28"/>
        <v>0.20587674614399193</v>
      </c>
      <c r="W35">
        <f t="shared" si="3"/>
        <v>119211.15578152305</v>
      </c>
      <c r="X35" s="4">
        <f t="shared" si="29"/>
        <v>0.34738945659352383</v>
      </c>
      <c r="Y35">
        <f t="shared" si="4"/>
        <v>7.3038351337415506</v>
      </c>
      <c r="Z35" s="10">
        <f t="shared" si="30"/>
        <v>-0.22895037151425204</v>
      </c>
      <c r="AA35">
        <f t="shared" si="18"/>
        <v>870698.62793102523</v>
      </c>
      <c r="AB35">
        <f t="shared" si="31"/>
        <v>32605.300101979054</v>
      </c>
      <c r="AC35" s="4">
        <f t="shared" si="36"/>
        <v>3.8904139932050462E-2</v>
      </c>
      <c r="AD35">
        <f t="shared" si="5"/>
        <v>228778046609.54208</v>
      </c>
      <c r="AE35">
        <f t="shared" si="19"/>
        <v>228778917308.17001</v>
      </c>
      <c r="AF35" s="4">
        <f t="shared" si="32"/>
        <v>0.20587674614399193</v>
      </c>
      <c r="AG35" s="4">
        <f t="shared" si="6"/>
        <v>0.1669726062119416</v>
      </c>
      <c r="AH35" s="10">
        <f t="shared" si="37"/>
        <v>-0.24667638145992599</v>
      </c>
      <c r="AI35" s="10">
        <f t="shared" si="38"/>
        <v>-0.1415127104495319</v>
      </c>
      <c r="AJ35" s="10">
        <f t="shared" si="39"/>
        <v>0.434827117658244</v>
      </c>
      <c r="AK35" t="str">
        <f t="shared" si="33"/>
        <v>inflation</v>
      </c>
      <c r="AL35">
        <f t="shared" si="20"/>
        <v>1</v>
      </c>
      <c r="AM35">
        <f t="shared" si="34"/>
        <v>31323002562.401142</v>
      </c>
      <c r="AN35">
        <f t="shared" si="35"/>
        <v>7.3038351337415506</v>
      </c>
    </row>
    <row r="36" spans="1:40" x14ac:dyDescent="0.35">
      <c r="A36">
        <v>1993</v>
      </c>
      <c r="B36">
        <f>INDEX(p, MATCH($B$1, 'p2'!$B$5:$B$271, 0), MATCH(A36, 'p2'!$A$5:$BQ$5, 0))</f>
        <v>253396.38116795337</v>
      </c>
      <c r="C36" t="str">
        <f t="shared" si="10"/>
        <v>deflation</v>
      </c>
      <c r="D36" t="str">
        <f t="shared" si="21"/>
        <v>expansive</v>
      </c>
      <c r="E36" t="str">
        <f t="shared" si="22"/>
        <v>deflationary growth</v>
      </c>
      <c r="F36" s="4">
        <f t="shared" si="23"/>
        <v>-3.5610955757657048E-2</v>
      </c>
      <c r="G36">
        <f t="shared" si="11"/>
        <v>934274.25413033227</v>
      </c>
      <c r="H36">
        <f t="shared" si="0"/>
        <v>63575.626199307037</v>
      </c>
      <c r="I36" s="4">
        <f t="shared" si="24"/>
        <v>7.301679841896265E-2</v>
      </c>
      <c r="J36">
        <f>INDEX(PQ, MATCH($B$1, PQ!$B$5:$B$271, 0), MATCH(A36, PQ!$A$5:$BQ$5, 0))</f>
        <v>236741715015.01501</v>
      </c>
      <c r="K36">
        <f t="shared" si="1"/>
        <v>7962797706.8450012</v>
      </c>
      <c r="L36" s="4">
        <f t="shared" si="25"/>
        <v>3.480564468324214E-2</v>
      </c>
      <c r="M36" s="20">
        <f t="shared" si="12"/>
        <v>-3.821115373572051E-2</v>
      </c>
      <c r="N36" t="str">
        <f t="shared" si="13"/>
        <v>deflation</v>
      </c>
      <c r="O36">
        <f t="shared" si="26"/>
        <v>1</v>
      </c>
      <c r="P36" s="22">
        <f t="shared" si="27"/>
        <v>-2.6001979780634621E-3</v>
      </c>
      <c r="Q36">
        <f t="shared" si="14"/>
        <v>7962797706.8450012</v>
      </c>
      <c r="R36" s="4">
        <f t="shared" si="15"/>
        <v>3.480564468324214E-2</v>
      </c>
      <c r="S36">
        <f>INDEX(m, MATCH($B$1, 'M stock'!$B$5:$B$271, 0), MATCH(A36, 'M stock'!$A$5:$BQ$5, 0))</f>
        <v>45498498498.498489</v>
      </c>
      <c r="T36" s="4">
        <f t="shared" si="16"/>
        <v>0.45255312760391792</v>
      </c>
      <c r="U36" s="15">
        <f t="shared" si="17"/>
        <v>236741715015.01501</v>
      </c>
      <c r="V36" s="4">
        <f t="shared" si="28"/>
        <v>3.480564468324214E-2</v>
      </c>
      <c r="W36">
        <f t="shared" si="3"/>
        <v>179554.64986826974</v>
      </c>
      <c r="X36" s="4">
        <f t="shared" si="29"/>
        <v>0.50618999280014987</v>
      </c>
      <c r="Y36">
        <f t="shared" si="4"/>
        <v>5.2032863243350285</v>
      </c>
      <c r="Z36" s="10">
        <f t="shared" si="30"/>
        <v>-0.28759532094346024</v>
      </c>
      <c r="AA36">
        <f t="shared" si="18"/>
        <v>934274.25413033227</v>
      </c>
      <c r="AB36">
        <f t="shared" si="31"/>
        <v>63575.626199307037</v>
      </c>
      <c r="AC36" s="4">
        <f t="shared" si="36"/>
        <v>7.301679841896265E-2</v>
      </c>
      <c r="AD36">
        <f t="shared" si="5"/>
        <v>236740780740.76089</v>
      </c>
      <c r="AE36">
        <f t="shared" si="19"/>
        <v>236741715015.01501</v>
      </c>
      <c r="AF36" s="4">
        <f t="shared" si="32"/>
        <v>3.480564468324214E-2</v>
      </c>
      <c r="AG36" s="4">
        <f t="shared" si="6"/>
        <v>-3.821115373572051E-2</v>
      </c>
      <c r="AH36" s="10">
        <f t="shared" si="37"/>
        <v>-0.14042065430692391</v>
      </c>
      <c r="AI36" s="10">
        <f t="shared" si="38"/>
        <v>-0.47138434811690771</v>
      </c>
      <c r="AJ36" s="10">
        <f t="shared" si="39"/>
        <v>0.3224009656267024</v>
      </c>
      <c r="AK36" t="str">
        <f t="shared" si="33"/>
        <v>deflation</v>
      </c>
      <c r="AL36">
        <f t="shared" si="20"/>
        <v>1</v>
      </c>
      <c r="AM36">
        <f t="shared" si="34"/>
        <v>45498318943.848625</v>
      </c>
      <c r="AN36">
        <f t="shared" si="35"/>
        <v>5.2032863243350285</v>
      </c>
    </row>
    <row r="37" spans="1:40" x14ac:dyDescent="0.35">
      <c r="A37">
        <v>1994</v>
      </c>
      <c r="B37">
        <f>INDEX(p, MATCH($B$1, 'p2'!$B$5:$B$271, 0), MATCH(A37, 'p2'!$A$5:$BQ$5, 0))</f>
        <v>260616.50489318045</v>
      </c>
      <c r="C37" t="str">
        <f t="shared" si="10"/>
        <v>inflation</v>
      </c>
      <c r="D37" t="str">
        <f t="shared" si="21"/>
        <v>expansive</v>
      </c>
      <c r="E37" t="str">
        <f t="shared" si="22"/>
        <v>inflationary expansion</v>
      </c>
      <c r="F37" s="4">
        <f t="shared" si="23"/>
        <v>2.8493397150930574E-2</v>
      </c>
      <c r="G37">
        <f t="shared" si="11"/>
        <v>987811.57434951246</v>
      </c>
      <c r="H37">
        <f t="shared" si="0"/>
        <v>53537.320219180197</v>
      </c>
      <c r="I37" s="4">
        <f t="shared" si="24"/>
        <v>5.7303645029815498E-2</v>
      </c>
      <c r="J37">
        <f>INDEX(PQ, MATCH($B$1, PQ!$B$5:$B$271, 0), MATCH(A37, PQ!$A$5:$BQ$5, 0))</f>
        <v>257440000000</v>
      </c>
      <c r="K37">
        <f t="shared" si="1"/>
        <v>20698284984.984985</v>
      </c>
      <c r="L37" s="4">
        <f t="shared" si="25"/>
        <v>8.7429817696776532E-2</v>
      </c>
      <c r="M37" s="20">
        <f t="shared" si="12"/>
        <v>3.0126172666961035E-2</v>
      </c>
      <c r="N37" t="str">
        <f t="shared" si="13"/>
        <v>inflation</v>
      </c>
      <c r="O37">
        <f t="shared" si="26"/>
        <v>1</v>
      </c>
      <c r="P37" s="22">
        <f t="shared" si="27"/>
        <v>1.6327755160304609E-3</v>
      </c>
      <c r="Q37">
        <f t="shared" si="14"/>
        <v>20698284984.984985</v>
      </c>
      <c r="R37" s="4">
        <f t="shared" si="15"/>
        <v>8.7429817696776532E-2</v>
      </c>
      <c r="S37">
        <f>INDEX(m, MATCH($B$1, 'M stock'!$B$5:$B$271, 0), MATCH(A37, 'M stock'!$A$5:$BQ$5, 0))</f>
        <v>53471032000.000008</v>
      </c>
      <c r="T37" s="4">
        <f t="shared" si="16"/>
        <v>0.17522629899016606</v>
      </c>
      <c r="U37" s="15">
        <f t="shared" si="17"/>
        <v>257440000000</v>
      </c>
      <c r="V37" s="4">
        <f t="shared" si="28"/>
        <v>8.7429817696776532E-2</v>
      </c>
      <c r="W37">
        <f t="shared" si="3"/>
        <v>205171.31876170434</v>
      </c>
      <c r="X37" s="4">
        <f t="shared" si="29"/>
        <v>0.14266781123311631</v>
      </c>
      <c r="Y37">
        <f t="shared" si="4"/>
        <v>4.8145695037268021</v>
      </c>
      <c r="Z37" s="10">
        <f t="shared" si="30"/>
        <v>-7.4706021613735379E-2</v>
      </c>
      <c r="AA37">
        <f t="shared" si="18"/>
        <v>987811.57434951246</v>
      </c>
      <c r="AB37">
        <f t="shared" si="31"/>
        <v>53537.320219180197</v>
      </c>
      <c r="AC37" s="4">
        <f t="shared" si="36"/>
        <v>5.7303645029815498E-2</v>
      </c>
      <c r="AD37">
        <f t="shared" si="5"/>
        <v>257439012188.42566</v>
      </c>
      <c r="AE37">
        <f t="shared" si="19"/>
        <v>257440000000</v>
      </c>
      <c r="AF37" s="4">
        <f t="shared" si="32"/>
        <v>8.7429817696776532E-2</v>
      </c>
      <c r="AG37" s="4">
        <f t="shared" si="6"/>
        <v>3.0126172666961035E-2</v>
      </c>
      <c r="AH37" s="10">
        <f t="shared" si="37"/>
        <v>0.11548532633180918</v>
      </c>
      <c r="AI37" s="10">
        <f t="shared" si="38"/>
        <v>-5.5237993536339777E-2</v>
      </c>
      <c r="AJ37" s="10">
        <f t="shared" si="39"/>
        <v>0.1621358393105119</v>
      </c>
      <c r="AK37" t="str">
        <f t="shared" si="33"/>
        <v>inflation</v>
      </c>
      <c r="AL37">
        <f t="shared" si="20"/>
        <v>1</v>
      </c>
      <c r="AM37">
        <f t="shared" si="34"/>
        <v>53470826828.681252</v>
      </c>
      <c r="AN37">
        <f t="shared" si="35"/>
        <v>4.8145695037268021</v>
      </c>
    </row>
    <row r="38" spans="1:40" x14ac:dyDescent="0.35">
      <c r="A38">
        <v>1995</v>
      </c>
      <c r="B38">
        <f>INDEX(p, MATCH($B$1, 'p2'!$B$5:$B$271, 0), MATCH(A38, 'p2'!$A$5:$BQ$5, 0))</f>
        <v>268865.33884818543</v>
      </c>
      <c r="C38" t="str">
        <f t="shared" si="10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3.1651233901651608E-2</v>
      </c>
      <c r="G38">
        <f t="shared" si="11"/>
        <v>959706.26450178982</v>
      </c>
      <c r="H38">
        <f t="shared" si="0"/>
        <v>-28105.309847722645</v>
      </c>
      <c r="I38" s="4">
        <f t="shared" si="24"/>
        <v>-2.8452096105707588E-2</v>
      </c>
      <c r="J38">
        <f>INDEX(PQ, MATCH($B$1, PQ!$B$5:$B$271, 0), MATCH(A38, PQ!$A$5:$BQ$5, 0))</f>
        <v>258031750000</v>
      </c>
      <c r="K38">
        <f t="shared" si="1"/>
        <v>591750000</v>
      </c>
      <c r="L38" s="4">
        <f t="shared" si="25"/>
        <v>2.2985938471100061E-3</v>
      </c>
      <c r="M38" s="20">
        <f t="shared" si="12"/>
        <v>3.0750689952817593E-2</v>
      </c>
      <c r="N38" t="str">
        <f t="shared" si="13"/>
        <v>inflation</v>
      </c>
      <c r="O38">
        <f t="shared" si="26"/>
        <v>1</v>
      </c>
      <c r="P38" s="22">
        <f t="shared" si="27"/>
        <v>-9.0054394883401501E-4</v>
      </c>
      <c r="Q38">
        <f t="shared" si="14"/>
        <v>591750000</v>
      </c>
      <c r="R38" s="4">
        <f t="shared" si="15"/>
        <v>2.2985938471100061E-3</v>
      </c>
      <c r="S38">
        <f>INDEX(m, MATCH($B$1, 'M stock'!$B$5:$B$271, 0), MATCH(A38, 'M stock'!$A$5:$BQ$5, 0))</f>
        <v>51970874999.999901</v>
      </c>
      <c r="T38" s="4">
        <f t="shared" si="16"/>
        <v>-2.8055508635032641E-2</v>
      </c>
      <c r="U38" s="15">
        <f t="shared" si="17"/>
        <v>258031750000.00003</v>
      </c>
      <c r="V38" s="4">
        <f t="shared" si="28"/>
        <v>2.2985938471101249E-3</v>
      </c>
      <c r="W38">
        <f t="shared" si="3"/>
        <v>193297.04313186018</v>
      </c>
      <c r="X38" s="4">
        <f t="shared" si="29"/>
        <v>-5.7874929602784841E-2</v>
      </c>
      <c r="Y38">
        <f t="shared" si="4"/>
        <v>4.964929876589542</v>
      </c>
      <c r="Z38" s="10">
        <f t="shared" si="30"/>
        <v>3.1230283984134147E-2</v>
      </c>
      <c r="AA38">
        <f t="shared" si="18"/>
        <v>959706.26450178993</v>
      </c>
      <c r="AB38">
        <f t="shared" si="31"/>
        <v>-28105.309847722529</v>
      </c>
      <c r="AC38" s="4">
        <f t="shared" si="36"/>
        <v>-2.845209610570747E-2</v>
      </c>
      <c r="AD38">
        <f t="shared" si="5"/>
        <v>258030790293.7355</v>
      </c>
      <c r="AE38">
        <f t="shared" si="19"/>
        <v>258031750000</v>
      </c>
      <c r="AF38" s="4">
        <f t="shared" si="32"/>
        <v>2.2985938471100061E-3</v>
      </c>
      <c r="AG38" s="4">
        <f t="shared" si="6"/>
        <v>3.0750689952817593E-2</v>
      </c>
      <c r="AH38" s="10">
        <f t="shared" si="37"/>
        <v>-0.18590701169638382</v>
      </c>
      <c r="AI38" s="10">
        <f t="shared" si="38"/>
        <v>6.017352344989485E-2</v>
      </c>
      <c r="AJ38" s="10">
        <f t="shared" si="39"/>
        <v>-2.8931690137024142E-2</v>
      </c>
      <c r="AK38" t="str">
        <f t="shared" si="33"/>
        <v>inflation</v>
      </c>
      <c r="AL38">
        <f t="shared" si="20"/>
        <v>1</v>
      </c>
      <c r="AM38">
        <f t="shared" si="34"/>
        <v>51970681702.956764</v>
      </c>
      <c r="AN38">
        <f t="shared" si="35"/>
        <v>4.964929876589542</v>
      </c>
    </row>
    <row r="39" spans="1:40" x14ac:dyDescent="0.35">
      <c r="A39">
        <v>1996</v>
      </c>
      <c r="B39">
        <f>INDEX(p, MATCH($B$1, 'p2'!$B$5:$B$271, 0), MATCH(A39, 'p2'!$A$5:$BQ$5, 0))</f>
        <v>268724.51929180417</v>
      </c>
      <c r="C39" t="str">
        <f t="shared" si="10"/>
        <v>deflation</v>
      </c>
      <c r="D39" t="str">
        <f t="shared" si="21"/>
        <v>expansive</v>
      </c>
      <c r="E39" t="str">
        <f t="shared" si="22"/>
        <v>deflationary growth</v>
      </c>
      <c r="F39" s="4">
        <f t="shared" si="23"/>
        <v>-5.2375496590423656E-4</v>
      </c>
      <c r="G39">
        <f t="shared" si="11"/>
        <v>1012746.2529925541</v>
      </c>
      <c r="H39">
        <f t="shared" si="0"/>
        <v>53039.988490764285</v>
      </c>
      <c r="I39" s="4">
        <f t="shared" si="24"/>
        <v>5.5266898271523542E-2</v>
      </c>
      <c r="J39">
        <f>INDEX(PQ, MATCH($B$1, PQ!$B$5:$B$271, 0), MATCH(A39, PQ!$A$5:$BQ$5, 0))</f>
        <v>272149750000</v>
      </c>
      <c r="K39">
        <f t="shared" si="1"/>
        <v>14118000000</v>
      </c>
      <c r="L39" s="4">
        <f t="shared" si="25"/>
        <v>5.4714196993199481E-2</v>
      </c>
      <c r="M39" s="20">
        <f t="shared" si="12"/>
        <v>-5.5270127832406091E-4</v>
      </c>
      <c r="N39" t="str">
        <f t="shared" si="13"/>
        <v>deflation</v>
      </c>
      <c r="O39">
        <f t="shared" si="26"/>
        <v>1</v>
      </c>
      <c r="P39" s="22">
        <f t="shared" si="27"/>
        <v>-2.8946312419824349E-5</v>
      </c>
      <c r="Q39">
        <f t="shared" si="14"/>
        <v>14118000000</v>
      </c>
      <c r="R39" s="4">
        <f t="shared" si="15"/>
        <v>5.4714196993199481E-2</v>
      </c>
      <c r="S39">
        <f>INDEX(m, MATCH($B$1, 'M stock'!$B$5:$B$271, 0), MATCH(A39, 'M stock'!$A$5:$BQ$5, 0))</f>
        <v>61752085000.000107</v>
      </c>
      <c r="T39" s="4">
        <f t="shared" si="16"/>
        <v>0.18820560554349383</v>
      </c>
      <c r="U39" s="15">
        <f t="shared" si="17"/>
        <v>272149749999.99997</v>
      </c>
      <c r="V39" s="4">
        <f t="shared" si="28"/>
        <v>5.4714196993199238E-2</v>
      </c>
      <c r="W39">
        <f t="shared" si="3"/>
        <v>229796.98749761048</v>
      </c>
      <c r="X39" s="4">
        <f t="shared" si="29"/>
        <v>0.18882826024840624</v>
      </c>
      <c r="Y39">
        <f t="shared" si="4"/>
        <v>4.4071345931072532</v>
      </c>
      <c r="Z39" s="10">
        <f t="shared" si="30"/>
        <v>-0.11234706176060713</v>
      </c>
      <c r="AA39">
        <f t="shared" si="18"/>
        <v>1012746.2529925541</v>
      </c>
      <c r="AB39">
        <f t="shared" si="31"/>
        <v>53039.988490764168</v>
      </c>
      <c r="AC39" s="4">
        <f t="shared" si="36"/>
        <v>5.5266898271523417E-2</v>
      </c>
      <c r="AD39">
        <f t="shared" si="5"/>
        <v>272148737253.74701</v>
      </c>
      <c r="AE39">
        <f t="shared" si="19"/>
        <v>272149750000</v>
      </c>
      <c r="AF39" s="4">
        <f t="shared" si="32"/>
        <v>5.4714196993199481E-2</v>
      </c>
      <c r="AG39" s="4">
        <f t="shared" si="6"/>
        <v>-5.5270127832406091E-4</v>
      </c>
      <c r="AH39" s="10">
        <f t="shared" si="37"/>
        <v>-0.20063318115605508</v>
      </c>
      <c r="AI39" s="10">
        <f t="shared" si="38"/>
        <v>-0.13411406325520675</v>
      </c>
      <c r="AJ39" s="10">
        <f t="shared" si="39"/>
        <v>0.16706125875380662</v>
      </c>
      <c r="AK39" t="str">
        <f t="shared" si="33"/>
        <v>deflation</v>
      </c>
      <c r="AL39">
        <f t="shared" si="20"/>
        <v>1</v>
      </c>
      <c r="AM39">
        <f t="shared" si="34"/>
        <v>61751855203.012611</v>
      </c>
      <c r="AN39">
        <f t="shared" si="35"/>
        <v>4.4071345931072532</v>
      </c>
    </row>
    <row r="40" spans="1:40" x14ac:dyDescent="0.35">
      <c r="A40">
        <v>1997</v>
      </c>
      <c r="B40">
        <f>INDEX(p, MATCH($B$1, 'p2'!$B$5:$B$271, 0), MATCH(A40, 'p2'!$A$5:$BQ$5, 0))</f>
        <v>267477.87096015125</v>
      </c>
      <c r="C40" t="str">
        <f t="shared" si="10"/>
        <v>deflation</v>
      </c>
      <c r="D40" t="str">
        <f t="shared" si="21"/>
        <v>expansive</v>
      </c>
      <c r="E40" t="str">
        <f t="shared" si="22"/>
        <v>deflationary growth</v>
      </c>
      <c r="F40" s="4">
        <f t="shared" si="23"/>
        <v>-4.6391313116433616E-3</v>
      </c>
      <c r="G40">
        <f t="shared" si="11"/>
        <v>1094890.5752417552</v>
      </c>
      <c r="H40">
        <f t="shared" si="0"/>
        <v>82144.322249201126</v>
      </c>
      <c r="I40" s="4">
        <f t="shared" si="24"/>
        <v>8.1110467707457487E-2</v>
      </c>
      <c r="J40">
        <f>INDEX(PQ, MATCH($B$1, PQ!$B$5:$B$271, 0), MATCH(A40, PQ!$A$5:$BQ$5, 0))</f>
        <v>292859000000</v>
      </c>
      <c r="K40">
        <f t="shared" si="1"/>
        <v>20709250000</v>
      </c>
      <c r="L40" s="4">
        <f t="shared" si="25"/>
        <v>7.6095054285370459E-2</v>
      </c>
      <c r="M40" s="20">
        <f t="shared" si="12"/>
        <v>-5.0154134220870283E-3</v>
      </c>
      <c r="N40" t="str">
        <f t="shared" si="13"/>
        <v>deflation</v>
      </c>
      <c r="O40">
        <f t="shared" si="26"/>
        <v>1</v>
      </c>
      <c r="P40" s="22">
        <f t="shared" si="27"/>
        <v>-3.7628211044366672E-4</v>
      </c>
      <c r="Q40">
        <f t="shared" si="14"/>
        <v>20709250000</v>
      </c>
      <c r="R40" s="4">
        <f t="shared" si="15"/>
        <v>7.6095054285370459E-2</v>
      </c>
      <c r="S40">
        <f>INDEX(m, MATCH($B$1, 'M stock'!$B$5:$B$271, 0), MATCH(A40, 'M stock'!$A$5:$BQ$5, 0))</f>
        <v>77520318000.000046</v>
      </c>
      <c r="T40" s="4">
        <f t="shared" si="16"/>
        <v>0.25534737814925457</v>
      </c>
      <c r="U40" s="15">
        <f t="shared" si="17"/>
        <v>292859000000</v>
      </c>
      <c r="V40" s="4">
        <f t="shared" si="28"/>
        <v>7.6095054285370584E-2</v>
      </c>
      <c r="W40">
        <f t="shared" si="3"/>
        <v>289819.55674213136</v>
      </c>
      <c r="X40" s="4">
        <f t="shared" si="29"/>
        <v>0.26119824240578882</v>
      </c>
      <c r="Y40">
        <f t="shared" si="4"/>
        <v>3.7778353798806634</v>
      </c>
      <c r="Z40" s="10">
        <f t="shared" si="30"/>
        <v>-0.14279101305660419</v>
      </c>
      <c r="AA40">
        <f t="shared" si="18"/>
        <v>1094890.5752417552</v>
      </c>
      <c r="AB40">
        <f t="shared" si="31"/>
        <v>82144.322249201126</v>
      </c>
      <c r="AC40" s="4">
        <f t="shared" si="36"/>
        <v>8.1110467707457487E-2</v>
      </c>
      <c r="AD40">
        <f t="shared" si="5"/>
        <v>292857905109.42474</v>
      </c>
      <c r="AE40">
        <f t="shared" si="19"/>
        <v>292859000000</v>
      </c>
      <c r="AF40" s="4">
        <f t="shared" si="32"/>
        <v>7.6095054285370459E-2</v>
      </c>
      <c r="AG40" s="4">
        <f t="shared" si="6"/>
        <v>-5.0154134220870283E-3</v>
      </c>
      <c r="AH40" s="10">
        <f t="shared" si="37"/>
        <v>-2.87858751246442E-2</v>
      </c>
      <c r="AI40" s="10">
        <f t="shared" si="38"/>
        <v>-0.18510318812041837</v>
      </c>
      <c r="AJ40" s="10">
        <f t="shared" si="39"/>
        <v>0.21888606734197463</v>
      </c>
      <c r="AK40" t="str">
        <f t="shared" si="33"/>
        <v>deflation</v>
      </c>
      <c r="AL40">
        <f t="shared" si="20"/>
        <v>1</v>
      </c>
      <c r="AM40">
        <f t="shared" si="34"/>
        <v>77520028180.443298</v>
      </c>
      <c r="AN40">
        <f t="shared" si="35"/>
        <v>3.7778353798806634</v>
      </c>
    </row>
    <row r="41" spans="1:40" x14ac:dyDescent="0.35">
      <c r="A41">
        <v>1998</v>
      </c>
      <c r="B41">
        <f>INDEX(p, MATCH($B$1, 'p2'!$B$5:$B$271, 0), MATCH(A41, 'p2'!$A$5:$BQ$5, 0))</f>
        <v>262916.62532795675</v>
      </c>
      <c r="C41" t="str">
        <f t="shared" si="10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-1.7052796240007606E-2</v>
      </c>
      <c r="G41">
        <f t="shared" si="11"/>
        <v>1137045.8206174606</v>
      </c>
      <c r="H41">
        <f t="shared" si="0"/>
        <v>42155.245375705417</v>
      </c>
      <c r="I41" s="4">
        <f t="shared" si="24"/>
        <v>3.8501788515621672E-2</v>
      </c>
      <c r="J41">
        <f>INDEX(PQ, MATCH($B$1, PQ!$B$5:$B$271, 0), MATCH(A41, PQ!$A$5:$BQ$5, 0))</f>
        <v>298948250000</v>
      </c>
      <c r="K41">
        <f t="shared" si="1"/>
        <v>6089250000</v>
      </c>
      <c r="L41" s="4">
        <f t="shared" si="25"/>
        <v>2.0792429121181184E-2</v>
      </c>
      <c r="M41" s="20">
        <f t="shared" si="12"/>
        <v>-1.7709359394440488E-2</v>
      </c>
      <c r="N41" t="str">
        <f t="shared" si="13"/>
        <v>deflation</v>
      </c>
      <c r="O41">
        <f t="shared" si="26"/>
        <v>1</v>
      </c>
      <c r="P41" s="22">
        <f t="shared" si="27"/>
        <v>-6.5656315443288205E-4</v>
      </c>
      <c r="Q41">
        <f t="shared" si="14"/>
        <v>6089250000</v>
      </c>
      <c r="R41" s="4">
        <f t="shared" si="15"/>
        <v>2.0792429121181184E-2</v>
      </c>
      <c r="S41">
        <f>INDEX(m, MATCH($B$1, 'M stock'!$B$5:$B$271, 0), MATCH(A41, 'M stock'!$A$5:$BQ$5, 0))</f>
        <v>85650720999.999939</v>
      </c>
      <c r="T41" s="4">
        <f t="shared" si="16"/>
        <v>0.10488092941001466</v>
      </c>
      <c r="U41" s="15">
        <f t="shared" si="17"/>
        <v>298948250000</v>
      </c>
      <c r="V41" s="4">
        <f t="shared" si="28"/>
        <v>2.0792429121181184E-2</v>
      </c>
      <c r="W41">
        <f t="shared" si="3"/>
        <v>325771.41477135959</v>
      </c>
      <c r="X41" s="4">
        <f t="shared" si="29"/>
        <v>0.12404910984394543</v>
      </c>
      <c r="Y41">
        <f t="shared" si="4"/>
        <v>3.4903179624138856</v>
      </c>
      <c r="Z41" s="10">
        <f t="shared" si="30"/>
        <v>-7.6106391241393928E-2</v>
      </c>
      <c r="AA41">
        <f t="shared" si="18"/>
        <v>1137045.8206174606</v>
      </c>
      <c r="AB41">
        <f t="shared" si="31"/>
        <v>42155.245375705417</v>
      </c>
      <c r="AC41" s="4">
        <f t="shared" si="36"/>
        <v>3.8501788515621672E-2</v>
      </c>
      <c r="AD41">
        <f t="shared" si="5"/>
        <v>298947112954.17938</v>
      </c>
      <c r="AE41">
        <f t="shared" si="19"/>
        <v>298948250000</v>
      </c>
      <c r="AF41" s="4">
        <f t="shared" si="32"/>
        <v>2.0792429121181184E-2</v>
      </c>
      <c r="AG41" s="4">
        <f t="shared" si="6"/>
        <v>-1.7709359394440488E-2</v>
      </c>
      <c r="AH41" s="10">
        <f t="shared" si="37"/>
        <v>-2.0063467468411603E-2</v>
      </c>
      <c r="AI41" s="10">
        <f t="shared" si="38"/>
        <v>-0.10325668072276425</v>
      </c>
      <c r="AJ41" s="10">
        <f t="shared" si="39"/>
        <v>9.6898820362575105E-2</v>
      </c>
      <c r="AK41" t="str">
        <f t="shared" si="33"/>
        <v>deflation</v>
      </c>
      <c r="AL41">
        <f t="shared" si="20"/>
        <v>1</v>
      </c>
      <c r="AM41">
        <f t="shared" si="34"/>
        <v>85650395228.585175</v>
      </c>
      <c r="AN41">
        <f t="shared" si="35"/>
        <v>3.4903179624138856</v>
      </c>
    </row>
    <row r="42" spans="1:40" x14ac:dyDescent="0.35">
      <c r="A42">
        <v>1999</v>
      </c>
      <c r="B42">
        <f>INDEX(p, MATCH($B$1, 'p2'!$B$5:$B$271, 0), MATCH(A42, 'p2'!$A$5:$BQ$5, 0))</f>
        <v>258088.00798098953</v>
      </c>
      <c r="C42" t="str">
        <f t="shared" si="10"/>
        <v>deflation</v>
      </c>
      <c r="D42" t="str">
        <f t="shared" si="21"/>
        <v>contractive</v>
      </c>
      <c r="E42" t="str">
        <f t="shared" si="22"/>
        <v>recession</v>
      </c>
      <c r="F42" s="4">
        <f t="shared" si="23"/>
        <v>-1.8365583922066945E-2</v>
      </c>
      <c r="G42">
        <f t="shared" si="11"/>
        <v>1098551.6228281478</v>
      </c>
      <c r="H42">
        <f t="shared" si="0"/>
        <v>-38494.197789312806</v>
      </c>
      <c r="I42" s="4">
        <f t="shared" si="24"/>
        <v>-3.385457040632623E-2</v>
      </c>
      <c r="J42">
        <f>INDEX(PQ, MATCH($B$1, PQ!$B$5:$B$271, 0), MATCH(A42, PQ!$A$5:$BQ$5, 0))</f>
        <v>283523000000</v>
      </c>
      <c r="K42">
        <f t="shared" si="1"/>
        <v>-15425250000</v>
      </c>
      <c r="L42" s="4">
        <f t="shared" si="25"/>
        <v>-5.1598395374450261E-2</v>
      </c>
      <c r="M42" s="20">
        <f t="shared" si="12"/>
        <v>-1.7743824968124031E-2</v>
      </c>
      <c r="N42" t="str">
        <f t="shared" si="13"/>
        <v>deflation</v>
      </c>
      <c r="O42">
        <f t="shared" si="26"/>
        <v>1</v>
      </c>
      <c r="P42" s="22">
        <f t="shared" si="27"/>
        <v>6.2175895394291428E-4</v>
      </c>
      <c r="Q42">
        <f t="shared" si="14"/>
        <v>-15425250000</v>
      </c>
      <c r="R42" s="4">
        <f t="shared" si="15"/>
        <v>-5.1598395374450261E-2</v>
      </c>
      <c r="S42">
        <f>INDEX(m, MATCH($B$1, 'M stock'!$B$5:$B$271, 0), MATCH(A42, 'M stock'!$A$5:$BQ$5, 0))</f>
        <v>89150058000</v>
      </c>
      <c r="T42" s="4">
        <f t="shared" si="16"/>
        <v>4.0855896589592787E-2</v>
      </c>
      <c r="U42" s="15">
        <f t="shared" si="17"/>
        <v>283523000000</v>
      </c>
      <c r="V42" s="4">
        <f t="shared" si="28"/>
        <v>-5.1598395374450261E-2</v>
      </c>
      <c r="W42">
        <f t="shared" si="3"/>
        <v>345425.03038950457</v>
      </c>
      <c r="X42" s="4">
        <f t="shared" si="29"/>
        <v>6.0329466389611661E-2</v>
      </c>
      <c r="Y42">
        <f t="shared" si="4"/>
        <v>3.1802895742367325</v>
      </c>
      <c r="Z42" s="10">
        <f t="shared" si="30"/>
        <v>-8.8825256471115041E-2</v>
      </c>
      <c r="AA42">
        <f t="shared" si="18"/>
        <v>1098551.6228281478</v>
      </c>
      <c r="AB42">
        <f t="shared" si="31"/>
        <v>-38494.197789312806</v>
      </c>
      <c r="AC42" s="4">
        <f t="shared" si="36"/>
        <v>-3.385457040632623E-2</v>
      </c>
      <c r="AD42">
        <f t="shared" si="5"/>
        <v>283521901448.3772</v>
      </c>
      <c r="AE42">
        <f t="shared" si="19"/>
        <v>283523000000</v>
      </c>
      <c r="AF42" s="4">
        <f t="shared" si="32"/>
        <v>-5.1598395374450261E-2</v>
      </c>
      <c r="AG42" s="4">
        <f t="shared" si="6"/>
        <v>-1.7743824968124031E-2</v>
      </c>
      <c r="AH42" s="10">
        <f t="shared" si="37"/>
        <v>-6.6908731705696223E-2</v>
      </c>
      <c r="AI42" s="10">
        <f t="shared" si="38"/>
        <v>-0.11192786176406191</v>
      </c>
      <c r="AJ42" s="10">
        <f t="shared" si="39"/>
        <v>3.722686109666478E-2</v>
      </c>
      <c r="AK42" t="str">
        <f t="shared" si="33"/>
        <v>deflation</v>
      </c>
      <c r="AL42">
        <f t="shared" si="20"/>
        <v>1</v>
      </c>
      <c r="AM42">
        <f t="shared" si="34"/>
        <v>89149712574.96962</v>
      </c>
      <c r="AN42">
        <f t="shared" si="35"/>
        <v>3.1802895742367325</v>
      </c>
    </row>
    <row r="43" spans="1:40" x14ac:dyDescent="0.35">
      <c r="A43">
        <v>2000</v>
      </c>
      <c r="B43">
        <f>INDEX(p, MATCH($B$1, 'p2'!$B$5:$B$271, 0), MATCH(A43, 'p2'!$A$5:$BQ$5, 0))</f>
        <v>260765.12159631183</v>
      </c>
      <c r="C43" t="str">
        <f t="shared" si="10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1.0372871007317389E-2</v>
      </c>
      <c r="G43">
        <f t="shared" si="11"/>
        <v>1089884.0621790413</v>
      </c>
      <c r="H43">
        <f t="shared" si="0"/>
        <v>-8667.5606491065118</v>
      </c>
      <c r="I43" s="4">
        <f t="shared" si="24"/>
        <v>-7.8899893905690615E-3</v>
      </c>
      <c r="J43">
        <f>INDEX(PQ, MATCH($B$1, PQ!$B$5:$B$271, 0), MATCH(A43, PQ!$A$5:$BQ$5, 0))</f>
        <v>284203750000</v>
      </c>
      <c r="K43">
        <f t="shared" si="1"/>
        <v>680750000</v>
      </c>
      <c r="L43" s="4">
        <f t="shared" si="25"/>
        <v>2.4010397745509184E-3</v>
      </c>
      <c r="M43" s="20">
        <f t="shared" si="12"/>
        <v>1.029102916511998E-2</v>
      </c>
      <c r="N43" t="str">
        <f t="shared" si="13"/>
        <v>inflation</v>
      </c>
      <c r="O43">
        <f t="shared" si="26"/>
        <v>1</v>
      </c>
      <c r="P43" s="22">
        <f t="shared" si="27"/>
        <v>-8.1841842197408199E-5</v>
      </c>
      <c r="Q43">
        <f t="shared" si="14"/>
        <v>680750000</v>
      </c>
      <c r="R43" s="4">
        <f t="shared" si="15"/>
        <v>2.4010397745509184E-3</v>
      </c>
      <c r="S43">
        <f>INDEX(m, MATCH($B$1, 'M stock'!$B$5:$B$271, 0), MATCH(A43, 'M stock'!$A$5:$BQ$5, 0))</f>
        <v>90514975371.930084</v>
      </c>
      <c r="T43" s="4">
        <f t="shared" si="16"/>
        <v>1.5310336331245957E-2</v>
      </c>
      <c r="U43" s="15">
        <f t="shared" si="17"/>
        <v>284203750000</v>
      </c>
      <c r="V43" s="4">
        <f t="shared" si="28"/>
        <v>2.4010397745509184E-3</v>
      </c>
      <c r="W43">
        <f t="shared" si="3"/>
        <v>347113.04494185967</v>
      </c>
      <c r="X43" s="4">
        <f t="shared" si="29"/>
        <v>4.886775432723223E-3</v>
      </c>
      <c r="Y43">
        <f t="shared" si="4"/>
        <v>3.1398533649508722</v>
      </c>
      <c r="Z43" s="10">
        <f t="shared" si="30"/>
        <v>-1.2714631275538801E-2</v>
      </c>
      <c r="AA43">
        <f t="shared" si="18"/>
        <v>1089884.0621790413</v>
      </c>
      <c r="AB43">
        <f t="shared" si="31"/>
        <v>-8667.5606491065118</v>
      </c>
      <c r="AC43" s="4">
        <f t="shared" si="36"/>
        <v>-7.8899893905690615E-3</v>
      </c>
      <c r="AD43">
        <f t="shared" si="5"/>
        <v>284202660115.93781</v>
      </c>
      <c r="AE43">
        <f t="shared" si="19"/>
        <v>284203750000</v>
      </c>
      <c r="AF43" s="4">
        <f t="shared" si="32"/>
        <v>2.4010397745509184E-3</v>
      </c>
      <c r="AG43" s="4">
        <f t="shared" si="6"/>
        <v>1.029102916511998E-2</v>
      </c>
      <c r="AH43" s="10">
        <f t="shared" si="37"/>
        <v>0.19676322459138373</v>
      </c>
      <c r="AI43" s="10">
        <f t="shared" si="38"/>
        <v>-2.4857356581723046E-3</v>
      </c>
      <c r="AJ43" s="10">
        <f t="shared" si="39"/>
        <v>1.5115671050089719E-2</v>
      </c>
      <c r="AK43" t="str">
        <f t="shared" si="33"/>
        <v>inflation</v>
      </c>
      <c r="AL43">
        <f t="shared" si="20"/>
        <v>1</v>
      </c>
      <c r="AM43">
        <f t="shared" si="34"/>
        <v>90514628258.885132</v>
      </c>
      <c r="AN43">
        <f t="shared" si="35"/>
        <v>3.1398533649508722</v>
      </c>
    </row>
    <row r="44" spans="1:40" x14ac:dyDescent="0.35">
      <c r="A44">
        <v>2001</v>
      </c>
      <c r="B44">
        <f>INDEX(p, MATCH($B$1, 'p2'!$B$5:$B$271, 0), MATCH(A44, 'p2'!$A$5:$BQ$5, 0))</f>
        <v>257907.74157317777</v>
      </c>
      <c r="C44" t="str">
        <f t="shared" si="10"/>
        <v>deflation</v>
      </c>
      <c r="D44" t="str">
        <f t="shared" si="21"/>
        <v>contractive</v>
      </c>
      <c r="E44" t="str">
        <f t="shared" si="22"/>
        <v>recession</v>
      </c>
      <c r="F44" s="4">
        <f t="shared" si="23"/>
        <v>-1.0957677183367882E-2</v>
      </c>
      <c r="G44">
        <f t="shared" si="11"/>
        <v>1041832.8211515163</v>
      </c>
      <c r="H44">
        <f t="shared" si="0"/>
        <v>-48051.241027525044</v>
      </c>
      <c r="I44" s="4">
        <f t="shared" si="24"/>
        <v>-4.4088396825855594E-2</v>
      </c>
      <c r="J44">
        <f>INDEX(PQ, MATCH($B$1, PQ!$B$5:$B$271, 0), MATCH(A44, PQ!$A$5:$BQ$5, 0))</f>
        <v>268696750000</v>
      </c>
      <c r="K44">
        <f t="shared" si="1"/>
        <v>-15507000000</v>
      </c>
      <c r="L44" s="4">
        <f t="shared" si="25"/>
        <v>-5.4562967589273544E-2</v>
      </c>
      <c r="M44" s="20">
        <f t="shared" si="12"/>
        <v>-1.0474570763417949E-2</v>
      </c>
      <c r="N44" t="str">
        <f t="shared" si="13"/>
        <v>deflation</v>
      </c>
      <c r="O44">
        <f t="shared" si="26"/>
        <v>1</v>
      </c>
      <c r="P44" s="22">
        <f t="shared" si="27"/>
        <v>4.8310641994993297E-4</v>
      </c>
      <c r="Q44">
        <f t="shared" si="14"/>
        <v>-15507000000</v>
      </c>
      <c r="R44" s="4">
        <f t="shared" si="15"/>
        <v>-5.4562967589273544E-2</v>
      </c>
      <c r="S44">
        <f>INDEX(m, MATCH($B$1, 'M stock'!$B$5:$B$271, 0), MATCH(A44, 'M stock'!$A$5:$BQ$5, 0))</f>
        <v>72922286999.999939</v>
      </c>
      <c r="T44" s="4">
        <f t="shared" si="16"/>
        <v>-0.19436218481683282</v>
      </c>
      <c r="U44" s="15">
        <f t="shared" si="17"/>
        <v>268696750000</v>
      </c>
      <c r="V44" s="4">
        <f t="shared" si="28"/>
        <v>-5.4562967589273544E-2</v>
      </c>
      <c r="W44">
        <f t="shared" si="3"/>
        <v>282745.63049248076</v>
      </c>
      <c r="X44" s="4">
        <f t="shared" si="29"/>
        <v>-0.18543646050571289</v>
      </c>
      <c r="Y44">
        <f t="shared" si="4"/>
        <v>3.6846999875360495</v>
      </c>
      <c r="Z44" s="10">
        <f t="shared" si="30"/>
        <v>0.17352613617792381</v>
      </c>
      <c r="AA44">
        <f t="shared" si="18"/>
        <v>1041832.8211515163</v>
      </c>
      <c r="AB44">
        <f t="shared" si="31"/>
        <v>-48051.241027525044</v>
      </c>
      <c r="AC44" s="4">
        <f t="shared" si="36"/>
        <v>-4.4088396825855594E-2</v>
      </c>
      <c r="AD44">
        <f t="shared" si="5"/>
        <v>268695708167.17886</v>
      </c>
      <c r="AE44">
        <f t="shared" si="19"/>
        <v>268696750000</v>
      </c>
      <c r="AF44" s="4">
        <f t="shared" si="32"/>
        <v>-5.4562967589273544E-2</v>
      </c>
      <c r="AG44" s="4">
        <f t="shared" si="6"/>
        <v>-1.0474570763417949E-2</v>
      </c>
      <c r="AH44" s="10">
        <f t="shared" si="37"/>
        <v>0.57118312791301584</v>
      </c>
      <c r="AI44" s="10">
        <f t="shared" si="38"/>
        <v>0.13087349291643935</v>
      </c>
      <c r="AJ44" s="10">
        <f t="shared" si="39"/>
        <v>-0.22808910376719735</v>
      </c>
      <c r="AK44" t="str">
        <f t="shared" si="33"/>
        <v>deflation</v>
      </c>
      <c r="AL44">
        <f t="shared" si="20"/>
        <v>1</v>
      </c>
      <c r="AM44">
        <f t="shared" si="34"/>
        <v>72922004254.369446</v>
      </c>
      <c r="AN44">
        <f t="shared" si="35"/>
        <v>3.6846999875360495</v>
      </c>
    </row>
    <row r="45" spans="1:40" x14ac:dyDescent="0.35">
      <c r="A45">
        <v>2002</v>
      </c>
      <c r="B45">
        <f>INDEX(p, MATCH($B$1, 'p2'!$B$5:$B$271, 0), MATCH(A45, 'p2'!$A$5:$BQ$5, 0))</f>
        <v>336711.97828167491</v>
      </c>
      <c r="C45" t="str">
        <f t="shared" si="10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0.3055520405390294</v>
      </c>
      <c r="G45">
        <f t="shared" si="11"/>
        <v>290230.25777274137</v>
      </c>
      <c r="H45">
        <f t="shared" si="0"/>
        <v>-751602.56337877491</v>
      </c>
      <c r="I45" s="4">
        <f t="shared" si="24"/>
        <v>-0.72142338782151649</v>
      </c>
      <c r="J45">
        <f>INDEX(PQ, MATCH($B$1, PQ!$B$5:$B$271, 0), MATCH(A45, PQ!$A$5:$BQ$5, 0))</f>
        <v>97724004251.860199</v>
      </c>
      <c r="K45">
        <f t="shared" si="1"/>
        <v>-170972745748.1398</v>
      </c>
      <c r="L45" s="4">
        <f t="shared" si="25"/>
        <v>-0.63630373552393094</v>
      </c>
      <c r="M45" s="20">
        <f t="shared" si="12"/>
        <v>8.5119652297585557E-2</v>
      </c>
      <c r="N45" t="str">
        <f t="shared" si="13"/>
        <v>inflation</v>
      </c>
      <c r="O45">
        <f t="shared" si="26"/>
        <v>1</v>
      </c>
      <c r="P45" s="22">
        <f t="shared" si="27"/>
        <v>-0.22043238824144384</v>
      </c>
      <c r="Q45">
        <f t="shared" si="14"/>
        <v>-170972745748.1398</v>
      </c>
      <c r="R45" s="4">
        <f t="shared" si="15"/>
        <v>-0.63630373552393094</v>
      </c>
      <c r="S45">
        <f>INDEX(m, MATCH($B$1, 'M stock'!$B$5:$B$271, 0), MATCH(A45, 'M stock'!$A$5:$BQ$5, 0))</f>
        <v>27291450634.652615</v>
      </c>
      <c r="T45" s="4">
        <f t="shared" si="16"/>
        <v>-0.62574609550228943</v>
      </c>
      <c r="U45" s="15">
        <f t="shared" si="17"/>
        <v>97724004251.860199</v>
      </c>
      <c r="V45" s="4">
        <f t="shared" si="28"/>
        <v>-0.63630373552393094</v>
      </c>
      <c r="W45">
        <f t="shared" si="3"/>
        <v>81052.805943903993</v>
      </c>
      <c r="X45" s="4">
        <f t="shared" si="29"/>
        <v>-0.71333666305389831</v>
      </c>
      <c r="Y45">
        <f t="shared" si="4"/>
        <v>3.5807552174517858</v>
      </c>
      <c r="Z45" s="10">
        <f t="shared" si="30"/>
        <v>-2.8209832669110018E-2</v>
      </c>
      <c r="AA45">
        <f t="shared" si="18"/>
        <v>290230.25777274132</v>
      </c>
      <c r="AB45">
        <f t="shared" si="31"/>
        <v>-751602.56337877503</v>
      </c>
      <c r="AC45" s="4">
        <f t="shared" si="36"/>
        <v>-0.7214233878215166</v>
      </c>
      <c r="AD45">
        <f t="shared" si="5"/>
        <v>97723714021.602432</v>
      </c>
      <c r="AE45">
        <f t="shared" si="19"/>
        <v>97724004251.860199</v>
      </c>
      <c r="AF45" s="4">
        <f t="shared" si="32"/>
        <v>-0.63630373552393094</v>
      </c>
      <c r="AG45" s="4">
        <f t="shared" si="6"/>
        <v>8.5119652297585557E-2</v>
      </c>
      <c r="AH45" s="10">
        <f t="shared" si="37"/>
        <v>-1.0436622533202187</v>
      </c>
      <c r="AI45" s="10">
        <f t="shared" si="38"/>
        <v>7.7032927529967377E-2</v>
      </c>
      <c r="AJ45" s="10">
        <f t="shared" si="39"/>
        <v>-0.6080939028548209</v>
      </c>
      <c r="AK45" t="str">
        <f t="shared" si="33"/>
        <v>inflation</v>
      </c>
      <c r="AL45">
        <f t="shared" si="20"/>
        <v>1</v>
      </c>
      <c r="AM45">
        <f t="shared" si="34"/>
        <v>27291369581.846672</v>
      </c>
      <c r="AN45">
        <f t="shared" si="35"/>
        <v>3.5807552174517858</v>
      </c>
    </row>
    <row r="46" spans="1:40" x14ac:dyDescent="0.35">
      <c r="A46">
        <v>2003</v>
      </c>
      <c r="B46">
        <f>INDEX(p, MATCH($B$1, 'p2'!$B$5:$B$271, 0), MATCH(A46, 'p2'!$A$5:$BQ$5, 0))</f>
        <v>372052.26756010437</v>
      </c>
      <c r="C46" t="str">
        <f t="shared" si="10"/>
        <v>inflation</v>
      </c>
      <c r="D46" t="str">
        <f t="shared" si="21"/>
        <v>expansive</v>
      </c>
      <c r="E46" t="str">
        <f t="shared" si="22"/>
        <v>inflationary expansion</v>
      </c>
      <c r="F46" s="4">
        <f t="shared" si="23"/>
        <v>0.10495703021549684</v>
      </c>
      <c r="G46">
        <f t="shared" si="11"/>
        <v>342927.55243472761</v>
      </c>
      <c r="H46">
        <f t="shared" si="0"/>
        <v>52697.294661986234</v>
      </c>
      <c r="I46" s="4">
        <f t="shared" si="24"/>
        <v>0.18157064348283675</v>
      </c>
      <c r="J46">
        <f>INDEX(PQ, MATCH($B$1, PQ!$B$5:$B$271, 0), MATCH(A46, PQ!$A$5:$BQ$5, 0))</f>
        <v>127586973492.177</v>
      </c>
      <c r="K46">
        <f t="shared" si="1"/>
        <v>29862969240.316803</v>
      </c>
      <c r="L46" s="4">
        <f t="shared" si="25"/>
        <v>0.30558478921260901</v>
      </c>
      <c r="M46" s="20">
        <f t="shared" si="12"/>
        <v>0.12401414572977226</v>
      </c>
      <c r="N46" t="str">
        <f t="shared" si="13"/>
        <v>inflation</v>
      </c>
      <c r="O46">
        <f t="shared" si="26"/>
        <v>1</v>
      </c>
      <c r="P46" s="22">
        <f t="shared" si="27"/>
        <v>1.9057115514275427E-2</v>
      </c>
      <c r="Q46">
        <f t="shared" si="14"/>
        <v>29862969240.316803</v>
      </c>
      <c r="R46" s="4">
        <f t="shared" si="15"/>
        <v>0.30558478921260901</v>
      </c>
      <c r="S46">
        <f>INDEX(m, MATCH($B$1, 'M stock'!$B$5:$B$271, 0), MATCH(A46, 'M stock'!$A$5:$BQ$5, 0))</f>
        <v>38408855513.695259</v>
      </c>
      <c r="T46" s="4">
        <f t="shared" si="16"/>
        <v>0.40735851779628768</v>
      </c>
      <c r="U46" s="15">
        <f t="shared" si="17"/>
        <v>127586973492.177</v>
      </c>
      <c r="V46" s="4">
        <f t="shared" si="28"/>
        <v>0.30558478921260901</v>
      </c>
      <c r="W46">
        <f t="shared" si="3"/>
        <v>103235.10663052303</v>
      </c>
      <c r="X46" s="4">
        <f t="shared" si="29"/>
        <v>0.27367714699440804</v>
      </c>
      <c r="Y46">
        <f t="shared" si="4"/>
        <v>3.3218113840097092</v>
      </c>
      <c r="Z46" s="10">
        <f t="shared" si="30"/>
        <v>-7.231542446131009E-2</v>
      </c>
      <c r="AA46">
        <f t="shared" si="18"/>
        <v>342927.55243472761</v>
      </c>
      <c r="AB46">
        <f t="shared" si="31"/>
        <v>52697.294661986292</v>
      </c>
      <c r="AC46" s="4">
        <f t="shared" si="36"/>
        <v>0.181570643482837</v>
      </c>
      <c r="AD46">
        <f t="shared" si="5"/>
        <v>127586630564.62457</v>
      </c>
      <c r="AE46">
        <f t="shared" si="19"/>
        <v>127586973492.177</v>
      </c>
      <c r="AF46" s="4">
        <f t="shared" si="32"/>
        <v>0.30558478921260901</v>
      </c>
      <c r="AG46" s="4">
        <f t="shared" si="6"/>
        <v>0.12401414572977226</v>
      </c>
      <c r="AH46" s="10">
        <f t="shared" si="37"/>
        <v>9.1270469421260575E-2</v>
      </c>
      <c r="AI46" s="10">
        <f t="shared" si="38"/>
        <v>3.1907642218200971E-2</v>
      </c>
      <c r="AJ46" s="10">
        <f t="shared" si="39"/>
        <v>0.37790021367391913</v>
      </c>
      <c r="AK46" t="str">
        <f t="shared" si="33"/>
        <v>inflation</v>
      </c>
      <c r="AL46">
        <f t="shared" si="20"/>
        <v>1</v>
      </c>
      <c r="AM46">
        <f t="shared" si="34"/>
        <v>38408752278.588631</v>
      </c>
      <c r="AN46">
        <f t="shared" si="35"/>
        <v>3.3218113840097092</v>
      </c>
    </row>
    <row r="47" spans="1:40" x14ac:dyDescent="0.35">
      <c r="A47">
        <v>2004</v>
      </c>
      <c r="B47">
        <f>INDEX(p, MATCH($B$1, 'p2'!$B$5:$B$271, 0), MATCH(A47, 'p2'!$A$5:$BQ$5, 0))</f>
        <v>440373.54344435973</v>
      </c>
      <c r="C47" t="str">
        <f t="shared" si="10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0.1836335424920322</v>
      </c>
      <c r="G47">
        <f t="shared" si="11"/>
        <v>373905.13781759725</v>
      </c>
      <c r="H47">
        <f t="shared" si="0"/>
        <v>30977.585382869642</v>
      </c>
      <c r="I47" s="4">
        <f t="shared" si="24"/>
        <v>9.0332739854042138E-2</v>
      </c>
      <c r="J47">
        <f>INDEX(PQ, MATCH($B$1, PQ!$B$5:$B$271, 0), MATCH(A47, PQ!$A$5:$BQ$5, 0))</f>
        <v>164657930452.78699</v>
      </c>
      <c r="K47">
        <f t="shared" si="1"/>
        <v>37070956960.609985</v>
      </c>
      <c r="L47" s="4">
        <f t="shared" si="25"/>
        <v>0.29055440336848332</v>
      </c>
      <c r="M47" s="20">
        <f t="shared" si="12"/>
        <v>0.20022166351444118</v>
      </c>
      <c r="N47" t="str">
        <f t="shared" si="13"/>
        <v>inflation</v>
      </c>
      <c r="O47">
        <f t="shared" si="26"/>
        <v>1</v>
      </c>
      <c r="P47" s="22">
        <f t="shared" si="27"/>
        <v>1.6588121022408975E-2</v>
      </c>
      <c r="Q47">
        <f t="shared" si="14"/>
        <v>37070956960.609985</v>
      </c>
      <c r="R47" s="4">
        <f t="shared" si="15"/>
        <v>0.29055440336848332</v>
      </c>
      <c r="S47">
        <f>INDEX(m, MATCH($B$1, 'M stock'!$B$5:$B$271, 0), MATCH(A47, 'M stock'!$A$5:$BQ$5, 0))</f>
        <v>46640423257.077042</v>
      </c>
      <c r="T47" s="4">
        <f t="shared" si="16"/>
        <v>0.21431431979134843</v>
      </c>
      <c r="U47" s="15">
        <f t="shared" si="17"/>
        <v>164657930452.78699</v>
      </c>
      <c r="V47" s="4">
        <f t="shared" si="28"/>
        <v>0.29055440336848332</v>
      </c>
      <c r="W47">
        <f t="shared" si="3"/>
        <v>105911.04745367148</v>
      </c>
      <c r="X47" s="4">
        <f t="shared" si="29"/>
        <v>2.5920841373522237E-2</v>
      </c>
      <c r="Y47">
        <f t="shared" si="4"/>
        <v>3.5303695582951731</v>
      </c>
      <c r="Z47" s="10">
        <f t="shared" si="30"/>
        <v>6.2784472137522862E-2</v>
      </c>
      <c r="AA47">
        <f t="shared" si="18"/>
        <v>373905.13781759731</v>
      </c>
      <c r="AB47">
        <f t="shared" si="31"/>
        <v>30977.5853828697</v>
      </c>
      <c r="AC47" s="4">
        <f t="shared" si="36"/>
        <v>9.0332739854042304E-2</v>
      </c>
      <c r="AD47">
        <f t="shared" si="5"/>
        <v>164657556547.64917</v>
      </c>
      <c r="AE47">
        <f t="shared" si="19"/>
        <v>164657930452.78699</v>
      </c>
      <c r="AF47" s="4">
        <f t="shared" si="32"/>
        <v>0.29055440336848332</v>
      </c>
      <c r="AG47" s="4">
        <f t="shared" si="6"/>
        <v>0.20022166351444118</v>
      </c>
      <c r="AH47" s="10">
        <f t="shared" si="37"/>
        <v>6.9196915431322198E-2</v>
      </c>
      <c r="AI47" s="10">
        <f t="shared" si="38"/>
        <v>0.26463356199496108</v>
      </c>
      <c r="AJ47" s="10">
        <f t="shared" si="39"/>
        <v>0.22776993123096045</v>
      </c>
      <c r="AK47" t="str">
        <f t="shared" si="33"/>
        <v>inflation</v>
      </c>
      <c r="AL47">
        <f t="shared" si="20"/>
        <v>1</v>
      </c>
      <c r="AM47">
        <f t="shared" si="34"/>
        <v>46640317346.029587</v>
      </c>
      <c r="AN47">
        <f t="shared" si="35"/>
        <v>3.5303695582951731</v>
      </c>
    </row>
    <row r="48" spans="1:40" x14ac:dyDescent="0.35">
      <c r="A48">
        <v>2005</v>
      </c>
      <c r="B48">
        <f>INDEX(p, MATCH($B$1, 'p2'!$B$5:$B$271, 0), MATCH(A48, 'p2'!$A$5:$BQ$5, 0))</f>
        <v>485809.13310331956</v>
      </c>
      <c r="C48" t="str">
        <f t="shared" si="10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0.10317511198240391</v>
      </c>
      <c r="G48">
        <f t="shared" si="11"/>
        <v>409084.72375305375</v>
      </c>
      <c r="H48">
        <f t="shared" si="0"/>
        <v>35179.585935456504</v>
      </c>
      <c r="I48" s="4">
        <f t="shared" si="24"/>
        <v>9.4086928413961018E-2</v>
      </c>
      <c r="J48">
        <f>INDEX(PQ, MATCH($B$1, PQ!$B$5:$B$271, 0), MATCH(A48, PQ!$A$5:$BQ$5, 0))</f>
        <v>198737095012.28201</v>
      </c>
      <c r="K48">
        <f t="shared" si="1"/>
        <v>34079164559.495026</v>
      </c>
      <c r="L48" s="4">
        <f t="shared" si="25"/>
        <v>0.20696946977155575</v>
      </c>
      <c r="M48" s="20">
        <f t="shared" si="12"/>
        <v>0.11288254135759473</v>
      </c>
      <c r="N48" t="str">
        <f t="shared" si="13"/>
        <v>inflation</v>
      </c>
      <c r="O48">
        <f t="shared" si="26"/>
        <v>1</v>
      </c>
      <c r="P48" s="22">
        <f t="shared" si="27"/>
        <v>9.7074293751908264E-3</v>
      </c>
      <c r="Q48">
        <f t="shared" si="14"/>
        <v>34079164559.495026</v>
      </c>
      <c r="R48" s="4">
        <f t="shared" si="15"/>
        <v>0.20696946977155575</v>
      </c>
      <c r="S48">
        <f>INDEX(m, MATCH($B$1, 'M stock'!$B$5:$B$271, 0), MATCH(A48, 'M stock'!$A$5:$BQ$5, 0))</f>
        <v>56964630185.589561</v>
      </c>
      <c r="T48" s="4">
        <f t="shared" si="16"/>
        <v>0.22135748793716112</v>
      </c>
      <c r="U48" s="15">
        <f t="shared" si="17"/>
        <v>198737095012.28201</v>
      </c>
      <c r="V48" s="4">
        <f t="shared" si="28"/>
        <v>0.20696946977155575</v>
      </c>
      <c r="W48">
        <f t="shared" si="3"/>
        <v>117257.22367898464</v>
      </c>
      <c r="X48" s="4">
        <f t="shared" si="29"/>
        <v>0.10712929857743407</v>
      </c>
      <c r="Y48">
        <f t="shared" si="4"/>
        <v>3.4887805707647139</v>
      </c>
      <c r="Z48" s="10">
        <f t="shared" si="30"/>
        <v>-1.1780349576360668E-2</v>
      </c>
      <c r="AA48">
        <f t="shared" si="18"/>
        <v>409084.72375305375</v>
      </c>
      <c r="AB48">
        <f t="shared" si="31"/>
        <v>35179.585935456445</v>
      </c>
      <c r="AC48" s="4">
        <f t="shared" si="36"/>
        <v>9.4086928413960852E-2</v>
      </c>
      <c r="AD48">
        <f t="shared" si="5"/>
        <v>198736685927.55826</v>
      </c>
      <c r="AE48">
        <f t="shared" si="19"/>
        <v>198737095012.28201</v>
      </c>
      <c r="AF48" s="4">
        <f t="shared" si="32"/>
        <v>0.20696946977155575</v>
      </c>
      <c r="AG48" s="4">
        <f t="shared" si="6"/>
        <v>0.11288254135759473</v>
      </c>
      <c r="AH48" s="10">
        <f t="shared" si="37"/>
        <v>6.1848208366465457E-2</v>
      </c>
      <c r="AI48" s="10">
        <f t="shared" si="38"/>
        <v>9.9840171194121682E-2</v>
      </c>
      <c r="AJ48" s="10">
        <f t="shared" si="39"/>
        <v>0.21874981934791643</v>
      </c>
      <c r="AK48" t="str">
        <f t="shared" si="33"/>
        <v>inflation</v>
      </c>
      <c r="AL48">
        <f t="shared" si="20"/>
        <v>1</v>
      </c>
      <c r="AM48">
        <f t="shared" si="34"/>
        <v>56964512928.365883</v>
      </c>
      <c r="AN48">
        <f t="shared" si="35"/>
        <v>3.4887805707647139</v>
      </c>
    </row>
    <row r="49" spans="1:40" x14ac:dyDescent="0.35">
      <c r="A49">
        <v>2006</v>
      </c>
      <c r="B49">
        <f>INDEX(p, MATCH($B$1, 'p2'!$B$5:$B$271, 0), MATCH(A49, 'p2'!$A$5:$BQ$5, 0))</f>
        <v>552564.42106441769</v>
      </c>
      <c r="C49" t="str">
        <f t="shared" si="10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0.13741052485915478</v>
      </c>
      <c r="G49">
        <f t="shared" si="11"/>
        <v>420869.04612737743</v>
      </c>
      <c r="H49">
        <f t="shared" si="0"/>
        <v>11784.322374323674</v>
      </c>
      <c r="I49" s="4">
        <f t="shared" si="24"/>
        <v>2.8806556906381439E-2</v>
      </c>
      <c r="J49">
        <f>INDEX(PQ, MATCH($B$1, PQ!$B$5:$B$271, 0), MATCH(A49, PQ!$A$5:$BQ$5, 0))</f>
        <v>232557260817.30801</v>
      </c>
      <c r="K49">
        <f t="shared" si="1"/>
        <v>33820165805.026001</v>
      </c>
      <c r="L49" s="4">
        <f t="shared" si="25"/>
        <v>0.17017540586942717</v>
      </c>
      <c r="M49" s="20">
        <f t="shared" si="12"/>
        <v>0.14136884896304575</v>
      </c>
      <c r="N49" t="str">
        <f t="shared" si="13"/>
        <v>inflation</v>
      </c>
      <c r="O49">
        <f t="shared" si="26"/>
        <v>1</v>
      </c>
      <c r="P49" s="22">
        <f t="shared" si="27"/>
        <v>3.9583241038909645E-3</v>
      </c>
      <c r="Q49">
        <f t="shared" si="14"/>
        <v>33820165805.026001</v>
      </c>
      <c r="R49" s="4">
        <f t="shared" si="15"/>
        <v>0.17017540586942717</v>
      </c>
      <c r="S49">
        <f>INDEX(m, MATCH($B$1, 'M stock'!$B$5:$B$271, 0), MATCH(A49, 'M stock'!$A$5:$BQ$5, 0))</f>
        <v>65231409173.596802</v>
      </c>
      <c r="T49" s="4">
        <f t="shared" si="16"/>
        <v>0.1451212614050903</v>
      </c>
      <c r="U49" s="15">
        <f t="shared" si="17"/>
        <v>232557260817.30801</v>
      </c>
      <c r="V49" s="4">
        <f t="shared" si="28"/>
        <v>0.17017540586942717</v>
      </c>
      <c r="W49">
        <f t="shared" si="3"/>
        <v>118052.13417096241</v>
      </c>
      <c r="X49" s="4">
        <f t="shared" si="29"/>
        <v>6.7792027393894548E-3</v>
      </c>
      <c r="Y49">
        <f t="shared" si="4"/>
        <v>3.5651117117279503</v>
      </c>
      <c r="Z49" s="10">
        <f t="shared" si="30"/>
        <v>2.187903177484881E-2</v>
      </c>
      <c r="AA49">
        <f t="shared" si="18"/>
        <v>420869.04612737743</v>
      </c>
      <c r="AB49">
        <f t="shared" si="31"/>
        <v>11784.322374323674</v>
      </c>
      <c r="AC49" s="4">
        <f t="shared" si="36"/>
        <v>2.8806556906381439E-2</v>
      </c>
      <c r="AD49">
        <f t="shared" si="5"/>
        <v>232556839948.26187</v>
      </c>
      <c r="AE49">
        <f t="shared" si="19"/>
        <v>232557260817.30801</v>
      </c>
      <c r="AF49" s="4">
        <f t="shared" si="32"/>
        <v>0.17017540586942717</v>
      </c>
      <c r="AG49" s="4">
        <f t="shared" si="6"/>
        <v>0.14136884896304575</v>
      </c>
      <c r="AH49" s="10">
        <f t="shared" si="37"/>
        <v>-5.8042897378688313E-2</v>
      </c>
      <c r="AI49" s="10">
        <f t="shared" si="38"/>
        <v>0.16339620313003772</v>
      </c>
      <c r="AJ49" s="10">
        <f t="shared" si="39"/>
        <v>0.14829637409457835</v>
      </c>
      <c r="AK49" t="str">
        <f t="shared" si="33"/>
        <v>inflation</v>
      </c>
      <c r="AL49">
        <f t="shared" si="20"/>
        <v>1</v>
      </c>
      <c r="AM49">
        <f t="shared" si="34"/>
        <v>65231291121.462624</v>
      </c>
      <c r="AN49">
        <f t="shared" si="35"/>
        <v>3.5651117117279503</v>
      </c>
    </row>
    <row r="50" spans="1:40" x14ac:dyDescent="0.35">
      <c r="A50">
        <v>2007</v>
      </c>
      <c r="B50">
        <f>INDEX(p, MATCH($B$1, 'p2'!$B$5:$B$271, 0), MATCH(A50, 'p2'!$A$5:$BQ$5, 0))</f>
        <v>635117.13128396322</v>
      </c>
      <c r="C50" t="str">
        <f t="shared" si="10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0.14939925024583073</v>
      </c>
      <c r="G50">
        <f t="shared" si="11"/>
        <v>452720.44205340766</v>
      </c>
      <c r="H50">
        <f t="shared" si="0"/>
        <v>31851.395926030236</v>
      </c>
      <c r="I50" s="4">
        <f t="shared" si="24"/>
        <v>7.5680063000856335E-2</v>
      </c>
      <c r="J50">
        <f>INDEX(PQ, MATCH($B$1, PQ!$B$5:$B$271, 0), MATCH(A50, PQ!$A$5:$BQ$5, 0))</f>
        <v>287530508430.56799</v>
      </c>
      <c r="K50">
        <f t="shared" si="1"/>
        <v>54973247613.259979</v>
      </c>
      <c r="L50" s="4">
        <f t="shared" si="25"/>
        <v>0.2363858579175723</v>
      </c>
      <c r="M50" s="20">
        <f t="shared" si="12"/>
        <v>0.16070579491671597</v>
      </c>
      <c r="N50" t="str">
        <f t="shared" si="13"/>
        <v>inflation</v>
      </c>
      <c r="O50">
        <f t="shared" si="26"/>
        <v>1</v>
      </c>
      <c r="P50" s="22">
        <f t="shared" si="27"/>
        <v>1.1306544670885238E-2</v>
      </c>
      <c r="Q50">
        <f t="shared" si="14"/>
        <v>54973247613.259979</v>
      </c>
      <c r="R50" s="4">
        <f t="shared" si="15"/>
        <v>0.2363858579175723</v>
      </c>
      <c r="S50">
        <f>INDEX(m, MATCH($B$1, 'M stock'!$B$5:$B$271, 0), MATCH(A50, 'M stock'!$A$5:$BQ$5, 0))</f>
        <v>80118410693.678619</v>
      </c>
      <c r="T50" s="4">
        <f t="shared" si="16"/>
        <v>0.22821830324811548</v>
      </c>
      <c r="U50" s="15">
        <f t="shared" si="17"/>
        <v>287530508430.56799</v>
      </c>
      <c r="V50" s="4">
        <f t="shared" si="28"/>
        <v>0.2363858579175723</v>
      </c>
      <c r="W50">
        <f t="shared" si="3"/>
        <v>126147.4565041411</v>
      </c>
      <c r="X50" s="4">
        <f t="shared" si="29"/>
        <v>6.8574129472789444E-2</v>
      </c>
      <c r="Y50">
        <f t="shared" si="4"/>
        <v>3.5888194229151664</v>
      </c>
      <c r="Z50" s="10">
        <f t="shared" si="30"/>
        <v>6.6499209854283692E-3</v>
      </c>
      <c r="AA50">
        <f t="shared" si="18"/>
        <v>452720.44205340772</v>
      </c>
      <c r="AB50">
        <f t="shared" si="31"/>
        <v>31851.395926030295</v>
      </c>
      <c r="AC50" s="4">
        <f t="shared" si="36"/>
        <v>7.5680063000856473E-2</v>
      </c>
      <c r="AD50">
        <f t="shared" si="5"/>
        <v>287530055710.12592</v>
      </c>
      <c r="AE50">
        <f t="shared" si="19"/>
        <v>287530508430.56799</v>
      </c>
      <c r="AF50" s="4">
        <f t="shared" si="32"/>
        <v>0.2363858579175723</v>
      </c>
      <c r="AG50" s="4">
        <f t="shared" si="6"/>
        <v>0.16070579491671597</v>
      </c>
      <c r="AH50" s="10">
        <f t="shared" si="37"/>
        <v>0.17616433355166219</v>
      </c>
      <c r="AI50" s="10">
        <f t="shared" si="38"/>
        <v>0.16781172844478287</v>
      </c>
      <c r="AJ50" s="10">
        <f t="shared" si="39"/>
        <v>0.22973593693214392</v>
      </c>
      <c r="AK50" t="str">
        <f t="shared" si="33"/>
        <v>inflation</v>
      </c>
      <c r="AL50">
        <f t="shared" si="20"/>
        <v>1</v>
      </c>
      <c r="AM50">
        <f t="shared" si="34"/>
        <v>80118284546.222107</v>
      </c>
      <c r="AN50">
        <f t="shared" si="35"/>
        <v>3.5888194229151664</v>
      </c>
    </row>
    <row r="51" spans="1:40" x14ac:dyDescent="0.35">
      <c r="A51">
        <v>2008</v>
      </c>
      <c r="B51">
        <f>INDEX(p, MATCH($B$1, 'p2'!$B$5:$B$271, 0), MATCH(A51, 'p2'!$A$5:$BQ$5, 0))</f>
        <v>782281.16959835135</v>
      </c>
      <c r="C51" t="str">
        <f t="shared" si="10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0.231711649813128</v>
      </c>
      <c r="G51">
        <f t="shared" si="11"/>
        <v>462184.25185416988</v>
      </c>
      <c r="H51">
        <f t="shared" si="0"/>
        <v>9463.8098007622175</v>
      </c>
      <c r="I51" s="4">
        <f t="shared" si="24"/>
        <v>2.0904312952684755E-2</v>
      </c>
      <c r="J51">
        <f>INDEX(PQ, MATCH($B$1, PQ!$B$5:$B$271, 0), MATCH(A51, PQ!$A$5:$BQ$5, 0))</f>
        <v>361558037110.41901</v>
      </c>
      <c r="K51">
        <f t="shared" si="1"/>
        <v>74027528679.851013</v>
      </c>
      <c r="L51" s="4">
        <f t="shared" si="25"/>
        <v>0.25745973560828922</v>
      </c>
      <c r="M51" s="20">
        <f t="shared" si="12"/>
        <v>0.23655542265560447</v>
      </c>
      <c r="N51" t="str">
        <f t="shared" si="13"/>
        <v>inflation</v>
      </c>
      <c r="O51">
        <f t="shared" si="26"/>
        <v>1</v>
      </c>
      <c r="P51" s="22">
        <f t="shared" si="27"/>
        <v>4.8437728424764737E-3</v>
      </c>
      <c r="Q51">
        <f t="shared" si="14"/>
        <v>74027528679.851013</v>
      </c>
      <c r="R51" s="4">
        <f t="shared" si="15"/>
        <v>0.25745973560828922</v>
      </c>
      <c r="S51">
        <f>INDEX(m, MATCH($B$1, 'M stock'!$B$5:$B$271, 0), MATCH(A51, 'M stock'!$A$5:$BQ$5, 0))</f>
        <v>84943263515.42598</v>
      </c>
      <c r="T51" s="4">
        <f t="shared" si="16"/>
        <v>6.0221524365910113E-2</v>
      </c>
      <c r="U51" s="15">
        <f t="shared" si="17"/>
        <v>361558037110.41901</v>
      </c>
      <c r="V51" s="4">
        <f t="shared" si="28"/>
        <v>0.25745973560828922</v>
      </c>
      <c r="W51">
        <f t="shared" si="3"/>
        <v>108584.05751865231</v>
      </c>
      <c r="X51" s="4">
        <f t="shared" si="29"/>
        <v>-0.13922911703663426</v>
      </c>
      <c r="Y51">
        <f t="shared" si="4"/>
        <v>4.256465105614395</v>
      </c>
      <c r="Z51" s="10">
        <f t="shared" si="30"/>
        <v>0.1860349056395002</v>
      </c>
      <c r="AA51">
        <f t="shared" si="18"/>
        <v>462184.25185416994</v>
      </c>
      <c r="AB51">
        <f t="shared" si="31"/>
        <v>9463.8098007622175</v>
      </c>
      <c r="AC51" s="4">
        <f t="shared" si="36"/>
        <v>2.0904312952684752E-2</v>
      </c>
      <c r="AD51">
        <f t="shared" si="5"/>
        <v>361557574926.16718</v>
      </c>
      <c r="AE51">
        <f t="shared" si="19"/>
        <v>361558037110.41901</v>
      </c>
      <c r="AF51" s="4">
        <f t="shared" si="32"/>
        <v>0.25745973560828922</v>
      </c>
      <c r="AG51" s="4">
        <f t="shared" si="6"/>
        <v>0.23655542265560447</v>
      </c>
      <c r="AH51" s="10">
        <f t="shared" si="37"/>
        <v>0.26481169205349248</v>
      </c>
      <c r="AI51" s="10">
        <f t="shared" si="38"/>
        <v>0.39668885264492348</v>
      </c>
      <c r="AJ51" s="10">
        <f t="shared" si="39"/>
        <v>7.1424829968789016E-2</v>
      </c>
      <c r="AK51" t="str">
        <f t="shared" si="33"/>
        <v>inflation</v>
      </c>
      <c r="AL51">
        <f t="shared" si="20"/>
        <v>1</v>
      </c>
      <c r="AM51">
        <f t="shared" si="34"/>
        <v>84943154931.368469</v>
      </c>
      <c r="AN51">
        <f t="shared" si="35"/>
        <v>4.256465105614395</v>
      </c>
    </row>
    <row r="52" spans="1:40" x14ac:dyDescent="0.35">
      <c r="A52">
        <v>2009</v>
      </c>
      <c r="B52">
        <f>INDEX(p, MATCH($B$1, 'p2'!$B$5:$B$271, 0), MATCH(A52, 'p2'!$A$5:$BQ$5, 0))</f>
        <v>902577.62495370093</v>
      </c>
      <c r="C52" t="str">
        <f t="shared" si="10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0.15377649370892271</v>
      </c>
      <c r="G52">
        <f t="shared" si="11"/>
        <v>368917.28242731426</v>
      </c>
      <c r="H52">
        <f t="shared" si="0"/>
        <v>-93266.96942685562</v>
      </c>
      <c r="I52" s="4">
        <f t="shared" si="24"/>
        <v>-0.20179607819325607</v>
      </c>
      <c r="J52">
        <f>INDEX(PQ, MATCH($B$1, PQ!$B$5:$B$271, 0), MATCH(A52, PQ!$A$5:$BQ$5, 0))</f>
        <v>332976484577.61902</v>
      </c>
      <c r="K52">
        <f t="shared" si="1"/>
        <v>-28581552532.799988</v>
      </c>
      <c r="L52" s="4">
        <f t="shared" si="25"/>
        <v>-7.9051077833103861E-2</v>
      </c>
      <c r="M52" s="20">
        <f t="shared" si="12"/>
        <v>0.12274500036015221</v>
      </c>
      <c r="N52" t="str">
        <f t="shared" si="13"/>
        <v>inflation</v>
      </c>
      <c r="O52">
        <f t="shared" si="26"/>
        <v>1</v>
      </c>
      <c r="P52" s="22">
        <f t="shared" si="27"/>
        <v>-3.1031493348770506E-2</v>
      </c>
      <c r="Q52">
        <f t="shared" si="14"/>
        <v>-28581552532.799988</v>
      </c>
      <c r="R52" s="4">
        <f t="shared" si="15"/>
        <v>-7.9051077833103861E-2</v>
      </c>
      <c r="S52">
        <f>INDEX(m, MATCH($B$1, 'M stock'!$B$5:$B$271, 0), MATCH(A52, 'M stock'!$A$5:$BQ$5, 0))</f>
        <v>84318764341.747147</v>
      </c>
      <c r="T52" s="4">
        <f t="shared" si="16"/>
        <v>-7.3519564452032369E-3</v>
      </c>
      <c r="U52" s="15">
        <f t="shared" si="17"/>
        <v>332976484577.61902</v>
      </c>
      <c r="V52" s="4">
        <f t="shared" si="28"/>
        <v>-7.9051077833103861E-2</v>
      </c>
      <c r="W52">
        <f t="shared" si="3"/>
        <v>93419.958583697895</v>
      </c>
      <c r="X52" s="4">
        <f t="shared" si="29"/>
        <v>-0.13965308795307782</v>
      </c>
      <c r="Y52">
        <f t="shared" si="4"/>
        <v>3.9490199741074563</v>
      </c>
      <c r="Z52" s="10">
        <f t="shared" si="30"/>
        <v>-7.2230154336613742E-2</v>
      </c>
      <c r="AA52">
        <f t="shared" si="18"/>
        <v>368917.28242731432</v>
      </c>
      <c r="AB52">
        <f t="shared" si="31"/>
        <v>-93266.96942685562</v>
      </c>
      <c r="AC52" s="4">
        <f t="shared" si="36"/>
        <v>-0.20179607819325604</v>
      </c>
      <c r="AD52">
        <f t="shared" si="5"/>
        <v>332976115660.33661</v>
      </c>
      <c r="AE52">
        <f t="shared" si="19"/>
        <v>332976484577.61902</v>
      </c>
      <c r="AF52" s="4">
        <f t="shared" si="32"/>
        <v>-7.9051077833103861E-2</v>
      </c>
      <c r="AG52" s="4">
        <f t="shared" si="6"/>
        <v>0.12274500036015221</v>
      </c>
      <c r="AH52" s="10">
        <f t="shared" si="37"/>
        <v>-0.35721697341192993</v>
      </c>
      <c r="AI52" s="10">
        <f t="shared" si="38"/>
        <v>6.0602010119973959E-2</v>
      </c>
      <c r="AJ52" s="10">
        <f t="shared" si="39"/>
        <v>-6.8209234964901194E-3</v>
      </c>
      <c r="AK52" t="str">
        <f t="shared" si="33"/>
        <v>inflation</v>
      </c>
      <c r="AL52">
        <f t="shared" si="20"/>
        <v>1</v>
      </c>
      <c r="AM52">
        <f t="shared" si="34"/>
        <v>84318670921.788559</v>
      </c>
      <c r="AN52">
        <f t="shared" si="35"/>
        <v>3.9490199741074563</v>
      </c>
    </row>
    <row r="53" spans="1:40" x14ac:dyDescent="0.35">
      <c r="A53">
        <v>2010</v>
      </c>
      <c r="B53">
        <f>INDEX(p, MATCH($B$1, 'p2'!$B$5:$B$271, 0), MATCH(A53, 'p2'!$A$5:$BQ$5, 0))</f>
        <v>1091352.8568644563</v>
      </c>
      <c r="C53" t="str">
        <f t="shared" si="10"/>
        <v>inflation</v>
      </c>
      <c r="D53" t="str">
        <f t="shared" si="21"/>
        <v>expansive</v>
      </c>
      <c r="E53" t="str">
        <f t="shared" si="22"/>
        <v>inflationary expansion</v>
      </c>
      <c r="F53" s="4">
        <f t="shared" si="23"/>
        <v>0.20915124272046839</v>
      </c>
      <c r="G53">
        <f t="shared" si="11"/>
        <v>388167.23613076465</v>
      </c>
      <c r="H53">
        <f t="shared" si="0"/>
        <v>19249.953703450388</v>
      </c>
      <c r="I53" s="4">
        <f t="shared" si="24"/>
        <v>5.2179593151055755E-2</v>
      </c>
      <c r="J53">
        <f>INDEX(PQ, MATCH($B$1, PQ!$B$5:$B$271, 0), MATCH(A53, PQ!$A$5:$BQ$5, 0))</f>
        <v>423627422092.48999</v>
      </c>
      <c r="K53">
        <f t="shared" si="1"/>
        <v>90650937514.870972</v>
      </c>
      <c r="L53" s="4">
        <f t="shared" si="25"/>
        <v>0.27224426262371582</v>
      </c>
      <c r="M53" s="20">
        <f t="shared" si="12"/>
        <v>0.22006466947266007</v>
      </c>
      <c r="N53" t="str">
        <f t="shared" si="13"/>
        <v>inflation</v>
      </c>
      <c r="O53">
        <f t="shared" si="26"/>
        <v>1</v>
      </c>
      <c r="P53" s="22">
        <f t="shared" si="27"/>
        <v>1.0913426752191674E-2</v>
      </c>
      <c r="Q53">
        <f t="shared" si="14"/>
        <v>90650937514.870972</v>
      </c>
      <c r="R53" s="4">
        <f t="shared" si="15"/>
        <v>0.27224426262371582</v>
      </c>
      <c r="S53">
        <f>INDEX(m, MATCH($B$1, 'M stock'!$B$5:$B$271, 0), MATCH(A53, 'M stock'!$A$5:$BQ$5, 0))</f>
        <v>107773368938.96922</v>
      </c>
      <c r="T53" s="4">
        <f t="shared" si="16"/>
        <v>0.27816589557882604</v>
      </c>
      <c r="U53" s="15">
        <f t="shared" si="17"/>
        <v>423627422092.48999</v>
      </c>
      <c r="V53" s="4">
        <f t="shared" si="28"/>
        <v>0.27224426262371582</v>
      </c>
      <c r="W53">
        <f t="shared" si="3"/>
        <v>98752.083948917032</v>
      </c>
      <c r="X53" s="4">
        <f t="shared" si="29"/>
        <v>5.7076939939359077E-2</v>
      </c>
      <c r="Y53">
        <f t="shared" si="4"/>
        <v>3.9307245033082818</v>
      </c>
      <c r="Z53" s="10">
        <f t="shared" si="30"/>
        <v>-4.6329142215365887E-3</v>
      </c>
      <c r="AA53">
        <f t="shared" si="18"/>
        <v>388167.23613076465</v>
      </c>
      <c r="AB53">
        <f t="shared" si="31"/>
        <v>19249.95370345033</v>
      </c>
      <c r="AC53" s="4">
        <f t="shared" si="36"/>
        <v>5.2179593151055588E-2</v>
      </c>
      <c r="AD53">
        <f t="shared" si="5"/>
        <v>423627033925.25385</v>
      </c>
      <c r="AE53">
        <f t="shared" si="19"/>
        <v>423627422092.48999</v>
      </c>
      <c r="AF53" s="4">
        <f t="shared" si="32"/>
        <v>0.27224426262371582</v>
      </c>
      <c r="AG53" s="4">
        <f t="shared" si="6"/>
        <v>0.22006466947266007</v>
      </c>
      <c r="AH53" s="10">
        <f t="shared" si="37"/>
        <v>7.2594294817926758E-2</v>
      </c>
      <c r="AI53" s="10">
        <f t="shared" si="38"/>
        <v>0.21516732268435673</v>
      </c>
      <c r="AJ53" s="10">
        <f t="shared" si="39"/>
        <v>0.27687717684525243</v>
      </c>
      <c r="AK53" t="str">
        <f t="shared" si="33"/>
        <v>inflation</v>
      </c>
      <c r="AL53">
        <f t="shared" si="20"/>
        <v>1</v>
      </c>
      <c r="AM53">
        <f t="shared" si="34"/>
        <v>107773270186.88527</v>
      </c>
      <c r="AN53">
        <f t="shared" si="35"/>
        <v>3.9307245033082818</v>
      </c>
    </row>
    <row r="54" spans="1:40" x14ac:dyDescent="0.35">
      <c r="A54">
        <v>2011</v>
      </c>
      <c r="B54">
        <f>INDEX(p, MATCH($B$1, 'p2'!$B$5:$B$271, 0), MATCH(A54, 'p2'!$A$5:$BQ$5, 0))</f>
        <v>1350041.3777201655</v>
      </c>
      <c r="C54" t="str">
        <f t="shared" si="10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0.23703472183959085</v>
      </c>
      <c r="G54">
        <f t="shared" si="11"/>
        <v>392697.68375968427</v>
      </c>
      <c r="H54">
        <f t="shared" si="0"/>
        <v>4530.4476289196173</v>
      </c>
      <c r="I54" s="4">
        <f t="shared" si="24"/>
        <v>1.1671380805033769E-2</v>
      </c>
      <c r="J54">
        <f>INDEX(PQ, MATCH($B$1, PQ!$B$5:$B$271, 0), MATCH(A54, PQ!$A$5:$BQ$5, 0))</f>
        <v>530158122010.44202</v>
      </c>
      <c r="K54">
        <f t="shared" si="1"/>
        <v>106530699917.95203</v>
      </c>
      <c r="L54" s="4">
        <f t="shared" si="25"/>
        <v>0.25147262514722979</v>
      </c>
      <c r="M54" s="20">
        <f t="shared" si="12"/>
        <v>0.23980124434219602</v>
      </c>
      <c r="N54" t="str">
        <f t="shared" si="13"/>
        <v>inflation</v>
      </c>
      <c r="O54">
        <f t="shared" si="26"/>
        <v>1</v>
      </c>
      <c r="P54" s="22">
        <f t="shared" si="27"/>
        <v>2.7665225026051732E-3</v>
      </c>
      <c r="Q54">
        <f t="shared" si="14"/>
        <v>106530699917.95203</v>
      </c>
      <c r="R54" s="4">
        <f t="shared" si="15"/>
        <v>0.25147262514722979</v>
      </c>
      <c r="S54">
        <f>INDEX(m, MATCH($B$1, 'M stock'!$B$5:$B$271, 0), MATCH(A54, 'M stock'!$A$5:$BQ$5, 0))</f>
        <v>129290318577.95586</v>
      </c>
      <c r="T54" s="4">
        <f t="shared" si="16"/>
        <v>0.19964996780578906</v>
      </c>
      <c r="U54" s="15">
        <f t="shared" si="17"/>
        <v>530158122010.44196</v>
      </c>
      <c r="V54" s="4">
        <f t="shared" si="28"/>
        <v>0.25147262514722962</v>
      </c>
      <c r="W54">
        <f t="shared" si="3"/>
        <v>95767.671059305081</v>
      </c>
      <c r="X54" s="4">
        <f t="shared" si="29"/>
        <v>-3.0221264911794093E-2</v>
      </c>
      <c r="Y54">
        <f t="shared" si="4"/>
        <v>4.1005245237351788</v>
      </c>
      <c r="Z54" s="10">
        <f t="shared" si="30"/>
        <v>4.3198148403426735E-2</v>
      </c>
      <c r="AA54">
        <f t="shared" si="18"/>
        <v>392697.68375968421</v>
      </c>
      <c r="AB54">
        <f t="shared" si="31"/>
        <v>4530.4476289195591</v>
      </c>
      <c r="AC54" s="4">
        <f t="shared" si="36"/>
        <v>1.167138080503362E-2</v>
      </c>
      <c r="AD54">
        <f t="shared" si="5"/>
        <v>530157729312.75824</v>
      </c>
      <c r="AE54">
        <f t="shared" si="19"/>
        <v>530158122010.44202</v>
      </c>
      <c r="AF54" s="4">
        <f t="shared" si="32"/>
        <v>0.25147262514722979</v>
      </c>
      <c r="AG54" s="4">
        <f t="shared" si="6"/>
        <v>0.23980124434219602</v>
      </c>
      <c r="AH54" s="10">
        <f t="shared" si="37"/>
        <v>0.10386748884013899</v>
      </c>
      <c r="AI54" s="10">
        <f t="shared" si="38"/>
        <v>0.2816938900590239</v>
      </c>
      <c r="AJ54" s="10">
        <f t="shared" si="39"/>
        <v>0.20827447674380306</v>
      </c>
      <c r="AK54" t="str">
        <f t="shared" si="33"/>
        <v>inflation</v>
      </c>
      <c r="AL54">
        <f t="shared" si="20"/>
        <v>1</v>
      </c>
      <c r="AM54">
        <f t="shared" si="34"/>
        <v>129290222810.28481</v>
      </c>
      <c r="AN54">
        <f t="shared" si="35"/>
        <v>4.1005245237351788</v>
      </c>
    </row>
    <row r="55" spans="1:40" x14ac:dyDescent="0.35">
      <c r="A55">
        <v>2012</v>
      </c>
      <c r="B55">
        <f>INDEX(p, MATCH($B$1, 'p2'!$B$5:$B$271, 0), MATCH(A55, 'p2'!$A$5:$BQ$5, 0))</f>
        <v>1651301.5001986658</v>
      </c>
      <c r="C55" t="str">
        <f t="shared" si="10"/>
        <v>inflation</v>
      </c>
      <c r="D55" t="str">
        <f t="shared" si="21"/>
        <v>contractive</v>
      </c>
      <c r="E55" t="str">
        <f t="shared" si="22"/>
        <v>stagflation</v>
      </c>
      <c r="F55" s="4">
        <f t="shared" si="23"/>
        <v>0.22314880673305182</v>
      </c>
      <c r="G55">
        <f t="shared" si="11"/>
        <v>330637.60653971526</v>
      </c>
      <c r="H55">
        <f t="shared" si="0"/>
        <v>-62060.077219969011</v>
      </c>
      <c r="I55" s="4">
        <f t="shared" si="24"/>
        <v>-0.15803525150901418</v>
      </c>
      <c r="J55">
        <f>INDEX(PQ, MATCH($B$1, PQ!$B$5:$B$271, 0), MATCH(A55, PQ!$A$5:$BQ$5, 0))</f>
        <v>545982375701.12799</v>
      </c>
      <c r="K55">
        <f t="shared" si="1"/>
        <v>15824253690.685974</v>
      </c>
      <c r="L55" s="4">
        <f t="shared" si="25"/>
        <v>2.9848177428043438E-2</v>
      </c>
      <c r="M55" s="20">
        <f t="shared" si="12"/>
        <v>0.18788342893705762</v>
      </c>
      <c r="N55" t="str">
        <f t="shared" si="13"/>
        <v>inflation</v>
      </c>
      <c r="O55">
        <f t="shared" si="26"/>
        <v>1</v>
      </c>
      <c r="P55" s="22">
        <f t="shared" si="27"/>
        <v>-3.5265377795994202E-2</v>
      </c>
      <c r="Q55">
        <f t="shared" si="14"/>
        <v>15824253690.685974</v>
      </c>
      <c r="R55" s="4">
        <f t="shared" si="15"/>
        <v>2.9848177428043438E-2</v>
      </c>
      <c r="S55">
        <f>INDEX(m, MATCH($B$1, 'M stock'!$B$5:$B$271, 0), MATCH(A55, 'M stock'!$A$5:$BQ$5, 0))</f>
        <v>148374233674.84222</v>
      </c>
      <c r="T55" s="4">
        <f t="shared" si="16"/>
        <v>0.1476051363070908</v>
      </c>
      <c r="U55" s="15">
        <f t="shared" si="17"/>
        <v>545982375701.12793</v>
      </c>
      <c r="V55" s="4">
        <f t="shared" si="28"/>
        <v>2.9848177428043441E-2</v>
      </c>
      <c r="W55">
        <f t="shared" si="3"/>
        <v>89852.903093100525</v>
      </c>
      <c r="X55" s="4">
        <f t="shared" si="29"/>
        <v>-6.1761635223871916E-2</v>
      </c>
      <c r="Y55">
        <f t="shared" si="4"/>
        <v>3.6797654294722917</v>
      </c>
      <c r="Z55" s="10">
        <f t="shared" si="30"/>
        <v>-0.10261104203313398</v>
      </c>
      <c r="AA55">
        <f t="shared" si="18"/>
        <v>330637.60653971526</v>
      </c>
      <c r="AB55">
        <f t="shared" si="31"/>
        <v>-62060.077219968953</v>
      </c>
      <c r="AC55" s="4">
        <f t="shared" si="36"/>
        <v>-0.15803525150901404</v>
      </c>
      <c r="AD55">
        <f t="shared" si="5"/>
        <v>545982045063.52142</v>
      </c>
      <c r="AE55">
        <f t="shared" si="19"/>
        <v>545982375701.12799</v>
      </c>
      <c r="AF55" s="4">
        <f t="shared" si="32"/>
        <v>2.9848177428043438E-2</v>
      </c>
      <c r="AG55" s="4">
        <f t="shared" si="6"/>
        <v>0.18788342893705762</v>
      </c>
      <c r="AH55" s="10">
        <f t="shared" si="37"/>
        <v>1.8014171113602387E-2</v>
      </c>
      <c r="AI55" s="10">
        <f t="shared" si="38"/>
        <v>9.1609812651915354E-2</v>
      </c>
      <c r="AJ55" s="10">
        <f t="shared" si="39"/>
        <v>0.13245921946117742</v>
      </c>
      <c r="AK55" t="str">
        <f t="shared" si="33"/>
        <v>inflation</v>
      </c>
      <c r="AL55">
        <f t="shared" si="20"/>
        <v>1</v>
      </c>
      <c r="AM55">
        <f t="shared" si="34"/>
        <v>148374143821.93912</v>
      </c>
      <c r="AN55">
        <f t="shared" si="35"/>
        <v>3.6797654294722917</v>
      </c>
    </row>
    <row r="56" spans="1:40" x14ac:dyDescent="0.35">
      <c r="A56">
        <v>2013</v>
      </c>
      <c r="B56">
        <f>INDEX(p, MATCH($B$1, 'p2'!$B$5:$B$271, 0), MATCH(A56, 'p2'!$A$5:$BQ$5, 0))</f>
        <v>2046768.367726163</v>
      </c>
      <c r="C56" t="str">
        <f t="shared" si="10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0.23948798416274628</v>
      </c>
      <c r="G56">
        <f t="shared" si="11"/>
        <v>269705.72193545906</v>
      </c>
      <c r="H56">
        <f t="shared" si="0"/>
        <v>-60931.884604256193</v>
      </c>
      <c r="I56" s="4">
        <f t="shared" si="24"/>
        <v>-0.18428600800114137</v>
      </c>
      <c r="J56">
        <f>INDEX(PQ, MATCH($B$1, PQ!$B$5:$B$271, 0), MATCH(A56, PQ!$A$5:$BQ$5, 0))</f>
        <v>552025140252.24597</v>
      </c>
      <c r="K56">
        <f t="shared" si="1"/>
        <v>6042764551.117981</v>
      </c>
      <c r="L56" s="4">
        <f t="shared" si="25"/>
        <v>1.106769159601189E-2</v>
      </c>
      <c r="M56" s="20">
        <f t="shared" si="12"/>
        <v>0.19535369959715326</v>
      </c>
      <c r="N56" t="str">
        <f t="shared" si="13"/>
        <v>inflation</v>
      </c>
      <c r="O56">
        <f t="shared" si="26"/>
        <v>1</v>
      </c>
      <c r="P56" s="22">
        <f t="shared" si="27"/>
        <v>-4.4134284565593013E-2</v>
      </c>
      <c r="Q56">
        <f t="shared" si="14"/>
        <v>6042764551.117981</v>
      </c>
      <c r="R56" s="4">
        <f t="shared" si="15"/>
        <v>1.106769159601189E-2</v>
      </c>
      <c r="S56">
        <f>INDEX(m, MATCH($B$1, 'M stock'!$B$5:$B$271, 0), MATCH(A56, 'M stock'!$A$5:$BQ$5, 0))</f>
        <v>150130095293.05066</v>
      </c>
      <c r="T56" s="4">
        <f t="shared" si="16"/>
        <v>1.1834006314441052E-2</v>
      </c>
      <c r="U56" s="15">
        <f t="shared" si="17"/>
        <v>552025140252.24597</v>
      </c>
      <c r="V56" s="4">
        <f t="shared" si="28"/>
        <v>1.1067691596012003E-2</v>
      </c>
      <c r="W56">
        <f t="shared" si="3"/>
        <v>73349.821924322678</v>
      </c>
      <c r="X56" s="4">
        <f t="shared" si="29"/>
        <v>-0.18366775697473328</v>
      </c>
      <c r="Y56">
        <f t="shared" si="4"/>
        <v>3.6769785510007504</v>
      </c>
      <c r="Z56" s="10">
        <f t="shared" si="30"/>
        <v>-7.5735220762180601E-4</v>
      </c>
      <c r="AA56">
        <f t="shared" si="18"/>
        <v>269705.72193545906</v>
      </c>
      <c r="AB56">
        <f t="shared" si="31"/>
        <v>-60931.884604256193</v>
      </c>
      <c r="AC56" s="4">
        <f t="shared" si="36"/>
        <v>-0.18428600800114137</v>
      </c>
      <c r="AD56">
        <f t="shared" si="5"/>
        <v>552024870546.52405</v>
      </c>
      <c r="AE56">
        <f t="shared" si="19"/>
        <v>552025140252.24597</v>
      </c>
      <c r="AF56" s="4">
        <f t="shared" si="32"/>
        <v>1.106769159601189E-2</v>
      </c>
      <c r="AG56" s="4">
        <f t="shared" si="6"/>
        <v>0.19535369959715326</v>
      </c>
      <c r="AH56" s="10">
        <f t="shared" si="37"/>
        <v>0.10582150069580423</v>
      </c>
      <c r="AI56" s="10">
        <f t="shared" si="38"/>
        <v>0.19473544857074518</v>
      </c>
      <c r="AJ56" s="10">
        <f t="shared" si="39"/>
        <v>1.1825043803633696E-2</v>
      </c>
      <c r="AK56" t="str">
        <f t="shared" si="33"/>
        <v>inflation</v>
      </c>
      <c r="AL56">
        <f t="shared" si="20"/>
        <v>1</v>
      </c>
      <c r="AM56">
        <f t="shared" si="34"/>
        <v>150130021943.22873</v>
      </c>
      <c r="AN56">
        <f t="shared" si="35"/>
        <v>3.6769785510007504</v>
      </c>
    </row>
    <row r="57" spans="1:40" x14ac:dyDescent="0.35">
      <c r="A57">
        <v>2014</v>
      </c>
      <c r="B57">
        <f>INDEX(p, MATCH($B$1, 'p2'!$B$5:$B$271, 0), MATCH(A57, 'p2'!$A$5:$BQ$5, 0))</f>
        <v>2871267.4886608403</v>
      </c>
      <c r="C57" t="str">
        <f t="shared" si="10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0.40282971631550396</v>
      </c>
      <c r="G57">
        <f t="shared" si="11"/>
        <v>183305.69193228096</v>
      </c>
      <c r="H57">
        <f t="shared" si="0"/>
        <v>-86400.030003178108</v>
      </c>
      <c r="I57" s="4">
        <f t="shared" si="24"/>
        <v>-0.32034926579664391</v>
      </c>
      <c r="J57">
        <f>INDEX(PQ, MATCH($B$1, PQ!$B$5:$B$271, 0), MATCH(A57, PQ!$A$5:$BQ$5, 0))</f>
        <v>526319673731.638</v>
      </c>
      <c r="K57">
        <f t="shared" si="1"/>
        <v>-25705466520.607971</v>
      </c>
      <c r="L57" s="4">
        <f t="shared" si="25"/>
        <v>-4.6565753343882035E-2</v>
      </c>
      <c r="M57" s="20">
        <f t="shared" si="12"/>
        <v>0.27378351245276189</v>
      </c>
      <c r="N57" t="str">
        <f t="shared" si="13"/>
        <v>inflation</v>
      </c>
      <c r="O57">
        <f t="shared" si="26"/>
        <v>1</v>
      </c>
      <c r="P57" s="22">
        <f t="shared" si="27"/>
        <v>-0.12904620386274207</v>
      </c>
      <c r="Q57">
        <f t="shared" si="14"/>
        <v>-25705466520.607971</v>
      </c>
      <c r="R57" s="4">
        <f t="shared" si="15"/>
        <v>-4.6565753343882035E-2</v>
      </c>
      <c r="S57">
        <f>INDEX(m, MATCH($B$1, 'M stock'!$B$5:$B$271, 0), MATCH(A57, 'M stock'!$A$5:$BQ$5, 0))</f>
        <v>135904696903.5193</v>
      </c>
      <c r="T57" s="4">
        <f t="shared" si="16"/>
        <v>-9.4753809099792349E-2</v>
      </c>
      <c r="U57" s="15">
        <f t="shared" si="17"/>
        <v>526319673731.638</v>
      </c>
      <c r="V57" s="4">
        <f t="shared" si="28"/>
        <v>-4.6565753343882035E-2</v>
      </c>
      <c r="W57">
        <f t="shared" si="3"/>
        <v>47332.649236001787</v>
      </c>
      <c r="X57" s="4">
        <f t="shared" si="29"/>
        <v>-0.35469987527936503</v>
      </c>
      <c r="Y57">
        <f t="shared" si="4"/>
        <v>3.8727114347289993</v>
      </c>
      <c r="Z57" s="10">
        <f t="shared" si="30"/>
        <v>5.3231989529821132E-2</v>
      </c>
      <c r="AA57">
        <f t="shared" si="18"/>
        <v>183305.69193228096</v>
      </c>
      <c r="AB57">
        <f t="shared" si="31"/>
        <v>-86400.030003178108</v>
      </c>
      <c r="AC57" s="4">
        <f t="shared" si="36"/>
        <v>-0.32034926579664391</v>
      </c>
      <c r="AD57">
        <f t="shared" si="5"/>
        <v>526319490425.94604</v>
      </c>
      <c r="AE57">
        <f t="shared" si="19"/>
        <v>526319673731.638</v>
      </c>
      <c r="AF57" s="4">
        <f t="shared" si="32"/>
        <v>-4.6565753343882035E-2</v>
      </c>
      <c r="AG57" s="4">
        <f t="shared" si="6"/>
        <v>0.27378351245276189</v>
      </c>
      <c r="AH57" s="10">
        <f t="shared" si="37"/>
        <v>-0.25838068446899048</v>
      </c>
      <c r="AI57" s="10">
        <f t="shared" si="38"/>
        <v>0.30813412193548301</v>
      </c>
      <c r="AJ57" s="10">
        <f t="shared" si="39"/>
        <v>-9.979774287370316E-2</v>
      </c>
      <c r="AK57" t="str">
        <f t="shared" si="33"/>
        <v>inflation</v>
      </c>
      <c r="AL57">
        <f t="shared" si="20"/>
        <v>1</v>
      </c>
      <c r="AM57">
        <f t="shared" si="34"/>
        <v>135904649570.87006</v>
      </c>
      <c r="AN57">
        <f t="shared" si="35"/>
        <v>3.8727114347289993</v>
      </c>
    </row>
    <row r="58" spans="1:40" x14ac:dyDescent="0.35">
      <c r="A58">
        <v>2015</v>
      </c>
      <c r="B58">
        <f>INDEX(p, MATCH($B$1, 'p2'!$B$5:$B$271, 0), MATCH(A58, 'p2'!$A$5:$BQ$5, 0))</f>
        <v>3634450.1460313657</v>
      </c>
      <c r="C58" t="str">
        <f t="shared" si="10"/>
        <v>inflation</v>
      </c>
      <c r="D58" t="str">
        <f t="shared" si="21"/>
        <v>contractive</v>
      </c>
      <c r="E58" t="str">
        <f t="shared" si="22"/>
        <v>stagflation</v>
      </c>
      <c r="F58" s="4">
        <f t="shared" si="23"/>
        <v>0.26579991602470793</v>
      </c>
      <c r="G58">
        <f t="shared" si="11"/>
        <v>163642.16360558636</v>
      </c>
      <c r="H58">
        <f t="shared" si="0"/>
        <v>-19663.528326694592</v>
      </c>
      <c r="I58" s="4">
        <f t="shared" si="24"/>
        <v>-0.10727178255849761</v>
      </c>
      <c r="J58">
        <f>INDEX(PQ, MATCH($B$1, PQ!$B$5:$B$271, 0), MATCH(A58, PQ!$A$5:$BQ$5, 0))</f>
        <v>594749285413.21204</v>
      </c>
      <c r="K58">
        <f t="shared" si="1"/>
        <v>68429611681.574036</v>
      </c>
      <c r="L58" s="4">
        <f t="shared" si="25"/>
        <v>0.130015302670341</v>
      </c>
      <c r="M58" s="20">
        <f t="shared" si="12"/>
        <v>0.23728708522883862</v>
      </c>
      <c r="N58" t="str">
        <f t="shared" si="13"/>
        <v>inflation</v>
      </c>
      <c r="O58">
        <f t="shared" si="26"/>
        <v>1</v>
      </c>
      <c r="P58" s="22">
        <f t="shared" si="27"/>
        <v>-2.8512830795869304E-2</v>
      </c>
      <c r="Q58">
        <f t="shared" si="14"/>
        <v>68429611681.574036</v>
      </c>
      <c r="R58" s="4">
        <f t="shared" si="15"/>
        <v>0.130015302670341</v>
      </c>
      <c r="S58">
        <f>INDEX(m, MATCH($B$1, 'M stock'!$B$5:$B$271, 0), MATCH(A58, 'M stock'!$A$5:$BQ$5, 0))</f>
        <v>164691340917.71698</v>
      </c>
      <c r="T58" s="4">
        <f t="shared" si="16"/>
        <v>0.21181493112510844</v>
      </c>
      <c r="U58" s="15">
        <f t="shared" si="17"/>
        <v>594749285413.21204</v>
      </c>
      <c r="V58" s="4">
        <f t="shared" si="28"/>
        <v>0.130015302670341</v>
      </c>
      <c r="W58">
        <f t="shared" si="3"/>
        <v>45313.963405868017</v>
      </c>
      <c r="X58" s="4">
        <f t="shared" si="29"/>
        <v>-4.2648908580387127E-2</v>
      </c>
      <c r="Y58">
        <f t="shared" si="4"/>
        <v>3.6112966358708589</v>
      </c>
      <c r="Z58" s="10">
        <f t="shared" si="30"/>
        <v>-6.7501749940331757E-2</v>
      </c>
      <c r="AA58">
        <f t="shared" si="18"/>
        <v>163642.16360558636</v>
      </c>
      <c r="AB58">
        <f t="shared" si="31"/>
        <v>-19663.528326694592</v>
      </c>
      <c r="AC58" s="4">
        <f t="shared" si="36"/>
        <v>-0.10727178255849761</v>
      </c>
      <c r="AD58">
        <f t="shared" si="5"/>
        <v>594749121771.04846</v>
      </c>
      <c r="AE58">
        <f t="shared" si="19"/>
        <v>594749285413.21204</v>
      </c>
      <c r="AF58" s="4">
        <f t="shared" si="32"/>
        <v>0.130015302670341</v>
      </c>
      <c r="AG58" s="4">
        <f t="shared" si="6"/>
        <v>0.23728708522883862</v>
      </c>
      <c r="AH58" s="10">
        <f t="shared" si="37"/>
        <v>0.16952303256800136</v>
      </c>
      <c r="AI58" s="10">
        <f t="shared" si="38"/>
        <v>0.17266421125072812</v>
      </c>
      <c r="AJ58" s="10">
        <f t="shared" si="39"/>
        <v>0.19751705261067276</v>
      </c>
      <c r="AK58" t="str">
        <f t="shared" si="33"/>
        <v>inflation</v>
      </c>
      <c r="AL58">
        <f t="shared" si="20"/>
        <v>1</v>
      </c>
      <c r="AM58">
        <f t="shared" si="34"/>
        <v>164691295603.75357</v>
      </c>
      <c r="AN58">
        <f t="shared" si="35"/>
        <v>3.6112966358708589</v>
      </c>
    </row>
    <row r="59" spans="1:40" x14ac:dyDescent="0.35">
      <c r="A59">
        <v>2016</v>
      </c>
      <c r="B59">
        <f>INDEX(p, MATCH($B$1, 'p2'!$B$5:$B$271, 0), MATCH(A59, 'p2'!$A$5:$BQ$5, 0))</f>
        <v>5128913.5120607056</v>
      </c>
      <c r="C59" t="str">
        <f t="shared" si="10"/>
        <v>inflation</v>
      </c>
      <c r="D59" t="str">
        <f t="shared" si="21"/>
        <v>contractive</v>
      </c>
      <c r="E59" t="str">
        <f t="shared" si="22"/>
        <v>stagflation</v>
      </c>
      <c r="F59" s="4">
        <f t="shared" si="23"/>
        <v>0.41119379988227867</v>
      </c>
      <c r="G59">
        <f t="shared" si="11"/>
        <v>108703.78674779962</v>
      </c>
      <c r="H59">
        <f t="shared" si="0"/>
        <v>-54938.376857786745</v>
      </c>
      <c r="I59" s="4">
        <f t="shared" si="24"/>
        <v>-0.33572262580321494</v>
      </c>
      <c r="J59">
        <f>INDEX(PQ, MATCH($B$1, PQ!$B$5:$B$271, 0), MATCH(A59, PQ!$A$5:$BQ$5, 0))</f>
        <v>557532320662.95496</v>
      </c>
      <c r="K59">
        <f t="shared" si="1"/>
        <v>-37216964750.25708</v>
      </c>
      <c r="L59" s="4">
        <f t="shared" si="25"/>
        <v>-6.257588813141654E-2</v>
      </c>
      <c r="M59" s="20">
        <f t="shared" si="12"/>
        <v>0.27314673767179842</v>
      </c>
      <c r="N59" t="str">
        <f t="shared" si="13"/>
        <v>inflation</v>
      </c>
      <c r="O59">
        <f t="shared" si="26"/>
        <v>1</v>
      </c>
      <c r="P59" s="22">
        <f t="shared" si="27"/>
        <v>-0.13804706221048024</v>
      </c>
      <c r="Q59">
        <f t="shared" si="14"/>
        <v>-37216964750.25708</v>
      </c>
      <c r="R59" s="4">
        <f t="shared" si="15"/>
        <v>-6.257588813141654E-2</v>
      </c>
      <c r="S59">
        <f>INDEX(m, MATCH($B$1, 'M stock'!$B$5:$B$271, 0), MATCH(A59, 'M stock'!$A$5:$BQ$5, 0))</f>
        <v>158184759904.25632</v>
      </c>
      <c r="T59" s="4">
        <f t="shared" si="16"/>
        <v>-3.9507729897660361E-2</v>
      </c>
      <c r="U59" s="15">
        <f t="shared" si="17"/>
        <v>557532320662.95496</v>
      </c>
      <c r="V59" s="4">
        <f t="shared" si="28"/>
        <v>-6.257588813141654E-2</v>
      </c>
      <c r="W59">
        <f t="shared" si="3"/>
        <v>30841.767858296465</v>
      </c>
      <c r="X59" s="4">
        <f t="shared" si="29"/>
        <v>-0.31937606997531909</v>
      </c>
      <c r="Y59">
        <f t="shared" si="4"/>
        <v>3.5245640667306364</v>
      </c>
      <c r="Z59" s="10">
        <f t="shared" si="30"/>
        <v>-2.4017016015442084E-2</v>
      </c>
      <c r="AA59">
        <f t="shared" si="18"/>
        <v>108703.78674779962</v>
      </c>
      <c r="AB59">
        <f t="shared" si="31"/>
        <v>-54938.376857786745</v>
      </c>
      <c r="AC59" s="4">
        <f t="shared" si="36"/>
        <v>-0.33572262580321494</v>
      </c>
      <c r="AD59">
        <f t="shared" si="5"/>
        <v>557532211959.16821</v>
      </c>
      <c r="AE59">
        <f t="shared" si="19"/>
        <v>557532320662.95496</v>
      </c>
      <c r="AF59" s="4">
        <f t="shared" si="32"/>
        <v>-6.257588813141654E-2</v>
      </c>
      <c r="AG59" s="4">
        <f t="shared" si="6"/>
        <v>0.27314673767179842</v>
      </c>
      <c r="AH59" s="10">
        <f t="shared" si="37"/>
        <v>-0.22200309217270398</v>
      </c>
      <c r="AI59" s="10">
        <f t="shared" si="38"/>
        <v>0.25680018184390252</v>
      </c>
      <c r="AJ59" s="10">
        <f t="shared" si="39"/>
        <v>-3.855887211597446E-2</v>
      </c>
      <c r="AK59" t="str">
        <f t="shared" si="33"/>
        <v>inflation</v>
      </c>
      <c r="AL59">
        <f t="shared" si="20"/>
        <v>1</v>
      </c>
      <c r="AM59">
        <f t="shared" si="34"/>
        <v>158184729062.48846</v>
      </c>
      <c r="AN59">
        <f t="shared" si="35"/>
        <v>3.5245640667306364</v>
      </c>
    </row>
    <row r="60" spans="1:40" x14ac:dyDescent="0.35">
      <c r="A60">
        <v>2017</v>
      </c>
      <c r="B60">
        <f>INDEX(p, MATCH($B$1, 'p2'!$B$5:$B$271, 0), MATCH(A60, 'p2'!$A$5:$BQ$5, 0))</f>
        <v>6462758.2130482383</v>
      </c>
      <c r="C60" t="str">
        <f t="shared" si="10"/>
        <v>inflation</v>
      </c>
      <c r="D60" t="str">
        <f t="shared" si="21"/>
        <v>contractive</v>
      </c>
      <c r="E60" t="str">
        <f t="shared" si="22"/>
        <v>stagflation</v>
      </c>
      <c r="F60" s="4">
        <f t="shared" si="23"/>
        <v>0.26006379281907949</v>
      </c>
      <c r="G60">
        <f t="shared" si="11"/>
        <v>99590.356325242887</v>
      </c>
      <c r="H60">
        <f t="shared" si="0"/>
        <v>-9113.4304225567321</v>
      </c>
      <c r="I60" s="4">
        <f t="shared" si="24"/>
        <v>-8.3837285666050698E-2</v>
      </c>
      <c r="J60">
        <f>INDEX(PQ, MATCH($B$1, PQ!$B$5:$B$271, 0), MATCH(A60, PQ!$A$5:$BQ$5, 0))</f>
        <v>643628393281.36401</v>
      </c>
      <c r="K60">
        <f t="shared" si="1"/>
        <v>86096072618.409058</v>
      </c>
      <c r="L60" s="4">
        <f t="shared" si="25"/>
        <v>0.15442346466305892</v>
      </c>
      <c r="M60" s="20">
        <f t="shared" si="12"/>
        <v>0.23826075032910962</v>
      </c>
      <c r="N60" t="str">
        <f t="shared" si="13"/>
        <v>inflation</v>
      </c>
      <c r="O60">
        <f t="shared" si="26"/>
        <v>1</v>
      </c>
      <c r="P60" s="22">
        <f t="shared" si="27"/>
        <v>-2.1803042489969865E-2</v>
      </c>
      <c r="Q60">
        <f t="shared" si="14"/>
        <v>86096072618.409058</v>
      </c>
      <c r="R60" s="4">
        <f t="shared" si="15"/>
        <v>0.15442346466305892</v>
      </c>
      <c r="S60">
        <f>INDEX(m, MATCH($B$1, 'M stock'!$B$5:$B$271, 0), MATCH(A60, 'M stock'!$A$5:$BQ$5, 0))</f>
        <v>183403713897.73425</v>
      </c>
      <c r="T60" s="4">
        <f t="shared" si="16"/>
        <v>0.15942720404128743</v>
      </c>
      <c r="U60" s="15">
        <f t="shared" si="17"/>
        <v>643628393281.36401</v>
      </c>
      <c r="V60" s="4">
        <f t="shared" si="28"/>
        <v>0.15442346466305892</v>
      </c>
      <c r="W60">
        <f t="shared" si="3"/>
        <v>28378.55105385873</v>
      </c>
      <c r="X60" s="4">
        <f t="shared" si="29"/>
        <v>-7.9866264986983487E-2</v>
      </c>
      <c r="Y60">
        <f t="shared" si="4"/>
        <v>3.5093531074308051</v>
      </c>
      <c r="Z60" s="10">
        <f t="shared" si="30"/>
        <v>-4.3156994771103383E-3</v>
      </c>
      <c r="AA60">
        <f t="shared" si="18"/>
        <v>99590.356325242887</v>
      </c>
      <c r="AB60">
        <f t="shared" si="31"/>
        <v>-9113.4304225567321</v>
      </c>
      <c r="AC60" s="4">
        <f t="shared" si="36"/>
        <v>-8.3837285666050698E-2</v>
      </c>
      <c r="AD60">
        <f t="shared" si="5"/>
        <v>643628293691.00769</v>
      </c>
      <c r="AE60">
        <f t="shared" si="19"/>
        <v>643628393281.36401</v>
      </c>
      <c r="AF60" s="4">
        <f t="shared" si="32"/>
        <v>0.15442346466305892</v>
      </c>
      <c r="AG60" s="4">
        <f t="shared" si="6"/>
        <v>0.23826075032910962</v>
      </c>
      <c r="AH60" s="10">
        <f t="shared" si="37"/>
        <v>0.28420281291191951</v>
      </c>
      <c r="AI60" s="10">
        <f t="shared" si="38"/>
        <v>0.23428972965004241</v>
      </c>
      <c r="AJ60" s="10">
        <f t="shared" si="39"/>
        <v>0.15873916414016925</v>
      </c>
      <c r="AK60" t="str">
        <f t="shared" si="33"/>
        <v>inflation</v>
      </c>
      <c r="AL60">
        <f t="shared" si="20"/>
        <v>1</v>
      </c>
      <c r="AM60">
        <f t="shared" si="34"/>
        <v>183403685519.1832</v>
      </c>
      <c r="AN60">
        <f t="shared" si="35"/>
        <v>3.5093531074308051</v>
      </c>
    </row>
    <row r="61" spans="1:40" x14ac:dyDescent="0.35">
      <c r="A61">
        <v>2018</v>
      </c>
      <c r="B61">
        <f>INDEX(p, MATCH($B$1, 'p2'!$B$5:$B$271, 0), MATCH(A61, 'p2'!$A$5:$BQ$5, 0))</f>
        <v>9179292.6058447659</v>
      </c>
      <c r="C61" t="str">
        <f t="shared" si="10"/>
        <v>inflation</v>
      </c>
      <c r="D61" t="str">
        <f t="shared" si="21"/>
        <v>contractive</v>
      </c>
      <c r="E61" t="str">
        <f t="shared" si="22"/>
        <v>stagflation</v>
      </c>
      <c r="F61" s="4">
        <f t="shared" si="23"/>
        <v>0.42033668957502918</v>
      </c>
      <c r="G61">
        <f t="shared" si="11"/>
        <v>57174.328665152854</v>
      </c>
      <c r="H61">
        <f t="shared" si="0"/>
        <v>-42416.027660090032</v>
      </c>
      <c r="I61" s="4">
        <f t="shared" si="24"/>
        <v>-0.42590496936839417</v>
      </c>
      <c r="J61">
        <f>INDEX(PQ, MATCH($B$1, PQ!$B$5:$B$271, 0), MATCH(A61, PQ!$A$5:$BQ$5, 0))</f>
        <v>524819892360.17603</v>
      </c>
      <c r="K61">
        <f t="shared" si="1"/>
        <v>-118808500921.18799</v>
      </c>
      <c r="L61" s="4">
        <f t="shared" si="25"/>
        <v>-0.18459176469123001</v>
      </c>
      <c r="M61" s="20">
        <f t="shared" si="12"/>
        <v>0.24131320467716416</v>
      </c>
      <c r="N61" t="str">
        <f t="shared" si="13"/>
        <v>inflation</v>
      </c>
      <c r="O61">
        <f t="shared" si="26"/>
        <v>1</v>
      </c>
      <c r="P61" s="22">
        <f t="shared" si="27"/>
        <v>-0.17902348489786502</v>
      </c>
      <c r="Q61">
        <f t="shared" si="14"/>
        <v>-118808500921.18799</v>
      </c>
      <c r="R61" s="4">
        <f t="shared" si="15"/>
        <v>-0.18459176469123001</v>
      </c>
      <c r="S61">
        <f>INDEX(m, MATCH($B$1, 'M stock'!$B$5:$B$271, 0), MATCH(A61, 'M stock'!$A$5:$BQ$5, 0))</f>
        <v>159601699441.6658</v>
      </c>
      <c r="T61" s="4">
        <f t="shared" si="16"/>
        <v>-0.12977934824886062</v>
      </c>
      <c r="U61" s="15">
        <f t="shared" si="17"/>
        <v>524819892360.17603</v>
      </c>
      <c r="V61" s="4">
        <f t="shared" si="28"/>
        <v>-0.18459176469123001</v>
      </c>
      <c r="W61">
        <f t="shared" si="3"/>
        <v>17387.145861331624</v>
      </c>
      <c r="X61" s="4">
        <f t="shared" si="29"/>
        <v>-0.38731382626501526</v>
      </c>
      <c r="Y61">
        <f t="shared" si="4"/>
        <v>3.2883101758700066</v>
      </c>
      <c r="Z61" s="10">
        <f t="shared" si="30"/>
        <v>-6.298680263686085E-2</v>
      </c>
      <c r="AA61">
        <f t="shared" si="18"/>
        <v>57174.328665152854</v>
      </c>
      <c r="AB61">
        <f t="shared" si="31"/>
        <v>-42416.027660090032</v>
      </c>
      <c r="AC61" s="4">
        <f t="shared" si="36"/>
        <v>-0.42590496936839417</v>
      </c>
      <c r="AD61">
        <f t="shared" si="5"/>
        <v>524819835185.84735</v>
      </c>
      <c r="AE61">
        <f t="shared" si="19"/>
        <v>524819892360.17603</v>
      </c>
      <c r="AF61" s="4">
        <f t="shared" si="32"/>
        <v>-0.18459176469123001</v>
      </c>
      <c r="AG61" s="4">
        <f t="shared" si="6"/>
        <v>0.24131320467716416</v>
      </c>
      <c r="AH61" s="10">
        <f t="shared" si="37"/>
        <v>8.0856011680343509E-2</v>
      </c>
      <c r="AI61" s="10">
        <f t="shared" si="38"/>
        <v>0.20272206157378525</v>
      </c>
      <c r="AJ61" s="10">
        <f t="shared" si="39"/>
        <v>-0.12160496205436916</v>
      </c>
      <c r="AK61" t="str">
        <f t="shared" si="33"/>
        <v>inflation</v>
      </c>
      <c r="AL61">
        <f t="shared" si="20"/>
        <v>1</v>
      </c>
      <c r="AM61">
        <f t="shared" si="34"/>
        <v>159601682054.51993</v>
      </c>
      <c r="AN61">
        <f t="shared" si="35"/>
        <v>3.2883101758700066</v>
      </c>
    </row>
    <row r="62" spans="1:40" x14ac:dyDescent="0.35">
      <c r="A62">
        <v>2019</v>
      </c>
      <c r="B62">
        <f>INDEX(p, MATCH($B$1, 'p2'!$B$5:$B$271, 0), MATCH(A62, 'p2'!$A$5:$BQ$5, 0))</f>
        <v>13695098.756870775</v>
      </c>
      <c r="C62" t="str">
        <f t="shared" si="10"/>
        <v>inflation</v>
      </c>
      <c r="D62" t="str">
        <f t="shared" si="21"/>
        <v>contractive</v>
      </c>
      <c r="E62" t="str">
        <f t="shared" si="22"/>
        <v>stagflation</v>
      </c>
      <c r="F62" s="4">
        <f t="shared" si="23"/>
        <v>0.49195579059661332</v>
      </c>
      <c r="G62">
        <f t="shared" si="11"/>
        <v>32694.520248756024</v>
      </c>
      <c r="H62">
        <f t="shared" si="0"/>
        <v>-24479.808416396831</v>
      </c>
      <c r="I62" s="4">
        <f t="shared" si="24"/>
        <v>-0.42816083700370605</v>
      </c>
      <c r="J62">
        <f>INDEX(PQ, MATCH($B$1, PQ!$B$5:$B$271, 0), MATCH(A62, PQ!$A$5:$BQ$5, 0))</f>
        <v>447754683615.22498</v>
      </c>
      <c r="K62">
        <f t="shared" si="1"/>
        <v>-77065208744.95105</v>
      </c>
      <c r="L62" s="4">
        <f t="shared" si="25"/>
        <v>-0.14684124947775865</v>
      </c>
      <c r="M62" s="20">
        <f t="shared" si="12"/>
        <v>0.28131958752594743</v>
      </c>
      <c r="N62" t="str">
        <f t="shared" si="13"/>
        <v>inflation</v>
      </c>
      <c r="O62">
        <f t="shared" si="26"/>
        <v>1</v>
      </c>
      <c r="P62" s="22">
        <f t="shared" si="27"/>
        <v>-0.21063620307066588</v>
      </c>
      <c r="Q62">
        <f t="shared" si="14"/>
        <v>-77065208744.95105</v>
      </c>
      <c r="R62" s="4">
        <f t="shared" si="15"/>
        <v>-0.14684124947775865</v>
      </c>
      <c r="S62">
        <f>INDEX(m, MATCH($B$1, 'M stock'!$B$5:$B$271, 0), MATCH(A62, 'M stock'!$A$5:$BQ$5, 0))</f>
        <v>117235783219.7514</v>
      </c>
      <c r="T62" s="4">
        <f t="shared" si="16"/>
        <v>-0.26544777637157352</v>
      </c>
      <c r="U62" s="15">
        <f t="shared" si="17"/>
        <v>447754683615.22498</v>
      </c>
      <c r="V62" s="4">
        <f t="shared" si="28"/>
        <v>-0.14684124947775865</v>
      </c>
      <c r="W62">
        <f t="shared" si="3"/>
        <v>8560.4189718555117</v>
      </c>
      <c r="X62" s="4">
        <f t="shared" si="29"/>
        <v>-0.50765818380269245</v>
      </c>
      <c r="Y62">
        <f t="shared" si="4"/>
        <v>3.8192663649112646</v>
      </c>
      <c r="Z62" s="10">
        <f t="shared" si="30"/>
        <v>0.16146779368244357</v>
      </c>
      <c r="AA62">
        <f t="shared" si="18"/>
        <v>32694.520248756024</v>
      </c>
      <c r="AB62">
        <f t="shared" si="31"/>
        <v>-24479.808416396831</v>
      </c>
      <c r="AC62" s="4">
        <f t="shared" si="36"/>
        <v>-0.42816083700370605</v>
      </c>
      <c r="AD62">
        <f t="shared" si="5"/>
        <v>447754650920.70471</v>
      </c>
      <c r="AE62">
        <f t="shared" si="19"/>
        <v>447754683615.22498</v>
      </c>
      <c r="AF62" s="4">
        <f t="shared" si="32"/>
        <v>-0.14684124947775865</v>
      </c>
      <c r="AG62" s="4">
        <f t="shared" si="6"/>
        <v>0.28131958752594743</v>
      </c>
      <c r="AH62" s="10">
        <f t="shared" si="37"/>
        <v>-0.28216677834767856</v>
      </c>
      <c r="AI62" s="10">
        <f t="shared" si="38"/>
        <v>0.36081693432493378</v>
      </c>
      <c r="AJ62" s="10">
        <f t="shared" si="39"/>
        <v>-0.30830904316020225</v>
      </c>
      <c r="AK62" t="str">
        <f t="shared" si="33"/>
        <v>inflation</v>
      </c>
      <c r="AL62">
        <f t="shared" si="20"/>
        <v>1</v>
      </c>
      <c r="AM62">
        <f t="shared" si="34"/>
        <v>117235774659.33243</v>
      </c>
      <c r="AN62">
        <f t="shared" si="35"/>
        <v>3.8192663649112646</v>
      </c>
    </row>
    <row r="63" spans="1:40" x14ac:dyDescent="0.35">
      <c r="A63">
        <v>2020</v>
      </c>
      <c r="B63">
        <f>INDEX(p, MATCH($B$1, 'p2'!$B$5:$B$271, 0), MATCH(A63, 'p2'!$A$5:$BQ$5, 0))</f>
        <v>19184517.216048263</v>
      </c>
      <c r="C63" t="str">
        <f t="shared" si="10"/>
        <v>inflation</v>
      </c>
      <c r="D63" t="str">
        <f t="shared" si="21"/>
        <v>contractive</v>
      </c>
      <c r="E63" t="str">
        <f t="shared" si="22"/>
        <v>stagflation</v>
      </c>
      <c r="F63" s="4">
        <f t="shared" si="23"/>
        <v>0.40083087801199463</v>
      </c>
      <c r="G63">
        <f t="shared" si="11"/>
        <v>20106.865556892135</v>
      </c>
      <c r="H63">
        <f t="shared" si="0"/>
        <v>-12587.654691863889</v>
      </c>
      <c r="I63" s="4">
        <f t="shared" si="24"/>
        <v>-0.38500808686259375</v>
      </c>
      <c r="J63">
        <f>INDEX(PQ, MATCH($B$1, PQ!$B$5:$B$271, 0), MATCH(A63, PQ!$A$5:$BQ$5, 0))</f>
        <v>385740508436.96503</v>
      </c>
      <c r="K63">
        <f t="shared" si="1"/>
        <v>-62014175178.259949</v>
      </c>
      <c r="L63" s="4">
        <f t="shared" si="25"/>
        <v>-0.1385003383494508</v>
      </c>
      <c r="M63" s="20">
        <f t="shared" si="12"/>
        <v>0.24650774851314294</v>
      </c>
      <c r="N63" t="str">
        <f t="shared" si="13"/>
        <v>inflation</v>
      </c>
      <c r="O63">
        <f t="shared" si="26"/>
        <v>1</v>
      </c>
      <c r="P63" s="22">
        <f t="shared" si="27"/>
        <v>-0.15432312949885169</v>
      </c>
      <c r="Q63">
        <f t="shared" si="14"/>
        <v>-62014175178.259949</v>
      </c>
      <c r="R63" s="4">
        <f t="shared" si="15"/>
        <v>-0.1385003383494508</v>
      </c>
      <c r="S63">
        <f>INDEX(m, MATCH($B$1, 'M stock'!$B$5:$B$271, 0), MATCH(A63, 'M stock'!$A$5:$BQ$5, 0))</f>
        <v>133100777586.44354</v>
      </c>
      <c r="T63" s="4">
        <f t="shared" si="16"/>
        <v>0.13532552886991989</v>
      </c>
      <c r="U63" s="15">
        <f t="shared" si="17"/>
        <v>385740508436.96503</v>
      </c>
      <c r="V63" s="4">
        <f t="shared" si="28"/>
        <v>-0.1385003383494508</v>
      </c>
      <c r="W63">
        <f t="shared" si="3"/>
        <v>6937.9268754859186</v>
      </c>
      <c r="X63" s="4">
        <f t="shared" si="29"/>
        <v>-0.1895341923922107</v>
      </c>
      <c r="Y63">
        <f t="shared" si="4"/>
        <v>2.89810860185578</v>
      </c>
      <c r="Z63" s="10">
        <f t="shared" si="30"/>
        <v>-0.24118709590889884</v>
      </c>
      <c r="AA63">
        <f t="shared" si="18"/>
        <v>20106.865556892135</v>
      </c>
      <c r="AB63">
        <f t="shared" si="31"/>
        <v>-12587.654691863889</v>
      </c>
      <c r="AC63" s="4">
        <f t="shared" si="36"/>
        <v>-0.38500808686259375</v>
      </c>
      <c r="AD63">
        <f t="shared" si="5"/>
        <v>385740488330.09949</v>
      </c>
      <c r="AE63">
        <f t="shared" si="19"/>
        <v>385740508436.96503</v>
      </c>
      <c r="AF63" s="4">
        <f t="shared" si="32"/>
        <v>-0.1385003383494508</v>
      </c>
      <c r="AG63" s="4">
        <f t="shared" si="6"/>
        <v>0.24650774851314294</v>
      </c>
      <c r="AH63" s="10">
        <f t="shared" si="37"/>
        <v>-0.26190314701519746</v>
      </c>
      <c r="AI63" s="10">
        <f t="shared" si="38"/>
        <v>5.1033854042759896E-2</v>
      </c>
      <c r="AJ63" s="10">
        <f t="shared" si="39"/>
        <v>0.10268675755944803</v>
      </c>
      <c r="AK63" t="str">
        <f t="shared" si="33"/>
        <v>inflation</v>
      </c>
      <c r="AL63">
        <f t="shared" si="20"/>
        <v>1</v>
      </c>
      <c r="AM63">
        <f t="shared" si="34"/>
        <v>133100770648.51666</v>
      </c>
      <c r="AN63">
        <f t="shared" si="35"/>
        <v>2.89810860185578</v>
      </c>
    </row>
    <row r="64" spans="1:40" x14ac:dyDescent="0.35">
      <c r="A64">
        <v>2021</v>
      </c>
      <c r="B64">
        <f>INDEX(p, MATCH($B$1, 'p2'!$B$5:$B$271, 0), MATCH(A64, 'p2'!$A$5:$BQ$5, 0))</f>
        <v>29506188.006216466</v>
      </c>
      <c r="C64" t="str">
        <f t="shared" si="10"/>
        <v>inflation</v>
      </c>
      <c r="D64" t="str">
        <f t="shared" si="21"/>
        <v>contractive</v>
      </c>
      <c r="E64" t="str">
        <f t="shared" si="22"/>
        <v>stagflation</v>
      </c>
      <c r="F64" s="4">
        <f t="shared" si="23"/>
        <v>0.53802087766555329</v>
      </c>
      <c r="G64">
        <f t="shared" si="11"/>
        <v>16490.238772203476</v>
      </c>
      <c r="H64">
        <f t="shared" si="0"/>
        <v>-3616.6267846886585</v>
      </c>
      <c r="I64" s="4">
        <f t="shared" si="24"/>
        <v>-0.17987024255249812</v>
      </c>
      <c r="J64">
        <f>INDEX(PQ, MATCH($B$1, PQ!$B$5:$B$271, 0), MATCH(A64, PQ!$A$5:$BQ$5, 0))</f>
        <v>486564085480.03601</v>
      </c>
      <c r="K64">
        <f t="shared" si="1"/>
        <v>100823577043.07098</v>
      </c>
      <c r="L64" s="4">
        <f t="shared" si="25"/>
        <v>0.26137668934904423</v>
      </c>
      <c r="M64" s="20">
        <f t="shared" si="12"/>
        <v>0.44124693190154235</v>
      </c>
      <c r="N64" t="str">
        <f t="shared" si="13"/>
        <v>inflation</v>
      </c>
      <c r="O64">
        <f t="shared" si="26"/>
        <v>1</v>
      </c>
      <c r="P64" s="22">
        <f t="shared" si="27"/>
        <v>-9.6773945764010938E-2</v>
      </c>
      <c r="Q64">
        <f t="shared" si="14"/>
        <v>100823577043.07098</v>
      </c>
      <c r="R64" s="4">
        <f t="shared" si="15"/>
        <v>0.26137668934904423</v>
      </c>
      <c r="S64">
        <f>INDEX(m, MATCH($B$1, 'M stock'!$B$5:$B$271, 0), MATCH(A64, 'M stock'!$A$5:$BQ$5, 0))</f>
        <v>149525787376.20554</v>
      </c>
      <c r="T64" s="4">
        <f t="shared" si="16"/>
        <v>0.12340280866574665</v>
      </c>
      <c r="U64" s="15">
        <f t="shared" si="17"/>
        <v>486564085480.03601</v>
      </c>
      <c r="V64" s="4">
        <f t="shared" si="28"/>
        <v>0.26137668934904423</v>
      </c>
      <c r="W64">
        <f t="shared" si="3"/>
        <v>5067.6077623006713</v>
      </c>
      <c r="X64" s="4">
        <f t="shared" si="29"/>
        <v>-0.26957896022134908</v>
      </c>
      <c r="Y64">
        <f t="shared" si="4"/>
        <v>3.2540479740517609</v>
      </c>
      <c r="Z64" s="10">
        <f t="shared" si="30"/>
        <v>0.1228178170990756</v>
      </c>
      <c r="AA64">
        <f t="shared" si="18"/>
        <v>16490.238772203476</v>
      </c>
      <c r="AB64">
        <f t="shared" si="31"/>
        <v>-3616.6267846886585</v>
      </c>
      <c r="AC64" s="4">
        <f t="shared" si="36"/>
        <v>-0.17987024255249812</v>
      </c>
      <c r="AD64">
        <f t="shared" si="5"/>
        <v>486564068989.79724</v>
      </c>
      <c r="AE64">
        <f t="shared" si="19"/>
        <v>486564085480.03601</v>
      </c>
      <c r="AF64" s="4">
        <f t="shared" si="32"/>
        <v>0.26137668934904423</v>
      </c>
      <c r="AG64" s="4">
        <f t="shared" si="6"/>
        <v>0.44124693190154235</v>
      </c>
      <c r="AH64" s="10">
        <f t="shared" si="37"/>
        <v>-0.10356665648582691</v>
      </c>
      <c r="AI64" s="10">
        <f t="shared" si="38"/>
        <v>0.53095564957039332</v>
      </c>
      <c r="AJ64" s="10">
        <f t="shared" si="39"/>
        <v>0.13855887224996863</v>
      </c>
      <c r="AK64" t="str">
        <f t="shared" si="33"/>
        <v>inflation</v>
      </c>
      <c r="AL64">
        <f t="shared" si="20"/>
        <v>1</v>
      </c>
      <c r="AM64">
        <f t="shared" si="34"/>
        <v>149525782308.59778</v>
      </c>
      <c r="AN64">
        <f t="shared" si="35"/>
        <v>3.2540479740517609</v>
      </c>
    </row>
    <row r="65" spans="1:40" x14ac:dyDescent="0.35">
      <c r="A65">
        <v>2022</v>
      </c>
      <c r="B65">
        <f>INDEX(p, MATCH($B$1, 'p2'!$B$5:$B$271, 0), MATCH(A65, 'p2'!$A$5:$BQ$5, 0))</f>
        <v>50123956.795201764</v>
      </c>
      <c r="C65" t="str">
        <f t="shared" si="10"/>
        <v>inflation</v>
      </c>
      <c r="D65" t="str">
        <f t="shared" si="21"/>
        <v>contractive</v>
      </c>
      <c r="E65" t="str">
        <f t="shared" si="22"/>
        <v>stagflation</v>
      </c>
      <c r="F65" s="4">
        <f t="shared" si="23"/>
        <v>0.69876084245926562</v>
      </c>
      <c r="G65">
        <f t="shared" si="11"/>
        <v>12624.503541262715</v>
      </c>
      <c r="H65">
        <f t="shared" si="0"/>
        <v>-3865.7352309407615</v>
      </c>
      <c r="I65" s="4">
        <f t="shared" si="24"/>
        <v>-0.2344256674716548</v>
      </c>
      <c r="J65">
        <f>INDEX(PQ, MATCH($B$1, PQ!$B$5:$B$271, 0), MATCH(A65, PQ!$A$5:$BQ$5, 0))</f>
        <v>632790070063.12402</v>
      </c>
      <c r="K65">
        <f t="shared" si="1"/>
        <v>146225984583.08801</v>
      </c>
      <c r="L65" s="4">
        <f t="shared" si="25"/>
        <v>0.30052769809104157</v>
      </c>
      <c r="M65" s="20">
        <f t="shared" si="12"/>
        <v>0.53495336556269635</v>
      </c>
      <c r="N65" t="str">
        <f t="shared" si="13"/>
        <v>inflation</v>
      </c>
      <c r="O65">
        <f t="shared" si="26"/>
        <v>1</v>
      </c>
      <c r="P65" s="22">
        <f t="shared" si="27"/>
        <v>-0.16380747689656927</v>
      </c>
      <c r="Q65">
        <f t="shared" si="14"/>
        <v>146225984583.08801</v>
      </c>
      <c r="R65" s="4">
        <f t="shared" si="15"/>
        <v>0.30052769809104157</v>
      </c>
      <c r="S65">
        <f>INDEX(m, MATCH($B$1, 'M stock'!$B$5:$B$271, 0), MATCH(A65, 'M stock'!$A$5:$BQ$5, 0))</f>
        <v>204094228509.87152</v>
      </c>
      <c r="T65" s="4">
        <f t="shared" si="16"/>
        <v>0.36494334583487115</v>
      </c>
      <c r="U65" s="15">
        <f t="shared" si="17"/>
        <v>632790070063.12402</v>
      </c>
      <c r="V65" s="4">
        <f t="shared" si="28"/>
        <v>0.30052769809104157</v>
      </c>
      <c r="W65">
        <f t="shared" si="3"/>
        <v>4071.790049292536</v>
      </c>
      <c r="X65" s="4">
        <f t="shared" si="29"/>
        <v>-0.19650647005798225</v>
      </c>
      <c r="Y65">
        <f t="shared" si="4"/>
        <v>3.1004799826199769</v>
      </c>
      <c r="Z65" s="10">
        <f t="shared" si="30"/>
        <v>-4.7192909464260177E-2</v>
      </c>
      <c r="AA65">
        <f t="shared" si="18"/>
        <v>12624.503541262717</v>
      </c>
      <c r="AB65">
        <f t="shared" si="31"/>
        <v>-3865.7352309407597</v>
      </c>
      <c r="AC65" s="4">
        <f t="shared" si="36"/>
        <v>-0.23442566747165469</v>
      </c>
      <c r="AD65">
        <f t="shared" si="5"/>
        <v>632790057438.62048</v>
      </c>
      <c r="AE65">
        <f t="shared" si="19"/>
        <v>632790070063.12402</v>
      </c>
      <c r="AF65" s="4">
        <f t="shared" si="32"/>
        <v>0.30052769809104157</v>
      </c>
      <c r="AG65" s="4">
        <f t="shared" si="6"/>
        <v>0.53495336556269635</v>
      </c>
      <c r="AH65" s="10">
        <f t="shared" si="37"/>
        <v>0.1606169504917519</v>
      </c>
      <c r="AI65" s="10">
        <f t="shared" si="38"/>
        <v>0.49703416814902379</v>
      </c>
      <c r="AJ65" s="10">
        <f t="shared" si="39"/>
        <v>0.34772060755530176</v>
      </c>
      <c r="AK65" t="str">
        <f t="shared" si="33"/>
        <v>inflation</v>
      </c>
      <c r="AL65">
        <f t="shared" si="20"/>
        <v>1</v>
      </c>
      <c r="AM65">
        <f t="shared" si="34"/>
        <v>204094224438.08145</v>
      </c>
      <c r="AN65">
        <f t="shared" si="35"/>
        <v>3.1004799826199769</v>
      </c>
    </row>
    <row r="66" spans="1:40" x14ac:dyDescent="0.35">
      <c r="A66">
        <v>2023</v>
      </c>
      <c r="B66">
        <f>INDEX(p, MATCH($B$1, 'p2'!$B$5:$B$271, 0), MATCH(A66, 'p2'!$A$5:$BQ$5, 0))</f>
        <v>117976193.87127313</v>
      </c>
      <c r="C66" t="str">
        <f t="shared" si="10"/>
        <v>inflation</v>
      </c>
      <c r="D66" t="str">
        <f t="shared" si="21"/>
        <v>contractive</v>
      </c>
      <c r="E66" t="str">
        <f t="shared" si="22"/>
        <v>stagflation</v>
      </c>
      <c r="F66" s="4">
        <f t="shared" si="23"/>
        <v>1.3536887631059225</v>
      </c>
      <c r="G66">
        <f t="shared" si="11"/>
        <v>5476.3190464516465</v>
      </c>
      <c r="H66">
        <f t="shared" si="0"/>
        <v>-7148.1844948110684</v>
      </c>
      <c r="I66" s="4">
        <f t="shared" si="24"/>
        <v>-0.56621509681133175</v>
      </c>
      <c r="J66">
        <f>INDEX(PQ, MATCH($B$1, PQ!$B$5:$B$271, 0), MATCH(A66, PQ!$A$5:$BQ$5, 0))</f>
        <v>646075277525.125</v>
      </c>
      <c r="K66">
        <f t="shared" si="1"/>
        <v>13285207462.000977</v>
      </c>
      <c r="L66" s="4">
        <f t="shared" si="25"/>
        <v>2.0994652240158746E-2</v>
      </c>
      <c r="M66" s="20">
        <f t="shared" si="12"/>
        <v>0.58720974905149048</v>
      </c>
      <c r="N66" t="str">
        <f t="shared" si="13"/>
        <v>inflation</v>
      </c>
      <c r="O66">
        <f t="shared" si="26"/>
        <v>1</v>
      </c>
      <c r="P66" s="22">
        <f t="shared" si="27"/>
        <v>-0.76647901405443197</v>
      </c>
      <c r="Q66">
        <f t="shared" si="14"/>
        <v>13285207462.000977</v>
      </c>
      <c r="R66" s="4">
        <f t="shared" si="15"/>
        <v>2.0994652240158746E-2</v>
      </c>
      <c r="S66">
        <f>INDEX(m, MATCH($B$1, 'M stock'!$B$5:$B$271, 0), MATCH(A66, 'M stock'!$A$5:$BQ$5, 0))</f>
        <v>232649204601.38791</v>
      </c>
      <c r="T66" s="4">
        <f t="shared" si="16"/>
        <v>0.13991074759928968</v>
      </c>
      <c r="U66" s="15">
        <f t="shared" si="17"/>
        <v>646075277525.125</v>
      </c>
      <c r="V66" s="4">
        <f t="shared" si="28"/>
        <v>2.0994652240158746E-2</v>
      </c>
      <c r="W66">
        <f t="shared" si="3"/>
        <v>1972.0012738776559</v>
      </c>
      <c r="X66" s="4">
        <f t="shared" si="29"/>
        <v>-0.51569180876104193</v>
      </c>
      <c r="Y66">
        <f t="shared" si="4"/>
        <v>2.7770362620929019</v>
      </c>
      <c r="Z66" s="10">
        <f t="shared" si="30"/>
        <v>-0.10432053176932872</v>
      </c>
      <c r="AA66">
        <f t="shared" si="18"/>
        <v>5476.3190464516465</v>
      </c>
      <c r="AB66">
        <f t="shared" si="31"/>
        <v>-7148.1844948110702</v>
      </c>
      <c r="AC66" s="4">
        <f t="shared" si="36"/>
        <v>-0.56621509681133175</v>
      </c>
      <c r="AD66">
        <f t="shared" si="5"/>
        <v>646075272048.80591</v>
      </c>
      <c r="AE66">
        <f t="shared" si="19"/>
        <v>646075277525.125</v>
      </c>
      <c r="AF66" s="4">
        <f t="shared" si="32"/>
        <v>2.0994652240158746E-2</v>
      </c>
      <c r="AG66" s="4">
        <f t="shared" si="6"/>
        <v>0.58720974905149048</v>
      </c>
      <c r="AH66" s="10">
        <f t="shared" si="37"/>
        <v>0.29841870759492173</v>
      </c>
      <c r="AI66" s="10">
        <f t="shared" si="38"/>
        <v>0.53668646100120065</v>
      </c>
      <c r="AJ66" s="10">
        <f t="shared" si="39"/>
        <v>0.12531518400948746</v>
      </c>
      <c r="AK66" t="str">
        <f t="shared" si="33"/>
        <v>inflation</v>
      </c>
      <c r="AL66">
        <f t="shared" si="20"/>
        <v>1</v>
      </c>
      <c r="AM66">
        <f t="shared" si="34"/>
        <v>232649202629.3866</v>
      </c>
      <c r="AN66">
        <f t="shared" si="35"/>
        <v>2.7770362620929019</v>
      </c>
    </row>
    <row r="67" spans="1:40" x14ac:dyDescent="0.35">
      <c r="A67">
        <v>2024</v>
      </c>
      <c r="B67">
        <f>INDEX(p, MATCH($B$1, 'p2'!$B$5:$B$271, 0), MATCH(A67, 'p2'!$A$5:$BQ$5, 0))</f>
        <v>363274491.65041471</v>
      </c>
      <c r="C67" t="str">
        <f t="shared" si="10"/>
        <v>inflation</v>
      </c>
      <c r="D67" t="str">
        <f t="shared" si="21"/>
        <v>contractive</v>
      </c>
      <c r="E67" t="str">
        <f t="shared" si="22"/>
        <v>stagflation</v>
      </c>
      <c r="F67" s="4">
        <f t="shared" si="23"/>
        <v>2.0792186095339953</v>
      </c>
      <c r="G67">
        <f t="shared" si="11"/>
        <v>1743.2181644702221</v>
      </c>
      <c r="H67">
        <f t="shared" ref="H67" si="40">G67-G66</f>
        <v>-3733.1008819814242</v>
      </c>
      <c r="I67" s="4">
        <f t="shared" si="24"/>
        <v>-0.6816806782651329</v>
      </c>
      <c r="J67">
        <f>INDEX(PQ, MATCH($B$1, PQ!$B$5:$B$271, 0), MATCH(A67, PQ!$A$5:$BQ$5, 0))</f>
        <v>633266692533.68896</v>
      </c>
      <c r="K67">
        <f t="shared" ref="K67" si="41">J67-J66</f>
        <v>-12808584991.436035</v>
      </c>
      <c r="L67" s="4">
        <f t="shared" si="25"/>
        <v>-1.9825220739758034E-2</v>
      </c>
      <c r="M67" s="20">
        <f t="shared" si="12"/>
        <v>0.66185545752537489</v>
      </c>
      <c r="N67" t="str">
        <f t="shared" si="13"/>
        <v>inflation</v>
      </c>
      <c r="O67">
        <f t="shared" si="26"/>
        <v>1</v>
      </c>
      <c r="P67" s="22">
        <f t="shared" si="27"/>
        <v>-1.4173631520086203</v>
      </c>
      <c r="Q67">
        <f t="shared" si="14"/>
        <v>-12808584991.436035</v>
      </c>
      <c r="R67" s="4">
        <f t="shared" si="15"/>
        <v>-1.9825220739758034E-2</v>
      </c>
      <c r="S67">
        <f>INDEX(m, MATCH($B$1, 'M stock'!$B$5:$B$271, 0), MATCH(A67, 'M stock'!$A$5:$BQ$5, 0))</f>
        <v>168106718785.81088</v>
      </c>
      <c r="T67" s="4">
        <f t="shared" si="16"/>
        <v>-0.277424055354763</v>
      </c>
      <c r="U67" s="15">
        <f t="shared" si="17"/>
        <v>633266692533.68896</v>
      </c>
      <c r="V67" s="4">
        <f t="shared" si="28"/>
        <v>-1.9825220739758034E-2</v>
      </c>
      <c r="W67">
        <f t="shared" ref="W67" si="42">S67/B67</f>
        <v>462.7539853461081</v>
      </c>
      <c r="X67" s="4">
        <f t="shared" si="29"/>
        <v>-0.76533788721334384</v>
      </c>
      <c r="Y67">
        <f t="shared" ref="Y67" si="43">J67/S67</f>
        <v>3.7670516509250915</v>
      </c>
      <c r="Z67" s="10">
        <f t="shared" si="30"/>
        <v>0.35650070629112657</v>
      </c>
      <c r="AA67">
        <f t="shared" si="18"/>
        <v>1743.2181644702221</v>
      </c>
      <c r="AB67">
        <f t="shared" si="31"/>
        <v>-3733.1008819814242</v>
      </c>
      <c r="AC67" s="4">
        <f t="shared" si="36"/>
        <v>-0.6816806782651329</v>
      </c>
      <c r="AD67">
        <f t="shared" ref="AD67" si="44">J67-AA67</f>
        <v>633266690790.47083</v>
      </c>
      <c r="AE67">
        <f t="shared" si="19"/>
        <v>633266692533.68896</v>
      </c>
      <c r="AF67" s="4">
        <f t="shared" si="32"/>
        <v>-1.9825220739758034E-2</v>
      </c>
      <c r="AG67" s="4">
        <f t="shared" ref="AG67" si="45">AF67-I67</f>
        <v>0.66185545752537489</v>
      </c>
      <c r="AH67" s="10">
        <f t="shared" si="37"/>
        <v>-1.9825220739758034E-2</v>
      </c>
      <c r="AI67" s="10">
        <f t="shared" si="38"/>
        <v>0.74551266647358583</v>
      </c>
      <c r="AJ67" s="10">
        <f t="shared" si="39"/>
        <v>-0.37632592703088458</v>
      </c>
      <c r="AK67" t="str">
        <f t="shared" si="33"/>
        <v>inflation</v>
      </c>
      <c r="AL67">
        <f t="shared" si="20"/>
        <v>1</v>
      </c>
      <c r="AM67">
        <f t="shared" si="34"/>
        <v>168106718323.05688</v>
      </c>
      <c r="AN67">
        <f t="shared" si="35"/>
        <v>3.7670516509250915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64</v>
      </c>
      <c r="AK71" t="s">
        <v>845</v>
      </c>
      <c r="AL71">
        <f>SUM(AL3:AL67)</f>
        <v>64</v>
      </c>
    </row>
    <row r="72" spans="1:40" x14ac:dyDescent="0.35">
      <c r="N72" t="s">
        <v>841</v>
      </c>
      <c r="O72">
        <f>COUNT(O3:O67)</f>
        <v>64</v>
      </c>
      <c r="AK72" t="s">
        <v>841</v>
      </c>
      <c r="AL72">
        <f>COUNT(AL3:AL67)</f>
        <v>64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525BF2-24C9-4BEE-865E-8C5860CC7F5B}">
          <x14:formula1>
            <xm:f>PQ!$A$6:$A$271</xm:f>
          </x14:formula1>
          <xm:sqref>C1:F1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F6E5-169E-4E85-8C1B-487D85911C1F}">
  <dimension ref="A1:AN285"/>
  <sheetViews>
    <sheetView zoomScale="110" zoomScaleNormal="115" workbookViewId="0">
      <pane xSplit="2" ySplit="1" topLeftCell="C245" activePane="bottomRight" state="frozen"/>
      <selection pane="topRight" activeCell="C1" sqref="C1"/>
      <selection pane="bottomLeft" activeCell="A2" sqref="A2"/>
      <selection pane="bottomRight" activeCell="D125" sqref="D125"/>
    </sheetView>
  </sheetViews>
  <sheetFormatPr defaultRowHeight="14.5" outlineLevelCol="1" x14ac:dyDescent="0.35"/>
  <cols>
    <col min="1" max="1" width="10.08984375" bestFit="1" customWidth="1"/>
    <col min="2" max="2" width="11.90625" bestFit="1" customWidth="1"/>
    <col min="3" max="3" width="11.90625" customWidth="1"/>
    <col min="4" max="4" width="11.90625" customWidth="1" outlineLevel="1"/>
    <col min="5" max="5" width="23.81640625" style="10" customWidth="1" outlineLevel="1"/>
    <col min="6" max="6" width="23.81640625" style="4" customWidth="1" outlineLevel="1"/>
    <col min="7" max="7" width="26.36328125" customWidth="1" outlineLevel="1"/>
    <col min="8" max="12" width="8.7265625" customWidth="1" outlineLevel="1"/>
    <col min="13" max="13" width="9.90625" style="15" customWidth="1" outlineLevel="1"/>
    <col min="14" max="15" width="8.7265625" customWidth="1" outlineLevel="1"/>
    <col min="16" max="16" width="9.90625" customWidth="1" outlineLevel="1"/>
    <col min="22" max="22" width="10.54296875" bestFit="1" customWidth="1"/>
    <col min="24" max="26" width="9.08984375" customWidth="1"/>
    <col min="36" max="37" width="9.81640625" bestFit="1" customWidth="1"/>
    <col min="38" max="38" width="11.7265625" bestFit="1" customWidth="1"/>
    <col min="39" max="39" width="20.08984375" bestFit="1" customWidth="1"/>
  </cols>
  <sheetData>
    <row r="1" spans="1:40" ht="29" x14ac:dyDescent="0.35">
      <c r="A1" s="1" t="s">
        <v>0</v>
      </c>
      <c r="B1" s="1" t="s">
        <v>1</v>
      </c>
      <c r="C1" s="1"/>
      <c r="D1" s="1"/>
      <c r="E1" s="11" t="s">
        <v>18</v>
      </c>
      <c r="F1" s="16"/>
      <c r="G1" s="12" t="s">
        <v>19</v>
      </c>
      <c r="H1" s="12" t="s">
        <v>2</v>
      </c>
      <c r="I1" s="11" t="s">
        <v>16</v>
      </c>
      <c r="J1" s="12" t="s">
        <v>17</v>
      </c>
      <c r="K1" s="12"/>
      <c r="L1" s="12" t="s">
        <v>4</v>
      </c>
      <c r="M1" s="23" t="s">
        <v>7</v>
      </c>
      <c r="N1" s="12" t="s">
        <v>8</v>
      </c>
      <c r="O1" s="12"/>
      <c r="P1" s="12"/>
      <c r="Q1" s="12"/>
      <c r="R1" s="12"/>
      <c r="S1" s="12" t="s">
        <v>3</v>
      </c>
      <c r="T1" s="11" t="s">
        <v>20</v>
      </c>
      <c r="U1" s="12" t="s">
        <v>21</v>
      </c>
      <c r="V1" s="12" t="s">
        <v>11</v>
      </c>
      <c r="W1" s="13" t="s">
        <v>22</v>
      </c>
      <c r="X1" s="14" t="s">
        <v>23</v>
      </c>
      <c r="Y1" s="14"/>
      <c r="Z1" s="14"/>
      <c r="AA1" s="12" t="s">
        <v>5</v>
      </c>
      <c r="AB1" s="11" t="s">
        <v>24</v>
      </c>
      <c r="AC1" s="12" t="s">
        <v>25</v>
      </c>
      <c r="AD1" s="12" t="s">
        <v>6</v>
      </c>
      <c r="AE1" s="11" t="s">
        <v>9</v>
      </c>
      <c r="AF1" s="12" t="s">
        <v>10</v>
      </c>
      <c r="AG1" s="12"/>
      <c r="AH1" s="12"/>
      <c r="AI1" s="14" t="s">
        <v>15</v>
      </c>
      <c r="AJ1" s="13" t="s">
        <v>14</v>
      </c>
      <c r="AK1" s="13" t="s">
        <v>13</v>
      </c>
      <c r="AL1" s="14" t="s">
        <v>12</v>
      </c>
      <c r="AM1" s="14" t="s">
        <v>29</v>
      </c>
    </row>
    <row r="2" spans="1:40" x14ac:dyDescent="0.35">
      <c r="A2">
        <v>1781</v>
      </c>
      <c r="V2" t="e">
        <f t="shared" ref="V2:V10" si="0">S2/B2</f>
        <v>#DIV/0!</v>
      </c>
      <c r="AA2" t="e">
        <f>L2/S2</f>
        <v>#DIV/0!</v>
      </c>
      <c r="AD2" t="e">
        <f t="shared" ref="AD2:AD10" si="1">V2*AA2</f>
        <v>#DIV/0!</v>
      </c>
      <c r="AI2" t="e">
        <f>L2-AD2</f>
        <v>#DIV/0!</v>
      </c>
    </row>
    <row r="3" spans="1:40" x14ac:dyDescent="0.35">
      <c r="A3">
        <v>1782</v>
      </c>
      <c r="E3" s="10">
        <f>B3-B2</f>
        <v>0</v>
      </c>
      <c r="G3" s="4" t="e">
        <f>E3/B2</f>
        <v>#DIV/0!</v>
      </c>
      <c r="I3">
        <f>H3-H2</f>
        <v>0</v>
      </c>
      <c r="J3" s="4" t="e">
        <f>I3/H2</f>
        <v>#DIV/0!</v>
      </c>
      <c r="K3" s="4"/>
      <c r="M3" s="15">
        <f>L3-L2</f>
        <v>0</v>
      </c>
      <c r="N3" s="4" t="e">
        <f>M3/L2</f>
        <v>#DIV/0!</v>
      </c>
      <c r="O3" s="4"/>
      <c r="P3" s="4"/>
      <c r="Q3" s="4"/>
      <c r="R3" s="4"/>
      <c r="T3">
        <f>S3-S2</f>
        <v>0</v>
      </c>
      <c r="U3" s="4" t="e">
        <f>T3/S2</f>
        <v>#DIV/0!</v>
      </c>
      <c r="V3" t="e">
        <f t="shared" si="0"/>
        <v>#DIV/0!</v>
      </c>
      <c r="W3" t="e">
        <f>V3-V2</f>
        <v>#DIV/0!</v>
      </c>
      <c r="X3" s="4" t="e">
        <f>W3/V2</f>
        <v>#DIV/0!</v>
      </c>
      <c r="Y3" s="4"/>
      <c r="Z3" s="4"/>
      <c r="AA3" t="e">
        <f t="shared" ref="AA3:AA10" si="2">L3/S3</f>
        <v>#DIV/0!</v>
      </c>
      <c r="AB3" t="e">
        <f>AA3-AA2</f>
        <v>#DIV/0!</v>
      </c>
      <c r="AC3" s="4" t="e">
        <f>AB3/AA2</f>
        <v>#DIV/0!</v>
      </c>
      <c r="AD3" t="e">
        <f t="shared" si="1"/>
        <v>#DIV/0!</v>
      </c>
      <c r="AE3" t="e">
        <f>AD3-AD2</f>
        <v>#DIV/0!</v>
      </c>
      <c r="AF3" s="4" t="e">
        <f>AE3/AD2</f>
        <v>#DIV/0!</v>
      </c>
      <c r="AG3" s="4"/>
      <c r="AH3" s="4"/>
      <c r="AI3" t="e">
        <f>L3-AD3</f>
        <v>#DIV/0!</v>
      </c>
      <c r="AJ3" t="e">
        <f>AI3-AI2</f>
        <v>#DIV/0!</v>
      </c>
      <c r="AL3" s="5" t="e">
        <f t="shared" ref="AL3:AL10" si="3">AF3/N3</f>
        <v>#DIV/0!</v>
      </c>
    </row>
    <row r="4" spans="1:40" x14ac:dyDescent="0.35">
      <c r="A4">
        <v>1783</v>
      </c>
      <c r="E4" s="10">
        <f t="shared" ref="E4:E67" si="4">B4-B3</f>
        <v>0</v>
      </c>
      <c r="G4" s="4" t="e">
        <f t="shared" ref="G4:G67" si="5">E4/B3</f>
        <v>#DIV/0!</v>
      </c>
      <c r="I4">
        <f t="shared" ref="I4:I67" si="6">H4-H3</f>
        <v>0</v>
      </c>
      <c r="J4" s="4" t="e">
        <f t="shared" ref="J4:J67" si="7">I4/H3</f>
        <v>#DIV/0!</v>
      </c>
      <c r="K4" s="4"/>
      <c r="M4" s="15">
        <f t="shared" ref="M4:M67" si="8">L4-L3</f>
        <v>0</v>
      </c>
      <c r="N4" s="4" t="e">
        <f t="shared" ref="N4:N67" si="9">M4/L3</f>
        <v>#DIV/0!</v>
      </c>
      <c r="O4" s="4"/>
      <c r="P4" s="4"/>
      <c r="Q4" s="4"/>
      <c r="R4" s="4"/>
      <c r="T4">
        <f t="shared" ref="T4:T67" si="10">S4-S3</f>
        <v>0</v>
      </c>
      <c r="U4" s="4" t="e">
        <f t="shared" ref="U4:U67" si="11">T4/S3</f>
        <v>#DIV/0!</v>
      </c>
      <c r="V4" t="e">
        <f t="shared" si="0"/>
        <v>#DIV/0!</v>
      </c>
      <c r="W4" t="e">
        <f t="shared" ref="W4:W67" si="12">V4-V3</f>
        <v>#DIV/0!</v>
      </c>
      <c r="X4" s="4" t="e">
        <f t="shared" ref="X4:X67" si="13">W4/V3</f>
        <v>#DIV/0!</v>
      </c>
      <c r="Y4" s="4"/>
      <c r="Z4" s="4"/>
      <c r="AA4" t="e">
        <f t="shared" si="2"/>
        <v>#DIV/0!</v>
      </c>
      <c r="AB4" t="e">
        <f t="shared" ref="AB4:AB67" si="14">AA4-AA3</f>
        <v>#DIV/0!</v>
      </c>
      <c r="AC4" s="4" t="e">
        <f t="shared" ref="AC4:AC67" si="15">AB4/AA3</f>
        <v>#DIV/0!</v>
      </c>
      <c r="AD4" t="e">
        <f t="shared" si="1"/>
        <v>#DIV/0!</v>
      </c>
      <c r="AE4" t="e">
        <f t="shared" ref="AE4:AE10" si="16">AD4-AD3</f>
        <v>#DIV/0!</v>
      </c>
      <c r="AF4" s="4" t="e">
        <f t="shared" ref="AF4:AF10" si="17">AE4/AD3</f>
        <v>#DIV/0!</v>
      </c>
      <c r="AG4" s="4"/>
      <c r="AH4" s="4"/>
      <c r="AI4" t="e">
        <f t="shared" ref="AI4:AI10" si="18">L4-AD4</f>
        <v>#DIV/0!</v>
      </c>
      <c r="AJ4" t="e">
        <f t="shared" ref="AJ4:AK10" si="19">AI4-AI3</f>
        <v>#DIV/0!</v>
      </c>
      <c r="AK4" t="e">
        <f>AJ4-AJ3</f>
        <v>#DIV/0!</v>
      </c>
      <c r="AL4" s="5" t="e">
        <f t="shared" si="3"/>
        <v>#DIV/0!</v>
      </c>
    </row>
    <row r="5" spans="1:40" x14ac:dyDescent="0.35">
      <c r="A5">
        <v>1784</v>
      </c>
      <c r="E5" s="10">
        <f t="shared" si="4"/>
        <v>0</v>
      </c>
      <c r="G5" s="4" t="e">
        <f t="shared" si="5"/>
        <v>#DIV/0!</v>
      </c>
      <c r="I5">
        <f t="shared" si="6"/>
        <v>0</v>
      </c>
      <c r="J5" s="4" t="e">
        <f t="shared" si="7"/>
        <v>#DIV/0!</v>
      </c>
      <c r="K5" s="4"/>
      <c r="M5" s="15">
        <f t="shared" si="8"/>
        <v>0</v>
      </c>
      <c r="N5" s="4" t="e">
        <f t="shared" si="9"/>
        <v>#DIV/0!</v>
      </c>
      <c r="O5" s="4"/>
      <c r="P5" s="4"/>
      <c r="Q5" s="4"/>
      <c r="R5" s="4"/>
      <c r="T5">
        <f t="shared" si="10"/>
        <v>0</v>
      </c>
      <c r="U5" s="4" t="e">
        <f t="shared" si="11"/>
        <v>#DIV/0!</v>
      </c>
      <c r="V5" t="e">
        <f t="shared" si="0"/>
        <v>#DIV/0!</v>
      </c>
      <c r="W5" t="e">
        <f t="shared" si="12"/>
        <v>#DIV/0!</v>
      </c>
      <c r="X5" s="4" t="e">
        <f t="shared" si="13"/>
        <v>#DIV/0!</v>
      </c>
      <c r="Y5" s="4"/>
      <c r="Z5" s="4"/>
      <c r="AA5" t="e">
        <f t="shared" si="2"/>
        <v>#DIV/0!</v>
      </c>
      <c r="AB5" t="e">
        <f t="shared" si="14"/>
        <v>#DIV/0!</v>
      </c>
      <c r="AC5" s="4" t="e">
        <f t="shared" si="15"/>
        <v>#DIV/0!</v>
      </c>
      <c r="AD5" t="e">
        <f t="shared" si="1"/>
        <v>#DIV/0!</v>
      </c>
      <c r="AE5" t="e">
        <f t="shared" si="16"/>
        <v>#DIV/0!</v>
      </c>
      <c r="AF5" s="4" t="e">
        <f t="shared" si="17"/>
        <v>#DIV/0!</v>
      </c>
      <c r="AG5" s="4"/>
      <c r="AH5" s="4"/>
      <c r="AI5" t="e">
        <f t="shared" si="18"/>
        <v>#DIV/0!</v>
      </c>
      <c r="AJ5" t="e">
        <f t="shared" si="19"/>
        <v>#DIV/0!</v>
      </c>
      <c r="AK5" t="e">
        <f t="shared" si="19"/>
        <v>#DIV/0!</v>
      </c>
      <c r="AL5" s="5" t="e">
        <f t="shared" si="3"/>
        <v>#DIV/0!</v>
      </c>
    </row>
    <row r="6" spans="1:40" x14ac:dyDescent="0.35">
      <c r="A6">
        <v>1785</v>
      </c>
      <c r="E6" s="10">
        <f t="shared" si="4"/>
        <v>0</v>
      </c>
      <c r="G6" s="4" t="e">
        <f t="shared" si="5"/>
        <v>#DIV/0!</v>
      </c>
      <c r="I6">
        <f t="shared" si="6"/>
        <v>0</v>
      </c>
      <c r="J6" s="4" t="e">
        <f t="shared" si="7"/>
        <v>#DIV/0!</v>
      </c>
      <c r="K6" s="4"/>
      <c r="M6" s="15">
        <f t="shared" si="8"/>
        <v>0</v>
      </c>
      <c r="N6" s="4" t="e">
        <f t="shared" si="9"/>
        <v>#DIV/0!</v>
      </c>
      <c r="O6" s="4"/>
      <c r="P6" s="4"/>
      <c r="Q6" s="4"/>
      <c r="R6" s="4"/>
      <c r="T6">
        <f t="shared" si="10"/>
        <v>0</v>
      </c>
      <c r="U6" s="4" t="e">
        <f t="shared" si="11"/>
        <v>#DIV/0!</v>
      </c>
      <c r="V6" t="e">
        <f t="shared" si="0"/>
        <v>#DIV/0!</v>
      </c>
      <c r="W6" t="e">
        <f t="shared" si="12"/>
        <v>#DIV/0!</v>
      </c>
      <c r="X6" s="4" t="e">
        <f t="shared" si="13"/>
        <v>#DIV/0!</v>
      </c>
      <c r="Y6" s="4"/>
      <c r="Z6" s="4"/>
      <c r="AA6" t="e">
        <f t="shared" si="2"/>
        <v>#DIV/0!</v>
      </c>
      <c r="AB6" t="e">
        <f t="shared" si="14"/>
        <v>#DIV/0!</v>
      </c>
      <c r="AC6" s="4" t="e">
        <f t="shared" si="15"/>
        <v>#DIV/0!</v>
      </c>
      <c r="AD6" t="e">
        <f t="shared" si="1"/>
        <v>#DIV/0!</v>
      </c>
      <c r="AE6" t="e">
        <f t="shared" si="16"/>
        <v>#DIV/0!</v>
      </c>
      <c r="AF6" s="4" t="e">
        <f t="shared" si="17"/>
        <v>#DIV/0!</v>
      </c>
      <c r="AG6" s="4"/>
      <c r="AH6" s="4"/>
      <c r="AI6" t="e">
        <f t="shared" si="18"/>
        <v>#DIV/0!</v>
      </c>
      <c r="AJ6" t="e">
        <f t="shared" si="19"/>
        <v>#DIV/0!</v>
      </c>
      <c r="AK6" t="e">
        <f t="shared" si="19"/>
        <v>#DIV/0!</v>
      </c>
      <c r="AL6" s="5" t="e">
        <f t="shared" si="3"/>
        <v>#DIV/0!</v>
      </c>
    </row>
    <row r="7" spans="1:40" x14ac:dyDescent="0.35">
      <c r="A7">
        <v>1786</v>
      </c>
      <c r="E7" s="10">
        <f t="shared" si="4"/>
        <v>0</v>
      </c>
      <c r="G7" s="4" t="e">
        <f t="shared" si="5"/>
        <v>#DIV/0!</v>
      </c>
      <c r="I7">
        <f t="shared" si="6"/>
        <v>0</v>
      </c>
      <c r="J7" s="4" t="e">
        <f t="shared" si="7"/>
        <v>#DIV/0!</v>
      </c>
      <c r="K7" s="4"/>
      <c r="M7" s="15">
        <f t="shared" si="8"/>
        <v>0</v>
      </c>
      <c r="N7" s="4" t="e">
        <f t="shared" si="9"/>
        <v>#DIV/0!</v>
      </c>
      <c r="O7" s="4"/>
      <c r="P7" s="4"/>
      <c r="Q7" s="4"/>
      <c r="R7" s="4"/>
      <c r="T7">
        <f t="shared" si="10"/>
        <v>0</v>
      </c>
      <c r="U7" s="4" t="e">
        <f t="shared" si="11"/>
        <v>#DIV/0!</v>
      </c>
      <c r="V7" t="e">
        <f t="shared" si="0"/>
        <v>#DIV/0!</v>
      </c>
      <c r="W7" t="e">
        <f t="shared" si="12"/>
        <v>#DIV/0!</v>
      </c>
      <c r="X7" s="4" t="e">
        <f t="shared" si="13"/>
        <v>#DIV/0!</v>
      </c>
      <c r="Y7" s="4"/>
      <c r="Z7" s="4"/>
      <c r="AA7" t="e">
        <f t="shared" si="2"/>
        <v>#DIV/0!</v>
      </c>
      <c r="AB7" t="e">
        <f t="shared" si="14"/>
        <v>#DIV/0!</v>
      </c>
      <c r="AC7" s="4" t="e">
        <f t="shared" si="15"/>
        <v>#DIV/0!</v>
      </c>
      <c r="AD7" t="e">
        <f t="shared" si="1"/>
        <v>#DIV/0!</v>
      </c>
      <c r="AE7" t="e">
        <f t="shared" si="16"/>
        <v>#DIV/0!</v>
      </c>
      <c r="AF7" s="4" t="e">
        <f t="shared" si="17"/>
        <v>#DIV/0!</v>
      </c>
      <c r="AG7" s="4"/>
      <c r="AH7" s="4"/>
      <c r="AI7" t="e">
        <f t="shared" si="18"/>
        <v>#DIV/0!</v>
      </c>
      <c r="AJ7" t="e">
        <f t="shared" si="19"/>
        <v>#DIV/0!</v>
      </c>
      <c r="AK7" t="e">
        <f t="shared" si="19"/>
        <v>#DIV/0!</v>
      </c>
      <c r="AL7" s="5" t="e">
        <f t="shared" si="3"/>
        <v>#DIV/0!</v>
      </c>
    </row>
    <row r="8" spans="1:40" x14ac:dyDescent="0.35">
      <c r="A8">
        <v>1787</v>
      </c>
      <c r="E8" s="10">
        <f t="shared" si="4"/>
        <v>0</v>
      </c>
      <c r="G8" s="4" t="e">
        <f t="shared" si="5"/>
        <v>#DIV/0!</v>
      </c>
      <c r="I8">
        <f t="shared" si="6"/>
        <v>0</v>
      </c>
      <c r="J8" s="4" t="e">
        <f t="shared" si="7"/>
        <v>#DIV/0!</v>
      </c>
      <c r="K8" s="4"/>
      <c r="M8" s="15">
        <f t="shared" si="8"/>
        <v>0</v>
      </c>
      <c r="N8" s="4" t="e">
        <f t="shared" si="9"/>
        <v>#DIV/0!</v>
      </c>
      <c r="O8" s="4"/>
      <c r="P8" s="4"/>
      <c r="Q8" s="4"/>
      <c r="R8" s="4"/>
      <c r="T8">
        <f t="shared" si="10"/>
        <v>0</v>
      </c>
      <c r="U8" s="4" t="e">
        <f t="shared" si="11"/>
        <v>#DIV/0!</v>
      </c>
      <c r="V8" t="e">
        <f t="shared" si="0"/>
        <v>#DIV/0!</v>
      </c>
      <c r="W8" t="e">
        <f t="shared" si="12"/>
        <v>#DIV/0!</v>
      </c>
      <c r="X8" s="4" t="e">
        <f t="shared" si="13"/>
        <v>#DIV/0!</v>
      </c>
      <c r="Y8" s="4"/>
      <c r="Z8" s="4"/>
      <c r="AA8" t="e">
        <f t="shared" si="2"/>
        <v>#DIV/0!</v>
      </c>
      <c r="AB8" t="e">
        <f t="shared" si="14"/>
        <v>#DIV/0!</v>
      </c>
      <c r="AC8" s="4" t="e">
        <f t="shared" si="15"/>
        <v>#DIV/0!</v>
      </c>
      <c r="AD8" t="e">
        <f t="shared" si="1"/>
        <v>#DIV/0!</v>
      </c>
      <c r="AE8" t="e">
        <f t="shared" si="16"/>
        <v>#DIV/0!</v>
      </c>
      <c r="AF8" s="4" t="e">
        <f t="shared" si="17"/>
        <v>#DIV/0!</v>
      </c>
      <c r="AG8" s="4"/>
      <c r="AH8" s="4"/>
      <c r="AI8" t="e">
        <f t="shared" si="18"/>
        <v>#DIV/0!</v>
      </c>
      <c r="AJ8" t="e">
        <f t="shared" si="19"/>
        <v>#DIV/0!</v>
      </c>
      <c r="AK8" t="e">
        <f t="shared" si="19"/>
        <v>#DIV/0!</v>
      </c>
      <c r="AL8" s="5" t="e">
        <f t="shared" si="3"/>
        <v>#DIV/0!</v>
      </c>
    </row>
    <row r="9" spans="1:40" x14ac:dyDescent="0.35">
      <c r="A9">
        <v>1788</v>
      </c>
      <c r="E9" s="10">
        <f t="shared" si="4"/>
        <v>0</v>
      </c>
      <c r="G9" s="4" t="e">
        <f t="shared" si="5"/>
        <v>#DIV/0!</v>
      </c>
      <c r="I9">
        <f t="shared" si="6"/>
        <v>0</v>
      </c>
      <c r="J9" s="4" t="e">
        <f t="shared" si="7"/>
        <v>#DIV/0!</v>
      </c>
      <c r="K9" s="4"/>
      <c r="M9" s="15">
        <f t="shared" si="8"/>
        <v>0</v>
      </c>
      <c r="N9" s="4" t="e">
        <f t="shared" si="9"/>
        <v>#DIV/0!</v>
      </c>
      <c r="O9" s="4"/>
      <c r="P9" s="4"/>
      <c r="Q9" s="4"/>
      <c r="R9" s="4"/>
      <c r="T9">
        <f t="shared" si="10"/>
        <v>0</v>
      </c>
      <c r="U9" s="4" t="e">
        <f t="shared" si="11"/>
        <v>#DIV/0!</v>
      </c>
      <c r="V9" t="e">
        <f t="shared" si="0"/>
        <v>#DIV/0!</v>
      </c>
      <c r="W9" t="e">
        <f t="shared" si="12"/>
        <v>#DIV/0!</v>
      </c>
      <c r="X9" s="4" t="e">
        <f t="shared" si="13"/>
        <v>#DIV/0!</v>
      </c>
      <c r="Y9" s="4"/>
      <c r="Z9" s="4"/>
      <c r="AA9" t="e">
        <f t="shared" si="2"/>
        <v>#DIV/0!</v>
      </c>
      <c r="AB9" t="e">
        <f t="shared" si="14"/>
        <v>#DIV/0!</v>
      </c>
      <c r="AC9" s="4" t="e">
        <f t="shared" si="15"/>
        <v>#DIV/0!</v>
      </c>
      <c r="AD9" t="e">
        <f t="shared" si="1"/>
        <v>#DIV/0!</v>
      </c>
      <c r="AE9" t="e">
        <f t="shared" si="16"/>
        <v>#DIV/0!</v>
      </c>
      <c r="AF9" s="4" t="e">
        <f t="shared" si="17"/>
        <v>#DIV/0!</v>
      </c>
      <c r="AG9" s="4"/>
      <c r="AH9" s="4"/>
      <c r="AI9" t="e">
        <f t="shared" si="18"/>
        <v>#DIV/0!</v>
      </c>
      <c r="AJ9" t="e">
        <f t="shared" si="19"/>
        <v>#DIV/0!</v>
      </c>
      <c r="AK9" t="e">
        <f t="shared" si="19"/>
        <v>#DIV/0!</v>
      </c>
      <c r="AL9" s="5" t="e">
        <f t="shared" si="3"/>
        <v>#DIV/0!</v>
      </c>
    </row>
    <row r="10" spans="1:40" x14ac:dyDescent="0.35">
      <c r="A10">
        <v>1789</v>
      </c>
      <c r="E10" s="10">
        <f t="shared" si="4"/>
        <v>0</v>
      </c>
      <c r="G10" s="4" t="e">
        <f t="shared" si="5"/>
        <v>#DIV/0!</v>
      </c>
      <c r="I10">
        <f t="shared" si="6"/>
        <v>0</v>
      </c>
      <c r="J10" s="4" t="e">
        <f t="shared" si="7"/>
        <v>#DIV/0!</v>
      </c>
      <c r="K10" s="4"/>
      <c r="M10" s="15">
        <f t="shared" si="8"/>
        <v>0</v>
      </c>
      <c r="N10" s="4" t="e">
        <f t="shared" si="9"/>
        <v>#DIV/0!</v>
      </c>
      <c r="O10" s="4"/>
      <c r="P10" s="4"/>
      <c r="Q10" s="4"/>
      <c r="R10" s="4"/>
      <c r="T10">
        <f t="shared" si="10"/>
        <v>0</v>
      </c>
      <c r="U10" s="4" t="e">
        <f t="shared" si="11"/>
        <v>#DIV/0!</v>
      </c>
      <c r="V10" t="e">
        <f t="shared" si="0"/>
        <v>#DIV/0!</v>
      </c>
      <c r="W10" t="e">
        <f t="shared" si="12"/>
        <v>#DIV/0!</v>
      </c>
      <c r="X10" s="4" t="e">
        <f t="shared" si="13"/>
        <v>#DIV/0!</v>
      </c>
      <c r="Y10" s="4"/>
      <c r="Z10" s="4"/>
      <c r="AA10" t="e">
        <f t="shared" si="2"/>
        <v>#DIV/0!</v>
      </c>
      <c r="AB10" t="e">
        <f t="shared" si="14"/>
        <v>#DIV/0!</v>
      </c>
      <c r="AC10" s="4" t="e">
        <f t="shared" si="15"/>
        <v>#DIV/0!</v>
      </c>
      <c r="AD10" t="e">
        <f t="shared" si="1"/>
        <v>#DIV/0!</v>
      </c>
      <c r="AE10" t="e">
        <f t="shared" si="16"/>
        <v>#DIV/0!</v>
      </c>
      <c r="AF10" s="4" t="e">
        <f t="shared" si="17"/>
        <v>#DIV/0!</v>
      </c>
      <c r="AG10" s="4"/>
      <c r="AH10" s="4"/>
      <c r="AI10" t="e">
        <f t="shared" si="18"/>
        <v>#DIV/0!</v>
      </c>
      <c r="AJ10" t="e">
        <f t="shared" si="19"/>
        <v>#DIV/0!</v>
      </c>
      <c r="AK10" t="e">
        <f t="shared" si="19"/>
        <v>#DIV/0!</v>
      </c>
      <c r="AL10" s="5" t="e">
        <f t="shared" si="3"/>
        <v>#DIV/0!</v>
      </c>
    </row>
    <row r="11" spans="1:40" x14ac:dyDescent="0.35">
      <c r="A11">
        <v>1790</v>
      </c>
      <c r="B11">
        <v>1</v>
      </c>
      <c r="E11" s="10">
        <f t="shared" si="4"/>
        <v>1</v>
      </c>
      <c r="G11" s="4" t="e">
        <f t="shared" si="5"/>
        <v>#DIV/0!</v>
      </c>
      <c r="H11">
        <f>L11/B11</f>
        <v>0.19289785391508413</v>
      </c>
      <c r="I11">
        <f t="shared" si="6"/>
        <v>0.19289785391508413</v>
      </c>
      <c r="J11" s="4" t="e">
        <f t="shared" si="7"/>
        <v>#DIV/0!</v>
      </c>
      <c r="K11" s="15"/>
      <c r="L11">
        <v>0.19289785391508413</v>
      </c>
      <c r="M11" s="15">
        <f t="shared" si="8"/>
        <v>0.19289785391508413</v>
      </c>
      <c r="N11" s="4" t="e">
        <f t="shared" si="9"/>
        <v>#DIV/0!</v>
      </c>
      <c r="O11" s="4"/>
      <c r="P11" s="4"/>
      <c r="Q11" s="4"/>
      <c r="R11" s="4"/>
      <c r="T11">
        <f t="shared" si="10"/>
        <v>0</v>
      </c>
      <c r="U11" s="4" t="e">
        <f t="shared" si="11"/>
        <v>#DIV/0!</v>
      </c>
      <c r="V11">
        <f t="shared" ref="V11:V74" si="20">S11/B11</f>
        <v>0</v>
      </c>
      <c r="W11" t="e">
        <f t="shared" si="12"/>
        <v>#DIV/0!</v>
      </c>
      <c r="X11" s="4" t="e">
        <f t="shared" si="13"/>
        <v>#DIV/0!</v>
      </c>
      <c r="Y11" s="4"/>
      <c r="Z11" s="4"/>
      <c r="AA11" t="e">
        <f t="shared" ref="AA11:AA74" si="21">L11/S11</f>
        <v>#DIV/0!</v>
      </c>
      <c r="AB11" t="e">
        <f t="shared" si="14"/>
        <v>#DIV/0!</v>
      </c>
      <c r="AC11" s="4" t="e">
        <f t="shared" si="15"/>
        <v>#DIV/0!</v>
      </c>
      <c r="AD11" t="e">
        <f t="shared" ref="AD11:AD74" si="22">V11*AA11</f>
        <v>#DIV/0!</v>
      </c>
      <c r="AE11" t="e">
        <f t="shared" ref="AE11:AE74" si="23">AD11-AD10</f>
        <v>#DIV/0!</v>
      </c>
      <c r="AF11" s="4" t="e">
        <f t="shared" ref="AF11:AF74" si="24">AE11/AD10</f>
        <v>#DIV/0!</v>
      </c>
      <c r="AG11" s="4"/>
      <c r="AH11" s="4"/>
      <c r="AI11" t="e">
        <f t="shared" ref="AI11:AI74" si="25">L11-AD11</f>
        <v>#DIV/0!</v>
      </c>
      <c r="AJ11" t="e">
        <f t="shared" ref="AJ11:AJ74" si="26">AI11-AI10</f>
        <v>#DIV/0!</v>
      </c>
      <c r="AK11" t="e">
        <f t="shared" ref="AK11:AK74" si="27">AJ11-AJ10</f>
        <v>#DIV/0!</v>
      </c>
      <c r="AL11" s="5" t="e">
        <f t="shared" ref="AL11:AL74" si="28">AF11/N11</f>
        <v>#DIV/0!</v>
      </c>
    </row>
    <row r="12" spans="1:40" x14ac:dyDescent="0.35">
      <c r="A12">
        <v>1791</v>
      </c>
      <c r="B12">
        <v>1.0272727272727273</v>
      </c>
      <c r="C12" t="str">
        <f>IF(B12&gt;B11,"inflation","deflation")</f>
        <v>inflation</v>
      </c>
      <c r="D12">
        <f t="shared" ref="D12:D43" si="29">IF(C12=Q12,1,0)</f>
        <v>1</v>
      </c>
      <c r="E12" s="10">
        <f>B12-B11</f>
        <v>2.7272727272727337E-2</v>
      </c>
      <c r="F12" s="4">
        <f>E12/B11</f>
        <v>2.7272727272727337E-2</v>
      </c>
      <c r="G12" s="4">
        <f t="shared" si="5"/>
        <v>2.7272727272727337E-2</v>
      </c>
      <c r="H12">
        <f t="shared" ref="H12:H75" si="30">L12/B12</f>
        <v>0.20448798163466564</v>
      </c>
      <c r="I12">
        <f t="shared" si="6"/>
        <v>1.1590127719581511E-2</v>
      </c>
      <c r="J12" s="4">
        <f t="shared" si="7"/>
        <v>6.0084275093509436E-2</v>
      </c>
      <c r="K12" s="15"/>
      <c r="L12">
        <v>0.21006492658833836</v>
      </c>
      <c r="M12" s="15">
        <f t="shared" si="8"/>
        <v>1.7167072673254236E-2</v>
      </c>
      <c r="N12" s="4">
        <f t="shared" si="9"/>
        <v>8.8995664414241643E-2</v>
      </c>
      <c r="O12" s="4"/>
      <c r="P12" s="4">
        <f>(N12/J12)-1</f>
        <v>0.48118062963624464</v>
      </c>
      <c r="Q12" s="4" t="str">
        <f>IF(N12&gt;J12, "inflation", "deflation")</f>
        <v>inflation</v>
      </c>
      <c r="R12" s="4">
        <f>IF(C12=Q12,1,0)</f>
        <v>1</v>
      </c>
      <c r="T12">
        <f t="shared" si="10"/>
        <v>0</v>
      </c>
      <c r="U12" s="4" t="e">
        <f t="shared" si="11"/>
        <v>#DIV/0!</v>
      </c>
      <c r="V12">
        <f t="shared" si="20"/>
        <v>0</v>
      </c>
      <c r="W12">
        <f t="shared" si="12"/>
        <v>0</v>
      </c>
      <c r="X12" s="4" t="e">
        <f t="shared" si="13"/>
        <v>#DIV/0!</v>
      </c>
      <c r="Y12" s="4"/>
      <c r="Z12" s="4"/>
      <c r="AA12" t="e">
        <f t="shared" si="21"/>
        <v>#DIV/0!</v>
      </c>
      <c r="AB12" t="e">
        <f t="shared" si="14"/>
        <v>#DIV/0!</v>
      </c>
      <c r="AC12" s="4" t="e">
        <f t="shared" si="15"/>
        <v>#DIV/0!</v>
      </c>
      <c r="AD12" t="e">
        <f t="shared" si="22"/>
        <v>#DIV/0!</v>
      </c>
      <c r="AE12" t="e">
        <f t="shared" si="23"/>
        <v>#DIV/0!</v>
      </c>
      <c r="AF12" s="4" t="e">
        <f t="shared" si="24"/>
        <v>#DIV/0!</v>
      </c>
      <c r="AG12" s="4"/>
      <c r="AH12" s="4"/>
      <c r="AI12" s="8" t="e">
        <f t="shared" si="25"/>
        <v>#DIV/0!</v>
      </c>
      <c r="AJ12" t="e">
        <f t="shared" si="26"/>
        <v>#DIV/0!</v>
      </c>
      <c r="AK12" t="e">
        <f t="shared" si="27"/>
        <v>#DIV/0!</v>
      </c>
      <c r="AL12" s="5" t="e">
        <f t="shared" si="28"/>
        <v>#DIV/0!</v>
      </c>
      <c r="AM12">
        <f>N12/J12</f>
        <v>1.4811806296362446</v>
      </c>
      <c r="AN12" t="str">
        <f>C12</f>
        <v>inflation</v>
      </c>
    </row>
    <row r="13" spans="1:40" x14ac:dyDescent="0.35">
      <c r="A13">
        <v>1792</v>
      </c>
      <c r="B13">
        <v>1.0454545454545456</v>
      </c>
      <c r="C13" t="str">
        <f t="shared" ref="C13:C76" si="31">IF(B13&gt;B12,"inflation","deflation")</f>
        <v>inflation</v>
      </c>
      <c r="D13">
        <f t="shared" si="29"/>
        <v>1</v>
      </c>
      <c r="E13" s="10">
        <f t="shared" si="4"/>
        <v>1.8181818181818299E-2</v>
      </c>
      <c r="F13" s="4">
        <f t="shared" ref="F13:F76" si="32">E13/B12</f>
        <v>1.7699115044247902E-2</v>
      </c>
      <c r="G13" s="4">
        <f t="shared" si="5"/>
        <v>1.7699115044247902E-2</v>
      </c>
      <c r="H13">
        <f t="shared" si="30"/>
        <v>0.21955966236244365</v>
      </c>
      <c r="I13">
        <f t="shared" si="6"/>
        <v>1.5071680727778008E-2</v>
      </c>
      <c r="J13" s="4">
        <f t="shared" si="7"/>
        <v>7.3704481834559785E-2</v>
      </c>
      <c r="K13" s="15"/>
      <c r="L13">
        <v>0.22953964701528204</v>
      </c>
      <c r="M13" s="15">
        <f t="shared" si="8"/>
        <v>1.9474720426943676E-2</v>
      </c>
      <c r="N13" s="4">
        <f t="shared" si="9"/>
        <v>9.2708100982074201E-2</v>
      </c>
      <c r="O13" s="4"/>
      <c r="P13" s="4">
        <f>N13/J13</f>
        <v>1.2578353266246516</v>
      </c>
      <c r="Q13" s="4" t="str">
        <f t="shared" ref="Q13:Q76" si="33">IF(N13&gt;J13, "inflation", "deflation")</f>
        <v>inflation</v>
      </c>
      <c r="R13" s="4">
        <f t="shared" ref="R13:R76" si="34">IF(C13=Q13,1,0)</f>
        <v>1</v>
      </c>
      <c r="T13">
        <f t="shared" si="10"/>
        <v>0</v>
      </c>
      <c r="U13" s="4" t="e">
        <f t="shared" si="11"/>
        <v>#DIV/0!</v>
      </c>
      <c r="V13">
        <f t="shared" si="20"/>
        <v>0</v>
      </c>
      <c r="W13">
        <f t="shared" si="12"/>
        <v>0</v>
      </c>
      <c r="X13" s="4" t="e">
        <f t="shared" si="13"/>
        <v>#DIV/0!</v>
      </c>
      <c r="Y13" s="4"/>
      <c r="Z13" s="4"/>
      <c r="AA13" t="e">
        <f t="shared" si="21"/>
        <v>#DIV/0!</v>
      </c>
      <c r="AB13" t="e">
        <f t="shared" si="14"/>
        <v>#DIV/0!</v>
      </c>
      <c r="AC13" s="4" t="e">
        <f t="shared" si="15"/>
        <v>#DIV/0!</v>
      </c>
      <c r="AD13" t="e">
        <f t="shared" si="22"/>
        <v>#DIV/0!</v>
      </c>
      <c r="AE13" t="e">
        <f t="shared" si="23"/>
        <v>#DIV/0!</v>
      </c>
      <c r="AF13" s="4" t="e">
        <f t="shared" si="24"/>
        <v>#DIV/0!</v>
      </c>
      <c r="AG13" s="4"/>
      <c r="AH13" s="4"/>
      <c r="AI13" t="e">
        <f t="shared" si="25"/>
        <v>#DIV/0!</v>
      </c>
      <c r="AJ13" t="e">
        <f t="shared" si="26"/>
        <v>#DIV/0!</v>
      </c>
      <c r="AK13" t="e">
        <f t="shared" si="27"/>
        <v>#DIV/0!</v>
      </c>
      <c r="AL13" s="5" t="e">
        <f t="shared" si="28"/>
        <v>#DIV/0!</v>
      </c>
      <c r="AM13">
        <f t="shared" ref="AM13:AM76" si="35">N13/J13</f>
        <v>1.2578353266246516</v>
      </c>
      <c r="AN13" t="str">
        <f t="shared" ref="AN13:AN76" si="36">C13</f>
        <v>inflation</v>
      </c>
    </row>
    <row r="14" spans="1:40" x14ac:dyDescent="0.35">
      <c r="A14">
        <v>1793</v>
      </c>
      <c r="B14">
        <v>1.0818181818181818</v>
      </c>
      <c r="C14" t="str">
        <f t="shared" si="31"/>
        <v>inflation</v>
      </c>
      <c r="D14">
        <f t="shared" si="29"/>
        <v>1</v>
      </c>
      <c r="E14" s="10">
        <f t="shared" si="4"/>
        <v>3.6363636363636154E-2</v>
      </c>
      <c r="F14" s="4">
        <f t="shared" si="32"/>
        <v>3.4782608695651966E-2</v>
      </c>
      <c r="G14" s="4">
        <f t="shared" si="5"/>
        <v>3.4782608695651966E-2</v>
      </c>
      <c r="H14">
        <f t="shared" si="30"/>
        <v>0.2370040478227777</v>
      </c>
      <c r="I14">
        <f t="shared" si="6"/>
        <v>1.7444385460334055E-2</v>
      </c>
      <c r="J14" s="4">
        <f t="shared" si="7"/>
        <v>7.9451686492108445E-2</v>
      </c>
      <c r="K14" s="15"/>
      <c r="L14">
        <v>0.25639528809918677</v>
      </c>
      <c r="M14" s="15">
        <f t="shared" si="8"/>
        <v>2.685564108390473E-2</v>
      </c>
      <c r="N14" s="4">
        <f t="shared" si="9"/>
        <v>0.11699783210922497</v>
      </c>
      <c r="O14" s="4"/>
      <c r="P14" s="4">
        <f>N14/J14</f>
        <v>1.4725657474979565</v>
      </c>
      <c r="Q14" s="4" t="str">
        <f t="shared" si="33"/>
        <v>inflation</v>
      </c>
      <c r="R14" s="4">
        <f t="shared" si="34"/>
        <v>1</v>
      </c>
      <c r="T14">
        <f t="shared" si="10"/>
        <v>0</v>
      </c>
      <c r="U14" s="4" t="e">
        <f t="shared" si="11"/>
        <v>#DIV/0!</v>
      </c>
      <c r="V14">
        <f t="shared" si="20"/>
        <v>0</v>
      </c>
      <c r="W14">
        <f t="shared" si="12"/>
        <v>0</v>
      </c>
      <c r="X14" s="4" t="e">
        <f t="shared" si="13"/>
        <v>#DIV/0!</v>
      </c>
      <c r="Y14" s="4"/>
      <c r="Z14" s="4"/>
      <c r="AA14" t="e">
        <f t="shared" si="21"/>
        <v>#DIV/0!</v>
      </c>
      <c r="AB14" t="e">
        <f t="shared" si="14"/>
        <v>#DIV/0!</v>
      </c>
      <c r="AC14" s="4" t="e">
        <f t="shared" si="15"/>
        <v>#DIV/0!</v>
      </c>
      <c r="AD14" t="e">
        <f t="shared" si="22"/>
        <v>#DIV/0!</v>
      </c>
      <c r="AE14" t="e">
        <f t="shared" si="23"/>
        <v>#DIV/0!</v>
      </c>
      <c r="AF14" s="4" t="e">
        <f t="shared" si="24"/>
        <v>#DIV/0!</v>
      </c>
      <c r="AG14" s="4"/>
      <c r="AH14" s="4"/>
      <c r="AI14" t="e">
        <f t="shared" si="25"/>
        <v>#DIV/0!</v>
      </c>
      <c r="AJ14" t="e">
        <f t="shared" si="26"/>
        <v>#DIV/0!</v>
      </c>
      <c r="AK14" t="e">
        <f t="shared" si="27"/>
        <v>#DIV/0!</v>
      </c>
      <c r="AL14" s="5" t="e">
        <f t="shared" si="28"/>
        <v>#DIV/0!</v>
      </c>
      <c r="AM14">
        <f t="shared" si="35"/>
        <v>1.4725657474979565</v>
      </c>
      <c r="AN14" t="str">
        <f t="shared" si="36"/>
        <v>inflation</v>
      </c>
    </row>
    <row r="15" spans="1:40" x14ac:dyDescent="0.35">
      <c r="A15">
        <v>1794</v>
      </c>
      <c r="B15">
        <v>1.2</v>
      </c>
      <c r="C15" t="str">
        <f t="shared" si="31"/>
        <v>inflation</v>
      </c>
      <c r="D15">
        <f t="shared" si="29"/>
        <v>1</v>
      </c>
      <c r="E15" s="10">
        <f t="shared" si="4"/>
        <v>0.11818181818181817</v>
      </c>
      <c r="F15" s="4">
        <f t="shared" si="32"/>
        <v>0.10924369747899158</v>
      </c>
      <c r="G15" s="4">
        <f t="shared" si="5"/>
        <v>0.10924369747899158</v>
      </c>
      <c r="H15">
        <f t="shared" si="30"/>
        <v>0.26773938906249634</v>
      </c>
      <c r="I15">
        <f t="shared" si="6"/>
        <v>3.0735341239718633E-2</v>
      </c>
      <c r="J15" s="4">
        <f t="shared" si="7"/>
        <v>0.12968276922722144</v>
      </c>
      <c r="K15" s="15"/>
      <c r="L15">
        <v>0.32128726687499559</v>
      </c>
      <c r="M15" s="15">
        <f t="shared" si="8"/>
        <v>6.4891978775808823E-2</v>
      </c>
      <c r="N15" s="4">
        <f t="shared" si="9"/>
        <v>0.25309349191590952</v>
      </c>
      <c r="O15" s="4"/>
      <c r="P15" s="4">
        <f t="shared" ref="P15:P19" si="37">N15/J15</f>
        <v>1.9516354672566878</v>
      </c>
      <c r="Q15" s="4" t="str">
        <f t="shared" si="33"/>
        <v>inflation</v>
      </c>
      <c r="R15" s="4">
        <f t="shared" si="34"/>
        <v>1</v>
      </c>
      <c r="T15">
        <f t="shared" si="10"/>
        <v>0</v>
      </c>
      <c r="U15" s="4" t="e">
        <f t="shared" si="11"/>
        <v>#DIV/0!</v>
      </c>
      <c r="V15">
        <f t="shared" si="20"/>
        <v>0</v>
      </c>
      <c r="W15">
        <f t="shared" si="12"/>
        <v>0</v>
      </c>
      <c r="X15" s="4" t="e">
        <f t="shared" si="13"/>
        <v>#DIV/0!</v>
      </c>
      <c r="Y15" s="4"/>
      <c r="Z15" s="4"/>
      <c r="AA15" t="e">
        <f t="shared" si="21"/>
        <v>#DIV/0!</v>
      </c>
      <c r="AB15" t="e">
        <f t="shared" si="14"/>
        <v>#DIV/0!</v>
      </c>
      <c r="AC15" s="4" t="e">
        <f t="shared" si="15"/>
        <v>#DIV/0!</v>
      </c>
      <c r="AD15" t="e">
        <f t="shared" si="22"/>
        <v>#DIV/0!</v>
      </c>
      <c r="AE15" t="e">
        <f t="shared" si="23"/>
        <v>#DIV/0!</v>
      </c>
      <c r="AF15" s="4" t="e">
        <f t="shared" si="24"/>
        <v>#DIV/0!</v>
      </c>
      <c r="AG15" s="4"/>
      <c r="AH15" s="4"/>
      <c r="AI15" t="e">
        <f t="shared" si="25"/>
        <v>#DIV/0!</v>
      </c>
      <c r="AJ15" t="e">
        <f t="shared" si="26"/>
        <v>#DIV/0!</v>
      </c>
      <c r="AK15" t="e">
        <f t="shared" si="27"/>
        <v>#DIV/0!</v>
      </c>
      <c r="AL15" s="5" t="e">
        <f t="shared" si="28"/>
        <v>#DIV/0!</v>
      </c>
      <c r="AM15">
        <f t="shared" si="35"/>
        <v>1.9516354672566878</v>
      </c>
      <c r="AN15" t="str">
        <f t="shared" si="36"/>
        <v>inflation</v>
      </c>
    </row>
    <row r="16" spans="1:40" x14ac:dyDescent="0.35">
      <c r="A16">
        <v>1795</v>
      </c>
      <c r="B16">
        <v>1.3727272727272728</v>
      </c>
      <c r="C16" t="str">
        <f t="shared" si="31"/>
        <v>inflation</v>
      </c>
      <c r="D16">
        <f t="shared" si="29"/>
        <v>1</v>
      </c>
      <c r="E16" s="10">
        <f t="shared" si="4"/>
        <v>0.17272727272727284</v>
      </c>
      <c r="F16" s="4">
        <f t="shared" si="32"/>
        <v>0.14393939393939403</v>
      </c>
      <c r="G16" s="4">
        <f t="shared" si="5"/>
        <v>0.14393939393939403</v>
      </c>
      <c r="H16">
        <f t="shared" si="30"/>
        <v>0.2842570347724126</v>
      </c>
      <c r="I16">
        <f t="shared" si="6"/>
        <v>1.6517645709916262E-2</v>
      </c>
      <c r="J16" s="4">
        <f t="shared" si="7"/>
        <v>6.1692998433116895E-2</v>
      </c>
      <c r="K16" s="15"/>
      <c r="L16">
        <v>0.39020738409667549</v>
      </c>
      <c r="M16" s="15">
        <f t="shared" si="8"/>
        <v>6.89201172216799E-2</v>
      </c>
      <c r="N16" s="4">
        <f t="shared" si="9"/>
        <v>0.21451244517727774</v>
      </c>
      <c r="O16" s="4"/>
      <c r="P16" s="4">
        <f t="shared" si="37"/>
        <v>3.4770954666733647</v>
      </c>
      <c r="Q16" s="4" t="str">
        <f t="shared" si="33"/>
        <v>inflation</v>
      </c>
      <c r="R16" s="4">
        <f t="shared" si="34"/>
        <v>1</v>
      </c>
      <c r="T16">
        <f t="shared" si="10"/>
        <v>0</v>
      </c>
      <c r="U16" s="4" t="e">
        <f t="shared" si="11"/>
        <v>#DIV/0!</v>
      </c>
      <c r="V16">
        <f t="shared" si="20"/>
        <v>0</v>
      </c>
      <c r="W16">
        <f t="shared" si="12"/>
        <v>0</v>
      </c>
      <c r="X16" s="4" t="e">
        <f t="shared" si="13"/>
        <v>#DIV/0!</v>
      </c>
      <c r="Y16" s="4"/>
      <c r="Z16" s="4"/>
      <c r="AA16" t="e">
        <f t="shared" si="21"/>
        <v>#DIV/0!</v>
      </c>
      <c r="AB16" t="e">
        <f t="shared" si="14"/>
        <v>#DIV/0!</v>
      </c>
      <c r="AC16" s="4" t="e">
        <f t="shared" si="15"/>
        <v>#DIV/0!</v>
      </c>
      <c r="AD16" t="e">
        <f t="shared" si="22"/>
        <v>#DIV/0!</v>
      </c>
      <c r="AE16" t="e">
        <f t="shared" si="23"/>
        <v>#DIV/0!</v>
      </c>
      <c r="AF16" s="4" t="e">
        <f t="shared" si="24"/>
        <v>#DIV/0!</v>
      </c>
      <c r="AG16" s="4"/>
      <c r="AH16" s="4"/>
      <c r="AI16" t="e">
        <f t="shared" si="25"/>
        <v>#DIV/0!</v>
      </c>
      <c r="AJ16" t="e">
        <f t="shared" si="26"/>
        <v>#DIV/0!</v>
      </c>
      <c r="AK16" t="e">
        <f t="shared" si="27"/>
        <v>#DIV/0!</v>
      </c>
      <c r="AL16" s="5" t="e">
        <f t="shared" si="28"/>
        <v>#DIV/0!</v>
      </c>
      <c r="AM16">
        <f t="shared" si="35"/>
        <v>3.4770954666733647</v>
      </c>
      <c r="AN16" t="str">
        <f t="shared" si="36"/>
        <v>inflation</v>
      </c>
    </row>
    <row r="17" spans="1:40" x14ac:dyDescent="0.35">
      <c r="A17">
        <v>1796</v>
      </c>
      <c r="B17">
        <v>1.4454545454545453</v>
      </c>
      <c r="C17" t="str">
        <f t="shared" si="31"/>
        <v>inflation</v>
      </c>
      <c r="D17">
        <f t="shared" si="29"/>
        <v>1</v>
      </c>
      <c r="E17" s="10">
        <f t="shared" si="4"/>
        <v>7.2727272727272529E-2</v>
      </c>
      <c r="F17" s="4">
        <f t="shared" si="32"/>
        <v>5.298013245033098E-2</v>
      </c>
      <c r="G17" s="4">
        <f t="shared" si="5"/>
        <v>5.298013245033098E-2</v>
      </c>
      <c r="H17">
        <f t="shared" si="30"/>
        <v>0.29283566887636858</v>
      </c>
      <c r="I17">
        <f t="shared" si="6"/>
        <v>8.5786341039559844E-3</v>
      </c>
      <c r="J17" s="4">
        <f t="shared" si="7"/>
        <v>3.0179144417039238E-2</v>
      </c>
      <c r="K17" s="15"/>
      <c r="L17">
        <v>0.42328064864856907</v>
      </c>
      <c r="M17" s="15">
        <f t="shared" si="8"/>
        <v>3.3073264551893578E-2</v>
      </c>
      <c r="N17" s="4">
        <f t="shared" si="9"/>
        <v>8.4758171935822565E-2</v>
      </c>
      <c r="O17" s="4"/>
      <c r="P17" s="4">
        <f t="shared" si="37"/>
        <v>2.8085014858130917</v>
      </c>
      <c r="Q17" s="4" t="str">
        <f t="shared" si="33"/>
        <v>inflation</v>
      </c>
      <c r="R17" s="4">
        <f t="shared" si="34"/>
        <v>1</v>
      </c>
      <c r="T17">
        <f t="shared" si="10"/>
        <v>0</v>
      </c>
      <c r="U17" s="4" t="e">
        <f t="shared" si="11"/>
        <v>#DIV/0!</v>
      </c>
      <c r="V17">
        <f t="shared" si="20"/>
        <v>0</v>
      </c>
      <c r="W17">
        <f t="shared" si="12"/>
        <v>0</v>
      </c>
      <c r="X17" s="4" t="e">
        <f t="shared" si="13"/>
        <v>#DIV/0!</v>
      </c>
      <c r="Y17" s="4"/>
      <c r="Z17" s="4"/>
      <c r="AA17" t="e">
        <f t="shared" si="21"/>
        <v>#DIV/0!</v>
      </c>
      <c r="AB17" t="e">
        <f t="shared" si="14"/>
        <v>#DIV/0!</v>
      </c>
      <c r="AC17" s="4" t="e">
        <f t="shared" si="15"/>
        <v>#DIV/0!</v>
      </c>
      <c r="AD17" t="e">
        <f t="shared" si="22"/>
        <v>#DIV/0!</v>
      </c>
      <c r="AE17" t="e">
        <f t="shared" si="23"/>
        <v>#DIV/0!</v>
      </c>
      <c r="AF17" s="4" t="e">
        <f t="shared" si="24"/>
        <v>#DIV/0!</v>
      </c>
      <c r="AG17" s="4"/>
      <c r="AH17" s="4"/>
      <c r="AI17" t="e">
        <f t="shared" si="25"/>
        <v>#DIV/0!</v>
      </c>
      <c r="AJ17" t="e">
        <f t="shared" si="26"/>
        <v>#DIV/0!</v>
      </c>
      <c r="AK17" t="e">
        <f t="shared" si="27"/>
        <v>#DIV/0!</v>
      </c>
      <c r="AL17" s="5" t="e">
        <f t="shared" si="28"/>
        <v>#DIV/0!</v>
      </c>
      <c r="AM17">
        <f t="shared" si="35"/>
        <v>2.8085014858130917</v>
      </c>
      <c r="AN17" t="str">
        <f t="shared" si="36"/>
        <v>inflation</v>
      </c>
    </row>
    <row r="18" spans="1:40" x14ac:dyDescent="0.35">
      <c r="A18">
        <v>1797</v>
      </c>
      <c r="B18">
        <v>1.3909090909090907</v>
      </c>
      <c r="C18" t="str">
        <f t="shared" si="31"/>
        <v>deflation</v>
      </c>
      <c r="D18">
        <f t="shared" si="29"/>
        <v>1</v>
      </c>
      <c r="E18" s="10">
        <f t="shared" si="4"/>
        <v>-5.4545454545454675E-2</v>
      </c>
      <c r="F18" s="4">
        <f t="shared" si="32"/>
        <v>-3.7735849056603869E-2</v>
      </c>
      <c r="G18" s="4">
        <f t="shared" si="5"/>
        <v>-3.7735849056603869E-2</v>
      </c>
      <c r="H18">
        <f t="shared" si="30"/>
        <v>0.29824088197679588</v>
      </c>
      <c r="I18">
        <f t="shared" si="6"/>
        <v>5.4052131004272974E-3</v>
      </c>
      <c r="J18" s="4">
        <f t="shared" si="7"/>
        <v>1.8458178681468301E-2</v>
      </c>
      <c r="K18" s="15"/>
      <c r="L18">
        <v>0.41482595402227057</v>
      </c>
      <c r="M18" s="15">
        <f t="shared" si="8"/>
        <v>-8.4546946262984979E-3</v>
      </c>
      <c r="N18" s="4">
        <f t="shared" si="9"/>
        <v>-1.9974205419719178E-2</v>
      </c>
      <c r="O18" s="4"/>
      <c r="P18" s="4">
        <f t="shared" si="37"/>
        <v>-1.0821330622274743</v>
      </c>
      <c r="Q18" s="4" t="str">
        <f t="shared" si="33"/>
        <v>deflation</v>
      </c>
      <c r="R18" s="4">
        <f t="shared" si="34"/>
        <v>1</v>
      </c>
      <c r="T18">
        <f t="shared" si="10"/>
        <v>0</v>
      </c>
      <c r="U18" s="4" t="e">
        <f t="shared" si="11"/>
        <v>#DIV/0!</v>
      </c>
      <c r="V18">
        <f t="shared" si="20"/>
        <v>0</v>
      </c>
      <c r="W18">
        <f t="shared" si="12"/>
        <v>0</v>
      </c>
      <c r="X18" s="4" t="e">
        <f t="shared" si="13"/>
        <v>#DIV/0!</v>
      </c>
      <c r="Y18" s="4"/>
      <c r="Z18" s="4"/>
      <c r="AA18" t="e">
        <f t="shared" si="21"/>
        <v>#DIV/0!</v>
      </c>
      <c r="AB18" t="e">
        <f t="shared" si="14"/>
        <v>#DIV/0!</v>
      </c>
      <c r="AC18" s="4" t="e">
        <f t="shared" si="15"/>
        <v>#DIV/0!</v>
      </c>
      <c r="AD18" t="e">
        <f t="shared" si="22"/>
        <v>#DIV/0!</v>
      </c>
      <c r="AE18" t="e">
        <f t="shared" si="23"/>
        <v>#DIV/0!</v>
      </c>
      <c r="AF18" s="4" t="e">
        <f t="shared" si="24"/>
        <v>#DIV/0!</v>
      </c>
      <c r="AG18" s="4"/>
      <c r="AH18" s="4"/>
      <c r="AI18" t="e">
        <f t="shared" si="25"/>
        <v>#DIV/0!</v>
      </c>
      <c r="AJ18" t="e">
        <f t="shared" si="26"/>
        <v>#DIV/0!</v>
      </c>
      <c r="AK18" t="e">
        <f t="shared" si="27"/>
        <v>#DIV/0!</v>
      </c>
      <c r="AL18" s="5" t="e">
        <f t="shared" si="28"/>
        <v>#DIV/0!</v>
      </c>
      <c r="AM18">
        <f t="shared" si="35"/>
        <v>-1.0821330622274743</v>
      </c>
      <c r="AN18" t="str">
        <f t="shared" si="36"/>
        <v>deflation</v>
      </c>
    </row>
    <row r="19" spans="1:40" x14ac:dyDescent="0.35">
      <c r="A19">
        <v>1798</v>
      </c>
      <c r="B19">
        <v>1.3454545454545457</v>
      </c>
      <c r="C19" t="str">
        <f t="shared" si="31"/>
        <v>deflation</v>
      </c>
      <c r="D19">
        <f t="shared" si="29"/>
        <v>1</v>
      </c>
      <c r="E19" s="10">
        <f t="shared" si="4"/>
        <v>-4.545454545454497E-2</v>
      </c>
      <c r="F19" s="4">
        <f t="shared" si="32"/>
        <v>-3.2679738562091158E-2</v>
      </c>
      <c r="G19" s="4">
        <f t="shared" si="5"/>
        <v>-3.2679738562091158E-2</v>
      </c>
      <c r="H19">
        <f t="shared" si="30"/>
        <v>0.31054936742364453</v>
      </c>
      <c r="I19">
        <f t="shared" si="6"/>
        <v>1.2308485446848649E-2</v>
      </c>
      <c r="J19" s="4">
        <f t="shared" si="7"/>
        <v>4.1270282481951248E-2</v>
      </c>
      <c r="K19" s="15"/>
      <c r="L19">
        <v>0.41783005798817635</v>
      </c>
      <c r="M19" s="15">
        <f t="shared" si="8"/>
        <v>3.00410396590578E-3</v>
      </c>
      <c r="N19" s="4">
        <f t="shared" si="9"/>
        <v>7.2418418779662472E-3</v>
      </c>
      <c r="O19" s="4"/>
      <c r="P19" s="4">
        <f t="shared" si="37"/>
        <v>0.17547352337928207</v>
      </c>
      <c r="Q19" s="4" t="str">
        <f t="shared" si="33"/>
        <v>deflation</v>
      </c>
      <c r="R19" s="4">
        <f t="shared" si="34"/>
        <v>1</v>
      </c>
      <c r="T19">
        <f t="shared" si="10"/>
        <v>0</v>
      </c>
      <c r="U19" s="4" t="e">
        <f t="shared" si="11"/>
        <v>#DIV/0!</v>
      </c>
      <c r="V19">
        <f t="shared" si="20"/>
        <v>0</v>
      </c>
      <c r="W19">
        <f t="shared" si="12"/>
        <v>0</v>
      </c>
      <c r="X19" s="4" t="e">
        <f t="shared" si="13"/>
        <v>#DIV/0!</v>
      </c>
      <c r="Y19" s="4"/>
      <c r="Z19" s="4"/>
      <c r="AA19" t="e">
        <f t="shared" si="21"/>
        <v>#DIV/0!</v>
      </c>
      <c r="AB19" t="e">
        <f t="shared" si="14"/>
        <v>#DIV/0!</v>
      </c>
      <c r="AC19" s="4" t="e">
        <f t="shared" si="15"/>
        <v>#DIV/0!</v>
      </c>
      <c r="AD19" t="e">
        <f t="shared" si="22"/>
        <v>#DIV/0!</v>
      </c>
      <c r="AE19" t="e">
        <f t="shared" si="23"/>
        <v>#DIV/0!</v>
      </c>
      <c r="AF19" s="4" t="e">
        <f t="shared" si="24"/>
        <v>#DIV/0!</v>
      </c>
      <c r="AG19" s="4"/>
      <c r="AH19" s="4"/>
      <c r="AI19" t="e">
        <f t="shared" si="25"/>
        <v>#DIV/0!</v>
      </c>
      <c r="AJ19" t="e">
        <f t="shared" si="26"/>
        <v>#DIV/0!</v>
      </c>
      <c r="AK19" t="e">
        <f t="shared" si="27"/>
        <v>#DIV/0!</v>
      </c>
      <c r="AL19" s="5" t="e">
        <f t="shared" si="28"/>
        <v>#DIV/0!</v>
      </c>
      <c r="AM19">
        <f t="shared" si="35"/>
        <v>0.17547352337928207</v>
      </c>
      <c r="AN19" t="str">
        <f t="shared" si="36"/>
        <v>deflation</v>
      </c>
    </row>
    <row r="20" spans="1:40" x14ac:dyDescent="0.35">
      <c r="A20">
        <v>1799</v>
      </c>
      <c r="B20">
        <v>1.3454545454545457</v>
      </c>
      <c r="C20" t="str">
        <f t="shared" si="31"/>
        <v>deflation</v>
      </c>
      <c r="D20">
        <f t="shared" si="29"/>
        <v>0</v>
      </c>
      <c r="E20" s="10">
        <f t="shared" si="4"/>
        <v>0</v>
      </c>
      <c r="F20" s="4">
        <f t="shared" si="32"/>
        <v>0</v>
      </c>
      <c r="G20" s="4">
        <f t="shared" si="5"/>
        <v>0</v>
      </c>
      <c r="H20">
        <f t="shared" si="30"/>
        <v>0.33193739336697142</v>
      </c>
      <c r="I20">
        <f t="shared" si="6"/>
        <v>2.1388025943326894E-2</v>
      </c>
      <c r="J20" s="4">
        <f t="shared" si="7"/>
        <v>6.8871581097603149E-2</v>
      </c>
      <c r="K20" s="15"/>
      <c r="L20">
        <v>0.44660667471192528</v>
      </c>
      <c r="M20" s="15">
        <f t="shared" si="8"/>
        <v>2.8776616723748927E-2</v>
      </c>
      <c r="N20" s="4">
        <f t="shared" si="9"/>
        <v>6.8871581097603177E-2</v>
      </c>
      <c r="O20" s="4"/>
      <c r="P20" s="4">
        <f t="shared" ref="P20:P51" si="38">N20/J20</f>
        <v>1.0000000000000004</v>
      </c>
      <c r="Q20" s="4" t="str">
        <f t="shared" si="33"/>
        <v>inflation</v>
      </c>
      <c r="R20" s="4">
        <f t="shared" si="34"/>
        <v>0</v>
      </c>
      <c r="T20">
        <f t="shared" si="10"/>
        <v>0</v>
      </c>
      <c r="U20" s="4" t="e">
        <f t="shared" si="11"/>
        <v>#DIV/0!</v>
      </c>
      <c r="V20">
        <f t="shared" si="20"/>
        <v>0</v>
      </c>
      <c r="W20">
        <f t="shared" si="12"/>
        <v>0</v>
      </c>
      <c r="X20" s="4" t="e">
        <f t="shared" si="13"/>
        <v>#DIV/0!</v>
      </c>
      <c r="Y20" s="4"/>
      <c r="Z20" s="4"/>
      <c r="AA20" t="e">
        <f t="shared" si="21"/>
        <v>#DIV/0!</v>
      </c>
      <c r="AB20" t="e">
        <f t="shared" si="14"/>
        <v>#DIV/0!</v>
      </c>
      <c r="AC20" s="4" t="e">
        <f t="shared" si="15"/>
        <v>#DIV/0!</v>
      </c>
      <c r="AD20" t="e">
        <f t="shared" si="22"/>
        <v>#DIV/0!</v>
      </c>
      <c r="AE20" t="e">
        <f t="shared" si="23"/>
        <v>#DIV/0!</v>
      </c>
      <c r="AF20" s="4" t="e">
        <f t="shared" si="24"/>
        <v>#DIV/0!</v>
      </c>
      <c r="AG20" s="4"/>
      <c r="AH20" s="4"/>
      <c r="AI20" t="e">
        <f t="shared" si="25"/>
        <v>#DIV/0!</v>
      </c>
      <c r="AJ20" t="e">
        <f t="shared" si="26"/>
        <v>#DIV/0!</v>
      </c>
      <c r="AK20" t="e">
        <f t="shared" si="27"/>
        <v>#DIV/0!</v>
      </c>
      <c r="AL20" s="5" t="e">
        <f t="shared" si="28"/>
        <v>#DIV/0!</v>
      </c>
      <c r="AM20">
        <f t="shared" si="35"/>
        <v>1.0000000000000004</v>
      </c>
      <c r="AN20" t="str">
        <f t="shared" si="36"/>
        <v>deflation</v>
      </c>
    </row>
    <row r="21" spans="1:40" x14ac:dyDescent="0.35">
      <c r="A21">
        <v>1800</v>
      </c>
      <c r="B21">
        <v>1.3837976539589445</v>
      </c>
      <c r="C21" t="str">
        <f t="shared" si="31"/>
        <v>inflation</v>
      </c>
      <c r="D21">
        <f t="shared" si="29"/>
        <v>1</v>
      </c>
      <c r="E21" s="10">
        <f t="shared" si="4"/>
        <v>3.8343108504398815E-2</v>
      </c>
      <c r="F21" s="4">
        <f t="shared" si="32"/>
        <v>2.8498256320836954E-2</v>
      </c>
      <c r="G21" s="4">
        <f t="shared" si="5"/>
        <v>2.8498256320836954E-2</v>
      </c>
      <c r="H21">
        <f t="shared" si="30"/>
        <v>0.3508487681149417</v>
      </c>
      <c r="I21">
        <f t="shared" si="6"/>
        <v>1.8911374747970278E-2</v>
      </c>
      <c r="J21" s="4">
        <f t="shared" si="7"/>
        <v>5.6972715716493316E-2</v>
      </c>
      <c r="K21" s="15"/>
      <c r="L21">
        <v>0.48550370221184203</v>
      </c>
      <c r="M21" s="15">
        <f t="shared" si="8"/>
        <v>3.8897027499916748E-2</v>
      </c>
      <c r="N21" s="4">
        <f t="shared" si="9"/>
        <v>8.7094595093112973E-2</v>
      </c>
      <c r="O21" s="4"/>
      <c r="P21" s="4">
        <f t="shared" si="38"/>
        <v>1.5287071012467031</v>
      </c>
      <c r="Q21" s="4" t="str">
        <f t="shared" si="33"/>
        <v>inflation</v>
      </c>
      <c r="R21" s="4">
        <f t="shared" si="34"/>
        <v>1</v>
      </c>
      <c r="S21">
        <v>2.8000000000000001E-2</v>
      </c>
      <c r="T21">
        <f>S21-S20</f>
        <v>2.8000000000000001E-2</v>
      </c>
      <c r="U21" s="4" t="e">
        <f t="shared" si="11"/>
        <v>#DIV/0!</v>
      </c>
      <c r="V21">
        <f t="shared" si="20"/>
        <v>2.0234172185430461E-2</v>
      </c>
      <c r="W21">
        <f t="shared" si="12"/>
        <v>2.0234172185430461E-2</v>
      </c>
      <c r="X21" s="4" t="e">
        <f t="shared" si="13"/>
        <v>#DIV/0!</v>
      </c>
      <c r="Y21" s="4"/>
      <c r="Z21" s="4"/>
      <c r="AA21">
        <f t="shared" si="21"/>
        <v>17.339417936137213</v>
      </c>
      <c r="AB21" t="e">
        <f t="shared" si="14"/>
        <v>#DIV/0!</v>
      </c>
      <c r="AC21" s="4" t="e">
        <f t="shared" si="15"/>
        <v>#DIV/0!</v>
      </c>
      <c r="AD21">
        <f t="shared" si="22"/>
        <v>0.35084876811494164</v>
      </c>
      <c r="AE21" t="e">
        <f t="shared" si="23"/>
        <v>#DIV/0!</v>
      </c>
      <c r="AF21" s="4" t="e">
        <f t="shared" si="24"/>
        <v>#DIV/0!</v>
      </c>
      <c r="AG21" s="4"/>
      <c r="AH21" s="4"/>
      <c r="AI21">
        <f t="shared" si="25"/>
        <v>0.13465493409690038</v>
      </c>
      <c r="AJ21" t="e">
        <f t="shared" si="26"/>
        <v>#DIV/0!</v>
      </c>
      <c r="AK21" t="e">
        <f t="shared" si="27"/>
        <v>#DIV/0!</v>
      </c>
      <c r="AL21" s="5" t="e">
        <f t="shared" si="28"/>
        <v>#DIV/0!</v>
      </c>
      <c r="AM21">
        <f t="shared" si="35"/>
        <v>1.5287071012467031</v>
      </c>
      <c r="AN21" t="str">
        <f t="shared" si="36"/>
        <v>inflation</v>
      </c>
    </row>
    <row r="22" spans="1:40" x14ac:dyDescent="0.35">
      <c r="A22">
        <v>1801</v>
      </c>
      <c r="B22">
        <v>1.4133431085043988</v>
      </c>
      <c r="C22" t="str">
        <f t="shared" si="31"/>
        <v>inflation</v>
      </c>
      <c r="D22">
        <f t="shared" si="29"/>
        <v>1</v>
      </c>
      <c r="E22" s="10">
        <f t="shared" si="4"/>
        <v>2.9545454545454319E-2</v>
      </c>
      <c r="F22" s="4">
        <f>E22/B21</f>
        <v>2.1350993377483276E-2</v>
      </c>
      <c r="G22" s="4">
        <f t="shared" si="5"/>
        <v>2.1350993377483276E-2</v>
      </c>
      <c r="H22">
        <f t="shared" si="30"/>
        <v>0.36794687553412148</v>
      </c>
      <c r="I22">
        <f t="shared" si="6"/>
        <v>1.7098107419179776E-2</v>
      </c>
      <c r="J22" s="4">
        <f t="shared" si="7"/>
        <v>4.8733554092395326E-2</v>
      </c>
      <c r="K22" s="15"/>
      <c r="L22">
        <v>0.52003518083187639</v>
      </c>
      <c r="M22" s="15">
        <f t="shared" si="8"/>
        <v>3.4531478620034362E-2</v>
      </c>
      <c r="N22" s="4">
        <f t="shared" si="9"/>
        <v>7.1125057260566643E-2</v>
      </c>
      <c r="O22" s="4"/>
      <c r="P22" s="4">
        <f t="shared" si="38"/>
        <v>1.4594678878892895</v>
      </c>
      <c r="Q22" s="4" t="str">
        <f t="shared" si="33"/>
        <v>inflation</v>
      </c>
      <c r="R22" s="4">
        <f t="shared" si="34"/>
        <v>1</v>
      </c>
      <c r="S22">
        <v>0</v>
      </c>
      <c r="T22">
        <f t="shared" si="10"/>
        <v>-2.8000000000000001E-2</v>
      </c>
      <c r="U22" s="4">
        <f t="shared" si="11"/>
        <v>-1</v>
      </c>
      <c r="V22">
        <f t="shared" si="20"/>
        <v>0</v>
      </c>
      <c r="W22">
        <f t="shared" si="12"/>
        <v>-2.0234172185430461E-2</v>
      </c>
      <c r="X22" s="4">
        <f t="shared" si="13"/>
        <v>-1</v>
      </c>
      <c r="Y22" s="4"/>
      <c r="Z22" s="4"/>
      <c r="AA22" t="e">
        <f t="shared" si="21"/>
        <v>#DIV/0!</v>
      </c>
      <c r="AB22" t="e">
        <f t="shared" si="14"/>
        <v>#DIV/0!</v>
      </c>
      <c r="AC22" s="4" t="e">
        <f t="shared" si="15"/>
        <v>#DIV/0!</v>
      </c>
      <c r="AD22" t="e">
        <f t="shared" si="22"/>
        <v>#DIV/0!</v>
      </c>
      <c r="AE22" t="e">
        <f t="shared" si="23"/>
        <v>#DIV/0!</v>
      </c>
      <c r="AF22" s="4" t="e">
        <f t="shared" si="24"/>
        <v>#DIV/0!</v>
      </c>
      <c r="AG22" s="4"/>
      <c r="AH22" s="4"/>
      <c r="AI22" t="e">
        <f t="shared" si="25"/>
        <v>#DIV/0!</v>
      </c>
      <c r="AJ22" t="e">
        <f t="shared" si="26"/>
        <v>#DIV/0!</v>
      </c>
      <c r="AK22" t="e">
        <f t="shared" si="27"/>
        <v>#DIV/0!</v>
      </c>
      <c r="AL22" s="5" t="e">
        <f t="shared" si="28"/>
        <v>#DIV/0!</v>
      </c>
      <c r="AM22">
        <f t="shared" si="35"/>
        <v>1.4594678878892895</v>
      </c>
      <c r="AN22" t="str">
        <f t="shared" si="36"/>
        <v>inflation</v>
      </c>
    </row>
    <row r="23" spans="1:40" x14ac:dyDescent="0.35">
      <c r="A23">
        <v>1802</v>
      </c>
      <c r="B23">
        <v>1.2010997067448683</v>
      </c>
      <c r="C23" t="str">
        <f t="shared" si="31"/>
        <v>deflation</v>
      </c>
      <c r="D23">
        <f t="shared" si="29"/>
        <v>1</v>
      </c>
      <c r="E23" s="10">
        <f t="shared" si="4"/>
        <v>-0.21224340175953049</v>
      </c>
      <c r="F23" s="4">
        <f t="shared" si="32"/>
        <v>-0.15017117958294407</v>
      </c>
      <c r="G23" s="4">
        <f t="shared" si="5"/>
        <v>-0.15017117958294407</v>
      </c>
      <c r="H23">
        <f t="shared" si="30"/>
        <v>0.37951842927364104</v>
      </c>
      <c r="I23">
        <f t="shared" si="6"/>
        <v>1.1571553739519569E-2</v>
      </c>
      <c r="J23" s="4">
        <f t="shared" si="7"/>
        <v>3.1448979483035405E-2</v>
      </c>
      <c r="K23" s="15"/>
      <c r="L23">
        <v>0.45583947410484332</v>
      </c>
      <c r="M23" s="15">
        <f t="shared" si="8"/>
        <v>-6.4195706727033064E-2</v>
      </c>
      <c r="N23" s="4">
        <f t="shared" si="9"/>
        <v>-0.12344493044555589</v>
      </c>
      <c r="O23" s="4"/>
      <c r="P23" s="4">
        <f t="shared" si="38"/>
        <v>-3.925244395041374</v>
      </c>
      <c r="Q23" s="4" t="str">
        <f t="shared" si="33"/>
        <v>deflation</v>
      </c>
      <c r="R23" s="4">
        <f t="shared" si="34"/>
        <v>1</v>
      </c>
      <c r="S23">
        <v>0</v>
      </c>
      <c r="T23">
        <f t="shared" si="10"/>
        <v>0</v>
      </c>
      <c r="U23" s="4" t="e">
        <f t="shared" si="11"/>
        <v>#DIV/0!</v>
      </c>
      <c r="V23">
        <f t="shared" si="20"/>
        <v>0</v>
      </c>
      <c r="W23">
        <f t="shared" si="12"/>
        <v>0</v>
      </c>
      <c r="X23" s="4" t="e">
        <f t="shared" si="13"/>
        <v>#DIV/0!</v>
      </c>
      <c r="Y23" s="4"/>
      <c r="Z23" s="4"/>
      <c r="AA23" t="e">
        <f t="shared" si="21"/>
        <v>#DIV/0!</v>
      </c>
      <c r="AB23" t="e">
        <f t="shared" si="14"/>
        <v>#DIV/0!</v>
      </c>
      <c r="AC23" s="4" t="e">
        <f t="shared" si="15"/>
        <v>#DIV/0!</v>
      </c>
      <c r="AD23" t="e">
        <f t="shared" si="22"/>
        <v>#DIV/0!</v>
      </c>
      <c r="AE23" t="e">
        <f t="shared" si="23"/>
        <v>#DIV/0!</v>
      </c>
      <c r="AF23" s="4" t="e">
        <f t="shared" si="24"/>
        <v>#DIV/0!</v>
      </c>
      <c r="AG23" s="4"/>
      <c r="AH23" s="4"/>
      <c r="AI23" t="e">
        <f t="shared" si="25"/>
        <v>#DIV/0!</v>
      </c>
      <c r="AJ23" t="e">
        <f t="shared" si="26"/>
        <v>#DIV/0!</v>
      </c>
      <c r="AK23" t="e">
        <f t="shared" si="27"/>
        <v>#DIV/0!</v>
      </c>
      <c r="AL23" s="5" t="e">
        <f t="shared" si="28"/>
        <v>#DIV/0!</v>
      </c>
      <c r="AM23">
        <f t="shared" si="35"/>
        <v>-3.925244395041374</v>
      </c>
      <c r="AN23" t="str">
        <f t="shared" si="36"/>
        <v>deflation</v>
      </c>
    </row>
    <row r="24" spans="1:40" x14ac:dyDescent="0.35">
      <c r="A24">
        <v>1803</v>
      </c>
      <c r="B24">
        <v>1.2762463343108505</v>
      </c>
      <c r="C24" t="str">
        <f t="shared" si="31"/>
        <v>inflation</v>
      </c>
      <c r="D24">
        <f t="shared" si="29"/>
        <v>1</v>
      </c>
      <c r="E24" s="10">
        <f t="shared" si="4"/>
        <v>7.5146627565982227E-2</v>
      </c>
      <c r="F24" s="4">
        <f t="shared" si="32"/>
        <v>6.2564853811877999E-2</v>
      </c>
      <c r="G24" s="4">
        <f t="shared" si="5"/>
        <v>6.2564853811877999E-2</v>
      </c>
      <c r="H24">
        <f t="shared" si="30"/>
        <v>0.38595235957662971</v>
      </c>
      <c r="I24">
        <f t="shared" si="6"/>
        <v>6.4339303029886663E-3</v>
      </c>
      <c r="J24" s="4">
        <f t="shared" si="7"/>
        <v>1.6952879772670175E-2</v>
      </c>
      <c r="K24" s="15"/>
      <c r="L24">
        <v>0.49257028412829695</v>
      </c>
      <c r="M24" s="15">
        <f t="shared" si="8"/>
        <v>3.6730810023453631E-2</v>
      </c>
      <c r="N24" s="4">
        <f t="shared" si="9"/>
        <v>8.0578388029215575E-2</v>
      </c>
      <c r="O24" s="4"/>
      <c r="P24" s="4">
        <f t="shared" si="38"/>
        <v>4.753079660195338</v>
      </c>
      <c r="Q24" s="4" t="str">
        <f t="shared" si="33"/>
        <v>inflation</v>
      </c>
      <c r="R24" s="4">
        <f t="shared" si="34"/>
        <v>1</v>
      </c>
      <c r="S24">
        <v>0</v>
      </c>
      <c r="T24">
        <f t="shared" si="10"/>
        <v>0</v>
      </c>
      <c r="U24" s="4" t="e">
        <f t="shared" si="11"/>
        <v>#DIV/0!</v>
      </c>
      <c r="V24">
        <f t="shared" si="20"/>
        <v>0</v>
      </c>
      <c r="W24">
        <f t="shared" si="12"/>
        <v>0</v>
      </c>
      <c r="X24" s="4" t="e">
        <f t="shared" si="13"/>
        <v>#DIV/0!</v>
      </c>
      <c r="Y24" s="4"/>
      <c r="Z24" s="4"/>
      <c r="AA24" t="e">
        <f t="shared" si="21"/>
        <v>#DIV/0!</v>
      </c>
      <c r="AB24" t="e">
        <f t="shared" si="14"/>
        <v>#DIV/0!</v>
      </c>
      <c r="AC24" s="4" t="e">
        <f t="shared" si="15"/>
        <v>#DIV/0!</v>
      </c>
      <c r="AD24" t="e">
        <f t="shared" si="22"/>
        <v>#DIV/0!</v>
      </c>
      <c r="AE24" t="e">
        <f t="shared" si="23"/>
        <v>#DIV/0!</v>
      </c>
      <c r="AF24" s="4" t="e">
        <f t="shared" si="24"/>
        <v>#DIV/0!</v>
      </c>
      <c r="AG24" s="4"/>
      <c r="AH24" s="4"/>
      <c r="AI24" t="e">
        <f t="shared" si="25"/>
        <v>#DIV/0!</v>
      </c>
      <c r="AJ24" t="e">
        <f t="shared" si="26"/>
        <v>#DIV/0!</v>
      </c>
      <c r="AK24" t="e">
        <f t="shared" si="27"/>
        <v>#DIV/0!</v>
      </c>
      <c r="AL24" s="5" t="e">
        <f t="shared" si="28"/>
        <v>#DIV/0!</v>
      </c>
      <c r="AM24">
        <f t="shared" si="35"/>
        <v>4.753079660195338</v>
      </c>
      <c r="AN24" t="str">
        <f t="shared" si="36"/>
        <v>inflation</v>
      </c>
    </row>
    <row r="25" spans="1:40" x14ac:dyDescent="0.35">
      <c r="A25">
        <v>1804</v>
      </c>
      <c r="B25">
        <v>1.3429618768328448</v>
      </c>
      <c r="C25" t="str">
        <f t="shared" si="31"/>
        <v>inflation</v>
      </c>
      <c r="D25">
        <f t="shared" si="29"/>
        <v>1</v>
      </c>
      <c r="E25" s="10">
        <f t="shared" si="4"/>
        <v>6.6715542521994298E-2</v>
      </c>
      <c r="F25" s="4">
        <f t="shared" si="32"/>
        <v>5.2274816176470708E-2</v>
      </c>
      <c r="G25" s="4">
        <f t="shared" si="5"/>
        <v>5.2274816176470708E-2</v>
      </c>
      <c r="H25">
        <f t="shared" si="30"/>
        <v>0.40093906647266958</v>
      </c>
      <c r="I25">
        <f t="shared" si="6"/>
        <v>1.498670689603987E-2</v>
      </c>
      <c r="J25" s="4">
        <f t="shared" si="7"/>
        <v>3.8830458019428957E-2</v>
      </c>
      <c r="K25" s="15"/>
      <c r="L25">
        <v>0.5384458812057451</v>
      </c>
      <c r="M25" s="15">
        <f t="shared" si="8"/>
        <v>4.5875597077448149E-2</v>
      </c>
      <c r="N25" s="4">
        <f t="shared" si="9"/>
        <v>9.3135129250913551E-2</v>
      </c>
      <c r="O25" s="4"/>
      <c r="P25" s="4">
        <f t="shared" si="38"/>
        <v>2.3985070998728126</v>
      </c>
      <c r="Q25" s="4" t="str">
        <f t="shared" si="33"/>
        <v>inflation</v>
      </c>
      <c r="R25" s="4">
        <f t="shared" si="34"/>
        <v>1</v>
      </c>
      <c r="S25">
        <v>0</v>
      </c>
      <c r="T25">
        <f t="shared" si="10"/>
        <v>0</v>
      </c>
      <c r="U25" s="4" t="e">
        <f t="shared" si="11"/>
        <v>#DIV/0!</v>
      </c>
      <c r="V25">
        <f t="shared" si="20"/>
        <v>0</v>
      </c>
      <c r="W25">
        <f t="shared" si="12"/>
        <v>0</v>
      </c>
      <c r="X25" s="4" t="e">
        <f t="shared" si="13"/>
        <v>#DIV/0!</v>
      </c>
      <c r="Y25" s="4"/>
      <c r="Z25" s="4"/>
      <c r="AA25" t="e">
        <f t="shared" si="21"/>
        <v>#DIV/0!</v>
      </c>
      <c r="AB25" t="e">
        <f t="shared" si="14"/>
        <v>#DIV/0!</v>
      </c>
      <c r="AC25" s="4" t="e">
        <f t="shared" si="15"/>
        <v>#DIV/0!</v>
      </c>
      <c r="AD25" t="e">
        <f t="shared" si="22"/>
        <v>#DIV/0!</v>
      </c>
      <c r="AE25" t="e">
        <f t="shared" si="23"/>
        <v>#DIV/0!</v>
      </c>
      <c r="AF25" s="4" t="e">
        <f t="shared" si="24"/>
        <v>#DIV/0!</v>
      </c>
      <c r="AG25" s="4"/>
      <c r="AH25" s="4"/>
      <c r="AI25" t="e">
        <f t="shared" si="25"/>
        <v>#DIV/0!</v>
      </c>
      <c r="AJ25" t="e">
        <f t="shared" si="26"/>
        <v>#DIV/0!</v>
      </c>
      <c r="AK25" t="e">
        <f t="shared" si="27"/>
        <v>#DIV/0!</v>
      </c>
      <c r="AL25" s="5" t="e">
        <f t="shared" si="28"/>
        <v>#DIV/0!</v>
      </c>
      <c r="AM25">
        <f t="shared" si="35"/>
        <v>2.3985070998728126</v>
      </c>
      <c r="AN25" t="str">
        <f t="shared" si="36"/>
        <v>inflation</v>
      </c>
    </row>
    <row r="26" spans="1:40" x14ac:dyDescent="0.35">
      <c r="A26">
        <v>1805</v>
      </c>
      <c r="B26">
        <v>1.3438416422287389</v>
      </c>
      <c r="C26" t="str">
        <f t="shared" si="31"/>
        <v>inflation</v>
      </c>
      <c r="D26">
        <f t="shared" si="29"/>
        <v>1</v>
      </c>
      <c r="E26" s="10">
        <f t="shared" si="4"/>
        <v>8.797653958940721E-4</v>
      </c>
      <c r="F26" s="4">
        <f t="shared" si="32"/>
        <v>6.5509335080222411E-4</v>
      </c>
      <c r="G26" s="4">
        <f t="shared" si="5"/>
        <v>6.5509335080222411E-4</v>
      </c>
      <c r="H26">
        <f t="shared" si="30"/>
        <v>0.42218368749233925</v>
      </c>
      <c r="I26">
        <f t="shared" si="6"/>
        <v>2.1244621019669674E-2</v>
      </c>
      <c r="J26" s="4">
        <f t="shared" si="7"/>
        <v>5.2987156394044818E-2</v>
      </c>
      <c r="K26" s="15"/>
      <c r="L26">
        <v>0.56734801992188988</v>
      </c>
      <c r="M26" s="15">
        <f t="shared" si="8"/>
        <v>2.8902138716144776E-2</v>
      </c>
      <c r="N26" s="4">
        <f t="shared" si="9"/>
        <v>5.3676961278678638E-2</v>
      </c>
      <c r="O26" s="4"/>
      <c r="P26" s="4">
        <f t="shared" si="38"/>
        <v>1.0130183412656457</v>
      </c>
      <c r="Q26" s="4" t="str">
        <f t="shared" si="33"/>
        <v>inflation</v>
      </c>
      <c r="R26" s="4">
        <f t="shared" si="34"/>
        <v>1</v>
      </c>
      <c r="S26">
        <v>0</v>
      </c>
      <c r="T26">
        <f t="shared" si="10"/>
        <v>0</v>
      </c>
      <c r="U26" s="4" t="e">
        <f t="shared" si="11"/>
        <v>#DIV/0!</v>
      </c>
      <c r="V26">
        <f t="shared" si="20"/>
        <v>0</v>
      </c>
      <c r="W26">
        <f t="shared" si="12"/>
        <v>0</v>
      </c>
      <c r="X26" s="4" t="e">
        <f t="shared" si="13"/>
        <v>#DIV/0!</v>
      </c>
      <c r="Y26" s="4"/>
      <c r="Z26" s="4"/>
      <c r="AA26" t="e">
        <f t="shared" si="21"/>
        <v>#DIV/0!</v>
      </c>
      <c r="AB26" t="e">
        <f t="shared" si="14"/>
        <v>#DIV/0!</v>
      </c>
      <c r="AC26" s="4" t="e">
        <f t="shared" si="15"/>
        <v>#DIV/0!</v>
      </c>
      <c r="AD26" t="e">
        <f t="shared" si="22"/>
        <v>#DIV/0!</v>
      </c>
      <c r="AE26" t="e">
        <f t="shared" si="23"/>
        <v>#DIV/0!</v>
      </c>
      <c r="AF26" s="4" t="e">
        <f t="shared" si="24"/>
        <v>#DIV/0!</v>
      </c>
      <c r="AG26" s="4"/>
      <c r="AH26" s="4"/>
      <c r="AI26" t="e">
        <f t="shared" si="25"/>
        <v>#DIV/0!</v>
      </c>
      <c r="AJ26" t="e">
        <f t="shared" si="26"/>
        <v>#DIV/0!</v>
      </c>
      <c r="AK26" t="e">
        <f t="shared" si="27"/>
        <v>#DIV/0!</v>
      </c>
      <c r="AL26" s="5" t="e">
        <f t="shared" si="28"/>
        <v>#DIV/0!</v>
      </c>
      <c r="AM26">
        <f t="shared" si="35"/>
        <v>1.0130183412656457</v>
      </c>
      <c r="AN26" t="str">
        <f t="shared" si="36"/>
        <v>inflation</v>
      </c>
    </row>
    <row r="27" spans="1:40" x14ac:dyDescent="0.35">
      <c r="A27">
        <v>1806</v>
      </c>
      <c r="B27">
        <v>1.4118035190615836</v>
      </c>
      <c r="C27" t="str">
        <f t="shared" si="31"/>
        <v>inflation</v>
      </c>
      <c r="D27">
        <f t="shared" si="29"/>
        <v>1</v>
      </c>
      <c r="E27" s="10">
        <f t="shared" si="4"/>
        <v>6.7961876832844714E-2</v>
      </c>
      <c r="F27" s="4">
        <f t="shared" si="32"/>
        <v>5.0572831423895362E-2</v>
      </c>
      <c r="G27" s="4">
        <f t="shared" si="5"/>
        <v>5.0572831423895362E-2</v>
      </c>
      <c r="H27">
        <f t="shared" si="30"/>
        <v>0.44214419512624598</v>
      </c>
      <c r="I27">
        <f t="shared" si="6"/>
        <v>1.9960507633906721E-2</v>
      </c>
      <c r="J27" s="4">
        <f t="shared" si="7"/>
        <v>4.7279201506971812E-2</v>
      </c>
      <c r="K27" s="15"/>
      <c r="L27">
        <v>0.62422073061188554</v>
      </c>
      <c r="M27" s="15">
        <f t="shared" si="8"/>
        <v>5.6872710689995665E-2</v>
      </c>
      <c r="N27" s="4">
        <f t="shared" si="9"/>
        <v>0.10024307601853562</v>
      </c>
      <c r="O27" s="4"/>
      <c r="P27" s="4">
        <f t="shared" si="38"/>
        <v>2.1202362312264036</v>
      </c>
      <c r="Q27" s="4" t="str">
        <f t="shared" si="33"/>
        <v>inflation</v>
      </c>
      <c r="R27" s="4">
        <f t="shared" si="34"/>
        <v>1</v>
      </c>
      <c r="S27">
        <v>0</v>
      </c>
      <c r="T27">
        <f t="shared" si="10"/>
        <v>0</v>
      </c>
      <c r="U27" s="4" t="e">
        <f t="shared" si="11"/>
        <v>#DIV/0!</v>
      </c>
      <c r="V27">
        <f t="shared" si="20"/>
        <v>0</v>
      </c>
      <c r="W27">
        <f t="shared" si="12"/>
        <v>0</v>
      </c>
      <c r="X27" s="4" t="e">
        <f t="shared" si="13"/>
        <v>#DIV/0!</v>
      </c>
      <c r="Y27" s="4"/>
      <c r="Z27" s="4"/>
      <c r="AA27" t="e">
        <f t="shared" si="21"/>
        <v>#DIV/0!</v>
      </c>
      <c r="AB27" t="e">
        <f t="shared" si="14"/>
        <v>#DIV/0!</v>
      </c>
      <c r="AC27" s="4" t="e">
        <f t="shared" si="15"/>
        <v>#DIV/0!</v>
      </c>
      <c r="AD27" t="e">
        <f t="shared" si="22"/>
        <v>#DIV/0!</v>
      </c>
      <c r="AE27" t="e">
        <f t="shared" si="23"/>
        <v>#DIV/0!</v>
      </c>
      <c r="AF27" s="4" t="e">
        <f t="shared" si="24"/>
        <v>#DIV/0!</v>
      </c>
      <c r="AG27" s="4"/>
      <c r="AH27" s="4"/>
      <c r="AI27" t="e">
        <f t="shared" si="25"/>
        <v>#DIV/0!</v>
      </c>
      <c r="AJ27" t="e">
        <f t="shared" si="26"/>
        <v>#DIV/0!</v>
      </c>
      <c r="AK27" t="e">
        <f t="shared" si="27"/>
        <v>#DIV/0!</v>
      </c>
      <c r="AL27" s="5" t="e">
        <f t="shared" si="28"/>
        <v>#DIV/0!</v>
      </c>
      <c r="AM27">
        <f t="shared" si="35"/>
        <v>2.1202362312264036</v>
      </c>
      <c r="AN27" t="str">
        <f t="shared" si="36"/>
        <v>inflation</v>
      </c>
    </row>
    <row r="28" spans="1:40" x14ac:dyDescent="0.35">
      <c r="A28">
        <v>1807</v>
      </c>
      <c r="B28">
        <v>1.3451612903225811</v>
      </c>
      <c r="C28" t="str">
        <f t="shared" si="31"/>
        <v>deflation</v>
      </c>
      <c r="D28">
        <f t="shared" si="29"/>
        <v>1</v>
      </c>
      <c r="E28" s="10">
        <f t="shared" si="4"/>
        <v>-6.6642228739002496E-2</v>
      </c>
      <c r="F28" s="4">
        <f t="shared" si="32"/>
        <v>-4.7203614270135225E-2</v>
      </c>
      <c r="G28" s="4">
        <f t="shared" si="5"/>
        <v>-4.7203614270135225E-2</v>
      </c>
      <c r="H28">
        <f t="shared" si="30"/>
        <v>0.44255533704931793</v>
      </c>
      <c r="I28">
        <f t="shared" si="6"/>
        <v>4.1114192307195596E-4</v>
      </c>
      <c r="J28" s="4">
        <f t="shared" si="7"/>
        <v>9.2988198783105613E-4</v>
      </c>
      <c r="K28" s="15"/>
      <c r="L28">
        <v>0.59530830822440528</v>
      </c>
      <c r="M28" s="15">
        <f t="shared" si="8"/>
        <v>-2.8912422387480263E-2</v>
      </c>
      <c r="N28" s="4">
        <f t="shared" si="9"/>
        <v>-4.6317626072974502E-2</v>
      </c>
      <c r="O28" s="4"/>
      <c r="P28" s="4">
        <f t="shared" si="38"/>
        <v>-49.810219661325057</v>
      </c>
      <c r="Q28" s="4" t="str">
        <f t="shared" si="33"/>
        <v>deflation</v>
      </c>
      <c r="R28" s="4">
        <f t="shared" si="34"/>
        <v>1</v>
      </c>
      <c r="S28">
        <v>0</v>
      </c>
      <c r="T28">
        <f t="shared" si="10"/>
        <v>0</v>
      </c>
      <c r="U28" s="4" t="e">
        <f t="shared" si="11"/>
        <v>#DIV/0!</v>
      </c>
      <c r="V28">
        <f t="shared" si="20"/>
        <v>0</v>
      </c>
      <c r="W28">
        <f t="shared" si="12"/>
        <v>0</v>
      </c>
      <c r="X28" s="4" t="e">
        <f t="shared" si="13"/>
        <v>#DIV/0!</v>
      </c>
      <c r="Y28" s="4"/>
      <c r="Z28" s="4"/>
      <c r="AA28" t="e">
        <f t="shared" si="21"/>
        <v>#DIV/0!</v>
      </c>
      <c r="AB28" t="e">
        <f t="shared" si="14"/>
        <v>#DIV/0!</v>
      </c>
      <c r="AC28" s="4" t="e">
        <f t="shared" si="15"/>
        <v>#DIV/0!</v>
      </c>
      <c r="AD28" t="e">
        <f t="shared" si="22"/>
        <v>#DIV/0!</v>
      </c>
      <c r="AE28" t="e">
        <f t="shared" si="23"/>
        <v>#DIV/0!</v>
      </c>
      <c r="AF28" s="4" t="e">
        <f t="shared" si="24"/>
        <v>#DIV/0!</v>
      </c>
      <c r="AG28" s="4"/>
      <c r="AH28" s="4"/>
      <c r="AI28" t="e">
        <f t="shared" si="25"/>
        <v>#DIV/0!</v>
      </c>
      <c r="AJ28" t="e">
        <f t="shared" si="26"/>
        <v>#DIV/0!</v>
      </c>
      <c r="AK28" t="e">
        <f t="shared" si="27"/>
        <v>#DIV/0!</v>
      </c>
      <c r="AL28" s="5" t="e">
        <f t="shared" si="28"/>
        <v>#DIV/0!</v>
      </c>
      <c r="AM28">
        <f t="shared" si="35"/>
        <v>-49.810219661325057</v>
      </c>
      <c r="AN28" t="str">
        <f t="shared" si="36"/>
        <v>deflation</v>
      </c>
    </row>
    <row r="29" spans="1:40" x14ac:dyDescent="0.35">
      <c r="A29">
        <v>1808</v>
      </c>
      <c r="B29">
        <v>1.4723607038123168</v>
      </c>
      <c r="C29" t="str">
        <f t="shared" si="31"/>
        <v>inflation</v>
      </c>
      <c r="D29">
        <f t="shared" si="29"/>
        <v>1</v>
      </c>
      <c r="E29" s="10">
        <f t="shared" si="4"/>
        <v>0.12719941348973562</v>
      </c>
      <c r="F29" s="4">
        <f t="shared" si="32"/>
        <v>9.4560715064311823E-2</v>
      </c>
      <c r="G29" s="4">
        <f t="shared" si="5"/>
        <v>9.4560715064311823E-2</v>
      </c>
      <c r="H29">
        <f t="shared" si="30"/>
        <v>0.44354292255835692</v>
      </c>
      <c r="I29">
        <f t="shared" si="6"/>
        <v>9.8758550903899067E-4</v>
      </c>
      <c r="J29" s="4">
        <f t="shared" si="7"/>
        <v>2.2315525909677035E-3</v>
      </c>
      <c r="K29" s="15"/>
      <c r="L29">
        <v>0.65305516962899435</v>
      </c>
      <c r="M29" s="15">
        <f t="shared" si="8"/>
        <v>5.7746861404589067E-2</v>
      </c>
      <c r="N29" s="4">
        <f t="shared" si="9"/>
        <v>9.700328486398517E-2</v>
      </c>
      <c r="O29" s="4"/>
      <c r="P29" s="4">
        <f t="shared" si="38"/>
        <v>43.468966519816632</v>
      </c>
      <c r="Q29" s="4" t="str">
        <f t="shared" si="33"/>
        <v>inflation</v>
      </c>
      <c r="R29" s="4">
        <f t="shared" si="34"/>
        <v>1</v>
      </c>
      <c r="S29">
        <v>0</v>
      </c>
      <c r="T29">
        <f t="shared" si="10"/>
        <v>0</v>
      </c>
      <c r="U29" s="4" t="e">
        <f t="shared" si="11"/>
        <v>#DIV/0!</v>
      </c>
      <c r="V29">
        <f t="shared" si="20"/>
        <v>0</v>
      </c>
      <c r="W29">
        <f t="shared" si="12"/>
        <v>0</v>
      </c>
      <c r="X29" s="4" t="e">
        <f t="shared" si="13"/>
        <v>#DIV/0!</v>
      </c>
      <c r="Y29" s="4"/>
      <c r="Z29" s="4"/>
      <c r="AA29" t="e">
        <f t="shared" si="21"/>
        <v>#DIV/0!</v>
      </c>
      <c r="AB29" t="e">
        <f t="shared" si="14"/>
        <v>#DIV/0!</v>
      </c>
      <c r="AC29" s="4" t="e">
        <f t="shared" si="15"/>
        <v>#DIV/0!</v>
      </c>
      <c r="AD29" t="e">
        <f t="shared" si="22"/>
        <v>#DIV/0!</v>
      </c>
      <c r="AE29" t="e">
        <f t="shared" si="23"/>
        <v>#DIV/0!</v>
      </c>
      <c r="AF29" s="4" t="e">
        <f t="shared" si="24"/>
        <v>#DIV/0!</v>
      </c>
      <c r="AG29" s="4"/>
      <c r="AH29" s="4"/>
      <c r="AI29" t="e">
        <f t="shared" si="25"/>
        <v>#DIV/0!</v>
      </c>
      <c r="AJ29" t="e">
        <f t="shared" si="26"/>
        <v>#DIV/0!</v>
      </c>
      <c r="AK29" t="e">
        <f t="shared" si="27"/>
        <v>#DIV/0!</v>
      </c>
      <c r="AL29" s="5" t="e">
        <f t="shared" si="28"/>
        <v>#DIV/0!</v>
      </c>
      <c r="AM29">
        <f t="shared" si="35"/>
        <v>43.468966519816632</v>
      </c>
      <c r="AN29" t="str">
        <f t="shared" si="36"/>
        <v>inflation</v>
      </c>
    </row>
    <row r="30" spans="1:40" x14ac:dyDescent="0.35">
      <c r="A30">
        <v>1809</v>
      </c>
      <c r="B30">
        <v>1.4539589442815251</v>
      </c>
      <c r="C30" t="str">
        <f t="shared" si="31"/>
        <v>deflation</v>
      </c>
      <c r="D30">
        <f t="shared" si="29"/>
        <v>1</v>
      </c>
      <c r="E30" s="10">
        <f t="shared" si="4"/>
        <v>-1.8401759530791706E-2</v>
      </c>
      <c r="F30" s="4">
        <f t="shared" si="32"/>
        <v>-1.2498132749091215E-2</v>
      </c>
      <c r="G30" s="4">
        <f t="shared" si="5"/>
        <v>-1.2498132749091215E-2</v>
      </c>
      <c r="H30">
        <f t="shared" si="30"/>
        <v>0.4774725003622311</v>
      </c>
      <c r="I30">
        <f t="shared" si="6"/>
        <v>3.3929577803874178E-2</v>
      </c>
      <c r="J30" s="4">
        <f t="shared" si="7"/>
        <v>7.6496717855778801E-2</v>
      </c>
      <c r="K30" s="15"/>
      <c r="L30">
        <v>0.69422541255012959</v>
      </c>
      <c r="M30" s="15">
        <f t="shared" si="8"/>
        <v>4.1170242921135247E-2</v>
      </c>
      <c r="N30" s="4">
        <f t="shared" si="9"/>
        <v>6.3042518972056191E-2</v>
      </c>
      <c r="O30" s="4"/>
      <c r="P30" s="4">
        <f t="shared" si="38"/>
        <v>0.82412057326318033</v>
      </c>
      <c r="Q30" s="4" t="str">
        <f t="shared" si="33"/>
        <v>deflation</v>
      </c>
      <c r="R30" s="4">
        <f t="shared" si="34"/>
        <v>1</v>
      </c>
      <c r="S30">
        <v>0</v>
      </c>
      <c r="T30">
        <f t="shared" si="10"/>
        <v>0</v>
      </c>
      <c r="U30" s="4" t="e">
        <f t="shared" si="11"/>
        <v>#DIV/0!</v>
      </c>
      <c r="V30">
        <f t="shared" si="20"/>
        <v>0</v>
      </c>
      <c r="W30">
        <f t="shared" si="12"/>
        <v>0</v>
      </c>
      <c r="X30" s="4" t="e">
        <f t="shared" si="13"/>
        <v>#DIV/0!</v>
      </c>
      <c r="Y30" s="4"/>
      <c r="Z30" s="4"/>
      <c r="AA30" t="e">
        <f t="shared" si="21"/>
        <v>#DIV/0!</v>
      </c>
      <c r="AB30" t="e">
        <f t="shared" si="14"/>
        <v>#DIV/0!</v>
      </c>
      <c r="AC30" s="4" t="e">
        <f t="shared" si="15"/>
        <v>#DIV/0!</v>
      </c>
      <c r="AD30" t="e">
        <f t="shared" si="22"/>
        <v>#DIV/0!</v>
      </c>
      <c r="AE30" t="e">
        <f t="shared" si="23"/>
        <v>#DIV/0!</v>
      </c>
      <c r="AF30" s="4" t="e">
        <f t="shared" si="24"/>
        <v>#DIV/0!</v>
      </c>
      <c r="AG30" s="4"/>
      <c r="AH30" s="4"/>
      <c r="AI30" t="e">
        <f t="shared" si="25"/>
        <v>#DIV/0!</v>
      </c>
      <c r="AJ30" t="e">
        <f t="shared" si="26"/>
        <v>#DIV/0!</v>
      </c>
      <c r="AK30" t="e">
        <f t="shared" si="27"/>
        <v>#DIV/0!</v>
      </c>
      <c r="AL30" s="5" t="e">
        <f t="shared" si="28"/>
        <v>#DIV/0!</v>
      </c>
      <c r="AM30">
        <f t="shared" si="35"/>
        <v>0.82412057326318033</v>
      </c>
      <c r="AN30" t="str">
        <f t="shared" si="36"/>
        <v>deflation</v>
      </c>
    </row>
    <row r="31" spans="1:40" x14ac:dyDescent="0.35">
      <c r="A31">
        <v>1810</v>
      </c>
      <c r="B31">
        <v>1.4166703083970638</v>
      </c>
      <c r="C31" t="str">
        <f t="shared" si="31"/>
        <v>deflation</v>
      </c>
      <c r="D31">
        <f t="shared" si="29"/>
        <v>1</v>
      </c>
      <c r="E31" s="10">
        <f t="shared" si="4"/>
        <v>-3.7288635884461296E-2</v>
      </c>
      <c r="F31" s="4">
        <f t="shared" si="32"/>
        <v>-2.5646278411862244E-2</v>
      </c>
      <c r="G31" s="4">
        <f t="shared" si="5"/>
        <v>-2.5646278411862244E-2</v>
      </c>
      <c r="H31">
        <f t="shared" si="30"/>
        <v>0.50392748949025501</v>
      </c>
      <c r="I31">
        <f t="shared" si="6"/>
        <v>2.6454989128023909E-2</v>
      </c>
      <c r="J31" s="4">
        <f t="shared" si="7"/>
        <v>5.5406309489979044E-2</v>
      </c>
      <c r="K31" s="15"/>
      <c r="L31">
        <v>0.7138991119459176</v>
      </c>
      <c r="M31" s="15">
        <f t="shared" si="8"/>
        <v>1.9673699395788002E-2</v>
      </c>
      <c r="N31" s="4">
        <f t="shared" si="9"/>
        <v>2.8339065439162928E-2</v>
      </c>
      <c r="O31" s="4"/>
      <c r="P31" s="4">
        <f t="shared" si="38"/>
        <v>0.51147722524793715</v>
      </c>
      <c r="Q31" s="4" t="str">
        <f t="shared" si="33"/>
        <v>deflation</v>
      </c>
      <c r="R31" s="4">
        <f t="shared" si="34"/>
        <v>1</v>
      </c>
      <c r="S31">
        <v>5.8000000000000003E-2</v>
      </c>
      <c r="T31">
        <f t="shared" si="10"/>
        <v>5.8000000000000003E-2</v>
      </c>
      <c r="U31" s="4" t="e">
        <f t="shared" si="11"/>
        <v>#DIV/0!</v>
      </c>
      <c r="V31">
        <f t="shared" si="20"/>
        <v>4.0941071226110418E-2</v>
      </c>
      <c r="W31">
        <f t="shared" si="12"/>
        <v>4.0941071226110418E-2</v>
      </c>
      <c r="X31" s="4" t="e">
        <f t="shared" si="13"/>
        <v>#DIV/0!</v>
      </c>
      <c r="Y31" s="4"/>
      <c r="Z31" s="4"/>
      <c r="AA31">
        <f t="shared" si="21"/>
        <v>12.308605378377889</v>
      </c>
      <c r="AB31" t="e">
        <f t="shared" si="14"/>
        <v>#DIV/0!</v>
      </c>
      <c r="AC31" s="4" t="e">
        <f t="shared" si="15"/>
        <v>#DIV/0!</v>
      </c>
      <c r="AD31">
        <f t="shared" si="22"/>
        <v>0.5039274894902549</v>
      </c>
      <c r="AE31" t="e">
        <f t="shared" si="23"/>
        <v>#DIV/0!</v>
      </c>
      <c r="AF31" s="4" t="e">
        <f t="shared" si="24"/>
        <v>#DIV/0!</v>
      </c>
      <c r="AG31" s="4"/>
      <c r="AH31" s="4"/>
      <c r="AI31">
        <f t="shared" si="25"/>
        <v>0.2099716224556627</v>
      </c>
      <c r="AJ31" t="e">
        <f t="shared" si="26"/>
        <v>#DIV/0!</v>
      </c>
      <c r="AK31" t="e">
        <f t="shared" si="27"/>
        <v>#DIV/0!</v>
      </c>
      <c r="AL31" s="5" t="e">
        <f t="shared" si="28"/>
        <v>#DIV/0!</v>
      </c>
      <c r="AM31">
        <f t="shared" si="35"/>
        <v>0.51147722524793715</v>
      </c>
      <c r="AN31" t="str">
        <f t="shared" si="36"/>
        <v>deflation</v>
      </c>
    </row>
    <row r="32" spans="1:40" x14ac:dyDescent="0.35">
      <c r="A32">
        <v>1811</v>
      </c>
      <c r="B32">
        <v>1.4725831368715625</v>
      </c>
      <c r="C32" t="str">
        <f t="shared" si="31"/>
        <v>inflation</v>
      </c>
      <c r="D32">
        <f t="shared" si="29"/>
        <v>1</v>
      </c>
      <c r="E32" s="10">
        <f t="shared" si="4"/>
        <v>5.5912828474498744E-2</v>
      </c>
      <c r="F32" s="4">
        <f t="shared" si="32"/>
        <v>3.9467777465995654E-2</v>
      </c>
      <c r="G32" s="4">
        <f t="shared" si="5"/>
        <v>3.9467777465995654E-2</v>
      </c>
      <c r="H32">
        <f t="shared" si="30"/>
        <v>0.52683857475518292</v>
      </c>
      <c r="I32">
        <f t="shared" si="6"/>
        <v>2.2911085264927911E-2</v>
      </c>
      <c r="J32" s="4">
        <f t="shared" si="7"/>
        <v>4.5465043568279018E-2</v>
      </c>
      <c r="K32" s="15"/>
      <c r="L32">
        <v>0.7758136010379304</v>
      </c>
      <c r="M32" s="15">
        <f t="shared" si="8"/>
        <v>6.1914489092012803E-2</v>
      </c>
      <c r="N32" s="4">
        <f t="shared" si="9"/>
        <v>8.6727225256309354E-2</v>
      </c>
      <c r="O32" s="4"/>
      <c r="P32" s="4">
        <f t="shared" si="38"/>
        <v>1.9075583888105845</v>
      </c>
      <c r="Q32" s="4" t="str">
        <f t="shared" si="33"/>
        <v>inflation</v>
      </c>
      <c r="R32" s="4">
        <f t="shared" si="34"/>
        <v>1</v>
      </c>
      <c r="S32">
        <v>5.5E-2</v>
      </c>
      <c r="T32">
        <f t="shared" si="10"/>
        <v>-3.0000000000000027E-3</v>
      </c>
      <c r="U32" s="4">
        <f t="shared" si="11"/>
        <v>-5.1724137931034524E-2</v>
      </c>
      <c r="V32">
        <f t="shared" si="20"/>
        <v>3.7349334392654435E-2</v>
      </c>
      <c r="W32">
        <f t="shared" si="12"/>
        <v>-3.5917368334559829E-3</v>
      </c>
      <c r="X32" s="4">
        <f t="shared" si="13"/>
        <v>-8.7729429785054838E-2</v>
      </c>
      <c r="Y32" s="4" t="str">
        <f>IF(X32&gt;J32,"inflation","deflation")</f>
        <v>deflation</v>
      </c>
      <c r="Z32" s="15">
        <f>IF(Y32=C32,1,0)</f>
        <v>0</v>
      </c>
      <c r="AA32">
        <f t="shared" si="21"/>
        <v>14.10570183705328</v>
      </c>
      <c r="AB32">
        <f t="shared" si="14"/>
        <v>1.7970964586753908</v>
      </c>
      <c r="AC32" s="4">
        <f t="shared" si="15"/>
        <v>0.14600325572483536</v>
      </c>
      <c r="AD32">
        <f t="shared" si="22"/>
        <v>0.52683857475518292</v>
      </c>
      <c r="AE32">
        <f t="shared" si="23"/>
        <v>2.2911085264928022E-2</v>
      </c>
      <c r="AF32" s="4">
        <f t="shared" si="24"/>
        <v>4.5465043568279247E-2</v>
      </c>
      <c r="AG32" s="4"/>
      <c r="AH32" s="4"/>
      <c r="AI32">
        <f t="shared" si="25"/>
        <v>0.24897502628274748</v>
      </c>
      <c r="AJ32">
        <f t="shared" si="26"/>
        <v>3.9003403827084782E-2</v>
      </c>
      <c r="AK32" t="e">
        <f t="shared" si="27"/>
        <v>#DIV/0!</v>
      </c>
      <c r="AL32" s="5">
        <f t="shared" si="28"/>
        <v>0.5242303490503023</v>
      </c>
      <c r="AM32">
        <f t="shared" si="35"/>
        <v>1.9075583888105845</v>
      </c>
      <c r="AN32" t="str">
        <f t="shared" si="36"/>
        <v>inflation</v>
      </c>
    </row>
    <row r="33" spans="1:40" x14ac:dyDescent="0.35">
      <c r="A33">
        <v>1812</v>
      </c>
      <c r="B33">
        <v>1.4509113909493416</v>
      </c>
      <c r="C33" t="str">
        <f t="shared" si="31"/>
        <v>deflation</v>
      </c>
      <c r="D33">
        <f t="shared" si="29"/>
        <v>1</v>
      </c>
      <c r="E33" s="10">
        <f t="shared" si="4"/>
        <v>-2.1671745922220875E-2</v>
      </c>
      <c r="F33" s="4">
        <f t="shared" si="32"/>
        <v>-1.4716823369484957E-2</v>
      </c>
      <c r="G33" s="4">
        <f t="shared" si="5"/>
        <v>-1.4716823369484957E-2</v>
      </c>
      <c r="H33">
        <f t="shared" si="30"/>
        <v>0.54785553754810012</v>
      </c>
      <c r="I33">
        <f t="shared" si="6"/>
        <v>2.1016962792917204E-2</v>
      </c>
      <c r="J33" s="4">
        <f t="shared" si="7"/>
        <v>3.9892604300441732E-2</v>
      </c>
      <c r="K33" s="15"/>
      <c r="L33">
        <v>0.79488984002321328</v>
      </c>
      <c r="M33" s="15">
        <f t="shared" si="8"/>
        <v>1.9076238985282878E-2</v>
      </c>
      <c r="N33" s="4">
        <f t="shared" si="9"/>
        <v>2.4588688519718564E-2</v>
      </c>
      <c r="O33" s="4"/>
      <c r="P33" s="4">
        <f t="shared" si="38"/>
        <v>0.61637210583031032</v>
      </c>
      <c r="Q33" s="4" t="str">
        <f t="shared" si="33"/>
        <v>deflation</v>
      </c>
      <c r="R33" s="4">
        <f t="shared" si="34"/>
        <v>1</v>
      </c>
      <c r="S33">
        <v>0</v>
      </c>
      <c r="T33">
        <f t="shared" si="10"/>
        <v>-5.5E-2</v>
      </c>
      <c r="U33" s="4">
        <f t="shared" si="11"/>
        <v>-1</v>
      </c>
      <c r="V33">
        <f t="shared" si="20"/>
        <v>0</v>
      </c>
      <c r="W33">
        <f t="shared" si="12"/>
        <v>-3.7349334392654435E-2</v>
      </c>
      <c r="X33" s="4">
        <f t="shared" si="13"/>
        <v>-1</v>
      </c>
      <c r="Y33" s="4" t="str">
        <f t="shared" ref="Y33:Y96" si="39">IF(X33&gt;J33,"inflation","deflation")</f>
        <v>deflation</v>
      </c>
      <c r="Z33" s="15">
        <f t="shared" ref="Z33:Z96" si="40">IF(Y33=C33,1,0)</f>
        <v>1</v>
      </c>
      <c r="AA33" t="e">
        <f t="shared" si="21"/>
        <v>#DIV/0!</v>
      </c>
      <c r="AB33" t="e">
        <f t="shared" si="14"/>
        <v>#DIV/0!</v>
      </c>
      <c r="AC33" s="4" t="e">
        <f t="shared" si="15"/>
        <v>#DIV/0!</v>
      </c>
      <c r="AD33" t="e">
        <f t="shared" si="22"/>
        <v>#DIV/0!</v>
      </c>
      <c r="AE33" t="e">
        <f t="shared" si="23"/>
        <v>#DIV/0!</v>
      </c>
      <c r="AF33" s="4" t="e">
        <f t="shared" si="24"/>
        <v>#DIV/0!</v>
      </c>
      <c r="AG33" s="4"/>
      <c r="AH33" s="4"/>
      <c r="AI33" t="e">
        <f t="shared" si="25"/>
        <v>#DIV/0!</v>
      </c>
      <c r="AJ33" t="e">
        <f t="shared" si="26"/>
        <v>#DIV/0!</v>
      </c>
      <c r="AK33" t="e">
        <f t="shared" si="27"/>
        <v>#DIV/0!</v>
      </c>
      <c r="AL33" s="5" t="e">
        <f t="shared" si="28"/>
        <v>#DIV/0!</v>
      </c>
      <c r="AM33">
        <f t="shared" si="35"/>
        <v>0.61637210583031032</v>
      </c>
      <c r="AN33" t="str">
        <f t="shared" si="36"/>
        <v>deflation</v>
      </c>
    </row>
    <row r="34" spans="1:40" x14ac:dyDescent="0.35">
      <c r="A34">
        <v>1813</v>
      </c>
      <c r="B34">
        <v>1.6927192225863952</v>
      </c>
      <c r="C34" t="str">
        <f t="shared" si="31"/>
        <v>inflation</v>
      </c>
      <c r="D34">
        <f t="shared" si="29"/>
        <v>1</v>
      </c>
      <c r="E34" s="10">
        <f t="shared" si="4"/>
        <v>0.24180783163705355</v>
      </c>
      <c r="F34" s="4">
        <f t="shared" si="32"/>
        <v>0.1666592688881138</v>
      </c>
      <c r="G34" s="4">
        <f t="shared" si="5"/>
        <v>0.1666592688881138</v>
      </c>
      <c r="H34">
        <f t="shared" si="30"/>
        <v>0.57903385958809683</v>
      </c>
      <c r="I34">
        <f t="shared" si="6"/>
        <v>3.1178322039996709E-2</v>
      </c>
      <c r="J34" s="4">
        <f t="shared" si="7"/>
        <v>5.6909750660792291E-2</v>
      </c>
      <c r="K34" s="15"/>
      <c r="L34">
        <v>0.98014174465316317</v>
      </c>
      <c r="M34" s="15">
        <f t="shared" si="8"/>
        <v>0.18525190462994989</v>
      </c>
      <c r="N34" s="4">
        <f t="shared" si="9"/>
        <v>0.23305355698663849</v>
      </c>
      <c r="O34" s="4"/>
      <c r="P34" s="4">
        <f t="shared" si="38"/>
        <v>4.0951428231647418</v>
      </c>
      <c r="Q34" s="4" t="str">
        <f t="shared" si="33"/>
        <v>inflation</v>
      </c>
      <c r="R34" s="4">
        <f t="shared" si="34"/>
        <v>1</v>
      </c>
      <c r="S34">
        <v>0</v>
      </c>
      <c r="T34">
        <f t="shared" si="10"/>
        <v>0</v>
      </c>
      <c r="U34" s="4" t="e">
        <f t="shared" si="11"/>
        <v>#DIV/0!</v>
      </c>
      <c r="V34">
        <f t="shared" si="20"/>
        <v>0</v>
      </c>
      <c r="W34">
        <f t="shared" si="12"/>
        <v>0</v>
      </c>
      <c r="X34" s="4" t="e">
        <f t="shared" si="13"/>
        <v>#DIV/0!</v>
      </c>
      <c r="Y34" s="4" t="e">
        <f t="shared" si="39"/>
        <v>#DIV/0!</v>
      </c>
      <c r="Z34" s="15" t="e">
        <f t="shared" si="40"/>
        <v>#DIV/0!</v>
      </c>
      <c r="AA34" t="e">
        <f t="shared" si="21"/>
        <v>#DIV/0!</v>
      </c>
      <c r="AB34" t="e">
        <f t="shared" si="14"/>
        <v>#DIV/0!</v>
      </c>
      <c r="AC34" s="4" t="e">
        <f t="shared" si="15"/>
        <v>#DIV/0!</v>
      </c>
      <c r="AD34" t="e">
        <f t="shared" si="22"/>
        <v>#DIV/0!</v>
      </c>
      <c r="AE34" t="e">
        <f t="shared" si="23"/>
        <v>#DIV/0!</v>
      </c>
      <c r="AF34" s="4" t="e">
        <f t="shared" si="24"/>
        <v>#DIV/0!</v>
      </c>
      <c r="AG34" s="4"/>
      <c r="AH34" s="4"/>
      <c r="AI34" t="e">
        <f t="shared" si="25"/>
        <v>#DIV/0!</v>
      </c>
      <c r="AJ34" t="e">
        <f t="shared" si="26"/>
        <v>#DIV/0!</v>
      </c>
      <c r="AK34" t="e">
        <f t="shared" si="27"/>
        <v>#DIV/0!</v>
      </c>
      <c r="AL34" s="5" t="e">
        <f t="shared" si="28"/>
        <v>#DIV/0!</v>
      </c>
      <c r="AM34">
        <f t="shared" si="35"/>
        <v>4.0951428231647418</v>
      </c>
      <c r="AN34" t="str">
        <f t="shared" si="36"/>
        <v>inflation</v>
      </c>
    </row>
    <row r="35" spans="1:40" x14ac:dyDescent="0.35">
      <c r="A35">
        <v>1814</v>
      </c>
      <c r="B35">
        <v>1.8070663944952372</v>
      </c>
      <c r="C35" t="str">
        <f t="shared" si="31"/>
        <v>inflation</v>
      </c>
      <c r="D35">
        <f t="shared" si="29"/>
        <v>1</v>
      </c>
      <c r="E35" s="10">
        <f t="shared" si="4"/>
        <v>0.11434717190884203</v>
      </c>
      <c r="F35" s="4">
        <f t="shared" si="32"/>
        <v>6.7552356222507437E-2</v>
      </c>
      <c r="G35" s="4">
        <f t="shared" si="5"/>
        <v>6.7552356222507437E-2</v>
      </c>
      <c r="H35">
        <f t="shared" si="30"/>
        <v>0.60326053016042458</v>
      </c>
      <c r="I35">
        <f t="shared" si="6"/>
        <v>2.4226670572327746E-2</v>
      </c>
      <c r="J35" s="4">
        <f t="shared" si="7"/>
        <v>4.1839816741566199E-2</v>
      </c>
      <c r="K35" s="15"/>
      <c r="L35">
        <v>1.0901318311782837</v>
      </c>
      <c r="M35" s="15">
        <f t="shared" si="8"/>
        <v>0.10999008652512055</v>
      </c>
      <c r="N35" s="4">
        <f t="shared" si="9"/>
        <v>0.11221855116888432</v>
      </c>
      <c r="O35" s="4"/>
      <c r="P35" s="4">
        <f t="shared" si="38"/>
        <v>2.6820994905888207</v>
      </c>
      <c r="Q35" s="4" t="str">
        <f t="shared" si="33"/>
        <v>inflation</v>
      </c>
      <c r="R35" s="4">
        <f t="shared" si="34"/>
        <v>1</v>
      </c>
      <c r="S35">
        <v>0</v>
      </c>
      <c r="T35">
        <f t="shared" si="10"/>
        <v>0</v>
      </c>
      <c r="U35" s="4" t="e">
        <f t="shared" si="11"/>
        <v>#DIV/0!</v>
      </c>
      <c r="V35">
        <f t="shared" si="20"/>
        <v>0</v>
      </c>
      <c r="W35">
        <f t="shared" si="12"/>
        <v>0</v>
      </c>
      <c r="X35" s="4" t="e">
        <f t="shared" si="13"/>
        <v>#DIV/0!</v>
      </c>
      <c r="Y35" s="4" t="e">
        <f t="shared" si="39"/>
        <v>#DIV/0!</v>
      </c>
      <c r="Z35" s="15" t="e">
        <f t="shared" si="40"/>
        <v>#DIV/0!</v>
      </c>
      <c r="AA35" t="e">
        <f t="shared" si="21"/>
        <v>#DIV/0!</v>
      </c>
      <c r="AB35" t="e">
        <f t="shared" si="14"/>
        <v>#DIV/0!</v>
      </c>
      <c r="AC35" s="4" t="e">
        <f t="shared" si="15"/>
        <v>#DIV/0!</v>
      </c>
      <c r="AD35" t="e">
        <f t="shared" si="22"/>
        <v>#DIV/0!</v>
      </c>
      <c r="AE35" t="e">
        <f t="shared" si="23"/>
        <v>#DIV/0!</v>
      </c>
      <c r="AF35" s="4" t="e">
        <f t="shared" si="24"/>
        <v>#DIV/0!</v>
      </c>
      <c r="AG35" s="4"/>
      <c r="AH35" s="4"/>
      <c r="AI35" t="e">
        <f t="shared" si="25"/>
        <v>#DIV/0!</v>
      </c>
      <c r="AJ35" t="e">
        <f t="shared" si="26"/>
        <v>#DIV/0!</v>
      </c>
      <c r="AK35" t="e">
        <f t="shared" si="27"/>
        <v>#DIV/0!</v>
      </c>
      <c r="AL35" s="5" t="e">
        <f t="shared" si="28"/>
        <v>#DIV/0!</v>
      </c>
      <c r="AM35">
        <f t="shared" si="35"/>
        <v>2.6820994905888207</v>
      </c>
      <c r="AN35" t="str">
        <f t="shared" si="36"/>
        <v>inflation</v>
      </c>
    </row>
    <row r="36" spans="1:40" x14ac:dyDescent="0.35">
      <c r="A36">
        <v>1815</v>
      </c>
      <c r="B36">
        <v>1.5377839112184464</v>
      </c>
      <c r="C36" t="str">
        <f t="shared" si="31"/>
        <v>deflation</v>
      </c>
      <c r="D36">
        <f t="shared" si="29"/>
        <v>1</v>
      </c>
      <c r="E36" s="10">
        <f t="shared" si="4"/>
        <v>-0.26928248327679083</v>
      </c>
      <c r="F36" s="4">
        <f t="shared" si="32"/>
        <v>-0.14901637488090677</v>
      </c>
      <c r="G36" s="4">
        <f t="shared" si="5"/>
        <v>-0.14901637488090677</v>
      </c>
      <c r="H36">
        <f t="shared" si="30"/>
        <v>0.60811125068980876</v>
      </c>
      <c r="I36">
        <f t="shared" si="6"/>
        <v>4.8507205293841782E-3</v>
      </c>
      <c r="J36" s="4">
        <f t="shared" si="7"/>
        <v>8.0408385546029831E-3</v>
      </c>
      <c r="K36" s="15"/>
      <c r="L36">
        <v>0.93514369754171522</v>
      </c>
      <c r="M36" s="15">
        <f t="shared" si="8"/>
        <v>-0.15498813363656849</v>
      </c>
      <c r="N36" s="4">
        <f t="shared" si="9"/>
        <v>-0.14217375293871337</v>
      </c>
      <c r="O36" s="4"/>
      <c r="P36" s="4">
        <f t="shared" si="38"/>
        <v>-17.681458466458814</v>
      </c>
      <c r="Q36" s="4" t="str">
        <f t="shared" si="33"/>
        <v>deflation</v>
      </c>
      <c r="R36" s="4">
        <f t="shared" si="34"/>
        <v>1</v>
      </c>
      <c r="S36">
        <v>0.108</v>
      </c>
      <c r="T36">
        <f t="shared" si="10"/>
        <v>0.108</v>
      </c>
      <c r="U36" s="4" t="e">
        <f t="shared" si="11"/>
        <v>#DIV/0!</v>
      </c>
      <c r="V36">
        <f t="shared" si="20"/>
        <v>7.0230933756113612E-2</v>
      </c>
      <c r="W36">
        <f t="shared" si="12"/>
        <v>7.0230933756113612E-2</v>
      </c>
      <c r="X36" s="4" t="e">
        <f t="shared" si="13"/>
        <v>#DIV/0!</v>
      </c>
      <c r="Y36" s="4" t="e">
        <f t="shared" si="39"/>
        <v>#DIV/0!</v>
      </c>
      <c r="Z36" s="15" t="e">
        <f t="shared" si="40"/>
        <v>#DIV/0!</v>
      </c>
      <c r="AA36">
        <f t="shared" si="21"/>
        <v>8.6587379402010676</v>
      </c>
      <c r="AB36" t="e">
        <f t="shared" si="14"/>
        <v>#DIV/0!</v>
      </c>
      <c r="AC36" s="4" t="e">
        <f t="shared" si="15"/>
        <v>#DIV/0!</v>
      </c>
      <c r="AD36">
        <f t="shared" si="22"/>
        <v>0.60811125068980876</v>
      </c>
      <c r="AE36" t="e">
        <f t="shared" si="23"/>
        <v>#DIV/0!</v>
      </c>
      <c r="AF36" s="4" t="e">
        <f t="shared" si="24"/>
        <v>#DIV/0!</v>
      </c>
      <c r="AG36" s="4"/>
      <c r="AH36" s="4"/>
      <c r="AI36">
        <f t="shared" si="25"/>
        <v>0.32703244685190647</v>
      </c>
      <c r="AJ36" t="e">
        <f t="shared" si="26"/>
        <v>#DIV/0!</v>
      </c>
      <c r="AK36" t="e">
        <f t="shared" si="27"/>
        <v>#DIV/0!</v>
      </c>
      <c r="AL36" s="5" t="e">
        <f t="shared" si="28"/>
        <v>#DIV/0!</v>
      </c>
      <c r="AM36">
        <f t="shared" si="35"/>
        <v>-17.681458466458814</v>
      </c>
      <c r="AN36" t="str">
        <f t="shared" si="36"/>
        <v>deflation</v>
      </c>
    </row>
    <row r="37" spans="1:40" x14ac:dyDescent="0.35">
      <c r="A37">
        <v>1816</v>
      </c>
      <c r="B37">
        <v>1.3622067927855404</v>
      </c>
      <c r="C37" t="str">
        <f t="shared" si="31"/>
        <v>deflation</v>
      </c>
      <c r="D37">
        <f t="shared" si="29"/>
        <v>1</v>
      </c>
      <c r="E37" s="10">
        <f t="shared" si="4"/>
        <v>-0.17557711843290602</v>
      </c>
      <c r="F37" s="4">
        <f t="shared" si="32"/>
        <v>-0.11417541642361793</v>
      </c>
      <c r="G37" s="4">
        <f t="shared" si="5"/>
        <v>-0.11417541642361793</v>
      </c>
      <c r="H37">
        <f t="shared" si="30"/>
        <v>0.60807585395134078</v>
      </c>
      <c r="I37">
        <f t="shared" si="6"/>
        <v>-3.5396738467974309E-5</v>
      </c>
      <c r="J37" s="4">
        <f t="shared" si="7"/>
        <v>-5.8207669119461526E-5</v>
      </c>
      <c r="K37" s="15"/>
      <c r="L37">
        <v>0.82832505878138463</v>
      </c>
      <c r="M37" s="15">
        <f t="shared" si="8"/>
        <v>-0.1068186387603306</v>
      </c>
      <c r="N37" s="4">
        <f t="shared" si="9"/>
        <v>-0.11422697820787654</v>
      </c>
      <c r="O37" s="4"/>
      <c r="P37" s="4">
        <f t="shared" si="38"/>
        <v>1962.4042662392947</v>
      </c>
      <c r="Q37" s="4" t="str">
        <f t="shared" si="33"/>
        <v>deflation</v>
      </c>
      <c r="R37" s="4">
        <f t="shared" si="34"/>
        <v>1</v>
      </c>
      <c r="S37">
        <v>0.155</v>
      </c>
      <c r="T37">
        <f t="shared" si="10"/>
        <v>4.7E-2</v>
      </c>
      <c r="U37" s="4">
        <f t="shared" si="11"/>
        <v>0.43518518518518517</v>
      </c>
      <c r="V37">
        <f t="shared" si="20"/>
        <v>0.1137859543946662</v>
      </c>
      <c r="W37">
        <f t="shared" si="12"/>
        <v>4.3555020638552586E-2</v>
      </c>
      <c r="X37" s="4">
        <f t="shared" si="13"/>
        <v>0.62016861102549581</v>
      </c>
      <c r="Y37" s="4" t="str">
        <f t="shared" si="39"/>
        <v>inflation</v>
      </c>
      <c r="Z37" s="15">
        <f t="shared" si="40"/>
        <v>0</v>
      </c>
      <c r="AA37">
        <f t="shared" si="21"/>
        <v>5.3440326372992555</v>
      </c>
      <c r="AB37">
        <f t="shared" si="14"/>
        <v>-3.3147053029018121</v>
      </c>
      <c r="AC37" s="4">
        <f t="shared" si="15"/>
        <v>-0.38281621707387536</v>
      </c>
      <c r="AD37">
        <f t="shared" si="22"/>
        <v>0.60807585395134078</v>
      </c>
      <c r="AE37">
        <f t="shared" si="23"/>
        <v>-3.5396738467974309E-5</v>
      </c>
      <c r="AF37" s="4">
        <f t="shared" si="24"/>
        <v>-5.8207669119461526E-5</v>
      </c>
      <c r="AG37" s="4"/>
      <c r="AH37" s="4"/>
      <c r="AI37">
        <f t="shared" si="25"/>
        <v>0.22024920483004384</v>
      </c>
      <c r="AJ37">
        <f t="shared" si="26"/>
        <v>-0.10678324202186262</v>
      </c>
      <c r="AK37" t="e">
        <f t="shared" si="27"/>
        <v>#DIV/0!</v>
      </c>
      <c r="AL37" s="5">
        <f t="shared" si="28"/>
        <v>5.0957899817267343E-4</v>
      </c>
      <c r="AM37">
        <f t="shared" si="35"/>
        <v>1962.4042662392947</v>
      </c>
      <c r="AN37" t="str">
        <f t="shared" si="36"/>
        <v>deflation</v>
      </c>
    </row>
    <row r="38" spans="1:40" x14ac:dyDescent="0.35">
      <c r="A38">
        <v>1817</v>
      </c>
      <c r="B38">
        <v>1.2493511969792808</v>
      </c>
      <c r="C38" t="str">
        <f t="shared" si="31"/>
        <v>deflation</v>
      </c>
      <c r="D38">
        <f t="shared" si="29"/>
        <v>1</v>
      </c>
      <c r="E38" s="10">
        <f t="shared" si="4"/>
        <v>-0.11285559580625959</v>
      </c>
      <c r="F38" s="4">
        <f t="shared" si="32"/>
        <v>-8.2847623726412481E-2</v>
      </c>
      <c r="G38" s="4">
        <f t="shared" si="5"/>
        <v>-8.2847623726412481E-2</v>
      </c>
      <c r="H38">
        <f t="shared" si="30"/>
        <v>0.62220213576188188</v>
      </c>
      <c r="I38">
        <f t="shared" si="6"/>
        <v>1.4126281810541097E-2</v>
      </c>
      <c r="J38" s="4">
        <f t="shared" si="7"/>
        <v>2.3231117826414311E-2</v>
      </c>
      <c r="K38" s="15"/>
      <c r="L38">
        <v>0.77734898307717204</v>
      </c>
      <c r="M38" s="15">
        <f t="shared" si="8"/>
        <v>-5.0976075704212587E-2</v>
      </c>
      <c r="N38" s="4">
        <f t="shared" si="9"/>
        <v>-6.1541148808425011E-2</v>
      </c>
      <c r="O38" s="4"/>
      <c r="P38" s="4">
        <f t="shared" si="38"/>
        <v>-2.6490825481695643</v>
      </c>
      <c r="Q38" s="4" t="str">
        <f t="shared" si="33"/>
        <v>deflation</v>
      </c>
      <c r="R38" s="4">
        <f t="shared" si="34"/>
        <v>1</v>
      </c>
      <c r="S38">
        <v>0</v>
      </c>
      <c r="T38">
        <f t="shared" si="10"/>
        <v>-0.155</v>
      </c>
      <c r="U38" s="4">
        <f t="shared" si="11"/>
        <v>-1</v>
      </c>
      <c r="V38">
        <f t="shared" si="20"/>
        <v>0</v>
      </c>
      <c r="W38">
        <f t="shared" si="12"/>
        <v>-0.1137859543946662</v>
      </c>
      <c r="X38" s="4">
        <f t="shared" si="13"/>
        <v>-1</v>
      </c>
      <c r="Y38" s="4" t="str">
        <f t="shared" si="39"/>
        <v>deflation</v>
      </c>
      <c r="Z38" s="15">
        <f t="shared" si="40"/>
        <v>1</v>
      </c>
      <c r="AA38" t="e">
        <f t="shared" si="21"/>
        <v>#DIV/0!</v>
      </c>
      <c r="AB38" t="e">
        <f t="shared" si="14"/>
        <v>#DIV/0!</v>
      </c>
      <c r="AC38" s="4" t="e">
        <f t="shared" si="15"/>
        <v>#DIV/0!</v>
      </c>
      <c r="AD38" t="e">
        <f t="shared" si="22"/>
        <v>#DIV/0!</v>
      </c>
      <c r="AE38" t="e">
        <f t="shared" si="23"/>
        <v>#DIV/0!</v>
      </c>
      <c r="AF38" s="4" t="e">
        <f t="shared" si="24"/>
        <v>#DIV/0!</v>
      </c>
      <c r="AG38" s="4"/>
      <c r="AH38" s="4"/>
      <c r="AI38" t="e">
        <f t="shared" si="25"/>
        <v>#DIV/0!</v>
      </c>
      <c r="AJ38" t="e">
        <f t="shared" si="26"/>
        <v>#DIV/0!</v>
      </c>
      <c r="AK38" t="e">
        <f t="shared" si="27"/>
        <v>#DIV/0!</v>
      </c>
      <c r="AL38" s="5" t="e">
        <f t="shared" si="28"/>
        <v>#DIV/0!</v>
      </c>
      <c r="AM38">
        <f t="shared" si="35"/>
        <v>-2.6490825481695643</v>
      </c>
      <c r="AN38" t="str">
        <f t="shared" si="36"/>
        <v>deflation</v>
      </c>
    </row>
    <row r="39" spans="1:40" x14ac:dyDescent="0.35">
      <c r="A39">
        <v>1818</v>
      </c>
      <c r="B39">
        <v>1.1561436950146626</v>
      </c>
      <c r="C39" t="str">
        <f t="shared" si="31"/>
        <v>deflation</v>
      </c>
      <c r="D39">
        <f t="shared" si="29"/>
        <v>1</v>
      </c>
      <c r="E39" s="10">
        <f t="shared" si="4"/>
        <v>-9.3207501964618134E-2</v>
      </c>
      <c r="F39" s="4">
        <f t="shared" si="32"/>
        <v>-7.4604724588232724E-2</v>
      </c>
      <c r="G39" s="4">
        <f t="shared" si="5"/>
        <v>-7.4604724588232724E-2</v>
      </c>
      <c r="H39">
        <f t="shared" si="30"/>
        <v>0.64479809671607391</v>
      </c>
      <c r="I39">
        <f t="shared" si="6"/>
        <v>2.2595960954192029E-2</v>
      </c>
      <c r="J39" s="4">
        <f t="shared" si="7"/>
        <v>3.6316109597604389E-2</v>
      </c>
      <c r="K39" s="15"/>
      <c r="L39">
        <v>0.74547925407574345</v>
      </c>
      <c r="M39" s="15">
        <f t="shared" si="8"/>
        <v>-3.1869729001428593E-2</v>
      </c>
      <c r="N39" s="4">
        <f t="shared" si="9"/>
        <v>-4.0997968345273687E-2</v>
      </c>
      <c r="O39" s="4"/>
      <c r="P39" s="4">
        <f t="shared" si="38"/>
        <v>-1.1289196116970124</v>
      </c>
      <c r="Q39" s="4" t="str">
        <f t="shared" si="33"/>
        <v>deflation</v>
      </c>
      <c r="R39" s="4">
        <f t="shared" si="34"/>
        <v>1</v>
      </c>
      <c r="S39">
        <v>0</v>
      </c>
      <c r="T39">
        <f t="shared" si="10"/>
        <v>0</v>
      </c>
      <c r="U39" s="4" t="e">
        <f t="shared" si="11"/>
        <v>#DIV/0!</v>
      </c>
      <c r="V39">
        <f t="shared" si="20"/>
        <v>0</v>
      </c>
      <c r="W39">
        <f t="shared" si="12"/>
        <v>0</v>
      </c>
      <c r="X39" s="4" t="e">
        <f t="shared" si="13"/>
        <v>#DIV/0!</v>
      </c>
      <c r="Y39" s="4" t="e">
        <f t="shared" si="39"/>
        <v>#DIV/0!</v>
      </c>
      <c r="Z39" s="15" t="e">
        <f t="shared" si="40"/>
        <v>#DIV/0!</v>
      </c>
      <c r="AA39" t="e">
        <f t="shared" si="21"/>
        <v>#DIV/0!</v>
      </c>
      <c r="AB39" t="e">
        <f t="shared" si="14"/>
        <v>#DIV/0!</v>
      </c>
      <c r="AC39" s="4" t="e">
        <f t="shared" si="15"/>
        <v>#DIV/0!</v>
      </c>
      <c r="AD39" t="e">
        <f t="shared" si="22"/>
        <v>#DIV/0!</v>
      </c>
      <c r="AE39" t="e">
        <f t="shared" si="23"/>
        <v>#DIV/0!</v>
      </c>
      <c r="AF39" s="4" t="e">
        <f t="shared" si="24"/>
        <v>#DIV/0!</v>
      </c>
      <c r="AG39" s="4"/>
      <c r="AH39" s="4"/>
      <c r="AI39" t="e">
        <f t="shared" si="25"/>
        <v>#DIV/0!</v>
      </c>
      <c r="AJ39" t="e">
        <f t="shared" si="26"/>
        <v>#DIV/0!</v>
      </c>
      <c r="AK39" t="e">
        <f t="shared" si="27"/>
        <v>#DIV/0!</v>
      </c>
      <c r="AL39" s="5" t="e">
        <f t="shared" si="28"/>
        <v>#DIV/0!</v>
      </c>
      <c r="AM39">
        <f t="shared" si="35"/>
        <v>-1.1289196116970124</v>
      </c>
      <c r="AN39" t="str">
        <f t="shared" si="36"/>
        <v>deflation</v>
      </c>
    </row>
    <row r="40" spans="1:40" x14ac:dyDescent="0.35">
      <c r="A40">
        <v>1819</v>
      </c>
      <c r="B40">
        <v>1.1175953079178886</v>
      </c>
      <c r="C40" t="str">
        <f t="shared" si="31"/>
        <v>deflation</v>
      </c>
      <c r="D40">
        <f t="shared" si="29"/>
        <v>1</v>
      </c>
      <c r="E40" s="10">
        <f t="shared" si="4"/>
        <v>-3.8548387096773995E-2</v>
      </c>
      <c r="F40" s="4">
        <f t="shared" si="32"/>
        <v>-3.3342211061649314E-2</v>
      </c>
      <c r="G40" s="4">
        <f t="shared" si="5"/>
        <v>-3.3342211061649314E-2</v>
      </c>
      <c r="H40">
        <f t="shared" si="30"/>
        <v>0.65727905695015765</v>
      </c>
      <c r="I40">
        <f t="shared" si="6"/>
        <v>1.2480960234083738E-2</v>
      </c>
      <c r="J40" s="4">
        <f t="shared" si="7"/>
        <v>1.9356385041532653E-2</v>
      </c>
      <c r="K40" s="15"/>
      <c r="L40">
        <v>0.73457199004019091</v>
      </c>
      <c r="M40" s="15">
        <f t="shared" si="8"/>
        <v>-1.0907264035552533E-2</v>
      </c>
      <c r="N40" s="4">
        <f t="shared" si="9"/>
        <v>-1.4631210695561911E-2</v>
      </c>
      <c r="O40" s="4"/>
      <c r="P40" s="4">
        <f t="shared" si="38"/>
        <v>-0.75588549536331195</v>
      </c>
      <c r="Q40" s="4" t="str">
        <f t="shared" si="33"/>
        <v>deflation</v>
      </c>
      <c r="R40" s="4">
        <f t="shared" si="34"/>
        <v>1</v>
      </c>
      <c r="S40">
        <v>0</v>
      </c>
      <c r="T40">
        <f t="shared" si="10"/>
        <v>0</v>
      </c>
      <c r="U40" s="4" t="e">
        <f t="shared" si="11"/>
        <v>#DIV/0!</v>
      </c>
      <c r="V40">
        <f t="shared" si="20"/>
        <v>0</v>
      </c>
      <c r="W40">
        <f t="shared" si="12"/>
        <v>0</v>
      </c>
      <c r="X40" s="4" t="e">
        <f t="shared" si="13"/>
        <v>#DIV/0!</v>
      </c>
      <c r="Y40" s="4" t="e">
        <f t="shared" si="39"/>
        <v>#DIV/0!</v>
      </c>
      <c r="Z40" s="15" t="e">
        <f t="shared" si="40"/>
        <v>#DIV/0!</v>
      </c>
      <c r="AA40" t="e">
        <f t="shared" si="21"/>
        <v>#DIV/0!</v>
      </c>
      <c r="AB40" t="e">
        <f t="shared" si="14"/>
        <v>#DIV/0!</v>
      </c>
      <c r="AC40" s="4" t="e">
        <f t="shared" si="15"/>
        <v>#DIV/0!</v>
      </c>
      <c r="AD40" t="e">
        <f t="shared" si="22"/>
        <v>#DIV/0!</v>
      </c>
      <c r="AE40" t="e">
        <f t="shared" si="23"/>
        <v>#DIV/0!</v>
      </c>
      <c r="AF40" s="4" t="e">
        <f t="shared" si="24"/>
        <v>#DIV/0!</v>
      </c>
      <c r="AG40" s="4"/>
      <c r="AH40" s="4"/>
      <c r="AI40" t="e">
        <f t="shared" si="25"/>
        <v>#DIV/0!</v>
      </c>
      <c r="AJ40" t="e">
        <f t="shared" si="26"/>
        <v>#DIV/0!</v>
      </c>
      <c r="AK40" t="e">
        <f t="shared" si="27"/>
        <v>#DIV/0!</v>
      </c>
      <c r="AL40" s="5" t="e">
        <f t="shared" si="28"/>
        <v>#DIV/0!</v>
      </c>
      <c r="AM40">
        <f t="shared" si="35"/>
        <v>-0.75588549536331195</v>
      </c>
      <c r="AN40" t="str">
        <f t="shared" si="36"/>
        <v>deflation</v>
      </c>
    </row>
    <row r="41" spans="1:40" x14ac:dyDescent="0.35">
      <c r="A41">
        <v>1820</v>
      </c>
      <c r="B41">
        <v>1.0498860555952585</v>
      </c>
      <c r="C41" t="str">
        <f t="shared" si="31"/>
        <v>deflation</v>
      </c>
      <c r="D41">
        <f t="shared" si="29"/>
        <v>1</v>
      </c>
      <c r="E41" s="10">
        <f t="shared" si="4"/>
        <v>-6.7709252322630142E-2</v>
      </c>
      <c r="F41" s="4">
        <f t="shared" si="32"/>
        <v>-6.0584767887737805E-2</v>
      </c>
      <c r="G41" s="4">
        <f t="shared" si="5"/>
        <v>-6.0584767887737805E-2</v>
      </c>
      <c r="H41">
        <f t="shared" si="30"/>
        <v>0.68355076170435347</v>
      </c>
      <c r="I41">
        <f t="shared" si="6"/>
        <v>2.6271704754195824E-2</v>
      </c>
      <c r="J41" s="4">
        <f t="shared" si="7"/>
        <v>3.9970396860200041E-2</v>
      </c>
      <c r="K41" s="15"/>
      <c r="L41">
        <v>0.71765041300491816</v>
      </c>
      <c r="M41" s="15">
        <f t="shared" si="8"/>
        <v>-1.692157703527275E-2</v>
      </c>
      <c r="N41" s="4">
        <f t="shared" si="9"/>
        <v>-2.3035968243693736E-2</v>
      </c>
      <c r="O41" s="4"/>
      <c r="P41" s="4">
        <f t="shared" si="38"/>
        <v>-0.57632573237298712</v>
      </c>
      <c r="Q41" s="4" t="str">
        <f t="shared" si="33"/>
        <v>deflation</v>
      </c>
      <c r="R41" s="4">
        <f t="shared" si="34"/>
        <v>1</v>
      </c>
      <c r="S41">
        <v>0.21709999999999999</v>
      </c>
      <c r="T41">
        <f t="shared" si="10"/>
        <v>0.21709999999999999</v>
      </c>
      <c r="U41" s="4" t="e">
        <f t="shared" si="11"/>
        <v>#DIV/0!</v>
      </c>
      <c r="V41">
        <f t="shared" si="20"/>
        <v>0.20678434468482376</v>
      </c>
      <c r="W41">
        <f t="shared" si="12"/>
        <v>0.20678434468482376</v>
      </c>
      <c r="X41" s="4" t="e">
        <f t="shared" si="13"/>
        <v>#DIV/0!</v>
      </c>
      <c r="Y41" s="4" t="e">
        <f t="shared" si="39"/>
        <v>#DIV/0!</v>
      </c>
      <c r="Z41" s="15" t="e">
        <f t="shared" si="40"/>
        <v>#DIV/0!</v>
      </c>
      <c r="AA41">
        <f t="shared" si="21"/>
        <v>3.3056214325422304</v>
      </c>
      <c r="AB41" t="e">
        <f t="shared" si="14"/>
        <v>#DIV/0!</v>
      </c>
      <c r="AC41" s="4" t="e">
        <f t="shared" si="15"/>
        <v>#DIV/0!</v>
      </c>
      <c r="AD41">
        <f t="shared" si="22"/>
        <v>0.68355076170435347</v>
      </c>
      <c r="AE41" t="e">
        <f t="shared" si="23"/>
        <v>#DIV/0!</v>
      </c>
      <c r="AF41" s="4" t="e">
        <f t="shared" si="24"/>
        <v>#DIV/0!</v>
      </c>
      <c r="AG41" s="4"/>
      <c r="AH41" s="4"/>
      <c r="AI41">
        <f t="shared" si="25"/>
        <v>3.4099651300564693E-2</v>
      </c>
      <c r="AJ41" t="e">
        <f t="shared" si="26"/>
        <v>#DIV/0!</v>
      </c>
      <c r="AK41" t="e">
        <f t="shared" si="27"/>
        <v>#DIV/0!</v>
      </c>
      <c r="AL41" s="5" t="e">
        <f t="shared" si="28"/>
        <v>#DIV/0!</v>
      </c>
      <c r="AM41">
        <f t="shared" si="35"/>
        <v>-0.57632573237298712</v>
      </c>
      <c r="AN41" t="str">
        <f t="shared" si="36"/>
        <v>deflation</v>
      </c>
    </row>
    <row r="42" spans="1:40" x14ac:dyDescent="0.35">
      <c r="A42">
        <v>1821</v>
      </c>
      <c r="B42">
        <v>1.0318940557650238</v>
      </c>
      <c r="C42" t="str">
        <f t="shared" si="31"/>
        <v>deflation</v>
      </c>
      <c r="D42">
        <f t="shared" si="29"/>
        <v>1</v>
      </c>
      <c r="E42" s="10">
        <f t="shared" si="4"/>
        <v>-1.7991999830234695E-2</v>
      </c>
      <c r="F42" s="4">
        <f t="shared" si="32"/>
        <v>-1.7137097625354869E-2</v>
      </c>
      <c r="G42" s="4">
        <f t="shared" si="5"/>
        <v>-1.7137097625354869E-2</v>
      </c>
      <c r="H42">
        <f t="shared" si="30"/>
        <v>0.7191813763465027</v>
      </c>
      <c r="I42">
        <f t="shared" si="6"/>
        <v>3.5630614642149228E-2</v>
      </c>
      <c r="J42" s="4">
        <f t="shared" si="7"/>
        <v>5.2125777101481793E-2</v>
      </c>
      <c r="K42" s="15"/>
      <c r="L42">
        <v>0.7421189872688646</v>
      </c>
      <c r="M42" s="15">
        <f t="shared" si="8"/>
        <v>2.4468574263946441E-2</v>
      </c>
      <c r="N42" s="4">
        <f t="shared" si="9"/>
        <v>3.4095394945141286E-2</v>
      </c>
      <c r="O42" s="4"/>
      <c r="P42" s="4">
        <f t="shared" si="38"/>
        <v>0.65409854473271822</v>
      </c>
      <c r="Q42" s="4" t="str">
        <f t="shared" si="33"/>
        <v>deflation</v>
      </c>
      <c r="R42" s="4">
        <f t="shared" si="34"/>
        <v>1</v>
      </c>
      <c r="S42">
        <v>0</v>
      </c>
      <c r="T42">
        <f t="shared" si="10"/>
        <v>-0.21709999999999999</v>
      </c>
      <c r="U42" s="4">
        <f t="shared" si="11"/>
        <v>-1</v>
      </c>
      <c r="V42">
        <f t="shared" si="20"/>
        <v>0</v>
      </c>
      <c r="W42">
        <f t="shared" si="12"/>
        <v>-0.20678434468482376</v>
      </c>
      <c r="X42" s="4">
        <f t="shared" si="13"/>
        <v>-1</v>
      </c>
      <c r="Y42" s="4" t="str">
        <f t="shared" si="39"/>
        <v>deflation</v>
      </c>
      <c r="Z42" s="15">
        <f t="shared" si="40"/>
        <v>1</v>
      </c>
      <c r="AA42" t="e">
        <f t="shared" si="21"/>
        <v>#DIV/0!</v>
      </c>
      <c r="AB42" t="e">
        <f t="shared" si="14"/>
        <v>#DIV/0!</v>
      </c>
      <c r="AC42" s="4" t="e">
        <f t="shared" si="15"/>
        <v>#DIV/0!</v>
      </c>
      <c r="AD42" t="e">
        <f t="shared" si="22"/>
        <v>#DIV/0!</v>
      </c>
      <c r="AE42" t="e">
        <f t="shared" si="23"/>
        <v>#DIV/0!</v>
      </c>
      <c r="AF42" s="4" t="e">
        <f t="shared" si="24"/>
        <v>#DIV/0!</v>
      </c>
      <c r="AG42" s="4"/>
      <c r="AH42" s="4"/>
      <c r="AI42" t="e">
        <f t="shared" si="25"/>
        <v>#DIV/0!</v>
      </c>
      <c r="AJ42" t="e">
        <f t="shared" si="26"/>
        <v>#DIV/0!</v>
      </c>
      <c r="AK42" t="e">
        <f t="shared" si="27"/>
        <v>#DIV/0!</v>
      </c>
      <c r="AL42" s="5" t="e">
        <f t="shared" si="28"/>
        <v>#DIV/0!</v>
      </c>
      <c r="AM42">
        <f t="shared" si="35"/>
        <v>0.65409854473271822</v>
      </c>
      <c r="AN42" t="str">
        <f t="shared" si="36"/>
        <v>deflation</v>
      </c>
    </row>
    <row r="43" spans="1:40" x14ac:dyDescent="0.35">
      <c r="A43">
        <v>1822</v>
      </c>
      <c r="B43">
        <v>1.089776618858687</v>
      </c>
      <c r="C43" t="str">
        <f t="shared" si="31"/>
        <v>inflation</v>
      </c>
      <c r="D43">
        <f t="shared" si="29"/>
        <v>1</v>
      </c>
      <c r="E43" s="10">
        <f t="shared" si="4"/>
        <v>5.7882563093663242E-2</v>
      </c>
      <c r="F43" s="4">
        <f t="shared" si="32"/>
        <v>5.6093513447705995E-2</v>
      </c>
      <c r="G43" s="4">
        <f t="shared" si="5"/>
        <v>5.6093513447705995E-2</v>
      </c>
      <c r="H43">
        <f t="shared" si="30"/>
        <v>0.74855455933354798</v>
      </c>
      <c r="I43">
        <f t="shared" si="6"/>
        <v>2.9373182987045277E-2</v>
      </c>
      <c r="J43" s="4">
        <f t="shared" si="7"/>
        <v>4.0842524505102354E-2</v>
      </c>
      <c r="K43" s="15"/>
      <c r="L43">
        <v>0.81575725670176835</v>
      </c>
      <c r="M43" s="15">
        <f t="shared" si="8"/>
        <v>7.3638269432903747E-2</v>
      </c>
      <c r="N43" s="4">
        <f t="shared" si="9"/>
        <v>9.9227038650373606E-2</v>
      </c>
      <c r="O43" s="4"/>
      <c r="P43" s="4">
        <f t="shared" si="38"/>
        <v>2.4295030694779265</v>
      </c>
      <c r="Q43" s="4" t="str">
        <f t="shared" si="33"/>
        <v>inflation</v>
      </c>
      <c r="R43" s="4">
        <f t="shared" si="34"/>
        <v>1</v>
      </c>
      <c r="S43">
        <v>0</v>
      </c>
      <c r="T43">
        <f t="shared" si="10"/>
        <v>0</v>
      </c>
      <c r="U43" s="4" t="e">
        <f t="shared" si="11"/>
        <v>#DIV/0!</v>
      </c>
      <c r="V43">
        <f t="shared" si="20"/>
        <v>0</v>
      </c>
      <c r="W43">
        <f t="shared" si="12"/>
        <v>0</v>
      </c>
      <c r="X43" s="4" t="e">
        <f t="shared" si="13"/>
        <v>#DIV/0!</v>
      </c>
      <c r="Y43" s="4" t="e">
        <f t="shared" si="39"/>
        <v>#DIV/0!</v>
      </c>
      <c r="Z43" s="15" t="e">
        <f t="shared" si="40"/>
        <v>#DIV/0!</v>
      </c>
      <c r="AA43" t="e">
        <f t="shared" si="21"/>
        <v>#DIV/0!</v>
      </c>
      <c r="AB43" t="e">
        <f t="shared" si="14"/>
        <v>#DIV/0!</v>
      </c>
      <c r="AC43" s="4" t="e">
        <f t="shared" si="15"/>
        <v>#DIV/0!</v>
      </c>
      <c r="AD43" t="e">
        <f t="shared" si="22"/>
        <v>#DIV/0!</v>
      </c>
      <c r="AE43" t="e">
        <f t="shared" si="23"/>
        <v>#DIV/0!</v>
      </c>
      <c r="AF43" s="4" t="e">
        <f t="shared" si="24"/>
        <v>#DIV/0!</v>
      </c>
      <c r="AG43" s="4"/>
      <c r="AH43" s="4"/>
      <c r="AI43" t="e">
        <f t="shared" si="25"/>
        <v>#DIV/0!</v>
      </c>
      <c r="AJ43" t="e">
        <f t="shared" si="26"/>
        <v>#DIV/0!</v>
      </c>
      <c r="AK43" t="e">
        <f t="shared" si="27"/>
        <v>#DIV/0!</v>
      </c>
      <c r="AL43" s="5" t="e">
        <f t="shared" si="28"/>
        <v>#DIV/0!</v>
      </c>
      <c r="AM43">
        <f t="shared" si="35"/>
        <v>2.4295030694779265</v>
      </c>
      <c r="AN43" t="str">
        <f t="shared" si="36"/>
        <v>inflation</v>
      </c>
    </row>
    <row r="44" spans="1:40" x14ac:dyDescent="0.35">
      <c r="A44">
        <v>1823</v>
      </c>
      <c r="B44">
        <v>0.99166637916163536</v>
      </c>
      <c r="C44" t="str">
        <f t="shared" si="31"/>
        <v>deflation</v>
      </c>
      <c r="D44">
        <f t="shared" ref="D44:D75" si="41">IF(C44=Q44,1,0)</f>
        <v>1</v>
      </c>
      <c r="E44" s="10">
        <f t="shared" si="4"/>
        <v>-9.8110239697051682E-2</v>
      </c>
      <c r="F44" s="4">
        <f t="shared" si="32"/>
        <v>-9.0027844238208768E-2</v>
      </c>
      <c r="G44" s="4">
        <f t="shared" si="5"/>
        <v>-9.0027844238208768E-2</v>
      </c>
      <c r="H44">
        <f t="shared" si="30"/>
        <v>0.77310460755728283</v>
      </c>
      <c r="I44">
        <f t="shared" si="6"/>
        <v>2.4550048223734855E-2</v>
      </c>
      <c r="J44" s="4">
        <f t="shared" si="7"/>
        <v>3.2796605027150219E-2</v>
      </c>
      <c r="K44" s="15"/>
      <c r="L44">
        <v>0.76666184688950778</v>
      </c>
      <c r="M44" s="15">
        <f t="shared" si="8"/>
        <v>-4.9095409812260571E-2</v>
      </c>
      <c r="N44" s="4">
        <f t="shared" si="9"/>
        <v>-6.0183846859984846E-2</v>
      </c>
      <c r="O44" s="4"/>
      <c r="P44" s="4">
        <f t="shared" si="38"/>
        <v>-1.8350633186014977</v>
      </c>
      <c r="Q44" s="4" t="str">
        <f t="shared" si="33"/>
        <v>deflation</v>
      </c>
      <c r="R44" s="4">
        <f t="shared" si="34"/>
        <v>1</v>
      </c>
      <c r="S44">
        <v>0</v>
      </c>
      <c r="T44">
        <f t="shared" si="10"/>
        <v>0</v>
      </c>
      <c r="U44" s="4" t="e">
        <f t="shared" si="11"/>
        <v>#DIV/0!</v>
      </c>
      <c r="V44">
        <f t="shared" si="20"/>
        <v>0</v>
      </c>
      <c r="W44">
        <f t="shared" si="12"/>
        <v>0</v>
      </c>
      <c r="X44" s="4" t="e">
        <f t="shared" si="13"/>
        <v>#DIV/0!</v>
      </c>
      <c r="Y44" s="4" t="e">
        <f t="shared" si="39"/>
        <v>#DIV/0!</v>
      </c>
      <c r="Z44" s="15" t="e">
        <f t="shared" si="40"/>
        <v>#DIV/0!</v>
      </c>
      <c r="AA44" t="e">
        <f t="shared" si="21"/>
        <v>#DIV/0!</v>
      </c>
      <c r="AB44" t="e">
        <f t="shared" si="14"/>
        <v>#DIV/0!</v>
      </c>
      <c r="AC44" s="4" t="e">
        <f t="shared" si="15"/>
        <v>#DIV/0!</v>
      </c>
      <c r="AD44" t="e">
        <f t="shared" si="22"/>
        <v>#DIV/0!</v>
      </c>
      <c r="AE44" t="e">
        <f t="shared" si="23"/>
        <v>#DIV/0!</v>
      </c>
      <c r="AF44" s="4" t="e">
        <f t="shared" si="24"/>
        <v>#DIV/0!</v>
      </c>
      <c r="AG44" s="4"/>
      <c r="AH44" s="4"/>
      <c r="AI44" t="e">
        <f t="shared" si="25"/>
        <v>#DIV/0!</v>
      </c>
      <c r="AJ44" t="e">
        <f t="shared" si="26"/>
        <v>#DIV/0!</v>
      </c>
      <c r="AK44" t="e">
        <f t="shared" si="27"/>
        <v>#DIV/0!</v>
      </c>
      <c r="AL44" s="5" t="e">
        <f t="shared" si="28"/>
        <v>#DIV/0!</v>
      </c>
      <c r="AM44">
        <f t="shared" si="35"/>
        <v>-1.8350633186014977</v>
      </c>
      <c r="AN44" t="str">
        <f t="shared" si="36"/>
        <v>deflation</v>
      </c>
    </row>
    <row r="45" spans="1:40" x14ac:dyDescent="0.35">
      <c r="A45">
        <v>1824</v>
      </c>
      <c r="B45">
        <v>0.92937158245507412</v>
      </c>
      <c r="C45" t="str">
        <f t="shared" si="31"/>
        <v>deflation</v>
      </c>
      <c r="D45">
        <f t="shared" si="41"/>
        <v>1</v>
      </c>
      <c r="E45" s="10">
        <f t="shared" si="4"/>
        <v>-6.229479670656124E-2</v>
      </c>
      <c r="F45" s="4">
        <f t="shared" si="32"/>
        <v>-6.2818300605518032E-2</v>
      </c>
      <c r="G45" s="4">
        <f t="shared" si="5"/>
        <v>-6.2818300605518032E-2</v>
      </c>
      <c r="H45">
        <f t="shared" si="30"/>
        <v>0.81949041724859173</v>
      </c>
      <c r="I45">
        <f t="shared" si="6"/>
        <v>4.6385809691308899E-2</v>
      </c>
      <c r="J45" s="4">
        <f t="shared" si="7"/>
        <v>5.9999396249713809E-2</v>
      </c>
      <c r="K45" s="15"/>
      <c r="L45">
        <v>0.76161110588509262</v>
      </c>
      <c r="M45" s="15">
        <f t="shared" si="8"/>
        <v>-5.0507410044151602E-3</v>
      </c>
      <c r="N45" s="4">
        <f t="shared" si="9"/>
        <v>-6.5879644655684544E-3</v>
      </c>
      <c r="O45" s="4"/>
      <c r="P45" s="4">
        <f t="shared" si="38"/>
        <v>-0.10980051262765629</v>
      </c>
      <c r="Q45" s="4" t="str">
        <f t="shared" si="33"/>
        <v>deflation</v>
      </c>
      <c r="R45" s="4">
        <f t="shared" si="34"/>
        <v>1</v>
      </c>
      <c r="S45">
        <v>0</v>
      </c>
      <c r="T45">
        <f t="shared" si="10"/>
        <v>0</v>
      </c>
      <c r="U45" s="4" t="e">
        <f t="shared" si="11"/>
        <v>#DIV/0!</v>
      </c>
      <c r="V45">
        <f t="shared" si="20"/>
        <v>0</v>
      </c>
      <c r="W45">
        <f t="shared" si="12"/>
        <v>0</v>
      </c>
      <c r="X45" s="4" t="e">
        <f t="shared" si="13"/>
        <v>#DIV/0!</v>
      </c>
      <c r="Y45" s="4" t="e">
        <f t="shared" si="39"/>
        <v>#DIV/0!</v>
      </c>
      <c r="Z45" s="15" t="e">
        <f t="shared" si="40"/>
        <v>#DIV/0!</v>
      </c>
      <c r="AA45" t="e">
        <f t="shared" si="21"/>
        <v>#DIV/0!</v>
      </c>
      <c r="AB45" t="e">
        <f t="shared" si="14"/>
        <v>#DIV/0!</v>
      </c>
      <c r="AC45" s="4" t="e">
        <f t="shared" si="15"/>
        <v>#DIV/0!</v>
      </c>
      <c r="AD45" t="e">
        <f t="shared" si="22"/>
        <v>#DIV/0!</v>
      </c>
      <c r="AE45" t="e">
        <f t="shared" si="23"/>
        <v>#DIV/0!</v>
      </c>
      <c r="AF45" s="4" t="e">
        <f t="shared" si="24"/>
        <v>#DIV/0!</v>
      </c>
      <c r="AG45" s="4"/>
      <c r="AH45" s="4"/>
      <c r="AI45" t="e">
        <f t="shared" si="25"/>
        <v>#DIV/0!</v>
      </c>
      <c r="AJ45" t="e">
        <f t="shared" si="26"/>
        <v>#DIV/0!</v>
      </c>
      <c r="AK45" t="e">
        <f t="shared" si="27"/>
        <v>#DIV/0!</v>
      </c>
      <c r="AL45" s="5" t="e">
        <f t="shared" si="28"/>
        <v>#DIV/0!</v>
      </c>
      <c r="AM45">
        <f t="shared" si="35"/>
        <v>-0.10980051262765629</v>
      </c>
      <c r="AN45" t="str">
        <f t="shared" si="36"/>
        <v>deflation</v>
      </c>
    </row>
    <row r="46" spans="1:40" x14ac:dyDescent="0.35">
      <c r="A46">
        <v>1825</v>
      </c>
      <c r="B46">
        <v>0.97024030628869351</v>
      </c>
      <c r="C46" t="str">
        <f t="shared" si="31"/>
        <v>inflation</v>
      </c>
      <c r="D46">
        <f t="shared" si="41"/>
        <v>1</v>
      </c>
      <c r="E46" s="10">
        <f t="shared" si="4"/>
        <v>4.0868723833619391E-2</v>
      </c>
      <c r="F46" s="4">
        <f t="shared" si="32"/>
        <v>4.3974578742399829E-2</v>
      </c>
      <c r="G46" s="4">
        <f t="shared" si="5"/>
        <v>4.3974578742399829E-2</v>
      </c>
      <c r="H46">
        <f t="shared" si="30"/>
        <v>0.85776138948483871</v>
      </c>
      <c r="I46">
        <f t="shared" si="6"/>
        <v>3.8270972236246981E-2</v>
      </c>
      <c r="J46" s="4">
        <f t="shared" si="7"/>
        <v>4.6700939304135283E-2</v>
      </c>
      <c r="K46" s="15"/>
      <c r="L46">
        <v>0.83223467325638523</v>
      </c>
      <c r="M46" s="15">
        <f t="shared" si="8"/>
        <v>7.0623567371292606E-2</v>
      </c>
      <c r="N46" s="4">
        <f t="shared" si="9"/>
        <v>9.2729172179308886E-2</v>
      </c>
      <c r="O46" s="4"/>
      <c r="P46" s="4">
        <f t="shared" si="38"/>
        <v>1.9855954411413281</v>
      </c>
      <c r="Q46" s="4" t="str">
        <f t="shared" si="33"/>
        <v>inflation</v>
      </c>
      <c r="R46" s="4">
        <f t="shared" si="34"/>
        <v>1</v>
      </c>
      <c r="S46">
        <v>0</v>
      </c>
      <c r="T46">
        <f t="shared" si="10"/>
        <v>0</v>
      </c>
      <c r="U46" s="4" t="e">
        <f t="shared" si="11"/>
        <v>#DIV/0!</v>
      </c>
      <c r="V46">
        <f t="shared" si="20"/>
        <v>0</v>
      </c>
      <c r="W46">
        <f t="shared" si="12"/>
        <v>0</v>
      </c>
      <c r="X46" s="4" t="e">
        <f t="shared" si="13"/>
        <v>#DIV/0!</v>
      </c>
      <c r="Y46" s="4" t="e">
        <f t="shared" si="39"/>
        <v>#DIV/0!</v>
      </c>
      <c r="Z46" s="15" t="e">
        <f t="shared" si="40"/>
        <v>#DIV/0!</v>
      </c>
      <c r="AA46" t="e">
        <f t="shared" si="21"/>
        <v>#DIV/0!</v>
      </c>
      <c r="AB46" t="e">
        <f t="shared" si="14"/>
        <v>#DIV/0!</v>
      </c>
      <c r="AC46" s="4" t="e">
        <f t="shared" si="15"/>
        <v>#DIV/0!</v>
      </c>
      <c r="AD46" t="e">
        <f t="shared" si="22"/>
        <v>#DIV/0!</v>
      </c>
      <c r="AE46" t="e">
        <f t="shared" si="23"/>
        <v>#DIV/0!</v>
      </c>
      <c r="AF46" s="4" t="e">
        <f t="shared" si="24"/>
        <v>#DIV/0!</v>
      </c>
      <c r="AG46" s="4"/>
      <c r="AH46" s="4"/>
      <c r="AI46" t="e">
        <f t="shared" si="25"/>
        <v>#DIV/0!</v>
      </c>
      <c r="AJ46" t="e">
        <f t="shared" si="26"/>
        <v>#DIV/0!</v>
      </c>
      <c r="AK46" t="e">
        <f t="shared" si="27"/>
        <v>#DIV/0!</v>
      </c>
      <c r="AL46" s="5" t="e">
        <f t="shared" si="28"/>
        <v>#DIV/0!</v>
      </c>
      <c r="AM46">
        <f t="shared" si="35"/>
        <v>1.9855954411413281</v>
      </c>
      <c r="AN46" t="str">
        <f t="shared" si="36"/>
        <v>inflation</v>
      </c>
    </row>
    <row r="47" spans="1:40" x14ac:dyDescent="0.35">
      <c r="A47">
        <v>1826</v>
      </c>
      <c r="B47">
        <v>0.98707355816226783</v>
      </c>
      <c r="C47" t="str">
        <f t="shared" si="31"/>
        <v>inflation</v>
      </c>
      <c r="D47">
        <f t="shared" si="41"/>
        <v>1</v>
      </c>
      <c r="E47" s="10">
        <f t="shared" si="4"/>
        <v>1.6833251873574318E-2</v>
      </c>
      <c r="F47" s="4">
        <f t="shared" si="32"/>
        <v>1.7349569755521585E-2</v>
      </c>
      <c r="G47" s="4">
        <f t="shared" si="5"/>
        <v>1.7349569755521585E-2</v>
      </c>
      <c r="H47">
        <f t="shared" si="30"/>
        <v>0.88755305208100521</v>
      </c>
      <c r="I47">
        <f t="shared" si="6"/>
        <v>2.9791662596166502E-2</v>
      </c>
      <c r="J47" s="4">
        <f t="shared" si="7"/>
        <v>3.473187644183777E-2</v>
      </c>
      <c r="K47" s="15"/>
      <c r="L47">
        <v>0.87608014917537846</v>
      </c>
      <c r="M47" s="15">
        <f t="shared" si="8"/>
        <v>4.3845475918993237E-2</v>
      </c>
      <c r="N47" s="4">
        <f t="shared" si="9"/>
        <v>5.268402931042724E-2</v>
      </c>
      <c r="O47" s="4"/>
      <c r="P47" s="4">
        <f t="shared" si="38"/>
        <v>1.5168782889877046</v>
      </c>
      <c r="Q47" s="4" t="str">
        <f t="shared" si="33"/>
        <v>inflation</v>
      </c>
      <c r="R47" s="4">
        <f t="shared" si="34"/>
        <v>1</v>
      </c>
      <c r="S47">
        <v>0</v>
      </c>
      <c r="T47">
        <f t="shared" si="10"/>
        <v>0</v>
      </c>
      <c r="U47" s="4" t="e">
        <f t="shared" si="11"/>
        <v>#DIV/0!</v>
      </c>
      <c r="V47">
        <f t="shared" si="20"/>
        <v>0</v>
      </c>
      <c r="W47">
        <f t="shared" si="12"/>
        <v>0</v>
      </c>
      <c r="X47" s="4" t="e">
        <f t="shared" si="13"/>
        <v>#DIV/0!</v>
      </c>
      <c r="Y47" s="4" t="e">
        <f t="shared" si="39"/>
        <v>#DIV/0!</v>
      </c>
      <c r="Z47" s="15" t="e">
        <f t="shared" si="40"/>
        <v>#DIV/0!</v>
      </c>
      <c r="AA47" t="e">
        <f t="shared" si="21"/>
        <v>#DIV/0!</v>
      </c>
      <c r="AB47" t="e">
        <f t="shared" si="14"/>
        <v>#DIV/0!</v>
      </c>
      <c r="AC47" s="4" t="e">
        <f t="shared" si="15"/>
        <v>#DIV/0!</v>
      </c>
      <c r="AD47" t="e">
        <f t="shared" si="22"/>
        <v>#DIV/0!</v>
      </c>
      <c r="AE47" t="e">
        <f t="shared" si="23"/>
        <v>#DIV/0!</v>
      </c>
      <c r="AF47" s="4" t="e">
        <f t="shared" si="24"/>
        <v>#DIV/0!</v>
      </c>
      <c r="AG47" s="4"/>
      <c r="AH47" s="4"/>
      <c r="AI47" t="e">
        <f t="shared" si="25"/>
        <v>#DIV/0!</v>
      </c>
      <c r="AJ47" t="e">
        <f t="shared" si="26"/>
        <v>#DIV/0!</v>
      </c>
      <c r="AK47" t="e">
        <f t="shared" si="27"/>
        <v>#DIV/0!</v>
      </c>
      <c r="AL47" s="5" t="e">
        <f t="shared" si="28"/>
        <v>#DIV/0!</v>
      </c>
      <c r="AM47">
        <f t="shared" si="35"/>
        <v>1.5168782889877046</v>
      </c>
      <c r="AN47" t="str">
        <f t="shared" si="36"/>
        <v>inflation</v>
      </c>
    </row>
    <row r="48" spans="1:40" x14ac:dyDescent="0.35">
      <c r="A48">
        <v>1827</v>
      </c>
      <c r="B48">
        <v>1.012343001716816</v>
      </c>
      <c r="C48" t="str">
        <f t="shared" si="31"/>
        <v>inflation</v>
      </c>
      <c r="D48">
        <f t="shared" si="41"/>
        <v>1</v>
      </c>
      <c r="E48" s="10">
        <f t="shared" si="4"/>
        <v>2.5269443554548188E-2</v>
      </c>
      <c r="F48" s="4">
        <f t="shared" si="32"/>
        <v>2.5600365186151681E-2</v>
      </c>
      <c r="G48" s="4">
        <f t="shared" si="5"/>
        <v>2.5600365186151681E-2</v>
      </c>
      <c r="H48">
        <f t="shared" si="30"/>
        <v>0.91411446615502701</v>
      </c>
      <c r="I48">
        <f t="shared" si="6"/>
        <v>2.6561414074021794E-2</v>
      </c>
      <c r="J48" s="4">
        <f t="shared" si="7"/>
        <v>2.992656496616676E-2</v>
      </c>
      <c r="K48" s="15"/>
      <c r="L48">
        <v>0.92539738258014481</v>
      </c>
      <c r="M48" s="15">
        <f t="shared" si="8"/>
        <v>4.9317233404766347E-2</v>
      </c>
      <c r="N48" s="4">
        <f t="shared" si="9"/>
        <v>5.6293061144219302E-2</v>
      </c>
      <c r="O48" s="4"/>
      <c r="P48" s="4">
        <f t="shared" si="38"/>
        <v>1.881039845630829</v>
      </c>
      <c r="Q48" s="4" t="str">
        <f t="shared" si="33"/>
        <v>inflation</v>
      </c>
      <c r="R48" s="4">
        <f t="shared" si="34"/>
        <v>1</v>
      </c>
      <c r="S48">
        <v>0</v>
      </c>
      <c r="T48">
        <f t="shared" si="10"/>
        <v>0</v>
      </c>
      <c r="U48" s="4" t="e">
        <f t="shared" si="11"/>
        <v>#DIV/0!</v>
      </c>
      <c r="V48">
        <f t="shared" si="20"/>
        <v>0</v>
      </c>
      <c r="W48">
        <f t="shared" si="12"/>
        <v>0</v>
      </c>
      <c r="X48" s="4" t="e">
        <f t="shared" si="13"/>
        <v>#DIV/0!</v>
      </c>
      <c r="Y48" s="4" t="e">
        <f t="shared" si="39"/>
        <v>#DIV/0!</v>
      </c>
      <c r="Z48" s="15" t="e">
        <f t="shared" si="40"/>
        <v>#DIV/0!</v>
      </c>
      <c r="AA48" t="e">
        <f t="shared" si="21"/>
        <v>#DIV/0!</v>
      </c>
      <c r="AB48" t="e">
        <f t="shared" si="14"/>
        <v>#DIV/0!</v>
      </c>
      <c r="AC48" s="4" t="e">
        <f t="shared" si="15"/>
        <v>#DIV/0!</v>
      </c>
      <c r="AD48" t="e">
        <f t="shared" si="22"/>
        <v>#DIV/0!</v>
      </c>
      <c r="AE48" t="e">
        <f t="shared" si="23"/>
        <v>#DIV/0!</v>
      </c>
      <c r="AF48" s="4" t="e">
        <f t="shared" si="24"/>
        <v>#DIV/0!</v>
      </c>
      <c r="AG48" s="4"/>
      <c r="AH48" s="4"/>
      <c r="AI48" t="e">
        <f t="shared" si="25"/>
        <v>#DIV/0!</v>
      </c>
      <c r="AJ48" t="e">
        <f t="shared" si="26"/>
        <v>#DIV/0!</v>
      </c>
      <c r="AK48" t="e">
        <f t="shared" si="27"/>
        <v>#DIV/0!</v>
      </c>
      <c r="AL48" s="5" t="e">
        <f t="shared" si="28"/>
        <v>#DIV/0!</v>
      </c>
      <c r="AM48">
        <f t="shared" si="35"/>
        <v>1.881039845630829</v>
      </c>
      <c r="AN48" t="str">
        <f t="shared" si="36"/>
        <v>inflation</v>
      </c>
    </row>
    <row r="49" spans="1:40" x14ac:dyDescent="0.35">
      <c r="A49">
        <v>1828</v>
      </c>
      <c r="B49">
        <v>0.97785182401406334</v>
      </c>
      <c r="C49" t="str">
        <f t="shared" si="31"/>
        <v>deflation</v>
      </c>
      <c r="D49">
        <f t="shared" si="41"/>
        <v>1</v>
      </c>
      <c r="E49" s="10">
        <f t="shared" si="4"/>
        <v>-3.4491177702752673E-2</v>
      </c>
      <c r="F49" s="4">
        <f t="shared" si="32"/>
        <v>-3.4070643689203803E-2</v>
      </c>
      <c r="G49" s="4">
        <f t="shared" si="5"/>
        <v>-3.4070643689203803E-2</v>
      </c>
      <c r="H49">
        <f t="shared" si="30"/>
        <v>0.92737298973348714</v>
      </c>
      <c r="I49">
        <f t="shared" si="6"/>
        <v>1.3258523578460135E-2</v>
      </c>
      <c r="J49" s="4">
        <f t="shared" si="7"/>
        <v>1.4504226843962437E-2</v>
      </c>
      <c r="K49" s="15"/>
      <c r="L49">
        <v>0.90683336955226568</v>
      </c>
      <c r="M49" s="15">
        <f t="shared" si="8"/>
        <v>-1.8564013027879134E-2</v>
      </c>
      <c r="N49" s="4">
        <f t="shared" si="9"/>
        <v>-2.0060585190029304E-2</v>
      </c>
      <c r="O49" s="4"/>
      <c r="P49" s="4">
        <f t="shared" si="38"/>
        <v>-1.3830854554222427</v>
      </c>
      <c r="Q49" s="4" t="str">
        <f t="shared" si="33"/>
        <v>deflation</v>
      </c>
      <c r="R49" s="4">
        <f t="shared" si="34"/>
        <v>1</v>
      </c>
      <c r="S49">
        <v>0</v>
      </c>
      <c r="T49">
        <f t="shared" si="10"/>
        <v>0</v>
      </c>
      <c r="U49" s="4" t="e">
        <f t="shared" si="11"/>
        <v>#DIV/0!</v>
      </c>
      <c r="V49">
        <f t="shared" si="20"/>
        <v>0</v>
      </c>
      <c r="W49">
        <f t="shared" si="12"/>
        <v>0</v>
      </c>
      <c r="X49" s="4" t="e">
        <f t="shared" si="13"/>
        <v>#DIV/0!</v>
      </c>
      <c r="Y49" s="4" t="e">
        <f t="shared" si="39"/>
        <v>#DIV/0!</v>
      </c>
      <c r="Z49" s="15" t="e">
        <f t="shared" si="40"/>
        <v>#DIV/0!</v>
      </c>
      <c r="AA49" t="e">
        <f t="shared" si="21"/>
        <v>#DIV/0!</v>
      </c>
      <c r="AB49" t="e">
        <f t="shared" si="14"/>
        <v>#DIV/0!</v>
      </c>
      <c r="AC49" s="4" t="e">
        <f t="shared" si="15"/>
        <v>#DIV/0!</v>
      </c>
      <c r="AD49" t="e">
        <f t="shared" si="22"/>
        <v>#DIV/0!</v>
      </c>
      <c r="AE49" t="e">
        <f t="shared" si="23"/>
        <v>#DIV/0!</v>
      </c>
      <c r="AF49" s="4" t="e">
        <f t="shared" si="24"/>
        <v>#DIV/0!</v>
      </c>
      <c r="AG49" s="4"/>
      <c r="AH49" s="4"/>
      <c r="AI49" t="e">
        <f t="shared" si="25"/>
        <v>#DIV/0!</v>
      </c>
      <c r="AJ49" t="e">
        <f t="shared" si="26"/>
        <v>#DIV/0!</v>
      </c>
      <c r="AK49" t="e">
        <f t="shared" si="27"/>
        <v>#DIV/0!</v>
      </c>
      <c r="AL49" s="5" t="e">
        <f t="shared" si="28"/>
        <v>#DIV/0!</v>
      </c>
      <c r="AM49">
        <f t="shared" si="35"/>
        <v>-1.3830854554222427</v>
      </c>
      <c r="AN49" t="str">
        <f t="shared" si="36"/>
        <v>deflation</v>
      </c>
    </row>
    <row r="50" spans="1:40" x14ac:dyDescent="0.35">
      <c r="A50">
        <v>1829</v>
      </c>
      <c r="B50">
        <v>0.97653958944281538</v>
      </c>
      <c r="C50" t="str">
        <f t="shared" si="31"/>
        <v>deflation</v>
      </c>
      <c r="D50">
        <f t="shared" si="41"/>
        <v>1</v>
      </c>
      <c r="E50" s="10">
        <f t="shared" si="4"/>
        <v>-1.3122345712479611E-3</v>
      </c>
      <c r="F50" s="4">
        <f t="shared" si="32"/>
        <v>-1.341956459068883E-3</v>
      </c>
      <c r="G50" s="4">
        <f t="shared" si="5"/>
        <v>-1.341956459068883E-3</v>
      </c>
      <c r="H50">
        <f t="shared" si="30"/>
        <v>0.96248727889091346</v>
      </c>
      <c r="I50">
        <f t="shared" si="6"/>
        <v>3.5114289157426315E-2</v>
      </c>
      <c r="J50" s="4">
        <f t="shared" si="7"/>
        <v>3.7864256934545426E-2</v>
      </c>
      <c r="K50" s="15"/>
      <c r="L50">
        <v>0.93990693217206522</v>
      </c>
      <c r="M50" s="15">
        <f t="shared" si="8"/>
        <v>3.3073562619799546E-2</v>
      </c>
      <c r="N50" s="4">
        <f t="shared" si="9"/>
        <v>3.6471488291315399E-2</v>
      </c>
      <c r="O50" s="4"/>
      <c r="P50" s="4">
        <f t="shared" si="38"/>
        <v>0.96321679715945152</v>
      </c>
      <c r="Q50" s="4" t="str">
        <f t="shared" si="33"/>
        <v>deflation</v>
      </c>
      <c r="R50" s="4">
        <f t="shared" si="34"/>
        <v>1</v>
      </c>
      <c r="S50">
        <v>0</v>
      </c>
      <c r="T50">
        <f t="shared" si="10"/>
        <v>0</v>
      </c>
      <c r="U50" s="4" t="e">
        <f t="shared" si="11"/>
        <v>#DIV/0!</v>
      </c>
      <c r="V50">
        <f t="shared" si="20"/>
        <v>0</v>
      </c>
      <c r="W50">
        <f t="shared" si="12"/>
        <v>0</v>
      </c>
      <c r="X50" s="4" t="e">
        <f t="shared" si="13"/>
        <v>#DIV/0!</v>
      </c>
      <c r="Y50" s="4" t="e">
        <f t="shared" si="39"/>
        <v>#DIV/0!</v>
      </c>
      <c r="Z50" s="15" t="e">
        <f t="shared" si="40"/>
        <v>#DIV/0!</v>
      </c>
      <c r="AA50" t="e">
        <f t="shared" si="21"/>
        <v>#DIV/0!</v>
      </c>
      <c r="AB50" t="e">
        <f t="shared" si="14"/>
        <v>#DIV/0!</v>
      </c>
      <c r="AC50" s="4" t="e">
        <f t="shared" si="15"/>
        <v>#DIV/0!</v>
      </c>
      <c r="AD50" t="e">
        <f t="shared" si="22"/>
        <v>#DIV/0!</v>
      </c>
      <c r="AE50" t="e">
        <f t="shared" si="23"/>
        <v>#DIV/0!</v>
      </c>
      <c r="AF50" s="4" t="e">
        <f t="shared" si="24"/>
        <v>#DIV/0!</v>
      </c>
      <c r="AG50" s="4"/>
      <c r="AH50" s="4"/>
      <c r="AI50" t="e">
        <f t="shared" si="25"/>
        <v>#DIV/0!</v>
      </c>
      <c r="AJ50" t="e">
        <f t="shared" si="26"/>
        <v>#DIV/0!</v>
      </c>
      <c r="AK50" t="e">
        <f t="shared" si="27"/>
        <v>#DIV/0!</v>
      </c>
      <c r="AL50" s="5" t="e">
        <f t="shared" si="28"/>
        <v>#DIV/0!</v>
      </c>
      <c r="AM50">
        <f t="shared" si="35"/>
        <v>0.96321679715945152</v>
      </c>
      <c r="AN50" t="str">
        <f t="shared" si="36"/>
        <v>deflation</v>
      </c>
    </row>
    <row r="51" spans="1:40" x14ac:dyDescent="0.35">
      <c r="A51">
        <v>1830</v>
      </c>
      <c r="B51">
        <v>0.98290394255382907</v>
      </c>
      <c r="C51" t="str">
        <f t="shared" si="31"/>
        <v>inflation</v>
      </c>
      <c r="D51">
        <f t="shared" si="41"/>
        <v>1</v>
      </c>
      <c r="E51" s="10">
        <f t="shared" si="4"/>
        <v>6.3643531110136875E-3</v>
      </c>
      <c r="F51" s="4">
        <f t="shared" si="32"/>
        <v>6.5172504830500518E-3</v>
      </c>
      <c r="G51" s="4">
        <f t="shared" si="5"/>
        <v>6.5172504830500518E-3</v>
      </c>
      <c r="H51">
        <f t="shared" si="30"/>
        <v>1.0503560995871815</v>
      </c>
      <c r="I51">
        <f t="shared" si="6"/>
        <v>8.7868820696268002E-2</v>
      </c>
      <c r="J51" s="4">
        <f t="shared" si="7"/>
        <v>9.1293487844868335E-2</v>
      </c>
      <c r="K51" s="15"/>
      <c r="L51">
        <v>1.0323991513697031</v>
      </c>
      <c r="M51" s="15">
        <f t="shared" si="8"/>
        <v>9.2492219197637837E-2</v>
      </c>
      <c r="N51" s="4">
        <f t="shared" si="9"/>
        <v>9.8405720855674714E-2</v>
      </c>
      <c r="O51" s="4"/>
      <c r="P51" s="4">
        <f t="shared" si="38"/>
        <v>1.0779051516017433</v>
      </c>
      <c r="Q51" s="4" t="str">
        <f t="shared" si="33"/>
        <v>inflation</v>
      </c>
      <c r="R51" s="4">
        <f t="shared" si="34"/>
        <v>1</v>
      </c>
      <c r="S51">
        <v>0.28249999999999997</v>
      </c>
      <c r="T51">
        <f t="shared" si="10"/>
        <v>0.28249999999999997</v>
      </c>
      <c r="U51" s="4" t="s">
        <v>26</v>
      </c>
      <c r="V51">
        <f t="shared" si="20"/>
        <v>0.28741364010199683</v>
      </c>
      <c r="W51">
        <f t="shared" si="12"/>
        <v>0.28741364010199683</v>
      </c>
      <c r="X51" s="4" t="s">
        <v>26</v>
      </c>
      <c r="Y51" s="4" t="str">
        <f t="shared" si="39"/>
        <v>inflation</v>
      </c>
      <c r="Z51" s="15">
        <f t="shared" si="40"/>
        <v>1</v>
      </c>
      <c r="AA51">
        <f t="shared" si="21"/>
        <v>3.6545102703352326</v>
      </c>
      <c r="AB51" t="s">
        <v>26</v>
      </c>
      <c r="AC51" s="4" t="s">
        <v>26</v>
      </c>
      <c r="AD51">
        <f t="shared" si="22"/>
        <v>1.0503560995871817</v>
      </c>
      <c r="AE51" t="s">
        <v>26</v>
      </c>
      <c r="AF51" s="4" t="s">
        <v>26</v>
      </c>
      <c r="AG51" s="4"/>
      <c r="AH51" s="4"/>
      <c r="AI51">
        <f t="shared" si="25"/>
        <v>-1.7956948217478619E-2</v>
      </c>
      <c r="AJ51" t="s">
        <v>26</v>
      </c>
      <c r="AK51" t="s">
        <v>26</v>
      </c>
      <c r="AL51" s="5" t="s">
        <v>26</v>
      </c>
      <c r="AM51">
        <f t="shared" si="35"/>
        <v>1.0779051516017433</v>
      </c>
      <c r="AN51" t="str">
        <f t="shared" si="36"/>
        <v>inflation</v>
      </c>
    </row>
    <row r="52" spans="1:40" x14ac:dyDescent="0.35">
      <c r="A52">
        <v>1831</v>
      </c>
      <c r="B52">
        <v>0.93505125685377566</v>
      </c>
      <c r="C52" t="str">
        <f t="shared" si="31"/>
        <v>deflation</v>
      </c>
      <c r="D52">
        <f t="shared" si="41"/>
        <v>1</v>
      </c>
      <c r="E52" s="10">
        <f t="shared" si="4"/>
        <v>-4.785268570005341E-2</v>
      </c>
      <c r="F52" s="4">
        <f t="shared" si="32"/>
        <v>-4.8685007383041136E-2</v>
      </c>
      <c r="G52" s="4">
        <f t="shared" si="5"/>
        <v>-4.8685007383041136E-2</v>
      </c>
      <c r="H52">
        <f t="shared" si="30"/>
        <v>1.1384660594740565</v>
      </c>
      <c r="I52">
        <f t="shared" si="6"/>
        <v>8.8109959886875089E-2</v>
      </c>
      <c r="J52" s="4">
        <f t="shared" si="7"/>
        <v>8.3885798274989501E-2</v>
      </c>
      <c r="K52" s="15"/>
      <c r="L52">
        <v>1.0645241197965818</v>
      </c>
      <c r="M52" s="15">
        <f t="shared" si="8"/>
        <v>3.2124968426878731E-2</v>
      </c>
      <c r="N52" s="4">
        <f t="shared" si="9"/>
        <v>3.111681018359802E-2</v>
      </c>
      <c r="O52" s="4"/>
      <c r="P52" s="4">
        <f t="shared" ref="P52:P83" si="42">N52/J52</f>
        <v>0.37094252928955529</v>
      </c>
      <c r="Q52" s="4" t="str">
        <f t="shared" si="33"/>
        <v>deflation</v>
      </c>
      <c r="R52" s="4">
        <f t="shared" si="34"/>
        <v>1</v>
      </c>
      <c r="S52">
        <v>0.109</v>
      </c>
      <c r="T52">
        <f t="shared" si="10"/>
        <v>-0.17349999999999999</v>
      </c>
      <c r="U52" s="4">
        <f t="shared" si="11"/>
        <v>-0.61415929203539821</v>
      </c>
      <c r="V52">
        <f t="shared" si="20"/>
        <v>0.11657114965735567</v>
      </c>
      <c r="W52">
        <f t="shared" si="12"/>
        <v>-0.17084249044464117</v>
      </c>
      <c r="X52" s="4">
        <f t="shared" si="13"/>
        <v>-0.59441330057965547</v>
      </c>
      <c r="Y52" s="4" t="str">
        <f t="shared" si="39"/>
        <v>deflation</v>
      </c>
      <c r="Z52" s="15">
        <f t="shared" si="40"/>
        <v>1</v>
      </c>
      <c r="AA52">
        <f t="shared" si="21"/>
        <v>9.7662763284090079</v>
      </c>
      <c r="AB52">
        <f t="shared" si="14"/>
        <v>6.1117660580737754</v>
      </c>
      <c r="AC52" s="4">
        <f t="shared" si="15"/>
        <v>1.672389897952903</v>
      </c>
      <c r="AD52">
        <f t="shared" si="22"/>
        <v>1.1384660594740565</v>
      </c>
      <c r="AE52">
        <f t="shared" si="23"/>
        <v>8.8109959886874867E-2</v>
      </c>
      <c r="AF52" s="4">
        <f t="shared" si="24"/>
        <v>8.3885798274989279E-2</v>
      </c>
      <c r="AG52" s="4" t="str">
        <f>IF(AF52&gt;M51, "inflation", "deflation")</f>
        <v>deflation</v>
      </c>
      <c r="AH52" s="15">
        <f>IF(AG52=C52,1,0)</f>
        <v>1</v>
      </c>
      <c r="AI52">
        <f t="shared" si="25"/>
        <v>-7.3941939677474755E-2</v>
      </c>
      <c r="AJ52">
        <f t="shared" si="26"/>
        <v>-5.5984991459996136E-2</v>
      </c>
      <c r="AK52" t="s">
        <v>26</v>
      </c>
      <c r="AL52" s="5">
        <f t="shared" si="28"/>
        <v>2.6958353950819265</v>
      </c>
      <c r="AM52">
        <f t="shared" si="35"/>
        <v>0.37094252928955529</v>
      </c>
      <c r="AN52" t="str">
        <f t="shared" si="36"/>
        <v>deflation</v>
      </c>
    </row>
    <row r="53" spans="1:40" x14ac:dyDescent="0.35">
      <c r="A53">
        <v>1832</v>
      </c>
      <c r="B53">
        <v>0.94005674000188988</v>
      </c>
      <c r="C53" t="str">
        <f t="shared" si="31"/>
        <v>inflation</v>
      </c>
      <c r="D53">
        <f t="shared" si="41"/>
        <v>1</v>
      </c>
      <c r="E53" s="10">
        <f t="shared" si="4"/>
        <v>5.0054831481142203E-3</v>
      </c>
      <c r="F53" s="4">
        <f t="shared" si="32"/>
        <v>5.3531644510660054E-3</v>
      </c>
      <c r="G53" s="4">
        <f t="shared" si="5"/>
        <v>5.3531644510660054E-3</v>
      </c>
      <c r="H53">
        <f t="shared" si="30"/>
        <v>1.2153363568684654</v>
      </c>
      <c r="I53">
        <f t="shared" si="6"/>
        <v>7.6870297394408871E-2</v>
      </c>
      <c r="J53" s="4">
        <f t="shared" si="7"/>
        <v>6.7520939034336314E-2</v>
      </c>
      <c r="K53" s="15"/>
      <c r="L53">
        <v>1.1424851336435431</v>
      </c>
      <c r="M53" s="15">
        <f t="shared" si="8"/>
        <v>7.7961013846961302E-2</v>
      </c>
      <c r="N53" s="4">
        <f t="shared" si="9"/>
        <v>7.3235554175943657E-2</v>
      </c>
      <c r="O53" s="4"/>
      <c r="P53" s="4">
        <f t="shared" si="42"/>
        <v>1.0846347107036129</v>
      </c>
      <c r="Q53" s="4" t="str">
        <f t="shared" si="33"/>
        <v>inflation</v>
      </c>
      <c r="R53" s="4">
        <f t="shared" si="34"/>
        <v>1</v>
      </c>
      <c r="S53">
        <v>0.122</v>
      </c>
      <c r="T53">
        <f t="shared" si="10"/>
        <v>1.2999999999999998E-2</v>
      </c>
      <c r="U53" s="4">
        <f t="shared" si="11"/>
        <v>0.11926605504587154</v>
      </c>
      <c r="V53">
        <f t="shared" si="20"/>
        <v>0.12977940033678684</v>
      </c>
      <c r="W53">
        <f t="shared" si="12"/>
        <v>1.3208250679431169E-2</v>
      </c>
      <c r="X53" s="4">
        <f t="shared" si="13"/>
        <v>0.11330634310680597</v>
      </c>
      <c r="Y53" s="4" t="str">
        <f t="shared" si="39"/>
        <v>inflation</v>
      </c>
      <c r="Z53" s="15">
        <f t="shared" si="40"/>
        <v>1</v>
      </c>
      <c r="AA53">
        <f t="shared" si="21"/>
        <v>9.3646322429798623</v>
      </c>
      <c r="AB53">
        <f t="shared" si="14"/>
        <v>-0.40164408542914565</v>
      </c>
      <c r="AC53" s="4">
        <f t="shared" si="15"/>
        <v>-4.1125611432968348E-2</v>
      </c>
      <c r="AD53">
        <f t="shared" si="22"/>
        <v>1.2153363568684656</v>
      </c>
      <c r="AE53">
        <f t="shared" si="23"/>
        <v>7.6870297394409093E-2</v>
      </c>
      <c r="AF53" s="4">
        <f t="shared" si="24"/>
        <v>6.7520939034336508E-2</v>
      </c>
      <c r="AG53" s="4" t="str">
        <f t="shared" ref="AG53:AG116" si="43">IF(AF53&gt;M52, "inflation", "deflation")</f>
        <v>inflation</v>
      </c>
      <c r="AH53" s="15">
        <f>IF(AG53=C53,1,0)</f>
        <v>1</v>
      </c>
      <c r="AI53">
        <f t="shared" si="25"/>
        <v>-7.2851223224922546E-2</v>
      </c>
      <c r="AJ53">
        <f t="shared" si="26"/>
        <v>1.0907164525522095E-3</v>
      </c>
      <c r="AK53">
        <f t="shared" si="27"/>
        <v>5.7075707912548346E-2</v>
      </c>
      <c r="AL53" s="5">
        <f t="shared" si="28"/>
        <v>0.92196938760266423</v>
      </c>
      <c r="AM53">
        <f t="shared" si="35"/>
        <v>1.0846347107036129</v>
      </c>
      <c r="AN53" t="str">
        <f t="shared" si="36"/>
        <v>inflation</v>
      </c>
    </row>
    <row r="54" spans="1:40" x14ac:dyDescent="0.35">
      <c r="A54">
        <v>1833</v>
      </c>
      <c r="B54">
        <v>0.93552779769509686</v>
      </c>
      <c r="C54" t="str">
        <f t="shared" si="31"/>
        <v>deflation</v>
      </c>
      <c r="D54">
        <f t="shared" si="41"/>
        <v>1</v>
      </c>
      <c r="E54" s="10">
        <f t="shared" si="4"/>
        <v>-4.5289423067930157E-3</v>
      </c>
      <c r="F54" s="4">
        <f t="shared" si="32"/>
        <v>-4.8177329240614887E-3</v>
      </c>
      <c r="G54" s="4">
        <f t="shared" si="5"/>
        <v>-4.8177329240614887E-3</v>
      </c>
      <c r="H54">
        <f t="shared" si="30"/>
        <v>1.2529646299833976</v>
      </c>
      <c r="I54">
        <f t="shared" si="6"/>
        <v>3.762827311493222E-2</v>
      </c>
      <c r="J54" s="4">
        <f t="shared" si="7"/>
        <v>3.096120090728487E-2</v>
      </c>
      <c r="K54" s="15"/>
      <c r="L54">
        <v>1.17218324087822</v>
      </c>
      <c r="M54" s="15">
        <f t="shared" si="8"/>
        <v>2.9698107234676918E-2</v>
      </c>
      <c r="N54" s="4">
        <f t="shared" si="9"/>
        <v>2.5994305186243908E-2</v>
      </c>
      <c r="O54" s="4"/>
      <c r="P54" s="4">
        <f t="shared" si="42"/>
        <v>0.83957677430166155</v>
      </c>
      <c r="Q54" s="4" t="str">
        <f t="shared" si="33"/>
        <v>deflation</v>
      </c>
      <c r="R54" s="4">
        <f t="shared" si="34"/>
        <v>1</v>
      </c>
      <c r="S54">
        <v>0.122</v>
      </c>
      <c r="T54">
        <f t="shared" si="10"/>
        <v>0</v>
      </c>
      <c r="U54" s="4">
        <f t="shared" si="11"/>
        <v>0</v>
      </c>
      <c r="V54">
        <f t="shared" si="20"/>
        <v>0.13040766966046016</v>
      </c>
      <c r="W54">
        <f t="shared" si="12"/>
        <v>6.28269323673325E-4</v>
      </c>
      <c r="X54" s="4">
        <f t="shared" si="13"/>
        <v>4.8410558381601484E-3</v>
      </c>
      <c r="Y54" s="4" t="str">
        <f t="shared" si="39"/>
        <v>deflation</v>
      </c>
      <c r="Z54" s="15">
        <f t="shared" si="40"/>
        <v>1</v>
      </c>
      <c r="AA54">
        <f t="shared" si="21"/>
        <v>9.6080593514608204</v>
      </c>
      <c r="AB54">
        <f t="shared" si="14"/>
        <v>0.24342710848095805</v>
      </c>
      <c r="AC54" s="4">
        <f t="shared" si="15"/>
        <v>2.5994305186243877E-2</v>
      </c>
      <c r="AD54">
        <f t="shared" si="22"/>
        <v>1.2529646299833979</v>
      </c>
      <c r="AE54">
        <f t="shared" si="23"/>
        <v>3.762827311493222E-2</v>
      </c>
      <c r="AF54" s="4">
        <f t="shared" si="24"/>
        <v>3.0961200907284863E-2</v>
      </c>
      <c r="AG54" s="4" t="str">
        <f t="shared" si="43"/>
        <v>deflation</v>
      </c>
      <c r="AH54" s="15">
        <f t="shared" ref="AH54:AH117" si="44">IF(AG54=C54,1,0)</f>
        <v>1</v>
      </c>
      <c r="AI54">
        <f t="shared" si="25"/>
        <v>-8.0781389105177848E-2</v>
      </c>
      <c r="AJ54">
        <f t="shared" si="26"/>
        <v>-7.9301658802553021E-3</v>
      </c>
      <c r="AK54">
        <f t="shared" si="27"/>
        <v>-9.0208823328075116E-3</v>
      </c>
      <c r="AL54" s="5">
        <f t="shared" si="28"/>
        <v>1.1910763024998805</v>
      </c>
      <c r="AM54">
        <f t="shared" si="35"/>
        <v>0.83957677430166155</v>
      </c>
      <c r="AN54" t="str">
        <f t="shared" si="36"/>
        <v>deflation</v>
      </c>
    </row>
    <row r="55" spans="1:40" x14ac:dyDescent="0.35">
      <c r="A55">
        <v>1834</v>
      </c>
      <c r="B55">
        <v>0.96804946123761448</v>
      </c>
      <c r="C55" t="str">
        <f t="shared" si="31"/>
        <v>inflation</v>
      </c>
      <c r="D55">
        <f t="shared" si="41"/>
        <v>1</v>
      </c>
      <c r="E55" s="10">
        <f t="shared" si="4"/>
        <v>3.252166354251762E-2</v>
      </c>
      <c r="F55" s="4">
        <f t="shared" si="32"/>
        <v>3.4762904557879254E-2</v>
      </c>
      <c r="G55" s="4">
        <f t="shared" si="5"/>
        <v>3.4762904557879254E-2</v>
      </c>
      <c r="H55">
        <f t="shared" si="30"/>
        <v>1.2737513874739328</v>
      </c>
      <c r="I55">
        <f t="shared" si="6"/>
        <v>2.0786757490535157E-2</v>
      </c>
      <c r="J55" s="4">
        <f t="shared" si="7"/>
        <v>1.6590059282687485E-2</v>
      </c>
      <c r="K55" s="15"/>
      <c r="L55">
        <v>1.2330543443948045</v>
      </c>
      <c r="M55" s="15">
        <f t="shared" si="8"/>
        <v>6.0871103516584535E-2</v>
      </c>
      <c r="N55" s="4">
        <f t="shared" si="9"/>
        <v>5.1929682488020261E-2</v>
      </c>
      <c r="O55" s="4"/>
      <c r="P55" s="4">
        <f t="shared" si="42"/>
        <v>3.1301685909110253</v>
      </c>
      <c r="Q55" s="4" t="str">
        <f t="shared" si="33"/>
        <v>inflation</v>
      </c>
      <c r="R55" s="4">
        <f t="shared" si="34"/>
        <v>1</v>
      </c>
      <c r="S55">
        <v>0.23699999999999999</v>
      </c>
      <c r="T55">
        <f t="shared" si="10"/>
        <v>0.11499999999999999</v>
      </c>
      <c r="U55" s="4">
        <f t="shared" si="11"/>
        <v>0.94262295081967207</v>
      </c>
      <c r="V55">
        <f t="shared" si="20"/>
        <v>0.24482220123030127</v>
      </c>
      <c r="W55">
        <f t="shared" si="12"/>
        <v>0.1144145315698411</v>
      </c>
      <c r="X55" s="4">
        <f t="shared" si="13"/>
        <v>0.87736044872007857</v>
      </c>
      <c r="Y55" s="4" t="str">
        <f t="shared" si="39"/>
        <v>inflation</v>
      </c>
      <c r="Z55" s="15">
        <f t="shared" si="40"/>
        <v>1</v>
      </c>
      <c r="AA55">
        <f t="shared" si="21"/>
        <v>5.2027609468135214</v>
      </c>
      <c r="AB55">
        <f t="shared" si="14"/>
        <v>-4.4052984046472989</v>
      </c>
      <c r="AC55" s="4">
        <f t="shared" si="15"/>
        <v>-0.45850033222135667</v>
      </c>
      <c r="AD55">
        <f t="shared" si="22"/>
        <v>1.2737513874739328</v>
      </c>
      <c r="AE55">
        <f t="shared" si="23"/>
        <v>2.0786757490534935E-2</v>
      </c>
      <c r="AF55" s="4">
        <f t="shared" si="24"/>
        <v>1.6590059282687305E-2</v>
      </c>
      <c r="AG55" s="4" t="str">
        <f t="shared" si="43"/>
        <v>deflation</v>
      </c>
      <c r="AH55" s="15">
        <f t="shared" si="44"/>
        <v>0</v>
      </c>
      <c r="AI55">
        <f t="shared" si="25"/>
        <v>-4.0697043079128248E-2</v>
      </c>
      <c r="AJ55">
        <f t="shared" si="26"/>
        <v>4.00843460260496E-2</v>
      </c>
      <c r="AK55">
        <f t="shared" si="27"/>
        <v>4.8014511906304902E-2</v>
      </c>
      <c r="AL55" s="5">
        <f t="shared" si="28"/>
        <v>0.3194716102205033</v>
      </c>
      <c r="AM55">
        <f t="shared" si="35"/>
        <v>3.1301685909110253</v>
      </c>
      <c r="AN55" t="str">
        <f t="shared" si="36"/>
        <v>inflation</v>
      </c>
    </row>
    <row r="56" spans="1:40" x14ac:dyDescent="0.35">
      <c r="A56">
        <v>1835</v>
      </c>
      <c r="B56">
        <v>1.010649098220199</v>
      </c>
      <c r="C56" t="str">
        <f t="shared" si="31"/>
        <v>inflation</v>
      </c>
      <c r="D56">
        <f t="shared" si="41"/>
        <v>1</v>
      </c>
      <c r="E56" s="10">
        <f t="shared" si="4"/>
        <v>4.259963698258451E-2</v>
      </c>
      <c r="F56" s="4">
        <f t="shared" si="32"/>
        <v>4.4005640918515145E-2</v>
      </c>
      <c r="G56" s="4">
        <f t="shared" si="5"/>
        <v>4.4005640918515145E-2</v>
      </c>
      <c r="H56">
        <f t="shared" si="30"/>
        <v>1.3433051220939942</v>
      </c>
      <c r="I56">
        <f t="shared" si="6"/>
        <v>6.9553734620061425E-2</v>
      </c>
      <c r="J56" s="4">
        <f t="shared" si="7"/>
        <v>5.4605424028623353E-2</v>
      </c>
      <c r="K56" s="15"/>
      <c r="L56">
        <v>1.3576101102788696</v>
      </c>
      <c r="M56" s="15">
        <f t="shared" si="8"/>
        <v>0.12455576588406503</v>
      </c>
      <c r="N56" s="4">
        <f t="shared" si="9"/>
        <v>0.10101401162914539</v>
      </c>
      <c r="O56" s="4"/>
      <c r="P56" s="4">
        <f t="shared" si="42"/>
        <v>1.8498897028287034</v>
      </c>
      <c r="Q56" s="4" t="str">
        <f t="shared" si="33"/>
        <v>inflation</v>
      </c>
      <c r="R56" s="4">
        <f t="shared" si="34"/>
        <v>1</v>
      </c>
      <c r="S56">
        <v>0.27700000000000002</v>
      </c>
      <c r="T56">
        <f t="shared" si="10"/>
        <v>4.0000000000000036E-2</v>
      </c>
      <c r="U56" s="4">
        <f t="shared" si="11"/>
        <v>0.16877637130801704</v>
      </c>
      <c r="V56">
        <f t="shared" si="20"/>
        <v>0.27408128151285166</v>
      </c>
      <c r="W56">
        <f t="shared" si="12"/>
        <v>2.9259080282550393E-2</v>
      </c>
      <c r="X56" s="4">
        <f t="shared" si="13"/>
        <v>0.11951154811743046</v>
      </c>
      <c r="Y56" s="4" t="str">
        <f t="shared" si="39"/>
        <v>inflation</v>
      </c>
      <c r="Z56" s="15">
        <f t="shared" si="40"/>
        <v>1</v>
      </c>
      <c r="AA56">
        <f t="shared" si="21"/>
        <v>4.9011195316926699</v>
      </c>
      <c r="AB56">
        <f t="shared" si="14"/>
        <v>-0.30164141512085152</v>
      </c>
      <c r="AC56" s="4">
        <f t="shared" si="15"/>
        <v>-5.7977181385893688E-2</v>
      </c>
      <c r="AD56">
        <f t="shared" si="22"/>
        <v>1.3433051220939944</v>
      </c>
      <c r="AE56">
        <f t="shared" si="23"/>
        <v>6.9553734620061647E-2</v>
      </c>
      <c r="AF56" s="4">
        <f t="shared" si="24"/>
        <v>5.4605424028623527E-2</v>
      </c>
      <c r="AG56" s="4" t="str">
        <f t="shared" si="43"/>
        <v>deflation</v>
      </c>
      <c r="AH56" s="15">
        <f t="shared" si="44"/>
        <v>0</v>
      </c>
      <c r="AI56">
        <f t="shared" si="25"/>
        <v>1.4304988184875134E-2</v>
      </c>
      <c r="AJ56">
        <f t="shared" si="26"/>
        <v>5.5002031264003381E-2</v>
      </c>
      <c r="AK56">
        <f t="shared" si="27"/>
        <v>1.4917685237953782E-2</v>
      </c>
      <c r="AL56" s="5">
        <f t="shared" si="28"/>
        <v>0.54057276953911537</v>
      </c>
      <c r="AM56">
        <f t="shared" si="35"/>
        <v>1.8498897028287034</v>
      </c>
      <c r="AN56" t="str">
        <f t="shared" si="36"/>
        <v>inflation</v>
      </c>
    </row>
    <row r="57" spans="1:40" x14ac:dyDescent="0.35">
      <c r="A57">
        <v>1836</v>
      </c>
      <c r="B57">
        <v>1.0830749945341158</v>
      </c>
      <c r="C57" t="str">
        <f t="shared" si="31"/>
        <v>inflation</v>
      </c>
      <c r="D57">
        <f t="shared" si="41"/>
        <v>1</v>
      </c>
      <c r="E57" s="10">
        <f t="shared" si="4"/>
        <v>7.2425896313916827E-2</v>
      </c>
      <c r="F57" s="4">
        <f t="shared" si="32"/>
        <v>7.1662752622509901E-2</v>
      </c>
      <c r="G57" s="4">
        <f t="shared" si="5"/>
        <v>7.1662752622509901E-2</v>
      </c>
      <c r="H57">
        <f t="shared" si="30"/>
        <v>1.3819249807760559</v>
      </c>
      <c r="I57">
        <f t="shared" si="6"/>
        <v>3.8619858682061636E-2</v>
      </c>
      <c r="J57" s="4">
        <f t="shared" si="7"/>
        <v>2.8749878227114594E-2</v>
      </c>
      <c r="K57" s="15"/>
      <c r="L57">
        <v>1.4967283910005849</v>
      </c>
      <c r="M57" s="15">
        <f t="shared" si="8"/>
        <v>0.13911828072171528</v>
      </c>
      <c r="N57" s="4">
        <f t="shared" si="9"/>
        <v>0.10247292626094151</v>
      </c>
      <c r="O57" s="4"/>
      <c r="P57" s="4">
        <f t="shared" si="42"/>
        <v>3.5642907928666361</v>
      </c>
      <c r="Q57" s="4" t="str">
        <f t="shared" si="33"/>
        <v>inflation</v>
      </c>
      <c r="R57" s="4">
        <f t="shared" si="34"/>
        <v>1</v>
      </c>
      <c r="S57">
        <v>0.371</v>
      </c>
      <c r="T57">
        <f t="shared" si="10"/>
        <v>9.3999999999999972E-2</v>
      </c>
      <c r="U57" s="4">
        <f t="shared" si="11"/>
        <v>0.33935018050541504</v>
      </c>
      <c r="V57">
        <f t="shared" si="20"/>
        <v>0.34254322357389988</v>
      </c>
      <c r="W57">
        <f t="shared" si="12"/>
        <v>6.846194206104822E-2</v>
      </c>
      <c r="X57" s="4">
        <f t="shared" si="13"/>
        <v>0.24978700363321982</v>
      </c>
      <c r="Y57" s="4" t="str">
        <f t="shared" si="39"/>
        <v>inflation</v>
      </c>
      <c r="Z57" s="15">
        <f t="shared" si="40"/>
        <v>1</v>
      </c>
      <c r="AA57">
        <f t="shared" si="21"/>
        <v>4.0343083315379644</v>
      </c>
      <c r="AB57">
        <f t="shared" si="14"/>
        <v>-0.86681120015470547</v>
      </c>
      <c r="AC57" s="4">
        <f t="shared" si="15"/>
        <v>-0.17685983672700595</v>
      </c>
      <c r="AD57">
        <f t="shared" si="22"/>
        <v>1.3819249807760559</v>
      </c>
      <c r="AE57">
        <f t="shared" si="23"/>
        <v>3.8619858682061414E-2</v>
      </c>
      <c r="AF57" s="4">
        <f t="shared" si="24"/>
        <v>2.8749878227114424E-2</v>
      </c>
      <c r="AG57" s="4" t="str">
        <f t="shared" si="43"/>
        <v>deflation</v>
      </c>
      <c r="AH57" s="15">
        <f t="shared" si="44"/>
        <v>0</v>
      </c>
      <c r="AI57">
        <f t="shared" si="25"/>
        <v>0.114803410224529</v>
      </c>
      <c r="AJ57">
        <f t="shared" si="26"/>
        <v>0.10049842203965387</v>
      </c>
      <c r="AK57">
        <f t="shared" si="27"/>
        <v>4.5496390775650486E-2</v>
      </c>
      <c r="AL57" s="5">
        <f t="shared" si="28"/>
        <v>0.28056072248687897</v>
      </c>
      <c r="AM57">
        <f t="shared" si="35"/>
        <v>3.5642907928666361</v>
      </c>
      <c r="AN57" t="str">
        <f t="shared" si="36"/>
        <v>inflation</v>
      </c>
    </row>
    <row r="58" spans="1:40" x14ac:dyDescent="0.35">
      <c r="A58">
        <v>1837</v>
      </c>
      <c r="B58">
        <v>1.1277129364610496</v>
      </c>
      <c r="C58" t="str">
        <f t="shared" si="31"/>
        <v>inflation</v>
      </c>
      <c r="D58">
        <f t="shared" si="41"/>
        <v>1</v>
      </c>
      <c r="E58" s="10">
        <f t="shared" si="4"/>
        <v>4.4637941926933822E-2</v>
      </c>
      <c r="F58" s="4">
        <f t="shared" si="32"/>
        <v>4.1214082267807144E-2</v>
      </c>
      <c r="G58" s="4">
        <f t="shared" si="5"/>
        <v>4.1214082267807144E-2</v>
      </c>
      <c r="H58">
        <f t="shared" si="30"/>
        <v>1.3958559361495879</v>
      </c>
      <c r="I58">
        <f t="shared" si="6"/>
        <v>1.3930955373532061E-2</v>
      </c>
      <c r="J58" s="4">
        <f t="shared" si="7"/>
        <v>1.0080833306673979E-2</v>
      </c>
      <c r="K58" s="15"/>
      <c r="L58">
        <v>1.5741247966318392</v>
      </c>
      <c r="M58" s="15">
        <f t="shared" si="8"/>
        <v>7.7396405631254384E-2</v>
      </c>
      <c r="N58" s="4">
        <f t="shared" si="9"/>
        <v>5.1710387867710421E-2</v>
      </c>
      <c r="O58" s="4"/>
      <c r="P58" s="4">
        <f t="shared" si="42"/>
        <v>5.1295747379808123</v>
      </c>
      <c r="Q58" s="4" t="str">
        <f t="shared" si="33"/>
        <v>inflation</v>
      </c>
      <c r="R58" s="4">
        <f t="shared" si="34"/>
        <v>1</v>
      </c>
      <c r="S58">
        <v>0.41199999999999998</v>
      </c>
      <c r="T58">
        <f t="shared" si="10"/>
        <v>4.0999999999999981E-2</v>
      </c>
      <c r="U58" s="4">
        <f t="shared" si="11"/>
        <v>0.11051212938005386</v>
      </c>
      <c r="V58">
        <f t="shared" si="20"/>
        <v>0.36534120225039218</v>
      </c>
      <c r="W58">
        <f t="shared" si="12"/>
        <v>2.2797978676492303E-2</v>
      </c>
      <c r="X58" s="4">
        <f t="shared" si="13"/>
        <v>6.6555042130541212E-2</v>
      </c>
      <c r="Y58" s="4" t="str">
        <f t="shared" si="39"/>
        <v>inflation</v>
      </c>
      <c r="Z58" s="15">
        <f t="shared" si="40"/>
        <v>1</v>
      </c>
      <c r="AA58">
        <f t="shared" si="21"/>
        <v>3.8206912539607751</v>
      </c>
      <c r="AB58">
        <f t="shared" si="14"/>
        <v>-0.21361707757718928</v>
      </c>
      <c r="AC58" s="4">
        <f t="shared" si="15"/>
        <v>-5.2950111895823763E-2</v>
      </c>
      <c r="AD58">
        <f t="shared" si="22"/>
        <v>1.3958559361495881</v>
      </c>
      <c r="AE58">
        <f t="shared" si="23"/>
        <v>1.3930955373532283E-2</v>
      </c>
      <c r="AF58" s="4">
        <f t="shared" si="24"/>
        <v>1.0080833306674138E-2</v>
      </c>
      <c r="AG58" s="4" t="str">
        <f t="shared" si="43"/>
        <v>deflation</v>
      </c>
      <c r="AH58" s="15">
        <f t="shared" si="44"/>
        <v>0</v>
      </c>
      <c r="AI58">
        <f t="shared" si="25"/>
        <v>0.1782688604822511</v>
      </c>
      <c r="AJ58">
        <f t="shared" si="26"/>
        <v>6.34654502577221E-2</v>
      </c>
      <c r="AK58">
        <f t="shared" si="27"/>
        <v>-3.7032971781931767E-2</v>
      </c>
      <c r="AL58" s="5">
        <f t="shared" si="28"/>
        <v>0.19494793449362086</v>
      </c>
      <c r="AM58">
        <f t="shared" si="35"/>
        <v>5.1295747379808123</v>
      </c>
      <c r="AN58" t="str">
        <f t="shared" si="36"/>
        <v>inflation</v>
      </c>
    </row>
    <row r="59" spans="1:40" x14ac:dyDescent="0.35">
      <c r="A59">
        <v>1838</v>
      </c>
      <c r="B59">
        <v>1.1135136817030591</v>
      </c>
      <c r="C59" t="str">
        <f t="shared" si="31"/>
        <v>deflation</v>
      </c>
      <c r="D59">
        <f t="shared" si="41"/>
        <v>1</v>
      </c>
      <c r="E59" s="10">
        <f t="shared" si="4"/>
        <v>-1.4199254757990554E-2</v>
      </c>
      <c r="F59" s="4">
        <f t="shared" si="32"/>
        <v>-1.2591196127048229E-2</v>
      </c>
      <c r="G59" s="4">
        <f t="shared" si="5"/>
        <v>-1.2591196127048229E-2</v>
      </c>
      <c r="H59">
        <f t="shared" si="30"/>
        <v>1.4534511019095615</v>
      </c>
      <c r="I59">
        <f t="shared" si="6"/>
        <v>5.7595165759973588E-2</v>
      </c>
      <c r="J59" s="4">
        <f t="shared" si="7"/>
        <v>4.1261540154958629E-2</v>
      </c>
      <c r="K59" s="15"/>
      <c r="L59">
        <v>1.618437687662684</v>
      </c>
      <c r="M59" s="15">
        <f t="shared" si="8"/>
        <v>4.4312891030844792E-2</v>
      </c>
      <c r="N59" s="4">
        <f t="shared" si="9"/>
        <v>2.8150811883315256E-2</v>
      </c>
      <c r="O59" s="4"/>
      <c r="P59" s="4">
        <f t="shared" si="42"/>
        <v>0.68225305641995571</v>
      </c>
      <c r="Q59" s="4" t="str">
        <f t="shared" si="33"/>
        <v>deflation</v>
      </c>
      <c r="R59" s="4">
        <f t="shared" si="34"/>
        <v>1</v>
      </c>
      <c r="S59">
        <v>0.35</v>
      </c>
      <c r="T59">
        <f t="shared" si="10"/>
        <v>-6.2E-2</v>
      </c>
      <c r="U59" s="4">
        <f t="shared" si="11"/>
        <v>-0.1504854368932039</v>
      </c>
      <c r="V59">
        <f t="shared" si="20"/>
        <v>0.31432034087331001</v>
      </c>
      <c r="W59">
        <f t="shared" si="12"/>
        <v>-5.1020861377082172E-2</v>
      </c>
      <c r="X59" s="4">
        <f t="shared" si="13"/>
        <v>-0.13965263447650847</v>
      </c>
      <c r="Y59" s="4" t="str">
        <f t="shared" si="39"/>
        <v>deflation</v>
      </c>
      <c r="Z59" s="15">
        <f t="shared" si="40"/>
        <v>1</v>
      </c>
      <c r="AA59">
        <f t="shared" si="21"/>
        <v>4.6241076790362401</v>
      </c>
      <c r="AB59">
        <f t="shared" si="14"/>
        <v>0.80341642507546496</v>
      </c>
      <c r="AC59" s="4">
        <f t="shared" si="15"/>
        <v>0.21028038427407386</v>
      </c>
      <c r="AD59">
        <f t="shared" si="22"/>
        <v>1.4534511019095613</v>
      </c>
      <c r="AE59">
        <f t="shared" si="23"/>
        <v>5.7595165759973144E-2</v>
      </c>
      <c r="AF59" s="4">
        <f t="shared" si="24"/>
        <v>4.1261540154958302E-2</v>
      </c>
      <c r="AG59" s="4" t="str">
        <f t="shared" si="43"/>
        <v>deflation</v>
      </c>
      <c r="AH59" s="15">
        <f t="shared" si="44"/>
        <v>1</v>
      </c>
      <c r="AI59">
        <f t="shared" si="25"/>
        <v>0.16498658575312275</v>
      </c>
      <c r="AJ59">
        <f t="shared" si="26"/>
        <v>-1.3282274729128352E-2</v>
      </c>
      <c r="AK59">
        <f t="shared" si="27"/>
        <v>-7.6747724986850452E-2</v>
      </c>
      <c r="AL59" s="5">
        <f t="shared" si="28"/>
        <v>1.4657317993522476</v>
      </c>
      <c r="AM59">
        <f t="shared" si="35"/>
        <v>0.68225305641995571</v>
      </c>
      <c r="AN59" t="str">
        <f t="shared" si="36"/>
        <v>deflation</v>
      </c>
    </row>
    <row r="60" spans="1:40" x14ac:dyDescent="0.35">
      <c r="A60">
        <v>1839</v>
      </c>
      <c r="B60">
        <v>1.1287330252875303</v>
      </c>
      <c r="C60" t="str">
        <f t="shared" si="31"/>
        <v>inflation</v>
      </c>
      <c r="D60">
        <f t="shared" si="41"/>
        <v>1</v>
      </c>
      <c r="E60" s="10">
        <f t="shared" si="4"/>
        <v>1.521934358447119E-2</v>
      </c>
      <c r="F60" s="4">
        <f t="shared" si="32"/>
        <v>1.3667855038111455E-2</v>
      </c>
      <c r="G60" s="4">
        <f t="shared" si="5"/>
        <v>1.3667855038111455E-2</v>
      </c>
      <c r="H60">
        <f t="shared" si="30"/>
        <v>1.4930970955295504</v>
      </c>
      <c r="I60">
        <f t="shared" si="6"/>
        <v>3.9645993619988884E-2</v>
      </c>
      <c r="J60" s="4">
        <f t="shared" si="7"/>
        <v>2.7277143047950841E-2</v>
      </c>
      <c r="K60" s="15"/>
      <c r="L60">
        <v>1.6853080016850941</v>
      </c>
      <c r="M60" s="15">
        <f t="shared" si="8"/>
        <v>6.687031402241006E-2</v>
      </c>
      <c r="N60" s="4">
        <f t="shared" si="9"/>
        <v>4.1317818123095526E-2</v>
      </c>
      <c r="O60" s="4"/>
      <c r="P60" s="4">
        <f t="shared" si="42"/>
        <v>1.5147414100685839</v>
      </c>
      <c r="Q60" s="4" t="str">
        <f t="shared" si="33"/>
        <v>inflation</v>
      </c>
      <c r="R60" s="4">
        <f t="shared" si="34"/>
        <v>1</v>
      </c>
      <c r="S60">
        <v>0.36499999999999999</v>
      </c>
      <c r="T60">
        <f t="shared" si="10"/>
        <v>1.5000000000000013E-2</v>
      </c>
      <c r="U60" s="4">
        <f t="shared" si="11"/>
        <v>4.2857142857142899E-2</v>
      </c>
      <c r="V60">
        <f t="shared" si="20"/>
        <v>0.32337141894738208</v>
      </c>
      <c r="W60">
        <f t="shared" si="12"/>
        <v>9.051078074072072E-3</v>
      </c>
      <c r="X60" s="4">
        <f t="shared" si="13"/>
        <v>2.8795712198976649E-2</v>
      </c>
      <c r="Y60" s="4" t="str">
        <f t="shared" si="39"/>
        <v>inflation</v>
      </c>
      <c r="Z60" s="15">
        <f t="shared" si="40"/>
        <v>1</v>
      </c>
      <c r="AA60">
        <f t="shared" si="21"/>
        <v>4.6172821963975181</v>
      </c>
      <c r="AB60">
        <f t="shared" si="14"/>
        <v>-6.825482638721958E-3</v>
      </c>
      <c r="AC60" s="4">
        <f t="shared" si="15"/>
        <v>-1.4760648134700294E-3</v>
      </c>
      <c r="AD60">
        <f t="shared" si="22"/>
        <v>1.4930970955295504</v>
      </c>
      <c r="AE60">
        <f t="shared" si="23"/>
        <v>3.9645993619989106E-2</v>
      </c>
      <c r="AF60" s="4">
        <f t="shared" si="24"/>
        <v>2.7277143047950998E-2</v>
      </c>
      <c r="AG60" s="4" t="str">
        <f t="shared" si="43"/>
        <v>deflation</v>
      </c>
      <c r="AH60" s="15">
        <f t="shared" si="44"/>
        <v>0</v>
      </c>
      <c r="AI60">
        <f t="shared" si="25"/>
        <v>0.1922109061555437</v>
      </c>
      <c r="AJ60">
        <f t="shared" si="26"/>
        <v>2.7224320402420954E-2</v>
      </c>
      <c r="AK60">
        <f t="shared" si="27"/>
        <v>4.0506595131549306E-2</v>
      </c>
      <c r="AL60" s="5">
        <f t="shared" si="28"/>
        <v>0.66017869014007358</v>
      </c>
      <c r="AM60">
        <f t="shared" si="35"/>
        <v>1.5147414100685839</v>
      </c>
      <c r="AN60" t="str">
        <f t="shared" si="36"/>
        <v>inflation</v>
      </c>
    </row>
    <row r="61" spans="1:40" x14ac:dyDescent="0.35">
      <c r="A61">
        <v>1840</v>
      </c>
      <c r="B61">
        <v>1.0663202290110545</v>
      </c>
      <c r="C61" t="str">
        <f t="shared" si="31"/>
        <v>deflation</v>
      </c>
      <c r="D61">
        <f t="shared" si="41"/>
        <v>1</v>
      </c>
      <c r="E61" s="10">
        <f t="shared" si="4"/>
        <v>-6.2412796276475779E-2</v>
      </c>
      <c r="F61" s="4">
        <f t="shared" si="32"/>
        <v>-5.5294560253144817E-2</v>
      </c>
      <c r="G61" s="4">
        <f t="shared" si="5"/>
        <v>-5.5294560253144817E-2</v>
      </c>
      <c r="H61">
        <f t="shared" si="30"/>
        <v>1.4909719394374858</v>
      </c>
      <c r="I61">
        <f t="shared" si="6"/>
        <v>-2.1251560920645396E-3</v>
      </c>
      <c r="J61" s="4">
        <f t="shared" si="7"/>
        <v>-1.4233207595322657E-3</v>
      </c>
      <c r="K61" s="15"/>
      <c r="L61">
        <v>1.589853539910036</v>
      </c>
      <c r="M61" s="15">
        <f t="shared" si="8"/>
        <v>-9.5454461775058119E-2</v>
      </c>
      <c r="N61" s="4">
        <f t="shared" si="9"/>
        <v>-5.6639179117179632E-2</v>
      </c>
      <c r="O61" s="4"/>
      <c r="P61" s="4">
        <f t="shared" si="42"/>
        <v>39.793685813865672</v>
      </c>
      <c r="Q61" s="4" t="str">
        <f t="shared" si="33"/>
        <v>deflation</v>
      </c>
      <c r="R61" s="4">
        <f t="shared" si="34"/>
        <v>1</v>
      </c>
      <c r="S61">
        <v>0.31</v>
      </c>
      <c r="T61">
        <f t="shared" si="10"/>
        <v>-5.4999999999999993E-2</v>
      </c>
      <c r="U61" s="4">
        <f t="shared" si="11"/>
        <v>-0.15068493150684931</v>
      </c>
      <c r="V61">
        <f t="shared" si="20"/>
        <v>0.29071942139511475</v>
      </c>
      <c r="W61">
        <f t="shared" si="12"/>
        <v>-3.2651997552267331E-2</v>
      </c>
      <c r="X61" s="4">
        <f t="shared" si="13"/>
        <v>-0.10097366569548423</v>
      </c>
      <c r="Y61" s="4" t="str">
        <f t="shared" si="39"/>
        <v>deflation</v>
      </c>
      <c r="Z61" s="15">
        <f t="shared" si="40"/>
        <v>1</v>
      </c>
      <c r="AA61">
        <f t="shared" si="21"/>
        <v>5.1285598061614062</v>
      </c>
      <c r="AB61">
        <f t="shared" si="14"/>
        <v>0.51127760976388803</v>
      </c>
      <c r="AC61" s="4">
        <f t="shared" si="15"/>
        <v>0.11073128910396586</v>
      </c>
      <c r="AD61">
        <f t="shared" si="22"/>
        <v>1.4909719394374858</v>
      </c>
      <c r="AE61">
        <f t="shared" si="23"/>
        <v>-2.1251560920645396E-3</v>
      </c>
      <c r="AF61" s="4">
        <f t="shared" si="24"/>
        <v>-1.4233207595322657E-3</v>
      </c>
      <c r="AG61" s="4" t="str">
        <f t="shared" si="43"/>
        <v>deflation</v>
      </c>
      <c r="AH61" s="15">
        <f t="shared" si="44"/>
        <v>1</v>
      </c>
      <c r="AI61">
        <f t="shared" si="25"/>
        <v>9.8881600472550124E-2</v>
      </c>
      <c r="AJ61">
        <f t="shared" si="26"/>
        <v>-9.332930568299358E-2</v>
      </c>
      <c r="AK61">
        <f t="shared" si="27"/>
        <v>-0.12055362608541453</v>
      </c>
      <c r="AL61" s="5">
        <f t="shared" si="28"/>
        <v>2.5129614901155024E-2</v>
      </c>
      <c r="AM61">
        <f t="shared" si="35"/>
        <v>39.793685813865672</v>
      </c>
      <c r="AN61" t="str">
        <f t="shared" si="36"/>
        <v>deflation</v>
      </c>
    </row>
    <row r="62" spans="1:40" x14ac:dyDescent="0.35">
      <c r="A62">
        <v>1841</v>
      </c>
      <c r="B62">
        <v>1.0949594050652625</v>
      </c>
      <c r="C62" t="str">
        <f t="shared" si="31"/>
        <v>inflation</v>
      </c>
      <c r="D62">
        <f t="shared" si="41"/>
        <v>1</v>
      </c>
      <c r="E62" s="10">
        <f t="shared" si="4"/>
        <v>2.863917605420796E-2</v>
      </c>
      <c r="F62" s="4">
        <f t="shared" si="32"/>
        <v>2.6857950618426333E-2</v>
      </c>
      <c r="G62" s="4">
        <f t="shared" si="5"/>
        <v>2.6857950618426333E-2</v>
      </c>
      <c r="H62">
        <f t="shared" si="30"/>
        <v>1.5327195423471927</v>
      </c>
      <c r="I62">
        <f t="shared" si="6"/>
        <v>4.1747602909706805E-2</v>
      </c>
      <c r="J62" s="4">
        <f t="shared" si="7"/>
        <v>2.8000260639014674E-2</v>
      </c>
      <c r="K62" s="15"/>
      <c r="L62">
        <v>1.6782656782203835</v>
      </c>
      <c r="M62" s="15">
        <f t="shared" si="8"/>
        <v>8.8412138310347554E-2</v>
      </c>
      <c r="N62" s="4">
        <f t="shared" si="9"/>
        <v>5.561024087498681E-2</v>
      </c>
      <c r="O62" s="4"/>
      <c r="P62" s="4">
        <f t="shared" si="42"/>
        <v>1.9860615439236757</v>
      </c>
      <c r="Q62" s="4" t="str">
        <f t="shared" si="33"/>
        <v>inflation</v>
      </c>
      <c r="R62" s="4">
        <f t="shared" si="34"/>
        <v>1</v>
      </c>
      <c r="S62">
        <v>0.29499999999999998</v>
      </c>
      <c r="T62">
        <f t="shared" si="10"/>
        <v>-1.5000000000000013E-2</v>
      </c>
      <c r="U62" s="4">
        <f t="shared" si="11"/>
        <v>-4.8387096774193589E-2</v>
      </c>
      <c r="V62">
        <f t="shared" si="20"/>
        <v>0.26941638076748353</v>
      </c>
      <c r="W62">
        <f t="shared" si="12"/>
        <v>-2.130304062763122E-2</v>
      </c>
      <c r="X62" s="4">
        <f t="shared" si="13"/>
        <v>-7.3276977937701673E-2</v>
      </c>
      <c r="Y62" s="4" t="str">
        <f t="shared" si="39"/>
        <v>deflation</v>
      </c>
      <c r="Z62" s="15">
        <f t="shared" si="40"/>
        <v>0</v>
      </c>
      <c r="AA62">
        <f t="shared" si="21"/>
        <v>5.6890361973572325</v>
      </c>
      <c r="AB62">
        <f t="shared" si="14"/>
        <v>0.56047639119582637</v>
      </c>
      <c r="AC62" s="4">
        <f t="shared" si="15"/>
        <v>0.1092853378686303</v>
      </c>
      <c r="AD62">
        <f t="shared" si="22"/>
        <v>1.5327195423471927</v>
      </c>
      <c r="AE62">
        <f t="shared" si="23"/>
        <v>4.1747602909706805E-2</v>
      </c>
      <c r="AF62" s="4">
        <f t="shared" si="24"/>
        <v>2.8000260639014674E-2</v>
      </c>
      <c r="AG62" s="4" t="str">
        <f t="shared" si="43"/>
        <v>inflation</v>
      </c>
      <c r="AH62" s="15">
        <f t="shared" si="44"/>
        <v>1</v>
      </c>
      <c r="AI62">
        <f t="shared" si="25"/>
        <v>0.14554613587319087</v>
      </c>
      <c r="AJ62">
        <f t="shared" si="26"/>
        <v>4.666453540064075E-2</v>
      </c>
      <c r="AK62">
        <f t="shared" si="27"/>
        <v>0.13999384108363433</v>
      </c>
      <c r="AL62" s="5">
        <f t="shared" si="28"/>
        <v>0.50350906952480112</v>
      </c>
      <c r="AM62">
        <f t="shared" si="35"/>
        <v>1.9860615439236757</v>
      </c>
      <c r="AN62" t="str">
        <f t="shared" si="36"/>
        <v>inflation</v>
      </c>
    </row>
    <row r="63" spans="1:40" x14ac:dyDescent="0.35">
      <c r="A63">
        <v>1842</v>
      </c>
      <c r="B63">
        <v>1.0391224685280724</v>
      </c>
      <c r="C63" t="str">
        <f t="shared" si="31"/>
        <v>deflation</v>
      </c>
      <c r="D63">
        <f t="shared" si="41"/>
        <v>1</v>
      </c>
      <c r="E63" s="10">
        <f t="shared" si="4"/>
        <v>-5.5836936537190018E-2</v>
      </c>
      <c r="F63" s="4">
        <f t="shared" si="32"/>
        <v>-5.0994526627096269E-2</v>
      </c>
      <c r="G63" s="4">
        <f t="shared" si="5"/>
        <v>-5.0994526627096269E-2</v>
      </c>
      <c r="H63">
        <f t="shared" si="30"/>
        <v>1.5844686483905157</v>
      </c>
      <c r="I63">
        <f t="shared" si="6"/>
        <v>5.1749106043323057E-2</v>
      </c>
      <c r="J63" s="4">
        <f t="shared" si="7"/>
        <v>3.3762932234865976E-2</v>
      </c>
      <c r="K63" s="15"/>
      <c r="L63">
        <v>1.6464569732208911</v>
      </c>
      <c r="M63" s="15">
        <f t="shared" si="8"/>
        <v>-3.1808704999492399E-2</v>
      </c>
      <c r="N63" s="4">
        <f t="shared" si="9"/>
        <v>-1.8953319139090086E-2</v>
      </c>
      <c r="O63" s="4"/>
      <c r="P63" s="4">
        <f t="shared" si="42"/>
        <v>-0.56136472410762828</v>
      </c>
      <c r="Q63" s="4" t="str">
        <f t="shared" si="33"/>
        <v>deflation</v>
      </c>
      <c r="R63" s="4">
        <f t="shared" si="34"/>
        <v>1</v>
      </c>
      <c r="S63">
        <v>0.252</v>
      </c>
      <c r="T63">
        <f t="shared" si="10"/>
        <v>-4.2999999999999983E-2</v>
      </c>
      <c r="U63" s="4">
        <f t="shared" si="11"/>
        <v>-0.14576271186440673</v>
      </c>
      <c r="V63">
        <f t="shared" si="20"/>
        <v>0.24251231941597853</v>
      </c>
      <c r="W63">
        <f t="shared" si="12"/>
        <v>-2.6904061351504999E-2</v>
      </c>
      <c r="X63" s="4">
        <f t="shared" si="13"/>
        <v>-9.9860525461977073E-2</v>
      </c>
      <c r="Y63" s="4" t="str">
        <f t="shared" si="39"/>
        <v>deflation</v>
      </c>
      <c r="Z63" s="15">
        <f t="shared" si="40"/>
        <v>1</v>
      </c>
      <c r="AA63">
        <f t="shared" si="21"/>
        <v>6.533559417543219</v>
      </c>
      <c r="AB63">
        <f t="shared" si="14"/>
        <v>0.84452322018598647</v>
      </c>
      <c r="AC63" s="4">
        <f t="shared" si="15"/>
        <v>0.14844750338876359</v>
      </c>
      <c r="AD63">
        <f t="shared" si="22"/>
        <v>1.5844686483905157</v>
      </c>
      <c r="AE63">
        <f t="shared" si="23"/>
        <v>5.1749106043323057E-2</v>
      </c>
      <c r="AF63" s="4">
        <f t="shared" si="24"/>
        <v>3.3762932234865976E-2</v>
      </c>
      <c r="AG63" s="4" t="str">
        <f t="shared" si="43"/>
        <v>deflation</v>
      </c>
      <c r="AH63" s="15">
        <f t="shared" si="44"/>
        <v>1</v>
      </c>
      <c r="AI63">
        <f t="shared" si="25"/>
        <v>6.1988324830375419E-2</v>
      </c>
      <c r="AJ63">
        <f t="shared" si="26"/>
        <v>-8.3557811042815455E-2</v>
      </c>
      <c r="AK63">
        <f t="shared" si="27"/>
        <v>-0.13022234644345621</v>
      </c>
      <c r="AL63" s="5">
        <f t="shared" si="28"/>
        <v>-1.7813730664848011</v>
      </c>
      <c r="AM63">
        <f t="shared" si="35"/>
        <v>-0.56136472410762828</v>
      </c>
      <c r="AN63" t="str">
        <f t="shared" si="36"/>
        <v>deflation</v>
      </c>
    </row>
    <row r="64" spans="1:40" x14ac:dyDescent="0.35">
      <c r="A64">
        <v>1843</v>
      </c>
      <c r="B64">
        <v>0.95927726003988889</v>
      </c>
      <c r="C64" t="str">
        <f t="shared" si="31"/>
        <v>deflation</v>
      </c>
      <c r="D64">
        <f t="shared" si="41"/>
        <v>1</v>
      </c>
      <c r="E64" s="10">
        <f t="shared" si="4"/>
        <v>-7.984520848818355E-2</v>
      </c>
      <c r="F64" s="4">
        <f t="shared" si="32"/>
        <v>-7.6839074225086387E-2</v>
      </c>
      <c r="G64" s="4">
        <f t="shared" si="5"/>
        <v>-7.6839074225086387E-2</v>
      </c>
      <c r="H64">
        <f t="shared" si="30"/>
        <v>1.6628551556527593</v>
      </c>
      <c r="I64">
        <f t="shared" si="6"/>
        <v>7.838650726224361E-2</v>
      </c>
      <c r="J64" s="4">
        <f t="shared" si="7"/>
        <v>4.9471794435230816E-2</v>
      </c>
      <c r="K64" s="15"/>
      <c r="L64">
        <v>1.5951391375577819</v>
      </c>
      <c r="M64" s="15">
        <f t="shared" si="8"/>
        <v>-5.1317835663109213E-2</v>
      </c>
      <c r="N64" s="4">
        <f t="shared" si="9"/>
        <v>-3.1168646674512482E-2</v>
      </c>
      <c r="O64" s="4"/>
      <c r="P64" s="4">
        <f t="shared" si="42"/>
        <v>-0.63002862601474707</v>
      </c>
      <c r="Q64" s="4" t="str">
        <f t="shared" si="33"/>
        <v>deflation</v>
      </c>
      <c r="R64" s="4">
        <f t="shared" si="34"/>
        <v>1</v>
      </c>
      <c r="S64">
        <v>0.22700000000000001</v>
      </c>
      <c r="T64">
        <f t="shared" si="10"/>
        <v>-2.4999999999999994E-2</v>
      </c>
      <c r="U64" s="4">
        <f t="shared" si="11"/>
        <v>-9.9206349206349187E-2</v>
      </c>
      <c r="V64">
        <f t="shared" si="20"/>
        <v>0.23663648608803761</v>
      </c>
      <c r="W64">
        <f t="shared" si="12"/>
        <v>-5.8758333279409214E-3</v>
      </c>
      <c r="X64" s="4">
        <f t="shared" si="13"/>
        <v>-2.4229009652339241E-2</v>
      </c>
      <c r="Y64" s="4" t="str">
        <f t="shared" si="39"/>
        <v>deflation</v>
      </c>
      <c r="Z64" s="15">
        <f t="shared" si="40"/>
        <v>1</v>
      </c>
      <c r="AA64">
        <f t="shared" si="21"/>
        <v>7.0270446588448543</v>
      </c>
      <c r="AB64">
        <f t="shared" si="14"/>
        <v>0.49348524130163529</v>
      </c>
      <c r="AC64" s="4">
        <f t="shared" si="15"/>
        <v>7.5530841577193156E-2</v>
      </c>
      <c r="AD64">
        <f t="shared" si="22"/>
        <v>1.6628551556527593</v>
      </c>
      <c r="AE64">
        <f t="shared" si="23"/>
        <v>7.838650726224361E-2</v>
      </c>
      <c r="AF64" s="4">
        <f t="shared" si="24"/>
        <v>4.9471794435230816E-2</v>
      </c>
      <c r="AG64" s="4" t="str">
        <f t="shared" si="43"/>
        <v>inflation</v>
      </c>
      <c r="AH64" s="15">
        <f t="shared" si="44"/>
        <v>0</v>
      </c>
      <c r="AI64">
        <f t="shared" si="25"/>
        <v>-6.7716018094977404E-2</v>
      </c>
      <c r="AJ64">
        <f t="shared" si="26"/>
        <v>-0.12970434292535282</v>
      </c>
      <c r="AK64">
        <f t="shared" si="27"/>
        <v>-4.6146531882537367E-2</v>
      </c>
      <c r="AL64" s="5">
        <f t="shared" si="28"/>
        <v>-1.587229466580766</v>
      </c>
      <c r="AM64">
        <f t="shared" si="35"/>
        <v>-0.63002862601474707</v>
      </c>
      <c r="AN64" t="str">
        <f t="shared" si="36"/>
        <v>deflation</v>
      </c>
    </row>
    <row r="65" spans="1:40" x14ac:dyDescent="0.35">
      <c r="A65">
        <v>1844</v>
      </c>
      <c r="B65">
        <v>0.98581516787362777</v>
      </c>
      <c r="C65" t="str">
        <f t="shared" si="31"/>
        <v>inflation</v>
      </c>
      <c r="D65">
        <f t="shared" si="41"/>
        <v>1</v>
      </c>
      <c r="E65" s="10">
        <f t="shared" si="4"/>
        <v>2.6537907833738883E-2</v>
      </c>
      <c r="F65" s="4">
        <f t="shared" si="32"/>
        <v>2.7664481312353197E-2</v>
      </c>
      <c r="G65" s="4">
        <f t="shared" si="5"/>
        <v>2.7664481312353197E-2</v>
      </c>
      <c r="H65">
        <f t="shared" si="30"/>
        <v>1.7661535063554217</v>
      </c>
      <c r="I65">
        <f t="shared" si="6"/>
        <v>0.10329835070266236</v>
      </c>
      <c r="J65" s="4">
        <f t="shared" si="7"/>
        <v>6.2121075519720924E-2</v>
      </c>
      <c r="K65" s="15"/>
      <c r="L65">
        <v>1.7411009153583663</v>
      </c>
      <c r="M65" s="15">
        <f t="shared" si="8"/>
        <v>0.14596177780058439</v>
      </c>
      <c r="N65" s="4">
        <f t="shared" si="9"/>
        <v>9.1504104164892699E-2</v>
      </c>
      <c r="O65" s="4"/>
      <c r="P65" s="4">
        <f t="shared" si="42"/>
        <v>1.4729961353589871</v>
      </c>
      <c r="Q65" s="4" t="str">
        <f t="shared" si="33"/>
        <v>inflation</v>
      </c>
      <c r="R65" s="4">
        <f t="shared" si="34"/>
        <v>1</v>
      </c>
      <c r="S65">
        <v>0.29199999999999998</v>
      </c>
      <c r="T65">
        <f t="shared" si="10"/>
        <v>6.4999999999999974E-2</v>
      </c>
      <c r="U65" s="4">
        <f t="shared" si="11"/>
        <v>0.28634361233480166</v>
      </c>
      <c r="V65">
        <f t="shared" si="20"/>
        <v>0.29620156953948557</v>
      </c>
      <c r="W65">
        <f t="shared" si="12"/>
        <v>5.9565083451447953E-2</v>
      </c>
      <c r="X65" s="4">
        <f t="shared" si="13"/>
        <v>0.25171555086939346</v>
      </c>
      <c r="Y65" s="4" t="str">
        <f t="shared" si="39"/>
        <v>inflation</v>
      </c>
      <c r="Z65" s="15">
        <f t="shared" si="40"/>
        <v>1</v>
      </c>
      <c r="AA65">
        <f t="shared" si="21"/>
        <v>5.9626743676656382</v>
      </c>
      <c r="AB65">
        <f t="shared" si="14"/>
        <v>-1.0643702911792161</v>
      </c>
      <c r="AC65" s="4">
        <f t="shared" si="15"/>
        <v>-0.15146769984441558</v>
      </c>
      <c r="AD65">
        <f t="shared" si="22"/>
        <v>1.7661535063554217</v>
      </c>
      <c r="AE65">
        <f t="shared" si="23"/>
        <v>0.10329835070266236</v>
      </c>
      <c r="AF65" s="4">
        <f t="shared" si="24"/>
        <v>6.2121075519720924E-2</v>
      </c>
      <c r="AG65" s="4" t="str">
        <f t="shared" si="43"/>
        <v>inflation</v>
      </c>
      <c r="AH65" s="15">
        <f t="shared" si="44"/>
        <v>1</v>
      </c>
      <c r="AI65">
        <f t="shared" si="25"/>
        <v>-2.5052590997055368E-2</v>
      </c>
      <c r="AJ65">
        <f t="shared" si="26"/>
        <v>4.2663427097922035E-2</v>
      </c>
      <c r="AK65">
        <f t="shared" si="27"/>
        <v>0.17236777002327486</v>
      </c>
      <c r="AL65" s="5">
        <f t="shared" si="28"/>
        <v>0.6788884071011414</v>
      </c>
      <c r="AM65">
        <f t="shared" si="35"/>
        <v>1.4729961353589871</v>
      </c>
      <c r="AN65" t="str">
        <f t="shared" si="36"/>
        <v>inflation</v>
      </c>
    </row>
    <row r="66" spans="1:40" x14ac:dyDescent="0.35">
      <c r="A66">
        <v>1845</v>
      </c>
      <c r="B66">
        <v>1.0127032870774448</v>
      </c>
      <c r="C66" t="str">
        <f t="shared" si="31"/>
        <v>inflation</v>
      </c>
      <c r="D66">
        <f t="shared" si="41"/>
        <v>1</v>
      </c>
      <c r="E66" s="10">
        <f t="shared" si="4"/>
        <v>2.6888119203817062E-2</v>
      </c>
      <c r="F66" s="4">
        <f t="shared" si="32"/>
        <v>2.727501065114862E-2</v>
      </c>
      <c r="G66" s="4">
        <f t="shared" si="5"/>
        <v>2.727501065114862E-2</v>
      </c>
      <c r="H66">
        <f t="shared" si="30"/>
        <v>1.8754797784072974</v>
      </c>
      <c r="I66">
        <f t="shared" si="6"/>
        <v>0.10932627205187573</v>
      </c>
      <c r="J66" s="4">
        <f t="shared" si="7"/>
        <v>6.1900775701811989E-2</v>
      </c>
      <c r="K66" s="15"/>
      <c r="L66">
        <v>1.899304536440348</v>
      </c>
      <c r="M66" s="15">
        <f t="shared" si="8"/>
        <v>0.15820362108198172</v>
      </c>
      <c r="N66" s="4">
        <f t="shared" si="9"/>
        <v>9.0864130669541965E-2</v>
      </c>
      <c r="O66" s="4"/>
      <c r="P66" s="4">
        <f t="shared" si="42"/>
        <v>1.4678997094842892</v>
      </c>
      <c r="Q66" s="4" t="str">
        <f t="shared" si="33"/>
        <v>inflation</v>
      </c>
      <c r="R66" s="4">
        <f t="shared" si="34"/>
        <v>1</v>
      </c>
      <c r="S66">
        <v>0.3</v>
      </c>
      <c r="T66">
        <f t="shared" si="10"/>
        <v>8.0000000000000071E-3</v>
      </c>
      <c r="U66" s="4">
        <f t="shared" si="11"/>
        <v>2.7397260273972629E-2</v>
      </c>
      <c r="V66">
        <f t="shared" si="20"/>
        <v>0.29623681864978285</v>
      </c>
      <c r="W66">
        <f t="shared" si="12"/>
        <v>3.5249110297286279E-5</v>
      </c>
      <c r="X66" s="4">
        <f t="shared" si="13"/>
        <v>1.1900379309970991E-4</v>
      </c>
      <c r="Y66" s="4" t="str">
        <f t="shared" si="39"/>
        <v>deflation</v>
      </c>
      <c r="Z66" s="15">
        <f t="shared" si="40"/>
        <v>0</v>
      </c>
      <c r="AA66">
        <f t="shared" si="21"/>
        <v>6.3310151214678267</v>
      </c>
      <c r="AB66">
        <f t="shared" si="14"/>
        <v>0.36834075380218856</v>
      </c>
      <c r="AC66" s="4">
        <f t="shared" si="15"/>
        <v>6.1774420518354148E-2</v>
      </c>
      <c r="AD66">
        <f t="shared" si="22"/>
        <v>1.8754797784072976</v>
      </c>
      <c r="AE66">
        <f t="shared" si="23"/>
        <v>0.10932627205187595</v>
      </c>
      <c r="AF66" s="4">
        <f t="shared" si="24"/>
        <v>6.1900775701812114E-2</v>
      </c>
      <c r="AG66" s="4" t="str">
        <f t="shared" si="43"/>
        <v>deflation</v>
      </c>
      <c r="AH66" s="15">
        <f t="shared" si="44"/>
        <v>0</v>
      </c>
      <c r="AI66">
        <f t="shared" si="25"/>
        <v>2.3824758033050397E-2</v>
      </c>
      <c r="AJ66">
        <f t="shared" si="26"/>
        <v>4.8877349030105766E-2</v>
      </c>
      <c r="AK66">
        <f t="shared" si="27"/>
        <v>6.2139219321837302E-3</v>
      </c>
      <c r="AL66" s="5">
        <f t="shared" si="28"/>
        <v>0.68124545126541902</v>
      </c>
      <c r="AM66">
        <f t="shared" si="35"/>
        <v>1.4678997094842892</v>
      </c>
      <c r="AN66" t="str">
        <f t="shared" si="36"/>
        <v>inflation</v>
      </c>
    </row>
    <row r="67" spans="1:40" x14ac:dyDescent="0.35">
      <c r="A67">
        <v>1846</v>
      </c>
      <c r="B67">
        <v>1.0399416176513396</v>
      </c>
      <c r="C67" t="str">
        <f t="shared" si="31"/>
        <v>inflation</v>
      </c>
      <c r="D67">
        <f t="shared" si="41"/>
        <v>1</v>
      </c>
      <c r="E67" s="10">
        <f t="shared" si="4"/>
        <v>2.7238330573894798E-2</v>
      </c>
      <c r="F67" s="4">
        <f t="shared" si="32"/>
        <v>2.6896654648472362E-2</v>
      </c>
      <c r="G67" s="4">
        <f t="shared" si="5"/>
        <v>2.6896654648472362E-2</v>
      </c>
      <c r="H67">
        <f t="shared" si="30"/>
        <v>2.0319765067767377</v>
      </c>
      <c r="I67">
        <f t="shared" si="6"/>
        <v>0.15649672836944029</v>
      </c>
      <c r="J67" s="4">
        <f t="shared" si="7"/>
        <v>8.3443570104680662E-2</v>
      </c>
      <c r="K67" s="15"/>
      <c r="L67">
        <v>2.1131369354869189</v>
      </c>
      <c r="M67" s="15">
        <f t="shared" si="8"/>
        <v>0.21383239904657092</v>
      </c>
      <c r="N67" s="4">
        <f t="shared" si="9"/>
        <v>0.11258457764089419</v>
      </c>
      <c r="O67" s="4"/>
      <c r="P67" s="4">
        <f t="shared" si="42"/>
        <v>1.3492301144312964</v>
      </c>
      <c r="Q67" s="4" t="str">
        <f t="shared" si="33"/>
        <v>inflation</v>
      </c>
      <c r="R67" s="4">
        <f t="shared" si="34"/>
        <v>1</v>
      </c>
      <c r="S67">
        <v>0.32800000000000001</v>
      </c>
      <c r="T67">
        <f t="shared" si="10"/>
        <v>2.8000000000000025E-2</v>
      </c>
      <c r="U67" s="4">
        <f t="shared" si="11"/>
        <v>9.3333333333333421E-2</v>
      </c>
      <c r="V67">
        <f t="shared" si="20"/>
        <v>0.31540232108488259</v>
      </c>
      <c r="W67">
        <f t="shared" si="12"/>
        <v>1.9165502435099735E-2</v>
      </c>
      <c r="X67" s="4">
        <f t="shared" si="13"/>
        <v>6.4696557715054254E-2</v>
      </c>
      <c r="Y67" s="4" t="str">
        <f t="shared" si="39"/>
        <v>deflation</v>
      </c>
      <c r="Z67" s="15">
        <f t="shared" si="40"/>
        <v>0</v>
      </c>
      <c r="AA67">
        <f t="shared" si="21"/>
        <v>6.4424906569723133</v>
      </c>
      <c r="AB67">
        <f t="shared" si="14"/>
        <v>0.11147553550448652</v>
      </c>
      <c r="AC67" s="4">
        <f t="shared" si="15"/>
        <v>1.7607845403256793E-2</v>
      </c>
      <c r="AD67">
        <f t="shared" si="22"/>
        <v>2.0319765067767377</v>
      </c>
      <c r="AE67">
        <f t="shared" si="23"/>
        <v>0.15649672836944006</v>
      </c>
      <c r="AF67" s="4">
        <f t="shared" si="24"/>
        <v>8.3443570104680537E-2</v>
      </c>
      <c r="AG67" s="4" t="str">
        <f t="shared" si="43"/>
        <v>deflation</v>
      </c>
      <c r="AH67" s="15">
        <f t="shared" si="44"/>
        <v>0</v>
      </c>
      <c r="AI67">
        <f t="shared" si="25"/>
        <v>8.1160428710181254E-2</v>
      </c>
      <c r="AJ67">
        <f t="shared" si="26"/>
        <v>5.7335670677130857E-2</v>
      </c>
      <c r="AK67">
        <f t="shared" si="27"/>
        <v>8.458321647025091E-3</v>
      </c>
      <c r="AL67" s="5">
        <f t="shared" si="28"/>
        <v>0.74116341556866361</v>
      </c>
      <c r="AM67">
        <f t="shared" si="35"/>
        <v>1.3492301144312964</v>
      </c>
      <c r="AN67" t="str">
        <f t="shared" si="36"/>
        <v>inflation</v>
      </c>
    </row>
    <row r="68" spans="1:40" x14ac:dyDescent="0.35">
      <c r="A68">
        <v>1847</v>
      </c>
      <c r="B68">
        <v>1.1364030731175914</v>
      </c>
      <c r="C68" t="str">
        <f t="shared" si="31"/>
        <v>inflation</v>
      </c>
      <c r="D68">
        <f t="shared" si="41"/>
        <v>1</v>
      </c>
      <c r="E68" s="10">
        <f t="shared" ref="E68:E131" si="45">B68-B67</f>
        <v>9.6461455466251733E-2</v>
      </c>
      <c r="F68" s="4">
        <f t="shared" si="32"/>
        <v>9.2756606552688511E-2</v>
      </c>
      <c r="G68" s="4">
        <f t="shared" ref="G68:G131" si="46">E68/B67</f>
        <v>9.2756606552688511E-2</v>
      </c>
      <c r="H68">
        <f t="shared" si="30"/>
        <v>2.1792151173103838</v>
      </c>
      <c r="I68">
        <f t="shared" ref="I68:I131" si="47">H68-H67</f>
        <v>0.14723861053364606</v>
      </c>
      <c r="J68" s="4">
        <f t="shared" ref="J68:J131" si="48">I68/H67</f>
        <v>7.2460783893218417E-2</v>
      </c>
      <c r="K68" s="15"/>
      <c r="L68">
        <v>2.4764667562958325</v>
      </c>
      <c r="M68" s="15">
        <f>L68-L67</f>
        <v>0.36332982080891352</v>
      </c>
      <c r="N68" s="4">
        <f t="shared" ref="N68:N131" si="49">M68/L67</f>
        <v>0.17193860686798954</v>
      </c>
      <c r="O68" s="4"/>
      <c r="P68" s="4">
        <f t="shared" si="42"/>
        <v>2.3728504941564843</v>
      </c>
      <c r="Q68" s="4" t="str">
        <f t="shared" si="33"/>
        <v>inflation</v>
      </c>
      <c r="R68" s="4">
        <f t="shared" si="34"/>
        <v>1</v>
      </c>
      <c r="S68">
        <v>0.34599999999999997</v>
      </c>
      <c r="T68">
        <f t="shared" ref="T68:T131" si="50">S68-S67</f>
        <v>1.799999999999996E-2</v>
      </c>
      <c r="U68" s="4">
        <f t="shared" ref="U68:U131" si="51">T68/S67</f>
        <v>5.487804878048768E-2</v>
      </c>
      <c r="V68">
        <f t="shared" si="20"/>
        <v>0.30446943358819745</v>
      </c>
      <c r="W68">
        <f t="shared" ref="W68:W131" si="52">V68-V67</f>
        <v>-1.093288749668514E-2</v>
      </c>
      <c r="X68" s="4">
        <f t="shared" ref="X68:X131" si="53">W68/V67</f>
        <v>-3.4663307039337954E-2</v>
      </c>
      <c r="Y68" s="4" t="str">
        <f t="shared" si="39"/>
        <v>deflation</v>
      </c>
      <c r="Z68" s="15">
        <f t="shared" si="40"/>
        <v>0</v>
      </c>
      <c r="AA68">
        <f t="shared" si="21"/>
        <v>7.1574183707972043</v>
      </c>
      <c r="AB68">
        <f t="shared" ref="AB68:AB131" si="54">AA68-AA67</f>
        <v>0.71492771382489106</v>
      </c>
      <c r="AC68" s="4">
        <f t="shared" ref="AC68:AC131" si="55">AB68/AA67</f>
        <v>0.11097070246445272</v>
      </c>
      <c r="AD68">
        <f t="shared" si="22"/>
        <v>2.1792151173103838</v>
      </c>
      <c r="AE68">
        <f t="shared" si="23"/>
        <v>0.14723861053364606</v>
      </c>
      <c r="AF68" s="4">
        <f t="shared" si="24"/>
        <v>7.2460783893218417E-2</v>
      </c>
      <c r="AG68" s="4" t="str">
        <f t="shared" si="43"/>
        <v>deflation</v>
      </c>
      <c r="AH68" s="15">
        <f t="shared" si="44"/>
        <v>0</v>
      </c>
      <c r="AI68">
        <f t="shared" si="25"/>
        <v>0.29725163898544871</v>
      </c>
      <c r="AJ68">
        <f t="shared" si="26"/>
        <v>0.21609121027526745</v>
      </c>
      <c r="AK68">
        <f t="shared" si="27"/>
        <v>0.1587555395981366</v>
      </c>
      <c r="AL68" s="5">
        <f t="shared" si="28"/>
        <v>0.42143405261421085</v>
      </c>
      <c r="AM68">
        <f t="shared" si="35"/>
        <v>2.3728504941564843</v>
      </c>
      <c r="AN68" t="str">
        <f t="shared" si="36"/>
        <v>inflation</v>
      </c>
    </row>
    <row r="69" spans="1:40" x14ac:dyDescent="0.35">
      <c r="A69">
        <v>1848</v>
      </c>
      <c r="B69">
        <v>1.1071228375147828</v>
      </c>
      <c r="C69" t="str">
        <f t="shared" si="31"/>
        <v>deflation</v>
      </c>
      <c r="D69">
        <f t="shared" si="41"/>
        <v>1</v>
      </c>
      <c r="E69" s="10">
        <f t="shared" si="45"/>
        <v>-2.9280235602808569E-2</v>
      </c>
      <c r="F69" s="4">
        <f t="shared" si="32"/>
        <v>-2.5765713148312424E-2</v>
      </c>
      <c r="G69" s="4">
        <f t="shared" si="46"/>
        <v>-2.5765713148312424E-2</v>
      </c>
      <c r="H69">
        <f t="shared" si="30"/>
        <v>2.25459349991957</v>
      </c>
      <c r="I69">
        <f t="shared" si="47"/>
        <v>7.5378382609186279E-2</v>
      </c>
      <c r="J69" s="4">
        <f t="shared" si="48"/>
        <v>3.4589693330605784E-2</v>
      </c>
      <c r="K69" s="15"/>
      <c r="L69">
        <v>2.4961119530733398</v>
      </c>
      <c r="M69" s="15">
        <f t="shared" ref="M69:M131" si="56">L69-L68</f>
        <v>1.9645196777507312E-2</v>
      </c>
      <c r="N69" s="4">
        <f t="shared" si="49"/>
        <v>7.9327520660489523E-3</v>
      </c>
      <c r="O69" s="4"/>
      <c r="P69" s="4">
        <f t="shared" si="42"/>
        <v>0.22933860645216719</v>
      </c>
      <c r="Q69" s="4" t="str">
        <f t="shared" si="33"/>
        <v>deflation</v>
      </c>
      <c r="R69" s="4">
        <f t="shared" si="34"/>
        <v>1</v>
      </c>
      <c r="S69">
        <v>0.38400000000000001</v>
      </c>
      <c r="T69">
        <f t="shared" si="50"/>
        <v>3.8000000000000034E-2</v>
      </c>
      <c r="U69" s="4">
        <f t="shared" si="51"/>
        <v>0.10982658959537583</v>
      </c>
      <c r="V69">
        <f t="shared" si="20"/>
        <v>0.34684498141325049</v>
      </c>
      <c r="W69">
        <f t="shared" si="52"/>
        <v>4.2375547825053039E-2</v>
      </c>
      <c r="X69" s="4">
        <f t="shared" si="53"/>
        <v>0.13917833171512065</v>
      </c>
      <c r="Y69" s="4" t="str">
        <f t="shared" si="39"/>
        <v>inflation</v>
      </c>
      <c r="Z69" s="15">
        <f t="shared" si="40"/>
        <v>0</v>
      </c>
      <c r="AA69">
        <f t="shared" si="21"/>
        <v>6.5002915444618221</v>
      </c>
      <c r="AB69">
        <f t="shared" si="54"/>
        <v>-0.65712682633538222</v>
      </c>
      <c r="AC69" s="4">
        <f t="shared" si="55"/>
        <v>-9.1810593190487261E-2</v>
      </c>
      <c r="AD69">
        <f t="shared" si="22"/>
        <v>2.25459349991957</v>
      </c>
      <c r="AE69">
        <f t="shared" si="23"/>
        <v>7.5378382609186279E-2</v>
      </c>
      <c r="AF69" s="4">
        <f t="shared" si="24"/>
        <v>3.4589693330605784E-2</v>
      </c>
      <c r="AG69" s="4" t="str">
        <f t="shared" si="43"/>
        <v>deflation</v>
      </c>
      <c r="AH69" s="15">
        <f t="shared" si="44"/>
        <v>1</v>
      </c>
      <c r="AI69">
        <f t="shared" si="25"/>
        <v>0.24151845315376974</v>
      </c>
      <c r="AJ69">
        <f t="shared" si="26"/>
        <v>-5.5733185831678966E-2</v>
      </c>
      <c r="AK69">
        <f t="shared" si="27"/>
        <v>-0.27182439610694642</v>
      </c>
      <c r="AL69" s="5">
        <f t="shared" si="28"/>
        <v>4.3603648573166351</v>
      </c>
      <c r="AM69">
        <f t="shared" si="35"/>
        <v>0.22933860645216719</v>
      </c>
      <c r="AN69" t="str">
        <f t="shared" si="36"/>
        <v>deflation</v>
      </c>
    </row>
    <row r="70" spans="1:40" x14ac:dyDescent="0.35">
      <c r="A70">
        <v>1849</v>
      </c>
      <c r="B70">
        <v>1.08827078672212</v>
      </c>
      <c r="C70" t="str">
        <f t="shared" si="31"/>
        <v>deflation</v>
      </c>
      <c r="D70">
        <f t="shared" si="41"/>
        <v>1</v>
      </c>
      <c r="E70" s="10">
        <f t="shared" si="45"/>
        <v>-1.8852050792662833E-2</v>
      </c>
      <c r="F70" s="4">
        <f t="shared" si="32"/>
        <v>-1.7027966684330195E-2</v>
      </c>
      <c r="G70" s="4">
        <f t="shared" si="46"/>
        <v>-1.7027966684330195E-2</v>
      </c>
      <c r="H70">
        <f t="shared" si="30"/>
        <v>2.2860830173461695</v>
      </c>
      <c r="I70">
        <f t="shared" si="47"/>
        <v>3.1489517426599445E-2</v>
      </c>
      <c r="J70" s="4">
        <f t="shared" si="48"/>
        <v>1.3966827025680148E-2</v>
      </c>
      <c r="K70" s="15"/>
      <c r="L70">
        <v>2.4878773637993938</v>
      </c>
      <c r="M70" s="15">
        <f t="shared" si="56"/>
        <v>-8.2345892739459359E-3</v>
      </c>
      <c r="N70" s="4">
        <f t="shared" si="49"/>
        <v>-3.2989663239291378E-3</v>
      </c>
      <c r="O70" s="4"/>
      <c r="P70" s="4">
        <f t="shared" si="42"/>
        <v>-0.23620012747802227</v>
      </c>
      <c r="Q70" s="4" t="str">
        <f t="shared" si="33"/>
        <v>deflation</v>
      </c>
      <c r="R70" s="4">
        <f t="shared" si="34"/>
        <v>1</v>
      </c>
      <c r="S70">
        <v>0.35599999999999998</v>
      </c>
      <c r="T70">
        <f t="shared" si="50"/>
        <v>-2.8000000000000025E-2</v>
      </c>
      <c r="U70" s="4">
        <f t="shared" si="51"/>
        <v>-7.2916666666666727E-2</v>
      </c>
      <c r="V70">
        <f t="shared" si="20"/>
        <v>0.32712446602768303</v>
      </c>
      <c r="W70">
        <f t="shared" si="52"/>
        <v>-1.9720515385567461E-2</v>
      </c>
      <c r="X70" s="4">
        <f t="shared" si="53"/>
        <v>-5.6856856643029634E-2</v>
      </c>
      <c r="Y70" s="4" t="str">
        <f t="shared" si="39"/>
        <v>deflation</v>
      </c>
      <c r="Z70" s="15">
        <f t="shared" si="40"/>
        <v>1</v>
      </c>
      <c r="AA70">
        <f t="shared" si="21"/>
        <v>6.9884195612342523</v>
      </c>
      <c r="AB70">
        <f t="shared" si="54"/>
        <v>0.48812801677243023</v>
      </c>
      <c r="AC70" s="4">
        <f t="shared" si="55"/>
        <v>7.5093249807896695E-2</v>
      </c>
      <c r="AD70">
        <f t="shared" si="22"/>
        <v>2.2860830173461695</v>
      </c>
      <c r="AE70">
        <f t="shared" si="23"/>
        <v>3.1489517426599445E-2</v>
      </c>
      <c r="AF70" s="4">
        <f t="shared" si="24"/>
        <v>1.3966827025680148E-2</v>
      </c>
      <c r="AG70" s="4" t="str">
        <f t="shared" si="43"/>
        <v>deflation</v>
      </c>
      <c r="AH70" s="15">
        <f t="shared" si="44"/>
        <v>1</v>
      </c>
      <c r="AI70">
        <f t="shared" si="25"/>
        <v>0.20179434645322436</v>
      </c>
      <c r="AJ70">
        <f t="shared" si="26"/>
        <v>-3.9724106700545381E-2</v>
      </c>
      <c r="AK70">
        <f t="shared" si="27"/>
        <v>1.6009079131133586E-2</v>
      </c>
      <c r="AL70" s="5">
        <f t="shared" si="28"/>
        <v>-4.2336979690794072</v>
      </c>
      <c r="AM70">
        <f t="shared" si="35"/>
        <v>-0.23620012747802227</v>
      </c>
      <c r="AN70" t="str">
        <f t="shared" si="36"/>
        <v>deflation</v>
      </c>
    </row>
    <row r="71" spans="1:40" x14ac:dyDescent="0.35">
      <c r="A71">
        <v>1850</v>
      </c>
      <c r="B71">
        <v>1.1098582619581288</v>
      </c>
      <c r="C71" t="str">
        <f t="shared" si="31"/>
        <v>inflation</v>
      </c>
      <c r="D71">
        <f t="shared" si="41"/>
        <v>1</v>
      </c>
      <c r="E71" s="10">
        <f t="shared" si="45"/>
        <v>2.1587475236008791E-2</v>
      </c>
      <c r="F71" s="4">
        <f t="shared" si="32"/>
        <v>1.9836492442317995E-2</v>
      </c>
      <c r="G71" s="4">
        <f t="shared" si="46"/>
        <v>1.9836492442317995E-2</v>
      </c>
      <c r="H71">
        <f t="shared" si="30"/>
        <v>2.3927155464635832</v>
      </c>
      <c r="I71">
        <f t="shared" si="47"/>
        <v>0.10663252911741372</v>
      </c>
      <c r="J71" s="4">
        <f t="shared" si="48"/>
        <v>4.6644206841271907E-2</v>
      </c>
      <c r="K71" s="15"/>
      <c r="L71">
        <v>2.6555751177582669</v>
      </c>
      <c r="M71" s="15">
        <f t="shared" si="56"/>
        <v>0.1676977539588731</v>
      </c>
      <c r="N71" s="4">
        <f t="shared" si="49"/>
        <v>6.7405956740074727E-2</v>
      </c>
      <c r="O71" s="4"/>
      <c r="P71" s="4">
        <f t="shared" si="42"/>
        <v>1.4451088635605724</v>
      </c>
      <c r="Q71" s="4" t="str">
        <f t="shared" si="33"/>
        <v>inflation</v>
      </c>
      <c r="R71" s="4">
        <f t="shared" si="34"/>
        <v>1</v>
      </c>
      <c r="S71">
        <v>0.43099999999999999</v>
      </c>
      <c r="T71">
        <f t="shared" si="50"/>
        <v>7.5000000000000011E-2</v>
      </c>
      <c r="U71" s="4">
        <f t="shared" si="51"/>
        <v>0.21067415730337083</v>
      </c>
      <c r="V71">
        <f t="shared" si="20"/>
        <v>0.38833787590100416</v>
      </c>
      <c r="W71">
        <f t="shared" si="52"/>
        <v>6.1213409873321134E-2</v>
      </c>
      <c r="X71" s="4">
        <f t="shared" si="53"/>
        <v>0.18712574640669319</v>
      </c>
      <c r="Y71" s="4" t="str">
        <f t="shared" si="39"/>
        <v>inflation</v>
      </c>
      <c r="Z71" s="15">
        <f t="shared" si="40"/>
        <v>1</v>
      </c>
      <c r="AA71">
        <f t="shared" si="21"/>
        <v>6.1614271873741693</v>
      </c>
      <c r="AB71">
        <f t="shared" si="54"/>
        <v>-0.82699237386008306</v>
      </c>
      <c r="AC71" s="4">
        <f t="shared" si="55"/>
        <v>-0.11833753921237446</v>
      </c>
      <c r="AD71">
        <f t="shared" si="22"/>
        <v>2.3927155464635832</v>
      </c>
      <c r="AE71">
        <f t="shared" si="23"/>
        <v>0.10663252911741372</v>
      </c>
      <c r="AF71" s="4">
        <f t="shared" si="24"/>
        <v>4.6644206841271907E-2</v>
      </c>
      <c r="AG71" s="4" t="str">
        <f t="shared" si="43"/>
        <v>inflation</v>
      </c>
      <c r="AH71" s="15">
        <f t="shared" si="44"/>
        <v>1</v>
      </c>
      <c r="AI71">
        <f t="shared" si="25"/>
        <v>0.26285957129468374</v>
      </c>
      <c r="AJ71">
        <f t="shared" si="26"/>
        <v>6.1065224841459376E-2</v>
      </c>
      <c r="AK71">
        <f t="shared" si="27"/>
        <v>0.10078933154200476</v>
      </c>
      <c r="AL71" s="5">
        <f t="shared" si="28"/>
        <v>0.69198938932262977</v>
      </c>
      <c r="AM71">
        <f t="shared" si="35"/>
        <v>1.4451088635605724</v>
      </c>
      <c r="AN71" t="str">
        <f t="shared" si="36"/>
        <v>inflation</v>
      </c>
    </row>
    <row r="72" spans="1:40" x14ac:dyDescent="0.35">
      <c r="A72">
        <v>1851</v>
      </c>
      <c r="B72">
        <v>1.084217726046983</v>
      </c>
      <c r="C72" t="str">
        <f t="shared" si="31"/>
        <v>deflation</v>
      </c>
      <c r="D72">
        <f t="shared" si="41"/>
        <v>1</v>
      </c>
      <c r="E72" s="10">
        <f t="shared" si="45"/>
        <v>-2.564053591114579E-2</v>
      </c>
      <c r="F72" s="4">
        <f t="shared" si="32"/>
        <v>-2.3102531908811542E-2</v>
      </c>
      <c r="G72" s="4">
        <f t="shared" si="46"/>
        <v>-2.3102531908811542E-2</v>
      </c>
      <c r="H72">
        <f t="shared" si="30"/>
        <v>2.5820176533806323</v>
      </c>
      <c r="I72">
        <f t="shared" si="47"/>
        <v>0.18930210691704907</v>
      </c>
      <c r="J72" s="4">
        <f t="shared" si="48"/>
        <v>7.9116009923050096E-2</v>
      </c>
      <c r="K72" s="15"/>
      <c r="L72">
        <v>2.7994693087615161</v>
      </c>
      <c r="M72" s="15">
        <f t="shared" si="56"/>
        <v>0.14389419100324918</v>
      </c>
      <c r="N72" s="4">
        <f t="shared" si="49"/>
        <v>5.4185697870493321E-2</v>
      </c>
      <c r="O72" s="4"/>
      <c r="P72" s="4">
        <f t="shared" si="42"/>
        <v>0.68488916368754538</v>
      </c>
      <c r="Q72" s="4" t="str">
        <f t="shared" si="33"/>
        <v>deflation</v>
      </c>
      <c r="R72" s="4">
        <f t="shared" si="34"/>
        <v>1</v>
      </c>
      <c r="S72">
        <v>0.51600000000000001</v>
      </c>
      <c r="T72">
        <f t="shared" si="50"/>
        <v>8.500000000000002E-2</v>
      </c>
      <c r="U72" s="4">
        <f t="shared" si="51"/>
        <v>0.19721577726218104</v>
      </c>
      <c r="V72">
        <f t="shared" si="20"/>
        <v>0.47591916974214821</v>
      </c>
      <c r="W72">
        <f t="shared" si="52"/>
        <v>8.7581293841144048E-2</v>
      </c>
      <c r="X72" s="4">
        <f t="shared" si="53"/>
        <v>0.22552859063242761</v>
      </c>
      <c r="Y72" s="4" t="str">
        <f t="shared" si="39"/>
        <v>inflation</v>
      </c>
      <c r="Z72" s="15">
        <f t="shared" si="40"/>
        <v>0</v>
      </c>
      <c r="AA72">
        <f t="shared" si="21"/>
        <v>5.4253281177548764</v>
      </c>
      <c r="AB72">
        <f t="shared" si="54"/>
        <v>-0.73609906961929283</v>
      </c>
      <c r="AC72" s="4">
        <f t="shared" si="55"/>
        <v>-0.11946892290274683</v>
      </c>
      <c r="AD72">
        <f t="shared" si="22"/>
        <v>2.5820176533806323</v>
      </c>
      <c r="AE72">
        <f t="shared" si="23"/>
        <v>0.18930210691704907</v>
      </c>
      <c r="AF72" s="4">
        <f t="shared" si="24"/>
        <v>7.9116009923050096E-2</v>
      </c>
      <c r="AG72" s="4" t="str">
        <f t="shared" si="43"/>
        <v>deflation</v>
      </c>
      <c r="AH72" s="15">
        <f t="shared" si="44"/>
        <v>1</v>
      </c>
      <c r="AI72">
        <f t="shared" si="25"/>
        <v>0.21745165538088385</v>
      </c>
      <c r="AJ72">
        <f t="shared" si="26"/>
        <v>-4.540791591379989E-2</v>
      </c>
      <c r="AK72">
        <f t="shared" si="27"/>
        <v>-0.10647314075525927</v>
      </c>
      <c r="AL72" s="5">
        <f t="shared" si="28"/>
        <v>1.4600902642638567</v>
      </c>
      <c r="AM72">
        <f t="shared" si="35"/>
        <v>0.68488916368754538</v>
      </c>
      <c r="AN72" t="str">
        <f t="shared" si="36"/>
        <v>deflation</v>
      </c>
    </row>
    <row r="73" spans="1:40" x14ac:dyDescent="0.35">
      <c r="A73">
        <v>1852</v>
      </c>
      <c r="B73">
        <v>1.0939541434888644</v>
      </c>
      <c r="C73" t="str">
        <f t="shared" si="31"/>
        <v>inflation</v>
      </c>
      <c r="D73">
        <f t="shared" si="41"/>
        <v>1</v>
      </c>
      <c r="E73" s="10">
        <f t="shared" si="45"/>
        <v>9.7364174418814731E-3</v>
      </c>
      <c r="F73" s="4">
        <f t="shared" si="32"/>
        <v>8.9801312116341101E-3</v>
      </c>
      <c r="G73" s="4">
        <f t="shared" si="46"/>
        <v>8.9801312116341101E-3</v>
      </c>
      <c r="H73">
        <f t="shared" si="30"/>
        <v>2.8734548301996181</v>
      </c>
      <c r="I73">
        <f t="shared" si="47"/>
        <v>0.29143717681898584</v>
      </c>
      <c r="J73" s="4">
        <f t="shared" si="48"/>
        <v>0.11287187616142265</v>
      </c>
      <c r="K73" s="15"/>
      <c r="L73">
        <v>3.1434278176249637</v>
      </c>
      <c r="M73" s="15">
        <f t="shared" si="56"/>
        <v>0.34395850886344759</v>
      </c>
      <c r="N73" s="4">
        <f t="shared" si="49"/>
        <v>0.12286561163108971</v>
      </c>
      <c r="O73" s="4"/>
      <c r="P73" s="4">
        <f t="shared" si="42"/>
        <v>1.0885405276277558</v>
      </c>
      <c r="Q73" s="4" t="str">
        <f t="shared" si="33"/>
        <v>inflation</v>
      </c>
      <c r="R73" s="4">
        <f t="shared" si="34"/>
        <v>1</v>
      </c>
      <c r="S73">
        <v>0.55800000000000005</v>
      </c>
      <c r="T73">
        <f t="shared" si="50"/>
        <v>4.2000000000000037E-2</v>
      </c>
      <c r="U73" s="4">
        <f t="shared" si="51"/>
        <v>8.1395348837209378E-2</v>
      </c>
      <c r="V73">
        <f t="shared" si="20"/>
        <v>0.51007622515182693</v>
      </c>
      <c r="W73">
        <f t="shared" si="52"/>
        <v>3.4157055409678727E-2</v>
      </c>
      <c r="X73" s="4">
        <f t="shared" si="53"/>
        <v>7.1770707257253222E-2</v>
      </c>
      <c r="Y73" s="4" t="str">
        <f t="shared" si="39"/>
        <v>deflation</v>
      </c>
      <c r="Z73" s="15">
        <f t="shared" si="40"/>
        <v>0</v>
      </c>
      <c r="AA73">
        <f t="shared" si="21"/>
        <v>5.63338318570782</v>
      </c>
      <c r="AB73">
        <f t="shared" si="54"/>
        <v>0.2080550679529436</v>
      </c>
      <c r="AC73" s="4">
        <f t="shared" si="55"/>
        <v>3.8348845164233404E-2</v>
      </c>
      <c r="AD73">
        <f t="shared" si="22"/>
        <v>2.8734548301996181</v>
      </c>
      <c r="AE73">
        <f t="shared" si="23"/>
        <v>0.29143717681898584</v>
      </c>
      <c r="AF73" s="4">
        <f t="shared" si="24"/>
        <v>0.11287187616142265</v>
      </c>
      <c r="AG73" s="4" t="str">
        <f t="shared" si="43"/>
        <v>deflation</v>
      </c>
      <c r="AH73" s="15">
        <f t="shared" si="44"/>
        <v>0</v>
      </c>
      <c r="AI73">
        <f t="shared" si="25"/>
        <v>0.26997298742534559</v>
      </c>
      <c r="AJ73">
        <f t="shared" si="26"/>
        <v>5.2521332044461744E-2</v>
      </c>
      <c r="AK73">
        <f t="shared" si="27"/>
        <v>9.7929247958261634E-2</v>
      </c>
      <c r="AL73" s="5">
        <f t="shared" si="28"/>
        <v>0.91866124835911156</v>
      </c>
      <c r="AM73">
        <f t="shared" si="35"/>
        <v>1.0885405276277558</v>
      </c>
      <c r="AN73" t="str">
        <f t="shared" si="36"/>
        <v>inflation</v>
      </c>
    </row>
    <row r="74" spans="1:40" x14ac:dyDescent="0.35">
      <c r="A74">
        <v>1853</v>
      </c>
      <c r="B74">
        <v>1.0919055856476265</v>
      </c>
      <c r="C74" t="str">
        <f t="shared" si="31"/>
        <v>deflation</v>
      </c>
      <c r="D74">
        <f t="shared" si="41"/>
        <v>1</v>
      </c>
      <c r="E74" s="10">
        <f t="shared" si="45"/>
        <v>-2.0485578412379191E-3</v>
      </c>
      <c r="F74" s="4">
        <f t="shared" si="32"/>
        <v>-1.8726176535193786E-3</v>
      </c>
      <c r="G74" s="4">
        <f t="shared" si="46"/>
        <v>-1.8726176535193786E-3</v>
      </c>
      <c r="H74">
        <f t="shared" si="30"/>
        <v>3.0985071394110468</v>
      </c>
      <c r="I74">
        <f t="shared" si="47"/>
        <v>0.22505230921142871</v>
      </c>
      <c r="J74" s="4">
        <f t="shared" si="48"/>
        <v>7.8321157808419209E-2</v>
      </c>
      <c r="K74" s="15"/>
      <c r="L74">
        <v>3.383277252691971</v>
      </c>
      <c r="M74" s="15">
        <f t="shared" si="56"/>
        <v>0.23984943506700729</v>
      </c>
      <c r="N74" s="4">
        <f t="shared" si="49"/>
        <v>7.6301874572143671E-2</v>
      </c>
      <c r="O74" s="4"/>
      <c r="P74" s="4">
        <f t="shared" si="42"/>
        <v>0.97421790876464198</v>
      </c>
      <c r="Q74" s="4" t="str">
        <f t="shared" si="33"/>
        <v>deflation</v>
      </c>
      <c r="R74" s="4">
        <f t="shared" si="34"/>
        <v>1</v>
      </c>
      <c r="S74">
        <v>0.61899999999999999</v>
      </c>
      <c r="T74">
        <f t="shared" si="50"/>
        <v>6.0999999999999943E-2</v>
      </c>
      <c r="U74" s="4">
        <f t="shared" si="51"/>
        <v>0.1093189964157705</v>
      </c>
      <c r="V74">
        <f t="shared" si="20"/>
        <v>0.56689883093954618</v>
      </c>
      <c r="W74">
        <f t="shared" si="52"/>
        <v>5.6822605787719249E-2</v>
      </c>
      <c r="X74" s="4">
        <f t="shared" si="53"/>
        <v>0.11140022409553728</v>
      </c>
      <c r="Y74" s="4" t="str">
        <f t="shared" si="39"/>
        <v>inflation</v>
      </c>
      <c r="Z74" s="15">
        <f t="shared" si="40"/>
        <v>0</v>
      </c>
      <c r="AA74">
        <f t="shared" si="21"/>
        <v>5.4657144631534269</v>
      </c>
      <c r="AB74">
        <f t="shared" si="54"/>
        <v>-0.16766872255439313</v>
      </c>
      <c r="AC74" s="4">
        <f t="shared" si="55"/>
        <v>-2.9763415167598971E-2</v>
      </c>
      <c r="AD74">
        <f t="shared" si="22"/>
        <v>3.0985071394110468</v>
      </c>
      <c r="AE74">
        <f t="shared" si="23"/>
        <v>0.22505230921142871</v>
      </c>
      <c r="AF74" s="4">
        <f t="shared" si="24"/>
        <v>7.8321157808419209E-2</v>
      </c>
      <c r="AG74" s="4" t="str">
        <f t="shared" si="43"/>
        <v>deflation</v>
      </c>
      <c r="AH74" s="15">
        <f t="shared" si="44"/>
        <v>1</v>
      </c>
      <c r="AI74">
        <f t="shared" si="25"/>
        <v>0.28477011328092416</v>
      </c>
      <c r="AJ74">
        <f t="shared" si="26"/>
        <v>1.4797125855578575E-2</v>
      </c>
      <c r="AK74">
        <f t="shared" si="27"/>
        <v>-3.7724206188883169E-2</v>
      </c>
      <c r="AL74" s="5">
        <f t="shared" si="28"/>
        <v>1.0264643987791715</v>
      </c>
      <c r="AM74">
        <f t="shared" si="35"/>
        <v>0.97421790876464198</v>
      </c>
      <c r="AN74" t="str">
        <f t="shared" si="36"/>
        <v>deflation</v>
      </c>
    </row>
    <row r="75" spans="1:40" x14ac:dyDescent="0.35">
      <c r="A75">
        <v>1854</v>
      </c>
      <c r="B75">
        <v>1.1836081699832828</v>
      </c>
      <c r="C75" t="str">
        <f t="shared" si="31"/>
        <v>inflation</v>
      </c>
      <c r="D75">
        <f t="shared" si="41"/>
        <v>1</v>
      </c>
      <c r="E75" s="10">
        <f t="shared" si="45"/>
        <v>9.1702584335656256E-2</v>
      </c>
      <c r="F75" s="4">
        <f t="shared" si="32"/>
        <v>8.3983986840094782E-2</v>
      </c>
      <c r="G75" s="4">
        <f t="shared" si="46"/>
        <v>8.3983986840094782E-2</v>
      </c>
      <c r="H75">
        <f t="shared" si="30"/>
        <v>3.201642219959687</v>
      </c>
      <c r="I75">
        <f t="shared" si="47"/>
        <v>0.10313508054864018</v>
      </c>
      <c r="J75" s="4">
        <f t="shared" si="48"/>
        <v>3.3285410008202766E-2</v>
      </c>
      <c r="K75" s="15"/>
      <c r="L75">
        <v>3.7894898889077</v>
      </c>
      <c r="M75" s="15">
        <f t="shared" si="56"/>
        <v>0.40621263621572901</v>
      </c>
      <c r="N75" s="4">
        <f t="shared" si="49"/>
        <v>0.12006483828439361</v>
      </c>
      <c r="O75" s="4"/>
      <c r="P75" s="4">
        <f t="shared" si="42"/>
        <v>3.6071311200554583</v>
      </c>
      <c r="Q75" s="4" t="str">
        <f t="shared" si="33"/>
        <v>inflation</v>
      </c>
      <c r="R75" s="4">
        <f t="shared" si="34"/>
        <v>1</v>
      </c>
      <c r="S75">
        <v>0.68500000000000005</v>
      </c>
      <c r="T75">
        <f t="shared" si="50"/>
        <v>6.6000000000000059E-2</v>
      </c>
      <c r="U75" s="4">
        <f t="shared" si="51"/>
        <v>0.10662358642972546</v>
      </c>
      <c r="V75">
        <f t="shared" ref="V75:V138" si="57">S75/B75</f>
        <v>0.5787388236849319</v>
      </c>
      <c r="W75">
        <f t="shared" si="52"/>
        <v>1.1839992745385719E-2</v>
      </c>
      <c r="X75" s="4">
        <f t="shared" si="53"/>
        <v>2.0885548001153543E-2</v>
      </c>
      <c r="Y75" s="4" t="str">
        <f t="shared" si="39"/>
        <v>deflation</v>
      </c>
      <c r="Z75" s="15">
        <f t="shared" si="40"/>
        <v>0</v>
      </c>
      <c r="AA75">
        <f t="shared" ref="AA75:AA138" si="58">L75/S75</f>
        <v>5.5321020276024813</v>
      </c>
      <c r="AB75">
        <f t="shared" si="54"/>
        <v>6.6387564449054359E-2</v>
      </c>
      <c r="AC75" s="4">
        <f t="shared" si="55"/>
        <v>1.2146182332904426E-2</v>
      </c>
      <c r="AD75">
        <f t="shared" ref="AD75:AD138" si="59">V75*AA75</f>
        <v>3.2016422199596866</v>
      </c>
      <c r="AE75">
        <f t="shared" ref="AE75:AE138" si="60">AD75-AD74</f>
        <v>0.10313508054863973</v>
      </c>
      <c r="AF75" s="4">
        <f t="shared" ref="AF75:AF138" si="61">AE75/AD74</f>
        <v>3.3285410008202621E-2</v>
      </c>
      <c r="AG75" s="4" t="str">
        <f t="shared" si="43"/>
        <v>deflation</v>
      </c>
      <c r="AH75" s="15">
        <f t="shared" si="44"/>
        <v>0</v>
      </c>
      <c r="AI75">
        <f t="shared" ref="AI75:AI138" si="62">L75-AD75</f>
        <v>0.58784766894801344</v>
      </c>
      <c r="AJ75">
        <f t="shared" ref="AJ75:AJ138" si="63">AI75-AI74</f>
        <v>0.30307755566708927</v>
      </c>
      <c r="AK75">
        <f t="shared" ref="AK75:AK138" si="64">AJ75-AJ74</f>
        <v>0.2882804298115107</v>
      </c>
      <c r="AL75" s="5">
        <f t="shared" ref="AL75:AL106" si="65">AF75/N75</f>
        <v>0.27722862483153121</v>
      </c>
      <c r="AM75">
        <f t="shared" si="35"/>
        <v>3.6071311200554583</v>
      </c>
      <c r="AN75" t="str">
        <f t="shared" si="36"/>
        <v>inflation</v>
      </c>
    </row>
    <row r="76" spans="1:40" x14ac:dyDescent="0.35">
      <c r="A76">
        <v>1855</v>
      </c>
      <c r="B76">
        <v>1.2164739879180184</v>
      </c>
      <c r="C76" t="str">
        <f t="shared" si="31"/>
        <v>inflation</v>
      </c>
      <c r="D76">
        <f t="shared" ref="D76" si="66">IF(C76=Q76,1,0)</f>
        <v>1</v>
      </c>
      <c r="E76" s="10">
        <f t="shared" si="45"/>
        <v>3.2865817934735642E-2</v>
      </c>
      <c r="F76" s="4">
        <f t="shared" si="32"/>
        <v>2.7767481475900795E-2</v>
      </c>
      <c r="G76" s="4">
        <f t="shared" si="46"/>
        <v>2.7767481475900795E-2</v>
      </c>
      <c r="H76">
        <f t="shared" ref="H76:H139" si="67">L76/B76</f>
        <v>3.327466769049825</v>
      </c>
      <c r="I76">
        <f t="shared" si="47"/>
        <v>0.12582454909013796</v>
      </c>
      <c r="J76" s="4">
        <f t="shared" si="48"/>
        <v>3.9300003075210026E-2</v>
      </c>
      <c r="K76" s="15"/>
      <c r="L76">
        <v>4.0477767702107244</v>
      </c>
      <c r="M76" s="15">
        <f t="shared" si="56"/>
        <v>0.25828688130302435</v>
      </c>
      <c r="N76" s="4">
        <f t="shared" si="49"/>
        <v>6.8158746658504521E-2</v>
      </c>
      <c r="O76" s="4"/>
      <c r="P76" s="4">
        <f t="shared" si="42"/>
        <v>1.7343191176872514</v>
      </c>
      <c r="Q76" s="4" t="str">
        <f t="shared" si="33"/>
        <v>inflation</v>
      </c>
      <c r="R76" s="4">
        <f t="shared" si="34"/>
        <v>1</v>
      </c>
      <c r="S76">
        <v>0.67300000000000004</v>
      </c>
      <c r="T76">
        <f t="shared" si="50"/>
        <v>-1.2000000000000011E-2</v>
      </c>
      <c r="U76" s="4">
        <f t="shared" si="51"/>
        <v>-1.7518248175182497E-2</v>
      </c>
      <c r="V76">
        <f t="shared" si="57"/>
        <v>0.553238299120421</v>
      </c>
      <c r="W76">
        <f t="shared" si="52"/>
        <v>-2.5500524564510907E-2</v>
      </c>
      <c r="X76" s="4">
        <f t="shared" si="53"/>
        <v>-4.4062232428342341E-2</v>
      </c>
      <c r="Y76" s="4" t="str">
        <f t="shared" si="39"/>
        <v>deflation</v>
      </c>
      <c r="Z76" s="15">
        <f t="shared" si="40"/>
        <v>0</v>
      </c>
      <c r="AA76">
        <f t="shared" si="58"/>
        <v>6.0145271474156372</v>
      </c>
      <c r="AB76">
        <f t="shared" si="54"/>
        <v>0.48242511981315594</v>
      </c>
      <c r="AC76" s="4">
        <f t="shared" si="55"/>
        <v>8.7204667847066222E-2</v>
      </c>
      <c r="AD76">
        <f t="shared" si="59"/>
        <v>3.3274667690498245</v>
      </c>
      <c r="AE76">
        <f t="shared" si="60"/>
        <v>0.12582454909013796</v>
      </c>
      <c r="AF76" s="4">
        <f t="shared" si="61"/>
        <v>3.9300003075210033E-2</v>
      </c>
      <c r="AG76" s="4" t="str">
        <f t="shared" si="43"/>
        <v>deflation</v>
      </c>
      <c r="AH76" s="15">
        <f t="shared" si="44"/>
        <v>0</v>
      </c>
      <c r="AI76">
        <f t="shared" si="62"/>
        <v>0.72031000116089983</v>
      </c>
      <c r="AJ76">
        <f t="shared" si="63"/>
        <v>0.13246233221288639</v>
      </c>
      <c r="AK76">
        <f t="shared" si="64"/>
        <v>-0.17061522345420288</v>
      </c>
      <c r="AL76" s="5">
        <f t="shared" si="65"/>
        <v>0.57659515472188294</v>
      </c>
      <c r="AM76">
        <f t="shared" si="35"/>
        <v>1.7343191176872514</v>
      </c>
      <c r="AN76" t="str">
        <f t="shared" si="36"/>
        <v>inflation</v>
      </c>
    </row>
    <row r="77" spans="1:40" x14ac:dyDescent="0.35">
      <c r="A77">
        <v>1856</v>
      </c>
      <c r="B77">
        <v>1.1908334520068729</v>
      </c>
      <c r="C77" t="str">
        <f t="shared" ref="C77:C140" si="68">IF(B77&gt;B76,"inflation","deflation")</f>
        <v>deflation</v>
      </c>
      <c r="D77">
        <f t="shared" ref="D77:D140" si="69">IF(C77=Q77,1,0)</f>
        <v>1</v>
      </c>
      <c r="E77" s="10">
        <f t="shared" si="45"/>
        <v>-2.5640535911145568E-2</v>
      </c>
      <c r="F77" s="4">
        <f t="shared" ref="F77:F140" si="70">E77/B76</f>
        <v>-2.1077751078778968E-2</v>
      </c>
      <c r="G77" s="4">
        <f t="shared" si="46"/>
        <v>-2.1077751078778968E-2</v>
      </c>
      <c r="H77">
        <f t="shared" si="67"/>
        <v>3.4454635561172515</v>
      </c>
      <c r="I77">
        <f t="shared" si="47"/>
        <v>0.11799678706742656</v>
      </c>
      <c r="J77" s="4">
        <f t="shared" si="48"/>
        <v>3.5461447178064875E-2</v>
      </c>
      <c r="K77" s="15"/>
      <c r="L77">
        <v>4.1029732602949824</v>
      </c>
      <c r="M77" s="15">
        <f t="shared" si="56"/>
        <v>5.5196490084258087E-2</v>
      </c>
      <c r="N77" s="4">
        <f t="shared" si="49"/>
        <v>1.363624854277342E-2</v>
      </c>
      <c r="O77" s="4"/>
      <c r="P77" s="4">
        <f t="shared" si="42"/>
        <v>0.38453728282156213</v>
      </c>
      <c r="Q77" s="4" t="str">
        <f t="shared" ref="Q77:Q140" si="71">IF(N77&gt;J77, "inflation", "deflation")</f>
        <v>deflation</v>
      </c>
      <c r="R77" s="4">
        <f t="shared" ref="R77:R140" si="72">IF(C77=Q77,1,0)</f>
        <v>1</v>
      </c>
      <c r="S77">
        <v>0.71099999999999997</v>
      </c>
      <c r="T77">
        <f t="shared" si="50"/>
        <v>3.7999999999999923E-2</v>
      </c>
      <c r="U77" s="4">
        <f t="shared" si="51"/>
        <v>5.64635958395244E-2</v>
      </c>
      <c r="V77">
        <f t="shared" si="57"/>
        <v>0.59706082223485979</v>
      </c>
      <c r="W77">
        <f t="shared" si="52"/>
        <v>4.3822523114438794E-2</v>
      </c>
      <c r="X77" s="4">
        <f t="shared" si="53"/>
        <v>7.9210935295172202E-2</v>
      </c>
      <c r="Y77" s="4" t="str">
        <f t="shared" si="39"/>
        <v>inflation</v>
      </c>
      <c r="Z77" s="15">
        <f t="shared" si="40"/>
        <v>0</v>
      </c>
      <c r="AA77">
        <f t="shared" si="58"/>
        <v>5.7707078203867548</v>
      </c>
      <c r="AB77">
        <f t="shared" si="54"/>
        <v>-0.24381932702888243</v>
      </c>
      <c r="AC77" s="4">
        <f t="shared" si="55"/>
        <v>-4.0538403278077874E-2</v>
      </c>
      <c r="AD77">
        <f t="shared" si="59"/>
        <v>3.4454635561172515</v>
      </c>
      <c r="AE77">
        <f t="shared" si="60"/>
        <v>0.117996787067427</v>
      </c>
      <c r="AF77" s="4">
        <f t="shared" si="61"/>
        <v>3.5461447178065014E-2</v>
      </c>
      <c r="AG77" s="4" t="str">
        <f t="shared" si="43"/>
        <v>deflation</v>
      </c>
      <c r="AH77" s="15">
        <f t="shared" si="44"/>
        <v>1</v>
      </c>
      <c r="AI77">
        <f t="shared" si="62"/>
        <v>0.65750970417773091</v>
      </c>
      <c r="AJ77">
        <f t="shared" si="63"/>
        <v>-6.2800296983168913E-2</v>
      </c>
      <c r="AK77">
        <f t="shared" si="64"/>
        <v>-0.1952626291960553</v>
      </c>
      <c r="AL77" s="5">
        <f t="shared" si="65"/>
        <v>2.6005280753596955</v>
      </c>
      <c r="AM77">
        <f t="shared" ref="AM77:AM140" si="73">N77/J77</f>
        <v>0.38453728282156213</v>
      </c>
      <c r="AN77" t="str">
        <f t="shared" ref="AN77:AN140" si="74">C77</f>
        <v>deflation</v>
      </c>
    </row>
    <row r="78" spans="1:40" x14ac:dyDescent="0.35">
      <c r="A78">
        <v>1857</v>
      </c>
      <c r="B78">
        <v>1.223545077415924</v>
      </c>
      <c r="C78" t="str">
        <f t="shared" si="68"/>
        <v>inflation</v>
      </c>
      <c r="D78">
        <f t="shared" si="69"/>
        <v>1</v>
      </c>
      <c r="E78" s="10">
        <f t="shared" si="45"/>
        <v>3.2711625409051148E-2</v>
      </c>
      <c r="F78" s="4">
        <f t="shared" si="70"/>
        <v>2.7469521748757823E-2</v>
      </c>
      <c r="G78" s="4">
        <f t="shared" si="46"/>
        <v>2.7469521748757823E-2</v>
      </c>
      <c r="H78">
        <f t="shared" si="67"/>
        <v>3.4657762007665043</v>
      </c>
      <c r="I78">
        <f t="shared" si="47"/>
        <v>2.0312644649252753E-2</v>
      </c>
      <c r="J78" s="4">
        <f t="shared" si="48"/>
        <v>5.8954751134106904E-3</v>
      </c>
      <c r="K78" s="15"/>
      <c r="L78">
        <v>4.2405334098731196</v>
      </c>
      <c r="M78" s="15">
        <f t="shared" si="56"/>
        <v>0.13756014957813711</v>
      </c>
      <c r="N78" s="4">
        <f t="shared" si="49"/>
        <v>3.3526942744015652E-2</v>
      </c>
      <c r="O78" s="4"/>
      <c r="P78" s="4">
        <f t="shared" si="42"/>
        <v>5.6868941177871273</v>
      </c>
      <c r="Q78" s="4" t="str">
        <f t="shared" si="71"/>
        <v>inflation</v>
      </c>
      <c r="R78" s="4">
        <f t="shared" si="72"/>
        <v>1</v>
      </c>
      <c r="S78">
        <v>0.76300000000000001</v>
      </c>
      <c r="T78">
        <f t="shared" si="50"/>
        <v>5.2000000000000046E-2</v>
      </c>
      <c r="U78" s="4">
        <f t="shared" si="51"/>
        <v>7.3136427566807383E-2</v>
      </c>
      <c r="V78">
        <f t="shared" si="57"/>
        <v>0.62359778489847228</v>
      </c>
      <c r="W78">
        <f t="shared" si="52"/>
        <v>2.6536962663612496E-2</v>
      </c>
      <c r="X78" s="4">
        <f t="shared" si="53"/>
        <v>4.4445995575931319E-2</v>
      </c>
      <c r="Y78" s="4" t="str">
        <f t="shared" si="39"/>
        <v>inflation</v>
      </c>
      <c r="Z78" s="15">
        <f t="shared" si="40"/>
        <v>1</v>
      </c>
      <c r="AA78">
        <f t="shared" si="58"/>
        <v>5.5577108910525812</v>
      </c>
      <c r="AB78">
        <f t="shared" si="54"/>
        <v>-0.21299692933417358</v>
      </c>
      <c r="AC78" s="4">
        <f t="shared" si="55"/>
        <v>-3.6910017967241054E-2</v>
      </c>
      <c r="AD78">
        <f t="shared" si="59"/>
        <v>3.4657762007665043</v>
      </c>
      <c r="AE78">
        <f t="shared" si="60"/>
        <v>2.0312644649252753E-2</v>
      </c>
      <c r="AF78" s="4">
        <f t="shared" si="61"/>
        <v>5.8954751134106904E-3</v>
      </c>
      <c r="AG78" s="4" t="str">
        <f t="shared" si="43"/>
        <v>deflation</v>
      </c>
      <c r="AH78" s="15">
        <f t="shared" si="44"/>
        <v>0</v>
      </c>
      <c r="AI78">
        <f t="shared" si="62"/>
        <v>0.77475720910661527</v>
      </c>
      <c r="AJ78">
        <f t="shared" si="63"/>
        <v>0.11724750492888436</v>
      </c>
      <c r="AK78">
        <f t="shared" si="64"/>
        <v>0.18004780191205327</v>
      </c>
      <c r="AL78" s="5">
        <f t="shared" si="65"/>
        <v>0.1758429081477462</v>
      </c>
      <c r="AM78">
        <f t="shared" si="73"/>
        <v>5.6868941177871273</v>
      </c>
      <c r="AN78" t="str">
        <f t="shared" si="74"/>
        <v>inflation</v>
      </c>
    </row>
    <row r="79" spans="1:40" x14ac:dyDescent="0.35">
      <c r="A79">
        <v>1858</v>
      </c>
      <c r="B79">
        <v>1.1514474929860468</v>
      </c>
      <c r="C79" t="str">
        <f t="shared" si="68"/>
        <v>deflation</v>
      </c>
      <c r="D79">
        <f t="shared" si="69"/>
        <v>1</v>
      </c>
      <c r="E79" s="10">
        <f t="shared" si="45"/>
        <v>-7.2097584429877237E-2</v>
      </c>
      <c r="F79" s="4">
        <f t="shared" si="70"/>
        <v>-5.8925155893842764E-2</v>
      </c>
      <c r="G79" s="4">
        <f t="shared" si="46"/>
        <v>-5.8925155893842764E-2</v>
      </c>
      <c r="H79">
        <f t="shared" si="67"/>
        <v>3.6049281749247921</v>
      </c>
      <c r="I79">
        <f t="shared" si="47"/>
        <v>0.13915197415828784</v>
      </c>
      <c r="J79" s="4">
        <f t="shared" si="48"/>
        <v>4.0150305760514038E-2</v>
      </c>
      <c r="K79" s="15"/>
      <c r="L79">
        <v>4.1508855094119168</v>
      </c>
      <c r="M79" s="15">
        <f t="shared" si="56"/>
        <v>-8.9647900461202745E-2</v>
      </c>
      <c r="N79" s="4">
        <f t="shared" si="49"/>
        <v>-2.1140713159452526E-2</v>
      </c>
      <c r="O79" s="4"/>
      <c r="P79" s="4">
        <f t="shared" si="42"/>
        <v>-0.52653928180650211</v>
      </c>
      <c r="Q79" s="4" t="str">
        <f t="shared" si="71"/>
        <v>deflation</v>
      </c>
      <c r="R79" s="4">
        <f t="shared" si="72"/>
        <v>1</v>
      </c>
      <c r="S79">
        <v>0.65200000000000002</v>
      </c>
      <c r="T79">
        <f t="shared" si="50"/>
        <v>-0.11099999999999999</v>
      </c>
      <c r="U79" s="4">
        <f t="shared" si="51"/>
        <v>-0.14547837483617299</v>
      </c>
      <c r="V79">
        <f t="shared" si="57"/>
        <v>0.56624379658786661</v>
      </c>
      <c r="W79">
        <f t="shared" si="52"/>
        <v>-5.7353988310605675E-2</v>
      </c>
      <c r="X79" s="4">
        <f t="shared" si="53"/>
        <v>-9.1972726169871594E-2</v>
      </c>
      <c r="Y79" s="4" t="str">
        <f t="shared" si="39"/>
        <v>deflation</v>
      </c>
      <c r="Z79" s="15">
        <f t="shared" si="40"/>
        <v>1</v>
      </c>
      <c r="AA79">
        <f t="shared" si="58"/>
        <v>6.3663888181164365</v>
      </c>
      <c r="AB79">
        <f t="shared" si="54"/>
        <v>0.80867792706385533</v>
      </c>
      <c r="AC79" s="4">
        <f t="shared" si="55"/>
        <v>0.14550557647137685</v>
      </c>
      <c r="AD79">
        <f t="shared" si="59"/>
        <v>3.6049281749247921</v>
      </c>
      <c r="AE79">
        <f t="shared" si="60"/>
        <v>0.13915197415828784</v>
      </c>
      <c r="AF79" s="4">
        <f t="shared" si="61"/>
        <v>4.0150305760514038E-2</v>
      </c>
      <c r="AG79" s="4" t="str">
        <f t="shared" si="43"/>
        <v>deflation</v>
      </c>
      <c r="AH79" s="15">
        <f t="shared" si="44"/>
        <v>1</v>
      </c>
      <c r="AI79">
        <f t="shared" si="62"/>
        <v>0.54595733448712469</v>
      </c>
      <c r="AJ79">
        <f t="shared" si="63"/>
        <v>-0.22879987461949058</v>
      </c>
      <c r="AK79">
        <f t="shared" si="64"/>
        <v>-0.34604737954837494</v>
      </c>
      <c r="AL79" s="5">
        <f t="shared" si="65"/>
        <v>-1.8991935351320852</v>
      </c>
      <c r="AM79">
        <f t="shared" si="73"/>
        <v>-0.52653928180650211</v>
      </c>
      <c r="AN79" t="str">
        <f t="shared" si="74"/>
        <v>deflation</v>
      </c>
    </row>
    <row r="80" spans="1:40" x14ac:dyDescent="0.35">
      <c r="A80">
        <v>1859</v>
      </c>
      <c r="B80">
        <v>1.1608755253765595</v>
      </c>
      <c r="C80" t="str">
        <f t="shared" si="68"/>
        <v>inflation</v>
      </c>
      <c r="D80">
        <f t="shared" si="69"/>
        <v>1</v>
      </c>
      <c r="E80" s="10">
        <f t="shared" si="45"/>
        <v>9.4280323905127084E-3</v>
      </c>
      <c r="F80" s="4">
        <f t="shared" si="70"/>
        <v>8.1879829066829682E-3</v>
      </c>
      <c r="G80" s="4">
        <f t="shared" si="46"/>
        <v>8.1879829066829682E-3</v>
      </c>
      <c r="H80">
        <f t="shared" si="67"/>
        <v>3.8547118093182289</v>
      </c>
      <c r="I80">
        <f t="shared" si="47"/>
        <v>0.24978363439343676</v>
      </c>
      <c r="J80" s="4">
        <f t="shared" si="48"/>
        <v>6.928948990742316E-2</v>
      </c>
      <c r="K80" s="15"/>
      <c r="L80">
        <v>4.4748405968175273</v>
      </c>
      <c r="M80" s="15">
        <f t="shared" si="56"/>
        <v>0.32395508740561052</v>
      </c>
      <c r="N80" s="4">
        <f t="shared" si="49"/>
        <v>7.8044813973080981E-2</v>
      </c>
      <c r="O80" s="4"/>
      <c r="P80" s="4">
        <f t="shared" si="42"/>
        <v>1.126358616254149</v>
      </c>
      <c r="Q80" s="4" t="str">
        <f t="shared" si="71"/>
        <v>inflation</v>
      </c>
      <c r="R80" s="4">
        <f t="shared" si="72"/>
        <v>1</v>
      </c>
      <c r="S80">
        <v>0.77100000000000002</v>
      </c>
      <c r="T80">
        <f t="shared" si="50"/>
        <v>0.11899999999999999</v>
      </c>
      <c r="U80" s="4">
        <f t="shared" si="51"/>
        <v>0.18251533742331286</v>
      </c>
      <c r="V80">
        <f t="shared" si="57"/>
        <v>0.66415389345891029</v>
      </c>
      <c r="W80">
        <f t="shared" si="52"/>
        <v>9.7910096871043684E-2</v>
      </c>
      <c r="X80" s="4">
        <f t="shared" si="53"/>
        <v>0.17291155763831936</v>
      </c>
      <c r="Y80" s="4" t="str">
        <f t="shared" si="39"/>
        <v>inflation</v>
      </c>
      <c r="Z80" s="15">
        <f t="shared" si="40"/>
        <v>1</v>
      </c>
      <c r="AA80">
        <f t="shared" si="58"/>
        <v>5.8039437053405019</v>
      </c>
      <c r="AB80">
        <f t="shared" si="54"/>
        <v>-0.56244511277593467</v>
      </c>
      <c r="AC80" s="4">
        <f t="shared" si="55"/>
        <v>-8.8346019830805755E-2</v>
      </c>
      <c r="AD80">
        <f t="shared" si="59"/>
        <v>3.8547118093182289</v>
      </c>
      <c r="AE80">
        <f t="shared" si="60"/>
        <v>0.24978363439343676</v>
      </c>
      <c r="AF80" s="4">
        <f t="shared" si="61"/>
        <v>6.928948990742316E-2</v>
      </c>
      <c r="AG80" s="4" t="str">
        <f t="shared" si="43"/>
        <v>inflation</v>
      </c>
      <c r="AH80" s="15">
        <f t="shared" si="44"/>
        <v>1</v>
      </c>
      <c r="AI80">
        <f t="shared" si="62"/>
        <v>0.62012878749929845</v>
      </c>
      <c r="AJ80">
        <f t="shared" si="63"/>
        <v>7.417145301217376E-2</v>
      </c>
      <c r="AK80">
        <f t="shared" si="64"/>
        <v>0.30297132763166434</v>
      </c>
      <c r="AL80" s="5">
        <f t="shared" si="65"/>
        <v>0.88781670914511135</v>
      </c>
      <c r="AM80">
        <f t="shared" si="73"/>
        <v>1.126358616254149</v>
      </c>
      <c r="AN80" t="str">
        <f t="shared" si="74"/>
        <v>inflation</v>
      </c>
    </row>
    <row r="81" spans="1:40" x14ac:dyDescent="0.35">
      <c r="A81">
        <v>1860</v>
      </c>
      <c r="B81">
        <v>1.1392492633996676</v>
      </c>
      <c r="C81" t="str">
        <f t="shared" si="68"/>
        <v>deflation</v>
      </c>
      <c r="D81">
        <f t="shared" si="69"/>
        <v>1</v>
      </c>
      <c r="E81" s="10">
        <f t="shared" si="45"/>
        <v>-2.1626261976891881E-2</v>
      </c>
      <c r="F81" s="4">
        <f t="shared" si="70"/>
        <v>-1.8629268603002767E-2</v>
      </c>
      <c r="G81" s="4">
        <f t="shared" si="46"/>
        <v>-1.8629268603002767E-2</v>
      </c>
      <c r="H81">
        <f t="shared" si="67"/>
        <v>3.8707651069457452</v>
      </c>
      <c r="I81">
        <f t="shared" si="47"/>
        <v>1.6053297627516283E-2</v>
      </c>
      <c r="J81" s="4">
        <f t="shared" si="48"/>
        <v>4.1645908751750706E-3</v>
      </c>
      <c r="K81" s="15"/>
      <c r="L81">
        <v>4.4097662968810756</v>
      </c>
      <c r="M81" s="15">
        <f t="shared" si="56"/>
        <v>-6.5074299936451752E-2</v>
      </c>
      <c r="N81" s="4">
        <f t="shared" si="49"/>
        <v>-1.4542261009863033E-2</v>
      </c>
      <c r="O81" s="4"/>
      <c r="P81" s="4">
        <f t="shared" si="42"/>
        <v>-3.4918822630450363</v>
      </c>
      <c r="Q81" s="4" t="str">
        <f t="shared" si="71"/>
        <v>deflation</v>
      </c>
      <c r="R81" s="4">
        <f t="shared" si="72"/>
        <v>1</v>
      </c>
      <c r="S81">
        <v>0.752</v>
      </c>
      <c r="T81">
        <f t="shared" si="50"/>
        <v>-1.9000000000000017E-2</v>
      </c>
      <c r="U81" s="4">
        <f t="shared" si="51"/>
        <v>-2.4643320363164741E-2</v>
      </c>
      <c r="V81">
        <f t="shared" si="57"/>
        <v>0.66008381498174895</v>
      </c>
      <c r="W81">
        <f t="shared" si="52"/>
        <v>-4.070078477161343E-3</v>
      </c>
      <c r="X81" s="4">
        <f t="shared" si="53"/>
        <v>-6.1282159409837885E-3</v>
      </c>
      <c r="Y81" s="4" t="str">
        <f t="shared" si="39"/>
        <v>deflation</v>
      </c>
      <c r="Z81" s="15">
        <f t="shared" si="40"/>
        <v>1</v>
      </c>
      <c r="AA81">
        <f t="shared" si="58"/>
        <v>5.8640509267035581</v>
      </c>
      <c r="AB81">
        <f t="shared" si="54"/>
        <v>6.010722136305624E-2</v>
      </c>
      <c r="AC81" s="4">
        <f t="shared" si="55"/>
        <v>1.035627228909001E-2</v>
      </c>
      <c r="AD81">
        <f t="shared" si="59"/>
        <v>3.8707651069457447</v>
      </c>
      <c r="AE81">
        <f t="shared" si="60"/>
        <v>1.6053297627515839E-2</v>
      </c>
      <c r="AF81" s="4">
        <f t="shared" si="61"/>
        <v>4.1645908751749552E-3</v>
      </c>
      <c r="AG81" s="4" t="str">
        <f t="shared" si="43"/>
        <v>deflation</v>
      </c>
      <c r="AH81" s="15">
        <f t="shared" si="44"/>
        <v>1</v>
      </c>
      <c r="AI81">
        <f t="shared" si="62"/>
        <v>0.53900118993533086</v>
      </c>
      <c r="AJ81">
        <f t="shared" si="63"/>
        <v>-8.1127597563967591E-2</v>
      </c>
      <c r="AK81">
        <f t="shared" si="64"/>
        <v>-0.15529905057614135</v>
      </c>
      <c r="AL81" s="5">
        <f t="shared" si="65"/>
        <v>-0.28637849866333676</v>
      </c>
      <c r="AM81">
        <f t="shared" si="73"/>
        <v>-3.4918822630450363</v>
      </c>
      <c r="AN81" t="str">
        <f t="shared" si="74"/>
        <v>deflation</v>
      </c>
    </row>
    <row r="82" spans="1:40" x14ac:dyDescent="0.35">
      <c r="A82">
        <v>1861</v>
      </c>
      <c r="B82">
        <v>1.1846803815081421</v>
      </c>
      <c r="C82" t="str">
        <f t="shared" si="68"/>
        <v>inflation</v>
      </c>
      <c r="D82">
        <f t="shared" si="69"/>
        <v>1</v>
      </c>
      <c r="E82" s="10">
        <f t="shared" si="45"/>
        <v>4.5431118108474555E-2</v>
      </c>
      <c r="F82" s="4">
        <f t="shared" si="70"/>
        <v>3.987811936160679E-2</v>
      </c>
      <c r="G82" s="4">
        <f t="shared" si="46"/>
        <v>3.987811936160679E-2</v>
      </c>
      <c r="H82">
        <f t="shared" si="67"/>
        <v>3.9444834410256608</v>
      </c>
      <c r="I82">
        <f t="shared" si="47"/>
        <v>7.3718334079915682E-2</v>
      </c>
      <c r="J82" s="4">
        <f t="shared" si="48"/>
        <v>1.9044899921112409E-2</v>
      </c>
      <c r="K82" s="15"/>
      <c r="L82">
        <v>4.6729521477668294</v>
      </c>
      <c r="M82" s="15">
        <f t="shared" si="56"/>
        <v>0.26318585088575386</v>
      </c>
      <c r="N82" s="4">
        <f t="shared" si="49"/>
        <v>5.9682494075003256E-2</v>
      </c>
      <c r="O82" s="4"/>
      <c r="P82" s="4">
        <f t="shared" si="42"/>
        <v>3.1337782987686715</v>
      </c>
      <c r="Q82" s="4" t="str">
        <f t="shared" si="71"/>
        <v>inflation</v>
      </c>
      <c r="R82" s="4">
        <f t="shared" si="72"/>
        <v>1</v>
      </c>
      <c r="S82">
        <v>0.80700000000000005</v>
      </c>
      <c r="T82">
        <f t="shared" si="50"/>
        <v>5.5000000000000049E-2</v>
      </c>
      <c r="U82" s="4">
        <f t="shared" si="51"/>
        <v>7.3138297872340496E-2</v>
      </c>
      <c r="V82">
        <f t="shared" si="57"/>
        <v>0.68119639068611826</v>
      </c>
      <c r="W82">
        <f t="shared" si="52"/>
        <v>2.1112575704369307E-2</v>
      </c>
      <c r="X82" s="4">
        <f t="shared" si="53"/>
        <v>3.1984689254883583E-2</v>
      </c>
      <c r="Y82" s="4" t="str">
        <f t="shared" si="39"/>
        <v>inflation</v>
      </c>
      <c r="Z82" s="15">
        <f t="shared" si="40"/>
        <v>1</v>
      </c>
      <c r="AA82">
        <f t="shared" si="58"/>
        <v>5.7905231075177559</v>
      </c>
      <c r="AB82">
        <f t="shared" si="54"/>
        <v>-7.3527819185802201E-2</v>
      </c>
      <c r="AC82" s="4">
        <f t="shared" si="55"/>
        <v>-1.2538741580666223E-2</v>
      </c>
      <c r="AD82">
        <f t="shared" si="59"/>
        <v>3.9444834410256608</v>
      </c>
      <c r="AE82">
        <f t="shared" si="60"/>
        <v>7.3718334079916126E-2</v>
      </c>
      <c r="AF82" s="4">
        <f t="shared" si="61"/>
        <v>1.9044899921112524E-2</v>
      </c>
      <c r="AG82" s="4" t="str">
        <f t="shared" si="43"/>
        <v>inflation</v>
      </c>
      <c r="AH82" s="15">
        <f t="shared" si="44"/>
        <v>1</v>
      </c>
      <c r="AI82">
        <f t="shared" si="62"/>
        <v>0.72846870674116859</v>
      </c>
      <c r="AJ82">
        <f t="shared" si="63"/>
        <v>0.18946751680583773</v>
      </c>
      <c r="AK82">
        <f t="shared" si="64"/>
        <v>0.27059511436980532</v>
      </c>
      <c r="AL82" s="5">
        <f t="shared" si="65"/>
        <v>0.3191036201868292</v>
      </c>
      <c r="AM82">
        <f t="shared" si="73"/>
        <v>3.1337782987686715</v>
      </c>
      <c r="AN82" t="str">
        <f t="shared" si="74"/>
        <v>inflation</v>
      </c>
    </row>
    <row r="83" spans="1:40" x14ac:dyDescent="0.35">
      <c r="A83">
        <v>1862</v>
      </c>
      <c r="B83">
        <v>1.3261560547295195</v>
      </c>
      <c r="C83" t="str">
        <f t="shared" si="68"/>
        <v>inflation</v>
      </c>
      <c r="D83">
        <f t="shared" si="69"/>
        <v>1</v>
      </c>
      <c r="E83" s="10">
        <f t="shared" si="45"/>
        <v>0.14147567322137733</v>
      </c>
      <c r="F83" s="4">
        <f t="shared" si="70"/>
        <v>0.11942096402514368</v>
      </c>
      <c r="G83" s="4">
        <f t="shared" si="46"/>
        <v>0.11942096402514368</v>
      </c>
      <c r="H83">
        <f t="shared" si="67"/>
        <v>4.4349597925592263</v>
      </c>
      <c r="I83">
        <f t="shared" si="47"/>
        <v>0.4904763515335655</v>
      </c>
      <c r="J83" s="4">
        <f t="shared" si="48"/>
        <v>0.12434488795978564</v>
      </c>
      <c r="K83" s="15"/>
      <c r="L83">
        <v>5.8814487813843916</v>
      </c>
      <c r="M83" s="15">
        <f t="shared" si="56"/>
        <v>1.2084966336175622</v>
      </c>
      <c r="N83" s="4">
        <f t="shared" si="49"/>
        <v>0.25861523837668532</v>
      </c>
      <c r="O83" s="4"/>
      <c r="P83" s="4">
        <f t="shared" si="42"/>
        <v>2.0798220386858528</v>
      </c>
      <c r="Q83" s="4" t="str">
        <f t="shared" si="71"/>
        <v>inflation</v>
      </c>
      <c r="R83" s="4">
        <f t="shared" si="72"/>
        <v>1</v>
      </c>
      <c r="S83">
        <v>0.98599999999999999</v>
      </c>
      <c r="T83">
        <f t="shared" si="50"/>
        <v>0.17899999999999994</v>
      </c>
      <c r="U83" s="4">
        <f t="shared" si="51"/>
        <v>0.22180916976456</v>
      </c>
      <c r="V83">
        <f t="shared" si="57"/>
        <v>0.74350224205031656</v>
      </c>
      <c r="W83">
        <f t="shared" si="52"/>
        <v>6.2305851364198306E-2</v>
      </c>
      <c r="X83" s="4">
        <f t="shared" si="53"/>
        <v>9.1465328084669201E-2</v>
      </c>
      <c r="Y83" s="4" t="str">
        <f t="shared" si="39"/>
        <v>deflation</v>
      </c>
      <c r="Z83" s="15">
        <f t="shared" si="40"/>
        <v>0</v>
      </c>
      <c r="AA83">
        <f t="shared" si="58"/>
        <v>5.9649581961302145</v>
      </c>
      <c r="AB83">
        <f t="shared" si="54"/>
        <v>0.1744350886124586</v>
      </c>
      <c r="AC83" s="4">
        <f t="shared" si="55"/>
        <v>3.0124236683554885E-2</v>
      </c>
      <c r="AD83">
        <f t="shared" si="59"/>
        <v>4.4349597925592263</v>
      </c>
      <c r="AE83">
        <f t="shared" si="60"/>
        <v>0.4904763515335655</v>
      </c>
      <c r="AF83" s="4">
        <f t="shared" si="61"/>
        <v>0.12434488795978564</v>
      </c>
      <c r="AG83" s="4" t="str">
        <f t="shared" si="43"/>
        <v>deflation</v>
      </c>
      <c r="AH83" s="15">
        <f t="shared" si="44"/>
        <v>0</v>
      </c>
      <c r="AI83">
        <f t="shared" si="62"/>
        <v>1.4464889888251653</v>
      </c>
      <c r="AJ83">
        <f t="shared" si="63"/>
        <v>0.71802028208399671</v>
      </c>
      <c r="AK83">
        <f t="shared" si="64"/>
        <v>0.52855276527815898</v>
      </c>
      <c r="AL83" s="5">
        <f t="shared" si="65"/>
        <v>0.48081036809853961</v>
      </c>
      <c r="AM83">
        <f t="shared" si="73"/>
        <v>2.0798220386858528</v>
      </c>
      <c r="AN83" t="str">
        <f t="shared" si="74"/>
        <v>inflation</v>
      </c>
    </row>
    <row r="84" spans="1:40" x14ac:dyDescent="0.35">
      <c r="A84">
        <v>1863</v>
      </c>
      <c r="B84">
        <v>1.6222994209781778</v>
      </c>
      <c r="C84" t="str">
        <f t="shared" si="68"/>
        <v>inflation</v>
      </c>
      <c r="D84">
        <f t="shared" si="69"/>
        <v>1</v>
      </c>
      <c r="E84" s="10">
        <f t="shared" si="45"/>
        <v>0.29614336624865834</v>
      </c>
      <c r="F84" s="4">
        <f t="shared" si="70"/>
        <v>0.22330959104888998</v>
      </c>
      <c r="G84" s="4">
        <f t="shared" si="46"/>
        <v>0.22330959104888998</v>
      </c>
      <c r="H84">
        <f t="shared" si="67"/>
        <v>4.7745583828466795</v>
      </c>
      <c r="I84">
        <f t="shared" si="47"/>
        <v>0.33959859028745321</v>
      </c>
      <c r="J84" s="4">
        <f t="shared" si="48"/>
        <v>7.6573093369914261E-2</v>
      </c>
      <c r="K84" s="15"/>
      <c r="L84">
        <v>7.7457632999186732</v>
      </c>
      <c r="M84" s="15">
        <f t="shared" si="56"/>
        <v>1.8643145185342815</v>
      </c>
      <c r="N84" s="4">
        <f t="shared" si="49"/>
        <v>0.31698219058458826</v>
      </c>
      <c r="O84" s="4"/>
      <c r="P84" s="4">
        <f t="shared" ref="P84:P95" si="75">N84/J84</f>
        <v>4.139602785188397</v>
      </c>
      <c r="Q84" s="4" t="str">
        <f t="shared" si="71"/>
        <v>inflation</v>
      </c>
      <c r="R84" s="4">
        <f t="shared" si="72"/>
        <v>1</v>
      </c>
      <c r="S84">
        <v>1.5149999999999999</v>
      </c>
      <c r="T84">
        <f t="shared" si="50"/>
        <v>0.52899999999999991</v>
      </c>
      <c r="U84" s="4">
        <f t="shared" si="51"/>
        <v>0.53651115618661249</v>
      </c>
      <c r="V84">
        <f t="shared" si="57"/>
        <v>0.93385966881903903</v>
      </c>
      <c r="W84">
        <f t="shared" si="52"/>
        <v>0.19035742676872247</v>
      </c>
      <c r="X84" s="4">
        <f t="shared" si="53"/>
        <v>0.25602804672623974</v>
      </c>
      <c r="Y84" s="4" t="str">
        <f t="shared" si="39"/>
        <v>inflation</v>
      </c>
      <c r="Z84" s="15">
        <f t="shared" si="40"/>
        <v>1</v>
      </c>
      <c r="AA84">
        <f t="shared" si="58"/>
        <v>5.1127150494512694</v>
      </c>
      <c r="AB84">
        <f t="shared" si="54"/>
        <v>-0.85224314667894507</v>
      </c>
      <c r="AC84" s="4">
        <f t="shared" si="55"/>
        <v>-0.14287495715088841</v>
      </c>
      <c r="AD84">
        <f t="shared" si="59"/>
        <v>4.7745583828466795</v>
      </c>
      <c r="AE84">
        <f t="shared" si="60"/>
        <v>0.33959859028745321</v>
      </c>
      <c r="AF84" s="4">
        <f t="shared" si="61"/>
        <v>7.6573093369914261E-2</v>
      </c>
      <c r="AG84" s="4" t="str">
        <f t="shared" si="43"/>
        <v>deflation</v>
      </c>
      <c r="AH84" s="15">
        <f t="shared" si="44"/>
        <v>0</v>
      </c>
      <c r="AI84">
        <f t="shared" si="62"/>
        <v>2.9712049170719936</v>
      </c>
      <c r="AJ84">
        <f t="shared" si="63"/>
        <v>1.5247159282468283</v>
      </c>
      <c r="AK84">
        <f t="shared" si="64"/>
        <v>0.80669564616283163</v>
      </c>
      <c r="AL84" s="5">
        <f t="shared" si="65"/>
        <v>0.24156907121089616</v>
      </c>
      <c r="AM84">
        <f t="shared" si="73"/>
        <v>4.139602785188397</v>
      </c>
      <c r="AN84" t="str">
        <f t="shared" si="74"/>
        <v>inflation</v>
      </c>
    </row>
    <row r="85" spans="1:40" x14ac:dyDescent="0.35">
      <c r="A85">
        <v>1864</v>
      </c>
      <c r="B85">
        <v>1.9896865672800694</v>
      </c>
      <c r="C85" t="str">
        <f t="shared" si="68"/>
        <v>inflation</v>
      </c>
      <c r="D85">
        <f t="shared" si="69"/>
        <v>1</v>
      </c>
      <c r="E85" s="10">
        <f t="shared" si="45"/>
        <v>0.36738714630189162</v>
      </c>
      <c r="F85" s="4">
        <f t="shared" si="70"/>
        <v>0.22646075166591179</v>
      </c>
      <c r="G85" s="4">
        <f t="shared" si="46"/>
        <v>0.22646075166591179</v>
      </c>
      <c r="H85">
        <f t="shared" si="67"/>
        <v>4.8247086462349777</v>
      </c>
      <c r="I85">
        <f t="shared" si="47"/>
        <v>5.01502633882982E-2</v>
      </c>
      <c r="J85" s="4">
        <f t="shared" si="48"/>
        <v>1.0503644393263799E-2</v>
      </c>
      <c r="K85" s="15"/>
      <c r="L85">
        <v>9.599657984453744</v>
      </c>
      <c r="M85" s="15">
        <f t="shared" si="56"/>
        <v>1.8538946845350708</v>
      </c>
      <c r="N85" s="4">
        <f t="shared" si="49"/>
        <v>0.23934305926370558</v>
      </c>
      <c r="O85" s="4"/>
      <c r="P85" s="4">
        <f t="shared" si="75"/>
        <v>22.786668160357863</v>
      </c>
      <c r="Q85" s="4" t="str">
        <f t="shared" si="71"/>
        <v>inflation</v>
      </c>
      <c r="R85" s="4">
        <f t="shared" si="72"/>
        <v>1</v>
      </c>
      <c r="S85">
        <v>1.4430000000000001</v>
      </c>
      <c r="T85">
        <f t="shared" si="50"/>
        <v>-7.1999999999999842E-2</v>
      </c>
      <c r="U85" s="4">
        <f t="shared" si="51"/>
        <v>-4.7524752475247421E-2</v>
      </c>
      <c r="V85">
        <f t="shared" si="57"/>
        <v>0.72523985623152798</v>
      </c>
      <c r="W85">
        <f t="shared" si="52"/>
        <v>-0.20861981258751106</v>
      </c>
      <c r="X85" s="4">
        <f t="shared" si="53"/>
        <v>-0.22339524829392421</v>
      </c>
      <c r="Y85" s="4" t="str">
        <f t="shared" si="39"/>
        <v>deflation</v>
      </c>
      <c r="Z85" s="15">
        <f t="shared" si="40"/>
        <v>0</v>
      </c>
      <c r="AA85">
        <f t="shared" si="58"/>
        <v>6.6525696357960804</v>
      </c>
      <c r="AB85">
        <f t="shared" si="54"/>
        <v>1.539854586344811</v>
      </c>
      <c r="AC85" s="4">
        <f t="shared" si="55"/>
        <v>0.30118138238705056</v>
      </c>
      <c r="AD85">
        <f t="shared" si="59"/>
        <v>4.8247086462349777</v>
      </c>
      <c r="AE85">
        <f t="shared" si="60"/>
        <v>5.01502633882982E-2</v>
      </c>
      <c r="AF85" s="4">
        <f t="shared" si="61"/>
        <v>1.0503644393263799E-2</v>
      </c>
      <c r="AG85" s="4" t="str">
        <f t="shared" si="43"/>
        <v>deflation</v>
      </c>
      <c r="AH85" s="15">
        <f t="shared" si="44"/>
        <v>0</v>
      </c>
      <c r="AI85">
        <f t="shared" si="62"/>
        <v>4.7749493382187662</v>
      </c>
      <c r="AJ85">
        <f t="shared" si="63"/>
        <v>1.8037444211467726</v>
      </c>
      <c r="AK85">
        <f t="shared" si="64"/>
        <v>0.27902849289994425</v>
      </c>
      <c r="AL85" s="5">
        <f t="shared" si="65"/>
        <v>4.3885310171835806E-2</v>
      </c>
      <c r="AM85">
        <f t="shared" si="73"/>
        <v>22.786668160357863</v>
      </c>
      <c r="AN85" t="str">
        <f t="shared" si="74"/>
        <v>inflation</v>
      </c>
    </row>
    <row r="86" spans="1:40" x14ac:dyDescent="0.35">
      <c r="A86">
        <v>1865</v>
      </c>
      <c r="B86">
        <v>2.0209911888898078</v>
      </c>
      <c r="C86" t="str">
        <f t="shared" si="68"/>
        <v>inflation</v>
      </c>
      <c r="D86">
        <f t="shared" si="69"/>
        <v>1</v>
      </c>
      <c r="E86" s="10">
        <f t="shared" si="45"/>
        <v>3.1304621609738348E-2</v>
      </c>
      <c r="F86" s="4">
        <f t="shared" si="70"/>
        <v>1.5733443711454624E-2</v>
      </c>
      <c r="G86" s="4">
        <f t="shared" si="46"/>
        <v>1.5733443711454624E-2</v>
      </c>
      <c r="H86">
        <f t="shared" si="67"/>
        <v>4.9541806568894433</v>
      </c>
      <c r="I86">
        <f t="shared" si="47"/>
        <v>0.12947201065446556</v>
      </c>
      <c r="J86" s="4">
        <f t="shared" si="48"/>
        <v>2.6835197759661752E-2</v>
      </c>
      <c r="K86" s="15"/>
      <c r="L86">
        <v>10.012355455741885</v>
      </c>
      <c r="M86" s="15">
        <f t="shared" si="56"/>
        <v>0.4126974712881406</v>
      </c>
      <c r="N86" s="4">
        <f t="shared" si="49"/>
        <v>4.2990851544553711E-2</v>
      </c>
      <c r="O86" s="4"/>
      <c r="P86" s="4">
        <f t="shared" si="75"/>
        <v>1.6020322238570153</v>
      </c>
      <c r="Q86" s="4" t="str">
        <f t="shared" si="71"/>
        <v>inflation</v>
      </c>
      <c r="R86" s="4">
        <f t="shared" si="72"/>
        <v>1</v>
      </c>
      <c r="S86">
        <v>1.869</v>
      </c>
      <c r="T86">
        <f t="shared" si="50"/>
        <v>0.42599999999999993</v>
      </c>
      <c r="U86" s="4">
        <f t="shared" si="51"/>
        <v>0.29521829521829518</v>
      </c>
      <c r="V86">
        <f t="shared" si="57"/>
        <v>0.92479373996019187</v>
      </c>
      <c r="W86">
        <f t="shared" si="52"/>
        <v>0.19955388372866389</v>
      </c>
      <c r="X86" s="4">
        <f t="shared" si="53"/>
        <v>0.27515570471482426</v>
      </c>
      <c r="Y86" s="4" t="str">
        <f t="shared" si="39"/>
        <v>inflation</v>
      </c>
      <c r="Z86" s="15">
        <f t="shared" si="40"/>
        <v>1</v>
      </c>
      <c r="AA86">
        <f t="shared" si="58"/>
        <v>5.3570655193910568</v>
      </c>
      <c r="AB86">
        <f t="shared" si="54"/>
        <v>-1.2955041164050236</v>
      </c>
      <c r="AC86" s="4">
        <f t="shared" si="55"/>
        <v>-0.19473740033237502</v>
      </c>
      <c r="AD86">
        <f t="shared" si="59"/>
        <v>4.9541806568894433</v>
      </c>
      <c r="AE86">
        <f t="shared" si="60"/>
        <v>0.12947201065446556</v>
      </c>
      <c r="AF86" s="4">
        <f t="shared" si="61"/>
        <v>2.6835197759661752E-2</v>
      </c>
      <c r="AG86" s="4" t="str">
        <f t="shared" si="43"/>
        <v>deflation</v>
      </c>
      <c r="AH86" s="15">
        <f t="shared" si="44"/>
        <v>0</v>
      </c>
      <c r="AI86">
        <f t="shared" si="62"/>
        <v>5.0581747988524413</v>
      </c>
      <c r="AJ86">
        <f t="shared" si="63"/>
        <v>0.28322546063367504</v>
      </c>
      <c r="AK86">
        <f t="shared" si="64"/>
        <v>-1.5205189605130975</v>
      </c>
      <c r="AL86" s="5">
        <f t="shared" si="65"/>
        <v>0.62420716956143574</v>
      </c>
      <c r="AM86">
        <f t="shared" si="73"/>
        <v>1.6020322238570153</v>
      </c>
      <c r="AN86" t="str">
        <f t="shared" si="74"/>
        <v>inflation</v>
      </c>
    </row>
    <row r="87" spans="1:40" x14ac:dyDescent="0.35">
      <c r="A87">
        <v>1866</v>
      </c>
      <c r="B87">
        <v>1.928129130838184</v>
      </c>
      <c r="C87" t="str">
        <f t="shared" si="68"/>
        <v>deflation</v>
      </c>
      <c r="D87">
        <f t="shared" si="69"/>
        <v>1</v>
      </c>
      <c r="E87" s="10">
        <f t="shared" si="45"/>
        <v>-9.286205805162373E-2</v>
      </c>
      <c r="F87" s="4">
        <f t="shared" si="70"/>
        <v>-4.5948769377186498E-2</v>
      </c>
      <c r="G87" s="4">
        <f t="shared" si="46"/>
        <v>-4.5948769377186498E-2</v>
      </c>
      <c r="H87">
        <f t="shared" si="67"/>
        <v>4.7184921589029241</v>
      </c>
      <c r="I87">
        <f t="shared" si="47"/>
        <v>-0.23568849798651925</v>
      </c>
      <c r="J87" s="4">
        <f t="shared" si="48"/>
        <v>-4.7573658352317701E-2</v>
      </c>
      <c r="K87" s="15"/>
      <c r="L87">
        <v>9.0978621852122821</v>
      </c>
      <c r="M87" s="15">
        <f t="shared" si="56"/>
        <v>-0.9144932705296025</v>
      </c>
      <c r="N87" s="4">
        <f t="shared" si="49"/>
        <v>-9.1336476673444411E-2</v>
      </c>
      <c r="O87" s="4"/>
      <c r="P87" s="4">
        <f t="shared" si="75"/>
        <v>1.9198960062526842</v>
      </c>
      <c r="Q87" s="4" t="str">
        <f t="shared" si="71"/>
        <v>deflation</v>
      </c>
      <c r="R87" s="4">
        <f t="shared" si="72"/>
        <v>1</v>
      </c>
      <c r="S87">
        <v>1.827</v>
      </c>
      <c r="T87">
        <f t="shared" si="50"/>
        <v>-4.2000000000000037E-2</v>
      </c>
      <c r="U87" s="4">
        <f t="shared" si="51"/>
        <v>-2.2471910112359571E-2</v>
      </c>
      <c r="V87">
        <f t="shared" si="57"/>
        <v>0.94755064418625223</v>
      </c>
      <c r="W87">
        <f t="shared" si="52"/>
        <v>2.2756904226060359E-2</v>
      </c>
      <c r="X87" s="4">
        <f t="shared" si="53"/>
        <v>2.4607545707478449E-2</v>
      </c>
      <c r="Y87" s="4" t="str">
        <f t="shared" si="39"/>
        <v>inflation</v>
      </c>
      <c r="Z87" s="15">
        <f t="shared" si="40"/>
        <v>0</v>
      </c>
      <c r="AA87">
        <f t="shared" si="58"/>
        <v>4.9796727888408769</v>
      </c>
      <c r="AB87">
        <f t="shared" si="54"/>
        <v>-0.37739273055017986</v>
      </c>
      <c r="AC87" s="4">
        <f t="shared" si="55"/>
        <v>-7.0447660045247773E-2</v>
      </c>
      <c r="AD87">
        <f t="shared" si="59"/>
        <v>4.7184921589029241</v>
      </c>
      <c r="AE87">
        <f t="shared" si="60"/>
        <v>-0.23568849798651925</v>
      </c>
      <c r="AF87" s="4">
        <f t="shared" si="61"/>
        <v>-4.7573658352317701E-2</v>
      </c>
      <c r="AG87" s="4" t="str">
        <f t="shared" si="43"/>
        <v>deflation</v>
      </c>
      <c r="AH87" s="15">
        <f t="shared" si="44"/>
        <v>1</v>
      </c>
      <c r="AI87">
        <f t="shared" si="62"/>
        <v>4.379370026309358</v>
      </c>
      <c r="AJ87">
        <f t="shared" si="63"/>
        <v>-0.67880477254308325</v>
      </c>
      <c r="AK87">
        <f t="shared" si="64"/>
        <v>-0.96203023317675829</v>
      </c>
      <c r="AL87" s="5">
        <f t="shared" si="65"/>
        <v>0.52086154497077819</v>
      </c>
      <c r="AM87">
        <f t="shared" si="73"/>
        <v>1.9198960062526842</v>
      </c>
      <c r="AN87" t="str">
        <f t="shared" si="74"/>
        <v>deflation</v>
      </c>
    </row>
    <row r="88" spans="1:40" x14ac:dyDescent="0.35">
      <c r="A88">
        <v>1867</v>
      </c>
      <c r="B88">
        <v>1.7584004646193354</v>
      </c>
      <c r="C88" t="str">
        <f t="shared" si="68"/>
        <v>deflation</v>
      </c>
      <c r="D88">
        <f t="shared" si="69"/>
        <v>1</v>
      </c>
      <c r="E88" s="10">
        <f t="shared" si="45"/>
        <v>-0.16972866621884863</v>
      </c>
      <c r="F88" s="4">
        <f t="shared" si="70"/>
        <v>-8.8027644779717251E-2</v>
      </c>
      <c r="G88" s="4">
        <f t="shared" si="46"/>
        <v>-8.8027644779717251E-2</v>
      </c>
      <c r="H88">
        <f t="shared" si="67"/>
        <v>4.8142380534781477</v>
      </c>
      <c r="I88">
        <f t="shared" si="47"/>
        <v>9.5745894575223645E-2</v>
      </c>
      <c r="J88" s="4">
        <f t="shared" si="48"/>
        <v>2.0291629476286998E-2</v>
      </c>
      <c r="K88" s="15"/>
      <c r="L88">
        <v>8.4653584300240592</v>
      </c>
      <c r="M88" s="15">
        <f t="shared" si="56"/>
        <v>-0.63250375518822288</v>
      </c>
      <c r="N88" s="4">
        <f t="shared" si="49"/>
        <v>-6.9522239654970605E-2</v>
      </c>
      <c r="O88" s="4"/>
      <c r="P88" s="4">
        <f t="shared" si="75"/>
        <v>-3.4261536135486308</v>
      </c>
      <c r="Q88" s="4" t="str">
        <f t="shared" si="71"/>
        <v>deflation</v>
      </c>
      <c r="R88" s="4">
        <f t="shared" si="72"/>
        <v>1</v>
      </c>
      <c r="S88">
        <v>1.7649999999999999</v>
      </c>
      <c r="T88">
        <f t="shared" si="50"/>
        <v>-6.2000000000000055E-2</v>
      </c>
      <c r="U88" s="4">
        <f t="shared" si="51"/>
        <v>-3.3935413245758106E-2</v>
      </c>
      <c r="V88">
        <f t="shared" si="57"/>
        <v>1.0037531469727479</v>
      </c>
      <c r="W88">
        <f t="shared" si="52"/>
        <v>5.6202502786495634E-2</v>
      </c>
      <c r="X88" s="4">
        <f t="shared" si="53"/>
        <v>5.931345530851475E-2</v>
      </c>
      <c r="Y88" s="4" t="str">
        <f t="shared" si="39"/>
        <v>inflation</v>
      </c>
      <c r="Z88" s="15">
        <f t="shared" si="40"/>
        <v>0</v>
      </c>
      <c r="AA88">
        <f t="shared" si="58"/>
        <v>4.7962370708351614</v>
      </c>
      <c r="AB88">
        <f t="shared" si="54"/>
        <v>-0.18343571800571556</v>
      </c>
      <c r="AC88" s="4">
        <f t="shared" si="55"/>
        <v>-3.6836901897808041E-2</v>
      </c>
      <c r="AD88">
        <f t="shared" si="59"/>
        <v>4.8142380534781477</v>
      </c>
      <c r="AE88">
        <f t="shared" si="60"/>
        <v>9.5745894575223645E-2</v>
      </c>
      <c r="AF88" s="4">
        <f t="shared" si="61"/>
        <v>2.0291629476286998E-2</v>
      </c>
      <c r="AG88" s="4" t="str">
        <f t="shared" si="43"/>
        <v>inflation</v>
      </c>
      <c r="AH88" s="15">
        <f t="shared" si="44"/>
        <v>0</v>
      </c>
      <c r="AI88">
        <f t="shared" si="62"/>
        <v>3.6511203765459115</v>
      </c>
      <c r="AJ88">
        <f t="shared" si="63"/>
        <v>-0.72824964976344653</v>
      </c>
      <c r="AK88">
        <f t="shared" si="64"/>
        <v>-4.9444877220363281E-2</v>
      </c>
      <c r="AL88" s="5">
        <f t="shared" si="65"/>
        <v>-0.29187249399604481</v>
      </c>
      <c r="AM88">
        <f t="shared" si="73"/>
        <v>-3.4261536135486308</v>
      </c>
      <c r="AN88" t="str">
        <f t="shared" si="74"/>
        <v>deflation</v>
      </c>
    </row>
    <row r="89" spans="1:40" x14ac:dyDescent="0.35">
      <c r="A89">
        <v>1868</v>
      </c>
      <c r="B89">
        <v>1.6522689765695511</v>
      </c>
      <c r="C89" t="str">
        <f t="shared" si="68"/>
        <v>deflation</v>
      </c>
      <c r="D89">
        <f t="shared" si="69"/>
        <v>1</v>
      </c>
      <c r="E89" s="10">
        <f t="shared" si="45"/>
        <v>-0.10613148804978434</v>
      </c>
      <c r="F89" s="4">
        <f t="shared" si="70"/>
        <v>-6.0356835763666641E-2</v>
      </c>
      <c r="G89" s="4">
        <f t="shared" si="46"/>
        <v>-6.0356835763666641E-2</v>
      </c>
      <c r="H89">
        <f t="shared" si="67"/>
        <v>4.9997294893730349</v>
      </c>
      <c r="I89">
        <f t="shared" si="47"/>
        <v>0.18549143589488715</v>
      </c>
      <c r="J89" s="4">
        <f t="shared" si="48"/>
        <v>3.8529759815444722E-2</v>
      </c>
      <c r="K89" s="15"/>
      <c r="L89">
        <v>8.2608979265309888</v>
      </c>
      <c r="M89" s="15">
        <f t="shared" si="56"/>
        <v>-0.20446050349307043</v>
      </c>
      <c r="N89" s="4">
        <f t="shared" si="49"/>
        <v>-2.4152610333416129E-2</v>
      </c>
      <c r="O89" s="4"/>
      <c r="P89" s="4">
        <f t="shared" si="75"/>
        <v>-0.62685597961434769</v>
      </c>
      <c r="Q89" s="4" t="str">
        <f t="shared" si="71"/>
        <v>deflation</v>
      </c>
      <c r="R89" s="4">
        <f t="shared" si="72"/>
        <v>1</v>
      </c>
      <c r="S89">
        <v>1.6859999999999999</v>
      </c>
      <c r="T89">
        <f t="shared" si="50"/>
        <v>-7.8999999999999959E-2</v>
      </c>
      <c r="U89" s="4">
        <f t="shared" si="51"/>
        <v>-4.4759206798866837E-2</v>
      </c>
      <c r="V89">
        <f t="shared" si="57"/>
        <v>1.0204149711147403</v>
      </c>
      <c r="W89">
        <f t="shared" si="52"/>
        <v>1.6661824141992465E-2</v>
      </c>
      <c r="X89" s="4">
        <f t="shared" si="53"/>
        <v>1.6599523689906637E-2</v>
      </c>
      <c r="Y89" s="4" t="str">
        <f t="shared" si="39"/>
        <v>deflation</v>
      </c>
      <c r="Z89" s="15">
        <f t="shared" si="40"/>
        <v>1</v>
      </c>
      <c r="AA89">
        <f t="shared" si="58"/>
        <v>4.8997022102793526</v>
      </c>
      <c r="AB89">
        <f t="shared" si="54"/>
        <v>0.10346513944419122</v>
      </c>
      <c r="AC89" s="4">
        <f t="shared" si="55"/>
        <v>2.1572148731625353E-2</v>
      </c>
      <c r="AD89">
        <f t="shared" si="59"/>
        <v>4.9997294893730349</v>
      </c>
      <c r="AE89">
        <f t="shared" si="60"/>
        <v>0.18549143589488715</v>
      </c>
      <c r="AF89" s="4">
        <f t="shared" si="61"/>
        <v>3.8529759815444722E-2</v>
      </c>
      <c r="AG89" s="4" t="str">
        <f t="shared" si="43"/>
        <v>inflation</v>
      </c>
      <c r="AH89" s="15">
        <f t="shared" si="44"/>
        <v>0</v>
      </c>
      <c r="AI89">
        <f t="shared" si="62"/>
        <v>3.2611684371579539</v>
      </c>
      <c r="AJ89">
        <f t="shared" si="63"/>
        <v>-0.38995193938795758</v>
      </c>
      <c r="AK89">
        <f t="shared" si="64"/>
        <v>0.33829771037548895</v>
      </c>
      <c r="AL89" s="5">
        <f t="shared" si="65"/>
        <v>-1.5952627597414271</v>
      </c>
      <c r="AM89">
        <f t="shared" si="73"/>
        <v>-0.62685597961434769</v>
      </c>
      <c r="AN89" t="str">
        <f t="shared" si="74"/>
        <v>deflation</v>
      </c>
    </row>
    <row r="90" spans="1:40" x14ac:dyDescent="0.35">
      <c r="A90">
        <v>1869</v>
      </c>
      <c r="B90">
        <v>1.5491651651965308</v>
      </c>
      <c r="C90" t="str">
        <f t="shared" si="68"/>
        <v>deflation</v>
      </c>
      <c r="D90">
        <f t="shared" si="69"/>
        <v>1</v>
      </c>
      <c r="E90" s="10">
        <f t="shared" si="45"/>
        <v>-0.10310381137302027</v>
      </c>
      <c r="F90" s="4">
        <f t="shared" si="70"/>
        <v>-6.2401347985777053E-2</v>
      </c>
      <c r="G90" s="4">
        <f t="shared" si="46"/>
        <v>-6.2401347985777053E-2</v>
      </c>
      <c r="H90">
        <f t="shared" si="67"/>
        <v>5.1701221728531808</v>
      </c>
      <c r="I90">
        <f t="shared" si="47"/>
        <v>0.17039268348014591</v>
      </c>
      <c r="J90" s="4">
        <f t="shared" si="48"/>
        <v>3.4080380517049355E-2</v>
      </c>
      <c r="K90" s="15"/>
      <c r="L90">
        <v>8.009373169994344</v>
      </c>
      <c r="M90" s="15">
        <f t="shared" si="56"/>
        <v>-0.25152475653664474</v>
      </c>
      <c r="N90" s="4">
        <f t="shared" si="49"/>
        <v>-3.0447629152859888E-2</v>
      </c>
      <c r="O90" s="4"/>
      <c r="P90" s="4">
        <f t="shared" si="75"/>
        <v>-0.89340637313682236</v>
      </c>
      <c r="Q90" s="4" t="str">
        <f t="shared" si="71"/>
        <v>deflation</v>
      </c>
      <c r="R90" s="4">
        <f t="shared" si="72"/>
        <v>1</v>
      </c>
      <c r="S90">
        <v>1.6459999999999999</v>
      </c>
      <c r="T90">
        <f t="shared" si="50"/>
        <v>-4.0000000000000036E-2</v>
      </c>
      <c r="U90" s="4">
        <f t="shared" si="51"/>
        <v>-2.372479240806645E-2</v>
      </c>
      <c r="V90">
        <f t="shared" si="57"/>
        <v>1.0625077538399106</v>
      </c>
      <c r="W90">
        <f t="shared" si="52"/>
        <v>4.2092782725170252E-2</v>
      </c>
      <c r="X90" s="4">
        <f t="shared" si="53"/>
        <v>4.1250651859004464E-2</v>
      </c>
      <c r="Y90" s="4" t="str">
        <f t="shared" si="39"/>
        <v>inflation</v>
      </c>
      <c r="Z90" s="15">
        <f t="shared" si="40"/>
        <v>0</v>
      </c>
      <c r="AA90">
        <f t="shared" si="58"/>
        <v>4.8659618286721411</v>
      </c>
      <c r="AB90">
        <f t="shared" si="54"/>
        <v>-3.3740381607211489E-2</v>
      </c>
      <c r="AC90" s="4">
        <f t="shared" si="55"/>
        <v>-6.886210663257392E-3</v>
      </c>
      <c r="AD90">
        <f t="shared" si="59"/>
        <v>5.1701221728531808</v>
      </c>
      <c r="AE90">
        <f t="shared" si="60"/>
        <v>0.17039268348014591</v>
      </c>
      <c r="AF90" s="4">
        <f t="shared" si="61"/>
        <v>3.4080380517049355E-2</v>
      </c>
      <c r="AG90" s="4" t="str">
        <f t="shared" si="43"/>
        <v>inflation</v>
      </c>
      <c r="AH90" s="15">
        <f t="shared" si="44"/>
        <v>0</v>
      </c>
      <c r="AI90">
        <f t="shared" si="62"/>
        <v>2.8392509971411632</v>
      </c>
      <c r="AJ90">
        <f t="shared" si="63"/>
        <v>-0.42191744001679066</v>
      </c>
      <c r="AK90">
        <f t="shared" si="64"/>
        <v>-3.1965500628833077E-2</v>
      </c>
      <c r="AL90" s="5">
        <f t="shared" si="65"/>
        <v>-1.1193114690786441</v>
      </c>
      <c r="AM90">
        <f t="shared" si="73"/>
        <v>-0.89340637313682236</v>
      </c>
      <c r="AN90" t="str">
        <f t="shared" si="74"/>
        <v>deflation</v>
      </c>
    </row>
    <row r="91" spans="1:40" x14ac:dyDescent="0.35">
      <c r="A91">
        <v>1870</v>
      </c>
      <c r="B91">
        <v>1.4835565455823141</v>
      </c>
      <c r="C91" t="str">
        <f t="shared" si="68"/>
        <v>deflation</v>
      </c>
      <c r="D91">
        <f t="shared" si="69"/>
        <v>1</v>
      </c>
      <c r="E91" s="10">
        <f t="shared" si="45"/>
        <v>-6.5608619614216712E-2</v>
      </c>
      <c r="F91" s="4">
        <f t="shared" si="70"/>
        <v>-4.2350952040606619E-2</v>
      </c>
      <c r="G91" s="4">
        <f t="shared" si="46"/>
        <v>-4.2350952040606619E-2</v>
      </c>
      <c r="H91">
        <f t="shared" si="67"/>
        <v>5.3244637786885187</v>
      </c>
      <c r="I91">
        <f t="shared" si="47"/>
        <v>0.15434160583533796</v>
      </c>
      <c r="J91" s="4">
        <f t="shared" si="48"/>
        <v>2.9852603221978233E-2</v>
      </c>
      <c r="K91" s="15"/>
      <c r="L91">
        <v>7.8991430905892939</v>
      </c>
      <c r="M91" s="15">
        <f t="shared" si="56"/>
        <v>-0.11023007940505014</v>
      </c>
      <c r="N91" s="4">
        <f t="shared" si="49"/>
        <v>-1.3762634985969567E-2</v>
      </c>
      <c r="O91" s="4"/>
      <c r="P91" s="4">
        <f t="shared" si="75"/>
        <v>-0.46101959295252254</v>
      </c>
      <c r="Q91" s="4" t="str">
        <f t="shared" si="71"/>
        <v>deflation</v>
      </c>
      <c r="R91" s="4">
        <f t="shared" si="72"/>
        <v>1</v>
      </c>
      <c r="S91">
        <v>1.675</v>
      </c>
      <c r="T91">
        <f t="shared" si="50"/>
        <v>2.9000000000000137E-2</v>
      </c>
      <c r="U91" s="4">
        <f t="shared" si="51"/>
        <v>1.7618469015795953E-2</v>
      </c>
      <c r="V91">
        <f t="shared" si="57"/>
        <v>1.1290435844779627</v>
      </c>
      <c r="W91">
        <f t="shared" si="52"/>
        <v>6.6535830638052129E-2</v>
      </c>
      <c r="X91" s="4">
        <f t="shared" si="53"/>
        <v>6.2621501252664899E-2</v>
      </c>
      <c r="Y91" s="4" t="str">
        <f t="shared" si="39"/>
        <v>inflation</v>
      </c>
      <c r="Z91" s="15">
        <f t="shared" si="40"/>
        <v>0</v>
      </c>
      <c r="AA91">
        <f t="shared" si="58"/>
        <v>4.715906322739877</v>
      </c>
      <c r="AB91">
        <f t="shared" si="54"/>
        <v>-0.15005550593226413</v>
      </c>
      <c r="AC91" s="4">
        <f t="shared" si="55"/>
        <v>-3.0837789365316982E-2</v>
      </c>
      <c r="AD91">
        <f t="shared" si="59"/>
        <v>5.3244637786885187</v>
      </c>
      <c r="AE91">
        <f t="shared" si="60"/>
        <v>0.15434160583533796</v>
      </c>
      <c r="AF91" s="4">
        <f t="shared" si="61"/>
        <v>2.9852603221978233E-2</v>
      </c>
      <c r="AG91" s="4" t="str">
        <f t="shared" si="43"/>
        <v>inflation</v>
      </c>
      <c r="AH91" s="15">
        <f t="shared" si="44"/>
        <v>0</v>
      </c>
      <c r="AI91">
        <f t="shared" si="62"/>
        <v>2.5746793119007751</v>
      </c>
      <c r="AJ91">
        <f t="shared" si="63"/>
        <v>-0.2645716852403881</v>
      </c>
      <c r="AK91">
        <f t="shared" si="64"/>
        <v>0.15734575477640256</v>
      </c>
      <c r="AL91" s="5">
        <f t="shared" si="65"/>
        <v>-2.1691052078625725</v>
      </c>
      <c r="AM91">
        <f t="shared" si="73"/>
        <v>-0.46101959295252254</v>
      </c>
      <c r="AN91" t="str">
        <f t="shared" si="74"/>
        <v>deflation</v>
      </c>
    </row>
    <row r="92" spans="1:40" x14ac:dyDescent="0.35">
      <c r="A92">
        <v>1871</v>
      </c>
      <c r="B92">
        <v>1.3895440249427573</v>
      </c>
      <c r="C92" t="str">
        <f t="shared" si="68"/>
        <v>deflation</v>
      </c>
      <c r="D92">
        <f t="shared" si="69"/>
        <v>1</v>
      </c>
      <c r="E92" s="10">
        <f t="shared" si="45"/>
        <v>-9.4012520639556785E-2</v>
      </c>
      <c r="F92" s="4">
        <f t="shared" si="70"/>
        <v>-6.3369691515637996E-2</v>
      </c>
      <c r="G92" s="4">
        <f t="shared" si="46"/>
        <v>-6.3369691515637996E-2</v>
      </c>
      <c r="H92">
        <f t="shared" si="67"/>
        <v>5.5777560020013581</v>
      </c>
      <c r="I92">
        <f t="shared" si="47"/>
        <v>0.2532922233128394</v>
      </c>
      <c r="J92" s="4">
        <f t="shared" si="48"/>
        <v>4.7571405091843523E-2</v>
      </c>
      <c r="K92" s="15"/>
      <c r="L92">
        <v>7.75053752516959</v>
      </c>
      <c r="M92" s="15">
        <f t="shared" si="56"/>
        <v>-0.14860556541970382</v>
      </c>
      <c r="N92" s="4">
        <f t="shared" si="49"/>
        <v>-1.8812871689429987E-2</v>
      </c>
      <c r="O92" s="4"/>
      <c r="P92" s="4">
        <f t="shared" si="75"/>
        <v>-0.39546596643737975</v>
      </c>
      <c r="Q92" s="4" t="str">
        <f t="shared" si="71"/>
        <v>deflation</v>
      </c>
      <c r="R92" s="4">
        <f t="shared" si="72"/>
        <v>1</v>
      </c>
      <c r="S92">
        <v>1.782</v>
      </c>
      <c r="T92">
        <f t="shared" si="50"/>
        <v>0.10699999999999998</v>
      </c>
      <c r="U92" s="4">
        <f t="shared" si="51"/>
        <v>6.3880597014925364E-2</v>
      </c>
      <c r="V92">
        <f t="shared" si="57"/>
        <v>1.2824350779914369</v>
      </c>
      <c r="W92">
        <f t="shared" si="52"/>
        <v>0.15339149351347414</v>
      </c>
      <c r="X92" s="4">
        <f t="shared" si="53"/>
        <v>0.1358596741722756</v>
      </c>
      <c r="Y92" s="4" t="str">
        <f t="shared" si="39"/>
        <v>inflation</v>
      </c>
      <c r="Z92" s="15">
        <f t="shared" si="40"/>
        <v>0</v>
      </c>
      <c r="AA92">
        <f t="shared" si="58"/>
        <v>4.3493476572219922</v>
      </c>
      <c r="AB92">
        <f t="shared" si="54"/>
        <v>-0.36655866551788474</v>
      </c>
      <c r="AC92" s="4">
        <f t="shared" si="55"/>
        <v>-7.7728148192926616E-2</v>
      </c>
      <c r="AD92">
        <f t="shared" si="59"/>
        <v>5.577756002001359</v>
      </c>
      <c r="AE92">
        <f t="shared" si="60"/>
        <v>0.25329222331284029</v>
      </c>
      <c r="AF92" s="4">
        <f t="shared" si="61"/>
        <v>4.757140509184369E-2</v>
      </c>
      <c r="AG92" s="4" t="str">
        <f t="shared" si="43"/>
        <v>inflation</v>
      </c>
      <c r="AH92" s="15">
        <f t="shared" si="44"/>
        <v>0</v>
      </c>
      <c r="AI92">
        <f t="shared" si="62"/>
        <v>2.172781523168231</v>
      </c>
      <c r="AJ92">
        <f t="shared" si="63"/>
        <v>-0.40189778873254411</v>
      </c>
      <c r="AK92">
        <f t="shared" si="64"/>
        <v>-0.13732610349215602</v>
      </c>
      <c r="AL92" s="5">
        <f t="shared" si="65"/>
        <v>-2.5286626027738066</v>
      </c>
      <c r="AM92">
        <f t="shared" si="73"/>
        <v>-0.39546596643737975</v>
      </c>
      <c r="AN92" t="str">
        <f t="shared" si="74"/>
        <v>deflation</v>
      </c>
    </row>
    <row r="93" spans="1:40" x14ac:dyDescent="0.35">
      <c r="A93">
        <v>1872</v>
      </c>
      <c r="B93">
        <v>1.3900255517925195</v>
      </c>
      <c r="C93" t="str">
        <f t="shared" si="68"/>
        <v>inflation</v>
      </c>
      <c r="D93">
        <f t="shared" si="69"/>
        <v>1</v>
      </c>
      <c r="E93" s="10">
        <f t="shared" si="45"/>
        <v>4.8152684976221494E-4</v>
      </c>
      <c r="F93" s="4">
        <f t="shared" si="70"/>
        <v>3.4653587156553142E-4</v>
      </c>
      <c r="G93" s="4">
        <f t="shared" si="46"/>
        <v>3.4653587156553142E-4</v>
      </c>
      <c r="H93">
        <f t="shared" si="67"/>
        <v>6.0445050293941991</v>
      </c>
      <c r="I93">
        <f t="shared" si="47"/>
        <v>0.46674902739284096</v>
      </c>
      <c r="J93" s="4">
        <f t="shared" si="48"/>
        <v>8.3680431203044095E-2</v>
      </c>
      <c r="K93" s="15"/>
      <c r="L93">
        <v>8.4020164387963305</v>
      </c>
      <c r="M93" s="15">
        <f t="shared" si="56"/>
        <v>0.65147891362674049</v>
      </c>
      <c r="N93" s="4">
        <f t="shared" si="49"/>
        <v>8.4055965345769409E-2</v>
      </c>
      <c r="O93" s="4"/>
      <c r="P93" s="4">
        <f t="shared" si="75"/>
        <v>1.0044877175861355</v>
      </c>
      <c r="Q93" s="4" t="str">
        <f t="shared" si="71"/>
        <v>inflation</v>
      </c>
      <c r="R93" s="4">
        <f t="shared" si="72"/>
        <v>1</v>
      </c>
      <c r="S93">
        <v>1.827</v>
      </c>
      <c r="T93">
        <f t="shared" si="50"/>
        <v>4.4999999999999929E-2</v>
      </c>
      <c r="U93" s="4">
        <f t="shared" si="51"/>
        <v>2.5252525252525214E-2</v>
      </c>
      <c r="V93">
        <f t="shared" si="57"/>
        <v>1.3143643277952526</v>
      </c>
      <c r="W93">
        <f t="shared" si="52"/>
        <v>3.1929249803815729E-2</v>
      </c>
      <c r="X93" s="4">
        <f t="shared" si="53"/>
        <v>2.4897361552074553E-2</v>
      </c>
      <c r="Y93" s="4" t="str">
        <f t="shared" si="39"/>
        <v>deflation</v>
      </c>
      <c r="Z93" s="15">
        <f t="shared" si="40"/>
        <v>0</v>
      </c>
      <c r="AA93">
        <f t="shared" si="58"/>
        <v>4.5988048378742912</v>
      </c>
      <c r="AB93">
        <f t="shared" si="54"/>
        <v>0.24945718065229894</v>
      </c>
      <c r="AC93" s="4">
        <f t="shared" si="55"/>
        <v>5.7355079499814415E-2</v>
      </c>
      <c r="AD93">
        <f t="shared" si="59"/>
        <v>6.0445050293941982</v>
      </c>
      <c r="AE93">
        <f t="shared" si="60"/>
        <v>0.46674902739283919</v>
      </c>
      <c r="AF93" s="4">
        <f t="shared" si="61"/>
        <v>8.3680431203043776E-2</v>
      </c>
      <c r="AG93" s="4" t="str">
        <f t="shared" si="43"/>
        <v>inflation</v>
      </c>
      <c r="AH93" s="15">
        <f t="shared" si="44"/>
        <v>1</v>
      </c>
      <c r="AI93">
        <f t="shared" si="62"/>
        <v>2.3575114094021323</v>
      </c>
      <c r="AJ93">
        <f t="shared" si="63"/>
        <v>0.1847298862339013</v>
      </c>
      <c r="AK93">
        <f t="shared" si="64"/>
        <v>0.58662767496644541</v>
      </c>
      <c r="AL93" s="5">
        <f t="shared" si="65"/>
        <v>0.99553233204590719</v>
      </c>
      <c r="AM93">
        <f t="shared" si="73"/>
        <v>1.0044877175861355</v>
      </c>
      <c r="AN93" t="str">
        <f t="shared" si="74"/>
        <v>inflation</v>
      </c>
    </row>
    <row r="94" spans="1:40" x14ac:dyDescent="0.35">
      <c r="A94">
        <v>1873</v>
      </c>
      <c r="B94">
        <v>1.3621293831597872</v>
      </c>
      <c r="C94" t="str">
        <f t="shared" si="68"/>
        <v>deflation</v>
      </c>
      <c r="D94">
        <f t="shared" si="69"/>
        <v>1</v>
      </c>
      <c r="E94" s="10">
        <f t="shared" si="45"/>
        <v>-2.7896168632732365E-2</v>
      </c>
      <c r="F94" s="4">
        <f t="shared" si="70"/>
        <v>-2.0068817149985926E-2</v>
      </c>
      <c r="G94" s="4">
        <f t="shared" si="46"/>
        <v>-2.0068817149985926E-2</v>
      </c>
      <c r="H94">
        <f t="shared" si="67"/>
        <v>6.5601236559863834</v>
      </c>
      <c r="I94">
        <f t="shared" si="47"/>
        <v>0.51561862659218427</v>
      </c>
      <c r="J94" s="4">
        <f t="shared" si="48"/>
        <v>8.5303697173672685E-2</v>
      </c>
      <c r="K94" s="15"/>
      <c r="L94">
        <v>8.9357371889806601</v>
      </c>
      <c r="M94" s="15">
        <f t="shared" si="56"/>
        <v>0.53372075018432952</v>
      </c>
      <c r="N94" s="4">
        <f t="shared" si="49"/>
        <v>6.3522935722890597E-2</v>
      </c>
      <c r="O94" s="4"/>
      <c r="P94" s="4">
        <f t="shared" si="75"/>
        <v>0.74466802527400544</v>
      </c>
      <c r="Q94" s="4" t="str">
        <f t="shared" si="71"/>
        <v>deflation</v>
      </c>
      <c r="R94" s="4">
        <f t="shared" si="72"/>
        <v>1</v>
      </c>
      <c r="S94">
        <v>2.528</v>
      </c>
      <c r="T94">
        <f t="shared" si="50"/>
        <v>0.70100000000000007</v>
      </c>
      <c r="U94" s="4">
        <f t="shared" si="51"/>
        <v>0.38368910782703891</v>
      </c>
      <c r="V94">
        <f t="shared" si="57"/>
        <v>1.8559176765834793</v>
      </c>
      <c r="W94">
        <f t="shared" si="52"/>
        <v>0.5415533487882267</v>
      </c>
      <c r="X94" s="4">
        <f t="shared" si="53"/>
        <v>0.41202681580429207</v>
      </c>
      <c r="Y94" s="4" t="str">
        <f t="shared" si="39"/>
        <v>inflation</v>
      </c>
      <c r="Z94" s="15">
        <f t="shared" si="40"/>
        <v>0</v>
      </c>
      <c r="AA94">
        <f t="shared" si="58"/>
        <v>3.53470616652716</v>
      </c>
      <c r="AB94">
        <f t="shared" si="54"/>
        <v>-1.0640986713471312</v>
      </c>
      <c r="AC94" s="4">
        <f t="shared" si="55"/>
        <v>-0.23138591631102795</v>
      </c>
      <c r="AD94">
        <f t="shared" si="59"/>
        <v>6.5601236559863834</v>
      </c>
      <c r="AE94">
        <f t="shared" si="60"/>
        <v>0.51561862659218516</v>
      </c>
      <c r="AF94" s="4">
        <f t="shared" si="61"/>
        <v>8.5303697173672838E-2</v>
      </c>
      <c r="AG94" s="4" t="str">
        <f t="shared" si="43"/>
        <v>deflation</v>
      </c>
      <c r="AH94" s="15">
        <f t="shared" si="44"/>
        <v>1</v>
      </c>
      <c r="AI94">
        <f t="shared" si="62"/>
        <v>2.3756135329942767</v>
      </c>
      <c r="AJ94">
        <f t="shared" si="63"/>
        <v>1.8102123592144359E-2</v>
      </c>
      <c r="AK94">
        <f t="shared" si="64"/>
        <v>-0.16662776264175694</v>
      </c>
      <c r="AL94" s="5">
        <f t="shared" si="65"/>
        <v>1.3428802715573094</v>
      </c>
      <c r="AM94">
        <f t="shared" si="73"/>
        <v>0.74466802527400544</v>
      </c>
      <c r="AN94" t="str">
        <f t="shared" si="74"/>
        <v>deflation</v>
      </c>
    </row>
    <row r="95" spans="1:40" x14ac:dyDescent="0.35">
      <c r="A95">
        <v>1874</v>
      </c>
      <c r="B95">
        <v>1.2963635302885046</v>
      </c>
      <c r="C95" t="str">
        <f t="shared" si="68"/>
        <v>deflation</v>
      </c>
      <c r="D95">
        <f t="shared" si="69"/>
        <v>1</v>
      </c>
      <c r="E95" s="10">
        <f t="shared" si="45"/>
        <v>-6.576585287128256E-2</v>
      </c>
      <c r="F95" s="4">
        <f t="shared" si="70"/>
        <v>-4.8281649074130406E-2</v>
      </c>
      <c r="G95" s="4">
        <f t="shared" si="46"/>
        <v>-4.8281649074130406E-2</v>
      </c>
      <c r="H95">
        <f t="shared" si="67"/>
        <v>6.6794487220266081</v>
      </c>
      <c r="I95">
        <f t="shared" si="47"/>
        <v>0.11932506604022475</v>
      </c>
      <c r="J95" s="4">
        <f t="shared" si="48"/>
        <v>1.8189453781307263E-2</v>
      </c>
      <c r="K95" s="15"/>
      <c r="L95">
        <v>8.6589937256674538</v>
      </c>
      <c r="M95" s="15">
        <f t="shared" si="56"/>
        <v>-0.27674346331320621</v>
      </c>
      <c r="N95" s="4">
        <f t="shared" si="49"/>
        <v>-3.0970412117142354E-2</v>
      </c>
      <c r="O95" s="4"/>
      <c r="P95" s="4">
        <f t="shared" si="75"/>
        <v>-1.7026576218011387</v>
      </c>
      <c r="Q95" s="4" t="str">
        <f t="shared" si="71"/>
        <v>deflation</v>
      </c>
      <c r="R95" s="4">
        <f t="shared" si="72"/>
        <v>1</v>
      </c>
      <c r="S95">
        <v>2.69</v>
      </c>
      <c r="T95">
        <f t="shared" si="50"/>
        <v>0.16199999999999992</v>
      </c>
      <c r="U95" s="4">
        <f t="shared" si="51"/>
        <v>6.4082278481012625E-2</v>
      </c>
      <c r="V95">
        <f t="shared" si="57"/>
        <v>2.0750352329036459</v>
      </c>
      <c r="W95">
        <f t="shared" si="52"/>
        <v>0.21911755632016661</v>
      </c>
      <c r="X95" s="4">
        <f t="shared" si="53"/>
        <v>0.1180642649643467</v>
      </c>
      <c r="Y95" s="4" t="str">
        <f t="shared" si="39"/>
        <v>inflation</v>
      </c>
      <c r="Z95" s="15">
        <f t="shared" si="40"/>
        <v>0</v>
      </c>
      <c r="AA95">
        <f t="shared" si="58"/>
        <v>3.2189567753410611</v>
      </c>
      <c r="AB95">
        <f t="shared" si="54"/>
        <v>-0.3157493911860989</v>
      </c>
      <c r="AC95" s="4">
        <f t="shared" si="55"/>
        <v>-8.9328327818637865E-2</v>
      </c>
      <c r="AD95">
        <f t="shared" si="59"/>
        <v>6.6794487220266072</v>
      </c>
      <c r="AE95">
        <f t="shared" si="60"/>
        <v>0.11932506604022386</v>
      </c>
      <c r="AF95" s="4">
        <f t="shared" si="61"/>
        <v>1.8189453781307128E-2</v>
      </c>
      <c r="AG95" s="4" t="str">
        <f t="shared" si="43"/>
        <v>deflation</v>
      </c>
      <c r="AH95" s="15">
        <f t="shared" si="44"/>
        <v>1</v>
      </c>
      <c r="AI95">
        <f t="shared" si="62"/>
        <v>1.9795450036408466</v>
      </c>
      <c r="AJ95">
        <f t="shared" si="63"/>
        <v>-0.39606852935343007</v>
      </c>
      <c r="AK95">
        <f t="shared" si="64"/>
        <v>-0.41417065294557442</v>
      </c>
      <c r="AL95" s="5">
        <f t="shared" si="65"/>
        <v>-0.58731713716005507</v>
      </c>
      <c r="AM95">
        <f t="shared" si="73"/>
        <v>-1.7026576218011387</v>
      </c>
      <c r="AN95" t="str">
        <f t="shared" si="74"/>
        <v>deflation</v>
      </c>
    </row>
    <row r="96" spans="1:40" x14ac:dyDescent="0.35">
      <c r="A96">
        <v>1875</v>
      </c>
      <c r="B96">
        <v>1.2494833841436641</v>
      </c>
      <c r="C96" t="str">
        <f t="shared" si="68"/>
        <v>deflation</v>
      </c>
      <c r="D96">
        <f t="shared" si="69"/>
        <v>1</v>
      </c>
      <c r="E96" s="10">
        <f t="shared" si="45"/>
        <v>-4.6880146144840484E-2</v>
      </c>
      <c r="F96" s="4">
        <f t="shared" si="70"/>
        <v>-3.6162808540600756E-2</v>
      </c>
      <c r="G96" s="4">
        <f t="shared" si="46"/>
        <v>-3.6162808540600756E-2</v>
      </c>
      <c r="H96">
        <f t="shared" si="67"/>
        <v>6.6675415064740164</v>
      </c>
      <c r="I96">
        <f t="shared" si="47"/>
        <v>-1.1907215552591666E-2</v>
      </c>
      <c r="J96" s="4">
        <f t="shared" si="48"/>
        <v>-1.7826644156014875E-3</v>
      </c>
      <c r="K96" s="15"/>
      <c r="L96">
        <v>8.3309823254274988</v>
      </c>
      <c r="M96" s="15">
        <f t="shared" si="56"/>
        <v>-0.32801140023995501</v>
      </c>
      <c r="N96" s="4">
        <f t="shared" si="49"/>
        <v>-3.7881006804248628E-2</v>
      </c>
      <c r="O96" s="4"/>
      <c r="P96" s="4">
        <f t="shared" ref="P96:P159" si="76">N96/J96</f>
        <v>21.24965667835313</v>
      </c>
      <c r="Q96" s="4" t="str">
        <f t="shared" si="71"/>
        <v>deflation</v>
      </c>
      <c r="R96" s="4">
        <f t="shared" si="72"/>
        <v>1</v>
      </c>
      <c r="S96">
        <v>2.9350000000000001</v>
      </c>
      <c r="T96">
        <f t="shared" si="50"/>
        <v>0.24500000000000011</v>
      </c>
      <c r="U96" s="4">
        <f t="shared" si="51"/>
        <v>9.1078066914498185E-2</v>
      </c>
      <c r="V96">
        <f t="shared" si="57"/>
        <v>2.3489708124542275</v>
      </c>
      <c r="W96">
        <f t="shared" si="52"/>
        <v>0.27393557955058156</v>
      </c>
      <c r="X96" s="4">
        <f t="shared" si="53"/>
        <v>0.13201490519621539</v>
      </c>
      <c r="Y96" s="4" t="str">
        <f t="shared" si="39"/>
        <v>inflation</v>
      </c>
      <c r="Z96" s="15">
        <f t="shared" si="40"/>
        <v>0</v>
      </c>
      <c r="AA96">
        <f t="shared" si="58"/>
        <v>2.838494829787904</v>
      </c>
      <c r="AB96">
        <f t="shared" si="54"/>
        <v>-0.38046194555315704</v>
      </c>
      <c r="AC96" s="4">
        <f t="shared" si="55"/>
        <v>-0.11819417659401332</v>
      </c>
      <c r="AD96">
        <f t="shared" si="59"/>
        <v>6.6675415064740173</v>
      </c>
      <c r="AE96">
        <f t="shared" si="60"/>
        <v>-1.1907215552589889E-2</v>
      </c>
      <c r="AF96" s="4">
        <f t="shared" si="61"/>
        <v>-1.7826644156012218E-3</v>
      </c>
      <c r="AG96" s="4" t="str">
        <f t="shared" si="43"/>
        <v>inflation</v>
      </c>
      <c r="AH96" s="15">
        <f t="shared" si="44"/>
        <v>0</v>
      </c>
      <c r="AI96">
        <f t="shared" si="62"/>
        <v>1.6634408189534815</v>
      </c>
      <c r="AJ96">
        <f t="shared" si="63"/>
        <v>-0.31610418468736512</v>
      </c>
      <c r="AK96">
        <f t="shared" si="64"/>
        <v>7.9964344666064946E-2</v>
      </c>
      <c r="AL96" s="5">
        <f t="shared" si="65"/>
        <v>4.7059583838761201E-2</v>
      </c>
      <c r="AM96">
        <f t="shared" si="73"/>
        <v>21.24965667835313</v>
      </c>
      <c r="AN96" t="str">
        <f t="shared" si="74"/>
        <v>deflation</v>
      </c>
    </row>
    <row r="97" spans="1:40" x14ac:dyDescent="0.35">
      <c r="A97">
        <v>1876</v>
      </c>
      <c r="B97">
        <v>1.2215085988823986</v>
      </c>
      <c r="C97" t="str">
        <f t="shared" si="68"/>
        <v>deflation</v>
      </c>
      <c r="D97">
        <f t="shared" si="69"/>
        <v>1</v>
      </c>
      <c r="E97" s="10">
        <f t="shared" si="45"/>
        <v>-2.7974785261265511E-2</v>
      </c>
      <c r="F97" s="4">
        <f t="shared" si="70"/>
        <v>-2.2389081452602176E-2</v>
      </c>
      <c r="G97" s="4">
        <f t="shared" si="46"/>
        <v>-2.2389081452602176E-2</v>
      </c>
      <c r="H97">
        <f t="shared" si="67"/>
        <v>6.9435563556771811</v>
      </c>
      <c r="I97">
        <f t="shared" si="47"/>
        <v>0.27601484920316466</v>
      </c>
      <c r="J97" s="4">
        <f t="shared" si="48"/>
        <v>4.139679504584428E-2</v>
      </c>
      <c r="K97" s="15"/>
      <c r="L97">
        <v>8.4816137952842077</v>
      </c>
      <c r="M97" s="15">
        <f t="shared" si="56"/>
        <v>0.15063146985670883</v>
      </c>
      <c r="N97" s="4">
        <f t="shared" si="49"/>
        <v>1.8080877377084015E-2</v>
      </c>
      <c r="O97" s="4"/>
      <c r="P97" s="4">
        <f t="shared" si="76"/>
        <v>0.43676998079345541</v>
      </c>
      <c r="Q97" s="4" t="str">
        <f t="shared" si="71"/>
        <v>deflation</v>
      </c>
      <c r="R97" s="4">
        <f t="shared" si="72"/>
        <v>1</v>
      </c>
      <c r="S97">
        <v>2.8980000000000001</v>
      </c>
      <c r="T97">
        <f t="shared" si="50"/>
        <v>-3.6999999999999922E-2</v>
      </c>
      <c r="U97" s="4">
        <f t="shared" si="51"/>
        <v>-1.2606473594548525E-2</v>
      </c>
      <c r="V97">
        <f t="shared" si="57"/>
        <v>2.3724761353718531</v>
      </c>
      <c r="W97">
        <f t="shared" si="52"/>
        <v>2.3505322917625637E-2</v>
      </c>
      <c r="X97" s="4">
        <f t="shared" si="53"/>
        <v>1.0006647504090121E-2</v>
      </c>
      <c r="Y97" s="4" t="str">
        <f t="shared" ref="Y97:Y160" si="77">IF(X97&gt;J97,"inflation","deflation")</f>
        <v>deflation</v>
      </c>
      <c r="Z97" s="15">
        <f t="shared" ref="Z97:Z160" si="78">IF(Y97=C97,1,0)</f>
        <v>1</v>
      </c>
      <c r="AA97">
        <f t="shared" si="58"/>
        <v>2.9267128348116658</v>
      </c>
      <c r="AB97">
        <f t="shared" si="54"/>
        <v>8.8218005023761759E-2</v>
      </c>
      <c r="AC97" s="4">
        <f t="shared" si="55"/>
        <v>3.1079149448496098E-2</v>
      </c>
      <c r="AD97">
        <f t="shared" si="59"/>
        <v>6.9435563556771811</v>
      </c>
      <c r="AE97">
        <f t="shared" si="60"/>
        <v>0.27601484920316377</v>
      </c>
      <c r="AF97" s="4">
        <f t="shared" si="61"/>
        <v>4.1396795045844141E-2</v>
      </c>
      <c r="AG97" s="4" t="str">
        <f t="shared" si="43"/>
        <v>inflation</v>
      </c>
      <c r="AH97" s="15">
        <f t="shared" si="44"/>
        <v>0</v>
      </c>
      <c r="AI97">
        <f t="shared" si="62"/>
        <v>1.5380574396070266</v>
      </c>
      <c r="AJ97">
        <f t="shared" si="63"/>
        <v>-0.12538337934645494</v>
      </c>
      <c r="AK97">
        <f t="shared" si="64"/>
        <v>0.19072080534091018</v>
      </c>
      <c r="AL97" s="5">
        <f t="shared" si="65"/>
        <v>2.2895346383085968</v>
      </c>
      <c r="AM97">
        <f t="shared" si="73"/>
        <v>0.43676998079345541</v>
      </c>
      <c r="AN97" t="str">
        <f t="shared" si="74"/>
        <v>deflation</v>
      </c>
    </row>
    <row r="98" spans="1:40" x14ac:dyDescent="0.35">
      <c r="A98">
        <v>1877</v>
      </c>
      <c r="B98">
        <v>1.193514159464</v>
      </c>
      <c r="C98" t="str">
        <f t="shared" si="68"/>
        <v>deflation</v>
      </c>
      <c r="D98">
        <f t="shared" si="69"/>
        <v>1</v>
      </c>
      <c r="E98" s="10">
        <f t="shared" si="45"/>
        <v>-2.7994439418398631E-2</v>
      </c>
      <c r="F98" s="4">
        <f t="shared" si="70"/>
        <v>-2.2917922513203536E-2</v>
      </c>
      <c r="G98" s="4">
        <f t="shared" si="46"/>
        <v>-2.2917922513203536E-2</v>
      </c>
      <c r="H98">
        <f t="shared" si="67"/>
        <v>7.2890478765076079</v>
      </c>
      <c r="I98">
        <f t="shared" si="47"/>
        <v>0.34549152083042678</v>
      </c>
      <c r="J98" s="4">
        <f t="shared" si="48"/>
        <v>4.975714218088638E-2</v>
      </c>
      <c r="K98" s="15"/>
      <c r="L98">
        <v>8.699581849622831</v>
      </c>
      <c r="M98" s="15">
        <f t="shared" si="56"/>
        <v>0.21796805433862332</v>
      </c>
      <c r="N98" s="4">
        <f t="shared" si="49"/>
        <v>2.5698889338702728E-2</v>
      </c>
      <c r="O98" s="4"/>
      <c r="P98" s="4">
        <f t="shared" si="76"/>
        <v>0.51648644219311002</v>
      </c>
      <c r="Q98" s="4" t="str">
        <f t="shared" si="71"/>
        <v>deflation</v>
      </c>
      <c r="R98" s="4">
        <f t="shared" si="72"/>
        <v>1</v>
      </c>
      <c r="S98">
        <v>2.923</v>
      </c>
      <c r="T98">
        <f t="shared" si="50"/>
        <v>2.4999999999999911E-2</v>
      </c>
      <c r="U98" s="4">
        <f t="shared" si="51"/>
        <v>8.6266390614216388E-3</v>
      </c>
      <c r="V98">
        <f t="shared" si="57"/>
        <v>2.4490702324911684</v>
      </c>
      <c r="W98">
        <f t="shared" si="52"/>
        <v>7.6594097119315308E-2</v>
      </c>
      <c r="X98" s="4">
        <f t="shared" si="53"/>
        <v>3.2284454194229539E-2</v>
      </c>
      <c r="Y98" s="4" t="str">
        <f t="shared" si="77"/>
        <v>deflation</v>
      </c>
      <c r="Z98" s="15">
        <f t="shared" si="78"/>
        <v>1</v>
      </c>
      <c r="AA98">
        <f t="shared" si="58"/>
        <v>2.9762510604251902</v>
      </c>
      <c r="AB98">
        <f t="shared" si="54"/>
        <v>4.9538225613524389E-2</v>
      </c>
      <c r="AC98" s="4">
        <f t="shared" si="55"/>
        <v>1.6926233767896186E-2</v>
      </c>
      <c r="AD98">
        <f t="shared" si="59"/>
        <v>7.289047876507607</v>
      </c>
      <c r="AE98">
        <f t="shared" si="60"/>
        <v>0.34549152083042589</v>
      </c>
      <c r="AF98" s="4">
        <f t="shared" si="61"/>
        <v>4.9757142180886255E-2</v>
      </c>
      <c r="AG98" s="4" t="str">
        <f t="shared" si="43"/>
        <v>deflation</v>
      </c>
      <c r="AH98" s="15">
        <f t="shared" si="44"/>
        <v>1</v>
      </c>
      <c r="AI98">
        <f t="shared" si="62"/>
        <v>1.410533973115224</v>
      </c>
      <c r="AJ98">
        <f t="shared" si="63"/>
        <v>-0.12752346649180257</v>
      </c>
      <c r="AK98">
        <f t="shared" si="64"/>
        <v>-2.1400871453476356E-3</v>
      </c>
      <c r="AL98" s="5">
        <f t="shared" si="65"/>
        <v>1.9361592450593423</v>
      </c>
      <c r="AM98">
        <f t="shared" si="73"/>
        <v>0.51648644219311002</v>
      </c>
      <c r="AN98" t="str">
        <f t="shared" si="74"/>
        <v>deflation</v>
      </c>
    </row>
    <row r="99" spans="1:40" x14ac:dyDescent="0.35">
      <c r="A99">
        <v>1878</v>
      </c>
      <c r="B99">
        <v>1.1370732350131394</v>
      </c>
      <c r="C99" t="str">
        <f t="shared" si="68"/>
        <v>deflation</v>
      </c>
      <c r="D99">
        <f t="shared" si="69"/>
        <v>1</v>
      </c>
      <c r="E99" s="10">
        <f t="shared" si="45"/>
        <v>-5.6440924450860575E-2</v>
      </c>
      <c r="F99" s="4">
        <f t="shared" si="70"/>
        <v>-4.7289698243888331E-2</v>
      </c>
      <c r="G99" s="4">
        <f t="shared" si="46"/>
        <v>-4.7289698243888331E-2</v>
      </c>
      <c r="H99">
        <f t="shared" si="67"/>
        <v>7.5232709423668931</v>
      </c>
      <c r="I99">
        <f t="shared" si="47"/>
        <v>0.23422306585928521</v>
      </c>
      <c r="J99" s="4">
        <f t="shared" si="48"/>
        <v>3.2133561176649617E-2</v>
      </c>
      <c r="K99" s="15"/>
      <c r="L99">
        <v>8.5545100283174733</v>
      </c>
      <c r="M99" s="15">
        <f t="shared" si="56"/>
        <v>-0.14507182130535767</v>
      </c>
      <c r="N99" s="4">
        <f t="shared" si="49"/>
        <v>-1.6675723478783894E-2</v>
      </c>
      <c r="O99" s="4"/>
      <c r="P99" s="4">
        <f t="shared" si="76"/>
        <v>-0.51895037052107329</v>
      </c>
      <c r="Q99" s="4" t="str">
        <f t="shared" si="71"/>
        <v>deflation</v>
      </c>
      <c r="R99" s="4">
        <f t="shared" si="72"/>
        <v>1</v>
      </c>
      <c r="S99">
        <v>2.9049999999999998</v>
      </c>
      <c r="T99">
        <f t="shared" si="50"/>
        <v>-1.8000000000000238E-2</v>
      </c>
      <c r="U99" s="4">
        <f t="shared" si="51"/>
        <v>-6.1580567909682651E-3</v>
      </c>
      <c r="V99">
        <f t="shared" si="57"/>
        <v>2.5548046603756629</v>
      </c>
      <c r="W99">
        <f t="shared" si="52"/>
        <v>0.1057344278844945</v>
      </c>
      <c r="X99" s="4">
        <f t="shared" si="53"/>
        <v>4.317329347347567E-2</v>
      </c>
      <c r="Y99" s="4" t="str">
        <f t="shared" si="77"/>
        <v>inflation</v>
      </c>
      <c r="Z99" s="15">
        <f t="shared" si="78"/>
        <v>0</v>
      </c>
      <c r="AA99">
        <f t="shared" si="58"/>
        <v>2.9447538823812303</v>
      </c>
      <c r="AB99">
        <f t="shared" si="54"/>
        <v>-3.1497178043959906E-2</v>
      </c>
      <c r="AC99" s="4">
        <f t="shared" si="55"/>
        <v>-1.0582836395347706E-2</v>
      </c>
      <c r="AD99">
        <f t="shared" si="59"/>
        <v>7.523270942366894</v>
      </c>
      <c r="AE99">
        <f t="shared" si="60"/>
        <v>0.23422306585928698</v>
      </c>
      <c r="AF99" s="4">
        <f t="shared" si="61"/>
        <v>3.2133561176649866E-2</v>
      </c>
      <c r="AG99" s="4" t="str">
        <f t="shared" si="43"/>
        <v>deflation</v>
      </c>
      <c r="AH99" s="15">
        <f t="shared" si="44"/>
        <v>1</v>
      </c>
      <c r="AI99">
        <f t="shared" si="62"/>
        <v>1.0312390859505793</v>
      </c>
      <c r="AJ99">
        <f t="shared" si="63"/>
        <v>-0.37929488716464466</v>
      </c>
      <c r="AK99">
        <f t="shared" si="64"/>
        <v>-0.25177142067284208</v>
      </c>
      <c r="AL99" s="5">
        <f t="shared" si="65"/>
        <v>-1.9269665401643647</v>
      </c>
      <c r="AM99">
        <f t="shared" si="73"/>
        <v>-0.51895037052107329</v>
      </c>
      <c r="AN99" t="str">
        <f t="shared" si="74"/>
        <v>deflation</v>
      </c>
    </row>
    <row r="100" spans="1:40" x14ac:dyDescent="0.35">
      <c r="A100">
        <v>1879</v>
      </c>
      <c r="B100">
        <v>1.1374663181558029</v>
      </c>
      <c r="C100" t="str">
        <f t="shared" si="68"/>
        <v>inflation</v>
      </c>
      <c r="D100">
        <f t="shared" si="69"/>
        <v>1</v>
      </c>
      <c r="E100" s="10">
        <f t="shared" si="45"/>
        <v>3.9308314266350841E-4</v>
      </c>
      <c r="F100" s="4">
        <f t="shared" si="70"/>
        <v>3.4569729596965331E-4</v>
      </c>
      <c r="G100" s="4">
        <f t="shared" si="46"/>
        <v>3.4569729596965331E-4</v>
      </c>
      <c r="H100">
        <f t="shared" si="67"/>
        <v>8.4001407722920192</v>
      </c>
      <c r="I100">
        <f t="shared" si="47"/>
        <v>0.87686982992512608</v>
      </c>
      <c r="J100" s="4">
        <f t="shared" si="48"/>
        <v>0.11655433343322531</v>
      </c>
      <c r="K100" s="15"/>
      <c r="L100">
        <v>9.5548771962494463</v>
      </c>
      <c r="M100" s="15">
        <f t="shared" si="56"/>
        <v>1.000367167931973</v>
      </c>
      <c r="N100" s="4">
        <f t="shared" si="49"/>
        <v>0.11694032324709638</v>
      </c>
      <c r="O100" s="4"/>
      <c r="P100" s="4">
        <f t="shared" si="76"/>
        <v>1.003311672783854</v>
      </c>
      <c r="Q100" s="4" t="str">
        <f t="shared" si="71"/>
        <v>inflation</v>
      </c>
      <c r="R100" s="4">
        <f t="shared" si="72"/>
        <v>1</v>
      </c>
      <c r="S100">
        <v>3.1829999999999998</v>
      </c>
      <c r="T100">
        <f t="shared" si="50"/>
        <v>0.27800000000000002</v>
      </c>
      <c r="U100" s="4">
        <f t="shared" si="51"/>
        <v>9.5697074010327038E-2</v>
      </c>
      <c r="V100">
        <f t="shared" si="57"/>
        <v>2.7983246177879466</v>
      </c>
      <c r="W100">
        <f t="shared" si="52"/>
        <v>0.24351995741228372</v>
      </c>
      <c r="X100" s="4">
        <f t="shared" si="53"/>
        <v>9.531842539244316E-2</v>
      </c>
      <c r="Y100" s="4" t="str">
        <f t="shared" si="77"/>
        <v>deflation</v>
      </c>
      <c r="Z100" s="15">
        <f t="shared" si="78"/>
        <v>0</v>
      </c>
      <c r="AA100">
        <f t="shared" si="58"/>
        <v>3.0018464330032821</v>
      </c>
      <c r="AB100">
        <f t="shared" si="54"/>
        <v>5.7092550622051874E-2</v>
      </c>
      <c r="AC100" s="4">
        <f t="shared" si="55"/>
        <v>1.9387885338616094E-2</v>
      </c>
      <c r="AD100">
        <f t="shared" si="59"/>
        <v>8.4001407722920209</v>
      </c>
      <c r="AE100">
        <f t="shared" si="60"/>
        <v>0.87686982992512696</v>
      </c>
      <c r="AF100" s="4">
        <f t="shared" si="61"/>
        <v>0.11655433343322542</v>
      </c>
      <c r="AG100" s="4" t="str">
        <f t="shared" si="43"/>
        <v>inflation</v>
      </c>
      <c r="AH100" s="15">
        <f t="shared" si="44"/>
        <v>1</v>
      </c>
      <c r="AI100">
        <f t="shared" si="62"/>
        <v>1.1547364239574254</v>
      </c>
      <c r="AJ100">
        <f t="shared" si="63"/>
        <v>0.12349733800684604</v>
      </c>
      <c r="AK100">
        <f t="shared" si="64"/>
        <v>0.50279222517149069</v>
      </c>
      <c r="AL100" s="5">
        <f t="shared" si="65"/>
        <v>0.99669925819295579</v>
      </c>
      <c r="AM100">
        <f t="shared" si="73"/>
        <v>1.003311672783854</v>
      </c>
      <c r="AN100" t="str">
        <f t="shared" si="74"/>
        <v>inflation</v>
      </c>
    </row>
    <row r="101" spans="1:40" x14ac:dyDescent="0.35">
      <c r="A101">
        <v>1880</v>
      </c>
      <c r="B101">
        <v>1.1630327603649582</v>
      </c>
      <c r="C101" t="str">
        <f t="shared" si="68"/>
        <v>inflation</v>
      </c>
      <c r="D101">
        <f t="shared" si="69"/>
        <v>1</v>
      </c>
      <c r="E101" s="10">
        <f t="shared" si="45"/>
        <v>2.5566442209155271E-2</v>
      </c>
      <c r="F101" s="4">
        <f t="shared" si="70"/>
        <v>2.2476658694040856E-2</v>
      </c>
      <c r="G101" s="4">
        <f t="shared" si="46"/>
        <v>2.2476658694040856E-2</v>
      </c>
      <c r="H101">
        <f t="shared" si="67"/>
        <v>9.1069669428234672</v>
      </c>
      <c r="I101">
        <f t="shared" si="47"/>
        <v>0.70682617053144803</v>
      </c>
      <c r="J101" s="4">
        <f t="shared" si="48"/>
        <v>8.4144562536728432E-2</v>
      </c>
      <c r="K101" s="15"/>
      <c r="L101">
        <v>10.591700902064401</v>
      </c>
      <c r="M101" s="15">
        <f t="shared" si="56"/>
        <v>1.036823705814955</v>
      </c>
      <c r="N101" s="4">
        <f t="shared" si="49"/>
        <v>0.10851250984386665</v>
      </c>
      <c r="O101" s="4"/>
      <c r="P101" s="4">
        <f t="shared" si="76"/>
        <v>1.2895962207480942</v>
      </c>
      <c r="Q101" s="4" t="str">
        <f t="shared" si="71"/>
        <v>inflation</v>
      </c>
      <c r="R101" s="4">
        <f t="shared" si="72"/>
        <v>1</v>
      </c>
      <c r="S101">
        <v>3.4079999999999999</v>
      </c>
      <c r="T101">
        <f t="shared" si="50"/>
        <v>0.22500000000000009</v>
      </c>
      <c r="U101" s="4">
        <f t="shared" si="51"/>
        <v>7.0688030160226234E-2</v>
      </c>
      <c r="V101">
        <f t="shared" si="57"/>
        <v>2.9302699942266233</v>
      </c>
      <c r="W101">
        <f t="shared" si="52"/>
        <v>0.13194537643867665</v>
      </c>
      <c r="X101" s="4">
        <f t="shared" si="53"/>
        <v>4.7151561902413749E-2</v>
      </c>
      <c r="Y101" s="4" t="str">
        <f t="shared" si="77"/>
        <v>deflation</v>
      </c>
      <c r="Z101" s="15">
        <f t="shared" si="78"/>
        <v>0</v>
      </c>
      <c r="AA101">
        <f t="shared" si="58"/>
        <v>3.1078934571785215</v>
      </c>
      <c r="AB101">
        <f t="shared" si="54"/>
        <v>0.10604702417523937</v>
      </c>
      <c r="AC101" s="4">
        <f t="shared" si="55"/>
        <v>3.5327264915794382E-2</v>
      </c>
      <c r="AD101">
        <f t="shared" si="59"/>
        <v>9.1069669428234672</v>
      </c>
      <c r="AE101">
        <f t="shared" si="60"/>
        <v>0.70682617053144625</v>
      </c>
      <c r="AF101" s="4">
        <f t="shared" si="61"/>
        <v>8.4144562536728196E-2</v>
      </c>
      <c r="AG101" s="4" t="str">
        <f t="shared" si="43"/>
        <v>deflation</v>
      </c>
      <c r="AH101" s="15">
        <f t="shared" si="44"/>
        <v>0</v>
      </c>
      <c r="AI101">
        <f t="shared" si="62"/>
        <v>1.4847339592409341</v>
      </c>
      <c r="AJ101">
        <f t="shared" si="63"/>
        <v>0.32999753528350873</v>
      </c>
      <c r="AK101">
        <f t="shared" si="64"/>
        <v>0.20650019727666269</v>
      </c>
      <c r="AL101" s="5">
        <f t="shared" si="65"/>
        <v>0.77543651564045191</v>
      </c>
      <c r="AM101">
        <f t="shared" si="73"/>
        <v>1.2895962207480942</v>
      </c>
      <c r="AN101" t="str">
        <f t="shared" si="74"/>
        <v>inflation</v>
      </c>
    </row>
    <row r="102" spans="1:40" x14ac:dyDescent="0.35">
      <c r="A102">
        <v>1881</v>
      </c>
      <c r="B102">
        <v>1.1601625446202188</v>
      </c>
      <c r="C102" t="str">
        <f t="shared" si="68"/>
        <v>deflation</v>
      </c>
      <c r="D102">
        <f t="shared" si="69"/>
        <v>1</v>
      </c>
      <c r="E102" s="10">
        <f t="shared" si="45"/>
        <v>-2.8702157447393351E-3</v>
      </c>
      <c r="F102" s="4">
        <f t="shared" si="70"/>
        <v>-2.4678717939455677E-3</v>
      </c>
      <c r="G102" s="4">
        <f t="shared" si="46"/>
        <v>-2.4678717939455677E-3</v>
      </c>
      <c r="H102">
        <f t="shared" si="67"/>
        <v>10.259129348734014</v>
      </c>
      <c r="I102">
        <f t="shared" si="47"/>
        <v>1.1521624059105466</v>
      </c>
      <c r="J102" s="4">
        <f t="shared" si="48"/>
        <v>0.12651439421535193</v>
      </c>
      <c r="K102" s="15"/>
      <c r="L102">
        <v>11.902257610815223</v>
      </c>
      <c r="M102" s="15">
        <f t="shared" si="56"/>
        <v>1.3105567087508216</v>
      </c>
      <c r="N102" s="4">
        <f t="shared" si="49"/>
        <v>0.12373430111639429</v>
      </c>
      <c r="O102" s="4"/>
      <c r="P102" s="4">
        <f t="shared" si="76"/>
        <v>0.97802547989736732</v>
      </c>
      <c r="Q102" s="4" t="str">
        <f t="shared" si="71"/>
        <v>deflation</v>
      </c>
      <c r="R102" s="4">
        <f t="shared" si="72"/>
        <v>1</v>
      </c>
      <c r="S102">
        <v>3.9990000000000001</v>
      </c>
      <c r="T102">
        <f t="shared" si="50"/>
        <v>0.59100000000000019</v>
      </c>
      <c r="U102" s="4">
        <f t="shared" si="51"/>
        <v>0.17341549295774655</v>
      </c>
      <c r="V102">
        <f t="shared" si="57"/>
        <v>3.4469307930545883</v>
      </c>
      <c r="W102">
        <f t="shared" si="52"/>
        <v>0.51666079882796501</v>
      </c>
      <c r="X102" s="4">
        <f t="shared" si="53"/>
        <v>0.17631849619520321</v>
      </c>
      <c r="Y102" s="4" t="str">
        <f t="shared" si="77"/>
        <v>inflation</v>
      </c>
      <c r="Z102" s="15">
        <f t="shared" si="78"/>
        <v>0</v>
      </c>
      <c r="AA102">
        <f t="shared" si="58"/>
        <v>2.9763084798237616</v>
      </c>
      <c r="AB102">
        <f t="shared" si="54"/>
        <v>-0.13158497735475994</v>
      </c>
      <c r="AC102" s="4">
        <f t="shared" si="55"/>
        <v>-4.2338960188879317E-2</v>
      </c>
      <c r="AD102">
        <f t="shared" si="59"/>
        <v>10.259129348734014</v>
      </c>
      <c r="AE102">
        <f t="shared" si="60"/>
        <v>1.1521624059105466</v>
      </c>
      <c r="AF102" s="4">
        <f t="shared" si="61"/>
        <v>0.12651439421535193</v>
      </c>
      <c r="AG102" s="4" t="str">
        <f t="shared" si="43"/>
        <v>deflation</v>
      </c>
      <c r="AH102" s="15">
        <f t="shared" si="44"/>
        <v>1</v>
      </c>
      <c r="AI102">
        <f t="shared" si="62"/>
        <v>1.6431282620812091</v>
      </c>
      <c r="AJ102">
        <f t="shared" si="63"/>
        <v>0.158394302840275</v>
      </c>
      <c r="AK102">
        <f t="shared" si="64"/>
        <v>-0.17160323244323372</v>
      </c>
      <c r="AL102" s="5">
        <f t="shared" si="65"/>
        <v>1.0224682490940202</v>
      </c>
      <c r="AM102">
        <f t="shared" si="73"/>
        <v>0.97802547989736732</v>
      </c>
      <c r="AN102" t="str">
        <f t="shared" si="74"/>
        <v>deflation</v>
      </c>
    </row>
    <row r="103" spans="1:40" x14ac:dyDescent="0.35">
      <c r="A103">
        <v>1882</v>
      </c>
      <c r="B103">
        <v>1.1572923288754791</v>
      </c>
      <c r="C103" t="str">
        <f t="shared" si="68"/>
        <v>deflation</v>
      </c>
      <c r="D103">
        <f t="shared" si="69"/>
        <v>1</v>
      </c>
      <c r="E103" s="10">
        <f t="shared" si="45"/>
        <v>-2.8702157447397791E-3</v>
      </c>
      <c r="F103" s="4">
        <f t="shared" si="70"/>
        <v>-2.4739772526265699E-3</v>
      </c>
      <c r="G103" s="4">
        <f t="shared" si="46"/>
        <v>-2.4739772526265699E-3</v>
      </c>
      <c r="H103">
        <f t="shared" si="67"/>
        <v>10.81738781152522</v>
      </c>
      <c r="I103">
        <f t="shared" si="47"/>
        <v>0.55825846279120661</v>
      </c>
      <c r="J103" s="4">
        <f t="shared" si="48"/>
        <v>5.4415773874621848E-2</v>
      </c>
      <c r="K103" s="15"/>
      <c r="L103">
        <v>12.518879932749243</v>
      </c>
      <c r="M103" s="15">
        <f t="shared" si="56"/>
        <v>0.61662232193402033</v>
      </c>
      <c r="N103" s="4">
        <f t="shared" si="49"/>
        <v>5.1807173235245238E-2</v>
      </c>
      <c r="O103" s="4"/>
      <c r="P103" s="4">
        <f t="shared" si="76"/>
        <v>0.95206168260352175</v>
      </c>
      <c r="Q103" s="4" t="str">
        <f t="shared" si="71"/>
        <v>deflation</v>
      </c>
      <c r="R103" s="4">
        <f t="shared" si="72"/>
        <v>1</v>
      </c>
      <c r="S103">
        <v>4.1859999999999999</v>
      </c>
      <c r="T103">
        <f t="shared" si="50"/>
        <v>0.18699999999999983</v>
      </c>
      <c r="U103" s="4">
        <f t="shared" si="51"/>
        <v>4.6761690422605612E-2</v>
      </c>
      <c r="V103">
        <f t="shared" si="57"/>
        <v>3.6170636368664639</v>
      </c>
      <c r="W103">
        <f t="shared" si="52"/>
        <v>0.17013284381187566</v>
      </c>
      <c r="X103" s="4">
        <f t="shared" si="53"/>
        <v>4.9357777694488597E-2</v>
      </c>
      <c r="Y103" s="4" t="str">
        <f t="shared" si="77"/>
        <v>deflation</v>
      </c>
      <c r="Z103" s="15">
        <f t="shared" si="78"/>
        <v>1</v>
      </c>
      <c r="AA103">
        <f t="shared" si="58"/>
        <v>2.9906545467628387</v>
      </c>
      <c r="AB103">
        <f t="shared" si="54"/>
        <v>1.434606693907714E-2</v>
      </c>
      <c r="AC103" s="4">
        <f t="shared" si="55"/>
        <v>4.8200873788212389E-3</v>
      </c>
      <c r="AD103">
        <f t="shared" si="59"/>
        <v>10.81738781152522</v>
      </c>
      <c r="AE103">
        <f t="shared" si="60"/>
        <v>0.55825846279120661</v>
      </c>
      <c r="AF103" s="4">
        <f t="shared" si="61"/>
        <v>5.4415773874621848E-2</v>
      </c>
      <c r="AG103" s="4" t="str">
        <f t="shared" si="43"/>
        <v>deflation</v>
      </c>
      <c r="AH103" s="15">
        <f t="shared" si="44"/>
        <v>1</v>
      </c>
      <c r="AI103">
        <f t="shared" si="62"/>
        <v>1.7014921212240228</v>
      </c>
      <c r="AJ103">
        <f t="shared" si="63"/>
        <v>5.8363859142813723E-2</v>
      </c>
      <c r="AK103">
        <f t="shared" si="64"/>
        <v>-0.10003044369746128</v>
      </c>
      <c r="AL103" s="5">
        <f t="shared" si="65"/>
        <v>1.0503521129695981</v>
      </c>
      <c r="AM103">
        <f t="shared" si="73"/>
        <v>0.95206168260352175</v>
      </c>
      <c r="AN103" t="str">
        <f t="shared" si="74"/>
        <v>deflation</v>
      </c>
    </row>
    <row r="104" spans="1:40" x14ac:dyDescent="0.35">
      <c r="A104">
        <v>1883</v>
      </c>
      <c r="B104">
        <v>1.1356510218603209</v>
      </c>
      <c r="C104" t="str">
        <f t="shared" si="68"/>
        <v>deflation</v>
      </c>
      <c r="D104">
        <f t="shared" si="69"/>
        <v>1</v>
      </c>
      <c r="E104" s="10">
        <f t="shared" si="45"/>
        <v>-2.1641307015158207E-2</v>
      </c>
      <c r="F104" s="4">
        <f t="shared" si="70"/>
        <v>-1.8699948556806463E-2</v>
      </c>
      <c r="G104" s="4">
        <f t="shared" si="46"/>
        <v>-1.8699948556806463E-2</v>
      </c>
      <c r="H104">
        <f t="shared" si="67"/>
        <v>11.130470639272708</v>
      </c>
      <c r="I104">
        <f t="shared" si="47"/>
        <v>0.31308282774748797</v>
      </c>
      <c r="J104" s="4">
        <f t="shared" si="48"/>
        <v>2.8942553710972502E-2</v>
      </c>
      <c r="K104" s="15"/>
      <c r="L104">
        <v>12.640330355276349</v>
      </c>
      <c r="M104" s="15">
        <f t="shared" si="56"/>
        <v>0.12145042252710603</v>
      </c>
      <c r="N104" s="4">
        <f t="shared" si="49"/>
        <v>9.7013808886682543E-3</v>
      </c>
      <c r="O104" s="4"/>
      <c r="P104" s="4">
        <f t="shared" si="76"/>
        <v>0.33519436417216819</v>
      </c>
      <c r="Q104" s="4" t="str">
        <f t="shared" si="71"/>
        <v>deflation</v>
      </c>
      <c r="R104" s="4">
        <f t="shared" si="72"/>
        <v>1</v>
      </c>
      <c r="S104">
        <v>4.3559999999999999</v>
      </c>
      <c r="T104">
        <f t="shared" si="50"/>
        <v>0.16999999999999993</v>
      </c>
      <c r="U104" s="4">
        <f t="shared" si="51"/>
        <v>4.061156235069277E-2</v>
      </c>
      <c r="V104">
        <f t="shared" si="57"/>
        <v>3.8356853612163309</v>
      </c>
      <c r="W104">
        <f t="shared" si="52"/>
        <v>0.21862172434986693</v>
      </c>
      <c r="X104" s="4">
        <f t="shared" si="53"/>
        <v>6.0441768876165917E-2</v>
      </c>
      <c r="Y104" s="4" t="str">
        <f t="shared" si="77"/>
        <v>inflation</v>
      </c>
      <c r="Z104" s="15">
        <f t="shared" si="78"/>
        <v>0</v>
      </c>
      <c r="AA104">
        <f t="shared" si="58"/>
        <v>2.9018205590625228</v>
      </c>
      <c r="AB104">
        <f t="shared" si="54"/>
        <v>-8.883398770031592E-2</v>
      </c>
      <c r="AC104" s="4">
        <f t="shared" si="55"/>
        <v>-2.970386124886009E-2</v>
      </c>
      <c r="AD104">
        <f t="shared" si="59"/>
        <v>11.130470639272708</v>
      </c>
      <c r="AE104">
        <f t="shared" si="60"/>
        <v>0.31308282774748797</v>
      </c>
      <c r="AF104" s="4">
        <f t="shared" si="61"/>
        <v>2.8942553710972502E-2</v>
      </c>
      <c r="AG104" s="4" t="str">
        <f t="shared" si="43"/>
        <v>deflation</v>
      </c>
      <c r="AH104" s="15">
        <f t="shared" si="44"/>
        <v>1</v>
      </c>
      <c r="AI104">
        <f t="shared" si="62"/>
        <v>1.5098597160036409</v>
      </c>
      <c r="AJ104">
        <f t="shared" si="63"/>
        <v>-0.19163240522038194</v>
      </c>
      <c r="AK104">
        <f t="shared" si="64"/>
        <v>-0.24999626436319566</v>
      </c>
      <c r="AL104" s="5">
        <f t="shared" si="65"/>
        <v>2.9833437160249008</v>
      </c>
      <c r="AM104">
        <f t="shared" si="73"/>
        <v>0.33519436417216819</v>
      </c>
      <c r="AN104" t="str">
        <f t="shared" si="74"/>
        <v>deflation</v>
      </c>
    </row>
    <row r="105" spans="1:40" x14ac:dyDescent="0.35">
      <c r="A105">
        <v>1884</v>
      </c>
      <c r="B105">
        <v>1.1047408446467315</v>
      </c>
      <c r="C105" t="str">
        <f t="shared" si="68"/>
        <v>deflation</v>
      </c>
      <c r="D105">
        <f t="shared" si="69"/>
        <v>1</v>
      </c>
      <c r="E105" s="10">
        <f t="shared" si="45"/>
        <v>-3.0910177213589352E-2</v>
      </c>
      <c r="F105" s="4">
        <f t="shared" si="70"/>
        <v>-2.7218024391819851E-2</v>
      </c>
      <c r="G105" s="4">
        <f t="shared" si="46"/>
        <v>-2.7218024391819851E-2</v>
      </c>
      <c r="H105">
        <f t="shared" si="67"/>
        <v>10.959314283590272</v>
      </c>
      <c r="I105">
        <f t="shared" si="47"/>
        <v>-0.17115635568243626</v>
      </c>
      <c r="J105" s="4">
        <f t="shared" si="48"/>
        <v>-1.5377279292982351E-2</v>
      </c>
      <c r="K105" s="15"/>
      <c r="L105">
        <v>12.107202118402506</v>
      </c>
      <c r="M105" s="15">
        <f t="shared" si="56"/>
        <v>-0.53312823687384281</v>
      </c>
      <c r="N105" s="4">
        <f t="shared" si="49"/>
        <v>-4.2176764521925925E-2</v>
      </c>
      <c r="O105" s="4"/>
      <c r="P105" s="4">
        <f t="shared" si="76"/>
        <v>2.742797585862534</v>
      </c>
      <c r="Q105" s="4" t="str">
        <f t="shared" si="71"/>
        <v>deflation</v>
      </c>
      <c r="R105" s="4">
        <f t="shared" si="72"/>
        <v>1</v>
      </c>
      <c r="S105">
        <v>4.3360000000000003</v>
      </c>
      <c r="T105">
        <f t="shared" si="50"/>
        <v>-1.9999999999999574E-2</v>
      </c>
      <c r="U105" s="4">
        <f t="shared" si="51"/>
        <v>-4.5913682277317668E-3</v>
      </c>
      <c r="V105">
        <f t="shared" si="57"/>
        <v>3.9249024067599714</v>
      </c>
      <c r="W105">
        <f t="shared" si="52"/>
        <v>8.9217045543640516E-2</v>
      </c>
      <c r="X105" s="4">
        <f t="shared" si="53"/>
        <v>2.3259740344121701E-2</v>
      </c>
      <c r="Y105" s="4" t="str">
        <f t="shared" si="77"/>
        <v>inflation</v>
      </c>
      <c r="Z105" s="15">
        <f t="shared" si="78"/>
        <v>0</v>
      </c>
      <c r="AA105">
        <f t="shared" si="58"/>
        <v>2.7922514110706884</v>
      </c>
      <c r="AB105">
        <f t="shared" si="54"/>
        <v>-0.10956914799183437</v>
      </c>
      <c r="AC105" s="4">
        <f t="shared" si="55"/>
        <v>-3.7758760668244885E-2</v>
      </c>
      <c r="AD105">
        <f t="shared" si="59"/>
        <v>10.95931428359027</v>
      </c>
      <c r="AE105">
        <f t="shared" si="60"/>
        <v>-0.17115635568243803</v>
      </c>
      <c r="AF105" s="4">
        <f t="shared" si="61"/>
        <v>-1.537727929298251E-2</v>
      </c>
      <c r="AG105" s="4" t="str">
        <f t="shared" si="43"/>
        <v>deflation</v>
      </c>
      <c r="AH105" s="15">
        <f t="shared" si="44"/>
        <v>1</v>
      </c>
      <c r="AI105">
        <f t="shared" si="62"/>
        <v>1.1478878348122361</v>
      </c>
      <c r="AJ105">
        <f t="shared" si="63"/>
        <v>-0.36197188119140478</v>
      </c>
      <c r="AK105">
        <f t="shared" si="64"/>
        <v>-0.17033947597102284</v>
      </c>
      <c r="AL105" s="5">
        <f t="shared" si="65"/>
        <v>0.364591249880927</v>
      </c>
      <c r="AM105">
        <f t="shared" si="73"/>
        <v>2.742797585862534</v>
      </c>
      <c r="AN105" t="str">
        <f t="shared" si="74"/>
        <v>deflation</v>
      </c>
    </row>
    <row r="106" spans="1:40" x14ac:dyDescent="0.35">
      <c r="A106">
        <v>1885</v>
      </c>
      <c r="B106">
        <v>1.0833095534177739</v>
      </c>
      <c r="C106" t="str">
        <f t="shared" si="68"/>
        <v>deflation</v>
      </c>
      <c r="D106">
        <f t="shared" si="69"/>
        <v>1</v>
      </c>
      <c r="E106" s="10">
        <f t="shared" si="45"/>
        <v>-2.1431291228957594E-2</v>
      </c>
      <c r="F106" s="4">
        <f t="shared" si="70"/>
        <v>-1.9399383423549243E-2</v>
      </c>
      <c r="G106" s="4">
        <f t="shared" si="46"/>
        <v>-1.9399383423549243E-2</v>
      </c>
      <c r="H106">
        <f t="shared" si="67"/>
        <v>11.008113860472545</v>
      </c>
      <c r="I106">
        <f t="shared" si="47"/>
        <v>4.8799576882272433E-2</v>
      </c>
      <c r="J106" s="4">
        <f t="shared" si="48"/>
        <v>4.4527947296247889E-3</v>
      </c>
      <c r="K106" s="15"/>
      <c r="L106">
        <v>11.925194910160519</v>
      </c>
      <c r="M106" s="15">
        <f t="shared" si="56"/>
        <v>-0.18200720824198768</v>
      </c>
      <c r="N106" s="4">
        <f t="shared" si="49"/>
        <v>-1.5032970166190861E-2</v>
      </c>
      <c r="O106" s="4"/>
      <c r="P106" s="4">
        <f t="shared" si="76"/>
        <v>-3.3760752693528278</v>
      </c>
      <c r="Q106" s="4" t="str">
        <f t="shared" si="71"/>
        <v>deflation</v>
      </c>
      <c r="R106" s="4">
        <f t="shared" si="72"/>
        <v>1</v>
      </c>
      <c r="S106">
        <v>4.6150000000000002</v>
      </c>
      <c r="T106">
        <f t="shared" si="50"/>
        <v>0.27899999999999991</v>
      </c>
      <c r="U106" s="4">
        <f t="shared" si="51"/>
        <v>6.4345018450184477E-2</v>
      </c>
      <c r="V106">
        <f t="shared" si="57"/>
        <v>4.2600935119975301</v>
      </c>
      <c r="W106">
        <f t="shared" si="52"/>
        <v>0.33519110523755868</v>
      </c>
      <c r="X106" s="4">
        <f t="shared" si="53"/>
        <v>8.5401131161949265E-2</v>
      </c>
      <c r="Y106" s="4" t="str">
        <f t="shared" si="77"/>
        <v>inflation</v>
      </c>
      <c r="Z106" s="15">
        <f t="shared" si="78"/>
        <v>0</v>
      </c>
      <c r="AA106">
        <f t="shared" si="58"/>
        <v>2.5840075644984872</v>
      </c>
      <c r="AB106">
        <f t="shared" si="54"/>
        <v>-0.20824384657220119</v>
      </c>
      <c r="AC106" s="4">
        <f t="shared" si="55"/>
        <v>-7.4579189304572718E-2</v>
      </c>
      <c r="AD106">
        <f t="shared" si="59"/>
        <v>11.008113860472545</v>
      </c>
      <c r="AE106">
        <f t="shared" si="60"/>
        <v>4.8799576882274209E-2</v>
      </c>
      <c r="AF106" s="4">
        <f t="shared" si="61"/>
        <v>4.452794729624952E-3</v>
      </c>
      <c r="AG106" s="4" t="str">
        <f t="shared" si="43"/>
        <v>inflation</v>
      </c>
      <c r="AH106" s="15">
        <f t="shared" si="44"/>
        <v>0</v>
      </c>
      <c r="AI106">
        <f t="shared" si="62"/>
        <v>0.91708104968797421</v>
      </c>
      <c r="AJ106">
        <f t="shared" si="63"/>
        <v>-0.23080678512426189</v>
      </c>
      <c r="AK106">
        <f t="shared" si="64"/>
        <v>0.13116509606714288</v>
      </c>
      <c r="AL106" s="5">
        <f t="shared" si="65"/>
        <v>-0.29620192685802599</v>
      </c>
      <c r="AM106">
        <f t="shared" si="73"/>
        <v>-3.3760752693528278</v>
      </c>
      <c r="AN106" t="str">
        <f t="shared" si="74"/>
        <v>deflation</v>
      </c>
    </row>
    <row r="107" spans="1:40" x14ac:dyDescent="0.35">
      <c r="A107">
        <v>1886</v>
      </c>
      <c r="B107">
        <v>1.0526560621650962</v>
      </c>
      <c r="C107" t="str">
        <f t="shared" si="68"/>
        <v>deflation</v>
      </c>
      <c r="D107">
        <f t="shared" si="69"/>
        <v>1</v>
      </c>
      <c r="E107" s="10">
        <f t="shared" si="45"/>
        <v>-3.0653491252677689E-2</v>
      </c>
      <c r="F107" s="4">
        <f t="shared" si="70"/>
        <v>-2.8296151507173403E-2</v>
      </c>
      <c r="G107" s="4">
        <f t="shared" si="46"/>
        <v>-2.8296151507173403E-2</v>
      </c>
      <c r="H107">
        <f t="shared" si="67"/>
        <v>11.92119888899477</v>
      </c>
      <c r="I107">
        <f t="shared" si="47"/>
        <v>0.91308502852222517</v>
      </c>
      <c r="J107" s="4">
        <f t="shared" si="48"/>
        <v>8.2946546528819179E-2</v>
      </c>
      <c r="K107" s="15"/>
      <c r="L107">
        <v>12.548922278776153</v>
      </c>
      <c r="M107" s="15">
        <f t="shared" si="56"/>
        <v>0.6237273686156346</v>
      </c>
      <c r="N107" s="4">
        <f t="shared" si="49"/>
        <v>5.2303326974069468E-2</v>
      </c>
      <c r="O107" s="4"/>
      <c r="P107" s="4">
        <f t="shared" si="76"/>
        <v>0.63056666205984901</v>
      </c>
      <c r="Q107" s="4" t="str">
        <f t="shared" si="71"/>
        <v>deflation</v>
      </c>
      <c r="R107" s="4">
        <f t="shared" si="72"/>
        <v>1</v>
      </c>
      <c r="S107">
        <v>4.7469999999999999</v>
      </c>
      <c r="T107">
        <f t="shared" si="50"/>
        <v>0.13199999999999967</v>
      </c>
      <c r="U107" s="4">
        <f t="shared" si="51"/>
        <v>2.8602383531960925E-2</v>
      </c>
      <c r="V107">
        <f t="shared" si="57"/>
        <v>4.5095451122339059</v>
      </c>
      <c r="W107">
        <f t="shared" si="52"/>
        <v>0.2494516002363758</v>
      </c>
      <c r="X107" s="4">
        <f t="shared" si="53"/>
        <v>5.8555428310166267E-2</v>
      </c>
      <c r="Y107" s="4" t="str">
        <f t="shared" si="77"/>
        <v>deflation</v>
      </c>
      <c r="Z107" s="15">
        <f t="shared" si="78"/>
        <v>1</v>
      </c>
      <c r="AA107">
        <f t="shared" si="58"/>
        <v>2.6435479837320734</v>
      </c>
      <c r="AB107">
        <f t="shared" si="54"/>
        <v>5.9540419233586217E-2</v>
      </c>
      <c r="AC107" s="4">
        <f t="shared" si="55"/>
        <v>2.3041890454040533E-2</v>
      </c>
      <c r="AD107">
        <f t="shared" si="59"/>
        <v>11.921198888994768</v>
      </c>
      <c r="AE107">
        <f t="shared" si="60"/>
        <v>0.9130850285222234</v>
      </c>
      <c r="AF107" s="4">
        <f t="shared" si="61"/>
        <v>8.2946546528819012E-2</v>
      </c>
      <c r="AG107" s="4" t="str">
        <f t="shared" si="43"/>
        <v>inflation</v>
      </c>
      <c r="AH107" s="15">
        <f t="shared" si="44"/>
        <v>0</v>
      </c>
      <c r="AI107">
        <f t="shared" si="62"/>
        <v>0.62772338978138542</v>
      </c>
      <c r="AJ107">
        <f t="shared" si="63"/>
        <v>-0.28935765990658879</v>
      </c>
      <c r="AK107">
        <f t="shared" si="64"/>
        <v>-5.85508747823269E-2</v>
      </c>
      <c r="AL107" s="5">
        <f t="shared" ref="AL107:AL138" si="79">AF107/N107</f>
        <v>1.5858751503502178</v>
      </c>
      <c r="AM107">
        <f t="shared" si="73"/>
        <v>0.63056666205984901</v>
      </c>
      <c r="AN107" t="str">
        <f t="shared" si="74"/>
        <v>deflation</v>
      </c>
    </row>
    <row r="108" spans="1:40" x14ac:dyDescent="0.35">
      <c r="A108">
        <v>1887</v>
      </c>
      <c r="B108">
        <v>1.0593114025796997</v>
      </c>
      <c r="C108" t="str">
        <f t="shared" si="68"/>
        <v>inflation</v>
      </c>
      <c r="D108">
        <f t="shared" si="69"/>
        <v>1</v>
      </c>
      <c r="E108" s="10">
        <f t="shared" si="45"/>
        <v>6.6553404146034723E-3</v>
      </c>
      <c r="F108" s="4">
        <f t="shared" si="70"/>
        <v>6.3224263401996765E-3</v>
      </c>
      <c r="G108" s="4">
        <f t="shared" si="46"/>
        <v>6.3224263401996765E-3</v>
      </c>
      <c r="H108">
        <f t="shared" si="67"/>
        <v>12.805907893992241</v>
      </c>
      <c r="I108">
        <f t="shared" si="47"/>
        <v>0.88470900499747174</v>
      </c>
      <c r="J108" s="4">
        <f t="shared" si="48"/>
        <v>7.4213089911133345E-2</v>
      </c>
      <c r="K108" s="15"/>
      <c r="L108">
        <v>13.565444252491369</v>
      </c>
      <c r="M108" s="15">
        <f t="shared" si="56"/>
        <v>1.016521973715216</v>
      </c>
      <c r="N108" s="4">
        <f t="shared" si="49"/>
        <v>8.1004723045774843E-2</v>
      </c>
      <c r="O108" s="4"/>
      <c r="P108" s="4">
        <f t="shared" si="76"/>
        <v>1.0915152992925392</v>
      </c>
      <c r="Q108" s="4" t="str">
        <f t="shared" si="71"/>
        <v>inflation</v>
      </c>
      <c r="R108" s="4">
        <f t="shared" si="72"/>
        <v>1</v>
      </c>
      <c r="S108">
        <v>5.3520000000000003</v>
      </c>
      <c r="T108">
        <f t="shared" si="50"/>
        <v>0.60500000000000043</v>
      </c>
      <c r="U108" s="4">
        <f t="shared" si="51"/>
        <v>0.12744891510427647</v>
      </c>
      <c r="V108">
        <f t="shared" si="57"/>
        <v>5.0523387050932183</v>
      </c>
      <c r="W108">
        <f t="shared" si="52"/>
        <v>0.54279359285931239</v>
      </c>
      <c r="X108" s="4">
        <f t="shared" si="53"/>
        <v>0.12036548683963097</v>
      </c>
      <c r="Y108" s="4" t="str">
        <f t="shared" si="77"/>
        <v>inflation</v>
      </c>
      <c r="Z108" s="15">
        <f t="shared" si="78"/>
        <v>1</v>
      </c>
      <c r="AA108">
        <f t="shared" si="58"/>
        <v>2.5346495240081031</v>
      </c>
      <c r="AB108">
        <f t="shared" si="54"/>
        <v>-0.10889845972397039</v>
      </c>
      <c r="AC108" s="4">
        <f t="shared" si="55"/>
        <v>-4.1194054503308521E-2</v>
      </c>
      <c r="AD108">
        <f t="shared" si="59"/>
        <v>12.805907893992241</v>
      </c>
      <c r="AE108">
        <f t="shared" si="60"/>
        <v>0.88470900499747351</v>
      </c>
      <c r="AF108" s="4">
        <f t="shared" si="61"/>
        <v>7.4213089911133498E-2</v>
      </c>
      <c r="AG108" s="4" t="str">
        <f t="shared" si="43"/>
        <v>deflation</v>
      </c>
      <c r="AH108" s="15">
        <f t="shared" si="44"/>
        <v>0</v>
      </c>
      <c r="AI108">
        <f t="shared" si="62"/>
        <v>0.75953635849912793</v>
      </c>
      <c r="AJ108">
        <f t="shared" si="63"/>
        <v>0.13181296871774251</v>
      </c>
      <c r="AK108">
        <f t="shared" si="64"/>
        <v>0.4211706286243313</v>
      </c>
      <c r="AL108" s="5">
        <f t="shared" si="79"/>
        <v>0.91615756613594657</v>
      </c>
      <c r="AM108">
        <f t="shared" si="73"/>
        <v>1.0915152992925392</v>
      </c>
      <c r="AN108" t="str">
        <f t="shared" si="74"/>
        <v>inflation</v>
      </c>
    </row>
    <row r="109" spans="1:40" x14ac:dyDescent="0.35">
      <c r="A109">
        <v>1888</v>
      </c>
      <c r="B109">
        <v>1.0566512026211605</v>
      </c>
      <c r="C109" t="str">
        <f t="shared" si="68"/>
        <v>deflation</v>
      </c>
      <c r="D109">
        <f t="shared" si="69"/>
        <v>1</v>
      </c>
      <c r="E109" s="10">
        <f t="shared" si="45"/>
        <v>-2.6601999585391667E-3</v>
      </c>
      <c r="F109" s="4">
        <f t="shared" si="70"/>
        <v>-2.5112539637172655E-3</v>
      </c>
      <c r="G109" s="4">
        <f t="shared" si="46"/>
        <v>-2.5112539637172655E-3</v>
      </c>
      <c r="H109">
        <f t="shared" si="67"/>
        <v>13.563280179196513</v>
      </c>
      <c r="I109">
        <f t="shared" si="47"/>
        <v>0.75737228520427102</v>
      </c>
      <c r="J109" s="4">
        <f t="shared" si="48"/>
        <v>5.9142412351691549E-2</v>
      </c>
      <c r="K109" s="15"/>
      <c r="L109">
        <v>14.331656312835745</v>
      </c>
      <c r="M109" s="15">
        <f t="shared" si="56"/>
        <v>0.76621206034437606</v>
      </c>
      <c r="N109" s="4">
        <f t="shared" si="49"/>
        <v>5.648263677053237E-2</v>
      </c>
      <c r="O109" s="4"/>
      <c r="P109" s="4">
        <f t="shared" si="76"/>
        <v>0.95502761089042543</v>
      </c>
      <c r="Q109" s="4" t="str">
        <f t="shared" si="71"/>
        <v>deflation</v>
      </c>
      <c r="R109" s="4">
        <f t="shared" si="72"/>
        <v>1</v>
      </c>
      <c r="S109">
        <v>5.5819999999999999</v>
      </c>
      <c r="T109">
        <f t="shared" si="50"/>
        <v>0.22999999999999954</v>
      </c>
      <c r="U109" s="4">
        <f t="shared" si="51"/>
        <v>4.2974588938714413E-2</v>
      </c>
      <c r="V109">
        <f t="shared" si="57"/>
        <v>5.2827271536275395</v>
      </c>
      <c r="W109">
        <f t="shared" si="52"/>
        <v>0.23038844853432128</v>
      </c>
      <c r="X109" s="4">
        <f t="shared" si="53"/>
        <v>4.5600356979643646E-2</v>
      </c>
      <c r="Y109" s="4" t="str">
        <f t="shared" si="77"/>
        <v>deflation</v>
      </c>
      <c r="Z109" s="15">
        <f t="shared" si="78"/>
        <v>1</v>
      </c>
      <c r="AA109">
        <f t="shared" si="58"/>
        <v>2.5674769460472495</v>
      </c>
      <c r="AB109">
        <f t="shared" si="54"/>
        <v>3.2827422039146459E-2</v>
      </c>
      <c r="AC109" s="4">
        <f t="shared" si="55"/>
        <v>1.2951463990664736E-2</v>
      </c>
      <c r="AD109">
        <f t="shared" si="59"/>
        <v>13.563280179196514</v>
      </c>
      <c r="AE109">
        <f t="shared" si="60"/>
        <v>0.7573722852042728</v>
      </c>
      <c r="AF109" s="4">
        <f t="shared" si="61"/>
        <v>5.9142412351691688E-2</v>
      </c>
      <c r="AG109" s="4" t="str">
        <f t="shared" si="43"/>
        <v>deflation</v>
      </c>
      <c r="AH109" s="15">
        <f t="shared" si="44"/>
        <v>1</v>
      </c>
      <c r="AI109">
        <f t="shared" si="62"/>
        <v>0.76837613363923118</v>
      </c>
      <c r="AJ109">
        <f t="shared" si="63"/>
        <v>8.8397751401032565E-3</v>
      </c>
      <c r="AK109">
        <f t="shared" si="64"/>
        <v>-0.12297319357763925</v>
      </c>
      <c r="AL109" s="5">
        <f t="shared" si="79"/>
        <v>1.0470901454541681</v>
      </c>
      <c r="AM109">
        <f t="shared" si="73"/>
        <v>0.95502761089042543</v>
      </c>
      <c r="AN109" t="str">
        <f t="shared" si="74"/>
        <v>deflation</v>
      </c>
    </row>
    <row r="110" spans="1:40" x14ac:dyDescent="0.35">
      <c r="A110">
        <v>1889</v>
      </c>
      <c r="B110">
        <v>1.0262543973293945</v>
      </c>
      <c r="C110" t="str">
        <f t="shared" si="68"/>
        <v>deflation</v>
      </c>
      <c r="D110">
        <f t="shared" si="69"/>
        <v>1</v>
      </c>
      <c r="E110" s="10">
        <f t="shared" si="45"/>
        <v>-3.0396805291766027E-2</v>
      </c>
      <c r="F110" s="4">
        <f t="shared" si="70"/>
        <v>-2.8767113704468234E-2</v>
      </c>
      <c r="G110" s="4">
        <f t="shared" si="46"/>
        <v>-2.8767113704468234E-2</v>
      </c>
      <c r="H110">
        <f t="shared" si="67"/>
        <v>13.970876144537288</v>
      </c>
      <c r="I110">
        <f t="shared" si="47"/>
        <v>0.40759596534077502</v>
      </c>
      <c r="J110" s="4">
        <f t="shared" si="48"/>
        <v>3.0051430034303175E-2</v>
      </c>
      <c r="K110" s="15"/>
      <c r="L110">
        <v>14.337673077875728</v>
      </c>
      <c r="M110" s="15">
        <f t="shared" si="56"/>
        <v>6.0167650399822747E-3</v>
      </c>
      <c r="N110" s="4">
        <f t="shared" si="49"/>
        <v>4.1982342505614848E-4</v>
      </c>
      <c r="O110" s="4"/>
      <c r="P110" s="4">
        <f t="shared" si="76"/>
        <v>1.397016463366061E-2</v>
      </c>
      <c r="Q110" s="4" t="str">
        <f t="shared" si="71"/>
        <v>deflation</v>
      </c>
      <c r="R110" s="4">
        <f t="shared" si="72"/>
        <v>1</v>
      </c>
      <c r="S110">
        <v>5.97</v>
      </c>
      <c r="T110">
        <f t="shared" si="50"/>
        <v>0.3879999999999999</v>
      </c>
      <c r="U110" s="4">
        <f t="shared" si="51"/>
        <v>6.9509136510211372E-2</v>
      </c>
      <c r="V110">
        <f t="shared" si="57"/>
        <v>5.8172710543658921</v>
      </c>
      <c r="W110">
        <f t="shared" si="52"/>
        <v>0.53454390073835256</v>
      </c>
      <c r="X110" s="4">
        <f t="shared" si="53"/>
        <v>0.10118711135238025</v>
      </c>
      <c r="Y110" s="4" t="str">
        <f t="shared" si="77"/>
        <v>inflation</v>
      </c>
      <c r="Z110" s="15">
        <f t="shared" si="78"/>
        <v>0</v>
      </c>
      <c r="AA110">
        <f t="shared" si="58"/>
        <v>2.4016202810512106</v>
      </c>
      <c r="AB110">
        <f t="shared" si="54"/>
        <v>-0.16585666499603891</v>
      </c>
      <c r="AC110" s="4">
        <f t="shared" si="55"/>
        <v>-6.4599086372083295E-2</v>
      </c>
      <c r="AD110">
        <f t="shared" si="59"/>
        <v>13.970876144537286</v>
      </c>
      <c r="AE110">
        <f t="shared" si="60"/>
        <v>0.40759596534077147</v>
      </c>
      <c r="AF110" s="4">
        <f t="shared" si="61"/>
        <v>3.0051430034302908E-2</v>
      </c>
      <c r="AG110" s="4" t="str">
        <f t="shared" si="43"/>
        <v>deflation</v>
      </c>
      <c r="AH110" s="15">
        <f t="shared" si="44"/>
        <v>1</v>
      </c>
      <c r="AI110">
        <f t="shared" si="62"/>
        <v>0.36679693333844199</v>
      </c>
      <c r="AJ110">
        <f t="shared" si="63"/>
        <v>-0.4015792003007892</v>
      </c>
      <c r="AK110">
        <f t="shared" si="64"/>
        <v>-0.41041897544089245</v>
      </c>
      <c r="AL110" s="5">
        <f t="shared" si="79"/>
        <v>71.581117776559836</v>
      </c>
      <c r="AM110">
        <f t="shared" si="73"/>
        <v>1.397016463366061E-2</v>
      </c>
      <c r="AN110" t="str">
        <f t="shared" si="74"/>
        <v>deflation</v>
      </c>
    </row>
    <row r="111" spans="1:40" x14ac:dyDescent="0.35">
      <c r="A111">
        <v>1890</v>
      </c>
      <c r="B111">
        <v>1.01802381664886</v>
      </c>
      <c r="C111" t="str">
        <f t="shared" si="68"/>
        <v>deflation</v>
      </c>
      <c r="D111">
        <f t="shared" si="69"/>
        <v>1</v>
      </c>
      <c r="E111" s="10">
        <f t="shared" si="45"/>
        <v>-8.230580680534505E-3</v>
      </c>
      <c r="F111" s="4">
        <f t="shared" si="70"/>
        <v>-8.0200198917079572E-3</v>
      </c>
      <c r="G111" s="4">
        <f t="shared" si="46"/>
        <v>-8.0200198917079572E-3</v>
      </c>
      <c r="H111">
        <f t="shared" si="67"/>
        <v>15.331111279128512</v>
      </c>
      <c r="I111">
        <f t="shared" si="47"/>
        <v>1.3602351345912247</v>
      </c>
      <c r="J111" s="4">
        <f t="shared" si="48"/>
        <v>9.736219264409457E-2</v>
      </c>
      <c r="K111" s="15"/>
      <c r="L111">
        <v>15.607436417846793</v>
      </c>
      <c r="M111" s="15">
        <f t="shared" si="56"/>
        <v>1.2697633399710657</v>
      </c>
      <c r="N111" s="4">
        <f t="shared" si="49"/>
        <v>8.8561326030680718E-2</v>
      </c>
      <c r="O111" s="4"/>
      <c r="P111" s="4">
        <f t="shared" si="76"/>
        <v>0.90960693905502688</v>
      </c>
      <c r="Q111" s="4" t="str">
        <f t="shared" si="71"/>
        <v>deflation</v>
      </c>
      <c r="R111" s="4">
        <f t="shared" si="72"/>
        <v>1</v>
      </c>
      <c r="S111">
        <v>6.2610000000000001</v>
      </c>
      <c r="T111">
        <f t="shared" si="50"/>
        <v>0.29100000000000037</v>
      </c>
      <c r="U111" s="4">
        <f t="shared" si="51"/>
        <v>4.8743718592964891E-2</v>
      </c>
      <c r="V111">
        <f t="shared" si="57"/>
        <v>6.1501508094476769</v>
      </c>
      <c r="W111">
        <f t="shared" si="52"/>
        <v>0.3328797550817848</v>
      </c>
      <c r="X111" s="4">
        <f t="shared" si="53"/>
        <v>5.722266539943275E-2</v>
      </c>
      <c r="Y111" s="4" t="str">
        <f t="shared" si="77"/>
        <v>deflation</v>
      </c>
      <c r="Z111" s="15">
        <f t="shared" si="78"/>
        <v>1</v>
      </c>
      <c r="AA111">
        <f t="shared" si="58"/>
        <v>2.4928024944652281</v>
      </c>
      <c r="AB111">
        <f t="shared" si="54"/>
        <v>9.1182213414017443E-2</v>
      </c>
      <c r="AC111" s="4">
        <f t="shared" si="55"/>
        <v>3.7966956780572395E-2</v>
      </c>
      <c r="AD111">
        <f t="shared" si="59"/>
        <v>15.33111127912851</v>
      </c>
      <c r="AE111">
        <f t="shared" si="60"/>
        <v>1.3602351345912247</v>
      </c>
      <c r="AF111" s="4">
        <f t="shared" si="61"/>
        <v>9.7362192644094583E-2</v>
      </c>
      <c r="AG111" s="4" t="str">
        <f t="shared" si="43"/>
        <v>inflation</v>
      </c>
      <c r="AH111" s="15">
        <f t="shared" si="44"/>
        <v>0</v>
      </c>
      <c r="AI111">
        <f t="shared" si="62"/>
        <v>0.27632513871828301</v>
      </c>
      <c r="AJ111">
        <f t="shared" si="63"/>
        <v>-9.0471794620158974E-2</v>
      </c>
      <c r="AK111">
        <f t="shared" si="64"/>
        <v>0.31110740568063022</v>
      </c>
      <c r="AL111" s="5">
        <f t="shared" si="79"/>
        <v>1.0993759579702425</v>
      </c>
      <c r="AM111">
        <f t="shared" si="73"/>
        <v>0.90960693905502688</v>
      </c>
      <c r="AN111" t="str">
        <f t="shared" si="74"/>
        <v>deflation</v>
      </c>
    </row>
    <row r="112" spans="1:40" x14ac:dyDescent="0.35">
      <c r="A112">
        <v>1891</v>
      </c>
      <c r="B112">
        <v>1.0282843061904767</v>
      </c>
      <c r="C112" t="str">
        <f t="shared" si="68"/>
        <v>inflation</v>
      </c>
      <c r="D112">
        <f t="shared" si="69"/>
        <v>1</v>
      </c>
      <c r="E112" s="10">
        <f t="shared" si="45"/>
        <v>1.0260489541616735E-2</v>
      </c>
      <c r="F112" s="4">
        <f t="shared" si="70"/>
        <v>1.0078830547788466E-2</v>
      </c>
      <c r="G112" s="4">
        <f t="shared" si="46"/>
        <v>1.0078830547788466E-2</v>
      </c>
      <c r="H112">
        <f t="shared" si="67"/>
        <v>15.505393379609419</v>
      </c>
      <c r="I112">
        <f t="shared" si="47"/>
        <v>0.17428210048090698</v>
      </c>
      <c r="J112" s="4">
        <f t="shared" si="48"/>
        <v>1.1367871337426881E-2</v>
      </c>
      <c r="K112" s="15"/>
      <c r="L112">
        <v>15.943952673562082</v>
      </c>
      <c r="M112" s="15">
        <f t="shared" si="56"/>
        <v>0.33651625571528854</v>
      </c>
      <c r="N112" s="4">
        <f t="shared" si="49"/>
        <v>2.1561276734114315E-2</v>
      </c>
      <c r="O112" s="4"/>
      <c r="P112" s="4">
        <f t="shared" si="76"/>
        <v>1.896685500224417</v>
      </c>
      <c r="Q112" s="4" t="str">
        <f t="shared" si="71"/>
        <v>inflation</v>
      </c>
      <c r="R112" s="4">
        <f t="shared" si="72"/>
        <v>1</v>
      </c>
      <c r="S112">
        <v>6.3609999999999998</v>
      </c>
      <c r="T112">
        <f t="shared" si="50"/>
        <v>9.9999999999999645E-2</v>
      </c>
      <c r="U112" s="4">
        <f t="shared" si="51"/>
        <v>1.597188947452478E-2</v>
      </c>
      <c r="V112">
        <f t="shared" si="57"/>
        <v>6.1860323664433174</v>
      </c>
      <c r="W112">
        <f t="shared" si="52"/>
        <v>3.5881556995640551E-2</v>
      </c>
      <c r="X112" s="4">
        <f t="shared" si="53"/>
        <v>5.8342564446582966E-3</v>
      </c>
      <c r="Y112" s="4" t="str">
        <f t="shared" si="77"/>
        <v>deflation</v>
      </c>
      <c r="Z112" s="15">
        <f t="shared" si="78"/>
        <v>0</v>
      </c>
      <c r="AA112">
        <f t="shared" si="58"/>
        <v>2.5065166913318793</v>
      </c>
      <c r="AB112">
        <f t="shared" si="54"/>
        <v>1.3714196866651207E-2</v>
      </c>
      <c r="AC112" s="4">
        <f t="shared" si="55"/>
        <v>5.501517628091617E-3</v>
      </c>
      <c r="AD112">
        <f t="shared" si="59"/>
        <v>15.505393379609419</v>
      </c>
      <c r="AE112">
        <f t="shared" si="60"/>
        <v>0.17428210048090875</v>
      </c>
      <c r="AF112" s="4">
        <f t="shared" si="61"/>
        <v>1.1367871337426998E-2</v>
      </c>
      <c r="AG112" s="4" t="str">
        <f t="shared" si="43"/>
        <v>deflation</v>
      </c>
      <c r="AH112" s="15">
        <f t="shared" si="44"/>
        <v>0</v>
      </c>
      <c r="AI112">
        <f t="shared" si="62"/>
        <v>0.4385592939526628</v>
      </c>
      <c r="AJ112">
        <f t="shared" si="63"/>
        <v>0.16223415523437978</v>
      </c>
      <c r="AK112">
        <f t="shared" si="64"/>
        <v>0.25270594985453876</v>
      </c>
      <c r="AL112" s="5">
        <f t="shared" si="79"/>
        <v>0.52723553793271982</v>
      </c>
      <c r="AM112">
        <f t="shared" si="73"/>
        <v>1.896685500224417</v>
      </c>
      <c r="AN112" t="str">
        <f t="shared" si="74"/>
        <v>inflation</v>
      </c>
    </row>
    <row r="113" spans="1:40" x14ac:dyDescent="0.35">
      <c r="A113">
        <v>1892</v>
      </c>
      <c r="B113">
        <v>1.0385447957320932</v>
      </c>
      <c r="C113" t="str">
        <f t="shared" si="68"/>
        <v>inflation</v>
      </c>
      <c r="D113">
        <f t="shared" si="69"/>
        <v>1</v>
      </c>
      <c r="E113" s="10">
        <f t="shared" si="45"/>
        <v>1.0260489541616513E-2</v>
      </c>
      <c r="F113" s="4">
        <f t="shared" si="70"/>
        <v>9.9782613425550871E-3</v>
      </c>
      <c r="G113" s="4">
        <f t="shared" si="46"/>
        <v>9.9782613425550871E-3</v>
      </c>
      <c r="H113">
        <f t="shared" si="67"/>
        <v>16.291737911237817</v>
      </c>
      <c r="I113">
        <f t="shared" si="47"/>
        <v>0.7863445316283979</v>
      </c>
      <c r="J113" s="4">
        <f t="shared" si="48"/>
        <v>5.0714258734157053E-2</v>
      </c>
      <c r="K113" s="15"/>
      <c r="L113">
        <v>16.919699621147277</v>
      </c>
      <c r="M113" s="15">
        <f t="shared" si="56"/>
        <v>0.9757469475851952</v>
      </c>
      <c r="N113" s="4">
        <f t="shared" si="49"/>
        <v>6.1198560204155504E-2</v>
      </c>
      <c r="O113" s="4"/>
      <c r="P113" s="4">
        <f t="shared" si="76"/>
        <v>1.2067328150246051</v>
      </c>
      <c r="Q113" s="4" t="str">
        <f t="shared" si="71"/>
        <v>inflation</v>
      </c>
      <c r="R113" s="4">
        <f t="shared" si="72"/>
        <v>1</v>
      </c>
      <c r="S113">
        <v>7.05</v>
      </c>
      <c r="T113">
        <f t="shared" si="50"/>
        <v>0.68900000000000006</v>
      </c>
      <c r="U113" s="4">
        <f t="shared" si="51"/>
        <v>0.1083163024681654</v>
      </c>
      <c r="V113">
        <f t="shared" si="57"/>
        <v>6.7883446423996556</v>
      </c>
      <c r="W113">
        <f t="shared" si="52"/>
        <v>0.60231227595633818</v>
      </c>
      <c r="X113" s="4">
        <f t="shared" si="53"/>
        <v>9.7366492814301236E-2</v>
      </c>
      <c r="Y113" s="4" t="str">
        <f t="shared" si="77"/>
        <v>inflation</v>
      </c>
      <c r="Z113" s="15">
        <f t="shared" si="78"/>
        <v>1</v>
      </c>
      <c r="AA113">
        <f t="shared" si="58"/>
        <v>2.3999573930705358</v>
      </c>
      <c r="AB113">
        <f t="shared" si="54"/>
        <v>-0.10655929826134347</v>
      </c>
      <c r="AC113" s="4">
        <f t="shared" si="55"/>
        <v>-4.2512901920761362E-2</v>
      </c>
      <c r="AD113">
        <f t="shared" si="59"/>
        <v>16.291737911237817</v>
      </c>
      <c r="AE113">
        <f t="shared" si="60"/>
        <v>0.7863445316283979</v>
      </c>
      <c r="AF113" s="4">
        <f t="shared" si="61"/>
        <v>5.0714258734157053E-2</v>
      </c>
      <c r="AG113" s="4" t="str">
        <f t="shared" si="43"/>
        <v>deflation</v>
      </c>
      <c r="AH113" s="15">
        <f t="shared" si="44"/>
        <v>0</v>
      </c>
      <c r="AI113">
        <f t="shared" si="62"/>
        <v>0.6279617099094601</v>
      </c>
      <c r="AJ113">
        <f t="shared" si="63"/>
        <v>0.1894024159567973</v>
      </c>
      <c r="AK113">
        <f t="shared" si="64"/>
        <v>2.7168260722417514E-2</v>
      </c>
      <c r="AL113" s="5">
        <f t="shared" si="79"/>
        <v>0.82868385408049927</v>
      </c>
      <c r="AM113">
        <f t="shared" si="73"/>
        <v>1.2067328150246051</v>
      </c>
      <c r="AN113" t="str">
        <f t="shared" si="74"/>
        <v>inflation</v>
      </c>
    </row>
    <row r="114" spans="1:40" x14ac:dyDescent="0.35">
      <c r="A114">
        <v>1893</v>
      </c>
      <c r="B114">
        <v>1.0391832184363368</v>
      </c>
      <c r="C114" t="str">
        <f t="shared" si="68"/>
        <v>inflation</v>
      </c>
      <c r="D114">
        <f t="shared" si="69"/>
        <v>1</v>
      </c>
      <c r="E114" s="10">
        <f t="shared" si="45"/>
        <v>6.3842270424352421E-4</v>
      </c>
      <c r="F114" s="4">
        <f t="shared" si="70"/>
        <v>6.1472813389189045E-4</v>
      </c>
      <c r="G114" s="4">
        <f t="shared" si="46"/>
        <v>6.1472813389189045E-4</v>
      </c>
      <c r="H114">
        <f t="shared" si="67"/>
        <v>15.332737604234314</v>
      </c>
      <c r="I114">
        <f t="shared" si="47"/>
        <v>-0.95900030700350314</v>
      </c>
      <c r="J114" s="4">
        <f t="shared" si="48"/>
        <v>-5.8864211554864133E-2</v>
      </c>
      <c r="K114" s="15"/>
      <c r="L114">
        <v>15.933523611008061</v>
      </c>
      <c r="M114" s="15">
        <f t="shared" si="56"/>
        <v>-0.98617601013921607</v>
      </c>
      <c r="N114" s="4">
        <f t="shared" si="49"/>
        <v>-5.8285668907894377E-2</v>
      </c>
      <c r="O114" s="4"/>
      <c r="P114" s="4">
        <f t="shared" si="76"/>
        <v>0.99017157230704556</v>
      </c>
      <c r="Q114" s="4" t="str">
        <f t="shared" si="71"/>
        <v>inflation</v>
      </c>
      <c r="R114" s="4">
        <f t="shared" si="72"/>
        <v>1</v>
      </c>
      <c r="S114">
        <v>6.8040000000000003</v>
      </c>
      <c r="T114">
        <f t="shared" si="50"/>
        <v>-0.24599999999999955</v>
      </c>
      <c r="U114" s="4">
        <f t="shared" si="51"/>
        <v>-3.4893617021276531E-2</v>
      </c>
      <c r="V114">
        <f t="shared" si="57"/>
        <v>6.5474498426158254</v>
      </c>
      <c r="W114">
        <f t="shared" si="52"/>
        <v>-0.24089479978383022</v>
      </c>
      <c r="X114" s="4">
        <f t="shared" si="53"/>
        <v>-3.5486530586442758E-2</v>
      </c>
      <c r="Y114" s="4" t="str">
        <f t="shared" si="77"/>
        <v>inflation</v>
      </c>
      <c r="Z114" s="15">
        <f t="shared" si="78"/>
        <v>1</v>
      </c>
      <c r="AA114">
        <f t="shared" si="58"/>
        <v>2.3417877147278161</v>
      </c>
      <c r="AB114">
        <f t="shared" si="54"/>
        <v>-5.8169678342719688E-2</v>
      </c>
      <c r="AC114" s="4">
        <f t="shared" si="55"/>
        <v>-2.4237796266998169E-2</v>
      </c>
      <c r="AD114">
        <f t="shared" si="59"/>
        <v>15.332737604234312</v>
      </c>
      <c r="AE114">
        <f t="shared" si="60"/>
        <v>-0.95900030700350491</v>
      </c>
      <c r="AF114" s="4">
        <f t="shared" si="61"/>
        <v>-5.8864211554864238E-2</v>
      </c>
      <c r="AG114" s="4" t="str">
        <f t="shared" si="43"/>
        <v>deflation</v>
      </c>
      <c r="AH114" s="15">
        <f t="shared" si="44"/>
        <v>0</v>
      </c>
      <c r="AI114">
        <f t="shared" si="62"/>
        <v>0.60078600677374894</v>
      </c>
      <c r="AJ114">
        <f t="shared" si="63"/>
        <v>-2.717570313571116E-2</v>
      </c>
      <c r="AK114">
        <f t="shared" si="64"/>
        <v>-0.21657811909250846</v>
      </c>
      <c r="AL114" s="5">
        <f t="shared" si="79"/>
        <v>1.0099259845140338</v>
      </c>
      <c r="AM114">
        <f t="shared" si="73"/>
        <v>0.99017157230704556</v>
      </c>
      <c r="AN114" t="str">
        <f t="shared" si="74"/>
        <v>inflation</v>
      </c>
    </row>
    <row r="115" spans="1:40" x14ac:dyDescent="0.35">
      <c r="A115">
        <v>1894</v>
      </c>
      <c r="B115">
        <v>1.0007685762016394</v>
      </c>
      <c r="C115" t="str">
        <f t="shared" si="68"/>
        <v>deflation</v>
      </c>
      <c r="D115">
        <f t="shared" si="69"/>
        <v>1</v>
      </c>
      <c r="E115" s="10">
        <f t="shared" si="45"/>
        <v>-3.8414642234697371E-2</v>
      </c>
      <c r="F115" s="4">
        <f t="shared" si="70"/>
        <v>-3.6966188014948935E-2</v>
      </c>
      <c r="G115" s="4">
        <f t="shared" si="46"/>
        <v>-3.6966188014948935E-2</v>
      </c>
      <c r="H115">
        <f t="shared" si="67"/>
        <v>14.594620874381576</v>
      </c>
      <c r="I115">
        <f t="shared" si="47"/>
        <v>-0.73811672985273802</v>
      </c>
      <c r="J115" s="4">
        <f t="shared" si="48"/>
        <v>-4.8139917926261155E-2</v>
      </c>
      <c r="K115" s="15"/>
      <c r="L115">
        <v>14.605837952657575</v>
      </c>
      <c r="M115" s="15">
        <f t="shared" si="56"/>
        <v>-1.3276856583504859</v>
      </c>
      <c r="N115" s="4">
        <f t="shared" si="49"/>
        <v>-8.3326556684123657E-2</v>
      </c>
      <c r="O115" s="4"/>
      <c r="P115" s="4">
        <f t="shared" si="76"/>
        <v>1.7309243611873211</v>
      </c>
      <c r="Q115" s="4" t="str">
        <f t="shared" si="71"/>
        <v>deflation</v>
      </c>
      <c r="R115" s="4">
        <f t="shared" si="72"/>
        <v>1</v>
      </c>
      <c r="S115">
        <v>7.0730000000000004</v>
      </c>
      <c r="T115">
        <f t="shared" si="50"/>
        <v>0.26900000000000013</v>
      </c>
      <c r="U115" s="4">
        <f t="shared" si="51"/>
        <v>3.9535567313345107E-2</v>
      </c>
      <c r="V115">
        <f t="shared" si="57"/>
        <v>7.0675680354045216</v>
      </c>
      <c r="W115">
        <f t="shared" si="52"/>
        <v>0.5201181927886962</v>
      </c>
      <c r="X115" s="4">
        <f t="shared" si="53"/>
        <v>7.9438285942011813E-2</v>
      </c>
      <c r="Y115" s="4" t="str">
        <f t="shared" si="77"/>
        <v>inflation</v>
      </c>
      <c r="Z115" s="15">
        <f t="shared" si="78"/>
        <v>0</v>
      </c>
      <c r="AA115">
        <f t="shared" si="58"/>
        <v>2.0650131418998408</v>
      </c>
      <c r="AB115">
        <f t="shared" si="54"/>
        <v>-0.27677457282797535</v>
      </c>
      <c r="AC115" s="4">
        <f t="shared" si="55"/>
        <v>-0.11818943753411253</v>
      </c>
      <c r="AD115">
        <f t="shared" si="59"/>
        <v>14.594620874381576</v>
      </c>
      <c r="AE115">
        <f t="shared" si="60"/>
        <v>-0.73811672985273624</v>
      </c>
      <c r="AF115" s="4">
        <f t="shared" si="61"/>
        <v>-4.8139917926261051E-2</v>
      </c>
      <c r="AG115" s="4" t="str">
        <f t="shared" si="43"/>
        <v>inflation</v>
      </c>
      <c r="AH115" s="15">
        <f t="shared" si="44"/>
        <v>0</v>
      </c>
      <c r="AI115">
        <f t="shared" si="62"/>
        <v>1.121707827599927E-2</v>
      </c>
      <c r="AJ115">
        <f t="shared" si="63"/>
        <v>-0.58956892849774967</v>
      </c>
      <c r="AK115">
        <f t="shared" si="64"/>
        <v>-0.56239322536203851</v>
      </c>
      <c r="AL115" s="5">
        <f t="shared" si="79"/>
        <v>0.57772599567207639</v>
      </c>
      <c r="AM115">
        <f t="shared" si="73"/>
        <v>1.7309243611873211</v>
      </c>
      <c r="AN115" t="str">
        <f t="shared" si="74"/>
        <v>deflation</v>
      </c>
    </row>
    <row r="116" spans="1:40" x14ac:dyDescent="0.35">
      <c r="A116">
        <v>1895</v>
      </c>
      <c r="B116">
        <v>0.99084360275276451</v>
      </c>
      <c r="C116" t="str">
        <f t="shared" si="68"/>
        <v>deflation</v>
      </c>
      <c r="D116">
        <f t="shared" si="69"/>
        <v>1</v>
      </c>
      <c r="E116" s="10">
        <f t="shared" si="45"/>
        <v>-9.9249734488748853E-3</v>
      </c>
      <c r="F116" s="4">
        <f t="shared" si="70"/>
        <v>-9.9173512087525392E-3</v>
      </c>
      <c r="G116" s="4">
        <f t="shared" si="46"/>
        <v>-9.9173512087525392E-3</v>
      </c>
      <c r="H116">
        <f t="shared" si="67"/>
        <v>16.263178250707867</v>
      </c>
      <c r="I116">
        <f t="shared" si="47"/>
        <v>1.6685573763262909</v>
      </c>
      <c r="J116" s="4">
        <f t="shared" si="48"/>
        <v>0.11432687362610187</v>
      </c>
      <c r="K116" s="15"/>
      <c r="L116">
        <v>16.114266130141786</v>
      </c>
      <c r="M116" s="15">
        <f t="shared" si="56"/>
        <v>1.5084281774842108</v>
      </c>
      <c r="N116" s="4">
        <f t="shared" si="49"/>
        <v>0.10327570265900067</v>
      </c>
      <c r="O116" s="4"/>
      <c r="P116" s="4">
        <f t="shared" si="76"/>
        <v>0.90333706663541513</v>
      </c>
      <c r="Q116" s="4" t="str">
        <f t="shared" si="71"/>
        <v>deflation</v>
      </c>
      <c r="R116" s="4">
        <f t="shared" si="72"/>
        <v>1</v>
      </c>
      <c r="S116">
        <v>7.3579999999999997</v>
      </c>
      <c r="T116">
        <f t="shared" si="50"/>
        <v>0.28499999999999925</v>
      </c>
      <c r="U116" s="4">
        <f t="shared" si="51"/>
        <v>4.0294076063904886E-2</v>
      </c>
      <c r="V116">
        <f t="shared" si="57"/>
        <v>7.4259953635043745</v>
      </c>
      <c r="W116">
        <f t="shared" si="52"/>
        <v>0.35842732809985289</v>
      </c>
      <c r="X116" s="4">
        <f t="shared" si="53"/>
        <v>5.0714379586349161E-2</v>
      </c>
      <c r="Y116" s="4" t="str">
        <f t="shared" si="77"/>
        <v>deflation</v>
      </c>
      <c r="Z116" s="15">
        <f t="shared" si="78"/>
        <v>1</v>
      </c>
      <c r="AA116">
        <f t="shared" si="58"/>
        <v>2.1900334506852115</v>
      </c>
      <c r="AB116">
        <f t="shared" si="54"/>
        <v>0.12502030878537074</v>
      </c>
      <c r="AC116" s="4">
        <f t="shared" si="55"/>
        <v>6.0542137117030798E-2</v>
      </c>
      <c r="AD116">
        <f t="shared" si="59"/>
        <v>16.263178250707867</v>
      </c>
      <c r="AE116">
        <f t="shared" si="60"/>
        <v>1.6685573763262909</v>
      </c>
      <c r="AF116" s="4">
        <f t="shared" si="61"/>
        <v>0.11432687362610187</v>
      </c>
      <c r="AG116" s="4" t="str">
        <f t="shared" si="43"/>
        <v>inflation</v>
      </c>
      <c r="AH116" s="15">
        <f t="shared" si="44"/>
        <v>0</v>
      </c>
      <c r="AI116">
        <f t="shared" si="62"/>
        <v>-0.14891212056608083</v>
      </c>
      <c r="AJ116">
        <f t="shared" si="63"/>
        <v>-0.1601291988420801</v>
      </c>
      <c r="AK116">
        <f t="shared" si="64"/>
        <v>0.42943972965566957</v>
      </c>
      <c r="AL116" s="5">
        <f t="shared" si="79"/>
        <v>1.1070064950668053</v>
      </c>
      <c r="AM116">
        <f t="shared" si="73"/>
        <v>0.90333706663541513</v>
      </c>
      <c r="AN116" t="str">
        <f t="shared" si="74"/>
        <v>deflation</v>
      </c>
    </row>
    <row r="117" spans="1:40" x14ac:dyDescent="0.35">
      <c r="A117">
        <v>1896</v>
      </c>
      <c r="B117">
        <v>1.0003510288417854</v>
      </c>
      <c r="C117" t="str">
        <f t="shared" si="68"/>
        <v>inflation</v>
      </c>
      <c r="D117">
        <f t="shared" si="69"/>
        <v>1</v>
      </c>
      <c r="E117" s="10">
        <f t="shared" si="45"/>
        <v>9.5074260890208873E-3</v>
      </c>
      <c r="F117" s="4">
        <f t="shared" si="70"/>
        <v>9.5952843239915254E-3</v>
      </c>
      <c r="G117" s="4">
        <f t="shared" si="46"/>
        <v>9.5952843239915254E-3</v>
      </c>
      <c r="H117">
        <f t="shared" si="67"/>
        <v>15.98402351720514</v>
      </c>
      <c r="I117">
        <f t="shared" si="47"/>
        <v>-0.27915473350272713</v>
      </c>
      <c r="J117" s="4">
        <f t="shared" si="48"/>
        <v>-1.7164832679035336E-2</v>
      </c>
      <c r="K117" s="15"/>
      <c r="L117">
        <v>15.989634370467455</v>
      </c>
      <c r="M117" s="15">
        <f t="shared" si="56"/>
        <v>-0.12463175967433138</v>
      </c>
      <c r="N117" s="4">
        <f t="shared" si="49"/>
        <v>-7.7342498049729532E-3</v>
      </c>
      <c r="O117" s="4"/>
      <c r="P117" s="4">
        <f t="shared" si="76"/>
        <v>0.45058696170218759</v>
      </c>
      <c r="Q117" s="4" t="str">
        <f t="shared" si="71"/>
        <v>inflation</v>
      </c>
      <c r="R117" s="4">
        <f t="shared" si="72"/>
        <v>1</v>
      </c>
      <c r="S117">
        <v>7.6589999999999998</v>
      </c>
      <c r="T117">
        <f t="shared" si="50"/>
        <v>0.30100000000000016</v>
      </c>
      <c r="U117" s="4">
        <f t="shared" si="51"/>
        <v>4.0907855395487927E-2</v>
      </c>
      <c r="V117">
        <f t="shared" si="57"/>
        <v>7.6563124135211345</v>
      </c>
      <c r="W117">
        <f t="shared" si="52"/>
        <v>0.23031705001675995</v>
      </c>
      <c r="X117" s="4">
        <f t="shared" si="53"/>
        <v>3.101497358167914E-2</v>
      </c>
      <c r="Y117" s="4" t="str">
        <f t="shared" si="77"/>
        <v>inflation</v>
      </c>
      <c r="Z117" s="15">
        <f t="shared" si="78"/>
        <v>1</v>
      </c>
      <c r="AA117">
        <f t="shared" si="58"/>
        <v>2.0876921752797304</v>
      </c>
      <c r="AB117">
        <f t="shared" si="54"/>
        <v>-0.1023412754054811</v>
      </c>
      <c r="AC117" s="4">
        <f t="shared" si="55"/>
        <v>-4.6730462209817324E-2</v>
      </c>
      <c r="AD117">
        <f t="shared" si="59"/>
        <v>15.98402351720514</v>
      </c>
      <c r="AE117">
        <f t="shared" si="60"/>
        <v>-0.27915473350272713</v>
      </c>
      <c r="AF117" s="4">
        <f t="shared" si="61"/>
        <v>-1.7164832679035336E-2</v>
      </c>
      <c r="AG117" s="4" t="str">
        <f t="shared" ref="AG117:AG180" si="80">IF(AF117&gt;M116, "inflation", "deflation")</f>
        <v>deflation</v>
      </c>
      <c r="AH117" s="15">
        <f t="shared" si="44"/>
        <v>0</v>
      </c>
      <c r="AI117">
        <f t="shared" si="62"/>
        <v>5.6108532623149188E-3</v>
      </c>
      <c r="AJ117">
        <f t="shared" si="63"/>
        <v>0.15452297382839575</v>
      </c>
      <c r="AK117">
        <f t="shared" si="64"/>
        <v>0.31465217267047585</v>
      </c>
      <c r="AL117" s="5">
        <f t="shared" si="79"/>
        <v>2.2193274217751182</v>
      </c>
      <c r="AM117">
        <f t="shared" si="73"/>
        <v>0.45058696170218759</v>
      </c>
      <c r="AN117" t="str">
        <f t="shared" si="74"/>
        <v>inflation</v>
      </c>
    </row>
    <row r="118" spans="1:40" x14ac:dyDescent="0.35">
      <c r="A118">
        <v>1897</v>
      </c>
      <c r="B118">
        <v>0.99985985636713526</v>
      </c>
      <c r="C118" t="str">
        <f t="shared" si="68"/>
        <v>deflation</v>
      </c>
      <c r="D118">
        <f t="shared" si="69"/>
        <v>1</v>
      </c>
      <c r="E118" s="10">
        <f t="shared" si="45"/>
        <v>-4.9117247465013669E-4</v>
      </c>
      <c r="F118" s="4">
        <f t="shared" si="70"/>
        <v>-4.9100011944689075E-4</v>
      </c>
      <c r="G118" s="4">
        <f t="shared" si="46"/>
        <v>-4.9100011944689075E-4</v>
      </c>
      <c r="H118">
        <f t="shared" si="67"/>
        <v>16.668053032359584</v>
      </c>
      <c r="I118">
        <f t="shared" si="47"/>
        <v>0.68402951515444421</v>
      </c>
      <c r="J118" s="4">
        <f t="shared" si="48"/>
        <v>4.2794576372973771E-2</v>
      </c>
      <c r="K118" s="15"/>
      <c r="L118">
        <v>16.665717110854846</v>
      </c>
      <c r="M118" s="15">
        <f t="shared" si="56"/>
        <v>0.67608274038739147</v>
      </c>
      <c r="N118" s="4">
        <f t="shared" si="49"/>
        <v>4.2282564111416031E-2</v>
      </c>
      <c r="O118" s="4"/>
      <c r="P118" s="4">
        <f t="shared" si="76"/>
        <v>0.98803558055826224</v>
      </c>
      <c r="Q118" s="4" t="str">
        <f t="shared" si="71"/>
        <v>deflation</v>
      </c>
      <c r="R118" s="4">
        <f t="shared" si="72"/>
        <v>1</v>
      </c>
      <c r="S118">
        <v>8.1769999999999996</v>
      </c>
      <c r="T118">
        <f t="shared" si="50"/>
        <v>0.51799999999999979</v>
      </c>
      <c r="U118" s="4">
        <f t="shared" si="51"/>
        <v>6.7632850241545875E-2</v>
      </c>
      <c r="V118">
        <f t="shared" si="57"/>
        <v>8.178146115106669</v>
      </c>
      <c r="W118">
        <f t="shared" si="52"/>
        <v>0.52183370158553455</v>
      </c>
      <c r="X118" s="4">
        <f t="shared" si="53"/>
        <v>6.8157315611098931E-2</v>
      </c>
      <c r="Y118" s="4" t="str">
        <f t="shared" si="77"/>
        <v>inflation</v>
      </c>
      <c r="Z118" s="15">
        <f t="shared" si="78"/>
        <v>0</v>
      </c>
      <c r="AA118">
        <f t="shared" si="58"/>
        <v>2.0381212071486909</v>
      </c>
      <c r="AB118">
        <f t="shared" si="54"/>
        <v>-4.957096813103945E-2</v>
      </c>
      <c r="AC118" s="4">
        <f t="shared" si="55"/>
        <v>-2.3744385651298147E-2</v>
      </c>
      <c r="AD118">
        <f t="shared" si="59"/>
        <v>16.66805303235958</v>
      </c>
      <c r="AE118">
        <f t="shared" si="60"/>
        <v>0.68402951515444066</v>
      </c>
      <c r="AF118" s="4">
        <f t="shared" si="61"/>
        <v>4.2794576372973549E-2</v>
      </c>
      <c r="AG118" s="4" t="str">
        <f t="shared" si="80"/>
        <v>inflation</v>
      </c>
      <c r="AH118" s="15">
        <f t="shared" ref="AH118:AH181" si="81">IF(AG118=C118,1,0)</f>
        <v>0</v>
      </c>
      <c r="AI118">
        <f t="shared" si="62"/>
        <v>-2.335921504734273E-3</v>
      </c>
      <c r="AJ118">
        <f t="shared" si="63"/>
        <v>-7.9467747670491917E-3</v>
      </c>
      <c r="AK118">
        <f t="shared" si="64"/>
        <v>-0.16246974859544494</v>
      </c>
      <c r="AL118" s="5">
        <f t="shared" si="79"/>
        <v>1.0121093001883317</v>
      </c>
      <c r="AM118">
        <f t="shared" si="73"/>
        <v>0.98803558055826224</v>
      </c>
      <c r="AN118" t="str">
        <f t="shared" si="74"/>
        <v>deflation</v>
      </c>
    </row>
    <row r="119" spans="1:40" x14ac:dyDescent="0.35">
      <c r="A119">
        <v>1898</v>
      </c>
      <c r="B119">
        <v>1.0092731495245817</v>
      </c>
      <c r="C119" t="str">
        <f t="shared" si="68"/>
        <v>inflation</v>
      </c>
      <c r="D119">
        <f t="shared" si="69"/>
        <v>1</v>
      </c>
      <c r="E119" s="10">
        <f t="shared" si="45"/>
        <v>9.413293157446434E-3</v>
      </c>
      <c r="F119" s="4">
        <f t="shared" si="70"/>
        <v>9.4146125554519684E-3</v>
      </c>
      <c r="G119" s="4">
        <f t="shared" si="46"/>
        <v>9.4146125554519684E-3</v>
      </c>
      <c r="H119">
        <f t="shared" si="67"/>
        <v>18.491685345137817</v>
      </c>
      <c r="I119">
        <f t="shared" si="47"/>
        <v>1.8236323127782335</v>
      </c>
      <c r="J119" s="4">
        <f t="shared" si="48"/>
        <v>0.10940883792712976</v>
      </c>
      <c r="K119" s="15"/>
      <c r="L119">
        <v>18.663161508304796</v>
      </c>
      <c r="M119" s="15">
        <f t="shared" si="56"/>
        <v>1.9974443974499501</v>
      </c>
      <c r="N119" s="4">
        <f t="shared" si="49"/>
        <v>0.11985349230180793</v>
      </c>
      <c r="O119" s="4"/>
      <c r="P119" s="4">
        <f t="shared" si="76"/>
        <v>1.0954644485085812</v>
      </c>
      <c r="Q119" s="4" t="str">
        <f t="shared" si="71"/>
        <v>inflation</v>
      </c>
      <c r="R119" s="4">
        <f t="shared" si="72"/>
        <v>1</v>
      </c>
      <c r="S119">
        <v>9.1180000000000003</v>
      </c>
      <c r="T119">
        <f t="shared" si="50"/>
        <v>0.94100000000000072</v>
      </c>
      <c r="U119" s="4">
        <f t="shared" si="51"/>
        <v>0.11507887978476224</v>
      </c>
      <c r="V119">
        <f t="shared" si="57"/>
        <v>9.0342242873448448</v>
      </c>
      <c r="W119">
        <f t="shared" si="52"/>
        <v>0.85607817223817584</v>
      </c>
      <c r="X119" s="4">
        <f t="shared" si="53"/>
        <v>0.1046787572866702</v>
      </c>
      <c r="Y119" s="4" t="str">
        <f t="shared" si="77"/>
        <v>deflation</v>
      </c>
      <c r="Z119" s="15">
        <f t="shared" si="78"/>
        <v>0</v>
      </c>
      <c r="AA119">
        <f t="shared" si="58"/>
        <v>2.0468481584014913</v>
      </c>
      <c r="AB119">
        <f t="shared" si="54"/>
        <v>8.726951252800319E-3</v>
      </c>
      <c r="AC119" s="4">
        <f t="shared" si="55"/>
        <v>4.2818607755959852E-3</v>
      </c>
      <c r="AD119">
        <f t="shared" si="59"/>
        <v>18.491685345137821</v>
      </c>
      <c r="AE119">
        <f t="shared" si="60"/>
        <v>1.8236323127782406</v>
      </c>
      <c r="AF119" s="4">
        <f t="shared" si="61"/>
        <v>0.10940883792713021</v>
      </c>
      <c r="AG119" s="4" t="str">
        <f t="shared" si="80"/>
        <v>deflation</v>
      </c>
      <c r="AH119" s="15">
        <f t="shared" si="81"/>
        <v>0</v>
      </c>
      <c r="AI119">
        <f t="shared" si="62"/>
        <v>0.17147616316697523</v>
      </c>
      <c r="AJ119">
        <f t="shared" si="63"/>
        <v>0.1738120846717095</v>
      </c>
      <c r="AK119">
        <f t="shared" si="64"/>
        <v>0.18175885943875869</v>
      </c>
      <c r="AL119" s="5">
        <f t="shared" si="79"/>
        <v>0.91285481821108216</v>
      </c>
      <c r="AM119">
        <f t="shared" si="73"/>
        <v>1.0954644485085812</v>
      </c>
      <c r="AN119" t="str">
        <f t="shared" si="74"/>
        <v>inflation</v>
      </c>
    </row>
    <row r="120" spans="1:40" x14ac:dyDescent="0.35">
      <c r="A120">
        <v>1899</v>
      </c>
      <c r="B120">
        <v>1.0186864426820283</v>
      </c>
      <c r="C120" t="str">
        <f t="shared" si="68"/>
        <v>inflation</v>
      </c>
      <c r="D120">
        <f t="shared" si="69"/>
        <v>1</v>
      </c>
      <c r="E120" s="10">
        <f t="shared" si="45"/>
        <v>9.4132931574466561E-3</v>
      </c>
      <c r="F120" s="4">
        <f t="shared" si="70"/>
        <v>9.3268043065257312E-3</v>
      </c>
      <c r="G120" s="4">
        <f t="shared" si="46"/>
        <v>9.3268043065257312E-3</v>
      </c>
      <c r="H120">
        <f t="shared" si="67"/>
        <v>19.750350937544553</v>
      </c>
      <c r="I120">
        <f t="shared" si="47"/>
        <v>1.2586655924067358</v>
      </c>
      <c r="J120" s="4">
        <f t="shared" si="48"/>
        <v>6.8066569861772383E-2</v>
      </c>
      <c r="K120" s="15"/>
      <c r="L120">
        <v>20.119414738288924</v>
      </c>
      <c r="M120" s="15">
        <f t="shared" si="56"/>
        <v>1.456253229984128</v>
      </c>
      <c r="N120" s="4">
        <f t="shared" si="49"/>
        <v>7.8028217745215331E-2</v>
      </c>
      <c r="O120" s="4"/>
      <c r="P120" s="4">
        <f t="shared" si="76"/>
        <v>1.1463515482515538</v>
      </c>
      <c r="Q120" s="4" t="str">
        <f t="shared" si="71"/>
        <v>inflation</v>
      </c>
      <c r="R120" s="4">
        <f t="shared" si="72"/>
        <v>1</v>
      </c>
      <c r="S120">
        <v>10.662000000000001</v>
      </c>
      <c r="T120">
        <f t="shared" si="50"/>
        <v>1.5440000000000005</v>
      </c>
      <c r="U120" s="4">
        <f t="shared" si="51"/>
        <v>0.16933538056591363</v>
      </c>
      <c r="V120">
        <f t="shared" si="57"/>
        <v>10.466419845471552</v>
      </c>
      <c r="W120">
        <f t="shared" si="52"/>
        <v>1.4321955581267076</v>
      </c>
      <c r="X120" s="4">
        <f t="shared" si="53"/>
        <v>0.15852999799140799</v>
      </c>
      <c r="Y120" s="4" t="str">
        <f t="shared" si="77"/>
        <v>inflation</v>
      </c>
      <c r="Z120" s="15">
        <f t="shared" si="78"/>
        <v>1</v>
      </c>
      <c r="AA120">
        <f t="shared" si="58"/>
        <v>1.8870207032722681</v>
      </c>
      <c r="AB120">
        <f t="shared" si="54"/>
        <v>-0.15982745512922314</v>
      </c>
      <c r="AC120" s="4">
        <f t="shared" si="55"/>
        <v>-7.8084666160113295E-2</v>
      </c>
      <c r="AD120">
        <f t="shared" si="59"/>
        <v>19.750350937544553</v>
      </c>
      <c r="AE120">
        <f t="shared" si="60"/>
        <v>1.2586655924067323</v>
      </c>
      <c r="AF120" s="4">
        <f t="shared" si="61"/>
        <v>6.8066569861772175E-2</v>
      </c>
      <c r="AG120" s="4" t="str">
        <f t="shared" si="80"/>
        <v>deflation</v>
      </c>
      <c r="AH120" s="15">
        <f t="shared" si="81"/>
        <v>0</v>
      </c>
      <c r="AI120">
        <f t="shared" si="62"/>
        <v>0.36906380074437095</v>
      </c>
      <c r="AJ120">
        <f t="shared" si="63"/>
        <v>0.19758763757739572</v>
      </c>
      <c r="AK120">
        <f t="shared" si="64"/>
        <v>2.3775552905686226E-2</v>
      </c>
      <c r="AL120" s="5">
        <f t="shared" si="79"/>
        <v>0.87233275126223164</v>
      </c>
      <c r="AM120">
        <f t="shared" si="73"/>
        <v>1.1463515482515538</v>
      </c>
      <c r="AN120" t="str">
        <f t="shared" si="74"/>
        <v>inflation</v>
      </c>
    </row>
    <row r="121" spans="1:40" x14ac:dyDescent="0.35">
      <c r="A121">
        <v>1900</v>
      </c>
      <c r="B121">
        <v>1.0477307474829476</v>
      </c>
      <c r="C121" t="str">
        <f t="shared" si="68"/>
        <v>inflation</v>
      </c>
      <c r="D121">
        <f t="shared" si="69"/>
        <v>1</v>
      </c>
      <c r="E121" s="10">
        <f t="shared" si="45"/>
        <v>2.9044304800919241E-2</v>
      </c>
      <c r="F121" s="4">
        <f t="shared" si="70"/>
        <v>2.8511525808128477E-2</v>
      </c>
      <c r="G121" s="4">
        <f t="shared" si="46"/>
        <v>2.8511525808128477E-2</v>
      </c>
      <c r="H121">
        <f t="shared" si="67"/>
        <v>20.230988121242046</v>
      </c>
      <c r="I121">
        <f t="shared" si="47"/>
        <v>0.48063718369749253</v>
      </c>
      <c r="J121" s="4">
        <f t="shared" si="48"/>
        <v>2.4335627514538098E-2</v>
      </c>
      <c r="K121" s="15"/>
      <c r="L121">
        <v>21.196628306587563</v>
      </c>
      <c r="M121" s="15">
        <f t="shared" si="56"/>
        <v>1.0772135682986388</v>
      </c>
      <c r="N121" s="4">
        <f t="shared" si="49"/>
        <v>5.354099919460438E-2</v>
      </c>
      <c r="O121" s="4"/>
      <c r="P121" s="4">
        <f t="shared" si="76"/>
        <v>2.2001076061268194</v>
      </c>
      <c r="Q121" s="4" t="str">
        <f t="shared" si="71"/>
        <v>inflation</v>
      </c>
      <c r="R121" s="4">
        <f t="shared" si="72"/>
        <v>1</v>
      </c>
      <c r="S121">
        <v>11.288</v>
      </c>
      <c r="T121">
        <f t="shared" si="50"/>
        <v>0.62599999999999945</v>
      </c>
      <c r="U121" s="4">
        <f t="shared" si="51"/>
        <v>5.8713187019320899E-2</v>
      </c>
      <c r="V121">
        <f t="shared" si="57"/>
        <v>10.773760364595693</v>
      </c>
      <c r="W121">
        <f t="shared" si="52"/>
        <v>0.30734051912414095</v>
      </c>
      <c r="X121" s="4">
        <f t="shared" si="53"/>
        <v>2.9364436327013604E-2</v>
      </c>
      <c r="Y121" s="4" t="str">
        <f t="shared" si="77"/>
        <v>inflation</v>
      </c>
      <c r="Z121" s="15">
        <f t="shared" si="78"/>
        <v>1</v>
      </c>
      <c r="AA121">
        <f t="shared" si="58"/>
        <v>1.8778019406969846</v>
      </c>
      <c r="AB121">
        <f t="shared" si="54"/>
        <v>-9.2187625752835345E-3</v>
      </c>
      <c r="AC121" s="4">
        <f t="shared" si="55"/>
        <v>-4.8853531703692225E-3</v>
      </c>
      <c r="AD121">
        <f t="shared" si="59"/>
        <v>20.230988121242046</v>
      </c>
      <c r="AE121">
        <f t="shared" si="60"/>
        <v>0.48063718369749253</v>
      </c>
      <c r="AF121" s="4">
        <f t="shared" si="61"/>
        <v>2.4335627514538098E-2</v>
      </c>
      <c r="AG121" s="4" t="str">
        <f t="shared" si="80"/>
        <v>deflation</v>
      </c>
      <c r="AH121" s="15">
        <f t="shared" si="81"/>
        <v>0</v>
      </c>
      <c r="AI121">
        <f t="shared" si="62"/>
        <v>0.96564018534551721</v>
      </c>
      <c r="AJ121">
        <f t="shared" si="63"/>
        <v>0.59657638460114626</v>
      </c>
      <c r="AK121">
        <f t="shared" si="64"/>
        <v>0.39898874702375053</v>
      </c>
      <c r="AL121" s="5">
        <f t="shared" si="79"/>
        <v>0.45452322296201247</v>
      </c>
      <c r="AM121">
        <f t="shared" si="73"/>
        <v>2.2001076061268194</v>
      </c>
      <c r="AN121" t="str">
        <f t="shared" si="74"/>
        <v>inflation</v>
      </c>
    </row>
    <row r="122" spans="1:40" x14ac:dyDescent="0.35">
      <c r="A122">
        <v>1901</v>
      </c>
      <c r="B122">
        <v>1.0771484669447395</v>
      </c>
      <c r="C122" t="str">
        <f t="shared" si="68"/>
        <v>inflation</v>
      </c>
      <c r="D122">
        <f t="shared" si="69"/>
        <v>1</v>
      </c>
      <c r="E122" s="10">
        <f t="shared" si="45"/>
        <v>2.9417719461791947E-2</v>
      </c>
      <c r="F122" s="4">
        <f t="shared" si="70"/>
        <v>2.8077556693324721E-2</v>
      </c>
      <c r="G122" s="4">
        <f t="shared" si="46"/>
        <v>2.8077556693324721E-2</v>
      </c>
      <c r="H122">
        <f t="shared" si="67"/>
        <v>21.288250335768595</v>
      </c>
      <c r="I122">
        <f t="shared" si="47"/>
        <v>1.0572622145265491</v>
      </c>
      <c r="J122" s="4">
        <f t="shared" si="48"/>
        <v>5.2259544031685208E-2</v>
      </c>
      <c r="K122" s="15"/>
      <c r="L122">
        <v>22.930606213108977</v>
      </c>
      <c r="M122" s="15">
        <f t="shared" si="56"/>
        <v>1.7339779065214138</v>
      </c>
      <c r="N122" s="4">
        <f t="shared" si="49"/>
        <v>8.1804421035326744E-2</v>
      </c>
      <c r="O122" s="4"/>
      <c r="P122" s="4">
        <f t="shared" si="76"/>
        <v>1.5653489243176009</v>
      </c>
      <c r="Q122" s="4" t="str">
        <f t="shared" si="71"/>
        <v>inflation</v>
      </c>
      <c r="R122" s="4">
        <f t="shared" si="72"/>
        <v>1</v>
      </c>
      <c r="S122">
        <v>12.885</v>
      </c>
      <c r="T122">
        <f t="shared" si="50"/>
        <v>1.5969999999999995</v>
      </c>
      <c r="U122" s="4">
        <f t="shared" si="51"/>
        <v>0.14147767540751235</v>
      </c>
      <c r="V122">
        <f t="shared" si="57"/>
        <v>11.96213929222538</v>
      </c>
      <c r="W122">
        <f t="shared" si="52"/>
        <v>1.188378927629687</v>
      </c>
      <c r="X122" s="4">
        <f t="shared" si="53"/>
        <v>0.11030307779397906</v>
      </c>
      <c r="Y122" s="4" t="str">
        <f t="shared" si="77"/>
        <v>inflation</v>
      </c>
      <c r="Z122" s="15">
        <f t="shared" si="78"/>
        <v>1</v>
      </c>
      <c r="AA122">
        <f t="shared" si="58"/>
        <v>1.7796357169661605</v>
      </c>
      <c r="AB122">
        <f t="shared" si="54"/>
        <v>-9.8166223730824065E-2</v>
      </c>
      <c r="AC122" s="4">
        <f t="shared" si="55"/>
        <v>-5.227719793195424E-2</v>
      </c>
      <c r="AD122">
        <f t="shared" si="59"/>
        <v>21.288250335768595</v>
      </c>
      <c r="AE122">
        <f t="shared" si="60"/>
        <v>1.0572622145265491</v>
      </c>
      <c r="AF122" s="4">
        <f t="shared" si="61"/>
        <v>5.2259544031685208E-2</v>
      </c>
      <c r="AG122" s="4" t="str">
        <f t="shared" si="80"/>
        <v>deflation</v>
      </c>
      <c r="AH122" s="15">
        <f t="shared" si="81"/>
        <v>0</v>
      </c>
      <c r="AI122">
        <f t="shared" si="62"/>
        <v>1.6423558773403819</v>
      </c>
      <c r="AJ122">
        <f t="shared" si="63"/>
        <v>0.6767156919948647</v>
      </c>
      <c r="AK122">
        <f t="shared" si="64"/>
        <v>8.013930739371844E-2</v>
      </c>
      <c r="AL122" s="5">
        <f t="shared" si="79"/>
        <v>0.63883520438482466</v>
      </c>
      <c r="AM122">
        <f t="shared" si="73"/>
        <v>1.5653489243176009</v>
      </c>
      <c r="AN122" t="str">
        <f t="shared" si="74"/>
        <v>inflation</v>
      </c>
    </row>
    <row r="123" spans="1:40" x14ac:dyDescent="0.35">
      <c r="A123">
        <v>1902</v>
      </c>
      <c r="B123">
        <v>1.1069396010674053</v>
      </c>
      <c r="C123" t="str">
        <f t="shared" si="68"/>
        <v>inflation</v>
      </c>
      <c r="D123">
        <f t="shared" si="69"/>
        <v>1</v>
      </c>
      <c r="E123" s="10">
        <f t="shared" si="45"/>
        <v>2.9791134122665763E-2</v>
      </c>
      <c r="F123" s="4">
        <f t="shared" si="70"/>
        <v>2.7657407531912797E-2</v>
      </c>
      <c r="G123" s="4">
        <f t="shared" si="46"/>
        <v>2.7657407531912797E-2</v>
      </c>
      <c r="H123">
        <f t="shared" si="67"/>
        <v>22.362317901488744</v>
      </c>
      <c r="I123">
        <f t="shared" si="47"/>
        <v>1.0740675657201493</v>
      </c>
      <c r="J123" s="4">
        <f t="shared" si="48"/>
        <v>5.0453538866719216E-2</v>
      </c>
      <c r="K123" s="15"/>
      <c r="L123">
        <v>24.753735256816448</v>
      </c>
      <c r="M123" s="15">
        <f t="shared" si="56"/>
        <v>1.8231290437074712</v>
      </c>
      <c r="N123" s="4">
        <f t="shared" si="49"/>
        <v>7.9506360484496233E-2</v>
      </c>
      <c r="O123" s="4"/>
      <c r="P123" s="4">
        <f t="shared" si="76"/>
        <v>1.5758331778178041</v>
      </c>
      <c r="Q123" s="4" t="str">
        <f t="shared" si="71"/>
        <v>inflation</v>
      </c>
      <c r="R123" s="4">
        <f t="shared" si="72"/>
        <v>1</v>
      </c>
      <c r="S123">
        <v>13.696999999999999</v>
      </c>
      <c r="T123">
        <f t="shared" si="50"/>
        <v>0.81199999999999939</v>
      </c>
      <c r="U123" s="4">
        <f t="shared" si="51"/>
        <v>6.3019014357780317E-2</v>
      </c>
      <c r="V123">
        <f t="shared" si="57"/>
        <v>12.373755520890379</v>
      </c>
      <c r="W123">
        <f t="shared" si="52"/>
        <v>0.41161622866499847</v>
      </c>
      <c r="X123" s="4">
        <f t="shared" si="53"/>
        <v>3.440991770865956E-2</v>
      </c>
      <c r="Y123" s="4" t="str">
        <f t="shared" si="77"/>
        <v>deflation</v>
      </c>
      <c r="Z123" s="15">
        <f t="shared" si="78"/>
        <v>0</v>
      </c>
      <c r="AA123">
        <f t="shared" si="58"/>
        <v>1.8072377350380704</v>
      </c>
      <c r="AB123">
        <f t="shared" si="54"/>
        <v>2.7602018071909873E-2</v>
      </c>
      <c r="AC123" s="4">
        <f t="shared" si="55"/>
        <v>1.5509925884699875E-2</v>
      </c>
      <c r="AD123">
        <f t="shared" si="59"/>
        <v>22.362317901488748</v>
      </c>
      <c r="AE123">
        <f t="shared" si="60"/>
        <v>1.0740675657201528</v>
      </c>
      <c r="AF123" s="4">
        <f t="shared" si="61"/>
        <v>5.045353886671939E-2</v>
      </c>
      <c r="AG123" s="4" t="str">
        <f t="shared" si="80"/>
        <v>deflation</v>
      </c>
      <c r="AH123" s="15">
        <f t="shared" si="81"/>
        <v>0</v>
      </c>
      <c r="AI123">
        <f t="shared" si="62"/>
        <v>2.3914173553277003</v>
      </c>
      <c r="AJ123">
        <f t="shared" si="63"/>
        <v>0.74906147798731837</v>
      </c>
      <c r="AK123">
        <f t="shared" si="64"/>
        <v>7.2345785992453671E-2</v>
      </c>
      <c r="AL123" s="5">
        <f t="shared" si="79"/>
        <v>0.63458493835292396</v>
      </c>
      <c r="AM123">
        <f t="shared" si="73"/>
        <v>1.5758331778178041</v>
      </c>
      <c r="AN123" t="str">
        <f t="shared" si="74"/>
        <v>inflation</v>
      </c>
    </row>
    <row r="124" spans="1:40" x14ac:dyDescent="0.35">
      <c r="A124">
        <v>1903</v>
      </c>
      <c r="B124">
        <v>1.1589715373480776</v>
      </c>
      <c r="C124" t="str">
        <f t="shared" si="68"/>
        <v>inflation</v>
      </c>
      <c r="D124">
        <f t="shared" si="69"/>
        <v>1</v>
      </c>
      <c r="E124" s="10">
        <f t="shared" si="45"/>
        <v>5.2031936280672264E-2</v>
      </c>
      <c r="F124" s="4">
        <f t="shared" si="70"/>
        <v>4.7005217114374304E-2</v>
      </c>
      <c r="G124" s="4">
        <f t="shared" si="46"/>
        <v>4.7005217114374304E-2</v>
      </c>
      <c r="H124">
        <f t="shared" si="67"/>
        <v>22.992365938662886</v>
      </c>
      <c r="I124">
        <f t="shared" si="47"/>
        <v>0.63004803717414148</v>
      </c>
      <c r="J124" s="4">
        <f t="shared" si="48"/>
        <v>2.8174540758683912E-2</v>
      </c>
      <c r="K124" s="15"/>
      <c r="L124">
        <v>26.647497699201701</v>
      </c>
      <c r="M124" s="15">
        <f t="shared" si="56"/>
        <v>1.8937624423852526</v>
      </c>
      <c r="N124" s="4">
        <f t="shared" si="49"/>
        <v>7.6504108278517946E-2</v>
      </c>
      <c r="O124" s="4"/>
      <c r="P124" s="4">
        <f t="shared" si="76"/>
        <v>2.7153630979748256</v>
      </c>
      <c r="Q124" s="4" t="str">
        <f t="shared" si="71"/>
        <v>inflation</v>
      </c>
      <c r="R124" s="4">
        <f t="shared" si="72"/>
        <v>1</v>
      </c>
      <c r="S124">
        <v>14.33</v>
      </c>
      <c r="T124">
        <f t="shared" si="50"/>
        <v>0.6330000000000009</v>
      </c>
      <c r="U124" s="4">
        <f t="shared" si="51"/>
        <v>4.6214499525443598E-2</v>
      </c>
      <c r="V124">
        <f t="shared" si="57"/>
        <v>12.364410633232165</v>
      </c>
      <c r="W124">
        <f t="shared" si="52"/>
        <v>-9.3448876582140628E-3</v>
      </c>
      <c r="X124" s="4">
        <f t="shared" si="53"/>
        <v>-7.5521838478522256E-4</v>
      </c>
      <c r="Y124" s="4" t="str">
        <f t="shared" si="77"/>
        <v>deflation</v>
      </c>
      <c r="Z124" s="15">
        <f t="shared" si="78"/>
        <v>0</v>
      </c>
      <c r="AA124">
        <f t="shared" si="58"/>
        <v>1.8595602023169364</v>
      </c>
      <c r="AB124">
        <f t="shared" si="54"/>
        <v>5.2322467278866025E-2</v>
      </c>
      <c r="AC124" s="4">
        <f t="shared" si="55"/>
        <v>2.8951623942139425E-2</v>
      </c>
      <c r="AD124">
        <f t="shared" si="59"/>
        <v>22.992365938662886</v>
      </c>
      <c r="AE124">
        <f t="shared" si="60"/>
        <v>0.63004803717413793</v>
      </c>
      <c r="AF124" s="4">
        <f t="shared" si="61"/>
        <v>2.8174540758683749E-2</v>
      </c>
      <c r="AG124" s="4" t="str">
        <f t="shared" si="80"/>
        <v>deflation</v>
      </c>
      <c r="AH124" s="15">
        <f t="shared" si="81"/>
        <v>0</v>
      </c>
      <c r="AI124">
        <f t="shared" si="62"/>
        <v>3.6551317605388149</v>
      </c>
      <c r="AJ124">
        <f t="shared" si="63"/>
        <v>1.2637144052111147</v>
      </c>
      <c r="AK124">
        <f t="shared" si="64"/>
        <v>0.5146529272237963</v>
      </c>
      <c r="AL124" s="5">
        <f t="shared" si="79"/>
        <v>0.36827487297953448</v>
      </c>
      <c r="AM124">
        <f t="shared" si="73"/>
        <v>2.7153630979748256</v>
      </c>
      <c r="AN124" t="str">
        <f t="shared" si="74"/>
        <v>inflation</v>
      </c>
    </row>
    <row r="125" spans="1:40" x14ac:dyDescent="0.35">
      <c r="A125">
        <v>1904</v>
      </c>
      <c r="B125">
        <v>1.1898829154533628</v>
      </c>
      <c r="C125" t="str">
        <f t="shared" si="68"/>
        <v>inflation</v>
      </c>
      <c r="D125">
        <f t="shared" si="69"/>
        <v>1</v>
      </c>
      <c r="E125" s="10">
        <f t="shared" si="45"/>
        <v>3.0911378105285214E-2</v>
      </c>
      <c r="F125" s="4">
        <f t="shared" si="70"/>
        <v>2.6671386750373234E-2</v>
      </c>
      <c r="G125" s="4">
        <f t="shared" si="46"/>
        <v>2.6671386750373234E-2</v>
      </c>
      <c r="H125">
        <f t="shared" si="67"/>
        <v>22.153850133087499</v>
      </c>
      <c r="I125">
        <f t="shared" si="47"/>
        <v>-0.83851580557538696</v>
      </c>
      <c r="J125" s="4">
        <f t="shared" si="48"/>
        <v>-3.6469313676213637E-2</v>
      </c>
      <c r="K125" s="15"/>
      <c r="L125">
        <v>26.360487784875023</v>
      </c>
      <c r="M125" s="15">
        <f t="shared" si="56"/>
        <v>-0.28700991432667777</v>
      </c>
      <c r="N125" s="4">
        <f t="shared" si="49"/>
        <v>-1.0770614095419396E-2</v>
      </c>
      <c r="O125" s="4"/>
      <c r="P125" s="4">
        <f t="shared" si="76"/>
        <v>0.29533361091037774</v>
      </c>
      <c r="Q125" s="4" t="str">
        <f t="shared" si="71"/>
        <v>inflation</v>
      </c>
      <c r="R125" s="4">
        <f t="shared" si="72"/>
        <v>1</v>
      </c>
      <c r="S125">
        <v>15.179</v>
      </c>
      <c r="T125">
        <f t="shared" si="50"/>
        <v>0.8490000000000002</v>
      </c>
      <c r="U125" s="4">
        <f t="shared" si="51"/>
        <v>5.9246336357292408E-2</v>
      </c>
      <c r="V125">
        <f t="shared" si="57"/>
        <v>12.756717323079288</v>
      </c>
      <c r="W125">
        <f t="shared" si="52"/>
        <v>0.39230668984712302</v>
      </c>
      <c r="X125" s="4">
        <f t="shared" si="53"/>
        <v>3.1728701147526565E-2</v>
      </c>
      <c r="Y125" s="4" t="str">
        <f t="shared" si="77"/>
        <v>inflation</v>
      </c>
      <c r="Z125" s="15">
        <f t="shared" si="78"/>
        <v>1</v>
      </c>
      <c r="AA125">
        <f t="shared" si="58"/>
        <v>1.7366419253491681</v>
      </c>
      <c r="AB125">
        <f t="shared" si="54"/>
        <v>-0.12291827696776836</v>
      </c>
      <c r="AC125" s="4">
        <f t="shared" si="55"/>
        <v>-6.6100724684587886E-2</v>
      </c>
      <c r="AD125">
        <f t="shared" si="59"/>
        <v>22.153850133087499</v>
      </c>
      <c r="AE125">
        <f t="shared" si="60"/>
        <v>-0.83851580557538696</v>
      </c>
      <c r="AF125" s="4">
        <f t="shared" si="61"/>
        <v>-3.6469313676213637E-2</v>
      </c>
      <c r="AG125" s="4" t="str">
        <f t="shared" si="80"/>
        <v>deflation</v>
      </c>
      <c r="AH125" s="15">
        <f t="shared" si="81"/>
        <v>0</v>
      </c>
      <c r="AI125">
        <f t="shared" si="62"/>
        <v>4.2066376517875241</v>
      </c>
      <c r="AJ125">
        <f t="shared" si="63"/>
        <v>0.55150589124870919</v>
      </c>
      <c r="AK125">
        <f t="shared" si="64"/>
        <v>-0.71220851396240548</v>
      </c>
      <c r="AL125" s="5">
        <f t="shared" si="79"/>
        <v>3.3860013322474871</v>
      </c>
      <c r="AM125">
        <f t="shared" si="73"/>
        <v>0.29533361091037774</v>
      </c>
      <c r="AN125" t="str">
        <f t="shared" si="74"/>
        <v>inflation</v>
      </c>
    </row>
    <row r="126" spans="1:40" x14ac:dyDescent="0.35">
      <c r="A126">
        <v>1905</v>
      </c>
      <c r="B126">
        <v>1.198553491400641</v>
      </c>
      <c r="C126" t="str">
        <f t="shared" si="68"/>
        <v>inflation</v>
      </c>
      <c r="D126">
        <f t="shared" si="69"/>
        <v>1</v>
      </c>
      <c r="E126" s="10">
        <f t="shared" si="45"/>
        <v>8.6705759472782695E-3</v>
      </c>
      <c r="F126" s="4">
        <f t="shared" si="70"/>
        <v>7.2869152373489232E-3</v>
      </c>
      <c r="G126" s="4">
        <f t="shared" si="46"/>
        <v>7.2869152373489232E-3</v>
      </c>
      <c r="H126">
        <f t="shared" si="67"/>
        <v>24.632223313573544</v>
      </c>
      <c r="I126">
        <f t="shared" si="47"/>
        <v>2.4783731804860452</v>
      </c>
      <c r="J126" s="4">
        <f t="shared" si="48"/>
        <v>0.11187099152505839</v>
      </c>
      <c r="K126" s="15"/>
      <c r="L126">
        <v>29.523037253443839</v>
      </c>
      <c r="M126" s="15">
        <f t="shared" si="56"/>
        <v>3.162549468568816</v>
      </c>
      <c r="N126" s="4">
        <f t="shared" si="49"/>
        <v>0.11997310119516857</v>
      </c>
      <c r="O126" s="4"/>
      <c r="P126" s="4">
        <f t="shared" si="76"/>
        <v>1.0724236869599513</v>
      </c>
      <c r="Q126" s="4" t="str">
        <f t="shared" si="71"/>
        <v>inflation</v>
      </c>
      <c r="R126" s="4">
        <f t="shared" si="72"/>
        <v>1</v>
      </c>
      <c r="S126">
        <v>16.690999999999999</v>
      </c>
      <c r="T126">
        <f t="shared" si="50"/>
        <v>1.5119999999999987</v>
      </c>
      <c r="U126" s="4">
        <f t="shared" si="51"/>
        <v>9.9611305092561997E-2</v>
      </c>
      <c r="V126">
        <f t="shared" si="57"/>
        <v>13.92595334272043</v>
      </c>
      <c r="W126">
        <f t="shared" si="52"/>
        <v>1.1692360196411418</v>
      </c>
      <c r="X126" s="4">
        <f t="shared" si="53"/>
        <v>9.1656496732570467E-2</v>
      </c>
      <c r="Y126" s="4" t="str">
        <f t="shared" si="77"/>
        <v>deflation</v>
      </c>
      <c r="Z126" s="15">
        <f t="shared" si="78"/>
        <v>0</v>
      </c>
      <c r="AA126">
        <f t="shared" si="58"/>
        <v>1.7687997875168557</v>
      </c>
      <c r="AB126">
        <f t="shared" si="54"/>
        <v>3.2157862167687679E-2</v>
      </c>
      <c r="AC126" s="4">
        <f t="shared" si="55"/>
        <v>1.851726697270771E-2</v>
      </c>
      <c r="AD126">
        <f t="shared" si="59"/>
        <v>24.632223313573544</v>
      </c>
      <c r="AE126">
        <f t="shared" si="60"/>
        <v>2.4783731804860452</v>
      </c>
      <c r="AF126" s="4">
        <f t="shared" si="61"/>
        <v>0.11187099152505839</v>
      </c>
      <c r="AG126" s="4" t="str">
        <f t="shared" si="80"/>
        <v>inflation</v>
      </c>
      <c r="AH126" s="15">
        <f t="shared" si="81"/>
        <v>1</v>
      </c>
      <c r="AI126">
        <f t="shared" si="62"/>
        <v>4.890813939870295</v>
      </c>
      <c r="AJ126">
        <f t="shared" si="63"/>
        <v>0.68417628808277087</v>
      </c>
      <c r="AK126">
        <f t="shared" si="64"/>
        <v>0.13267039683406168</v>
      </c>
      <c r="AL126" s="5">
        <f t="shared" si="79"/>
        <v>0.93246728150396041</v>
      </c>
      <c r="AM126">
        <f t="shared" si="73"/>
        <v>1.0724236869599513</v>
      </c>
      <c r="AN126" t="str">
        <f t="shared" si="74"/>
        <v>inflation</v>
      </c>
    </row>
    <row r="127" spans="1:40" x14ac:dyDescent="0.35">
      <c r="A127">
        <v>1906</v>
      </c>
      <c r="B127">
        <v>1.2413320999066764</v>
      </c>
      <c r="C127" t="str">
        <f t="shared" si="68"/>
        <v>inflation</v>
      </c>
      <c r="D127">
        <f t="shared" si="69"/>
        <v>1</v>
      </c>
      <c r="E127" s="10">
        <f t="shared" si="45"/>
        <v>4.2778608506035321E-2</v>
      </c>
      <c r="F127" s="4">
        <f t="shared" si="70"/>
        <v>3.5691864245494649E-2</v>
      </c>
      <c r="G127" s="4">
        <f t="shared" si="46"/>
        <v>3.5691864245494649E-2</v>
      </c>
      <c r="H127">
        <f t="shared" si="67"/>
        <v>25.612901092721817</v>
      </c>
      <c r="I127">
        <f t="shared" si="47"/>
        <v>0.98067777914827303</v>
      </c>
      <c r="J127" s="4">
        <f t="shared" si="48"/>
        <v>3.9812799951674367E-2</v>
      </c>
      <c r="K127" s="15"/>
      <c r="L127">
        <v>31.79411629813038</v>
      </c>
      <c r="M127" s="15">
        <f t="shared" si="56"/>
        <v>2.271079044686541</v>
      </c>
      <c r="N127" s="4">
        <f t="shared" si="49"/>
        <v>7.692565724827724E-2</v>
      </c>
      <c r="O127" s="4"/>
      <c r="P127" s="4">
        <f t="shared" si="76"/>
        <v>1.9321840549182991</v>
      </c>
      <c r="Q127" s="4" t="str">
        <f t="shared" si="71"/>
        <v>inflation</v>
      </c>
      <c r="R127" s="4">
        <f t="shared" si="72"/>
        <v>1</v>
      </c>
      <c r="S127">
        <v>17.812000000000001</v>
      </c>
      <c r="T127">
        <f t="shared" si="50"/>
        <v>1.1210000000000022</v>
      </c>
      <c r="U127" s="4">
        <f t="shared" si="51"/>
        <v>6.7161943562399032E-2</v>
      </c>
      <c r="V127">
        <f t="shared" si="57"/>
        <v>14.349101260926961</v>
      </c>
      <c r="W127">
        <f t="shared" si="52"/>
        <v>0.42314791820653141</v>
      </c>
      <c r="X127" s="4">
        <f t="shared" si="53"/>
        <v>3.0385561964253259E-2</v>
      </c>
      <c r="Y127" s="4" t="str">
        <f t="shared" si="77"/>
        <v>deflation</v>
      </c>
      <c r="Z127" s="15">
        <f t="shared" si="78"/>
        <v>0</v>
      </c>
      <c r="AA127">
        <f t="shared" si="58"/>
        <v>1.7849829495918694</v>
      </c>
      <c r="AB127">
        <f t="shared" si="54"/>
        <v>1.6183162075013691E-2</v>
      </c>
      <c r="AC127" s="4">
        <f t="shared" si="55"/>
        <v>9.1492333893439439E-3</v>
      </c>
      <c r="AD127">
        <f t="shared" si="59"/>
        <v>25.61290109272182</v>
      </c>
      <c r="AE127">
        <f t="shared" si="60"/>
        <v>0.98067777914827658</v>
      </c>
      <c r="AF127" s="4">
        <f t="shared" si="61"/>
        <v>3.9812799951674513E-2</v>
      </c>
      <c r="AG127" s="4" t="str">
        <f t="shared" si="80"/>
        <v>deflation</v>
      </c>
      <c r="AH127" s="15">
        <f t="shared" si="81"/>
        <v>0</v>
      </c>
      <c r="AI127">
        <f t="shared" si="62"/>
        <v>6.1812152054085594</v>
      </c>
      <c r="AJ127">
        <f t="shared" si="63"/>
        <v>1.2904012655382644</v>
      </c>
      <c r="AK127">
        <f t="shared" si="64"/>
        <v>0.60622497745549353</v>
      </c>
      <c r="AL127" s="5">
        <f t="shared" si="79"/>
        <v>0.5175490385890219</v>
      </c>
      <c r="AM127">
        <f t="shared" si="73"/>
        <v>1.9321840549182991</v>
      </c>
      <c r="AN127" t="str">
        <f t="shared" si="74"/>
        <v>inflation</v>
      </c>
    </row>
    <row r="128" spans="1:40" x14ac:dyDescent="0.35">
      <c r="A128">
        <v>1907</v>
      </c>
      <c r="B128">
        <v>1.3198991069453976</v>
      </c>
      <c r="C128" t="str">
        <f t="shared" si="68"/>
        <v>inflation</v>
      </c>
      <c r="D128">
        <f t="shared" si="69"/>
        <v>1</v>
      </c>
      <c r="E128" s="10">
        <f t="shared" si="45"/>
        <v>7.8567007038721215E-2</v>
      </c>
      <c r="F128" s="4">
        <f t="shared" si="70"/>
        <v>6.3292496056960024E-2</v>
      </c>
      <c r="G128" s="4">
        <f t="shared" si="46"/>
        <v>6.3292496056960024E-2</v>
      </c>
      <c r="H128">
        <f t="shared" si="67"/>
        <v>26.243620626893804</v>
      </c>
      <c r="I128">
        <f t="shared" si="47"/>
        <v>0.63071953417198756</v>
      </c>
      <c r="J128" s="4">
        <f t="shared" si="48"/>
        <v>2.4625072024785716E-2</v>
      </c>
      <c r="K128" s="15"/>
      <c r="L128">
        <v>34.638931428450945</v>
      </c>
      <c r="M128" s="15">
        <f t="shared" si="56"/>
        <v>2.8448151303205655</v>
      </c>
      <c r="N128" s="4">
        <f t="shared" si="49"/>
        <v>8.9476150355776732E-2</v>
      </c>
      <c r="O128" s="4"/>
      <c r="P128" s="4">
        <f t="shared" si="76"/>
        <v>3.6335386254187143</v>
      </c>
      <c r="Q128" s="4" t="str">
        <f t="shared" si="71"/>
        <v>inflation</v>
      </c>
      <c r="R128" s="4">
        <f t="shared" si="72"/>
        <v>1</v>
      </c>
      <c r="S128">
        <v>18.917000000000002</v>
      </c>
      <c r="T128">
        <f t="shared" si="50"/>
        <v>1.1050000000000004</v>
      </c>
      <c r="U128" s="4">
        <f t="shared" si="51"/>
        <v>6.2036829103974865E-2</v>
      </c>
      <c r="V128">
        <f t="shared" si="57"/>
        <v>14.332156071973593</v>
      </c>
      <c r="W128">
        <f t="shared" si="52"/>
        <v>-1.6945188953368273E-2</v>
      </c>
      <c r="X128" s="4">
        <f t="shared" si="53"/>
        <v>-1.1809233655288597E-3</v>
      </c>
      <c r="Y128" s="4" t="str">
        <f t="shared" si="77"/>
        <v>deflation</v>
      </c>
      <c r="Z128" s="15">
        <f t="shared" si="78"/>
        <v>0</v>
      </c>
      <c r="AA128">
        <f t="shared" si="58"/>
        <v>1.8311006728577968</v>
      </c>
      <c r="AB128">
        <f t="shared" si="54"/>
        <v>4.6117723265927335E-2</v>
      </c>
      <c r="AC128" s="4">
        <f t="shared" si="55"/>
        <v>2.5836506324316433E-2</v>
      </c>
      <c r="AD128">
        <f t="shared" si="59"/>
        <v>26.243620626893804</v>
      </c>
      <c r="AE128">
        <f t="shared" si="60"/>
        <v>0.63071953417198401</v>
      </c>
      <c r="AF128" s="4">
        <f t="shared" si="61"/>
        <v>2.4625072024785578E-2</v>
      </c>
      <c r="AG128" s="4" t="str">
        <f t="shared" si="80"/>
        <v>deflation</v>
      </c>
      <c r="AH128" s="15">
        <f t="shared" si="81"/>
        <v>0</v>
      </c>
      <c r="AI128">
        <f t="shared" si="62"/>
        <v>8.3953108015571409</v>
      </c>
      <c r="AJ128">
        <f t="shared" si="63"/>
        <v>2.2140955961485815</v>
      </c>
      <c r="AK128">
        <f t="shared" si="64"/>
        <v>0.92369433061031714</v>
      </c>
      <c r="AL128" s="5">
        <f t="shared" si="79"/>
        <v>0.27521380755509606</v>
      </c>
      <c r="AM128">
        <f t="shared" si="73"/>
        <v>3.6335386254187143</v>
      </c>
      <c r="AN128" t="str">
        <f t="shared" si="74"/>
        <v>inflation</v>
      </c>
    </row>
    <row r="129" spans="1:40" x14ac:dyDescent="0.35">
      <c r="A129">
        <v>1908</v>
      </c>
      <c r="B129">
        <v>1.317262574483236</v>
      </c>
      <c r="C129" t="str">
        <f t="shared" si="68"/>
        <v>deflation</v>
      </c>
      <c r="D129">
        <f t="shared" si="69"/>
        <v>1</v>
      </c>
      <c r="E129" s="10">
        <f t="shared" si="45"/>
        <v>-2.636532462161556E-3</v>
      </c>
      <c r="F129" s="4">
        <f t="shared" si="70"/>
        <v>-1.9975257565430157E-3</v>
      </c>
      <c r="G129" s="4">
        <f t="shared" si="46"/>
        <v>-1.9975257565430157E-3</v>
      </c>
      <c r="H129">
        <f t="shared" si="67"/>
        <v>23.379257536555809</v>
      </c>
      <c r="I129">
        <f t="shared" si="47"/>
        <v>-2.8643630903379957</v>
      </c>
      <c r="J129" s="4">
        <f t="shared" si="48"/>
        <v>-0.10914511877231864</v>
      </c>
      <c r="K129" s="15"/>
      <c r="L129">
        <v>30.796620972110105</v>
      </c>
      <c r="M129" s="15">
        <f t="shared" si="56"/>
        <v>-3.8423104563408401</v>
      </c>
      <c r="N129" s="4">
        <f t="shared" si="49"/>
        <v>-0.11092462434291289</v>
      </c>
      <c r="O129" s="4"/>
      <c r="P129" s="4">
        <f t="shared" si="76"/>
        <v>1.016304032563347</v>
      </c>
      <c r="Q129" s="4" t="str">
        <f t="shared" si="71"/>
        <v>deflation</v>
      </c>
      <c r="R129" s="4">
        <f t="shared" si="72"/>
        <v>1</v>
      </c>
      <c r="S129">
        <v>18.863</v>
      </c>
      <c r="T129">
        <f t="shared" si="50"/>
        <v>-5.4000000000002046E-2</v>
      </c>
      <c r="U129" s="4">
        <f t="shared" si="51"/>
        <v>-2.8545752497754423E-3</v>
      </c>
      <c r="V129">
        <f t="shared" si="57"/>
        <v>14.319848119422948</v>
      </c>
      <c r="W129">
        <f t="shared" si="52"/>
        <v>-1.230795255064443E-2</v>
      </c>
      <c r="X129" s="4">
        <f t="shared" si="53"/>
        <v>-8.5876489823555053E-4</v>
      </c>
      <c r="Y129" s="4" t="str">
        <f t="shared" si="77"/>
        <v>inflation</v>
      </c>
      <c r="Z129" s="15">
        <f t="shared" si="78"/>
        <v>0</v>
      </c>
      <c r="AA129">
        <f t="shared" si="58"/>
        <v>1.6326470323972913</v>
      </c>
      <c r="AB129">
        <f t="shared" si="54"/>
        <v>-0.19845364046050551</v>
      </c>
      <c r="AC129" s="4">
        <f t="shared" si="55"/>
        <v>-0.10837942632109852</v>
      </c>
      <c r="AD129">
        <f t="shared" si="59"/>
        <v>23.379257536555809</v>
      </c>
      <c r="AE129">
        <f t="shared" si="60"/>
        <v>-2.8643630903379957</v>
      </c>
      <c r="AF129" s="4">
        <f t="shared" si="61"/>
        <v>-0.10914511877231864</v>
      </c>
      <c r="AG129" s="4" t="str">
        <f t="shared" si="80"/>
        <v>deflation</v>
      </c>
      <c r="AH129" s="15">
        <f t="shared" si="81"/>
        <v>1</v>
      </c>
      <c r="AI129">
        <f t="shared" si="62"/>
        <v>7.4173634355542966</v>
      </c>
      <c r="AJ129">
        <f t="shared" si="63"/>
        <v>-0.97794736600284438</v>
      </c>
      <c r="AK129">
        <f t="shared" si="64"/>
        <v>-3.1920429621514259</v>
      </c>
      <c r="AL129" s="5">
        <f t="shared" si="79"/>
        <v>0.98395752447992901</v>
      </c>
      <c r="AM129">
        <f t="shared" si="73"/>
        <v>1.016304032563347</v>
      </c>
      <c r="AN129" t="str">
        <f t="shared" si="74"/>
        <v>deflation</v>
      </c>
    </row>
    <row r="130" spans="1:40" x14ac:dyDescent="0.35">
      <c r="A130">
        <v>1909</v>
      </c>
      <c r="B130">
        <v>1.2990194519725713</v>
      </c>
      <c r="C130" t="str">
        <f t="shared" si="68"/>
        <v>deflation</v>
      </c>
      <c r="D130">
        <f t="shared" si="69"/>
        <v>1</v>
      </c>
      <c r="E130" s="10">
        <f t="shared" si="45"/>
        <v>-1.8243122510664733E-2</v>
      </c>
      <c r="F130" s="4">
        <f t="shared" si="70"/>
        <v>-1.3849268068533364E-2</v>
      </c>
      <c r="G130" s="4">
        <f t="shared" si="46"/>
        <v>-1.3849268068533364E-2</v>
      </c>
      <c r="H130">
        <f t="shared" si="67"/>
        <v>25.049969644915514</v>
      </c>
      <c r="I130">
        <f t="shared" si="47"/>
        <v>1.6707121083597052</v>
      </c>
      <c r="J130" s="4">
        <f t="shared" si="48"/>
        <v>7.1461298792204142E-2</v>
      </c>
      <c r="K130" s="15"/>
      <c r="L130">
        <v>32.540397840067698</v>
      </c>
      <c r="M130" s="15">
        <f t="shared" si="56"/>
        <v>1.7437768679575925</v>
      </c>
      <c r="N130" s="4">
        <f t="shared" si="49"/>
        <v>5.6622344040171926E-2</v>
      </c>
      <c r="O130" s="4"/>
      <c r="P130" s="4">
        <f t="shared" si="76"/>
        <v>0.7923497752933224</v>
      </c>
      <c r="Q130" s="4" t="str">
        <f t="shared" si="71"/>
        <v>deflation</v>
      </c>
      <c r="R130" s="4">
        <f t="shared" si="72"/>
        <v>1</v>
      </c>
      <c r="S130">
        <v>20.335000000000001</v>
      </c>
      <c r="T130">
        <f t="shared" si="50"/>
        <v>1.4720000000000013</v>
      </c>
      <c r="U130" s="4">
        <f t="shared" si="51"/>
        <v>7.8036367491915462E-2</v>
      </c>
      <c r="V130">
        <f t="shared" si="57"/>
        <v>15.654115085898939</v>
      </c>
      <c r="W130">
        <f t="shared" si="52"/>
        <v>1.3342669664759903</v>
      </c>
      <c r="X130" s="4">
        <f t="shared" si="53"/>
        <v>9.317605573387587E-2</v>
      </c>
      <c r="Y130" s="4" t="str">
        <f t="shared" si="77"/>
        <v>inflation</v>
      </c>
      <c r="Z130" s="15">
        <f t="shared" si="78"/>
        <v>0</v>
      </c>
      <c r="AA130">
        <f t="shared" si="58"/>
        <v>1.6002162694894368</v>
      </c>
      <c r="AB130">
        <f t="shared" si="54"/>
        <v>-3.2430762907854405E-2</v>
      </c>
      <c r="AC130" s="4">
        <f t="shared" si="55"/>
        <v>-1.9863915631681155E-2</v>
      </c>
      <c r="AD130">
        <f t="shared" si="59"/>
        <v>25.049969644915514</v>
      </c>
      <c r="AE130">
        <f t="shared" si="60"/>
        <v>1.6707121083597052</v>
      </c>
      <c r="AF130" s="4">
        <f t="shared" si="61"/>
        <v>7.1461298792204142E-2</v>
      </c>
      <c r="AG130" s="4" t="str">
        <f t="shared" si="80"/>
        <v>inflation</v>
      </c>
      <c r="AH130" s="15">
        <f t="shared" si="81"/>
        <v>0</v>
      </c>
      <c r="AI130">
        <f t="shared" si="62"/>
        <v>7.4904281951521838</v>
      </c>
      <c r="AJ130">
        <f t="shared" si="63"/>
        <v>7.3064759597887274E-2</v>
      </c>
      <c r="AK130">
        <f t="shared" si="64"/>
        <v>1.0510121256007317</v>
      </c>
      <c r="AL130" s="5">
        <f t="shared" si="79"/>
        <v>1.2620688882379083</v>
      </c>
      <c r="AM130">
        <f t="shared" si="73"/>
        <v>0.7923497752933224</v>
      </c>
      <c r="AN130" t="str">
        <f t="shared" si="74"/>
        <v>deflation</v>
      </c>
    </row>
    <row r="131" spans="1:40" x14ac:dyDescent="0.35">
      <c r="A131">
        <v>1910</v>
      </c>
      <c r="B131">
        <v>1.3327886885255245</v>
      </c>
      <c r="C131" t="str">
        <f t="shared" si="68"/>
        <v>inflation</v>
      </c>
      <c r="D131">
        <f t="shared" si="69"/>
        <v>1</v>
      </c>
      <c r="E131" s="10">
        <f t="shared" si="45"/>
        <v>3.3769236552953164E-2</v>
      </c>
      <c r="F131" s="4">
        <f t="shared" si="70"/>
        <v>2.5995943710984706E-2</v>
      </c>
      <c r="G131" s="4">
        <f t="shared" si="46"/>
        <v>2.5995943710984706E-2</v>
      </c>
      <c r="H131">
        <f t="shared" si="67"/>
        <v>25.319689690196729</v>
      </c>
      <c r="I131">
        <f t="shared" si="47"/>
        <v>0.26972004528121474</v>
      </c>
      <c r="J131" s="4">
        <f t="shared" si="48"/>
        <v>1.076728032426821E-2</v>
      </c>
      <c r="K131" s="15"/>
      <c r="L131">
        <v>33.745796016070543</v>
      </c>
      <c r="M131" s="15">
        <f t="shared" si="56"/>
        <v>1.2053981760028449</v>
      </c>
      <c r="N131" s="4">
        <f t="shared" si="49"/>
        <v>3.7043129648483032E-2</v>
      </c>
      <c r="O131" s="4"/>
      <c r="P131" s="4">
        <f t="shared" si="76"/>
        <v>3.4403422714826215</v>
      </c>
      <c r="Q131" s="4" t="str">
        <f t="shared" si="71"/>
        <v>inflation</v>
      </c>
      <c r="R131" s="4">
        <f t="shared" si="72"/>
        <v>1</v>
      </c>
      <c r="S131">
        <v>21.417000000000002</v>
      </c>
      <c r="T131">
        <f t="shared" si="50"/>
        <v>1.0820000000000007</v>
      </c>
      <c r="U131" s="4">
        <f t="shared" si="51"/>
        <v>5.3208753380870458E-2</v>
      </c>
      <c r="V131">
        <f t="shared" si="57"/>
        <v>16.069314051347337</v>
      </c>
      <c r="W131">
        <f t="shared" si="52"/>
        <v>0.41519896544839874</v>
      </c>
      <c r="X131" s="4">
        <f t="shared" si="53"/>
        <v>2.6523311165790878E-2</v>
      </c>
      <c r="Y131" s="4" t="str">
        <f t="shared" si="77"/>
        <v>inflation</v>
      </c>
      <c r="Z131" s="15">
        <f t="shared" si="78"/>
        <v>1</v>
      </c>
      <c r="AA131">
        <f t="shared" si="58"/>
        <v>1.5756546676037979</v>
      </c>
      <c r="AB131">
        <f t="shared" si="54"/>
        <v>-2.456160188563894E-2</v>
      </c>
      <c r="AC131" s="4">
        <f t="shared" si="55"/>
        <v>-1.5348926488214955E-2</v>
      </c>
      <c r="AD131">
        <f t="shared" si="59"/>
        <v>25.319689690196729</v>
      </c>
      <c r="AE131">
        <f t="shared" si="60"/>
        <v>0.26972004528121474</v>
      </c>
      <c r="AF131" s="4">
        <f t="shared" si="61"/>
        <v>1.076728032426821E-2</v>
      </c>
      <c r="AG131" s="4" t="str">
        <f t="shared" si="80"/>
        <v>deflation</v>
      </c>
      <c r="AH131" s="15">
        <f t="shared" si="81"/>
        <v>0</v>
      </c>
      <c r="AI131">
        <f t="shared" si="62"/>
        <v>8.426106325873814</v>
      </c>
      <c r="AJ131">
        <f t="shared" si="63"/>
        <v>0.9356781307216302</v>
      </c>
      <c r="AK131">
        <f t="shared" si="64"/>
        <v>0.86261337112374292</v>
      </c>
      <c r="AL131" s="5">
        <f t="shared" si="79"/>
        <v>0.29066875359731237</v>
      </c>
      <c r="AM131">
        <f t="shared" si="73"/>
        <v>3.4403422714826215</v>
      </c>
      <c r="AN131" t="str">
        <f t="shared" si="74"/>
        <v>inflation</v>
      </c>
    </row>
    <row r="132" spans="1:40" x14ac:dyDescent="0.35">
      <c r="A132">
        <v>1911</v>
      </c>
      <c r="B132">
        <v>1.3264987294924007</v>
      </c>
      <c r="C132" t="str">
        <f t="shared" si="68"/>
        <v>deflation</v>
      </c>
      <c r="D132">
        <f t="shared" si="69"/>
        <v>1</v>
      </c>
      <c r="E132" s="10">
        <f t="shared" ref="E132:E195" si="82">B132-B131</f>
        <v>-6.2899590331237931E-3</v>
      </c>
      <c r="F132" s="4">
        <f t="shared" si="70"/>
        <v>-4.7193970711759481E-3</v>
      </c>
      <c r="G132" s="4">
        <f t="shared" ref="G132:G195" si="83">E132/B131</f>
        <v>-4.7193970711759481E-3</v>
      </c>
      <c r="H132">
        <f t="shared" si="67"/>
        <v>26.14003224914492</v>
      </c>
      <c r="I132">
        <f t="shared" ref="I132:I195" si="84">H132-H131</f>
        <v>0.82034255894819097</v>
      </c>
      <c r="J132" s="4">
        <f t="shared" ref="J132:J195" si="85">I132/H131</f>
        <v>3.2399392290570254E-2</v>
      </c>
      <c r="K132" s="15"/>
      <c r="L132">
        <v>34.674719567381118</v>
      </c>
      <c r="M132" s="15">
        <f t="shared" ref="M132:M195" si="86">L132-L131</f>
        <v>0.92892355131057514</v>
      </c>
      <c r="N132" s="4">
        <f t="shared" ref="N132:N195" si="87">M132/L131</f>
        <v>2.7527089622310284E-2</v>
      </c>
      <c r="O132" s="4"/>
      <c r="P132" s="4">
        <f t="shared" si="76"/>
        <v>0.84961746737212607</v>
      </c>
      <c r="Q132" s="4" t="str">
        <f t="shared" si="71"/>
        <v>deflation</v>
      </c>
      <c r="R132" s="4">
        <f t="shared" si="72"/>
        <v>1</v>
      </c>
      <c r="S132">
        <v>22.466999999999999</v>
      </c>
      <c r="T132">
        <f t="shared" ref="T132:T195" si="88">S132-S131</f>
        <v>1.0499999999999972</v>
      </c>
      <c r="U132" s="4">
        <f t="shared" ref="U132:U195" si="89">T132/S131</f>
        <v>4.9026474296119768E-2</v>
      </c>
      <c r="V132">
        <f t="shared" si="57"/>
        <v>16.937068615661051</v>
      </c>
      <c r="W132">
        <f t="shared" ref="W132:W195" si="90">V132-V131</f>
        <v>0.86775456431371367</v>
      </c>
      <c r="X132" s="4">
        <f t="shared" ref="X132:X195" si="91">W132/V131</f>
        <v>5.4000722217570726E-2</v>
      </c>
      <c r="Y132" s="4" t="str">
        <f t="shared" si="77"/>
        <v>inflation</v>
      </c>
      <c r="Z132" s="15">
        <f t="shared" si="78"/>
        <v>0</v>
      </c>
      <c r="AA132">
        <f t="shared" si="58"/>
        <v>1.5433622453990796</v>
      </c>
      <c r="AB132">
        <f t="shared" ref="AB132:AB195" si="92">AA132-AA131</f>
        <v>-3.2292422204718285E-2</v>
      </c>
      <c r="AC132" s="4">
        <f t="shared" ref="AC132:AC195" si="93">AB132/AA131</f>
        <v>-2.0494606380868662E-2</v>
      </c>
      <c r="AD132">
        <f t="shared" si="59"/>
        <v>26.14003224914492</v>
      </c>
      <c r="AE132">
        <f t="shared" si="60"/>
        <v>0.82034255894819097</v>
      </c>
      <c r="AF132" s="4">
        <f t="shared" si="61"/>
        <v>3.2399392290570254E-2</v>
      </c>
      <c r="AG132" s="4" t="str">
        <f t="shared" si="80"/>
        <v>deflation</v>
      </c>
      <c r="AH132" s="15">
        <f t="shared" si="81"/>
        <v>1</v>
      </c>
      <c r="AI132">
        <f t="shared" si="62"/>
        <v>8.5346873182361982</v>
      </c>
      <c r="AJ132">
        <f t="shared" si="63"/>
        <v>0.10858099236238417</v>
      </c>
      <c r="AK132">
        <f t="shared" si="64"/>
        <v>-0.82709713835924603</v>
      </c>
      <c r="AL132" s="5">
        <f t="shared" si="79"/>
        <v>1.1770002835429083</v>
      </c>
      <c r="AM132">
        <f t="shared" si="73"/>
        <v>0.84961746737212607</v>
      </c>
      <c r="AN132" t="str">
        <f t="shared" si="74"/>
        <v>deflation</v>
      </c>
    </row>
    <row r="133" spans="1:40" x14ac:dyDescent="0.35">
      <c r="A133">
        <v>1912</v>
      </c>
      <c r="B133">
        <v>1.3793368276934728</v>
      </c>
      <c r="C133" t="str">
        <f t="shared" si="68"/>
        <v>inflation</v>
      </c>
      <c r="D133">
        <f t="shared" si="69"/>
        <v>1</v>
      </c>
      <c r="E133" s="10">
        <f t="shared" si="82"/>
        <v>5.2838098201072103E-2</v>
      </c>
      <c r="F133" s="4">
        <f t="shared" si="70"/>
        <v>3.9832754473342905E-2</v>
      </c>
      <c r="G133" s="4">
        <f t="shared" si="83"/>
        <v>3.9832754473342905E-2</v>
      </c>
      <c r="H133">
        <f t="shared" si="67"/>
        <v>27.364731227552834</v>
      </c>
      <c r="I133">
        <f t="shared" si="84"/>
        <v>1.2246989784079148</v>
      </c>
      <c r="J133" s="4">
        <f t="shared" si="85"/>
        <v>4.6851471594797918E-2</v>
      </c>
      <c r="K133" s="15"/>
      <c r="L133">
        <v>37.745181562097237</v>
      </c>
      <c r="M133" s="15">
        <f t="shared" si="86"/>
        <v>3.0704619947161191</v>
      </c>
      <c r="N133" s="4">
        <f t="shared" si="87"/>
        <v>8.8550449232891154E-2</v>
      </c>
      <c r="O133" s="4"/>
      <c r="P133" s="4">
        <f t="shared" si="76"/>
        <v>1.8900249281118251</v>
      </c>
      <c r="Q133" s="4" t="str">
        <f t="shared" si="71"/>
        <v>inflation</v>
      </c>
      <c r="R133" s="4">
        <f t="shared" si="72"/>
        <v>1</v>
      </c>
      <c r="S133">
        <v>23.715</v>
      </c>
      <c r="T133">
        <f t="shared" si="88"/>
        <v>1.2480000000000011</v>
      </c>
      <c r="U133" s="4">
        <f t="shared" si="89"/>
        <v>5.5548137267993111E-2</v>
      </c>
      <c r="V133">
        <f t="shared" si="57"/>
        <v>17.193044892201005</v>
      </c>
      <c r="W133">
        <f t="shared" si="90"/>
        <v>0.25597627653995403</v>
      </c>
      <c r="X133" s="4">
        <f t="shared" si="91"/>
        <v>1.5113375422194528E-2</v>
      </c>
      <c r="Y133" s="4" t="str">
        <f t="shared" si="77"/>
        <v>deflation</v>
      </c>
      <c r="Z133" s="15">
        <f t="shared" si="78"/>
        <v>0</v>
      </c>
      <c r="AA133">
        <f t="shared" si="58"/>
        <v>1.5916163424877603</v>
      </c>
      <c r="AB133">
        <f t="shared" si="92"/>
        <v>4.825409708868067E-2</v>
      </c>
      <c r="AC133" s="4">
        <f t="shared" si="93"/>
        <v>3.1265567907036121E-2</v>
      </c>
      <c r="AD133">
        <f t="shared" si="59"/>
        <v>27.364731227552834</v>
      </c>
      <c r="AE133">
        <f t="shared" si="60"/>
        <v>1.2246989784079148</v>
      </c>
      <c r="AF133" s="4">
        <f t="shared" si="61"/>
        <v>4.6851471594797918E-2</v>
      </c>
      <c r="AG133" s="4" t="str">
        <f t="shared" si="80"/>
        <v>deflation</v>
      </c>
      <c r="AH133" s="15">
        <f t="shared" si="81"/>
        <v>0</v>
      </c>
      <c r="AI133">
        <f t="shared" si="62"/>
        <v>10.380450334544403</v>
      </c>
      <c r="AJ133">
        <f t="shared" si="63"/>
        <v>1.8457630163082044</v>
      </c>
      <c r="AK133">
        <f t="shared" si="64"/>
        <v>1.7371820239458202</v>
      </c>
      <c r="AL133" s="5">
        <f t="shared" si="79"/>
        <v>0.52909355063322949</v>
      </c>
      <c r="AM133">
        <f t="shared" si="73"/>
        <v>1.8900249281118251</v>
      </c>
      <c r="AN133" t="str">
        <f t="shared" si="74"/>
        <v>inflation</v>
      </c>
    </row>
    <row r="134" spans="1:40" x14ac:dyDescent="0.35">
      <c r="A134">
        <v>1913</v>
      </c>
      <c r="B134">
        <v>1.389259484271131</v>
      </c>
      <c r="C134" t="str">
        <f t="shared" si="68"/>
        <v>inflation</v>
      </c>
      <c r="D134">
        <f t="shared" si="69"/>
        <v>1</v>
      </c>
      <c r="E134" s="10">
        <f t="shared" si="82"/>
        <v>9.9226565776582287E-3</v>
      </c>
      <c r="F134" s="4">
        <f t="shared" si="70"/>
        <v>7.1937878975151387E-3</v>
      </c>
      <c r="G134" s="4">
        <f t="shared" si="83"/>
        <v>7.1937878975151387E-3</v>
      </c>
      <c r="H134">
        <f t="shared" si="67"/>
        <v>28.444953299450251</v>
      </c>
      <c r="I134">
        <f t="shared" si="84"/>
        <v>1.0802220718974169</v>
      </c>
      <c r="J134" s="4">
        <f t="shared" si="85"/>
        <v>3.9474974664094983E-2</v>
      </c>
      <c r="K134" s="15"/>
      <c r="L134">
        <v>39.517421150910664</v>
      </c>
      <c r="M134" s="15">
        <f t="shared" si="86"/>
        <v>1.7722395888134272</v>
      </c>
      <c r="N134" s="4">
        <f t="shared" si="87"/>
        <v>4.6952737156603475E-2</v>
      </c>
      <c r="O134" s="4"/>
      <c r="P134" s="4">
        <f t="shared" si="76"/>
        <v>1.1894304570462459</v>
      </c>
      <c r="Q134" s="4" t="str">
        <f t="shared" si="71"/>
        <v>inflation</v>
      </c>
      <c r="R134" s="4">
        <f t="shared" si="72"/>
        <v>1</v>
      </c>
      <c r="S134">
        <v>24.3</v>
      </c>
      <c r="T134">
        <f t="shared" si="88"/>
        <v>0.58500000000000085</v>
      </c>
      <c r="U134" s="4">
        <f t="shared" si="89"/>
        <v>2.466793168880459E-2</v>
      </c>
      <c r="V134">
        <f t="shared" si="57"/>
        <v>17.491332810838351</v>
      </c>
      <c r="W134">
        <f t="shared" si="90"/>
        <v>0.29828791863734594</v>
      </c>
      <c r="X134" s="4">
        <f t="shared" si="91"/>
        <v>1.7349336345457538E-2</v>
      </c>
      <c r="Y134" s="4" t="str">
        <f t="shared" si="77"/>
        <v>deflation</v>
      </c>
      <c r="Z134" s="15">
        <f t="shared" si="78"/>
        <v>0</v>
      </c>
      <c r="AA134">
        <f t="shared" si="58"/>
        <v>1.6262313230827434</v>
      </c>
      <c r="AB134">
        <f t="shared" si="92"/>
        <v>3.4614980594983136E-2</v>
      </c>
      <c r="AC134" s="4">
        <f t="shared" si="93"/>
        <v>2.1748319410240868E-2</v>
      </c>
      <c r="AD134">
        <f t="shared" si="59"/>
        <v>28.444953299450255</v>
      </c>
      <c r="AE134">
        <f t="shared" si="60"/>
        <v>1.0802220718974205</v>
      </c>
      <c r="AF134" s="4">
        <f t="shared" si="61"/>
        <v>3.9474974664095115E-2</v>
      </c>
      <c r="AG134" s="4" t="str">
        <f t="shared" si="80"/>
        <v>deflation</v>
      </c>
      <c r="AH134" s="15">
        <f t="shared" si="81"/>
        <v>0</v>
      </c>
      <c r="AI134">
        <f t="shared" si="62"/>
        <v>11.072467851460409</v>
      </c>
      <c r="AJ134">
        <f t="shared" si="63"/>
        <v>0.69201751691600677</v>
      </c>
      <c r="AK134">
        <f t="shared" si="64"/>
        <v>-1.1537454993921976</v>
      </c>
      <c r="AL134" s="5">
        <f t="shared" si="79"/>
        <v>0.8407385182344651</v>
      </c>
      <c r="AM134">
        <f t="shared" si="73"/>
        <v>1.1894304570462459</v>
      </c>
      <c r="AN134" t="str">
        <f t="shared" si="74"/>
        <v>inflation</v>
      </c>
    </row>
    <row r="135" spans="1:40" x14ac:dyDescent="0.35">
      <c r="A135">
        <v>1914</v>
      </c>
      <c r="B135">
        <v>1.402165633337543</v>
      </c>
      <c r="C135" t="str">
        <f t="shared" si="68"/>
        <v>inflation</v>
      </c>
      <c r="D135">
        <f t="shared" si="69"/>
        <v>1</v>
      </c>
      <c r="E135" s="10">
        <f t="shared" si="82"/>
        <v>1.2906149066411965E-2</v>
      </c>
      <c r="F135" s="4">
        <f t="shared" si="70"/>
        <v>9.2899485031647053E-3</v>
      </c>
      <c r="G135" s="4">
        <f t="shared" si="83"/>
        <v>9.2899485031647053E-3</v>
      </c>
      <c r="H135">
        <f t="shared" si="67"/>
        <v>26.267064575612356</v>
      </c>
      <c r="I135">
        <f t="shared" si="84"/>
        <v>-2.1778887238378957</v>
      </c>
      <c r="J135" s="4">
        <f t="shared" si="85"/>
        <v>-7.6565030742377319E-2</v>
      </c>
      <c r="K135" s="15"/>
      <c r="L135">
        <v>36.830775236581637</v>
      </c>
      <c r="M135" s="15">
        <f t="shared" si="86"/>
        <v>-2.6866459143290271</v>
      </c>
      <c r="N135" s="4">
        <f t="shared" si="87"/>
        <v>-6.7986367431952591E-2</v>
      </c>
      <c r="O135" s="4"/>
      <c r="P135" s="4">
        <f t="shared" si="76"/>
        <v>0.88795585625388385</v>
      </c>
      <c r="Q135" s="4" t="str">
        <f t="shared" si="71"/>
        <v>inflation</v>
      </c>
      <c r="R135" s="4">
        <f t="shared" si="72"/>
        <v>1</v>
      </c>
      <c r="S135">
        <v>25.463000000000001</v>
      </c>
      <c r="T135">
        <f t="shared" si="88"/>
        <v>1.1630000000000003</v>
      </c>
      <c r="U135" s="4">
        <f t="shared" si="89"/>
        <v>4.7860082304526756E-2</v>
      </c>
      <c r="V135">
        <f t="shared" si="57"/>
        <v>18.159766146450902</v>
      </c>
      <c r="W135">
        <f t="shared" si="90"/>
        <v>0.66843333561255136</v>
      </c>
      <c r="X135" s="4">
        <f t="shared" si="91"/>
        <v>3.8215117329330243E-2</v>
      </c>
      <c r="Y135" s="4" t="str">
        <f t="shared" si="77"/>
        <v>inflation</v>
      </c>
      <c r="Z135" s="15">
        <f t="shared" si="78"/>
        <v>1</v>
      </c>
      <c r="AA135">
        <f t="shared" si="58"/>
        <v>1.4464428871924611</v>
      </c>
      <c r="AB135">
        <f t="shared" si="92"/>
        <v>-0.17978843589028237</v>
      </c>
      <c r="AC135" s="4">
        <f t="shared" si="93"/>
        <v>-0.11055526562449237</v>
      </c>
      <c r="AD135">
        <f t="shared" si="59"/>
        <v>26.267064575612356</v>
      </c>
      <c r="AE135">
        <f t="shared" si="60"/>
        <v>-2.1778887238378992</v>
      </c>
      <c r="AF135" s="4">
        <f t="shared" si="61"/>
        <v>-7.656503074237743E-2</v>
      </c>
      <c r="AG135" s="4" t="str">
        <f t="shared" si="80"/>
        <v>deflation</v>
      </c>
      <c r="AH135" s="15">
        <f t="shared" si="81"/>
        <v>0</v>
      </c>
      <c r="AI135">
        <f t="shared" si="62"/>
        <v>10.563710660969281</v>
      </c>
      <c r="AJ135">
        <f t="shared" si="63"/>
        <v>-0.50875719049112789</v>
      </c>
      <c r="AK135">
        <f t="shared" si="64"/>
        <v>-1.2007747074071347</v>
      </c>
      <c r="AL135" s="5">
        <f t="shared" si="79"/>
        <v>1.1261821102445457</v>
      </c>
      <c r="AM135">
        <f t="shared" si="73"/>
        <v>0.88795585625388385</v>
      </c>
      <c r="AN135" t="str">
        <f t="shared" si="74"/>
        <v>inflation</v>
      </c>
    </row>
    <row r="136" spans="1:40" x14ac:dyDescent="0.35">
      <c r="A136">
        <v>1915</v>
      </c>
      <c r="B136">
        <v>1.4471173167259586</v>
      </c>
      <c r="C136" t="str">
        <f t="shared" si="68"/>
        <v>inflation</v>
      </c>
      <c r="D136">
        <f t="shared" si="69"/>
        <v>1</v>
      </c>
      <c r="E136" s="10">
        <f t="shared" si="82"/>
        <v>4.4951683388415598E-2</v>
      </c>
      <c r="F136" s="4">
        <f t="shared" si="70"/>
        <v>3.2058754201112552E-2</v>
      </c>
      <c r="G136" s="4">
        <f t="shared" si="83"/>
        <v>3.2058754201112552E-2</v>
      </c>
      <c r="H136">
        <f t="shared" si="67"/>
        <v>26.983186951226337</v>
      </c>
      <c r="I136">
        <f t="shared" si="84"/>
        <v>0.71612237561398118</v>
      </c>
      <c r="J136" s="4">
        <f t="shared" si="85"/>
        <v>2.7263129214631188E-2</v>
      </c>
      <c r="K136" s="15"/>
      <c r="L136">
        <v>39.047837097573556</v>
      </c>
      <c r="M136" s="15">
        <f t="shared" si="86"/>
        <v>2.2170618609919188</v>
      </c>
      <c r="N136" s="4">
        <f t="shared" si="87"/>
        <v>6.019590537398882E-2</v>
      </c>
      <c r="O136" s="4"/>
      <c r="P136" s="4">
        <f t="shared" si="76"/>
        <v>2.2079602418376734</v>
      </c>
      <c r="Q136" s="4" t="str">
        <f t="shared" si="71"/>
        <v>inflation</v>
      </c>
      <c r="R136" s="4">
        <f t="shared" si="72"/>
        <v>1</v>
      </c>
      <c r="S136">
        <v>26.555</v>
      </c>
      <c r="T136">
        <f t="shared" si="88"/>
        <v>1.0919999999999987</v>
      </c>
      <c r="U136" s="4">
        <f t="shared" si="89"/>
        <v>4.2885755802536965E-2</v>
      </c>
      <c r="V136">
        <f t="shared" si="57"/>
        <v>18.350274503023403</v>
      </c>
      <c r="W136">
        <f t="shared" si="90"/>
        <v>0.19050835657250076</v>
      </c>
      <c r="X136" s="4">
        <f t="shared" si="91"/>
        <v>1.04906833621166E-2</v>
      </c>
      <c r="Y136" s="4" t="str">
        <f t="shared" si="77"/>
        <v>deflation</v>
      </c>
      <c r="Z136" s="15">
        <f t="shared" si="78"/>
        <v>0</v>
      </c>
      <c r="AA136">
        <f t="shared" si="58"/>
        <v>1.4704514064234064</v>
      </c>
      <c r="AB136">
        <f t="shared" si="92"/>
        <v>2.400851923094538E-2</v>
      </c>
      <c r="AC136" s="4">
        <f t="shared" si="93"/>
        <v>1.6598318152433799E-2</v>
      </c>
      <c r="AD136">
        <f t="shared" si="59"/>
        <v>26.98318695122634</v>
      </c>
      <c r="AE136">
        <f t="shared" si="60"/>
        <v>0.71612237561398473</v>
      </c>
      <c r="AF136" s="4">
        <f t="shared" si="61"/>
        <v>2.7263129214631324E-2</v>
      </c>
      <c r="AG136" s="4" t="str">
        <f t="shared" si="80"/>
        <v>inflation</v>
      </c>
      <c r="AH136" s="15">
        <f t="shared" si="81"/>
        <v>1</v>
      </c>
      <c r="AI136">
        <f t="shared" si="62"/>
        <v>12.064650146347216</v>
      </c>
      <c r="AJ136">
        <f t="shared" si="63"/>
        <v>1.5009394853779341</v>
      </c>
      <c r="AK136">
        <f t="shared" si="64"/>
        <v>2.009696675869062</v>
      </c>
      <c r="AL136" s="5">
        <f t="shared" si="79"/>
        <v>0.45290670595033466</v>
      </c>
      <c r="AM136">
        <f t="shared" si="73"/>
        <v>2.2079602418376734</v>
      </c>
      <c r="AN136" t="str">
        <f t="shared" si="74"/>
        <v>inflation</v>
      </c>
    </row>
    <row r="137" spans="1:40" x14ac:dyDescent="0.35">
      <c r="A137">
        <v>1916</v>
      </c>
      <c r="B137">
        <v>1.6311583464727986</v>
      </c>
      <c r="C137" t="str">
        <f t="shared" si="68"/>
        <v>inflation</v>
      </c>
      <c r="D137">
        <f t="shared" si="69"/>
        <v>1</v>
      </c>
      <c r="E137" s="10">
        <f t="shared" si="82"/>
        <v>0.18404102974684</v>
      </c>
      <c r="F137" s="4">
        <f t="shared" si="70"/>
        <v>0.12717768464219958</v>
      </c>
      <c r="G137" s="4">
        <f t="shared" si="83"/>
        <v>0.12717768464219958</v>
      </c>
      <c r="H137">
        <f t="shared" si="67"/>
        <v>30.724825722001434</v>
      </c>
      <c r="I137">
        <f t="shared" si="84"/>
        <v>3.7416387707750971</v>
      </c>
      <c r="J137" s="4">
        <f t="shared" si="85"/>
        <v>0.13866556154164905</v>
      </c>
      <c r="K137" s="15"/>
      <c r="L137">
        <v>50.11705592036477</v>
      </c>
      <c r="M137" s="15">
        <f t="shared" si="86"/>
        <v>11.069218822791214</v>
      </c>
      <c r="N137" s="4">
        <f t="shared" si="87"/>
        <v>0.28347841124032602</v>
      </c>
      <c r="O137" s="4"/>
      <c r="P137" s="4">
        <f t="shared" si="76"/>
        <v>2.0443317582872336</v>
      </c>
      <c r="Q137" s="4" t="str">
        <f t="shared" si="71"/>
        <v>inflation</v>
      </c>
      <c r="R137" s="4">
        <f t="shared" si="72"/>
        <v>1</v>
      </c>
      <c r="S137">
        <v>31.28</v>
      </c>
      <c r="T137">
        <f t="shared" si="88"/>
        <v>4.7250000000000014</v>
      </c>
      <c r="U137" s="4">
        <f t="shared" si="89"/>
        <v>0.17793259273206558</v>
      </c>
      <c r="V137">
        <f t="shared" si="57"/>
        <v>19.176556382548377</v>
      </c>
      <c r="W137">
        <f t="shared" si="90"/>
        <v>0.82628187952497356</v>
      </c>
      <c r="X137" s="4">
        <f t="shared" si="91"/>
        <v>4.5028311668516723E-2</v>
      </c>
      <c r="Y137" s="4" t="str">
        <f t="shared" si="77"/>
        <v>deflation</v>
      </c>
      <c r="Z137" s="15">
        <f t="shared" si="78"/>
        <v>0</v>
      </c>
      <c r="AA137">
        <f t="shared" si="58"/>
        <v>1.6022076700883878</v>
      </c>
      <c r="AB137">
        <f t="shared" si="92"/>
        <v>0.13175626366498139</v>
      </c>
      <c r="AC137" s="4">
        <f t="shared" si="93"/>
        <v>8.9602596243185936E-2</v>
      </c>
      <c r="AD137">
        <f t="shared" si="59"/>
        <v>30.724825722001437</v>
      </c>
      <c r="AE137">
        <f t="shared" si="60"/>
        <v>3.7416387707750971</v>
      </c>
      <c r="AF137" s="4">
        <f t="shared" si="61"/>
        <v>0.13866556154164902</v>
      </c>
      <c r="AG137" s="4" t="str">
        <f t="shared" si="80"/>
        <v>deflation</v>
      </c>
      <c r="AH137" s="15">
        <f t="shared" si="81"/>
        <v>0</v>
      </c>
      <c r="AI137">
        <f t="shared" si="62"/>
        <v>19.392230198363333</v>
      </c>
      <c r="AJ137">
        <f t="shared" si="63"/>
        <v>7.327580052016117</v>
      </c>
      <c r="AK137">
        <f t="shared" si="64"/>
        <v>5.8266405666381829</v>
      </c>
      <c r="AL137" s="5">
        <f t="shared" si="79"/>
        <v>0.48915739627202781</v>
      </c>
      <c r="AM137">
        <f t="shared" si="73"/>
        <v>2.0443317582872336</v>
      </c>
      <c r="AN137" t="str">
        <f t="shared" si="74"/>
        <v>inflation</v>
      </c>
    </row>
    <row r="138" spans="1:40" x14ac:dyDescent="0.35">
      <c r="A138">
        <v>1917</v>
      </c>
      <c r="B138">
        <v>2.0116216074627808</v>
      </c>
      <c r="C138" t="str">
        <f t="shared" si="68"/>
        <v>inflation</v>
      </c>
      <c r="D138">
        <f t="shared" si="69"/>
        <v>1</v>
      </c>
      <c r="E138" s="10">
        <f t="shared" si="82"/>
        <v>0.38046326098998229</v>
      </c>
      <c r="F138" s="4">
        <f t="shared" si="70"/>
        <v>0.23324728823090196</v>
      </c>
      <c r="G138" s="4">
        <f t="shared" si="83"/>
        <v>0.23324728823090196</v>
      </c>
      <c r="H138">
        <f t="shared" si="67"/>
        <v>29.964868247817712</v>
      </c>
      <c r="I138">
        <f t="shared" si="84"/>
        <v>-0.75995747418372162</v>
      </c>
      <c r="J138" s="4">
        <f t="shared" si="85"/>
        <v>-2.4734313582762856E-2</v>
      </c>
      <c r="K138" s="15"/>
      <c r="L138">
        <v>60.277976432085509</v>
      </c>
      <c r="M138" s="15">
        <f t="shared" si="86"/>
        <v>10.16092051172074</v>
      </c>
      <c r="N138" s="4">
        <f t="shared" si="87"/>
        <v>0.2027437630787069</v>
      </c>
      <c r="O138" s="4"/>
      <c r="P138" s="4">
        <f t="shared" si="76"/>
        <v>-8.1968623224700039</v>
      </c>
      <c r="Q138" s="4" t="str">
        <f t="shared" si="71"/>
        <v>inflation</v>
      </c>
      <c r="R138" s="4">
        <f t="shared" si="72"/>
        <v>1</v>
      </c>
      <c r="S138">
        <v>36.533999999999999</v>
      </c>
      <c r="T138">
        <f t="shared" si="88"/>
        <v>5.2539999999999978</v>
      </c>
      <c r="U138" s="4">
        <f t="shared" si="89"/>
        <v>0.16796675191815849</v>
      </c>
      <c r="V138">
        <f t="shared" si="57"/>
        <v>18.16146727817247</v>
      </c>
      <c r="W138">
        <f t="shared" si="90"/>
        <v>-1.0150891043759067</v>
      </c>
      <c r="X138" s="4">
        <f t="shared" si="91"/>
        <v>-5.2933857577249298E-2</v>
      </c>
      <c r="Y138" s="4" t="str">
        <f t="shared" si="77"/>
        <v>deflation</v>
      </c>
      <c r="Z138" s="15">
        <f t="shared" si="78"/>
        <v>0</v>
      </c>
      <c r="AA138">
        <f t="shared" si="58"/>
        <v>1.6499145024384276</v>
      </c>
      <c r="AB138">
        <f t="shared" si="92"/>
        <v>4.7706832350039807E-2</v>
      </c>
      <c r="AC138" s="4">
        <f t="shared" si="93"/>
        <v>2.9775685911806925E-2</v>
      </c>
      <c r="AD138">
        <f t="shared" si="59"/>
        <v>29.964868247817716</v>
      </c>
      <c r="AE138">
        <f t="shared" si="60"/>
        <v>-0.75995747418372162</v>
      </c>
      <c r="AF138" s="4">
        <f t="shared" si="61"/>
        <v>-2.4734313582762853E-2</v>
      </c>
      <c r="AG138" s="4" t="str">
        <f t="shared" si="80"/>
        <v>deflation</v>
      </c>
      <c r="AH138" s="15">
        <f t="shared" si="81"/>
        <v>0</v>
      </c>
      <c r="AI138">
        <f t="shared" si="62"/>
        <v>30.313108184267794</v>
      </c>
      <c r="AJ138">
        <f t="shared" si="63"/>
        <v>10.920877985904461</v>
      </c>
      <c r="AK138">
        <f t="shared" si="64"/>
        <v>3.5932979338883442</v>
      </c>
      <c r="AL138" s="5">
        <f t="shared" si="79"/>
        <v>-0.12199790122846234</v>
      </c>
      <c r="AM138">
        <f t="shared" si="73"/>
        <v>-8.1968623224700039</v>
      </c>
      <c r="AN138" t="str">
        <f t="shared" si="74"/>
        <v>inflation</v>
      </c>
    </row>
    <row r="139" spans="1:40" x14ac:dyDescent="0.35">
      <c r="A139">
        <v>1918</v>
      </c>
      <c r="B139">
        <v>2.3438452735866786</v>
      </c>
      <c r="C139" t="str">
        <f t="shared" si="68"/>
        <v>inflation</v>
      </c>
      <c r="D139">
        <f t="shared" si="69"/>
        <v>1</v>
      </c>
      <c r="E139" s="10">
        <f t="shared" si="82"/>
        <v>0.33222366612389775</v>
      </c>
      <c r="F139" s="4">
        <f t="shared" si="70"/>
        <v>0.16515216623812518</v>
      </c>
      <c r="G139" s="4">
        <f t="shared" si="83"/>
        <v>0.16515216623812518</v>
      </c>
      <c r="H139">
        <f t="shared" si="67"/>
        <v>32.66743626372007</v>
      </c>
      <c r="I139">
        <f t="shared" si="84"/>
        <v>2.702568015902358</v>
      </c>
      <c r="J139" s="4">
        <f t="shared" si="85"/>
        <v>9.0191219716081392E-2</v>
      </c>
      <c r="K139" s="15"/>
      <c r="L139">
        <v>76.567416086914349</v>
      </c>
      <c r="M139" s="15">
        <f t="shared" si="86"/>
        <v>16.28943965482884</v>
      </c>
      <c r="N139" s="4">
        <f t="shared" si="87"/>
        <v>0.27023866126597601</v>
      </c>
      <c r="O139" s="4"/>
      <c r="P139" s="4">
        <f t="shared" si="76"/>
        <v>2.99628569296077</v>
      </c>
      <c r="Q139" s="4" t="str">
        <f t="shared" si="71"/>
        <v>inflation</v>
      </c>
      <c r="R139" s="4">
        <f t="shared" si="72"/>
        <v>1</v>
      </c>
      <c r="S139">
        <v>39.966999999999999</v>
      </c>
      <c r="T139">
        <f t="shared" si="88"/>
        <v>3.4329999999999998</v>
      </c>
      <c r="U139" s="4">
        <f t="shared" si="89"/>
        <v>9.3967263371106363E-2</v>
      </c>
      <c r="V139">
        <f t="shared" ref="V139:V202" si="94">S139/B139</f>
        <v>17.051893506110297</v>
      </c>
      <c r="W139">
        <f t="shared" si="90"/>
        <v>-1.1095737720621734</v>
      </c>
      <c r="X139" s="4">
        <f t="shared" si="91"/>
        <v>-6.1094941012597867E-2</v>
      </c>
      <c r="Y139" s="4" t="str">
        <f t="shared" si="77"/>
        <v>deflation</v>
      </c>
      <c r="Z139" s="15">
        <f t="shared" si="78"/>
        <v>0</v>
      </c>
      <c r="AA139">
        <f t="shared" ref="AA139:AA202" si="95">L139/S139</f>
        <v>1.9157659090478232</v>
      </c>
      <c r="AB139">
        <f t="shared" si="92"/>
        <v>0.26585140660939555</v>
      </c>
      <c r="AC139" s="4">
        <f t="shared" si="93"/>
        <v>0.16113041385871249</v>
      </c>
      <c r="AD139">
        <f t="shared" ref="AD139:AD202" si="96">V139*AA139</f>
        <v>32.667436263720063</v>
      </c>
      <c r="AE139">
        <f t="shared" ref="AE139:AE202" si="97">AD139-AD138</f>
        <v>2.7025680159023473</v>
      </c>
      <c r="AF139" s="4">
        <f t="shared" ref="AF139:AF202" si="98">AE139/AD138</f>
        <v>9.0191219716081017E-2</v>
      </c>
      <c r="AG139" s="4" t="str">
        <f t="shared" si="80"/>
        <v>deflation</v>
      </c>
      <c r="AH139" s="15">
        <f t="shared" si="81"/>
        <v>0</v>
      </c>
      <c r="AI139">
        <f t="shared" ref="AI139:AI202" si="99">L139-AD139</f>
        <v>43.899979823194286</v>
      </c>
      <c r="AJ139">
        <f t="shared" ref="AJ139:AJ202" si="100">AI139-AI138</f>
        <v>13.586871638926493</v>
      </c>
      <c r="AK139">
        <f t="shared" ref="AK139:AK202" si="101">AJ139-AJ138</f>
        <v>2.6659936530220314</v>
      </c>
      <c r="AL139" s="5">
        <f t="shared" ref="AL139:AL202" si="102">AF139/N139</f>
        <v>0.33374654571468754</v>
      </c>
      <c r="AM139">
        <f t="shared" si="73"/>
        <v>2.99628569296077</v>
      </c>
      <c r="AN139" t="str">
        <f t="shared" si="74"/>
        <v>inflation</v>
      </c>
    </row>
    <row r="140" spans="1:40" x14ac:dyDescent="0.35">
      <c r="A140">
        <v>1919</v>
      </c>
      <c r="B140">
        <v>2.4017817516178157</v>
      </c>
      <c r="C140" t="str">
        <f t="shared" si="68"/>
        <v>inflation</v>
      </c>
      <c r="D140">
        <f t="shared" si="69"/>
        <v>1</v>
      </c>
      <c r="E140" s="10">
        <f t="shared" si="82"/>
        <v>5.7936478031137106E-2</v>
      </c>
      <c r="F140" s="4">
        <f t="shared" si="70"/>
        <v>2.4718559148949104E-2</v>
      </c>
      <c r="G140" s="4">
        <f t="shared" si="83"/>
        <v>2.4718559148949104E-2</v>
      </c>
      <c r="H140">
        <f t="shared" ref="H140:H203" si="103">L140/B140</f>
        <v>32.929552261290212</v>
      </c>
      <c r="I140">
        <f t="shared" si="84"/>
        <v>0.2621159975701417</v>
      </c>
      <c r="J140" s="4">
        <f t="shared" si="85"/>
        <v>8.0237700765408253E-3</v>
      </c>
      <c r="K140" s="15"/>
      <c r="L140">
        <v>79.089597710112002</v>
      </c>
      <c r="M140" s="15">
        <f t="shared" si="86"/>
        <v>2.5221816231976533</v>
      </c>
      <c r="N140" s="4">
        <f t="shared" si="87"/>
        <v>3.2940665260724443E-2</v>
      </c>
      <c r="O140" s="4"/>
      <c r="P140" s="4">
        <f t="shared" si="76"/>
        <v>4.1053849931509614</v>
      </c>
      <c r="Q140" s="4" t="str">
        <f t="shared" si="71"/>
        <v>inflation</v>
      </c>
      <c r="R140" s="4">
        <f t="shared" si="72"/>
        <v>1</v>
      </c>
      <c r="S140">
        <v>45.67</v>
      </c>
      <c r="T140">
        <f t="shared" si="88"/>
        <v>5.703000000000003</v>
      </c>
      <c r="U140" s="4">
        <f t="shared" si="89"/>
        <v>0.14269272149523365</v>
      </c>
      <c r="V140">
        <f t="shared" si="94"/>
        <v>19.015049959987895</v>
      </c>
      <c r="W140">
        <f t="shared" si="90"/>
        <v>1.9631564538775983</v>
      </c>
      <c r="X140" s="4">
        <f t="shared" si="91"/>
        <v>0.11512835528641613</v>
      </c>
      <c r="Y140" s="4" t="str">
        <f t="shared" si="77"/>
        <v>inflation</v>
      </c>
      <c r="Z140" s="15">
        <f t="shared" si="78"/>
        <v>1</v>
      </c>
      <c r="AA140">
        <f t="shared" si="95"/>
        <v>1.7317625949225313</v>
      </c>
      <c r="AB140">
        <f t="shared" si="92"/>
        <v>-0.18400331412529192</v>
      </c>
      <c r="AC140" s="4">
        <f t="shared" si="93"/>
        <v>-9.6046867342339082E-2</v>
      </c>
      <c r="AD140">
        <f t="shared" si="96"/>
        <v>32.929552261290212</v>
      </c>
      <c r="AE140">
        <f t="shared" si="97"/>
        <v>0.26211599757014881</v>
      </c>
      <c r="AF140" s="4">
        <f t="shared" si="98"/>
        <v>8.0237700765410438E-3</v>
      </c>
      <c r="AG140" s="4" t="str">
        <f t="shared" si="80"/>
        <v>deflation</v>
      </c>
      <c r="AH140" s="15">
        <f t="shared" si="81"/>
        <v>0</v>
      </c>
      <c r="AI140">
        <f t="shared" si="99"/>
        <v>46.160045448821791</v>
      </c>
      <c r="AJ140">
        <f t="shared" si="100"/>
        <v>2.2600656256275045</v>
      </c>
      <c r="AK140">
        <f t="shared" si="101"/>
        <v>-11.326806013298988</v>
      </c>
      <c r="AL140" s="5">
        <f t="shared" si="102"/>
        <v>0.24358251459201349</v>
      </c>
      <c r="AM140">
        <f t="shared" si="73"/>
        <v>4.1053849931509614</v>
      </c>
      <c r="AN140" t="str">
        <f t="shared" si="74"/>
        <v>inflation</v>
      </c>
    </row>
    <row r="141" spans="1:40" x14ac:dyDescent="0.35">
      <c r="A141">
        <v>1920</v>
      </c>
      <c r="B141">
        <v>2.7357838710449864</v>
      </c>
      <c r="C141" t="str">
        <f t="shared" ref="C141:C204" si="104">IF(B141&gt;B140,"inflation","deflation")</f>
        <v>inflation</v>
      </c>
      <c r="D141">
        <f t="shared" ref="D141:D204" si="105">IF(C141=Q141,1,0)</f>
        <v>1</v>
      </c>
      <c r="E141" s="10">
        <f t="shared" si="82"/>
        <v>0.33400211942717073</v>
      </c>
      <c r="F141" s="4">
        <f t="shared" ref="F141:F204" si="106">E141/B140</f>
        <v>0.13906430890408353</v>
      </c>
      <c r="G141" s="4">
        <f t="shared" si="83"/>
        <v>0.13906430890408353</v>
      </c>
      <c r="H141">
        <f t="shared" si="103"/>
        <v>32.621811977453589</v>
      </c>
      <c r="I141">
        <f t="shared" si="84"/>
        <v>-0.30774028383662255</v>
      </c>
      <c r="J141" s="4">
        <f t="shared" si="85"/>
        <v>-9.3454135481332232E-3</v>
      </c>
      <c r="K141" s="15"/>
      <c r="L141">
        <v>89.246227052179691</v>
      </c>
      <c r="M141" s="15">
        <f t="shared" si="86"/>
        <v>10.156629342067689</v>
      </c>
      <c r="N141" s="4">
        <f t="shared" si="87"/>
        <v>0.12841928187945648</v>
      </c>
      <c r="O141" s="4"/>
      <c r="P141" s="4">
        <f t="shared" si="76"/>
        <v>-13.741423128900342</v>
      </c>
      <c r="Q141" s="4" t="str">
        <f t="shared" ref="Q141:Q204" si="107">IF(N141&gt;J141, "inflation", "deflation")</f>
        <v>inflation</v>
      </c>
      <c r="R141" s="4">
        <f t="shared" ref="R141:R204" si="108">IF(C141=Q141,1,0)</f>
        <v>1</v>
      </c>
      <c r="S141">
        <v>49.996000000000002</v>
      </c>
      <c r="T141">
        <f t="shared" si="88"/>
        <v>4.3260000000000005</v>
      </c>
      <c r="U141" s="4">
        <f t="shared" si="89"/>
        <v>9.4723012918765059E-2</v>
      </c>
      <c r="V141">
        <f t="shared" si="94"/>
        <v>18.274835424372558</v>
      </c>
      <c r="W141">
        <f t="shared" si="90"/>
        <v>-0.7402145356153369</v>
      </c>
      <c r="X141" s="4">
        <f t="shared" si="91"/>
        <v>-3.8927824916206957E-2</v>
      </c>
      <c r="Y141" s="4" t="str">
        <f t="shared" si="77"/>
        <v>deflation</v>
      </c>
      <c r="Z141" s="15">
        <f t="shared" si="78"/>
        <v>0</v>
      </c>
      <c r="AA141">
        <f t="shared" si="95"/>
        <v>1.7850673464313083</v>
      </c>
      <c r="AB141">
        <f t="shared" si="92"/>
        <v>5.3304751508777004E-2</v>
      </c>
      <c r="AC141" s="4">
        <f t="shared" si="93"/>
        <v>3.0780634519457062E-2</v>
      </c>
      <c r="AD141">
        <f t="shared" si="96"/>
        <v>32.621811977453596</v>
      </c>
      <c r="AE141">
        <f t="shared" si="97"/>
        <v>-0.30774028383661545</v>
      </c>
      <c r="AF141" s="4">
        <f t="shared" si="98"/>
        <v>-9.3454135481330063E-3</v>
      </c>
      <c r="AG141" s="4" t="str">
        <f t="shared" si="80"/>
        <v>deflation</v>
      </c>
      <c r="AH141" s="15">
        <f t="shared" si="81"/>
        <v>0</v>
      </c>
      <c r="AI141">
        <f t="shared" si="99"/>
        <v>56.624415074726095</v>
      </c>
      <c r="AJ141">
        <f t="shared" si="100"/>
        <v>10.464369625904304</v>
      </c>
      <c r="AK141">
        <f t="shared" si="101"/>
        <v>8.2043040002767995</v>
      </c>
      <c r="AL141" s="5">
        <f t="shared" si="102"/>
        <v>-7.277266631116408E-2</v>
      </c>
      <c r="AM141">
        <f t="shared" ref="AM141:AM204" si="109">N141/J141</f>
        <v>-13.741423128900342</v>
      </c>
      <c r="AN141" t="str">
        <f t="shared" ref="AN141:AN204" si="110">C141</f>
        <v>inflation</v>
      </c>
    </row>
    <row r="142" spans="1:40" x14ac:dyDescent="0.35">
      <c r="A142">
        <v>1921</v>
      </c>
      <c r="B142">
        <v>2.3314914156513771</v>
      </c>
      <c r="C142" t="str">
        <f t="shared" si="104"/>
        <v>deflation</v>
      </c>
      <c r="D142">
        <f t="shared" si="105"/>
        <v>1</v>
      </c>
      <c r="E142" s="10">
        <f>B142-B141</f>
        <v>-0.40429245539360936</v>
      </c>
      <c r="F142" s="4">
        <f t="shared" si="106"/>
        <v>-0.14777938406339894</v>
      </c>
      <c r="G142" s="4">
        <f t="shared" si="83"/>
        <v>-0.14777938406339894</v>
      </c>
      <c r="H142">
        <f t="shared" si="103"/>
        <v>31.873931520222747</v>
      </c>
      <c r="I142">
        <f t="shared" si="84"/>
        <v>-0.74788045723084196</v>
      </c>
      <c r="J142" s="4">
        <f t="shared" si="85"/>
        <v>-2.2925779161124954E-2</v>
      </c>
      <c r="K142" s="15"/>
      <c r="L142">
        <v>74.313797722459185</v>
      </c>
      <c r="M142" s="15">
        <f t="shared" si="86"/>
        <v>-14.932429329720506</v>
      </c>
      <c r="N142" s="4">
        <f t="shared" si="87"/>
        <v>-0.1673172057009194</v>
      </c>
      <c r="O142" s="4"/>
      <c r="P142" s="4">
        <f t="shared" si="76"/>
        <v>7.2982123977115574</v>
      </c>
      <c r="Q142" s="4" t="str">
        <f t="shared" si="107"/>
        <v>deflation</v>
      </c>
      <c r="R142" s="4">
        <f t="shared" si="108"/>
        <v>1</v>
      </c>
      <c r="S142">
        <v>47.109000000000002</v>
      </c>
      <c r="T142">
        <f t="shared" si="88"/>
        <v>-2.8870000000000005</v>
      </c>
      <c r="U142" s="4">
        <f t="shared" si="89"/>
        <v>-5.7744619569565572E-2</v>
      </c>
      <c r="V142">
        <f t="shared" si="94"/>
        <v>20.205521531735336</v>
      </c>
      <c r="W142">
        <f t="shared" si="90"/>
        <v>1.9306861073627779</v>
      </c>
      <c r="X142" s="4">
        <f t="shared" si="91"/>
        <v>0.10564725003147685</v>
      </c>
      <c r="Y142" s="4" t="str">
        <f t="shared" si="77"/>
        <v>inflation</v>
      </c>
      <c r="Z142" s="15">
        <f t="shared" si="78"/>
        <v>0</v>
      </c>
      <c r="AA142">
        <f t="shared" si="95"/>
        <v>1.5774862069341142</v>
      </c>
      <c r="AB142">
        <f t="shared" si="92"/>
        <v>-0.20758113949719403</v>
      </c>
      <c r="AC142" s="4">
        <f t="shared" si="93"/>
        <v>-0.11628756747592102</v>
      </c>
      <c r="AD142">
        <f t="shared" si="96"/>
        <v>31.873931520222747</v>
      </c>
      <c r="AE142">
        <f t="shared" si="97"/>
        <v>-0.74788045723084906</v>
      </c>
      <c r="AF142" s="4">
        <f t="shared" si="98"/>
        <v>-2.2925779161125169E-2</v>
      </c>
      <c r="AG142" s="4" t="str">
        <f t="shared" si="80"/>
        <v>deflation</v>
      </c>
      <c r="AH142" s="15">
        <f t="shared" si="81"/>
        <v>1</v>
      </c>
      <c r="AI142">
        <f t="shared" si="99"/>
        <v>42.439866202236438</v>
      </c>
      <c r="AJ142">
        <f t="shared" si="100"/>
        <v>-14.184548872489657</v>
      </c>
      <c r="AK142">
        <f t="shared" si="101"/>
        <v>-24.648918498393961</v>
      </c>
      <c r="AL142" s="5">
        <f t="shared" si="102"/>
        <v>0.13701985438428341</v>
      </c>
      <c r="AM142">
        <f t="shared" si="109"/>
        <v>7.2982123977115574</v>
      </c>
      <c r="AN142" t="str">
        <f t="shared" si="110"/>
        <v>deflation</v>
      </c>
    </row>
    <row r="143" spans="1:40" x14ac:dyDescent="0.35">
      <c r="A143">
        <v>1922</v>
      </c>
      <c r="B143">
        <v>2.2036803454586056</v>
      </c>
      <c r="C143" t="str">
        <f t="shared" si="104"/>
        <v>deflation</v>
      </c>
      <c r="D143">
        <f t="shared" si="105"/>
        <v>1</v>
      </c>
      <c r="E143" s="10">
        <f t="shared" si="82"/>
        <v>-0.12781107019277149</v>
      </c>
      <c r="F143" s="4">
        <f t="shared" si="106"/>
        <v>-5.4819447043541164E-2</v>
      </c>
      <c r="G143" s="4">
        <f t="shared" si="83"/>
        <v>-5.4819447043541164E-2</v>
      </c>
      <c r="H143">
        <f t="shared" si="103"/>
        <v>33.643885449207453</v>
      </c>
      <c r="I143">
        <f t="shared" si="84"/>
        <v>1.7699539289847053</v>
      </c>
      <c r="J143" s="4">
        <f t="shared" si="85"/>
        <v>5.5529827811223717E-2</v>
      </c>
      <c r="K143" s="15"/>
      <c r="L143">
        <v>74.140369109279234</v>
      </c>
      <c r="M143" s="15">
        <f t="shared" si="86"/>
        <v>-0.17342861317995073</v>
      </c>
      <c r="N143" s="4">
        <f t="shared" si="87"/>
        <v>-2.3337336873518037E-3</v>
      </c>
      <c r="O143" s="4"/>
      <c r="P143" s="4">
        <f t="shared" si="76"/>
        <v>-4.2026668897397666E-2</v>
      </c>
      <c r="Q143" s="4" t="str">
        <f t="shared" si="107"/>
        <v>deflation</v>
      </c>
      <c r="R143" s="4">
        <f t="shared" si="108"/>
        <v>1</v>
      </c>
      <c r="S143">
        <v>49.503</v>
      </c>
      <c r="T143">
        <f t="shared" si="88"/>
        <v>2.3939999999999984</v>
      </c>
      <c r="U143" s="4">
        <f t="shared" si="89"/>
        <v>5.0818314971661428E-2</v>
      </c>
      <c r="V143">
        <f t="shared" si="94"/>
        <v>22.46378432426323</v>
      </c>
      <c r="W143">
        <f t="shared" si="90"/>
        <v>2.2582627925278942</v>
      </c>
      <c r="X143" s="4">
        <f t="shared" si="91"/>
        <v>0.11176463765020893</v>
      </c>
      <c r="Y143" s="4" t="str">
        <f t="shared" si="77"/>
        <v>inflation</v>
      </c>
      <c r="Z143" s="15">
        <f t="shared" si="78"/>
        <v>0</v>
      </c>
      <c r="AA143">
        <f t="shared" si="95"/>
        <v>1.4976944651693682</v>
      </c>
      <c r="AB143">
        <f t="shared" si="92"/>
        <v>-7.9791741764746016E-2</v>
      </c>
      <c r="AC143" s="4">
        <f t="shared" si="93"/>
        <v>-5.0581578091781453E-2</v>
      </c>
      <c r="AD143">
        <f t="shared" si="96"/>
        <v>33.643885449207453</v>
      </c>
      <c r="AE143">
        <f t="shared" si="97"/>
        <v>1.7699539289847053</v>
      </c>
      <c r="AF143" s="4">
        <f t="shared" si="98"/>
        <v>5.5529827811223717E-2</v>
      </c>
      <c r="AG143" s="4" t="str">
        <f t="shared" si="80"/>
        <v>inflation</v>
      </c>
      <c r="AH143" s="15">
        <f t="shared" si="81"/>
        <v>0</v>
      </c>
      <c r="AI143">
        <f t="shared" si="99"/>
        <v>40.496483660071782</v>
      </c>
      <c r="AJ143">
        <f t="shared" si="100"/>
        <v>-1.943382542164656</v>
      </c>
      <c r="AK143">
        <f t="shared" si="101"/>
        <v>12.241166330325001</v>
      </c>
      <c r="AL143" s="5">
        <f t="shared" si="102"/>
        <v>-23.794414980672453</v>
      </c>
      <c r="AM143">
        <f t="shared" si="109"/>
        <v>-4.2026668897397666E-2</v>
      </c>
      <c r="AN143" t="str">
        <f t="shared" si="110"/>
        <v>deflation</v>
      </c>
    </row>
    <row r="144" spans="1:40" x14ac:dyDescent="0.35">
      <c r="A144">
        <v>1923</v>
      </c>
      <c r="B144">
        <v>2.2650165185617865</v>
      </c>
      <c r="C144" t="str">
        <f t="shared" si="104"/>
        <v>inflation</v>
      </c>
      <c r="D144">
        <f t="shared" si="105"/>
        <v>1</v>
      </c>
      <c r="E144" s="10">
        <f t="shared" si="82"/>
        <v>6.1336173103180958E-2</v>
      </c>
      <c r="F144" s="4">
        <f t="shared" si="106"/>
        <v>2.7833516430631117E-2</v>
      </c>
      <c r="G144" s="4">
        <f t="shared" si="83"/>
        <v>2.7833516430631117E-2</v>
      </c>
      <c r="H144">
        <f t="shared" si="103"/>
        <v>38.073914186297323</v>
      </c>
      <c r="I144">
        <f t="shared" si="84"/>
        <v>4.4300287370898701</v>
      </c>
      <c r="J144" s="4">
        <f t="shared" si="85"/>
        <v>0.13167411189108741</v>
      </c>
      <c r="K144" s="15"/>
      <c r="L144">
        <v>86.238044558267376</v>
      </c>
      <c r="M144" s="15">
        <f t="shared" si="86"/>
        <v>12.097675448988142</v>
      </c>
      <c r="N144" s="4">
        <f t="shared" si="87"/>
        <v>0.16317258187852784</v>
      </c>
      <c r="O144" s="4"/>
      <c r="P144" s="4">
        <f t="shared" si="76"/>
        <v>1.2392153593068773</v>
      </c>
      <c r="Q144" s="4" t="str">
        <f t="shared" si="107"/>
        <v>inflation</v>
      </c>
      <c r="R144" s="4">
        <f t="shared" si="108"/>
        <v>1</v>
      </c>
      <c r="S144">
        <v>53.079000000000001</v>
      </c>
      <c r="T144">
        <f t="shared" si="88"/>
        <v>3.5760000000000005</v>
      </c>
      <c r="U144" s="4">
        <f t="shared" si="89"/>
        <v>7.2238046179019466E-2</v>
      </c>
      <c r="V144">
        <f t="shared" si="94"/>
        <v>23.434266180850408</v>
      </c>
      <c r="W144">
        <f t="shared" si="90"/>
        <v>0.97048185658717756</v>
      </c>
      <c r="X144" s="4">
        <f t="shared" si="91"/>
        <v>4.3202064379640429E-2</v>
      </c>
      <c r="Y144" s="4" t="str">
        <f t="shared" si="77"/>
        <v>deflation</v>
      </c>
      <c r="Z144" s="15">
        <f t="shared" si="78"/>
        <v>0</v>
      </c>
      <c r="AA144">
        <f t="shared" si="95"/>
        <v>1.6247111768923186</v>
      </c>
      <c r="AB144">
        <f t="shared" si="92"/>
        <v>0.12701671172295037</v>
      </c>
      <c r="AC144" s="4">
        <f t="shared" si="93"/>
        <v>8.4808159926388293E-2</v>
      </c>
      <c r="AD144">
        <f t="shared" si="96"/>
        <v>38.073914186297323</v>
      </c>
      <c r="AE144">
        <f t="shared" si="97"/>
        <v>4.4300287370898701</v>
      </c>
      <c r="AF144" s="4">
        <f t="shared" si="98"/>
        <v>0.13167411189108741</v>
      </c>
      <c r="AG144" s="4" t="str">
        <f t="shared" si="80"/>
        <v>inflation</v>
      </c>
      <c r="AH144" s="15">
        <f t="shared" si="81"/>
        <v>1</v>
      </c>
      <c r="AI144">
        <f t="shared" si="99"/>
        <v>48.164130371970053</v>
      </c>
      <c r="AJ144">
        <f t="shared" si="100"/>
        <v>7.6676467118982714</v>
      </c>
      <c r="AK144">
        <f t="shared" si="101"/>
        <v>9.6110292540629274</v>
      </c>
      <c r="AL144" s="5">
        <f t="shared" si="102"/>
        <v>0.80696223823381585</v>
      </c>
      <c r="AM144">
        <f t="shared" si="109"/>
        <v>1.2392153593068773</v>
      </c>
      <c r="AN144" t="str">
        <f t="shared" si="110"/>
        <v>inflation</v>
      </c>
    </row>
    <row r="145" spans="1:40" x14ac:dyDescent="0.35">
      <c r="A145">
        <v>1924</v>
      </c>
      <c r="B145">
        <v>2.2367946120698896</v>
      </c>
      <c r="C145" t="str">
        <f t="shared" si="104"/>
        <v>deflation</v>
      </c>
      <c r="D145">
        <f t="shared" si="105"/>
        <v>1</v>
      </c>
      <c r="E145" s="10">
        <f t="shared" si="82"/>
        <v>-2.8221906491896931E-2</v>
      </c>
      <c r="F145" s="4">
        <f t="shared" si="106"/>
        <v>-1.2459911996499233E-2</v>
      </c>
      <c r="G145" s="4">
        <f t="shared" si="83"/>
        <v>-1.2459911996499233E-2</v>
      </c>
      <c r="H145">
        <f t="shared" si="103"/>
        <v>39.246279424576045</v>
      </c>
      <c r="I145">
        <f t="shared" si="84"/>
        <v>1.1723652382787222</v>
      </c>
      <c r="J145" s="4">
        <f t="shared" si="85"/>
        <v>3.0791823308270537E-2</v>
      </c>
      <c r="K145" s="15"/>
      <c r="L145">
        <v>87.785866360681069</v>
      </c>
      <c r="M145" s="15">
        <f t="shared" si="86"/>
        <v>1.5478218024136936</v>
      </c>
      <c r="N145" s="4">
        <f t="shared" si="87"/>
        <v>1.7948247903138578E-2</v>
      </c>
      <c r="O145" s="4"/>
      <c r="P145" s="4">
        <f t="shared" si="76"/>
        <v>0.58289006543882593</v>
      </c>
      <c r="Q145" s="4" t="str">
        <f t="shared" si="107"/>
        <v>deflation</v>
      </c>
      <c r="R145" s="4">
        <f t="shared" si="108"/>
        <v>1</v>
      </c>
      <c r="S145">
        <v>56.808</v>
      </c>
      <c r="T145">
        <f t="shared" si="88"/>
        <v>3.7289999999999992</v>
      </c>
      <c r="U145" s="4">
        <f t="shared" si="89"/>
        <v>7.0253772678460391E-2</v>
      </c>
      <c r="V145">
        <f t="shared" si="94"/>
        <v>25.39705688374799</v>
      </c>
      <c r="W145">
        <f t="shared" si="90"/>
        <v>1.962790702897582</v>
      </c>
      <c r="X145" s="4">
        <f t="shared" si="91"/>
        <v>8.3757293177010167E-2</v>
      </c>
      <c r="Y145" s="4" t="str">
        <f t="shared" si="77"/>
        <v>inflation</v>
      </c>
      <c r="Z145" s="15">
        <f t="shared" si="78"/>
        <v>0</v>
      </c>
      <c r="AA145">
        <f t="shared" si="95"/>
        <v>1.5453081671715441</v>
      </c>
      <c r="AB145">
        <f t="shared" si="92"/>
        <v>-7.940300972077452E-2</v>
      </c>
      <c r="AC145" s="4">
        <f t="shared" si="93"/>
        <v>-4.8872076988264068E-2</v>
      </c>
      <c r="AD145">
        <f t="shared" si="96"/>
        <v>39.246279424576052</v>
      </c>
      <c r="AE145">
        <f t="shared" si="97"/>
        <v>1.1723652382787293</v>
      </c>
      <c r="AF145" s="4">
        <f t="shared" si="98"/>
        <v>3.0791823308270724E-2</v>
      </c>
      <c r="AG145" s="4" t="str">
        <f t="shared" si="80"/>
        <v>deflation</v>
      </c>
      <c r="AH145" s="15">
        <f t="shared" si="81"/>
        <v>1</v>
      </c>
      <c r="AI145">
        <f t="shared" si="99"/>
        <v>48.539586936105017</v>
      </c>
      <c r="AJ145">
        <f t="shared" si="100"/>
        <v>0.37545656413496431</v>
      </c>
      <c r="AK145">
        <f t="shared" si="101"/>
        <v>-7.2921901477633071</v>
      </c>
      <c r="AL145" s="5">
        <f t="shared" si="102"/>
        <v>1.7155893697504709</v>
      </c>
      <c r="AM145">
        <f t="shared" si="109"/>
        <v>0.58289006543882593</v>
      </c>
      <c r="AN145" t="str">
        <f t="shared" si="110"/>
        <v>deflation</v>
      </c>
    </row>
    <row r="146" spans="1:40" x14ac:dyDescent="0.35">
      <c r="A146">
        <v>1925</v>
      </c>
      <c r="B146">
        <v>2.2766544808124376</v>
      </c>
      <c r="C146" t="str">
        <f t="shared" si="104"/>
        <v>inflation</v>
      </c>
      <c r="D146">
        <f t="shared" si="105"/>
        <v>1</v>
      </c>
      <c r="E146" s="10">
        <f t="shared" si="82"/>
        <v>3.9859868742547988E-2</v>
      </c>
      <c r="F146" s="4">
        <f t="shared" si="106"/>
        <v>1.7820084386586742E-2</v>
      </c>
      <c r="G146" s="4">
        <f t="shared" si="83"/>
        <v>1.7820084386586742E-2</v>
      </c>
      <c r="H146">
        <f t="shared" si="103"/>
        <v>40.16815838531334</v>
      </c>
      <c r="I146">
        <f t="shared" si="84"/>
        <v>0.92187896073729547</v>
      </c>
      <c r="J146" s="4">
        <f t="shared" si="85"/>
        <v>2.3489588675761564E-2</v>
      </c>
      <c r="K146" s="15"/>
      <c r="L146">
        <v>91.4490177739073</v>
      </c>
      <c r="M146" s="15">
        <f t="shared" si="86"/>
        <v>3.6631514132262311</v>
      </c>
      <c r="N146" s="4">
        <f t="shared" si="87"/>
        <v>4.1728259514756484E-2</v>
      </c>
      <c r="O146" s="4"/>
      <c r="P146" s="4">
        <f t="shared" si="76"/>
        <v>1.7764576506959033</v>
      </c>
      <c r="Q146" s="4" t="str">
        <f t="shared" si="107"/>
        <v>inflation</v>
      </c>
      <c r="R146" s="4">
        <f t="shared" si="108"/>
        <v>1</v>
      </c>
      <c r="S146">
        <v>60.6</v>
      </c>
      <c r="T146">
        <f t="shared" si="88"/>
        <v>3.7920000000000016</v>
      </c>
      <c r="U146" s="4">
        <f t="shared" si="89"/>
        <v>6.6751161808196055E-2</v>
      </c>
      <c r="V146">
        <f t="shared" si="94"/>
        <v>26.618004844711674</v>
      </c>
      <c r="W146">
        <f t="shared" si="90"/>
        <v>1.2209479609636844</v>
      </c>
      <c r="X146" s="4">
        <f t="shared" si="91"/>
        <v>4.8074387774631869E-2</v>
      </c>
      <c r="Y146" s="4" t="str">
        <f t="shared" si="77"/>
        <v>inflation</v>
      </c>
      <c r="Z146" s="15">
        <f t="shared" si="78"/>
        <v>1</v>
      </c>
      <c r="AA146">
        <f t="shared" si="95"/>
        <v>1.5090596992393943</v>
      </c>
      <c r="AB146">
        <f t="shared" si="92"/>
        <v>-3.6248467932149753E-2</v>
      </c>
      <c r="AC146" s="4">
        <f t="shared" si="93"/>
        <v>-2.3457112763790772E-2</v>
      </c>
      <c r="AD146">
        <f t="shared" si="96"/>
        <v>40.16815838531334</v>
      </c>
      <c r="AE146">
        <f t="shared" si="97"/>
        <v>0.92187896073728837</v>
      </c>
      <c r="AF146" s="4">
        <f t="shared" si="98"/>
        <v>2.3489588675761376E-2</v>
      </c>
      <c r="AG146" s="4" t="str">
        <f t="shared" si="80"/>
        <v>deflation</v>
      </c>
      <c r="AH146" s="15">
        <f t="shared" si="81"/>
        <v>0</v>
      </c>
      <c r="AI146">
        <f t="shared" si="99"/>
        <v>51.28085938859396</v>
      </c>
      <c r="AJ146">
        <f t="shared" si="100"/>
        <v>2.7412724524889427</v>
      </c>
      <c r="AK146">
        <f t="shared" si="101"/>
        <v>2.3658158883539784</v>
      </c>
      <c r="AL146" s="5">
        <f t="shared" si="102"/>
        <v>0.56291800685946858</v>
      </c>
      <c r="AM146">
        <f t="shared" si="109"/>
        <v>1.7764576506959033</v>
      </c>
      <c r="AN146" t="str">
        <f t="shared" si="110"/>
        <v>inflation</v>
      </c>
    </row>
    <row r="147" spans="1:40" x14ac:dyDescent="0.35">
      <c r="A147">
        <v>1926</v>
      </c>
      <c r="B147">
        <v>2.2874117632210624</v>
      </c>
      <c r="C147" t="str">
        <f t="shared" si="104"/>
        <v>inflation</v>
      </c>
      <c r="D147">
        <f t="shared" si="105"/>
        <v>1</v>
      </c>
      <c r="E147" s="10">
        <f t="shared" si="82"/>
        <v>1.0757282408624835E-2</v>
      </c>
      <c r="F147" s="4">
        <f t="shared" si="106"/>
        <v>4.7250395258862628E-3</v>
      </c>
      <c r="G147" s="4">
        <f t="shared" si="83"/>
        <v>4.7250395258862628E-3</v>
      </c>
      <c r="H147">
        <f t="shared" si="103"/>
        <v>42.792896736408181</v>
      </c>
      <c r="I147">
        <f t="shared" si="84"/>
        <v>2.624738351094841</v>
      </c>
      <c r="J147" s="4">
        <f t="shared" si="85"/>
        <v>6.5343756263780375E-2</v>
      </c>
      <c r="K147" s="15"/>
      <c r="L147">
        <v>97.884975377164281</v>
      </c>
      <c r="M147" s="15">
        <f t="shared" si="86"/>
        <v>6.4359576032569805</v>
      </c>
      <c r="N147" s="4">
        <f t="shared" si="87"/>
        <v>7.0377547620782868E-2</v>
      </c>
      <c r="O147" s="4"/>
      <c r="P147" s="4">
        <f t="shared" si="76"/>
        <v>1.0770355370554767</v>
      </c>
      <c r="Q147" s="4" t="str">
        <f t="shared" si="107"/>
        <v>inflation</v>
      </c>
      <c r="R147" s="4">
        <f t="shared" si="108"/>
        <v>1</v>
      </c>
      <c r="S147">
        <v>62.844999999999999</v>
      </c>
      <c r="T147">
        <f t="shared" si="88"/>
        <v>2.2449999999999974</v>
      </c>
      <c r="U147" s="4">
        <f t="shared" si="89"/>
        <v>3.7046204620462E-2</v>
      </c>
      <c r="V147">
        <f t="shared" si="94"/>
        <v>27.474283821774009</v>
      </c>
      <c r="W147">
        <f t="shared" si="90"/>
        <v>0.85627897706233469</v>
      </c>
      <c r="X147" s="4">
        <f t="shared" si="91"/>
        <v>3.2169164520700573E-2</v>
      </c>
      <c r="Y147" s="4" t="str">
        <f t="shared" si="77"/>
        <v>deflation</v>
      </c>
      <c r="Z147" s="15">
        <f t="shared" si="78"/>
        <v>0</v>
      </c>
      <c r="AA147">
        <f t="shared" si="95"/>
        <v>1.5575618645423548</v>
      </c>
      <c r="AB147">
        <f t="shared" si="92"/>
        <v>4.8502165302960476E-2</v>
      </c>
      <c r="AC147" s="4">
        <f t="shared" si="93"/>
        <v>3.2140653764332082E-2</v>
      </c>
      <c r="AD147">
        <f t="shared" si="96"/>
        <v>42.792896736408181</v>
      </c>
      <c r="AE147">
        <f t="shared" si="97"/>
        <v>2.624738351094841</v>
      </c>
      <c r="AF147" s="4">
        <f t="shared" si="98"/>
        <v>6.5343756263780375E-2</v>
      </c>
      <c r="AG147" s="4" t="str">
        <f t="shared" si="80"/>
        <v>deflation</v>
      </c>
      <c r="AH147" s="15">
        <f t="shared" si="81"/>
        <v>0</v>
      </c>
      <c r="AI147">
        <f t="shared" si="99"/>
        <v>55.0920786407561</v>
      </c>
      <c r="AJ147">
        <f t="shared" si="100"/>
        <v>3.8112192521621395</v>
      </c>
      <c r="AK147">
        <f t="shared" si="101"/>
        <v>1.0699467996731968</v>
      </c>
      <c r="AL147" s="5">
        <f t="shared" si="102"/>
        <v>0.9284744705211071</v>
      </c>
      <c r="AM147">
        <f t="shared" si="109"/>
        <v>1.0770355370554767</v>
      </c>
      <c r="AN147" t="str">
        <f t="shared" si="110"/>
        <v>inflation</v>
      </c>
    </row>
    <row r="148" spans="1:40" x14ac:dyDescent="0.35">
      <c r="A148">
        <v>1927</v>
      </c>
      <c r="B148">
        <v>2.2326961904053726</v>
      </c>
      <c r="C148" t="str">
        <f t="shared" si="104"/>
        <v>deflation</v>
      </c>
      <c r="D148">
        <f t="shared" si="105"/>
        <v>1</v>
      </c>
      <c r="E148" s="10">
        <f t="shared" si="82"/>
        <v>-5.4715572815689839E-2</v>
      </c>
      <c r="F148" s="4">
        <f t="shared" si="106"/>
        <v>-2.3920298782865865E-2</v>
      </c>
      <c r="G148" s="4">
        <f t="shared" si="83"/>
        <v>-2.3920298782865865E-2</v>
      </c>
      <c r="H148">
        <f t="shared" si="103"/>
        <v>43.206199094351547</v>
      </c>
      <c r="I148">
        <f t="shared" si="84"/>
        <v>0.41330235794336545</v>
      </c>
      <c r="J148" s="4">
        <f t="shared" si="85"/>
        <v>9.6582000627157341E-3</v>
      </c>
      <c r="K148" s="15"/>
      <c r="L148">
        <v>96.466316119854753</v>
      </c>
      <c r="M148" s="15">
        <f t="shared" si="86"/>
        <v>-1.4186592573095282</v>
      </c>
      <c r="N148" s="4">
        <f t="shared" si="87"/>
        <v>-1.4493125751354984E-2</v>
      </c>
      <c r="O148" s="4"/>
      <c r="P148" s="4">
        <f t="shared" si="76"/>
        <v>-1.5006031825022834</v>
      </c>
      <c r="Q148" s="4" t="str">
        <f t="shared" si="107"/>
        <v>deflation</v>
      </c>
      <c r="R148" s="4">
        <f t="shared" si="108"/>
        <v>1</v>
      </c>
      <c r="S148">
        <v>65.367000000000004</v>
      </c>
      <c r="T148">
        <f t="shared" si="88"/>
        <v>2.5220000000000056</v>
      </c>
      <c r="U148" s="4">
        <f t="shared" si="89"/>
        <v>4.0130479751770316E-2</v>
      </c>
      <c r="V148">
        <f t="shared" si="94"/>
        <v>29.277158388545395</v>
      </c>
      <c r="W148">
        <f t="shared" si="90"/>
        <v>1.8028745667713864</v>
      </c>
      <c r="X148" s="4">
        <f t="shared" si="91"/>
        <v>6.5620439042802875E-2</v>
      </c>
      <c r="Y148" s="4" t="str">
        <f t="shared" si="77"/>
        <v>inflation</v>
      </c>
      <c r="Z148" s="15">
        <f t="shared" si="78"/>
        <v>0</v>
      </c>
      <c r="AA148">
        <f t="shared" si="95"/>
        <v>1.4757647761080477</v>
      </c>
      <c r="AB148">
        <f t="shared" si="92"/>
        <v>-8.1797088434307108E-2</v>
      </c>
      <c r="AC148" s="4">
        <f t="shared" si="93"/>
        <v>-5.2516108859882012E-2</v>
      </c>
      <c r="AD148">
        <f t="shared" si="96"/>
        <v>43.206199094351547</v>
      </c>
      <c r="AE148">
        <f t="shared" si="97"/>
        <v>0.41330235794336545</v>
      </c>
      <c r="AF148" s="4">
        <f t="shared" si="98"/>
        <v>9.6582000627157341E-3</v>
      </c>
      <c r="AG148" s="4" t="str">
        <f t="shared" si="80"/>
        <v>deflation</v>
      </c>
      <c r="AH148" s="15">
        <f t="shared" si="81"/>
        <v>1</v>
      </c>
      <c r="AI148">
        <f t="shared" si="99"/>
        <v>53.260117025503206</v>
      </c>
      <c r="AJ148">
        <f t="shared" si="100"/>
        <v>-1.8319616152528937</v>
      </c>
      <c r="AK148">
        <f t="shared" si="101"/>
        <v>-5.6431808674150332</v>
      </c>
      <c r="AL148" s="5">
        <f t="shared" si="102"/>
        <v>-0.66639869331243295</v>
      </c>
      <c r="AM148">
        <f t="shared" si="109"/>
        <v>-1.5006031825022834</v>
      </c>
      <c r="AN148" t="str">
        <f t="shared" si="110"/>
        <v>deflation</v>
      </c>
    </row>
    <row r="149" spans="1:40" x14ac:dyDescent="0.35">
      <c r="A149">
        <v>1928</v>
      </c>
      <c r="B149">
        <v>2.2494627537317831</v>
      </c>
      <c r="C149" t="str">
        <f t="shared" si="104"/>
        <v>inflation</v>
      </c>
      <c r="D149">
        <f t="shared" si="105"/>
        <v>1</v>
      </c>
      <c r="E149" s="10">
        <f t="shared" si="82"/>
        <v>1.6766563326410466E-2</v>
      </c>
      <c r="F149" s="4">
        <f t="shared" si="106"/>
        <v>7.5095588009071205E-3</v>
      </c>
      <c r="G149" s="4">
        <f t="shared" si="83"/>
        <v>7.5095588009071205E-3</v>
      </c>
      <c r="H149">
        <f t="shared" si="103"/>
        <v>43.701356789420053</v>
      </c>
      <c r="I149">
        <f t="shared" si="84"/>
        <v>0.4951576950685066</v>
      </c>
      <c r="J149" s="4">
        <f t="shared" si="85"/>
        <v>1.1460339151500132E-2</v>
      </c>
      <c r="K149" s="15"/>
      <c r="L149">
        <v>98.304574385343983</v>
      </c>
      <c r="M149" s="15">
        <f t="shared" si="86"/>
        <v>1.8382582654892303</v>
      </c>
      <c r="N149" s="4">
        <f t="shared" si="87"/>
        <v>1.9055960043143794E-2</v>
      </c>
      <c r="O149" s="4"/>
      <c r="P149" s="4">
        <f t="shared" si="76"/>
        <v>1.6627745297266716</v>
      </c>
      <c r="Q149" s="4" t="str">
        <f t="shared" si="107"/>
        <v>inflation</v>
      </c>
      <c r="R149" s="4">
        <f t="shared" si="108"/>
        <v>1</v>
      </c>
      <c r="S149">
        <v>66.256</v>
      </c>
      <c r="T149">
        <f t="shared" si="88"/>
        <v>0.88899999999999579</v>
      </c>
      <c r="U149" s="4">
        <f t="shared" si="89"/>
        <v>1.3600134624504654E-2</v>
      </c>
      <c r="V149">
        <f t="shared" si="94"/>
        <v>29.454144057323699</v>
      </c>
      <c r="W149">
        <f t="shared" si="90"/>
        <v>0.17698566877830402</v>
      </c>
      <c r="X149" s="4">
        <f t="shared" si="91"/>
        <v>6.0451791949709555E-3</v>
      </c>
      <c r="Y149" s="4" t="str">
        <f t="shared" si="77"/>
        <v>deflation</v>
      </c>
      <c r="Z149" s="15">
        <f t="shared" si="78"/>
        <v>0</v>
      </c>
      <c r="AA149">
        <f t="shared" si="95"/>
        <v>1.4837082586534651</v>
      </c>
      <c r="AB149">
        <f t="shared" si="92"/>
        <v>7.9434825454174351E-3</v>
      </c>
      <c r="AC149" s="4">
        <f t="shared" si="93"/>
        <v>5.3826210477569058E-3</v>
      </c>
      <c r="AD149">
        <f t="shared" si="96"/>
        <v>43.701356789420053</v>
      </c>
      <c r="AE149">
        <f t="shared" si="97"/>
        <v>0.4951576950685066</v>
      </c>
      <c r="AF149" s="4">
        <f t="shared" si="98"/>
        <v>1.1460339151500132E-2</v>
      </c>
      <c r="AG149" s="4" t="str">
        <f t="shared" si="80"/>
        <v>inflation</v>
      </c>
      <c r="AH149" s="15">
        <f t="shared" si="81"/>
        <v>1</v>
      </c>
      <c r="AI149">
        <f t="shared" si="99"/>
        <v>54.60321759592393</v>
      </c>
      <c r="AJ149">
        <f t="shared" si="100"/>
        <v>1.3431005704207237</v>
      </c>
      <c r="AK149">
        <f t="shared" si="101"/>
        <v>3.1750621856736174</v>
      </c>
      <c r="AL149" s="5">
        <f t="shared" si="102"/>
        <v>0.60140444908329271</v>
      </c>
      <c r="AM149">
        <f t="shared" si="109"/>
        <v>1.6627745297266716</v>
      </c>
      <c r="AN149" t="str">
        <f t="shared" si="110"/>
        <v>inflation</v>
      </c>
    </row>
    <row r="150" spans="1:40" x14ac:dyDescent="0.35">
      <c r="A150">
        <v>1929</v>
      </c>
      <c r="B150">
        <v>2.2572310585432733</v>
      </c>
      <c r="C150" t="str">
        <f t="shared" si="104"/>
        <v>inflation</v>
      </c>
      <c r="D150">
        <f t="shared" si="105"/>
        <v>1</v>
      </c>
      <c r="E150" s="10">
        <f t="shared" si="82"/>
        <v>7.7683048114902675E-3</v>
      </c>
      <c r="F150" s="4">
        <f t="shared" si="106"/>
        <v>3.4534045067440709E-3</v>
      </c>
      <c r="G150" s="4">
        <f t="shared" si="83"/>
        <v>3.4534045067440709E-3</v>
      </c>
      <c r="H150">
        <f t="shared" si="103"/>
        <v>46.320468435994435</v>
      </c>
      <c r="I150">
        <f t="shared" si="84"/>
        <v>2.6191116465743818</v>
      </c>
      <c r="J150" s="4">
        <f t="shared" si="85"/>
        <v>5.9932044197045606E-2</v>
      </c>
      <c r="K150" s="15"/>
      <c r="L150">
        <v>104.556</v>
      </c>
      <c r="M150" s="15">
        <f t="shared" si="86"/>
        <v>6.2514256146560143</v>
      </c>
      <c r="N150" s="4">
        <f t="shared" si="87"/>
        <v>6.359241829531817E-2</v>
      </c>
      <c r="O150" s="4"/>
      <c r="P150" s="4">
        <f t="shared" si="76"/>
        <v>1.0610754087786147</v>
      </c>
      <c r="Q150" s="4" t="str">
        <f t="shared" si="107"/>
        <v>inflation</v>
      </c>
      <c r="R150" s="4">
        <f t="shared" si="108"/>
        <v>1</v>
      </c>
      <c r="S150">
        <v>66.808000000000007</v>
      </c>
      <c r="T150">
        <f t="shared" si="88"/>
        <v>0.55200000000000671</v>
      </c>
      <c r="U150" s="4">
        <f t="shared" si="89"/>
        <v>8.331320936971847E-3</v>
      </c>
      <c r="V150">
        <f t="shared" si="94"/>
        <v>29.597324450743301</v>
      </c>
      <c r="W150">
        <f t="shared" si="90"/>
        <v>0.14318039341960187</v>
      </c>
      <c r="X150" s="4">
        <f t="shared" si="91"/>
        <v>4.861128985481431E-3</v>
      </c>
      <c r="Y150" s="4" t="str">
        <f t="shared" si="77"/>
        <v>deflation</v>
      </c>
      <c r="Z150" s="15">
        <f t="shared" si="78"/>
        <v>0</v>
      </c>
      <c r="AA150">
        <f t="shared" si="95"/>
        <v>1.5650221530355644</v>
      </c>
      <c r="AB150">
        <f t="shared" si="92"/>
        <v>8.1313894382099239E-2</v>
      </c>
      <c r="AC150" s="4">
        <f t="shared" si="93"/>
        <v>5.480450345130209E-2</v>
      </c>
      <c r="AD150">
        <f t="shared" si="96"/>
        <v>46.320468435994435</v>
      </c>
      <c r="AE150">
        <f t="shared" si="97"/>
        <v>2.6191116465743818</v>
      </c>
      <c r="AF150" s="4">
        <f t="shared" si="98"/>
        <v>5.9932044197045606E-2</v>
      </c>
      <c r="AG150" s="4" t="str">
        <f t="shared" si="80"/>
        <v>deflation</v>
      </c>
      <c r="AH150" s="15">
        <f t="shared" si="81"/>
        <v>0</v>
      </c>
      <c r="AI150">
        <f t="shared" si="99"/>
        <v>58.235531564005562</v>
      </c>
      <c r="AJ150">
        <f t="shared" si="100"/>
        <v>3.6323139680816325</v>
      </c>
      <c r="AK150">
        <f t="shared" si="101"/>
        <v>2.2892133976609088</v>
      </c>
      <c r="AL150" s="5">
        <f t="shared" si="102"/>
        <v>0.94244008646952104</v>
      </c>
      <c r="AM150">
        <f t="shared" si="109"/>
        <v>1.0610754087786147</v>
      </c>
      <c r="AN150" t="str">
        <f t="shared" si="110"/>
        <v>inflation</v>
      </c>
    </row>
    <row r="151" spans="1:40" x14ac:dyDescent="0.35">
      <c r="A151">
        <v>1930</v>
      </c>
      <c r="B151">
        <v>2.1703152830943373</v>
      </c>
      <c r="C151" t="str">
        <f t="shared" si="104"/>
        <v>deflation</v>
      </c>
      <c r="D151">
        <f t="shared" si="105"/>
        <v>1</v>
      </c>
      <c r="E151" s="10">
        <f t="shared" si="82"/>
        <v>-8.6915775448936028E-2</v>
      </c>
      <c r="F151" s="4">
        <f t="shared" si="106"/>
        <v>-3.8505484460694954E-2</v>
      </c>
      <c r="G151" s="4">
        <f t="shared" si="83"/>
        <v>-3.8505484460694954E-2</v>
      </c>
      <c r="H151">
        <f t="shared" si="103"/>
        <v>42.463876432092597</v>
      </c>
      <c r="I151">
        <f t="shared" si="84"/>
        <v>-3.856592003901838</v>
      </c>
      <c r="J151" s="4">
        <f t="shared" si="85"/>
        <v>-8.3258916287318463E-2</v>
      </c>
      <c r="K151" s="15"/>
      <c r="L151">
        <v>92.16</v>
      </c>
      <c r="M151" s="15">
        <f t="shared" si="86"/>
        <v>-12.396000000000001</v>
      </c>
      <c r="N151" s="4">
        <f t="shared" si="87"/>
        <v>-0.11855847584069781</v>
      </c>
      <c r="O151" s="4"/>
      <c r="P151" s="4">
        <f t="shared" si="76"/>
        <v>1.4239733247495558</v>
      </c>
      <c r="Q151" s="4" t="str">
        <f t="shared" si="107"/>
        <v>deflation</v>
      </c>
      <c r="R151" s="4">
        <f t="shared" si="108"/>
        <v>1</v>
      </c>
      <c r="S151">
        <v>68.671999999999997</v>
      </c>
      <c r="T151">
        <f t="shared" si="88"/>
        <v>1.8639999999999901</v>
      </c>
      <c r="U151" s="4">
        <f t="shared" si="89"/>
        <v>2.7900850197580977E-2</v>
      </c>
      <c r="V151">
        <f t="shared" si="94"/>
        <v>31.641485702524552</v>
      </c>
      <c r="W151">
        <f t="shared" si="90"/>
        <v>2.0441612517812509</v>
      </c>
      <c r="X151" s="4">
        <f t="shared" si="91"/>
        <v>6.906574461428773E-2</v>
      </c>
      <c r="Y151" s="4" t="str">
        <f t="shared" si="77"/>
        <v>inflation</v>
      </c>
      <c r="Z151" s="15">
        <f t="shared" si="78"/>
        <v>0</v>
      </c>
      <c r="AA151">
        <f t="shared" si="95"/>
        <v>1.342031686859273</v>
      </c>
      <c r="AB151">
        <f t="shared" si="92"/>
        <v>-0.22299046617629137</v>
      </c>
      <c r="AC151" s="4">
        <f t="shared" si="93"/>
        <v>-0.14248390397782695</v>
      </c>
      <c r="AD151">
        <f t="shared" si="96"/>
        <v>42.46387643209259</v>
      </c>
      <c r="AE151">
        <f t="shared" si="97"/>
        <v>-3.8565920039018451</v>
      </c>
      <c r="AF151" s="4">
        <f t="shared" si="98"/>
        <v>-8.3258916287318616E-2</v>
      </c>
      <c r="AG151" s="4" t="str">
        <f t="shared" si="80"/>
        <v>deflation</v>
      </c>
      <c r="AH151" s="15">
        <f t="shared" si="81"/>
        <v>1</v>
      </c>
      <c r="AI151">
        <f t="shared" si="99"/>
        <v>49.696123567907406</v>
      </c>
      <c r="AJ151">
        <f t="shared" si="100"/>
        <v>-8.5394079960981557</v>
      </c>
      <c r="AK151">
        <f t="shared" si="101"/>
        <v>-12.171721964179788</v>
      </c>
      <c r="AL151" s="5">
        <f t="shared" si="102"/>
        <v>0.70226034618722855</v>
      </c>
      <c r="AM151">
        <f t="shared" si="109"/>
        <v>1.4239733247495558</v>
      </c>
      <c r="AN151" t="str">
        <f t="shared" si="110"/>
        <v>deflation</v>
      </c>
    </row>
    <row r="152" spans="1:40" x14ac:dyDescent="0.35">
      <c r="A152">
        <v>1931</v>
      </c>
      <c r="B152">
        <v>1.9557339027575</v>
      </c>
      <c r="C152" t="str">
        <f t="shared" si="104"/>
        <v>deflation</v>
      </c>
      <c r="D152">
        <f t="shared" si="105"/>
        <v>1</v>
      </c>
      <c r="E152" s="10">
        <f t="shared" si="82"/>
        <v>-0.21458138033683727</v>
      </c>
      <c r="F152" s="4">
        <f t="shared" si="106"/>
        <v>-9.8871063576945764E-2</v>
      </c>
      <c r="G152" s="4">
        <f t="shared" si="83"/>
        <v>-9.8871063576945764E-2</v>
      </c>
      <c r="H152">
        <f t="shared" si="103"/>
        <v>39.571334265301658</v>
      </c>
      <c r="I152">
        <f t="shared" si="84"/>
        <v>-2.892542166790939</v>
      </c>
      <c r="J152" s="4">
        <f t="shared" si="85"/>
        <v>-6.8117713450316669E-2</v>
      </c>
      <c r="K152" s="15"/>
      <c r="L152">
        <v>77.391000000000005</v>
      </c>
      <c r="M152" s="15">
        <f t="shared" si="86"/>
        <v>-14.768999999999991</v>
      </c>
      <c r="N152" s="4">
        <f t="shared" si="87"/>
        <v>-0.16025390624999991</v>
      </c>
      <c r="O152" s="4"/>
      <c r="P152" s="4">
        <f t="shared" si="76"/>
        <v>2.3526025483354642</v>
      </c>
      <c r="Q152" s="4" t="str">
        <f t="shared" si="107"/>
        <v>deflation</v>
      </c>
      <c r="R152" s="4">
        <f t="shared" si="108"/>
        <v>1</v>
      </c>
      <c r="S152">
        <v>66.266999999999996</v>
      </c>
      <c r="T152">
        <f t="shared" si="88"/>
        <v>-2.4050000000000011</v>
      </c>
      <c r="U152" s="4">
        <f t="shared" si="89"/>
        <v>-3.5021551724137949E-2</v>
      </c>
      <c r="V152">
        <f t="shared" si="94"/>
        <v>33.883443911549726</v>
      </c>
      <c r="W152">
        <f t="shared" si="90"/>
        <v>2.2419582090251744</v>
      </c>
      <c r="X152" s="4">
        <f t="shared" si="91"/>
        <v>7.085502337351679E-2</v>
      </c>
      <c r="Y152" s="4" t="str">
        <f t="shared" si="77"/>
        <v>inflation</v>
      </c>
      <c r="Z152" s="15">
        <f t="shared" si="78"/>
        <v>0</v>
      </c>
      <c r="AA152">
        <f t="shared" si="95"/>
        <v>1.1678663588211329</v>
      </c>
      <c r="AB152">
        <f t="shared" si="92"/>
        <v>-0.17416532803814011</v>
      </c>
      <c r="AC152" s="4">
        <f t="shared" si="93"/>
        <v>-0.12977735901730858</v>
      </c>
      <c r="AD152">
        <f t="shared" si="96"/>
        <v>39.571334265301665</v>
      </c>
      <c r="AE152">
        <f t="shared" si="97"/>
        <v>-2.8925421667909248</v>
      </c>
      <c r="AF152" s="4">
        <f t="shared" si="98"/>
        <v>-6.811771345031635E-2</v>
      </c>
      <c r="AG152" s="4" t="str">
        <f t="shared" si="80"/>
        <v>inflation</v>
      </c>
      <c r="AH152" s="15">
        <f t="shared" si="81"/>
        <v>0</v>
      </c>
      <c r="AI152">
        <f t="shared" si="99"/>
        <v>37.81966573469834</v>
      </c>
      <c r="AJ152">
        <f t="shared" si="100"/>
        <v>-11.876457833209066</v>
      </c>
      <c r="AK152">
        <f t="shared" si="101"/>
        <v>-3.3370498371109107</v>
      </c>
      <c r="AL152" s="5">
        <f t="shared" si="102"/>
        <v>0.42506117351081035</v>
      </c>
      <c r="AM152">
        <f t="shared" si="109"/>
        <v>2.3526025483354642</v>
      </c>
      <c r="AN152" t="str">
        <f t="shared" si="110"/>
        <v>deflation</v>
      </c>
    </row>
    <row r="153" spans="1:40" x14ac:dyDescent="0.35">
      <c r="A153">
        <v>1932</v>
      </c>
      <c r="B153">
        <v>1.732899392407707</v>
      </c>
      <c r="C153" t="str">
        <f t="shared" si="104"/>
        <v>deflation</v>
      </c>
      <c r="D153">
        <f t="shared" si="105"/>
        <v>1</v>
      </c>
      <c r="E153" s="10">
        <f t="shared" si="82"/>
        <v>-0.22283451034979307</v>
      </c>
      <c r="F153" s="4">
        <f t="shared" si="106"/>
        <v>-0.11393907424502181</v>
      </c>
      <c r="G153" s="4">
        <f t="shared" si="83"/>
        <v>-0.11393907424502181</v>
      </c>
      <c r="H153">
        <f t="shared" si="103"/>
        <v>34.348214478452533</v>
      </c>
      <c r="I153">
        <f t="shared" si="84"/>
        <v>-5.223119786849125</v>
      </c>
      <c r="J153" s="4">
        <f t="shared" si="85"/>
        <v>-0.13199251134246051</v>
      </c>
      <c r="K153" s="15"/>
      <c r="L153">
        <v>59.521999999999998</v>
      </c>
      <c r="M153" s="15">
        <f t="shared" si="86"/>
        <v>-17.869000000000007</v>
      </c>
      <c r="N153" s="4">
        <f t="shared" si="87"/>
        <v>-0.23089248103784685</v>
      </c>
      <c r="O153" s="4"/>
      <c r="P153" s="4">
        <f t="shared" si="76"/>
        <v>1.7492847032721872</v>
      </c>
      <c r="Q153" s="4" t="str">
        <f t="shared" si="107"/>
        <v>deflation</v>
      </c>
      <c r="R153" s="4">
        <f t="shared" si="108"/>
        <v>1</v>
      </c>
      <c r="S153">
        <v>54.573999999999998</v>
      </c>
      <c r="T153">
        <f t="shared" si="88"/>
        <v>-11.692999999999998</v>
      </c>
      <c r="U153" s="4">
        <f t="shared" si="89"/>
        <v>-0.17645283474429202</v>
      </c>
      <c r="V153">
        <f t="shared" si="94"/>
        <v>31.492884260392266</v>
      </c>
      <c r="W153">
        <f t="shared" si="90"/>
        <v>-2.3905596511574601</v>
      </c>
      <c r="X153" s="4">
        <f t="shared" si="91"/>
        <v>-7.0552440224135496E-2</v>
      </c>
      <c r="Y153" s="4" t="str">
        <f t="shared" si="77"/>
        <v>inflation</v>
      </c>
      <c r="Z153" s="15">
        <f t="shared" si="78"/>
        <v>0</v>
      </c>
      <c r="AA153">
        <f t="shared" si="95"/>
        <v>1.0906658848535933</v>
      </c>
      <c r="AB153">
        <f t="shared" si="92"/>
        <v>-7.7200473967539596E-2</v>
      </c>
      <c r="AC153" s="4">
        <f t="shared" si="93"/>
        <v>-6.6103859730549358E-2</v>
      </c>
      <c r="AD153">
        <f t="shared" si="96"/>
        <v>34.348214478452533</v>
      </c>
      <c r="AE153">
        <f t="shared" si="97"/>
        <v>-5.2231197868491321</v>
      </c>
      <c r="AF153" s="4">
        <f t="shared" si="98"/>
        <v>-0.13199251134246065</v>
      </c>
      <c r="AG153" s="4" t="str">
        <f t="shared" si="80"/>
        <v>inflation</v>
      </c>
      <c r="AH153" s="15">
        <f t="shared" si="81"/>
        <v>0</v>
      </c>
      <c r="AI153">
        <f t="shared" si="99"/>
        <v>25.173785521547465</v>
      </c>
      <c r="AJ153">
        <f t="shared" si="100"/>
        <v>-12.645880213150875</v>
      </c>
      <c r="AK153">
        <f t="shared" si="101"/>
        <v>-0.76942237994180829</v>
      </c>
      <c r="AL153" s="5">
        <f t="shared" si="102"/>
        <v>0.57166223321419041</v>
      </c>
      <c r="AM153">
        <f t="shared" si="109"/>
        <v>1.7492847032721872</v>
      </c>
      <c r="AN153" t="str">
        <f t="shared" si="110"/>
        <v>deflation</v>
      </c>
    </row>
    <row r="154" spans="1:40" x14ac:dyDescent="0.35">
      <c r="A154">
        <v>1933</v>
      </c>
      <c r="B154">
        <v>1.6859597154590238</v>
      </c>
      <c r="C154" t="str">
        <f t="shared" si="104"/>
        <v>deflation</v>
      </c>
      <c r="D154">
        <f t="shared" si="105"/>
        <v>1</v>
      </c>
      <c r="E154" s="10">
        <f t="shared" si="82"/>
        <v>-4.6939676948683173E-2</v>
      </c>
      <c r="F154" s="4">
        <f t="shared" si="106"/>
        <v>-2.708736419109983E-2</v>
      </c>
      <c r="G154" s="4">
        <f t="shared" si="83"/>
        <v>-2.708736419109983E-2</v>
      </c>
      <c r="H154">
        <f t="shared" si="103"/>
        <v>33.899979623439052</v>
      </c>
      <c r="I154">
        <f t="shared" si="84"/>
        <v>-0.44823485501348159</v>
      </c>
      <c r="J154" s="4">
        <f t="shared" si="85"/>
        <v>-1.3049727964598282E-2</v>
      </c>
      <c r="K154" s="15"/>
      <c r="L154">
        <v>57.154000000000003</v>
      </c>
      <c r="M154" s="15">
        <f t="shared" si="86"/>
        <v>-2.367999999999995</v>
      </c>
      <c r="N154" s="4">
        <f t="shared" si="87"/>
        <v>-3.9783609421726339E-2</v>
      </c>
      <c r="O154" s="4"/>
      <c r="P154" s="4">
        <f t="shared" si="76"/>
        <v>3.0486159964140693</v>
      </c>
      <c r="Q154" s="4" t="str">
        <f t="shared" si="107"/>
        <v>deflation</v>
      </c>
      <c r="R154" s="4">
        <f t="shared" si="108"/>
        <v>1</v>
      </c>
      <c r="S154">
        <v>51.762</v>
      </c>
      <c r="T154">
        <f t="shared" si="88"/>
        <v>-2.8119999999999976</v>
      </c>
      <c r="U154" s="4">
        <f t="shared" si="89"/>
        <v>-5.1526367867482645E-2</v>
      </c>
      <c r="V154">
        <f t="shared" si="94"/>
        <v>30.701801190965671</v>
      </c>
      <c r="W154">
        <f t="shared" si="90"/>
        <v>-0.79108306942659468</v>
      </c>
      <c r="X154" s="4">
        <f t="shared" si="91"/>
        <v>-2.511942262530454E-2</v>
      </c>
      <c r="Y154" s="4" t="str">
        <f t="shared" si="77"/>
        <v>deflation</v>
      </c>
      <c r="Z154" s="15">
        <f t="shared" si="78"/>
        <v>1</v>
      </c>
      <c r="AA154">
        <f t="shared" si="95"/>
        <v>1.1041690815656273</v>
      </c>
      <c r="AB154">
        <f t="shared" si="92"/>
        <v>1.3503196712034038E-2</v>
      </c>
      <c r="AC154" s="4">
        <f t="shared" si="93"/>
        <v>1.238069045668065E-2</v>
      </c>
      <c r="AD154">
        <f t="shared" si="96"/>
        <v>33.899979623439052</v>
      </c>
      <c r="AE154">
        <f t="shared" si="97"/>
        <v>-0.44823485501348159</v>
      </c>
      <c r="AF154" s="4">
        <f t="shared" si="98"/>
        <v>-1.3049727964598282E-2</v>
      </c>
      <c r="AG154" s="4" t="str">
        <f t="shared" si="80"/>
        <v>inflation</v>
      </c>
      <c r="AH154" s="15">
        <f t="shared" si="81"/>
        <v>0</v>
      </c>
      <c r="AI154">
        <f t="shared" si="99"/>
        <v>23.254020376560952</v>
      </c>
      <c r="AJ154">
        <f t="shared" si="100"/>
        <v>-1.9197651449865134</v>
      </c>
      <c r="AK154">
        <f t="shared" si="101"/>
        <v>10.726115068164361</v>
      </c>
      <c r="AL154" s="5">
        <f t="shared" si="102"/>
        <v>0.3280176975966303</v>
      </c>
      <c r="AM154">
        <f t="shared" si="109"/>
        <v>3.0486159964140693</v>
      </c>
      <c r="AN154" t="str">
        <f t="shared" si="110"/>
        <v>deflation</v>
      </c>
    </row>
    <row r="155" spans="1:40" x14ac:dyDescent="0.35">
      <c r="A155">
        <v>1934</v>
      </c>
      <c r="B155">
        <v>1.7679751949627671</v>
      </c>
      <c r="C155" t="str">
        <f t="shared" si="104"/>
        <v>inflation</v>
      </c>
      <c r="D155">
        <f t="shared" si="105"/>
        <v>1</v>
      </c>
      <c r="E155" s="10">
        <f t="shared" si="82"/>
        <v>8.2015479503743327E-2</v>
      </c>
      <c r="F155" s="4">
        <f t="shared" si="106"/>
        <v>4.8646167966957372E-2</v>
      </c>
      <c r="G155" s="4">
        <f t="shared" si="83"/>
        <v>4.8646167966957372E-2</v>
      </c>
      <c r="H155">
        <f t="shared" si="103"/>
        <v>37.783335530002603</v>
      </c>
      <c r="I155">
        <f t="shared" si="84"/>
        <v>3.8833559065635512</v>
      </c>
      <c r="J155" s="4">
        <f t="shared" si="85"/>
        <v>0.11455334043559512</v>
      </c>
      <c r="K155" s="15"/>
      <c r="L155">
        <v>66.8</v>
      </c>
      <c r="M155" s="15">
        <f t="shared" si="86"/>
        <v>9.6459999999999937</v>
      </c>
      <c r="N155" s="4">
        <f t="shared" si="87"/>
        <v>0.16877208944255859</v>
      </c>
      <c r="O155" s="4"/>
      <c r="P155" s="4">
        <f t="shared" si="76"/>
        <v>1.4733057002161074</v>
      </c>
      <c r="Q155" s="4" t="str">
        <f t="shared" si="107"/>
        <v>inflation</v>
      </c>
      <c r="R155" s="4">
        <f t="shared" si="108"/>
        <v>1</v>
      </c>
      <c r="S155">
        <v>60.113999999999997</v>
      </c>
      <c r="T155">
        <f t="shared" si="88"/>
        <v>8.3519999999999968</v>
      </c>
      <c r="U155" s="4">
        <f t="shared" si="89"/>
        <v>0.16135388895328612</v>
      </c>
      <c r="V155">
        <f t="shared" si="94"/>
        <v>34.001608264230185</v>
      </c>
      <c r="W155">
        <f t="shared" si="90"/>
        <v>3.2998070732645139</v>
      </c>
      <c r="X155" s="4">
        <f t="shared" si="91"/>
        <v>0.10747926653357123</v>
      </c>
      <c r="Y155" s="4" t="str">
        <f t="shared" si="77"/>
        <v>deflation</v>
      </c>
      <c r="Z155" s="15">
        <f t="shared" si="78"/>
        <v>0</v>
      </c>
      <c r="AA155">
        <f t="shared" si="95"/>
        <v>1.1112220115114615</v>
      </c>
      <c r="AB155">
        <f t="shared" si="92"/>
        <v>7.0529299458341743E-3</v>
      </c>
      <c r="AC155" s="4">
        <f t="shared" si="93"/>
        <v>6.3875452261655972E-3</v>
      </c>
      <c r="AD155">
        <f t="shared" si="96"/>
        <v>37.783335530002603</v>
      </c>
      <c r="AE155">
        <f t="shared" si="97"/>
        <v>3.8833559065635512</v>
      </c>
      <c r="AF155" s="4">
        <f t="shared" si="98"/>
        <v>0.11455334043559512</v>
      </c>
      <c r="AG155" s="4" t="str">
        <f t="shared" si="80"/>
        <v>inflation</v>
      </c>
      <c r="AH155" s="15">
        <f t="shared" si="81"/>
        <v>1</v>
      </c>
      <c r="AI155">
        <f t="shared" si="99"/>
        <v>29.016664469997394</v>
      </c>
      <c r="AJ155">
        <f t="shared" si="100"/>
        <v>5.7626440934364425</v>
      </c>
      <c r="AK155">
        <f t="shared" si="101"/>
        <v>7.6824092384229559</v>
      </c>
      <c r="AL155" s="5">
        <f t="shared" si="102"/>
        <v>0.67874576189674563</v>
      </c>
      <c r="AM155">
        <f t="shared" si="109"/>
        <v>1.4733057002161074</v>
      </c>
      <c r="AN155" t="str">
        <f t="shared" si="110"/>
        <v>inflation</v>
      </c>
    </row>
    <row r="156" spans="1:40" x14ac:dyDescent="0.35">
      <c r="A156">
        <v>1935</v>
      </c>
      <c r="B156">
        <v>1.8035668181436368</v>
      </c>
      <c r="C156" t="str">
        <f t="shared" si="104"/>
        <v>inflation</v>
      </c>
      <c r="D156">
        <f t="shared" si="105"/>
        <v>1</v>
      </c>
      <c r="E156" s="10">
        <f t="shared" si="82"/>
        <v>3.5591623180869725E-2</v>
      </c>
      <c r="F156" s="4">
        <f t="shared" si="106"/>
        <v>2.0131291028446397E-2</v>
      </c>
      <c r="G156" s="4">
        <f t="shared" si="83"/>
        <v>2.0131291028446397E-2</v>
      </c>
      <c r="H156">
        <f t="shared" si="103"/>
        <v>41.163431957799197</v>
      </c>
      <c r="I156">
        <f t="shared" si="84"/>
        <v>3.3800964277965946</v>
      </c>
      <c r="J156" s="4">
        <f t="shared" si="85"/>
        <v>8.9459979654590377E-2</v>
      </c>
      <c r="K156" s="15"/>
      <c r="L156">
        <v>74.241</v>
      </c>
      <c r="M156" s="15">
        <f t="shared" si="86"/>
        <v>7.4410000000000025</v>
      </c>
      <c r="N156" s="4">
        <f t="shared" si="87"/>
        <v>0.11139221556886232</v>
      </c>
      <c r="O156" s="4"/>
      <c r="P156" s="4">
        <f t="shared" si="76"/>
        <v>1.2451625408249973</v>
      </c>
      <c r="Q156" s="4" t="str">
        <f t="shared" si="107"/>
        <v>inflation</v>
      </c>
      <c r="R156" s="4">
        <f t="shared" si="108"/>
        <v>1</v>
      </c>
      <c r="S156">
        <v>66.391999999999996</v>
      </c>
      <c r="T156">
        <f t="shared" si="88"/>
        <v>6.2779999999999987</v>
      </c>
      <c r="U156" s="4">
        <f t="shared" si="89"/>
        <v>0.10443490701001429</v>
      </c>
      <c r="V156">
        <f t="shared" si="94"/>
        <v>36.811500040977414</v>
      </c>
      <c r="W156">
        <f t="shared" si="90"/>
        <v>2.8098917767472287</v>
      </c>
      <c r="X156" s="4">
        <f t="shared" si="91"/>
        <v>8.2639966760138378E-2</v>
      </c>
      <c r="Y156" s="4" t="str">
        <f t="shared" si="77"/>
        <v>deflation</v>
      </c>
      <c r="Z156" s="15">
        <f t="shared" si="78"/>
        <v>0</v>
      </c>
      <c r="AA156">
        <f t="shared" si="95"/>
        <v>1.118222074948789</v>
      </c>
      <c r="AB156">
        <f t="shared" si="92"/>
        <v>7.0000634373275084E-3</v>
      </c>
      <c r="AC156" s="4">
        <f t="shared" si="93"/>
        <v>6.299428345381824E-3</v>
      </c>
      <c r="AD156">
        <f t="shared" si="96"/>
        <v>41.163431957799197</v>
      </c>
      <c r="AE156">
        <f t="shared" si="97"/>
        <v>3.3800964277965946</v>
      </c>
      <c r="AF156" s="4">
        <f t="shared" si="98"/>
        <v>8.9459979654590377E-2</v>
      </c>
      <c r="AG156" s="4" t="str">
        <f t="shared" si="80"/>
        <v>deflation</v>
      </c>
      <c r="AH156" s="15">
        <f t="shared" si="81"/>
        <v>0</v>
      </c>
      <c r="AI156">
        <f t="shared" si="99"/>
        <v>33.077568042200802</v>
      </c>
      <c r="AJ156">
        <f t="shared" si="100"/>
        <v>4.0609035722034079</v>
      </c>
      <c r="AK156">
        <f t="shared" si="101"/>
        <v>-1.7017405212330345</v>
      </c>
      <c r="AL156" s="5">
        <f t="shared" si="102"/>
        <v>0.80310800173721741</v>
      </c>
      <c r="AM156">
        <f t="shared" si="109"/>
        <v>1.2451625408249973</v>
      </c>
      <c r="AN156" t="str">
        <f t="shared" si="110"/>
        <v>inflation</v>
      </c>
    </row>
    <row r="157" spans="1:40" x14ac:dyDescent="0.35">
      <c r="A157">
        <v>1936</v>
      </c>
      <c r="B157">
        <v>1.826005015366359</v>
      </c>
      <c r="C157" t="str">
        <f t="shared" si="104"/>
        <v>inflation</v>
      </c>
      <c r="D157">
        <f t="shared" si="105"/>
        <v>1</v>
      </c>
      <c r="E157" s="10">
        <f t="shared" si="82"/>
        <v>2.2438197222722112E-2</v>
      </c>
      <c r="F157" s="4">
        <f t="shared" si="106"/>
        <v>1.2441012441012388E-2</v>
      </c>
      <c r="G157" s="4">
        <f t="shared" si="83"/>
        <v>1.2441012441012388E-2</v>
      </c>
      <c r="H157">
        <f t="shared" si="103"/>
        <v>46.45660843542656</v>
      </c>
      <c r="I157">
        <f t="shared" si="84"/>
        <v>5.2931764776273624</v>
      </c>
      <c r="J157" s="4">
        <f t="shared" si="85"/>
        <v>0.12858928971359662</v>
      </c>
      <c r="K157" s="15"/>
      <c r="L157">
        <v>84.83</v>
      </c>
      <c r="M157" s="15">
        <f t="shared" si="86"/>
        <v>10.588999999999999</v>
      </c>
      <c r="N157" s="4">
        <f t="shared" si="87"/>
        <v>0.14263008310771674</v>
      </c>
      <c r="O157" s="4"/>
      <c r="P157" s="4">
        <f t="shared" si="76"/>
        <v>1.1091910020297397</v>
      </c>
      <c r="Q157" s="4" t="str">
        <f t="shared" si="107"/>
        <v>inflation</v>
      </c>
      <c r="R157" s="4">
        <f t="shared" si="108"/>
        <v>1</v>
      </c>
      <c r="S157">
        <v>75.47</v>
      </c>
      <c r="T157">
        <f t="shared" si="88"/>
        <v>9.078000000000003</v>
      </c>
      <c r="U157" s="4">
        <f t="shared" si="89"/>
        <v>0.13673334136642976</v>
      </c>
      <c r="V157">
        <f t="shared" si="94"/>
        <v>41.330664135584612</v>
      </c>
      <c r="W157">
        <f t="shared" si="90"/>
        <v>4.5191640946071985</v>
      </c>
      <c r="X157" s="4">
        <f t="shared" si="91"/>
        <v>0.1227650079343848</v>
      </c>
      <c r="Y157" s="4" t="str">
        <f t="shared" si="77"/>
        <v>deflation</v>
      </c>
      <c r="Z157" s="15">
        <f t="shared" si="78"/>
        <v>0</v>
      </c>
      <c r="AA157">
        <f t="shared" si="95"/>
        <v>1.1240227905127866</v>
      </c>
      <c r="AB157">
        <f t="shared" si="92"/>
        <v>5.8007155639976382E-3</v>
      </c>
      <c r="AC157" s="4">
        <f t="shared" si="93"/>
        <v>5.1874450468734415E-3</v>
      </c>
      <c r="AD157">
        <f t="shared" si="96"/>
        <v>46.456608435426567</v>
      </c>
      <c r="AE157">
        <f t="shared" si="97"/>
        <v>5.2931764776273695</v>
      </c>
      <c r="AF157" s="4">
        <f t="shared" si="98"/>
        <v>0.12858928971359679</v>
      </c>
      <c r="AG157" s="4" t="str">
        <f t="shared" si="80"/>
        <v>deflation</v>
      </c>
      <c r="AH157" s="15">
        <f t="shared" si="81"/>
        <v>0</v>
      </c>
      <c r="AI157">
        <f t="shared" si="99"/>
        <v>38.373391564573431</v>
      </c>
      <c r="AJ157">
        <f t="shared" si="100"/>
        <v>5.2958235223726291</v>
      </c>
      <c r="AK157">
        <f t="shared" si="101"/>
        <v>1.2349199501692212</v>
      </c>
      <c r="AL157" s="5">
        <f t="shared" si="102"/>
        <v>0.90155798069951276</v>
      </c>
      <c r="AM157">
        <f t="shared" si="109"/>
        <v>1.1091910020297397</v>
      </c>
      <c r="AN157" t="str">
        <f t="shared" si="110"/>
        <v>inflation</v>
      </c>
    </row>
    <row r="158" spans="1:40" x14ac:dyDescent="0.35">
      <c r="A158">
        <v>1937</v>
      </c>
      <c r="B158">
        <v>1.8928037864087159</v>
      </c>
      <c r="C158" t="str">
        <f t="shared" si="104"/>
        <v>inflation</v>
      </c>
      <c r="D158">
        <f t="shared" si="105"/>
        <v>1</v>
      </c>
      <c r="E158" s="10">
        <f t="shared" si="82"/>
        <v>6.6798771042356986E-2</v>
      </c>
      <c r="F158" s="4">
        <f t="shared" si="106"/>
        <v>3.6581920903954838E-2</v>
      </c>
      <c r="G158" s="4">
        <f t="shared" si="83"/>
        <v>3.6581920903954838E-2</v>
      </c>
      <c r="H158">
        <f t="shared" si="103"/>
        <v>49.13504541136718</v>
      </c>
      <c r="I158">
        <f t="shared" si="84"/>
        <v>2.6784369759406204</v>
      </c>
      <c r="J158" s="4">
        <f t="shared" si="85"/>
        <v>5.7654595678536799E-2</v>
      </c>
      <c r="K158" s="15"/>
      <c r="L158">
        <v>93.003</v>
      </c>
      <c r="M158" s="15">
        <f t="shared" si="86"/>
        <v>8.1730000000000018</v>
      </c>
      <c r="N158" s="4">
        <f t="shared" si="87"/>
        <v>9.6345632441353316E-2</v>
      </c>
      <c r="O158" s="4"/>
      <c r="P158" s="4">
        <f t="shared" si="76"/>
        <v>1.6710833075396991</v>
      </c>
      <c r="Q158" s="4" t="str">
        <f t="shared" si="107"/>
        <v>inflation</v>
      </c>
      <c r="R158" s="4">
        <f t="shared" si="108"/>
        <v>1</v>
      </c>
      <c r="S158">
        <v>78.861999999999995</v>
      </c>
      <c r="T158">
        <f t="shared" si="88"/>
        <v>3.3919999999999959</v>
      </c>
      <c r="U158" s="4">
        <f t="shared" si="89"/>
        <v>4.4945011262753361E-2</v>
      </c>
      <c r="V158">
        <f t="shared" si="94"/>
        <v>41.664117837394905</v>
      </c>
      <c r="W158">
        <f t="shared" si="90"/>
        <v>0.3334537018102921</v>
      </c>
      <c r="X158" s="4">
        <f t="shared" si="91"/>
        <v>8.0679492765081719E-3</v>
      </c>
      <c r="Y158" s="4" t="str">
        <f t="shared" si="77"/>
        <v>deflation</v>
      </c>
      <c r="Z158" s="15">
        <f t="shared" si="78"/>
        <v>0</v>
      </c>
      <c r="AA158">
        <f t="shared" si="95"/>
        <v>1.1793132307068044</v>
      </c>
      <c r="AB158">
        <f t="shared" si="92"/>
        <v>5.5290440194017743E-2</v>
      </c>
      <c r="AC158" s="4">
        <f t="shared" si="93"/>
        <v>4.9189785706029929E-2</v>
      </c>
      <c r="AD158">
        <f t="shared" si="96"/>
        <v>49.13504541136718</v>
      </c>
      <c r="AE158">
        <f t="shared" si="97"/>
        <v>2.6784369759406133</v>
      </c>
      <c r="AF158" s="4">
        <f t="shared" si="98"/>
        <v>5.765459567853664E-2</v>
      </c>
      <c r="AG158" s="4" t="str">
        <f t="shared" si="80"/>
        <v>deflation</v>
      </c>
      <c r="AH158" s="15">
        <f t="shared" si="81"/>
        <v>0</v>
      </c>
      <c r="AI158">
        <f t="shared" si="99"/>
        <v>43.86795458863282</v>
      </c>
      <c r="AJ158">
        <f t="shared" si="100"/>
        <v>5.4945630240593886</v>
      </c>
      <c r="AK158">
        <f t="shared" si="101"/>
        <v>0.19873950168675947</v>
      </c>
      <c r="AL158" s="5">
        <f t="shared" si="102"/>
        <v>0.59841421160042363</v>
      </c>
      <c r="AM158">
        <f t="shared" si="109"/>
        <v>1.6710833075396991</v>
      </c>
      <c r="AN158" t="str">
        <f t="shared" si="110"/>
        <v>inflation</v>
      </c>
    </row>
    <row r="159" spans="1:40" x14ac:dyDescent="0.35">
      <c r="A159">
        <v>1938</v>
      </c>
      <c r="B159">
        <v>1.8577279838536558</v>
      </c>
      <c r="C159" t="str">
        <f t="shared" si="104"/>
        <v>deflation</v>
      </c>
      <c r="D159">
        <f t="shared" si="105"/>
        <v>1</v>
      </c>
      <c r="E159" s="10">
        <f t="shared" si="82"/>
        <v>-3.5075802555060154E-2</v>
      </c>
      <c r="F159" s="4">
        <f t="shared" si="106"/>
        <v>-1.8531135032020789E-2</v>
      </c>
      <c r="G159" s="4">
        <f t="shared" si="83"/>
        <v>-1.8531135032020789E-2</v>
      </c>
      <c r="H159">
        <f t="shared" si="103"/>
        <v>47.020877523090185</v>
      </c>
      <c r="I159">
        <f t="shared" si="84"/>
        <v>-2.1141678882769952</v>
      </c>
      <c r="J159" s="4">
        <f t="shared" si="85"/>
        <v>-4.3027697859578891E-2</v>
      </c>
      <c r="K159" s="15"/>
      <c r="L159">
        <v>87.352000000000004</v>
      </c>
      <c r="M159" s="15">
        <f t="shared" si="86"/>
        <v>-5.6509999999999962</v>
      </c>
      <c r="N159" s="4">
        <f t="shared" si="87"/>
        <v>-6.0761480812446873E-2</v>
      </c>
      <c r="O159" s="4"/>
      <c r="P159" s="4">
        <f t="shared" si="76"/>
        <v>1.4121480775183992</v>
      </c>
      <c r="Q159" s="4" t="str">
        <f t="shared" si="107"/>
        <v>deflation</v>
      </c>
      <c r="R159" s="4">
        <f t="shared" si="108"/>
        <v>1</v>
      </c>
      <c r="S159">
        <v>79.581999999999994</v>
      </c>
      <c r="T159">
        <f t="shared" si="88"/>
        <v>0.71999999999999886</v>
      </c>
      <c r="U159" s="4">
        <f t="shared" si="89"/>
        <v>9.1298724353934581E-3</v>
      </c>
      <c r="V159">
        <f t="shared" si="94"/>
        <v>42.838349151050487</v>
      </c>
      <c r="W159">
        <f t="shared" si="90"/>
        <v>1.1742313136555822</v>
      </c>
      <c r="X159" s="4">
        <f t="shared" si="91"/>
        <v>2.8183275552318816E-2</v>
      </c>
      <c r="Y159" s="4" t="str">
        <f t="shared" si="77"/>
        <v>inflation</v>
      </c>
      <c r="Z159" s="15">
        <f t="shared" si="78"/>
        <v>0</v>
      </c>
      <c r="AA159">
        <f t="shared" si="95"/>
        <v>1.097635143625443</v>
      </c>
      <c r="AB159">
        <f t="shared" si="92"/>
        <v>-8.1678087081361372E-2</v>
      </c>
      <c r="AC159" s="4">
        <f t="shared" si="93"/>
        <v>-6.9259027164826084E-2</v>
      </c>
      <c r="AD159">
        <f t="shared" si="96"/>
        <v>47.020877523090178</v>
      </c>
      <c r="AE159">
        <f t="shared" si="97"/>
        <v>-2.1141678882770023</v>
      </c>
      <c r="AF159" s="4">
        <f t="shared" si="98"/>
        <v>-4.3027697859579037E-2</v>
      </c>
      <c r="AG159" s="4" t="str">
        <f t="shared" si="80"/>
        <v>deflation</v>
      </c>
      <c r="AH159" s="15">
        <f t="shared" si="81"/>
        <v>1</v>
      </c>
      <c r="AI159">
        <f t="shared" si="99"/>
        <v>40.331122476909826</v>
      </c>
      <c r="AJ159">
        <f t="shared" si="100"/>
        <v>-3.5368321117229939</v>
      </c>
      <c r="AK159">
        <f t="shared" si="101"/>
        <v>-9.0313951357823825</v>
      </c>
      <c r="AL159" s="5">
        <f t="shared" si="102"/>
        <v>0.70814103415934027</v>
      </c>
      <c r="AM159">
        <f t="shared" si="109"/>
        <v>1.4121480775183992</v>
      </c>
      <c r="AN159" t="str">
        <f t="shared" si="110"/>
        <v>deflation</v>
      </c>
    </row>
    <row r="160" spans="1:40" x14ac:dyDescent="0.35">
      <c r="A160">
        <v>1939</v>
      </c>
      <c r="B160">
        <v>1.8345160556922191</v>
      </c>
      <c r="C160" t="str">
        <f t="shared" si="104"/>
        <v>deflation</v>
      </c>
      <c r="D160">
        <f t="shared" si="105"/>
        <v>1</v>
      </c>
      <c r="E160" s="10">
        <f t="shared" si="82"/>
        <v>-2.321192816143669E-2</v>
      </c>
      <c r="F160" s="4">
        <f t="shared" si="106"/>
        <v>-1.2494793835901668E-2</v>
      </c>
      <c r="G160" s="4">
        <f t="shared" si="83"/>
        <v>-1.2494793835901668E-2</v>
      </c>
      <c r="H160">
        <f t="shared" si="103"/>
        <v>50.932778544008627</v>
      </c>
      <c r="I160">
        <f t="shared" si="84"/>
        <v>3.9119010209184424</v>
      </c>
      <c r="J160" s="4">
        <f t="shared" si="85"/>
        <v>8.3194981186760178E-2</v>
      </c>
      <c r="K160" s="15"/>
      <c r="L160">
        <v>93.436999999999998</v>
      </c>
      <c r="M160" s="15">
        <f t="shared" si="86"/>
        <v>6.0849999999999937</v>
      </c>
      <c r="N160" s="4">
        <f t="shared" si="87"/>
        <v>6.9660683212748348E-2</v>
      </c>
      <c r="O160" s="4"/>
      <c r="P160" s="4">
        <f t="shared" ref="P160:P223" si="111">N160/J160</f>
        <v>0.83731833602282602</v>
      </c>
      <c r="Q160" s="4" t="str">
        <f t="shared" si="107"/>
        <v>deflation</v>
      </c>
      <c r="R160" s="4">
        <f t="shared" si="108"/>
        <v>1</v>
      </c>
      <c r="S160">
        <v>88.058000000000007</v>
      </c>
      <c r="T160">
        <f t="shared" si="88"/>
        <v>8.4760000000000133</v>
      </c>
      <c r="U160" s="4">
        <f t="shared" si="89"/>
        <v>0.10650649644391966</v>
      </c>
      <c r="V160">
        <f t="shared" si="94"/>
        <v>48.0006701095745</v>
      </c>
      <c r="W160">
        <f t="shared" si="90"/>
        <v>5.1623209585240133</v>
      </c>
      <c r="X160" s="4">
        <f t="shared" si="91"/>
        <v>0.12050700040567325</v>
      </c>
      <c r="Y160" s="4" t="str">
        <f t="shared" si="77"/>
        <v>inflation</v>
      </c>
      <c r="Z160" s="15">
        <f t="shared" si="78"/>
        <v>0</v>
      </c>
      <c r="AA160">
        <f t="shared" si="95"/>
        <v>1.0610847396034431</v>
      </c>
      <c r="AB160">
        <f t="shared" si="92"/>
        <v>-3.6550404021999938E-2</v>
      </c>
      <c r="AC160" s="4">
        <f t="shared" si="93"/>
        <v>-3.3299229014548022E-2</v>
      </c>
      <c r="AD160">
        <f t="shared" si="96"/>
        <v>50.932778544008634</v>
      </c>
      <c r="AE160">
        <f t="shared" si="97"/>
        <v>3.9119010209184566</v>
      </c>
      <c r="AF160" s="4">
        <f t="shared" si="98"/>
        <v>8.3194981186760497E-2</v>
      </c>
      <c r="AG160" s="4" t="str">
        <f t="shared" si="80"/>
        <v>inflation</v>
      </c>
      <c r="AH160" s="15">
        <f t="shared" si="81"/>
        <v>0</v>
      </c>
      <c r="AI160">
        <f t="shared" si="99"/>
        <v>42.504221455991363</v>
      </c>
      <c r="AJ160">
        <f t="shared" si="100"/>
        <v>2.1730989790815372</v>
      </c>
      <c r="AK160">
        <f t="shared" si="101"/>
        <v>5.7099310908045311</v>
      </c>
      <c r="AL160" s="5">
        <f t="shared" si="102"/>
        <v>1.1942889065942335</v>
      </c>
      <c r="AM160">
        <f t="shared" si="109"/>
        <v>0.83731833602282602</v>
      </c>
      <c r="AN160" t="str">
        <f t="shared" si="110"/>
        <v>deflation</v>
      </c>
    </row>
    <row r="161" spans="1:40" x14ac:dyDescent="0.35">
      <c r="A161">
        <v>1940</v>
      </c>
      <c r="B161">
        <v>1.8510223157181296</v>
      </c>
      <c r="C161" t="str">
        <f t="shared" si="104"/>
        <v>inflation</v>
      </c>
      <c r="D161">
        <f t="shared" si="105"/>
        <v>1</v>
      </c>
      <c r="E161" s="10">
        <f t="shared" si="82"/>
        <v>1.6506260025910491E-2</v>
      </c>
      <c r="F161" s="4">
        <f t="shared" si="106"/>
        <v>8.9976100098410824E-3</v>
      </c>
      <c r="G161" s="4">
        <f t="shared" si="83"/>
        <v>8.9976100098410824E-3</v>
      </c>
      <c r="H161">
        <f t="shared" si="103"/>
        <v>55.590361675396075</v>
      </c>
      <c r="I161">
        <f t="shared" si="84"/>
        <v>4.6575831313874474</v>
      </c>
      <c r="J161" s="4">
        <f t="shared" si="85"/>
        <v>9.1445691056556991E-2</v>
      </c>
      <c r="K161" s="15"/>
      <c r="L161">
        <v>102.899</v>
      </c>
      <c r="M161" s="15">
        <f t="shared" si="86"/>
        <v>9.4620000000000033</v>
      </c>
      <c r="N161" s="4">
        <f t="shared" si="87"/>
        <v>0.10126609373160529</v>
      </c>
      <c r="O161" s="4"/>
      <c r="P161" s="4">
        <f t="shared" si="111"/>
        <v>1.107390545815599</v>
      </c>
      <c r="Q161" s="4" t="str">
        <f t="shared" si="107"/>
        <v>inflation</v>
      </c>
      <c r="R161" s="4">
        <f t="shared" si="108"/>
        <v>1</v>
      </c>
      <c r="S161">
        <v>99.311999999999998</v>
      </c>
      <c r="T161">
        <f t="shared" si="88"/>
        <v>11.253999999999991</v>
      </c>
      <c r="U161" s="4">
        <f t="shared" si="89"/>
        <v>0.12780213041404517</v>
      </c>
      <c r="V161">
        <f t="shared" si="94"/>
        <v>53.652513617303711</v>
      </c>
      <c r="W161">
        <f t="shared" si="90"/>
        <v>5.6518435077292111</v>
      </c>
      <c r="X161" s="4">
        <f t="shared" si="91"/>
        <v>0.11774509595027217</v>
      </c>
      <c r="Y161" s="4" t="str">
        <f t="shared" ref="Y161:Y224" si="112">IF(X161&gt;J161,"inflation","deflation")</f>
        <v>inflation</v>
      </c>
      <c r="Z161" s="15">
        <f t="shared" ref="Z161:Z224" si="113">IF(Y161=C161,1,0)</f>
        <v>1</v>
      </c>
      <c r="AA161">
        <f t="shared" si="95"/>
        <v>1.0361184952473015</v>
      </c>
      <c r="AB161">
        <f t="shared" si="92"/>
        <v>-2.4966244356141587E-2</v>
      </c>
      <c r="AC161" s="4">
        <f t="shared" si="93"/>
        <v>-2.3528982581986966E-2</v>
      </c>
      <c r="AD161">
        <f t="shared" si="96"/>
        <v>55.590361675396075</v>
      </c>
      <c r="AE161">
        <f t="shared" si="97"/>
        <v>4.6575831313874403</v>
      </c>
      <c r="AF161" s="4">
        <f t="shared" si="98"/>
        <v>9.1445691056556838E-2</v>
      </c>
      <c r="AG161" s="4" t="str">
        <f t="shared" si="80"/>
        <v>deflation</v>
      </c>
      <c r="AH161" s="15">
        <f t="shared" si="81"/>
        <v>0</v>
      </c>
      <c r="AI161">
        <f t="shared" si="99"/>
        <v>47.308638324603926</v>
      </c>
      <c r="AJ161">
        <f t="shared" si="100"/>
        <v>4.804416868612563</v>
      </c>
      <c r="AK161">
        <f t="shared" si="101"/>
        <v>2.6313178895310259</v>
      </c>
      <c r="AL161" s="5">
        <f t="shared" si="102"/>
        <v>0.90302378305342401</v>
      </c>
      <c r="AM161">
        <f t="shared" si="109"/>
        <v>1.107390545815599</v>
      </c>
      <c r="AN161" t="str">
        <f t="shared" si="110"/>
        <v>inflation</v>
      </c>
    </row>
    <row r="162" spans="1:40" x14ac:dyDescent="0.35">
      <c r="A162">
        <v>1941</v>
      </c>
      <c r="B162">
        <v>1.9724980730963153</v>
      </c>
      <c r="C162" t="str">
        <f t="shared" si="104"/>
        <v>inflation</v>
      </c>
      <c r="D162">
        <f t="shared" si="105"/>
        <v>1</v>
      </c>
      <c r="E162" s="10">
        <f t="shared" si="82"/>
        <v>0.12147575737818572</v>
      </c>
      <c r="F162" s="4">
        <f t="shared" si="106"/>
        <v>6.5626306256095848E-2</v>
      </c>
      <c r="G162" s="4">
        <f t="shared" si="83"/>
        <v>6.5626306256095848E-2</v>
      </c>
      <c r="H162">
        <f t="shared" si="103"/>
        <v>65.555957576687561</v>
      </c>
      <c r="I162">
        <f t="shared" si="84"/>
        <v>9.9655959012914863</v>
      </c>
      <c r="J162" s="4">
        <f t="shared" si="85"/>
        <v>0.17926841274181154</v>
      </c>
      <c r="K162" s="15"/>
      <c r="L162">
        <v>129.309</v>
      </c>
      <c r="M162" s="15">
        <f t="shared" si="86"/>
        <v>26.409999999999997</v>
      </c>
      <c r="N162" s="4">
        <f t="shared" si="87"/>
        <v>0.25665944275454566</v>
      </c>
      <c r="O162" s="4"/>
      <c r="P162" s="4">
        <f t="shared" si="111"/>
        <v>1.4317047762574622</v>
      </c>
      <c r="Q162" s="4" t="str">
        <f t="shared" si="107"/>
        <v>inflation</v>
      </c>
      <c r="R162" s="4">
        <f t="shared" si="108"/>
        <v>1</v>
      </c>
      <c r="S162">
        <v>110.98699999999999</v>
      </c>
      <c r="T162">
        <f t="shared" si="88"/>
        <v>11.674999999999997</v>
      </c>
      <c r="U162" s="4">
        <f t="shared" si="89"/>
        <v>0.11755880457547928</v>
      </c>
      <c r="V162">
        <f t="shared" si="94"/>
        <v>56.267228604071036</v>
      </c>
      <c r="W162">
        <f t="shared" si="90"/>
        <v>2.6147149867673249</v>
      </c>
      <c r="X162" s="4">
        <f t="shared" si="91"/>
        <v>4.8734249534285408E-2</v>
      </c>
      <c r="Y162" s="4" t="str">
        <f t="shared" si="112"/>
        <v>deflation</v>
      </c>
      <c r="Z162" s="15">
        <f t="shared" si="113"/>
        <v>0</v>
      </c>
      <c r="AA162">
        <f t="shared" si="95"/>
        <v>1.1650823970374908</v>
      </c>
      <c r="AB162">
        <f t="shared" si="92"/>
        <v>0.12896390179018935</v>
      </c>
      <c r="AC162" s="4">
        <f t="shared" si="93"/>
        <v>0.12446829429428162</v>
      </c>
      <c r="AD162">
        <f t="shared" si="96"/>
        <v>65.555957576687547</v>
      </c>
      <c r="AE162">
        <f t="shared" si="97"/>
        <v>9.9655959012914721</v>
      </c>
      <c r="AF162" s="4">
        <f t="shared" si="98"/>
        <v>0.17926841274181129</v>
      </c>
      <c r="AG162" s="4" t="str">
        <f t="shared" si="80"/>
        <v>deflation</v>
      </c>
      <c r="AH162" s="15">
        <f t="shared" si="81"/>
        <v>0</v>
      </c>
      <c r="AI162">
        <f t="shared" si="99"/>
        <v>63.753042423312451</v>
      </c>
      <c r="AJ162">
        <f t="shared" si="100"/>
        <v>16.444404098708524</v>
      </c>
      <c r="AK162">
        <f t="shared" si="101"/>
        <v>11.639987230095961</v>
      </c>
      <c r="AL162" s="5">
        <f t="shared" si="102"/>
        <v>0.6984680197924894</v>
      </c>
      <c r="AM162">
        <f t="shared" si="109"/>
        <v>1.4317047762574622</v>
      </c>
      <c r="AN162" t="str">
        <f t="shared" si="110"/>
        <v>inflation</v>
      </c>
    </row>
    <row r="163" spans="1:40" x14ac:dyDescent="0.35">
      <c r="A163">
        <v>1942</v>
      </c>
      <c r="B163">
        <v>2.1367869424167067</v>
      </c>
      <c r="C163" t="str">
        <f t="shared" si="104"/>
        <v>inflation</v>
      </c>
      <c r="D163">
        <f t="shared" si="105"/>
        <v>1</v>
      </c>
      <c r="E163" s="10">
        <f t="shared" si="82"/>
        <v>0.16428886932039144</v>
      </c>
      <c r="F163" s="4">
        <f t="shared" si="106"/>
        <v>8.3289748953974951E-2</v>
      </c>
      <c r="G163" s="4">
        <f t="shared" si="83"/>
        <v>8.3289748953974951E-2</v>
      </c>
      <c r="H163">
        <f t="shared" si="103"/>
        <v>77.664270922728605</v>
      </c>
      <c r="I163">
        <f t="shared" si="84"/>
        <v>12.108313346041044</v>
      </c>
      <c r="J163" s="4">
        <f t="shared" si="85"/>
        <v>0.18470195225013228</v>
      </c>
      <c r="K163" s="15"/>
      <c r="L163">
        <v>165.952</v>
      </c>
      <c r="M163" s="15">
        <f t="shared" si="86"/>
        <v>36.643000000000001</v>
      </c>
      <c r="N163" s="4">
        <f t="shared" si="87"/>
        <v>0.28337548043832989</v>
      </c>
      <c r="O163" s="4"/>
      <c r="P163" s="4">
        <f t="shared" si="111"/>
        <v>1.5342311057685474</v>
      </c>
      <c r="Q163" s="4" t="str">
        <f t="shared" si="107"/>
        <v>inflation</v>
      </c>
      <c r="R163" s="4">
        <f t="shared" si="108"/>
        <v>1</v>
      </c>
      <c r="S163">
        <v>118.60599999999999</v>
      </c>
      <c r="T163">
        <f t="shared" si="88"/>
        <v>7.6189999999999998</v>
      </c>
      <c r="U163" s="4">
        <f t="shared" si="89"/>
        <v>6.8647679457954539E-2</v>
      </c>
      <c r="V163">
        <f t="shared" si="94"/>
        <v>55.50670384846913</v>
      </c>
      <c r="W163">
        <f t="shared" si="90"/>
        <v>-0.76052475560190658</v>
      </c>
      <c r="X163" s="4">
        <f t="shared" si="91"/>
        <v>-1.3516300242071656E-2</v>
      </c>
      <c r="Y163" s="4" t="str">
        <f t="shared" si="112"/>
        <v>deflation</v>
      </c>
      <c r="Z163" s="15">
        <f t="shared" si="113"/>
        <v>0</v>
      </c>
      <c r="AA163">
        <f t="shared" si="95"/>
        <v>1.3991872249295989</v>
      </c>
      <c r="AB163">
        <f t="shared" si="92"/>
        <v>0.23410482789210807</v>
      </c>
      <c r="AC163" s="4">
        <f t="shared" si="93"/>
        <v>0.20093413863893</v>
      </c>
      <c r="AD163">
        <f t="shared" si="96"/>
        <v>77.664270922728605</v>
      </c>
      <c r="AE163">
        <f t="shared" si="97"/>
        <v>12.108313346041058</v>
      </c>
      <c r="AF163" s="4">
        <f t="shared" si="98"/>
        <v>0.18470195225013253</v>
      </c>
      <c r="AG163" s="4" t="str">
        <f t="shared" si="80"/>
        <v>deflation</v>
      </c>
      <c r="AH163" s="15">
        <f t="shared" si="81"/>
        <v>0</v>
      </c>
      <c r="AI163">
        <f t="shared" si="99"/>
        <v>88.287729077271393</v>
      </c>
      <c r="AJ163">
        <f t="shared" si="100"/>
        <v>24.534686653958943</v>
      </c>
      <c r="AK163">
        <f t="shared" si="101"/>
        <v>8.0902825552504183</v>
      </c>
      <c r="AL163" s="5">
        <f t="shared" si="102"/>
        <v>0.65179228620779928</v>
      </c>
      <c r="AM163">
        <f t="shared" si="109"/>
        <v>1.5342311057685474</v>
      </c>
      <c r="AN163" t="str">
        <f t="shared" si="110"/>
        <v>inflation</v>
      </c>
    </row>
    <row r="164" spans="1:40" x14ac:dyDescent="0.35">
      <c r="A164">
        <v>1943</v>
      </c>
      <c r="B164">
        <v>2.2386615160141234</v>
      </c>
      <c r="C164" t="str">
        <f t="shared" si="104"/>
        <v>inflation</v>
      </c>
      <c r="D164">
        <f t="shared" si="105"/>
        <v>1</v>
      </c>
      <c r="E164" s="10">
        <f t="shared" si="82"/>
        <v>0.1018745735974167</v>
      </c>
      <c r="F164" s="4">
        <f t="shared" si="106"/>
        <v>4.7676523838261813E-2</v>
      </c>
      <c r="G164" s="4">
        <f t="shared" si="83"/>
        <v>4.7676523838261813E-2</v>
      </c>
      <c r="H164">
        <f t="shared" si="103"/>
        <v>90.716706633518044</v>
      </c>
      <c r="I164">
        <f t="shared" si="84"/>
        <v>13.052435710789439</v>
      </c>
      <c r="J164" s="4">
        <f t="shared" si="85"/>
        <v>0.16806229628777236</v>
      </c>
      <c r="K164" s="15"/>
      <c r="L164">
        <v>203.084</v>
      </c>
      <c r="M164" s="15">
        <f t="shared" si="86"/>
        <v>37.132000000000005</v>
      </c>
      <c r="N164" s="4">
        <f t="shared" si="87"/>
        <v>0.22375144620131127</v>
      </c>
      <c r="O164" s="4"/>
      <c r="P164" s="4">
        <f t="shared" si="111"/>
        <v>1.3313601631277405</v>
      </c>
      <c r="Q164" s="4" t="str">
        <f t="shared" si="107"/>
        <v>inflation</v>
      </c>
      <c r="R164" s="4">
        <f t="shared" si="108"/>
        <v>1</v>
      </c>
      <c r="S164">
        <v>148.16499999999999</v>
      </c>
      <c r="T164">
        <f t="shared" si="88"/>
        <v>29.558999999999997</v>
      </c>
      <c r="U164" s="4">
        <f t="shared" si="89"/>
        <v>0.24922010690858809</v>
      </c>
      <c r="V164">
        <f t="shared" si="94"/>
        <v>66.184637087880887</v>
      </c>
      <c r="W164">
        <f t="shared" si="90"/>
        <v>10.677933239411757</v>
      </c>
      <c r="X164" s="4">
        <f t="shared" si="91"/>
        <v>0.19237195688221817</v>
      </c>
      <c r="Y164" s="4" t="str">
        <f t="shared" si="112"/>
        <v>inflation</v>
      </c>
      <c r="Z164" s="15">
        <f t="shared" si="113"/>
        <v>1</v>
      </c>
      <c r="AA164">
        <f t="shared" si="95"/>
        <v>1.3706610873013196</v>
      </c>
      <c r="AB164">
        <f t="shared" si="92"/>
        <v>-2.8526137628279269E-2</v>
      </c>
      <c r="AC164" s="4">
        <f t="shared" si="93"/>
        <v>-2.0387648714927754E-2</v>
      </c>
      <c r="AD164">
        <f t="shared" si="96"/>
        <v>90.716706633518058</v>
      </c>
      <c r="AE164">
        <f t="shared" si="97"/>
        <v>13.052435710789453</v>
      </c>
      <c r="AF164" s="4">
        <f t="shared" si="98"/>
        <v>0.16806229628777256</v>
      </c>
      <c r="AG164" s="4" t="str">
        <f t="shared" si="80"/>
        <v>deflation</v>
      </c>
      <c r="AH164" s="15">
        <f t="shared" si="81"/>
        <v>0</v>
      </c>
      <c r="AI164">
        <f t="shared" si="99"/>
        <v>112.36729336648195</v>
      </c>
      <c r="AJ164">
        <f t="shared" si="100"/>
        <v>24.079564289210552</v>
      </c>
      <c r="AK164">
        <f t="shared" si="101"/>
        <v>-0.45512236474839085</v>
      </c>
      <c r="AL164" s="5">
        <f t="shared" si="102"/>
        <v>0.75111155320339396</v>
      </c>
      <c r="AM164">
        <f t="shared" si="109"/>
        <v>1.3313601631277405</v>
      </c>
      <c r="AN164" t="str">
        <f t="shared" si="110"/>
        <v>inflation</v>
      </c>
    </row>
    <row r="165" spans="1:40" x14ac:dyDescent="0.35">
      <c r="A165">
        <v>1944</v>
      </c>
      <c r="B165">
        <v>2.292306861098333</v>
      </c>
      <c r="C165" t="str">
        <f t="shared" si="104"/>
        <v>inflation</v>
      </c>
      <c r="D165">
        <f t="shared" si="105"/>
        <v>1</v>
      </c>
      <c r="E165" s="10">
        <f t="shared" si="82"/>
        <v>5.3645345084209595E-2</v>
      </c>
      <c r="F165" s="4">
        <f t="shared" si="106"/>
        <v>2.3963133640553077E-2</v>
      </c>
      <c r="G165" s="4">
        <f t="shared" si="83"/>
        <v>2.3963133640553077E-2</v>
      </c>
      <c r="H165">
        <f t="shared" si="103"/>
        <v>97.913156309473663</v>
      </c>
      <c r="I165">
        <f t="shared" si="84"/>
        <v>7.1964496759556198</v>
      </c>
      <c r="J165" s="4">
        <f t="shared" si="85"/>
        <v>7.9328824237725054E-2</v>
      </c>
      <c r="K165" s="15"/>
      <c r="L165">
        <v>224.447</v>
      </c>
      <c r="M165" s="15">
        <f t="shared" si="86"/>
        <v>21.363</v>
      </c>
      <c r="N165" s="4">
        <f t="shared" si="87"/>
        <v>0.10519292509503456</v>
      </c>
      <c r="O165" s="4"/>
      <c r="P165" s="4">
        <f t="shared" si="111"/>
        <v>1.3260366090867859</v>
      </c>
      <c r="Q165" s="4" t="str">
        <f t="shared" si="107"/>
        <v>inflation</v>
      </c>
      <c r="R165" s="4">
        <f t="shared" si="108"/>
        <v>1</v>
      </c>
      <c r="S165">
        <v>173.489</v>
      </c>
      <c r="T165">
        <f t="shared" si="88"/>
        <v>25.324000000000012</v>
      </c>
      <c r="U165" s="4">
        <f t="shared" si="89"/>
        <v>0.17091755812776305</v>
      </c>
      <c r="V165">
        <f t="shared" si="94"/>
        <v>75.683148248692461</v>
      </c>
      <c r="W165">
        <f t="shared" si="90"/>
        <v>9.4985111608115744</v>
      </c>
      <c r="X165" s="4">
        <f t="shared" si="91"/>
        <v>0.14351534704646515</v>
      </c>
      <c r="Y165" s="4" t="str">
        <f t="shared" si="112"/>
        <v>inflation</v>
      </c>
      <c r="Z165" s="15">
        <f t="shared" si="113"/>
        <v>1</v>
      </c>
      <c r="AA165">
        <f t="shared" si="95"/>
        <v>1.293724674186836</v>
      </c>
      <c r="AB165">
        <f t="shared" si="92"/>
        <v>-7.6936413114483626E-2</v>
      </c>
      <c r="AC165" s="4">
        <f t="shared" si="93"/>
        <v>-5.6130880074784152E-2</v>
      </c>
      <c r="AD165">
        <f t="shared" si="96"/>
        <v>97.913156309473663</v>
      </c>
      <c r="AE165">
        <f t="shared" si="97"/>
        <v>7.1964496759556056</v>
      </c>
      <c r="AF165" s="4">
        <f t="shared" si="98"/>
        <v>7.9328824237724888E-2</v>
      </c>
      <c r="AG165" s="4" t="str">
        <f t="shared" si="80"/>
        <v>deflation</v>
      </c>
      <c r="AH165" s="15">
        <f t="shared" si="81"/>
        <v>0</v>
      </c>
      <c r="AI165">
        <f t="shared" si="99"/>
        <v>126.53384369052634</v>
      </c>
      <c r="AJ165">
        <f t="shared" si="100"/>
        <v>14.166550324044394</v>
      </c>
      <c r="AK165">
        <f t="shared" si="101"/>
        <v>-9.913013965166158</v>
      </c>
      <c r="AL165" s="5">
        <f t="shared" si="102"/>
        <v>0.75412699253354509</v>
      </c>
      <c r="AM165">
        <f t="shared" si="109"/>
        <v>1.3260366090867859</v>
      </c>
      <c r="AN165" t="str">
        <f t="shared" si="110"/>
        <v>inflation</v>
      </c>
    </row>
    <row r="166" spans="1:40" x14ac:dyDescent="0.35">
      <c r="A166">
        <v>1945</v>
      </c>
      <c r="B166">
        <v>2.3495629505632101</v>
      </c>
      <c r="C166" t="str">
        <f t="shared" si="104"/>
        <v>inflation</v>
      </c>
      <c r="D166">
        <f t="shared" si="105"/>
        <v>1</v>
      </c>
      <c r="E166" s="10">
        <f t="shared" si="82"/>
        <v>5.7256089464877036E-2</v>
      </c>
      <c r="F166" s="4">
        <f t="shared" si="106"/>
        <v>2.4977497749774837E-2</v>
      </c>
      <c r="G166" s="4">
        <f t="shared" si="83"/>
        <v>2.4977497749774837E-2</v>
      </c>
      <c r="H166">
        <f t="shared" si="103"/>
        <v>97.04230309953806</v>
      </c>
      <c r="I166">
        <f t="shared" si="84"/>
        <v>-0.87085320993560345</v>
      </c>
      <c r="J166" s="4">
        <f t="shared" si="85"/>
        <v>-8.8941388753019223E-3</v>
      </c>
      <c r="K166" s="15"/>
      <c r="L166">
        <v>228.00700000000001</v>
      </c>
      <c r="M166" s="15">
        <f t="shared" si="86"/>
        <v>3.5600000000000023</v>
      </c>
      <c r="N166" s="4">
        <f t="shared" si="87"/>
        <v>1.5861205540729003E-2</v>
      </c>
      <c r="O166" s="4"/>
      <c r="P166" s="4">
        <f t="shared" si="111"/>
        <v>-1.7833323453913996</v>
      </c>
      <c r="Q166" s="4" t="str">
        <f t="shared" si="107"/>
        <v>inflation</v>
      </c>
      <c r="R166" s="4">
        <f t="shared" si="108"/>
        <v>1</v>
      </c>
      <c r="S166">
        <v>199.137</v>
      </c>
      <c r="T166">
        <f t="shared" si="88"/>
        <v>25.647999999999996</v>
      </c>
      <c r="U166" s="4">
        <f t="shared" si="89"/>
        <v>0.147836462254091</v>
      </c>
      <c r="V166">
        <f t="shared" si="94"/>
        <v>84.754911526105388</v>
      </c>
      <c r="W166">
        <f t="shared" si="90"/>
        <v>9.0717632774129271</v>
      </c>
      <c r="X166" s="4">
        <f t="shared" si="91"/>
        <v>0.119865035841313</v>
      </c>
      <c r="Y166" s="4" t="str">
        <f t="shared" si="112"/>
        <v>inflation</v>
      </c>
      <c r="Z166" s="15">
        <f t="shared" si="113"/>
        <v>1</v>
      </c>
      <c r="AA166">
        <f t="shared" si="95"/>
        <v>1.1449755695827495</v>
      </c>
      <c r="AB166">
        <f t="shared" si="92"/>
        <v>-0.14874910460408652</v>
      </c>
      <c r="AC166" s="4">
        <f t="shared" si="93"/>
        <v>-0.11497740405823365</v>
      </c>
      <c r="AD166">
        <f t="shared" si="96"/>
        <v>97.04230309953806</v>
      </c>
      <c r="AE166">
        <f t="shared" si="97"/>
        <v>-0.87085320993560345</v>
      </c>
      <c r="AF166" s="4">
        <f t="shared" si="98"/>
        <v>-8.8941388753019223E-3</v>
      </c>
      <c r="AG166" s="4" t="str">
        <f t="shared" si="80"/>
        <v>deflation</v>
      </c>
      <c r="AH166" s="15">
        <f t="shared" si="81"/>
        <v>0</v>
      </c>
      <c r="AI166">
        <f t="shared" si="99"/>
        <v>130.96469690046195</v>
      </c>
      <c r="AJ166">
        <f t="shared" si="100"/>
        <v>4.4308532099356057</v>
      </c>
      <c r="AK166">
        <f t="shared" si="101"/>
        <v>-9.7356971141087882</v>
      </c>
      <c r="AL166" s="5">
        <f t="shared" si="102"/>
        <v>-0.5607479741980026</v>
      </c>
      <c r="AM166">
        <f t="shared" si="109"/>
        <v>-1.7833323453913996</v>
      </c>
      <c r="AN166" t="str">
        <f t="shared" si="110"/>
        <v>inflation</v>
      </c>
    </row>
    <row r="167" spans="1:40" x14ac:dyDescent="0.35">
      <c r="A167">
        <v>1946</v>
      </c>
      <c r="B167">
        <v>2.6453860794650765</v>
      </c>
      <c r="C167" t="str">
        <f t="shared" si="104"/>
        <v>inflation</v>
      </c>
      <c r="D167">
        <f t="shared" si="105"/>
        <v>1</v>
      </c>
      <c r="E167" s="10">
        <f t="shared" si="82"/>
        <v>0.29582312890186646</v>
      </c>
      <c r="F167" s="4">
        <f t="shared" si="106"/>
        <v>0.12590559824368833</v>
      </c>
      <c r="G167" s="4">
        <f t="shared" si="83"/>
        <v>0.12590559824368833</v>
      </c>
      <c r="H167">
        <f t="shared" si="103"/>
        <v>86.012019858367836</v>
      </c>
      <c r="I167">
        <f t="shared" si="84"/>
        <v>-11.030283241170224</v>
      </c>
      <c r="J167" s="4">
        <f t="shared" si="85"/>
        <v>-0.11366468940721926</v>
      </c>
      <c r="K167" s="15"/>
      <c r="L167">
        <v>227.535</v>
      </c>
      <c r="M167" s="15">
        <f t="shared" si="86"/>
        <v>-0.47200000000000841</v>
      </c>
      <c r="N167" s="4">
        <f t="shared" si="87"/>
        <v>-2.0701118825299592E-3</v>
      </c>
      <c r="O167" s="4"/>
      <c r="P167" s="4">
        <f t="shared" si="111"/>
        <v>1.8212444808725962E-2</v>
      </c>
      <c r="Q167" s="4" t="str">
        <f t="shared" si="107"/>
        <v>inflation</v>
      </c>
      <c r="R167" s="4">
        <f t="shared" si="108"/>
        <v>1</v>
      </c>
      <c r="S167">
        <v>208.941</v>
      </c>
      <c r="T167">
        <f t="shared" si="88"/>
        <v>9.804000000000002</v>
      </c>
      <c r="U167" s="4">
        <f t="shared" si="89"/>
        <v>4.9232437969839872E-2</v>
      </c>
      <c r="V167">
        <f t="shared" si="94"/>
        <v>78.983178153810329</v>
      </c>
      <c r="W167">
        <f t="shared" si="90"/>
        <v>-5.7717333722950599</v>
      </c>
      <c r="X167" s="4">
        <f t="shared" si="91"/>
        <v>-6.8099102085869168E-2</v>
      </c>
      <c r="Y167" s="4" t="str">
        <f t="shared" si="112"/>
        <v>inflation</v>
      </c>
      <c r="Z167" s="15">
        <f t="shared" si="113"/>
        <v>1</v>
      </c>
      <c r="AA167">
        <f t="shared" si="95"/>
        <v>1.088991629215903</v>
      </c>
      <c r="AB167">
        <f t="shared" si="92"/>
        <v>-5.5983940366846507E-2</v>
      </c>
      <c r="AC167" s="4">
        <f t="shared" si="93"/>
        <v>-4.8895314322949357E-2</v>
      </c>
      <c r="AD167">
        <f t="shared" si="96"/>
        <v>86.012019858367822</v>
      </c>
      <c r="AE167">
        <f t="shared" si="97"/>
        <v>-11.030283241170238</v>
      </c>
      <c r="AF167" s="4">
        <f t="shared" si="98"/>
        <v>-0.1136646894072194</v>
      </c>
      <c r="AG167" s="4" t="str">
        <f t="shared" si="80"/>
        <v>deflation</v>
      </c>
      <c r="AH167" s="15">
        <f t="shared" si="81"/>
        <v>0</v>
      </c>
      <c r="AI167">
        <f t="shared" si="99"/>
        <v>141.52298014163216</v>
      </c>
      <c r="AJ167">
        <f t="shared" si="100"/>
        <v>10.558283241170216</v>
      </c>
      <c r="AK167">
        <f t="shared" si="101"/>
        <v>6.1274300312346099</v>
      </c>
      <c r="AL167" s="5">
        <f t="shared" si="102"/>
        <v>54.90751024930384</v>
      </c>
      <c r="AM167">
        <f t="shared" si="109"/>
        <v>1.8212444808725962E-2</v>
      </c>
      <c r="AN167" t="str">
        <f t="shared" si="110"/>
        <v>inflation</v>
      </c>
    </row>
    <row r="168" spans="1:40" x14ac:dyDescent="0.35">
      <c r="A168">
        <v>1947</v>
      </c>
      <c r="B168">
        <v>2.9427566702443722</v>
      </c>
      <c r="C168" t="str">
        <f t="shared" si="104"/>
        <v>inflation</v>
      </c>
      <c r="D168">
        <f t="shared" si="105"/>
        <v>1</v>
      </c>
      <c r="E168" s="10">
        <f t="shared" si="82"/>
        <v>0.29737059077929562</v>
      </c>
      <c r="F168" s="4">
        <f t="shared" si="106"/>
        <v>0.11241103636540906</v>
      </c>
      <c r="G168" s="4">
        <f t="shared" si="83"/>
        <v>0.11241103636540906</v>
      </c>
      <c r="H168">
        <f t="shared" si="103"/>
        <v>84.82386686061659</v>
      </c>
      <c r="I168">
        <f t="shared" si="84"/>
        <v>-1.1881529977512457</v>
      </c>
      <c r="J168" s="4">
        <f t="shared" si="85"/>
        <v>-1.3813801834996137E-2</v>
      </c>
      <c r="K168" s="15"/>
      <c r="L168">
        <v>249.61600000000001</v>
      </c>
      <c r="M168" s="15">
        <f t="shared" si="86"/>
        <v>22.081000000000017</v>
      </c>
      <c r="N168" s="4">
        <f t="shared" si="87"/>
        <v>9.7044410749994578E-2</v>
      </c>
      <c r="O168" s="4"/>
      <c r="P168" s="4">
        <f t="shared" si="111"/>
        <v>-7.0251775658269908</v>
      </c>
      <c r="Q168" s="4" t="str">
        <f t="shared" si="107"/>
        <v>inflation</v>
      </c>
      <c r="R168" s="4">
        <f t="shared" si="108"/>
        <v>1</v>
      </c>
      <c r="S168">
        <v>203.97399999999999</v>
      </c>
      <c r="T168">
        <f t="shared" si="88"/>
        <v>-4.967000000000013</v>
      </c>
      <c r="U168" s="4">
        <f t="shared" si="89"/>
        <v>-2.3772261068914252E-2</v>
      </c>
      <c r="V168">
        <f t="shared" si="94"/>
        <v>69.313919857009992</v>
      </c>
      <c r="W168">
        <f t="shared" si="90"/>
        <v>-9.6692582968003364</v>
      </c>
      <c r="X168" s="4">
        <f t="shared" si="91"/>
        <v>-0.12242174248762956</v>
      </c>
      <c r="Y168" s="4" t="str">
        <f t="shared" si="112"/>
        <v>deflation</v>
      </c>
      <c r="Z168" s="15">
        <f t="shared" si="113"/>
        <v>0</v>
      </c>
      <c r="AA168">
        <f t="shared" si="95"/>
        <v>1.2237638130349948</v>
      </c>
      <c r="AB168">
        <f t="shared" si="92"/>
        <v>0.13477218381909184</v>
      </c>
      <c r="AC168" s="4">
        <f t="shared" si="93"/>
        <v>0.12375869584611102</v>
      </c>
      <c r="AD168">
        <f t="shared" si="96"/>
        <v>84.82386686061659</v>
      </c>
      <c r="AE168">
        <f t="shared" si="97"/>
        <v>-1.1881529977512315</v>
      </c>
      <c r="AF168" s="4">
        <f t="shared" si="98"/>
        <v>-1.3813801834995974E-2</v>
      </c>
      <c r="AG168" s="4" t="str">
        <f t="shared" si="80"/>
        <v>inflation</v>
      </c>
      <c r="AH168" s="15">
        <f t="shared" si="81"/>
        <v>1</v>
      </c>
      <c r="AI168">
        <f t="shared" si="99"/>
        <v>164.79213313938342</v>
      </c>
      <c r="AJ168">
        <f t="shared" si="100"/>
        <v>23.269152997751263</v>
      </c>
      <c r="AK168">
        <f t="shared" si="101"/>
        <v>12.710869756581047</v>
      </c>
      <c r="AL168" s="5">
        <f t="shared" si="102"/>
        <v>-0.14234515649317542</v>
      </c>
      <c r="AM168">
        <f t="shared" si="109"/>
        <v>-7.0251775658269908</v>
      </c>
      <c r="AN168" t="str">
        <f t="shared" si="110"/>
        <v>inflation</v>
      </c>
    </row>
    <row r="169" spans="1:40" x14ac:dyDescent="0.35">
      <c r="A169">
        <v>1948</v>
      </c>
      <c r="B169">
        <v>3.1096246426938121</v>
      </c>
      <c r="C169" t="str">
        <f t="shared" si="104"/>
        <v>inflation</v>
      </c>
      <c r="D169">
        <f t="shared" si="105"/>
        <v>1</v>
      </c>
      <c r="E169" s="10">
        <f t="shared" si="82"/>
        <v>0.16686797244943996</v>
      </c>
      <c r="F169" s="4">
        <f t="shared" si="106"/>
        <v>5.6704645048203363E-2</v>
      </c>
      <c r="G169" s="4">
        <f t="shared" si="83"/>
        <v>5.6704645048203363E-2</v>
      </c>
      <c r="H169">
        <f t="shared" si="103"/>
        <v>88.264029115177479</v>
      </c>
      <c r="I169">
        <f t="shared" si="84"/>
        <v>3.4401622545608888</v>
      </c>
      <c r="J169" s="4">
        <f t="shared" si="85"/>
        <v>4.0556536525430953E-2</v>
      </c>
      <c r="K169" s="15"/>
      <c r="L169">
        <v>274.46800000000002</v>
      </c>
      <c r="M169" s="15">
        <f t="shared" si="86"/>
        <v>24.852000000000004</v>
      </c>
      <c r="N169" s="4">
        <f t="shared" si="87"/>
        <v>9.9560925581693493E-2</v>
      </c>
      <c r="O169" s="4"/>
      <c r="P169" s="4">
        <f t="shared" si="111"/>
        <v>2.4548675530826918</v>
      </c>
      <c r="Q169" s="4" t="str">
        <f t="shared" si="107"/>
        <v>inflation</v>
      </c>
      <c r="R169" s="4">
        <f t="shared" si="108"/>
        <v>1</v>
      </c>
      <c r="S169">
        <v>208.97399999999999</v>
      </c>
      <c r="T169">
        <f t="shared" si="88"/>
        <v>5</v>
      </c>
      <c r="U169" s="4">
        <f t="shared" si="89"/>
        <v>2.4512928118289586E-2</v>
      </c>
      <c r="V169">
        <f t="shared" si="94"/>
        <v>67.202323113496277</v>
      </c>
      <c r="W169">
        <f t="shared" si="90"/>
        <v>-2.1115967435137151</v>
      </c>
      <c r="X169" s="4">
        <f t="shared" si="91"/>
        <v>-3.0464252315693569E-2</v>
      </c>
      <c r="Y169" s="4" t="str">
        <f t="shared" si="112"/>
        <v>deflation</v>
      </c>
      <c r="Z169" s="15">
        <f t="shared" si="113"/>
        <v>0</v>
      </c>
      <c r="AA169">
        <f t="shared" si="95"/>
        <v>1.3134074095342005</v>
      </c>
      <c r="AB169">
        <f t="shared" si="92"/>
        <v>8.9643596499205724E-2</v>
      </c>
      <c r="AC169" s="4">
        <f t="shared" si="93"/>
        <v>7.3252367445712563E-2</v>
      </c>
      <c r="AD169">
        <f t="shared" si="96"/>
        <v>88.264029115177479</v>
      </c>
      <c r="AE169">
        <f t="shared" si="97"/>
        <v>3.4401622545608888</v>
      </c>
      <c r="AF169" s="4">
        <f t="shared" si="98"/>
        <v>4.0556536525430953E-2</v>
      </c>
      <c r="AG169" s="4" t="str">
        <f t="shared" si="80"/>
        <v>deflation</v>
      </c>
      <c r="AH169" s="15">
        <f t="shared" si="81"/>
        <v>0</v>
      </c>
      <c r="AI169">
        <f t="shared" si="99"/>
        <v>186.20397088482252</v>
      </c>
      <c r="AJ169">
        <f t="shared" si="100"/>
        <v>21.411837745439101</v>
      </c>
      <c r="AK169">
        <f t="shared" si="101"/>
        <v>-1.8573152523121621</v>
      </c>
      <c r="AL169" s="5">
        <f t="shared" si="102"/>
        <v>0.40735395225060245</v>
      </c>
      <c r="AM169">
        <f t="shared" si="109"/>
        <v>2.4548675530826918</v>
      </c>
      <c r="AN169" t="str">
        <f t="shared" si="110"/>
        <v>inflation</v>
      </c>
    </row>
    <row r="170" spans="1:40" x14ac:dyDescent="0.35">
      <c r="A170">
        <v>1949</v>
      </c>
      <c r="B170">
        <v>3.1083350911292875</v>
      </c>
      <c r="C170" t="str">
        <f t="shared" si="104"/>
        <v>deflation</v>
      </c>
      <c r="D170">
        <f t="shared" si="105"/>
        <v>1</v>
      </c>
      <c r="E170" s="10">
        <f t="shared" si="82"/>
        <v>-1.2895515645245936E-3</v>
      </c>
      <c r="F170" s="4">
        <f t="shared" si="106"/>
        <v>-4.1469685659793271E-4</v>
      </c>
      <c r="G170" s="4">
        <f t="shared" si="83"/>
        <v>-4.1469685659793271E-4</v>
      </c>
      <c r="H170">
        <f t="shared" si="103"/>
        <v>87.659467853900935</v>
      </c>
      <c r="I170">
        <f t="shared" si="84"/>
        <v>-0.60456126127654386</v>
      </c>
      <c r="J170" s="4">
        <f t="shared" si="85"/>
        <v>-6.8494636754870995E-3</v>
      </c>
      <c r="K170" s="15"/>
      <c r="L170">
        <v>272.47500000000002</v>
      </c>
      <c r="M170" s="15">
        <f t="shared" si="86"/>
        <v>-1.992999999999995</v>
      </c>
      <c r="N170" s="4">
        <f t="shared" si="87"/>
        <v>-7.2613200810294634E-3</v>
      </c>
      <c r="O170" s="4"/>
      <c r="P170" s="4">
        <f t="shared" si="111"/>
        <v>1.0601297305972026</v>
      </c>
      <c r="Q170" s="4" t="str">
        <f t="shared" si="107"/>
        <v>deflation</v>
      </c>
      <c r="R170" s="4">
        <f t="shared" si="108"/>
        <v>1</v>
      </c>
      <c r="S170">
        <v>209.59200000000001</v>
      </c>
      <c r="T170">
        <f t="shared" si="88"/>
        <v>0.61800000000002342</v>
      </c>
      <c r="U170" s="4">
        <f t="shared" si="89"/>
        <v>2.9573056935313651E-3</v>
      </c>
      <c r="V170">
        <f t="shared" si="94"/>
        <v>67.429023530359871</v>
      </c>
      <c r="W170">
        <f t="shared" si="90"/>
        <v>0.22670041686359355</v>
      </c>
      <c r="X170" s="4">
        <f t="shared" si="91"/>
        <v>3.3734014891230032E-3</v>
      </c>
      <c r="Y170" s="4" t="str">
        <f t="shared" si="112"/>
        <v>inflation</v>
      </c>
      <c r="Z170" s="15">
        <f t="shared" si="113"/>
        <v>0</v>
      </c>
      <c r="AA170">
        <f t="shared" si="95"/>
        <v>1.3000257643421504</v>
      </c>
      <c r="AB170">
        <f t="shared" si="92"/>
        <v>-1.3381645192050096E-2</v>
      </c>
      <c r="AC170" s="4">
        <f t="shared" si="93"/>
        <v>-1.0188495279462365E-2</v>
      </c>
      <c r="AD170">
        <f t="shared" si="96"/>
        <v>87.659467853900935</v>
      </c>
      <c r="AE170">
        <f t="shared" si="97"/>
        <v>-0.60456126127654386</v>
      </c>
      <c r="AF170" s="4">
        <f t="shared" si="98"/>
        <v>-6.8494636754870995E-3</v>
      </c>
      <c r="AG170" s="4" t="str">
        <f t="shared" si="80"/>
        <v>deflation</v>
      </c>
      <c r="AH170" s="15">
        <f t="shared" si="81"/>
        <v>1</v>
      </c>
      <c r="AI170">
        <f t="shared" si="99"/>
        <v>184.81553214609909</v>
      </c>
      <c r="AJ170">
        <f t="shared" si="100"/>
        <v>-1.3884387387234369</v>
      </c>
      <c r="AK170">
        <f t="shared" si="101"/>
        <v>-22.800276484162538</v>
      </c>
      <c r="AL170" s="5">
        <f t="shared" si="102"/>
        <v>0.94328078077450983</v>
      </c>
      <c r="AM170">
        <f t="shared" si="109"/>
        <v>1.0601297305972026</v>
      </c>
      <c r="AN170" t="str">
        <f t="shared" si="110"/>
        <v>deflation</v>
      </c>
    </row>
    <row r="171" spans="1:40" x14ac:dyDescent="0.35">
      <c r="A171">
        <v>1950</v>
      </c>
      <c r="B171">
        <v>3.1377368668004411</v>
      </c>
      <c r="C171" t="str">
        <f t="shared" si="104"/>
        <v>inflation</v>
      </c>
      <c r="D171">
        <f t="shared" si="105"/>
        <v>1</v>
      </c>
      <c r="E171" s="10">
        <f t="shared" si="82"/>
        <v>2.9401775671153541E-2</v>
      </c>
      <c r="F171" s="4">
        <f t="shared" si="106"/>
        <v>9.4590109525390965E-3</v>
      </c>
      <c r="G171" s="4">
        <f t="shared" si="83"/>
        <v>9.4590109525390965E-3</v>
      </c>
      <c r="H171">
        <f t="shared" si="103"/>
        <v>95.555176462497442</v>
      </c>
      <c r="I171">
        <f t="shared" si="84"/>
        <v>7.8957086085965074</v>
      </c>
      <c r="J171" s="4">
        <f t="shared" si="85"/>
        <v>9.0072513578978344E-2</v>
      </c>
      <c r="K171" s="15"/>
      <c r="L171">
        <v>299.827</v>
      </c>
      <c r="M171" s="15">
        <f t="shared" si="86"/>
        <v>27.351999999999975</v>
      </c>
      <c r="N171" s="4">
        <f t="shared" si="87"/>
        <v>0.10038352142398375</v>
      </c>
      <c r="O171" s="4"/>
      <c r="P171" s="4">
        <f t="shared" si="111"/>
        <v>1.1144745209754183</v>
      </c>
      <c r="Q171" s="4" t="str">
        <f t="shared" si="107"/>
        <v>inflation</v>
      </c>
      <c r="R171" s="4">
        <f t="shared" si="108"/>
        <v>1</v>
      </c>
      <c r="S171">
        <v>216.22900000000001</v>
      </c>
      <c r="T171">
        <f t="shared" si="88"/>
        <v>6.6370000000000005</v>
      </c>
      <c r="U171" s="4">
        <f t="shared" si="89"/>
        <v>3.1666284972708882E-2</v>
      </c>
      <c r="V171">
        <f t="shared" si="94"/>
        <v>68.912406992396825</v>
      </c>
      <c r="W171">
        <f t="shared" si="90"/>
        <v>1.4833834620369544</v>
      </c>
      <c r="X171" s="4">
        <f t="shared" si="91"/>
        <v>2.1999183502472968E-2</v>
      </c>
      <c r="Y171" s="4" t="str">
        <f t="shared" si="112"/>
        <v>deflation</v>
      </c>
      <c r="Z171" s="15">
        <f t="shared" si="113"/>
        <v>0</v>
      </c>
      <c r="AA171">
        <f t="shared" si="95"/>
        <v>1.3866178912171816</v>
      </c>
      <c r="AB171">
        <f t="shared" si="92"/>
        <v>8.659212687503115E-2</v>
      </c>
      <c r="AC171" s="4">
        <f t="shared" si="93"/>
        <v>6.6608008279627595E-2</v>
      </c>
      <c r="AD171">
        <f t="shared" si="96"/>
        <v>95.555176462497442</v>
      </c>
      <c r="AE171">
        <f t="shared" si="97"/>
        <v>7.8957086085965074</v>
      </c>
      <c r="AF171" s="4">
        <f t="shared" si="98"/>
        <v>9.0072513578978344E-2</v>
      </c>
      <c r="AG171" s="4" t="str">
        <f t="shared" si="80"/>
        <v>inflation</v>
      </c>
      <c r="AH171" s="15">
        <f t="shared" si="81"/>
        <v>1</v>
      </c>
      <c r="AI171">
        <f t="shared" si="99"/>
        <v>204.27182353750254</v>
      </c>
      <c r="AJ171">
        <f t="shared" si="100"/>
        <v>19.456291391403454</v>
      </c>
      <c r="AK171">
        <f t="shared" si="101"/>
        <v>20.844730130126891</v>
      </c>
      <c r="AL171" s="5">
        <f t="shared" si="102"/>
        <v>0.8972838599529156</v>
      </c>
      <c r="AM171">
        <f t="shared" si="109"/>
        <v>1.1144745209754183</v>
      </c>
      <c r="AN171" t="str">
        <f t="shared" si="110"/>
        <v>inflation</v>
      </c>
    </row>
    <row r="172" spans="1:40" x14ac:dyDescent="0.35">
      <c r="A172">
        <v>1951</v>
      </c>
      <c r="B172">
        <v>3.3505128749469444</v>
      </c>
      <c r="C172" t="str">
        <f t="shared" si="104"/>
        <v>inflation</v>
      </c>
      <c r="D172">
        <f t="shared" si="105"/>
        <v>1</v>
      </c>
      <c r="E172" s="10">
        <f t="shared" si="82"/>
        <v>0.21277600814650333</v>
      </c>
      <c r="F172" s="4">
        <f t="shared" si="106"/>
        <v>6.7811934900542381E-2</v>
      </c>
      <c r="G172" s="4">
        <f t="shared" si="83"/>
        <v>6.7811934900542381E-2</v>
      </c>
      <c r="H172">
        <f t="shared" si="103"/>
        <v>103.54056616048473</v>
      </c>
      <c r="I172">
        <f t="shared" si="84"/>
        <v>7.9853896979872871</v>
      </c>
      <c r="J172" s="4">
        <f t="shared" si="85"/>
        <v>8.356836325995709E-2</v>
      </c>
      <c r="K172" s="15"/>
      <c r="L172">
        <v>346.91399999999999</v>
      </c>
      <c r="M172" s="15">
        <f t="shared" si="86"/>
        <v>47.086999999999989</v>
      </c>
      <c r="N172" s="4">
        <f t="shared" si="87"/>
        <v>0.15704723056962844</v>
      </c>
      <c r="O172" s="4"/>
      <c r="P172" s="4">
        <f t="shared" si="111"/>
        <v>1.8792665602543845</v>
      </c>
      <c r="Q172" s="4" t="str">
        <f t="shared" si="107"/>
        <v>inflation</v>
      </c>
      <c r="R172" s="4">
        <f t="shared" si="108"/>
        <v>1</v>
      </c>
      <c r="S172">
        <v>222.86500000000001</v>
      </c>
      <c r="T172">
        <f t="shared" si="88"/>
        <v>6.6359999999999957</v>
      </c>
      <c r="U172" s="4">
        <f t="shared" si="89"/>
        <v>3.0689685472346427E-2</v>
      </c>
      <c r="V172">
        <f t="shared" si="94"/>
        <v>66.516682167212707</v>
      </c>
      <c r="W172">
        <f t="shared" si="90"/>
        <v>-2.3957248251841179</v>
      </c>
      <c r="X172" s="4">
        <f t="shared" si="91"/>
        <v>-3.4764782275685718E-2</v>
      </c>
      <c r="Y172" s="4" t="str">
        <f t="shared" si="112"/>
        <v>deflation</v>
      </c>
      <c r="Z172" s="15">
        <f t="shared" si="113"/>
        <v>0</v>
      </c>
      <c r="AA172">
        <f t="shared" si="95"/>
        <v>1.5566105041168419</v>
      </c>
      <c r="AB172">
        <f t="shared" si="92"/>
        <v>0.16999261289966028</v>
      </c>
      <c r="AC172" s="4">
        <f t="shared" si="93"/>
        <v>0.12259513884566983</v>
      </c>
      <c r="AD172">
        <f t="shared" si="96"/>
        <v>103.54056616048472</v>
      </c>
      <c r="AE172">
        <f t="shared" si="97"/>
        <v>7.9853896979872729</v>
      </c>
      <c r="AF172" s="4">
        <f t="shared" si="98"/>
        <v>8.3568363259956938E-2</v>
      </c>
      <c r="AG172" s="4" t="str">
        <f t="shared" si="80"/>
        <v>deflation</v>
      </c>
      <c r="AH172" s="15">
        <f t="shared" si="81"/>
        <v>0</v>
      </c>
      <c r="AI172">
        <f t="shared" si="99"/>
        <v>243.37343383951526</v>
      </c>
      <c r="AJ172">
        <f t="shared" si="100"/>
        <v>39.101610302012716</v>
      </c>
      <c r="AK172">
        <f t="shared" si="101"/>
        <v>19.645318910609262</v>
      </c>
      <c r="AL172" s="5">
        <f t="shared" si="102"/>
        <v>0.53212248924635497</v>
      </c>
      <c r="AM172">
        <f t="shared" si="109"/>
        <v>1.8792665602543845</v>
      </c>
      <c r="AN172" t="str">
        <f t="shared" si="110"/>
        <v>inflation</v>
      </c>
    </row>
    <row r="173" spans="1:40" x14ac:dyDescent="0.35">
      <c r="A173">
        <v>1952</v>
      </c>
      <c r="B173">
        <v>3.4235014934990176</v>
      </c>
      <c r="C173" t="str">
        <f t="shared" si="104"/>
        <v>inflation</v>
      </c>
      <c r="D173">
        <f t="shared" si="105"/>
        <v>1</v>
      </c>
      <c r="E173" s="10">
        <f t="shared" si="82"/>
        <v>7.298861855207317E-2</v>
      </c>
      <c r="F173" s="4">
        <f t="shared" si="106"/>
        <v>2.1784312216149581E-2</v>
      </c>
      <c r="G173" s="4">
        <f t="shared" si="83"/>
        <v>2.1784312216149581E-2</v>
      </c>
      <c r="H173">
        <f t="shared" si="103"/>
        <v>107.29979253625392</v>
      </c>
      <c r="I173">
        <f t="shared" si="84"/>
        <v>3.7592263757691882</v>
      </c>
      <c r="J173" s="4">
        <f t="shared" si="85"/>
        <v>3.6306797569007898E-2</v>
      </c>
      <c r="K173" s="15"/>
      <c r="L173">
        <v>367.34100000000001</v>
      </c>
      <c r="M173" s="15">
        <f t="shared" si="86"/>
        <v>20.427000000000021</v>
      </c>
      <c r="N173" s="4">
        <f t="shared" si="87"/>
        <v>5.8882028398969256E-2</v>
      </c>
      <c r="O173" s="4"/>
      <c r="P173" s="4">
        <f t="shared" si="111"/>
        <v>1.6217907483317107</v>
      </c>
      <c r="Q173" s="4" t="str">
        <f t="shared" si="107"/>
        <v>inflation</v>
      </c>
      <c r="R173" s="4">
        <f t="shared" si="108"/>
        <v>1</v>
      </c>
      <c r="S173">
        <v>238.001</v>
      </c>
      <c r="T173">
        <f t="shared" si="88"/>
        <v>15.135999999999996</v>
      </c>
      <c r="U173" s="4">
        <f t="shared" si="89"/>
        <v>6.7915554259304942E-2</v>
      </c>
      <c r="V173">
        <f t="shared" si="94"/>
        <v>69.519759360977858</v>
      </c>
      <c r="W173">
        <f t="shared" si="90"/>
        <v>3.0030771937651508</v>
      </c>
      <c r="X173" s="4">
        <f t="shared" si="91"/>
        <v>4.5147729801313249E-2</v>
      </c>
      <c r="Y173" s="4" t="str">
        <f t="shared" si="112"/>
        <v>inflation</v>
      </c>
      <c r="Z173" s="15">
        <f t="shared" si="113"/>
        <v>1</v>
      </c>
      <c r="AA173">
        <f t="shared" si="95"/>
        <v>1.5434430947769127</v>
      </c>
      <c r="AB173">
        <f t="shared" si="92"/>
        <v>-1.3167409339929215E-2</v>
      </c>
      <c r="AC173" s="4">
        <f t="shared" si="93"/>
        <v>-8.4590263942744444E-3</v>
      </c>
      <c r="AD173">
        <f t="shared" si="96"/>
        <v>107.2997925362539</v>
      </c>
      <c r="AE173">
        <f t="shared" si="97"/>
        <v>3.7592263757691882</v>
      </c>
      <c r="AF173" s="4">
        <f t="shared" si="98"/>
        <v>3.6306797569007898E-2</v>
      </c>
      <c r="AG173" s="4" t="str">
        <f t="shared" si="80"/>
        <v>deflation</v>
      </c>
      <c r="AH173" s="15">
        <f t="shared" si="81"/>
        <v>0</v>
      </c>
      <c r="AI173">
        <f t="shared" si="99"/>
        <v>260.0412074637461</v>
      </c>
      <c r="AJ173">
        <f t="shared" si="100"/>
        <v>16.667773624230847</v>
      </c>
      <c r="AK173">
        <f t="shared" si="101"/>
        <v>-22.433836677781869</v>
      </c>
      <c r="AL173" s="5">
        <f t="shared" si="102"/>
        <v>0.61660235824422549</v>
      </c>
      <c r="AM173">
        <f t="shared" si="109"/>
        <v>1.6217907483317107</v>
      </c>
      <c r="AN173" t="str">
        <f t="shared" si="110"/>
        <v>inflation</v>
      </c>
    </row>
    <row r="174" spans="1:40" x14ac:dyDescent="0.35">
      <c r="A174">
        <v>1953</v>
      </c>
      <c r="B174">
        <v>3.4673462466928431</v>
      </c>
      <c r="C174" t="str">
        <f t="shared" si="104"/>
        <v>inflation</v>
      </c>
      <c r="D174">
        <f t="shared" si="105"/>
        <v>1</v>
      </c>
      <c r="E174" s="10">
        <f t="shared" si="82"/>
        <v>4.3844753193825525E-2</v>
      </c>
      <c r="F174" s="4">
        <f t="shared" si="106"/>
        <v>1.280699111044162E-2</v>
      </c>
      <c r="G174" s="4">
        <f t="shared" si="83"/>
        <v>1.280699111044162E-2</v>
      </c>
      <c r="H174">
        <f t="shared" si="103"/>
        <v>112.25241793237015</v>
      </c>
      <c r="I174">
        <f t="shared" si="84"/>
        <v>4.9526253961162325</v>
      </c>
      <c r="J174" s="4">
        <f t="shared" si="85"/>
        <v>4.6156896290762764E-2</v>
      </c>
      <c r="K174" s="15"/>
      <c r="L174">
        <v>389.21800000000002</v>
      </c>
      <c r="M174" s="15">
        <f t="shared" si="86"/>
        <v>21.87700000000001</v>
      </c>
      <c r="N174" s="4">
        <f t="shared" si="87"/>
        <v>5.9555018361685759E-2</v>
      </c>
      <c r="O174" s="4"/>
      <c r="P174" s="4">
        <f t="shared" si="111"/>
        <v>1.2902734617709624</v>
      </c>
      <c r="Q174" s="4" t="str">
        <f t="shared" si="107"/>
        <v>inflation</v>
      </c>
      <c r="R174" s="4">
        <f t="shared" si="108"/>
        <v>1</v>
      </c>
      <c r="S174">
        <v>243.191</v>
      </c>
      <c r="T174">
        <f t="shared" si="88"/>
        <v>5.1899999999999977</v>
      </c>
      <c r="U174" s="4">
        <f t="shared" si="89"/>
        <v>2.1806631064575348E-2</v>
      </c>
      <c r="V174">
        <f t="shared" si="94"/>
        <v>70.137500756365398</v>
      </c>
      <c r="W174">
        <f t="shared" si="90"/>
        <v>0.61774139538754014</v>
      </c>
      <c r="X174" s="4">
        <f t="shared" si="91"/>
        <v>8.8858390918752899E-3</v>
      </c>
      <c r="Y174" s="4" t="str">
        <f t="shared" si="112"/>
        <v>deflation</v>
      </c>
      <c r="Z174" s="15">
        <f t="shared" si="113"/>
        <v>0</v>
      </c>
      <c r="AA174">
        <f t="shared" si="95"/>
        <v>1.6004621881566341</v>
      </c>
      <c r="AB174">
        <f t="shared" si="92"/>
        <v>5.7019093379721442E-2</v>
      </c>
      <c r="AC174" s="4">
        <f t="shared" si="93"/>
        <v>3.6942789515646453E-2</v>
      </c>
      <c r="AD174">
        <f t="shared" si="96"/>
        <v>112.25241793237015</v>
      </c>
      <c r="AE174">
        <f t="shared" si="97"/>
        <v>4.9526253961162467</v>
      </c>
      <c r="AF174" s="4">
        <f t="shared" si="98"/>
        <v>4.6156896290762903E-2</v>
      </c>
      <c r="AG174" s="4" t="str">
        <f t="shared" si="80"/>
        <v>deflation</v>
      </c>
      <c r="AH174" s="15">
        <f t="shared" si="81"/>
        <v>0</v>
      </c>
      <c r="AI174">
        <f t="shared" si="99"/>
        <v>276.96558206762984</v>
      </c>
      <c r="AJ174">
        <f t="shared" si="100"/>
        <v>16.924374603883734</v>
      </c>
      <c r="AK174">
        <f t="shared" si="101"/>
        <v>0.25660097965288742</v>
      </c>
      <c r="AL174" s="5">
        <f t="shared" si="102"/>
        <v>0.77502950314691821</v>
      </c>
      <c r="AM174">
        <f t="shared" si="109"/>
        <v>1.2902734617709624</v>
      </c>
      <c r="AN174" t="str">
        <f t="shared" si="110"/>
        <v>inflation</v>
      </c>
    </row>
    <row r="175" spans="1:40" x14ac:dyDescent="0.35">
      <c r="A175">
        <v>1954</v>
      </c>
      <c r="B175">
        <v>3.5026799595608078</v>
      </c>
      <c r="C175" t="str">
        <f t="shared" si="104"/>
        <v>inflation</v>
      </c>
      <c r="D175">
        <f t="shared" si="105"/>
        <v>1</v>
      </c>
      <c r="E175" s="10">
        <f t="shared" si="82"/>
        <v>3.5333712867964717E-2</v>
      </c>
      <c r="F175" s="4">
        <f t="shared" si="106"/>
        <v>1.0190419518000555E-2</v>
      </c>
      <c r="G175" s="4">
        <f t="shared" si="83"/>
        <v>1.0190419518000555E-2</v>
      </c>
      <c r="H175">
        <f t="shared" si="103"/>
        <v>111.50005267651399</v>
      </c>
      <c r="I175">
        <f t="shared" si="84"/>
        <v>-0.75236525585616221</v>
      </c>
      <c r="J175" s="4">
        <f t="shared" si="85"/>
        <v>-6.7024414236622259E-3</v>
      </c>
      <c r="K175" s="15"/>
      <c r="L175">
        <v>390.54899999999998</v>
      </c>
      <c r="M175" s="15">
        <f t="shared" si="86"/>
        <v>1.3309999999999604</v>
      </c>
      <c r="N175" s="4">
        <f t="shared" si="87"/>
        <v>3.4196774044364863E-3</v>
      </c>
      <c r="O175" s="4"/>
      <c r="P175" s="4">
        <f t="shared" si="111"/>
        <v>-0.51021369502218916</v>
      </c>
      <c r="Q175" s="4" t="str">
        <f t="shared" si="107"/>
        <v>inflation</v>
      </c>
      <c r="R175" s="4">
        <f t="shared" si="108"/>
        <v>1</v>
      </c>
      <c r="S175">
        <v>252.934</v>
      </c>
      <c r="T175">
        <f t="shared" si="88"/>
        <v>9.742999999999995</v>
      </c>
      <c r="U175" s="4">
        <f t="shared" si="89"/>
        <v>4.0063160232080938E-2</v>
      </c>
      <c r="V175">
        <f t="shared" si="94"/>
        <v>72.211564550623336</v>
      </c>
      <c r="W175">
        <f t="shared" si="90"/>
        <v>2.0740637942579383</v>
      </c>
      <c r="X175" s="4">
        <f t="shared" si="91"/>
        <v>2.9571395785295423E-2</v>
      </c>
      <c r="Y175" s="4" t="str">
        <f t="shared" si="112"/>
        <v>inflation</v>
      </c>
      <c r="Z175" s="15">
        <f t="shared" si="113"/>
        <v>1</v>
      </c>
      <c r="AA175">
        <f t="shared" si="95"/>
        <v>1.544074738864684</v>
      </c>
      <c r="AB175">
        <f t="shared" si="92"/>
        <v>-5.6387449291950054E-2</v>
      </c>
      <c r="AC175" s="4">
        <f t="shared" si="93"/>
        <v>-3.5231978430490432E-2</v>
      </c>
      <c r="AD175">
        <f t="shared" si="96"/>
        <v>111.500052676514</v>
      </c>
      <c r="AE175">
        <f t="shared" si="97"/>
        <v>-0.752365255856148</v>
      </c>
      <c r="AF175" s="4">
        <f t="shared" si="98"/>
        <v>-6.7024414236620993E-3</v>
      </c>
      <c r="AG175" s="4" t="str">
        <f t="shared" si="80"/>
        <v>deflation</v>
      </c>
      <c r="AH175" s="15">
        <f t="shared" si="81"/>
        <v>0</v>
      </c>
      <c r="AI175">
        <f t="shared" si="99"/>
        <v>279.048947323486</v>
      </c>
      <c r="AJ175">
        <f t="shared" si="100"/>
        <v>2.0833652558561653</v>
      </c>
      <c r="AK175">
        <f t="shared" si="101"/>
        <v>-14.841009348027569</v>
      </c>
      <c r="AL175" s="5">
        <f t="shared" si="102"/>
        <v>-1.9599630698985671</v>
      </c>
      <c r="AM175">
        <f t="shared" si="109"/>
        <v>-0.51021369502218916</v>
      </c>
      <c r="AN175" t="str">
        <f t="shared" si="110"/>
        <v>inflation</v>
      </c>
    </row>
    <row r="176" spans="1:40" x14ac:dyDescent="0.35">
      <c r="A176">
        <v>1955</v>
      </c>
      <c r="B176">
        <v>3.5521987396385395</v>
      </c>
      <c r="C176" t="str">
        <f t="shared" si="104"/>
        <v>inflation</v>
      </c>
      <c r="D176">
        <f t="shared" si="105"/>
        <v>1</v>
      </c>
      <c r="E176" s="10">
        <f t="shared" si="82"/>
        <v>4.9518780077731694E-2</v>
      </c>
      <c r="F176" s="4">
        <f t="shared" si="106"/>
        <v>1.4137397835210936E-2</v>
      </c>
      <c r="G176" s="4">
        <f t="shared" si="83"/>
        <v>1.4137397835210936E-2</v>
      </c>
      <c r="H176">
        <f t="shared" si="103"/>
        <v>119.77877117407438</v>
      </c>
      <c r="I176">
        <f t="shared" si="84"/>
        <v>8.2787184975603907</v>
      </c>
      <c r="J176" s="4">
        <f t="shared" si="85"/>
        <v>7.4248561313049438E-2</v>
      </c>
      <c r="K176" s="15"/>
      <c r="L176">
        <v>425.47800000000001</v>
      </c>
      <c r="M176" s="15">
        <f t="shared" si="86"/>
        <v>34.92900000000003</v>
      </c>
      <c r="N176" s="4">
        <f t="shared" si="87"/>
        <v>8.9435640598234875E-2</v>
      </c>
      <c r="O176" s="4"/>
      <c r="P176" s="4">
        <f t="shared" si="111"/>
        <v>1.2045437516446027</v>
      </c>
      <c r="Q176" s="4" t="str">
        <f t="shared" si="107"/>
        <v>inflation</v>
      </c>
      <c r="R176" s="4">
        <f t="shared" si="108"/>
        <v>1</v>
      </c>
      <c r="S176">
        <v>262.15300000000002</v>
      </c>
      <c r="T176">
        <f t="shared" si="88"/>
        <v>9.2190000000000225</v>
      </c>
      <c r="U176" s="4">
        <f t="shared" si="89"/>
        <v>3.6448243415278386E-2</v>
      </c>
      <c r="V176">
        <f t="shared" si="94"/>
        <v>73.800206355198441</v>
      </c>
      <c r="W176">
        <f t="shared" si="90"/>
        <v>1.5886418045751043</v>
      </c>
      <c r="X176" s="4">
        <f t="shared" si="91"/>
        <v>2.1999825297531115E-2</v>
      </c>
      <c r="Y176" s="4" t="str">
        <f t="shared" si="112"/>
        <v>deflation</v>
      </c>
      <c r="Z176" s="15">
        <f t="shared" si="113"/>
        <v>0</v>
      </c>
      <c r="AA176">
        <f t="shared" si="95"/>
        <v>1.6230140414185608</v>
      </c>
      <c r="AB176">
        <f t="shared" si="92"/>
        <v>7.8939302553876711E-2</v>
      </c>
      <c r="AC176" s="4">
        <f t="shared" si="93"/>
        <v>5.1124016582201601E-2</v>
      </c>
      <c r="AD176">
        <f t="shared" si="96"/>
        <v>119.77877117407438</v>
      </c>
      <c r="AE176">
        <f t="shared" si="97"/>
        <v>8.2787184975603765</v>
      </c>
      <c r="AF176" s="4">
        <f t="shared" si="98"/>
        <v>7.4248561313049299E-2</v>
      </c>
      <c r="AG176" s="4" t="str">
        <f t="shared" si="80"/>
        <v>deflation</v>
      </c>
      <c r="AH176" s="15">
        <f t="shared" si="81"/>
        <v>0</v>
      </c>
      <c r="AI176">
        <f t="shared" si="99"/>
        <v>305.69922882592562</v>
      </c>
      <c r="AJ176">
        <f t="shared" si="100"/>
        <v>26.650281502439611</v>
      </c>
      <c r="AK176">
        <f t="shared" si="101"/>
        <v>24.566916246583446</v>
      </c>
      <c r="AL176" s="5">
        <f t="shared" si="102"/>
        <v>0.83018985290875957</v>
      </c>
      <c r="AM176">
        <f t="shared" si="109"/>
        <v>1.2045437516446027</v>
      </c>
      <c r="AN176" t="str">
        <f t="shared" si="110"/>
        <v>inflation</v>
      </c>
    </row>
    <row r="177" spans="1:40" x14ac:dyDescent="0.35">
      <c r="A177">
        <v>1956</v>
      </c>
      <c r="B177">
        <v>3.6736744970167252</v>
      </c>
      <c r="C177" t="str">
        <f t="shared" si="104"/>
        <v>inflation</v>
      </c>
      <c r="D177">
        <f t="shared" si="105"/>
        <v>1</v>
      </c>
      <c r="E177" s="10">
        <f t="shared" si="82"/>
        <v>0.12147575737818572</v>
      </c>
      <c r="F177" s="4">
        <f t="shared" si="106"/>
        <v>3.4197342626878673E-2</v>
      </c>
      <c r="G177" s="4">
        <f t="shared" si="83"/>
        <v>3.4197342626878673E-2</v>
      </c>
      <c r="H177">
        <f t="shared" si="103"/>
        <v>122.31704261357541</v>
      </c>
      <c r="I177">
        <f t="shared" si="84"/>
        <v>2.5382714395010311</v>
      </c>
      <c r="J177" s="4">
        <f t="shared" si="85"/>
        <v>2.119132977088372E-2</v>
      </c>
      <c r="K177" s="15"/>
      <c r="L177">
        <v>449.35300000000001</v>
      </c>
      <c r="M177" s="15">
        <f t="shared" si="86"/>
        <v>23.875</v>
      </c>
      <c r="N177" s="4">
        <f t="shared" si="87"/>
        <v>5.611335956265659E-2</v>
      </c>
      <c r="O177" s="4"/>
      <c r="P177" s="4">
        <f t="shared" si="111"/>
        <v>2.6479395191025121</v>
      </c>
      <c r="Q177" s="4" t="str">
        <f t="shared" si="107"/>
        <v>inflation</v>
      </c>
      <c r="R177" s="4">
        <f t="shared" si="108"/>
        <v>1</v>
      </c>
      <c r="S177">
        <v>270.49200000000002</v>
      </c>
      <c r="T177">
        <f t="shared" si="88"/>
        <v>8.3389999999999986</v>
      </c>
      <c r="U177" s="4">
        <f t="shared" si="89"/>
        <v>3.180966839975128E-2</v>
      </c>
      <c r="V177">
        <f t="shared" si="94"/>
        <v>73.629822190196222</v>
      </c>
      <c r="W177">
        <f t="shared" si="90"/>
        <v>-0.17038416500221842</v>
      </c>
      <c r="X177" s="4">
        <f t="shared" si="91"/>
        <v>-2.3087220675530899E-3</v>
      </c>
      <c r="Y177" s="4" t="str">
        <f t="shared" si="112"/>
        <v>deflation</v>
      </c>
      <c r="Z177" s="15">
        <f t="shared" si="113"/>
        <v>0</v>
      </c>
      <c r="AA177">
        <f t="shared" si="95"/>
        <v>1.6612432160655397</v>
      </c>
      <c r="AB177">
        <f t="shared" si="92"/>
        <v>3.8229174646978947E-2</v>
      </c>
      <c r="AC177" s="4">
        <f t="shared" si="93"/>
        <v>2.3554432476484033E-2</v>
      </c>
      <c r="AD177">
        <f t="shared" si="96"/>
        <v>122.31704261357541</v>
      </c>
      <c r="AE177">
        <f t="shared" si="97"/>
        <v>2.5382714395010311</v>
      </c>
      <c r="AF177" s="4">
        <f t="shared" si="98"/>
        <v>2.119132977088372E-2</v>
      </c>
      <c r="AG177" s="4" t="str">
        <f t="shared" si="80"/>
        <v>deflation</v>
      </c>
      <c r="AH177" s="15">
        <f t="shared" si="81"/>
        <v>0</v>
      </c>
      <c r="AI177">
        <f t="shared" si="99"/>
        <v>327.03595738642457</v>
      </c>
      <c r="AJ177">
        <f t="shared" si="100"/>
        <v>21.336728560498955</v>
      </c>
      <c r="AK177">
        <f t="shared" si="101"/>
        <v>-5.3135529419406566</v>
      </c>
      <c r="AL177" s="5">
        <f t="shared" si="102"/>
        <v>0.37765213018873561</v>
      </c>
      <c r="AM177">
        <f t="shared" si="109"/>
        <v>2.6479395191025121</v>
      </c>
      <c r="AN177" t="str">
        <f t="shared" si="110"/>
        <v>inflation</v>
      </c>
    </row>
    <row r="178" spans="1:40" x14ac:dyDescent="0.35">
      <c r="A178">
        <v>1957</v>
      </c>
      <c r="B178">
        <v>3.8021138328433421</v>
      </c>
      <c r="C178" t="str">
        <f t="shared" si="104"/>
        <v>inflation</v>
      </c>
      <c r="D178">
        <f t="shared" si="105"/>
        <v>1</v>
      </c>
      <c r="E178" s="10">
        <f t="shared" si="82"/>
        <v>0.12843933582661693</v>
      </c>
      <c r="F178" s="4">
        <f t="shared" si="106"/>
        <v>3.496208930075826E-2</v>
      </c>
      <c r="G178" s="4">
        <f t="shared" si="83"/>
        <v>3.496208930075826E-2</v>
      </c>
      <c r="H178">
        <f t="shared" si="103"/>
        <v>124.67775054633188</v>
      </c>
      <c r="I178">
        <f t="shared" si="84"/>
        <v>2.3607079327564691</v>
      </c>
      <c r="J178" s="4">
        <f t="shared" si="85"/>
        <v>1.9299910154093807E-2</v>
      </c>
      <c r="K178" s="15"/>
      <c r="L178">
        <v>474.03899999999999</v>
      </c>
      <c r="M178" s="15">
        <f t="shared" si="86"/>
        <v>24.685999999999979</v>
      </c>
      <c r="N178" s="4">
        <f t="shared" si="87"/>
        <v>5.4936764637156042E-2</v>
      </c>
      <c r="O178" s="4"/>
      <c r="P178" s="4">
        <f t="shared" si="111"/>
        <v>2.8464777399755463</v>
      </c>
      <c r="Q178" s="4" t="str">
        <f t="shared" si="107"/>
        <v>inflation</v>
      </c>
      <c r="R178" s="4">
        <f t="shared" si="108"/>
        <v>1</v>
      </c>
      <c r="S178">
        <v>273.38799999999998</v>
      </c>
      <c r="T178">
        <f t="shared" si="88"/>
        <v>2.8959999999999582</v>
      </c>
      <c r="U178" s="4">
        <f t="shared" si="89"/>
        <v>1.0706416455939392E-2</v>
      </c>
      <c r="V178">
        <f t="shared" si="94"/>
        <v>71.904212240681844</v>
      </c>
      <c r="W178">
        <f t="shared" si="90"/>
        <v>-1.7256099495143786</v>
      </c>
      <c r="X178" s="4">
        <f t="shared" si="91"/>
        <v>-2.3436291141066247E-2</v>
      </c>
      <c r="Y178" s="4" t="str">
        <f t="shared" si="112"/>
        <v>deflation</v>
      </c>
      <c r="Z178" s="15">
        <f t="shared" si="113"/>
        <v>0</v>
      </c>
      <c r="AA178">
        <f t="shared" si="95"/>
        <v>1.7339422359430554</v>
      </c>
      <c r="AB178">
        <f t="shared" si="92"/>
        <v>7.2699019877515703E-2</v>
      </c>
      <c r="AC178" s="4">
        <f t="shared" si="93"/>
        <v>4.3761815954737097E-2</v>
      </c>
      <c r="AD178">
        <f t="shared" si="96"/>
        <v>124.67775054633189</v>
      </c>
      <c r="AE178">
        <f t="shared" si="97"/>
        <v>2.3607079327564833</v>
      </c>
      <c r="AF178" s="4">
        <f t="shared" si="98"/>
        <v>1.9299910154093925E-2</v>
      </c>
      <c r="AG178" s="4" t="str">
        <f t="shared" si="80"/>
        <v>deflation</v>
      </c>
      <c r="AH178" s="15">
        <f t="shared" si="81"/>
        <v>0</v>
      </c>
      <c r="AI178">
        <f t="shared" si="99"/>
        <v>349.36124945366811</v>
      </c>
      <c r="AJ178">
        <f t="shared" si="100"/>
        <v>22.325292067243538</v>
      </c>
      <c r="AK178">
        <f t="shared" si="101"/>
        <v>0.98856350674458326</v>
      </c>
      <c r="AL178" s="5">
        <f t="shared" si="102"/>
        <v>0.35131137193034817</v>
      </c>
      <c r="AM178">
        <f t="shared" si="109"/>
        <v>2.8464777399755463</v>
      </c>
      <c r="AN178" t="str">
        <f t="shared" si="110"/>
        <v>inflation</v>
      </c>
    </row>
    <row r="179" spans="1:40" x14ac:dyDescent="0.35">
      <c r="A179">
        <v>1958</v>
      </c>
      <c r="B179">
        <v>3.8908349804826114</v>
      </c>
      <c r="C179" t="str">
        <f t="shared" si="104"/>
        <v>inflation</v>
      </c>
      <c r="D179">
        <f t="shared" si="105"/>
        <v>1</v>
      </c>
      <c r="E179" s="10">
        <f t="shared" si="82"/>
        <v>8.8721147639269304E-2</v>
      </c>
      <c r="F179" s="4">
        <f t="shared" si="106"/>
        <v>2.3334690001356639E-2</v>
      </c>
      <c r="G179" s="4">
        <f t="shared" si="83"/>
        <v>2.3334690001356639E-2</v>
      </c>
      <c r="H179">
        <f t="shared" si="103"/>
        <v>123.68270626072898</v>
      </c>
      <c r="I179">
        <f t="shared" si="84"/>
        <v>-0.99504428560290137</v>
      </c>
      <c r="J179" s="4">
        <f t="shared" si="85"/>
        <v>-7.9809290851227694E-3</v>
      </c>
      <c r="K179" s="15"/>
      <c r="L179">
        <v>481.22899999999998</v>
      </c>
      <c r="M179" s="15">
        <f t="shared" si="86"/>
        <v>7.1899999999999977</v>
      </c>
      <c r="N179" s="4">
        <f t="shared" si="87"/>
        <v>1.5167528410109713E-2</v>
      </c>
      <c r="O179" s="4"/>
      <c r="P179" s="4">
        <f t="shared" si="111"/>
        <v>-1.9004715175810127</v>
      </c>
      <c r="Q179" s="4" t="str">
        <f t="shared" si="107"/>
        <v>inflation</v>
      </c>
      <c r="R179" s="4">
        <f t="shared" si="108"/>
        <v>1</v>
      </c>
      <c r="S179">
        <v>292.42700000000002</v>
      </c>
      <c r="T179">
        <f t="shared" si="88"/>
        <v>19.039000000000044</v>
      </c>
      <c r="U179" s="4">
        <f t="shared" si="89"/>
        <v>6.9640949858808893E-2</v>
      </c>
      <c r="V179">
        <f t="shared" si="94"/>
        <v>75.157903500633168</v>
      </c>
      <c r="W179">
        <f t="shared" si="90"/>
        <v>3.2536912599513244</v>
      </c>
      <c r="X179" s="4">
        <f t="shared" si="91"/>
        <v>4.5250356808866569E-2</v>
      </c>
      <c r="Y179" s="4" t="str">
        <f t="shared" si="112"/>
        <v>inflation</v>
      </c>
      <c r="Z179" s="15">
        <f t="shared" si="113"/>
        <v>1</v>
      </c>
      <c r="AA179">
        <f t="shared" si="95"/>
        <v>1.6456380566773927</v>
      </c>
      <c r="AB179">
        <f t="shared" si="92"/>
        <v>-8.8304179265662697E-2</v>
      </c>
      <c r="AC179" s="4">
        <f t="shared" si="93"/>
        <v>-5.0926828723124026E-2</v>
      </c>
      <c r="AD179">
        <f t="shared" si="96"/>
        <v>123.68270626072898</v>
      </c>
      <c r="AE179">
        <f t="shared" si="97"/>
        <v>-0.99504428560291558</v>
      </c>
      <c r="AF179" s="4">
        <f t="shared" si="98"/>
        <v>-7.9809290851228822E-3</v>
      </c>
      <c r="AG179" s="4" t="str">
        <f t="shared" si="80"/>
        <v>deflation</v>
      </c>
      <c r="AH179" s="15">
        <f t="shared" si="81"/>
        <v>0</v>
      </c>
      <c r="AI179">
        <f t="shared" si="99"/>
        <v>357.54629373927099</v>
      </c>
      <c r="AJ179">
        <f t="shared" si="100"/>
        <v>8.1850442856028849</v>
      </c>
      <c r="AK179">
        <f t="shared" si="101"/>
        <v>-14.140247781640653</v>
      </c>
      <c r="AL179" s="5">
        <f t="shared" si="102"/>
        <v>-0.52618520759145571</v>
      </c>
      <c r="AM179">
        <f t="shared" si="109"/>
        <v>-1.9004715175810127</v>
      </c>
      <c r="AN179" t="str">
        <f t="shared" si="110"/>
        <v>inflation</v>
      </c>
    </row>
    <row r="180" spans="1:40" x14ac:dyDescent="0.35">
      <c r="A180">
        <v>1959</v>
      </c>
      <c r="B180">
        <v>3.9421591327506773</v>
      </c>
      <c r="C180" t="str">
        <f t="shared" si="104"/>
        <v>inflation</v>
      </c>
      <c r="D180">
        <f t="shared" si="105"/>
        <v>1</v>
      </c>
      <c r="E180" s="10">
        <f t="shared" si="82"/>
        <v>5.1324152268065859E-2</v>
      </c>
      <c r="F180" s="4">
        <f t="shared" si="106"/>
        <v>1.319103804852184E-2</v>
      </c>
      <c r="G180" s="4">
        <f t="shared" si="83"/>
        <v>1.319103804852184E-2</v>
      </c>
      <c r="H180">
        <f t="shared" si="103"/>
        <v>132.32697677427629</v>
      </c>
      <c r="I180">
        <f t="shared" si="84"/>
        <v>8.6442705135473119</v>
      </c>
      <c r="J180" s="4">
        <f t="shared" si="85"/>
        <v>6.9890696726224458E-2</v>
      </c>
      <c r="K180" s="15"/>
      <c r="L180">
        <v>521.654</v>
      </c>
      <c r="M180" s="15">
        <f t="shared" si="86"/>
        <v>40.425000000000011</v>
      </c>
      <c r="N180" s="4">
        <f t="shared" si="87"/>
        <v>8.4003665614499567E-2</v>
      </c>
      <c r="O180" s="4"/>
      <c r="P180" s="4">
        <f t="shared" si="111"/>
        <v>1.201929148647042</v>
      </c>
      <c r="Q180" s="4" t="str">
        <f t="shared" si="107"/>
        <v>inflation</v>
      </c>
      <c r="R180" s="4">
        <f t="shared" si="108"/>
        <v>1</v>
      </c>
      <c r="S180">
        <v>296.28500000000003</v>
      </c>
      <c r="T180">
        <f t="shared" si="88"/>
        <v>3.8580000000000041</v>
      </c>
      <c r="U180" s="4">
        <f t="shared" si="89"/>
        <v>1.3193036210746627E-2</v>
      </c>
      <c r="V180">
        <f t="shared" si="94"/>
        <v>75.158051723108514</v>
      </c>
      <c r="W180">
        <f t="shared" si="90"/>
        <v>1.4822247534596045E-4</v>
      </c>
      <c r="X180" s="4">
        <f t="shared" si="91"/>
        <v>1.9721475512513697E-6</v>
      </c>
      <c r="Y180" s="4" t="str">
        <f t="shared" si="112"/>
        <v>deflation</v>
      </c>
      <c r="Z180" s="15">
        <f t="shared" si="113"/>
        <v>0</v>
      </c>
      <c r="AA180">
        <f t="shared" si="95"/>
        <v>1.7606493747574126</v>
      </c>
      <c r="AB180">
        <f t="shared" si="92"/>
        <v>0.11501131808001985</v>
      </c>
      <c r="AC180" s="4">
        <f t="shared" si="93"/>
        <v>6.9888586748067902E-2</v>
      </c>
      <c r="AD180">
        <f t="shared" si="96"/>
        <v>132.32697677427629</v>
      </c>
      <c r="AE180">
        <f t="shared" si="97"/>
        <v>8.6442705135473119</v>
      </c>
      <c r="AF180" s="4">
        <f t="shared" si="98"/>
        <v>6.9890696726224458E-2</v>
      </c>
      <c r="AG180" s="4" t="str">
        <f t="shared" si="80"/>
        <v>deflation</v>
      </c>
      <c r="AH180" s="15">
        <f t="shared" si="81"/>
        <v>0</v>
      </c>
      <c r="AI180">
        <f t="shared" si="99"/>
        <v>389.32702322572368</v>
      </c>
      <c r="AJ180">
        <f t="shared" si="100"/>
        <v>31.780729486452685</v>
      </c>
      <c r="AK180">
        <f t="shared" si="101"/>
        <v>23.5956852008498</v>
      </c>
      <c r="AL180" s="5">
        <f t="shared" si="102"/>
        <v>0.83199579702818205</v>
      </c>
      <c r="AM180">
        <f t="shared" si="109"/>
        <v>1.201929148647042</v>
      </c>
      <c r="AN180" t="str">
        <f t="shared" si="110"/>
        <v>inflation</v>
      </c>
    </row>
    <row r="181" spans="1:40" x14ac:dyDescent="0.35">
      <c r="A181">
        <v>1960</v>
      </c>
      <c r="B181">
        <v>3.9960623881477915</v>
      </c>
      <c r="C181" t="str">
        <f t="shared" si="104"/>
        <v>inflation</v>
      </c>
      <c r="D181">
        <f t="shared" si="105"/>
        <v>1</v>
      </c>
      <c r="E181" s="10">
        <f t="shared" si="82"/>
        <v>5.3903255397114158E-2</v>
      </c>
      <c r="F181" s="4">
        <f t="shared" si="106"/>
        <v>1.3673536146548877E-2</v>
      </c>
      <c r="G181" s="4">
        <f t="shared" si="83"/>
        <v>1.3673536146548877E-2</v>
      </c>
      <c r="H181">
        <f t="shared" si="103"/>
        <v>135.72911214016321</v>
      </c>
      <c r="I181">
        <f t="shared" si="84"/>
        <v>3.4021353658869202</v>
      </c>
      <c r="J181" s="4">
        <f t="shared" si="85"/>
        <v>2.5710066449188905E-2</v>
      </c>
      <c r="K181" s="15"/>
      <c r="L181">
        <v>542.38199999999995</v>
      </c>
      <c r="M181" s="15">
        <f t="shared" si="86"/>
        <v>20.727999999999952</v>
      </c>
      <c r="N181" s="4">
        <f t="shared" si="87"/>
        <v>3.9735150118660939E-2</v>
      </c>
      <c r="O181" s="4"/>
      <c r="P181" s="4">
        <f t="shared" si="111"/>
        <v>1.5455094290475664</v>
      </c>
      <c r="Q181" s="4" t="str">
        <f t="shared" si="107"/>
        <v>inflation</v>
      </c>
      <c r="R181" s="4">
        <f t="shared" si="108"/>
        <v>1</v>
      </c>
      <c r="S181">
        <v>302.83</v>
      </c>
      <c r="T181">
        <f t="shared" si="88"/>
        <v>6.5449999999999591</v>
      </c>
      <c r="U181" s="4">
        <f t="shared" si="89"/>
        <v>2.209021718953021E-2</v>
      </c>
      <c r="V181">
        <f t="shared" si="94"/>
        <v>75.782100123908279</v>
      </c>
      <c r="W181">
        <f t="shared" si="90"/>
        <v>0.62404840079976509</v>
      </c>
      <c r="X181" s="4">
        <f t="shared" si="91"/>
        <v>8.3031476534122517E-3</v>
      </c>
      <c r="Y181" s="4" t="str">
        <f t="shared" si="112"/>
        <v>deflation</v>
      </c>
      <c r="Z181" s="15">
        <f t="shared" si="113"/>
        <v>0</v>
      </c>
      <c r="AA181">
        <f t="shared" si="95"/>
        <v>1.7910444804015453</v>
      </c>
      <c r="AB181">
        <f t="shared" si="92"/>
        <v>3.0395105644132725E-2</v>
      </c>
      <c r="AC181" s="4">
        <f t="shared" si="93"/>
        <v>1.7263576768838856E-2</v>
      </c>
      <c r="AD181">
        <f t="shared" si="96"/>
        <v>135.72911214016318</v>
      </c>
      <c r="AE181">
        <f t="shared" si="97"/>
        <v>3.4021353658868918</v>
      </c>
      <c r="AF181" s="4">
        <f t="shared" si="98"/>
        <v>2.571006644918869E-2</v>
      </c>
      <c r="AG181" s="4" t="str">
        <f t="shared" ref="AG181:AG242" si="114">IF(AF181&gt;M180, "inflation", "deflation")</f>
        <v>deflation</v>
      </c>
      <c r="AH181" s="15">
        <f t="shared" si="81"/>
        <v>0</v>
      </c>
      <c r="AI181">
        <f t="shared" si="99"/>
        <v>406.65288785983677</v>
      </c>
      <c r="AJ181">
        <f t="shared" si="100"/>
        <v>17.325864634113088</v>
      </c>
      <c r="AK181">
        <f t="shared" si="101"/>
        <v>-14.454864852339597</v>
      </c>
      <c r="AL181" s="5">
        <f t="shared" si="102"/>
        <v>0.64703584540163583</v>
      </c>
      <c r="AM181">
        <f t="shared" si="109"/>
        <v>1.5455094290475664</v>
      </c>
      <c r="AN181" t="str">
        <f t="shared" si="110"/>
        <v>inflation</v>
      </c>
    </row>
    <row r="182" spans="1:40" x14ac:dyDescent="0.35">
      <c r="A182">
        <v>1961</v>
      </c>
      <c r="B182">
        <v>4.0386175897770924</v>
      </c>
      <c r="C182" t="str">
        <f t="shared" si="104"/>
        <v>inflation</v>
      </c>
      <c r="D182">
        <f t="shared" si="105"/>
        <v>1</v>
      </c>
      <c r="E182" s="10">
        <f t="shared" si="82"/>
        <v>4.2555201629300932E-2</v>
      </c>
      <c r="F182" s="4">
        <f t="shared" si="106"/>
        <v>1.0649283593649203E-2</v>
      </c>
      <c r="G182" s="4">
        <f t="shared" si="83"/>
        <v>1.0649283593649203E-2</v>
      </c>
      <c r="H182">
        <f t="shared" si="103"/>
        <v>139.20827795706958</v>
      </c>
      <c r="I182">
        <f t="shared" si="84"/>
        <v>3.4791658169063737</v>
      </c>
      <c r="J182" s="4">
        <f t="shared" si="85"/>
        <v>2.5633158296309695E-2</v>
      </c>
      <c r="K182" s="15"/>
      <c r="L182">
        <v>562.20899999999995</v>
      </c>
      <c r="M182" s="15">
        <f t="shared" si="86"/>
        <v>19.826999999999998</v>
      </c>
      <c r="N182" s="4">
        <f t="shared" si="87"/>
        <v>3.6555416662057368E-2</v>
      </c>
      <c r="O182" s="4"/>
      <c r="P182" s="4">
        <f t="shared" si="111"/>
        <v>1.426098814648217</v>
      </c>
      <c r="Q182" s="4" t="str">
        <f t="shared" si="107"/>
        <v>inflation</v>
      </c>
      <c r="R182" s="4">
        <f t="shared" si="108"/>
        <v>1</v>
      </c>
      <c r="S182">
        <v>315.26299999999998</v>
      </c>
      <c r="T182">
        <f t="shared" si="88"/>
        <v>12.432999999999993</v>
      </c>
      <c r="U182" s="4">
        <f t="shared" si="89"/>
        <v>4.1056038041145174E-2</v>
      </c>
      <c r="V182">
        <f t="shared" si="94"/>
        <v>78.062107389920172</v>
      </c>
      <c r="W182">
        <f t="shared" si="90"/>
        <v>2.2800072660118929</v>
      </c>
      <c r="X182" s="4">
        <f t="shared" si="91"/>
        <v>3.0086356306884398E-2</v>
      </c>
      <c r="Y182" s="4" t="str">
        <f t="shared" si="112"/>
        <v>inflation</v>
      </c>
      <c r="Z182" s="15">
        <f t="shared" si="113"/>
        <v>1</v>
      </c>
      <c r="AA182">
        <f t="shared" si="95"/>
        <v>1.7833015609189786</v>
      </c>
      <c r="AB182">
        <f t="shared" si="92"/>
        <v>-7.7429194825666681E-3</v>
      </c>
      <c r="AC182" s="4">
        <f t="shared" si="93"/>
        <v>-4.3231307582214462E-3</v>
      </c>
      <c r="AD182">
        <f t="shared" si="96"/>
        <v>139.20827795706958</v>
      </c>
      <c r="AE182">
        <f t="shared" si="97"/>
        <v>3.4791658169064021</v>
      </c>
      <c r="AF182" s="4">
        <f t="shared" si="98"/>
        <v>2.563315829630991E-2</v>
      </c>
      <c r="AG182" s="4" t="str">
        <f t="shared" si="114"/>
        <v>deflation</v>
      </c>
      <c r="AH182" s="15">
        <f t="shared" ref="AH182:AH240" si="115">IF(AG182=C182,1,0)</f>
        <v>0</v>
      </c>
      <c r="AI182">
        <f t="shared" si="99"/>
        <v>423.00072204293036</v>
      </c>
      <c r="AJ182">
        <f t="shared" si="100"/>
        <v>16.347834183093596</v>
      </c>
      <c r="AK182">
        <f t="shared" si="101"/>
        <v>-0.97803045101949238</v>
      </c>
      <c r="AL182" s="5">
        <f t="shared" si="102"/>
        <v>0.70121368149841945</v>
      </c>
      <c r="AM182">
        <f t="shared" si="109"/>
        <v>1.426098814648217</v>
      </c>
      <c r="AN182" t="str">
        <f t="shared" si="110"/>
        <v>inflation</v>
      </c>
    </row>
    <row r="183" spans="1:40" x14ac:dyDescent="0.35">
      <c r="A183">
        <v>1962</v>
      </c>
      <c r="B183">
        <v>4.0876205492290145</v>
      </c>
      <c r="C183" t="str">
        <f t="shared" si="104"/>
        <v>inflation</v>
      </c>
      <c r="D183">
        <f t="shared" si="105"/>
        <v>1</v>
      </c>
      <c r="E183" s="10">
        <f t="shared" si="82"/>
        <v>4.9002959451922123E-2</v>
      </c>
      <c r="F183" s="4">
        <f t="shared" si="106"/>
        <v>1.2133597292291989E-2</v>
      </c>
      <c r="G183" s="4">
        <f t="shared" si="83"/>
        <v>1.2133597292291989E-2</v>
      </c>
      <c r="H183">
        <f t="shared" si="103"/>
        <v>147.74414423420703</v>
      </c>
      <c r="I183">
        <f t="shared" si="84"/>
        <v>8.5358662771374441</v>
      </c>
      <c r="J183" s="4">
        <f t="shared" si="85"/>
        <v>6.1317232009506062E-2</v>
      </c>
      <c r="K183" s="15"/>
      <c r="L183">
        <v>603.92200000000003</v>
      </c>
      <c r="M183" s="15">
        <f t="shared" si="86"/>
        <v>41.713000000000079</v>
      </c>
      <c r="N183" s="4">
        <f t="shared" si="87"/>
        <v>7.4194827902079263E-2</v>
      </c>
      <c r="O183" s="4"/>
      <c r="P183" s="4">
        <f t="shared" si="111"/>
        <v>1.2100159363125977</v>
      </c>
      <c r="Q183" s="4" t="str">
        <f t="shared" si="107"/>
        <v>inflation</v>
      </c>
      <c r="R183" s="4">
        <f t="shared" si="108"/>
        <v>1</v>
      </c>
      <c r="S183">
        <v>338.23099999999999</v>
      </c>
      <c r="T183">
        <f t="shared" si="88"/>
        <v>22.968000000000018</v>
      </c>
      <c r="U183" s="4">
        <f t="shared" si="89"/>
        <v>7.2853458858159761E-2</v>
      </c>
      <c r="V183">
        <f t="shared" si="94"/>
        <v>82.745204924609581</v>
      </c>
      <c r="W183">
        <f t="shared" si="90"/>
        <v>4.6830975346894093</v>
      </c>
      <c r="X183" s="4">
        <f t="shared" si="91"/>
        <v>5.9991943482864747E-2</v>
      </c>
      <c r="Y183" s="4" t="str">
        <f t="shared" si="112"/>
        <v>deflation</v>
      </c>
      <c r="Z183" s="15">
        <f t="shared" si="113"/>
        <v>0</v>
      </c>
      <c r="AA183">
        <f t="shared" si="95"/>
        <v>1.7855311902220672</v>
      </c>
      <c r="AB183">
        <f t="shared" si="92"/>
        <v>2.229629303088565E-3</v>
      </c>
      <c r="AC183" s="4">
        <f t="shared" si="93"/>
        <v>1.2502816976953594E-3</v>
      </c>
      <c r="AD183">
        <f t="shared" si="96"/>
        <v>147.744144234207</v>
      </c>
      <c r="AE183">
        <f t="shared" si="97"/>
        <v>8.5358662771374156</v>
      </c>
      <c r="AF183" s="4">
        <f t="shared" si="98"/>
        <v>6.1317232009505854E-2</v>
      </c>
      <c r="AG183" s="4" t="str">
        <f t="shared" si="114"/>
        <v>deflation</v>
      </c>
      <c r="AH183" s="15">
        <f t="shared" si="115"/>
        <v>0</v>
      </c>
      <c r="AI183">
        <f t="shared" si="99"/>
        <v>456.17785576579303</v>
      </c>
      <c r="AJ183">
        <f t="shared" si="100"/>
        <v>33.177133722862663</v>
      </c>
      <c r="AK183">
        <f t="shared" si="101"/>
        <v>16.829299539769067</v>
      </c>
      <c r="AL183" s="5">
        <f t="shared" si="102"/>
        <v>0.82643539641915498</v>
      </c>
      <c r="AM183">
        <f t="shared" si="109"/>
        <v>1.2100159363125977</v>
      </c>
      <c r="AN183" t="str">
        <f t="shared" si="110"/>
        <v>inflation</v>
      </c>
    </row>
    <row r="184" spans="1:40" x14ac:dyDescent="0.35">
      <c r="A184">
        <v>1963</v>
      </c>
      <c r="B184">
        <v>4.1343023158647929</v>
      </c>
      <c r="C184" t="str">
        <f t="shared" si="104"/>
        <v>inflation</v>
      </c>
      <c r="D184">
        <f t="shared" si="105"/>
        <v>1</v>
      </c>
      <c r="E184" s="10">
        <f t="shared" si="82"/>
        <v>4.6681766635778388E-2</v>
      </c>
      <c r="F184" s="4">
        <f t="shared" si="106"/>
        <v>1.1420278881948388E-2</v>
      </c>
      <c r="G184" s="4">
        <f t="shared" si="83"/>
        <v>1.1420278881948388E-2</v>
      </c>
      <c r="H184">
        <f t="shared" si="103"/>
        <v>154.18562826280919</v>
      </c>
      <c r="I184">
        <f t="shared" si="84"/>
        <v>6.4414840286021615</v>
      </c>
      <c r="J184" s="4">
        <f t="shared" si="85"/>
        <v>4.3598912579513066E-2</v>
      </c>
      <c r="K184" s="15"/>
      <c r="L184">
        <v>637.45000000000005</v>
      </c>
      <c r="M184" s="15">
        <f t="shared" si="86"/>
        <v>33.52800000000002</v>
      </c>
      <c r="N184" s="4">
        <f t="shared" si="87"/>
        <v>5.5517103202069172E-2</v>
      </c>
      <c r="O184" s="4"/>
      <c r="P184" s="4">
        <f t="shared" si="111"/>
        <v>1.2733598137527038</v>
      </c>
      <c r="Q184" s="4" t="str">
        <f t="shared" si="107"/>
        <v>inflation</v>
      </c>
      <c r="R184" s="4">
        <f t="shared" si="108"/>
        <v>1</v>
      </c>
      <c r="S184">
        <v>363.79</v>
      </c>
      <c r="T184">
        <f t="shared" si="88"/>
        <v>25.559000000000026</v>
      </c>
      <c r="U184" s="4">
        <f t="shared" si="89"/>
        <v>7.5566698498954935E-2</v>
      </c>
      <c r="V184">
        <f t="shared" si="94"/>
        <v>87.9930813486977</v>
      </c>
      <c r="W184">
        <f t="shared" si="90"/>
        <v>5.2478764240881191</v>
      </c>
      <c r="X184" s="4">
        <f t="shared" si="91"/>
        <v>6.3422121304425302E-2</v>
      </c>
      <c r="Y184" s="4" t="str">
        <f t="shared" si="112"/>
        <v>inflation</v>
      </c>
      <c r="Z184" s="15">
        <f t="shared" si="113"/>
        <v>1</v>
      </c>
      <c r="AA184">
        <f t="shared" si="95"/>
        <v>1.7522471755683224</v>
      </c>
      <c r="AB184">
        <f t="shared" si="92"/>
        <v>-3.3284014653744753E-2</v>
      </c>
      <c r="AC184" s="4">
        <f t="shared" si="93"/>
        <v>-1.8640959528466824E-2</v>
      </c>
      <c r="AD184">
        <f t="shared" si="96"/>
        <v>154.18562826280919</v>
      </c>
      <c r="AE184">
        <f t="shared" si="97"/>
        <v>6.4414840286021899</v>
      </c>
      <c r="AF184" s="4">
        <f t="shared" si="98"/>
        <v>4.3598912579513267E-2</v>
      </c>
      <c r="AG184" s="4" t="str">
        <f t="shared" si="114"/>
        <v>deflation</v>
      </c>
      <c r="AH184" s="15">
        <f t="shared" si="115"/>
        <v>0</v>
      </c>
      <c r="AI184">
        <f t="shared" si="99"/>
        <v>483.26437173719086</v>
      </c>
      <c r="AJ184">
        <f t="shared" si="100"/>
        <v>27.08651597139783</v>
      </c>
      <c r="AK184">
        <f t="shared" si="101"/>
        <v>-6.0906177514648334</v>
      </c>
      <c r="AL184" s="5">
        <f t="shared" si="102"/>
        <v>0.78532398242796464</v>
      </c>
      <c r="AM184">
        <f t="shared" si="109"/>
        <v>1.2733598137527038</v>
      </c>
      <c r="AN184" t="str">
        <f t="shared" si="110"/>
        <v>inflation</v>
      </c>
    </row>
    <row r="185" spans="1:40" x14ac:dyDescent="0.35">
      <c r="A185">
        <v>1964</v>
      </c>
      <c r="B185">
        <v>4.1974903425264811</v>
      </c>
      <c r="C185" t="str">
        <f t="shared" si="104"/>
        <v>inflation</v>
      </c>
      <c r="D185">
        <f t="shared" si="105"/>
        <v>1</v>
      </c>
      <c r="E185" s="10">
        <f t="shared" si="82"/>
        <v>6.3188026661688212E-2</v>
      </c>
      <c r="F185" s="4">
        <f t="shared" si="106"/>
        <v>1.5283842794759641E-2</v>
      </c>
      <c r="G185" s="4">
        <f t="shared" si="83"/>
        <v>1.5283842794759641E-2</v>
      </c>
      <c r="H185">
        <f t="shared" si="103"/>
        <v>163.06410358243295</v>
      </c>
      <c r="I185">
        <f t="shared" si="84"/>
        <v>8.8784753196237602</v>
      </c>
      <c r="J185" s="4">
        <f t="shared" si="85"/>
        <v>5.7583027806524301E-2</v>
      </c>
      <c r="K185" s="15"/>
      <c r="L185">
        <v>684.46</v>
      </c>
      <c r="M185" s="15">
        <f t="shared" si="86"/>
        <v>47.009999999999991</v>
      </c>
      <c r="N185" s="4">
        <f t="shared" si="87"/>
        <v>7.3746960545925153E-2</v>
      </c>
      <c r="O185" s="4"/>
      <c r="P185" s="4">
        <f t="shared" si="111"/>
        <v>1.2807065441871301</v>
      </c>
      <c r="Q185" s="4" t="str">
        <f t="shared" si="107"/>
        <v>inflation</v>
      </c>
      <c r="R185" s="4">
        <f t="shared" si="108"/>
        <v>1</v>
      </c>
      <c r="S185">
        <v>388.524</v>
      </c>
      <c r="T185">
        <f t="shared" si="88"/>
        <v>24.73399999999998</v>
      </c>
      <c r="U185" s="4">
        <f t="shared" si="89"/>
        <v>6.7989774320349597E-2</v>
      </c>
      <c r="V185">
        <f t="shared" si="94"/>
        <v>92.561022967392063</v>
      </c>
      <c r="W185">
        <f t="shared" si="90"/>
        <v>4.5679416186943627</v>
      </c>
      <c r="X185" s="4">
        <f t="shared" si="91"/>
        <v>5.1912508900473553E-2</v>
      </c>
      <c r="Y185" s="4" t="str">
        <f t="shared" si="112"/>
        <v>deflation</v>
      </c>
      <c r="Z185" s="15">
        <f t="shared" si="113"/>
        <v>0</v>
      </c>
      <c r="AA185">
        <f t="shared" si="95"/>
        <v>1.7616929713479734</v>
      </c>
      <c r="AB185">
        <f t="shared" si="92"/>
        <v>9.4457957796509895E-3</v>
      </c>
      <c r="AC185" s="4">
        <f t="shared" si="93"/>
        <v>5.3906754203141161E-3</v>
      </c>
      <c r="AD185">
        <f t="shared" si="96"/>
        <v>163.06410358243295</v>
      </c>
      <c r="AE185">
        <f t="shared" si="97"/>
        <v>8.8784753196237602</v>
      </c>
      <c r="AF185" s="4">
        <f t="shared" si="98"/>
        <v>5.7583027806524301E-2</v>
      </c>
      <c r="AG185" s="4" t="str">
        <f t="shared" si="114"/>
        <v>deflation</v>
      </c>
      <c r="AH185" s="15">
        <f t="shared" si="115"/>
        <v>0</v>
      </c>
      <c r="AI185">
        <f t="shared" si="99"/>
        <v>521.39589641756709</v>
      </c>
      <c r="AJ185">
        <f t="shared" si="100"/>
        <v>38.131524680376231</v>
      </c>
      <c r="AK185">
        <f t="shared" si="101"/>
        <v>11.045008708978401</v>
      </c>
      <c r="AL185" s="5">
        <f t="shared" si="102"/>
        <v>0.78081899755943251</v>
      </c>
      <c r="AM185">
        <f t="shared" si="109"/>
        <v>1.2807065441871301</v>
      </c>
      <c r="AN185" t="str">
        <f t="shared" si="110"/>
        <v>inflation</v>
      </c>
    </row>
    <row r="186" spans="1:40" x14ac:dyDescent="0.35">
      <c r="A186">
        <v>1965</v>
      </c>
      <c r="B186">
        <v>4.2740897054592226</v>
      </c>
      <c r="C186" t="str">
        <f t="shared" si="104"/>
        <v>inflation</v>
      </c>
      <c r="D186">
        <f t="shared" si="105"/>
        <v>1</v>
      </c>
      <c r="E186" s="10">
        <f t="shared" si="82"/>
        <v>7.6599362932741499E-2</v>
      </c>
      <c r="F186" s="4">
        <f t="shared" si="106"/>
        <v>1.8248847926267325E-2</v>
      </c>
      <c r="G186" s="4">
        <f t="shared" si="83"/>
        <v>1.8248847926267325E-2</v>
      </c>
      <c r="H186">
        <f t="shared" si="103"/>
        <v>173.67183450826658</v>
      </c>
      <c r="I186">
        <f t="shared" si="84"/>
        <v>10.607730925833636</v>
      </c>
      <c r="J186" s="4">
        <f t="shared" si="85"/>
        <v>6.5052520406314721E-2</v>
      </c>
      <c r="K186" s="15"/>
      <c r="L186">
        <v>742.28899999999999</v>
      </c>
      <c r="M186" s="15">
        <f t="shared" si="86"/>
        <v>57.828999999999951</v>
      </c>
      <c r="N186" s="4">
        <f t="shared" si="87"/>
        <v>8.4488501884697351E-2</v>
      </c>
      <c r="O186" s="4"/>
      <c r="P186" s="4">
        <f t="shared" si="111"/>
        <v>1.2987736886593553</v>
      </c>
      <c r="Q186" s="4" t="str">
        <f t="shared" si="107"/>
        <v>inflation</v>
      </c>
      <c r="R186" s="4">
        <f t="shared" si="108"/>
        <v>1</v>
      </c>
      <c r="S186">
        <v>420.58199999999999</v>
      </c>
      <c r="T186">
        <f t="shared" si="88"/>
        <v>32.057999999999993</v>
      </c>
      <c r="U186" s="4">
        <f t="shared" si="89"/>
        <v>8.2512277233838818E-2</v>
      </c>
      <c r="V186">
        <f t="shared" si="94"/>
        <v>98.402707707046417</v>
      </c>
      <c r="W186">
        <f t="shared" si="90"/>
        <v>5.8416847396543545</v>
      </c>
      <c r="X186" s="4">
        <f t="shared" si="91"/>
        <v>6.3111713250104173E-2</v>
      </c>
      <c r="Y186" s="4" t="str">
        <f t="shared" si="112"/>
        <v>deflation</v>
      </c>
      <c r="Z186" s="15">
        <f t="shared" si="113"/>
        <v>0</v>
      </c>
      <c r="AA186">
        <f t="shared" si="95"/>
        <v>1.7649091021489269</v>
      </c>
      <c r="AB186">
        <f t="shared" si="92"/>
        <v>3.2161308009535094E-3</v>
      </c>
      <c r="AC186" s="4">
        <f t="shared" si="93"/>
        <v>1.8255909816638828E-3</v>
      </c>
      <c r="AD186">
        <f t="shared" si="96"/>
        <v>173.67183450826658</v>
      </c>
      <c r="AE186">
        <f t="shared" si="97"/>
        <v>10.607730925833636</v>
      </c>
      <c r="AF186" s="4">
        <f t="shared" si="98"/>
        <v>6.5052520406314721E-2</v>
      </c>
      <c r="AG186" s="4" t="str">
        <f t="shared" si="114"/>
        <v>deflation</v>
      </c>
      <c r="AH186" s="15">
        <f t="shared" si="115"/>
        <v>0</v>
      </c>
      <c r="AI186">
        <f t="shared" si="99"/>
        <v>568.61716549173343</v>
      </c>
      <c r="AJ186">
        <f t="shared" si="100"/>
        <v>47.221269074166344</v>
      </c>
      <c r="AK186">
        <f t="shared" si="101"/>
        <v>9.089744393790113</v>
      </c>
      <c r="AL186" s="5">
        <f t="shared" si="102"/>
        <v>0.76995708238610749</v>
      </c>
      <c r="AM186">
        <f t="shared" si="109"/>
        <v>1.2987736886593553</v>
      </c>
      <c r="AN186" t="str">
        <f t="shared" si="110"/>
        <v>inflation</v>
      </c>
    </row>
    <row r="187" spans="1:40" x14ac:dyDescent="0.35">
      <c r="A187">
        <v>1966</v>
      </c>
      <c r="B187">
        <v>4.3940180009599796</v>
      </c>
      <c r="C187" t="str">
        <f t="shared" si="104"/>
        <v>inflation</v>
      </c>
      <c r="D187">
        <f t="shared" si="105"/>
        <v>1</v>
      </c>
      <c r="E187" s="10">
        <f t="shared" si="82"/>
        <v>0.11992829550075701</v>
      </c>
      <c r="F187" s="4">
        <f t="shared" si="106"/>
        <v>2.80593772628531E-2</v>
      </c>
      <c r="G187" s="4">
        <f t="shared" si="83"/>
        <v>2.80593772628531E-2</v>
      </c>
      <c r="H187">
        <f t="shared" si="103"/>
        <v>185.1184951500631</v>
      </c>
      <c r="I187">
        <f t="shared" si="84"/>
        <v>11.446660641796512</v>
      </c>
      <c r="J187" s="4">
        <f t="shared" si="85"/>
        <v>6.5909712269732856E-2</v>
      </c>
      <c r="K187" s="15"/>
      <c r="L187">
        <v>813.41399999999999</v>
      </c>
      <c r="M187" s="15">
        <f t="shared" si="86"/>
        <v>71.125</v>
      </c>
      <c r="N187" s="4">
        <f t="shared" si="87"/>
        <v>9.5818475014448554E-2</v>
      </c>
      <c r="O187" s="4"/>
      <c r="P187" s="4">
        <f t="shared" si="111"/>
        <v>1.4537838463368689</v>
      </c>
      <c r="Q187" s="4" t="str">
        <f t="shared" si="107"/>
        <v>inflation</v>
      </c>
      <c r="R187" s="4">
        <f t="shared" si="108"/>
        <v>1</v>
      </c>
      <c r="S187">
        <v>440.96699999999998</v>
      </c>
      <c r="T187">
        <f t="shared" si="88"/>
        <v>20.384999999999991</v>
      </c>
      <c r="U187" s="4">
        <f t="shared" si="89"/>
        <v>4.8468550722570135E-2</v>
      </c>
      <c r="V187">
        <f t="shared" si="94"/>
        <v>100.35621153660729</v>
      </c>
      <c r="W187">
        <f t="shared" si="90"/>
        <v>1.9535038295608729</v>
      </c>
      <c r="X187" s="4">
        <f t="shared" si="91"/>
        <v>1.9852134916618625E-2</v>
      </c>
      <c r="Y187" s="4" t="str">
        <f t="shared" si="112"/>
        <v>deflation</v>
      </c>
      <c r="Z187" s="15">
        <f t="shared" si="113"/>
        <v>0</v>
      </c>
      <c r="AA187">
        <f t="shared" si="95"/>
        <v>1.8446142228330011</v>
      </c>
      <c r="AB187">
        <f t="shared" si="92"/>
        <v>7.9705120684074204E-2</v>
      </c>
      <c r="AC187" s="4">
        <f t="shared" si="93"/>
        <v>4.5161034405129669E-2</v>
      </c>
      <c r="AD187">
        <f t="shared" si="96"/>
        <v>185.11849515006313</v>
      </c>
      <c r="AE187">
        <f t="shared" si="97"/>
        <v>11.446660641796541</v>
      </c>
      <c r="AF187" s="4">
        <f t="shared" si="98"/>
        <v>6.5909712269733023E-2</v>
      </c>
      <c r="AG187" s="4" t="str">
        <f t="shared" si="114"/>
        <v>deflation</v>
      </c>
      <c r="AH187" s="15">
        <f t="shared" si="115"/>
        <v>0</v>
      </c>
      <c r="AI187">
        <f t="shared" si="99"/>
        <v>628.29550484993683</v>
      </c>
      <c r="AJ187">
        <f t="shared" si="100"/>
        <v>59.678339358203402</v>
      </c>
      <c r="AK187">
        <f t="shared" si="101"/>
        <v>12.457070284037059</v>
      </c>
      <c r="AL187" s="5">
        <f t="shared" si="102"/>
        <v>0.68786016746555856</v>
      </c>
      <c r="AM187">
        <f t="shared" si="109"/>
        <v>1.4537838463368689</v>
      </c>
      <c r="AN187" t="str">
        <f t="shared" si="110"/>
        <v>inflation</v>
      </c>
    </row>
    <row r="188" spans="1:40" x14ac:dyDescent="0.35">
      <c r="A188">
        <v>1967</v>
      </c>
      <c r="B188">
        <v>4.521425695534977</v>
      </c>
      <c r="C188" t="str">
        <f t="shared" si="104"/>
        <v>inflation</v>
      </c>
      <c r="D188">
        <f t="shared" si="105"/>
        <v>1</v>
      </c>
      <c r="E188" s="10">
        <f t="shared" si="82"/>
        <v>0.12740769457499734</v>
      </c>
      <c r="F188" s="4">
        <f t="shared" si="106"/>
        <v>2.8995715208076537E-2</v>
      </c>
      <c r="G188" s="4">
        <f t="shared" si="83"/>
        <v>2.8995715208076537E-2</v>
      </c>
      <c r="H188">
        <f t="shared" si="103"/>
        <v>190.19642429360974</v>
      </c>
      <c r="I188">
        <f t="shared" si="84"/>
        <v>5.0779291435466405</v>
      </c>
      <c r="J188" s="4">
        <f t="shared" si="85"/>
        <v>2.7430695887141397E-2</v>
      </c>
      <c r="K188" s="15"/>
      <c r="L188">
        <v>859.95899999999995</v>
      </c>
      <c r="M188" s="15">
        <f t="shared" si="86"/>
        <v>46.544999999999959</v>
      </c>
      <c r="N188" s="4">
        <f t="shared" si="87"/>
        <v>5.7221783741120712E-2</v>
      </c>
      <c r="O188" s="4"/>
      <c r="P188" s="4">
        <f t="shared" si="111"/>
        <v>2.0860492922435991</v>
      </c>
      <c r="Q188" s="4" t="str">
        <f t="shared" si="107"/>
        <v>inflation</v>
      </c>
      <c r="R188" s="4">
        <f t="shared" si="108"/>
        <v>1</v>
      </c>
      <c r="S188">
        <v>468.875</v>
      </c>
      <c r="T188">
        <f t="shared" si="88"/>
        <v>27.908000000000015</v>
      </c>
      <c r="U188" s="4">
        <f t="shared" si="89"/>
        <v>6.3288182562414003E-2</v>
      </c>
      <c r="V188">
        <f t="shared" si="94"/>
        <v>103.70069787125463</v>
      </c>
      <c r="W188">
        <f t="shared" si="90"/>
        <v>3.3444863346473426</v>
      </c>
      <c r="X188" s="4">
        <f t="shared" si="91"/>
        <v>3.3326151749235394E-2</v>
      </c>
      <c r="Y188" s="4" t="str">
        <f t="shared" si="112"/>
        <v>inflation</v>
      </c>
      <c r="Z188" s="15">
        <f t="shared" si="113"/>
        <v>1</v>
      </c>
      <c r="AA188">
        <f t="shared" si="95"/>
        <v>1.8340901093041855</v>
      </c>
      <c r="AB188">
        <f t="shared" si="92"/>
        <v>-1.052411352881566E-2</v>
      </c>
      <c r="AC188" s="4">
        <f t="shared" si="93"/>
        <v>-5.7053195180575391E-3</v>
      </c>
      <c r="AD188">
        <f t="shared" si="96"/>
        <v>190.19642429360974</v>
      </c>
      <c r="AE188">
        <f t="shared" si="97"/>
        <v>5.0779291435466121</v>
      </c>
      <c r="AF188" s="4">
        <f t="shared" si="98"/>
        <v>2.743069588714124E-2</v>
      </c>
      <c r="AG188" s="4" t="str">
        <f t="shared" si="114"/>
        <v>deflation</v>
      </c>
      <c r="AH188" s="15">
        <f t="shared" si="115"/>
        <v>0</v>
      </c>
      <c r="AI188">
        <f t="shared" si="99"/>
        <v>669.76257570639018</v>
      </c>
      <c r="AJ188">
        <f t="shared" si="100"/>
        <v>41.467070856453347</v>
      </c>
      <c r="AK188">
        <f t="shared" si="101"/>
        <v>-18.211268501750055</v>
      </c>
      <c r="AL188" s="5">
        <f t="shared" si="102"/>
        <v>0.47937505777942041</v>
      </c>
      <c r="AM188">
        <f t="shared" si="109"/>
        <v>2.0860492922435991</v>
      </c>
      <c r="AN188" t="str">
        <f t="shared" si="110"/>
        <v>inflation</v>
      </c>
    </row>
    <row r="189" spans="1:40" x14ac:dyDescent="0.35">
      <c r="A189">
        <v>1968</v>
      </c>
      <c r="B189">
        <v>4.7138267889619971</v>
      </c>
      <c r="C189" t="str">
        <f t="shared" si="104"/>
        <v>inflation</v>
      </c>
      <c r="D189">
        <f t="shared" si="105"/>
        <v>1</v>
      </c>
      <c r="E189" s="10">
        <f t="shared" si="82"/>
        <v>0.19240109342702016</v>
      </c>
      <c r="F189" s="4">
        <f t="shared" si="106"/>
        <v>4.2553191489361673E-2</v>
      </c>
      <c r="G189" s="4">
        <f t="shared" si="83"/>
        <v>4.2553191489361673E-2</v>
      </c>
      <c r="H189">
        <f t="shared" si="103"/>
        <v>199.55145619746773</v>
      </c>
      <c r="I189">
        <f t="shared" si="84"/>
        <v>9.3550319038579914</v>
      </c>
      <c r="J189" s="4">
        <f t="shared" si="85"/>
        <v>4.9186160773540391E-2</v>
      </c>
      <c r="K189" s="15"/>
      <c r="L189">
        <v>940.65099999999995</v>
      </c>
      <c r="M189" s="15">
        <f t="shared" si="86"/>
        <v>80.692000000000007</v>
      </c>
      <c r="N189" s="4">
        <f t="shared" si="87"/>
        <v>9.3832380380925146E-2</v>
      </c>
      <c r="O189" s="4"/>
      <c r="P189" s="4">
        <f t="shared" si="111"/>
        <v>1.9076988100970489</v>
      </c>
      <c r="Q189" s="4" t="str">
        <f t="shared" si="107"/>
        <v>inflation</v>
      </c>
      <c r="R189" s="4">
        <f t="shared" si="108"/>
        <v>1</v>
      </c>
      <c r="S189">
        <v>511.28399999999999</v>
      </c>
      <c r="T189">
        <f t="shared" si="88"/>
        <v>42.408999999999992</v>
      </c>
      <c r="U189" s="4">
        <f t="shared" si="89"/>
        <v>9.0448413756331628E-2</v>
      </c>
      <c r="V189">
        <f t="shared" si="94"/>
        <v>108.46474062161853</v>
      </c>
      <c r="W189">
        <f t="shared" si="90"/>
        <v>4.7640427503638989</v>
      </c>
      <c r="X189" s="4">
        <f t="shared" si="91"/>
        <v>4.5940315235665066E-2</v>
      </c>
      <c r="Y189" s="4" t="str">
        <f t="shared" si="112"/>
        <v>deflation</v>
      </c>
      <c r="Z189" s="15">
        <f t="shared" si="113"/>
        <v>0</v>
      </c>
      <c r="AA189">
        <f t="shared" si="95"/>
        <v>1.8397818042418694</v>
      </c>
      <c r="AB189">
        <f t="shared" si="92"/>
        <v>5.6916949376839554E-3</v>
      </c>
      <c r="AC189" s="4">
        <f t="shared" si="93"/>
        <v>3.1032798818392093E-3</v>
      </c>
      <c r="AD189">
        <f t="shared" si="96"/>
        <v>199.55145619746773</v>
      </c>
      <c r="AE189">
        <f t="shared" si="97"/>
        <v>9.3550319038579914</v>
      </c>
      <c r="AF189" s="4">
        <f t="shared" si="98"/>
        <v>4.9186160773540391E-2</v>
      </c>
      <c r="AG189" s="4" t="str">
        <f t="shared" si="114"/>
        <v>deflation</v>
      </c>
      <c r="AH189" s="15">
        <f t="shared" si="115"/>
        <v>0</v>
      </c>
      <c r="AI189">
        <f t="shared" si="99"/>
        <v>741.09954380253225</v>
      </c>
      <c r="AJ189">
        <f t="shared" si="100"/>
        <v>71.336968096142073</v>
      </c>
      <c r="AK189">
        <f t="shared" si="101"/>
        <v>29.869897239688726</v>
      </c>
      <c r="AL189" s="5">
        <f t="shared" si="102"/>
        <v>0.52419176166971959</v>
      </c>
      <c r="AM189">
        <f t="shared" si="109"/>
        <v>1.9076988100970489</v>
      </c>
      <c r="AN189" t="str">
        <f t="shared" si="110"/>
        <v>inflation</v>
      </c>
    </row>
    <row r="190" spans="1:40" x14ac:dyDescent="0.35">
      <c r="A190">
        <v>1969</v>
      </c>
      <c r="B190">
        <v>4.9454302499505554</v>
      </c>
      <c r="C190" t="str">
        <f t="shared" si="104"/>
        <v>inflation</v>
      </c>
      <c r="D190">
        <f t="shared" si="105"/>
        <v>1</v>
      </c>
      <c r="E190" s="10">
        <f t="shared" si="82"/>
        <v>0.23160346098855822</v>
      </c>
      <c r="F190" s="4">
        <f t="shared" si="106"/>
        <v>4.9132789845160646E-2</v>
      </c>
      <c r="G190" s="4">
        <f t="shared" si="83"/>
        <v>4.9132789845160646E-2</v>
      </c>
      <c r="H190">
        <f t="shared" si="103"/>
        <v>205.76874984945428</v>
      </c>
      <c r="I190">
        <f t="shared" si="84"/>
        <v>6.2172936519865516</v>
      </c>
      <c r="J190" s="4">
        <f t="shared" si="85"/>
        <v>3.1156343183154619E-2</v>
      </c>
      <c r="K190" s="15"/>
      <c r="L190">
        <v>1017.615</v>
      </c>
      <c r="M190" s="15">
        <f t="shared" si="86"/>
        <v>76.964000000000055</v>
      </c>
      <c r="N190" s="4">
        <f t="shared" si="87"/>
        <v>8.1819931090276909E-2</v>
      </c>
      <c r="O190" s="4"/>
      <c r="P190" s="4">
        <f t="shared" si="111"/>
        <v>2.6261082890663081</v>
      </c>
      <c r="Q190" s="4" t="str">
        <f t="shared" si="107"/>
        <v>inflation</v>
      </c>
      <c r="R190" s="4">
        <f t="shared" si="108"/>
        <v>1</v>
      </c>
      <c r="S190">
        <v>523.053</v>
      </c>
      <c r="T190">
        <f t="shared" si="88"/>
        <v>11.769000000000005</v>
      </c>
      <c r="U190" s="4">
        <f t="shared" si="89"/>
        <v>2.301851808388294E-2</v>
      </c>
      <c r="V190">
        <f t="shared" si="94"/>
        <v>105.76491297298743</v>
      </c>
      <c r="W190">
        <f t="shared" si="90"/>
        <v>-2.6998276486310999</v>
      </c>
      <c r="X190" s="4">
        <f t="shared" si="91"/>
        <v>-2.4891293088963391E-2</v>
      </c>
      <c r="Y190" s="4" t="str">
        <f t="shared" si="112"/>
        <v>deflation</v>
      </c>
      <c r="Z190" s="15">
        <f t="shared" si="113"/>
        <v>0</v>
      </c>
      <c r="AA190">
        <f t="shared" si="95"/>
        <v>1.9455294205367335</v>
      </c>
      <c r="AB190">
        <f t="shared" si="92"/>
        <v>0.10574761629486407</v>
      </c>
      <c r="AC190" s="4">
        <f t="shared" si="93"/>
        <v>5.7478346644720818E-2</v>
      </c>
      <c r="AD190">
        <f t="shared" si="96"/>
        <v>205.76874984945428</v>
      </c>
      <c r="AE190">
        <f t="shared" si="97"/>
        <v>6.2172936519865516</v>
      </c>
      <c r="AF190" s="4">
        <f t="shared" si="98"/>
        <v>3.1156343183154619E-2</v>
      </c>
      <c r="AG190" s="4" t="str">
        <f t="shared" si="114"/>
        <v>deflation</v>
      </c>
      <c r="AH190" s="15">
        <f t="shared" si="115"/>
        <v>0</v>
      </c>
      <c r="AI190">
        <f t="shared" si="99"/>
        <v>811.84625015054576</v>
      </c>
      <c r="AJ190">
        <f t="shared" si="100"/>
        <v>70.746706348013504</v>
      </c>
      <c r="AK190">
        <f t="shared" si="101"/>
        <v>-0.5902617481285688</v>
      </c>
      <c r="AL190" s="5">
        <f t="shared" si="102"/>
        <v>0.38079160869468259</v>
      </c>
      <c r="AM190">
        <f t="shared" si="109"/>
        <v>2.6261082890663081</v>
      </c>
      <c r="AN190" t="str">
        <f t="shared" si="110"/>
        <v>inflation</v>
      </c>
    </row>
    <row r="191" spans="1:40" x14ac:dyDescent="0.35">
      <c r="A191">
        <v>1970</v>
      </c>
      <c r="B191">
        <v>5.2061775762973612</v>
      </c>
      <c r="C191" t="str">
        <f t="shared" si="104"/>
        <v>inflation</v>
      </c>
      <c r="D191">
        <f t="shared" si="105"/>
        <v>1</v>
      </c>
      <c r="E191" s="10">
        <f t="shared" si="82"/>
        <v>0.26074732634680586</v>
      </c>
      <c r="F191" s="4">
        <f t="shared" si="106"/>
        <v>5.2724902216427547E-2</v>
      </c>
      <c r="G191" s="4">
        <f t="shared" si="83"/>
        <v>5.2724902216427547E-2</v>
      </c>
      <c r="H191">
        <f t="shared" si="103"/>
        <v>206.15950652289013</v>
      </c>
      <c r="I191">
        <f t="shared" si="84"/>
        <v>0.39075667343584541</v>
      </c>
      <c r="J191" s="4">
        <f t="shared" si="85"/>
        <v>1.8990088325935453E-3</v>
      </c>
      <c r="K191" s="15"/>
      <c r="L191">
        <v>1073.3030000000001</v>
      </c>
      <c r="M191" s="15">
        <f t="shared" si="86"/>
        <v>55.688000000000102</v>
      </c>
      <c r="N191" s="4">
        <f t="shared" si="87"/>
        <v>5.4724036104027651E-2</v>
      </c>
      <c r="O191" s="4"/>
      <c r="P191" s="4">
        <f t="shared" si="111"/>
        <v>28.817157226851361</v>
      </c>
      <c r="Q191" s="4" t="str">
        <f t="shared" si="107"/>
        <v>inflation</v>
      </c>
      <c r="R191" s="4">
        <f t="shared" si="108"/>
        <v>1</v>
      </c>
      <c r="S191">
        <v>563.35500000000002</v>
      </c>
      <c r="T191">
        <f t="shared" si="88"/>
        <v>40.302000000000021</v>
      </c>
      <c r="U191" s="4">
        <f t="shared" si="89"/>
        <v>7.7051465147891365E-2</v>
      </c>
      <c r="V191">
        <f t="shared" si="94"/>
        <v>108.20894826270191</v>
      </c>
      <c r="W191">
        <f t="shared" si="90"/>
        <v>2.4440352897144777</v>
      </c>
      <c r="X191" s="4">
        <f t="shared" si="91"/>
        <v>2.3108186079996956E-2</v>
      </c>
      <c r="Y191" s="4" t="str">
        <f t="shared" si="112"/>
        <v>inflation</v>
      </c>
      <c r="Z191" s="15">
        <f t="shared" si="113"/>
        <v>1</v>
      </c>
      <c r="AA191">
        <f t="shared" si="95"/>
        <v>1.9051983207746448</v>
      </c>
      <c r="AB191">
        <f t="shared" si="92"/>
        <v>-4.0331099762088707E-2</v>
      </c>
      <c r="AC191" s="4">
        <f t="shared" si="93"/>
        <v>-2.0730141285122353E-2</v>
      </c>
      <c r="AD191">
        <f t="shared" si="96"/>
        <v>206.1595065228901</v>
      </c>
      <c r="AE191">
        <f t="shared" si="97"/>
        <v>0.39075667343581699</v>
      </c>
      <c r="AF191" s="4">
        <f t="shared" si="98"/>
        <v>1.8990088325934072E-3</v>
      </c>
      <c r="AG191" s="4" t="str">
        <f t="shared" si="114"/>
        <v>deflation</v>
      </c>
      <c r="AH191" s="15">
        <f t="shared" si="115"/>
        <v>0</v>
      </c>
      <c r="AI191">
        <f t="shared" si="99"/>
        <v>867.14349347711004</v>
      </c>
      <c r="AJ191">
        <f t="shared" si="100"/>
        <v>55.297243326564285</v>
      </c>
      <c r="AK191">
        <f t="shared" si="101"/>
        <v>-15.449463021449219</v>
      </c>
      <c r="AL191" s="5">
        <f t="shared" si="102"/>
        <v>3.4701549223881925E-2</v>
      </c>
      <c r="AM191">
        <f t="shared" si="109"/>
        <v>28.817157226851361</v>
      </c>
      <c r="AN191" t="str">
        <f t="shared" si="110"/>
        <v>inflation</v>
      </c>
    </row>
    <row r="192" spans="1:40" x14ac:dyDescent="0.35">
      <c r="A192">
        <v>1971</v>
      </c>
      <c r="B192">
        <v>5.4705356470248354</v>
      </c>
      <c r="C192" t="str">
        <f t="shared" si="104"/>
        <v>inflation</v>
      </c>
      <c r="D192">
        <f t="shared" si="105"/>
        <v>1</v>
      </c>
      <c r="E192" s="10">
        <f t="shared" si="82"/>
        <v>0.26435807072747419</v>
      </c>
      <c r="F192" s="4">
        <f t="shared" si="106"/>
        <v>5.0777766769047841E-2</v>
      </c>
      <c r="G192" s="4">
        <f t="shared" si="83"/>
        <v>5.0777766769047841E-2</v>
      </c>
      <c r="H192">
        <f t="shared" si="103"/>
        <v>212.9316167848219</v>
      </c>
      <c r="I192">
        <f t="shared" si="84"/>
        <v>6.7721102619317719</v>
      </c>
      <c r="J192" s="4">
        <f t="shared" si="85"/>
        <v>3.2848886651656091E-2</v>
      </c>
      <c r="K192" s="15"/>
      <c r="L192">
        <v>1164.8499999999999</v>
      </c>
      <c r="M192" s="15">
        <f t="shared" si="86"/>
        <v>91.546999999999798</v>
      </c>
      <c r="N192" s="4">
        <f t="shared" si="87"/>
        <v>8.5294646525724604E-2</v>
      </c>
      <c r="O192" s="4"/>
      <c r="P192" s="4">
        <f t="shared" si="111"/>
        <v>2.5965764815783929</v>
      </c>
      <c r="Q192" s="4" t="str">
        <f t="shared" si="107"/>
        <v>inflation</v>
      </c>
      <c r="R192" s="4">
        <f t="shared" si="108"/>
        <v>1</v>
      </c>
      <c r="S192" s="9">
        <v>614.85018857706677</v>
      </c>
      <c r="T192">
        <f t="shared" si="88"/>
        <v>51.495188577066756</v>
      </c>
      <c r="U192" s="4">
        <f t="shared" si="89"/>
        <v>9.1408061661060525E-2</v>
      </c>
      <c r="V192">
        <f t="shared" si="94"/>
        <v>112.39305037916252</v>
      </c>
      <c r="W192">
        <f t="shared" si="90"/>
        <v>4.1841021164606076</v>
      </c>
      <c r="X192" s="4">
        <f t="shared" si="91"/>
        <v>3.8666877218903793E-2</v>
      </c>
      <c r="Y192" s="4" t="str">
        <f t="shared" si="112"/>
        <v>inflation</v>
      </c>
      <c r="Z192" s="15">
        <f t="shared" si="113"/>
        <v>1</v>
      </c>
      <c r="AA192">
        <f t="shared" si="95"/>
        <v>1.8945265393766646</v>
      </c>
      <c r="AB192">
        <f t="shared" si="92"/>
        <v>-1.0671781397980196E-2</v>
      </c>
      <c r="AC192" s="4">
        <f t="shared" si="93"/>
        <v>-5.6014018496725838E-3</v>
      </c>
      <c r="AD192">
        <f t="shared" si="96"/>
        <v>212.9316167848219</v>
      </c>
      <c r="AE192">
        <f t="shared" si="97"/>
        <v>6.7721102619318003</v>
      </c>
      <c r="AF192" s="4">
        <f t="shared" si="98"/>
        <v>3.284888665165623E-2</v>
      </c>
      <c r="AG192" s="4" t="str">
        <f t="shared" si="114"/>
        <v>deflation</v>
      </c>
      <c r="AH192" s="15">
        <f t="shared" si="115"/>
        <v>0</v>
      </c>
      <c r="AI192">
        <f t="shared" si="99"/>
        <v>951.91838321517798</v>
      </c>
      <c r="AJ192">
        <f t="shared" si="100"/>
        <v>84.774889738067941</v>
      </c>
      <c r="AK192">
        <f t="shared" si="101"/>
        <v>29.477646411503656</v>
      </c>
      <c r="AL192" s="5">
        <f t="shared" si="102"/>
        <v>0.38512248997654391</v>
      </c>
      <c r="AM192">
        <f t="shared" si="109"/>
        <v>2.5965764815783929</v>
      </c>
      <c r="AN192" t="str">
        <f t="shared" si="110"/>
        <v>inflation</v>
      </c>
    </row>
    <row r="193" spans="1:40" x14ac:dyDescent="0.35">
      <c r="A193">
        <v>1972</v>
      </c>
      <c r="B193">
        <v>5.7070394039585857</v>
      </c>
      <c r="C193" t="str">
        <f t="shared" si="104"/>
        <v>inflation</v>
      </c>
      <c r="D193">
        <f t="shared" si="105"/>
        <v>1</v>
      </c>
      <c r="E193" s="10">
        <f t="shared" si="82"/>
        <v>0.23650375693375025</v>
      </c>
      <c r="F193" s="4">
        <f t="shared" si="106"/>
        <v>4.3232285135071449E-2</v>
      </c>
      <c r="G193" s="4">
        <f t="shared" si="83"/>
        <v>4.3232285135071449E-2</v>
      </c>
      <c r="H193">
        <f t="shared" si="103"/>
        <v>224.12846827599756</v>
      </c>
      <c r="I193">
        <f t="shared" si="84"/>
        <v>11.196851491175664</v>
      </c>
      <c r="J193" s="4">
        <f t="shared" si="85"/>
        <v>5.2584259962157924E-2</v>
      </c>
      <c r="K193" s="15"/>
      <c r="L193">
        <v>1279.1099999999999</v>
      </c>
      <c r="M193" s="15">
        <f t="shared" si="86"/>
        <v>114.25999999999999</v>
      </c>
      <c r="N193" s="4">
        <f t="shared" si="87"/>
        <v>9.8089882817530158E-2</v>
      </c>
      <c r="O193" s="4"/>
      <c r="P193" s="4">
        <f t="shared" si="111"/>
        <v>1.8653848677935221</v>
      </c>
      <c r="Q193" s="4" t="str">
        <f t="shared" si="107"/>
        <v>inflation</v>
      </c>
      <c r="R193" s="4">
        <f t="shared" si="108"/>
        <v>1</v>
      </c>
      <c r="S193" s="9">
        <v>695.46462333394697</v>
      </c>
      <c r="T193">
        <f t="shared" si="88"/>
        <v>80.6144347568802</v>
      </c>
      <c r="U193" s="4">
        <f t="shared" si="89"/>
        <v>0.13111232013028129</v>
      </c>
      <c r="V193">
        <f t="shared" si="94"/>
        <v>121.86084134123034</v>
      </c>
      <c r="W193">
        <f t="shared" si="90"/>
        <v>9.4677909620678236</v>
      </c>
      <c r="X193" s="4">
        <f t="shared" si="91"/>
        <v>8.4238224072821638E-2</v>
      </c>
      <c r="Y193" s="4" t="str">
        <f t="shared" si="112"/>
        <v>inflation</v>
      </c>
      <c r="Z193" s="15">
        <f t="shared" si="113"/>
        <v>1</v>
      </c>
      <c r="AA193">
        <f t="shared" si="95"/>
        <v>1.8392164850429771</v>
      </c>
      <c r="AB193">
        <f t="shared" si="92"/>
        <v>-5.5310054333687519E-2</v>
      </c>
      <c r="AC193" s="4">
        <f t="shared" si="93"/>
        <v>-2.9194657970790731E-2</v>
      </c>
      <c r="AD193">
        <f t="shared" si="96"/>
        <v>224.12846827599756</v>
      </c>
      <c r="AE193">
        <f t="shared" si="97"/>
        <v>11.196851491175664</v>
      </c>
      <c r="AF193" s="4">
        <f t="shared" si="98"/>
        <v>5.2584259962157924E-2</v>
      </c>
      <c r="AG193" s="4" t="str">
        <f t="shared" si="114"/>
        <v>deflation</v>
      </c>
      <c r="AH193" s="15">
        <f t="shared" si="115"/>
        <v>0</v>
      </c>
      <c r="AI193">
        <f t="shared" si="99"/>
        <v>1054.9815317240023</v>
      </c>
      <c r="AJ193">
        <f t="shared" si="100"/>
        <v>103.06314850882427</v>
      </c>
      <c r="AK193">
        <f t="shared" si="101"/>
        <v>18.288258770756329</v>
      </c>
      <c r="AL193" s="5">
        <f t="shared" si="102"/>
        <v>0.53608240168842691</v>
      </c>
      <c r="AM193">
        <f t="shared" si="109"/>
        <v>1.8653848677935221</v>
      </c>
      <c r="AN193" t="str">
        <f t="shared" si="110"/>
        <v>inflation</v>
      </c>
    </row>
    <row r="194" spans="1:40" x14ac:dyDescent="0.35">
      <c r="A194">
        <v>1973</v>
      </c>
      <c r="B194">
        <v>6.0196267031992674</v>
      </c>
      <c r="C194" t="str">
        <f t="shared" si="104"/>
        <v>inflation</v>
      </c>
      <c r="D194">
        <f t="shared" si="105"/>
        <v>1</v>
      </c>
      <c r="E194" s="10">
        <f t="shared" si="82"/>
        <v>0.31258729924068174</v>
      </c>
      <c r="F194" s="4">
        <f t="shared" si="106"/>
        <v>5.4772234273318871E-2</v>
      </c>
      <c r="G194" s="4">
        <f t="shared" si="83"/>
        <v>5.4772234273318871E-2</v>
      </c>
      <c r="H194">
        <f t="shared" si="103"/>
        <v>236.78810502359747</v>
      </c>
      <c r="I194">
        <f t="shared" si="84"/>
        <v>12.659636747599905</v>
      </c>
      <c r="J194" s="4">
        <f t="shared" si="85"/>
        <v>5.6483840919353906E-2</v>
      </c>
      <c r="K194" s="15"/>
      <c r="L194">
        <v>1425.376</v>
      </c>
      <c r="M194" s="15">
        <f t="shared" si="86"/>
        <v>146.26600000000008</v>
      </c>
      <c r="N194" s="4">
        <f t="shared" si="87"/>
        <v>0.11434982136016456</v>
      </c>
      <c r="O194" s="4"/>
      <c r="P194" s="4">
        <f t="shared" si="111"/>
        <v>2.0244696447507904</v>
      </c>
      <c r="Q194" s="4" t="str">
        <f t="shared" si="107"/>
        <v>inflation</v>
      </c>
      <c r="R194" s="4">
        <f t="shared" si="108"/>
        <v>1</v>
      </c>
      <c r="S194" s="9">
        <v>779.93610992309345</v>
      </c>
      <c r="T194">
        <f t="shared" si="88"/>
        <v>84.47148658914648</v>
      </c>
      <c r="U194" s="4">
        <f t="shared" si="89"/>
        <v>0.12146050820558432</v>
      </c>
      <c r="V194">
        <f t="shared" si="94"/>
        <v>129.56552762791398</v>
      </c>
      <c r="W194">
        <f t="shared" si="90"/>
        <v>7.7046862866836392</v>
      </c>
      <c r="X194" s="4">
        <f t="shared" si="91"/>
        <v>6.3225283872029525E-2</v>
      </c>
      <c r="Y194" s="4" t="str">
        <f t="shared" si="112"/>
        <v>inflation</v>
      </c>
      <c r="Z194" s="15">
        <f t="shared" si="113"/>
        <v>1</v>
      </c>
      <c r="AA194">
        <f t="shared" si="95"/>
        <v>1.8275548238695487</v>
      </c>
      <c r="AB194">
        <f t="shared" si="92"/>
        <v>-1.1661661173428373E-2</v>
      </c>
      <c r="AC194" s="4">
        <f t="shared" si="93"/>
        <v>-6.3405592915593478E-3</v>
      </c>
      <c r="AD194">
        <f t="shared" si="96"/>
        <v>236.78810502359747</v>
      </c>
      <c r="AE194">
        <f t="shared" si="97"/>
        <v>12.659636747599905</v>
      </c>
      <c r="AF194" s="4">
        <f t="shared" si="98"/>
        <v>5.6483840919353906E-2</v>
      </c>
      <c r="AG194" s="4" t="str">
        <f t="shared" si="114"/>
        <v>deflation</v>
      </c>
      <c r="AH194" s="15">
        <f t="shared" si="115"/>
        <v>0</v>
      </c>
      <c r="AI194">
        <f t="shared" si="99"/>
        <v>1188.5878949764026</v>
      </c>
      <c r="AJ194">
        <f t="shared" si="100"/>
        <v>133.60636325240034</v>
      </c>
      <c r="AK194">
        <f t="shared" si="101"/>
        <v>30.543214743576073</v>
      </c>
      <c r="AL194" s="5">
        <f t="shared" si="102"/>
        <v>0.49395652959918734</v>
      </c>
      <c r="AM194">
        <f t="shared" si="109"/>
        <v>2.0244696447507904</v>
      </c>
      <c r="AN194" t="str">
        <f t="shared" si="110"/>
        <v>inflation</v>
      </c>
    </row>
    <row r="195" spans="1:40" x14ac:dyDescent="0.35">
      <c r="A195">
        <v>1974</v>
      </c>
      <c r="B195">
        <v>6.5596908984220299</v>
      </c>
      <c r="C195" t="str">
        <f t="shared" si="104"/>
        <v>inflation</v>
      </c>
      <c r="D195">
        <f t="shared" si="105"/>
        <v>1</v>
      </c>
      <c r="E195" s="10">
        <f t="shared" si="82"/>
        <v>0.5400641952227625</v>
      </c>
      <c r="F195" s="4">
        <f t="shared" si="106"/>
        <v>8.9717223650385675E-2</v>
      </c>
      <c r="G195" s="4">
        <f t="shared" si="83"/>
        <v>8.9717223650385675E-2</v>
      </c>
      <c r="H195">
        <f t="shared" si="103"/>
        <v>235.56643505438902</v>
      </c>
      <c r="I195">
        <f t="shared" si="84"/>
        <v>-1.2216699692084489</v>
      </c>
      <c r="J195" s="4">
        <f t="shared" si="85"/>
        <v>-5.1593384265932688E-3</v>
      </c>
      <c r="K195" s="15"/>
      <c r="L195">
        <v>1545.2429999999999</v>
      </c>
      <c r="M195" s="15">
        <f t="shared" si="86"/>
        <v>119.86699999999996</v>
      </c>
      <c r="N195" s="4">
        <f t="shared" si="87"/>
        <v>8.4095003704285715E-2</v>
      </c>
      <c r="O195" s="4"/>
      <c r="P195" s="4">
        <f t="shared" si="111"/>
        <v>-16.299571137033158</v>
      </c>
      <c r="Q195" s="4" t="str">
        <f t="shared" si="107"/>
        <v>inflation</v>
      </c>
      <c r="R195" s="4">
        <f t="shared" si="108"/>
        <v>1</v>
      </c>
      <c r="S195" s="9">
        <v>844.56125556007419</v>
      </c>
      <c r="T195">
        <f t="shared" si="88"/>
        <v>64.625145636980733</v>
      </c>
      <c r="U195" s="4">
        <f t="shared" si="89"/>
        <v>8.28595378708048E-2</v>
      </c>
      <c r="V195">
        <f t="shared" si="94"/>
        <v>128.75016043259569</v>
      </c>
      <c r="W195">
        <f t="shared" si="90"/>
        <v>-0.81536719531828794</v>
      </c>
      <c r="X195" s="4">
        <f t="shared" si="91"/>
        <v>-6.2930874457583948E-3</v>
      </c>
      <c r="Y195" s="4" t="str">
        <f t="shared" si="112"/>
        <v>deflation</v>
      </c>
      <c r="Z195" s="15">
        <f t="shared" si="113"/>
        <v>0</v>
      </c>
      <c r="AA195">
        <f t="shared" si="95"/>
        <v>1.8296399341398462</v>
      </c>
      <c r="AB195">
        <f t="shared" si="92"/>
        <v>2.0851102702974522E-3</v>
      </c>
      <c r="AC195" s="4">
        <f t="shared" si="93"/>
        <v>1.1409289850372708E-3</v>
      </c>
      <c r="AD195">
        <f t="shared" si="96"/>
        <v>235.56643505438902</v>
      </c>
      <c r="AE195">
        <f t="shared" si="97"/>
        <v>-1.2216699692084489</v>
      </c>
      <c r="AF195" s="4">
        <f t="shared" si="98"/>
        <v>-5.1593384265932688E-3</v>
      </c>
      <c r="AG195" s="4" t="str">
        <f t="shared" si="114"/>
        <v>deflation</v>
      </c>
      <c r="AH195" s="15">
        <f t="shared" si="115"/>
        <v>0</v>
      </c>
      <c r="AI195">
        <f t="shared" si="99"/>
        <v>1309.6765649456108</v>
      </c>
      <c r="AJ195">
        <f t="shared" si="100"/>
        <v>121.08866996920824</v>
      </c>
      <c r="AK195">
        <f t="shared" si="101"/>
        <v>-12.517693283192102</v>
      </c>
      <c r="AL195" s="5">
        <f t="shared" si="102"/>
        <v>-6.135130744194657E-2</v>
      </c>
      <c r="AM195">
        <f t="shared" si="109"/>
        <v>-16.299571137033158</v>
      </c>
      <c r="AN195" t="str">
        <f t="shared" si="110"/>
        <v>inflation</v>
      </c>
    </row>
    <row r="196" spans="1:40" x14ac:dyDescent="0.35">
      <c r="A196">
        <v>1975</v>
      </c>
      <c r="B196">
        <v>7.1688750575032927</v>
      </c>
      <c r="C196" t="str">
        <f t="shared" si="104"/>
        <v>inflation</v>
      </c>
      <c r="D196">
        <f t="shared" si="105"/>
        <v>1</v>
      </c>
      <c r="E196" s="10">
        <f t="shared" ref="E196:E243" si="116">B196-B195</f>
        <v>0.60918415908126278</v>
      </c>
      <c r="F196" s="4">
        <f t="shared" si="106"/>
        <v>9.2867814736179929E-2</v>
      </c>
      <c r="G196" s="4">
        <f t="shared" ref="G196:G243" si="117">E196/B195</f>
        <v>9.2867814736179929E-2</v>
      </c>
      <c r="H196">
        <f t="shared" si="103"/>
        <v>235.03045965859005</v>
      </c>
      <c r="I196">
        <f t="shared" ref="I196:I243" si="118">H196-H195</f>
        <v>-0.53597539579897102</v>
      </c>
      <c r="J196" s="4">
        <f t="shared" ref="J196:J243" si="119">I196/H195</f>
        <v>-2.2752621598031218E-3</v>
      </c>
      <c r="K196" s="15"/>
      <c r="L196">
        <v>1684.904</v>
      </c>
      <c r="M196" s="15">
        <f t="shared" ref="M196:M243" si="120">L196-L195</f>
        <v>139.66100000000006</v>
      </c>
      <c r="N196" s="4">
        <f t="shared" ref="N196:N243" si="121">M196/L195</f>
        <v>9.0381253951643897E-2</v>
      </c>
      <c r="O196" s="4"/>
      <c r="P196" s="4">
        <f t="shared" si="111"/>
        <v>-39.723446180577525</v>
      </c>
      <c r="Q196" s="4" t="str">
        <f t="shared" si="107"/>
        <v>inflation</v>
      </c>
      <c r="R196" s="4">
        <f t="shared" si="108"/>
        <v>1</v>
      </c>
      <c r="S196" s="9">
        <v>893.25149920439924</v>
      </c>
      <c r="T196">
        <f t="shared" ref="T196:T243" si="122">S196-S195</f>
        <v>48.690243644325051</v>
      </c>
      <c r="U196" s="4">
        <f t="shared" ref="U196:U243" si="123">T196/S195</f>
        <v>5.7651524177528037E-2</v>
      </c>
      <c r="V196">
        <f t="shared" si="94"/>
        <v>124.60134847370215</v>
      </c>
      <c r="W196">
        <f t="shared" ref="W196:W243" si="124">V196-V195</f>
        <v>-4.1488119588935461</v>
      </c>
      <c r="X196" s="4">
        <f t="shared" ref="X196:X243" si="125">W196/V195</f>
        <v>-3.2223742051689055E-2</v>
      </c>
      <c r="Y196" s="4" t="str">
        <f t="shared" si="112"/>
        <v>deflation</v>
      </c>
      <c r="Z196" s="15">
        <f t="shared" si="113"/>
        <v>0</v>
      </c>
      <c r="AA196">
        <f t="shared" si="95"/>
        <v>1.8862593586472671</v>
      </c>
      <c r="AB196">
        <f t="shared" ref="AB196:AB243" si="126">AA196-AA195</f>
        <v>5.6619424507420968E-2</v>
      </c>
      <c r="AC196" s="4">
        <f t="shared" ref="AC196:AC243" si="127">AB196/AA195</f>
        <v>3.0945665019078739E-2</v>
      </c>
      <c r="AD196">
        <f t="shared" si="96"/>
        <v>235.03045965859005</v>
      </c>
      <c r="AE196">
        <f t="shared" si="97"/>
        <v>-0.53597539579897102</v>
      </c>
      <c r="AF196" s="4">
        <f t="shared" si="98"/>
        <v>-2.2752621598031218E-3</v>
      </c>
      <c r="AG196" s="4" t="str">
        <f t="shared" si="114"/>
        <v>deflation</v>
      </c>
      <c r="AH196" s="15">
        <f t="shared" si="115"/>
        <v>0</v>
      </c>
      <c r="AI196">
        <f t="shared" si="99"/>
        <v>1449.87354034141</v>
      </c>
      <c r="AJ196">
        <f t="shared" si="100"/>
        <v>140.1969753957992</v>
      </c>
      <c r="AK196">
        <f t="shared" si="101"/>
        <v>19.10830542659096</v>
      </c>
      <c r="AL196" s="5">
        <f t="shared" si="102"/>
        <v>-2.5174049488408744E-2</v>
      </c>
      <c r="AM196">
        <f t="shared" si="109"/>
        <v>-39.723446180577525</v>
      </c>
      <c r="AN196" t="str">
        <f t="shared" si="110"/>
        <v>inflation</v>
      </c>
    </row>
    <row r="197" spans="1:40" x14ac:dyDescent="0.35">
      <c r="A197">
        <v>1976</v>
      </c>
      <c r="B197">
        <v>7.5637357465606225</v>
      </c>
      <c r="C197" t="str">
        <f t="shared" si="104"/>
        <v>inflation</v>
      </c>
      <c r="D197">
        <f t="shared" si="105"/>
        <v>1</v>
      </c>
      <c r="E197" s="10">
        <f t="shared" si="116"/>
        <v>0.39486068905732985</v>
      </c>
      <c r="F197" s="4">
        <f t="shared" si="106"/>
        <v>5.5079867606849901E-2</v>
      </c>
      <c r="G197" s="4">
        <f t="shared" si="117"/>
        <v>5.5079867606849901E-2</v>
      </c>
      <c r="H197">
        <f t="shared" si="103"/>
        <v>247.68342823873465</v>
      </c>
      <c r="I197">
        <f t="shared" si="118"/>
        <v>12.652968580144602</v>
      </c>
      <c r="J197" s="4">
        <f t="shared" si="119"/>
        <v>5.3835441578613079E-2</v>
      </c>
      <c r="K197" s="15"/>
      <c r="L197">
        <v>1873.412</v>
      </c>
      <c r="M197" s="15">
        <f t="shared" si="120"/>
        <v>188.50800000000004</v>
      </c>
      <c r="N197" s="4">
        <f t="shared" si="121"/>
        <v>0.11188055818016934</v>
      </c>
      <c r="O197" s="4"/>
      <c r="P197" s="4">
        <f t="shared" si="111"/>
        <v>2.0781952353227382</v>
      </c>
      <c r="Q197" s="4" t="str">
        <f t="shared" si="107"/>
        <v>inflation</v>
      </c>
      <c r="R197" s="4">
        <f t="shared" si="108"/>
        <v>1</v>
      </c>
      <c r="S197" s="9">
        <v>994.46677154688507</v>
      </c>
      <c r="T197">
        <f t="shared" si="122"/>
        <v>101.21527234248583</v>
      </c>
      <c r="U197" s="4">
        <f t="shared" si="123"/>
        <v>0.11331105789650081</v>
      </c>
      <c r="V197">
        <f t="shared" si="94"/>
        <v>131.47825424745812</v>
      </c>
      <c r="W197">
        <f t="shared" si="124"/>
        <v>6.8769057737559791</v>
      </c>
      <c r="X197" s="4">
        <f t="shared" si="125"/>
        <v>5.5191262839401699E-2</v>
      </c>
      <c r="Y197" s="4" t="str">
        <f t="shared" si="112"/>
        <v>inflation</v>
      </c>
      <c r="Z197" s="15">
        <f t="shared" si="113"/>
        <v>1</v>
      </c>
      <c r="AA197">
        <f t="shared" si="95"/>
        <v>1.883835693258934</v>
      </c>
      <c r="AB197">
        <f t="shared" si="126"/>
        <v>-2.4236653883331627E-3</v>
      </c>
      <c r="AC197" s="4">
        <f t="shared" si="127"/>
        <v>-1.284905692964353E-3</v>
      </c>
      <c r="AD197">
        <f t="shared" si="96"/>
        <v>247.68342823873465</v>
      </c>
      <c r="AE197">
        <f t="shared" si="97"/>
        <v>12.652968580144602</v>
      </c>
      <c r="AF197" s="4">
        <f t="shared" si="98"/>
        <v>5.3835441578613079E-2</v>
      </c>
      <c r="AG197" s="4" t="str">
        <f t="shared" si="114"/>
        <v>deflation</v>
      </c>
      <c r="AH197" s="15">
        <f t="shared" si="115"/>
        <v>0</v>
      </c>
      <c r="AI197">
        <f t="shared" si="99"/>
        <v>1625.7285717612654</v>
      </c>
      <c r="AJ197">
        <f t="shared" si="100"/>
        <v>175.85503141985532</v>
      </c>
      <c r="AK197">
        <f t="shared" si="101"/>
        <v>35.658056024056123</v>
      </c>
      <c r="AL197" s="5">
        <f t="shared" si="102"/>
        <v>0.48118674463455913</v>
      </c>
      <c r="AM197">
        <f t="shared" si="109"/>
        <v>2.0781952353227382</v>
      </c>
      <c r="AN197" t="str">
        <f t="shared" si="110"/>
        <v>inflation</v>
      </c>
    </row>
    <row r="198" spans="1:40" x14ac:dyDescent="0.35">
      <c r="A198">
        <v>1977</v>
      </c>
      <c r="B198">
        <v>8.0333904263603593</v>
      </c>
      <c r="C198" t="str">
        <f t="shared" si="104"/>
        <v>inflation</v>
      </c>
      <c r="D198">
        <f t="shared" si="105"/>
        <v>1</v>
      </c>
      <c r="E198" s="10">
        <f t="shared" si="116"/>
        <v>0.46965467979973674</v>
      </c>
      <c r="F198" s="4">
        <f t="shared" si="106"/>
        <v>6.2092951887339251E-2</v>
      </c>
      <c r="G198" s="4">
        <f t="shared" si="117"/>
        <v>6.2092951887339251E-2</v>
      </c>
      <c r="H198">
        <f t="shared" si="103"/>
        <v>259.1466229711433</v>
      </c>
      <c r="I198">
        <f t="shared" si="118"/>
        <v>11.463194732408652</v>
      </c>
      <c r="J198" s="4">
        <f t="shared" si="119"/>
        <v>4.6281637871063472E-2</v>
      </c>
      <c r="K198" s="15"/>
      <c r="L198">
        <v>2081.826</v>
      </c>
      <c r="M198" s="15">
        <f t="shared" si="120"/>
        <v>208.41399999999999</v>
      </c>
      <c r="N198" s="4">
        <f t="shared" si="121"/>
        <v>0.11124835327199782</v>
      </c>
      <c r="O198" s="4"/>
      <c r="P198" s="4">
        <f t="shared" si="111"/>
        <v>2.4037255030153823</v>
      </c>
      <c r="Q198" s="4" t="str">
        <f t="shared" si="107"/>
        <v>inflation</v>
      </c>
      <c r="R198" s="4">
        <f t="shared" si="108"/>
        <v>1</v>
      </c>
      <c r="S198" s="9">
        <v>1121.1837221167916</v>
      </c>
      <c r="T198">
        <f t="shared" si="122"/>
        <v>126.71695056990654</v>
      </c>
      <c r="U198" s="4">
        <f t="shared" si="123"/>
        <v>0.12742200563705045</v>
      </c>
      <c r="V198">
        <f t="shared" si="94"/>
        <v>139.56544654393943</v>
      </c>
      <c r="W198">
        <f t="shared" si="124"/>
        <v>8.0871922964813052</v>
      </c>
      <c r="X198" s="4">
        <f t="shared" si="125"/>
        <v>6.1509732866244345E-2</v>
      </c>
      <c r="Y198" s="4" t="str">
        <f t="shared" si="112"/>
        <v>inflation</v>
      </c>
      <c r="Z198" s="15">
        <f t="shared" si="113"/>
        <v>1</v>
      </c>
      <c r="AA198">
        <f t="shared" si="95"/>
        <v>1.8568107607462572</v>
      </c>
      <c r="AB198">
        <f t="shared" si="126"/>
        <v>-2.7024932512676791E-2</v>
      </c>
      <c r="AC198" s="4">
        <f t="shared" si="127"/>
        <v>-1.4345695120536291E-2</v>
      </c>
      <c r="AD198">
        <f t="shared" si="96"/>
        <v>259.14662297114324</v>
      </c>
      <c r="AE198">
        <f t="shared" si="97"/>
        <v>11.463194732408596</v>
      </c>
      <c r="AF198" s="4">
        <f t="shared" si="98"/>
        <v>4.6281637871063236E-2</v>
      </c>
      <c r="AG198" s="4" t="str">
        <f t="shared" si="114"/>
        <v>deflation</v>
      </c>
      <c r="AH198" s="15">
        <f t="shared" si="115"/>
        <v>0</v>
      </c>
      <c r="AI198">
        <f t="shared" si="99"/>
        <v>1822.6793770288568</v>
      </c>
      <c r="AJ198">
        <f t="shared" si="100"/>
        <v>196.95080526759148</v>
      </c>
      <c r="AK198">
        <f t="shared" si="101"/>
        <v>21.095773847736154</v>
      </c>
      <c r="AL198" s="5">
        <f t="shared" si="102"/>
        <v>0.41602088039817059</v>
      </c>
      <c r="AM198">
        <f t="shared" si="109"/>
        <v>2.4037255030153823</v>
      </c>
      <c r="AN198" t="str">
        <f t="shared" si="110"/>
        <v>inflation</v>
      </c>
    </row>
    <row r="199" spans="1:40" x14ac:dyDescent="0.35">
      <c r="A199">
        <v>1978</v>
      </c>
      <c r="B199">
        <v>8.5984719219348928</v>
      </c>
      <c r="C199" t="str">
        <f t="shared" si="104"/>
        <v>inflation</v>
      </c>
      <c r="D199">
        <f t="shared" si="105"/>
        <v>1</v>
      </c>
      <c r="E199" s="10">
        <f t="shared" si="116"/>
        <v>0.56508149557453358</v>
      </c>
      <c r="F199" s="4">
        <f t="shared" si="106"/>
        <v>7.034159496596902E-2</v>
      </c>
      <c r="G199" s="4">
        <f t="shared" si="117"/>
        <v>7.034159496596902E-2</v>
      </c>
      <c r="H199">
        <f t="shared" si="103"/>
        <v>273.49033890556984</v>
      </c>
      <c r="I199">
        <f t="shared" si="118"/>
        <v>14.343715934426541</v>
      </c>
      <c r="J199" s="4">
        <f t="shared" si="119"/>
        <v>5.534980842109509E-2</v>
      </c>
      <c r="K199" s="15"/>
      <c r="L199">
        <v>2351.5990000000002</v>
      </c>
      <c r="M199" s="15">
        <f t="shared" si="120"/>
        <v>269.77300000000014</v>
      </c>
      <c r="N199" s="4">
        <f t="shared" si="121"/>
        <v>0.12958479719246477</v>
      </c>
      <c r="O199" s="4"/>
      <c r="P199" s="4">
        <f t="shared" si="111"/>
        <v>2.3411968512446921</v>
      </c>
      <c r="Q199" s="4" t="str">
        <f t="shared" si="107"/>
        <v>inflation</v>
      </c>
      <c r="R199" s="4">
        <f t="shared" si="108"/>
        <v>1</v>
      </c>
      <c r="S199" s="9">
        <v>1248.3058723243741</v>
      </c>
      <c r="T199">
        <f t="shared" si="122"/>
        <v>127.12215020758254</v>
      </c>
      <c r="U199" s="4">
        <f t="shared" si="123"/>
        <v>0.11338208689613892</v>
      </c>
      <c r="V199">
        <f t="shared" si="94"/>
        <v>145.17764128995037</v>
      </c>
      <c r="W199">
        <f t="shared" si="124"/>
        <v>5.6121947460109425</v>
      </c>
      <c r="X199" s="4">
        <f t="shared" si="125"/>
        <v>4.021192125261501E-2</v>
      </c>
      <c r="Y199" s="4" t="str">
        <f t="shared" si="112"/>
        <v>deflation</v>
      </c>
      <c r="Z199" s="15">
        <f t="shared" si="113"/>
        <v>0</v>
      </c>
      <c r="AA199">
        <f t="shared" si="95"/>
        <v>1.8838323620326074</v>
      </c>
      <c r="AB199">
        <f t="shared" si="126"/>
        <v>2.7021601286350228E-2</v>
      </c>
      <c r="AC199" s="4">
        <f t="shared" si="127"/>
        <v>1.4552695329862357E-2</v>
      </c>
      <c r="AD199">
        <f t="shared" si="96"/>
        <v>273.49033890556979</v>
      </c>
      <c r="AE199">
        <f t="shared" si="97"/>
        <v>14.343715934426541</v>
      </c>
      <c r="AF199" s="4">
        <f t="shared" si="98"/>
        <v>5.5349808421095097E-2</v>
      </c>
      <c r="AG199" s="4" t="str">
        <f t="shared" si="114"/>
        <v>deflation</v>
      </c>
      <c r="AH199" s="15">
        <f t="shared" si="115"/>
        <v>0</v>
      </c>
      <c r="AI199">
        <f t="shared" si="99"/>
        <v>2078.1086610944303</v>
      </c>
      <c r="AJ199">
        <f t="shared" si="100"/>
        <v>255.42928406557348</v>
      </c>
      <c r="AK199">
        <f t="shared" si="101"/>
        <v>58.478478797982007</v>
      </c>
      <c r="AL199" s="5">
        <f t="shared" si="102"/>
        <v>0.42713196007774928</v>
      </c>
      <c r="AM199">
        <f t="shared" si="109"/>
        <v>2.3411968512446921</v>
      </c>
      <c r="AN199" t="str">
        <f t="shared" si="110"/>
        <v>inflation</v>
      </c>
    </row>
    <row r="200" spans="1:40" x14ac:dyDescent="0.35">
      <c r="A200">
        <v>1979</v>
      </c>
      <c r="B200">
        <v>9.311593937116811</v>
      </c>
      <c r="C200" t="str">
        <f t="shared" si="104"/>
        <v>inflation</v>
      </c>
      <c r="D200">
        <f t="shared" si="105"/>
        <v>1</v>
      </c>
      <c r="E200" s="10">
        <f t="shared" si="116"/>
        <v>0.7131220151819182</v>
      </c>
      <c r="F200" s="4">
        <f t="shared" si="106"/>
        <v>8.2935900896847506E-2</v>
      </c>
      <c r="G200" s="4">
        <f t="shared" si="117"/>
        <v>8.2935900896847506E-2</v>
      </c>
      <c r="H200">
        <f t="shared" si="103"/>
        <v>282.157170699554</v>
      </c>
      <c r="I200">
        <f t="shared" si="118"/>
        <v>8.6668317939841586</v>
      </c>
      <c r="J200" s="4">
        <f t="shared" si="119"/>
        <v>3.1689718286453339E-2</v>
      </c>
      <c r="K200" s="15"/>
      <c r="L200">
        <v>2627.3330000000001</v>
      </c>
      <c r="M200" s="15">
        <f t="shared" si="120"/>
        <v>275.73399999999992</v>
      </c>
      <c r="N200" s="4">
        <f t="shared" si="121"/>
        <v>0.1172538345185552</v>
      </c>
      <c r="O200" s="4"/>
      <c r="P200" s="4">
        <f t="shared" si="111"/>
        <v>3.7000592261080039</v>
      </c>
      <c r="Q200" s="4" t="str">
        <f t="shared" si="107"/>
        <v>inflation</v>
      </c>
      <c r="R200" s="4">
        <f t="shared" si="108"/>
        <v>1</v>
      </c>
      <c r="S200" s="9">
        <v>1345.7046359908918</v>
      </c>
      <c r="T200">
        <f t="shared" si="122"/>
        <v>97.398763666517652</v>
      </c>
      <c r="U200" s="4">
        <f t="shared" si="123"/>
        <v>7.8024758054817858E-2</v>
      </c>
      <c r="V200">
        <f t="shared" si="94"/>
        <v>144.51925686179226</v>
      </c>
      <c r="W200">
        <f t="shared" si="124"/>
        <v>-0.65838442815811504</v>
      </c>
      <c r="X200" s="4">
        <f t="shared" si="125"/>
        <v>-4.5350263463998734E-3</v>
      </c>
      <c r="Y200" s="4" t="str">
        <f t="shared" si="112"/>
        <v>deflation</v>
      </c>
      <c r="Z200" s="15">
        <f t="shared" si="113"/>
        <v>0</v>
      </c>
      <c r="AA200">
        <f t="shared" si="95"/>
        <v>1.9523845944584997</v>
      </c>
      <c r="AB200">
        <f t="shared" si="126"/>
        <v>6.8552232425892257E-2</v>
      </c>
      <c r="AC200" s="4">
        <f t="shared" si="127"/>
        <v>3.6389773213114429E-2</v>
      </c>
      <c r="AD200">
        <f t="shared" si="96"/>
        <v>282.157170699554</v>
      </c>
      <c r="AE200">
        <f t="shared" si="97"/>
        <v>8.6668317939842154</v>
      </c>
      <c r="AF200" s="4">
        <f t="shared" si="98"/>
        <v>3.1689718286453554E-2</v>
      </c>
      <c r="AG200" s="4" t="str">
        <f t="shared" si="114"/>
        <v>deflation</v>
      </c>
      <c r="AH200" s="15">
        <f t="shared" si="115"/>
        <v>0</v>
      </c>
      <c r="AI200">
        <f t="shared" si="99"/>
        <v>2345.1758293004459</v>
      </c>
      <c r="AJ200">
        <f t="shared" si="100"/>
        <v>267.06716820601559</v>
      </c>
      <c r="AK200">
        <f t="shared" si="101"/>
        <v>11.637884140442111</v>
      </c>
      <c r="AL200" s="5">
        <f t="shared" si="102"/>
        <v>0.27026594410811117</v>
      </c>
      <c r="AM200">
        <f t="shared" si="109"/>
        <v>3.7000592261080039</v>
      </c>
      <c r="AN200" t="str">
        <f t="shared" si="110"/>
        <v>inflation</v>
      </c>
    </row>
    <row r="201" spans="1:40" x14ac:dyDescent="0.35">
      <c r="A201">
        <v>1980</v>
      </c>
      <c r="B201">
        <v>10.155218570628584</v>
      </c>
      <c r="C201" t="str">
        <f t="shared" si="104"/>
        <v>inflation</v>
      </c>
      <c r="D201">
        <f t="shared" si="105"/>
        <v>1</v>
      </c>
      <c r="E201" s="10">
        <f t="shared" si="116"/>
        <v>0.84362463351177297</v>
      </c>
      <c r="F201" s="4">
        <f t="shared" si="106"/>
        <v>9.0599379570130617E-2</v>
      </c>
      <c r="G201" s="4">
        <f t="shared" si="117"/>
        <v>9.0599379570130617E-2</v>
      </c>
      <c r="H201">
        <f t="shared" si="103"/>
        <v>281.36341725465581</v>
      </c>
      <c r="I201">
        <f t="shared" si="118"/>
        <v>-0.79375344489818644</v>
      </c>
      <c r="J201" s="4">
        <f t="shared" si="119"/>
        <v>-2.8131606328849579E-3</v>
      </c>
      <c r="K201" s="15"/>
      <c r="L201">
        <v>2857.3069999999998</v>
      </c>
      <c r="M201" s="15">
        <f t="shared" si="120"/>
        <v>229.97399999999971</v>
      </c>
      <c r="N201" s="4">
        <f t="shared" si="121"/>
        <v>8.7531348329275241E-2</v>
      </c>
      <c r="O201" s="4"/>
      <c r="P201" s="4">
        <f t="shared" si="111"/>
        <v>-31.1149485408197</v>
      </c>
      <c r="Q201" s="4" t="str">
        <f t="shared" si="107"/>
        <v>inflation</v>
      </c>
      <c r="R201" s="4">
        <f t="shared" si="108"/>
        <v>1</v>
      </c>
      <c r="S201" s="9">
        <v>1454.1716450496137</v>
      </c>
      <c r="T201">
        <f t="shared" si="122"/>
        <v>108.46700905872194</v>
      </c>
      <c r="U201" s="4">
        <f t="shared" si="123"/>
        <v>8.0602389378597705E-2</v>
      </c>
      <c r="V201">
        <f t="shared" si="94"/>
        <v>143.19451963894107</v>
      </c>
      <c r="W201">
        <f t="shared" si="124"/>
        <v>-1.3247372228511836</v>
      </c>
      <c r="X201" s="4">
        <f t="shared" si="125"/>
        <v>-9.1665100666692891E-3</v>
      </c>
      <c r="Y201" s="4" t="str">
        <f t="shared" si="112"/>
        <v>deflation</v>
      </c>
      <c r="Z201" s="15">
        <f t="shared" si="113"/>
        <v>0</v>
      </c>
      <c r="AA201">
        <f t="shared" si="95"/>
        <v>1.9649035309738236</v>
      </c>
      <c r="AB201">
        <f t="shared" si="126"/>
        <v>1.2518936515323986E-2</v>
      </c>
      <c r="AC201" s="4">
        <f t="shared" si="127"/>
        <v>6.4121262536371093E-3</v>
      </c>
      <c r="AD201">
        <f t="shared" si="96"/>
        <v>281.36341725465587</v>
      </c>
      <c r="AE201">
        <f t="shared" si="97"/>
        <v>-0.7937534448981296</v>
      </c>
      <c r="AF201" s="4">
        <f t="shared" si="98"/>
        <v>-2.8131606328847566E-3</v>
      </c>
      <c r="AG201" s="4" t="str">
        <f t="shared" si="114"/>
        <v>deflation</v>
      </c>
      <c r="AH201" s="15">
        <f t="shared" si="115"/>
        <v>0</v>
      </c>
      <c r="AI201">
        <f t="shared" si="99"/>
        <v>2575.943582745344</v>
      </c>
      <c r="AJ201">
        <f t="shared" si="100"/>
        <v>230.76775344489806</v>
      </c>
      <c r="AK201">
        <f t="shared" si="101"/>
        <v>-36.299414761117532</v>
      </c>
      <c r="AL201" s="5">
        <f t="shared" si="102"/>
        <v>-3.2138892940415074E-2</v>
      </c>
      <c r="AM201">
        <f t="shared" si="109"/>
        <v>-31.1149485408197</v>
      </c>
      <c r="AN201" t="str">
        <f t="shared" si="110"/>
        <v>inflation</v>
      </c>
    </row>
    <row r="202" spans="1:40" x14ac:dyDescent="0.35">
      <c r="A202">
        <v>1981</v>
      </c>
      <c r="B202">
        <v>11.113871203695922</v>
      </c>
      <c r="C202" t="str">
        <f t="shared" si="104"/>
        <v>inflation</v>
      </c>
      <c r="D202">
        <f t="shared" si="105"/>
        <v>1</v>
      </c>
      <c r="E202" s="10">
        <f t="shared" si="116"/>
        <v>0.95865263306733794</v>
      </c>
      <c r="F202" s="4">
        <f t="shared" si="106"/>
        <v>9.4399999999999956E-2</v>
      </c>
      <c r="G202" s="4">
        <f t="shared" si="117"/>
        <v>9.4399999999999956E-2</v>
      </c>
      <c r="H202">
        <f t="shared" si="103"/>
        <v>288.56200879253464</v>
      </c>
      <c r="I202">
        <f t="shared" si="118"/>
        <v>7.1985915378788263</v>
      </c>
      <c r="J202" s="4">
        <f t="shared" si="119"/>
        <v>2.5584674824174248E-2</v>
      </c>
      <c r="K202" s="15"/>
      <c r="L202">
        <v>3207.0410000000002</v>
      </c>
      <c r="M202" s="15">
        <f t="shared" si="120"/>
        <v>349.73400000000038</v>
      </c>
      <c r="N202" s="4">
        <f t="shared" si="121"/>
        <v>0.12239986812757621</v>
      </c>
      <c r="O202" s="4"/>
      <c r="P202" s="4">
        <f t="shared" si="111"/>
        <v>4.7841088061015329</v>
      </c>
      <c r="Q202" s="4" t="str">
        <f t="shared" si="107"/>
        <v>inflation</v>
      </c>
      <c r="R202" s="4">
        <f t="shared" si="108"/>
        <v>1</v>
      </c>
      <c r="S202" s="9">
        <v>1572.0477220057192</v>
      </c>
      <c r="T202">
        <f t="shared" si="122"/>
        <v>117.87607695610541</v>
      </c>
      <c r="U202" s="4">
        <f t="shared" si="123"/>
        <v>8.1060635006456674E-2</v>
      </c>
      <c r="V202">
        <f t="shared" si="94"/>
        <v>141.44915783106558</v>
      </c>
      <c r="W202">
        <f t="shared" si="124"/>
        <v>-1.7453618078754971</v>
      </c>
      <c r="X202" s="4">
        <f t="shared" si="125"/>
        <v>-1.2188747252872199E-2</v>
      </c>
      <c r="Y202" s="4" t="str">
        <f t="shared" si="112"/>
        <v>deflation</v>
      </c>
      <c r="Z202" s="15">
        <f t="shared" si="113"/>
        <v>0</v>
      </c>
      <c r="AA202">
        <f t="shared" si="95"/>
        <v>2.0400404867533233</v>
      </c>
      <c r="AB202">
        <f t="shared" si="126"/>
        <v>7.5136955779499637E-2</v>
      </c>
      <c r="AC202" s="4">
        <f t="shared" si="127"/>
        <v>3.8239513846392799E-2</v>
      </c>
      <c r="AD202">
        <f t="shared" si="96"/>
        <v>288.56200879253464</v>
      </c>
      <c r="AE202">
        <f t="shared" si="97"/>
        <v>7.1985915378787695</v>
      </c>
      <c r="AF202" s="4">
        <f t="shared" si="98"/>
        <v>2.558467482417404E-2</v>
      </c>
      <c r="AG202" s="4" t="str">
        <f t="shared" si="114"/>
        <v>deflation</v>
      </c>
      <c r="AH202" s="15">
        <f t="shared" si="115"/>
        <v>0</v>
      </c>
      <c r="AI202">
        <f t="shared" si="99"/>
        <v>2918.4789912074657</v>
      </c>
      <c r="AJ202">
        <f t="shared" si="100"/>
        <v>342.53540846212172</v>
      </c>
      <c r="AK202">
        <f t="shared" si="101"/>
        <v>111.76765501722366</v>
      </c>
      <c r="AL202" s="5">
        <f t="shared" si="102"/>
        <v>0.20902534631415925</v>
      </c>
      <c r="AM202">
        <f t="shared" si="109"/>
        <v>4.7841088061015329</v>
      </c>
      <c r="AN202" t="str">
        <f t="shared" si="110"/>
        <v>inflation</v>
      </c>
    </row>
    <row r="203" spans="1:40" x14ac:dyDescent="0.35">
      <c r="A203">
        <v>1982</v>
      </c>
      <c r="B203">
        <v>11.800944277274452</v>
      </c>
      <c r="C203" t="str">
        <f t="shared" si="104"/>
        <v>inflation</v>
      </c>
      <c r="D203">
        <f t="shared" si="105"/>
        <v>1</v>
      </c>
      <c r="E203" s="10">
        <f t="shared" si="116"/>
        <v>0.68707307357852976</v>
      </c>
      <c r="F203" s="4">
        <f t="shared" si="106"/>
        <v>6.18212197159567E-2</v>
      </c>
      <c r="G203" s="4">
        <f t="shared" si="117"/>
        <v>6.18212197159567E-2</v>
      </c>
      <c r="H203">
        <f t="shared" si="103"/>
        <v>283.34927455248373</v>
      </c>
      <c r="I203">
        <f t="shared" si="118"/>
        <v>-5.2127342400509065</v>
      </c>
      <c r="J203" s="4">
        <f t="shared" si="119"/>
        <v>-1.806452021131676E-2</v>
      </c>
      <c r="K203" s="15"/>
      <c r="L203">
        <v>3343.7890000000002</v>
      </c>
      <c r="M203" s="15">
        <f t="shared" si="120"/>
        <v>136.74800000000005</v>
      </c>
      <c r="N203" s="4">
        <f t="shared" si="121"/>
        <v>4.2639928831592747E-2</v>
      </c>
      <c r="O203" s="4"/>
      <c r="P203" s="4">
        <f t="shared" si="111"/>
        <v>-2.3604240983317339</v>
      </c>
      <c r="Q203" s="4" t="str">
        <f t="shared" si="107"/>
        <v>inflation</v>
      </c>
      <c r="R203" s="4">
        <f t="shared" si="108"/>
        <v>1</v>
      </c>
      <c r="S203" s="9">
        <v>1718.4036465809982</v>
      </c>
      <c r="T203">
        <f t="shared" si="122"/>
        <v>146.355924575279</v>
      </c>
      <c r="U203" s="4">
        <f t="shared" si="123"/>
        <v>9.3098906939382692E-2</v>
      </c>
      <c r="V203">
        <f t="shared" ref="V203:V242" si="128">S203/B203</f>
        <v>145.61577499270092</v>
      </c>
      <c r="W203">
        <f t="shared" si="124"/>
        <v>4.1666171616353438</v>
      </c>
      <c r="X203" s="4">
        <f t="shared" si="125"/>
        <v>2.9456641704516787E-2</v>
      </c>
      <c r="Y203" s="4" t="str">
        <f t="shared" si="112"/>
        <v>inflation</v>
      </c>
      <c r="Z203" s="15">
        <f t="shared" si="113"/>
        <v>1</v>
      </c>
      <c r="AA203">
        <f t="shared" ref="AA203:AA242" si="129">L203/S203</f>
        <v>1.9458693576756143</v>
      </c>
      <c r="AB203">
        <f t="shared" si="126"/>
        <v>-9.417112907770897E-2</v>
      </c>
      <c r="AC203" s="4">
        <f t="shared" si="127"/>
        <v>-4.616140203549593E-2</v>
      </c>
      <c r="AD203">
        <f t="shared" ref="AD203:AD242" si="130">V203*AA203</f>
        <v>283.34927455248373</v>
      </c>
      <c r="AE203">
        <f t="shared" ref="AE203:AE242" si="131">AD203-AD202</f>
        <v>-5.2127342400509065</v>
      </c>
      <c r="AF203" s="4">
        <f t="shared" ref="AF203:AF242" si="132">AE203/AD202</f>
        <v>-1.806452021131676E-2</v>
      </c>
      <c r="AG203" s="4" t="str">
        <f t="shared" si="114"/>
        <v>deflation</v>
      </c>
      <c r="AH203" s="15">
        <f t="shared" si="115"/>
        <v>0</v>
      </c>
      <c r="AI203">
        <f t="shared" ref="AI203:AI242" si="133">L203-AD203</f>
        <v>3060.4397254475166</v>
      </c>
      <c r="AJ203">
        <f t="shared" ref="AJ203:AJ242" si="134">AI203-AI202</f>
        <v>141.9607342400509</v>
      </c>
      <c r="AK203">
        <f t="shared" ref="AK203:AK242" si="135">AJ203-AJ202</f>
        <v>-200.57467422207083</v>
      </c>
      <c r="AL203" s="5">
        <f t="shared" ref="AL203:AL242" si="136">AF203/N203</f>
        <v>-0.42365268203572631</v>
      </c>
      <c r="AM203">
        <f t="shared" si="109"/>
        <v>-2.3604240983317339</v>
      </c>
      <c r="AN203" t="str">
        <f t="shared" si="110"/>
        <v>inflation</v>
      </c>
    </row>
    <row r="204" spans="1:40" x14ac:dyDescent="0.35">
      <c r="A204">
        <v>1983</v>
      </c>
      <c r="B204">
        <v>12.262345827061234</v>
      </c>
      <c r="C204" t="str">
        <f t="shared" si="104"/>
        <v>inflation</v>
      </c>
      <c r="D204">
        <f t="shared" si="105"/>
        <v>1</v>
      </c>
      <c r="E204" s="10">
        <f t="shared" si="116"/>
        <v>0.46140154978678183</v>
      </c>
      <c r="F204" s="4">
        <f t="shared" si="106"/>
        <v>3.9098697438587279E-2</v>
      </c>
      <c r="G204" s="4">
        <f t="shared" si="117"/>
        <v>3.9098697438587279E-2</v>
      </c>
      <c r="H204">
        <f t="shared" ref="H204:H243" si="137">L204/B204</f>
        <v>296.35748748662763</v>
      </c>
      <c r="I204">
        <f t="shared" si="118"/>
        <v>13.008212934143899</v>
      </c>
      <c r="J204" s="4">
        <f t="shared" si="119"/>
        <v>4.5908756797379539E-2</v>
      </c>
      <c r="K204" s="15"/>
      <c r="L204">
        <v>3634.038</v>
      </c>
      <c r="M204" s="15">
        <f t="shared" si="120"/>
        <v>290.2489999999998</v>
      </c>
      <c r="N204" s="4">
        <f t="shared" si="121"/>
        <v>8.6802426827769272E-2</v>
      </c>
      <c r="O204" s="4"/>
      <c r="P204" s="4">
        <f t="shared" si="111"/>
        <v>1.8907596912474862</v>
      </c>
      <c r="Q204" s="4" t="str">
        <f t="shared" si="107"/>
        <v>inflation</v>
      </c>
      <c r="R204" s="4">
        <f t="shared" si="108"/>
        <v>1</v>
      </c>
      <c r="S204" s="9">
        <v>1883.993602098104</v>
      </c>
      <c r="T204">
        <f t="shared" si="122"/>
        <v>165.58995551710586</v>
      </c>
      <c r="U204" s="4">
        <f t="shared" si="123"/>
        <v>9.6362665341504603E-2</v>
      </c>
      <c r="V204">
        <f t="shared" si="128"/>
        <v>153.64055366473201</v>
      </c>
      <c r="W204">
        <f t="shared" si="124"/>
        <v>8.0247786720310899</v>
      </c>
      <c r="X204" s="4">
        <f t="shared" si="125"/>
        <v>5.5109267333387037E-2</v>
      </c>
      <c r="Y204" s="4" t="str">
        <f t="shared" si="112"/>
        <v>inflation</v>
      </c>
      <c r="Z204" s="15">
        <f t="shared" si="113"/>
        <v>1</v>
      </c>
      <c r="AA204">
        <f t="shared" si="129"/>
        <v>1.9289014548419718</v>
      </c>
      <c r="AB204">
        <f t="shared" si="126"/>
        <v>-1.6967902833642468E-2</v>
      </c>
      <c r="AC204" s="4">
        <f t="shared" si="127"/>
        <v>-8.7199599329273667E-3</v>
      </c>
      <c r="AD204">
        <f t="shared" si="130"/>
        <v>296.35748748662763</v>
      </c>
      <c r="AE204">
        <f t="shared" si="131"/>
        <v>13.008212934143899</v>
      </c>
      <c r="AF204" s="4">
        <f t="shared" si="132"/>
        <v>4.5908756797379539E-2</v>
      </c>
      <c r="AG204" s="4" t="str">
        <f t="shared" si="114"/>
        <v>deflation</v>
      </c>
      <c r="AH204" s="15">
        <f t="shared" si="115"/>
        <v>0</v>
      </c>
      <c r="AI204">
        <f t="shared" si="133"/>
        <v>3337.6805125133724</v>
      </c>
      <c r="AJ204">
        <f t="shared" si="134"/>
        <v>277.24078706585578</v>
      </c>
      <c r="AK204">
        <f t="shared" si="135"/>
        <v>135.28005282580489</v>
      </c>
      <c r="AL204" s="5">
        <f t="shared" si="136"/>
        <v>0.52888794098430325</v>
      </c>
      <c r="AM204">
        <f t="shared" si="109"/>
        <v>1.8907596912474862</v>
      </c>
      <c r="AN204" t="str">
        <f t="shared" si="110"/>
        <v>inflation</v>
      </c>
    </row>
    <row r="205" spans="1:40" x14ac:dyDescent="0.35">
      <c r="A205">
        <v>1984</v>
      </c>
      <c r="B205">
        <v>12.705177834318865</v>
      </c>
      <c r="C205" t="str">
        <f t="shared" ref="C205:C243" si="138">IF(B205&gt;B204,"inflation","deflation")</f>
        <v>inflation</v>
      </c>
      <c r="D205">
        <f t="shared" ref="D205:D243" si="139">IF(C205=Q205,1,0)</f>
        <v>1</v>
      </c>
      <c r="E205" s="10">
        <f t="shared" si="116"/>
        <v>0.44283200725763194</v>
      </c>
      <c r="F205" s="4">
        <f t="shared" ref="F205:F243" si="140">E205/B204</f>
        <v>3.6113155957513889E-2</v>
      </c>
      <c r="G205" s="4">
        <f t="shared" si="117"/>
        <v>3.6113155957513889E-2</v>
      </c>
      <c r="H205">
        <f t="shared" si="137"/>
        <v>317.7927182643374</v>
      </c>
      <c r="I205">
        <f t="shared" si="118"/>
        <v>21.435230777709762</v>
      </c>
      <c r="J205" s="4">
        <f t="shared" si="119"/>
        <v>7.2328966477275089E-2</v>
      </c>
      <c r="K205" s="15"/>
      <c r="L205">
        <v>4037.6129999999998</v>
      </c>
      <c r="M205" s="15">
        <f t="shared" si="120"/>
        <v>403.57499999999982</v>
      </c>
      <c r="N205" s="4">
        <f t="shared" si="121"/>
        <v>0.11105414968142871</v>
      </c>
      <c r="O205" s="4"/>
      <c r="P205" s="4">
        <f t="shared" si="111"/>
        <v>1.5354035193675915</v>
      </c>
      <c r="Q205" s="4" t="str">
        <f t="shared" ref="Q205:Q243" si="141">IF(N205&gt;J205, "inflation", "deflation")</f>
        <v>inflation</v>
      </c>
      <c r="R205" s="4">
        <f t="shared" ref="R205:R243" si="142">IF(C205=Q205,1,0)</f>
        <v>1</v>
      </c>
      <c r="S205" s="9">
        <v>2095.9364644976795</v>
      </c>
      <c r="T205">
        <f t="shared" si="122"/>
        <v>211.94286239957546</v>
      </c>
      <c r="U205" s="4">
        <f t="shared" si="123"/>
        <v>0.11249659349349483</v>
      </c>
      <c r="V205">
        <f t="shared" si="128"/>
        <v>164.9671096170095</v>
      </c>
      <c r="W205">
        <f t="shared" si="124"/>
        <v>11.326555952277488</v>
      </c>
      <c r="X205" s="4">
        <f t="shared" si="125"/>
        <v>7.3721134701153351E-2</v>
      </c>
      <c r="Y205" s="4" t="str">
        <f t="shared" si="112"/>
        <v>inflation</v>
      </c>
      <c r="Z205" s="15">
        <f t="shared" si="113"/>
        <v>1</v>
      </c>
      <c r="AA205">
        <f t="shared" si="129"/>
        <v>1.9264004746287338</v>
      </c>
      <c r="AB205">
        <f t="shared" si="126"/>
        <v>-2.5009802132380798E-3</v>
      </c>
      <c r="AC205" s="4">
        <f t="shared" si="127"/>
        <v>-1.2965826776479758E-3</v>
      </c>
      <c r="AD205">
        <f t="shared" si="130"/>
        <v>317.79271826433745</v>
      </c>
      <c r="AE205">
        <f t="shared" si="131"/>
        <v>21.435230777709819</v>
      </c>
      <c r="AF205" s="4">
        <f t="shared" si="132"/>
        <v>7.2328966477275283E-2</v>
      </c>
      <c r="AG205" s="4" t="str">
        <f t="shared" si="114"/>
        <v>deflation</v>
      </c>
      <c r="AH205" s="15">
        <f t="shared" si="115"/>
        <v>0</v>
      </c>
      <c r="AI205">
        <f t="shared" si="133"/>
        <v>3719.8202817356623</v>
      </c>
      <c r="AJ205">
        <f t="shared" si="134"/>
        <v>382.13976922228994</v>
      </c>
      <c r="AK205">
        <f t="shared" si="135"/>
        <v>104.89898215643416</v>
      </c>
      <c r="AL205" s="5">
        <f t="shared" si="136"/>
        <v>0.65129458633251469</v>
      </c>
      <c r="AM205">
        <f t="shared" ref="AM205:AM242" si="143">N205/J205</f>
        <v>1.5354035193675915</v>
      </c>
      <c r="AN205" t="str">
        <f t="shared" ref="AN205:AN242" si="144">C205</f>
        <v>inflation</v>
      </c>
    </row>
    <row r="206" spans="1:40" x14ac:dyDescent="0.35">
      <c r="A206">
        <v>1985</v>
      </c>
      <c r="B206">
        <v>13.107002101824627</v>
      </c>
      <c r="C206" t="str">
        <f t="shared" si="138"/>
        <v>inflation</v>
      </c>
      <c r="D206">
        <f t="shared" si="139"/>
        <v>1</v>
      </c>
      <c r="E206" s="10">
        <f t="shared" si="116"/>
        <v>0.40182426750576106</v>
      </c>
      <c r="F206" s="4">
        <f t="shared" si="140"/>
        <v>3.1626811741301629E-2</v>
      </c>
      <c r="G206" s="4">
        <f t="shared" si="117"/>
        <v>3.1626811741301629E-2</v>
      </c>
      <c r="H206">
        <f t="shared" si="137"/>
        <v>331.04282476585325</v>
      </c>
      <c r="I206">
        <f t="shared" si="118"/>
        <v>13.250106501515859</v>
      </c>
      <c r="J206" s="4">
        <f t="shared" si="119"/>
        <v>4.1694179067043723E-2</v>
      </c>
      <c r="K206" s="15"/>
      <c r="L206">
        <v>4338.9790000000003</v>
      </c>
      <c r="M206" s="15">
        <f t="shared" si="120"/>
        <v>301.36600000000044</v>
      </c>
      <c r="N206" s="4">
        <f t="shared" si="121"/>
        <v>7.4639644760406812E-2</v>
      </c>
      <c r="O206" s="4"/>
      <c r="P206" s="4">
        <f t="shared" si="111"/>
        <v>1.7901694296555686</v>
      </c>
      <c r="Q206" s="4" t="str">
        <f t="shared" si="141"/>
        <v>inflation</v>
      </c>
      <c r="R206" s="4">
        <f t="shared" si="142"/>
        <v>1</v>
      </c>
      <c r="S206" s="9">
        <v>2267.3648073976974</v>
      </c>
      <c r="T206">
        <f t="shared" si="122"/>
        <v>171.42834290001792</v>
      </c>
      <c r="U206" s="4">
        <f t="shared" si="123"/>
        <v>8.1790810839823397E-2</v>
      </c>
      <c r="V206">
        <f t="shared" si="128"/>
        <v>172.98881847909809</v>
      </c>
      <c r="W206">
        <f t="shared" si="124"/>
        <v>8.0217088620885875</v>
      </c>
      <c r="X206" s="4">
        <f t="shared" si="125"/>
        <v>4.8626110263506016E-2</v>
      </c>
      <c r="Y206" s="4" t="str">
        <f t="shared" si="112"/>
        <v>inflation</v>
      </c>
      <c r="Z206" s="15">
        <f t="shared" si="113"/>
        <v>1</v>
      </c>
      <c r="AA206">
        <f t="shared" si="129"/>
        <v>1.9136660257949132</v>
      </c>
      <c r="AB206">
        <f t="shared" si="126"/>
        <v>-1.2734448833820577E-2</v>
      </c>
      <c r="AC206" s="4">
        <f t="shared" si="127"/>
        <v>-6.6104888373612076E-3</v>
      </c>
      <c r="AD206">
        <f t="shared" si="130"/>
        <v>331.04282476585325</v>
      </c>
      <c r="AE206">
        <f t="shared" si="131"/>
        <v>13.250106501515802</v>
      </c>
      <c r="AF206" s="4">
        <f t="shared" si="132"/>
        <v>4.1694179067043535E-2</v>
      </c>
      <c r="AG206" s="4" t="str">
        <f t="shared" si="114"/>
        <v>deflation</v>
      </c>
      <c r="AH206" s="15">
        <f t="shared" si="115"/>
        <v>0</v>
      </c>
      <c r="AI206">
        <f t="shared" si="133"/>
        <v>4007.936175234147</v>
      </c>
      <c r="AJ206">
        <f t="shared" si="134"/>
        <v>288.11589349848464</v>
      </c>
      <c r="AK206">
        <f t="shared" si="135"/>
        <v>-94.023875723805304</v>
      </c>
      <c r="AL206" s="5">
        <f t="shared" si="136"/>
        <v>0.55860634386567365</v>
      </c>
      <c r="AM206">
        <f t="shared" si="143"/>
        <v>1.7901694296555686</v>
      </c>
      <c r="AN206" t="str">
        <f t="shared" si="144"/>
        <v>inflation</v>
      </c>
    </row>
    <row r="207" spans="1:40" x14ac:dyDescent="0.35">
      <c r="A207">
        <v>1986</v>
      </c>
      <c r="B207">
        <v>13.372649724116625</v>
      </c>
      <c r="C207" t="str">
        <f t="shared" si="138"/>
        <v>inflation</v>
      </c>
      <c r="D207">
        <f t="shared" si="139"/>
        <v>1</v>
      </c>
      <c r="E207" s="10">
        <f t="shared" si="116"/>
        <v>0.26564762229199879</v>
      </c>
      <c r="F207" s="4">
        <f t="shared" si="140"/>
        <v>2.0267611176702106E-2</v>
      </c>
      <c r="G207" s="4">
        <f t="shared" si="117"/>
        <v>2.0267611176702106E-2</v>
      </c>
      <c r="H207">
        <f t="shared" si="137"/>
        <v>342.46249580148356</v>
      </c>
      <c r="I207">
        <f t="shared" si="118"/>
        <v>11.419671035630302</v>
      </c>
      <c r="J207" s="4">
        <f t="shared" si="119"/>
        <v>3.4496053626014822E-2</v>
      </c>
      <c r="K207" s="15"/>
      <c r="L207">
        <v>4579.6310000000003</v>
      </c>
      <c r="M207" s="15">
        <f t="shared" si="120"/>
        <v>240.65200000000004</v>
      </c>
      <c r="N207" s="4">
        <f t="shared" si="121"/>
        <v>5.5462817404739691E-2</v>
      </c>
      <c r="O207" s="4"/>
      <c r="P207" s="4">
        <f t="shared" si="111"/>
        <v>1.6078018084628964</v>
      </c>
      <c r="Q207" s="4" t="str">
        <f t="shared" si="141"/>
        <v>inflation</v>
      </c>
      <c r="R207" s="4">
        <f t="shared" si="142"/>
        <v>1</v>
      </c>
      <c r="S207" s="9">
        <v>2458.0271012609433</v>
      </c>
      <c r="T207">
        <f t="shared" si="122"/>
        <v>190.66229386324585</v>
      </c>
      <c r="U207" s="4">
        <f t="shared" si="123"/>
        <v>8.4089817942474374E-2</v>
      </c>
      <c r="V207">
        <f t="shared" si="128"/>
        <v>183.810026581947</v>
      </c>
      <c r="W207">
        <f t="shared" si="124"/>
        <v>10.821208102848914</v>
      </c>
      <c r="X207" s="4">
        <f t="shared" si="125"/>
        <v>6.2554378936095348E-2</v>
      </c>
      <c r="Y207" s="4" t="str">
        <f t="shared" si="112"/>
        <v>inflation</v>
      </c>
      <c r="Z207" s="15">
        <f t="shared" si="113"/>
        <v>1</v>
      </c>
      <c r="AA207">
        <f t="shared" si="129"/>
        <v>1.8631328343168778</v>
      </c>
      <c r="AB207">
        <f t="shared" si="126"/>
        <v>-5.0533191478035366E-2</v>
      </c>
      <c r="AC207" s="4">
        <f t="shared" si="127"/>
        <v>-2.6406484097476989E-2</v>
      </c>
      <c r="AD207">
        <f t="shared" si="130"/>
        <v>342.46249580148356</v>
      </c>
      <c r="AE207">
        <f t="shared" si="131"/>
        <v>11.419671035630302</v>
      </c>
      <c r="AF207" s="4">
        <f t="shared" si="132"/>
        <v>3.4496053626014822E-2</v>
      </c>
      <c r="AG207" s="4" t="str">
        <f t="shared" si="114"/>
        <v>deflation</v>
      </c>
      <c r="AH207" s="15">
        <f t="shared" si="115"/>
        <v>0</v>
      </c>
      <c r="AI207">
        <f t="shared" si="133"/>
        <v>4237.1685041985165</v>
      </c>
      <c r="AJ207">
        <f t="shared" si="134"/>
        <v>229.23232896436957</v>
      </c>
      <c r="AK207">
        <f t="shared" si="135"/>
        <v>-58.883564534115067</v>
      </c>
      <c r="AL207" s="5">
        <f t="shared" si="136"/>
        <v>0.62196720686365436</v>
      </c>
      <c r="AM207">
        <f t="shared" si="143"/>
        <v>1.6078018084628964</v>
      </c>
      <c r="AN207" t="str">
        <f t="shared" si="144"/>
        <v>inflation</v>
      </c>
    </row>
    <row r="208" spans="1:40" x14ac:dyDescent="0.35">
      <c r="A208">
        <v>1987</v>
      </c>
      <c r="B208">
        <v>13.701743283383218</v>
      </c>
      <c r="C208" t="str">
        <f t="shared" si="138"/>
        <v>inflation</v>
      </c>
      <c r="D208">
        <f t="shared" si="139"/>
        <v>1</v>
      </c>
      <c r="E208" s="10">
        <f t="shared" si="116"/>
        <v>0.32909355926659245</v>
      </c>
      <c r="F208" s="4">
        <f t="shared" si="140"/>
        <v>2.4609450337512061E-2</v>
      </c>
      <c r="G208" s="4">
        <f t="shared" si="117"/>
        <v>2.4609450337512061E-2</v>
      </c>
      <c r="H208">
        <f t="shared" si="137"/>
        <v>354.35016549231074</v>
      </c>
      <c r="I208">
        <f t="shared" si="118"/>
        <v>11.887669690827181</v>
      </c>
      <c r="J208" s="4">
        <f t="shared" si="119"/>
        <v>3.471232568987101E-2</v>
      </c>
      <c r="K208" s="15"/>
      <c r="L208">
        <v>4855.2150000000001</v>
      </c>
      <c r="M208" s="15">
        <f t="shared" si="120"/>
        <v>275.58399999999983</v>
      </c>
      <c r="N208" s="4">
        <f t="shared" si="121"/>
        <v>6.0176027282547395E-2</v>
      </c>
      <c r="O208" s="4"/>
      <c r="P208" s="4">
        <f t="shared" si="111"/>
        <v>1.733563686287567</v>
      </c>
      <c r="Q208" s="4" t="str">
        <f t="shared" si="141"/>
        <v>inflation</v>
      </c>
      <c r="R208" s="4">
        <f t="shared" si="142"/>
        <v>1</v>
      </c>
      <c r="S208" s="9">
        <v>2671.032250469932</v>
      </c>
      <c r="T208">
        <f t="shared" si="122"/>
        <v>213.00514920898877</v>
      </c>
      <c r="U208" s="4">
        <f t="shared" si="123"/>
        <v>8.6656957158738918E-2</v>
      </c>
      <c r="V208">
        <f t="shared" si="128"/>
        <v>194.94105204183944</v>
      </c>
      <c r="W208">
        <f t="shared" si="124"/>
        <v>11.131025459892442</v>
      </c>
      <c r="X208" s="4">
        <f t="shared" si="125"/>
        <v>6.0557226756778465E-2</v>
      </c>
      <c r="Y208" s="4" t="str">
        <f t="shared" si="112"/>
        <v>inflation</v>
      </c>
      <c r="Z208" s="15">
        <f t="shared" si="113"/>
        <v>1</v>
      </c>
      <c r="AA208">
        <f t="shared" si="129"/>
        <v>1.8177298305349143</v>
      </c>
      <c r="AB208">
        <f t="shared" si="126"/>
        <v>-4.5403003781963491E-2</v>
      </c>
      <c r="AC208" s="4">
        <f t="shared" si="127"/>
        <v>-2.4369171615512112E-2</v>
      </c>
      <c r="AD208">
        <f t="shared" si="130"/>
        <v>354.35016549231074</v>
      </c>
      <c r="AE208">
        <f t="shared" si="131"/>
        <v>11.887669690827181</v>
      </c>
      <c r="AF208" s="4">
        <f t="shared" si="132"/>
        <v>3.471232568987101E-2</v>
      </c>
      <c r="AG208" s="4" t="str">
        <f t="shared" si="114"/>
        <v>deflation</v>
      </c>
      <c r="AH208" s="15">
        <f t="shared" si="115"/>
        <v>0</v>
      </c>
      <c r="AI208">
        <f t="shared" si="133"/>
        <v>4500.864834507689</v>
      </c>
      <c r="AJ208">
        <f t="shared" si="134"/>
        <v>263.69633030917248</v>
      </c>
      <c r="AK208">
        <f t="shared" si="135"/>
        <v>34.464001344802909</v>
      </c>
      <c r="AL208" s="5">
        <f t="shared" si="136"/>
        <v>0.57684641637914313</v>
      </c>
      <c r="AM208">
        <f t="shared" si="143"/>
        <v>1.733563686287567</v>
      </c>
      <c r="AN208" t="str">
        <f t="shared" si="144"/>
        <v>inflation</v>
      </c>
    </row>
    <row r="209" spans="1:40" x14ac:dyDescent="0.35">
      <c r="A209">
        <v>1988</v>
      </c>
      <c r="B209">
        <v>14.185583030392722</v>
      </c>
      <c r="C209" t="str">
        <f t="shared" si="138"/>
        <v>inflation</v>
      </c>
      <c r="D209">
        <f t="shared" si="139"/>
        <v>1</v>
      </c>
      <c r="E209" s="10">
        <f t="shared" si="116"/>
        <v>0.48383974700950461</v>
      </c>
      <c r="F209" s="4">
        <f t="shared" si="140"/>
        <v>3.5312276474795803E-2</v>
      </c>
      <c r="G209" s="4">
        <f t="shared" si="117"/>
        <v>3.5312276474795803E-2</v>
      </c>
      <c r="H209">
        <f t="shared" si="137"/>
        <v>369.13801771706466</v>
      </c>
      <c r="I209">
        <f t="shared" si="118"/>
        <v>14.787852224753919</v>
      </c>
      <c r="J209" s="4">
        <f t="shared" si="119"/>
        <v>4.173231358367973E-2</v>
      </c>
      <c r="K209" s="15"/>
      <c r="L209">
        <v>5236.4380000000001</v>
      </c>
      <c r="M209" s="15">
        <f t="shared" si="120"/>
        <v>381.22299999999996</v>
      </c>
      <c r="N209" s="4">
        <f t="shared" si="121"/>
        <v>7.8518253053675269E-2</v>
      </c>
      <c r="O209" s="4"/>
      <c r="P209" s="4">
        <f t="shared" si="111"/>
        <v>1.8814737624415203</v>
      </c>
      <c r="Q209" s="4" t="str">
        <f t="shared" si="141"/>
        <v>inflation</v>
      </c>
      <c r="R209" s="4">
        <f t="shared" si="142"/>
        <v>1</v>
      </c>
      <c r="S209" s="9">
        <v>2812.6673874319408</v>
      </c>
      <c r="T209">
        <f t="shared" si="122"/>
        <v>141.6351369620088</v>
      </c>
      <c r="U209" s="4">
        <f t="shared" si="123"/>
        <v>5.3026367217052513E-2</v>
      </c>
      <c r="V209">
        <f t="shared" si="128"/>
        <v>198.27647417845139</v>
      </c>
      <c r="W209">
        <f t="shared" si="124"/>
        <v>3.3354221366119532</v>
      </c>
      <c r="X209" s="4">
        <f t="shared" si="125"/>
        <v>1.7109901181286764E-2</v>
      </c>
      <c r="Y209" s="4" t="str">
        <f t="shared" si="112"/>
        <v>deflation</v>
      </c>
      <c r="Z209" s="15">
        <f t="shared" si="113"/>
        <v>0</v>
      </c>
      <c r="AA209">
        <f t="shared" si="129"/>
        <v>1.8617338201446716</v>
      </c>
      <c r="AB209">
        <f t="shared" si="126"/>
        <v>4.4003989609757266E-2</v>
      </c>
      <c r="AC209" s="4">
        <f t="shared" si="127"/>
        <v>2.4208212282464413E-2</v>
      </c>
      <c r="AD209">
        <f t="shared" si="130"/>
        <v>369.13801771706466</v>
      </c>
      <c r="AE209">
        <f t="shared" si="131"/>
        <v>14.787852224753919</v>
      </c>
      <c r="AF209" s="4">
        <f t="shared" si="132"/>
        <v>4.173231358367973E-2</v>
      </c>
      <c r="AG209" s="4" t="str">
        <f t="shared" si="114"/>
        <v>deflation</v>
      </c>
      <c r="AH209" s="15">
        <f t="shared" si="115"/>
        <v>0</v>
      </c>
      <c r="AI209">
        <f t="shared" si="133"/>
        <v>4867.2999822829352</v>
      </c>
      <c r="AJ209">
        <f t="shared" si="134"/>
        <v>366.43514777524615</v>
      </c>
      <c r="AK209">
        <f t="shared" si="135"/>
        <v>102.73881746607367</v>
      </c>
      <c r="AL209" s="5">
        <f t="shared" si="136"/>
        <v>0.53149824353773412</v>
      </c>
      <c r="AM209">
        <f t="shared" si="143"/>
        <v>1.8814737624415203</v>
      </c>
      <c r="AN209" t="str">
        <f t="shared" si="144"/>
        <v>inflation</v>
      </c>
    </row>
    <row r="210" spans="1:40" x14ac:dyDescent="0.35">
      <c r="A210">
        <v>1989</v>
      </c>
      <c r="B210">
        <v>14.741895575328488</v>
      </c>
      <c r="C210" t="str">
        <f t="shared" si="138"/>
        <v>inflation</v>
      </c>
      <c r="D210">
        <f t="shared" si="139"/>
        <v>1</v>
      </c>
      <c r="E210" s="10">
        <f t="shared" si="116"/>
        <v>0.55631254493576598</v>
      </c>
      <c r="F210" s="4">
        <f t="shared" si="140"/>
        <v>3.9216755754336079E-2</v>
      </c>
      <c r="G210" s="4">
        <f t="shared" si="117"/>
        <v>3.9216755754336079E-2</v>
      </c>
      <c r="H210">
        <f t="shared" si="137"/>
        <v>382.69027013334346</v>
      </c>
      <c r="I210">
        <f t="shared" si="118"/>
        <v>13.552252416278805</v>
      </c>
      <c r="J210" s="4">
        <f t="shared" si="119"/>
        <v>3.6713239400516795E-2</v>
      </c>
      <c r="K210" s="15"/>
      <c r="L210">
        <v>5641.58</v>
      </c>
      <c r="M210" s="15">
        <f t="shared" si="120"/>
        <v>405.14199999999983</v>
      </c>
      <c r="N210" s="4">
        <f t="shared" si="121"/>
        <v>7.7369769297373492E-2</v>
      </c>
      <c r="O210" s="4"/>
      <c r="P210" s="4">
        <f t="shared" si="111"/>
        <v>2.1074078605083373</v>
      </c>
      <c r="Q210" s="4" t="str">
        <f t="shared" si="141"/>
        <v>inflation</v>
      </c>
      <c r="R210" s="4">
        <f t="shared" si="142"/>
        <v>1</v>
      </c>
      <c r="S210" s="9">
        <v>2962.5951779329516</v>
      </c>
      <c r="T210">
        <f t="shared" si="122"/>
        <v>149.9277905010108</v>
      </c>
      <c r="U210" s="4">
        <f t="shared" si="123"/>
        <v>5.3304486399972047E-2</v>
      </c>
      <c r="V210">
        <f t="shared" si="128"/>
        <v>200.96433072630398</v>
      </c>
      <c r="W210">
        <f t="shared" si="124"/>
        <v>2.68785654785259</v>
      </c>
      <c r="X210" s="4">
        <f t="shared" si="125"/>
        <v>1.3556104217555756E-2</v>
      </c>
      <c r="Y210" s="4" t="str">
        <f t="shared" si="112"/>
        <v>deflation</v>
      </c>
      <c r="Z210" s="15">
        <f t="shared" si="113"/>
        <v>0</v>
      </c>
      <c r="AA210">
        <f t="shared" si="129"/>
        <v>1.9042696221277917</v>
      </c>
      <c r="AB210">
        <f t="shared" si="126"/>
        <v>4.2535801983120125E-2</v>
      </c>
      <c r="AC210" s="4">
        <f t="shared" si="127"/>
        <v>2.2847413267603825E-2</v>
      </c>
      <c r="AD210">
        <f t="shared" si="130"/>
        <v>382.69027013334346</v>
      </c>
      <c r="AE210">
        <f t="shared" si="131"/>
        <v>13.552252416278805</v>
      </c>
      <c r="AF210" s="4">
        <f t="shared" si="132"/>
        <v>3.6713239400516795E-2</v>
      </c>
      <c r="AG210" s="4" t="str">
        <f t="shared" si="114"/>
        <v>deflation</v>
      </c>
      <c r="AH210" s="15">
        <f t="shared" si="115"/>
        <v>0</v>
      </c>
      <c r="AI210">
        <f t="shared" si="133"/>
        <v>5258.8897298666561</v>
      </c>
      <c r="AJ210">
        <f t="shared" si="134"/>
        <v>391.58974758372096</v>
      </c>
      <c r="AK210">
        <f t="shared" si="135"/>
        <v>25.154599808474813</v>
      </c>
      <c r="AL210" s="5">
        <f t="shared" si="136"/>
        <v>0.47451659393487577</v>
      </c>
      <c r="AM210">
        <f t="shared" si="143"/>
        <v>2.1074078605083373</v>
      </c>
      <c r="AN210" t="str">
        <f t="shared" si="144"/>
        <v>inflation</v>
      </c>
    </row>
    <row r="211" spans="1:40" x14ac:dyDescent="0.35">
      <c r="A211">
        <v>1990</v>
      </c>
      <c r="B211">
        <v>15.295886927448114</v>
      </c>
      <c r="C211" t="str">
        <f t="shared" si="138"/>
        <v>inflation</v>
      </c>
      <c r="D211">
        <f t="shared" si="139"/>
        <v>1</v>
      </c>
      <c r="E211" s="10">
        <f t="shared" si="116"/>
        <v>0.5539913521196258</v>
      </c>
      <c r="F211" s="4">
        <f t="shared" si="140"/>
        <v>3.757938382406982E-2</v>
      </c>
      <c r="G211" s="4">
        <f t="shared" si="117"/>
        <v>3.757938382406982E-2</v>
      </c>
      <c r="H211">
        <f t="shared" si="137"/>
        <v>389.85277730441879</v>
      </c>
      <c r="I211">
        <f t="shared" si="118"/>
        <v>7.1625071710753332</v>
      </c>
      <c r="J211" s="4">
        <f t="shared" si="119"/>
        <v>1.8716198790681694E-2</v>
      </c>
      <c r="K211" s="15"/>
      <c r="L211">
        <v>5963.1440000000002</v>
      </c>
      <c r="M211" s="15">
        <f t="shared" si="120"/>
        <v>321.56400000000031</v>
      </c>
      <c r="N211" s="4">
        <f t="shared" si="121"/>
        <v>5.699892583283412E-2</v>
      </c>
      <c r="O211" s="4"/>
      <c r="P211" s="4">
        <f t="shared" si="111"/>
        <v>3.0454328077137327</v>
      </c>
      <c r="Q211" s="4" t="str">
        <f t="shared" si="141"/>
        <v>inflation</v>
      </c>
      <c r="R211" s="4">
        <f t="shared" si="142"/>
        <v>1</v>
      </c>
      <c r="S211" s="9">
        <v>3100.2522006575209</v>
      </c>
      <c r="T211">
        <f t="shared" si="122"/>
        <v>137.65702272456929</v>
      </c>
      <c r="U211" s="4">
        <f t="shared" si="123"/>
        <v>4.64650127529792E-2</v>
      </c>
      <c r="V211">
        <f t="shared" si="128"/>
        <v>202.68535034043632</v>
      </c>
      <c r="W211">
        <f t="shared" si="124"/>
        <v>1.7210196141323308</v>
      </c>
      <c r="X211" s="4">
        <f t="shared" si="125"/>
        <v>8.563806362613724E-3</v>
      </c>
      <c r="Y211" s="4" t="str">
        <f t="shared" si="112"/>
        <v>deflation</v>
      </c>
      <c r="Z211" s="15">
        <f t="shared" si="113"/>
        <v>0</v>
      </c>
      <c r="AA211">
        <f t="shared" si="129"/>
        <v>1.9234383572843845</v>
      </c>
      <c r="AB211">
        <f t="shared" si="126"/>
        <v>1.9168735156592787E-2</v>
      </c>
      <c r="AC211" s="4">
        <f t="shared" si="127"/>
        <v>1.0066187547104824E-2</v>
      </c>
      <c r="AD211">
        <f t="shared" si="130"/>
        <v>389.85277730441879</v>
      </c>
      <c r="AE211">
        <f t="shared" si="131"/>
        <v>7.1625071710753332</v>
      </c>
      <c r="AF211" s="4">
        <f t="shared" si="132"/>
        <v>1.8716198790681694E-2</v>
      </c>
      <c r="AG211" s="4" t="str">
        <f t="shared" si="114"/>
        <v>deflation</v>
      </c>
      <c r="AH211" s="15">
        <f t="shared" si="115"/>
        <v>0</v>
      </c>
      <c r="AI211">
        <f t="shared" si="133"/>
        <v>5573.2912226955814</v>
      </c>
      <c r="AJ211">
        <f t="shared" si="134"/>
        <v>314.40149282892526</v>
      </c>
      <c r="AK211">
        <f t="shared" si="135"/>
        <v>-77.188254754795707</v>
      </c>
      <c r="AL211" s="5">
        <f t="shared" si="136"/>
        <v>0.32836055271589459</v>
      </c>
      <c r="AM211">
        <f t="shared" si="143"/>
        <v>3.0454328077137327</v>
      </c>
      <c r="AN211" t="str">
        <f t="shared" si="144"/>
        <v>inflation</v>
      </c>
    </row>
    <row r="212" spans="1:40" x14ac:dyDescent="0.35">
      <c r="A212">
        <v>1991</v>
      </c>
      <c r="B212">
        <v>15.8106759120062</v>
      </c>
      <c r="C212" t="str">
        <f t="shared" si="138"/>
        <v>inflation</v>
      </c>
      <c r="D212">
        <f t="shared" si="139"/>
        <v>1</v>
      </c>
      <c r="E212" s="10">
        <f t="shared" si="116"/>
        <v>0.51478898455808597</v>
      </c>
      <c r="F212" s="4">
        <f t="shared" si="140"/>
        <v>3.3655386379348104E-2</v>
      </c>
      <c r="G212" s="4">
        <f t="shared" si="117"/>
        <v>3.3655386379348104E-2</v>
      </c>
      <c r="H212">
        <f t="shared" si="137"/>
        <v>389.49182402275937</v>
      </c>
      <c r="I212">
        <f t="shared" si="118"/>
        <v>-0.36095328165941964</v>
      </c>
      <c r="J212" s="4">
        <f t="shared" si="119"/>
        <v>-9.2587074575992362E-4</v>
      </c>
      <c r="K212" s="15"/>
      <c r="L212">
        <v>6158.1289999999999</v>
      </c>
      <c r="M212" s="15">
        <f t="shared" si="120"/>
        <v>194.98499999999967</v>
      </c>
      <c r="N212" s="4">
        <f t="shared" si="121"/>
        <v>3.2698355095902375E-2</v>
      </c>
      <c r="O212" s="4"/>
      <c r="P212" s="4">
        <f t="shared" si="111"/>
        <v>-35.316328165293378</v>
      </c>
      <c r="Q212" s="4" t="str">
        <f t="shared" si="141"/>
        <v>inflation</v>
      </c>
      <c r="R212" s="4">
        <f t="shared" si="142"/>
        <v>1</v>
      </c>
      <c r="S212" s="9">
        <v>3254.3237653871442</v>
      </c>
      <c r="T212">
        <f t="shared" si="122"/>
        <v>154.07156472962333</v>
      </c>
      <c r="U212" s="4">
        <f t="shared" si="123"/>
        <v>4.9696461693325103E-2</v>
      </c>
      <c r="V212">
        <f t="shared" si="128"/>
        <v>205.8307806382837</v>
      </c>
      <c r="W212">
        <f t="shared" si="124"/>
        <v>3.1454302978473834</v>
      </c>
      <c r="X212" s="4">
        <f t="shared" si="125"/>
        <v>1.5518784621405669E-2</v>
      </c>
      <c r="Y212" s="4" t="str">
        <f t="shared" si="112"/>
        <v>inflation</v>
      </c>
      <c r="Z212" s="15">
        <f t="shared" si="113"/>
        <v>1</v>
      </c>
      <c r="AA212">
        <f t="shared" si="129"/>
        <v>1.8922914386999876</v>
      </c>
      <c r="AB212">
        <f t="shared" si="126"/>
        <v>-3.1146918584396888E-2</v>
      </c>
      <c r="AC212" s="4">
        <f t="shared" si="127"/>
        <v>-1.6193354191174503E-2</v>
      </c>
      <c r="AD212">
        <f t="shared" si="130"/>
        <v>389.49182402275943</v>
      </c>
      <c r="AE212">
        <f t="shared" si="131"/>
        <v>-0.3609532816593628</v>
      </c>
      <c r="AF212" s="4">
        <f t="shared" si="132"/>
        <v>-9.2587074575977779E-4</v>
      </c>
      <c r="AG212" s="4" t="str">
        <f t="shared" si="114"/>
        <v>deflation</v>
      </c>
      <c r="AH212" s="15">
        <f t="shared" si="115"/>
        <v>0</v>
      </c>
      <c r="AI212">
        <f t="shared" si="133"/>
        <v>5768.6371759772401</v>
      </c>
      <c r="AJ212">
        <f t="shared" si="134"/>
        <v>195.34595328165869</v>
      </c>
      <c r="AK212">
        <f t="shared" si="135"/>
        <v>-119.05553954726656</v>
      </c>
      <c r="AL212" s="5">
        <f t="shared" si="136"/>
        <v>-2.8315514436253835E-2</v>
      </c>
      <c r="AM212">
        <f t="shared" si="143"/>
        <v>-35.316328165293378</v>
      </c>
      <c r="AN212" t="str">
        <f t="shared" si="144"/>
        <v>inflation</v>
      </c>
    </row>
    <row r="213" spans="1:40" x14ac:dyDescent="0.35">
      <c r="A213">
        <v>1992</v>
      </c>
      <c r="B213">
        <v>16.171234529447183</v>
      </c>
      <c r="C213" t="str">
        <f t="shared" si="138"/>
        <v>inflation</v>
      </c>
      <c r="D213">
        <f t="shared" si="139"/>
        <v>1</v>
      </c>
      <c r="E213" s="10">
        <f t="shared" si="116"/>
        <v>0.36055861744098294</v>
      </c>
      <c r="F213" s="4">
        <f t="shared" si="140"/>
        <v>2.2804756700324523E-2</v>
      </c>
      <c r="G213" s="4">
        <f t="shared" si="117"/>
        <v>2.2804756700324523E-2</v>
      </c>
      <c r="H213">
        <f t="shared" si="137"/>
        <v>403.20527094741846</v>
      </c>
      <c r="I213">
        <f t="shared" si="118"/>
        <v>13.713446924659081</v>
      </c>
      <c r="J213" s="4">
        <f t="shared" si="119"/>
        <v>3.5208561717736481E-2</v>
      </c>
      <c r="K213" s="15"/>
      <c r="L213">
        <v>6520.3270000000002</v>
      </c>
      <c r="M213" s="15">
        <f t="shared" si="120"/>
        <v>362.19800000000032</v>
      </c>
      <c r="N213" s="4">
        <f t="shared" si="121"/>
        <v>5.8816241101802239E-2</v>
      </c>
      <c r="O213" s="4"/>
      <c r="P213" s="4">
        <f t="shared" si="111"/>
        <v>1.6705096213053565</v>
      </c>
      <c r="Q213" s="4" t="str">
        <f t="shared" si="141"/>
        <v>inflation</v>
      </c>
      <c r="R213" s="4">
        <f t="shared" si="142"/>
        <v>1</v>
      </c>
      <c r="S213" s="9">
        <v>3364.6951942162309</v>
      </c>
      <c r="T213">
        <f t="shared" si="122"/>
        <v>110.37142882908665</v>
      </c>
      <c r="U213" s="4">
        <f t="shared" si="123"/>
        <v>3.3915319060442817E-2</v>
      </c>
      <c r="V213">
        <f t="shared" si="128"/>
        <v>208.06668706023979</v>
      </c>
      <c r="W213">
        <f t="shared" si="124"/>
        <v>2.2359064219560878</v>
      </c>
      <c r="X213" s="4">
        <f t="shared" si="125"/>
        <v>1.0862837982844526E-2</v>
      </c>
      <c r="Y213" s="4" t="str">
        <f t="shared" si="112"/>
        <v>deflation</v>
      </c>
      <c r="Z213" s="15">
        <f t="shared" si="113"/>
        <v>0</v>
      </c>
      <c r="AA213">
        <f t="shared" si="129"/>
        <v>1.9378655787924468</v>
      </c>
      <c r="AB213">
        <f t="shared" si="126"/>
        <v>4.5574140092459192E-2</v>
      </c>
      <c r="AC213" s="4">
        <f t="shared" si="127"/>
        <v>2.4084102036507033E-2</v>
      </c>
      <c r="AD213">
        <f t="shared" si="130"/>
        <v>403.20527094741846</v>
      </c>
      <c r="AE213">
        <f t="shared" si="131"/>
        <v>13.713446924659024</v>
      </c>
      <c r="AF213" s="4">
        <f t="shared" si="132"/>
        <v>3.5208561717736335E-2</v>
      </c>
      <c r="AG213" s="4" t="str">
        <f t="shared" si="114"/>
        <v>deflation</v>
      </c>
      <c r="AH213" s="15">
        <f t="shared" si="115"/>
        <v>0</v>
      </c>
      <c r="AI213">
        <f t="shared" si="133"/>
        <v>6117.1217290525819</v>
      </c>
      <c r="AJ213">
        <f t="shared" si="134"/>
        <v>348.48455307534186</v>
      </c>
      <c r="AK213">
        <f t="shared" si="135"/>
        <v>153.13859979368317</v>
      </c>
      <c r="AL213" s="5">
        <f t="shared" si="136"/>
        <v>0.59861971894456001</v>
      </c>
      <c r="AM213">
        <f t="shared" si="143"/>
        <v>1.6705096213053565</v>
      </c>
      <c r="AN213" t="str">
        <f t="shared" si="144"/>
        <v>inflation</v>
      </c>
    </row>
    <row r="214" spans="1:40" x14ac:dyDescent="0.35">
      <c r="A214">
        <v>1993</v>
      </c>
      <c r="B214">
        <v>16.555005075049603</v>
      </c>
      <c r="C214" t="str">
        <f t="shared" si="138"/>
        <v>inflation</v>
      </c>
      <c r="D214">
        <f t="shared" si="139"/>
        <v>1</v>
      </c>
      <c r="E214" s="10">
        <f t="shared" si="116"/>
        <v>0.3837705456024203</v>
      </c>
      <c r="F214" s="4">
        <f t="shared" si="140"/>
        <v>2.3731678920591324E-2</v>
      </c>
      <c r="G214" s="4">
        <f t="shared" si="117"/>
        <v>2.3731678920591324E-2</v>
      </c>
      <c r="H214">
        <f t="shared" si="137"/>
        <v>414.28915116049581</v>
      </c>
      <c r="I214">
        <f t="shared" si="118"/>
        <v>11.08388021307735</v>
      </c>
      <c r="J214" s="4">
        <f t="shared" si="119"/>
        <v>2.7489422911147376E-2</v>
      </c>
      <c r="K214" s="15"/>
      <c r="L214">
        <v>6858.5590000000002</v>
      </c>
      <c r="M214" s="15">
        <f t="shared" si="120"/>
        <v>338.23199999999997</v>
      </c>
      <c r="N214" s="4">
        <f t="shared" si="121"/>
        <v>5.1873471989978409E-2</v>
      </c>
      <c r="O214" s="4"/>
      <c r="P214" s="4">
        <f t="shared" si="111"/>
        <v>1.8870338659944343</v>
      </c>
      <c r="Q214" s="4" t="str">
        <f t="shared" si="141"/>
        <v>inflation</v>
      </c>
      <c r="R214" s="4">
        <f t="shared" si="142"/>
        <v>1</v>
      </c>
      <c r="S214" s="9">
        <v>3408.9753370454064</v>
      </c>
      <c r="T214">
        <f t="shared" si="122"/>
        <v>44.280142829175475</v>
      </c>
      <c r="U214" s="4">
        <f t="shared" si="123"/>
        <v>1.3160224113402954E-2</v>
      </c>
      <c r="V214">
        <f t="shared" si="128"/>
        <v>205.91810884933795</v>
      </c>
      <c r="W214">
        <f t="shared" si="124"/>
        <v>-2.1485782109018317</v>
      </c>
      <c r="X214" s="4">
        <f t="shared" si="125"/>
        <v>-1.0326392183481884E-2</v>
      </c>
      <c r="Y214" s="4" t="str">
        <f t="shared" si="112"/>
        <v>deflation</v>
      </c>
      <c r="Z214" s="15">
        <f t="shared" si="113"/>
        <v>0</v>
      </c>
      <c r="AA214">
        <f t="shared" si="129"/>
        <v>2.0119121794364117</v>
      </c>
      <c r="AB214">
        <f t="shared" si="126"/>
        <v>7.4046600643964844E-2</v>
      </c>
      <c r="AC214" s="4">
        <f t="shared" si="127"/>
        <v>3.8210390573171708E-2</v>
      </c>
      <c r="AD214">
        <f t="shared" si="130"/>
        <v>414.28915116049575</v>
      </c>
      <c r="AE214">
        <f t="shared" si="131"/>
        <v>11.083880213077293</v>
      </c>
      <c r="AF214" s="4">
        <f t="shared" si="132"/>
        <v>2.7489422911147234E-2</v>
      </c>
      <c r="AG214" s="4" t="str">
        <f t="shared" si="114"/>
        <v>deflation</v>
      </c>
      <c r="AH214" s="15">
        <f t="shared" si="115"/>
        <v>0</v>
      </c>
      <c r="AI214">
        <f t="shared" si="133"/>
        <v>6444.2698488395044</v>
      </c>
      <c r="AJ214">
        <f t="shared" si="134"/>
        <v>327.14811978692251</v>
      </c>
      <c r="AK214">
        <f t="shared" si="135"/>
        <v>-21.336433288419357</v>
      </c>
      <c r="AL214" s="5">
        <f t="shared" si="136"/>
        <v>0.52993219571764927</v>
      </c>
      <c r="AM214">
        <f t="shared" si="143"/>
        <v>1.8870338659944343</v>
      </c>
      <c r="AN214" t="str">
        <f t="shared" si="144"/>
        <v>inflation</v>
      </c>
    </row>
    <row r="215" spans="1:40" x14ac:dyDescent="0.35">
      <c r="A215">
        <v>1994</v>
      </c>
      <c r="B215">
        <v>16.907826383103444</v>
      </c>
      <c r="C215" t="str">
        <f t="shared" si="138"/>
        <v>inflation</v>
      </c>
      <c r="D215">
        <f t="shared" si="139"/>
        <v>1</v>
      </c>
      <c r="E215" s="10">
        <f t="shared" si="116"/>
        <v>0.35282130805384071</v>
      </c>
      <c r="F215" s="4">
        <f t="shared" si="140"/>
        <v>2.1312062814501043E-2</v>
      </c>
      <c r="G215" s="4">
        <f t="shared" si="117"/>
        <v>2.1312062814501043E-2</v>
      </c>
      <c r="H215">
        <f t="shared" si="137"/>
        <v>430.99780154369091</v>
      </c>
      <c r="I215">
        <f t="shared" si="118"/>
        <v>16.708650383195106</v>
      </c>
      <c r="J215" s="4">
        <f t="shared" si="119"/>
        <v>4.0330890481663051E-2</v>
      </c>
      <c r="K215" s="15"/>
      <c r="L215">
        <v>7287.2359999999999</v>
      </c>
      <c r="M215" s="15">
        <f t="shared" si="120"/>
        <v>428.67699999999968</v>
      </c>
      <c r="N215" s="4">
        <f t="shared" si="121"/>
        <v>6.2502487767474135E-2</v>
      </c>
      <c r="O215" s="4"/>
      <c r="P215" s="4">
        <f t="shared" si="111"/>
        <v>1.5497423196220197</v>
      </c>
      <c r="Q215" s="4" t="str">
        <f t="shared" si="141"/>
        <v>inflation</v>
      </c>
      <c r="R215" s="4">
        <f t="shared" si="142"/>
        <v>1</v>
      </c>
      <c r="S215" s="9">
        <v>3454.8873999645575</v>
      </c>
      <c r="T215">
        <f t="shared" si="122"/>
        <v>45.91206291915114</v>
      </c>
      <c r="U215" s="4">
        <f t="shared" si="123"/>
        <v>1.3467995036579992E-2</v>
      </c>
      <c r="V215">
        <f t="shared" si="128"/>
        <v>204.33657891218601</v>
      </c>
      <c r="W215">
        <f t="shared" si="124"/>
        <v>-1.5815299371519416</v>
      </c>
      <c r="X215" s="4">
        <f t="shared" si="125"/>
        <v>-7.6803829735493725E-3</v>
      </c>
      <c r="Y215" s="4" t="str">
        <f t="shared" si="112"/>
        <v>deflation</v>
      </c>
      <c r="Z215" s="15">
        <f t="shared" si="113"/>
        <v>0</v>
      </c>
      <c r="AA215">
        <f t="shared" si="129"/>
        <v>2.1092542697845253</v>
      </c>
      <c r="AB215">
        <f t="shared" si="126"/>
        <v>9.7342090348113697E-2</v>
      </c>
      <c r="AC215" s="4">
        <f t="shared" si="127"/>
        <v>4.8382872444950216E-2</v>
      </c>
      <c r="AD215">
        <f t="shared" si="130"/>
        <v>430.99780154369097</v>
      </c>
      <c r="AE215">
        <f t="shared" si="131"/>
        <v>16.70865038319522</v>
      </c>
      <c r="AF215" s="4">
        <f t="shared" si="132"/>
        <v>4.0330890481663335E-2</v>
      </c>
      <c r="AG215" s="4" t="str">
        <f t="shared" si="114"/>
        <v>deflation</v>
      </c>
      <c r="AH215" s="15">
        <f t="shared" si="115"/>
        <v>0</v>
      </c>
      <c r="AI215">
        <f t="shared" si="133"/>
        <v>6856.238198456309</v>
      </c>
      <c r="AJ215">
        <f t="shared" si="134"/>
        <v>411.96834961680452</v>
      </c>
      <c r="AK215">
        <f t="shared" si="135"/>
        <v>84.82022982988201</v>
      </c>
      <c r="AL215" s="5">
        <f t="shared" si="136"/>
        <v>0.64526856325631332</v>
      </c>
      <c r="AM215">
        <f t="shared" si="143"/>
        <v>1.5497423196220197</v>
      </c>
      <c r="AN215" t="str">
        <f t="shared" si="144"/>
        <v>inflation</v>
      </c>
    </row>
    <row r="216" spans="1:40" x14ac:dyDescent="0.35">
      <c r="A216">
        <v>1995</v>
      </c>
      <c r="B216">
        <v>17.262710973660525</v>
      </c>
      <c r="C216" t="str">
        <f t="shared" si="138"/>
        <v>inflation</v>
      </c>
      <c r="D216">
        <f t="shared" si="139"/>
        <v>1</v>
      </c>
      <c r="E216" s="10">
        <f t="shared" si="116"/>
        <v>0.35488459055708077</v>
      </c>
      <c r="F216" s="4">
        <f t="shared" si="140"/>
        <v>2.0989368030874082E-2</v>
      </c>
      <c r="G216" s="4">
        <f t="shared" si="117"/>
        <v>2.0989368030874082E-2</v>
      </c>
      <c r="H216">
        <f t="shared" si="137"/>
        <v>442.5578932333828</v>
      </c>
      <c r="I216">
        <f t="shared" si="118"/>
        <v>11.560091689691887</v>
      </c>
      <c r="J216" s="4">
        <f t="shared" si="119"/>
        <v>2.6821695257580155E-2</v>
      </c>
      <c r="K216" s="15"/>
      <c r="L216">
        <v>7639.7489999999998</v>
      </c>
      <c r="M216" s="15">
        <f t="shared" si="120"/>
        <v>352.51299999999992</v>
      </c>
      <c r="N216" s="4">
        <f t="shared" si="121"/>
        <v>4.8374033721427429E-2</v>
      </c>
      <c r="O216" s="4"/>
      <c r="P216" s="4">
        <f t="shared" si="111"/>
        <v>1.8035412473697503</v>
      </c>
      <c r="Q216" s="4" t="str">
        <f t="shared" si="141"/>
        <v>inflation</v>
      </c>
      <c r="R216" s="4">
        <f t="shared" si="142"/>
        <v>1</v>
      </c>
      <c r="S216" s="9">
        <v>3486.5347515869184</v>
      </c>
      <c r="T216">
        <f t="shared" si="122"/>
        <v>31.647351622360929</v>
      </c>
      <c r="U216" s="4">
        <f t="shared" si="123"/>
        <v>9.1601687576520121E-3</v>
      </c>
      <c r="V216">
        <f t="shared" si="128"/>
        <v>201.96913201563066</v>
      </c>
      <c r="W216">
        <f t="shared" si="124"/>
        <v>-2.3674468965553501</v>
      </c>
      <c r="X216" s="4">
        <f t="shared" si="125"/>
        <v>-1.1586016116932076E-2</v>
      </c>
      <c r="Y216" s="4" t="str">
        <f t="shared" si="112"/>
        <v>deflation</v>
      </c>
      <c r="Z216" s="15">
        <f t="shared" si="113"/>
        <v>0</v>
      </c>
      <c r="AA216">
        <f t="shared" si="129"/>
        <v>2.191215503164774</v>
      </c>
      <c r="AB216">
        <f t="shared" si="126"/>
        <v>8.1961233380248633E-2</v>
      </c>
      <c r="AC216" s="4">
        <f t="shared" si="127"/>
        <v>3.8857919860283856E-2</v>
      </c>
      <c r="AD216">
        <f t="shared" si="130"/>
        <v>442.5578932333828</v>
      </c>
      <c r="AE216">
        <f t="shared" si="131"/>
        <v>11.560091689691831</v>
      </c>
      <c r="AF216" s="4">
        <f t="shared" si="132"/>
        <v>2.6821695257580019E-2</v>
      </c>
      <c r="AG216" s="4" t="str">
        <f t="shared" si="114"/>
        <v>deflation</v>
      </c>
      <c r="AH216" s="15">
        <f t="shared" si="115"/>
        <v>0</v>
      </c>
      <c r="AI216">
        <f t="shared" si="133"/>
        <v>7197.1911067666169</v>
      </c>
      <c r="AJ216">
        <f t="shared" si="134"/>
        <v>340.95290831030798</v>
      </c>
      <c r="AK216">
        <f t="shared" si="135"/>
        <v>-71.015441306496541</v>
      </c>
      <c r="AL216" s="5">
        <f t="shared" si="136"/>
        <v>0.55446472403022418</v>
      </c>
      <c r="AM216">
        <f t="shared" si="143"/>
        <v>1.8035412473697503</v>
      </c>
      <c r="AN216" t="str">
        <f t="shared" si="144"/>
        <v>inflation</v>
      </c>
    </row>
    <row r="217" spans="1:40" x14ac:dyDescent="0.35">
      <c r="A217">
        <v>1996</v>
      </c>
      <c r="B217">
        <v>17.578135286343159</v>
      </c>
      <c r="C217" t="str">
        <f t="shared" si="138"/>
        <v>inflation</v>
      </c>
      <c r="D217">
        <f t="shared" si="139"/>
        <v>1</v>
      </c>
      <c r="E217" s="10">
        <f t="shared" si="116"/>
        <v>0.31542431268263371</v>
      </c>
      <c r="F217" s="4">
        <f t="shared" si="140"/>
        <v>1.8272003346630126E-2</v>
      </c>
      <c r="G217" s="4">
        <f t="shared" si="117"/>
        <v>1.8272003346630126E-2</v>
      </c>
      <c r="H217">
        <f t="shared" si="137"/>
        <v>459.27067168906063</v>
      </c>
      <c r="I217">
        <f t="shared" si="118"/>
        <v>16.712778455677835</v>
      </c>
      <c r="J217" s="4">
        <f t="shared" si="119"/>
        <v>3.7764050107822515E-2</v>
      </c>
      <c r="K217" s="15"/>
      <c r="L217">
        <v>8073.1220000000003</v>
      </c>
      <c r="M217" s="15">
        <f t="shared" si="120"/>
        <v>433.3730000000005</v>
      </c>
      <c r="N217" s="4">
        <f t="shared" si="121"/>
        <v>5.6726078304405098E-2</v>
      </c>
      <c r="O217" s="4"/>
      <c r="P217" s="4">
        <f t="shared" si="111"/>
        <v>1.5021185000666746</v>
      </c>
      <c r="Q217" s="4" t="str">
        <f t="shared" si="141"/>
        <v>inflation</v>
      </c>
      <c r="R217" s="4">
        <f t="shared" si="142"/>
        <v>1</v>
      </c>
      <c r="S217" s="9">
        <v>3599.0932512834061</v>
      </c>
      <c r="T217">
        <f t="shared" si="122"/>
        <v>112.55849969648762</v>
      </c>
      <c r="U217" s="4">
        <f t="shared" si="123"/>
        <v>3.228377392345104E-2</v>
      </c>
      <c r="V217">
        <f t="shared" si="128"/>
        <v>204.74829625868344</v>
      </c>
      <c r="W217">
        <f t="shared" si="124"/>
        <v>2.7791642430527759</v>
      </c>
      <c r="X217" s="4">
        <f t="shared" si="125"/>
        <v>1.3760341569610214E-2</v>
      </c>
      <c r="Y217" s="4" t="str">
        <f t="shared" si="112"/>
        <v>deflation</v>
      </c>
      <c r="Z217" s="15">
        <f t="shared" si="113"/>
        <v>0</v>
      </c>
      <c r="AA217">
        <f t="shared" si="129"/>
        <v>2.2430988686167534</v>
      </c>
      <c r="AB217">
        <f t="shared" si="126"/>
        <v>5.1883365451979468E-2</v>
      </c>
      <c r="AC217" s="4">
        <f t="shared" si="127"/>
        <v>2.3677892647731038E-2</v>
      </c>
      <c r="AD217">
        <f t="shared" si="130"/>
        <v>459.27067168906069</v>
      </c>
      <c r="AE217">
        <f t="shared" si="131"/>
        <v>16.712778455677892</v>
      </c>
      <c r="AF217" s="4">
        <f t="shared" si="132"/>
        <v>3.7764050107822647E-2</v>
      </c>
      <c r="AG217" s="4" t="str">
        <f t="shared" si="114"/>
        <v>deflation</v>
      </c>
      <c r="AH217" s="15">
        <f t="shared" si="115"/>
        <v>0</v>
      </c>
      <c r="AI217">
        <f t="shared" si="133"/>
        <v>7613.8513283109396</v>
      </c>
      <c r="AJ217">
        <f t="shared" si="134"/>
        <v>416.66022154432267</v>
      </c>
      <c r="AK217">
        <f t="shared" si="135"/>
        <v>75.707313234014691</v>
      </c>
      <c r="AL217" s="5">
        <f t="shared" si="136"/>
        <v>0.66572643899640171</v>
      </c>
      <c r="AM217">
        <f t="shared" si="143"/>
        <v>1.5021185000666746</v>
      </c>
      <c r="AN217" t="str">
        <f t="shared" si="144"/>
        <v>inflation</v>
      </c>
    </row>
    <row r="218" spans="1:40" x14ac:dyDescent="0.35">
      <c r="A218">
        <v>1997</v>
      </c>
      <c r="B218">
        <v>17.882727365883788</v>
      </c>
      <c r="C218" t="str">
        <f t="shared" si="138"/>
        <v>inflation</v>
      </c>
      <c r="D218">
        <f t="shared" si="139"/>
        <v>1</v>
      </c>
      <c r="E218" s="10">
        <f t="shared" si="116"/>
        <v>0.30459207954062961</v>
      </c>
      <c r="F218" s="4">
        <f t="shared" si="140"/>
        <v>1.7327894829508673E-2</v>
      </c>
      <c r="G218" s="4">
        <f t="shared" si="117"/>
        <v>1.7327894829508673E-2</v>
      </c>
      <c r="H218">
        <f t="shared" si="137"/>
        <v>479.65569370386055</v>
      </c>
      <c r="I218">
        <f t="shared" si="118"/>
        <v>20.385022014799915</v>
      </c>
      <c r="J218" s="4">
        <f t="shared" si="119"/>
        <v>4.4385638516454537E-2</v>
      </c>
      <c r="K218" s="15"/>
      <c r="L218">
        <v>8577.5519999999997</v>
      </c>
      <c r="M218" s="15">
        <f t="shared" si="120"/>
        <v>504.42999999999938</v>
      </c>
      <c r="N218" s="4">
        <f t="shared" si="121"/>
        <v>6.2482643022117014E-2</v>
      </c>
      <c r="O218" s="4"/>
      <c r="P218" s="4">
        <f t="shared" si="111"/>
        <v>1.4077220720606194</v>
      </c>
      <c r="Q218" s="4" t="str">
        <f t="shared" si="141"/>
        <v>inflation</v>
      </c>
      <c r="R218" s="4">
        <f t="shared" si="142"/>
        <v>1</v>
      </c>
      <c r="S218" s="9">
        <v>3774.5758471583795</v>
      </c>
      <c r="T218">
        <f t="shared" si="122"/>
        <v>175.48259587497341</v>
      </c>
      <c r="U218" s="4">
        <f t="shared" si="123"/>
        <v>4.8757446285226928E-2</v>
      </c>
      <c r="V218">
        <f t="shared" si="128"/>
        <v>211.07383509964029</v>
      </c>
      <c r="W218">
        <f t="shared" si="124"/>
        <v>6.3255388409568525</v>
      </c>
      <c r="X218" s="4">
        <f t="shared" si="125"/>
        <v>3.0894219666497393E-2</v>
      </c>
      <c r="Y218" s="4" t="str">
        <f t="shared" si="112"/>
        <v>deflation</v>
      </c>
      <c r="Z218" s="15">
        <f t="shared" si="113"/>
        <v>0</v>
      </c>
      <c r="AA218">
        <f t="shared" si="129"/>
        <v>2.2724545345823302</v>
      </c>
      <c r="AB218">
        <f t="shared" si="126"/>
        <v>2.9355665965576705E-2</v>
      </c>
      <c r="AC218" s="4">
        <f t="shared" si="127"/>
        <v>1.3087103014625207E-2</v>
      </c>
      <c r="AD218">
        <f t="shared" si="130"/>
        <v>479.65569370386061</v>
      </c>
      <c r="AE218">
        <f t="shared" si="131"/>
        <v>20.385022014799915</v>
      </c>
      <c r="AF218" s="4">
        <f t="shared" si="132"/>
        <v>4.438563851645453E-2</v>
      </c>
      <c r="AG218" s="4" t="str">
        <f t="shared" si="114"/>
        <v>deflation</v>
      </c>
      <c r="AH218" s="15">
        <f t="shared" si="115"/>
        <v>0</v>
      </c>
      <c r="AI218">
        <f t="shared" si="133"/>
        <v>8097.8963062961393</v>
      </c>
      <c r="AJ218">
        <f t="shared" si="134"/>
        <v>484.04497798519969</v>
      </c>
      <c r="AK218">
        <f t="shared" si="135"/>
        <v>67.384756440877027</v>
      </c>
      <c r="AL218" s="5">
        <f t="shared" si="136"/>
        <v>0.71036749358927287</v>
      </c>
      <c r="AM218">
        <f t="shared" si="143"/>
        <v>1.4077220720606194</v>
      </c>
      <c r="AN218" t="str">
        <f t="shared" si="144"/>
        <v>inflation</v>
      </c>
    </row>
    <row r="219" spans="1:40" x14ac:dyDescent="0.35">
      <c r="A219">
        <v>1998</v>
      </c>
      <c r="B219">
        <v>18.080028755256002</v>
      </c>
      <c r="C219" t="str">
        <f t="shared" si="138"/>
        <v>inflation</v>
      </c>
      <c r="D219">
        <f t="shared" si="139"/>
        <v>1</v>
      </c>
      <c r="E219" s="10">
        <f t="shared" si="116"/>
        <v>0.19730138937221398</v>
      </c>
      <c r="F219" s="4">
        <f t="shared" si="140"/>
        <v>1.1033070366471087E-2</v>
      </c>
      <c r="G219" s="4">
        <f t="shared" si="117"/>
        <v>1.1033070366471087E-2</v>
      </c>
      <c r="H219">
        <f t="shared" si="137"/>
        <v>501.26120498372376</v>
      </c>
      <c r="I219">
        <f t="shared" si="118"/>
        <v>21.605511279863208</v>
      </c>
      <c r="J219" s="4">
        <f t="shared" si="119"/>
        <v>4.504379196049417E-2</v>
      </c>
      <c r="K219" s="15"/>
      <c r="L219">
        <v>9062.8169999999991</v>
      </c>
      <c r="M219" s="15">
        <f t="shared" si="120"/>
        <v>485.26499999999942</v>
      </c>
      <c r="N219" s="4">
        <f t="shared" si="121"/>
        <v>5.6573833653238058E-2</v>
      </c>
      <c r="O219" s="4"/>
      <c r="P219" s="4">
        <f t="shared" si="111"/>
        <v>1.2559740463870439</v>
      </c>
      <c r="Q219" s="4" t="str">
        <f t="shared" si="141"/>
        <v>inflation</v>
      </c>
      <c r="R219" s="4">
        <f t="shared" si="142"/>
        <v>1</v>
      </c>
      <c r="S219" s="9">
        <v>3985.3803465960491</v>
      </c>
      <c r="T219">
        <f t="shared" si="122"/>
        <v>210.80449943766962</v>
      </c>
      <c r="U219" s="4">
        <f t="shared" si="123"/>
        <v>5.5848526556002295E-2</v>
      </c>
      <c r="V219">
        <f t="shared" si="128"/>
        <v>220.42997832276504</v>
      </c>
      <c r="W219">
        <f t="shared" si="124"/>
        <v>9.3561432231247466</v>
      </c>
      <c r="X219" s="4">
        <f t="shared" si="125"/>
        <v>4.4326399900338431E-2</v>
      </c>
      <c r="Y219" s="4" t="str">
        <f t="shared" si="112"/>
        <v>deflation</v>
      </c>
      <c r="Z219" s="15">
        <f t="shared" si="113"/>
        <v>0</v>
      </c>
      <c r="AA219">
        <f t="shared" si="129"/>
        <v>2.2740155799033426</v>
      </c>
      <c r="AB219">
        <f t="shared" si="126"/>
        <v>1.561045321012422E-3</v>
      </c>
      <c r="AC219" s="4">
        <f t="shared" si="127"/>
        <v>6.869423776169573E-4</v>
      </c>
      <c r="AD219">
        <f t="shared" si="130"/>
        <v>501.26120498372376</v>
      </c>
      <c r="AE219">
        <f t="shared" si="131"/>
        <v>21.605511279863151</v>
      </c>
      <c r="AF219" s="4">
        <f t="shared" si="132"/>
        <v>4.5043791960494045E-2</v>
      </c>
      <c r="AG219" s="4" t="str">
        <f t="shared" si="114"/>
        <v>deflation</v>
      </c>
      <c r="AH219" s="15">
        <f t="shared" si="115"/>
        <v>0</v>
      </c>
      <c r="AI219">
        <f t="shared" si="133"/>
        <v>8561.5557950162747</v>
      </c>
      <c r="AJ219">
        <f t="shared" si="134"/>
        <v>463.65948872013541</v>
      </c>
      <c r="AK219">
        <f t="shared" si="135"/>
        <v>-20.38548926506428</v>
      </c>
      <c r="AL219" s="5">
        <f t="shared" si="136"/>
        <v>0.79619479628310319</v>
      </c>
      <c r="AM219">
        <f t="shared" si="143"/>
        <v>1.2559740463870439</v>
      </c>
      <c r="AN219" t="str">
        <f t="shared" si="144"/>
        <v>inflation</v>
      </c>
    </row>
    <row r="220" spans="1:40" x14ac:dyDescent="0.35">
      <c r="A220">
        <v>1999</v>
      </c>
      <c r="B220">
        <v>18.333296682528566</v>
      </c>
      <c r="C220" t="str">
        <f t="shared" si="138"/>
        <v>inflation</v>
      </c>
      <c r="D220">
        <f t="shared" si="139"/>
        <v>1</v>
      </c>
      <c r="E220" s="10">
        <f t="shared" si="116"/>
        <v>0.25326792727256375</v>
      </c>
      <c r="F220" s="4">
        <f t="shared" si="140"/>
        <v>1.4008159538957416E-2</v>
      </c>
      <c r="G220" s="4">
        <f t="shared" si="117"/>
        <v>1.4008159538957416E-2</v>
      </c>
      <c r="H220">
        <f t="shared" si="137"/>
        <v>525.33770476634481</v>
      </c>
      <c r="I220">
        <f t="shared" si="118"/>
        <v>24.076499782621056</v>
      </c>
      <c r="J220" s="4">
        <f t="shared" si="119"/>
        <v>4.8031843564280689E-2</v>
      </c>
      <c r="K220" s="15"/>
      <c r="L220">
        <v>9631.1720000000005</v>
      </c>
      <c r="M220" s="15">
        <f t="shared" si="120"/>
        <v>568.35500000000138</v>
      </c>
      <c r="N220" s="4">
        <f t="shared" si="121"/>
        <v>6.2712840830836752E-2</v>
      </c>
      <c r="O220" s="4"/>
      <c r="P220" s="4">
        <f t="shared" si="111"/>
        <v>1.3056513383024448</v>
      </c>
      <c r="Q220" s="4" t="str">
        <f t="shared" si="141"/>
        <v>inflation</v>
      </c>
      <c r="R220" s="4">
        <f t="shared" si="142"/>
        <v>1</v>
      </c>
      <c r="S220" s="9">
        <v>4289.6232180525476</v>
      </c>
      <c r="T220">
        <f t="shared" si="122"/>
        <v>304.24287145649851</v>
      </c>
      <c r="U220" s="4">
        <f t="shared" si="123"/>
        <v>7.633973297337987E-2</v>
      </c>
      <c r="V220">
        <f t="shared" si="128"/>
        <v>233.97991601480558</v>
      </c>
      <c r="W220">
        <f t="shared" si="124"/>
        <v>13.549937692040544</v>
      </c>
      <c r="X220" s="4">
        <f t="shared" si="125"/>
        <v>6.1470485072588538E-2</v>
      </c>
      <c r="Y220" s="4" t="str">
        <f t="shared" si="112"/>
        <v>inflation</v>
      </c>
      <c r="Z220" s="15">
        <f t="shared" si="113"/>
        <v>1</v>
      </c>
      <c r="AA220">
        <f t="shared" si="129"/>
        <v>2.2452256318149244</v>
      </c>
      <c r="AB220">
        <f t="shared" si="126"/>
        <v>-2.8789948088418171E-2</v>
      </c>
      <c r="AC220" s="4">
        <f t="shared" si="127"/>
        <v>-1.26604005455591E-2</v>
      </c>
      <c r="AD220">
        <f t="shared" si="130"/>
        <v>525.33770476634481</v>
      </c>
      <c r="AE220">
        <f t="shared" si="131"/>
        <v>24.076499782621056</v>
      </c>
      <c r="AF220" s="4">
        <f t="shared" si="132"/>
        <v>4.8031843564280689E-2</v>
      </c>
      <c r="AG220" s="4" t="str">
        <f t="shared" si="114"/>
        <v>deflation</v>
      </c>
      <c r="AH220" s="15">
        <f t="shared" si="115"/>
        <v>0</v>
      </c>
      <c r="AI220">
        <f t="shared" si="133"/>
        <v>9105.8342952336552</v>
      </c>
      <c r="AJ220">
        <f t="shared" si="134"/>
        <v>544.2785002173805</v>
      </c>
      <c r="AK220">
        <f t="shared" si="135"/>
        <v>80.619011497245083</v>
      </c>
      <c r="AL220" s="5">
        <f t="shared" si="136"/>
        <v>0.76590125607358517</v>
      </c>
      <c r="AM220">
        <f t="shared" si="143"/>
        <v>1.3056513383024448</v>
      </c>
      <c r="AN220" t="str">
        <f t="shared" si="144"/>
        <v>inflation</v>
      </c>
    </row>
    <row r="221" spans="1:40" x14ac:dyDescent="0.35">
      <c r="A221">
        <v>2000</v>
      </c>
      <c r="B221">
        <v>18.752400940998953</v>
      </c>
      <c r="C221" t="str">
        <f t="shared" si="138"/>
        <v>inflation</v>
      </c>
      <c r="D221">
        <f t="shared" si="139"/>
        <v>1</v>
      </c>
      <c r="E221" s="10">
        <f t="shared" si="116"/>
        <v>0.41910425847038724</v>
      </c>
      <c r="F221" s="4">
        <f t="shared" si="140"/>
        <v>2.2860277980980316E-2</v>
      </c>
      <c r="G221" s="4">
        <f t="shared" si="117"/>
        <v>2.2860277980980316E-2</v>
      </c>
      <c r="H221">
        <f t="shared" si="137"/>
        <v>546.64744169308085</v>
      </c>
      <c r="I221">
        <f t="shared" si="118"/>
        <v>21.309736926736036</v>
      </c>
      <c r="J221" s="4">
        <f t="shared" si="119"/>
        <v>4.0563882495763363E-2</v>
      </c>
      <c r="K221" s="15"/>
      <c r="L221">
        <v>10250.951999999999</v>
      </c>
      <c r="M221" s="15">
        <f t="shared" si="120"/>
        <v>619.77999999999884</v>
      </c>
      <c r="N221" s="4">
        <f t="shared" si="121"/>
        <v>6.4351462106584614E-2</v>
      </c>
      <c r="O221" s="4"/>
      <c r="P221" s="4">
        <f t="shared" si="111"/>
        <v>1.5864226535343531</v>
      </c>
      <c r="Q221" s="4" t="str">
        <f t="shared" si="141"/>
        <v>inflation</v>
      </c>
      <c r="R221" s="4">
        <f t="shared" si="142"/>
        <v>1</v>
      </c>
      <c r="S221" s="9">
        <v>4584.8847408088668</v>
      </c>
      <c r="T221">
        <f t="shared" si="122"/>
        <v>295.26152275631921</v>
      </c>
      <c r="U221" s="4">
        <f t="shared" si="123"/>
        <v>6.8831575116838684E-2</v>
      </c>
      <c r="V221">
        <f t="shared" si="128"/>
        <v>244.49587843361388</v>
      </c>
      <c r="W221">
        <f t="shared" si="124"/>
        <v>10.5159624188083</v>
      </c>
      <c r="X221" s="4">
        <f t="shared" si="125"/>
        <v>4.4943867823864336E-2</v>
      </c>
      <c r="Y221" s="4" t="str">
        <f t="shared" si="112"/>
        <v>inflation</v>
      </c>
      <c r="Z221" s="15">
        <f t="shared" si="113"/>
        <v>1</v>
      </c>
      <c r="AA221">
        <f t="shared" si="129"/>
        <v>2.2358145470395234</v>
      </c>
      <c r="AB221">
        <f t="shared" si="126"/>
        <v>-9.4110847754009797E-3</v>
      </c>
      <c r="AC221" s="4">
        <f t="shared" si="127"/>
        <v>-4.1915986714411166E-3</v>
      </c>
      <c r="AD221">
        <f t="shared" si="130"/>
        <v>546.64744169308085</v>
      </c>
      <c r="AE221">
        <f t="shared" si="131"/>
        <v>21.309736926736036</v>
      </c>
      <c r="AF221" s="4">
        <f t="shared" si="132"/>
        <v>4.0563882495763363E-2</v>
      </c>
      <c r="AG221" s="4" t="str">
        <f t="shared" si="114"/>
        <v>deflation</v>
      </c>
      <c r="AH221" s="15">
        <f t="shared" si="115"/>
        <v>0</v>
      </c>
      <c r="AI221">
        <f t="shared" si="133"/>
        <v>9704.3045583069179</v>
      </c>
      <c r="AJ221">
        <f t="shared" si="134"/>
        <v>598.47026307326269</v>
      </c>
      <c r="AK221">
        <f t="shared" si="135"/>
        <v>54.191762855882189</v>
      </c>
      <c r="AL221" s="5">
        <f t="shared" si="136"/>
        <v>0.63034904208668718</v>
      </c>
      <c r="AM221">
        <f t="shared" si="143"/>
        <v>1.5864226535343531</v>
      </c>
      <c r="AN221" t="str">
        <f t="shared" si="144"/>
        <v>inflation</v>
      </c>
    </row>
    <row r="222" spans="1:40" x14ac:dyDescent="0.35">
      <c r="A222">
        <v>2001</v>
      </c>
      <c r="B222">
        <v>19.184658625427488</v>
      </c>
      <c r="C222" t="str">
        <f t="shared" si="138"/>
        <v>inflation</v>
      </c>
      <c r="D222">
        <f t="shared" si="139"/>
        <v>1</v>
      </c>
      <c r="E222" s="10">
        <f t="shared" si="116"/>
        <v>0.43225768442853507</v>
      </c>
      <c r="F222" s="4">
        <f t="shared" si="140"/>
        <v>2.3050791511367314E-2</v>
      </c>
      <c r="G222" s="4">
        <f t="shared" si="117"/>
        <v>2.3050791511367314E-2</v>
      </c>
      <c r="H222">
        <f t="shared" si="137"/>
        <v>551.58286663358365</v>
      </c>
      <c r="I222">
        <f t="shared" si="118"/>
        <v>4.9354249405027986</v>
      </c>
      <c r="J222" s="4">
        <f t="shared" si="119"/>
        <v>9.0285338667583648E-3</v>
      </c>
      <c r="K222" s="15"/>
      <c r="L222">
        <v>10581.929</v>
      </c>
      <c r="M222" s="15">
        <f t="shared" si="120"/>
        <v>330.97700000000077</v>
      </c>
      <c r="N222" s="4">
        <f t="shared" si="121"/>
        <v>3.228744022994165E-2</v>
      </c>
      <c r="O222" s="4"/>
      <c r="P222" s="4">
        <f t="shared" si="111"/>
        <v>3.5761554097746595</v>
      </c>
      <c r="Q222" s="4" t="str">
        <f t="shared" si="141"/>
        <v>inflation</v>
      </c>
      <c r="R222" s="4">
        <f t="shared" si="142"/>
        <v>1</v>
      </c>
      <c r="S222" s="9">
        <v>4876.7178127884408</v>
      </c>
      <c r="T222">
        <f t="shared" si="122"/>
        <v>291.83307197957402</v>
      </c>
      <c r="U222" s="4">
        <f t="shared" si="123"/>
        <v>6.3651125050547888E-2</v>
      </c>
      <c r="V222">
        <f t="shared" si="128"/>
        <v>254.19883188981026</v>
      </c>
      <c r="W222">
        <f t="shared" si="124"/>
        <v>9.7029534561963828</v>
      </c>
      <c r="X222" s="4">
        <f t="shared" si="125"/>
        <v>3.9685550195607704E-2</v>
      </c>
      <c r="Y222" s="4" t="str">
        <f t="shared" si="112"/>
        <v>inflation</v>
      </c>
      <c r="Z222" s="15">
        <f t="shared" si="113"/>
        <v>1</v>
      </c>
      <c r="AA222">
        <f t="shared" si="129"/>
        <v>2.1698874952843328</v>
      </c>
      <c r="AB222">
        <f t="shared" si="126"/>
        <v>-6.5927051755190647E-2</v>
      </c>
      <c r="AC222" s="4">
        <f t="shared" si="127"/>
        <v>-2.9486815819534617E-2</v>
      </c>
      <c r="AD222">
        <f t="shared" si="130"/>
        <v>551.58286663358354</v>
      </c>
      <c r="AE222">
        <f t="shared" si="131"/>
        <v>4.9354249405026849</v>
      </c>
      <c r="AF222" s="4">
        <f t="shared" si="132"/>
        <v>9.0285338667581566E-3</v>
      </c>
      <c r="AG222" s="4" t="str">
        <f t="shared" si="114"/>
        <v>deflation</v>
      </c>
      <c r="AH222" s="15">
        <f t="shared" si="115"/>
        <v>0</v>
      </c>
      <c r="AI222">
        <f t="shared" si="133"/>
        <v>10030.346133366416</v>
      </c>
      <c r="AJ222">
        <f t="shared" si="134"/>
        <v>326.04157505949843</v>
      </c>
      <c r="AK222">
        <f t="shared" si="135"/>
        <v>-272.42868801376426</v>
      </c>
      <c r="AL222" s="5">
        <f t="shared" si="136"/>
        <v>0.27962990569892177</v>
      </c>
      <c r="AM222">
        <f t="shared" si="143"/>
        <v>3.5761554097746595</v>
      </c>
      <c r="AN222" t="str">
        <f t="shared" si="144"/>
        <v>inflation</v>
      </c>
    </row>
    <row r="223" spans="1:40" x14ac:dyDescent="0.35">
      <c r="A223">
        <v>2002</v>
      </c>
      <c r="B223">
        <v>19.472228624316397</v>
      </c>
      <c r="C223" t="str">
        <f t="shared" si="138"/>
        <v>inflation</v>
      </c>
      <c r="D223">
        <f t="shared" si="139"/>
        <v>1</v>
      </c>
      <c r="E223" s="10">
        <f t="shared" si="116"/>
        <v>0.28756999888890888</v>
      </c>
      <c r="F223" s="4">
        <f t="shared" si="140"/>
        <v>1.4989581232775311E-2</v>
      </c>
      <c r="G223" s="4">
        <f t="shared" si="117"/>
        <v>1.4989581232775311E-2</v>
      </c>
      <c r="H223">
        <f t="shared" si="137"/>
        <v>561.2664174634856</v>
      </c>
      <c r="I223">
        <f t="shared" si="118"/>
        <v>9.6835508299019466</v>
      </c>
      <c r="J223" s="4">
        <f t="shared" si="119"/>
        <v>1.7555931149570544E-2</v>
      </c>
      <c r="K223" s="15"/>
      <c r="L223">
        <v>10929.108</v>
      </c>
      <c r="M223" s="15">
        <f t="shared" si="120"/>
        <v>347.17900000000009</v>
      </c>
      <c r="N223" s="4">
        <f t="shared" si="121"/>
        <v>3.2808668438429334E-2</v>
      </c>
      <c r="O223" s="4"/>
      <c r="P223" s="4">
        <f t="shared" si="111"/>
        <v>1.8688082197925404</v>
      </c>
      <c r="Q223" s="4" t="str">
        <f t="shared" si="141"/>
        <v>inflation</v>
      </c>
      <c r="R223" s="4">
        <f t="shared" si="142"/>
        <v>1</v>
      </c>
      <c r="S223" s="9">
        <v>5324.2966138524716</v>
      </c>
      <c r="T223">
        <f t="shared" si="122"/>
        <v>447.57880106403081</v>
      </c>
      <c r="U223" s="4">
        <f t="shared" si="123"/>
        <v>9.1778695886467823E-2</v>
      </c>
      <c r="V223">
        <f t="shared" si="128"/>
        <v>273.4302640224567</v>
      </c>
      <c r="W223">
        <f t="shared" si="124"/>
        <v>19.231432132646432</v>
      </c>
      <c r="X223" s="4">
        <f t="shared" si="125"/>
        <v>7.5655076735296894E-2</v>
      </c>
      <c r="Y223" s="4" t="str">
        <f t="shared" si="112"/>
        <v>inflation</v>
      </c>
      <c r="Z223" s="15">
        <f t="shared" si="113"/>
        <v>1</v>
      </c>
      <c r="AA223">
        <f t="shared" si="129"/>
        <v>2.0526857898121658</v>
      </c>
      <c r="AB223">
        <f t="shared" si="126"/>
        <v>-0.11720170547216702</v>
      </c>
      <c r="AC223" s="4">
        <f t="shared" si="127"/>
        <v>-5.401280284202449E-2</v>
      </c>
      <c r="AD223">
        <f t="shared" si="130"/>
        <v>561.26641746348548</v>
      </c>
      <c r="AE223">
        <f t="shared" si="131"/>
        <v>9.6835508299019466</v>
      </c>
      <c r="AF223" s="4">
        <f t="shared" si="132"/>
        <v>1.7555931149570547E-2</v>
      </c>
      <c r="AG223" s="4" t="str">
        <f t="shared" si="114"/>
        <v>deflation</v>
      </c>
      <c r="AH223" s="15">
        <f t="shared" si="115"/>
        <v>0</v>
      </c>
      <c r="AI223">
        <f t="shared" si="133"/>
        <v>10367.841582536515</v>
      </c>
      <c r="AJ223">
        <f t="shared" si="134"/>
        <v>337.49544917009916</v>
      </c>
      <c r="AK223">
        <f t="shared" si="135"/>
        <v>11.453874110600736</v>
      </c>
      <c r="AL223" s="5">
        <f t="shared" si="136"/>
        <v>0.53510038612255884</v>
      </c>
      <c r="AM223">
        <f t="shared" si="143"/>
        <v>1.8688082197925404</v>
      </c>
      <c r="AN223" t="str">
        <f t="shared" si="144"/>
        <v>inflation</v>
      </c>
    </row>
    <row r="224" spans="1:40" x14ac:dyDescent="0.35">
      <c r="A224">
        <v>2003</v>
      </c>
      <c r="B224">
        <v>19.862189017428534</v>
      </c>
      <c r="C224" t="str">
        <f t="shared" si="138"/>
        <v>inflation</v>
      </c>
      <c r="D224">
        <f t="shared" si="139"/>
        <v>1</v>
      </c>
      <c r="E224" s="10">
        <f t="shared" si="116"/>
        <v>0.38996039311213693</v>
      </c>
      <c r="F224" s="4">
        <f t="shared" si="140"/>
        <v>2.0026490066225127E-2</v>
      </c>
      <c r="G224" s="4">
        <f t="shared" si="117"/>
        <v>2.0026490066225127E-2</v>
      </c>
      <c r="H224">
        <f t="shared" si="137"/>
        <v>576.79694770537503</v>
      </c>
      <c r="I224">
        <f t="shared" si="118"/>
        <v>15.530530241889437</v>
      </c>
      <c r="J224" s="4">
        <f t="shared" si="119"/>
        <v>2.7670513963896314E-2</v>
      </c>
      <c r="K224" s="15"/>
      <c r="L224">
        <v>11456.45</v>
      </c>
      <c r="M224" s="15">
        <f t="shared" si="120"/>
        <v>527.34200000000055</v>
      </c>
      <c r="N224" s="4">
        <f t="shared" si="121"/>
        <v>4.8251147303146842E-2</v>
      </c>
      <c r="O224" s="4"/>
      <c r="P224" s="4">
        <f t="shared" ref="P224:P243" si="145">N224/J224</f>
        <v>1.7437748849227572</v>
      </c>
      <c r="Q224" s="4" t="str">
        <f t="shared" si="141"/>
        <v>inflation</v>
      </c>
      <c r="R224" s="4">
        <f t="shared" si="142"/>
        <v>1</v>
      </c>
      <c r="S224" s="9">
        <v>5688.918141668003</v>
      </c>
      <c r="T224">
        <f t="shared" si="122"/>
        <v>364.62152781553141</v>
      </c>
      <c r="U224" s="4">
        <f t="shared" si="123"/>
        <v>6.8482572302016098E-2</v>
      </c>
      <c r="V224">
        <f t="shared" si="128"/>
        <v>286.41949468289374</v>
      </c>
      <c r="W224">
        <f t="shared" si="124"/>
        <v>12.989230660437045</v>
      </c>
      <c r="X224" s="4">
        <f t="shared" si="125"/>
        <v>4.7504729247418803E-2</v>
      </c>
      <c r="Y224" s="4" t="str">
        <f t="shared" si="112"/>
        <v>inflation</v>
      </c>
      <c r="Z224" s="15">
        <f t="shared" si="113"/>
        <v>1</v>
      </c>
      <c r="AA224">
        <f t="shared" si="129"/>
        <v>2.0138187463251045</v>
      </c>
      <c r="AB224">
        <f t="shared" si="126"/>
        <v>-3.886704348706127E-2</v>
      </c>
      <c r="AC224" s="4">
        <f t="shared" si="127"/>
        <v>-1.8934726240111915E-2</v>
      </c>
      <c r="AD224">
        <f t="shared" si="130"/>
        <v>576.79694770537503</v>
      </c>
      <c r="AE224">
        <f t="shared" si="131"/>
        <v>15.530530241889551</v>
      </c>
      <c r="AF224" s="4">
        <f t="shared" si="132"/>
        <v>2.7670513963896522E-2</v>
      </c>
      <c r="AG224" s="4" t="str">
        <f t="shared" si="114"/>
        <v>deflation</v>
      </c>
      <c r="AH224" s="15">
        <f t="shared" si="115"/>
        <v>0</v>
      </c>
      <c r="AI224">
        <f t="shared" si="133"/>
        <v>10879.653052294625</v>
      </c>
      <c r="AJ224">
        <f t="shared" si="134"/>
        <v>511.81146975810952</v>
      </c>
      <c r="AK224">
        <f t="shared" si="135"/>
        <v>174.31602058801036</v>
      </c>
      <c r="AL224" s="5">
        <f t="shared" si="136"/>
        <v>0.57346851858363801</v>
      </c>
      <c r="AM224">
        <f t="shared" si="143"/>
        <v>1.7437748849227572</v>
      </c>
      <c r="AN224" t="str">
        <f t="shared" si="144"/>
        <v>inflation</v>
      </c>
    </row>
    <row r="225" spans="1:40" x14ac:dyDescent="0.35">
      <c r="A225">
        <v>2004</v>
      </c>
      <c r="B225">
        <v>20.392710531073817</v>
      </c>
      <c r="C225" t="str">
        <f t="shared" si="138"/>
        <v>inflation</v>
      </c>
      <c r="D225">
        <f t="shared" si="139"/>
        <v>1</v>
      </c>
      <c r="E225" s="10">
        <f t="shared" si="116"/>
        <v>0.53052151364528299</v>
      </c>
      <c r="F225" s="4">
        <f t="shared" si="140"/>
        <v>2.6710123097699087E-2</v>
      </c>
      <c r="G225" s="4">
        <f t="shared" si="117"/>
        <v>2.6710123097699087E-2</v>
      </c>
      <c r="H225">
        <f t="shared" si="137"/>
        <v>599.09623006631671</v>
      </c>
      <c r="I225">
        <f t="shared" si="118"/>
        <v>22.299282360941675</v>
      </c>
      <c r="J225" s="4">
        <f t="shared" si="119"/>
        <v>3.8660541546991743E-2</v>
      </c>
      <c r="K225" s="15"/>
      <c r="L225">
        <v>12217.196</v>
      </c>
      <c r="M225" s="15">
        <f t="shared" si="120"/>
        <v>760.74599999999919</v>
      </c>
      <c r="N225" s="4">
        <f t="shared" si="121"/>
        <v>6.6403292468434738E-2</v>
      </c>
      <c r="O225" s="4"/>
      <c r="P225" s="4">
        <f t="shared" si="145"/>
        <v>1.7175986111762502</v>
      </c>
      <c r="Q225" s="4" t="str">
        <f t="shared" si="141"/>
        <v>inflation</v>
      </c>
      <c r="R225" s="4">
        <f t="shared" si="142"/>
        <v>1</v>
      </c>
      <c r="S225" s="9">
        <v>6057.659100769155</v>
      </c>
      <c r="T225">
        <f t="shared" si="122"/>
        <v>368.74095910115193</v>
      </c>
      <c r="U225" s="4">
        <f t="shared" si="123"/>
        <v>6.4817413420020897E-2</v>
      </c>
      <c r="V225">
        <f t="shared" si="128"/>
        <v>297.05021760293567</v>
      </c>
      <c r="W225">
        <f t="shared" si="124"/>
        <v>10.630722920041933</v>
      </c>
      <c r="X225" s="4">
        <f t="shared" si="125"/>
        <v>3.7115919542458603E-2</v>
      </c>
      <c r="Y225" s="4" t="str">
        <f t="shared" ref="Y225:Y242" si="146">IF(X225&gt;J225,"inflation","deflation")</f>
        <v>deflation</v>
      </c>
      <c r="Z225" s="15">
        <f t="shared" ref="Z225:Z242" si="147">IF(Y225=C225,1,0)</f>
        <v>0</v>
      </c>
      <c r="AA225">
        <f t="shared" si="129"/>
        <v>2.0168180144783574</v>
      </c>
      <c r="AB225">
        <f t="shared" si="126"/>
        <v>2.9992681532529097E-3</v>
      </c>
      <c r="AC225" s="4">
        <f t="shared" si="127"/>
        <v>1.4893436456116481E-3</v>
      </c>
      <c r="AD225">
        <f t="shared" si="130"/>
        <v>599.09623006631671</v>
      </c>
      <c r="AE225">
        <f t="shared" si="131"/>
        <v>22.299282360941675</v>
      </c>
      <c r="AF225" s="4">
        <f t="shared" si="132"/>
        <v>3.8660541546991743E-2</v>
      </c>
      <c r="AG225" s="4" t="str">
        <f t="shared" si="114"/>
        <v>deflation</v>
      </c>
      <c r="AH225" s="15">
        <f t="shared" si="115"/>
        <v>0</v>
      </c>
      <c r="AI225">
        <f t="shared" si="133"/>
        <v>11618.099769933684</v>
      </c>
      <c r="AJ225">
        <f t="shared" si="134"/>
        <v>738.44671763905899</v>
      </c>
      <c r="AK225">
        <f t="shared" si="135"/>
        <v>226.63524788094946</v>
      </c>
      <c r="AL225" s="5">
        <f t="shared" si="136"/>
        <v>0.58220820248287086</v>
      </c>
      <c r="AM225">
        <f t="shared" si="143"/>
        <v>1.7175986111762502</v>
      </c>
      <c r="AN225" t="str">
        <f t="shared" si="144"/>
        <v>inflation</v>
      </c>
    </row>
    <row r="226" spans="1:40" x14ac:dyDescent="0.35">
      <c r="A226">
        <v>2005</v>
      </c>
      <c r="B226">
        <v>21.029233183322997</v>
      </c>
      <c r="C226" t="str">
        <f t="shared" si="138"/>
        <v>inflation</v>
      </c>
      <c r="D226">
        <f t="shared" si="139"/>
        <v>1</v>
      </c>
      <c r="E226" s="10">
        <f t="shared" si="116"/>
        <v>0.63652265224918025</v>
      </c>
      <c r="F226" s="4">
        <f t="shared" si="140"/>
        <v>3.1213244128546109E-2</v>
      </c>
      <c r="G226" s="4">
        <f t="shared" si="117"/>
        <v>3.1213244128546109E-2</v>
      </c>
      <c r="H226">
        <f t="shared" si="137"/>
        <v>620.05099693033947</v>
      </c>
      <c r="I226">
        <f t="shared" si="118"/>
        <v>20.954766864022758</v>
      </c>
      <c r="J226" s="4">
        <f t="shared" si="119"/>
        <v>3.497729715592298E-2</v>
      </c>
      <c r="K226" s="15"/>
      <c r="L226">
        <v>13039.197</v>
      </c>
      <c r="M226" s="15">
        <f t="shared" si="120"/>
        <v>822.0010000000002</v>
      </c>
      <c r="N226" s="4">
        <f t="shared" si="121"/>
        <v>6.7282296199553504E-2</v>
      </c>
      <c r="O226" s="4"/>
      <c r="P226" s="4">
        <f t="shared" si="145"/>
        <v>1.9235990676929726</v>
      </c>
      <c r="Q226" s="4" t="str">
        <f t="shared" si="141"/>
        <v>inflation</v>
      </c>
      <c r="R226" s="4">
        <f t="shared" si="142"/>
        <v>1</v>
      </c>
      <c r="S226" s="9">
        <v>6353.2937363479004</v>
      </c>
      <c r="T226">
        <f t="shared" si="122"/>
        <v>295.63463557874547</v>
      </c>
      <c r="U226" s="4">
        <f t="shared" si="123"/>
        <v>4.8803445466452225E-2</v>
      </c>
      <c r="V226">
        <f t="shared" si="128"/>
        <v>302.11723275703224</v>
      </c>
      <c r="W226">
        <f t="shared" si="124"/>
        <v>5.0670151540965662</v>
      </c>
      <c r="X226" s="4">
        <f t="shared" si="125"/>
        <v>1.7057772907844153E-2</v>
      </c>
      <c r="Y226" s="4" t="str">
        <f t="shared" si="146"/>
        <v>deflation</v>
      </c>
      <c r="Z226" s="15">
        <f t="shared" si="147"/>
        <v>0</v>
      </c>
      <c r="AA226">
        <f t="shared" si="129"/>
        <v>2.052352298053103</v>
      </c>
      <c r="AB226">
        <f t="shared" si="126"/>
        <v>3.553428357474564E-2</v>
      </c>
      <c r="AC226" s="4">
        <f t="shared" si="127"/>
        <v>1.7618983626510522E-2</v>
      </c>
      <c r="AD226">
        <f t="shared" si="130"/>
        <v>620.05099693033935</v>
      </c>
      <c r="AE226">
        <f t="shared" si="131"/>
        <v>20.954766864022645</v>
      </c>
      <c r="AF226" s="4">
        <f t="shared" si="132"/>
        <v>3.4977297155922793E-2</v>
      </c>
      <c r="AG226" s="4" t="str">
        <f t="shared" si="114"/>
        <v>deflation</v>
      </c>
      <c r="AH226" s="15">
        <f t="shared" si="115"/>
        <v>0</v>
      </c>
      <c r="AI226">
        <f t="shared" si="133"/>
        <v>12419.146003069662</v>
      </c>
      <c r="AJ226">
        <f t="shared" si="134"/>
        <v>801.04623313597767</v>
      </c>
      <c r="AK226">
        <f t="shared" si="135"/>
        <v>62.599515496918684</v>
      </c>
      <c r="AL226" s="5">
        <f t="shared" si="136"/>
        <v>0.51985885042007396</v>
      </c>
      <c r="AM226">
        <f t="shared" si="143"/>
        <v>1.9235990676929726</v>
      </c>
      <c r="AN226" t="str">
        <f t="shared" si="144"/>
        <v>inflation</v>
      </c>
    </row>
    <row r="227" spans="1:40" x14ac:dyDescent="0.35">
      <c r="A227">
        <v>2006</v>
      </c>
      <c r="B227">
        <v>21.683551647162606</v>
      </c>
      <c r="C227" t="str">
        <f t="shared" si="138"/>
        <v>inflation</v>
      </c>
      <c r="D227">
        <f t="shared" si="139"/>
        <v>1</v>
      </c>
      <c r="E227" s="10">
        <f t="shared" si="116"/>
        <v>0.65431846383960846</v>
      </c>
      <c r="F227" s="4">
        <f t="shared" si="140"/>
        <v>3.1114708659872037E-2</v>
      </c>
      <c r="G227" s="4">
        <f t="shared" si="117"/>
        <v>3.1114708659872037E-2</v>
      </c>
      <c r="H227">
        <f t="shared" si="137"/>
        <v>637.14576028912836</v>
      </c>
      <c r="I227">
        <f t="shared" si="118"/>
        <v>17.094763358788896</v>
      </c>
      <c r="J227" s="4">
        <f t="shared" si="119"/>
        <v>2.7569931253105352E-2</v>
      </c>
      <c r="K227" s="15"/>
      <c r="L227">
        <v>13815.583000000001</v>
      </c>
      <c r="M227" s="15">
        <f t="shared" si="120"/>
        <v>776.38600000000042</v>
      </c>
      <c r="N227" s="4">
        <f t="shared" si="121"/>
        <v>5.954247029169054E-2</v>
      </c>
      <c r="O227" s="4"/>
      <c r="P227" s="4">
        <f t="shared" si="145"/>
        <v>2.1596887473190178</v>
      </c>
      <c r="Q227" s="4" t="str">
        <f t="shared" si="141"/>
        <v>inflation</v>
      </c>
      <c r="R227" s="4">
        <f t="shared" si="142"/>
        <v>1</v>
      </c>
      <c r="S227" s="9">
        <v>6619.9173742260973</v>
      </c>
      <c r="T227">
        <f t="shared" si="122"/>
        <v>266.62363787819686</v>
      </c>
      <c r="U227" s="4">
        <f t="shared" si="123"/>
        <v>4.196620665479598E-2</v>
      </c>
      <c r="V227">
        <f t="shared" si="128"/>
        <v>305.29672822728486</v>
      </c>
      <c r="W227">
        <f t="shared" si="124"/>
        <v>3.1794954702526184</v>
      </c>
      <c r="X227" s="4">
        <f t="shared" si="125"/>
        <v>1.0524045388730347E-2</v>
      </c>
      <c r="Y227" s="4" t="str">
        <f t="shared" si="146"/>
        <v>deflation</v>
      </c>
      <c r="Z227" s="15">
        <f t="shared" si="147"/>
        <v>0</v>
      </c>
      <c r="AA227">
        <f t="shared" si="129"/>
        <v>2.0869721204964606</v>
      </c>
      <c r="AB227">
        <f t="shared" si="126"/>
        <v>3.4619822443357595E-2</v>
      </c>
      <c r="AC227" s="4">
        <f t="shared" si="127"/>
        <v>1.6868362452293673E-2</v>
      </c>
      <c r="AD227">
        <f t="shared" si="130"/>
        <v>637.14576028912836</v>
      </c>
      <c r="AE227">
        <f t="shared" si="131"/>
        <v>17.09476335878901</v>
      </c>
      <c r="AF227" s="4">
        <f t="shared" si="132"/>
        <v>2.7569931253105539E-2</v>
      </c>
      <c r="AG227" s="4" t="str">
        <f t="shared" si="114"/>
        <v>deflation</v>
      </c>
      <c r="AH227" s="15">
        <f t="shared" si="115"/>
        <v>0</v>
      </c>
      <c r="AI227">
        <f t="shared" si="133"/>
        <v>13178.437239710873</v>
      </c>
      <c r="AJ227">
        <f t="shared" si="134"/>
        <v>759.29123664121107</v>
      </c>
      <c r="AK227">
        <f t="shared" si="135"/>
        <v>-41.754996494766601</v>
      </c>
      <c r="AL227" s="5">
        <f t="shared" si="136"/>
        <v>0.4630296848290667</v>
      </c>
      <c r="AM227">
        <f t="shared" si="143"/>
        <v>2.1596887473190178</v>
      </c>
      <c r="AN227" t="str">
        <f t="shared" si="144"/>
        <v>inflation</v>
      </c>
    </row>
    <row r="228" spans="1:40" x14ac:dyDescent="0.35">
      <c r="A228">
        <v>2007</v>
      </c>
      <c r="B228">
        <v>22.271071339959864</v>
      </c>
      <c r="C228" t="str">
        <f t="shared" si="138"/>
        <v>inflation</v>
      </c>
      <c r="D228">
        <f t="shared" si="139"/>
        <v>1</v>
      </c>
      <c r="E228" s="10">
        <f t="shared" si="116"/>
        <v>0.58751969279725813</v>
      </c>
      <c r="F228" s="4">
        <f t="shared" si="140"/>
        <v>2.7095178057425746E-2</v>
      </c>
      <c r="G228" s="4">
        <f t="shared" si="117"/>
        <v>2.7095178057425746E-2</v>
      </c>
      <c r="H228">
        <f t="shared" si="137"/>
        <v>649.91161758929934</v>
      </c>
      <c r="I228">
        <f t="shared" si="118"/>
        <v>12.765857300170978</v>
      </c>
      <c r="J228" s="4">
        <f t="shared" si="119"/>
        <v>2.0036007607392697E-2</v>
      </c>
      <c r="K228" s="15"/>
      <c r="L228">
        <v>14474.227999999999</v>
      </c>
      <c r="M228" s="15">
        <f t="shared" si="120"/>
        <v>658.64499999999862</v>
      </c>
      <c r="N228" s="4">
        <f t="shared" si="121"/>
        <v>4.767406485850062E-2</v>
      </c>
      <c r="O228" s="4"/>
      <c r="P228" s="4">
        <f t="shared" si="145"/>
        <v>2.3794193829767911</v>
      </c>
      <c r="Q228" s="4" t="str">
        <f t="shared" si="141"/>
        <v>inflation</v>
      </c>
      <c r="R228" s="4">
        <f t="shared" si="142"/>
        <v>1</v>
      </c>
      <c r="S228" s="9">
        <v>6982.7713855233214</v>
      </c>
      <c r="T228">
        <f t="shared" si="122"/>
        <v>362.85401129722413</v>
      </c>
      <c r="U228" s="4">
        <f t="shared" si="123"/>
        <v>5.4812468311153752E-2</v>
      </c>
      <c r="V228">
        <f t="shared" si="128"/>
        <v>313.53549539372568</v>
      </c>
      <c r="W228">
        <f t="shared" si="124"/>
        <v>8.2387671664408231</v>
      </c>
      <c r="X228" s="4">
        <f t="shared" si="125"/>
        <v>2.6986097146469556E-2</v>
      </c>
      <c r="Y228" s="4" t="str">
        <f t="shared" si="146"/>
        <v>inflation</v>
      </c>
      <c r="Z228" s="15">
        <f t="shared" si="147"/>
        <v>1</v>
      </c>
      <c r="AA228">
        <f t="shared" si="129"/>
        <v>2.0728486156668344</v>
      </c>
      <c r="AB228">
        <f t="shared" si="126"/>
        <v>-1.412350482962621E-2</v>
      </c>
      <c r="AC228" s="4">
        <f t="shared" si="127"/>
        <v>-6.7674621481126594E-3</v>
      </c>
      <c r="AD228">
        <f t="shared" si="130"/>
        <v>649.91161758929945</v>
      </c>
      <c r="AE228">
        <f t="shared" si="131"/>
        <v>12.765857300171092</v>
      </c>
      <c r="AF228" s="4">
        <f t="shared" si="132"/>
        <v>2.0036007607392874E-2</v>
      </c>
      <c r="AG228" s="4" t="str">
        <f t="shared" si="114"/>
        <v>deflation</v>
      </c>
      <c r="AH228" s="15">
        <f t="shared" si="115"/>
        <v>0</v>
      </c>
      <c r="AI228">
        <f t="shared" si="133"/>
        <v>13824.3163824107</v>
      </c>
      <c r="AJ228">
        <f t="shared" si="134"/>
        <v>645.87914269982684</v>
      </c>
      <c r="AK228">
        <f t="shared" si="135"/>
        <v>-113.41209394138423</v>
      </c>
      <c r="AL228" s="5">
        <f t="shared" si="136"/>
        <v>0.42027059506800818</v>
      </c>
      <c r="AM228">
        <f t="shared" si="143"/>
        <v>2.3794193829767911</v>
      </c>
      <c r="AN228" t="str">
        <f t="shared" si="144"/>
        <v>inflation</v>
      </c>
    </row>
    <row r="229" spans="1:40" x14ac:dyDescent="0.35">
      <c r="A229">
        <v>2008</v>
      </c>
      <c r="B229">
        <v>22.690175598430248</v>
      </c>
      <c r="C229" t="str">
        <f t="shared" si="138"/>
        <v>inflation</v>
      </c>
      <c r="D229">
        <f t="shared" si="139"/>
        <v>1</v>
      </c>
      <c r="E229" s="10">
        <f t="shared" si="116"/>
        <v>0.41910425847038368</v>
      </c>
      <c r="F229" s="4">
        <f t="shared" si="140"/>
        <v>1.8818324995367688E-2</v>
      </c>
      <c r="G229" s="4">
        <f t="shared" si="117"/>
        <v>1.8818324995367688E-2</v>
      </c>
      <c r="H229">
        <f t="shared" si="137"/>
        <v>650.93643440211224</v>
      </c>
      <c r="I229">
        <f t="shared" si="118"/>
        <v>1.0248168128129009</v>
      </c>
      <c r="J229" s="4">
        <f t="shared" si="119"/>
        <v>1.5768556601807302E-3</v>
      </c>
      <c r="K229" s="15"/>
      <c r="L229">
        <v>14769.861999999999</v>
      </c>
      <c r="M229" s="15">
        <f t="shared" si="120"/>
        <v>295.63400000000001</v>
      </c>
      <c r="N229" s="4">
        <f t="shared" si="121"/>
        <v>2.042485443783254E-2</v>
      </c>
      <c r="O229" s="4"/>
      <c r="P229" s="4">
        <f t="shared" si="145"/>
        <v>12.95290048011849</v>
      </c>
      <c r="Q229" s="4" t="str">
        <f t="shared" si="141"/>
        <v>inflation</v>
      </c>
      <c r="R229" s="4">
        <f t="shared" si="142"/>
        <v>1</v>
      </c>
      <c r="S229" s="9">
        <v>7421.9499972963858</v>
      </c>
      <c r="T229">
        <f t="shared" si="122"/>
        <v>439.1786117730644</v>
      </c>
      <c r="U229" s="4">
        <f t="shared" si="123"/>
        <v>6.2894599797949757E-2</v>
      </c>
      <c r="V229">
        <f t="shared" si="128"/>
        <v>327.09971613484788</v>
      </c>
      <c r="W229">
        <f t="shared" si="124"/>
        <v>13.564220741122199</v>
      </c>
      <c r="X229" s="4">
        <f t="shared" si="125"/>
        <v>4.3262153537317292E-2</v>
      </c>
      <c r="Y229" s="4" t="str">
        <f t="shared" si="146"/>
        <v>inflation</v>
      </c>
      <c r="Z229" s="15">
        <f t="shared" si="147"/>
        <v>1</v>
      </c>
      <c r="AA229">
        <f t="shared" si="129"/>
        <v>1.9900244552146347</v>
      </c>
      <c r="AB229">
        <f t="shared" si="126"/>
        <v>-8.2824160452199758E-2</v>
      </c>
      <c r="AC229" s="4">
        <f t="shared" si="127"/>
        <v>-3.9956685609457913E-2</v>
      </c>
      <c r="AD229">
        <f t="shared" si="130"/>
        <v>650.93643440211235</v>
      </c>
      <c r="AE229">
        <f t="shared" si="131"/>
        <v>1.0248168128129009</v>
      </c>
      <c r="AF229" s="4">
        <f t="shared" si="132"/>
        <v>1.57685566018073E-3</v>
      </c>
      <c r="AG229" s="4" t="str">
        <f t="shared" si="114"/>
        <v>deflation</v>
      </c>
      <c r="AH229" s="15">
        <f t="shared" si="115"/>
        <v>0</v>
      </c>
      <c r="AI229">
        <f t="shared" si="133"/>
        <v>14118.925565597887</v>
      </c>
      <c r="AJ229">
        <f t="shared" si="134"/>
        <v>294.60918318718723</v>
      </c>
      <c r="AK229">
        <f t="shared" si="135"/>
        <v>-351.26995951263962</v>
      </c>
      <c r="AL229" s="5">
        <f t="shared" si="136"/>
        <v>7.7202785703086946E-2</v>
      </c>
      <c r="AM229">
        <f t="shared" si="143"/>
        <v>12.95290048011849</v>
      </c>
      <c r="AN229" t="str">
        <f t="shared" si="144"/>
        <v>inflation</v>
      </c>
    </row>
    <row r="230" spans="1:40" x14ac:dyDescent="0.35">
      <c r="A230">
        <v>2009</v>
      </c>
      <c r="B230">
        <v>22.839763579915061</v>
      </c>
      <c r="C230" t="str">
        <f t="shared" si="138"/>
        <v>inflation</v>
      </c>
      <c r="D230">
        <f t="shared" si="139"/>
        <v>1</v>
      </c>
      <c r="E230" s="10">
        <f t="shared" si="116"/>
        <v>0.14958798148481378</v>
      </c>
      <c r="F230" s="4">
        <f t="shared" si="140"/>
        <v>6.5926321652249615E-3</v>
      </c>
      <c r="G230" s="4">
        <f t="shared" si="117"/>
        <v>6.5926321652249615E-3</v>
      </c>
      <c r="H230">
        <f t="shared" si="137"/>
        <v>633.89741094920043</v>
      </c>
      <c r="I230">
        <f t="shared" si="118"/>
        <v>-17.039023452911806</v>
      </c>
      <c r="J230" s="4">
        <f t="shared" si="119"/>
        <v>-2.6176171055108045E-2</v>
      </c>
      <c r="K230" s="15"/>
      <c r="L230">
        <v>14478.066999999999</v>
      </c>
      <c r="M230" s="15">
        <f t="shared" si="120"/>
        <v>-291.79500000000007</v>
      </c>
      <c r="N230" s="4">
        <f t="shared" si="121"/>
        <v>-1.9756108757143436E-2</v>
      </c>
      <c r="O230" s="4"/>
      <c r="P230" s="4">
        <f t="shared" si="145"/>
        <v>0.75473638659952935</v>
      </c>
      <c r="Q230" s="4" t="str">
        <f t="shared" si="141"/>
        <v>inflation</v>
      </c>
      <c r="R230" s="4">
        <f t="shared" si="142"/>
        <v>1</v>
      </c>
      <c r="S230" s="9">
        <v>7988.5809002177321</v>
      </c>
      <c r="T230">
        <f t="shared" si="122"/>
        <v>566.63090292134621</v>
      </c>
      <c r="U230" s="4">
        <f t="shared" si="123"/>
        <v>7.6345287037470524E-2</v>
      </c>
      <c r="V230">
        <f t="shared" si="128"/>
        <v>349.76635691810611</v>
      </c>
      <c r="W230">
        <f t="shared" si="124"/>
        <v>22.666640783258231</v>
      </c>
      <c r="X230" s="4">
        <f t="shared" si="125"/>
        <v>6.9295813066110518E-2</v>
      </c>
      <c r="Y230" s="4" t="str">
        <f t="shared" si="146"/>
        <v>inflation</v>
      </c>
      <c r="Z230" s="15">
        <f t="shared" si="147"/>
        <v>1</v>
      </c>
      <c r="AA230">
        <f t="shared" si="129"/>
        <v>1.8123452939689693</v>
      </c>
      <c r="AB230">
        <f t="shared" si="126"/>
        <v>-0.17767916124566541</v>
      </c>
      <c r="AC230" s="4">
        <f t="shared" si="127"/>
        <v>-8.9284913449217768E-2</v>
      </c>
      <c r="AD230">
        <f t="shared" si="130"/>
        <v>633.89741094920043</v>
      </c>
      <c r="AE230">
        <f t="shared" si="131"/>
        <v>-17.03902345291192</v>
      </c>
      <c r="AF230" s="4">
        <f t="shared" si="132"/>
        <v>-2.6176171055108215E-2</v>
      </c>
      <c r="AG230" s="4" t="str">
        <f t="shared" si="114"/>
        <v>deflation</v>
      </c>
      <c r="AH230" s="15">
        <f t="shared" si="115"/>
        <v>0</v>
      </c>
      <c r="AI230">
        <f t="shared" si="133"/>
        <v>13844.169589050798</v>
      </c>
      <c r="AJ230">
        <f t="shared" si="134"/>
        <v>-274.75597654708872</v>
      </c>
      <c r="AK230">
        <f t="shared" si="135"/>
        <v>-569.36515973427595</v>
      </c>
      <c r="AL230" s="5">
        <f t="shared" si="136"/>
        <v>1.3249659321521707</v>
      </c>
      <c r="AM230">
        <f t="shared" si="143"/>
        <v>0.75473638659952935</v>
      </c>
      <c r="AN230" t="str">
        <f t="shared" si="144"/>
        <v>inflation</v>
      </c>
    </row>
    <row r="231" spans="1:40" x14ac:dyDescent="0.35">
      <c r="A231">
        <v>2010</v>
      </c>
      <c r="B231">
        <v>23.113406421907111</v>
      </c>
      <c r="C231" t="str">
        <f t="shared" si="138"/>
        <v>inflation</v>
      </c>
      <c r="D231">
        <f t="shared" si="139"/>
        <v>1</v>
      </c>
      <c r="E231" s="10">
        <f t="shared" si="116"/>
        <v>0.27364284199205002</v>
      </c>
      <c r="F231" s="4">
        <f t="shared" si="140"/>
        <v>1.1980983999006337E-2</v>
      </c>
      <c r="G231" s="4">
        <f t="shared" si="117"/>
        <v>1.1980983999006337E-2</v>
      </c>
      <c r="H231">
        <f t="shared" si="137"/>
        <v>651.09273489590169</v>
      </c>
      <c r="I231">
        <f t="shared" si="118"/>
        <v>17.195323946701251</v>
      </c>
      <c r="J231" s="4">
        <f t="shared" si="119"/>
        <v>2.7126351440610725E-2</v>
      </c>
      <c r="K231" s="15"/>
      <c r="L231">
        <v>15048.971</v>
      </c>
      <c r="M231" s="15">
        <f t="shared" si="120"/>
        <v>570.90400000000045</v>
      </c>
      <c r="N231" s="4">
        <f t="shared" si="121"/>
        <v>3.9432335822178505E-2</v>
      </c>
      <c r="O231" s="4"/>
      <c r="P231" s="4">
        <f t="shared" si="145"/>
        <v>1.4536542412830555</v>
      </c>
      <c r="Q231" s="4" t="str">
        <f t="shared" si="141"/>
        <v>inflation</v>
      </c>
      <c r="R231" s="4">
        <f t="shared" si="142"/>
        <v>1</v>
      </c>
      <c r="S231" s="9">
        <v>8479.3418626294351</v>
      </c>
      <c r="T231">
        <f t="shared" si="122"/>
        <v>490.76096241170308</v>
      </c>
      <c r="U231" s="4">
        <f t="shared" si="123"/>
        <v>6.1432808723052075E-2</v>
      </c>
      <c r="V231">
        <f t="shared" si="128"/>
        <v>366.85816481782763</v>
      </c>
      <c r="W231">
        <f t="shared" si="124"/>
        <v>17.091807899721516</v>
      </c>
      <c r="X231" s="4">
        <f t="shared" si="125"/>
        <v>4.8866357674655865E-2</v>
      </c>
      <c r="Y231" s="4" t="str">
        <f t="shared" si="146"/>
        <v>inflation</v>
      </c>
      <c r="Z231" s="15">
        <f t="shared" si="147"/>
        <v>1</v>
      </c>
      <c r="AA231">
        <f t="shared" si="129"/>
        <v>1.7747805482786998</v>
      </c>
      <c r="AB231">
        <f t="shared" si="126"/>
        <v>-3.7564745690269463E-2</v>
      </c>
      <c r="AC231" s="4">
        <f t="shared" si="127"/>
        <v>-2.0727146099187344E-2</v>
      </c>
      <c r="AD231">
        <f t="shared" si="130"/>
        <v>651.09273489590169</v>
      </c>
      <c r="AE231">
        <f t="shared" si="131"/>
        <v>17.195323946701251</v>
      </c>
      <c r="AF231" s="4">
        <f t="shared" si="132"/>
        <v>2.7126351440610725E-2</v>
      </c>
      <c r="AG231" s="4" t="str">
        <f t="shared" si="114"/>
        <v>inflation</v>
      </c>
      <c r="AH231" s="15">
        <f t="shared" si="115"/>
        <v>1</v>
      </c>
      <c r="AI231">
        <f t="shared" si="133"/>
        <v>14397.878265104098</v>
      </c>
      <c r="AJ231">
        <f t="shared" si="134"/>
        <v>553.70867605330022</v>
      </c>
      <c r="AK231">
        <f t="shared" si="135"/>
        <v>828.46465260038894</v>
      </c>
      <c r="AL231" s="5">
        <f t="shared" si="136"/>
        <v>0.68792149577285899</v>
      </c>
      <c r="AM231">
        <f t="shared" si="143"/>
        <v>1.4536542412830555</v>
      </c>
      <c r="AN231" t="str">
        <f t="shared" si="144"/>
        <v>inflation</v>
      </c>
    </row>
    <row r="232" spans="1:40" x14ac:dyDescent="0.35">
      <c r="A232">
        <v>2011</v>
      </c>
      <c r="B232">
        <v>23.590024680155278</v>
      </c>
      <c r="C232" t="str">
        <f t="shared" si="138"/>
        <v>inflation</v>
      </c>
      <c r="D232">
        <f t="shared" si="139"/>
        <v>1</v>
      </c>
      <c r="E232" s="10">
        <f t="shared" si="116"/>
        <v>0.47661825824816617</v>
      </c>
      <c r="F232" s="4">
        <f t="shared" si="140"/>
        <v>2.0620857417036665E-2</v>
      </c>
      <c r="G232" s="4">
        <f t="shared" si="117"/>
        <v>2.0620857417036665E-2</v>
      </c>
      <c r="H232">
        <f t="shared" si="137"/>
        <v>661.28510722258886</v>
      </c>
      <c r="I232">
        <f t="shared" si="118"/>
        <v>10.192372326687178</v>
      </c>
      <c r="J232" s="4">
        <f t="shared" si="119"/>
        <v>1.5654255961428842E-2</v>
      </c>
      <c r="K232" s="15"/>
      <c r="L232">
        <v>15599.732</v>
      </c>
      <c r="M232" s="15">
        <f t="shared" si="120"/>
        <v>550.76100000000042</v>
      </c>
      <c r="N232" s="4">
        <f t="shared" si="121"/>
        <v>3.6597917558615828E-2</v>
      </c>
      <c r="O232" s="4"/>
      <c r="P232" s="4">
        <f t="shared" si="145"/>
        <v>2.3378893029979149</v>
      </c>
      <c r="Q232" s="4" t="str">
        <f t="shared" si="141"/>
        <v>inflation</v>
      </c>
      <c r="R232" s="4">
        <f t="shared" si="142"/>
        <v>1</v>
      </c>
      <c r="S232" s="9">
        <v>8744.8956954660625</v>
      </c>
      <c r="T232">
        <f t="shared" si="122"/>
        <v>265.55383283662741</v>
      </c>
      <c r="U232" s="4">
        <f t="shared" si="123"/>
        <v>3.1317741062780957E-2</v>
      </c>
      <c r="V232">
        <f t="shared" si="128"/>
        <v>370.70311769629319</v>
      </c>
      <c r="W232">
        <f t="shared" si="124"/>
        <v>3.8449528784655627</v>
      </c>
      <c r="X232" s="4">
        <f t="shared" si="125"/>
        <v>1.0480761360115476E-2</v>
      </c>
      <c r="Y232" s="4" t="str">
        <f t="shared" si="146"/>
        <v>deflation</v>
      </c>
      <c r="Z232" s="15">
        <f t="shared" si="147"/>
        <v>0</v>
      </c>
      <c r="AA232">
        <f t="shared" si="129"/>
        <v>1.7838671315528603</v>
      </c>
      <c r="AB232">
        <f t="shared" si="126"/>
        <v>9.0865832741604535E-3</v>
      </c>
      <c r="AC232" s="4">
        <f t="shared" si="127"/>
        <v>5.1198348342127295E-3</v>
      </c>
      <c r="AD232">
        <f t="shared" si="130"/>
        <v>661.28510722258886</v>
      </c>
      <c r="AE232">
        <f t="shared" si="131"/>
        <v>10.192372326687178</v>
      </c>
      <c r="AF232" s="4">
        <f t="shared" si="132"/>
        <v>1.5654255961428842E-2</v>
      </c>
      <c r="AG232" s="4" t="str">
        <f t="shared" si="114"/>
        <v>deflation</v>
      </c>
      <c r="AH232" s="15">
        <f t="shared" si="115"/>
        <v>0</v>
      </c>
      <c r="AI232">
        <f t="shared" si="133"/>
        <v>14938.446892777411</v>
      </c>
      <c r="AJ232">
        <f t="shared" si="134"/>
        <v>540.56862767331222</v>
      </c>
      <c r="AK232">
        <f t="shared" si="135"/>
        <v>-13.140048379988002</v>
      </c>
      <c r="AL232" s="5">
        <f t="shared" si="136"/>
        <v>0.42773624855449022</v>
      </c>
      <c r="AM232">
        <f t="shared" si="143"/>
        <v>2.3378893029979149</v>
      </c>
      <c r="AN232" t="str">
        <f t="shared" si="144"/>
        <v>inflation</v>
      </c>
    </row>
    <row r="233" spans="1:40" x14ac:dyDescent="0.35">
      <c r="A233">
        <v>2012</v>
      </c>
      <c r="B233">
        <v>24.03105131522258</v>
      </c>
      <c r="C233" t="str">
        <f t="shared" si="138"/>
        <v>inflation</v>
      </c>
      <c r="D233">
        <f t="shared" si="139"/>
        <v>1</v>
      </c>
      <c r="E233" s="10">
        <f t="shared" si="116"/>
        <v>0.44102663506730266</v>
      </c>
      <c r="F233" s="4">
        <f t="shared" si="140"/>
        <v>1.8695471541337941E-2</v>
      </c>
      <c r="G233" s="4">
        <f t="shared" si="117"/>
        <v>1.8695471541337941E-2</v>
      </c>
      <c r="H233">
        <f t="shared" si="137"/>
        <v>676.37365451855396</v>
      </c>
      <c r="I233">
        <f t="shared" si="118"/>
        <v>15.0885472959651</v>
      </c>
      <c r="J233" s="4">
        <f t="shared" si="119"/>
        <v>2.2817007567790707E-2</v>
      </c>
      <c r="K233" s="15"/>
      <c r="L233">
        <v>16253.97</v>
      </c>
      <c r="M233" s="15">
        <f t="shared" si="120"/>
        <v>654.23799999999937</v>
      </c>
      <c r="N233" s="4">
        <f t="shared" si="121"/>
        <v>4.1939053824770797E-2</v>
      </c>
      <c r="O233" s="4"/>
      <c r="P233" s="4">
        <f t="shared" si="145"/>
        <v>1.8380610910596991</v>
      </c>
      <c r="Q233" s="4" t="str">
        <f t="shared" si="141"/>
        <v>inflation</v>
      </c>
      <c r="R233" s="4">
        <f t="shared" si="142"/>
        <v>1</v>
      </c>
      <c r="S233" s="9">
        <v>9500.9663155846429</v>
      </c>
      <c r="T233">
        <f t="shared" si="122"/>
        <v>756.07062011858034</v>
      </c>
      <c r="U233" s="4">
        <f t="shared" si="123"/>
        <v>8.6458506361668533E-2</v>
      </c>
      <c r="V233">
        <f t="shared" si="128"/>
        <v>395.362075131778</v>
      </c>
      <c r="W233">
        <f t="shared" si="124"/>
        <v>24.658957435484808</v>
      </c>
      <c r="X233" s="4">
        <f t="shared" si="125"/>
        <v>6.6519422843611495E-2</v>
      </c>
      <c r="Y233" s="4" t="str">
        <f t="shared" si="146"/>
        <v>inflation</v>
      </c>
      <c r="Z233" s="15">
        <f t="shared" si="147"/>
        <v>1</v>
      </c>
      <c r="AA233">
        <f t="shared" si="129"/>
        <v>1.7107701953787855</v>
      </c>
      <c r="AB233">
        <f t="shared" si="126"/>
        <v>-7.3096936174074756E-2</v>
      </c>
      <c r="AC233" s="4">
        <f t="shared" si="127"/>
        <v>-4.0976670785140661E-2</v>
      </c>
      <c r="AD233">
        <f t="shared" si="130"/>
        <v>676.37365451855396</v>
      </c>
      <c r="AE233">
        <f t="shared" si="131"/>
        <v>15.0885472959651</v>
      </c>
      <c r="AF233" s="4">
        <f t="shared" si="132"/>
        <v>2.2817007567790707E-2</v>
      </c>
      <c r="AG233" s="4" t="str">
        <f t="shared" si="114"/>
        <v>deflation</v>
      </c>
      <c r="AH233" s="15">
        <f t="shared" si="115"/>
        <v>0</v>
      </c>
      <c r="AI233">
        <f t="shared" si="133"/>
        <v>15577.596345481445</v>
      </c>
      <c r="AJ233">
        <f t="shared" si="134"/>
        <v>639.14945270403405</v>
      </c>
      <c r="AK233">
        <f t="shared" si="135"/>
        <v>98.580825030721826</v>
      </c>
      <c r="AL233" s="5">
        <f t="shared" si="136"/>
        <v>0.54405155784211123</v>
      </c>
      <c r="AM233">
        <f t="shared" si="143"/>
        <v>1.8380610910596991</v>
      </c>
      <c r="AN233" t="str">
        <f t="shared" si="144"/>
        <v>inflation</v>
      </c>
    </row>
    <row r="234" spans="1:40" x14ac:dyDescent="0.35">
      <c r="A234">
        <v>2013</v>
      </c>
      <c r="B234">
        <v>24.446286918999391</v>
      </c>
      <c r="C234" t="str">
        <f t="shared" si="138"/>
        <v>inflation</v>
      </c>
      <c r="D234">
        <f t="shared" si="139"/>
        <v>1</v>
      </c>
      <c r="E234" s="10">
        <f t="shared" si="116"/>
        <v>0.41523560377681079</v>
      </c>
      <c r="F234" s="4">
        <f t="shared" si="140"/>
        <v>1.727912767236188E-2</v>
      </c>
      <c r="G234" s="4">
        <f t="shared" si="117"/>
        <v>1.727912767236188E-2</v>
      </c>
      <c r="H234">
        <f t="shared" si="137"/>
        <v>690.52134812671761</v>
      </c>
      <c r="I234">
        <f t="shared" si="118"/>
        <v>14.14769360816365</v>
      </c>
      <c r="J234" s="4">
        <f t="shared" si="119"/>
        <v>2.0916979118936922E-2</v>
      </c>
      <c r="K234" s="15"/>
      <c r="L234">
        <v>16880.683000000001</v>
      </c>
      <c r="M234" s="15">
        <f t="shared" si="120"/>
        <v>626.71300000000156</v>
      </c>
      <c r="N234" s="4">
        <f t="shared" si="121"/>
        <v>3.8557533944015003E-2</v>
      </c>
      <c r="O234" s="4"/>
      <c r="P234" s="4">
        <f t="shared" si="145"/>
        <v>1.8433605409639402</v>
      </c>
      <c r="Q234" s="4" t="str">
        <f t="shared" si="141"/>
        <v>inflation</v>
      </c>
      <c r="R234" s="4">
        <f t="shared" si="142"/>
        <v>1</v>
      </c>
      <c r="S234" s="9">
        <v>10247.092426747982</v>
      </c>
      <c r="T234">
        <f t="shared" si="122"/>
        <v>746.12611116333937</v>
      </c>
      <c r="U234" s="4">
        <f t="shared" si="123"/>
        <v>7.8531602615983645E-2</v>
      </c>
      <c r="V234">
        <f t="shared" si="128"/>
        <v>419.16764131505192</v>
      </c>
      <c r="W234">
        <f t="shared" si="124"/>
        <v>23.805566183273925</v>
      </c>
      <c r="X234" s="4">
        <f t="shared" si="125"/>
        <v>6.0212063019295159E-2</v>
      </c>
      <c r="Y234" s="4" t="str">
        <f t="shared" si="146"/>
        <v>inflation</v>
      </c>
      <c r="Z234" s="15">
        <f t="shared" si="147"/>
        <v>1</v>
      </c>
      <c r="AA234">
        <f t="shared" si="129"/>
        <v>1.6473632028473131</v>
      </c>
      <c r="AB234">
        <f t="shared" si="126"/>
        <v>-6.3406992531472417E-2</v>
      </c>
      <c r="AC234" s="4">
        <f t="shared" si="127"/>
        <v>-3.7063418980965664E-2</v>
      </c>
      <c r="AD234">
        <f t="shared" si="130"/>
        <v>690.52134812671761</v>
      </c>
      <c r="AE234">
        <f t="shared" si="131"/>
        <v>14.14769360816365</v>
      </c>
      <c r="AF234" s="4">
        <f t="shared" si="132"/>
        <v>2.0916979118936922E-2</v>
      </c>
      <c r="AG234" s="4" t="str">
        <f t="shared" si="114"/>
        <v>deflation</v>
      </c>
      <c r="AH234" s="15">
        <f t="shared" si="115"/>
        <v>0</v>
      </c>
      <c r="AI234">
        <f t="shared" si="133"/>
        <v>16190.161651873283</v>
      </c>
      <c r="AJ234">
        <f t="shared" si="134"/>
        <v>612.56530639183802</v>
      </c>
      <c r="AK234">
        <f t="shared" si="135"/>
        <v>-26.584146312196026</v>
      </c>
      <c r="AL234" s="5">
        <f t="shared" si="136"/>
        <v>0.54248747208024461</v>
      </c>
      <c r="AM234">
        <f t="shared" si="143"/>
        <v>1.8433605409639402</v>
      </c>
      <c r="AN234" t="str">
        <f t="shared" si="144"/>
        <v>inflation</v>
      </c>
    </row>
    <row r="235" spans="1:40" x14ac:dyDescent="0.35">
      <c r="A235">
        <v>2014</v>
      </c>
      <c r="B235">
        <v>24.871838935292402</v>
      </c>
      <c r="C235" t="str">
        <f t="shared" si="138"/>
        <v>inflation</v>
      </c>
      <c r="D235">
        <f t="shared" si="139"/>
        <v>1</v>
      </c>
      <c r="E235" s="10">
        <f t="shared" si="116"/>
        <v>0.42555201629301109</v>
      </c>
      <c r="F235" s="4">
        <f t="shared" si="140"/>
        <v>1.740763403878225E-2</v>
      </c>
      <c r="G235" s="4">
        <f t="shared" si="117"/>
        <v>1.740763403878225E-2</v>
      </c>
      <c r="H235">
        <f t="shared" si="137"/>
        <v>707.95480968697382</v>
      </c>
      <c r="I235">
        <f t="shared" si="118"/>
        <v>17.433461560256205</v>
      </c>
      <c r="J235" s="4">
        <f t="shared" si="119"/>
        <v>2.5246810410062787E-2</v>
      </c>
      <c r="K235" s="15"/>
      <c r="L235">
        <v>17608.137999999999</v>
      </c>
      <c r="M235" s="15">
        <f t="shared" si="120"/>
        <v>727.45499999999811</v>
      </c>
      <c r="N235" s="4">
        <f t="shared" si="121"/>
        <v>4.3093931685110019E-2</v>
      </c>
      <c r="O235" s="4"/>
      <c r="P235" s="4">
        <f t="shared" si="145"/>
        <v>1.7069059808019862</v>
      </c>
      <c r="Q235" s="4" t="str">
        <f t="shared" si="141"/>
        <v>inflation</v>
      </c>
      <c r="R235" s="4">
        <f t="shared" si="142"/>
        <v>1</v>
      </c>
      <c r="S235" s="9">
        <v>10901.849636403833</v>
      </c>
      <c r="T235">
        <f t="shared" si="122"/>
        <v>654.7572096558506</v>
      </c>
      <c r="U235" s="4">
        <f t="shared" si="123"/>
        <v>6.3896877512955585E-2</v>
      </c>
      <c r="V235">
        <f t="shared" si="128"/>
        <v>438.32101296436235</v>
      </c>
      <c r="W235">
        <f t="shared" si="124"/>
        <v>19.153371649310429</v>
      </c>
      <c r="X235" s="4">
        <f t="shared" si="125"/>
        <v>4.5693822140518002E-2</v>
      </c>
      <c r="Y235" s="4" t="str">
        <f t="shared" si="146"/>
        <v>inflation</v>
      </c>
      <c r="Z235" s="15">
        <f t="shared" si="147"/>
        <v>1</v>
      </c>
      <c r="AA235">
        <f t="shared" si="129"/>
        <v>1.6151514272589393</v>
      </c>
      <c r="AB235">
        <f t="shared" si="126"/>
        <v>-3.2211775588373737E-2</v>
      </c>
      <c r="AC235" s="4">
        <f t="shared" si="127"/>
        <v>-1.9553535937125884E-2</v>
      </c>
      <c r="AD235">
        <f t="shared" si="130"/>
        <v>707.95480968697393</v>
      </c>
      <c r="AE235">
        <f t="shared" si="131"/>
        <v>17.433461560256319</v>
      </c>
      <c r="AF235" s="4">
        <f t="shared" si="132"/>
        <v>2.5246810410062954E-2</v>
      </c>
      <c r="AG235" s="4" t="str">
        <f t="shared" si="114"/>
        <v>deflation</v>
      </c>
      <c r="AH235" s="15">
        <f t="shared" si="115"/>
        <v>0</v>
      </c>
      <c r="AI235">
        <f t="shared" si="133"/>
        <v>16900.183190313026</v>
      </c>
      <c r="AJ235">
        <f t="shared" si="134"/>
        <v>710.02153843974338</v>
      </c>
      <c r="AK235">
        <f t="shared" si="135"/>
        <v>97.45623204790536</v>
      </c>
      <c r="AL235" s="5">
        <f t="shared" si="136"/>
        <v>0.58585534953141272</v>
      </c>
      <c r="AM235">
        <f t="shared" si="143"/>
        <v>1.7069059808019862</v>
      </c>
      <c r="AN235" t="str">
        <f t="shared" si="144"/>
        <v>inflation</v>
      </c>
    </row>
    <row r="236" spans="1:40" x14ac:dyDescent="0.35">
      <c r="A236">
        <v>2015</v>
      </c>
      <c r="B236">
        <v>25.088741508445381</v>
      </c>
      <c r="C236" t="str">
        <f t="shared" si="138"/>
        <v>inflation</v>
      </c>
      <c r="D236">
        <f t="shared" si="139"/>
        <v>1</v>
      </c>
      <c r="E236" s="10">
        <f t="shared" si="116"/>
        <v>0.21690257315297856</v>
      </c>
      <c r="F236" s="4">
        <f t="shared" si="140"/>
        <v>8.7208096561448949E-3</v>
      </c>
      <c r="G236" s="4">
        <f t="shared" si="117"/>
        <v>8.7208096561448949E-3</v>
      </c>
      <c r="H236">
        <f t="shared" si="137"/>
        <v>729.2123040066208</v>
      </c>
      <c r="I236">
        <f t="shared" si="118"/>
        <v>21.25749431964698</v>
      </c>
      <c r="J236" s="4">
        <f t="shared" si="119"/>
        <v>3.0026626034288968E-2</v>
      </c>
      <c r="K236" s="15"/>
      <c r="L236">
        <v>18295.019</v>
      </c>
      <c r="M236" s="15">
        <f t="shared" si="120"/>
        <v>686.88100000000122</v>
      </c>
      <c r="N236" s="4">
        <f t="shared" si="121"/>
        <v>3.9009292180695154E-2</v>
      </c>
      <c r="O236" s="4"/>
      <c r="P236" s="4">
        <f t="shared" si="145"/>
        <v>1.2991566930013518</v>
      </c>
      <c r="Q236" s="4" t="str">
        <f t="shared" si="141"/>
        <v>inflation</v>
      </c>
      <c r="R236" s="4">
        <f t="shared" si="142"/>
        <v>1</v>
      </c>
      <c r="S236" s="9">
        <v>11573.870502796139</v>
      </c>
      <c r="T236">
        <f t="shared" si="122"/>
        <v>672.02086639230583</v>
      </c>
      <c r="U236" s="4">
        <f t="shared" si="123"/>
        <v>6.1642830235730875E-2</v>
      </c>
      <c r="V236">
        <f t="shared" si="128"/>
        <v>461.31730038751198</v>
      </c>
      <c r="W236">
        <f t="shared" si="124"/>
        <v>22.996287423149624</v>
      </c>
      <c r="X236" s="4">
        <f t="shared" si="125"/>
        <v>5.2464487768053535E-2</v>
      </c>
      <c r="Y236" s="4" t="str">
        <f t="shared" si="146"/>
        <v>inflation</v>
      </c>
      <c r="Z236" s="15">
        <f t="shared" si="147"/>
        <v>1</v>
      </c>
      <c r="AA236">
        <f t="shared" si="129"/>
        <v>1.5807174441411018</v>
      </c>
      <c r="AB236">
        <f t="shared" si="126"/>
        <v>-3.4433983117837519E-2</v>
      </c>
      <c r="AC236" s="4">
        <f t="shared" si="127"/>
        <v>-2.1319352809089337E-2</v>
      </c>
      <c r="AD236">
        <f t="shared" si="130"/>
        <v>729.21230400662091</v>
      </c>
      <c r="AE236">
        <f t="shared" si="131"/>
        <v>21.25749431964698</v>
      </c>
      <c r="AF236" s="4">
        <f t="shared" si="132"/>
        <v>3.0026626034288965E-2</v>
      </c>
      <c r="AG236" s="4" t="str">
        <f t="shared" si="114"/>
        <v>deflation</v>
      </c>
      <c r="AH236" s="15">
        <f t="shared" si="115"/>
        <v>0</v>
      </c>
      <c r="AI236">
        <f t="shared" si="133"/>
        <v>17565.806695993379</v>
      </c>
      <c r="AJ236">
        <f t="shared" si="134"/>
        <v>665.62350568035254</v>
      </c>
      <c r="AK236">
        <f t="shared" si="135"/>
        <v>-44.398032759390844</v>
      </c>
      <c r="AL236" s="5">
        <f t="shared" si="136"/>
        <v>0.76973009136393622</v>
      </c>
      <c r="AM236">
        <f t="shared" si="143"/>
        <v>1.2991566930013518</v>
      </c>
      <c r="AN236" t="str">
        <f t="shared" si="144"/>
        <v>inflation</v>
      </c>
    </row>
    <row r="237" spans="1:40" x14ac:dyDescent="0.35">
      <c r="A237">
        <v>2016</v>
      </c>
      <c r="B237">
        <v>25.328856009759797</v>
      </c>
      <c r="C237" t="str">
        <f t="shared" si="138"/>
        <v>inflation</v>
      </c>
      <c r="D237">
        <f t="shared" si="139"/>
        <v>1</v>
      </c>
      <c r="E237" s="10">
        <f t="shared" si="116"/>
        <v>0.24011450131441592</v>
      </c>
      <c r="F237" s="4">
        <f t="shared" si="140"/>
        <v>9.5706076462061078E-3</v>
      </c>
      <c r="G237" s="4">
        <f t="shared" si="117"/>
        <v>9.5706076462061078E-3</v>
      </c>
      <c r="H237">
        <f t="shared" si="137"/>
        <v>742.43041188887605</v>
      </c>
      <c r="I237">
        <f t="shared" si="118"/>
        <v>13.218107882255254</v>
      </c>
      <c r="J237" s="4">
        <f t="shared" si="119"/>
        <v>1.8126556298665032E-2</v>
      </c>
      <c r="K237" s="15"/>
      <c r="L237">
        <v>18804.913</v>
      </c>
      <c r="M237" s="15">
        <f t="shared" si="120"/>
        <v>509.89400000000023</v>
      </c>
      <c r="N237" s="4">
        <f t="shared" si="121"/>
        <v>2.7870646103182524E-2</v>
      </c>
      <c r="O237" s="4"/>
      <c r="P237" s="4">
        <f t="shared" si="145"/>
        <v>1.5375587973781382</v>
      </c>
      <c r="Q237" s="4" t="str">
        <f t="shared" si="141"/>
        <v>inflation</v>
      </c>
      <c r="R237" s="4">
        <f t="shared" si="142"/>
        <v>1</v>
      </c>
      <c r="S237" s="9">
        <v>12231.996056351385</v>
      </c>
      <c r="T237">
        <f t="shared" si="122"/>
        <v>658.12555355524637</v>
      </c>
      <c r="U237" s="4">
        <f t="shared" si="123"/>
        <v>5.6863047966214018E-2</v>
      </c>
      <c r="V237">
        <f t="shared" si="128"/>
        <v>482.92730045281604</v>
      </c>
      <c r="W237">
        <f t="shared" si="124"/>
        <v>21.610000065304064</v>
      </c>
      <c r="X237" s="4">
        <f t="shared" si="125"/>
        <v>4.6844113687371812E-2</v>
      </c>
      <c r="Y237" s="4" t="str">
        <f t="shared" si="146"/>
        <v>inflation</v>
      </c>
      <c r="Z237" s="15">
        <f t="shared" si="147"/>
        <v>1</v>
      </c>
      <c r="AA237">
        <f t="shared" si="129"/>
        <v>1.5373544034324367</v>
      </c>
      <c r="AB237">
        <f t="shared" si="126"/>
        <v>-4.3363040708665146E-2</v>
      </c>
      <c r="AC237" s="4">
        <f t="shared" si="127"/>
        <v>-2.7432505960751811E-2</v>
      </c>
      <c r="AD237">
        <f t="shared" si="130"/>
        <v>742.43041188887616</v>
      </c>
      <c r="AE237">
        <f t="shared" si="131"/>
        <v>13.218107882255254</v>
      </c>
      <c r="AF237" s="4">
        <f t="shared" si="132"/>
        <v>1.8126556298665032E-2</v>
      </c>
      <c r="AG237" s="4" t="str">
        <f t="shared" si="114"/>
        <v>deflation</v>
      </c>
      <c r="AH237" s="15">
        <f t="shared" si="115"/>
        <v>0</v>
      </c>
      <c r="AI237">
        <f t="shared" si="133"/>
        <v>18062.482588111125</v>
      </c>
      <c r="AJ237">
        <f t="shared" si="134"/>
        <v>496.67589211774612</v>
      </c>
      <c r="AK237">
        <f t="shared" si="135"/>
        <v>-168.94761356260642</v>
      </c>
      <c r="AL237" s="5">
        <f t="shared" si="136"/>
        <v>0.65038163204243682</v>
      </c>
      <c r="AM237">
        <f t="shared" si="143"/>
        <v>1.5375587973781382</v>
      </c>
      <c r="AN237" t="str">
        <f t="shared" si="144"/>
        <v>inflation</v>
      </c>
    </row>
    <row r="238" spans="1:40" x14ac:dyDescent="0.35">
      <c r="A238">
        <v>2017</v>
      </c>
      <c r="B238">
        <v>25.791031290485293</v>
      </c>
      <c r="C238" t="str">
        <f t="shared" si="138"/>
        <v>inflation</v>
      </c>
      <c r="D238">
        <f t="shared" si="139"/>
        <v>1</v>
      </c>
      <c r="E238" s="10">
        <f t="shared" si="116"/>
        <v>0.46217528072549641</v>
      </c>
      <c r="F238" s="4">
        <f t="shared" si="140"/>
        <v>1.8246985988921473E-2</v>
      </c>
      <c r="G238" s="4">
        <f t="shared" si="117"/>
        <v>1.8246985988921473E-2</v>
      </c>
      <c r="H238">
        <f t="shared" si="137"/>
        <v>760.42333395311744</v>
      </c>
      <c r="I238">
        <f t="shared" si="118"/>
        <v>17.992922064241384</v>
      </c>
      <c r="J238" s="4">
        <f t="shared" si="119"/>
        <v>2.4235163021493374E-2</v>
      </c>
      <c r="K238" s="15"/>
      <c r="L238">
        <v>19612.101999999999</v>
      </c>
      <c r="M238" s="15">
        <f t="shared" si="120"/>
        <v>807.18899999999849</v>
      </c>
      <c r="N238" s="4">
        <f t="shared" si="121"/>
        <v>4.2924367690507184E-2</v>
      </c>
      <c r="O238" s="4"/>
      <c r="P238" s="4">
        <f t="shared" si="145"/>
        <v>1.7711606747781712</v>
      </c>
      <c r="Q238" s="4" t="str">
        <f t="shared" si="141"/>
        <v>inflation</v>
      </c>
      <c r="R238" s="4">
        <f t="shared" si="142"/>
        <v>1</v>
      </c>
      <c r="S238" s="9">
        <v>13068.646708336793</v>
      </c>
      <c r="T238">
        <f t="shared" si="122"/>
        <v>836.65065198540833</v>
      </c>
      <c r="U238" s="4">
        <f t="shared" si="123"/>
        <v>6.8398538401341524E-2</v>
      </c>
      <c r="V238">
        <f t="shared" si="128"/>
        <v>506.71283986840876</v>
      </c>
      <c r="W238">
        <f t="shared" si="124"/>
        <v>23.785539415592723</v>
      </c>
      <c r="X238" s="4">
        <f t="shared" si="125"/>
        <v>4.9252836593189596E-2</v>
      </c>
      <c r="Y238" s="4" t="str">
        <f t="shared" si="146"/>
        <v>inflation</v>
      </c>
      <c r="Z238" s="15">
        <f t="shared" si="147"/>
        <v>1</v>
      </c>
      <c r="AA238">
        <f t="shared" si="129"/>
        <v>1.5006987668806582</v>
      </c>
      <c r="AB238">
        <f t="shared" si="126"/>
        <v>-3.6655636551778503E-2</v>
      </c>
      <c r="AC238" s="4">
        <f t="shared" si="127"/>
        <v>-2.3843322313929573E-2</v>
      </c>
      <c r="AD238">
        <f t="shared" si="130"/>
        <v>760.42333395311744</v>
      </c>
      <c r="AE238">
        <f t="shared" si="131"/>
        <v>17.99292206424127</v>
      </c>
      <c r="AF238" s="4">
        <f t="shared" si="132"/>
        <v>2.4235163021493217E-2</v>
      </c>
      <c r="AG238" s="4" t="str">
        <f t="shared" si="114"/>
        <v>deflation</v>
      </c>
      <c r="AH238" s="15">
        <f t="shared" si="115"/>
        <v>0</v>
      </c>
      <c r="AI238">
        <f t="shared" si="133"/>
        <v>18851.678666046882</v>
      </c>
      <c r="AJ238">
        <f t="shared" si="134"/>
        <v>789.19607793575778</v>
      </c>
      <c r="AK238">
        <f t="shared" si="135"/>
        <v>292.52018581801167</v>
      </c>
      <c r="AL238" s="5">
        <f t="shared" si="136"/>
        <v>0.56460151483729082</v>
      </c>
      <c r="AM238">
        <f t="shared" si="143"/>
        <v>1.7711606747781712</v>
      </c>
      <c r="AN238" t="str">
        <f t="shared" si="144"/>
        <v>inflation</v>
      </c>
    </row>
    <row r="239" spans="1:40" x14ac:dyDescent="0.35">
      <c r="A239">
        <v>2018</v>
      </c>
      <c r="B239">
        <v>26.381645907037409</v>
      </c>
      <c r="C239" t="str">
        <f t="shared" si="138"/>
        <v>inflation</v>
      </c>
      <c r="D239">
        <f t="shared" si="139"/>
        <v>1</v>
      </c>
      <c r="E239" s="10">
        <f t="shared" si="116"/>
        <v>0.59061461655211644</v>
      </c>
      <c r="F239" s="4">
        <f t="shared" si="140"/>
        <v>2.2900000000000125E-2</v>
      </c>
      <c r="G239" s="4">
        <f t="shared" si="117"/>
        <v>2.2900000000000125E-2</v>
      </c>
      <c r="H239">
        <f t="shared" si="137"/>
        <v>782.98814534880069</v>
      </c>
      <c r="I239">
        <f t="shared" si="118"/>
        <v>22.56481139568325</v>
      </c>
      <c r="J239" s="4">
        <f t="shared" si="119"/>
        <v>2.9674012340439891E-2</v>
      </c>
      <c r="K239" s="15"/>
      <c r="L239">
        <v>20656.516</v>
      </c>
      <c r="M239" s="15">
        <f t="shared" si="120"/>
        <v>1044.4140000000007</v>
      </c>
      <c r="N239" s="4">
        <f t="shared" si="121"/>
        <v>5.3253547223036102E-2</v>
      </c>
      <c r="O239" s="4"/>
      <c r="P239" s="4">
        <f t="shared" si="145"/>
        <v>1.7946190293404274</v>
      </c>
      <c r="Q239" s="4" t="str">
        <f t="shared" si="141"/>
        <v>inflation</v>
      </c>
      <c r="R239" s="4">
        <f t="shared" si="142"/>
        <v>1</v>
      </c>
      <c r="S239" s="9">
        <v>13738.634275462291</v>
      </c>
      <c r="T239">
        <f t="shared" si="122"/>
        <v>669.98756712549766</v>
      </c>
      <c r="U239" s="4">
        <f t="shared" si="123"/>
        <v>5.1266790057006975E-2</v>
      </c>
      <c r="V239">
        <f t="shared" si="128"/>
        <v>520.76486523524511</v>
      </c>
      <c r="W239">
        <f t="shared" si="124"/>
        <v>14.052025366836347</v>
      </c>
      <c r="X239" s="4">
        <f t="shared" si="125"/>
        <v>2.7731733362994313E-2</v>
      </c>
      <c r="Y239" s="4" t="str">
        <f t="shared" si="146"/>
        <v>deflation</v>
      </c>
      <c r="Z239" s="15">
        <f t="shared" si="147"/>
        <v>0</v>
      </c>
      <c r="AA239">
        <f t="shared" si="129"/>
        <v>1.5035348918846541</v>
      </c>
      <c r="AB239">
        <f t="shared" si="126"/>
        <v>2.8361250039958819E-3</v>
      </c>
      <c r="AC239" s="4">
        <f t="shared" si="127"/>
        <v>1.8898696171324449E-3</v>
      </c>
      <c r="AD239">
        <f t="shared" si="130"/>
        <v>782.98814534880069</v>
      </c>
      <c r="AE239">
        <f t="shared" si="131"/>
        <v>22.56481139568325</v>
      </c>
      <c r="AF239" s="4">
        <f t="shared" si="132"/>
        <v>2.9674012340439891E-2</v>
      </c>
      <c r="AG239" s="4" t="str">
        <f t="shared" si="114"/>
        <v>deflation</v>
      </c>
      <c r="AH239" s="15">
        <f t="shared" si="115"/>
        <v>0</v>
      </c>
      <c r="AI239">
        <f t="shared" si="133"/>
        <v>19873.527854651198</v>
      </c>
      <c r="AJ239">
        <f t="shared" si="134"/>
        <v>1021.8491886043157</v>
      </c>
      <c r="AK239">
        <f t="shared" si="135"/>
        <v>232.65311066855793</v>
      </c>
      <c r="AL239" s="5">
        <f t="shared" si="136"/>
        <v>0.55722132867805818</v>
      </c>
      <c r="AM239">
        <f t="shared" si="143"/>
        <v>1.7946190293404274</v>
      </c>
      <c r="AN239" t="str">
        <f t="shared" si="144"/>
        <v>inflation</v>
      </c>
    </row>
    <row r="240" spans="1:40" x14ac:dyDescent="0.35">
      <c r="A240">
        <v>2019</v>
      </c>
      <c r="B240">
        <v>26.824735824607945</v>
      </c>
      <c r="C240" t="str">
        <f t="shared" si="138"/>
        <v>inflation</v>
      </c>
      <c r="D240">
        <f t="shared" si="139"/>
        <v>1</v>
      </c>
      <c r="E240" s="10">
        <f t="shared" si="116"/>
        <v>0.44308991757053562</v>
      </c>
      <c r="F240" s="4">
        <f t="shared" si="140"/>
        <v>1.6795385668198194E-2</v>
      </c>
      <c r="G240" s="4">
        <f t="shared" si="117"/>
        <v>1.6795385668198194E-2</v>
      </c>
      <c r="H240">
        <f t="shared" si="137"/>
        <v>802.29662430662711</v>
      </c>
      <c r="I240">
        <f t="shared" si="118"/>
        <v>19.308478957826424</v>
      </c>
      <c r="J240" s="4">
        <f t="shared" si="119"/>
        <v>2.465998888045106E-2</v>
      </c>
      <c r="K240" s="15"/>
      <c r="L240">
        <v>21521.395</v>
      </c>
      <c r="M240" s="15">
        <f t="shared" si="120"/>
        <v>864.87900000000081</v>
      </c>
      <c r="N240" s="4">
        <f t="shared" si="121"/>
        <v>4.1869548572469863E-2</v>
      </c>
      <c r="O240" s="4"/>
      <c r="P240" s="4">
        <f t="shared" si="145"/>
        <v>1.6978737815109679</v>
      </c>
      <c r="Q240" s="4" t="str">
        <f t="shared" si="141"/>
        <v>inflation</v>
      </c>
      <c r="R240" s="4">
        <f t="shared" si="142"/>
        <v>1</v>
      </c>
      <c r="S240" s="9">
        <v>14253.391860131474</v>
      </c>
      <c r="T240">
        <f t="shared" si="122"/>
        <v>514.75758466918342</v>
      </c>
      <c r="U240" s="4">
        <f t="shared" si="123"/>
        <v>3.7467886133963076E-2</v>
      </c>
      <c r="V240">
        <f t="shared" si="128"/>
        <v>531.35255285742574</v>
      </c>
      <c r="W240">
        <f t="shared" si="124"/>
        <v>10.587687622180624</v>
      </c>
      <c r="X240" s="4">
        <f t="shared" si="125"/>
        <v>2.0331032926727589E-2</v>
      </c>
      <c r="Y240" s="4" t="str">
        <f t="shared" si="146"/>
        <v>deflation</v>
      </c>
      <c r="Z240" s="15">
        <f t="shared" si="147"/>
        <v>0</v>
      </c>
      <c r="AA240">
        <f t="shared" si="129"/>
        <v>1.5099139356575217</v>
      </c>
      <c r="AB240">
        <f t="shared" si="126"/>
        <v>6.3790437728676874E-3</v>
      </c>
      <c r="AC240" s="4">
        <f t="shared" si="127"/>
        <v>4.2426975305319787E-3</v>
      </c>
      <c r="AD240">
        <f t="shared" si="130"/>
        <v>802.296624306627</v>
      </c>
      <c r="AE240">
        <f t="shared" si="131"/>
        <v>19.30847895782631</v>
      </c>
      <c r="AF240" s="4">
        <f t="shared" si="132"/>
        <v>2.4659988880450914E-2</v>
      </c>
      <c r="AG240" s="4" t="str">
        <f t="shared" si="114"/>
        <v>deflation</v>
      </c>
      <c r="AH240" s="15">
        <f t="shared" si="115"/>
        <v>0</v>
      </c>
      <c r="AI240">
        <f t="shared" si="133"/>
        <v>20719.098375693375</v>
      </c>
      <c r="AJ240">
        <f t="shared" si="134"/>
        <v>845.57052104217655</v>
      </c>
      <c r="AK240">
        <f t="shared" si="135"/>
        <v>-176.27866756213916</v>
      </c>
      <c r="AL240" s="5">
        <f t="shared" si="136"/>
        <v>0.58897193118211433</v>
      </c>
      <c r="AM240">
        <f t="shared" si="143"/>
        <v>1.6978737815109679</v>
      </c>
      <c r="AN240" t="str">
        <f t="shared" si="144"/>
        <v>inflation</v>
      </c>
    </row>
    <row r="241" spans="1:40" x14ac:dyDescent="0.35">
      <c r="A241">
        <v>2020</v>
      </c>
      <c r="B241">
        <v>27.185552352361835</v>
      </c>
      <c r="C241" t="str">
        <f t="shared" si="138"/>
        <v>inflation</v>
      </c>
      <c r="D241">
        <f t="shared" si="139"/>
        <v>1</v>
      </c>
      <c r="E241" s="10">
        <f t="shared" si="116"/>
        <v>0.36081652775389017</v>
      </c>
      <c r="F241" s="4">
        <f t="shared" si="140"/>
        <v>1.3450888393200557E-2</v>
      </c>
      <c r="G241" s="4">
        <f t="shared" si="117"/>
        <v>1.3450888393200557E-2</v>
      </c>
      <c r="H241">
        <f t="shared" si="137"/>
        <v>784.34860265575946</v>
      </c>
      <c r="I241">
        <f t="shared" si="118"/>
        <v>-17.948021650867645</v>
      </c>
      <c r="J241" s="4">
        <f t="shared" si="119"/>
        <v>-2.2370805394300336E-2</v>
      </c>
      <c r="K241" s="15"/>
      <c r="L241">
        <v>21322.95</v>
      </c>
      <c r="M241" s="15">
        <f t="shared" si="120"/>
        <v>-198.44499999999971</v>
      </c>
      <c r="N241" s="4">
        <f t="shared" si="121"/>
        <v>-9.2208242077244391E-3</v>
      </c>
      <c r="O241" s="4"/>
      <c r="P241" s="4">
        <f t="shared" si="145"/>
        <v>0.41218114615013962</v>
      </c>
      <c r="Q241" s="4" t="str">
        <f t="shared" si="141"/>
        <v>inflation</v>
      </c>
      <c r="R241" s="4">
        <f t="shared" si="142"/>
        <v>1</v>
      </c>
      <c r="S241" s="9">
        <v>15120.341608104449</v>
      </c>
      <c r="T241">
        <f t="shared" si="122"/>
        <v>866.94974797297436</v>
      </c>
      <c r="U241" s="4">
        <f t="shared" si="123"/>
        <v>6.0824101131881567E-2</v>
      </c>
      <c r="V241">
        <f t="shared" si="128"/>
        <v>556.19034007932601</v>
      </c>
      <c r="W241">
        <f t="shared" si="124"/>
        <v>24.837787221900271</v>
      </c>
      <c r="X241" s="4">
        <f t="shared" si="125"/>
        <v>4.6744458247789444E-2</v>
      </c>
      <c r="Y241" s="4" t="str">
        <f t="shared" si="146"/>
        <v>inflation</v>
      </c>
      <c r="Z241" s="15">
        <f t="shared" si="147"/>
        <v>1</v>
      </c>
      <c r="AA241">
        <f t="shared" si="129"/>
        <v>1.4102161546780778</v>
      </c>
      <c r="AB241">
        <f t="shared" si="126"/>
        <v>-9.9697780979443928E-2</v>
      </c>
      <c r="AC241" s="4">
        <f t="shared" si="127"/>
        <v>-6.6028783909480623E-2</v>
      </c>
      <c r="AD241">
        <f t="shared" si="130"/>
        <v>784.34860265575946</v>
      </c>
      <c r="AE241">
        <f t="shared" si="131"/>
        <v>-17.948021650867531</v>
      </c>
      <c r="AF241" s="4">
        <f t="shared" si="132"/>
        <v>-2.2370805394300197E-2</v>
      </c>
      <c r="AG241" s="4" t="str">
        <f t="shared" si="114"/>
        <v>deflation</v>
      </c>
      <c r="AH241" s="15">
        <f>IF(AG241=C241,1,0)</f>
        <v>0</v>
      </c>
      <c r="AI241">
        <f t="shared" si="133"/>
        <v>20538.601397344242</v>
      </c>
      <c r="AJ241">
        <f t="shared" si="134"/>
        <v>-180.49697834913241</v>
      </c>
      <c r="AK241">
        <f t="shared" si="135"/>
        <v>-1026.067499391309</v>
      </c>
      <c r="AL241" s="5">
        <f t="shared" si="136"/>
        <v>2.4261177623969665</v>
      </c>
      <c r="AM241">
        <f t="shared" si="143"/>
        <v>0.41218114615013962</v>
      </c>
      <c r="AN241" t="str">
        <f t="shared" si="144"/>
        <v>inflation</v>
      </c>
    </row>
    <row r="242" spans="1:40" x14ac:dyDescent="0.35">
      <c r="A242">
        <v>2021</v>
      </c>
      <c r="B242">
        <v>28.426874688372891</v>
      </c>
      <c r="C242" t="str">
        <f t="shared" si="138"/>
        <v>inflation</v>
      </c>
      <c r="D242">
        <f t="shared" si="139"/>
        <v>1</v>
      </c>
      <c r="E242" s="10">
        <f t="shared" si="116"/>
        <v>1.2413223360110557</v>
      </c>
      <c r="F242" s="4">
        <f t="shared" si="140"/>
        <v>4.5661104101245589E-2</v>
      </c>
      <c r="G242" s="4">
        <f t="shared" si="117"/>
        <v>4.5661104101245589E-2</v>
      </c>
      <c r="H242">
        <f t="shared" si="137"/>
        <v>829.99032636009008</v>
      </c>
      <c r="I242">
        <f t="shared" si="118"/>
        <v>45.641723704330616</v>
      </c>
      <c r="J242" s="4">
        <f t="shared" si="119"/>
        <v>5.8190610080505467E-2</v>
      </c>
      <c r="K242" s="15"/>
      <c r="L242">
        <v>23594.030999999999</v>
      </c>
      <c r="M242" s="15">
        <f t="shared" si="120"/>
        <v>2271.0809999999983</v>
      </c>
      <c r="N242" s="4">
        <f t="shared" si="121"/>
        <v>0.10650876168635194</v>
      </c>
      <c r="O242" s="4"/>
      <c r="P242" s="4">
        <f t="shared" si="145"/>
        <v>1.8303427570015049</v>
      </c>
      <c r="Q242" s="4" t="str">
        <f t="shared" si="141"/>
        <v>inflation</v>
      </c>
      <c r="R242" s="4">
        <f t="shared" si="142"/>
        <v>1</v>
      </c>
      <c r="S242" s="9">
        <v>18658.01247643273</v>
      </c>
      <c r="T242">
        <f t="shared" si="122"/>
        <v>3537.6708683282814</v>
      </c>
      <c r="U242" s="4">
        <f t="shared" si="123"/>
        <v>0.23396765496568558</v>
      </c>
      <c r="V242">
        <f t="shared" si="128"/>
        <v>656.35117053737167</v>
      </c>
      <c r="W242">
        <f t="shared" si="124"/>
        <v>100.16083045804567</v>
      </c>
      <c r="X242" s="4">
        <f t="shared" si="125"/>
        <v>0.18008372896904384</v>
      </c>
      <c r="Y242" s="4" t="str">
        <f t="shared" si="146"/>
        <v>inflation</v>
      </c>
      <c r="Z242" s="15">
        <f t="shared" si="147"/>
        <v>1</v>
      </c>
      <c r="AA242">
        <f t="shared" si="129"/>
        <v>1.2645522147550303</v>
      </c>
      <c r="AB242">
        <f t="shared" si="126"/>
        <v>-0.14566393992304749</v>
      </c>
      <c r="AC242" s="4">
        <f t="shared" si="127"/>
        <v>-0.10329192403578688</v>
      </c>
      <c r="AD242">
        <f t="shared" si="130"/>
        <v>829.99032636008997</v>
      </c>
      <c r="AE242">
        <f t="shared" si="131"/>
        <v>45.641723704330502</v>
      </c>
      <c r="AF242" s="4">
        <f t="shared" si="132"/>
        <v>5.8190610080505321E-2</v>
      </c>
      <c r="AG242" s="4" t="str">
        <f t="shared" si="114"/>
        <v>inflation</v>
      </c>
      <c r="AH242" s="15">
        <f>IF(AG242=C242,1,0)</f>
        <v>1</v>
      </c>
      <c r="AI242">
        <f t="shared" si="133"/>
        <v>22764.040673639909</v>
      </c>
      <c r="AJ242">
        <f t="shared" si="134"/>
        <v>2225.4392762956668</v>
      </c>
      <c r="AK242">
        <f t="shared" si="135"/>
        <v>2405.9362546447992</v>
      </c>
      <c r="AL242" s="5">
        <f t="shared" si="136"/>
        <v>0.54634575746796876</v>
      </c>
      <c r="AM242">
        <f t="shared" si="143"/>
        <v>1.8303427570015049</v>
      </c>
      <c r="AN242" t="str">
        <f t="shared" si="144"/>
        <v>inflation</v>
      </c>
    </row>
    <row r="243" spans="1:40" x14ac:dyDescent="0.35">
      <c r="A243">
        <v>2022</v>
      </c>
      <c r="B243">
        <v>30.432385281521025</v>
      </c>
      <c r="C243" t="str">
        <f t="shared" si="138"/>
        <v>inflation</v>
      </c>
      <c r="D243">
        <f t="shared" si="139"/>
        <v>1</v>
      </c>
      <c r="E243" s="10">
        <f t="shared" si="116"/>
        <v>2.0055105931481343</v>
      </c>
      <c r="F243" s="4">
        <f t="shared" si="140"/>
        <v>7.0549809471965083E-2</v>
      </c>
      <c r="G243" s="4">
        <f t="shared" si="117"/>
        <v>7.0549809471965083E-2</v>
      </c>
      <c r="H243">
        <f t="shared" si="137"/>
        <v>845.94446875750441</v>
      </c>
      <c r="I243">
        <f t="shared" si="118"/>
        <v>15.95414239741433</v>
      </c>
      <c r="J243" s="4">
        <f t="shared" si="119"/>
        <v>1.9222082343273779E-2</v>
      </c>
      <c r="K243" s="15"/>
      <c r="L243">
        <v>25744.108</v>
      </c>
      <c r="M243" s="15">
        <f t="shared" si="120"/>
        <v>2150.0770000000011</v>
      </c>
      <c r="N243" s="4">
        <f t="shared" si="121"/>
        <v>9.1128006062211289E-2</v>
      </c>
      <c r="O243" s="4"/>
      <c r="P243" s="4">
        <f t="shared" si="145"/>
        <v>4.7407978196544844</v>
      </c>
      <c r="Q243" s="4" t="str">
        <f t="shared" si="141"/>
        <v>inflation</v>
      </c>
      <c r="R243" s="4">
        <f t="shared" si="142"/>
        <v>1</v>
      </c>
      <c r="S243" s="9">
        <v>21031.423819283747</v>
      </c>
      <c r="T243">
        <f t="shared" si="122"/>
        <v>2373.4113428510173</v>
      </c>
      <c r="U243" s="4">
        <f t="shared" si="123"/>
        <v>0.12720601113590826</v>
      </c>
      <c r="W243">
        <f t="shared" si="124"/>
        <v>-656.35117053737167</v>
      </c>
      <c r="X243" s="4">
        <f t="shared" si="125"/>
        <v>-1</v>
      </c>
      <c r="Y243" s="4"/>
      <c r="Z243" s="4"/>
      <c r="AB243">
        <f t="shared" si="126"/>
        <v>-1.2645522147550303</v>
      </c>
      <c r="AC243" s="4">
        <f t="shared" si="127"/>
        <v>-1</v>
      </c>
    </row>
    <row r="244" spans="1:40" x14ac:dyDescent="0.35">
      <c r="A244" s="3"/>
      <c r="B244" t="s">
        <v>27</v>
      </c>
      <c r="E244" s="10">
        <f>CORREL($E$51:$E$243,E51:E243)</f>
        <v>1</v>
      </c>
      <c r="G244" s="10">
        <f t="shared" ref="G244:AL244" si="148">CORREL($E$51:$E$243,G51:G243)</f>
        <v>0.52035183500804461</v>
      </c>
      <c r="H244" s="10">
        <f>CORREL($E$51:$E$243,H51:H243)</f>
        <v>0.7345094643114003</v>
      </c>
      <c r="I244" s="10">
        <f t="shared" si="148"/>
        <v>0.56728055907220221</v>
      </c>
      <c r="J244" s="10">
        <f t="shared" si="148"/>
        <v>-4.5446272984192126E-2</v>
      </c>
      <c r="K244" s="10"/>
      <c r="L244" s="10">
        <f t="shared" si="148"/>
        <v>0.68171439553262492</v>
      </c>
      <c r="M244" s="15">
        <f t="shared" si="148"/>
        <v>0.79900264049517589</v>
      </c>
      <c r="N244" s="10">
        <f t="shared" si="148"/>
        <v>0.32336314908725816</v>
      </c>
      <c r="O244" s="10"/>
      <c r="P244" s="10"/>
      <c r="Q244" s="10"/>
      <c r="R244" s="10"/>
      <c r="S244" s="10">
        <f t="shared" si="148"/>
        <v>0.69099726743186396</v>
      </c>
      <c r="T244" s="10">
        <f t="shared" si="148"/>
        <v>0.6778119222871013</v>
      </c>
      <c r="U244" s="10">
        <f t="shared" si="148"/>
        <v>0.15057020383753331</v>
      </c>
      <c r="V244" s="10">
        <f t="shared" si="148"/>
        <v>0.71827762469720891</v>
      </c>
      <c r="W244" s="10">
        <f t="shared" si="148"/>
        <v>-0.41374073760362728</v>
      </c>
      <c r="X244" s="10">
        <f t="shared" si="148"/>
        <v>-0.3636644008425049</v>
      </c>
      <c r="Y244" s="10"/>
      <c r="Z244" s="10"/>
      <c r="AA244" s="10">
        <f t="shared" si="148"/>
        <v>-0.28678426032195509</v>
      </c>
      <c r="AB244" s="10">
        <f t="shared" si="148"/>
        <v>-5.7622104413157856E-2</v>
      </c>
      <c r="AC244" s="10">
        <f t="shared" si="148"/>
        <v>-0.2106870193383788</v>
      </c>
      <c r="AD244" s="10">
        <f t="shared" si="148"/>
        <v>0.74086398194550485</v>
      </c>
      <c r="AE244" s="10">
        <f t="shared" si="148"/>
        <v>0.59491329513314217</v>
      </c>
      <c r="AF244" s="10">
        <f t="shared" si="148"/>
        <v>-3.3228852458167361E-2</v>
      </c>
      <c r="AG244" s="10"/>
      <c r="AH244" s="10"/>
      <c r="AI244" s="10">
        <f t="shared" si="148"/>
        <v>0.63864483146412865</v>
      </c>
      <c r="AJ244" s="10">
        <f t="shared" si="148"/>
        <v>0.73691973162679736</v>
      </c>
      <c r="AK244" s="10">
        <f t="shared" si="148"/>
        <v>0.29322157274497102</v>
      </c>
      <c r="AL244" s="10">
        <f t="shared" si="148"/>
        <v>2.9490177410173633E-3</v>
      </c>
    </row>
    <row r="245" spans="1:40" x14ac:dyDescent="0.35">
      <c r="A245" s="3"/>
      <c r="B245" t="s">
        <v>28</v>
      </c>
      <c r="E245" s="10">
        <f>RSQ($E$51:$E$243,E51:E243)</f>
        <v>1.0000000000000004</v>
      </c>
      <c r="G245" s="10">
        <f t="shared" ref="G245:AL245" si="149">RSQ($E$51:$E$243,G51:G243)</f>
        <v>0.27076603219623929</v>
      </c>
      <c r="H245" s="10">
        <f>RSQ($E$51:$E$243,H51:H243)</f>
        <v>0.53950415316302025</v>
      </c>
      <c r="I245" s="10">
        <f t="shared" si="149"/>
        <v>0.32180723270127015</v>
      </c>
      <c r="J245" s="10">
        <f t="shared" si="149"/>
        <v>2.0653637281537111E-3</v>
      </c>
      <c r="K245" s="10"/>
      <c r="L245" s="10">
        <f t="shared" si="149"/>
        <v>0.46473451707641233</v>
      </c>
      <c r="M245" s="15">
        <f t="shared" si="149"/>
        <v>0.63840521951826323</v>
      </c>
      <c r="N245" s="10">
        <f t="shared" si="149"/>
        <v>0.10456372618762838</v>
      </c>
      <c r="O245" s="10"/>
      <c r="P245" s="10"/>
      <c r="Q245" s="10"/>
      <c r="R245" s="10"/>
      <c r="S245" s="10">
        <f t="shared" si="149"/>
        <v>0.47747722359830291</v>
      </c>
      <c r="T245" s="10">
        <f t="shared" si="149"/>
        <v>0.45942900199453546</v>
      </c>
      <c r="U245" s="10">
        <f t="shared" si="149"/>
        <v>2.2671386283676338E-2</v>
      </c>
      <c r="V245" s="10">
        <f t="shared" si="149"/>
        <v>0.51592274614066447</v>
      </c>
      <c r="W245" s="10">
        <f t="shared" si="149"/>
        <v>0.17118139795279366</v>
      </c>
      <c r="X245" s="10">
        <f t="shared" si="149"/>
        <v>0.13225179644013813</v>
      </c>
      <c r="Y245" s="10"/>
      <c r="Z245" s="10"/>
      <c r="AA245" s="10">
        <f t="shared" si="149"/>
        <v>8.2245211968410906E-2</v>
      </c>
      <c r="AB245" s="10">
        <f t="shared" si="149"/>
        <v>3.3203069170008662E-3</v>
      </c>
      <c r="AC245" s="10">
        <f t="shared" si="149"/>
        <v>4.4389020117690393E-2</v>
      </c>
      <c r="AD245" s="10">
        <f t="shared" si="149"/>
        <v>0.54887943974414954</v>
      </c>
      <c r="AE245" s="10">
        <f t="shared" si="149"/>
        <v>0.35392182872617312</v>
      </c>
      <c r="AF245" s="10">
        <f t="shared" si="149"/>
        <v>1.1041566356866555E-3</v>
      </c>
      <c r="AG245" s="10"/>
      <c r="AH245" s="10"/>
      <c r="AI245" s="10">
        <f t="shared" si="149"/>
        <v>0.40786722075584531</v>
      </c>
      <c r="AJ245" s="10">
        <f t="shared" si="149"/>
        <v>0.54305069086091085</v>
      </c>
      <c r="AK245" s="10">
        <f t="shared" si="149"/>
        <v>8.5978890723034301E-2</v>
      </c>
      <c r="AL245" s="10">
        <f t="shared" si="149"/>
        <v>8.6967056368351531E-6</v>
      </c>
    </row>
    <row r="246" spans="1:40" x14ac:dyDescent="0.35">
      <c r="A246" s="3"/>
    </row>
    <row r="247" spans="1:40" x14ac:dyDescent="0.35">
      <c r="A247" s="3"/>
      <c r="B247" s="10">
        <f>CORREL($B$51:$B$243,B51:B243)</f>
        <v>1</v>
      </c>
      <c r="C247" s="10"/>
      <c r="D247" s="10"/>
      <c r="E247" s="10">
        <f t="shared" ref="E247:AL247" si="150">CORREL($B$51:$B$243,E51:E243)</f>
        <v>0.73360962296788279</v>
      </c>
      <c r="G247" s="10">
        <f t="shared" si="150"/>
        <v>0.120297118751269</v>
      </c>
      <c r="H247" s="10">
        <f t="shared" si="150"/>
        <v>0.9929967009858538</v>
      </c>
      <c r="I247" s="10">
        <f t="shared" si="150"/>
        <v>0.66497233747593243</v>
      </c>
      <c r="J247" s="10">
        <f t="shared" si="150"/>
        <v>-0.13492031551906003</v>
      </c>
      <c r="K247" s="10"/>
      <c r="L247" s="10">
        <f t="shared" si="150"/>
        <v>0.96491972785462832</v>
      </c>
      <c r="M247" s="15">
        <f t="shared" si="150"/>
        <v>0.8059740197742169</v>
      </c>
      <c r="N247" s="10">
        <f t="shared" si="150"/>
        <v>-5.3159638858750425E-3</v>
      </c>
      <c r="O247" s="10"/>
      <c r="P247" s="10"/>
      <c r="Q247" s="10"/>
      <c r="R247" s="10"/>
      <c r="S247" s="10">
        <f t="shared" si="150"/>
        <v>0.9145097706683375</v>
      </c>
      <c r="T247" s="10">
        <f t="shared" si="150"/>
        <v>0.6886340333236306</v>
      </c>
      <c r="U247" s="10">
        <f t="shared" si="150"/>
        <v>1.2112444171497809E-2</v>
      </c>
      <c r="V247" s="10">
        <f t="shared" si="150"/>
        <v>0.96871597938199161</v>
      </c>
      <c r="W247" s="10">
        <f t="shared" si="150"/>
        <v>-0.1056269225224559</v>
      </c>
      <c r="X247" s="10">
        <f t="shared" si="150"/>
        <v>-0.17005636562795659</v>
      </c>
      <c r="Y247" s="10"/>
      <c r="Z247" s="10"/>
      <c r="AA247" s="10">
        <f t="shared" si="150"/>
        <v>-0.31269453475468068</v>
      </c>
      <c r="AB247" s="10">
        <f t="shared" si="150"/>
        <v>-3.8595274946443874E-2</v>
      </c>
      <c r="AC247" s="10">
        <f t="shared" si="150"/>
        <v>-0.14661749453779394</v>
      </c>
      <c r="AD247" s="10">
        <f t="shared" si="150"/>
        <v>0.99268741297814134</v>
      </c>
      <c r="AE247" s="10">
        <f t="shared" si="150"/>
        <v>0.66057487929238856</v>
      </c>
      <c r="AF247" s="10">
        <f t="shared" si="150"/>
        <v>-0.12883002423205656</v>
      </c>
      <c r="AG247" s="10"/>
      <c r="AH247" s="10"/>
      <c r="AI247" s="10">
        <f t="shared" si="150"/>
        <v>0.9624077641015043</v>
      </c>
      <c r="AJ247" s="10">
        <f t="shared" si="150"/>
        <v>0.81616888769746687</v>
      </c>
      <c r="AK247" s="10">
        <f t="shared" si="150"/>
        <v>0.13428624224791935</v>
      </c>
      <c r="AL247" s="10">
        <f t="shared" si="150"/>
        <v>-4.1503137707479779E-2</v>
      </c>
    </row>
    <row r="248" spans="1:40" x14ac:dyDescent="0.35">
      <c r="A248" s="3"/>
      <c r="B248" s="10">
        <f>RSQ($B$51:$B$243,B51:B243)</f>
        <v>0.99999999999999978</v>
      </c>
      <c r="C248" s="10"/>
      <c r="D248" s="10"/>
      <c r="E248" s="10">
        <f t="shared" ref="E248:AL248" si="151">RSQ($B$51:$B$243,E51:E243)</f>
        <v>0.53818307891107942</v>
      </c>
      <c r="G248" s="10">
        <f t="shared" si="151"/>
        <v>1.447139677985692E-2</v>
      </c>
      <c r="H248" s="10">
        <f t="shared" si="151"/>
        <v>0.98604244816878917</v>
      </c>
      <c r="I248" s="10">
        <f t="shared" si="151"/>
        <v>0.44218820960820537</v>
      </c>
      <c r="J248" s="10">
        <f t="shared" si="151"/>
        <v>1.8203491539762712E-2</v>
      </c>
      <c r="K248" s="10"/>
      <c r="L248" s="10">
        <f t="shared" si="151"/>
        <v>0.93107008120305002</v>
      </c>
      <c r="M248" s="15">
        <f t="shared" si="151"/>
        <v>0.64959412055100973</v>
      </c>
      <c r="N248" s="10">
        <f t="shared" si="151"/>
        <v>2.8259472035927691E-5</v>
      </c>
      <c r="O248" s="10"/>
      <c r="P248" s="10"/>
      <c r="Q248" s="10"/>
      <c r="R248" s="10"/>
      <c r="S248" s="10">
        <f t="shared" si="151"/>
        <v>0.83632812064785522</v>
      </c>
      <c r="T248" s="10">
        <f t="shared" si="151"/>
        <v>0.47421683185157121</v>
      </c>
      <c r="U248" s="10">
        <f t="shared" si="151"/>
        <v>1.4671130380765121E-4</v>
      </c>
      <c r="V248" s="10">
        <f t="shared" si="151"/>
        <v>0.93841064871001123</v>
      </c>
      <c r="W248" s="10">
        <f t="shared" si="151"/>
        <v>1.11570467615649E-2</v>
      </c>
      <c r="X248" s="10">
        <f t="shared" si="151"/>
        <v>2.8919167490589256E-2</v>
      </c>
      <c r="Y248" s="10"/>
      <c r="Z248" s="10"/>
      <c r="AA248" s="10">
        <f t="shared" si="151"/>
        <v>9.7777872065446234E-2</v>
      </c>
      <c r="AB248" s="10">
        <f t="shared" si="151"/>
        <v>1.4895952481915982E-3</v>
      </c>
      <c r="AC248" s="10">
        <f t="shared" si="151"/>
        <v>2.1496689704540026E-2</v>
      </c>
      <c r="AD248" s="10">
        <f t="shared" si="151"/>
        <v>0.98542829988523539</v>
      </c>
      <c r="AE248" s="10">
        <f t="shared" si="151"/>
        <v>0.43635917115215372</v>
      </c>
      <c r="AF248" s="10">
        <f t="shared" si="151"/>
        <v>1.6597175143632278E-2</v>
      </c>
      <c r="AG248" s="10"/>
      <c r="AH248" s="10"/>
      <c r="AI248" s="10">
        <f t="shared" si="151"/>
        <v>0.92622870440285698</v>
      </c>
      <c r="AJ248" s="10">
        <f t="shared" si="151"/>
        <v>0.66613165324532031</v>
      </c>
      <c r="AK248" s="10">
        <f t="shared" si="151"/>
        <v>1.8032794857066874E-2</v>
      </c>
      <c r="AL248" s="10">
        <f t="shared" si="151"/>
        <v>1.7225104395660299E-3</v>
      </c>
    </row>
    <row r="249" spans="1:40" x14ac:dyDescent="0.35">
      <c r="A249" s="3"/>
      <c r="B249" s="10"/>
      <c r="C249" s="10"/>
      <c r="D249" s="10"/>
      <c r="G249" s="10"/>
      <c r="H249" s="10"/>
      <c r="I249" s="10"/>
      <c r="J249" s="10"/>
      <c r="K249" s="10"/>
      <c r="L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40" x14ac:dyDescent="0.35">
      <c r="B250" s="15"/>
      <c r="C250" s="15"/>
      <c r="D250" s="15"/>
      <c r="G250" s="10">
        <f>CORREL($G$51:$G$243,G51:G243)</f>
        <v>1</v>
      </c>
      <c r="H250" s="10">
        <f t="shared" ref="H250:N250" si="152">CORREL($G$51:$G$243,H51:H243)</f>
        <v>0.13441797286030482</v>
      </c>
      <c r="I250" s="10">
        <f t="shared" si="152"/>
        <v>0.13667554551417788</v>
      </c>
      <c r="J250" s="10">
        <f t="shared" si="152"/>
        <v>0.14645053003045888</v>
      </c>
      <c r="K250" s="10"/>
      <c r="L250" s="10">
        <f t="shared" si="152"/>
        <v>7.1008787458910788E-2</v>
      </c>
      <c r="M250" s="15">
        <f t="shared" si="152"/>
        <v>0.13143871114761219</v>
      </c>
      <c r="N250" s="10">
        <f t="shared" si="152"/>
        <v>0.77549859327758686</v>
      </c>
      <c r="O250" s="10"/>
      <c r="P250" s="10">
        <f t="shared" ref="P250" si="153">CORREL($G$51:$G$243,P51:P243)</f>
        <v>-9.4822312775518683E-2</v>
      </c>
      <c r="Q250" s="10"/>
      <c r="R250" s="10"/>
      <c r="S250" s="10">
        <f t="shared" ref="S250:AL250" si="154">CORREL($G$51:$G$243,S51:S243)</f>
        <v>7.1967767217793174E-2</v>
      </c>
      <c r="T250" s="10">
        <f t="shared" si="154"/>
        <v>8.6087665184557363E-2</v>
      </c>
      <c r="U250" s="10">
        <f t="shared" si="154"/>
        <v>0.37811688940792176</v>
      </c>
      <c r="V250" s="10">
        <f t="shared" si="154"/>
        <v>0.11459901136835786</v>
      </c>
      <c r="W250" s="10">
        <f t="shared" si="154"/>
        <v>-7.1324679537797253E-2</v>
      </c>
      <c r="X250" s="10">
        <f t="shared" si="154"/>
        <v>-9.4952804197327781E-2</v>
      </c>
      <c r="Y250" s="10"/>
      <c r="Z250" s="10"/>
      <c r="AA250" s="10">
        <f t="shared" si="154"/>
        <v>-0.12096559455528881</v>
      </c>
      <c r="AB250" s="10">
        <f t="shared" si="154"/>
        <v>-2.3466097652708674E-2</v>
      </c>
      <c r="AC250" s="10">
        <f t="shared" si="154"/>
        <v>1.8348296185570125E-2</v>
      </c>
      <c r="AD250" s="10">
        <f t="shared" si="154"/>
        <v>0.1215082409949786</v>
      </c>
      <c r="AE250" s="10">
        <f t="shared" si="154"/>
        <v>0.12905665789235032</v>
      </c>
      <c r="AF250" s="10">
        <f t="shared" si="154"/>
        <v>0.15104429900927574</v>
      </c>
      <c r="AG250" s="10"/>
      <c r="AH250" s="10"/>
      <c r="AI250" s="10">
        <f t="shared" si="154"/>
        <v>4.806530788141071E-2</v>
      </c>
      <c r="AJ250" s="10">
        <f t="shared" si="154"/>
        <v>0.10791573965961289</v>
      </c>
      <c r="AK250" s="10">
        <f t="shared" si="154"/>
        <v>4.6964751650612986E-2</v>
      </c>
      <c r="AL250" s="10">
        <f t="shared" si="154"/>
        <v>6.7713042586461547E-2</v>
      </c>
    </row>
    <row r="251" spans="1:40" x14ac:dyDescent="0.35">
      <c r="B251" s="15"/>
      <c r="C251" s="15"/>
      <c r="D251" s="15"/>
      <c r="G251" s="10">
        <f>RSQ($G$51:$G$243,G51:G243)</f>
        <v>1</v>
      </c>
      <c r="H251" s="10">
        <f t="shared" ref="H251:N251" si="155">RSQ($G$51:$G$243,H51:H243)</f>
        <v>1.8068191427873644E-2</v>
      </c>
      <c r="I251" s="10">
        <f t="shared" si="155"/>
        <v>1.8680204741598108E-2</v>
      </c>
      <c r="J251" s="10">
        <f t="shared" si="155"/>
        <v>2.1447757746202348E-2</v>
      </c>
      <c r="K251" s="10"/>
      <c r="L251" s="10">
        <f t="shared" si="155"/>
        <v>5.0422478963847682E-3</v>
      </c>
      <c r="M251" s="15">
        <f t="shared" si="155"/>
        <v>1.7276134788145426E-2</v>
      </c>
      <c r="N251" s="10">
        <f t="shared" si="155"/>
        <v>0.60139806817551622</v>
      </c>
      <c r="O251" s="10"/>
      <c r="P251" s="10">
        <f t="shared" ref="P251" si="156">RSQ($G$51:$G$243,P51:P243)</f>
        <v>8.9912710000982967E-3</v>
      </c>
      <c r="Q251" s="10"/>
      <c r="R251" s="10"/>
      <c r="S251" s="10">
        <f t="shared" ref="S251:AL251" si="157">RSQ($G$51:$G$243,S51:S243)</f>
        <v>5.1793595183144657E-3</v>
      </c>
      <c r="T251" s="10">
        <f t="shared" si="157"/>
        <v>7.4110860969284521E-3</v>
      </c>
      <c r="U251" s="10">
        <f t="shared" si="157"/>
        <v>0.14297238205552254</v>
      </c>
      <c r="V251" s="10">
        <f t="shared" si="157"/>
        <v>1.3132933406605013E-2</v>
      </c>
      <c r="W251" s="10">
        <f t="shared" si="157"/>
        <v>5.0872099111694763E-3</v>
      </c>
      <c r="X251" s="10">
        <f t="shared" si="157"/>
        <v>9.0160350249360675E-3</v>
      </c>
      <c r="Y251" s="10"/>
      <c r="Z251" s="10"/>
      <c r="AA251" s="10">
        <f t="shared" si="157"/>
        <v>1.4632675066114518E-2</v>
      </c>
      <c r="AB251" s="10">
        <f t="shared" si="157"/>
        <v>5.5065773904645931E-4</v>
      </c>
      <c r="AC251" s="10">
        <f t="shared" si="157"/>
        <v>3.3665997291340707E-4</v>
      </c>
      <c r="AD251" s="10">
        <f t="shared" si="157"/>
        <v>1.4764252629693796E-2</v>
      </c>
      <c r="AE251" s="10">
        <f t="shared" si="157"/>
        <v>1.6655620946343142E-2</v>
      </c>
      <c r="AF251" s="10">
        <f t="shared" si="157"/>
        <v>2.2814380263203489E-2</v>
      </c>
      <c r="AG251" s="10"/>
      <c r="AH251" s="10"/>
      <c r="AI251" s="10">
        <f t="shared" si="157"/>
        <v>2.3102738217348011E-3</v>
      </c>
      <c r="AJ251" s="10">
        <f t="shared" si="157"/>
        <v>1.1645806866281347E-2</v>
      </c>
      <c r="AK251" s="10">
        <f t="shared" si="157"/>
        <v>2.2056878976037544E-3</v>
      </c>
      <c r="AL251" s="10">
        <f t="shared" si="157"/>
        <v>4.5850561363159573E-3</v>
      </c>
    </row>
    <row r="252" spans="1:40" x14ac:dyDescent="0.35">
      <c r="A252" s="3"/>
    </row>
    <row r="253" spans="1:40" x14ac:dyDescent="0.35">
      <c r="A253" s="3"/>
      <c r="E253" s="10" t="str">
        <f>_xlfn.CONCAT("corr ",E1," ",E244)</f>
        <v>corr ΔP 1</v>
      </c>
      <c r="G253" t="str">
        <f t="shared" ref="G253:AL253" si="158">_xlfn.CONCAT("corr ",G1," ",G244)</f>
        <v>corr Δ%P 0.520351835008045</v>
      </c>
      <c r="H253" t="str">
        <f t="shared" si="158"/>
        <v>corr Q 0.7345094643114</v>
      </c>
      <c r="I253" t="str">
        <f t="shared" si="158"/>
        <v>corr ΔQ 0.567280559072202</v>
      </c>
      <c r="J253" t="str">
        <f t="shared" si="158"/>
        <v>corr Δ%Q -0.0454462729841921</v>
      </c>
      <c r="L253" t="str">
        <f t="shared" si="158"/>
        <v>corr PQ 0.681714395532625</v>
      </c>
      <c r="M253" s="15" t="str">
        <f t="shared" si="158"/>
        <v>corr ΔPQ 0.799002640495176</v>
      </c>
      <c r="N253" t="str">
        <f t="shared" si="158"/>
        <v>corr Δ%PQ 0.323363149087258</v>
      </c>
      <c r="S253" t="str">
        <f t="shared" si="158"/>
        <v>corr M 0.690997267431864</v>
      </c>
      <c r="T253" t="str">
        <f t="shared" si="158"/>
        <v>corr ΔM 0.677811922287101</v>
      </c>
      <c r="U253" t="str">
        <f t="shared" si="158"/>
        <v>corr Δ%M 0.150570203837533</v>
      </c>
      <c r="V253" t="str">
        <f t="shared" si="158"/>
        <v>corr M(deflated) 0.718277624697209</v>
      </c>
      <c r="W253" t="str">
        <f t="shared" si="158"/>
        <v>corr ΔM
(delated) -0.413740737603627</v>
      </c>
      <c r="X253" t="str">
        <f t="shared" si="158"/>
        <v>corr Δ%M
(deflated) -0.363664400842505</v>
      </c>
      <c r="AA253" t="str">
        <f t="shared" si="158"/>
        <v>corr V -0.286784260321955</v>
      </c>
      <c r="AB253" t="str">
        <f t="shared" si="158"/>
        <v>corr ΔV -0.0576221044131579</v>
      </c>
      <c r="AC253" t="str">
        <f t="shared" si="158"/>
        <v>corr Δ%V -0.210687019338379</v>
      </c>
      <c r="AD253" t="str">
        <f t="shared" si="158"/>
        <v>corr MV 0.740863981945505</v>
      </c>
      <c r="AE253" t="str">
        <f t="shared" si="158"/>
        <v>corr ΔMV 0.594913295133142</v>
      </c>
      <c r="AF253" t="str">
        <f t="shared" si="158"/>
        <v>corr Δ%MV -0.0332288524581674</v>
      </c>
      <c r="AI253" t="str">
        <f t="shared" si="158"/>
        <v>corr PQ-MV 
Δ 0.638644831464129</v>
      </c>
      <c r="AJ253" t="str">
        <f t="shared" si="158"/>
        <v>corr PQ-MV 
Δ^2 0.736919731626797</v>
      </c>
      <c r="AK253" t="str">
        <f t="shared" si="158"/>
        <v>corr PQ-MV 
Δ^3 0.293221572744971</v>
      </c>
      <c r="AL253" t="str">
        <f t="shared" si="158"/>
        <v>corr Δ%MV
/Δ%PQ 0.00294901774101736</v>
      </c>
    </row>
    <row r="254" spans="1:40" x14ac:dyDescent="0.35">
      <c r="A254" s="3"/>
      <c r="E254" s="10" t="str">
        <f>_xlfn.CONCAT("rsqr ",E1," ",E245)</f>
        <v>rsqr ΔP 1</v>
      </c>
      <c r="G254" t="str">
        <f t="shared" ref="G254:AL254" si="159">_xlfn.CONCAT("rsqr ",G1," ",G245)</f>
        <v>rsqr Δ%P 0.270766032196239</v>
      </c>
      <c r="H254" t="str">
        <f t="shared" si="159"/>
        <v>rsqr Q 0.53950415316302</v>
      </c>
      <c r="I254" t="str">
        <f t="shared" si="159"/>
        <v>rsqr ΔQ 0.32180723270127</v>
      </c>
      <c r="J254" t="str">
        <f t="shared" si="159"/>
        <v>rsqr Δ%Q 0.00206536372815371</v>
      </c>
      <c r="L254" t="str">
        <f t="shared" si="159"/>
        <v>rsqr PQ 0.464734517076412</v>
      </c>
      <c r="M254" s="15" t="str">
        <f t="shared" si="159"/>
        <v>rsqr ΔPQ 0.638405219518263</v>
      </c>
      <c r="N254" t="str">
        <f t="shared" si="159"/>
        <v>rsqr Δ%PQ 0.104563726187628</v>
      </c>
      <c r="S254" t="str">
        <f t="shared" si="159"/>
        <v>rsqr M 0.477477223598303</v>
      </c>
      <c r="T254" t="str">
        <f t="shared" si="159"/>
        <v>rsqr ΔM 0.459429001994535</v>
      </c>
      <c r="U254" t="str">
        <f t="shared" si="159"/>
        <v>rsqr Δ%M 0.0226713862836763</v>
      </c>
      <c r="V254" t="str">
        <f t="shared" si="159"/>
        <v>rsqr M(deflated) 0.515922746140664</v>
      </c>
      <c r="W254" t="str">
        <f t="shared" si="159"/>
        <v>rsqr ΔM
(delated) 0.171181397952794</v>
      </c>
      <c r="X254" t="str">
        <f t="shared" si="159"/>
        <v>rsqr Δ%M
(deflated) 0.132251796440138</v>
      </c>
      <c r="AA254" t="str">
        <f t="shared" si="159"/>
        <v>rsqr V 0.0822452119684109</v>
      </c>
      <c r="AB254" t="str">
        <f t="shared" si="159"/>
        <v>rsqr ΔV 0.00332030691700087</v>
      </c>
      <c r="AC254" t="str">
        <f t="shared" si="159"/>
        <v>rsqr Δ%V 0.0443890201176904</v>
      </c>
      <c r="AD254" t="str">
        <f t="shared" si="159"/>
        <v>rsqr MV 0.54887943974415</v>
      </c>
      <c r="AE254" t="str">
        <f t="shared" si="159"/>
        <v>rsqr ΔMV 0.353921828726173</v>
      </c>
      <c r="AF254" t="str">
        <f t="shared" si="159"/>
        <v>rsqr Δ%MV 0.00110415663568666</v>
      </c>
      <c r="AI254" t="str">
        <f t="shared" si="159"/>
        <v>rsqr PQ-MV 
Δ 0.407867220755845</v>
      </c>
      <c r="AJ254" t="str">
        <f t="shared" si="159"/>
        <v>rsqr PQ-MV 
Δ^2 0.543050690860911</v>
      </c>
      <c r="AK254" t="str">
        <f t="shared" si="159"/>
        <v>rsqr PQ-MV 
Δ^3 0.0859788907230343</v>
      </c>
      <c r="AL254" t="str">
        <f t="shared" si="159"/>
        <v>rsqr Δ%MV
/Δ%PQ 8.69670563683515E-06</v>
      </c>
    </row>
    <row r="255" spans="1:40" x14ac:dyDescent="0.35">
      <c r="A255" s="3"/>
      <c r="B255" t="str">
        <f>_xlfn.CONCAT("corr ",B1," ",B247)</f>
        <v>corr P 1</v>
      </c>
      <c r="E255" s="10" t="str">
        <f t="shared" ref="E255:AL255" si="160">_xlfn.CONCAT("corr ",E1," ",E247)</f>
        <v>corr ΔP 0.733609622967883</v>
      </c>
      <c r="G255" t="str">
        <f t="shared" si="160"/>
        <v>corr Δ%P 0.120297118751269</v>
      </c>
      <c r="H255" t="str">
        <f t="shared" si="160"/>
        <v>corr Q 0.992996700985854</v>
      </c>
      <c r="I255" t="str">
        <f t="shared" si="160"/>
        <v>corr ΔQ 0.664972337475932</v>
      </c>
      <c r="J255" t="str">
        <f t="shared" si="160"/>
        <v>corr Δ%Q -0.13492031551906</v>
      </c>
      <c r="L255" t="str">
        <f t="shared" si="160"/>
        <v>corr PQ 0.964919727854628</v>
      </c>
      <c r="M255" s="15" t="str">
        <f t="shared" si="160"/>
        <v>corr ΔPQ 0.805974019774217</v>
      </c>
      <c r="N255" t="str">
        <f t="shared" si="160"/>
        <v>corr Δ%PQ -0.00531596388587504</v>
      </c>
      <c r="S255" t="str">
        <f t="shared" si="160"/>
        <v>corr M 0.914509770668337</v>
      </c>
      <c r="T255" t="str">
        <f t="shared" si="160"/>
        <v>corr ΔM 0.688634033323631</v>
      </c>
      <c r="U255" t="str">
        <f t="shared" si="160"/>
        <v>corr Δ%M 0.0121124441714978</v>
      </c>
      <c r="V255" t="str">
        <f t="shared" si="160"/>
        <v>corr M(deflated) 0.968715979381992</v>
      </c>
      <c r="W255" t="str">
        <f t="shared" si="160"/>
        <v>corr ΔM
(delated) -0.105626922522456</v>
      </c>
      <c r="X255" t="str">
        <f t="shared" si="160"/>
        <v>corr Δ%M
(deflated) -0.170056365627957</v>
      </c>
      <c r="AA255" t="str">
        <f t="shared" si="160"/>
        <v>corr V -0.312694534754681</v>
      </c>
      <c r="AB255" t="str">
        <f t="shared" si="160"/>
        <v>corr ΔV -0.0385952749464439</v>
      </c>
      <c r="AC255" t="str">
        <f t="shared" si="160"/>
        <v>corr Δ%V -0.146617494537794</v>
      </c>
      <c r="AD255" t="str">
        <f t="shared" si="160"/>
        <v>corr MV 0.992687412978141</v>
      </c>
      <c r="AE255" t="str">
        <f t="shared" si="160"/>
        <v>corr ΔMV 0.660574879292389</v>
      </c>
      <c r="AF255" t="str">
        <f t="shared" si="160"/>
        <v>corr Δ%MV -0.128830024232057</v>
      </c>
      <c r="AI255" t="str">
        <f t="shared" si="160"/>
        <v>corr PQ-MV 
Δ 0.962407764101504</v>
      </c>
      <c r="AJ255" t="str">
        <f t="shared" si="160"/>
        <v>corr PQ-MV 
Δ^2 0.816168887697467</v>
      </c>
      <c r="AK255" t="str">
        <f t="shared" si="160"/>
        <v>corr PQ-MV 
Δ^3 0.134286242247919</v>
      </c>
      <c r="AL255" t="str">
        <f t="shared" si="160"/>
        <v>corr Δ%MV
/Δ%PQ -0.0415031377074798</v>
      </c>
    </row>
    <row r="256" spans="1:40" x14ac:dyDescent="0.35">
      <c r="A256" s="3"/>
      <c r="B256" t="str">
        <f>_xlfn.CONCAT("rsqr ",B1," ",B248)</f>
        <v>rsqr P 1</v>
      </c>
      <c r="E256" s="10" t="str">
        <f>_xlfn.CONCAT("rsqr ",E1," ",E248)</f>
        <v>rsqr ΔP 0.538183078911079</v>
      </c>
      <c r="G256" t="str">
        <f>_xlfn.CONCAT("rsqr ",G1," ",G248)</f>
        <v>rsqr Δ%P 0.0144713967798569</v>
      </c>
      <c r="H256" t="str">
        <f>_xlfn.CONCAT("rsqr ",H1," ",H248)</f>
        <v>rsqr Q 0.986042448168789</v>
      </c>
      <c r="I256" t="str">
        <f>_xlfn.CONCAT("rsqr ",I1," ",I248)</f>
        <v>rsqr ΔQ 0.442188209608205</v>
      </c>
      <c r="J256" t="str">
        <f>_xlfn.CONCAT("rsqr ",J1," ",J248)</f>
        <v>rsqr Δ%Q 0.0182034915397627</v>
      </c>
      <c r="L256" t="str">
        <f>_xlfn.CONCAT("rsqr ",L1," ",L248)</f>
        <v>rsqr PQ 0.93107008120305</v>
      </c>
      <c r="M256" s="15" t="str">
        <f>_xlfn.CONCAT("rsqr ",M1," ",M248)</f>
        <v>rsqr ΔPQ 0.64959412055101</v>
      </c>
      <c r="N256" t="str">
        <f>_xlfn.CONCAT("rsqr ",N1," ",N248)</f>
        <v>rsqr Δ%PQ 2.82594720359277E-05</v>
      </c>
      <c r="S256" t="str">
        <f t="shared" ref="S256:X256" si="161">_xlfn.CONCAT("rsqr ",S1," ",S248)</f>
        <v>rsqr M 0.836328120647855</v>
      </c>
      <c r="T256" t="str">
        <f t="shared" si="161"/>
        <v>rsqr ΔM 0.474216831851571</v>
      </c>
      <c r="U256" t="str">
        <f t="shared" si="161"/>
        <v>rsqr Δ%M 0.000146711303807651</v>
      </c>
      <c r="V256" t="str">
        <f t="shared" si="161"/>
        <v>rsqr M(deflated) 0.938410648710011</v>
      </c>
      <c r="W256" t="str">
        <f t="shared" si="161"/>
        <v>rsqr ΔM
(delated) 0.0111570467615649</v>
      </c>
      <c r="X256" t="str">
        <f t="shared" si="161"/>
        <v>rsqr Δ%M
(deflated) 0.0289191674905893</v>
      </c>
      <c r="AA256" t="str">
        <f t="shared" ref="AA256:AF256" si="162">_xlfn.CONCAT("rsqr ",AA1," ",AA248)</f>
        <v>rsqr V 0.0977778720654462</v>
      </c>
      <c r="AB256" t="str">
        <f t="shared" si="162"/>
        <v>rsqr ΔV 0.0014895952481916</v>
      </c>
      <c r="AC256" t="str">
        <f t="shared" si="162"/>
        <v>rsqr Δ%V 0.02149668970454</v>
      </c>
      <c r="AD256" t="str">
        <f t="shared" si="162"/>
        <v>rsqr MV 0.985428299885235</v>
      </c>
      <c r="AE256" t="str">
        <f t="shared" si="162"/>
        <v>rsqr ΔMV 0.436359171152154</v>
      </c>
      <c r="AF256" t="str">
        <f t="shared" si="162"/>
        <v>rsqr Δ%MV 0.0165971751436323</v>
      </c>
      <c r="AI256" t="str">
        <f>_xlfn.CONCAT("rsqr ",AI1," ",AI248)</f>
        <v>rsqr PQ-MV 
Δ 0.926228704402857</v>
      </c>
      <c r="AJ256" t="str">
        <f>_xlfn.CONCAT("rsqr ",AJ1," ",AJ248)</f>
        <v>rsqr PQ-MV 
Δ^2 0.66613165324532</v>
      </c>
      <c r="AK256" t="str">
        <f>_xlfn.CONCAT("rsqr ",AK1," ",AK248)</f>
        <v>rsqr PQ-MV 
Δ^3 0.0180327948570669</v>
      </c>
      <c r="AL256" t="str">
        <f>_xlfn.CONCAT("rsqr ",AL1," ",AL248)</f>
        <v>rsqr Δ%MV
/Δ%PQ 0.00172251043956603</v>
      </c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5479-1EDF-46CA-8CB2-D7956883D434}">
  <dimension ref="A1:BQ271"/>
  <sheetViews>
    <sheetView workbookViewId="0">
      <selection activeCell="H23" sqref="H23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45F-DEC2-4E4D-9C76-17DF30CAA86D}">
  <dimension ref="A1:BQ271"/>
  <sheetViews>
    <sheetView workbookViewId="0">
      <selection activeCell="H18" sqref="H18"/>
    </sheetView>
  </sheetViews>
  <sheetFormatPr defaultRowHeight="14.5" x14ac:dyDescent="0.35"/>
  <cols>
    <col min="2" max="2" width="25.4531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1.0359197006652876</v>
      </c>
      <c r="AG6">
        <v>1.0681206345968168</v>
      </c>
      <c r="AH6">
        <v>1.1104453741797422</v>
      </c>
      <c r="AI6">
        <v>1.1745166276675878</v>
      </c>
      <c r="AJ6">
        <v>1.2404640899685171</v>
      </c>
      <c r="AK6">
        <v>1.2878787844904689</v>
      </c>
      <c r="AL6">
        <v>1.3561404047503407</v>
      </c>
      <c r="AM6">
        <v>1.4414141792652559</v>
      </c>
      <c r="AN6">
        <v>1.4900739795334403</v>
      </c>
      <c r="AO6">
        <v>1.5386427385895189</v>
      </c>
      <c r="AP6">
        <v>1.5956377237918313</v>
      </c>
      <c r="AQ6">
        <v>1.7008373291101502</v>
      </c>
      <c r="AR6">
        <v>1.7380866983613168</v>
      </c>
      <c r="AS6">
        <v>1.7560950285945778</v>
      </c>
      <c r="AT6">
        <v>1.7063009116924459</v>
      </c>
      <c r="AU6">
        <v>1.7819700357437118</v>
      </c>
      <c r="AV6">
        <v>1.8363031254234732</v>
      </c>
      <c r="AW6">
        <v>1.8879015852301424</v>
      </c>
      <c r="AX6">
        <v>1.9835709457608914</v>
      </c>
      <c r="AY6">
        <v>2.052685424543288</v>
      </c>
      <c r="AZ6">
        <v>2.158745483417114</v>
      </c>
      <c r="BA6">
        <v>2.2507609087256935</v>
      </c>
      <c r="BB6">
        <v>2.2890976792183597</v>
      </c>
      <c r="BC6">
        <v>2.261092708259242</v>
      </c>
      <c r="BD6">
        <v>2.3516647158292781</v>
      </c>
      <c r="BE6">
        <v>2.3559925479324191</v>
      </c>
      <c r="BF6">
        <v>2.3089681501377424</v>
      </c>
      <c r="BG6">
        <v>2.4003778304357266</v>
      </c>
      <c r="BH6">
        <v>2.5643545275846824</v>
      </c>
      <c r="BI6">
        <v>2.5386391881511212</v>
      </c>
      <c r="BJ6">
        <v>2.4579570003437694</v>
      </c>
      <c r="BK6">
        <v>2.5430521746444734</v>
      </c>
      <c r="BL6">
        <v>2.6960884233826192</v>
      </c>
      <c r="BM6">
        <v>2.6704358482674517</v>
      </c>
      <c r="BN6">
        <v>2.5392473517427869</v>
      </c>
      <c r="BO6">
        <v>2.6194184851328992</v>
      </c>
      <c r="BP6">
        <v>2.7951673514497979</v>
      </c>
      <c r="BQ6"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0.88225463968078721</v>
      </c>
      <c r="AU8">
        <v>0.93629734198720604</v>
      </c>
      <c r="AV8">
        <v>1.0454250276544008</v>
      </c>
      <c r="AW8">
        <v>1.1632593993555869</v>
      </c>
      <c r="AX8">
        <v>1.290203263409897</v>
      </c>
      <c r="AY8">
        <v>1.3830946895485976</v>
      </c>
      <c r="AZ8">
        <v>1.6946748892349743</v>
      </c>
      <c r="BA8">
        <v>1.730200168294219</v>
      </c>
      <c r="BB8">
        <v>1.6927689412493971</v>
      </c>
      <c r="BC8">
        <v>1.7573418184528553</v>
      </c>
      <c r="BD8">
        <v>2.0489436397986176</v>
      </c>
      <c r="BE8">
        <v>2.198552514535181</v>
      </c>
      <c r="BF8">
        <v>2.3045839859493129</v>
      </c>
      <c r="BG8">
        <v>2.3176496990857332</v>
      </c>
      <c r="BH8">
        <v>2.3743756356243293</v>
      </c>
      <c r="BI8">
        <v>2.3221981025975413</v>
      </c>
      <c r="BJ8">
        <v>2.3780157609802899</v>
      </c>
      <c r="BK8">
        <v>2.4272727566260439</v>
      </c>
      <c r="BL8">
        <v>2.5855668603132922</v>
      </c>
      <c r="BM8">
        <v>2.7655984911906497</v>
      </c>
      <c r="BN8">
        <v>2.8441137286680163</v>
      </c>
      <c r="BO8">
        <v>3.1116378730687986</v>
      </c>
      <c r="BP8">
        <v>3.2026116512243079</v>
      </c>
      <c r="BQ8"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2.2998930014459038E-4</v>
      </c>
      <c r="Z10">
        <v>2.2515882069030252E-4</v>
      </c>
      <c r="AA10">
        <v>2.2515882069030252E-4</v>
      </c>
      <c r="AB10">
        <v>2.2518755896784386E-4</v>
      </c>
      <c r="AC10">
        <v>2.2519023444352436E-4</v>
      </c>
      <c r="AD10">
        <v>2.680556588780268E-4</v>
      </c>
      <c r="AE10">
        <v>2.4389563636343728E-4</v>
      </c>
      <c r="AF10">
        <v>2.6785426409239914E-4</v>
      </c>
      <c r="AG10">
        <v>2.7378395335273946E-4</v>
      </c>
      <c r="AH10">
        <v>3.1835505744527367E-4</v>
      </c>
      <c r="AI10">
        <v>3.6294845055395719E-4</v>
      </c>
      <c r="AJ10">
        <v>7.4879888398158472E-4</v>
      </c>
      <c r="AK10">
        <v>4.3169435084421505E-3</v>
      </c>
      <c r="AL10">
        <v>4.3937137369598998E-2</v>
      </c>
      <c r="AM10">
        <v>1</v>
      </c>
      <c r="AN10">
        <v>19.25495149007309</v>
      </c>
      <c r="AO10">
        <v>943.59499083819424</v>
      </c>
      <c r="AP10">
        <v>1844.2849267239792</v>
      </c>
      <c r="AQ10">
        <v>2570.1834551437059</v>
      </c>
      <c r="AR10">
        <v>16898.984826056127</v>
      </c>
      <c r="AS10">
        <v>87539.950775436548</v>
      </c>
      <c r="AT10">
        <v>180640.54908803687</v>
      </c>
      <c r="AU10">
        <v>536473.70786019741</v>
      </c>
      <c r="AV10">
        <v>1040365.0440105264</v>
      </c>
      <c r="AW10">
        <v>1388300.5136664785</v>
      </c>
      <c r="AX10">
        <v>1976582.4338293665</v>
      </c>
      <c r="AY10">
        <v>2314887.6645156094</v>
      </c>
      <c r="AZ10">
        <v>2414623.0303268726</v>
      </c>
      <c r="BA10">
        <v>2882233.4586069575</v>
      </c>
      <c r="BB10">
        <v>2399109.4427853539</v>
      </c>
      <c r="BC10">
        <v>3173313.3147329739</v>
      </c>
      <c r="BD10">
        <v>4181521.2901451844</v>
      </c>
      <c r="BE10">
        <v>4484922.0173680354</v>
      </c>
      <c r="BF10">
        <v>4612281.4299444584</v>
      </c>
      <c r="BG10">
        <v>4776519.4570278106</v>
      </c>
      <c r="BH10">
        <v>4608463.0964036351</v>
      </c>
      <c r="BI10">
        <v>5611920.7079263078</v>
      </c>
      <c r="BJ10">
        <v>6881029.3036106862</v>
      </c>
      <c r="BK10">
        <v>8819215.2444962766</v>
      </c>
      <c r="BL10">
        <v>10511358.410984874</v>
      </c>
      <c r="BM10">
        <v>11642706.983377989</v>
      </c>
      <c r="BN10">
        <v>16162839.15695888</v>
      </c>
      <c r="BO10">
        <v>18378860.416299049</v>
      </c>
      <c r="BP10">
        <v>21613565.460224953</v>
      </c>
      <c r="BQ10"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0.97860428013818157</v>
      </c>
      <c r="AA11">
        <v>0.97843088027089142</v>
      </c>
      <c r="AB11">
        <v>0.97826694249755863</v>
      </c>
      <c r="AC11">
        <v>0.97798950347222224</v>
      </c>
      <c r="AD11">
        <v>0.98142442116792528</v>
      </c>
      <c r="AE11">
        <v>0.95770044442652891</v>
      </c>
      <c r="AF11">
        <v>0.95769751297326555</v>
      </c>
      <c r="AG11">
        <v>0.95769197193396394</v>
      </c>
      <c r="AH11">
        <v>0.95772720695546454</v>
      </c>
      <c r="AI11">
        <v>0.9535958704748132</v>
      </c>
      <c r="AJ11">
        <v>1.2922582628548154</v>
      </c>
      <c r="AK11">
        <v>4.303021767998767</v>
      </c>
      <c r="AL11">
        <v>9.7098036567698873</v>
      </c>
      <c r="AM11">
        <v>13.190037625223738</v>
      </c>
      <c r="AN11">
        <v>17.610953299619794</v>
      </c>
      <c r="AO11">
        <v>20.593264266380203</v>
      </c>
      <c r="AP11">
        <v>23.220128288815079</v>
      </c>
      <c r="AQ11">
        <v>25.044105262310563</v>
      </c>
      <c r="AR11">
        <v>25.741602901410022</v>
      </c>
      <c r="AS11">
        <v>27.265395996292078</v>
      </c>
      <c r="AT11">
        <v>28.292195898344321</v>
      </c>
      <c r="AU11">
        <v>29.396689674784728</v>
      </c>
      <c r="AV11">
        <v>30.848149038084838</v>
      </c>
      <c r="AW11">
        <v>31.803012323590156</v>
      </c>
      <c r="AX11">
        <v>32.802805229251852</v>
      </c>
      <c r="AY11">
        <v>33.683484553861085</v>
      </c>
      <c r="AZ11">
        <v>35.418038415136799</v>
      </c>
      <c r="BA11">
        <v>36.657187764456701</v>
      </c>
      <c r="BB11">
        <v>37.599402157209163</v>
      </c>
      <c r="BC11">
        <v>39.151296384677607</v>
      </c>
      <c r="BD11">
        <v>39.814829346177071</v>
      </c>
      <c r="BE11">
        <v>39.905105406883948</v>
      </c>
      <c r="BF11">
        <v>40.045796357025537</v>
      </c>
      <c r="BG11">
        <v>40.623825606601436</v>
      </c>
      <c r="BH11">
        <v>40.937269413321346</v>
      </c>
      <c r="BI11">
        <v>40.583462831272378</v>
      </c>
      <c r="BJ11">
        <v>41.689390271257537</v>
      </c>
      <c r="BK11">
        <v>42.295256854287672</v>
      </c>
      <c r="BL11">
        <v>42.718477090715709</v>
      </c>
      <c r="BM11">
        <v>42.736010493175776</v>
      </c>
      <c r="BN11">
        <v>44.208005835272154</v>
      </c>
      <c r="BO11">
        <v>48.567615024885754</v>
      </c>
      <c r="BP11">
        <v>51.513751853351074</v>
      </c>
      <c r="BQ11"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1.078458709975828</v>
      </c>
      <c r="Q12">
        <v>1.170322660569822</v>
      </c>
      <c r="R12">
        <v>1.3089992696266712</v>
      </c>
      <c r="S12">
        <v>1.5177218396196501</v>
      </c>
      <c r="T12">
        <v>1.7724228134159026</v>
      </c>
      <c r="U12">
        <v>2.0646928044607402</v>
      </c>
      <c r="V12">
        <v>2.5474818339150951</v>
      </c>
      <c r="W12">
        <v>3.073053866133153</v>
      </c>
      <c r="X12">
        <v>3.5933737907758423</v>
      </c>
      <c r="Y12">
        <v>4.0732621711566841</v>
      </c>
      <c r="Z12">
        <v>4.5763578365816127</v>
      </c>
      <c r="AA12">
        <v>5.1979347661029252</v>
      </c>
      <c r="AB12">
        <v>5.8156695645110634</v>
      </c>
      <c r="AC12">
        <v>6.4475266159325253</v>
      </c>
      <c r="AD12">
        <v>7.0017214295736947</v>
      </c>
      <c r="AE12">
        <v>7.7634257648982459</v>
      </c>
      <c r="AF12">
        <v>8.2248992275727861</v>
      </c>
      <c r="AG12">
        <v>8.7131395266479892</v>
      </c>
      <c r="AH12">
        <v>9.3140156749492089</v>
      </c>
      <c r="AI12">
        <v>9.9963831612089393</v>
      </c>
      <c r="AJ12">
        <v>10.689647163499444</v>
      </c>
      <c r="AK12">
        <v>11.407004687335752</v>
      </c>
      <c r="AL12">
        <v>11.924566970991808</v>
      </c>
      <c r="AM12">
        <v>12.387223274928969</v>
      </c>
      <c r="AN12">
        <v>12.99829999373639</v>
      </c>
      <c r="AO12">
        <v>13.101919546476843</v>
      </c>
      <c r="AP12">
        <v>13.393851317222106</v>
      </c>
      <c r="AQ12">
        <v>13.594699329417121</v>
      </c>
      <c r="AR12">
        <v>13.96610373162982</v>
      </c>
      <c r="AS12">
        <v>17.980178823389757</v>
      </c>
      <c r="AT12">
        <v>18.534064557321166</v>
      </c>
      <c r="AU12">
        <v>19.134481466905239</v>
      </c>
      <c r="AV12">
        <v>19.74247659524633</v>
      </c>
      <c r="AW12">
        <v>20.343126440984946</v>
      </c>
      <c r="AX12">
        <v>21.033999791345778</v>
      </c>
      <c r="AY12">
        <v>21.761183884929519</v>
      </c>
      <c r="AZ12">
        <v>22.459984971636079</v>
      </c>
      <c r="BA12">
        <v>22.970801016477019</v>
      </c>
      <c r="BB12">
        <v>23.001153744522757</v>
      </c>
      <c r="BC12">
        <v>23.087250227512566</v>
      </c>
      <c r="BD12">
        <v>23.132677659650007</v>
      </c>
      <c r="BE12">
        <v>23.173057345996646</v>
      </c>
      <c r="BF12">
        <v>23.276986700740025</v>
      </c>
      <c r="BG12">
        <v>23.257429535599062</v>
      </c>
      <c r="BH12">
        <v>23.411065547290576</v>
      </c>
      <c r="BI12">
        <v>23.492488152041592</v>
      </c>
      <c r="BJ12">
        <v>23.759482474838894</v>
      </c>
      <c r="BK12">
        <v>24.000042121868674</v>
      </c>
      <c r="BL12">
        <v>24.329983542930417</v>
      </c>
      <c r="BM12">
        <v>24.600967511463431</v>
      </c>
      <c r="BN12">
        <v>25.230471999358983</v>
      </c>
      <c r="BO12">
        <v>26.299399362675587</v>
      </c>
      <c r="BP12">
        <v>27.955104565664097</v>
      </c>
      <c r="BQ12"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1.000000000070985</v>
      </c>
      <c r="Q14">
        <v>1.0000000001060787</v>
      </c>
      <c r="R14">
        <v>1.5425282700683001</v>
      </c>
      <c r="S14">
        <v>3.6752817300251297</v>
      </c>
      <c r="T14">
        <v>4.3736189243589347</v>
      </c>
      <c r="U14">
        <v>4.8885833087123416</v>
      </c>
      <c r="V14">
        <v>5.1455153237314226</v>
      </c>
      <c r="W14">
        <v>4.9571322707117753</v>
      </c>
      <c r="X14">
        <v>5.3066606855446858</v>
      </c>
      <c r="Y14">
        <v>5.8116412446193841</v>
      </c>
      <c r="Z14">
        <v>6.2216225453378255</v>
      </c>
      <c r="AA14">
        <v>6.303304282155973</v>
      </c>
      <c r="AB14">
        <v>6.0752496478844495</v>
      </c>
      <c r="AC14">
        <v>5.7048132941210223</v>
      </c>
      <c r="AD14">
        <v>5.7470593128724516</v>
      </c>
      <c r="AE14">
        <v>5.6494463554152201</v>
      </c>
      <c r="AF14">
        <v>5.8576614917166445</v>
      </c>
      <c r="AG14">
        <v>5.997135090637328</v>
      </c>
      <c r="AH14">
        <v>6.1021615147188335</v>
      </c>
      <c r="AI14">
        <v>6.3057235508330995</v>
      </c>
      <c r="AJ14">
        <v>6.3568534297068613</v>
      </c>
      <c r="AK14">
        <v>6.4717107180906934</v>
      </c>
      <c r="AL14">
        <v>6.5544215310210321</v>
      </c>
      <c r="AM14">
        <v>6.5372178180223477</v>
      </c>
      <c r="AN14">
        <v>6.7926582809961245</v>
      </c>
      <c r="AO14">
        <v>7.1848014254444097</v>
      </c>
      <c r="AP14">
        <v>7.1163805102067537</v>
      </c>
      <c r="AQ14">
        <v>6.8136179930241081</v>
      </c>
      <c r="AR14">
        <v>7.3889174788712708</v>
      </c>
      <c r="AS14">
        <v>8.2356531221508646</v>
      </c>
      <c r="AT14">
        <v>8.0421722910015951</v>
      </c>
      <c r="AU14">
        <v>8.3454297042899199</v>
      </c>
      <c r="AV14">
        <v>8.6852895508338346</v>
      </c>
      <c r="AW14">
        <v>9.4236626725836743</v>
      </c>
      <c r="AX14">
        <v>10.981046090165092</v>
      </c>
      <c r="AY14">
        <v>12.294615216699301</v>
      </c>
      <c r="AZ14">
        <v>13.835617452671977</v>
      </c>
      <c r="BA14">
        <v>16.399821286655175</v>
      </c>
      <c r="BB14">
        <v>13.909839719274784</v>
      </c>
      <c r="BC14">
        <v>16.208842221500813</v>
      </c>
      <c r="BD14">
        <v>18.343096034567679</v>
      </c>
      <c r="BE14">
        <v>19.201502508500983</v>
      </c>
      <c r="BF14">
        <v>19.019217782430715</v>
      </c>
      <c r="BG14">
        <v>18.892160020577872</v>
      </c>
      <c r="BH14">
        <v>15.818971211644223</v>
      </c>
      <c r="BI14">
        <v>14.944264581755755</v>
      </c>
      <c r="BJ14">
        <v>15.689417466607964</v>
      </c>
      <c r="BK14">
        <v>16.934646998809164</v>
      </c>
      <c r="BL14">
        <v>16.39368504246557</v>
      </c>
      <c r="BM14">
        <v>14.421310744887629</v>
      </c>
      <c r="BN14">
        <v>16.417763884567201</v>
      </c>
      <c r="BO14">
        <v>18.491310009038415</v>
      </c>
      <c r="BP14">
        <v>18.250146314580686</v>
      </c>
      <c r="BQ14"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>
        <v>3.1658236221466111E-7</v>
      </c>
      <c r="F15">
        <v>3.8088244823440503E-7</v>
      </c>
      <c r="G15">
        <v>4.9085022556006973E-7</v>
      </c>
      <c r="H15">
        <v>6.1646446439417662E-7</v>
      </c>
      <c r="I15">
        <v>7.9384975493390844E-7</v>
      </c>
      <c r="J15">
        <v>9.624073568130882E-7</v>
      </c>
      <c r="K15">
        <v>1.2088169627918747E-6</v>
      </c>
      <c r="L15">
        <v>1.5595946474647293E-6</v>
      </c>
      <c r="M15">
        <v>1.7198478409660656E-6</v>
      </c>
      <c r="N15">
        <v>1.8539242554901307E-6</v>
      </c>
      <c r="O15">
        <v>1.973833752241072E-6</v>
      </c>
      <c r="P15">
        <v>2.5910725658728526E-6</v>
      </c>
      <c r="Q15">
        <v>4.2557015887185169E-6</v>
      </c>
      <c r="R15">
        <v>7.0446878545009944E-6</v>
      </c>
      <c r="S15">
        <v>9.2025068375024342E-6</v>
      </c>
      <c r="T15">
        <v>2.7395620327151355E-5</v>
      </c>
      <c r="U15">
        <v>1.4747686487208753E-4</v>
      </c>
      <c r="V15">
        <v>3.8259506829286415E-4</v>
      </c>
      <c r="W15">
        <v>9.9999703997784642E-4</v>
      </c>
      <c r="X15">
        <v>2.4737631179294227E-3</v>
      </c>
      <c r="Y15">
        <v>4.8433913125097263E-3</v>
      </c>
      <c r="Z15">
        <v>9.9423376958876174E-3</v>
      </c>
      <c r="AA15">
        <v>2.9283694126134126E-2</v>
      </c>
      <c r="AB15">
        <v>0.14060815481290539</v>
      </c>
      <c r="AC15">
        <v>1</v>
      </c>
      <c r="AD15">
        <v>7.0744749783008487</v>
      </c>
      <c r="AE15">
        <v>12.54249492285023</v>
      </c>
      <c r="AF15">
        <v>28.539182670018491</v>
      </c>
      <c r="AG15">
        <v>137.34377332381945</v>
      </c>
      <c r="AH15">
        <v>4320.9603003789807</v>
      </c>
      <c r="AI15">
        <v>94124.204925274142</v>
      </c>
      <c r="AJ15">
        <v>226370.95174104994</v>
      </c>
      <c r="AK15">
        <v>262753.27647156158</v>
      </c>
      <c r="AL15">
        <v>253396.38116795337</v>
      </c>
      <c r="AM15">
        <v>260616.50489318045</v>
      </c>
      <c r="AN15">
        <v>268865.33884818543</v>
      </c>
      <c r="AO15">
        <v>268724.51929180417</v>
      </c>
      <c r="AP15">
        <v>267477.87096015125</v>
      </c>
      <c r="AQ15">
        <v>262916.62532795675</v>
      </c>
      <c r="AR15">
        <v>258088.00798098953</v>
      </c>
      <c r="AS15">
        <v>260765.12159631183</v>
      </c>
      <c r="AT15">
        <v>257907.74157317777</v>
      </c>
      <c r="AU15">
        <v>336711.97828167491</v>
      </c>
      <c r="AV15">
        <v>372052.26756010437</v>
      </c>
      <c r="AW15">
        <v>440373.54344435973</v>
      </c>
      <c r="AX15">
        <v>485809.13310331956</v>
      </c>
      <c r="AY15">
        <v>552564.42106441769</v>
      </c>
      <c r="AZ15">
        <v>635117.13128396322</v>
      </c>
      <c r="BA15">
        <v>782281.16959835135</v>
      </c>
      <c r="BB15">
        <v>902577.62495370093</v>
      </c>
      <c r="BC15">
        <v>1091352.8568644563</v>
      </c>
      <c r="BD15">
        <v>1350041.3777201655</v>
      </c>
      <c r="BE15">
        <v>1651301.5001986658</v>
      </c>
      <c r="BF15">
        <v>2046768.367726163</v>
      </c>
      <c r="BG15">
        <v>2871267.4886608403</v>
      </c>
      <c r="BH15">
        <v>3634450.1460313657</v>
      </c>
      <c r="BI15">
        <v>5128913.5120607056</v>
      </c>
      <c r="BJ15">
        <v>6462758.2130482383</v>
      </c>
      <c r="BK15">
        <v>9179292.6058447659</v>
      </c>
      <c r="BL15">
        <v>13695098.756870775</v>
      </c>
      <c r="BM15">
        <v>19184517.216048263</v>
      </c>
      <c r="BN15">
        <v>29506188.006216466</v>
      </c>
      <c r="BO15">
        <v>50123956.795201764</v>
      </c>
      <c r="BP15">
        <v>117976193.87127313</v>
      </c>
      <c r="BQ15"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1.7938610429615482</v>
      </c>
      <c r="AK16">
        <v>11.997473525371124</v>
      </c>
      <c r="AL16">
        <v>178.90231123381434</v>
      </c>
      <c r="AM16">
        <v>7526.9511619015739</v>
      </c>
      <c r="AN16">
        <v>19657.680528692174</v>
      </c>
      <c r="AO16">
        <v>23508.968145206174</v>
      </c>
      <c r="AP16">
        <v>27678.517441173379</v>
      </c>
      <c r="AQ16">
        <v>30639.703008593962</v>
      </c>
      <c r="AR16">
        <v>30656.188419198184</v>
      </c>
      <c r="AS16">
        <v>30235.071716895738</v>
      </c>
      <c r="AT16">
        <v>31452.931178446073</v>
      </c>
      <c r="AU16">
        <v>32194.402269528498</v>
      </c>
      <c r="AV16">
        <v>33674.8669215505</v>
      </c>
      <c r="AW16">
        <v>35789.175131853211</v>
      </c>
      <c r="AX16">
        <v>36937.562674729226</v>
      </c>
      <c r="AY16">
        <v>38643.343939268125</v>
      </c>
      <c r="AZ16">
        <v>40296.458097013368</v>
      </c>
      <c r="BA16">
        <v>42710.039583882266</v>
      </c>
      <c r="BB16">
        <v>43776.617362396813</v>
      </c>
      <c r="BC16">
        <v>47177.498212345898</v>
      </c>
      <c r="BD16">
        <v>49197.426386236279</v>
      </c>
      <c r="BE16">
        <v>51827.424579606421</v>
      </c>
      <c r="BF16">
        <v>53572.363081793555</v>
      </c>
      <c r="BG16">
        <v>54809.446677365602</v>
      </c>
      <c r="BH16">
        <v>55474.783979299107</v>
      </c>
      <c r="BI16">
        <v>55623.77542281049</v>
      </c>
      <c r="BJ16">
        <v>56820.043642573488</v>
      </c>
      <c r="BK16">
        <v>58404.02140520305</v>
      </c>
      <c r="BL16">
        <v>59026.387879519752</v>
      </c>
      <c r="BM16">
        <v>60092.754294969272</v>
      </c>
      <c r="BN16">
        <v>64239.46301248431</v>
      </c>
      <c r="BO16">
        <v>69369.548495882074</v>
      </c>
      <c r="BP16">
        <v>71223.798989027346</v>
      </c>
      <c r="BQ16"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1.0136505293715847</v>
      </c>
      <c r="AW17">
        <v>0.98061490221088432</v>
      </c>
      <c r="AX17">
        <v>0.96722378756830552</v>
      </c>
      <c r="AY17">
        <v>0.99443832353988582</v>
      </c>
      <c r="AZ17">
        <v>1.0258686625874121</v>
      </c>
      <c r="BA17">
        <v>1.1393229166666665</v>
      </c>
      <c r="BB17">
        <v>1.4329993206521732</v>
      </c>
      <c r="BC17">
        <v>1.2128205577354256</v>
      </c>
      <c r="BD17">
        <v>1.2064707118834084</v>
      </c>
      <c r="BE17">
        <v>1.4160156250000002</v>
      </c>
      <c r="BF17">
        <v>1.447785206330132</v>
      </c>
      <c r="BG17">
        <v>1.4338551919291336</v>
      </c>
      <c r="BH17">
        <v>1.4549290314885437</v>
      </c>
      <c r="BI17">
        <v>1.4753827397127341</v>
      </c>
      <c r="BJ17">
        <v>1.4467471828046761</v>
      </c>
      <c r="BK17">
        <v>1.4712747713414605</v>
      </c>
      <c r="BL17">
        <v>1.4969969107434642</v>
      </c>
      <c r="BM17">
        <v>1.5977265502738676</v>
      </c>
      <c r="BN17">
        <v>1.6750973481861164</v>
      </c>
      <c r="BO17">
        <v>1.9121699370154974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1.0881996229069399</v>
      </c>
      <c r="X18">
        <v>1.2533652518643914</v>
      </c>
      <c r="Y18">
        <v>1.4004421152954656</v>
      </c>
      <c r="Z18">
        <v>1.5214848261911593</v>
      </c>
      <c r="AA18">
        <v>1.6966077586710144</v>
      </c>
      <c r="AB18">
        <v>1.7884600865035534</v>
      </c>
      <c r="AC18">
        <v>1.8635961076185699</v>
      </c>
      <c r="AD18">
        <v>2.0099042673561565</v>
      </c>
      <c r="AE18">
        <v>2.1772864088773507</v>
      </c>
      <c r="AF18">
        <v>2.3803213232170828</v>
      </c>
      <c r="AG18">
        <v>2.6832642759099414</v>
      </c>
      <c r="AH18">
        <v>2.8206486195949405</v>
      </c>
      <c r="AI18">
        <v>2.8798155108006465</v>
      </c>
      <c r="AJ18">
        <v>2.9692911395237109</v>
      </c>
      <c r="AK18">
        <v>3.0563205898219681</v>
      </c>
      <c r="AL18">
        <v>3.1270991778781112</v>
      </c>
      <c r="AM18">
        <v>3.2393074235435813</v>
      </c>
      <c r="AN18">
        <v>3.3380455270066536</v>
      </c>
      <c r="AO18">
        <v>3.4518937715047153</v>
      </c>
      <c r="AP18">
        <v>3.539234433177977</v>
      </c>
      <c r="AQ18">
        <v>3.6341105374018965</v>
      </c>
      <c r="AR18">
        <v>3.7071953710337282</v>
      </c>
      <c r="AS18">
        <v>3.7641199273598254</v>
      </c>
      <c r="AT18">
        <v>3.8418030052041474</v>
      </c>
      <c r="AU18">
        <v>3.8907649109169462</v>
      </c>
      <c r="AV18">
        <v>3.8721153057629634</v>
      </c>
      <c r="AW18">
        <v>3.9630576613486634</v>
      </c>
      <c r="AX18">
        <v>4.1484692479043472</v>
      </c>
      <c r="AY18">
        <v>4.1948355367005439</v>
      </c>
      <c r="AZ18">
        <v>4.3781213469746616</v>
      </c>
      <c r="BA18">
        <v>4.5855724185563833</v>
      </c>
      <c r="BB18">
        <v>4.636455583887086</v>
      </c>
      <c r="BC18">
        <v>4.7109827547652063</v>
      </c>
      <c r="BD18">
        <v>4.7644331768642063</v>
      </c>
      <c r="BE18">
        <v>4.885965318366444</v>
      </c>
      <c r="BF18">
        <v>4.7741953501464387</v>
      </c>
      <c r="BG18">
        <v>4.8590362454517377</v>
      </c>
      <c r="BH18">
        <v>4.9951767976399504</v>
      </c>
      <c r="BI18">
        <v>4.9714438375757597</v>
      </c>
      <c r="BJ18">
        <v>4.9871800378874305</v>
      </c>
      <c r="BK18">
        <v>5.0592058106752109</v>
      </c>
      <c r="BL18">
        <v>5.0952443064919208</v>
      </c>
      <c r="BM18">
        <v>5.1350714655293119</v>
      </c>
      <c r="BN18">
        <v>5.3876797308402153</v>
      </c>
      <c r="BO18">
        <v>5.752979216969921</v>
      </c>
      <c r="BP18">
        <v>6.0355621531669215</v>
      </c>
      <c r="BQ18"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1</v>
      </c>
      <c r="F19">
        <v>1.0322196795615897</v>
      </c>
      <c r="G19">
        <v>1.0314392820034841</v>
      </c>
      <c r="H19">
        <v>1.04990133334503</v>
      </c>
      <c r="I19">
        <v>1.0843701634558982</v>
      </c>
      <c r="J19">
        <v>1.1167330012605421</v>
      </c>
      <c r="K19">
        <v>1.1467003090651993</v>
      </c>
      <c r="L19">
        <v>1.2024721510354659</v>
      </c>
      <c r="M19">
        <v>1.2295595769904577</v>
      </c>
      <c r="N19">
        <v>1.2880411380473045</v>
      </c>
      <c r="O19">
        <v>1.3541477711054519</v>
      </c>
      <c r="P19">
        <v>1.4243750088084901</v>
      </c>
      <c r="Q19">
        <v>1.5125240787072554</v>
      </c>
      <c r="R19">
        <v>1.6484088450012075</v>
      </c>
      <c r="S19">
        <v>1.9183780308253044</v>
      </c>
      <c r="T19">
        <v>2.23471449555695</v>
      </c>
      <c r="U19">
        <v>2.5480185354914346</v>
      </c>
      <c r="V19">
        <v>2.838968123624614</v>
      </c>
      <c r="W19">
        <v>3.0727907515109485</v>
      </c>
      <c r="X19">
        <v>3.3381087560232756</v>
      </c>
      <c r="Y19">
        <v>3.6724727455111896</v>
      </c>
      <c r="Z19">
        <v>4.0222680493295115</v>
      </c>
      <c r="AA19">
        <v>4.4932447840913898</v>
      </c>
      <c r="AB19">
        <v>4.949648735345356</v>
      </c>
      <c r="AC19">
        <v>5.338839834108164</v>
      </c>
      <c r="AD19">
        <v>5.5887352538792348</v>
      </c>
      <c r="AE19">
        <v>5.9546583092572378</v>
      </c>
      <c r="AF19">
        <v>6.3733742996153753</v>
      </c>
      <c r="AG19">
        <v>6.8306167400940154</v>
      </c>
      <c r="AH19">
        <v>7.4612130769625695</v>
      </c>
      <c r="AI19">
        <v>7.9159434107877722</v>
      </c>
      <c r="AJ19">
        <v>8.1550188005863333</v>
      </c>
      <c r="AK19">
        <v>8.2756336282623035</v>
      </c>
      <c r="AL19">
        <v>8.3474146222202688</v>
      </c>
      <c r="AM19">
        <v>8.4324582775742449</v>
      </c>
      <c r="AN19">
        <v>8.6254893198415719</v>
      </c>
      <c r="AO19">
        <v>8.8593644795211439</v>
      </c>
      <c r="AP19">
        <v>8.9721256562000953</v>
      </c>
      <c r="AQ19">
        <v>9.0740168748891268</v>
      </c>
      <c r="AR19">
        <v>9.117151663809306</v>
      </c>
      <c r="AS19">
        <v>9.3497088032220574</v>
      </c>
      <c r="AT19">
        <v>9.7826695625905433</v>
      </c>
      <c r="AU19">
        <v>10.06053205207211</v>
      </c>
      <c r="AV19">
        <v>10.360893772721465</v>
      </c>
      <c r="AW19">
        <v>10.695788876029757</v>
      </c>
      <c r="AX19">
        <v>11.104954211767835</v>
      </c>
      <c r="AY19">
        <v>11.673010351890833</v>
      </c>
      <c r="AZ19">
        <v>12.255032686754166</v>
      </c>
      <c r="BA19">
        <v>12.815061075712704</v>
      </c>
      <c r="BB19">
        <v>13.449301397577479</v>
      </c>
      <c r="BC19">
        <v>13.604475737641858</v>
      </c>
      <c r="BD19">
        <v>14.448222150415155</v>
      </c>
      <c r="BE19">
        <v>14.70911354205275</v>
      </c>
      <c r="BF19">
        <v>14.685049351188249</v>
      </c>
      <c r="BG19">
        <v>14.891432449750488</v>
      </c>
      <c r="BH19">
        <v>14.798530987032358</v>
      </c>
      <c r="BI19">
        <v>14.700393401199138</v>
      </c>
      <c r="BJ19">
        <v>15.237425882336208</v>
      </c>
      <c r="BK19">
        <v>15.522215625539156</v>
      </c>
      <c r="BL19">
        <v>16.060557513013993</v>
      </c>
      <c r="BM19">
        <v>16.363379516059602</v>
      </c>
      <c r="BN19">
        <v>16.867363400556137</v>
      </c>
      <c r="BO19">
        <v>18.07768673134451</v>
      </c>
      <c r="BP19">
        <v>19.254905501384393</v>
      </c>
      <c r="BQ19"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</v>
      </c>
      <c r="F20">
        <v>1.0508715371682009</v>
      </c>
      <c r="G20">
        <v>1.0859727820317668</v>
      </c>
      <c r="H20">
        <v>1.1259177509512965</v>
      </c>
      <c r="I20">
        <v>1.1617645876628964</v>
      </c>
      <c r="J20">
        <v>1.2235869079084756</v>
      </c>
      <c r="K20">
        <v>1.2617917704944601</v>
      </c>
      <c r="L20">
        <v>1.3027717713028009</v>
      </c>
      <c r="M20">
        <v>1.3397448504260403</v>
      </c>
      <c r="N20">
        <v>1.3763677522761177</v>
      </c>
      <c r="O20">
        <v>1.4416364535639912</v>
      </c>
      <c r="P20">
        <v>1.5310809591468482</v>
      </c>
      <c r="Q20">
        <v>1.6474420759470478</v>
      </c>
      <c r="R20">
        <v>1.7799877419593657</v>
      </c>
      <c r="S20">
        <v>1.9491246482152222</v>
      </c>
      <c r="T20">
        <v>2.0749947527015729</v>
      </c>
      <c r="U20">
        <v>2.1917115045096276</v>
      </c>
      <c r="V20">
        <v>2.3056522977413749</v>
      </c>
      <c r="W20">
        <v>2.4438304054342552</v>
      </c>
      <c r="X20">
        <v>2.5443786488147797</v>
      </c>
      <c r="Y20">
        <v>2.6863709683086676</v>
      </c>
      <c r="Z20">
        <v>2.8668056156037021</v>
      </c>
      <c r="AA20">
        <v>3.02033135657459</v>
      </c>
      <c r="AB20">
        <v>3.1252209312063264</v>
      </c>
      <c r="AC20">
        <v>3.2799122803507603</v>
      </c>
      <c r="AD20">
        <v>3.3770959280348043</v>
      </c>
      <c r="AE20">
        <v>3.4767539489470343</v>
      </c>
      <c r="AF20">
        <v>3.5614806351813688</v>
      </c>
      <c r="AG20">
        <v>3.6158592898915436</v>
      </c>
      <c r="AH20">
        <v>3.7230608658059801</v>
      </c>
      <c r="AI20">
        <v>3.8347407971414418</v>
      </c>
      <c r="AJ20">
        <v>3.9743971218275305</v>
      </c>
      <c r="AK20">
        <v>4.112670113994632</v>
      </c>
      <c r="AL20">
        <v>4.2260598900649189</v>
      </c>
      <c r="AM20">
        <v>4.3327655097550082</v>
      </c>
      <c r="AN20">
        <v>4.4113583221101846</v>
      </c>
      <c r="AO20">
        <v>4.4537265921173121</v>
      </c>
      <c r="AP20">
        <v>4.5099568456543713</v>
      </c>
      <c r="AQ20">
        <v>4.5316976385383194</v>
      </c>
      <c r="AR20">
        <v>4.541636682428206</v>
      </c>
      <c r="AS20">
        <v>4.6037351060121532</v>
      </c>
      <c r="AT20">
        <v>4.6929225197816962</v>
      </c>
      <c r="AU20">
        <v>4.7447424877849098</v>
      </c>
      <c r="AV20">
        <v>4.8048585028893731</v>
      </c>
      <c r="AW20">
        <v>4.8878846302236356</v>
      </c>
      <c r="AX20">
        <v>5.0116442974384787</v>
      </c>
      <c r="AY20">
        <v>5.1141133780491952</v>
      </c>
      <c r="AZ20">
        <v>5.2296550527562893</v>
      </c>
      <c r="BA20">
        <v>5.3307856364992388</v>
      </c>
      <c r="BB20">
        <v>5.4235089381261101</v>
      </c>
      <c r="BC20">
        <v>5.471850771913509</v>
      </c>
      <c r="BD20">
        <v>5.5714350326653355</v>
      </c>
      <c r="BE20">
        <v>5.6879707761431275</v>
      </c>
      <c r="BF20">
        <v>5.7851624343115331</v>
      </c>
      <c r="BG20">
        <v>5.9012558419939172</v>
      </c>
      <c r="BH20">
        <v>6.0365500812546413</v>
      </c>
      <c r="BI20">
        <v>6.1460984235551281</v>
      </c>
      <c r="BJ20">
        <v>6.2060424220454564</v>
      </c>
      <c r="BK20">
        <v>6.318401576488597</v>
      </c>
      <c r="BL20">
        <v>6.4115149145451262</v>
      </c>
      <c r="BM20">
        <v>6.5777739938442901</v>
      </c>
      <c r="BN20">
        <v>6.704470429380855</v>
      </c>
      <c r="BO20">
        <v>7.0232531194723924</v>
      </c>
      <c r="BP20">
        <v>7.4901346576953314</v>
      </c>
      <c r="BQ20"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1.8354951266833663</v>
      </c>
      <c r="AK21">
        <v>21.389561229868228</v>
      </c>
      <c r="AL21">
        <v>181.1962179257558</v>
      </c>
      <c r="AM21">
        <v>2692.6979204236154</v>
      </c>
      <c r="AN21">
        <v>17385.575170555083</v>
      </c>
      <c r="AO21">
        <v>21978.698602612756</v>
      </c>
      <c r="AP21">
        <v>24010.080797032322</v>
      </c>
      <c r="AQ21">
        <v>23778.351495770723</v>
      </c>
      <c r="AR21">
        <v>24292.473143158597</v>
      </c>
      <c r="AS21">
        <v>27327.276866479588</v>
      </c>
      <c r="AT21">
        <v>28014.560718625129</v>
      </c>
      <c r="AU21">
        <v>29195.202489394742</v>
      </c>
      <c r="AV21">
        <v>31227.616326200623</v>
      </c>
      <c r="AW21">
        <v>34116.784639643629</v>
      </c>
      <c r="AX21">
        <v>39139.968250341088</v>
      </c>
      <c r="AY21">
        <v>43574.209048862031</v>
      </c>
      <c r="AZ21">
        <v>52542.863139541048</v>
      </c>
      <c r="BA21">
        <v>67239.646465933634</v>
      </c>
      <c r="BB21">
        <v>54531.872120547749</v>
      </c>
      <c r="BC21">
        <v>62072.357040169001</v>
      </c>
      <c r="BD21">
        <v>77346.470919631029</v>
      </c>
      <c r="BE21">
        <v>79546.964541349618</v>
      </c>
      <c r="BF21">
        <v>79875.624007490245</v>
      </c>
      <c r="BG21">
        <v>78813.114923943998</v>
      </c>
      <c r="BH21">
        <v>71869.982514846444</v>
      </c>
      <c r="BI21">
        <v>82383.367197395812</v>
      </c>
      <c r="BJ21">
        <v>95751.060887737403</v>
      </c>
      <c r="BK21">
        <v>107417.78471406076</v>
      </c>
      <c r="BL21">
        <v>107179.69005357198</v>
      </c>
      <c r="BM21">
        <v>99148.037082650204</v>
      </c>
      <c r="BN21">
        <v>120552.94478275647</v>
      </c>
      <c r="BO21">
        <v>165483.89657313505</v>
      </c>
      <c r="BP21">
        <v>150056.47018645061</v>
      </c>
      <c r="BQ21"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1</v>
      </c>
      <c r="F22">
        <v>1.2007743634314245</v>
      </c>
      <c r="G22">
        <v>1.1579377412261156</v>
      </c>
      <c r="H22">
        <v>1.212212011961556</v>
      </c>
      <c r="I22">
        <v>1.2778801741229437</v>
      </c>
      <c r="J22">
        <v>1.2647261384792166</v>
      </c>
      <c r="K22">
        <v>1.3045907358871713</v>
      </c>
      <c r="L22">
        <v>1.2352127809524398</v>
      </c>
      <c r="M22">
        <v>1.2729709276713563</v>
      </c>
      <c r="N22">
        <v>1.3412260991467739</v>
      </c>
      <c r="O22">
        <v>1.4107621246111333</v>
      </c>
      <c r="P22">
        <v>1.4302337307436379</v>
      </c>
      <c r="Q22">
        <v>1.4916023422748581</v>
      </c>
      <c r="R22">
        <v>1.5737962312345584</v>
      </c>
      <c r="S22">
        <v>1.7698153475314511</v>
      </c>
      <c r="T22">
        <v>2.14301464249231</v>
      </c>
      <c r="U22">
        <v>2.316061965780269</v>
      </c>
      <c r="V22">
        <v>2.6473543784785103</v>
      </c>
      <c r="W22">
        <v>2.9784776603324308</v>
      </c>
      <c r="X22">
        <v>3.7567749490315596</v>
      </c>
      <c r="Y22">
        <v>4.3722858719096598</v>
      </c>
      <c r="Z22">
        <v>4.1071804030126673</v>
      </c>
      <c r="AA22">
        <v>4.3401405604849437</v>
      </c>
      <c r="AB22">
        <v>4.6191486145345149</v>
      </c>
      <c r="AC22">
        <v>5.4143902468461755</v>
      </c>
      <c r="AD22">
        <v>5.688836970215899</v>
      </c>
      <c r="AE22">
        <v>5.4466396150603629</v>
      </c>
      <c r="AF22">
        <v>5.2604846343484084</v>
      </c>
      <c r="AG22">
        <v>5.4441398680993673</v>
      </c>
      <c r="AH22">
        <v>6.2475416501291683</v>
      </c>
      <c r="AI22">
        <v>6.6214921006597649</v>
      </c>
      <c r="AJ22">
        <v>6.8925190949208854</v>
      </c>
      <c r="AK22">
        <v>7.2648364825990965</v>
      </c>
      <c r="AL22">
        <v>7.8273270303729232</v>
      </c>
      <c r="AM22">
        <v>8.3469398659845293</v>
      </c>
      <c r="AN22">
        <v>9.6910235319235127</v>
      </c>
      <c r="AO22">
        <v>11.091677959378918</v>
      </c>
      <c r="AP22">
        <v>14.685136406814777</v>
      </c>
      <c r="AQ22">
        <v>16.366666175459162</v>
      </c>
      <c r="AR22">
        <v>18.814160391368187</v>
      </c>
      <c r="AS22">
        <v>26.141315062844765</v>
      </c>
      <c r="AT22">
        <v>29.726964177646401</v>
      </c>
      <c r="AU22">
        <v>30.032515327658643</v>
      </c>
      <c r="AV22">
        <v>33.620124120429558</v>
      </c>
      <c r="AW22">
        <v>38.039879204727548</v>
      </c>
      <c r="AX22">
        <v>45.207197081999837</v>
      </c>
      <c r="AY22">
        <v>46.493643069801998</v>
      </c>
      <c r="AZ22">
        <v>50.340236804509715</v>
      </c>
      <c r="BA22">
        <v>62.530524719049126</v>
      </c>
      <c r="BB22">
        <v>69.070465065691295</v>
      </c>
      <c r="BC22">
        <v>74.983971034497912</v>
      </c>
      <c r="BD22">
        <v>81.255817980435296</v>
      </c>
      <c r="BE22">
        <v>92.870582848699328</v>
      </c>
      <c r="BF22">
        <v>100.25667688754784</v>
      </c>
      <c r="BG22">
        <v>105.57595130804749</v>
      </c>
      <c r="BH22">
        <v>128.08342128455166</v>
      </c>
      <c r="BI22">
        <v>129.32989896646842</v>
      </c>
      <c r="BJ22">
        <v>144.13711526407505</v>
      </c>
      <c r="BK22">
        <v>140.02796890596167</v>
      </c>
      <c r="BL22">
        <v>141.22082157163553</v>
      </c>
      <c r="BM22">
        <v>149.64676518313075</v>
      </c>
      <c r="BN22">
        <v>162.39176073626291</v>
      </c>
      <c r="BO22">
        <v>192.16096737666166</v>
      </c>
      <c r="BP22">
        <v>213.05834586979611</v>
      </c>
      <c r="BQ22"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</v>
      </c>
      <c r="F23">
        <v>1.0131546869427746</v>
      </c>
      <c r="G23">
        <v>1.03005098606221</v>
      </c>
      <c r="H23">
        <v>1.0612182348097277</v>
      </c>
      <c r="I23">
        <v>1.1104845119860371</v>
      </c>
      <c r="J23">
        <v>1.1671271391518736</v>
      </c>
      <c r="K23">
        <v>1.2148161283455783</v>
      </c>
      <c r="L23">
        <v>1.2536104424173684</v>
      </c>
      <c r="M23">
        <v>1.2864586624103973</v>
      </c>
      <c r="N23">
        <v>1.3382235245505851</v>
      </c>
      <c r="O23">
        <v>1.3990617854016347</v>
      </c>
      <c r="P23">
        <v>1.4740265619884136</v>
      </c>
      <c r="Q23">
        <v>1.5671528964165333</v>
      </c>
      <c r="R23">
        <v>1.6738287839029746</v>
      </c>
      <c r="S23">
        <v>1.8775059561107776</v>
      </c>
      <c r="T23">
        <v>2.1195112763906723</v>
      </c>
      <c r="U23">
        <v>2.2800698295135247</v>
      </c>
      <c r="V23">
        <v>2.4505748255493773</v>
      </c>
      <c r="W23">
        <v>2.5589698766724691</v>
      </c>
      <c r="X23">
        <v>2.6742576439729531</v>
      </c>
      <c r="Y23">
        <v>2.7846134784266146</v>
      </c>
      <c r="Z23">
        <v>2.9277202503255424</v>
      </c>
      <c r="AA23">
        <v>3.1493608600092493</v>
      </c>
      <c r="AB23">
        <v>3.3261297623943129</v>
      </c>
      <c r="AC23">
        <v>3.5070285674074024</v>
      </c>
      <c r="AD23">
        <v>3.6693248036826871</v>
      </c>
      <c r="AE23">
        <v>3.7719477801140853</v>
      </c>
      <c r="AF23">
        <v>3.8354715584118697</v>
      </c>
      <c r="AG23">
        <v>3.9186625549302212</v>
      </c>
      <c r="AH23">
        <v>4.1066587204674203</v>
      </c>
      <c r="AI23">
        <v>4.2221545468339876</v>
      </c>
      <c r="AJ23">
        <v>4.3436100723209519</v>
      </c>
      <c r="AK23">
        <v>4.4923580745320297</v>
      </c>
      <c r="AL23">
        <v>4.6717483402657027</v>
      </c>
      <c r="AM23">
        <v>4.7695889921266881</v>
      </c>
      <c r="AN23">
        <v>4.8278146850928003</v>
      </c>
      <c r="AO23">
        <v>4.8508259023318292</v>
      </c>
      <c r="AP23">
        <v>4.8875762829885678</v>
      </c>
      <c r="AQ23">
        <v>4.9758273088070037</v>
      </c>
      <c r="AR23">
        <v>5.0056286598075461</v>
      </c>
      <c r="AS23">
        <v>5.1064716586802774</v>
      </c>
      <c r="AT23">
        <v>5.2077237039075186</v>
      </c>
      <c r="AU23">
        <v>5.2931302728001199</v>
      </c>
      <c r="AV23">
        <v>5.3910593371635187</v>
      </c>
      <c r="AW23">
        <v>5.4942975094416067</v>
      </c>
      <c r="AX23">
        <v>5.6087477560533978</v>
      </c>
      <c r="AY23">
        <v>5.7357699745035671</v>
      </c>
      <c r="AZ23">
        <v>5.8465666018560185</v>
      </c>
      <c r="BA23">
        <v>5.9581699211222494</v>
      </c>
      <c r="BB23">
        <v>6.0047521551653444</v>
      </c>
      <c r="BC23">
        <v>6.1070193560435708</v>
      </c>
      <c r="BD23">
        <v>6.2470241014259393</v>
      </c>
      <c r="BE23">
        <v>6.3848169874491365</v>
      </c>
      <c r="BF23">
        <v>6.4750018668694942</v>
      </c>
      <c r="BG23">
        <v>6.5294175067277029</v>
      </c>
      <c r="BH23">
        <v>6.6026670273954853</v>
      </c>
      <c r="BI23">
        <v>6.7278066582317848</v>
      </c>
      <c r="BJ23">
        <v>6.8612300599258811</v>
      </c>
      <c r="BK23">
        <v>6.9790567538514852</v>
      </c>
      <c r="BL23">
        <v>7.108465269242001</v>
      </c>
      <c r="BM23">
        <v>7.2219246687952614</v>
      </c>
      <c r="BN23">
        <v>7.4199951338945986</v>
      </c>
      <c r="BO23">
        <v>7.9278178064922136</v>
      </c>
      <c r="BP23">
        <v>8.285213465779961</v>
      </c>
      <c r="BQ23"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1</v>
      </c>
      <c r="F24">
        <v>1.0104143567396562</v>
      </c>
      <c r="G24">
        <v>1.0486136892023328</v>
      </c>
      <c r="H24">
        <v>1.0753432835077106</v>
      </c>
      <c r="I24">
        <v>1.0714325611682247</v>
      </c>
      <c r="J24">
        <v>1.0934785768013702</v>
      </c>
      <c r="K24">
        <v>1.1059077716164196</v>
      </c>
      <c r="L24">
        <v>1.1074679025844474</v>
      </c>
      <c r="M24">
        <v>1.1437211407234087</v>
      </c>
      <c r="N24">
        <v>1.1832275051745291</v>
      </c>
      <c r="O24">
        <v>1.2429455527387809</v>
      </c>
      <c r="P24">
        <v>1.2625006134226462</v>
      </c>
      <c r="Q24">
        <v>1.3296306252653405</v>
      </c>
      <c r="R24">
        <v>1.3937552525026184</v>
      </c>
      <c r="S24">
        <v>1.6017134305503395</v>
      </c>
      <c r="T24">
        <v>1.8299085140804687</v>
      </c>
      <c r="U24">
        <v>2.0867440429746518</v>
      </c>
      <c r="V24">
        <v>2.1947724201009065</v>
      </c>
      <c r="W24">
        <v>2.4654857234366974</v>
      </c>
      <c r="X24">
        <v>2.7861143958199635</v>
      </c>
      <c r="Y24">
        <v>3.0699587114849471</v>
      </c>
      <c r="Z24">
        <v>3.2992523394067432</v>
      </c>
      <c r="AA24">
        <v>3.832024977554958</v>
      </c>
      <c r="AB24">
        <v>4.0139009203921869</v>
      </c>
      <c r="AC24">
        <v>4.0923157244262747</v>
      </c>
      <c r="AD24">
        <v>3.8927342339515425</v>
      </c>
      <c r="AE24">
        <v>3.7524333739861828</v>
      </c>
      <c r="AF24">
        <v>3.866074312212846</v>
      </c>
      <c r="AG24">
        <v>3.8424716614884273</v>
      </c>
      <c r="AH24">
        <v>3.9279641374712853</v>
      </c>
      <c r="AI24">
        <v>4.0134600841240076</v>
      </c>
      <c r="AJ24">
        <v>4.0438267318451988</v>
      </c>
      <c r="AK24">
        <v>4.1661579280115761</v>
      </c>
      <c r="AL24">
        <v>4.2652425712434123</v>
      </c>
      <c r="AM24">
        <v>5.7593618544473246</v>
      </c>
      <c r="AN24">
        <v>6.6289939278686116</v>
      </c>
      <c r="AO24">
        <v>7.0868780054930109</v>
      </c>
      <c r="AP24">
        <v>7.3467899065034832</v>
      </c>
      <c r="AQ24">
        <v>7.7311449160454524</v>
      </c>
      <c r="AR24">
        <v>11.468577001691491</v>
      </c>
      <c r="AS24">
        <v>11.966434313154021</v>
      </c>
      <c r="AT24">
        <v>12.202207243066415</v>
      </c>
      <c r="AU24">
        <v>12.635899710248417</v>
      </c>
      <c r="AV24">
        <v>13.022773572833692</v>
      </c>
      <c r="AW24">
        <v>13.123011294025043</v>
      </c>
      <c r="AX24">
        <v>13.686469323422912</v>
      </c>
      <c r="AY24">
        <v>13.973107387125614</v>
      </c>
      <c r="AZ24">
        <v>14.027623918073058</v>
      </c>
      <c r="BA24">
        <v>14.930182591816319</v>
      </c>
      <c r="BB24">
        <v>15.309363253786749</v>
      </c>
      <c r="BC24">
        <v>15.444221240930768</v>
      </c>
      <c r="BD24">
        <v>16.020766844801901</v>
      </c>
      <c r="BE24">
        <v>17.254190957399953</v>
      </c>
      <c r="BF24">
        <v>17.495283490640606</v>
      </c>
      <c r="BG24">
        <v>17.451933212903267</v>
      </c>
      <c r="BH24">
        <v>17.600537167869465</v>
      </c>
      <c r="BI24">
        <v>17.720852875485676</v>
      </c>
      <c r="BJ24">
        <v>17.655658260884991</v>
      </c>
      <c r="BK24">
        <v>17.774030200469504</v>
      </c>
      <c r="BL24">
        <v>17.703368869223109</v>
      </c>
      <c r="BM24">
        <v>18.212877541448865</v>
      </c>
      <c r="BN24">
        <v>18.507693955572019</v>
      </c>
      <c r="BO24">
        <v>19.273726386537785</v>
      </c>
      <c r="BP24">
        <v>19.926261019816661</v>
      </c>
      <c r="BQ24"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</v>
      </c>
      <c r="F25">
        <v>1.0190060824059852</v>
      </c>
      <c r="G25">
        <v>1.0394918909875737</v>
      </c>
      <c r="H25">
        <v>1.0929999933902967</v>
      </c>
      <c r="I25">
        <v>1.1128075205015799</v>
      </c>
      <c r="J25">
        <v>1.1055067017433367</v>
      </c>
      <c r="K25">
        <v>1.1309678139081709</v>
      </c>
      <c r="L25">
        <v>1.081080728586217</v>
      </c>
      <c r="M25">
        <v>1.0782279868613323</v>
      </c>
      <c r="N25">
        <v>1.1527675501478496</v>
      </c>
      <c r="O25">
        <v>1.1733263204041018</v>
      </c>
      <c r="P25">
        <v>1.2129551273641623</v>
      </c>
      <c r="Q25">
        <v>1.3014601601102636</v>
      </c>
      <c r="R25">
        <v>1.3363114277037527</v>
      </c>
      <c r="S25">
        <v>1.4835022479484565</v>
      </c>
      <c r="T25">
        <v>1.6047957055120223</v>
      </c>
      <c r="U25">
        <v>1.7127263317556018</v>
      </c>
      <c r="V25">
        <v>2.0323549144018407</v>
      </c>
      <c r="W25">
        <v>2.3277033459109231</v>
      </c>
      <c r="X25">
        <v>2.5081824186873014</v>
      </c>
      <c r="Y25">
        <v>2.7262530413458563</v>
      </c>
      <c r="Z25">
        <v>3.0966041404013858</v>
      </c>
      <c r="AA25">
        <v>3.3767389424346228</v>
      </c>
      <c r="AB25">
        <v>3.5593974548111866</v>
      </c>
      <c r="AC25">
        <v>3.790796919129618</v>
      </c>
      <c r="AD25">
        <v>3.8194957806600258</v>
      </c>
      <c r="AE25">
        <v>3.5771229205629296</v>
      </c>
      <c r="AF25">
        <v>3.6213834912208251</v>
      </c>
      <c r="AG25">
        <v>3.744820397228712</v>
      </c>
      <c r="AH25">
        <v>3.9257559039402898</v>
      </c>
      <c r="AI25">
        <v>3.9968126911374897</v>
      </c>
      <c r="AJ25">
        <v>3.8382279266625781</v>
      </c>
      <c r="AK25">
        <v>3.8469429924074774</v>
      </c>
      <c r="AL25">
        <v>3.7914762379024536</v>
      </c>
      <c r="AM25">
        <v>4.3465089992145609</v>
      </c>
      <c r="AN25">
        <v>4.6407489266575572</v>
      </c>
      <c r="AO25">
        <v>4.6569314572157516</v>
      </c>
      <c r="AP25">
        <v>4.7294026175599537</v>
      </c>
      <c r="AQ25">
        <v>5.1049321317588081</v>
      </c>
      <c r="AR25">
        <v>5.9927219199669945</v>
      </c>
      <c r="AS25">
        <v>5.9435951926022543</v>
      </c>
      <c r="AT25">
        <v>6.1790538613383807</v>
      </c>
      <c r="AU25">
        <v>6.3679466784153433</v>
      </c>
      <c r="AV25">
        <v>6.4624934176687825</v>
      </c>
      <c r="AW25">
        <v>6.4683515768202442</v>
      </c>
      <c r="AX25">
        <v>6.7102281711286302</v>
      </c>
      <c r="AY25">
        <v>6.665750978961678</v>
      </c>
      <c r="AZ25">
        <v>6.8318847690544446</v>
      </c>
      <c r="BA25">
        <v>7.4576717800191572</v>
      </c>
      <c r="BB25">
        <v>7.6370664379080262</v>
      </c>
      <c r="BC25">
        <v>7.9257184312769988</v>
      </c>
      <c r="BD25">
        <v>8.4597537201915589</v>
      </c>
      <c r="BE25">
        <v>8.9524497335380868</v>
      </c>
      <c r="BF25">
        <v>8.7618367541147091</v>
      </c>
      <c r="BG25">
        <v>8.7074794644286335</v>
      </c>
      <c r="BH25">
        <v>8.5138291109771149</v>
      </c>
      <c r="BI25">
        <v>8.7355546937451987</v>
      </c>
      <c r="BJ25">
        <v>8.8592761172639118</v>
      </c>
      <c r="BK25">
        <v>8.9544218094289967</v>
      </c>
      <c r="BL25">
        <v>9.0003490850551113</v>
      </c>
      <c r="BM25">
        <v>9.5822752763929451</v>
      </c>
      <c r="BN25">
        <v>9.593090130560709</v>
      </c>
      <c r="BO25">
        <v>10.158023861547452</v>
      </c>
      <c r="BP25">
        <v>10.360986005808181</v>
      </c>
      <c r="BQ25"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1</v>
      </c>
      <c r="F26">
        <v>1.062574815786709</v>
      </c>
      <c r="G26">
        <v>1.062810957056505</v>
      </c>
      <c r="H26">
        <v>1.1176951421694885</v>
      </c>
      <c r="I26">
        <v>1.0199725452764721</v>
      </c>
      <c r="J26">
        <v>1.1008737582058585</v>
      </c>
      <c r="K26">
        <v>1.1701868488471796</v>
      </c>
      <c r="L26">
        <v>1.343280459843776</v>
      </c>
      <c r="M26">
        <v>1.2657787602385917</v>
      </c>
      <c r="N26">
        <v>1.4154914746730791</v>
      </c>
      <c r="O26">
        <v>1.4227148557508988</v>
      </c>
      <c r="P26">
        <v>1.464873523885085</v>
      </c>
      <c r="Q26">
        <v>1.5293575442838734</v>
      </c>
      <c r="R26">
        <v>2.4684715234511514</v>
      </c>
      <c r="S26">
        <v>3.5679958058471271</v>
      </c>
      <c r="T26">
        <v>6.4427213351162171</v>
      </c>
      <c r="U26">
        <v>5.3068425498821918</v>
      </c>
      <c r="V26">
        <v>5.1364846291478283</v>
      </c>
      <c r="W26">
        <v>6.4523947494956753</v>
      </c>
      <c r="X26">
        <v>7.2631062742921744</v>
      </c>
      <c r="Y26">
        <v>8.5381494535672502</v>
      </c>
      <c r="Z26">
        <v>9.3829729003657008</v>
      </c>
      <c r="AA26">
        <v>10.307741112912378</v>
      </c>
      <c r="AB26">
        <v>11.182637015151741</v>
      </c>
      <c r="AC26">
        <v>12.063333012857807</v>
      </c>
      <c r="AD26">
        <v>14.294460410818209</v>
      </c>
      <c r="AE26">
        <v>15.474383050578675</v>
      </c>
      <c r="AF26">
        <v>17.195077371422361</v>
      </c>
      <c r="AG26">
        <v>18.483992050393386</v>
      </c>
      <c r="AH26">
        <v>20.025182363058875</v>
      </c>
      <c r="AI26">
        <v>21.333374518629665</v>
      </c>
      <c r="AJ26">
        <v>21.915675801811325</v>
      </c>
      <c r="AK26">
        <v>22.481574032473613</v>
      </c>
      <c r="AL26">
        <v>22.516536965608548</v>
      </c>
      <c r="AM26">
        <v>23.409591528437652</v>
      </c>
      <c r="AN26">
        <v>25.082192493861761</v>
      </c>
      <c r="AO26">
        <v>29.883730056331505</v>
      </c>
      <c r="AP26">
        <v>31.019381188766243</v>
      </c>
      <c r="AQ26">
        <v>32.488525017233741</v>
      </c>
      <c r="AR26">
        <v>33.716928408216333</v>
      </c>
      <c r="AS26">
        <v>34.879036073443693</v>
      </c>
      <c r="AT26">
        <v>36.016497292375057</v>
      </c>
      <c r="AU26">
        <v>37.418571786711141</v>
      </c>
      <c r="AV26">
        <v>39.594767314087633</v>
      </c>
      <c r="AW26">
        <v>41.401134598178643</v>
      </c>
      <c r="AX26">
        <v>43.299939967400995</v>
      </c>
      <c r="AY26">
        <v>45.84421664613</v>
      </c>
      <c r="AZ26">
        <v>48.81091514841232</v>
      </c>
      <c r="BA26">
        <v>52.64792463837211</v>
      </c>
      <c r="BB26">
        <v>56.209216993054397</v>
      </c>
      <c r="BC26">
        <v>60.225176137946455</v>
      </c>
      <c r="BD26">
        <v>64.958544257475339</v>
      </c>
      <c r="BE26">
        <v>70.26213246239405</v>
      </c>
      <c r="BF26">
        <v>75.303407747128716</v>
      </c>
      <c r="BG26">
        <v>79.572198684536545</v>
      </c>
      <c r="BH26">
        <v>84.245296499919363</v>
      </c>
      <c r="BI26">
        <v>107.70823307362065</v>
      </c>
      <c r="BJ26">
        <v>113.14491124189949</v>
      </c>
      <c r="BK26">
        <v>119.71358292698815</v>
      </c>
      <c r="BL26">
        <v>124.09287045843183</v>
      </c>
      <c r="BM26">
        <v>128.85935627009798</v>
      </c>
      <c r="BN26">
        <v>134.16987546804083</v>
      </c>
      <c r="BO26">
        <v>140.94414183522332</v>
      </c>
      <c r="BP26">
        <v>150.6652341247609</v>
      </c>
      <c r="BQ26"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1.0282093836829891</v>
      </c>
      <c r="AA27">
        <v>1.0479147368955395</v>
      </c>
      <c r="AB27">
        <v>1.0411528393476257</v>
      </c>
      <c r="AC27">
        <v>1.0696465740235082</v>
      </c>
      <c r="AD27">
        <v>1.0720979593263242</v>
      </c>
      <c r="AE27">
        <v>1.0865229260351623</v>
      </c>
      <c r="AF27">
        <v>1.0872165492350798</v>
      </c>
      <c r="AG27">
        <v>1.0286183622825216</v>
      </c>
      <c r="AH27">
        <v>1.0978411290112293</v>
      </c>
      <c r="AI27">
        <v>1.3853437711130749</v>
      </c>
      <c r="AJ27">
        <v>4.5236719022485072</v>
      </c>
      <c r="AK27">
        <v>7.218814526150477</v>
      </c>
      <c r="AL27">
        <v>10.906982948103186</v>
      </c>
      <c r="AM27">
        <v>18.836901439215382</v>
      </c>
      <c r="AN27">
        <v>44.446727368175551</v>
      </c>
      <c r="AO27">
        <v>72.433162699025516</v>
      </c>
      <c r="AP27">
        <v>733.90229058600551</v>
      </c>
      <c r="AQ27">
        <v>983.06967798270375</v>
      </c>
      <c r="AR27">
        <v>1015.6991181162749</v>
      </c>
      <c r="AS27">
        <v>1090.6662332355656</v>
      </c>
      <c r="AT27">
        <v>1157.3902744769489</v>
      </c>
      <c r="AU27">
        <v>1201.931035179864</v>
      </c>
      <c r="AV27">
        <v>1228.2462433962394</v>
      </c>
      <c r="AW27">
        <v>1296.8015188707855</v>
      </c>
      <c r="AX27">
        <v>1382.3159694093297</v>
      </c>
      <c r="AY27">
        <v>1475.7118009321052</v>
      </c>
      <c r="AZ27">
        <v>1638.7990824526514</v>
      </c>
      <c r="BA27">
        <v>1771.5984482176004</v>
      </c>
      <c r="BB27">
        <v>1841.3643204103589</v>
      </c>
      <c r="BC27">
        <v>1855.4347353623239</v>
      </c>
      <c r="BD27">
        <v>1968.8543131721219</v>
      </c>
      <c r="BE27">
        <v>1990.7514944810832</v>
      </c>
      <c r="BF27">
        <v>1992.1838762047976</v>
      </c>
      <c r="BG27">
        <v>2018.8947364328803</v>
      </c>
      <c r="BH27">
        <v>2078.4066351070751</v>
      </c>
      <c r="BI27">
        <v>2147.4837101270391</v>
      </c>
      <c r="BJ27">
        <v>2250.8447062561199</v>
      </c>
      <c r="BK27">
        <v>2346.6239398895991</v>
      </c>
      <c r="BL27">
        <v>2469.4811323303084</v>
      </c>
      <c r="BM27">
        <v>2576.6822620936123</v>
      </c>
      <c r="BN27">
        <v>2756.1900357119016</v>
      </c>
      <c r="BO27">
        <v>3194.9302793122897</v>
      </c>
      <c r="BP27">
        <v>3450.0198784992153</v>
      </c>
      <c r="BQ27"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1.0579964857387048</v>
      </c>
      <c r="Q28">
        <v>1.1131329119699653</v>
      </c>
      <c r="R28">
        <v>1.2687500028963947</v>
      </c>
      <c r="S28">
        <v>1.5819462236706516</v>
      </c>
      <c r="T28">
        <v>1.8335674162519917</v>
      </c>
      <c r="U28">
        <v>2.0228350634709433</v>
      </c>
      <c r="V28">
        <v>2.2513669392117177</v>
      </c>
      <c r="W28">
        <v>2.424432246333704</v>
      </c>
      <c r="X28">
        <v>2.752027055049906</v>
      </c>
      <c r="Y28">
        <v>3.4168639963289213</v>
      </c>
      <c r="Z28">
        <v>4.0630532863534405</v>
      </c>
      <c r="AA28">
        <v>4.6206664813476248</v>
      </c>
      <c r="AB28">
        <v>4.4501654066080718</v>
      </c>
      <c r="AC28">
        <v>4.4315423505488551</v>
      </c>
      <c r="AD28">
        <v>4.3506669449417394</v>
      </c>
      <c r="AE28">
        <v>3.5939706568429162</v>
      </c>
      <c r="AF28">
        <v>3.6176566650631172</v>
      </c>
      <c r="AG28">
        <v>3.6903508606957223</v>
      </c>
      <c r="AH28">
        <v>3.8370297753383174</v>
      </c>
      <c r="AI28">
        <v>4.022231520847428</v>
      </c>
      <c r="AJ28">
        <v>3.9465120648909227</v>
      </c>
      <c r="AK28">
        <v>3.8070955016155397</v>
      </c>
      <c r="AL28">
        <v>3.6918998412330386</v>
      </c>
      <c r="AM28">
        <v>3.9625599347344744</v>
      </c>
      <c r="AN28">
        <v>4.0057783614502931</v>
      </c>
      <c r="AO28">
        <v>4.0136585208664108</v>
      </c>
      <c r="AP28">
        <v>4.0510544556159145</v>
      </c>
      <c r="AQ28">
        <v>3.7651548607867387</v>
      </c>
      <c r="AR28">
        <v>3.8651738330624612</v>
      </c>
      <c r="AS28">
        <v>4.4187642867850698</v>
      </c>
      <c r="AT28">
        <v>4.2701246331117648</v>
      </c>
      <c r="AU28">
        <v>4.4159216144152094</v>
      </c>
      <c r="AV28">
        <v>4.795804862353557</v>
      </c>
      <c r="AW28">
        <v>5.3229157751708174</v>
      </c>
      <c r="AX28">
        <v>6.0540165722778418</v>
      </c>
      <c r="AY28">
        <v>6.5893391937208285</v>
      </c>
      <c r="AZ28">
        <v>7.1451915894656945</v>
      </c>
      <c r="BA28">
        <v>7.9572491685747782</v>
      </c>
      <c r="BB28">
        <v>6.9232889054639619</v>
      </c>
      <c r="BC28">
        <v>7.7545648057001682</v>
      </c>
      <c r="BD28">
        <v>8.4901599734197486</v>
      </c>
      <c r="BE28">
        <v>8.7392567889485164</v>
      </c>
      <c r="BF28">
        <v>8.782938124952409</v>
      </c>
      <c r="BG28">
        <v>8.6564254490299728</v>
      </c>
      <c r="BH28">
        <v>7.8984105441301766</v>
      </c>
      <c r="BI28">
        <v>7.9266274403001056</v>
      </c>
      <c r="BJ28">
        <v>8.2925074217303312</v>
      </c>
      <c r="BK28">
        <v>8.6418470035065482</v>
      </c>
      <c r="BL28">
        <v>8.6560889574422131</v>
      </c>
      <c r="BM28">
        <v>8.1515386491929789</v>
      </c>
      <c r="BN28">
        <v>8.9021651490240039</v>
      </c>
      <c r="BO28">
        <v>9.5373247331108786</v>
      </c>
      <c r="BP28">
        <v>9.1287102455492359</v>
      </c>
      <c r="BQ28"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1</v>
      </c>
      <c r="F29">
        <v>1.0116060127946955</v>
      </c>
      <c r="G29">
        <v>1.0226288011200255</v>
      </c>
      <c r="H29">
        <v>1.0363705205725546</v>
      </c>
      <c r="I29">
        <v>1.05197101692169</v>
      </c>
      <c r="J29">
        <v>1.0731338097460299</v>
      </c>
      <c r="K29">
        <v>1.1136051040703494</v>
      </c>
      <c r="L29">
        <v>1.1660901204172192</v>
      </c>
      <c r="M29">
        <v>1.2263009598542891</v>
      </c>
      <c r="N29">
        <v>1.3357528921841033</v>
      </c>
      <c r="O29">
        <v>1.4178395245204669</v>
      </c>
      <c r="P29">
        <v>1.482812752045884</v>
      </c>
      <c r="Q29">
        <v>1.583446195666913</v>
      </c>
      <c r="R29">
        <v>1.6713436657303873</v>
      </c>
      <c r="S29">
        <v>1.8925076756756345</v>
      </c>
      <c r="T29">
        <v>2.0941804523560252</v>
      </c>
      <c r="U29">
        <v>2.1442243552565619</v>
      </c>
      <c r="V29">
        <v>2.1812916268234819</v>
      </c>
      <c r="W29">
        <v>2.2303245272997478</v>
      </c>
      <c r="X29">
        <v>2.4211086404571036</v>
      </c>
      <c r="Y29">
        <v>2.6633857286267655</v>
      </c>
      <c r="Z29">
        <v>3.13449412440721</v>
      </c>
      <c r="AA29">
        <v>3.2503139189282635</v>
      </c>
      <c r="AB29">
        <v>3.4445841100438832</v>
      </c>
      <c r="AC29">
        <v>3.5538268719331034</v>
      </c>
      <c r="AD29">
        <v>3.8545064670205407</v>
      </c>
      <c r="AE29">
        <v>4.0341413862347695</v>
      </c>
      <c r="AF29">
        <v>4.299843962941134</v>
      </c>
      <c r="AG29">
        <v>4.3636670044907522</v>
      </c>
      <c r="AH29">
        <v>4.4427877635090365</v>
      </c>
      <c r="AI29">
        <v>4.6682019770781942</v>
      </c>
      <c r="AJ29">
        <v>4.7875464226693314</v>
      </c>
      <c r="AK29">
        <v>4.974527181013312</v>
      </c>
      <c r="AL29">
        <v>4.932145017898061</v>
      </c>
      <c r="AM29">
        <v>5.0398318237946933</v>
      </c>
      <c r="AN29">
        <v>5.080273215288817</v>
      </c>
      <c r="AO29">
        <v>5.1302754813442002</v>
      </c>
      <c r="AP29">
        <v>8.8871490380470402</v>
      </c>
      <c r="AQ29">
        <v>9.1581112204727173</v>
      </c>
      <c r="AR29">
        <v>9.6115237136297225</v>
      </c>
      <c r="AS29">
        <v>9.7002099566176856</v>
      </c>
      <c r="AT29">
        <v>9.7344663164233722</v>
      </c>
      <c r="AU29">
        <v>10.119997355563225</v>
      </c>
      <c r="AV29">
        <v>10.236871085316114</v>
      </c>
      <c r="AW29">
        <v>10.359201448196295</v>
      </c>
      <c r="AX29">
        <v>10.882963543433849</v>
      </c>
      <c r="AY29">
        <v>10.973095649745822</v>
      </c>
      <c r="AZ29">
        <v>11.296578757991528</v>
      </c>
      <c r="BA29">
        <v>11.464740836767561</v>
      </c>
      <c r="BB29">
        <v>11.345922519686482</v>
      </c>
      <c r="BC29">
        <v>11.301382334771716</v>
      </c>
      <c r="BD29">
        <v>11.204348064497141</v>
      </c>
      <c r="BE29">
        <v>11.411659049796924</v>
      </c>
      <c r="BF29">
        <v>11.479443438232822</v>
      </c>
      <c r="BG29">
        <v>11.985465890071241</v>
      </c>
      <c r="BH29">
        <v>12.611335635930507</v>
      </c>
      <c r="BI29">
        <v>12.805531979288507</v>
      </c>
      <c r="BJ29">
        <v>12.978059883920359</v>
      </c>
      <c r="BK29">
        <v>13.053164674112516</v>
      </c>
      <c r="BL29">
        <v>13.633713887620955</v>
      </c>
      <c r="BM29">
        <v>13.316943386699768</v>
      </c>
      <c r="BN29">
        <v>13.154368475501858</v>
      </c>
      <c r="BO29">
        <v>13.696932035543725</v>
      </c>
      <c r="BP29">
        <v>14.606348855537441</v>
      </c>
      <c r="BQ29"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1.4847240776015667</v>
      </c>
      <c r="AK30">
        <v>21.707093370855855</v>
      </c>
      <c r="AL30">
        <v>1659.4668438724038</v>
      </c>
      <c r="AM30">
        <v>2474.5682083396432</v>
      </c>
      <c r="AN30">
        <v>2805.7259712343644</v>
      </c>
      <c r="AO30">
        <v>2851.7296058087168</v>
      </c>
      <c r="AP30">
        <v>3169.677322129291</v>
      </c>
      <c r="AQ30">
        <v>3092.3468733184345</v>
      </c>
      <c r="AR30">
        <v>3353.1344963072283</v>
      </c>
      <c r="AS30">
        <v>4370.2271367121903</v>
      </c>
      <c r="AT30">
        <v>4576.7692112890199</v>
      </c>
      <c r="AU30">
        <v>4805.9676975687862</v>
      </c>
      <c r="AV30">
        <v>4873.7732445395304</v>
      </c>
      <c r="AW30">
        <v>4979.1428368508305</v>
      </c>
      <c r="AX30">
        <v>5287.3027721338794</v>
      </c>
      <c r="AY30">
        <v>5699.719122255171</v>
      </c>
      <c r="AZ30">
        <v>6052.9631699533693</v>
      </c>
      <c r="BA30">
        <v>6496.9692816803163</v>
      </c>
      <c r="BB30">
        <v>6509.0189851216001</v>
      </c>
      <c r="BC30">
        <v>6600.5549263685671</v>
      </c>
      <c r="BD30">
        <v>6761.115267051513</v>
      </c>
      <c r="BE30">
        <v>6814.9184203270397</v>
      </c>
      <c r="BF30">
        <v>6799.6446886486356</v>
      </c>
      <c r="BG30">
        <v>6867.6640652495853</v>
      </c>
      <c r="BH30">
        <v>6961.4578623899361</v>
      </c>
      <c r="BI30">
        <v>7054.2753954917425</v>
      </c>
      <c r="BJ30">
        <v>7179.7502876393646</v>
      </c>
      <c r="BK30">
        <v>7380.1819847154993</v>
      </c>
      <c r="BL30">
        <v>7562.5835281992786</v>
      </c>
      <c r="BM30">
        <v>7567.2831104216784</v>
      </c>
      <c r="BN30">
        <v>7942.9687818702023</v>
      </c>
      <c r="BO30">
        <v>8880.9412650226168</v>
      </c>
      <c r="BP30">
        <v>9528.4708321114013</v>
      </c>
      <c r="BQ30"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3.6278474425626935E-3</v>
      </c>
      <c r="AJ31">
        <v>7.6321459275062167E-3</v>
      </c>
      <c r="AK31">
        <v>8.6302536177194522E-2</v>
      </c>
      <c r="AL31">
        <v>1</v>
      </c>
      <c r="AM31">
        <v>20.457486047585185</v>
      </c>
      <c r="AN31">
        <v>155.78459010712891</v>
      </c>
      <c r="AO31">
        <v>239.46323491142147</v>
      </c>
      <c r="AP31">
        <v>411.03762454245719</v>
      </c>
      <c r="AQ31">
        <v>725.81207152718889</v>
      </c>
      <c r="AR31">
        <v>3025.1370644858334</v>
      </c>
      <c r="AS31">
        <v>8630.436557434783</v>
      </c>
      <c r="AT31">
        <v>15494.61737508821</v>
      </c>
      <c r="AU31">
        <v>22450.730423502533</v>
      </c>
      <c r="AV31">
        <v>29339.809250077786</v>
      </c>
      <c r="AW31">
        <v>35992.646916520542</v>
      </c>
      <c r="AX31">
        <v>42821.229693029272</v>
      </c>
      <c r="AY31">
        <v>47423.919127115296</v>
      </c>
      <c r="AZ31">
        <v>53528.659020993837</v>
      </c>
      <c r="BA31">
        <v>64883.980416973827</v>
      </c>
      <c r="BB31">
        <v>70891.368818052651</v>
      </c>
      <c r="BC31">
        <v>78930.669721667698</v>
      </c>
      <c r="BD31">
        <v>134783.03058591718</v>
      </c>
      <c r="BE31">
        <v>236196.02915922526</v>
      </c>
      <c r="BF31">
        <v>286418.39143821388</v>
      </c>
      <c r="BG31">
        <v>338525.33935705968</v>
      </c>
      <c r="BH31">
        <v>392765.54079202167</v>
      </c>
      <c r="BI31">
        <v>425529.71640674601</v>
      </c>
      <c r="BJ31">
        <v>462223.77110147389</v>
      </c>
      <c r="BK31">
        <v>518334.17767972825</v>
      </c>
      <c r="BL31">
        <v>562791.64358293475</v>
      </c>
      <c r="BM31">
        <v>629637.02453588578</v>
      </c>
      <c r="BN31">
        <v>726138.80711271323</v>
      </c>
      <c r="BO31">
        <v>834223.56914106815</v>
      </c>
      <c r="BP31">
        <v>901351.5555598439</v>
      </c>
      <c r="BQ31"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</v>
      </c>
      <c r="F32">
        <v>1.0176302704632254</v>
      </c>
      <c r="G32">
        <v>1.0314391520396107</v>
      </c>
      <c r="H32">
        <v>1.0411105372749203</v>
      </c>
      <c r="I32">
        <v>1.063350439753364</v>
      </c>
      <c r="J32">
        <v>1.1230109307707363</v>
      </c>
      <c r="K32">
        <v>1.1878528374219031</v>
      </c>
      <c r="L32">
        <v>1.2249428730888892</v>
      </c>
      <c r="M32">
        <v>1.2455140507828812</v>
      </c>
      <c r="N32">
        <v>1.2482035181078792</v>
      </c>
      <c r="O32">
        <v>1.3401916533925622</v>
      </c>
      <c r="P32">
        <v>1.4080576670026392</v>
      </c>
      <c r="Q32">
        <v>1.3906648447560617</v>
      </c>
      <c r="R32">
        <v>1.5947625844129152</v>
      </c>
      <c r="S32">
        <v>1.9409954754967271</v>
      </c>
      <c r="T32">
        <v>2.2685829386278513</v>
      </c>
      <c r="U32">
        <v>2.2948414332726252</v>
      </c>
      <c r="V32">
        <v>2.3463031453363499</v>
      </c>
      <c r="W32">
        <v>2.5187372335229306</v>
      </c>
      <c r="X32">
        <v>2.6090449017059409</v>
      </c>
      <c r="Y32">
        <v>3.9461974758660481</v>
      </c>
      <c r="Z32">
        <v>3.9527597787762492</v>
      </c>
      <c r="AA32">
        <v>3.7718430607997258</v>
      </c>
      <c r="AB32">
        <v>4.0655330746993945</v>
      </c>
      <c r="AC32">
        <v>4.4156094048272019</v>
      </c>
      <c r="AD32">
        <v>4.3256905683245774</v>
      </c>
      <c r="AE32">
        <v>4.4860562352754583</v>
      </c>
      <c r="AF32">
        <v>4.8266326100836716</v>
      </c>
      <c r="AG32">
        <v>4.9927816178328195</v>
      </c>
      <c r="AH32">
        <v>5.148092415034756</v>
      </c>
      <c r="AI32">
        <v>5.146552312266742</v>
      </c>
      <c r="AJ32">
        <v>5.0244707744274342</v>
      </c>
      <c r="AK32">
        <v>5.1971462424519981</v>
      </c>
      <c r="AL32">
        <v>5.2946503439419761</v>
      </c>
      <c r="AM32">
        <v>5.4325143864839767</v>
      </c>
      <c r="AN32">
        <v>5.7194439774196395</v>
      </c>
      <c r="AO32">
        <v>5.876501715417537</v>
      </c>
      <c r="AP32">
        <v>5.7871518118557246</v>
      </c>
      <c r="AQ32">
        <v>5.9282344626131467</v>
      </c>
      <c r="AR32">
        <v>5.8300023041886995</v>
      </c>
      <c r="AS32">
        <v>5.9142043042868213</v>
      </c>
      <c r="AT32">
        <v>5.8005655533200731</v>
      </c>
      <c r="AU32">
        <v>5.8406995398703652</v>
      </c>
      <c r="AV32">
        <v>5.6007925925963749</v>
      </c>
      <c r="AW32">
        <v>5.7207474969001417</v>
      </c>
      <c r="AX32">
        <v>5.8925669513032757</v>
      </c>
      <c r="AY32">
        <v>6.0823931487651546</v>
      </c>
      <c r="AZ32">
        <v>6.3139072348078091</v>
      </c>
      <c r="BA32">
        <v>6.5415598755268602</v>
      </c>
      <c r="BB32">
        <v>6.376786547413376</v>
      </c>
      <c r="BC32">
        <v>6.5201709432339356</v>
      </c>
      <c r="BD32">
        <v>6.8407409350309498</v>
      </c>
      <c r="BE32">
        <v>6.891483124865796</v>
      </c>
      <c r="BF32">
        <v>7.0238190955854138</v>
      </c>
      <c r="BG32">
        <v>7.1020822870821574</v>
      </c>
      <c r="BH32">
        <v>7.0804507601707121</v>
      </c>
      <c r="BI32">
        <v>7.228735200491375</v>
      </c>
      <c r="BJ32">
        <v>7.4479762556230735</v>
      </c>
      <c r="BK32">
        <v>7.4537654538116218</v>
      </c>
      <c r="BL32">
        <v>7.4449822789967746</v>
      </c>
      <c r="BM32">
        <v>7.3964409778827216</v>
      </c>
      <c r="BN32">
        <v>7.4430953954047778</v>
      </c>
      <c r="BO32">
        <v>7.9829020163613693</v>
      </c>
      <c r="BP32">
        <v>8.5025651177491319</v>
      </c>
      <c r="BQ32"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1</v>
      </c>
      <c r="F33">
        <v>1.0093903654813721</v>
      </c>
      <c r="G33">
        <v>1.0192475114893749</v>
      </c>
      <c r="H33">
        <v>1.0322001235322014</v>
      </c>
      <c r="I33">
        <v>1.0369591136623724</v>
      </c>
      <c r="J33">
        <v>1.0521103615810738</v>
      </c>
      <c r="K33">
        <v>1.0795558286270448</v>
      </c>
      <c r="L33">
        <v>1.1171279943805343</v>
      </c>
      <c r="M33">
        <v>1.2174641257210823</v>
      </c>
      <c r="N33">
        <v>1.2939338159502121</v>
      </c>
      <c r="O33">
        <v>1.3750572479040397</v>
      </c>
      <c r="P33">
        <v>1.5063231216137165</v>
      </c>
      <c r="Q33">
        <v>1.6498120093104498</v>
      </c>
      <c r="R33">
        <v>1.8611893827978396</v>
      </c>
      <c r="S33">
        <v>2.1400690271882405</v>
      </c>
      <c r="T33">
        <v>2.2761137968534544</v>
      </c>
      <c r="U33">
        <v>2.3394728208794837</v>
      </c>
      <c r="V33">
        <v>2.5563209218325467</v>
      </c>
      <c r="W33">
        <v>2.6820589407685902</v>
      </c>
      <c r="X33">
        <v>2.8541227688889816</v>
      </c>
      <c r="Y33">
        <v>3.1353705112266317</v>
      </c>
      <c r="Z33">
        <v>3.6906255440176126</v>
      </c>
      <c r="AA33">
        <v>4.1411989578197153</v>
      </c>
      <c r="AB33">
        <v>4.5966223879928139</v>
      </c>
      <c r="AC33">
        <v>5.0699160247596078</v>
      </c>
      <c r="AD33">
        <v>5.4559439014603406</v>
      </c>
      <c r="AE33">
        <v>5.7743056870146585</v>
      </c>
      <c r="AF33">
        <v>6.1489515430040269</v>
      </c>
      <c r="AG33">
        <v>6.4498206011805017</v>
      </c>
      <c r="AH33">
        <v>6.813378486115325</v>
      </c>
      <c r="AI33">
        <v>7.224468604641765</v>
      </c>
      <c r="AJ33">
        <v>7.6890446442374527</v>
      </c>
      <c r="AK33">
        <v>7.9054052183279886</v>
      </c>
      <c r="AL33">
        <v>8.3161941524733951</v>
      </c>
      <c r="AM33">
        <v>8.4791556292171695</v>
      </c>
      <c r="AN33">
        <v>8.8334540535772739</v>
      </c>
      <c r="AO33">
        <v>11.427371124508852</v>
      </c>
      <c r="AP33">
        <v>11.887197465620659</v>
      </c>
      <c r="AQ33">
        <v>12.213091059265968</v>
      </c>
      <c r="AR33">
        <v>12.544328555340647</v>
      </c>
      <c r="AS33">
        <v>12.01290612144301</v>
      </c>
      <c r="AT33">
        <v>11.848425922424015</v>
      </c>
      <c r="AU33">
        <v>12.865073271094948</v>
      </c>
      <c r="AV33">
        <v>13.228478080145333</v>
      </c>
      <c r="AW33">
        <v>13.849177135229263</v>
      </c>
      <c r="AX33">
        <v>14.785710391194899</v>
      </c>
      <c r="AY33">
        <v>17.680628553164567</v>
      </c>
      <c r="AZ33">
        <v>18.843111286124092</v>
      </c>
      <c r="BA33">
        <v>19.805789655944967</v>
      </c>
      <c r="BB33">
        <v>20.012479543471937</v>
      </c>
      <c r="BC33">
        <v>20.460003014280272</v>
      </c>
      <c r="BD33">
        <v>20.224456005877336</v>
      </c>
      <c r="BE33">
        <v>21.579131264660411</v>
      </c>
      <c r="BF33">
        <v>21.936756422651928</v>
      </c>
      <c r="BG33">
        <v>22.597467588102656</v>
      </c>
      <c r="BH33">
        <v>23.264549366579679</v>
      </c>
      <c r="BI33">
        <v>24.281955533352736</v>
      </c>
      <c r="BJ33">
        <v>24.258928047749105</v>
      </c>
      <c r="BK33">
        <v>24.649767755840767</v>
      </c>
      <c r="BL33">
        <v>25.24592104218387</v>
      </c>
      <c r="BM33">
        <v>25.139126444550854</v>
      </c>
      <c r="BN33">
        <v>25.436909783318338</v>
      </c>
      <c r="BO33">
        <v>25.804674967864642</v>
      </c>
      <c r="BP33">
        <v>26.796873811710011</v>
      </c>
      <c r="BQ33"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>
        <v>0.71356661390206255</v>
      </c>
      <c r="F34">
        <v>0.76029219247368007</v>
      </c>
      <c r="G34">
        <v>0.78736977882640091</v>
      </c>
      <c r="H34">
        <v>0.79385939604888911</v>
      </c>
      <c r="I34">
        <v>0.86043199293522477</v>
      </c>
      <c r="J34">
        <v>0.91112025825075471</v>
      </c>
      <c r="K34">
        <v>0.94133188012341718</v>
      </c>
      <c r="L34">
        <v>1</v>
      </c>
      <c r="M34">
        <v>1.0458848423666298</v>
      </c>
      <c r="N34">
        <v>1.0847813861156304</v>
      </c>
      <c r="O34">
        <v>1.1277448161896897</v>
      </c>
      <c r="P34">
        <v>1.1563741099374993</v>
      </c>
      <c r="Q34">
        <v>1.3758278837642206</v>
      </c>
      <c r="R34">
        <v>1.9666704143703764</v>
      </c>
      <c r="S34">
        <v>3.1770766101239936</v>
      </c>
      <c r="T34">
        <v>3.3897907104421652</v>
      </c>
      <c r="U34">
        <v>3.6812761314361171</v>
      </c>
      <c r="V34">
        <v>4.1429309243974952</v>
      </c>
      <c r="W34">
        <v>4.7272420639195243</v>
      </c>
      <c r="X34">
        <v>5.6631023836486847</v>
      </c>
      <c r="Y34">
        <v>7.0816369166783044</v>
      </c>
      <c r="Z34">
        <v>9.1697350431028397</v>
      </c>
      <c r="AA34">
        <v>23.683897322424976</v>
      </c>
      <c r="AB34">
        <v>86.493040736161845</v>
      </c>
      <c r="AC34">
        <v>1334.9311138142646</v>
      </c>
      <c r="AD34">
        <v>166047.54436769948</v>
      </c>
      <c r="AE34">
        <v>548131.61545467121</v>
      </c>
      <c r="AF34">
        <v>628072.1926444876</v>
      </c>
      <c r="AG34">
        <v>738131.40018255124</v>
      </c>
      <c r="AH34">
        <v>835464.51615414722</v>
      </c>
      <c r="AI34">
        <v>971377.39893083822</v>
      </c>
      <c r="AJ34">
        <v>1143208.6232283791</v>
      </c>
      <c r="AK34">
        <v>1294103.0662354892</v>
      </c>
      <c r="AL34">
        <v>1378959.4514491027</v>
      </c>
      <c r="AM34">
        <v>1488617.1714731809</v>
      </c>
      <c r="AN34">
        <v>1658725.6492475341</v>
      </c>
      <c r="AO34">
        <v>1850809.5108260869</v>
      </c>
      <c r="AP34">
        <v>1956398.9958968388</v>
      </c>
      <c r="AQ34">
        <v>2094347.1691332913</v>
      </c>
      <c r="AR34">
        <v>2144853.7310627131</v>
      </c>
      <c r="AS34">
        <v>2256287.5735107032</v>
      </c>
      <c r="AT34">
        <v>2298482.2643239242</v>
      </c>
      <c r="AU34">
        <v>2363316.8728215336</v>
      </c>
      <c r="AV34">
        <v>2512914.6487190784</v>
      </c>
      <c r="AW34">
        <v>2713136.3881442128</v>
      </c>
      <c r="AX34">
        <v>2874318.3303957055</v>
      </c>
      <c r="AY34">
        <v>3267055.9760306356</v>
      </c>
      <c r="AZ34">
        <v>3507947.5739841894</v>
      </c>
      <c r="BA34">
        <v>3872113.9877788336</v>
      </c>
      <c r="BB34">
        <v>3778412.9210042311</v>
      </c>
      <c r="BC34">
        <v>4110063.4217841863</v>
      </c>
      <c r="BD34">
        <v>4710229.4421245158</v>
      </c>
      <c r="BE34">
        <v>5044668.7092516655</v>
      </c>
      <c r="BF34">
        <v>5347116.1902779778</v>
      </c>
      <c r="BG34">
        <v>5456705.2149831634</v>
      </c>
      <c r="BH34">
        <v>5204572.5705823479</v>
      </c>
      <c r="BI34">
        <v>5134057.3479780657</v>
      </c>
      <c r="BJ34">
        <v>5445253.0981269358</v>
      </c>
      <c r="BK34">
        <v>5611674.5037538223</v>
      </c>
      <c r="BL34">
        <v>5572785.4158425489</v>
      </c>
      <c r="BM34">
        <v>5469444.4252220299</v>
      </c>
      <c r="BN34">
        <v>5685822.1928061591</v>
      </c>
      <c r="BO34">
        <v>5977190.1287333285</v>
      </c>
      <c r="BP34">
        <v>5946990.3506808328</v>
      </c>
      <c r="BQ34"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>
        <v>4.8770132596362921E-10</v>
      </c>
      <c r="F35">
        <v>6.5653281968525804E-10</v>
      </c>
      <c r="G35">
        <v>9.8643698006444021E-10</v>
      </c>
      <c r="H35">
        <v>1.7599755424928884E-9</v>
      </c>
      <c r="I35">
        <v>3.335746154542501E-9</v>
      </c>
      <c r="J35">
        <v>5.3016075802449756E-9</v>
      </c>
      <c r="K35">
        <v>7.3128306252009669E-9</v>
      </c>
      <c r="L35">
        <v>9.252847215175364E-9</v>
      </c>
      <c r="M35">
        <v>1.1723978876410802E-8</v>
      </c>
      <c r="N35">
        <v>1.4074845824014065E-8</v>
      </c>
      <c r="O35">
        <v>1.636272771182139E-8</v>
      </c>
      <c r="P35">
        <v>1.9534574591998817E-8</v>
      </c>
      <c r="Q35">
        <v>2.3415526434616715E-8</v>
      </c>
      <c r="R35">
        <v>3.034192267644242E-8</v>
      </c>
      <c r="S35">
        <v>4.0842004440990655E-8</v>
      </c>
      <c r="T35">
        <v>5.4699466501917044E-8</v>
      </c>
      <c r="U35">
        <v>7.7237629018220761E-8</v>
      </c>
      <c r="V35">
        <v>1.1230201125869888E-7</v>
      </c>
      <c r="W35">
        <v>1.5523238752303104E-7</v>
      </c>
      <c r="X35">
        <v>2.3962596527401967E-7</v>
      </c>
      <c r="Y35">
        <v>4.6042198947015194E-7</v>
      </c>
      <c r="Z35">
        <v>9.2327904550675591E-7</v>
      </c>
      <c r="AA35">
        <v>1.8561084409485693E-6</v>
      </c>
      <c r="AB35">
        <v>4.2965948997559344E-6</v>
      </c>
      <c r="AC35">
        <v>1.2964557572652696E-5</v>
      </c>
      <c r="AD35">
        <v>4.5187143353210426E-5</v>
      </c>
      <c r="AE35">
        <v>1.1259701576211802E-4</v>
      </c>
      <c r="AF35">
        <v>3.4478186795165521E-4</v>
      </c>
      <c r="AG35">
        <v>2.5098446767518384E-3</v>
      </c>
      <c r="AH35">
        <v>3.5248866259514684E-2</v>
      </c>
      <c r="AI35">
        <v>1</v>
      </c>
      <c r="AJ35">
        <v>5.1667809393200281</v>
      </c>
      <c r="AK35">
        <v>55.233558002875505</v>
      </c>
      <c r="AL35">
        <v>1157.7783626020341</v>
      </c>
      <c r="AM35">
        <v>27093.968781583077</v>
      </c>
      <c r="AN35">
        <v>52556.350428484635</v>
      </c>
      <c r="AO35">
        <v>62256.27857953342</v>
      </c>
      <c r="AP35">
        <v>67068.080926288327</v>
      </c>
      <c r="AQ35">
        <v>70370.75573914405</v>
      </c>
      <c r="AR35">
        <v>76007.805749077408</v>
      </c>
      <c r="AS35">
        <v>80268.852851506948</v>
      </c>
      <c r="AT35">
        <v>86871.04170913386</v>
      </c>
      <c r="AU35">
        <v>95382.763877732141</v>
      </c>
      <c r="AV35">
        <v>108823.16966501319</v>
      </c>
      <c r="AW35">
        <v>117259.20790189898</v>
      </c>
      <c r="AX35">
        <v>125973.00318992751</v>
      </c>
      <c r="AY35">
        <v>134506.75970242571</v>
      </c>
      <c r="AZ35">
        <v>143167.701214417</v>
      </c>
      <c r="BA35">
        <v>155735.75335524106</v>
      </c>
      <c r="BB35">
        <v>167125.46080146465</v>
      </c>
      <c r="BC35">
        <v>181203.0038130524</v>
      </c>
      <c r="BD35">
        <v>196276.54279413048</v>
      </c>
      <c r="BE35">
        <v>211867.03773160916</v>
      </c>
      <c r="BF35">
        <v>227766.73630401792</v>
      </c>
      <c r="BG35">
        <v>245638.93101253145</v>
      </c>
      <c r="BH35">
        <v>264224.4024174998</v>
      </c>
      <c r="BI35">
        <v>285636.10265474353</v>
      </c>
      <c r="BJ35">
        <v>296122.9022618662</v>
      </c>
      <c r="BK35">
        <v>309429.28652893641</v>
      </c>
      <c r="BL35">
        <v>322500.38059117488</v>
      </c>
      <c r="BM35">
        <v>343374.21650961833</v>
      </c>
      <c r="BN35">
        <v>388175.18060150871</v>
      </c>
      <c r="BO35">
        <v>421442.88808422594</v>
      </c>
      <c r="BP35">
        <v>443187.23842025932</v>
      </c>
      <c r="BQ35"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1</v>
      </c>
      <c r="F36">
        <v>0.9905200073021897</v>
      </c>
      <c r="G36">
        <v>0.94460226686687487</v>
      </c>
      <c r="H36">
        <v>1.119681795733817</v>
      </c>
      <c r="I36">
        <v>1.0594714390287971</v>
      </c>
      <c r="J36">
        <v>1.0060186925335715</v>
      </c>
      <c r="K36">
        <v>1.0425720465419064</v>
      </c>
      <c r="L36">
        <v>1.0597469199541698</v>
      </c>
      <c r="M36">
        <v>1.1421214932516257</v>
      </c>
      <c r="N36">
        <v>1.1945552751616288</v>
      </c>
      <c r="O36">
        <v>1.282283853582701</v>
      </c>
      <c r="P36">
        <v>1.3696389303696868</v>
      </c>
      <c r="Q36">
        <v>1.5051414645172458</v>
      </c>
      <c r="R36">
        <v>1.8479244033333275</v>
      </c>
      <c r="S36">
        <v>2.4285680157585756</v>
      </c>
      <c r="T36">
        <v>3.1416132755700081</v>
      </c>
      <c r="U36">
        <v>3.2365208647161516</v>
      </c>
      <c r="V36">
        <v>3.5520925158564229</v>
      </c>
      <c r="W36">
        <v>3.7907045499266019</v>
      </c>
      <c r="X36">
        <v>4.2599305990382588</v>
      </c>
      <c r="Y36">
        <v>6.1631867392838169</v>
      </c>
      <c r="Z36">
        <v>6.9151133350880283</v>
      </c>
      <c r="AA36">
        <v>7.5959592876505821</v>
      </c>
      <c r="AB36">
        <v>8.0262163481201334</v>
      </c>
      <c r="AC36">
        <v>8.4422346532827213</v>
      </c>
      <c r="AD36">
        <v>8.7389224055809223</v>
      </c>
      <c r="AE36">
        <v>9.1298576761983323</v>
      </c>
      <c r="AF36">
        <v>9.7997856513693922</v>
      </c>
      <c r="AG36">
        <v>10.070000542261095</v>
      </c>
      <c r="AH36">
        <v>10.757134858750254</v>
      </c>
      <c r="AI36">
        <v>11.158194016419449</v>
      </c>
      <c r="AJ36">
        <v>11.659786416331219</v>
      </c>
      <c r="AK36">
        <v>11.907253000094677</v>
      </c>
      <c r="AL36">
        <v>12.525878391624163</v>
      </c>
      <c r="AM36">
        <v>12.802680583569222</v>
      </c>
      <c r="AN36">
        <v>12.932774899370456</v>
      </c>
      <c r="AO36">
        <v>13.261062682750213</v>
      </c>
      <c r="AP36">
        <v>13.382653041498079</v>
      </c>
      <c r="AQ36">
        <v>14.547379699279004</v>
      </c>
      <c r="AR36">
        <v>15.192326556637759</v>
      </c>
      <c r="AS36">
        <v>14.991356512303252</v>
      </c>
      <c r="AT36">
        <v>15.329470025675178</v>
      </c>
      <c r="AU36">
        <v>15.468639505116334</v>
      </c>
      <c r="AV36">
        <v>15.641249744183273</v>
      </c>
      <c r="AW36">
        <v>16.552844377620893</v>
      </c>
      <c r="AX36">
        <v>17.656542514351148</v>
      </c>
      <c r="AY36">
        <v>18.3798198544116</v>
      </c>
      <c r="AZ36">
        <v>19.962737932062964</v>
      </c>
      <c r="BA36">
        <v>20.323451700167663</v>
      </c>
      <c r="BB36">
        <v>19.951592485829732</v>
      </c>
      <c r="BC36">
        <v>23.713012146798597</v>
      </c>
      <c r="BD36">
        <v>24.582554173849939</v>
      </c>
      <c r="BE36">
        <v>24.33241640081787</v>
      </c>
      <c r="BF36">
        <v>24.999999153709624</v>
      </c>
      <c r="BG36">
        <v>25.001865038257595</v>
      </c>
      <c r="BH36">
        <v>24.849062358052645</v>
      </c>
      <c r="BI36">
        <v>24.608759324168666</v>
      </c>
      <c r="BJ36">
        <v>25.437403179333995</v>
      </c>
      <c r="BK36">
        <v>26.264793427817107</v>
      </c>
      <c r="BL36">
        <v>26.828553370636804</v>
      </c>
      <c r="BM36">
        <v>28.200544661667557</v>
      </c>
      <c r="BN36">
        <v>28.857397035933381</v>
      </c>
      <c r="BO36">
        <v>29.049292082231826</v>
      </c>
      <c r="BP36">
        <v>29.973678264361496</v>
      </c>
      <c r="BQ36"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1.0540841250879831</v>
      </c>
      <c r="U37">
        <v>1.111886716292573</v>
      </c>
      <c r="V37">
        <v>1.2033250538780476</v>
      </c>
      <c r="W37">
        <v>1.1675299836739086</v>
      </c>
      <c r="X37">
        <v>1.3236120343541597</v>
      </c>
      <c r="Y37">
        <v>2.5780318068357402</v>
      </c>
      <c r="Z37">
        <v>2.8437379610814228</v>
      </c>
      <c r="AA37">
        <v>2.6849598625927755</v>
      </c>
      <c r="AB37">
        <v>2.3435842834980116</v>
      </c>
      <c r="AC37">
        <v>2.3332785180580964</v>
      </c>
      <c r="AD37">
        <v>2.2626937919812962</v>
      </c>
      <c r="AE37">
        <v>1.4236900873623806</v>
      </c>
      <c r="AF37">
        <v>1.5831400778624047</v>
      </c>
      <c r="AG37">
        <v>1.4167931988226341</v>
      </c>
      <c r="AH37">
        <v>1.5510950480978536</v>
      </c>
      <c r="AI37">
        <v>1.7021029900946745</v>
      </c>
      <c r="AJ37">
        <v>1.6402586867265523</v>
      </c>
      <c r="AK37">
        <v>1.6075195909452293</v>
      </c>
      <c r="AL37">
        <v>1.5730815850966173</v>
      </c>
      <c r="AM37">
        <v>1.5352215415986648</v>
      </c>
      <c r="AN37">
        <v>1.6734849546325146</v>
      </c>
      <c r="AO37">
        <v>1.6573292161685584</v>
      </c>
      <c r="AP37">
        <v>1.6688618128225798</v>
      </c>
      <c r="AQ37">
        <v>1.4354049003458262</v>
      </c>
      <c r="AR37">
        <v>1.584770522505399</v>
      </c>
      <c r="AS37">
        <v>1.622436086053562</v>
      </c>
      <c r="AT37">
        <v>1.5417514848432925</v>
      </c>
      <c r="AU37">
        <v>1.5396641977070897</v>
      </c>
      <c r="AV37">
        <v>1.6368165548079641</v>
      </c>
      <c r="AW37">
        <v>1.9075779813131701</v>
      </c>
      <c r="AX37">
        <v>2.2987004426285549</v>
      </c>
      <c r="AY37">
        <v>2.5272913113237605</v>
      </c>
      <c r="AZ37">
        <v>2.6459953674419476</v>
      </c>
      <c r="BA37">
        <v>3.0699041190665364</v>
      </c>
      <c r="BB37">
        <v>2.4025294869415359</v>
      </c>
      <c r="BC37">
        <v>2.5221776072190942</v>
      </c>
      <c r="BD37">
        <v>3.031172435947465</v>
      </c>
      <c r="BE37">
        <v>3.0681603775852877</v>
      </c>
      <c r="BF37">
        <v>2.9815311906483557</v>
      </c>
      <c r="BG37">
        <v>2.926491665010853</v>
      </c>
      <c r="BH37">
        <v>2.4110562020755113</v>
      </c>
      <c r="BI37">
        <v>2.1899745208888168</v>
      </c>
      <c r="BJ37">
        <v>2.2984936424732698</v>
      </c>
      <c r="BK37">
        <v>2.5103141929681301</v>
      </c>
      <c r="BL37">
        <v>2.4266271546578566</v>
      </c>
      <c r="BM37">
        <v>2.1630042166286922</v>
      </c>
      <c r="BN37">
        <v>2.4975329008486811</v>
      </c>
      <c r="BO37">
        <v>3.1028531237776211</v>
      </c>
      <c r="BP37">
        <v>2.7042217812312659</v>
      </c>
      <c r="BQ37"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1.0445844432658931</v>
      </c>
      <c r="Q38">
        <v>1.1061933412818015</v>
      </c>
      <c r="R38">
        <v>1.2501942387830145</v>
      </c>
      <c r="S38">
        <v>1.4648567107321728</v>
      </c>
      <c r="T38">
        <v>1.4637307650557281</v>
      </c>
      <c r="U38">
        <v>1.464340006002075</v>
      </c>
      <c r="V38">
        <v>1.4644975602633834</v>
      </c>
      <c r="W38">
        <v>1.2319637145755995</v>
      </c>
      <c r="X38">
        <v>1.3059577217824321</v>
      </c>
      <c r="Y38">
        <v>1.4694267714867286</v>
      </c>
      <c r="Z38">
        <v>1.5203064856117485</v>
      </c>
      <c r="AA38">
        <v>1.6310934873903422</v>
      </c>
      <c r="AB38">
        <v>1.7478530218162374</v>
      </c>
      <c r="AC38">
        <v>1.9254993670122704</v>
      </c>
      <c r="AD38">
        <v>2.0508227027370953</v>
      </c>
      <c r="AE38">
        <v>2.1981832939679924</v>
      </c>
      <c r="AF38">
        <v>2.2223890879091139</v>
      </c>
      <c r="AG38">
        <v>2.5549667665460398</v>
      </c>
      <c r="AH38">
        <v>2.6982471406993427</v>
      </c>
      <c r="AI38">
        <v>2.8656829025488606</v>
      </c>
      <c r="AJ38">
        <v>3.1219117617798982</v>
      </c>
      <c r="AK38">
        <v>3.4004889861523835</v>
      </c>
      <c r="AL38">
        <v>3.6899879427971376</v>
      </c>
      <c r="AM38">
        <v>4.1453787652619347</v>
      </c>
      <c r="AN38">
        <v>4.4887978016137549</v>
      </c>
      <c r="AO38">
        <v>4.8529574841173009</v>
      </c>
      <c r="AP38">
        <v>5.4793226321895645</v>
      </c>
      <c r="AQ38">
        <v>6.0654056161478236</v>
      </c>
      <c r="AR38">
        <v>6.4396568571622703</v>
      </c>
      <c r="AS38">
        <v>7.5039483853036755</v>
      </c>
      <c r="AT38">
        <v>7.9044589212011962</v>
      </c>
      <c r="AU38">
        <v>8.3127394681877878</v>
      </c>
      <c r="AV38">
        <v>8.6140186132776595</v>
      </c>
      <c r="AW38">
        <v>8.9883736566247538</v>
      </c>
      <c r="AX38">
        <v>9.5707485784308979</v>
      </c>
      <c r="AY38">
        <v>10.20003715117122</v>
      </c>
      <c r="AZ38">
        <v>10.678233040156048</v>
      </c>
      <c r="BA38">
        <v>11.27687409330839</v>
      </c>
      <c r="BB38">
        <v>11.775774216295391</v>
      </c>
      <c r="BC38">
        <v>12.756338509367078</v>
      </c>
      <c r="BD38">
        <v>13.889127637012558</v>
      </c>
      <c r="BE38">
        <v>15.088702903918355</v>
      </c>
      <c r="BF38">
        <v>16.018790407363447</v>
      </c>
      <c r="BG38">
        <v>16.935422248629624</v>
      </c>
      <c r="BH38">
        <v>17.479011583298828</v>
      </c>
      <c r="BI38">
        <v>18.186721554426768</v>
      </c>
      <c r="BJ38">
        <v>18.977777371125896</v>
      </c>
      <c r="BK38">
        <v>19.196185544269209</v>
      </c>
      <c r="BL38">
        <v>19.792804598502286</v>
      </c>
      <c r="BM38">
        <v>20.839324264763565</v>
      </c>
      <c r="BN38">
        <v>22.428950718523847</v>
      </c>
      <c r="BO38">
        <v>23.728675928767686</v>
      </c>
      <c r="BP38">
        <v>24.766582919053459</v>
      </c>
      <c r="BQ38"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1</v>
      </c>
      <c r="F39">
        <v>1.019339465457332</v>
      </c>
      <c r="G39">
        <v>1.0332099774428181</v>
      </c>
      <c r="H39">
        <v>1.0453690690332467</v>
      </c>
      <c r="I39">
        <v>1.0719998343606041</v>
      </c>
      <c r="J39">
        <v>1.1132319027582083</v>
      </c>
      <c r="K39">
        <v>1.1776740254283096</v>
      </c>
      <c r="L39">
        <v>1.2669599832684491</v>
      </c>
      <c r="M39">
        <v>1.294404229938416</v>
      </c>
      <c r="N39">
        <v>1.3149121911469441</v>
      </c>
      <c r="O39">
        <v>1.3935254443845826</v>
      </c>
      <c r="P39">
        <v>1.4585219799472178</v>
      </c>
      <c r="Q39">
        <v>1.6156838809553482</v>
      </c>
      <c r="R39">
        <v>1.7757434196181514</v>
      </c>
      <c r="S39">
        <v>2.0029839580547359</v>
      </c>
      <c r="T39">
        <v>2.3328209721002748</v>
      </c>
      <c r="U39">
        <v>2.596792026359537</v>
      </c>
      <c r="V39">
        <v>2.7250056023929301</v>
      </c>
      <c r="W39">
        <v>3.0647269102934414</v>
      </c>
      <c r="X39">
        <v>3.7345647101327546</v>
      </c>
      <c r="Y39">
        <v>4.1151274053428857</v>
      </c>
      <c r="Z39">
        <v>4.11149280804218</v>
      </c>
      <c r="AA39">
        <v>4.2634296686943305</v>
      </c>
      <c r="AB39">
        <v>4.6362872877704016</v>
      </c>
      <c r="AC39">
        <v>5.351526635254058</v>
      </c>
      <c r="AD39">
        <v>6.5766869176504272</v>
      </c>
      <c r="AE39">
        <v>7.5014512986640023</v>
      </c>
      <c r="AF39">
        <v>8.4536907643431753</v>
      </c>
      <c r="AG39">
        <v>10.372429992760434</v>
      </c>
      <c r="AH39">
        <v>11.788139858943095</v>
      </c>
      <c r="AI39">
        <v>12.530794825330345</v>
      </c>
      <c r="AJ39">
        <v>13.179603034181079</v>
      </c>
      <c r="AK39">
        <v>14.054633895003862</v>
      </c>
      <c r="AL39">
        <v>15.890829718200463</v>
      </c>
      <c r="AM39">
        <v>17.394706808193003</v>
      </c>
      <c r="AN39">
        <v>18.639349369053193</v>
      </c>
      <c r="AO39">
        <v>21.642557769781348</v>
      </c>
      <c r="AP39">
        <v>22.722653094816767</v>
      </c>
      <c r="AQ39">
        <v>24.987481465997369</v>
      </c>
      <c r="AR39">
        <v>28.544501550210928</v>
      </c>
      <c r="AS39">
        <v>32.589533420763019</v>
      </c>
      <c r="AT39">
        <v>35.298644302188833</v>
      </c>
      <c r="AU39">
        <v>35.717770060764636</v>
      </c>
      <c r="AV39">
        <v>36.881842322844271</v>
      </c>
      <c r="AW39">
        <v>40.599085262107891</v>
      </c>
      <c r="AX39">
        <v>46.88045660368536</v>
      </c>
      <c r="AY39">
        <v>49.296862090135839</v>
      </c>
      <c r="AZ39">
        <v>52.269067341115473</v>
      </c>
      <c r="BA39">
        <v>57.168106030134339</v>
      </c>
      <c r="BB39">
        <v>65.805597295261663</v>
      </c>
      <c r="BC39">
        <v>70.86308136651418</v>
      </c>
      <c r="BD39">
        <v>79.829704037322344</v>
      </c>
      <c r="BE39">
        <v>82.23401232703489</v>
      </c>
      <c r="BF39">
        <v>83.493874447752347</v>
      </c>
      <c r="BG39">
        <v>91.510578779131691</v>
      </c>
      <c r="BH39">
        <v>94.92420323060395</v>
      </c>
      <c r="BI39">
        <v>106.22484526779503</v>
      </c>
      <c r="BJ39">
        <v>103.40995782062265</v>
      </c>
      <c r="BK39">
        <v>103.4685104709682</v>
      </c>
      <c r="BL39">
        <v>103.99413477138184</v>
      </c>
      <c r="BM39">
        <v>108.54789941900168</v>
      </c>
      <c r="BN39">
        <v>117.64588922045961</v>
      </c>
      <c r="BO39">
        <v>134.84298499095038</v>
      </c>
      <c r="BP39">
        <v>137.18790971123548</v>
      </c>
      <c r="BQ39"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1</v>
      </c>
      <c r="F40">
        <v>1.0463501852407489</v>
      </c>
      <c r="G40">
        <v>1.09750359715469</v>
      </c>
      <c r="H40">
        <v>1.14880613612467</v>
      </c>
      <c r="I40">
        <v>1.2354487623336039</v>
      </c>
      <c r="J40">
        <v>1.2977047390500518</v>
      </c>
      <c r="K40">
        <v>1.3557823603174086</v>
      </c>
      <c r="L40">
        <v>1.3452829481208959</v>
      </c>
      <c r="M40">
        <v>1.5628475018943249</v>
      </c>
      <c r="N40">
        <v>1.5026358682128733</v>
      </c>
      <c r="O40">
        <v>1.5701174373785571</v>
      </c>
      <c r="P40">
        <v>1.6476540488942069</v>
      </c>
      <c r="Q40">
        <v>1.7241750093339163</v>
      </c>
      <c r="R40">
        <v>1.7620980707711698</v>
      </c>
      <c r="S40">
        <v>1.8569165627584101</v>
      </c>
      <c r="T40">
        <v>2.2157882725980755</v>
      </c>
      <c r="U40">
        <v>2.7918184833905957</v>
      </c>
      <c r="V40">
        <v>3.1093170024335972</v>
      </c>
      <c r="W40">
        <v>3.3962570168634145</v>
      </c>
      <c r="X40">
        <v>3.7673535900183195</v>
      </c>
      <c r="Y40">
        <v>4.4554750079598344</v>
      </c>
      <c r="Z40">
        <v>5.0735717411995065</v>
      </c>
      <c r="AA40">
        <v>6.1346704097965929</v>
      </c>
      <c r="AB40">
        <v>6.8157955869789131</v>
      </c>
      <c r="AC40">
        <v>6.9125390621259557</v>
      </c>
      <c r="AD40">
        <v>9.2728376461281812</v>
      </c>
      <c r="AE40">
        <v>8.9548685911364068</v>
      </c>
      <c r="AF40">
        <v>8.7486065195266445</v>
      </c>
      <c r="AG40">
        <v>8.9781748485830093</v>
      </c>
      <c r="AH40">
        <v>9.1986972101806685</v>
      </c>
      <c r="AI40">
        <v>9.3676446322747182</v>
      </c>
      <c r="AJ40">
        <v>9.331128091439167</v>
      </c>
      <c r="AK40">
        <v>9.5907804494355915</v>
      </c>
      <c r="AL40">
        <v>9.2615270079840357</v>
      </c>
      <c r="AM40">
        <v>11.522503742439557</v>
      </c>
      <c r="AN40">
        <v>12.662998381138117</v>
      </c>
      <c r="AO40">
        <v>12.214342557331182</v>
      </c>
      <c r="AP40">
        <v>12.314913133302234</v>
      </c>
      <c r="AQ40">
        <v>12.263910416267152</v>
      </c>
      <c r="AR40">
        <v>12.764856264690506</v>
      </c>
      <c r="AS40">
        <v>13.850711665351906</v>
      </c>
      <c r="AT40">
        <v>13.909707203098707</v>
      </c>
      <c r="AU40">
        <v>13.579785402625207</v>
      </c>
      <c r="AV40">
        <v>13.761268184851058</v>
      </c>
      <c r="AW40">
        <v>13.15029733503955</v>
      </c>
      <c r="AX40">
        <v>13.701089264960201</v>
      </c>
      <c r="AY40">
        <v>14.157889875155035</v>
      </c>
      <c r="AZ40">
        <v>14.418144687872214</v>
      </c>
      <c r="BA40">
        <v>15.438526984465867</v>
      </c>
      <c r="BB40">
        <v>15.548391925601628</v>
      </c>
      <c r="BC40">
        <v>16.203182802471346</v>
      </c>
      <c r="BD40">
        <v>16.852787043934832</v>
      </c>
      <c r="BE40">
        <v>17.894463907940693</v>
      </c>
      <c r="BF40">
        <v>18.339586331573319</v>
      </c>
      <c r="BG40">
        <v>20.520860656191985</v>
      </c>
      <c r="BH40">
        <v>21.076619554757478</v>
      </c>
      <c r="BI40">
        <v>21.704726862635866</v>
      </c>
      <c r="BJ40">
        <v>23.103315712232309</v>
      </c>
      <c r="BK40">
        <v>22.82050406042643</v>
      </c>
      <c r="BL40">
        <v>23.351728209262681</v>
      </c>
      <c r="BM40">
        <v>23.814596955035881</v>
      </c>
      <c r="BN40">
        <v>24.573274399557835</v>
      </c>
      <c r="BO40">
        <v>26.052285421569596</v>
      </c>
      <c r="BP40">
        <v>26.983602966118553</v>
      </c>
      <c r="BQ40"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</v>
      </c>
      <c r="F41">
        <v>1.0244442707980441</v>
      </c>
      <c r="G41">
        <v>1.0378632020994767</v>
      </c>
      <c r="H41">
        <v>1.0605117307045679</v>
      </c>
      <c r="I41">
        <v>1.090543505242402</v>
      </c>
      <c r="J41">
        <v>1.1317118744772807</v>
      </c>
      <c r="K41">
        <v>1.1874023333423811</v>
      </c>
      <c r="L41">
        <v>1.2402908818259428</v>
      </c>
      <c r="M41">
        <v>1.2907103677463398</v>
      </c>
      <c r="N41">
        <v>1.3530101534773122</v>
      </c>
      <c r="O41">
        <v>1.4168994823774288</v>
      </c>
      <c r="P41">
        <v>1.4867730276875775</v>
      </c>
      <c r="Q41">
        <v>1.5733930801862952</v>
      </c>
      <c r="R41">
        <v>1.7296122369842006</v>
      </c>
      <c r="S41">
        <v>1.9989038686101208</v>
      </c>
      <c r="T41">
        <v>2.218738010079198</v>
      </c>
      <c r="U41">
        <v>2.4136192298228307</v>
      </c>
      <c r="V41">
        <v>2.5757549507163833</v>
      </c>
      <c r="W41">
        <v>2.7515912990568911</v>
      </c>
      <c r="X41">
        <v>3.0286779329788622</v>
      </c>
      <c r="Y41">
        <v>3.333238444809433</v>
      </c>
      <c r="Z41">
        <v>3.695593376968175</v>
      </c>
      <c r="AA41">
        <v>4.0218062998275999</v>
      </c>
      <c r="AB41">
        <v>4.256055404734397</v>
      </c>
      <c r="AC41">
        <v>4.406949179640506</v>
      </c>
      <c r="AD41">
        <v>4.5540702937049122</v>
      </c>
      <c r="AE41">
        <v>4.6967210374349682</v>
      </c>
      <c r="AF41">
        <v>4.9217691898930696</v>
      </c>
      <c r="AG41">
        <v>5.1452174245530298</v>
      </c>
      <c r="AH41">
        <v>5.3860780813671401</v>
      </c>
      <c r="AI41">
        <v>5.5666356691618875</v>
      </c>
      <c r="AJ41">
        <v>5.7367949077529996</v>
      </c>
      <c r="AK41">
        <v>5.8211746077623996</v>
      </c>
      <c r="AL41">
        <v>5.8962120428430271</v>
      </c>
      <c r="AM41">
        <v>5.9820391278844127</v>
      </c>
      <c r="AN41">
        <v>6.1174321632514115</v>
      </c>
      <c r="AO41">
        <v>6.2199159750735831</v>
      </c>
      <c r="AP41">
        <v>6.2910797959865619</v>
      </c>
      <c r="AQ41">
        <v>6.2799933236753684</v>
      </c>
      <c r="AR41">
        <v>6.400811326059376</v>
      </c>
      <c r="AS41">
        <v>6.6807955534007375</v>
      </c>
      <c r="AT41">
        <v>6.7859296825405844</v>
      </c>
      <c r="AU41">
        <v>6.8712643399142497</v>
      </c>
      <c r="AV41">
        <v>7.0945623608392863</v>
      </c>
      <c r="AW41">
        <v>7.3259070924679293</v>
      </c>
      <c r="AX41">
        <v>7.5542291312456946</v>
      </c>
      <c r="AY41">
        <v>7.7483858679583193</v>
      </c>
      <c r="AZ41">
        <v>8.0041248781682484</v>
      </c>
      <c r="BA41">
        <v>8.3239950385169656</v>
      </c>
      <c r="BB41">
        <v>8.1304686385615863</v>
      </c>
      <c r="BC41">
        <v>8.3620762411605174</v>
      </c>
      <c r="BD41">
        <v>8.6333800538704004</v>
      </c>
      <c r="BE41">
        <v>8.7385729327872639</v>
      </c>
      <c r="BF41">
        <v>8.8906885864963048</v>
      </c>
      <c r="BG41">
        <v>9.0632745418995686</v>
      </c>
      <c r="BH41">
        <v>8.9846369206808792</v>
      </c>
      <c r="BI41">
        <v>9.0490548043163379</v>
      </c>
      <c r="BJ41">
        <v>9.2817073285604028</v>
      </c>
      <c r="BK41">
        <v>9.4349592857171025</v>
      </c>
      <c r="BL41">
        <v>9.580830429992341</v>
      </c>
      <c r="BM41">
        <v>9.6834229453310918</v>
      </c>
      <c r="BN41">
        <v>10.437279369033806</v>
      </c>
      <c r="BO41">
        <v>11.262530221667593</v>
      </c>
      <c r="BP41">
        <v>11.415392706876938</v>
      </c>
      <c r="BQ41"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1</v>
      </c>
      <c r="F43">
        <v>1.0405828923728622</v>
      </c>
      <c r="G43">
        <v>1.1012183674410234</v>
      </c>
      <c r="H43">
        <v>1.1546027936373409</v>
      </c>
      <c r="I43">
        <v>1.2159206089533041</v>
      </c>
      <c r="J43">
        <v>1.2620920499385306</v>
      </c>
      <c r="K43">
        <v>1.3227356952720948</v>
      </c>
      <c r="L43">
        <v>1.3816412898267627</v>
      </c>
      <c r="M43">
        <v>1.4242111196458529</v>
      </c>
      <c r="N43">
        <v>1.4608758917394871</v>
      </c>
      <c r="O43">
        <v>1.5297234013033412</v>
      </c>
      <c r="P43">
        <v>1.6697102791103871</v>
      </c>
      <c r="Q43">
        <v>1.8333745961438084</v>
      </c>
      <c r="R43">
        <v>1.9826190863986639</v>
      </c>
      <c r="S43">
        <v>2.120066514674869</v>
      </c>
      <c r="T43">
        <v>2.2712896087429453</v>
      </c>
      <c r="U43">
        <v>2.3332925115240117</v>
      </c>
      <c r="V43">
        <v>2.339312679998192</v>
      </c>
      <c r="W43">
        <v>2.4238265444618921</v>
      </c>
      <c r="X43">
        <v>2.4720211582452452</v>
      </c>
      <c r="Y43">
        <v>2.538930929622313</v>
      </c>
      <c r="Z43">
        <v>2.6826625375153039</v>
      </c>
      <c r="AA43">
        <v>2.8797856743660031</v>
      </c>
      <c r="AB43">
        <v>2.9479468733084246</v>
      </c>
      <c r="AC43">
        <v>3.0587789984592151</v>
      </c>
      <c r="AD43">
        <v>3.1282356352346183</v>
      </c>
      <c r="AE43">
        <v>3.2231648782856515</v>
      </c>
      <c r="AF43">
        <v>3.2938644354933015</v>
      </c>
      <c r="AG43">
        <v>3.3857711111199378</v>
      </c>
      <c r="AH43">
        <v>3.5028666558755686</v>
      </c>
      <c r="AI43">
        <v>3.664125375422111</v>
      </c>
      <c r="AJ43">
        <v>3.8623217533838643</v>
      </c>
      <c r="AK43">
        <v>3.9443819950391616</v>
      </c>
      <c r="AL43">
        <v>4.0359714939811022</v>
      </c>
      <c r="AM43">
        <v>4.0837730162094372</v>
      </c>
      <c r="AN43">
        <v>4.1139013695659523</v>
      </c>
      <c r="AO43">
        <v>4.1254212172227076</v>
      </c>
      <c r="AP43">
        <v>4.105764270130118</v>
      </c>
      <c r="AQ43">
        <v>4.0979937338952421</v>
      </c>
      <c r="AR43">
        <v>4.0997874580509013</v>
      </c>
      <c r="AS43">
        <v>4.1558432501369902</v>
      </c>
      <c r="AT43">
        <v>4.1963370927682995</v>
      </c>
      <c r="AU43">
        <v>4.1858687538654582</v>
      </c>
      <c r="AV43">
        <v>4.2352519251626957</v>
      </c>
      <c r="AW43">
        <v>4.2478148410359777</v>
      </c>
      <c r="AX43">
        <v>4.2870917585533981</v>
      </c>
      <c r="AY43">
        <v>4.3792752927494156</v>
      </c>
      <c r="AZ43">
        <v>4.4833733540946916</v>
      </c>
      <c r="BA43">
        <v>4.5483790419092287</v>
      </c>
      <c r="BB43">
        <v>4.5691898714751602</v>
      </c>
      <c r="BC43">
        <v>4.5834793999556176</v>
      </c>
      <c r="BD43">
        <v>4.5825419470029001</v>
      </c>
      <c r="BE43">
        <v>4.5854619539182355</v>
      </c>
      <c r="BF43">
        <v>4.5814798199278277</v>
      </c>
      <c r="BG43">
        <v>4.5515570852818019</v>
      </c>
      <c r="BH43">
        <v>4.4939773006057608</v>
      </c>
      <c r="BI43">
        <v>4.4677643078639155</v>
      </c>
      <c r="BJ43">
        <v>4.4513287805042099</v>
      </c>
      <c r="BK43">
        <v>4.4853497989620932</v>
      </c>
      <c r="BL43">
        <v>4.4806897436994255</v>
      </c>
      <c r="BM43">
        <v>4.4493613116688628</v>
      </c>
      <c r="BN43">
        <v>4.5081596813263873</v>
      </c>
      <c r="BO43">
        <v>4.6452100897114823</v>
      </c>
      <c r="BP43">
        <v>4.6868440546368513</v>
      </c>
      <c r="BQ43"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1.0231458551003771</v>
      </c>
      <c r="BD44">
        <v>1.057547566831839</v>
      </c>
      <c r="BE44">
        <v>1.1152331530667854</v>
      </c>
      <c r="BF44">
        <v>1.1379634587264562</v>
      </c>
      <c r="BG44">
        <v>1.1582052661150304</v>
      </c>
      <c r="BH44">
        <v>1.1933469669863204</v>
      </c>
      <c r="BI44">
        <v>1.2100121192165234</v>
      </c>
      <c r="BJ44">
        <v>1.24706639762845</v>
      </c>
      <c r="BK44">
        <v>1.3008063815214168</v>
      </c>
      <c r="BL44">
        <v>1.3392421719494521</v>
      </c>
      <c r="BM44">
        <v>1.377187587791231</v>
      </c>
      <c r="BN44">
        <v>1.3801738901130307</v>
      </c>
      <c r="BO44">
        <v>1.481731533561137</v>
      </c>
      <c r="BP44">
        <v>1.5669693683806996</v>
      </c>
      <c r="BQ44"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>
        <v>0.22088074593003937</v>
      </c>
      <c r="F45">
        <v>0.2348035181495581</v>
      </c>
      <c r="G45">
        <v>0.26524669830705022</v>
      </c>
      <c r="H45">
        <v>0.38053035858708545</v>
      </c>
      <c r="I45">
        <v>0.56187746587538823</v>
      </c>
      <c r="J45">
        <v>0.7786675435077578</v>
      </c>
      <c r="K45">
        <v>1</v>
      </c>
      <c r="L45">
        <v>1.250862230246921</v>
      </c>
      <c r="M45">
        <v>1.6710555272317631</v>
      </c>
      <c r="N45">
        <v>2.3348074276328532</v>
      </c>
      <c r="O45">
        <v>3.2903786468627882</v>
      </c>
      <c r="P45">
        <v>3.8612227822246665</v>
      </c>
      <c r="Q45">
        <v>7.2747043995165228</v>
      </c>
      <c r="R45">
        <v>37.657492775520147</v>
      </c>
      <c r="S45">
        <v>296.10449467453475</v>
      </c>
      <c r="T45">
        <v>1316.9837516710516</v>
      </c>
      <c r="U45">
        <v>4552.184795447155</v>
      </c>
      <c r="V45">
        <v>9163.749689130218</v>
      </c>
      <c r="W45">
        <v>14304.014292985916</v>
      </c>
      <c r="X45">
        <v>21091.140998681123</v>
      </c>
      <c r="Y45">
        <v>27148.476625465268</v>
      </c>
      <c r="Z45">
        <v>30248.846346146984</v>
      </c>
      <c r="AA45">
        <v>32417.856632371655</v>
      </c>
      <c r="AB45">
        <v>42581.993530067732</v>
      </c>
      <c r="AC45">
        <v>49449.72795472201</v>
      </c>
      <c r="AD45">
        <v>70148.488811516334</v>
      </c>
      <c r="AE45">
        <v>85489.924279967701</v>
      </c>
      <c r="AF45">
        <v>107310.38667577425</v>
      </c>
      <c r="AG45">
        <v>129212.31684562242</v>
      </c>
      <c r="AH45">
        <v>146470.54377976106</v>
      </c>
      <c r="AI45">
        <v>179505.07056621622</v>
      </c>
      <c r="AJ45">
        <v>218309.19113747502</v>
      </c>
      <c r="AK45">
        <v>247599.36893676571</v>
      </c>
      <c r="AL45">
        <v>277552.40614503546</v>
      </c>
      <c r="AM45">
        <v>315856.28837194614</v>
      </c>
      <c r="AN45">
        <v>350803.14118735545</v>
      </c>
      <c r="AO45">
        <v>362199.54063374345</v>
      </c>
      <c r="AP45">
        <v>374262.88791637472</v>
      </c>
      <c r="AQ45">
        <v>377178.3591607156</v>
      </c>
      <c r="AR45">
        <v>385430.14611782815</v>
      </c>
      <c r="AS45">
        <v>403005.92839126784</v>
      </c>
      <c r="AT45">
        <v>420243.08429423318</v>
      </c>
      <c r="AU45">
        <v>434281.97847910476</v>
      </c>
      <c r="AV45">
        <v>452957.41023818927</v>
      </c>
      <c r="AW45">
        <v>484776.58893997985</v>
      </c>
      <c r="AX45">
        <v>519294.21082678641</v>
      </c>
      <c r="AY45">
        <v>583426.50538704521</v>
      </c>
      <c r="AZ45">
        <v>613115.6629100428</v>
      </c>
      <c r="BA45">
        <v>615023.26499219041</v>
      </c>
      <c r="BB45">
        <v>637027.5368726477</v>
      </c>
      <c r="BC45">
        <v>693451.8782226583</v>
      </c>
      <c r="BD45">
        <v>716061.97980193328</v>
      </c>
      <c r="BE45">
        <v>721528.8744306172</v>
      </c>
      <c r="BF45">
        <v>737840.98716080573</v>
      </c>
      <c r="BG45">
        <v>781026.02050877991</v>
      </c>
      <c r="BH45">
        <v>819720.90444939851</v>
      </c>
      <c r="BI45">
        <v>857105.55536347092</v>
      </c>
      <c r="BJ45">
        <v>898488.25624377467</v>
      </c>
      <c r="BK45">
        <v>912776.01413299725</v>
      </c>
      <c r="BL45">
        <v>936214.15991449205</v>
      </c>
      <c r="BM45">
        <v>1026706.024461305</v>
      </c>
      <c r="BN45">
        <v>1097228.6786171561</v>
      </c>
      <c r="BO45">
        <v>1180180.8936118255</v>
      </c>
      <c r="BP45">
        <v>1257928.5165192494</v>
      </c>
      <c r="BQ45"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</v>
      </c>
      <c r="F46">
        <v>1.1524630611194091</v>
      </c>
      <c r="G46">
        <v>1.1511854793676395</v>
      </c>
      <c r="H46">
        <v>1.1209295225016358</v>
      </c>
      <c r="I46">
        <v>1.1166730019537301</v>
      </c>
      <c r="J46">
        <v>1.1263187759446944</v>
      </c>
      <c r="K46">
        <v>1.1086161910554519</v>
      </c>
      <c r="L46">
        <v>1.1176752430732886</v>
      </c>
      <c r="M46">
        <v>1.1330383717686534</v>
      </c>
      <c r="N46">
        <v>1.0899496464432101</v>
      </c>
      <c r="O46">
        <v>1.0612818823362189</v>
      </c>
      <c r="P46">
        <v>1.0683113257242955</v>
      </c>
      <c r="Q46">
        <v>1.0691241025950489</v>
      </c>
      <c r="R46">
        <v>1.0713422304038658</v>
      </c>
      <c r="S46">
        <v>1.0743123653296607</v>
      </c>
      <c r="T46">
        <v>1.0621470812220823</v>
      </c>
      <c r="U46">
        <v>1.0611175498021119</v>
      </c>
      <c r="V46">
        <v>1.0727114536673485</v>
      </c>
      <c r="W46">
        <v>1.0906765109144896</v>
      </c>
      <c r="X46">
        <v>1.1299276500195516</v>
      </c>
      <c r="Y46">
        <v>1.1724657270625947</v>
      </c>
      <c r="Z46">
        <v>1.2001429796040757</v>
      </c>
      <c r="AA46">
        <v>1.1981279044657387</v>
      </c>
      <c r="AB46">
        <v>1.2124748580416942</v>
      </c>
      <c r="AC46">
        <v>1.2719518743123126</v>
      </c>
      <c r="AD46">
        <v>1.4016863951939276</v>
      </c>
      <c r="AE46">
        <v>1.4672916919361967</v>
      </c>
      <c r="AF46">
        <v>1.5421640542850432</v>
      </c>
      <c r="AG46">
        <v>1.728792963359117</v>
      </c>
      <c r="AH46">
        <v>1.8776010832178753</v>
      </c>
      <c r="AI46">
        <v>1.9847932459731679</v>
      </c>
      <c r="AJ46">
        <v>2.1183012047020018</v>
      </c>
      <c r="AK46">
        <v>2.2920050143741646</v>
      </c>
      <c r="AL46">
        <v>2.6400386173718524</v>
      </c>
      <c r="AM46">
        <v>3.1849568630636003</v>
      </c>
      <c r="AN46">
        <v>3.6191622423168557</v>
      </c>
      <c r="AO46">
        <v>3.8546188655625402</v>
      </c>
      <c r="AP46">
        <v>3.9184935942425936</v>
      </c>
      <c r="AQ46">
        <v>3.8861083197492352</v>
      </c>
      <c r="AR46">
        <v>3.8387101984023202</v>
      </c>
      <c r="AS46">
        <v>3.9193148352356126</v>
      </c>
      <c r="AT46">
        <v>4.0060120059113729</v>
      </c>
      <c r="AU46">
        <v>4.0317584850653443</v>
      </c>
      <c r="AV46">
        <v>4.1383049520645647</v>
      </c>
      <c r="AW46">
        <v>4.4275804225099273</v>
      </c>
      <c r="AX46">
        <v>4.59355791348609</v>
      </c>
      <c r="AY46">
        <v>4.7781940260107394</v>
      </c>
      <c r="AZ46">
        <v>5.1563240288739305</v>
      </c>
      <c r="BA46">
        <v>5.5614350845990064</v>
      </c>
      <c r="BB46">
        <v>5.556876546329784</v>
      </c>
      <c r="BC46">
        <v>5.9418823657761264</v>
      </c>
      <c r="BD46">
        <v>6.4181873953697464</v>
      </c>
      <c r="BE46">
        <v>6.572556619860741</v>
      </c>
      <c r="BF46">
        <v>6.7235935749241547</v>
      </c>
      <c r="BG46">
        <v>6.796954117156436</v>
      </c>
      <c r="BH46">
        <v>6.8062836979820389</v>
      </c>
      <c r="BI46">
        <v>6.90684253843291</v>
      </c>
      <c r="BJ46">
        <v>7.1932017754620343</v>
      </c>
      <c r="BK46">
        <v>7.4426546596350498</v>
      </c>
      <c r="BL46">
        <v>7.5405632659783031</v>
      </c>
      <c r="BM46">
        <v>7.5805283128645753</v>
      </c>
      <c r="BN46">
        <v>7.9196706369652823</v>
      </c>
      <c r="BO46">
        <v>8.0728587731913191</v>
      </c>
      <c r="BP46">
        <v>8.0320339599350596</v>
      </c>
      <c r="BQ46"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1</v>
      </c>
      <c r="F47">
        <v>1.0299006346469772</v>
      </c>
      <c r="G47">
        <v>1.0608472929909225</v>
      </c>
      <c r="H47">
        <v>1.0928203515509829</v>
      </c>
      <c r="I47">
        <v>1.1245796556504115</v>
      </c>
      <c r="J47">
        <v>1.1592039766061979</v>
      </c>
      <c r="K47">
        <v>1.1596862428334109</v>
      </c>
      <c r="L47">
        <v>1.1739243119484311</v>
      </c>
      <c r="M47">
        <v>1.2419391384852076</v>
      </c>
      <c r="N47">
        <v>1.2649636698305311</v>
      </c>
      <c r="O47">
        <v>1.3027968143766659</v>
      </c>
      <c r="P47">
        <v>1.2905362734020773</v>
      </c>
      <c r="Q47">
        <v>1.3229495944599599</v>
      </c>
      <c r="R47">
        <v>1.4979489562815438</v>
      </c>
      <c r="S47">
        <v>1.8978140171799622</v>
      </c>
      <c r="T47">
        <v>1.9796848344767481</v>
      </c>
      <c r="U47">
        <v>2.3404422722490086</v>
      </c>
      <c r="V47">
        <v>3.0133496601493444</v>
      </c>
      <c r="W47">
        <v>3.1469406302855276</v>
      </c>
      <c r="X47">
        <v>3.3527945144657885</v>
      </c>
      <c r="Y47">
        <v>4.1622823961705953</v>
      </c>
      <c r="Z47">
        <v>4.286193175091249</v>
      </c>
      <c r="AA47">
        <v>4.6420036830577009</v>
      </c>
      <c r="AB47">
        <v>5.0619556324933237</v>
      </c>
      <c r="AC47">
        <v>5.9685466163607437</v>
      </c>
      <c r="AD47">
        <v>5.9890579484720892</v>
      </c>
      <c r="AE47">
        <v>5.8680547320445227</v>
      </c>
      <c r="AF47">
        <v>5.6289193665407673</v>
      </c>
      <c r="AG47">
        <v>5.6074773483127389</v>
      </c>
      <c r="AH47">
        <v>5.5507068818155645</v>
      </c>
      <c r="AI47">
        <v>5.2996332259902985</v>
      </c>
      <c r="AJ47">
        <v>5.3347957236428751</v>
      </c>
      <c r="AK47">
        <v>5.333524061063426</v>
      </c>
      <c r="AL47">
        <v>5.6617594943331131</v>
      </c>
      <c r="AM47">
        <v>8.2880271846408764</v>
      </c>
      <c r="AN47">
        <v>9.2033394897390419</v>
      </c>
      <c r="AO47">
        <v>14.383326497870932</v>
      </c>
      <c r="AP47">
        <v>14.947364935781193</v>
      </c>
      <c r="AQ47">
        <v>15.752633503252072</v>
      </c>
      <c r="AR47">
        <v>15.630406940698839</v>
      </c>
      <c r="AS47">
        <v>15.880652457889948</v>
      </c>
      <c r="AT47">
        <v>16.972601165722196</v>
      </c>
      <c r="AU47">
        <v>17.750309063370842</v>
      </c>
      <c r="AV47">
        <v>18.332185617822777</v>
      </c>
      <c r="AW47">
        <v>17.873265470570615</v>
      </c>
      <c r="AX47">
        <v>18.090449764169836</v>
      </c>
      <c r="AY47">
        <v>18.336396350047625</v>
      </c>
      <c r="AZ47">
        <v>18.902725017882567</v>
      </c>
      <c r="BA47">
        <v>19.918355859946491</v>
      </c>
      <c r="BB47">
        <v>20.158925638372903</v>
      </c>
      <c r="BC47">
        <v>20.464578882227567</v>
      </c>
      <c r="BD47">
        <v>21.632967279600894</v>
      </c>
      <c r="BE47">
        <v>21.545548813444409</v>
      </c>
      <c r="BF47">
        <v>22.165356172153498</v>
      </c>
      <c r="BG47">
        <v>23.142257086489572</v>
      </c>
      <c r="BH47">
        <v>24.247457778815889</v>
      </c>
      <c r="BI47">
        <v>23.961378407119181</v>
      </c>
      <c r="BJ47">
        <v>23.711778179904115</v>
      </c>
      <c r="BK47">
        <v>24.110604709919443</v>
      </c>
      <c r="BL47">
        <v>24.588802989416539</v>
      </c>
      <c r="BM47">
        <v>25.038380506223238</v>
      </c>
      <c r="BN47">
        <v>26.02242175440125</v>
      </c>
      <c r="BO47">
        <v>26.803094570645161</v>
      </c>
      <c r="BP47">
        <v>27.486939452047356</v>
      </c>
      <c r="BQ47"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1</v>
      </c>
      <c r="F48">
        <v>1.0506444908786452</v>
      </c>
      <c r="G48">
        <v>1.0833191045011401</v>
      </c>
      <c r="H48">
        <v>1.0804578526395641</v>
      </c>
      <c r="I48">
        <v>1.1282252543855289</v>
      </c>
      <c r="J48">
        <v>1.1592788840834185</v>
      </c>
      <c r="K48">
        <v>1.1614626955498619</v>
      </c>
      <c r="L48">
        <v>1.4359068655390597</v>
      </c>
      <c r="M48">
        <v>1.5184819912257059</v>
      </c>
      <c r="N48">
        <v>1.5989913202947934</v>
      </c>
      <c r="O48">
        <v>1.7250558497018844</v>
      </c>
      <c r="P48">
        <v>1.7843999218351261</v>
      </c>
      <c r="Q48">
        <v>1.9267305020157464</v>
      </c>
      <c r="R48">
        <v>2.0525370067318542</v>
      </c>
      <c r="S48">
        <v>2.2712572561818836</v>
      </c>
      <c r="T48">
        <v>2.407307219855618</v>
      </c>
      <c r="U48">
        <v>2.880931519018294</v>
      </c>
      <c r="V48">
        <v>3.0504678232151572</v>
      </c>
      <c r="W48">
        <v>3.1544828774298348</v>
      </c>
      <c r="X48">
        <v>3.559921203836069</v>
      </c>
      <c r="Y48">
        <v>4.0670638280220164</v>
      </c>
      <c r="Z48">
        <v>4.4249733279285763</v>
      </c>
      <c r="AA48">
        <v>4.9772963505330878</v>
      </c>
      <c r="AB48">
        <v>5.6125522639442895</v>
      </c>
      <c r="AC48">
        <v>6.3731761111898226</v>
      </c>
      <c r="AD48">
        <v>7.0861514729849562</v>
      </c>
      <c r="AE48">
        <v>7.0988523850381897</v>
      </c>
      <c r="AF48">
        <v>6.9290258901470585</v>
      </c>
      <c r="AG48">
        <v>6.9854211393893593</v>
      </c>
      <c r="AH48">
        <v>6.8583505195515624</v>
      </c>
      <c r="AI48">
        <v>6.9710399693249521</v>
      </c>
      <c r="AJ48">
        <v>7.2198164158622449</v>
      </c>
      <c r="AK48">
        <v>7.1275709131442095</v>
      </c>
      <c r="AL48">
        <v>11.101575115661161</v>
      </c>
      <c r="AM48">
        <v>11.754622201925345</v>
      </c>
      <c r="AN48">
        <v>12.534484261921197</v>
      </c>
      <c r="AO48">
        <v>12.585945725254355</v>
      </c>
      <c r="AP48">
        <v>13.361719639181915</v>
      </c>
      <c r="AQ48">
        <v>13.50413818403355</v>
      </c>
      <c r="AR48">
        <v>13.79958016633597</v>
      </c>
      <c r="AS48">
        <v>14.010929424616872</v>
      </c>
      <c r="AT48">
        <v>14.356909559398007</v>
      </c>
      <c r="AU48">
        <v>14.755240988538279</v>
      </c>
      <c r="AV48">
        <v>15.043398221807895</v>
      </c>
      <c r="AW48">
        <v>15.064381932268915</v>
      </c>
      <c r="AX48">
        <v>15.268826980341855</v>
      </c>
      <c r="AY48">
        <v>15.619960373821772</v>
      </c>
      <c r="AZ48">
        <v>15.696608774393997</v>
      </c>
      <c r="BA48">
        <v>16.472105509078023</v>
      </c>
      <c r="BB48">
        <v>17.0656803322521</v>
      </c>
      <c r="BC48">
        <v>17.18312413988679</v>
      </c>
      <c r="BD48">
        <v>17.628002826967698</v>
      </c>
      <c r="BE48">
        <v>17.970388945821682</v>
      </c>
      <c r="BF48">
        <v>18.519107434837842</v>
      </c>
      <c r="BG48">
        <v>18.892121635794823</v>
      </c>
      <c r="BH48">
        <v>18.950647856378701</v>
      </c>
      <c r="BI48">
        <v>19.076064945121409</v>
      </c>
      <c r="BJ48">
        <v>19.271621538708654</v>
      </c>
      <c r="BK48">
        <v>19.637202584849039</v>
      </c>
      <c r="BL48">
        <v>19.866913046749289</v>
      </c>
      <c r="BM48">
        <v>20.0070884299457</v>
      </c>
      <c r="BN48">
        <v>20.591503352523699</v>
      </c>
      <c r="BO48">
        <v>21.998120216776559</v>
      </c>
      <c r="BP48">
        <v>23.023171653205189</v>
      </c>
      <c r="BQ48"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>
        <v>8.5914334824315076E-12</v>
      </c>
      <c r="F49">
        <v>9.1154660914017983E-12</v>
      </c>
      <c r="G49">
        <v>1.1051661457560569E-11</v>
      </c>
      <c r="H49">
        <v>2.0760457778856285E-11</v>
      </c>
      <c r="I49">
        <v>2.1497034161202945E-11</v>
      </c>
      <c r="J49">
        <v>2.9870585028981873E-11</v>
      </c>
      <c r="K49">
        <v>3.1356294340257212E-11</v>
      </c>
      <c r="L49">
        <v>4.9723058855634228E-11</v>
      </c>
      <c r="M49">
        <v>7.9498611212902967E-11</v>
      </c>
      <c r="N49">
        <v>9.3594559124114985E-11</v>
      </c>
      <c r="O49">
        <v>9.0939329308870383E-11</v>
      </c>
      <c r="P49">
        <v>9.8399716146967772E-11</v>
      </c>
      <c r="Q49">
        <v>1.0841818333116335E-10</v>
      </c>
      <c r="R49">
        <v>1.2781099743746253E-10</v>
      </c>
      <c r="S49">
        <v>1.5112157997054632E-10</v>
      </c>
      <c r="T49">
        <v>1.6965727340647465E-10</v>
      </c>
      <c r="U49">
        <v>2.6703279226143758E-10</v>
      </c>
      <c r="V49">
        <v>3.6656031658774235E-10</v>
      </c>
      <c r="W49">
        <v>4.7071585919918005E-10</v>
      </c>
      <c r="X49">
        <v>9.4976355971163344E-10</v>
      </c>
      <c r="Y49">
        <v>1.4380137761369778E-9</v>
      </c>
      <c r="Z49">
        <v>1.9158689479311224E-9</v>
      </c>
      <c r="AA49">
        <v>2.7489899925676304E-9</v>
      </c>
      <c r="AB49">
        <v>4.8991255151964974E-9</v>
      </c>
      <c r="AC49">
        <v>9.288899804954141E-9</v>
      </c>
      <c r="AD49">
        <v>1.1686449317269667E-8</v>
      </c>
      <c r="AE49">
        <v>1.5011624717961506E-8</v>
      </c>
      <c r="AF49">
        <v>2.6085309653327991E-8</v>
      </c>
      <c r="AG49">
        <v>4.9975849738614509E-8</v>
      </c>
      <c r="AH49">
        <v>1.05080345111804E-7</v>
      </c>
      <c r="AI49">
        <v>2.1957095784534275E-7</v>
      </c>
      <c r="AJ49">
        <v>5.3541272973121938E-6</v>
      </c>
      <c r="AK49">
        <v>2.1177220610323478E-4</v>
      </c>
      <c r="AL49">
        <v>3.722196367688405E-3</v>
      </c>
      <c r="AM49">
        <v>1</v>
      </c>
      <c r="AN49">
        <v>5.6640735862754816</v>
      </c>
      <c r="AO49">
        <v>41.811558216612433</v>
      </c>
      <c r="AP49">
        <v>122.35852912864462</v>
      </c>
      <c r="AQ49">
        <v>155.31625945843049</v>
      </c>
      <c r="AR49">
        <v>841.66268029282128</v>
      </c>
      <c r="AS49">
        <v>22978.423676825692</v>
      </c>
      <c r="AT49">
        <v>39766.393690543337</v>
      </c>
      <c r="AU49">
        <v>52380.079519363011</v>
      </c>
      <c r="AV49">
        <v>59407.104741282717</v>
      </c>
      <c r="AW49">
        <v>63188.639198644429</v>
      </c>
      <c r="AX49">
        <v>82062.79924405356</v>
      </c>
      <c r="AY49">
        <v>92997.852199611036</v>
      </c>
      <c r="AZ49">
        <v>111849.87923673092</v>
      </c>
      <c r="BA49">
        <v>134740.31115933039</v>
      </c>
      <c r="BB49">
        <v>178743.70652133183</v>
      </c>
      <c r="BC49">
        <v>215897.95454199659</v>
      </c>
      <c r="BD49">
        <v>245673.86660986432</v>
      </c>
      <c r="BE49">
        <v>260266.87515326068</v>
      </c>
      <c r="BF49">
        <v>267479.62871931196</v>
      </c>
      <c r="BG49">
        <v>270137.38833816914</v>
      </c>
      <c r="BH49">
        <v>267014.9280950299</v>
      </c>
      <c r="BI49">
        <v>278628.01863456581</v>
      </c>
      <c r="BJ49">
        <v>398629.37198792881</v>
      </c>
      <c r="BK49">
        <v>522198.94492127729</v>
      </c>
      <c r="BL49">
        <v>552984.68958524324</v>
      </c>
      <c r="BM49">
        <v>574559.66136749054</v>
      </c>
      <c r="BN49">
        <v>660602.46742421202</v>
      </c>
      <c r="BO49">
        <v>727365.70904967014</v>
      </c>
      <c r="BP49">
        <v>830533.34475549252</v>
      </c>
      <c r="BQ49"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1</v>
      </c>
      <c r="F50">
        <v>1.0629395669501043</v>
      </c>
      <c r="G50">
        <v>1.1081551018937119</v>
      </c>
      <c r="H50">
        <v>1.194301940118496</v>
      </c>
      <c r="I50">
        <v>1.2403535447024669</v>
      </c>
      <c r="J50">
        <v>1.2778802602364419</v>
      </c>
      <c r="K50">
        <v>1.4060178925093318</v>
      </c>
      <c r="L50">
        <v>1.4835745749509419</v>
      </c>
      <c r="M50">
        <v>1.4680751996692882</v>
      </c>
      <c r="N50">
        <v>1.5120718487541083</v>
      </c>
      <c r="O50">
        <v>1.5681765974796704</v>
      </c>
      <c r="P50">
        <v>1.698539410056201</v>
      </c>
      <c r="Q50">
        <v>1.8247030800519097</v>
      </c>
      <c r="R50">
        <v>1.9677338666098305</v>
      </c>
      <c r="S50">
        <v>2.1273907016136611</v>
      </c>
      <c r="T50">
        <v>2.3040663413485891</v>
      </c>
      <c r="U50">
        <v>2.5039614077304528</v>
      </c>
      <c r="V50">
        <v>2.8676500700114422</v>
      </c>
      <c r="W50">
        <v>2.84389608902553</v>
      </c>
      <c r="X50">
        <v>3.3302477621749818</v>
      </c>
      <c r="Y50">
        <v>4.0010931556762639</v>
      </c>
      <c r="Z50">
        <v>5.1129620107535017</v>
      </c>
      <c r="AA50">
        <v>5.4220271767954644</v>
      </c>
      <c r="AB50">
        <v>5.7656954036020407</v>
      </c>
      <c r="AC50">
        <v>6.4640015263434751</v>
      </c>
      <c r="AD50">
        <v>6.625507199964547</v>
      </c>
      <c r="AE50">
        <v>4.6926703468162403</v>
      </c>
      <c r="AF50">
        <v>5.050557863425051</v>
      </c>
      <c r="AG50">
        <v>4.7360923031912296</v>
      </c>
      <c r="AH50">
        <v>5.339662756435569</v>
      </c>
      <c r="AI50">
        <v>5.2847139812355168</v>
      </c>
      <c r="AJ50">
        <v>5.2064666196422413</v>
      </c>
      <c r="AK50">
        <v>5.1247631835652054</v>
      </c>
      <c r="AL50">
        <v>5.0668108952347817</v>
      </c>
      <c r="AM50">
        <v>6.9290070697692796</v>
      </c>
      <c r="AN50">
        <v>7.1643112656286227</v>
      </c>
      <c r="AO50">
        <v>8.4533087055783049</v>
      </c>
      <c r="AP50">
        <v>8.8729747109831916</v>
      </c>
      <c r="AQ50">
        <v>7.2561333035096132</v>
      </c>
      <c r="AR50">
        <v>9.386196045520375</v>
      </c>
      <c r="AS50">
        <v>13.801470463026478</v>
      </c>
      <c r="AT50">
        <v>11.879586970760423</v>
      </c>
      <c r="AU50">
        <v>11.673009558879066</v>
      </c>
      <c r="AV50">
        <v>11.176727247772698</v>
      </c>
      <c r="AW50">
        <v>13.055226431093448</v>
      </c>
      <c r="AX50">
        <v>17.298010461446523</v>
      </c>
      <c r="AY50">
        <v>19.266576250880235</v>
      </c>
      <c r="AZ50">
        <v>20.565166057479619</v>
      </c>
      <c r="BA50">
        <v>23.910954758605744</v>
      </c>
      <c r="BB50">
        <v>18.850145444427593</v>
      </c>
      <c r="BC50">
        <v>24.395421626474182</v>
      </c>
      <c r="BD50">
        <v>27.067531567115477</v>
      </c>
      <c r="BE50">
        <v>30.143510279296272</v>
      </c>
      <c r="BF50">
        <v>29.810556462232729</v>
      </c>
      <c r="BG50">
        <v>27.883434165797627</v>
      </c>
      <c r="BH50">
        <v>23.072429907727773</v>
      </c>
      <c r="BI50">
        <v>22.264320982940184</v>
      </c>
      <c r="BJ50">
        <v>25.01745496916153</v>
      </c>
      <c r="BK50">
        <v>30.579946307071957</v>
      </c>
      <c r="BL50">
        <v>30.177096338106395</v>
      </c>
      <c r="BM50">
        <v>25.952433247513376</v>
      </c>
      <c r="BN50">
        <v>31.99694129190242</v>
      </c>
      <c r="BO50">
        <v>37.839870354183631</v>
      </c>
      <c r="BP50">
        <v>34.976261619995043</v>
      </c>
      <c r="BQ50"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1</v>
      </c>
      <c r="F51">
        <v>1.0822936825024096</v>
      </c>
      <c r="G51">
        <v>1.1542449570187641</v>
      </c>
      <c r="H51">
        <v>1.4222677870171561</v>
      </c>
      <c r="I51">
        <v>1.6546646282484594</v>
      </c>
      <c r="J51">
        <v>1.7970399061939004</v>
      </c>
      <c r="K51">
        <v>2.0688843741930123</v>
      </c>
      <c r="L51">
        <v>2.2908794644959585</v>
      </c>
      <c r="M51">
        <v>2.4849713856409821</v>
      </c>
      <c r="N51">
        <v>2.694818710272493</v>
      </c>
      <c r="O51">
        <v>3.0151195869529834</v>
      </c>
      <c r="P51">
        <v>3.3409756386509359</v>
      </c>
      <c r="Q51">
        <v>3.7743773816524122</v>
      </c>
      <c r="R51">
        <v>4.5353333567648937</v>
      </c>
      <c r="S51">
        <v>5.6862717059227865</v>
      </c>
      <c r="T51">
        <v>6.9831375973461904</v>
      </c>
      <c r="U51">
        <v>8.7608739127015927</v>
      </c>
      <c r="V51">
        <v>11.314915458549459</v>
      </c>
      <c r="W51">
        <v>13.24975823583215</v>
      </c>
      <c r="X51">
        <v>16.435082998258117</v>
      </c>
      <c r="Y51">
        <v>20.973785006138591</v>
      </c>
      <c r="Z51">
        <v>25.748651165569875</v>
      </c>
      <c r="AA51">
        <v>32.125679865327044</v>
      </c>
      <c r="AB51">
        <v>38.680146018837853</v>
      </c>
      <c r="AC51">
        <v>47.259490093550845</v>
      </c>
      <c r="AD51">
        <v>59.019309110095357</v>
      </c>
      <c r="AE51">
        <v>76.234607926956087</v>
      </c>
      <c r="AF51">
        <v>94.055923825768801</v>
      </c>
      <c r="AG51">
        <v>120.15649558919787</v>
      </c>
      <c r="AH51">
        <v>149.81810717050342</v>
      </c>
      <c r="AI51">
        <v>228.22706630390834</v>
      </c>
      <c r="AJ51">
        <v>289.86155213081327</v>
      </c>
      <c r="AK51">
        <v>355.55689013529542</v>
      </c>
      <c r="AL51">
        <v>443.88283332117021</v>
      </c>
      <c r="AM51">
        <v>541.96486319951759</v>
      </c>
      <c r="AN51">
        <v>644.1304279123375</v>
      </c>
      <c r="AO51">
        <v>752.78478838764806</v>
      </c>
      <c r="AP51">
        <v>879.55263966246628</v>
      </c>
      <c r="AQ51">
        <v>1009.4893505277765</v>
      </c>
      <c r="AR51">
        <v>1136.9165939573211</v>
      </c>
      <c r="AS51">
        <v>1519.7774693570805</v>
      </c>
      <c r="AT51">
        <v>1618.8433778481931</v>
      </c>
      <c r="AU51">
        <v>1715.4590356977608</v>
      </c>
      <c r="AV51">
        <v>1832.6079878579278</v>
      </c>
      <c r="AW51">
        <v>1966.0774398295762</v>
      </c>
      <c r="AX51">
        <v>2059.5289561709305</v>
      </c>
      <c r="AY51">
        <v>2179.1394135328514</v>
      </c>
      <c r="AZ51">
        <v>2292.4989826399501</v>
      </c>
      <c r="BA51">
        <v>2468.5029078638872</v>
      </c>
      <c r="BB51">
        <v>2568.8284317101525</v>
      </c>
      <c r="BC51">
        <v>2666.5687646641254</v>
      </c>
      <c r="BD51">
        <v>2836.8772684651258</v>
      </c>
      <c r="BE51">
        <v>2939.4773338172176</v>
      </c>
      <c r="BF51">
        <v>2995.553050144651</v>
      </c>
      <c r="BG51">
        <v>3062.5226039868653</v>
      </c>
      <c r="BH51">
        <v>3137.5338405111652</v>
      </c>
      <c r="BI51">
        <v>3299.0645715577662</v>
      </c>
      <c r="BJ51">
        <v>3468.4298338199196</v>
      </c>
      <c r="BK51">
        <v>3629.0382406866938</v>
      </c>
      <c r="BL51">
        <v>3774.2948708194463</v>
      </c>
      <c r="BM51">
        <v>3830.2195271659325</v>
      </c>
      <c r="BN51">
        <v>4129.057586479792</v>
      </c>
      <c r="BO51">
        <v>4745.3209458290285</v>
      </c>
      <c r="BP51">
        <v>5075.2328512797958</v>
      </c>
      <c r="BQ51"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1.1456751926206397</v>
      </c>
      <c r="AA52">
        <v>1.220484412748567</v>
      </c>
      <c r="AB52">
        <v>1.4060891675813256</v>
      </c>
      <c r="AC52">
        <v>1.4926995316138145</v>
      </c>
      <c r="AD52">
        <v>1.5982536109790264</v>
      </c>
      <c r="AE52">
        <v>1.7164009339490074</v>
      </c>
      <c r="AF52">
        <v>1.7717243193476118</v>
      </c>
      <c r="AG52">
        <v>1.8060480442023243</v>
      </c>
      <c r="AH52">
        <v>1.9137003417275291</v>
      </c>
      <c r="AI52">
        <v>1.9553407828535987</v>
      </c>
      <c r="AJ52">
        <v>2.1140930462613197</v>
      </c>
      <c r="AK52">
        <v>1.9710846025045905</v>
      </c>
      <c r="AL52">
        <v>2.0269219544119168</v>
      </c>
      <c r="AM52">
        <v>2.2177955585088869</v>
      </c>
      <c r="AN52">
        <v>2.4023377612885013</v>
      </c>
      <c r="AO52">
        <v>2.4791813474060382</v>
      </c>
      <c r="AP52">
        <v>2.5020980704855802</v>
      </c>
      <c r="AQ52">
        <v>2.5357926835288418</v>
      </c>
      <c r="AR52">
        <v>2.6831567359445385</v>
      </c>
      <c r="AS52">
        <v>2.5634872877895662</v>
      </c>
      <c r="AT52">
        <v>2.7847158302915589</v>
      </c>
      <c r="AU52">
        <v>2.9008567458349073</v>
      </c>
      <c r="AV52">
        <v>3.0491435873304393</v>
      </c>
      <c r="AW52">
        <v>3.1524596018123576</v>
      </c>
      <c r="AX52">
        <v>3.1624176434775451</v>
      </c>
      <c r="AY52">
        <v>3.2607929838670171</v>
      </c>
      <c r="AZ52">
        <v>3.3763855744139906</v>
      </c>
      <c r="BA52">
        <v>3.4825489215935153</v>
      </c>
      <c r="BB52">
        <v>3.4096781238299787</v>
      </c>
      <c r="BC52">
        <v>3.432947886519806</v>
      </c>
      <c r="BD52">
        <v>3.4792211183537782</v>
      </c>
      <c r="BE52">
        <v>3.5205673700728455</v>
      </c>
      <c r="BF52">
        <v>3.4355440507086046</v>
      </c>
      <c r="BG52">
        <v>3.4045828518358165</v>
      </c>
      <c r="BH52">
        <v>3.3587319117929026</v>
      </c>
      <c r="BI52">
        <v>3.4342901418595178</v>
      </c>
      <c r="BJ52">
        <v>3.3899753283928793</v>
      </c>
      <c r="BK52">
        <v>3.4383648016173183</v>
      </c>
      <c r="BL52">
        <v>3.5185012212563942</v>
      </c>
      <c r="BM52">
        <v>3.3989961619787619</v>
      </c>
      <c r="BN52">
        <v>3.3884004896403437</v>
      </c>
      <c r="BO52">
        <v>3.6458367589790894</v>
      </c>
      <c r="BP52">
        <v>3.8516126990215978</v>
      </c>
      <c r="BQ52"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1.0957797518421999</v>
      </c>
      <c r="AA53">
        <v>1.2863725450915984</v>
      </c>
      <c r="AB53">
        <v>1.4222626009949157</v>
      </c>
      <c r="AC53">
        <v>1.5469465872928176</v>
      </c>
      <c r="AD53">
        <v>1.6036678258759072</v>
      </c>
      <c r="AE53">
        <v>1.8874111236408393</v>
      </c>
      <c r="AF53">
        <v>2.0188199553599655</v>
      </c>
      <c r="AG53">
        <v>2.1280705749910247</v>
      </c>
      <c r="AH53">
        <v>2.2043589054030477</v>
      </c>
      <c r="AI53">
        <v>2.2560579623433252</v>
      </c>
      <c r="AJ53">
        <v>2.364177709121583</v>
      </c>
      <c r="AK53">
        <v>2.26687182600892</v>
      </c>
      <c r="AL53">
        <v>3.3856657101534542</v>
      </c>
      <c r="AM53">
        <v>2.3979836621386545</v>
      </c>
      <c r="AN53">
        <v>2.3608892696787667</v>
      </c>
      <c r="AO53">
        <v>2.3479956039424734</v>
      </c>
      <c r="AP53">
        <v>2.328382997447846</v>
      </c>
      <c r="AQ53">
        <v>2.3205598496826498</v>
      </c>
      <c r="AR53">
        <v>2.4972026819231314</v>
      </c>
      <c r="AS53">
        <v>2.2998961141279661</v>
      </c>
      <c r="AT53">
        <v>2.4184634633614479</v>
      </c>
      <c r="AU53">
        <v>2.4096793895185269</v>
      </c>
      <c r="AV53">
        <v>2.5282621156223155</v>
      </c>
      <c r="AW53">
        <v>2.3681587290029289</v>
      </c>
      <c r="AX53">
        <v>2.3256530465442391</v>
      </c>
      <c r="AY53">
        <v>2.4335580202678768</v>
      </c>
      <c r="AZ53">
        <v>2.8854312163828202</v>
      </c>
      <c r="BA53">
        <v>2.9925598821930612</v>
      </c>
      <c r="BB53">
        <v>3.0510512081111014</v>
      </c>
      <c r="BC53">
        <v>3.0710177572647392</v>
      </c>
      <c r="BD53">
        <v>3.1553798710465792</v>
      </c>
      <c r="BE53">
        <v>3.17676096033752</v>
      </c>
      <c r="BF53">
        <v>3.2220221860592173</v>
      </c>
      <c r="BG53">
        <v>3.2187898540656734</v>
      </c>
      <c r="BH53">
        <v>3.2709473681631764</v>
      </c>
      <c r="BI53">
        <v>3.3258968239666689</v>
      </c>
      <c r="BJ53">
        <v>3.3690308347380253</v>
      </c>
      <c r="BK53">
        <v>3.4264448876546334</v>
      </c>
      <c r="BL53">
        <v>3.4502542660574425</v>
      </c>
      <c r="BM53">
        <v>3.4628877317910063</v>
      </c>
      <c r="BN53">
        <v>3.5096332922601525</v>
      </c>
      <c r="BO53">
        <v>3.7322560144839572</v>
      </c>
      <c r="BP53">
        <v>3.8851415177072899</v>
      </c>
      <c r="BQ53"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1</v>
      </c>
      <c r="F54">
        <v>1.0051621359451242</v>
      </c>
      <c r="G54">
        <v>1.0370137731907394</v>
      </c>
      <c r="H54">
        <v>1.0363315144861318</v>
      </c>
      <c r="I54">
        <v>1.0596611682583144</v>
      </c>
      <c r="J54">
        <v>1.0663847121476047</v>
      </c>
      <c r="K54">
        <v>1.0882361954994157</v>
      </c>
      <c r="L54">
        <v>1.113024047137152</v>
      </c>
      <c r="M54">
        <v>1.1352013703694357</v>
      </c>
      <c r="N54">
        <v>1.1870580677517732</v>
      </c>
      <c r="O54">
        <v>1.273920726830883</v>
      </c>
      <c r="P54">
        <v>1.3050496132056588</v>
      </c>
      <c r="Q54">
        <v>1.388743608568149</v>
      </c>
      <c r="R54">
        <v>1.5948390086651771</v>
      </c>
      <c r="S54">
        <v>1.9650494139327852</v>
      </c>
      <c r="T54">
        <v>2.4472900254156165</v>
      </c>
      <c r="U54">
        <v>2.8535837729487872</v>
      </c>
      <c r="V54">
        <v>3.336945997398538</v>
      </c>
      <c r="W54">
        <v>3.6008477552953218</v>
      </c>
      <c r="X54">
        <v>3.930324180543471</v>
      </c>
      <c r="Y54">
        <v>4.6703877324262493</v>
      </c>
      <c r="Z54">
        <v>6.5900174390602864</v>
      </c>
      <c r="AA54">
        <v>12.136959629046336</v>
      </c>
      <c r="AB54">
        <v>15.648365037769459</v>
      </c>
      <c r="AC54">
        <v>18.260782326897484</v>
      </c>
      <c r="AD54">
        <v>22.012499255131633</v>
      </c>
      <c r="AE54">
        <v>25.98573853524233</v>
      </c>
      <c r="AF54">
        <v>28.621831447524514</v>
      </c>
      <c r="AG54">
        <v>34.013976534081479</v>
      </c>
      <c r="AH54">
        <v>39.200536334680116</v>
      </c>
      <c r="AI54">
        <v>46.471412730779548</v>
      </c>
      <c r="AJ54">
        <v>76.57312471569297</v>
      </c>
      <c r="AK54">
        <v>91.680124034762173</v>
      </c>
      <c r="AL54">
        <v>101.24746953670788</v>
      </c>
      <c r="AM54">
        <v>117.11343130935818</v>
      </c>
      <c r="AN54">
        <v>141.98392509482531</v>
      </c>
      <c r="AO54">
        <v>163.38809676807935</v>
      </c>
      <c r="AP54">
        <v>187.37329442350537</v>
      </c>
      <c r="AQ54">
        <v>209.74228355737736</v>
      </c>
      <c r="AR54">
        <v>232.87574869180122</v>
      </c>
      <c r="AS54">
        <v>254.74211441586019</v>
      </c>
      <c r="AT54">
        <v>279.50543705470358</v>
      </c>
      <c r="AU54">
        <v>306.86031633404644</v>
      </c>
      <c r="AV54">
        <v>339.53553003920433</v>
      </c>
      <c r="AW54">
        <v>384.86470974347787</v>
      </c>
      <c r="AX54">
        <v>434.94840694167283</v>
      </c>
      <c r="AY54">
        <v>491.4234585585146</v>
      </c>
      <c r="AZ54">
        <v>543.10541179036363</v>
      </c>
      <c r="BA54">
        <v>605.14861062027376</v>
      </c>
      <c r="BB54">
        <v>663.85607988078232</v>
      </c>
      <c r="BC54">
        <v>707.86206952166481</v>
      </c>
      <c r="BD54">
        <v>740.37576806174502</v>
      </c>
      <c r="BE54">
        <v>775.42243953746492</v>
      </c>
      <c r="BF54">
        <v>811.01597088501535</v>
      </c>
      <c r="BG54">
        <v>861.35508679270697</v>
      </c>
      <c r="BH54">
        <v>895.42353580974986</v>
      </c>
      <c r="BI54">
        <v>912.96277685914527</v>
      </c>
      <c r="BJ54">
        <v>939.06332112838425</v>
      </c>
      <c r="BK54">
        <v>959.65208186876146</v>
      </c>
      <c r="BL54">
        <v>984.28435586083776</v>
      </c>
      <c r="BM54">
        <v>991.88887032532898</v>
      </c>
      <c r="BN54">
        <v>1015.4376097552024</v>
      </c>
      <c r="BO54">
        <v>1079.2110024723042</v>
      </c>
      <c r="BP54">
        <v>1078.2621321305644</v>
      </c>
      <c r="BQ54"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1.1185718280611558</v>
      </c>
      <c r="Q56">
        <v>1.1964093684927113</v>
      </c>
      <c r="R56">
        <v>1.2353111450157137</v>
      </c>
      <c r="S56">
        <v>1.3818052252163096</v>
      </c>
      <c r="T56">
        <v>1.4416264231279274</v>
      </c>
      <c r="U56">
        <v>1.4491689251878515</v>
      </c>
      <c r="V56">
        <v>1.3883918763636902</v>
      </c>
      <c r="W56">
        <v>1.517806868911022</v>
      </c>
      <c r="X56">
        <v>1.5622484668205352</v>
      </c>
      <c r="Y56">
        <v>1.6465369047149481</v>
      </c>
      <c r="Z56">
        <v>1.6047651243492473</v>
      </c>
      <c r="AA56">
        <v>1.5690181860874737</v>
      </c>
      <c r="AB56">
        <v>1.594069191436021</v>
      </c>
      <c r="AC56">
        <v>1.635266152632799</v>
      </c>
      <c r="AD56">
        <v>1.5999847102261517</v>
      </c>
      <c r="AE56">
        <v>1.5373603320051601</v>
      </c>
      <c r="AF56">
        <v>1.5467456921841913</v>
      </c>
      <c r="AG56">
        <v>1.5658204756674146</v>
      </c>
      <c r="AH56">
        <v>1.5756044101856723</v>
      </c>
      <c r="AI56">
        <v>1.6585012843750342</v>
      </c>
      <c r="AJ56">
        <v>1.535973805782169</v>
      </c>
      <c r="AK56">
        <v>1.5935071044581779</v>
      </c>
      <c r="AL56">
        <v>1.8958829149554881</v>
      </c>
      <c r="AM56">
        <v>2.3941594640859734</v>
      </c>
      <c r="AN56">
        <v>2.6457537151163191</v>
      </c>
      <c r="AO56">
        <v>2.5750693127093878</v>
      </c>
      <c r="AP56">
        <v>2.5402392571331842</v>
      </c>
      <c r="AQ56">
        <v>2.5732396367901615</v>
      </c>
      <c r="AR56">
        <v>2.6707421560829236</v>
      </c>
      <c r="AS56">
        <v>2.7172441461605263</v>
      </c>
      <c r="AT56">
        <v>2.7296059525537428</v>
      </c>
      <c r="AU56">
        <v>2.8533437879187202</v>
      </c>
      <c r="AV56">
        <v>2.9381882662873178</v>
      </c>
      <c r="AW56">
        <v>2.9559930572100033</v>
      </c>
      <c r="AX56">
        <v>2.967228217177698</v>
      </c>
      <c r="AY56">
        <v>3.2747980739878342</v>
      </c>
      <c r="AZ56">
        <v>3.3923559716750837</v>
      </c>
      <c r="BA56">
        <v>3.3806682005704474</v>
      </c>
      <c r="BB56">
        <v>3.4021075538297607</v>
      </c>
      <c r="BC56">
        <v>3.4430025376519438</v>
      </c>
      <c r="BD56">
        <v>3.5918699497370361</v>
      </c>
      <c r="BE56">
        <v>3.6965391163474619</v>
      </c>
      <c r="BF56">
        <v>3.7947868508027023</v>
      </c>
      <c r="BG56">
        <v>3.9262145780272637</v>
      </c>
      <c r="BH56">
        <v>4.0612390119065616</v>
      </c>
      <c r="BI56">
        <v>4.237023619940401</v>
      </c>
      <c r="BJ56">
        <v>4.4113174380504123</v>
      </c>
      <c r="BK56">
        <v>4.4568541152293308</v>
      </c>
      <c r="BL56">
        <v>4.6148381392532567</v>
      </c>
      <c r="BM56">
        <v>5.3788690164102908</v>
      </c>
      <c r="BN56">
        <v>26.979933175924046</v>
      </c>
      <c r="BO56">
        <v>30.782008682302124</v>
      </c>
      <c r="BP56">
        <v>43.095030294042935</v>
      </c>
      <c r="BQ56"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1.0178999857118831</v>
      </c>
      <c r="AU57">
        <v>1.0220733882124551</v>
      </c>
      <c r="AV57">
        <v>1.0386309756489345</v>
      </c>
      <c r="AW57">
        <v>1.0529640838297329</v>
      </c>
      <c r="AX57">
        <v>1.0961356191963691</v>
      </c>
      <c r="AY57">
        <v>1.1304446745835712</v>
      </c>
      <c r="AZ57">
        <v>1.1643579782562803</v>
      </c>
      <c r="BA57">
        <v>1.2446987119460224</v>
      </c>
      <c r="BB57">
        <v>1.2671032629952739</v>
      </c>
      <c r="BC57">
        <v>1.3023287328023772</v>
      </c>
      <c r="BD57">
        <v>1.2864107213947644</v>
      </c>
      <c r="BE57">
        <v>1.3273700463683848</v>
      </c>
      <c r="BF57">
        <v>1.3450545995725505</v>
      </c>
      <c r="BG57">
        <v>1.3652129153452484</v>
      </c>
      <c r="BH57">
        <v>1.3587078438214089</v>
      </c>
      <c r="BI57">
        <v>1.358065691331632</v>
      </c>
      <c r="BJ57">
        <v>1.379597811599458</v>
      </c>
      <c r="BK57">
        <v>1.4152576511084489</v>
      </c>
      <c r="BL57">
        <v>1.4524209089503695</v>
      </c>
      <c r="BM57">
        <v>1.4913622492890766</v>
      </c>
      <c r="BN57">
        <v>1.5474150994286144</v>
      </c>
      <c r="BO57">
        <v>1.6094489916393846</v>
      </c>
      <c r="BP57">
        <v>1.6481329326982697</v>
      </c>
      <c r="BQ57"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1.0307284853429965</v>
      </c>
      <c r="BA58">
        <v>1.0621422807893566</v>
      </c>
      <c r="BB58">
        <v>1.0686253400317927</v>
      </c>
      <c r="BC58">
        <v>1.0664196349447865</v>
      </c>
      <c r="BD58">
        <v>1.0615092738662841</v>
      </c>
      <c r="BE58">
        <v>1.0748992916583011</v>
      </c>
      <c r="BF58">
        <v>1.0897135893383258</v>
      </c>
      <c r="BG58">
        <v>1.0993763889778712</v>
      </c>
      <c r="BH58">
        <v>1.1031351630931736</v>
      </c>
      <c r="BI58">
        <v>1.1141675332768983</v>
      </c>
      <c r="BJ58">
        <v>1.1363037942889491</v>
      </c>
      <c r="BK58">
        <v>1.1665612860327332</v>
      </c>
      <c r="BL58">
        <v>1.2061813474373597</v>
      </c>
      <c r="BM58">
        <v>1.2078623991503956</v>
      </c>
      <c r="BN58">
        <v>1.2337750596712862</v>
      </c>
      <c r="BO58">
        <v>1.2779842748830772</v>
      </c>
      <c r="BP58">
        <v>1.3245146723220167</v>
      </c>
      <c r="BQ58"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1.0802874442016057</v>
      </c>
      <c r="V59">
        <v>1.1763993837273745</v>
      </c>
      <c r="W59">
        <v>1.3066626082939081</v>
      </c>
      <c r="X59">
        <v>1.478315020319998</v>
      </c>
      <c r="Y59">
        <v>1.6875460224896186</v>
      </c>
      <c r="Z59">
        <v>1.8966136065436738</v>
      </c>
      <c r="AA59">
        <v>2.0929624337546837</v>
      </c>
      <c r="AB59">
        <v>2.1985441027658914</v>
      </c>
      <c r="AC59">
        <v>2.3784272165060965</v>
      </c>
      <c r="AD59">
        <v>2.5132295412992329</v>
      </c>
      <c r="AE59">
        <v>2.6175453792138694</v>
      </c>
      <c r="AF59">
        <v>2.7186310215124743</v>
      </c>
      <c r="AG59">
        <v>2.8054557407147747</v>
      </c>
      <c r="AH59">
        <v>2.9387638135987486</v>
      </c>
      <c r="AI59">
        <v>3.0984305234561664</v>
      </c>
      <c r="AJ59">
        <v>3.2188976932482629</v>
      </c>
      <c r="AK59">
        <v>3.4133636079828218</v>
      </c>
      <c r="AL59">
        <v>3.5773120014162694</v>
      </c>
      <c r="AM59">
        <v>3.7658714853563469</v>
      </c>
      <c r="AN59">
        <v>4.2779490873128703</v>
      </c>
      <c r="AO59">
        <v>4.3909285711963832</v>
      </c>
      <c r="AP59">
        <v>4.4891486153958322</v>
      </c>
      <c r="AQ59">
        <v>4.5773909357689151</v>
      </c>
      <c r="AR59">
        <v>4.6827613671763926</v>
      </c>
      <c r="AS59">
        <v>4.8112306458118743</v>
      </c>
      <c r="AT59">
        <v>4.9873357130097737</v>
      </c>
      <c r="AU59">
        <v>5.0021170914336448</v>
      </c>
      <c r="AV59">
        <v>5.2716153569437649</v>
      </c>
      <c r="AW59">
        <v>5.4144391722527905</v>
      </c>
      <c r="AX59">
        <v>5.5237851323580598</v>
      </c>
      <c r="AY59">
        <v>5.6942550182497413</v>
      </c>
      <c r="AZ59">
        <v>5.9298863865836928</v>
      </c>
      <c r="BA59">
        <v>6.2106442206341583</v>
      </c>
      <c r="BB59">
        <v>6.2269719390009186</v>
      </c>
      <c r="BC59">
        <v>6.344125070661824</v>
      </c>
      <c r="BD59">
        <v>6.4466619861035488</v>
      </c>
      <c r="BE59">
        <v>6.5548872137178504</v>
      </c>
      <c r="BF59">
        <v>6.4934194831885694</v>
      </c>
      <c r="BG59">
        <v>6.4065202754711352</v>
      </c>
      <c r="BH59">
        <v>6.3582002859552293</v>
      </c>
      <c r="BI59">
        <v>6.3216570070428029</v>
      </c>
      <c r="BJ59">
        <v>6.3861628008549358</v>
      </c>
      <c r="BK59">
        <v>6.451669095980912</v>
      </c>
      <c r="BL59">
        <v>6.5387722054038724</v>
      </c>
      <c r="BM59">
        <v>6.459788783598448</v>
      </c>
      <c r="BN59">
        <v>6.65634272925658</v>
      </c>
      <c r="BO59">
        <v>7.1029345156059573</v>
      </c>
      <c r="BP59">
        <v>7.3737138822794481</v>
      </c>
      <c r="BQ59"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1.361923885973459</v>
      </c>
      <c r="AK60">
        <v>1.5302203970814332</v>
      </c>
      <c r="AL60">
        <v>1.8517013844721779</v>
      </c>
      <c r="AM60">
        <v>2.0802377501401299</v>
      </c>
      <c r="AN60">
        <v>2.2696926294263404</v>
      </c>
      <c r="AO60">
        <v>2.494616295930097</v>
      </c>
      <c r="AP60">
        <v>2.703002705847843</v>
      </c>
      <c r="AQ60">
        <v>2.9689116403027929</v>
      </c>
      <c r="AR60">
        <v>3.0613986255477781</v>
      </c>
      <c r="AS60">
        <v>3.1152631842756295</v>
      </c>
      <c r="AT60">
        <v>3.2689882598631423</v>
      </c>
      <c r="AU60">
        <v>3.3605289740336395</v>
      </c>
      <c r="AV60">
        <v>3.4079958070714342</v>
      </c>
      <c r="AW60">
        <v>3.5462619662147188</v>
      </c>
      <c r="AX60">
        <v>3.5504395042715413</v>
      </c>
      <c r="AY60">
        <v>3.5746975330797333</v>
      </c>
      <c r="AZ60">
        <v>3.7019879147231003</v>
      </c>
      <c r="BA60">
        <v>3.7770024490107388</v>
      </c>
      <c r="BB60">
        <v>3.8769111825413209</v>
      </c>
      <c r="BC60">
        <v>3.858103305636551</v>
      </c>
      <c r="BD60">
        <v>3.8495717500025566</v>
      </c>
      <c r="BE60">
        <v>3.9012865158175449</v>
      </c>
      <c r="BF60">
        <v>3.9508947986797609</v>
      </c>
      <c r="BG60">
        <v>4.0578342979517528</v>
      </c>
      <c r="BH60">
        <v>4.1079297417893823</v>
      </c>
      <c r="BI60">
        <v>4.1691885830998432</v>
      </c>
      <c r="BJ60">
        <v>4.2393818969076449</v>
      </c>
      <c r="BK60">
        <v>4.3586509629644574</v>
      </c>
      <c r="BL60">
        <v>4.5260806025557683</v>
      </c>
      <c r="BM60">
        <v>4.7304889136682604</v>
      </c>
      <c r="BN60">
        <v>4.9213370060664188</v>
      </c>
      <c r="BO60">
        <v>5.3480711024909775</v>
      </c>
      <c r="BP60">
        <v>5.7826522245106542</v>
      </c>
      <c r="BQ60"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1</v>
      </c>
      <c r="F61">
        <v>1.0506399483595228</v>
      </c>
      <c r="G61">
        <v>1.0922165708829674</v>
      </c>
      <c r="H61">
        <v>1.1267575968370553</v>
      </c>
      <c r="I61">
        <v>1.1610850207989885</v>
      </c>
      <c r="J61">
        <v>1.2056026074838107</v>
      </c>
      <c r="K61">
        <v>1.2468391142452802</v>
      </c>
      <c r="L61">
        <v>1.2666520782653945</v>
      </c>
      <c r="M61">
        <v>1.2930976955279738</v>
      </c>
      <c r="N61">
        <v>1.3475240217137932</v>
      </c>
      <c r="O61">
        <v>1.4503729092041768</v>
      </c>
      <c r="P61">
        <v>1.5609107078389652</v>
      </c>
      <c r="Q61">
        <v>1.6316489502901994</v>
      </c>
      <c r="R61">
        <v>1.7344348995958374</v>
      </c>
      <c r="S61">
        <v>1.8606200727052415</v>
      </c>
      <c r="T61">
        <v>1.9660544108354485</v>
      </c>
      <c r="U61">
        <v>2.0310559931115839</v>
      </c>
      <c r="V61">
        <v>2.0940333159514544</v>
      </c>
      <c r="W61">
        <v>2.1682844251361106</v>
      </c>
      <c r="X61">
        <v>2.2610466822207647</v>
      </c>
      <c r="Y61">
        <v>2.3843006197719077</v>
      </c>
      <c r="Z61">
        <v>2.4838508626046663</v>
      </c>
      <c r="AA61">
        <v>2.5976375277580819</v>
      </c>
      <c r="AB61">
        <v>2.6705775926298263</v>
      </c>
      <c r="AC61">
        <v>2.7236992872528529</v>
      </c>
      <c r="AD61">
        <v>2.7815704273060837</v>
      </c>
      <c r="AE61">
        <v>2.8650048315984167</v>
      </c>
      <c r="AF61">
        <v>2.9016672541776303</v>
      </c>
      <c r="AG61">
        <v>2.9507188171027705</v>
      </c>
      <c r="AH61">
        <v>3.0356719801472307</v>
      </c>
      <c r="AI61">
        <v>3.138782935734318</v>
      </c>
      <c r="AJ61">
        <v>3.2356168925629185</v>
      </c>
      <c r="AK61">
        <v>3.4074386590579433</v>
      </c>
      <c r="AL61">
        <v>3.5364162521091735</v>
      </c>
      <c r="AM61">
        <v>3.6051279097877216</v>
      </c>
      <c r="AN61">
        <v>3.6712915439031093</v>
      </c>
      <c r="AO61">
        <v>3.6883236025830288</v>
      </c>
      <c r="AP61">
        <v>3.6936725277514433</v>
      </c>
      <c r="AQ61">
        <v>3.7192263020297838</v>
      </c>
      <c r="AR61">
        <v>3.7405694613240672</v>
      </c>
      <c r="AS61">
        <v>3.727708906041471</v>
      </c>
      <c r="AT61">
        <v>3.7811265841123194</v>
      </c>
      <c r="AU61">
        <v>3.8378173470495329</v>
      </c>
      <c r="AV61">
        <v>3.888544913375112</v>
      </c>
      <c r="AW61">
        <v>3.9334599121937006</v>
      </c>
      <c r="AX61">
        <v>3.954477037727318</v>
      </c>
      <c r="AY61">
        <v>3.9721535431813861</v>
      </c>
      <c r="AZ61">
        <v>4.0452234936540918</v>
      </c>
      <c r="BA61">
        <v>4.0835657352569257</v>
      </c>
      <c r="BB61">
        <v>4.1650207873544884</v>
      </c>
      <c r="BC61">
        <v>4.193446993842243</v>
      </c>
      <c r="BD61">
        <v>4.2451075309104827</v>
      </c>
      <c r="BE61">
        <v>4.3059007139951859</v>
      </c>
      <c r="BF61">
        <v>4.3918047940488956</v>
      </c>
      <c r="BG61">
        <v>4.4752853133295387</v>
      </c>
      <c r="BH61">
        <v>4.550711672121813</v>
      </c>
      <c r="BI61">
        <v>4.6078803805155282</v>
      </c>
      <c r="BJ61">
        <v>4.675523565342238</v>
      </c>
      <c r="BK61">
        <v>4.7627377069090064</v>
      </c>
      <c r="BL61">
        <v>4.8587533618701375</v>
      </c>
      <c r="BM61">
        <v>4.944026718335925</v>
      </c>
      <c r="BN61">
        <v>5.0826042950821542</v>
      </c>
      <c r="BO61">
        <v>5.3922292619096472</v>
      </c>
      <c r="BP61">
        <v>5.7234694040769876</v>
      </c>
      <c r="BQ61"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1.01329738750883</v>
      </c>
      <c r="BH62">
        <v>1.03092216347879</v>
      </c>
      <c r="BI62">
        <v>1.03404361366269</v>
      </c>
      <c r="BJ62">
        <v>1.03985733289557</v>
      </c>
      <c r="BK62">
        <v>1.0466789950780899</v>
      </c>
      <c r="BL62">
        <v>1.0513874298938901</v>
      </c>
      <c r="BM62">
        <v>1.05749304222523</v>
      </c>
      <c r="BN62">
        <v>1.09295874394514</v>
      </c>
      <c r="BO62">
        <v>1.09134380349225</v>
      </c>
      <c r="BP62">
        <v>1.1174992742654499</v>
      </c>
      <c r="BQ62"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1.1266952723442825</v>
      </c>
      <c r="X63">
        <v>1.3290358857847571</v>
      </c>
      <c r="Y63">
        <v>1.5511161108302189</v>
      </c>
      <c r="Z63">
        <v>1.5783841507672713</v>
      </c>
      <c r="AA63">
        <v>1.6528029543854763</v>
      </c>
      <c r="AB63">
        <v>1.7760933756760526</v>
      </c>
      <c r="AC63">
        <v>1.885818799761112</v>
      </c>
      <c r="AD63">
        <v>2.0354435979419967</v>
      </c>
      <c r="AE63">
        <v>2.1502727180737238</v>
      </c>
      <c r="AF63">
        <v>2.2727064543123481</v>
      </c>
      <c r="AG63">
        <v>2.3749523211404537</v>
      </c>
      <c r="AH63">
        <v>2.5746243387361547</v>
      </c>
      <c r="AI63">
        <v>2.6572274372399458</v>
      </c>
      <c r="AJ63">
        <v>2.8605246859768019</v>
      </c>
      <c r="AK63">
        <v>2.9860123737939213</v>
      </c>
      <c r="AL63">
        <v>3.0660288608865356</v>
      </c>
      <c r="AM63">
        <v>3.3002589643125537</v>
      </c>
      <c r="AN63">
        <v>3.326130813682187</v>
      </c>
      <c r="AO63">
        <v>3.4347272579004171</v>
      </c>
      <c r="AP63">
        <v>3.4843545399321862</v>
      </c>
      <c r="AQ63">
        <v>3.5728610801997327</v>
      </c>
      <c r="AR63">
        <v>3.6634827681874111</v>
      </c>
      <c r="AS63">
        <v>3.5981727396376755</v>
      </c>
      <c r="AT63">
        <v>4.0754583995304285</v>
      </c>
      <c r="AU63">
        <v>4.1800819517250636</v>
      </c>
      <c r="AV63">
        <v>3.9309316708496302</v>
      </c>
      <c r="AW63">
        <v>4.0128102251607363</v>
      </c>
      <c r="AX63">
        <v>3.9237358328737577</v>
      </c>
      <c r="AY63">
        <v>4.0004611478383865</v>
      </c>
      <c r="AZ63">
        <v>4.0522756366356845</v>
      </c>
      <c r="BA63">
        <v>4.0833351005987426</v>
      </c>
      <c r="BB63">
        <v>4.4366959842758833</v>
      </c>
      <c r="BC63">
        <v>4.47791506669697</v>
      </c>
      <c r="BD63">
        <v>4.5812357321673804</v>
      </c>
      <c r="BE63">
        <v>4.4873378991070245</v>
      </c>
      <c r="BF63">
        <v>4.702460573389744</v>
      </c>
      <c r="BG63">
        <v>4.8220745298653664</v>
      </c>
      <c r="BH63">
        <v>5.0856690055520044</v>
      </c>
      <c r="BI63">
        <v>5.2669915402813272</v>
      </c>
      <c r="BJ63">
        <v>5.2378861527081169</v>
      </c>
      <c r="BK63">
        <v>5.6730508885618773</v>
      </c>
      <c r="BL63">
        <v>5.5967015197412593</v>
      </c>
      <c r="BM63">
        <v>5.4511351260518799</v>
      </c>
      <c r="BN63">
        <v>5.5050235425313021</v>
      </c>
      <c r="BO63">
        <v>5.5194369976698638</v>
      </c>
      <c r="BP63">
        <v>5.6347502615523259</v>
      </c>
      <c r="BQ63"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1</v>
      </c>
      <c r="F64">
        <v>1.0430662538245008</v>
      </c>
      <c r="G64">
        <v>1.1122831363079801</v>
      </c>
      <c r="H64">
        <v>1.176500634145754</v>
      </c>
      <c r="I64">
        <v>1.230749445719918</v>
      </c>
      <c r="J64">
        <v>1.3222737563929432</v>
      </c>
      <c r="K64">
        <v>1.4126202095494846</v>
      </c>
      <c r="L64">
        <v>1.4705824441248874</v>
      </c>
      <c r="M64">
        <v>1.5490129260948176</v>
      </c>
      <c r="N64">
        <v>1.655446314801335</v>
      </c>
      <c r="O64">
        <v>1.8003628577336663</v>
      </c>
      <c r="P64">
        <v>1.9312205155773465</v>
      </c>
      <c r="Q64">
        <v>2.119119843023396</v>
      </c>
      <c r="R64">
        <v>2.329379334669019</v>
      </c>
      <c r="S64">
        <v>2.6325803215624579</v>
      </c>
      <c r="T64">
        <v>2.9817138627167381</v>
      </c>
      <c r="U64">
        <v>3.2584622914173607</v>
      </c>
      <c r="V64">
        <v>3.544251704442793</v>
      </c>
      <c r="W64">
        <v>3.8573319497144434</v>
      </c>
      <c r="X64">
        <v>4.1271773394324711</v>
      </c>
      <c r="Y64">
        <v>4.4812242640705584</v>
      </c>
      <c r="Z64">
        <v>4.9526818025775849</v>
      </c>
      <c r="AA64">
        <v>5.4514103727736991</v>
      </c>
      <c r="AB64">
        <v>5.8522715806248842</v>
      </c>
      <c r="AC64">
        <v>6.1980353812760045</v>
      </c>
      <c r="AD64">
        <v>6.459315243771683</v>
      </c>
      <c r="AE64">
        <v>6.6166246516470641</v>
      </c>
      <c r="AF64">
        <v>6.928187394985061</v>
      </c>
      <c r="AG64">
        <v>7.1952983719401642</v>
      </c>
      <c r="AH64">
        <v>7.5429772630253087</v>
      </c>
      <c r="AI64">
        <v>7.7302146919406338</v>
      </c>
      <c r="AJ64">
        <v>7.9299254817215887</v>
      </c>
      <c r="AK64">
        <v>8.0612750340268153</v>
      </c>
      <c r="AL64">
        <v>8.1078190512385309</v>
      </c>
      <c r="AM64">
        <v>8.2349291142197245</v>
      </c>
      <c r="AN64">
        <v>8.340263795907882</v>
      </c>
      <c r="AO64">
        <v>8.5090409863130301</v>
      </c>
      <c r="AP64">
        <v>8.6803423314571173</v>
      </c>
      <c r="AQ64">
        <v>8.7873158481203504</v>
      </c>
      <c r="AR64">
        <v>8.9355969801399269</v>
      </c>
      <c r="AS64">
        <v>9.2048603456819542</v>
      </c>
      <c r="AT64">
        <v>9.4365785764147994</v>
      </c>
      <c r="AU64">
        <v>9.6620494884641062</v>
      </c>
      <c r="AV64">
        <v>9.806452265488856</v>
      </c>
      <c r="AW64">
        <v>10.010905950066697</v>
      </c>
      <c r="AX64">
        <v>10.301016819288316</v>
      </c>
      <c r="AY64">
        <v>10.51615887312583</v>
      </c>
      <c r="AZ64">
        <v>10.771156117178062</v>
      </c>
      <c r="BA64">
        <v>11.2293889775155</v>
      </c>
      <c r="BB64">
        <v>11.293592916312985</v>
      </c>
      <c r="BC64">
        <v>11.653503888143785</v>
      </c>
      <c r="BD64">
        <v>11.728829846587365</v>
      </c>
      <c r="BE64">
        <v>12.011241609351076</v>
      </c>
      <c r="BF64">
        <v>12.11296616699711</v>
      </c>
      <c r="BG64">
        <v>12.236361739098887</v>
      </c>
      <c r="BH64">
        <v>12.286421052121204</v>
      </c>
      <c r="BI64">
        <v>12.338824227237907</v>
      </c>
      <c r="BJ64">
        <v>12.474627639967947</v>
      </c>
      <c r="BK64">
        <v>12.548604951184663</v>
      </c>
      <c r="BL64">
        <v>12.667926951080807</v>
      </c>
      <c r="BM64">
        <v>13.026039325145517</v>
      </c>
      <c r="BN64">
        <v>13.386719823259297</v>
      </c>
      <c r="BO64">
        <v>14.604505116542585</v>
      </c>
      <c r="BP64">
        <v>14.05115239354615</v>
      </c>
      <c r="BQ64"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1</v>
      </c>
      <c r="F65">
        <v>0.99582059606160134</v>
      </c>
      <c r="G65">
        <v>1.0719031709930436</v>
      </c>
      <c r="H65">
        <v>1.1489773300510588</v>
      </c>
      <c r="I65">
        <v>1.1731777329970547</v>
      </c>
      <c r="J65">
        <v>1.160778894555601</v>
      </c>
      <c r="K65">
        <v>1.1333994862424019</v>
      </c>
      <c r="L65">
        <v>1.1536454867507393</v>
      </c>
      <c r="M65">
        <v>1.2001665627176075</v>
      </c>
      <c r="N65">
        <v>1.2341370841457977</v>
      </c>
      <c r="O65">
        <v>1.2601984349936146</v>
      </c>
      <c r="P65">
        <v>1.275122201691826</v>
      </c>
      <c r="Q65">
        <v>1.377481134787564</v>
      </c>
      <c r="R65">
        <v>1.4395558999320519</v>
      </c>
      <c r="S65">
        <v>1.6944894079305408</v>
      </c>
      <c r="T65">
        <v>1.9816509507222519</v>
      </c>
      <c r="U65">
        <v>2.0384698663381746</v>
      </c>
      <c r="V65">
        <v>2.2540656933298902</v>
      </c>
      <c r="W65">
        <v>2.2776896286370651</v>
      </c>
      <c r="X65">
        <v>2.5307588060956272</v>
      </c>
      <c r="Y65">
        <v>2.8821395936983589</v>
      </c>
      <c r="Z65">
        <v>3.0908704626493089</v>
      </c>
      <c r="AA65">
        <v>3.3230574318914279</v>
      </c>
      <c r="AB65">
        <v>3.5422595342328385</v>
      </c>
      <c r="AC65">
        <v>4.3989298690826724</v>
      </c>
      <c r="AD65">
        <v>6.0866800110006132</v>
      </c>
      <c r="AE65">
        <v>6.6580531632556692</v>
      </c>
      <c r="AF65">
        <v>7.6183407590193468</v>
      </c>
      <c r="AG65">
        <v>10.93505180172105</v>
      </c>
      <c r="AH65">
        <v>13.51668745137771</v>
      </c>
      <c r="AI65">
        <v>20.337108332231946</v>
      </c>
      <c r="AJ65">
        <v>41.276488177217807</v>
      </c>
      <c r="AK65">
        <v>43.568406948702233</v>
      </c>
      <c r="AL65">
        <v>45.738823460302605</v>
      </c>
      <c r="AM65">
        <v>50.378080284121701</v>
      </c>
      <c r="AN65">
        <v>55.233158849421777</v>
      </c>
      <c r="AO65">
        <v>57.269058106021795</v>
      </c>
      <c r="AP65">
        <v>62.673526065903701</v>
      </c>
      <c r="AQ65">
        <v>66.755645227547774</v>
      </c>
      <c r="AR65">
        <v>69.304391124218569</v>
      </c>
      <c r="AS65">
        <v>74.30681306481199</v>
      </c>
      <c r="AT65">
        <v>78.78791628517908</v>
      </c>
      <c r="AU65">
        <v>84.24750046088397</v>
      </c>
      <c r="AV65">
        <v>112.44217364705092</v>
      </c>
      <c r="AW65">
        <v>163.20359929374806</v>
      </c>
      <c r="AX65">
        <v>172.63320618676127</v>
      </c>
      <c r="AY65">
        <v>184.10351003326537</v>
      </c>
      <c r="AZ65">
        <v>198.15828199765838</v>
      </c>
      <c r="BA65">
        <v>218.48457818400306</v>
      </c>
      <c r="BB65">
        <v>225.97090852561746</v>
      </c>
      <c r="BC65">
        <v>238.05879596865475</v>
      </c>
      <c r="BD65">
        <v>257.02324864852534</v>
      </c>
      <c r="BE65">
        <v>269.81908686965306</v>
      </c>
      <c r="BF65">
        <v>282.30792424423862</v>
      </c>
      <c r="BG65">
        <v>294.20940938735436</v>
      </c>
      <c r="BH65">
        <v>301.21500806914332</v>
      </c>
      <c r="BI65">
        <v>307.28567467534901</v>
      </c>
      <c r="BJ65">
        <v>319.29281305979248</v>
      </c>
      <c r="BK65">
        <v>333.79031932831339</v>
      </c>
      <c r="BL65">
        <v>345.79158571762468</v>
      </c>
      <c r="BM65">
        <v>364.65338727130472</v>
      </c>
      <c r="BN65">
        <v>390.98513053388137</v>
      </c>
      <c r="BO65">
        <v>428.32903812880733</v>
      </c>
      <c r="BP65">
        <v>453.11719696823172</v>
      </c>
      <c r="BQ65"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</v>
      </c>
      <c r="F66">
        <v>1.0347172028312834</v>
      </c>
      <c r="G66">
        <v>1.0590462916636763</v>
      </c>
      <c r="H66">
        <v>1.0648639707058836</v>
      </c>
      <c r="I66">
        <v>1.0829153617409188</v>
      </c>
      <c r="J66">
        <v>1.0991735107177438</v>
      </c>
      <c r="K66">
        <v>1.1191544466386463</v>
      </c>
      <c r="L66">
        <v>1.1338382120414616</v>
      </c>
      <c r="M66">
        <v>1.1694640469985884</v>
      </c>
      <c r="N66">
        <v>1.191930440054916</v>
      </c>
      <c r="O66">
        <v>1.2508171165893978</v>
      </c>
      <c r="P66">
        <v>1.4653568162261215</v>
      </c>
      <c r="Q66">
        <v>1.3978557257298838</v>
      </c>
      <c r="R66">
        <v>1.5324358463649124</v>
      </c>
      <c r="S66">
        <v>2.28174472566455</v>
      </c>
      <c r="T66">
        <v>2.4166876132314004</v>
      </c>
      <c r="U66">
        <v>2.6786708747925183</v>
      </c>
      <c r="V66">
        <v>2.9981586132072247</v>
      </c>
      <c r="W66">
        <v>3.3005265392394012</v>
      </c>
      <c r="X66">
        <v>3.7621988420194099</v>
      </c>
      <c r="Y66">
        <v>4.7351801648877325</v>
      </c>
      <c r="Z66">
        <v>5.4148679016684671</v>
      </c>
      <c r="AA66">
        <v>5.5199051955706153</v>
      </c>
      <c r="AB66">
        <v>5.8955234772727119</v>
      </c>
      <c r="AC66">
        <v>6.3927227776393591</v>
      </c>
      <c r="AD66">
        <v>6.7106026055821726</v>
      </c>
      <c r="AE66">
        <v>6.872015632586562</v>
      </c>
      <c r="AF66">
        <v>7.4796406582455406</v>
      </c>
      <c r="AG66">
        <v>8.1573681665001594</v>
      </c>
      <c r="AH66">
        <v>9.4634748526916734</v>
      </c>
      <c r="AI66">
        <v>12.327084350814976</v>
      </c>
      <c r="AJ66">
        <v>18.957650958627838</v>
      </c>
      <c r="AK66">
        <v>23.114327219060982</v>
      </c>
      <c r="AL66">
        <v>26.263521316391728</v>
      </c>
      <c r="AM66">
        <v>33.900335419598875</v>
      </c>
      <c r="AN66">
        <v>43.588046995346104</v>
      </c>
      <c r="AO66">
        <v>54.058725828300553</v>
      </c>
      <c r="AP66">
        <v>57.843897836279474</v>
      </c>
      <c r="AQ66">
        <v>56.032754087858123</v>
      </c>
      <c r="AR66">
        <v>62.115858315911026</v>
      </c>
      <c r="AS66">
        <v>76.202498372972642</v>
      </c>
      <c r="AT66">
        <v>82.309643177791401</v>
      </c>
      <c r="AU66">
        <v>83.43963600497861</v>
      </c>
      <c r="AV66">
        <v>90.901193947104886</v>
      </c>
      <c r="AW66">
        <v>101.30620255712286</v>
      </c>
      <c r="AX66">
        <v>113.82926334670358</v>
      </c>
      <c r="AY66">
        <v>126.10140538957876</v>
      </c>
      <c r="AZ66">
        <v>135.04895051561641</v>
      </c>
      <c r="BA66">
        <v>155.46549172052431</v>
      </c>
      <c r="BB66">
        <v>144.00185786117771</v>
      </c>
      <c r="BC66">
        <v>166.40410898256692</v>
      </c>
      <c r="BD66">
        <v>194.54089447455783</v>
      </c>
      <c r="BE66">
        <v>210.10892554899419</v>
      </c>
      <c r="BF66">
        <v>211.98467927052707</v>
      </c>
      <c r="BG66">
        <v>215.0592301479081</v>
      </c>
      <c r="BH66">
        <v>204.33477517999705</v>
      </c>
      <c r="BI66">
        <v>206.08528713660675</v>
      </c>
      <c r="BJ66">
        <v>216.26179365086526</v>
      </c>
      <c r="BK66">
        <v>229.59363765342454</v>
      </c>
      <c r="BL66">
        <v>231.62093300939307</v>
      </c>
      <c r="BM66">
        <v>220.70838162285602</v>
      </c>
      <c r="BN66">
        <v>255.87296432892148</v>
      </c>
      <c r="BO66">
        <v>314.59904030739642</v>
      </c>
      <c r="BP66">
        <v>317.28836200694144</v>
      </c>
      <c r="BQ66"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</v>
      </c>
      <c r="F72">
        <v>0.88679557022080324</v>
      </c>
      <c r="G72">
        <v>0.79817130183110174</v>
      </c>
      <c r="H72">
        <v>0.93933129263338844</v>
      </c>
      <c r="I72">
        <v>1.0757952885665556</v>
      </c>
      <c r="J72">
        <v>1.1080108209103816</v>
      </c>
      <c r="K72">
        <v>1.1314691160051473</v>
      </c>
      <c r="L72">
        <v>1.1368230859512753</v>
      </c>
      <c r="M72">
        <v>1.1280099167828612</v>
      </c>
      <c r="N72">
        <v>1.2988831440691455</v>
      </c>
      <c r="O72">
        <v>1.1178658451605703</v>
      </c>
      <c r="P72">
        <v>1.0119036734318476</v>
      </c>
      <c r="Q72">
        <v>1.1146083121204651</v>
      </c>
      <c r="R72">
        <v>1.1948320689058183</v>
      </c>
      <c r="S72">
        <v>1.8218746679774782</v>
      </c>
      <c r="T72">
        <v>1.9234592829079411</v>
      </c>
      <c r="U72">
        <v>2.1060669983735685</v>
      </c>
      <c r="V72">
        <v>2.5138166922872593</v>
      </c>
      <c r="W72">
        <v>2.5713805114244304</v>
      </c>
      <c r="X72">
        <v>2.9471739120940819</v>
      </c>
      <c r="Y72">
        <v>3.5848153880376747</v>
      </c>
      <c r="Z72">
        <v>4.1401551229990954</v>
      </c>
      <c r="AA72">
        <v>3.759998875083471</v>
      </c>
      <c r="AB72">
        <v>3.2469535986266513</v>
      </c>
      <c r="AC72">
        <v>3.1196290240356834</v>
      </c>
      <c r="AD72">
        <v>3.0435057195867126</v>
      </c>
      <c r="AE72">
        <v>2.6268368700907776</v>
      </c>
      <c r="AF72">
        <v>2.3982754266727433</v>
      </c>
      <c r="AG72">
        <v>2.1197444863784041</v>
      </c>
      <c r="AH72">
        <v>2.2335319128581808</v>
      </c>
      <c r="AI72">
        <v>2.363381176385559</v>
      </c>
      <c r="AJ72">
        <v>2.5262020758960646</v>
      </c>
      <c r="AK72">
        <v>2.6349103476997415</v>
      </c>
      <c r="AL72">
        <v>2.7045186406962913</v>
      </c>
      <c r="AM72">
        <v>3.1104322544020819</v>
      </c>
      <c r="AN72">
        <v>3.2728762384257428</v>
      </c>
      <c r="AO72">
        <v>3.3216471576218272</v>
      </c>
      <c r="AP72">
        <v>3.5543675055568031</v>
      </c>
      <c r="AQ72">
        <v>3.4199171858956738</v>
      </c>
      <c r="AR72">
        <v>2.5204792128028837</v>
      </c>
      <c r="AS72">
        <v>2.2260002608579921</v>
      </c>
      <c r="AT72">
        <v>2.8180766358433358</v>
      </c>
      <c r="AU72">
        <v>3.1417767677784414</v>
      </c>
      <c r="AV72">
        <v>3.4951411927958711</v>
      </c>
      <c r="AW72">
        <v>3.7185023838867441</v>
      </c>
      <c r="AX72">
        <v>4.0376611188454419</v>
      </c>
      <c r="AY72">
        <v>4.3896073157463968</v>
      </c>
      <c r="AZ72">
        <v>4.6996637921753175</v>
      </c>
      <c r="BA72">
        <v>5.4090364969635312</v>
      </c>
      <c r="BB72">
        <v>5.2592534637350576</v>
      </c>
      <c r="BC72">
        <v>5.7333077075702059</v>
      </c>
      <c r="BD72">
        <v>6.1253233232325659</v>
      </c>
      <c r="BE72">
        <v>6.4317876992184901</v>
      </c>
      <c r="BF72">
        <v>6.6033149408990575</v>
      </c>
      <c r="BG72">
        <v>6.7388783893634585</v>
      </c>
      <c r="BH72">
        <v>6.3698821635791356</v>
      </c>
      <c r="BI72">
        <v>6.4444826884445296</v>
      </c>
      <c r="BJ72">
        <v>6.5045473071743158</v>
      </c>
      <c r="BK72">
        <v>6.6228908266757403</v>
      </c>
      <c r="BL72">
        <v>6.6191439753065033</v>
      </c>
      <c r="BM72">
        <v>6.4982812835350998</v>
      </c>
      <c r="BN72">
        <v>6.6396022701363906</v>
      </c>
      <c r="BO72">
        <v>6.7955046752111903</v>
      </c>
      <c r="BP72">
        <v>6.9506976436764223</v>
      </c>
      <c r="BQ72"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1</v>
      </c>
      <c r="F73">
        <v>1.0160997143777926</v>
      </c>
      <c r="G73">
        <v>1.0201237422765312</v>
      </c>
      <c r="H73">
        <v>1.0294616602855629</v>
      </c>
      <c r="I73">
        <v>1.0383386581481626</v>
      </c>
      <c r="J73">
        <v>1.0950792730306174</v>
      </c>
      <c r="K73">
        <v>1.1252070679390107</v>
      </c>
      <c r="L73">
        <v>1.1570730816800598</v>
      </c>
      <c r="M73">
        <v>1.1779169566405898</v>
      </c>
      <c r="N73">
        <v>1.1874146212643586</v>
      </c>
      <c r="O73">
        <v>1.336033497684165</v>
      </c>
      <c r="P73">
        <v>1.3537590509217112</v>
      </c>
      <c r="Q73">
        <v>1.3997745884415975</v>
      </c>
      <c r="R73">
        <v>1.5026946253948528</v>
      </c>
      <c r="S73">
        <v>1.6443232920535675</v>
      </c>
      <c r="T73">
        <v>1.8032287094915245</v>
      </c>
      <c r="U73">
        <v>2.0112001074118249</v>
      </c>
      <c r="V73">
        <v>2.2593403101216865</v>
      </c>
      <c r="W73">
        <v>2.4750535756577769</v>
      </c>
      <c r="X73">
        <v>3.0566878403925628</v>
      </c>
      <c r="Y73">
        <v>3.4366606256792958</v>
      </c>
      <c r="Z73">
        <v>3.361114735870955</v>
      </c>
      <c r="AA73">
        <v>4.1923472810392806</v>
      </c>
      <c r="AB73">
        <v>4.7252727828466421</v>
      </c>
      <c r="AC73">
        <v>5.1149874162344728</v>
      </c>
      <c r="AD73">
        <v>5.7071004957099403</v>
      </c>
      <c r="AE73">
        <v>6.4418994806123564</v>
      </c>
      <c r="AF73">
        <v>7.2451639252793392</v>
      </c>
      <c r="AG73">
        <v>8.2172877323025268</v>
      </c>
      <c r="AH73">
        <v>9.789863353262529</v>
      </c>
      <c r="AI73">
        <v>11.526883836521284</v>
      </c>
      <c r="AJ73">
        <v>13.385625113204899</v>
      </c>
      <c r="AK73">
        <v>15.841991820551216</v>
      </c>
      <c r="AL73">
        <v>17.177330006714936</v>
      </c>
      <c r="AM73">
        <v>18.628620557087455</v>
      </c>
      <c r="AN73">
        <v>20.752235145562111</v>
      </c>
      <c r="AO73">
        <v>22.227235007852112</v>
      </c>
      <c r="AP73">
        <v>24.422458401780936</v>
      </c>
      <c r="AQ73">
        <v>25.003146674408057</v>
      </c>
      <c r="AR73">
        <v>25.233034460622285</v>
      </c>
      <c r="AS73">
        <v>26.228328036782003</v>
      </c>
      <c r="AT73">
        <v>26.718194478186398</v>
      </c>
      <c r="AU73">
        <v>27.563980049803487</v>
      </c>
      <c r="AV73">
        <v>29.432127035276174</v>
      </c>
      <c r="AW73">
        <v>32.866829282972134</v>
      </c>
      <c r="AX73">
        <v>34.908756483582344</v>
      </c>
      <c r="AY73">
        <v>37.478033186800822</v>
      </c>
      <c r="AZ73">
        <v>42.198668738116503</v>
      </c>
      <c r="BA73">
        <v>47.348587714550973</v>
      </c>
      <c r="BB73">
        <v>52.644784006302331</v>
      </c>
      <c r="BC73">
        <v>57.965521060349893</v>
      </c>
      <c r="BD73">
        <v>64.726026073197801</v>
      </c>
      <c r="BE73">
        <v>77.336518423860326</v>
      </c>
      <c r="BF73">
        <v>84.074597601677041</v>
      </c>
      <c r="BG73">
        <v>93.530992642983449</v>
      </c>
      <c r="BH73">
        <v>102.81945238606909</v>
      </c>
      <c r="BI73">
        <v>109.24120901809447</v>
      </c>
      <c r="BJ73">
        <v>141.48755327317775</v>
      </c>
      <c r="BK73">
        <v>171.44728915635736</v>
      </c>
      <c r="BL73">
        <v>194.79514543047321</v>
      </c>
      <c r="BM73">
        <v>206.8275131907512</v>
      </c>
      <c r="BN73">
        <v>216.85276630043489</v>
      </c>
      <c r="BO73">
        <v>239.46137868377917</v>
      </c>
      <c r="BP73">
        <v>298.84558766746738</v>
      </c>
      <c r="BQ73"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0.98616829372644388</v>
      </c>
      <c r="AM75">
        <v>1.0890468265722235</v>
      </c>
      <c r="AN75">
        <v>1.1958827597372981</v>
      </c>
      <c r="AO75">
        <v>1.3044071456469091</v>
      </c>
      <c r="AP75">
        <v>1.3552418720868324</v>
      </c>
      <c r="AQ75">
        <v>1.4786931979572102</v>
      </c>
      <c r="AR75">
        <v>1.5129776090330658</v>
      </c>
      <c r="AS75">
        <v>1.890883024923188</v>
      </c>
      <c r="AT75">
        <v>2.1759765560084108</v>
      </c>
      <c r="AU75">
        <v>2.5273677719082097</v>
      </c>
      <c r="AV75">
        <v>3.0801749253273019</v>
      </c>
      <c r="AW75">
        <v>3.8440363044516555</v>
      </c>
      <c r="AX75">
        <v>4.1370936911418807</v>
      </c>
      <c r="AY75">
        <v>4.6084743098692007</v>
      </c>
      <c r="AZ75">
        <v>4.9443495152123953</v>
      </c>
      <c r="BA75">
        <v>5.7392140255871587</v>
      </c>
      <c r="BB75">
        <v>7.4325408376714499</v>
      </c>
      <c r="BC75">
        <v>6.2263732678179009</v>
      </c>
      <c r="BD75">
        <v>7.442896282068868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1</v>
      </c>
      <c r="F76">
        <v>1.0246638975371525</v>
      </c>
      <c r="G76">
        <v>1.0871257859040457</v>
      </c>
      <c r="H76">
        <v>1.1724148771600589</v>
      </c>
      <c r="I76">
        <v>1.2457414507890843</v>
      </c>
      <c r="J76">
        <v>1.3599119935208144</v>
      </c>
      <c r="K76">
        <v>1.4710677097907967</v>
      </c>
      <c r="L76">
        <v>1.5966633384505355</v>
      </c>
      <c r="M76">
        <v>1.6910441857880074</v>
      </c>
      <c r="N76">
        <v>1.7778497223082805</v>
      </c>
      <c r="O76">
        <v>1.883499976696384</v>
      </c>
      <c r="P76">
        <v>2.0312797500248356</v>
      </c>
      <c r="Q76">
        <v>2.2043025803634011</v>
      </c>
      <c r="R76">
        <v>2.465503582709125</v>
      </c>
      <c r="S76">
        <v>2.8586308230392943</v>
      </c>
      <c r="T76">
        <v>3.3383600269312876</v>
      </c>
      <c r="U76">
        <v>3.8888529630745103</v>
      </c>
      <c r="V76">
        <v>4.7981861169421718</v>
      </c>
      <c r="W76">
        <v>5.7881019638643423</v>
      </c>
      <c r="X76">
        <v>6.7681221025174745</v>
      </c>
      <c r="Y76">
        <v>7.6719930736617821</v>
      </c>
      <c r="Z76">
        <v>8.619575661718974</v>
      </c>
      <c r="AA76">
        <v>9.7903143240691488</v>
      </c>
      <c r="AB76">
        <v>10.953819298234841</v>
      </c>
      <c r="AC76">
        <v>12.143922630120194</v>
      </c>
      <c r="AD76">
        <v>13.187751025215572</v>
      </c>
      <c r="AE76">
        <v>14.622422235348765</v>
      </c>
      <c r="AF76">
        <v>15.491608007187505</v>
      </c>
      <c r="AG76">
        <v>16.411209405172372</v>
      </c>
      <c r="AH76">
        <v>17.542958264146996</v>
      </c>
      <c r="AI76">
        <v>18.828199456407464</v>
      </c>
      <c r="AJ76">
        <v>20.133961354116831</v>
      </c>
      <c r="AK76">
        <v>21.485105436410912</v>
      </c>
      <c r="AL76">
        <v>22.459936499770055</v>
      </c>
      <c r="AM76">
        <v>23.331346521518842</v>
      </c>
      <c r="AN76">
        <v>24.482312121655426</v>
      </c>
      <c r="AO76">
        <v>25.347335201090463</v>
      </c>
      <c r="AP76">
        <v>25.972155152016178</v>
      </c>
      <c r="AQ76">
        <v>26.65646425777371</v>
      </c>
      <c r="AR76">
        <v>27.354485250679179</v>
      </c>
      <c r="AS76">
        <v>28.288026016001112</v>
      </c>
      <c r="AT76">
        <v>29.46546227844372</v>
      </c>
      <c r="AU76">
        <v>30.671101267457896</v>
      </c>
      <c r="AV76">
        <v>31.899161649818584</v>
      </c>
      <c r="AW76">
        <v>33.146950234429816</v>
      </c>
      <c r="AX76">
        <v>34.543405859363027</v>
      </c>
      <c r="AY76">
        <v>35.950182201494897</v>
      </c>
      <c r="AZ76">
        <v>37.230452348445532</v>
      </c>
      <c r="BA76">
        <v>38.143359292649755</v>
      </c>
      <c r="BB76">
        <v>38.231578433329041</v>
      </c>
      <c r="BC76">
        <v>38.343534920243201</v>
      </c>
      <c r="BD76">
        <v>38.28756916760085</v>
      </c>
      <c r="BE76">
        <v>38.209862634571998</v>
      </c>
      <c r="BF76">
        <v>38.377288712664587</v>
      </c>
      <c r="BG76">
        <v>38.292595103539895</v>
      </c>
      <c r="BH76">
        <v>38.504139411340944</v>
      </c>
      <c r="BI76">
        <v>38.647445095259314</v>
      </c>
      <c r="BJ76">
        <v>39.133608434935489</v>
      </c>
      <c r="BK76">
        <v>39.598263174897099</v>
      </c>
      <c r="BL76">
        <v>40.163992171039894</v>
      </c>
      <c r="BM76">
        <v>40.619417518770646</v>
      </c>
      <c r="BN76">
        <v>41.657695472565422</v>
      </c>
      <c r="BO76">
        <v>43.620553682050137</v>
      </c>
      <c r="BP76">
        <v>46.340417372099154</v>
      </c>
      <c r="BQ76"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2.3257042895205764</v>
      </c>
      <c r="AK77">
        <v>22.644053936563132</v>
      </c>
      <c r="AL77">
        <v>41.847463209978599</v>
      </c>
      <c r="AM77">
        <v>58.447936660854111</v>
      </c>
      <c r="AN77">
        <v>76.805598662248556</v>
      </c>
      <c r="AO77">
        <v>94.117186629238688</v>
      </c>
      <c r="AP77">
        <v>103.45593344895767</v>
      </c>
      <c r="AQ77">
        <v>110.58870540633504</v>
      </c>
      <c r="AR77">
        <v>117.73386131733517</v>
      </c>
      <c r="AS77">
        <v>122.07200390741529</v>
      </c>
      <c r="AT77">
        <v>130.43237169376957</v>
      </c>
      <c r="AU77">
        <v>136.69818376464829</v>
      </c>
      <c r="AV77">
        <v>142.01490330520767</v>
      </c>
      <c r="AW77">
        <v>148.67463392448047</v>
      </c>
      <c r="AX77">
        <v>157.48196216738424</v>
      </c>
      <c r="AY77">
        <v>171.62169691491536</v>
      </c>
      <c r="AZ77">
        <v>192.8241255046473</v>
      </c>
      <c r="BA77">
        <v>205.92673495414741</v>
      </c>
      <c r="BB77">
        <v>205.12850726831832</v>
      </c>
      <c r="BC77">
        <v>208.85474391796689</v>
      </c>
      <c r="BD77">
        <v>220.42357300165162</v>
      </c>
      <c r="BE77">
        <v>229.69355208087575</v>
      </c>
      <c r="BF77">
        <v>239.16600825783638</v>
      </c>
      <c r="BG77">
        <v>245.99788832584622</v>
      </c>
      <c r="BH77">
        <v>249.21170086739579</v>
      </c>
      <c r="BI77">
        <v>255.28879450133084</v>
      </c>
      <c r="BJ77">
        <v>264.83939969338138</v>
      </c>
      <c r="BK77">
        <v>277.68165980153464</v>
      </c>
      <c r="BL77">
        <v>288.29654070811131</v>
      </c>
      <c r="BM77">
        <v>290.46838941865332</v>
      </c>
      <c r="BN77">
        <v>306.07330945099477</v>
      </c>
      <c r="BO77">
        <v>354.37908282735282</v>
      </c>
      <c r="BP77">
        <v>382.92356093667428</v>
      </c>
      <c r="BQ77"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>
        <v>0</v>
      </c>
      <c r="F78">
        <v>1</v>
      </c>
      <c r="G78">
        <v>0.99657344299682171</v>
      </c>
      <c r="H78">
        <v>0.99576943104309468</v>
      </c>
      <c r="I78">
        <v>1.0465189202498397</v>
      </c>
      <c r="J78">
        <v>1.0771102772559618</v>
      </c>
      <c r="K78">
        <v>1.0807020114515347</v>
      </c>
      <c r="L78">
        <v>1.0998622582481172</v>
      </c>
      <c r="M78">
        <v>1.1239794040029845</v>
      </c>
      <c r="N78">
        <v>1.1716479613883564</v>
      </c>
      <c r="O78">
        <v>1.2452201570895363</v>
      </c>
      <c r="P78">
        <v>1.2343916026233102</v>
      </c>
      <c r="Q78">
        <v>1.1927008462975852</v>
      </c>
      <c r="R78">
        <v>1.1972696499474884</v>
      </c>
      <c r="S78">
        <v>1.2857837820854914</v>
      </c>
      <c r="T78">
        <v>1.2699134489530282</v>
      </c>
      <c r="U78">
        <v>1.3696332900145558</v>
      </c>
      <c r="V78">
        <v>1.524241377342475</v>
      </c>
      <c r="W78">
        <v>1.5789090071727585</v>
      </c>
      <c r="X78">
        <v>1.7480595963482952</v>
      </c>
      <c r="Y78">
        <v>1.7489171135172048</v>
      </c>
      <c r="Z78">
        <v>1.7937921946138882</v>
      </c>
      <c r="AA78">
        <v>1.8703966554216849</v>
      </c>
      <c r="AB78">
        <v>1.9209512011782581</v>
      </c>
      <c r="AC78">
        <v>1.8684327805854182</v>
      </c>
      <c r="AD78">
        <v>2.4623657680849247</v>
      </c>
      <c r="AE78">
        <v>2.3325213932369122</v>
      </c>
      <c r="AF78">
        <v>2.1897829332694658</v>
      </c>
      <c r="AG78">
        <v>2.2577867235971767</v>
      </c>
      <c r="AH78">
        <v>2.3838780589692106</v>
      </c>
      <c r="AI78">
        <v>2.4618636405281955</v>
      </c>
      <c r="AJ78">
        <v>2.9316928427125934</v>
      </c>
      <c r="AK78">
        <v>3.3870499968096146</v>
      </c>
      <c r="AL78">
        <v>3.8401310762727272</v>
      </c>
      <c r="AM78">
        <v>3.9526884560522952</v>
      </c>
      <c r="AN78">
        <v>4.4549316374394987</v>
      </c>
      <c r="AO78">
        <v>4.4655850735841041</v>
      </c>
      <c r="AP78">
        <v>4.4748134530195456</v>
      </c>
      <c r="AQ78">
        <v>4.4680946576546177</v>
      </c>
      <c r="AR78">
        <v>4.5674080294104114</v>
      </c>
      <c r="AS78">
        <v>4.8779917732935978</v>
      </c>
      <c r="AT78">
        <v>4.5972469888645389</v>
      </c>
      <c r="AU78">
        <v>4.4307607135521572</v>
      </c>
      <c r="AV78">
        <v>4.9964792812067271</v>
      </c>
      <c r="AW78">
        <v>5.1919096959446485</v>
      </c>
      <c r="AX78">
        <v>5.704637356386173</v>
      </c>
      <c r="AY78">
        <v>6.3636570188739103</v>
      </c>
      <c r="AZ78">
        <v>7.4595156336790263</v>
      </c>
      <c r="BA78">
        <v>9.7206196260173883</v>
      </c>
      <c r="BB78">
        <v>12.067800809768785</v>
      </c>
      <c r="BC78">
        <v>12.242128919586495</v>
      </c>
      <c r="BD78">
        <v>14.698129530806053</v>
      </c>
      <c r="BE78">
        <v>19.628088686803562</v>
      </c>
      <c r="BF78">
        <v>20.590253531035351</v>
      </c>
      <c r="BG78">
        <v>22.851431582366683</v>
      </c>
      <c r="BH78">
        <v>25.327736741397967</v>
      </c>
      <c r="BI78">
        <v>27.961303985491682</v>
      </c>
      <c r="BJ78">
        <v>29.828230542887407</v>
      </c>
      <c r="BK78">
        <v>33.521644404484093</v>
      </c>
      <c r="BL78">
        <v>37.832672903381926</v>
      </c>
      <c r="BM78">
        <v>44.738865674379113</v>
      </c>
      <c r="BN78">
        <v>54.475506956581214</v>
      </c>
      <c r="BO78">
        <v>73.360315775210211</v>
      </c>
      <c r="BP78">
        <v>97.505449520480553</v>
      </c>
      <c r="BQ78"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1</v>
      </c>
      <c r="F81">
        <v>1.0534177802217009</v>
      </c>
      <c r="G81">
        <v>1.0952800233108628</v>
      </c>
      <c r="H81">
        <v>1.1516498157004762</v>
      </c>
      <c r="I81">
        <v>1.234289539137527</v>
      </c>
      <c r="J81">
        <v>1.2962914813853563</v>
      </c>
      <c r="K81">
        <v>1.357526263906677</v>
      </c>
      <c r="L81">
        <v>1.4574682213148129</v>
      </c>
      <c r="M81">
        <v>1.6332937845241429</v>
      </c>
      <c r="N81">
        <v>1.701080799502068</v>
      </c>
      <c r="O81">
        <v>1.7665484789895183</v>
      </c>
      <c r="P81">
        <v>1.8966389754384678</v>
      </c>
      <c r="Q81">
        <v>2.0529991410184136</v>
      </c>
      <c r="R81">
        <v>2.3357389946196312</v>
      </c>
      <c r="S81">
        <v>2.8512693714699906</v>
      </c>
      <c r="T81">
        <v>3.2381293999900986</v>
      </c>
      <c r="U81">
        <v>3.6631234216513744</v>
      </c>
      <c r="V81">
        <v>4.0081406194878539</v>
      </c>
      <c r="W81">
        <v>4.306915128582796</v>
      </c>
      <c r="X81">
        <v>4.6646035836939346</v>
      </c>
      <c r="Y81">
        <v>5.1140654025040488</v>
      </c>
      <c r="Z81">
        <v>5.7091102474691704</v>
      </c>
      <c r="AA81">
        <v>6.2265591451570605</v>
      </c>
      <c r="AB81">
        <v>6.7368469366980239</v>
      </c>
      <c r="AC81">
        <v>7.3063759843936174</v>
      </c>
      <c r="AD81">
        <v>7.6881247705232134</v>
      </c>
      <c r="AE81">
        <v>8.0539478693683417</v>
      </c>
      <c r="AF81">
        <v>8.3996530107940046</v>
      </c>
      <c r="AG81">
        <v>9.04509904582258</v>
      </c>
      <c r="AH81">
        <v>9.6361268487291714</v>
      </c>
      <c r="AI81">
        <v>10.136938072573425</v>
      </c>
      <c r="AJ81">
        <v>10.290650229348833</v>
      </c>
      <c r="AK81">
        <v>10.382616972431659</v>
      </c>
      <c r="AL81">
        <v>10.565915928191654</v>
      </c>
      <c r="AM81">
        <v>10.760854520779594</v>
      </c>
      <c r="AN81">
        <v>11.212967084221074</v>
      </c>
      <c r="AO81">
        <v>11.203844604491609</v>
      </c>
      <c r="AP81">
        <v>11.437503323632418</v>
      </c>
      <c r="AQ81">
        <v>11.792522792047889</v>
      </c>
      <c r="AR81">
        <v>11.90235991664531</v>
      </c>
      <c r="AS81">
        <v>12.097248257230369</v>
      </c>
      <c r="AT81">
        <v>12.497017683456839</v>
      </c>
      <c r="AU81">
        <v>12.614881211742679</v>
      </c>
      <c r="AV81">
        <v>12.638847335702264</v>
      </c>
      <c r="AW81">
        <v>12.714963503441643</v>
      </c>
      <c r="AX81">
        <v>12.833133104963933</v>
      </c>
      <c r="AY81">
        <v>12.951221056569089</v>
      </c>
      <c r="AZ81">
        <v>13.307949262112702</v>
      </c>
      <c r="BA81">
        <v>13.712189721156269</v>
      </c>
      <c r="BB81">
        <v>13.955612026073599</v>
      </c>
      <c r="BC81">
        <v>14.004299380940568</v>
      </c>
      <c r="BD81">
        <v>14.368541180814365</v>
      </c>
      <c r="BE81">
        <v>14.79174443702167</v>
      </c>
      <c r="BF81">
        <v>15.170619315123004</v>
      </c>
      <c r="BG81">
        <v>15.420126018106963</v>
      </c>
      <c r="BH81">
        <v>15.67189078247735</v>
      </c>
      <c r="BI81">
        <v>15.680540944930762</v>
      </c>
      <c r="BJ81">
        <v>15.81163746978751</v>
      </c>
      <c r="BK81">
        <v>16.125824037054119</v>
      </c>
      <c r="BL81">
        <v>16.364786017721237</v>
      </c>
      <c r="BM81">
        <v>16.632909285063803</v>
      </c>
      <c r="BN81">
        <v>17.047541437644284</v>
      </c>
      <c r="BO81">
        <v>18.099848795053418</v>
      </c>
      <c r="BP81">
        <v>18.729259722040588</v>
      </c>
      <c r="BQ81"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1</v>
      </c>
      <c r="F82">
        <v>1.006089787444528</v>
      </c>
      <c r="G82">
        <v>1.0202004461068122</v>
      </c>
      <c r="H82">
        <v>1.0103119548095065</v>
      </c>
      <c r="I82">
        <v>1.0420432532284871</v>
      </c>
      <c r="J82">
        <v>1.1248954310257562</v>
      </c>
      <c r="K82">
        <v>1.1528251977207458</v>
      </c>
      <c r="L82">
        <v>1.1113440395607697</v>
      </c>
      <c r="M82">
        <v>1.147919870040266</v>
      </c>
      <c r="N82">
        <v>1.2224684476598147</v>
      </c>
      <c r="O82">
        <v>1.3059787856257257</v>
      </c>
      <c r="P82">
        <v>1.3498500171695349</v>
      </c>
      <c r="Q82">
        <v>1.5486204523896394</v>
      </c>
      <c r="R82">
        <v>1.7963602536053334</v>
      </c>
      <c r="S82">
        <v>2.3289040528812031</v>
      </c>
      <c r="T82">
        <v>2.8952620462301444</v>
      </c>
      <c r="U82">
        <v>3.1243191744702927</v>
      </c>
      <c r="V82">
        <v>3.1233184629152069</v>
      </c>
      <c r="W82">
        <v>3.2617403338156543</v>
      </c>
      <c r="X82">
        <v>3.5272900403255401</v>
      </c>
      <c r="Y82">
        <v>4.1379240684355025</v>
      </c>
      <c r="Z82">
        <v>4.1776104847495699</v>
      </c>
      <c r="AA82">
        <v>4.6847670871955938</v>
      </c>
      <c r="AB82">
        <v>5.0041161981568241</v>
      </c>
      <c r="AC82">
        <v>5.154614807460189</v>
      </c>
      <c r="AD82">
        <v>5.5780795415476208</v>
      </c>
      <c r="AE82">
        <v>5.7482833587067601</v>
      </c>
      <c r="AF82">
        <v>6.170207953935761</v>
      </c>
      <c r="AG82">
        <v>6.6223617566747635</v>
      </c>
      <c r="AH82">
        <v>6.810986253308192</v>
      </c>
      <c r="AI82">
        <v>7.2659239935390847</v>
      </c>
      <c r="AJ82">
        <v>7.7013803833461401</v>
      </c>
      <c r="AK82">
        <v>8.1870811819044391</v>
      </c>
      <c r="AL82">
        <v>8.7796084955926581</v>
      </c>
      <c r="AM82">
        <v>8.852306994230096</v>
      </c>
      <c r="AN82">
        <v>8.9523747617647835</v>
      </c>
      <c r="AO82">
        <v>9.2091684662781415</v>
      </c>
      <c r="AP82">
        <v>9.512155265484715</v>
      </c>
      <c r="AQ82">
        <v>10.220616159538402</v>
      </c>
      <c r="AR82">
        <v>10.908649738794638</v>
      </c>
      <c r="AS82">
        <v>10.393775229203047</v>
      </c>
      <c r="AT82">
        <v>10.731094416571558</v>
      </c>
      <c r="AU82">
        <v>11.081619979990425</v>
      </c>
      <c r="AV82">
        <v>11.935212716265504</v>
      </c>
      <c r="AW82">
        <v>12.197072308752192</v>
      </c>
      <c r="AX82">
        <v>13.007590447960462</v>
      </c>
      <c r="AY82">
        <v>13.494953490184734</v>
      </c>
      <c r="AZ82">
        <v>13.903102476097288</v>
      </c>
      <c r="BA82">
        <v>14.203147946716223</v>
      </c>
      <c r="BB82">
        <v>14.400670418006767</v>
      </c>
      <c r="BC82">
        <v>15.009787815114466</v>
      </c>
      <c r="BD82">
        <v>16.419408099949802</v>
      </c>
      <c r="BE82">
        <v>17.006650450702505</v>
      </c>
      <c r="BF82">
        <v>17.622511695388042</v>
      </c>
      <c r="BG82">
        <v>19.826278273542616</v>
      </c>
      <c r="BH82">
        <v>20.328061163141061</v>
      </c>
      <c r="BI82">
        <v>20.863365413825729</v>
      </c>
      <c r="BJ82">
        <v>21.217720823162093</v>
      </c>
      <c r="BK82">
        <v>21.520225689749104</v>
      </c>
      <c r="BL82">
        <v>21.853363555826931</v>
      </c>
      <c r="BM82">
        <v>21.529064086337208</v>
      </c>
      <c r="BN82">
        <v>20.988025320298821</v>
      </c>
      <c r="BO82">
        <v>21.501808894190642</v>
      </c>
      <c r="BP82">
        <v>22.383291872514722</v>
      </c>
      <c r="BQ82"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1</v>
      </c>
      <c r="F83">
        <v>1.0321833328195196</v>
      </c>
      <c r="G83">
        <v>1.0826559554159572</v>
      </c>
      <c r="H83">
        <v>1.142914401870661</v>
      </c>
      <c r="I83">
        <v>1.1905877659738342</v>
      </c>
      <c r="J83">
        <v>1.2268122568629081</v>
      </c>
      <c r="K83">
        <v>1.2635654485262691</v>
      </c>
      <c r="L83">
        <v>1.3021542942953861</v>
      </c>
      <c r="M83">
        <v>1.3597030803081875</v>
      </c>
      <c r="N83">
        <v>1.4596284239167907</v>
      </c>
      <c r="O83">
        <v>1.5383513885962246</v>
      </c>
      <c r="P83">
        <v>1.6287269313554948</v>
      </c>
      <c r="Q83">
        <v>1.7412533398131116</v>
      </c>
      <c r="R83">
        <v>1.8759145193781199</v>
      </c>
      <c r="S83">
        <v>2.088610804019043</v>
      </c>
      <c r="T83">
        <v>2.3734624828410622</v>
      </c>
      <c r="U83">
        <v>2.630352179473745</v>
      </c>
      <c r="V83">
        <v>2.8629511291325738</v>
      </c>
      <c r="W83">
        <v>3.1273355729896268</v>
      </c>
      <c r="X83">
        <v>3.4466592534943117</v>
      </c>
      <c r="Y83">
        <v>3.8446135498153384</v>
      </c>
      <c r="Z83">
        <v>4.28600501765969</v>
      </c>
      <c r="AA83">
        <v>4.801727717913991</v>
      </c>
      <c r="AB83">
        <v>5.2632955812158047</v>
      </c>
      <c r="AC83">
        <v>5.6355829394608445</v>
      </c>
      <c r="AD83">
        <v>5.9457734169787022</v>
      </c>
      <c r="AE83">
        <v>6.2572971598764529</v>
      </c>
      <c r="AF83">
        <v>6.4118700767313284</v>
      </c>
      <c r="AG83">
        <v>6.6157053688763732</v>
      </c>
      <c r="AH83">
        <v>6.8263490378449303</v>
      </c>
      <c r="AI83">
        <v>7.0083392166135638</v>
      </c>
      <c r="AJ83">
        <v>7.1804020513290077</v>
      </c>
      <c r="AK83">
        <v>7.3254713333644235</v>
      </c>
      <c r="AL83">
        <v>7.4395819726997505</v>
      </c>
      <c r="AM83">
        <v>7.5104702486777741</v>
      </c>
      <c r="AN83">
        <v>7.5968891882585945</v>
      </c>
      <c r="AO83">
        <v>7.6969673735918711</v>
      </c>
      <c r="AP83">
        <v>7.7642975239362961</v>
      </c>
      <c r="AQ83">
        <v>7.8348372218141868</v>
      </c>
      <c r="AR83">
        <v>7.8520870006174759</v>
      </c>
      <c r="AS83">
        <v>7.9633960923899956</v>
      </c>
      <c r="AT83">
        <v>8.1148915784020375</v>
      </c>
      <c r="AU83">
        <v>8.2824054937544691</v>
      </c>
      <c r="AV83">
        <v>8.4316030441283516</v>
      </c>
      <c r="AW83">
        <v>8.5693450259006525</v>
      </c>
      <c r="AX83">
        <v>8.7374844328783254</v>
      </c>
      <c r="AY83">
        <v>8.9120051584964148</v>
      </c>
      <c r="AZ83">
        <v>9.1245591732437443</v>
      </c>
      <c r="BA83">
        <v>9.3344969565761353</v>
      </c>
      <c r="BB83">
        <v>9.3443878958968245</v>
      </c>
      <c r="BC83">
        <v>9.4461899956549527</v>
      </c>
      <c r="BD83">
        <v>9.5266222596151717</v>
      </c>
      <c r="BE83">
        <v>9.629704780535393</v>
      </c>
      <c r="BF83">
        <v>9.7017230129151937</v>
      </c>
      <c r="BG83">
        <v>9.7570999680633701</v>
      </c>
      <c r="BH83">
        <v>9.8677884217360514</v>
      </c>
      <c r="BI83">
        <v>9.9188303696844482</v>
      </c>
      <c r="BJ83">
        <v>9.976988752906923</v>
      </c>
      <c r="BK83">
        <v>10.088191602418322</v>
      </c>
      <c r="BL83">
        <v>10.210311490459974</v>
      </c>
      <c r="BM83">
        <v>10.514372389985835</v>
      </c>
      <c r="BN83">
        <v>10.642838688943561</v>
      </c>
      <c r="BO83">
        <v>10.98560537555271</v>
      </c>
      <c r="BP83">
        <v>11.568234837253664</v>
      </c>
      <c r="BQ83"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1.0159447437718794</v>
      </c>
      <c r="BC84">
        <v>1.0865389917833252</v>
      </c>
      <c r="BD84">
        <v>1.076195115621847</v>
      </c>
      <c r="BE84">
        <v>1.0503651034453179</v>
      </c>
      <c r="BF84">
        <v>1.0662908633330976</v>
      </c>
      <c r="BG84">
        <v>1.0947792223130006</v>
      </c>
      <c r="BH84">
        <v>1.1481885691705582</v>
      </c>
      <c r="BI84">
        <v>1.2385095299373399</v>
      </c>
      <c r="BJ84">
        <v>1.2431650225504611</v>
      </c>
      <c r="BK84">
        <v>1.2378768582802722</v>
      </c>
      <c r="BL84">
        <v>1.2812012740089322</v>
      </c>
      <c r="BM84">
        <v>1.279772030585518</v>
      </c>
      <c r="BN84">
        <v>1.3056930977455605</v>
      </c>
      <c r="BO84">
        <v>1.38115096747521</v>
      </c>
      <c r="BP84">
        <v>1.4374078273980047</v>
      </c>
      <c r="BQ84"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1.0707613942869441</v>
      </c>
      <c r="Q85">
        <v>1.2208227945285366</v>
      </c>
      <c r="R85">
        <v>1.2645383970371384</v>
      </c>
      <c r="S85">
        <v>1.4514710756314353</v>
      </c>
      <c r="T85">
        <v>1.4511490537201837</v>
      </c>
      <c r="U85">
        <v>1.4677562255979366</v>
      </c>
      <c r="V85">
        <v>1.4480605879904085</v>
      </c>
      <c r="W85">
        <v>1.5547849807120839</v>
      </c>
      <c r="X85">
        <v>1.7101908786680133</v>
      </c>
      <c r="Y85">
        <v>1.9625362450519728</v>
      </c>
      <c r="Z85">
        <v>2.1309729030614037</v>
      </c>
      <c r="AA85">
        <v>2.2908662915719584</v>
      </c>
      <c r="AB85">
        <v>2.3613202690039854</v>
      </c>
      <c r="AC85">
        <v>2.4750290844956102</v>
      </c>
      <c r="AD85">
        <v>2.5563179197578654</v>
      </c>
      <c r="AE85">
        <v>2.6061261539609082</v>
      </c>
      <c r="AF85">
        <v>2.6782754816131469</v>
      </c>
      <c r="AG85">
        <v>2.7907428610682397</v>
      </c>
      <c r="AH85">
        <v>2.9226753576866664</v>
      </c>
      <c r="AI85">
        <v>3.0673375585935587</v>
      </c>
      <c r="AJ85">
        <v>3.2238138340494431</v>
      </c>
      <c r="AK85">
        <v>3.3215136564839205</v>
      </c>
      <c r="AL85">
        <v>3.4215649985450129</v>
      </c>
      <c r="AM85">
        <v>3.5110399946121689</v>
      </c>
      <c r="AN85">
        <v>3.5899600114408159</v>
      </c>
      <c r="AO85">
        <v>3.6570780620712173</v>
      </c>
      <c r="AP85">
        <v>3.6808930711853174</v>
      </c>
      <c r="AQ85">
        <v>3.7909976683130049</v>
      </c>
      <c r="AR85">
        <v>3.7612535922629884</v>
      </c>
      <c r="AS85">
        <v>3.8018339908619092</v>
      </c>
      <c r="AT85">
        <v>3.8439905068944733</v>
      </c>
      <c r="AU85">
        <v>3.8476108882187927</v>
      </c>
      <c r="AV85">
        <v>3.8336007613574519</v>
      </c>
      <c r="AW85">
        <v>3.8716801520834454</v>
      </c>
      <c r="AX85">
        <v>3.9528690785915299</v>
      </c>
      <c r="AY85">
        <v>4.0076048100719506</v>
      </c>
      <c r="AZ85">
        <v>4.1348246191398523</v>
      </c>
      <c r="BA85">
        <v>4.3417716934941684</v>
      </c>
      <c r="BB85">
        <v>4.5745609761897104</v>
      </c>
      <c r="BC85">
        <v>4.7393817024596663</v>
      </c>
      <c r="BD85">
        <v>4.8150048140923349</v>
      </c>
      <c r="BE85">
        <v>5.1579535808838868</v>
      </c>
      <c r="BF85">
        <v>5.1908068902143807</v>
      </c>
      <c r="BG85">
        <v>5.3477714006379822</v>
      </c>
      <c r="BH85">
        <v>5.0669942151959084</v>
      </c>
      <c r="BI85">
        <v>5.1781730429099504</v>
      </c>
      <c r="BJ85">
        <v>5.6731966310120709</v>
      </c>
      <c r="BK85">
        <v>6.1946882433335126</v>
      </c>
      <c r="BL85">
        <v>5.9821254114544349</v>
      </c>
      <c r="BM85">
        <v>5.7581346546586474</v>
      </c>
      <c r="BN85">
        <v>5.8650770510440378</v>
      </c>
      <c r="BO85">
        <v>6.4162934072002944</v>
      </c>
      <c r="BP85">
        <v>6.8147282258288699</v>
      </c>
      <c r="BQ85"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1</v>
      </c>
      <c r="F86">
        <v>1.0327844599777953</v>
      </c>
      <c r="G86">
        <v>1.0470463933828364</v>
      </c>
      <c r="H86">
        <v>0.83404776454503882</v>
      </c>
      <c r="I86">
        <v>1.1137923321131591</v>
      </c>
      <c r="J86">
        <v>1.0797202305413653</v>
      </c>
      <c r="K86">
        <v>1.1243604658358621</v>
      </c>
      <c r="L86">
        <v>1.1943489208121858</v>
      </c>
      <c r="M86">
        <v>1.2715143127866881</v>
      </c>
      <c r="N86">
        <v>1.3345702958276071</v>
      </c>
      <c r="O86">
        <v>1.3289624384347574</v>
      </c>
      <c r="P86">
        <v>1.4154003561652135</v>
      </c>
      <c r="Q86">
        <v>1.3124021165029423</v>
      </c>
      <c r="R86">
        <v>1.7685623033438802</v>
      </c>
      <c r="S86">
        <v>2.925387183445181</v>
      </c>
      <c r="T86">
        <v>3.0532922839005501</v>
      </c>
      <c r="U86">
        <v>3.5010556184528134</v>
      </c>
      <c r="V86">
        <v>3.8440078245313938</v>
      </c>
      <c r="W86">
        <v>3.9539108560436569</v>
      </c>
      <c r="X86">
        <v>4.7044823878467277</v>
      </c>
      <c r="Y86">
        <v>6.4348428518897629</v>
      </c>
      <c r="Z86">
        <v>7.1067734345146691</v>
      </c>
      <c r="AA86">
        <v>8.3080760671820144</v>
      </c>
      <c r="AB86">
        <v>8.551074174994957</v>
      </c>
      <c r="AC86">
        <v>9.5780767485236691</v>
      </c>
      <c r="AD86">
        <v>9.4558555306607381</v>
      </c>
      <c r="AE86">
        <v>7.4881095764290428</v>
      </c>
      <c r="AF86">
        <v>7.5624877133399355</v>
      </c>
      <c r="AG86">
        <v>7.7602569311460483</v>
      </c>
      <c r="AH86">
        <v>8.3599715106415946</v>
      </c>
      <c r="AI86">
        <v>9.643907755433764</v>
      </c>
      <c r="AJ86">
        <v>8.5477713118676952</v>
      </c>
      <c r="AK86">
        <v>8.566052170425186</v>
      </c>
      <c r="AL86">
        <v>8.522409781083395</v>
      </c>
      <c r="AM86">
        <v>12.48971450780398</v>
      </c>
      <c r="AN86">
        <v>12.656966209176678</v>
      </c>
      <c r="AO86">
        <v>14.373589621648074</v>
      </c>
      <c r="AP86">
        <v>14.509640942411124</v>
      </c>
      <c r="AQ86">
        <v>11.928897951313751</v>
      </c>
      <c r="AR86">
        <v>14.218212824933278</v>
      </c>
      <c r="AS86">
        <v>18.212015478682083</v>
      </c>
      <c r="AT86">
        <v>18.181299287801359</v>
      </c>
      <c r="AU86">
        <v>18.336896267836</v>
      </c>
      <c r="AV86">
        <v>18.297083126094666</v>
      </c>
      <c r="AW86">
        <v>19.717902594544277</v>
      </c>
      <c r="AX86">
        <v>23.680111186800591</v>
      </c>
      <c r="AY86">
        <v>26.016897066227997</v>
      </c>
      <c r="AZ86">
        <v>27.117766069249779</v>
      </c>
      <c r="BA86">
        <v>32.671202275398628</v>
      </c>
      <c r="BB86">
        <v>26.766034351037533</v>
      </c>
      <c r="BC86">
        <v>31.19964598956177</v>
      </c>
      <c r="BD86">
        <v>35.156144161902112</v>
      </c>
      <c r="BE86">
        <v>34.12188460631949</v>
      </c>
      <c r="BF86">
        <v>32.020684566044395</v>
      </c>
      <c r="BG86">
        <v>31.748063552985773</v>
      </c>
      <c r="BH86">
        <v>28.913859169033962</v>
      </c>
      <c r="BI86">
        <v>27.679308516465969</v>
      </c>
      <c r="BJ86">
        <v>28.736741733294636</v>
      </c>
      <c r="BK86">
        <v>30.799079262543234</v>
      </c>
      <c r="BL86">
        <v>31.275690455246554</v>
      </c>
      <c r="BM86">
        <v>28.457791853471964</v>
      </c>
      <c r="BN86">
        <v>34.245654004898839</v>
      </c>
      <c r="BO86">
        <v>39.299744977153566</v>
      </c>
      <c r="BP86">
        <v>36.601771864312909</v>
      </c>
      <c r="BQ86"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1</v>
      </c>
      <c r="F87">
        <v>1.0336343951979203</v>
      </c>
      <c r="G87">
        <v>1.0685041894019944</v>
      </c>
      <c r="H87">
        <v>1.0856379112014622</v>
      </c>
      <c r="I87">
        <v>1.1213007136761968</v>
      </c>
      <c r="J87">
        <v>1.1841697389524362</v>
      </c>
      <c r="K87">
        <v>1.2431595865734715</v>
      </c>
      <c r="L87">
        <v>1.2777127302290092</v>
      </c>
      <c r="M87">
        <v>1.327943445929948</v>
      </c>
      <c r="N87">
        <v>1.4079127001832201</v>
      </c>
      <c r="O87">
        <v>1.538124222978642</v>
      </c>
      <c r="P87">
        <v>1.6609530472847311</v>
      </c>
      <c r="Q87">
        <v>1.7803465347632488</v>
      </c>
      <c r="R87">
        <v>1.9301605340070582</v>
      </c>
      <c r="S87">
        <v>2.2208275130931407</v>
      </c>
      <c r="T87">
        <v>2.793150930098891</v>
      </c>
      <c r="U87">
        <v>3.2152956758312241</v>
      </c>
      <c r="V87">
        <v>3.6561286023665946</v>
      </c>
      <c r="W87">
        <v>4.0750312538054807</v>
      </c>
      <c r="X87">
        <v>4.6482472064596774</v>
      </c>
      <c r="Y87">
        <v>5.5641282903851987</v>
      </c>
      <c r="Z87">
        <v>6.2078569193878446</v>
      </c>
      <c r="AA87">
        <v>6.6684038536947163</v>
      </c>
      <c r="AB87">
        <v>7.0100134813090573</v>
      </c>
      <c r="AC87">
        <v>7.3626204881361321</v>
      </c>
      <c r="AD87">
        <v>7.7684258850798091</v>
      </c>
      <c r="AE87">
        <v>8.1052148027247899</v>
      </c>
      <c r="AF87">
        <v>8.5461829904714914</v>
      </c>
      <c r="AG87">
        <v>9.0703352085313593</v>
      </c>
      <c r="AH87">
        <v>9.7901445063997343</v>
      </c>
      <c r="AI87">
        <v>10.562216654583505</v>
      </c>
      <c r="AJ87">
        <v>11.240214476813454</v>
      </c>
      <c r="AK87">
        <v>11.613499665981008</v>
      </c>
      <c r="AL87">
        <v>11.930901758400799</v>
      </c>
      <c r="AM87">
        <v>12.097173617115853</v>
      </c>
      <c r="AN87">
        <v>13.487018278406111</v>
      </c>
      <c r="AO87">
        <v>14.045017443362029</v>
      </c>
      <c r="AP87">
        <v>14.024394971389944</v>
      </c>
      <c r="AQ87">
        <v>14.204420151379503</v>
      </c>
      <c r="AR87">
        <v>14.400563750177163</v>
      </c>
      <c r="AS87">
        <v>14.562092391570856</v>
      </c>
      <c r="AT87">
        <v>14.782161603738576</v>
      </c>
      <c r="AU87">
        <v>15.095403186841407</v>
      </c>
      <c r="AV87">
        <v>15.455737203456852</v>
      </c>
      <c r="AW87">
        <v>15.855830409307599</v>
      </c>
      <c r="AX87">
        <v>16.322233144612273</v>
      </c>
      <c r="AY87">
        <v>16.778021241503659</v>
      </c>
      <c r="AZ87">
        <v>17.155188332382085</v>
      </c>
      <c r="BA87">
        <v>17.74313009042832</v>
      </c>
      <c r="BB87">
        <v>18.079733291400306</v>
      </c>
      <c r="BC87">
        <v>18.367034849117406</v>
      </c>
      <c r="BD87">
        <v>18.770373810848596</v>
      </c>
      <c r="BE87">
        <v>19.059952473939539</v>
      </c>
      <c r="BF87">
        <v>19.462010929716961</v>
      </c>
      <c r="BG87">
        <v>19.71869588472855</v>
      </c>
      <c r="BH87">
        <v>19.848523898131756</v>
      </c>
      <c r="BI87">
        <v>20.238378941268461</v>
      </c>
      <c r="BJ87">
        <v>20.613824554222276</v>
      </c>
      <c r="BK87">
        <v>21.009743376312688</v>
      </c>
      <c r="BL87">
        <v>21.457870990574584</v>
      </c>
      <c r="BM87">
        <v>22.524288663735405</v>
      </c>
      <c r="BN87">
        <v>22.53928007601445</v>
      </c>
      <c r="BO87">
        <v>23.766297018296058</v>
      </c>
      <c r="BP87">
        <v>25.403447321348231</v>
      </c>
      <c r="BQ87"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>
        <v>2.6793733713087558E-2</v>
      </c>
      <c r="F88">
        <v>2.6980425891508251E-2</v>
      </c>
      <c r="G88">
        <v>2.8397381700331577E-2</v>
      </c>
      <c r="H88">
        <v>2.7375438934118677E-2</v>
      </c>
      <c r="I88">
        <v>2.7959373548451159E-2</v>
      </c>
      <c r="J88">
        <v>2.7789921564317609E-2</v>
      </c>
      <c r="K88">
        <v>2.7283670849190853E-2</v>
      </c>
      <c r="L88">
        <v>2.7632368454648656E-2</v>
      </c>
      <c r="M88">
        <v>2.7805307622465449E-2</v>
      </c>
      <c r="N88">
        <v>2.869522516253091E-2</v>
      </c>
      <c r="O88">
        <v>2.8645290747692249E-2</v>
      </c>
      <c r="P88">
        <v>2.9543990859608009E-2</v>
      </c>
      <c r="Q88">
        <v>2.9139380724395907E-2</v>
      </c>
      <c r="R88">
        <v>2.9251593736077587E-2</v>
      </c>
      <c r="S88">
        <v>2.9506105654841231E-2</v>
      </c>
      <c r="T88">
        <v>2.97097891214511E-2</v>
      </c>
      <c r="U88">
        <v>2.9866669487071725E-2</v>
      </c>
      <c r="V88">
        <v>3.0276629727453701E-2</v>
      </c>
      <c r="W88">
        <v>3.0429842245577599E-2</v>
      </c>
      <c r="X88">
        <v>3.1286702657781225E-2</v>
      </c>
      <c r="Y88">
        <v>3.1599247782036342E-2</v>
      </c>
      <c r="Z88">
        <v>3.274481977335536E-2</v>
      </c>
      <c r="AA88">
        <v>3.3892689955084106E-2</v>
      </c>
      <c r="AB88">
        <v>3.2937864287510665E-2</v>
      </c>
      <c r="AC88">
        <v>3.3359518753389106E-2</v>
      </c>
      <c r="AD88">
        <v>3.1847583800876579E-2</v>
      </c>
      <c r="AE88">
        <v>3.3791390339118627E-2</v>
      </c>
      <c r="AF88">
        <v>3.4579988467721395E-2</v>
      </c>
      <c r="AG88">
        <v>3.3808470346773173E-2</v>
      </c>
      <c r="AH88">
        <v>3.5639538723660193E-2</v>
      </c>
      <c r="AI88">
        <v>4.3608195480161385E-2</v>
      </c>
      <c r="AJ88">
        <v>7.0537151555215422E-2</v>
      </c>
      <c r="AK88">
        <v>1</v>
      </c>
      <c r="AL88">
        <v>155.44420423053651</v>
      </c>
      <c r="AM88">
        <v>9546.5654604992778</v>
      </c>
      <c r="AN88">
        <v>25082.062367197941</v>
      </c>
      <c r="AO88">
        <v>35874.941651013411</v>
      </c>
      <c r="AP88">
        <v>38219.360180580348</v>
      </c>
      <c r="AQ88">
        <v>40871.906591310973</v>
      </c>
      <c r="AR88">
        <v>44848.269707648644</v>
      </c>
      <c r="AS88">
        <v>46946.366311499092</v>
      </c>
      <c r="AT88">
        <v>49469.426660022495</v>
      </c>
      <c r="AU88">
        <v>52397.558962936506</v>
      </c>
      <c r="AV88">
        <v>54192.704682851181</v>
      </c>
      <c r="AW88">
        <v>58763.151825345194</v>
      </c>
      <c r="AX88">
        <v>63426.068431475651</v>
      </c>
      <c r="AY88">
        <v>68783.862046519454</v>
      </c>
      <c r="AZ88">
        <v>75295.979759517999</v>
      </c>
      <c r="BA88">
        <v>82518.61664695479</v>
      </c>
      <c r="BB88">
        <v>80756.210238051848</v>
      </c>
      <c r="BC88">
        <v>93601.154427874164</v>
      </c>
      <c r="BD88">
        <v>102185.98206952936</v>
      </c>
      <c r="BE88">
        <v>102483.51338780978</v>
      </c>
      <c r="BF88">
        <v>101816.38156802085</v>
      </c>
      <c r="BG88">
        <v>106489.65623075418</v>
      </c>
      <c r="BH88">
        <v>112216.05408815719</v>
      </c>
      <c r="BI88">
        <v>114768.76556785777</v>
      </c>
      <c r="BJ88">
        <v>123430.07164305392</v>
      </c>
      <c r="BK88">
        <v>127731.38288246906</v>
      </c>
      <c r="BL88">
        <v>132835.1206434317</v>
      </c>
      <c r="BM88">
        <v>141931.5812205635</v>
      </c>
      <c r="BN88">
        <v>156450.59672508162</v>
      </c>
      <c r="BO88">
        <v>169178.55702140339</v>
      </c>
      <c r="BP88">
        <v>174166.10928116756</v>
      </c>
      <c r="BQ88"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1</v>
      </c>
      <c r="F89">
        <v>1.0347084986522228</v>
      </c>
      <c r="G89">
        <v>1.0547833937114801</v>
      </c>
      <c r="H89">
        <v>1.1259353801630163</v>
      </c>
      <c r="I89">
        <v>1.237794991101026</v>
      </c>
      <c r="J89">
        <v>1.4483017755434928</v>
      </c>
      <c r="K89">
        <v>1.5663747947286655</v>
      </c>
      <c r="L89">
        <v>1.5056251944186834</v>
      </c>
      <c r="M89">
        <v>1.6955826566123069</v>
      </c>
      <c r="N89">
        <v>1.8827210090585931</v>
      </c>
      <c r="O89">
        <v>1.9371157276511761</v>
      </c>
      <c r="P89">
        <v>2.0374973082343346</v>
      </c>
      <c r="Q89">
        <v>2.3527502887284912</v>
      </c>
      <c r="R89">
        <v>2.8440631822921483</v>
      </c>
      <c r="S89">
        <v>3.5428134930807875</v>
      </c>
      <c r="T89">
        <v>4.5866511861376402</v>
      </c>
      <c r="U89">
        <v>5.8731449117592529</v>
      </c>
      <c r="V89">
        <v>9.8228808167398434</v>
      </c>
      <c r="W89">
        <v>17.023710056036055</v>
      </c>
      <c r="X89">
        <v>23.484119188318278</v>
      </c>
      <c r="Y89">
        <v>35.490641670512908</v>
      </c>
      <c r="Z89">
        <v>62.333479483319607</v>
      </c>
      <c r="AA89">
        <v>79.718647865143922</v>
      </c>
      <c r="AB89">
        <v>177.82138340657477</v>
      </c>
      <c r="AC89">
        <v>240.61442488887295</v>
      </c>
      <c r="AD89">
        <v>290.29748985815041</v>
      </c>
      <c r="AE89">
        <v>411.36836738878162</v>
      </c>
      <c r="AF89">
        <v>572.6309251840778</v>
      </c>
      <c r="AG89">
        <v>763.90599815845053</v>
      </c>
      <c r="AH89">
        <v>980.04793761458711</v>
      </c>
      <c r="AI89">
        <v>1285.4954281320779</v>
      </c>
      <c r="AJ89">
        <v>1543.1261848979852</v>
      </c>
      <c r="AK89">
        <v>1715.1860332840613</v>
      </c>
      <c r="AL89">
        <v>2259.8813043979349</v>
      </c>
      <c r="AM89">
        <v>2940.7592921758296</v>
      </c>
      <c r="AN89">
        <v>4206.6188509897029</v>
      </c>
      <c r="AO89">
        <v>5882.4408498222192</v>
      </c>
      <c r="AP89">
        <v>7027.0560487026942</v>
      </c>
      <c r="AQ89">
        <v>8225.0612569218338</v>
      </c>
      <c r="AR89">
        <v>9374.1981404182425</v>
      </c>
      <c r="AS89">
        <v>11926.80296597539</v>
      </c>
      <c r="AT89">
        <v>16079.470551570123</v>
      </c>
      <c r="AU89">
        <v>19748.578162400216</v>
      </c>
      <c r="AV89">
        <v>25417.290455512528</v>
      </c>
      <c r="AW89">
        <v>29064.710047769233</v>
      </c>
      <c r="AX89">
        <v>33413.871414304078</v>
      </c>
      <c r="AY89">
        <v>61709.89779827185</v>
      </c>
      <c r="AZ89">
        <v>71647.808205866764</v>
      </c>
      <c r="BA89">
        <v>85554.842006425213</v>
      </c>
      <c r="BB89">
        <v>98958.350038933495</v>
      </c>
      <c r="BC89">
        <v>115381.12624427602</v>
      </c>
      <c r="BD89">
        <v>131436.20478581238</v>
      </c>
      <c r="BE89">
        <v>151421.44608832619</v>
      </c>
      <c r="BF89">
        <v>233208.57814729575</v>
      </c>
      <c r="BG89">
        <v>289038.61557914148</v>
      </c>
      <c r="BH89">
        <v>327344.80699630518</v>
      </c>
      <c r="BI89">
        <v>378897.09774777998</v>
      </c>
      <c r="BJ89">
        <v>419353.10876366374</v>
      </c>
      <c r="BK89">
        <v>463672.36865669233</v>
      </c>
      <c r="BL89">
        <v>502996.74819017353</v>
      </c>
      <c r="BM89">
        <v>550105.28571764682</v>
      </c>
      <c r="BN89">
        <v>616701.59068510518</v>
      </c>
      <c r="BO89">
        <v>790511.98264394514</v>
      </c>
      <c r="BP89">
        <v>1107553.1231227417</v>
      </c>
      <c r="BQ89"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1.0562234594397699</v>
      </c>
      <c r="Q91">
        <v>1.1151330982552763</v>
      </c>
      <c r="R91">
        <v>1.2262457046654809</v>
      </c>
      <c r="S91">
        <v>1.2771117729808799</v>
      </c>
      <c r="T91">
        <v>1.3386964462440867</v>
      </c>
      <c r="U91">
        <v>1.4216850760964326</v>
      </c>
      <c r="V91">
        <v>1.4872805712239416</v>
      </c>
      <c r="W91">
        <v>1.519410802932704</v>
      </c>
      <c r="X91">
        <v>1.6354139546571203</v>
      </c>
      <c r="Y91">
        <v>1.7374111540380082</v>
      </c>
      <c r="Z91">
        <v>1.8874823321543135</v>
      </c>
      <c r="AA91">
        <v>2.4474164821813824</v>
      </c>
      <c r="AB91">
        <v>3.1649788811118733</v>
      </c>
      <c r="AC91">
        <v>3.9640236140987266</v>
      </c>
      <c r="AD91">
        <v>4.7171899530166694</v>
      </c>
      <c r="AE91">
        <v>8.0032403897122819</v>
      </c>
      <c r="AF91">
        <v>10.184922928702047</v>
      </c>
      <c r="AG91">
        <v>12.390329385449668</v>
      </c>
      <c r="AH91">
        <v>15.155302436540303</v>
      </c>
      <c r="AI91">
        <v>17.774014601183588</v>
      </c>
      <c r="AJ91">
        <v>22.363028877616713</v>
      </c>
      <c r="AK91">
        <v>28.2266628225908</v>
      </c>
      <c r="AL91">
        <v>28.416842017521319</v>
      </c>
      <c r="AM91">
        <v>28.822634987528922</v>
      </c>
      <c r="AN91">
        <v>30.537967502764218</v>
      </c>
      <c r="AO91">
        <v>31.010074780598522</v>
      </c>
      <c r="AP91">
        <v>31.454798532287693</v>
      </c>
      <c r="AQ91">
        <v>32.500557486149525</v>
      </c>
      <c r="AR91">
        <v>33.874575529532017</v>
      </c>
      <c r="AS91">
        <v>36.008715778261625</v>
      </c>
      <c r="AT91">
        <v>36.639741990526623</v>
      </c>
      <c r="AU91">
        <v>36.798308672740717</v>
      </c>
      <c r="AV91">
        <v>42.653175903977846</v>
      </c>
      <c r="AW91">
        <v>49.700155901003043</v>
      </c>
      <c r="AX91">
        <v>63.313448753658321</v>
      </c>
      <c r="AY91">
        <v>87.109214249549126</v>
      </c>
      <c r="AZ91">
        <v>98.972505022817728</v>
      </c>
      <c r="BA91">
        <v>115.50598770086775</v>
      </c>
      <c r="BB91">
        <v>117.55163349487891</v>
      </c>
      <c r="BC91">
        <v>136.48050679719702</v>
      </c>
      <c r="BD91">
        <v>148.76278427425834</v>
      </c>
      <c r="BE91">
        <v>165.89424866091915</v>
      </c>
      <c r="BF91">
        <v>173.07640203368283</v>
      </c>
      <c r="BG91">
        <v>177.6039036639352</v>
      </c>
      <c r="BH91">
        <v>182.88279767345691</v>
      </c>
      <c r="BI91">
        <v>193.25033501825797</v>
      </c>
      <c r="BJ91">
        <v>213.26431990303519</v>
      </c>
      <c r="BK91">
        <v>228.31882828356396</v>
      </c>
      <c r="BL91">
        <v>249.78743688495322</v>
      </c>
      <c r="BM91">
        <v>260.40335341302102</v>
      </c>
      <c r="BN91">
        <v>291.61607499703638</v>
      </c>
      <c r="BO91">
        <v>299.79760580048514</v>
      </c>
      <c r="BP91">
        <v>318.06279102874532</v>
      </c>
      <c r="BQ91"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1.085497150094997</v>
      </c>
      <c r="M92">
        <v>0.99121070326099003</v>
      </c>
      <c r="N92">
        <v>1.0618688698827856</v>
      </c>
      <c r="O92">
        <v>1.1581712084933493</v>
      </c>
      <c r="P92">
        <v>1.2179717384121704</v>
      </c>
      <c r="Q92">
        <v>1.2564204104206642</v>
      </c>
      <c r="R92">
        <v>1.2432844320667706</v>
      </c>
      <c r="S92">
        <v>1.5035936926921647</v>
      </c>
      <c r="T92">
        <v>1.699791409902379</v>
      </c>
      <c r="U92">
        <v>1.8985512661529529</v>
      </c>
      <c r="V92">
        <v>2.3275365527761562</v>
      </c>
      <c r="W92">
        <v>2.4779037328726212</v>
      </c>
      <c r="X92">
        <v>2.7404857882583951</v>
      </c>
      <c r="Y92">
        <v>2.7356191061297803</v>
      </c>
      <c r="Z92">
        <v>2.7783912460083604</v>
      </c>
      <c r="AA92">
        <v>3.1809084106993426</v>
      </c>
      <c r="AB92">
        <v>3.2662551123195462</v>
      </c>
      <c r="AC92">
        <v>3.5602705399398418</v>
      </c>
      <c r="AD92">
        <v>4.9636975160350314</v>
      </c>
      <c r="AE92">
        <v>6.974828370071819</v>
      </c>
      <c r="AF92">
        <v>8.2650329518537848</v>
      </c>
      <c r="AG92">
        <v>9.0672493992361822</v>
      </c>
      <c r="AH92">
        <v>10.312778679528101</v>
      </c>
      <c r="AI92">
        <v>11.546654528288077</v>
      </c>
      <c r="AJ92">
        <v>27.02331365503089</v>
      </c>
      <c r="AK92">
        <v>27.55027660442158</v>
      </c>
      <c r="AL92">
        <v>28.967000672751354</v>
      </c>
      <c r="AM92">
        <v>30.0611991572246</v>
      </c>
      <c r="AN92">
        <v>31.252599783164339</v>
      </c>
      <c r="AO92">
        <v>33.867995336977764</v>
      </c>
      <c r="AP92">
        <v>31.846374239567652</v>
      </c>
      <c r="AQ92">
        <v>33.569843073064099</v>
      </c>
      <c r="AR92">
        <v>32.752251437114751</v>
      </c>
      <c r="AS92">
        <v>33.478363156754646</v>
      </c>
      <c r="AT92">
        <v>34.082794130337383</v>
      </c>
      <c r="AU92">
        <v>37.624454714256075</v>
      </c>
      <c r="AV92">
        <v>42.475729775218063</v>
      </c>
      <c r="AW92">
        <v>82.483668131280893</v>
      </c>
      <c r="AX92">
        <v>85.876885628124413</v>
      </c>
      <c r="AY92">
        <v>86.996036634689276</v>
      </c>
      <c r="AZ92">
        <v>90.836759323732025</v>
      </c>
      <c r="BA92">
        <v>93.085737476107582</v>
      </c>
      <c r="BB92">
        <v>97.286981048492933</v>
      </c>
      <c r="BC92">
        <v>102.77818014352235</v>
      </c>
      <c r="BD92">
        <v>107.47732547453063</v>
      </c>
      <c r="BE92">
        <v>111.61000083244845</v>
      </c>
      <c r="BF92">
        <v>118.2319688157062</v>
      </c>
      <c r="BG92">
        <v>124.39389165413203</v>
      </c>
      <c r="BH92">
        <v>136.48542875965549</v>
      </c>
      <c r="BI92">
        <v>147.15943924977097</v>
      </c>
      <c r="BJ92">
        <v>152.93061837991854</v>
      </c>
      <c r="BK92">
        <v>163.56199411145647</v>
      </c>
      <c r="BL92">
        <v>173.78822757432843</v>
      </c>
      <c r="BM92">
        <v>177.59203297429372</v>
      </c>
      <c r="BN92">
        <v>190.7020950316099</v>
      </c>
      <c r="BO92">
        <v>207.51644318983534</v>
      </c>
      <c r="BP92">
        <v>239.89296026124475</v>
      </c>
      <c r="BQ92"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1.0180727370099332</v>
      </c>
      <c r="Q93">
        <v>1.0687157010216592</v>
      </c>
      <c r="R93">
        <v>1.1802244653715059</v>
      </c>
      <c r="S93">
        <v>1.2855527321591831</v>
      </c>
      <c r="T93">
        <v>1.3781516680247279</v>
      </c>
      <c r="U93">
        <v>1.3990126164958339</v>
      </c>
      <c r="V93">
        <v>1.4419040697744607</v>
      </c>
      <c r="W93">
        <v>1.5332613811779645</v>
      </c>
      <c r="X93">
        <v>1.598885183076111</v>
      </c>
      <c r="Y93">
        <v>1.7833459389971962</v>
      </c>
      <c r="Z93">
        <v>1.815750051064277</v>
      </c>
      <c r="AA93">
        <v>2.1161167888080277</v>
      </c>
      <c r="AB93">
        <v>2.6093215520285984</v>
      </c>
      <c r="AC93">
        <v>4.1593060665938246</v>
      </c>
      <c r="AD93">
        <v>5.5033236428401393</v>
      </c>
      <c r="AE93">
        <v>11.716290709397267</v>
      </c>
      <c r="AF93">
        <v>22.760471386535642</v>
      </c>
      <c r="AG93">
        <v>40.865251714093404</v>
      </c>
      <c r="AH93">
        <v>81.425371718176763</v>
      </c>
      <c r="AI93">
        <v>106.05332033753018</v>
      </c>
      <c r="AJ93">
        <v>178.057550983646</v>
      </c>
      <c r="AK93">
        <v>293.76146528931042</v>
      </c>
      <c r="AL93">
        <v>437.87756556102721</v>
      </c>
      <c r="AM93">
        <v>539.68182630345473</v>
      </c>
      <c r="AN93">
        <v>781.08171336422492</v>
      </c>
      <c r="AO93">
        <v>1087.529074891369</v>
      </c>
      <c r="AP93">
        <v>1458.7918689694789</v>
      </c>
      <c r="AQ93">
        <v>1609.6359023820639</v>
      </c>
      <c r="AR93">
        <v>1409.6822600684827</v>
      </c>
      <c r="AS93">
        <v>1086.4094219472702</v>
      </c>
      <c r="AT93">
        <v>1127.2805514625272</v>
      </c>
      <c r="AU93">
        <v>1165.3193172878689</v>
      </c>
      <c r="AV93">
        <v>1158.6733453430886</v>
      </c>
      <c r="AW93">
        <v>1095.1688215934819</v>
      </c>
      <c r="AX93">
        <v>1129.2768977277703</v>
      </c>
      <c r="AY93">
        <v>1081.3573184914997</v>
      </c>
      <c r="AZ93">
        <v>1146.1334960768208</v>
      </c>
      <c r="BA93">
        <v>1292.4114505251282</v>
      </c>
      <c r="BB93">
        <v>1242.9740270391012</v>
      </c>
      <c r="BC93">
        <v>1307.7953154872639</v>
      </c>
      <c r="BD93">
        <v>1418.3422334736433</v>
      </c>
      <c r="BE93">
        <v>1417.9561442579679</v>
      </c>
      <c r="BF93">
        <v>1404.7368901423938</v>
      </c>
      <c r="BG93">
        <v>1422.9641572129224</v>
      </c>
      <c r="BH93">
        <v>1629.5737560061018</v>
      </c>
      <c r="BI93">
        <v>1673.8614216918825</v>
      </c>
      <c r="BJ93">
        <v>1850.0905145731078</v>
      </c>
      <c r="BK93">
        <v>1803.254340091672</v>
      </c>
      <c r="BL93">
        <v>1842.0251538689474</v>
      </c>
      <c r="BM93">
        <v>1877.6396037601478</v>
      </c>
      <c r="BN93">
        <v>1918.0583821818548</v>
      </c>
      <c r="BO93">
        <v>2000.3035071416255</v>
      </c>
      <c r="BP93">
        <v>2103.8162394620526</v>
      </c>
      <c r="BQ93"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1.1444282821222003</v>
      </c>
      <c r="AA94">
        <v>1.6069833811281287</v>
      </c>
      <c r="AB94">
        <v>2.0047081346878715</v>
      </c>
      <c r="AC94">
        <v>2.5186586028830344</v>
      </c>
      <c r="AD94">
        <v>3.8478753054792292</v>
      </c>
      <c r="AE94">
        <v>3.7353861449376935</v>
      </c>
      <c r="AF94">
        <v>3.7920956811945223</v>
      </c>
      <c r="AG94">
        <v>3.9429067387846666</v>
      </c>
      <c r="AH94">
        <v>3.7538103987564408</v>
      </c>
      <c r="AI94">
        <v>4.1424246279609322</v>
      </c>
      <c r="AJ94">
        <v>4.2895682126753396</v>
      </c>
      <c r="AK94">
        <v>3.6279580594778058</v>
      </c>
      <c r="AL94">
        <v>3.53025296157888</v>
      </c>
      <c r="AM94">
        <v>4.3960950437019122</v>
      </c>
      <c r="AN94">
        <v>4.7337518105467691</v>
      </c>
      <c r="AO94">
        <v>4.772625208197173</v>
      </c>
      <c r="AP94">
        <v>4.1451598834995522</v>
      </c>
      <c r="AQ94">
        <v>2.8367022389112986</v>
      </c>
      <c r="AR94">
        <v>3.9474874830225195</v>
      </c>
      <c r="AS94">
        <v>6.5028943853306354</v>
      </c>
      <c r="AT94">
        <v>5.7243985999213329</v>
      </c>
      <c r="AU94">
        <v>5.6337876513872001</v>
      </c>
      <c r="AV94">
        <v>5.6695972395870005</v>
      </c>
      <c r="AW94">
        <v>6.6290497722523316</v>
      </c>
      <c r="AX94">
        <v>10.562002070556332</v>
      </c>
      <c r="AY94">
        <v>11.932566665439259</v>
      </c>
      <c r="AZ94">
        <v>12.295036737272202</v>
      </c>
      <c r="BA94">
        <v>14.734376812692281</v>
      </c>
      <c r="BB94">
        <v>11.665172092326257</v>
      </c>
      <c r="BC94">
        <v>14.570562166685374</v>
      </c>
      <c r="BD94">
        <v>17.054130015822672</v>
      </c>
      <c r="BE94">
        <v>17.882070857577737</v>
      </c>
      <c r="BF94">
        <v>17.690254576268163</v>
      </c>
      <c r="BG94">
        <v>17.464908569143201</v>
      </c>
      <c r="BH94">
        <v>13.938263179794458</v>
      </c>
      <c r="BI94">
        <v>13.062184503964556</v>
      </c>
      <c r="BJ94">
        <v>14.726618102457067</v>
      </c>
      <c r="BK94">
        <v>16.12768414626542</v>
      </c>
      <c r="BL94">
        <v>15.617454242528554</v>
      </c>
      <c r="BM94">
        <v>14.02938626354184</v>
      </c>
      <c r="BN94">
        <v>16.546066057959578</v>
      </c>
      <c r="BO94">
        <v>20.202814284850231</v>
      </c>
      <c r="BP94">
        <v>18.657799981759226</v>
      </c>
      <c r="BQ94"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</v>
      </c>
      <c r="F95">
        <v>1.0109637902436637</v>
      </c>
      <c r="G95">
        <v>1.0583794161609292</v>
      </c>
      <c r="H95">
        <v>1.0701336001625925</v>
      </c>
      <c r="I95">
        <v>1.1065785786592719</v>
      </c>
      <c r="J95">
        <v>1.1517070723138398</v>
      </c>
      <c r="K95">
        <v>1.2083871741827841</v>
      </c>
      <c r="L95">
        <v>1.2346072144589921</v>
      </c>
      <c r="M95">
        <v>1.2528444495765938</v>
      </c>
      <c r="N95">
        <v>1.2927008683108105</v>
      </c>
      <c r="O95">
        <v>1.3418146988533559</v>
      </c>
      <c r="P95">
        <v>1.3817339919275133</v>
      </c>
      <c r="Q95">
        <v>1.4514649872569327</v>
      </c>
      <c r="R95">
        <v>1.7549713093438715</v>
      </c>
      <c r="S95">
        <v>2.1547623594712566</v>
      </c>
      <c r="T95">
        <v>2.437467213026884</v>
      </c>
      <c r="U95">
        <v>2.8380517070226299</v>
      </c>
      <c r="V95">
        <v>3.2284090648313515</v>
      </c>
      <c r="W95">
        <v>3.673543899564395</v>
      </c>
      <c r="X95">
        <v>4.4137887256599031</v>
      </c>
      <c r="Y95">
        <v>5.262977546737428</v>
      </c>
      <c r="Z95">
        <v>6.4004143702191181</v>
      </c>
      <c r="AA95">
        <v>8.1421429603490978</v>
      </c>
      <c r="AB95">
        <v>9.8204177051761281</v>
      </c>
      <c r="AC95">
        <v>11.972901983723599</v>
      </c>
      <c r="AD95">
        <v>14.250860360744918</v>
      </c>
      <c r="AE95">
        <v>16.941707632011699</v>
      </c>
      <c r="AF95">
        <v>19.525772456669934</v>
      </c>
      <c r="AG95">
        <v>22.782645875236874</v>
      </c>
      <c r="AH95">
        <v>26.085895583025668</v>
      </c>
      <c r="AI95">
        <v>31.483223078194701</v>
      </c>
      <c r="AJ95">
        <v>37.713042588007688</v>
      </c>
      <c r="AK95">
        <v>43.29412503890871</v>
      </c>
      <c r="AL95">
        <v>49.540925477752445</v>
      </c>
      <c r="AM95">
        <v>55.080536586031343</v>
      </c>
      <c r="AN95">
        <v>60.473932624783956</v>
      </c>
      <c r="AO95">
        <v>65.430894260709636</v>
      </c>
      <c r="AP95">
        <v>69.761335903147511</v>
      </c>
      <c r="AQ95">
        <v>73.44383382315408</v>
      </c>
      <c r="AR95">
        <v>76.021300978534939</v>
      </c>
      <c r="AS95">
        <v>77.251934188967169</v>
      </c>
      <c r="AT95">
        <v>79.933107038850977</v>
      </c>
      <c r="AU95">
        <v>82.294056389169867</v>
      </c>
      <c r="AV95">
        <v>85.222563049391951</v>
      </c>
      <c r="AW95">
        <v>87.752659621756123</v>
      </c>
      <c r="AX95">
        <v>89.420326863508777</v>
      </c>
      <c r="AY95">
        <v>92.428905959532528</v>
      </c>
      <c r="AZ95">
        <v>95.541083158281111</v>
      </c>
      <c r="BA95">
        <v>99.422811172043453</v>
      </c>
      <c r="BB95">
        <v>101.7775751389343</v>
      </c>
      <c r="BC95">
        <v>102.97948754314439</v>
      </c>
      <c r="BD95">
        <v>103.98524474358057</v>
      </c>
      <c r="BE95">
        <v>103.63734138741549</v>
      </c>
      <c r="BF95">
        <v>101.60571619666364</v>
      </c>
      <c r="BG95">
        <v>99.651356096375196</v>
      </c>
      <c r="BH95">
        <v>99.477211631969027</v>
      </c>
      <c r="BI95">
        <v>98.989811947455834</v>
      </c>
      <c r="BJ95">
        <v>99.191368599471886</v>
      </c>
      <c r="BK95">
        <v>98.958466818332568</v>
      </c>
      <c r="BL95">
        <v>99.200930679064371</v>
      </c>
      <c r="BM95">
        <v>98.839879266458993</v>
      </c>
      <c r="BN95">
        <v>100.21647805689263</v>
      </c>
      <c r="BO95">
        <v>106.72636440137587</v>
      </c>
      <c r="BP95">
        <v>112.9960709355083</v>
      </c>
      <c r="BQ95"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1.1727328631409855</v>
      </c>
      <c r="X96">
        <v>1.2855683879490383</v>
      </c>
      <c r="Y96">
        <v>1.4019028549393582</v>
      </c>
      <c r="Z96">
        <v>1.4398761211843789</v>
      </c>
      <c r="AA96">
        <v>1.4998268666212686</v>
      </c>
      <c r="AB96">
        <v>1.5207267245437321</v>
      </c>
      <c r="AC96">
        <v>1.6212833822517148</v>
      </c>
      <c r="AD96">
        <v>1.7631146333206136</v>
      </c>
      <c r="AE96">
        <v>1.8395466031063996</v>
      </c>
      <c r="AF96">
        <v>1.9326157115505551</v>
      </c>
      <c r="AG96">
        <v>2.063288541796461</v>
      </c>
      <c r="AH96">
        <v>2.2489100416326377</v>
      </c>
      <c r="AI96">
        <v>2.2492683402218629</v>
      </c>
      <c r="AJ96">
        <v>2.3992925063013173</v>
      </c>
      <c r="AK96">
        <v>2.4955420573769405</v>
      </c>
      <c r="AL96">
        <v>2.5425437158164477</v>
      </c>
      <c r="AM96">
        <v>2.6236702578829805</v>
      </c>
      <c r="AN96">
        <v>2.7037748629392762</v>
      </c>
      <c r="AO96">
        <v>2.776049050007626</v>
      </c>
      <c r="AP96">
        <v>2.825593397878098</v>
      </c>
      <c r="AQ96">
        <v>2.8746986245530315</v>
      </c>
      <c r="AR96">
        <v>2.9069380629572437</v>
      </c>
      <c r="AS96">
        <v>2.9901645651648208</v>
      </c>
      <c r="AT96">
        <v>3.0542789843308156</v>
      </c>
      <c r="AU96">
        <v>3.0656453817439973</v>
      </c>
      <c r="AV96">
        <v>3.0632826245492555</v>
      </c>
      <c r="AW96">
        <v>3.1255024287048503</v>
      </c>
      <c r="AX96">
        <v>3.2033193729186547</v>
      </c>
      <c r="AY96">
        <v>3.35171595728709</v>
      </c>
      <c r="AZ96">
        <v>3.4294571228089299</v>
      </c>
      <c r="BA96">
        <v>3.6985916248849757</v>
      </c>
      <c r="BB96">
        <v>3.6982254717686907</v>
      </c>
      <c r="BC96">
        <v>3.715969268950432</v>
      </c>
      <c r="BD96">
        <v>3.7243118946331131</v>
      </c>
      <c r="BE96">
        <v>3.8705339664065117</v>
      </c>
      <c r="BF96">
        <v>3.9836734771101288</v>
      </c>
      <c r="BG96">
        <v>4.0145554287836784</v>
      </c>
      <c r="BH96">
        <v>4.1252926070879603</v>
      </c>
      <c r="BI96">
        <v>4.2343754612090514</v>
      </c>
      <c r="BJ96">
        <v>4.2989993774473243</v>
      </c>
      <c r="BK96">
        <v>4.2687490646555215</v>
      </c>
      <c r="BL96">
        <v>4.4107930962300941</v>
      </c>
      <c r="BM96">
        <v>4.3975613526523967</v>
      </c>
      <c r="BN96">
        <v>4.52026728865376</v>
      </c>
      <c r="BO96">
        <v>4.620556784114525</v>
      </c>
      <c r="BP96">
        <v>4.7445888808537386</v>
      </c>
      <c r="BQ96"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1.1144774411088962</v>
      </c>
      <c r="Q97">
        <v>1.1780025825574509</v>
      </c>
      <c r="R97">
        <v>1.2682751898781879</v>
      </c>
      <c r="S97">
        <v>1.4655377608851299</v>
      </c>
      <c r="T97">
        <v>1.7062648528908031</v>
      </c>
      <c r="U97">
        <v>1.9313892792798519</v>
      </c>
      <c r="V97">
        <v>2.0662409498852972</v>
      </c>
      <c r="W97">
        <v>2.2579311443804584</v>
      </c>
      <c r="X97">
        <v>2.4273316983459736</v>
      </c>
      <c r="Y97">
        <v>2.7079130545543735</v>
      </c>
      <c r="Z97">
        <v>3.1121179740286173</v>
      </c>
      <c r="AA97">
        <v>3.5172183107834591</v>
      </c>
      <c r="AB97">
        <v>3.8589909998454228</v>
      </c>
      <c r="AC97">
        <v>4.201315520223238</v>
      </c>
      <c r="AD97">
        <v>4.513207026687593</v>
      </c>
      <c r="AE97">
        <v>4.6995838436299593</v>
      </c>
      <c r="AF97">
        <v>4.9167388352093928</v>
      </c>
      <c r="AG97">
        <v>5.2289634749320424</v>
      </c>
      <c r="AH97">
        <v>5.5087056470708982</v>
      </c>
      <c r="AI97">
        <v>5.7892411626971336</v>
      </c>
      <c r="AJ97">
        <v>5.9759601167950063</v>
      </c>
      <c r="AK97">
        <v>6.0683292275213718</v>
      </c>
      <c r="AL97">
        <v>6.1315622165592147</v>
      </c>
      <c r="AM97">
        <v>6.1602808794179316</v>
      </c>
      <c r="AN97">
        <v>6.286928387044294</v>
      </c>
      <c r="AO97">
        <v>6.348546647132201</v>
      </c>
      <c r="AP97">
        <v>6.3800801116372297</v>
      </c>
      <c r="AQ97">
        <v>6.4425045210165299</v>
      </c>
      <c r="AR97">
        <v>6.5108244673912905</v>
      </c>
      <c r="AS97">
        <v>6.6482089326977425</v>
      </c>
      <c r="AT97">
        <v>6.8743980750772984</v>
      </c>
      <c r="AU97">
        <v>7.0877163989270091</v>
      </c>
      <c r="AV97">
        <v>7.5507553566954364</v>
      </c>
      <c r="AW97">
        <v>7.5100987611135563</v>
      </c>
      <c r="AX97">
        <v>7.2675843730390506</v>
      </c>
      <c r="AY97">
        <v>7.4302607567185497</v>
      </c>
      <c r="AZ97">
        <v>7.4267302428846138</v>
      </c>
      <c r="BA97">
        <v>7.2772046017666314</v>
      </c>
      <c r="BB97">
        <v>7.6802624342647041</v>
      </c>
      <c r="BC97">
        <v>7.8359878131999379</v>
      </c>
      <c r="BD97">
        <v>8.0619812795895722</v>
      </c>
      <c r="BE97">
        <v>8.3397432852863815</v>
      </c>
      <c r="BF97">
        <v>8.4287594143054498</v>
      </c>
      <c r="BG97">
        <v>8.5122271897160466</v>
      </c>
      <c r="BH97">
        <v>9.2054953672047386</v>
      </c>
      <c r="BI97">
        <v>9.5311657674895187</v>
      </c>
      <c r="BJ97">
        <v>9.8425012632058397</v>
      </c>
      <c r="BK97">
        <v>10.024264737154231</v>
      </c>
      <c r="BL97">
        <v>10.098931776222832</v>
      </c>
      <c r="BM97">
        <v>10.185741031816756</v>
      </c>
      <c r="BN97">
        <v>10.267057912345763</v>
      </c>
      <c r="BO97">
        <v>10.842680174455525</v>
      </c>
      <c r="BP97">
        <v>11.04476034365381</v>
      </c>
      <c r="BQ97"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</v>
      </c>
      <c r="F98">
        <v>0.98919634945393964</v>
      </c>
      <c r="G98">
        <v>1.0147720429143954</v>
      </c>
      <c r="H98">
        <v>1.0229444370813385</v>
      </c>
      <c r="I98">
        <v>1.0057530888197899</v>
      </c>
      <c r="J98">
        <v>0.98767921013577209</v>
      </c>
      <c r="K98">
        <v>0.9777741777174892</v>
      </c>
      <c r="L98">
        <v>0.98156400321863158</v>
      </c>
      <c r="M98">
        <v>0.99993327131730614</v>
      </c>
      <c r="N98">
        <v>1.0168945447091806</v>
      </c>
      <c r="O98">
        <v>1.0677512863836349</v>
      </c>
      <c r="P98">
        <v>1.054199507848004</v>
      </c>
      <c r="Q98">
        <v>1.0398259254616606</v>
      </c>
      <c r="R98">
        <v>1.1906087415441182</v>
      </c>
      <c r="S98">
        <v>1.3772875250941456</v>
      </c>
      <c r="T98">
        <v>1.5579338122944555</v>
      </c>
      <c r="U98">
        <v>1.7370230502411255</v>
      </c>
      <c r="V98">
        <v>2.0228130998145541</v>
      </c>
      <c r="W98">
        <v>2.133986088524189</v>
      </c>
      <c r="X98">
        <v>2.3172355248983769</v>
      </c>
      <c r="Y98">
        <v>2.5490722819847895</v>
      </c>
      <c r="Z98">
        <v>2.7669697348315281</v>
      </c>
      <c r="AA98">
        <v>2.9047082322207149</v>
      </c>
      <c r="AB98">
        <v>3.0952854275957131</v>
      </c>
      <c r="AC98">
        <v>3.2229257244771969</v>
      </c>
      <c r="AD98">
        <v>3.8281826381266062</v>
      </c>
      <c r="AE98">
        <v>5.4154464160658691</v>
      </c>
      <c r="AF98">
        <v>5.8486027850327442</v>
      </c>
      <c r="AG98">
        <v>6.5302748654857758</v>
      </c>
      <c r="AH98">
        <v>7.2426558161859385</v>
      </c>
      <c r="AI98">
        <v>10.178195410295475</v>
      </c>
      <c r="AJ98">
        <v>13.534460645160198</v>
      </c>
      <c r="AK98">
        <v>14.733801287334815</v>
      </c>
      <c r="AL98">
        <v>16.870843634257959</v>
      </c>
      <c r="AM98">
        <v>18.848490860306097</v>
      </c>
      <c r="AN98">
        <v>20.482243788868114</v>
      </c>
      <c r="AO98">
        <v>22.30516440973097</v>
      </c>
      <c r="AP98">
        <v>24.146977564835673</v>
      </c>
      <c r="AQ98">
        <v>26.441528457048477</v>
      </c>
      <c r="AR98">
        <v>27.7745934458313</v>
      </c>
      <c r="AS98">
        <v>29.671630026811108</v>
      </c>
      <c r="AT98">
        <v>28.007008474320262</v>
      </c>
      <c r="AU98">
        <v>29.81883088311826</v>
      </c>
      <c r="AV98">
        <v>31.152100788232985</v>
      </c>
      <c r="AW98">
        <v>33.028659357440638</v>
      </c>
      <c r="AX98">
        <v>34.900867651327971</v>
      </c>
      <c r="AY98">
        <v>36.639396078707861</v>
      </c>
      <c r="AZ98">
        <v>39.246417546676675</v>
      </c>
      <c r="BA98">
        <v>42.938521067957979</v>
      </c>
      <c r="BB98">
        <v>44.484383086061349</v>
      </c>
      <c r="BC98">
        <v>46.769800735576709</v>
      </c>
      <c r="BD98">
        <v>49.994411716665397</v>
      </c>
      <c r="BE98">
        <v>51.683098380440867</v>
      </c>
      <c r="BF98">
        <v>53.418847509471718</v>
      </c>
      <c r="BG98">
        <v>54.946792868724437</v>
      </c>
      <c r="BH98">
        <v>56.172997476924721</v>
      </c>
      <c r="BI98">
        <v>57.693707747743694</v>
      </c>
      <c r="BJ98">
        <v>58.702144457465728</v>
      </c>
      <c r="BK98">
        <v>59.448608002352266</v>
      </c>
      <c r="BL98">
        <v>61.5684162842131</v>
      </c>
      <c r="BM98">
        <v>63.336859471358665</v>
      </c>
      <c r="BN98">
        <v>65.319653304630975</v>
      </c>
      <c r="BO98">
        <v>69.481854867813482</v>
      </c>
      <c r="BP98">
        <v>74.026004274506974</v>
      </c>
      <c r="BQ98"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1.0423956469911582</v>
      </c>
      <c r="AW99">
        <v>1.0611102007309809</v>
      </c>
      <c r="AX99">
        <v>1.1148491531132398</v>
      </c>
      <c r="AY99">
        <v>1.163979225634437</v>
      </c>
      <c r="AZ99">
        <v>1.1990493066874632</v>
      </c>
      <c r="BA99">
        <v>1.2448947794213114</v>
      </c>
      <c r="BB99">
        <v>1.2846931528141365</v>
      </c>
      <c r="BC99">
        <v>1.2877453868996029</v>
      </c>
      <c r="BD99">
        <v>1.295846210034596</v>
      </c>
      <c r="BE99">
        <v>1.3403064230995869</v>
      </c>
      <c r="BF99">
        <v>1.3515716059609015</v>
      </c>
      <c r="BG99">
        <v>1.3796548685483854</v>
      </c>
      <c r="BH99">
        <v>1.4144562233948192</v>
      </c>
      <c r="BI99">
        <v>1.4367208360963937</v>
      </c>
      <c r="BJ99">
        <v>1.4510735545728843</v>
      </c>
      <c r="BK99">
        <v>1.4724390279912094</v>
      </c>
      <c r="BL99">
        <v>1.508349091340162</v>
      </c>
      <c r="BM99">
        <v>1.5692168610839441</v>
      </c>
      <c r="BN99">
        <v>1.6202191664926988</v>
      </c>
      <c r="BO99">
        <v>1.7087670449479964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1</v>
      </c>
      <c r="F100">
        <v>1.0429350364902992</v>
      </c>
      <c r="G100">
        <v>1.0820457328784041</v>
      </c>
      <c r="H100">
        <v>1.1120723225103288</v>
      </c>
      <c r="I100">
        <v>1.1066747366876899</v>
      </c>
      <c r="J100">
        <v>1.0868963366930067</v>
      </c>
      <c r="K100">
        <v>1.1077794092515123</v>
      </c>
      <c r="L100">
        <v>1.1616662991495783</v>
      </c>
      <c r="M100">
        <v>1.2423484015346717</v>
      </c>
      <c r="N100">
        <v>1.2599379882126154</v>
      </c>
      <c r="O100">
        <v>1.2981912236001485</v>
      </c>
      <c r="P100">
        <v>1.3259935325744996</v>
      </c>
      <c r="Q100">
        <v>1.4570769226705691</v>
      </c>
      <c r="R100">
        <v>1.5484274084353089</v>
      </c>
      <c r="S100">
        <v>2.1286565171741527</v>
      </c>
      <c r="T100">
        <v>2.4406781414395842</v>
      </c>
      <c r="U100">
        <v>2.2996910577058007</v>
      </c>
      <c r="V100">
        <v>2.3383158686546035</v>
      </c>
      <c r="W100">
        <v>2.6841010093009143</v>
      </c>
      <c r="X100">
        <v>2.8602569499269421</v>
      </c>
      <c r="Y100">
        <v>3.1971607023788593</v>
      </c>
      <c r="Z100">
        <v>3.3359411213566683</v>
      </c>
      <c r="AA100">
        <v>3.4794668039855439</v>
      </c>
      <c r="AB100">
        <v>3.7898242690266222</v>
      </c>
      <c r="AC100">
        <v>4.5205687932326475</v>
      </c>
      <c r="AD100">
        <v>5.1765077958874315</v>
      </c>
      <c r="AE100">
        <v>5.8128746739404384</v>
      </c>
      <c r="AF100">
        <v>9.225661125476579</v>
      </c>
      <c r="AG100">
        <v>11.40716443485571</v>
      </c>
      <c r="AH100">
        <v>29.949055045326574</v>
      </c>
      <c r="AI100">
        <v>46.853682233968229</v>
      </c>
      <c r="AJ100">
        <v>109.88952249843074</v>
      </c>
      <c r="AK100">
        <v>122.30785575925584</v>
      </c>
      <c r="AL100">
        <v>143.04012438441211</v>
      </c>
      <c r="AM100">
        <v>166.74530206123293</v>
      </c>
      <c r="AN100">
        <v>187.34119612464039</v>
      </c>
      <c r="AO100">
        <v>194.70479124941369</v>
      </c>
      <c r="AP100">
        <v>197.51487536528907</v>
      </c>
      <c r="AQ100">
        <v>203.3812504876071</v>
      </c>
      <c r="AR100">
        <v>226.18131970938205</v>
      </c>
      <c r="AS100">
        <v>241.07772032475944</v>
      </c>
      <c r="AT100">
        <v>241.85392203154643</v>
      </c>
      <c r="AU100">
        <v>248.18747541765995</v>
      </c>
      <c r="AV100">
        <v>259.89836705937563</v>
      </c>
      <c r="AW100">
        <v>277.50709956710222</v>
      </c>
      <c r="AX100">
        <v>298.68763168769914</v>
      </c>
      <c r="AY100">
        <v>820.96596880674588</v>
      </c>
      <c r="AZ100">
        <v>888.37556976666906</v>
      </c>
      <c r="BA100">
        <v>973.25762195900643</v>
      </c>
      <c r="BB100">
        <v>984.48039143521476</v>
      </c>
      <c r="BC100">
        <v>1023.5864376012867</v>
      </c>
      <c r="BD100">
        <v>1048.2479086176315</v>
      </c>
      <c r="BE100">
        <v>1097.8050346812879</v>
      </c>
      <c r="BF100">
        <v>1091.9133288235894</v>
      </c>
      <c r="BG100">
        <v>1068.9241431594662</v>
      </c>
      <c r="BH100">
        <v>1101.0379329202669</v>
      </c>
      <c r="BI100">
        <v>1110.927190575577</v>
      </c>
      <c r="BJ100">
        <v>1134.356732498685</v>
      </c>
      <c r="BK100">
        <v>1101.6023188168906</v>
      </c>
      <c r="BL100">
        <v>1134.2228395906386</v>
      </c>
      <c r="BM100">
        <v>835.96647796579884</v>
      </c>
      <c r="BN100">
        <v>1023.370912294576</v>
      </c>
      <c r="BO100">
        <v>1146.7940384299768</v>
      </c>
      <c r="BP100">
        <v>985.251699861524</v>
      </c>
      <c r="BQ100"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>
        <v>0</v>
      </c>
      <c r="F102">
        <v>1</v>
      </c>
      <c r="G102">
        <v>1.019551446178486</v>
      </c>
      <c r="H102">
        <v>1.0571234796364819</v>
      </c>
      <c r="I102">
        <v>1.109514396807435</v>
      </c>
      <c r="J102">
        <v>1.135920539158078</v>
      </c>
      <c r="K102">
        <v>1.1422068602764577</v>
      </c>
      <c r="L102">
        <v>1.218084768919165</v>
      </c>
      <c r="M102">
        <v>1.2586007480130037</v>
      </c>
      <c r="N102">
        <v>1.3289280735116629</v>
      </c>
      <c r="O102">
        <v>1.4465974969076956</v>
      </c>
      <c r="P102">
        <v>1.5568771388523026</v>
      </c>
      <c r="Q102">
        <v>1.6993443609915233</v>
      </c>
      <c r="R102">
        <v>1.9417025268506274</v>
      </c>
      <c r="S102">
        <v>2.1671757312947486</v>
      </c>
      <c r="T102">
        <v>2.2637992934791988</v>
      </c>
      <c r="U102">
        <v>2.4819643781164973</v>
      </c>
      <c r="V102">
        <v>2.5777307301476138</v>
      </c>
      <c r="W102">
        <v>2.7871063134573215</v>
      </c>
      <c r="X102">
        <v>3.2820951054721657</v>
      </c>
      <c r="Y102">
        <v>3.7988661468658753</v>
      </c>
      <c r="Z102">
        <v>4.2021590960009529</v>
      </c>
      <c r="AA102">
        <v>4.6091371576328273</v>
      </c>
      <c r="AB102">
        <v>4.8212830818746832</v>
      </c>
      <c r="AC102">
        <v>5.2861540328411616</v>
      </c>
      <c r="AD102">
        <v>5.569560372761643</v>
      </c>
      <c r="AE102">
        <v>5.7795713466325811</v>
      </c>
      <c r="AF102">
        <v>6.2772678910432269</v>
      </c>
      <c r="AG102">
        <v>6.8297917370551851</v>
      </c>
      <c r="AH102">
        <v>7.6875806630694408</v>
      </c>
      <c r="AI102">
        <v>8.2691361960689953</v>
      </c>
      <c r="AJ102">
        <v>9.0249657634304228</v>
      </c>
      <c r="AK102">
        <v>9.918377076230195</v>
      </c>
      <c r="AL102">
        <v>10.772644795743719</v>
      </c>
      <c r="AM102">
        <v>11.45361729025783</v>
      </c>
      <c r="AN102">
        <v>11.927754780763872</v>
      </c>
      <c r="AO102">
        <v>12.629545525068874</v>
      </c>
      <c r="AP102">
        <v>13.357036726043177</v>
      </c>
      <c r="AQ102">
        <v>13.519978603378458</v>
      </c>
      <c r="AR102">
        <v>12.966244101991698</v>
      </c>
      <c r="AS102">
        <v>12.526145523510735</v>
      </c>
      <c r="AT102">
        <v>12.303927526535126</v>
      </c>
      <c r="AU102">
        <v>11.885360932815486</v>
      </c>
      <c r="AV102">
        <v>11.171323129210435</v>
      </c>
      <c r="AW102">
        <v>10.770179343752167</v>
      </c>
      <c r="AX102">
        <v>10.754015371157591</v>
      </c>
      <c r="AY102">
        <v>10.696500752598054</v>
      </c>
      <c r="AZ102">
        <v>11.032093033542361</v>
      </c>
      <c r="BA102">
        <v>11.173466882035809</v>
      </c>
      <c r="BB102">
        <v>11.131520279947818</v>
      </c>
      <c r="BC102">
        <v>11.161648858006073</v>
      </c>
      <c r="BD102">
        <v>11.596718574698478</v>
      </c>
      <c r="BE102">
        <v>12.007801483447858</v>
      </c>
      <c r="BF102">
        <v>12.22543969825545</v>
      </c>
      <c r="BG102">
        <v>12.573896166931871</v>
      </c>
      <c r="BH102">
        <v>13.032034303316559</v>
      </c>
      <c r="BI102">
        <v>13.245533646700864</v>
      </c>
      <c r="BJ102">
        <v>13.627081491823537</v>
      </c>
      <c r="BK102">
        <v>14.125770878959649</v>
      </c>
      <c r="BL102">
        <v>14.414631670000478</v>
      </c>
      <c r="BM102">
        <v>14.506641697623552</v>
      </c>
      <c r="BN102">
        <v>14.6058121992293</v>
      </c>
      <c r="BO102">
        <v>14.852448021462104</v>
      </c>
      <c r="BP102">
        <v>15.284446510993414</v>
      </c>
      <c r="BQ102"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1</v>
      </c>
      <c r="F103">
        <v>1.0418905506794889</v>
      </c>
      <c r="G103">
        <v>1.072355167887894</v>
      </c>
      <c r="H103">
        <v>1.0952285616088342</v>
      </c>
      <c r="I103">
        <v>1.1574869742135203</v>
      </c>
      <c r="J103">
        <v>1.1815291584416112</v>
      </c>
      <c r="K103">
        <v>1.2123158557591023</v>
      </c>
      <c r="L103">
        <v>1.2440921087187835</v>
      </c>
      <c r="M103">
        <v>1.2621150373290357</v>
      </c>
      <c r="N103">
        <v>1.2949952582535587</v>
      </c>
      <c r="O103">
        <v>1.3525652473680481</v>
      </c>
      <c r="P103">
        <v>1.3149972053973289</v>
      </c>
      <c r="Q103">
        <v>1.3658155858398697</v>
      </c>
      <c r="R103">
        <v>1.4388294238905439</v>
      </c>
      <c r="S103">
        <v>1.6514732105592673</v>
      </c>
      <c r="T103">
        <v>1.7569164873493521</v>
      </c>
      <c r="U103">
        <v>1.9068199248475579</v>
      </c>
      <c r="V103">
        <v>2.1394420348535039</v>
      </c>
      <c r="W103">
        <v>3.7456039807501997</v>
      </c>
      <c r="X103">
        <v>4.0585437331430372</v>
      </c>
      <c r="Y103">
        <v>4.5168529478526942</v>
      </c>
      <c r="Z103">
        <v>4.6600068455695141</v>
      </c>
      <c r="AA103">
        <v>5.0206936407803608</v>
      </c>
      <c r="AB103">
        <v>5.2207591512873046</v>
      </c>
      <c r="AC103">
        <v>5.3911603293798205</v>
      </c>
      <c r="AD103">
        <v>5.4807335687792875</v>
      </c>
      <c r="AE103">
        <v>5.5974007333285662</v>
      </c>
      <c r="AF103">
        <v>5.7229225947348175</v>
      </c>
      <c r="AG103">
        <v>6.2481444143494551</v>
      </c>
      <c r="AH103">
        <v>6.9669117368473978</v>
      </c>
      <c r="AI103">
        <v>8.709244920497655</v>
      </c>
      <c r="AJ103">
        <v>10.998354204606642</v>
      </c>
      <c r="AK103">
        <v>11.402452862056709</v>
      </c>
      <c r="AL103">
        <v>12.646302471075847</v>
      </c>
      <c r="AM103">
        <v>15.344871748159299</v>
      </c>
      <c r="AN103">
        <v>18.983749829107836</v>
      </c>
      <c r="AO103">
        <v>22.437573132062468</v>
      </c>
      <c r="AP103">
        <v>26.209689329744482</v>
      </c>
      <c r="AQ103">
        <v>28.909023900565579</v>
      </c>
      <c r="AR103">
        <v>31.099092711394984</v>
      </c>
      <c r="AS103">
        <v>33.584982124236589</v>
      </c>
      <c r="AT103">
        <v>36.300109418420462</v>
      </c>
      <c r="AU103">
        <v>38.163009225229217</v>
      </c>
      <c r="AV103">
        <v>40.361099625319547</v>
      </c>
      <c r="AW103">
        <v>42.965191255476633</v>
      </c>
      <c r="AX103">
        <v>46.092698057932601</v>
      </c>
      <c r="AY103">
        <v>48.558041359088918</v>
      </c>
      <c r="AZ103">
        <v>51.775257870114942</v>
      </c>
      <c r="BA103">
        <v>55.808816396248915</v>
      </c>
      <c r="BB103">
        <v>60.08027387178916</v>
      </c>
      <c r="BC103">
        <v>62.889653489782688</v>
      </c>
      <c r="BD103">
        <v>67.799577810343251</v>
      </c>
      <c r="BE103">
        <v>70.226658571772248</v>
      </c>
      <c r="BF103">
        <v>71.19159429271707</v>
      </c>
      <c r="BG103">
        <v>76.067760543898856</v>
      </c>
      <c r="BH103">
        <v>81.341363707600848</v>
      </c>
      <c r="BI103">
        <v>84.333154494237149</v>
      </c>
      <c r="BJ103">
        <v>88.138977333566402</v>
      </c>
      <c r="BK103">
        <v>89.855234409187162</v>
      </c>
      <c r="BL103">
        <v>92.873238904299754</v>
      </c>
      <c r="BM103">
        <v>96.032770037924394</v>
      </c>
      <c r="BN103">
        <v>100.45577830209849</v>
      </c>
      <c r="BO103">
        <v>109.81061720807826</v>
      </c>
      <c r="BP103">
        <v>116.45143931945174</v>
      </c>
      <c r="BQ103"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1.9929542178431416</v>
      </c>
      <c r="AK105">
        <v>13.847976871087821</v>
      </c>
      <c r="AL105">
        <v>216.96864824253123</v>
      </c>
      <c r="AM105">
        <v>459.45009745457287</v>
      </c>
      <c r="AN105">
        <v>567.41090330237239</v>
      </c>
      <c r="AO105">
        <v>589.16780197623905</v>
      </c>
      <c r="AP105">
        <v>629.76433588247733</v>
      </c>
      <c r="AQ105">
        <v>681.27555863091186</v>
      </c>
      <c r="AR105">
        <v>705.21161865620036</v>
      </c>
      <c r="AS105">
        <v>735.89456245503175</v>
      </c>
      <c r="AT105">
        <v>767.00881445784626</v>
      </c>
      <c r="AU105">
        <v>796.46735690264313</v>
      </c>
      <c r="AV105">
        <v>830.71939708531602</v>
      </c>
      <c r="AW105">
        <v>860.82578814043825</v>
      </c>
      <c r="AX105">
        <v>887.63508415053434</v>
      </c>
      <c r="AY105">
        <v>922.08086183346882</v>
      </c>
      <c r="AZ105">
        <v>961.60373541671106</v>
      </c>
      <c r="BA105">
        <v>1014.7730155499261</v>
      </c>
      <c r="BB105">
        <v>1045.0639773355945</v>
      </c>
      <c r="BC105">
        <v>1054.6797484110127</v>
      </c>
      <c r="BD105">
        <v>1072.2859925889547</v>
      </c>
      <c r="BE105">
        <v>1087.4208382528377</v>
      </c>
      <c r="BF105">
        <v>1095.3904245010062</v>
      </c>
      <c r="BG105">
        <v>1096.776581056612</v>
      </c>
      <c r="BH105">
        <v>1098.1406657610885</v>
      </c>
      <c r="BI105">
        <v>1098.3066285255197</v>
      </c>
      <c r="BJ105">
        <v>1111.8338010408129</v>
      </c>
      <c r="BK105">
        <v>1134.3550794517439</v>
      </c>
      <c r="BL105">
        <v>1156.910389771655</v>
      </c>
      <c r="BM105">
        <v>1166.2045428563204</v>
      </c>
      <c r="BN105">
        <v>1190.4746300286808</v>
      </c>
      <c r="BO105">
        <v>1285.8650609193121</v>
      </c>
      <c r="BP105">
        <v>1436.8298705825887</v>
      </c>
      <c r="BQ105"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1</v>
      </c>
      <c r="F106">
        <v>1.0222062466415938</v>
      </c>
      <c r="G106">
        <v>0.98533110818849778</v>
      </c>
      <c r="H106">
        <v>1.0506098291980122</v>
      </c>
      <c r="I106">
        <v>1.1783222116811116</v>
      </c>
      <c r="J106">
        <v>1.2525669757471978</v>
      </c>
      <c r="K106">
        <v>1.315801198455844</v>
      </c>
      <c r="L106">
        <v>1.3449083895449214</v>
      </c>
      <c r="M106">
        <v>1.2993580744125297</v>
      </c>
      <c r="N106">
        <v>1.3327772653813998</v>
      </c>
      <c r="O106">
        <v>1.1192886581390584</v>
      </c>
      <c r="P106">
        <v>1.151461599004878</v>
      </c>
      <c r="Q106">
        <v>1.1692360394118524</v>
      </c>
      <c r="R106">
        <v>1.4005996198643793</v>
      </c>
      <c r="S106">
        <v>1.6037469865467022</v>
      </c>
      <c r="T106">
        <v>1.9113194862551557</v>
      </c>
      <c r="U106">
        <v>2.2737106107481666</v>
      </c>
      <c r="V106">
        <v>2.3620191820156773</v>
      </c>
      <c r="W106">
        <v>2.2878144813095744</v>
      </c>
      <c r="X106">
        <v>2.3593107556476349</v>
      </c>
      <c r="Y106">
        <v>2.8137894441246338</v>
      </c>
      <c r="Z106">
        <v>3.0965150328287936</v>
      </c>
      <c r="AA106">
        <v>3.1996586554897255</v>
      </c>
      <c r="AB106">
        <v>3.4922064156204233</v>
      </c>
      <c r="AC106">
        <v>3.8947504021010118</v>
      </c>
      <c r="AD106">
        <v>4.2832034190620867</v>
      </c>
      <c r="AE106">
        <v>4.9657146839491091</v>
      </c>
      <c r="AF106">
        <v>4.4206804890221063</v>
      </c>
      <c r="AG106">
        <v>5.6331680039032586</v>
      </c>
      <c r="AH106">
        <v>6.0737217175072615</v>
      </c>
      <c r="AI106">
        <v>6.8023101954791869</v>
      </c>
      <c r="AJ106">
        <v>7.7961453203518056</v>
      </c>
      <c r="AK106">
        <v>9.4261763228694218</v>
      </c>
      <c r="AL106">
        <v>11.154620571610092</v>
      </c>
      <c r="AM106">
        <v>17.480170736609526</v>
      </c>
      <c r="AN106">
        <v>20.270596359441988</v>
      </c>
      <c r="AO106">
        <v>22.292910657092687</v>
      </c>
      <c r="AP106">
        <v>25.130127501702987</v>
      </c>
      <c r="AQ106">
        <v>28.687904602697927</v>
      </c>
      <c r="AR106">
        <v>30.705066654660921</v>
      </c>
      <c r="AS106">
        <v>58.763560381961256</v>
      </c>
      <c r="AT106">
        <v>66.548750705010917</v>
      </c>
      <c r="AU106">
        <v>73.350678459460454</v>
      </c>
      <c r="AV106">
        <v>86.543180446779147</v>
      </c>
      <c r="AW106">
        <v>103.24854539683268</v>
      </c>
      <c r="AX106">
        <v>113.64787528428521</v>
      </c>
      <c r="AY106">
        <v>129.01115391204681</v>
      </c>
      <c r="AZ106">
        <v>134.31642324445832</v>
      </c>
      <c r="BA106">
        <v>151.34094818792826</v>
      </c>
      <c r="BB106">
        <v>168.89871870957697</v>
      </c>
      <c r="BC106">
        <v>181.38679180905794</v>
      </c>
      <c r="BD106">
        <v>189.22402645120485</v>
      </c>
      <c r="BE106">
        <v>204.75514434518016</v>
      </c>
      <c r="BF106">
        <v>221.29352211541706</v>
      </c>
      <c r="BG106">
        <v>226.2039944771407</v>
      </c>
      <c r="BH106">
        <v>237.98009140873259</v>
      </c>
      <c r="BI106">
        <v>275.3506157002696</v>
      </c>
      <c r="BJ106">
        <v>313.2935929572854</v>
      </c>
      <c r="BK106">
        <v>333.76970676539173</v>
      </c>
      <c r="BL106">
        <v>399.85740339970658</v>
      </c>
      <c r="BM106">
        <v>474.57150347289905</v>
      </c>
      <c r="BN106">
        <v>564.55138244515513</v>
      </c>
      <c r="BO106">
        <v>735.05319313700727</v>
      </c>
      <c r="BP106">
        <v>966.68288445373264</v>
      </c>
      <c r="BQ106"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1</v>
      </c>
      <c r="F107">
        <v>1.0098085001753172</v>
      </c>
      <c r="G107">
        <v>1.0038860990750451</v>
      </c>
      <c r="H107">
        <v>0.99936503946891708</v>
      </c>
      <c r="I107">
        <v>1.0033530587572448</v>
      </c>
      <c r="J107">
        <v>0.70046592639710747</v>
      </c>
      <c r="K107">
        <v>0.72064022206511147</v>
      </c>
      <c r="L107">
        <v>0.72487851971000239</v>
      </c>
      <c r="M107">
        <v>0.7564710625216674</v>
      </c>
      <c r="N107">
        <v>0.78636865522325572</v>
      </c>
      <c r="O107">
        <v>0.79963600228176224</v>
      </c>
      <c r="P107">
        <v>0.81702732610173689</v>
      </c>
      <c r="Q107">
        <v>0.8343156564953822</v>
      </c>
      <c r="R107">
        <v>0.85641395810078269</v>
      </c>
      <c r="S107">
        <v>0.84629245011197807</v>
      </c>
      <c r="T107">
        <v>0.85462470867586282</v>
      </c>
      <c r="U107">
        <v>0.90390312514369076</v>
      </c>
      <c r="V107">
        <v>0.92447182558333207</v>
      </c>
      <c r="W107">
        <v>0.95833928962402082</v>
      </c>
      <c r="X107">
        <v>1.0111673107936148</v>
      </c>
      <c r="Y107">
        <v>1.0686688413484646</v>
      </c>
      <c r="Z107">
        <v>1.1237244324148972</v>
      </c>
      <c r="AA107">
        <v>1.1878930320514485</v>
      </c>
      <c r="AB107">
        <v>1.2468232718993084</v>
      </c>
      <c r="AC107">
        <v>1.3257674372305763</v>
      </c>
      <c r="AD107">
        <v>1.4041171682686757</v>
      </c>
      <c r="AE107">
        <v>1.4566629029083733</v>
      </c>
      <c r="AF107">
        <v>1.5768313901116409</v>
      </c>
      <c r="AG107">
        <v>1.8531880668994161</v>
      </c>
      <c r="AH107">
        <v>2.2004114947394924</v>
      </c>
      <c r="AI107">
        <v>2.7651702020043549</v>
      </c>
      <c r="AJ107">
        <v>3.7527629405923557</v>
      </c>
      <c r="AK107">
        <v>4.5599514634628742</v>
      </c>
      <c r="AL107">
        <v>5.530238688111524</v>
      </c>
      <c r="AM107">
        <v>6.6081408578864185</v>
      </c>
      <c r="AN107">
        <v>8.3746812077465034</v>
      </c>
      <c r="AO107">
        <v>10.214218605448039</v>
      </c>
      <c r="AP107">
        <v>12.283769183276544</v>
      </c>
      <c r="AQ107">
        <v>13.974150275784046</v>
      </c>
      <c r="AR107">
        <v>15.10933285315323</v>
      </c>
      <c r="AS107">
        <v>16.559300159521506</v>
      </c>
      <c r="AT107">
        <v>18.385392261526011</v>
      </c>
      <c r="AU107">
        <v>19.864767385080441</v>
      </c>
      <c r="AV107">
        <v>20.939614115359674</v>
      </c>
      <c r="AW107">
        <v>22.01648684818014</v>
      </c>
      <c r="AX107">
        <v>22.593914062859984</v>
      </c>
      <c r="AY107">
        <v>23.423629726406286</v>
      </c>
      <c r="AZ107">
        <v>24.6978391833829</v>
      </c>
      <c r="BA107">
        <v>25.883330923424055</v>
      </c>
      <c r="BB107">
        <v>26.973970078623342</v>
      </c>
      <c r="BC107">
        <v>27.656737456658202</v>
      </c>
      <c r="BD107">
        <v>28.189809916778533</v>
      </c>
      <c r="BE107">
        <v>29.000865854406189</v>
      </c>
      <c r="BF107">
        <v>29.822985175644671</v>
      </c>
      <c r="BG107">
        <v>30.923489445466963</v>
      </c>
      <c r="BH107">
        <v>31.79279755786748</v>
      </c>
      <c r="BI107">
        <v>32.213273226543343</v>
      </c>
      <c r="BJ107">
        <v>33.513817366992924</v>
      </c>
      <c r="BK107">
        <v>35.137690495070949</v>
      </c>
      <c r="BL107">
        <v>36.807762623799626</v>
      </c>
      <c r="BM107">
        <v>39.173255318680049</v>
      </c>
      <c r="BN107">
        <v>41.589049965644143</v>
      </c>
      <c r="BO107">
        <v>47.487404320418641</v>
      </c>
      <c r="BP107">
        <v>54.710388921458147</v>
      </c>
      <c r="BQ107"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1</v>
      </c>
      <c r="F112">
        <v>1.1393601551137704</v>
      </c>
      <c r="G112">
        <v>3.1772965254638801</v>
      </c>
      <c r="H112">
        <v>7.811100292112136</v>
      </c>
      <c r="I112">
        <v>16.772866212086033</v>
      </c>
      <c r="J112">
        <v>55.152361014189914</v>
      </c>
      <c r="K112">
        <v>0.71486761710793478</v>
      </c>
      <c r="L112">
        <v>1.8924107142855868</v>
      </c>
      <c r="M112">
        <v>4.21956127993528</v>
      </c>
      <c r="N112">
        <v>5.1205727204220279</v>
      </c>
      <c r="O112">
        <v>5.8504116307584288</v>
      </c>
      <c r="P112">
        <v>6.0098199672667025</v>
      </c>
      <c r="Q112">
        <v>6.9785932721709294</v>
      </c>
      <c r="R112">
        <v>9.552192362093157</v>
      </c>
      <c r="S112">
        <v>14.071382007605811</v>
      </c>
      <c r="T112">
        <v>15.825810129705022</v>
      </c>
      <c r="U112">
        <v>18.113714994149237</v>
      </c>
      <c r="V112">
        <v>20.470737280100661</v>
      </c>
      <c r="W112">
        <v>22.940510966736696</v>
      </c>
      <c r="X112">
        <v>30.095011389483862</v>
      </c>
      <c r="Y112">
        <v>38.866352865914536</v>
      </c>
      <c r="Z112">
        <v>42.811565439481662</v>
      </c>
      <c r="AA112">
        <v>46.21530061918854</v>
      </c>
      <c r="AB112">
        <v>54.817216039664352</v>
      </c>
      <c r="AC112">
        <v>60.530172932920358</v>
      </c>
      <c r="AD112">
        <v>64.277816082126918</v>
      </c>
      <c r="AE112">
        <v>65.726491171531706</v>
      </c>
      <c r="AF112">
        <v>76.245237693578645</v>
      </c>
      <c r="AG112">
        <v>82.062070238696705</v>
      </c>
      <c r="AH112">
        <v>89.845681920695881</v>
      </c>
      <c r="AI112">
        <v>98.016203040104941</v>
      </c>
      <c r="AJ112">
        <v>106.60932167505089</v>
      </c>
      <c r="AK112">
        <v>114.37992188940491</v>
      </c>
      <c r="AL112">
        <v>136.28662593762914</v>
      </c>
      <c r="AM112">
        <v>146.88505462398177</v>
      </c>
      <c r="AN112">
        <v>161.40030201251622</v>
      </c>
      <c r="AO112">
        <v>175.4042149618233</v>
      </c>
      <c r="AP112">
        <v>197.45493886317396</v>
      </c>
      <c r="AQ112">
        <v>346.0815791464297</v>
      </c>
      <c r="AR112">
        <v>395.09086984003551</v>
      </c>
      <c r="AS112">
        <v>475.87690497734434</v>
      </c>
      <c r="AT112">
        <v>543.90691313989862</v>
      </c>
      <c r="AU112">
        <v>575.97594590143251</v>
      </c>
      <c r="AV112">
        <v>607.58221778413156</v>
      </c>
      <c r="AW112">
        <v>659.53491472099688</v>
      </c>
      <c r="AX112">
        <v>754.05805444523912</v>
      </c>
      <c r="AY112">
        <v>860.28541292394902</v>
      </c>
      <c r="AZ112">
        <v>957.14132172784423</v>
      </c>
      <c r="BA112">
        <v>1130.8600907273144</v>
      </c>
      <c r="BB112">
        <v>1224.4359635842195</v>
      </c>
      <c r="BC112">
        <v>1411.3374647155301</v>
      </c>
      <c r="BD112">
        <v>1516.7071158441047</v>
      </c>
      <c r="BE112">
        <v>1573.6424620146115</v>
      </c>
      <c r="BF112">
        <v>1651.7893938982836</v>
      </c>
      <c r="BG112">
        <v>1741.6991737959247</v>
      </c>
      <c r="BH112">
        <v>1811.0230273226553</v>
      </c>
      <c r="BI112">
        <v>1855.1925041549969</v>
      </c>
      <c r="BJ112">
        <v>1934.8299469017552</v>
      </c>
      <c r="BK112">
        <v>2008.7080147927647</v>
      </c>
      <c r="BL112">
        <v>2040.8169814046166</v>
      </c>
      <c r="BM112">
        <v>2032.6200107086149</v>
      </c>
      <c r="BN112">
        <v>2154.6579718436105</v>
      </c>
      <c r="BO112">
        <v>2360.8369252046227</v>
      </c>
      <c r="BP112">
        <v>2396.9608460975028</v>
      </c>
      <c r="BQ112"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1.0532211606479511</v>
      </c>
      <c r="AE114">
        <v>1.0760922446064813</v>
      </c>
      <c r="AF114">
        <v>1.1338867474581835</v>
      </c>
      <c r="AG114">
        <v>1.1841994125735364</v>
      </c>
      <c r="AH114">
        <v>1.2727641801174316</v>
      </c>
      <c r="AI114">
        <v>1.3879411886028552</v>
      </c>
      <c r="AJ114">
        <v>1.4835766165382482</v>
      </c>
      <c r="AK114">
        <v>1.5390988112450938</v>
      </c>
      <c r="AL114">
        <v>1.5722874279932626</v>
      </c>
      <c r="AM114">
        <v>1.6122453457776555</v>
      </c>
      <c r="AN114">
        <v>1.6593234268515138</v>
      </c>
      <c r="AO114">
        <v>1.7019633389295012</v>
      </c>
      <c r="AP114">
        <v>1.7469671404843834</v>
      </c>
      <c r="AQ114">
        <v>1.7886692511222892</v>
      </c>
      <c r="AR114">
        <v>1.8297007584326384</v>
      </c>
      <c r="AS114">
        <v>1.8901664480357248</v>
      </c>
      <c r="AT114">
        <v>1.9646729176308175</v>
      </c>
      <c r="AU114">
        <v>2.0134574225953612</v>
      </c>
      <c r="AV114">
        <v>2.0772200583489804</v>
      </c>
      <c r="AW114">
        <v>2.1904050169718796</v>
      </c>
      <c r="AX114">
        <v>2.2538544553157052</v>
      </c>
      <c r="AY114">
        <v>2.3341201093839894</v>
      </c>
      <c r="AZ114">
        <v>2.6054171323427773</v>
      </c>
      <c r="BA114">
        <v>3.5885166699587399</v>
      </c>
      <c r="BB114">
        <v>3.8384885428304742</v>
      </c>
      <c r="BC114">
        <v>4.0383504976257756</v>
      </c>
      <c r="BD114">
        <v>4.2344027032458174</v>
      </c>
      <c r="BE114">
        <v>4.0784206495597664</v>
      </c>
      <c r="BF114">
        <v>4.1410514587208223</v>
      </c>
      <c r="BG114">
        <v>4.119432835138217</v>
      </c>
      <c r="BH114">
        <v>4.0936022430619152</v>
      </c>
      <c r="BI114">
        <v>4.1851673992758558</v>
      </c>
      <c r="BJ114">
        <v>4.3525739460160473</v>
      </c>
      <c r="BK114">
        <v>4.4091568155652103</v>
      </c>
      <c r="BL114">
        <v>4.4885218312792157</v>
      </c>
      <c r="BM114">
        <v>4.479284323551032</v>
      </c>
      <c r="BN114">
        <v>4.7711059905719688</v>
      </c>
      <c r="BO114">
        <v>5.205108453240868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1</v>
      </c>
      <c r="F115">
        <v>1.0214542764709276</v>
      </c>
      <c r="G115">
        <v>1.0664556369581855</v>
      </c>
      <c r="H115">
        <v>1.155543329791582</v>
      </c>
      <c r="I115">
        <v>1.2543616625474452</v>
      </c>
      <c r="J115">
        <v>1.3584783142467431</v>
      </c>
      <c r="K115">
        <v>1.5387579849921253</v>
      </c>
      <c r="L115">
        <v>1.6713405229779739</v>
      </c>
      <c r="M115">
        <v>1.7117098076208155</v>
      </c>
      <c r="N115">
        <v>1.7689385029014237</v>
      </c>
      <c r="O115">
        <v>1.7965736293821812</v>
      </c>
      <c r="P115">
        <v>1.8922383196680648</v>
      </c>
      <c r="Q115">
        <v>2.0973494355313602</v>
      </c>
      <c r="R115">
        <v>2.4713008759925059</v>
      </c>
      <c r="S115">
        <v>2.883205338338815</v>
      </c>
      <c r="T115">
        <v>2.8356704638440693</v>
      </c>
      <c r="U115">
        <v>3.0052962823676408</v>
      </c>
      <c r="V115">
        <v>3.1747117260840723</v>
      </c>
      <c r="W115">
        <v>3.2528185973944255</v>
      </c>
      <c r="X115">
        <v>3.7644233118432027</v>
      </c>
      <c r="Y115">
        <v>4.1976452231209906</v>
      </c>
      <c r="Z115">
        <v>4.6521487008623703</v>
      </c>
      <c r="AA115">
        <v>5.0287802909216301</v>
      </c>
      <c r="AB115">
        <v>5.458884808909354</v>
      </c>
      <c r="AC115">
        <v>5.8914049632357424</v>
      </c>
      <c r="AD115">
        <v>6.3152199959592634</v>
      </c>
      <c r="AE115">
        <v>6.7439855710083521</v>
      </c>
      <c r="AF115">
        <v>7.3730573496428722</v>
      </c>
      <c r="AG115">
        <v>7.9800454290956431</v>
      </c>
      <c r="AH115">
        <v>8.6533066096156084</v>
      </c>
      <c r="AI115">
        <v>9.576467651809093</v>
      </c>
      <c r="AJ115">
        <v>10.893406144218</v>
      </c>
      <c r="AK115">
        <v>11.870016602430017</v>
      </c>
      <c r="AL115">
        <v>13.040611864584942</v>
      </c>
      <c r="AM115">
        <v>14.34207076681324</v>
      </c>
      <c r="AN115">
        <v>15.641849933210977</v>
      </c>
      <c r="AO115">
        <v>16.826722926466005</v>
      </c>
      <c r="AP115">
        <v>17.916467147250799</v>
      </c>
      <c r="AQ115">
        <v>19.351606180229076</v>
      </c>
      <c r="AR115">
        <v>19.945389997879236</v>
      </c>
      <c r="AS115">
        <v>20.672393511576875</v>
      </c>
      <c r="AT115">
        <v>21.337138308488587</v>
      </c>
      <c r="AU115">
        <v>22.129958895224188</v>
      </c>
      <c r="AV115">
        <v>22.985901021662023</v>
      </c>
      <c r="AW115">
        <v>24.30193883931571</v>
      </c>
      <c r="AX115">
        <v>25.668170331963463</v>
      </c>
      <c r="AY115">
        <v>27.824537463089655</v>
      </c>
      <c r="AZ115">
        <v>29.75678972135011</v>
      </c>
      <c r="BA115">
        <v>32.492619930114444</v>
      </c>
      <c r="BB115">
        <v>34.780219112809654</v>
      </c>
      <c r="BC115">
        <v>38.441195708118379</v>
      </c>
      <c r="BD115">
        <v>41.798487867766227</v>
      </c>
      <c r="BE115">
        <v>45.114941855110352</v>
      </c>
      <c r="BF115">
        <v>47.905979537950884</v>
      </c>
      <c r="BG115">
        <v>49.502090324892414</v>
      </c>
      <c r="BH115">
        <v>50.630534089396903</v>
      </c>
      <c r="BI115">
        <v>52.269938100671723</v>
      </c>
      <c r="BJ115">
        <v>54.344666765580513</v>
      </c>
      <c r="BK115">
        <v>56.455544197754968</v>
      </c>
      <c r="BL115">
        <v>57.813592001804672</v>
      </c>
      <c r="BM115">
        <v>60.597234314524059</v>
      </c>
      <c r="BN115">
        <v>65.660077319233395</v>
      </c>
      <c r="BO115">
        <v>69.532145223419334</v>
      </c>
      <c r="BP115">
        <v>71.334383345261983</v>
      </c>
      <c r="BQ115"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1</v>
      </c>
      <c r="F117">
        <v>1.0252392209617693</v>
      </c>
      <c r="G117">
        <v>1.0752733931993126</v>
      </c>
      <c r="H117">
        <v>1.1039986220833173</v>
      </c>
      <c r="I117">
        <v>1.2106556900007064</v>
      </c>
      <c r="J117">
        <v>1.2645769828615099</v>
      </c>
      <c r="K117">
        <v>1.3207518812241796</v>
      </c>
      <c r="L117">
        <v>1.3635692081051256</v>
      </c>
      <c r="M117">
        <v>1.4213385798254186</v>
      </c>
      <c r="N117">
        <v>1.5508422917703804</v>
      </c>
      <c r="O117">
        <v>1.7017205831312212</v>
      </c>
      <c r="P117">
        <v>1.881068217442998</v>
      </c>
      <c r="Q117">
        <v>2.1328514172823412</v>
      </c>
      <c r="R117">
        <v>2.4585928870694245</v>
      </c>
      <c r="S117">
        <v>2.6082625990437336</v>
      </c>
      <c r="T117">
        <v>3.1333930987829022</v>
      </c>
      <c r="U117">
        <v>3.7921239706415055</v>
      </c>
      <c r="V117">
        <v>4.2952857167045471</v>
      </c>
      <c r="W117">
        <v>4.7474265959407962</v>
      </c>
      <c r="X117">
        <v>5.3966876203278469</v>
      </c>
      <c r="Y117">
        <v>6.1902594586151434</v>
      </c>
      <c r="Z117">
        <v>7.2699985765504067</v>
      </c>
      <c r="AA117">
        <v>8.3737413027677228</v>
      </c>
      <c r="AB117">
        <v>9.2704747360131243</v>
      </c>
      <c r="AC117">
        <v>9.8618635647784458</v>
      </c>
      <c r="AD117">
        <v>10.373332233931359</v>
      </c>
      <c r="AE117">
        <v>11.052753973519589</v>
      </c>
      <c r="AF117">
        <v>11.295628349590489</v>
      </c>
      <c r="AG117">
        <v>11.662319901512053</v>
      </c>
      <c r="AH117">
        <v>12.306285523020099</v>
      </c>
      <c r="AI117">
        <v>12.216550086774779</v>
      </c>
      <c r="AJ117">
        <v>12.436618712312496</v>
      </c>
      <c r="AK117">
        <v>12.786363543391701</v>
      </c>
      <c r="AL117">
        <v>13.448154084572197</v>
      </c>
      <c r="AM117">
        <v>13.676037357371985</v>
      </c>
      <c r="AN117">
        <v>14.090967674658332</v>
      </c>
      <c r="AO117">
        <v>14.413968284041207</v>
      </c>
      <c r="AP117">
        <v>14.980331205214737</v>
      </c>
      <c r="AQ117">
        <v>15.961958814341159</v>
      </c>
      <c r="AR117">
        <v>16.660485251087628</v>
      </c>
      <c r="AS117">
        <v>17.805885335044259</v>
      </c>
      <c r="AT117">
        <v>19.027313125232986</v>
      </c>
      <c r="AU117">
        <v>20.014241275264624</v>
      </c>
      <c r="AV117">
        <v>20.797144526475755</v>
      </c>
      <c r="AW117">
        <v>20.904320054280856</v>
      </c>
      <c r="AX117">
        <v>21.546753751673464</v>
      </c>
      <c r="AY117">
        <v>22.283630472789163</v>
      </c>
      <c r="AZ117">
        <v>22.550697442777278</v>
      </c>
      <c r="BA117">
        <v>22.436923138331164</v>
      </c>
      <c r="BB117">
        <v>21.399305416167515</v>
      </c>
      <c r="BC117">
        <v>20.787648404114478</v>
      </c>
      <c r="BD117">
        <v>21.175241905645024</v>
      </c>
      <c r="BE117">
        <v>21.690891128389026</v>
      </c>
      <c r="BF117">
        <v>21.981421851959222</v>
      </c>
      <c r="BG117">
        <v>22.038777030215936</v>
      </c>
      <c r="BH117">
        <v>24.00209060968275</v>
      </c>
      <c r="BI117">
        <v>24.03074281783455</v>
      </c>
      <c r="BJ117">
        <v>24.391188886066072</v>
      </c>
      <c r="BK117">
        <v>24.616645639709606</v>
      </c>
      <c r="BL117">
        <v>25.451567388711553</v>
      </c>
      <c r="BM117">
        <v>24.96179285926798</v>
      </c>
      <c r="BN117">
        <v>25.23589900786731</v>
      </c>
      <c r="BO117">
        <v>26.942571502489763</v>
      </c>
      <c r="BP117">
        <v>27.91839683915072</v>
      </c>
      <c r="BQ117"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</v>
      </c>
      <c r="F118">
        <v>0.95501767128433057</v>
      </c>
      <c r="G118">
        <v>0.93832027616629321</v>
      </c>
      <c r="H118">
        <v>0.92049122925492399</v>
      </c>
      <c r="I118">
        <v>0.9262598856944958</v>
      </c>
      <c r="J118">
        <v>0.91169286799382043</v>
      </c>
      <c r="K118">
        <v>0.8958313335308713</v>
      </c>
      <c r="L118">
        <v>0.89599576967705752</v>
      </c>
      <c r="M118">
        <v>0.89387055044869879</v>
      </c>
      <c r="N118">
        <v>0.87429825103306991</v>
      </c>
      <c r="O118">
        <v>0.88792664398046806</v>
      </c>
      <c r="P118">
        <v>0.97697690487400135</v>
      </c>
      <c r="Q118">
        <v>1.0658763877854958</v>
      </c>
      <c r="R118">
        <v>1.4242336210979432</v>
      </c>
      <c r="S118">
        <v>2.2549884554371378</v>
      </c>
      <c r="T118">
        <v>2.5552113923673487</v>
      </c>
      <c r="U118">
        <v>2.9387035786086617</v>
      </c>
      <c r="V118">
        <v>3.5819217029783625</v>
      </c>
      <c r="W118">
        <v>3.9709093550665164</v>
      </c>
      <c r="X118">
        <v>5.230897591962381</v>
      </c>
      <c r="Y118">
        <v>7.0738115211347363</v>
      </c>
      <c r="Z118">
        <v>8.9323732366289601</v>
      </c>
      <c r="AA118">
        <v>9.5909521180290902</v>
      </c>
      <c r="AB118">
        <v>11.071122791091369</v>
      </c>
      <c r="AC118">
        <v>13.036097403841733</v>
      </c>
      <c r="AD118">
        <v>13.564644428042907</v>
      </c>
      <c r="AE118">
        <v>15.224352383646144</v>
      </c>
      <c r="AF118">
        <v>18.502675974672904</v>
      </c>
      <c r="AG118">
        <v>22.218068693966298</v>
      </c>
      <c r="AH118">
        <v>26.030691033185789</v>
      </c>
      <c r="AI118">
        <v>31.964958937036577</v>
      </c>
      <c r="AJ118">
        <v>40.153458654088666</v>
      </c>
      <c r="AK118">
        <v>51.935098800527683</v>
      </c>
      <c r="AL118">
        <v>77.849058899303515</v>
      </c>
      <c r="AM118">
        <v>104.2644018872687</v>
      </c>
      <c r="AN118">
        <v>143.81970362707062</v>
      </c>
      <c r="AO118">
        <v>185.28816745205674</v>
      </c>
      <c r="AP118">
        <v>214.0598743603498</v>
      </c>
      <c r="AQ118">
        <v>234.14193820139985</v>
      </c>
      <c r="AR118">
        <v>308.38330606835098</v>
      </c>
      <c r="AS118">
        <v>385.2609838300092</v>
      </c>
      <c r="AT118">
        <v>442.30048654733548</v>
      </c>
      <c r="AU118">
        <v>567.38171109876851</v>
      </c>
      <c r="AV118">
        <v>641.91521164635719</v>
      </c>
      <c r="AW118">
        <v>800.52117807857587</v>
      </c>
      <c r="AX118">
        <v>961.95581271626941</v>
      </c>
      <c r="AY118">
        <v>1102.2339139595545</v>
      </c>
      <c r="AZ118">
        <v>1355.0760277991185</v>
      </c>
      <c r="BA118">
        <v>1618.258634623181</v>
      </c>
      <c r="BB118">
        <v>1692.6745316359898</v>
      </c>
      <c r="BC118">
        <v>1961.5156965228657</v>
      </c>
      <c r="BD118">
        <v>2616.8489334760179</v>
      </c>
      <c r="BE118">
        <v>3112.8434485722314</v>
      </c>
      <c r="BF118">
        <v>4257.6112964130971</v>
      </c>
      <c r="BG118">
        <v>4673.1017363615438</v>
      </c>
      <c r="BH118">
        <v>4682.3078252312562</v>
      </c>
      <c r="BI118">
        <v>5122.4346757385865</v>
      </c>
      <c r="BJ118">
        <v>5790.1609995424478</v>
      </c>
      <c r="BK118">
        <v>7622.2365124722237</v>
      </c>
      <c r="BL118">
        <v>9949.6762350814188</v>
      </c>
      <c r="BM118">
        <v>14353.898792150578</v>
      </c>
      <c r="BN118">
        <v>22437.965019834279</v>
      </c>
      <c r="BO118">
        <v>33788.265285295536</v>
      </c>
      <c r="BP118">
        <v>44091.368482014499</v>
      </c>
      <c r="BQ118"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1</v>
      </c>
      <c r="F119">
        <v>1.0133909170745101</v>
      </c>
      <c r="G119">
        <v>1.0338145394604761</v>
      </c>
      <c r="H119">
        <v>1.0214030168858148</v>
      </c>
      <c r="I119">
        <v>1.0523134699459826</v>
      </c>
      <c r="J119">
        <v>1.0387132986152705</v>
      </c>
      <c r="K119">
        <v>1.0720130444873524</v>
      </c>
      <c r="L119">
        <v>1.1860479263034924</v>
      </c>
      <c r="M119">
        <v>1.1266247393067563</v>
      </c>
      <c r="N119">
        <v>1.133100236343429</v>
      </c>
      <c r="O119">
        <v>1.1824237389281589</v>
      </c>
      <c r="P119">
        <v>1.3083522810345563</v>
      </c>
      <c r="Q119">
        <v>1.2641025169355715</v>
      </c>
      <c r="R119">
        <v>1.3747635026865697</v>
      </c>
      <c r="S119">
        <v>2.5891272076656877</v>
      </c>
      <c r="T119">
        <v>2.6896990537016174</v>
      </c>
      <c r="U119">
        <v>3.0282209137934082</v>
      </c>
      <c r="V119">
        <v>3.3204571516653014</v>
      </c>
      <c r="W119">
        <v>3.3977224823582794</v>
      </c>
      <c r="X119">
        <v>4.4736795751695144</v>
      </c>
      <c r="Y119">
        <v>5.0642836500655104</v>
      </c>
      <c r="Z119">
        <v>3.6704616491221862</v>
      </c>
      <c r="AA119">
        <v>3.9763660120514706</v>
      </c>
      <c r="AB119">
        <v>4.5406797369822343</v>
      </c>
      <c r="AC119">
        <v>5.313927984939995</v>
      </c>
      <c r="AD119">
        <v>5.4036828001350168</v>
      </c>
      <c r="AE119">
        <v>5.0399329003195659</v>
      </c>
      <c r="AF119">
        <v>5.5385918930801914</v>
      </c>
      <c r="AG119">
        <v>6.1163362599271336</v>
      </c>
      <c r="AH119">
        <v>6.6302057111348471</v>
      </c>
      <c r="AI119">
        <v>11.513046633777103</v>
      </c>
      <c r="AJ119">
        <v>24.307082978061008</v>
      </c>
      <c r="AK119">
        <v>49.708171055315063</v>
      </c>
      <c r="AL119">
        <v>106.60795711214135</v>
      </c>
      <c r="AM119">
        <v>529.24242867477187</v>
      </c>
      <c r="AN119">
        <v>2092.4534437853827</v>
      </c>
      <c r="AO119">
        <v>1829.9732076913806</v>
      </c>
      <c r="AP119">
        <v>3504.3766934849095</v>
      </c>
      <c r="AQ119">
        <v>2945.413404126632</v>
      </c>
      <c r="AR119">
        <v>5041.107302213909</v>
      </c>
      <c r="AS119">
        <v>6288.5983100814174</v>
      </c>
      <c r="AT119">
        <v>5084.2810632426217</v>
      </c>
      <c r="AU119">
        <v>5499.5584743101563</v>
      </c>
      <c r="AV119">
        <v>6261.5837219420828</v>
      </c>
      <c r="AW119">
        <v>7345.4225933388607</v>
      </c>
      <c r="AX119">
        <v>9979.0055502362284</v>
      </c>
      <c r="AY119">
        <v>12279.571536198478</v>
      </c>
      <c r="AZ119">
        <v>14052.624228067512</v>
      </c>
      <c r="BA119">
        <v>18293.061017826414</v>
      </c>
      <c r="BB119">
        <v>14722.035896449832</v>
      </c>
      <c r="BC119">
        <v>17163.94182374917</v>
      </c>
      <c r="BD119">
        <v>21401.622499740657</v>
      </c>
      <c r="BE119">
        <v>21972.996464654316</v>
      </c>
      <c r="BF119">
        <v>21970.506294613686</v>
      </c>
      <c r="BG119">
        <v>20914.463801199636</v>
      </c>
      <c r="BH119">
        <v>14899.435696849183</v>
      </c>
      <c r="BI119">
        <v>13244.976890906401</v>
      </c>
      <c r="BJ119">
        <v>15185.413659373549</v>
      </c>
      <c r="BK119">
        <v>17949.765162186242</v>
      </c>
      <c r="BL119">
        <v>17469.709456355398</v>
      </c>
      <c r="BM119">
        <v>15509.573747038932</v>
      </c>
      <c r="BN119">
        <v>21542.772057376078</v>
      </c>
      <c r="BO119">
        <v>27346.741892751947</v>
      </c>
      <c r="BP119">
        <v>23098.501075513796</v>
      </c>
      <c r="BQ119"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1</v>
      </c>
      <c r="F120">
        <v>1.1327084689390241</v>
      </c>
      <c r="G120">
        <v>1.2589685854374393</v>
      </c>
      <c r="H120">
        <v>1.362555414252437</v>
      </c>
      <c r="I120">
        <v>1.5835364514071339</v>
      </c>
      <c r="J120">
        <v>1.7797689043407239</v>
      </c>
      <c r="K120">
        <v>1.9653065752935754</v>
      </c>
      <c r="L120">
        <v>2.0194695748317035</v>
      </c>
      <c r="M120">
        <v>2.2969692713991123</v>
      </c>
      <c r="N120">
        <v>2.7760285560030975</v>
      </c>
      <c r="O120">
        <v>3.2324078947905326</v>
      </c>
      <c r="P120">
        <v>3.6381822643158821</v>
      </c>
      <c r="Q120">
        <v>4.3052238547056154</v>
      </c>
      <c r="R120">
        <v>5.659493237527963</v>
      </c>
      <c r="S120">
        <v>7.7926637667558678</v>
      </c>
      <c r="T120">
        <v>11.055237825612448</v>
      </c>
      <c r="U120">
        <v>14.674374193273524</v>
      </c>
      <c r="V120">
        <v>19.473767465162982</v>
      </c>
      <c r="W120">
        <v>28.480151729123413</v>
      </c>
      <c r="X120">
        <v>40.127787135563764</v>
      </c>
      <c r="Y120">
        <v>61.185164354682577</v>
      </c>
      <c r="Z120">
        <v>91.279335905604171</v>
      </c>
      <c r="AA120">
        <v>140.24739797488894</v>
      </c>
      <c r="AB120">
        <v>248.6657431751099</v>
      </c>
      <c r="AC120">
        <v>315.50898461327029</v>
      </c>
      <c r="AD120">
        <v>416.73860362688822</v>
      </c>
      <c r="AE120">
        <v>519.19889493680364</v>
      </c>
      <c r="AF120">
        <v>622.76084606782274</v>
      </c>
      <c r="AG120">
        <v>766.83839088338425</v>
      </c>
      <c r="AH120">
        <v>942.20216280402417</v>
      </c>
      <c r="AI120">
        <v>1085.1488563464361</v>
      </c>
      <c r="AJ120">
        <v>1175.9252703190398</v>
      </c>
      <c r="AK120">
        <v>1216.4863385578842</v>
      </c>
      <c r="AL120">
        <v>1238.7705134004696</v>
      </c>
      <c r="AM120">
        <v>1271.0203797512072</v>
      </c>
      <c r="AN120">
        <v>1309.1200999517698</v>
      </c>
      <c r="AO120">
        <v>1341.5770013906563</v>
      </c>
      <c r="AP120">
        <v>1378.5253804674578</v>
      </c>
      <c r="AQ120">
        <v>1443.5185080132539</v>
      </c>
      <c r="AR120">
        <v>1494.016212843155</v>
      </c>
      <c r="AS120">
        <v>1554.1472780387376</v>
      </c>
      <c r="AT120">
        <v>1689.4163686073812</v>
      </c>
      <c r="AU120">
        <v>1788.6212263275083</v>
      </c>
      <c r="AV120">
        <v>1797.4187966493655</v>
      </c>
      <c r="AW120">
        <v>1845.4999900426421</v>
      </c>
      <c r="AX120">
        <v>1902.0804548459914</v>
      </c>
      <c r="AY120">
        <v>2065.976728040871</v>
      </c>
      <c r="AZ120">
        <v>2155.4985082913558</v>
      </c>
      <c r="BA120">
        <v>2417.0743198562436</v>
      </c>
      <c r="BB120">
        <v>2678.2321535213846</v>
      </c>
      <c r="BC120">
        <v>2848.8048618388261</v>
      </c>
      <c r="BD120">
        <v>2937.0229356613031</v>
      </c>
      <c r="BE120">
        <v>3038.0823796188974</v>
      </c>
      <c r="BF120">
        <v>3102.6277117830846</v>
      </c>
      <c r="BG120">
        <v>3231.1277521919228</v>
      </c>
      <c r="BH120">
        <v>3426.7570387766837</v>
      </c>
      <c r="BI120">
        <v>3504.2312470683087</v>
      </c>
      <c r="BJ120">
        <v>3537.0656448716286</v>
      </c>
      <c r="BK120">
        <v>3630.1474939106188</v>
      </c>
      <c r="BL120">
        <v>3791.9350288604846</v>
      </c>
      <c r="BM120">
        <v>3944.2148960679551</v>
      </c>
      <c r="BN120">
        <v>4195.415740754097</v>
      </c>
      <c r="BO120">
        <v>4566.7584501727879</v>
      </c>
      <c r="BP120">
        <v>4831.0602890515829</v>
      </c>
      <c r="BQ120"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1</v>
      </c>
      <c r="F121">
        <v>1.0860934375923017</v>
      </c>
      <c r="G121">
        <v>1.1828648308634435</v>
      </c>
      <c r="H121">
        <v>1.2738449831766299</v>
      </c>
      <c r="I121">
        <v>1.3431814133295836</v>
      </c>
      <c r="J121">
        <v>1.3256144217821082</v>
      </c>
      <c r="K121">
        <v>1.4413514690813163</v>
      </c>
      <c r="L121">
        <v>1.4170188112098947</v>
      </c>
      <c r="M121">
        <v>1.3971905446161959</v>
      </c>
      <c r="N121">
        <v>1.4194933756022103</v>
      </c>
      <c r="O121">
        <v>1.555739810607023</v>
      </c>
      <c r="P121">
        <v>1.7801823785996951</v>
      </c>
      <c r="Q121">
        <v>2.0757934261394841</v>
      </c>
      <c r="R121">
        <v>2.5372385404775351</v>
      </c>
      <c r="S121">
        <v>3.4379871462299945</v>
      </c>
      <c r="T121">
        <v>4.695161142320444</v>
      </c>
      <c r="U121">
        <v>6.1684114592982811</v>
      </c>
      <c r="V121">
        <v>8.7319009300368506</v>
      </c>
      <c r="W121">
        <v>13.6348784085163</v>
      </c>
      <c r="X121">
        <v>24.114409212110019</v>
      </c>
      <c r="Y121">
        <v>54.346189404860915</v>
      </c>
      <c r="Z121">
        <v>122.07307754156173</v>
      </c>
      <c r="AA121">
        <v>277.40393749104925</v>
      </c>
      <c r="AB121">
        <v>693.29048018042658</v>
      </c>
      <c r="AC121">
        <v>3360.8674138021788</v>
      </c>
      <c r="AD121">
        <v>12251.594537156692</v>
      </c>
      <c r="AE121">
        <v>18396.986557447726</v>
      </c>
      <c r="AF121">
        <v>22109.290700845941</v>
      </c>
      <c r="AG121">
        <v>26346.58656719283</v>
      </c>
      <c r="AH121">
        <v>31274.153499669457</v>
      </c>
      <c r="AI121">
        <v>36256.772170115706</v>
      </c>
      <c r="AJ121">
        <v>43555.177031383573</v>
      </c>
      <c r="AK121">
        <v>48807.115898528536</v>
      </c>
      <c r="AL121">
        <v>54219.945872377852</v>
      </c>
      <c r="AM121">
        <v>61018.004346843118</v>
      </c>
      <c r="AN121">
        <v>66551.873225595162</v>
      </c>
      <c r="AO121">
        <v>72723.856779821741</v>
      </c>
      <c r="AP121">
        <v>78717.416559221951</v>
      </c>
      <c r="AQ121">
        <v>84053.859902656041</v>
      </c>
      <c r="AR121">
        <v>89282.203357338789</v>
      </c>
      <c r="AS121">
        <v>91054.649817801619</v>
      </c>
      <c r="AT121">
        <v>92625.581447970588</v>
      </c>
      <c r="AU121">
        <v>97000.691726385368</v>
      </c>
      <c r="AV121">
        <v>96363.898565370182</v>
      </c>
      <c r="AW121">
        <v>96583.998019205887</v>
      </c>
      <c r="AX121">
        <v>97584.593111681621</v>
      </c>
      <c r="AY121">
        <v>98829.645812441551</v>
      </c>
      <c r="AZ121">
        <v>99602.728272371882</v>
      </c>
      <c r="BA121">
        <v>100956.55960323667</v>
      </c>
      <c r="BB121">
        <v>105424.11412861886</v>
      </c>
      <c r="BC121">
        <v>106679.5655776557</v>
      </c>
      <c r="BD121">
        <v>108221.49803555862</v>
      </c>
      <c r="BE121">
        <v>111924.36193080882</v>
      </c>
      <c r="BF121">
        <v>114021.98179112084</v>
      </c>
      <c r="BG121">
        <v>114907.10168353112</v>
      </c>
      <c r="BH121">
        <v>117620.15271305379</v>
      </c>
      <c r="BI121">
        <v>118030.24429621368</v>
      </c>
      <c r="BJ121">
        <v>118037.97742178146</v>
      </c>
      <c r="BK121">
        <v>118846.82091347555</v>
      </c>
      <c r="BL121">
        <v>121124.4023216869</v>
      </c>
      <c r="BM121">
        <v>122404.81664091768</v>
      </c>
      <c r="BN121">
        <v>125216.61719321537</v>
      </c>
      <c r="BO121">
        <v>131396.43745954707</v>
      </c>
      <c r="BP121">
        <v>137374.48450533187</v>
      </c>
      <c r="BQ121"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1</v>
      </c>
      <c r="F122">
        <v>1.0278215888207647</v>
      </c>
      <c r="G122">
        <v>1.0873707956944212</v>
      </c>
      <c r="H122">
        <v>1.1793390941908002</v>
      </c>
      <c r="I122">
        <v>1.2558759363272207</v>
      </c>
      <c r="J122">
        <v>1.3085855541879445</v>
      </c>
      <c r="K122">
        <v>1.3377983694976767</v>
      </c>
      <c r="L122">
        <v>1.3749257388967124</v>
      </c>
      <c r="M122">
        <v>1.3987731538999975</v>
      </c>
      <c r="N122">
        <v>1.4554418837228544</v>
      </c>
      <c r="O122">
        <v>1.5553584773449238</v>
      </c>
      <c r="P122">
        <v>1.6670151679941352</v>
      </c>
      <c r="Q122">
        <v>1.7609176619842919</v>
      </c>
      <c r="R122">
        <v>1.9852344888260267</v>
      </c>
      <c r="S122">
        <v>2.3871726077470936</v>
      </c>
      <c r="T122">
        <v>2.7925882640338551</v>
      </c>
      <c r="U122">
        <v>3.2800143269189759</v>
      </c>
      <c r="V122">
        <v>3.8860677438554254</v>
      </c>
      <c r="W122">
        <v>4.4279788921626162</v>
      </c>
      <c r="X122">
        <v>5.112147110717765</v>
      </c>
      <c r="Y122">
        <v>6.1762811446014698</v>
      </c>
      <c r="Z122">
        <v>7.3366330512039326</v>
      </c>
      <c r="AA122">
        <v>8.6235481877486873</v>
      </c>
      <c r="AB122">
        <v>9.9254227874354335</v>
      </c>
      <c r="AC122">
        <v>10.993581404810367</v>
      </c>
      <c r="AD122">
        <v>12.002203199951435</v>
      </c>
      <c r="AE122">
        <v>12.900978328575103</v>
      </c>
      <c r="AF122">
        <v>13.676234617760649</v>
      </c>
      <c r="AG122">
        <v>14.58575927214793</v>
      </c>
      <c r="AH122">
        <v>15.489695366362438</v>
      </c>
      <c r="AI122">
        <v>16.870456613545912</v>
      </c>
      <c r="AJ122">
        <v>18.149461374698493</v>
      </c>
      <c r="AK122">
        <v>18.942250841958401</v>
      </c>
      <c r="AL122">
        <v>19.678337570899753</v>
      </c>
      <c r="AM122">
        <v>20.375437475968724</v>
      </c>
      <c r="AN122">
        <v>21.378977595630804</v>
      </c>
      <c r="AO122">
        <v>22.313835054488063</v>
      </c>
      <c r="AP122">
        <v>22.881532603116916</v>
      </c>
      <c r="AQ122">
        <v>23.423490128065463</v>
      </c>
      <c r="AR122">
        <v>23.76952564018892</v>
      </c>
      <c r="AS122">
        <v>24.186925356468617</v>
      </c>
      <c r="AT122">
        <v>24.928007849304127</v>
      </c>
      <c r="AU122">
        <v>25.751880409429752</v>
      </c>
      <c r="AV122">
        <v>26.567510540608097</v>
      </c>
      <c r="AW122">
        <v>27.266172419368807</v>
      </c>
      <c r="AX122">
        <v>27.834455220133101</v>
      </c>
      <c r="AY122">
        <v>28.451236527361552</v>
      </c>
      <c r="AZ122">
        <v>29.153055959196195</v>
      </c>
      <c r="BA122">
        <v>29.854068875943078</v>
      </c>
      <c r="BB122">
        <v>30.383242801369228</v>
      </c>
      <c r="BC122">
        <v>30.564885889869341</v>
      </c>
      <c r="BD122">
        <v>31.09328665776426</v>
      </c>
      <c r="BE122">
        <v>31.622612496188001</v>
      </c>
      <c r="BF122">
        <v>31.978614819510096</v>
      </c>
      <c r="BG122">
        <v>32.267238034238979</v>
      </c>
      <c r="BH122">
        <v>32.519818383587648</v>
      </c>
      <c r="BI122">
        <v>32.925721599614953</v>
      </c>
      <c r="BJ122">
        <v>33.159435521376032</v>
      </c>
      <c r="BK122">
        <v>33.514434309012621</v>
      </c>
      <c r="BL122">
        <v>33.865332750166523</v>
      </c>
      <c r="BM122">
        <v>34.399525453122195</v>
      </c>
      <c r="BN122">
        <v>34.840982087444857</v>
      </c>
      <c r="BO122">
        <v>36.044863157391077</v>
      </c>
      <c r="BP122">
        <v>38.176778421755017</v>
      </c>
      <c r="BQ122"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1.0424178110994335</v>
      </c>
      <c r="M123">
        <v>1.0709259801618711</v>
      </c>
      <c r="N123">
        <v>1.1148945665128946</v>
      </c>
      <c r="O123">
        <v>1.1731581295405098</v>
      </c>
      <c r="P123">
        <v>1.2543692402473157</v>
      </c>
      <c r="Q123">
        <v>1.1928322321766356</v>
      </c>
      <c r="R123">
        <v>1.5083189583822449</v>
      </c>
      <c r="S123">
        <v>1.9771973862830663</v>
      </c>
      <c r="T123">
        <v>2.3873215473954179</v>
      </c>
      <c r="U123">
        <v>2.6530574147463728</v>
      </c>
      <c r="V123">
        <v>2.9843313370067652</v>
      </c>
      <c r="W123">
        <v>3.7774204966162652</v>
      </c>
      <c r="X123">
        <v>4.3718710290950922</v>
      </c>
      <c r="Y123">
        <v>5.1713992743984827</v>
      </c>
      <c r="Z123">
        <v>5.6018842816146392</v>
      </c>
      <c r="AA123">
        <v>6.0676691075906062</v>
      </c>
      <c r="AB123">
        <v>7.0967820008462015</v>
      </c>
      <c r="AC123">
        <v>9.6458890176811156</v>
      </c>
      <c r="AD123">
        <v>12.397749878480788</v>
      </c>
      <c r="AE123">
        <v>15.727924621012859</v>
      </c>
      <c r="AF123">
        <v>17.430094137898347</v>
      </c>
      <c r="AG123">
        <v>19.53139249778344</v>
      </c>
      <c r="AH123">
        <v>21.947273655204299</v>
      </c>
      <c r="AI123">
        <v>27.459793617745625</v>
      </c>
      <c r="AJ123">
        <v>39.498795320726785</v>
      </c>
      <c r="AK123">
        <v>63.212186967257573</v>
      </c>
      <c r="AL123">
        <v>96.592267055139303</v>
      </c>
      <c r="AM123">
        <v>126.63946169578286</v>
      </c>
      <c r="AN123">
        <v>158.53595599691445</v>
      </c>
      <c r="AO123">
        <v>188.45503255963354</v>
      </c>
      <c r="AP123">
        <v>206.5631097659419</v>
      </c>
      <c r="AQ123">
        <v>228.40730827506005</v>
      </c>
      <c r="AR123">
        <v>244.20409661536522</v>
      </c>
      <c r="AS123">
        <v>270.05818030105718</v>
      </c>
      <c r="AT123">
        <v>291.14262003464938</v>
      </c>
      <c r="AU123">
        <v>317.58957435078293</v>
      </c>
      <c r="AV123">
        <v>354.50636149963458</v>
      </c>
      <c r="AW123">
        <v>400.09091484811631</v>
      </c>
      <c r="AX123">
        <v>445.97631711202001</v>
      </c>
      <c r="AY123">
        <v>485.43716208406124</v>
      </c>
      <c r="AZ123">
        <v>540.39258271636572</v>
      </c>
      <c r="BA123">
        <v>613.59853658682778</v>
      </c>
      <c r="BB123">
        <v>685.12268056254379</v>
      </c>
      <c r="BC123">
        <v>752.33482671643196</v>
      </c>
      <c r="BD123">
        <v>795.94157121378612</v>
      </c>
      <c r="BE123">
        <v>848.25008409677753</v>
      </c>
      <c r="BF123">
        <v>919.63724748137895</v>
      </c>
      <c r="BG123">
        <v>983.36761112973568</v>
      </c>
      <c r="BH123">
        <v>1048.8147360588512</v>
      </c>
      <c r="BI123">
        <v>1097.7326274595903</v>
      </c>
      <c r="BJ123">
        <v>1169.6322193463709</v>
      </c>
      <c r="BK123">
        <v>1228.0347766236805</v>
      </c>
      <c r="BL123">
        <v>1267.1170213932064</v>
      </c>
      <c r="BM123">
        <v>1311.0123884437407</v>
      </c>
      <c r="BN123">
        <v>1408.367653399519</v>
      </c>
      <c r="BO123">
        <v>1588.6077343185236</v>
      </c>
      <c r="BP123">
        <v>1767.2647673057254</v>
      </c>
      <c r="BQ123"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1.1239383358953592</v>
      </c>
      <c r="W124">
        <v>1.128981027275628</v>
      </c>
      <c r="X124">
        <v>1.1545448988716649</v>
      </c>
      <c r="Y124">
        <v>1.2311793206625086</v>
      </c>
      <c r="Z124">
        <v>1.3065691742662549</v>
      </c>
      <c r="AA124">
        <v>1.3906092904192309</v>
      </c>
      <c r="AB124">
        <v>1.5398236928473368</v>
      </c>
      <c r="AC124">
        <v>1.5781893938644862</v>
      </c>
      <c r="AD124">
        <v>1.6738271962654936</v>
      </c>
      <c r="AE124">
        <v>1.8037882498387861</v>
      </c>
      <c r="AF124">
        <v>1.7991831196607111</v>
      </c>
      <c r="AG124">
        <v>1.8220318478748549</v>
      </c>
      <c r="AH124">
        <v>2.1069487721310218</v>
      </c>
      <c r="AI124">
        <v>2.4051087863325473</v>
      </c>
      <c r="AJ124">
        <v>2.5358326288029782</v>
      </c>
      <c r="AK124">
        <v>2.7067143042158088</v>
      </c>
      <c r="AL124">
        <v>2.7870760894445081</v>
      </c>
      <c r="AM124">
        <v>2.9783177885584387</v>
      </c>
      <c r="AN124">
        <v>3.0344469133631824</v>
      </c>
      <c r="AO124">
        <v>3.0965488905824365</v>
      </c>
      <c r="AP124">
        <v>3.1351182494577725</v>
      </c>
      <c r="AQ124">
        <v>3.3233633734935721</v>
      </c>
      <c r="AR124">
        <v>3.3109602946598362</v>
      </c>
      <c r="AS124">
        <v>3.2972572372748474</v>
      </c>
      <c r="AT124">
        <v>3.3227750210497078</v>
      </c>
      <c r="AU124">
        <v>3.3534943994605375</v>
      </c>
      <c r="AV124">
        <v>3.4255027473869522</v>
      </c>
      <c r="AW124">
        <v>3.5315247807456362</v>
      </c>
      <c r="AX124">
        <v>3.6023839179848482</v>
      </c>
      <c r="AY124">
        <v>3.9860180478590235</v>
      </c>
      <c r="AZ124">
        <v>4.1872688454395384</v>
      </c>
      <c r="BA124">
        <v>5.1764978962224717</v>
      </c>
      <c r="BB124">
        <v>5.3401578715342559</v>
      </c>
      <c r="BC124">
        <v>5.7715067791249046</v>
      </c>
      <c r="BD124">
        <v>6.1126323197477914</v>
      </c>
      <c r="BE124">
        <v>6.3942299961595985</v>
      </c>
      <c r="BF124">
        <v>6.787067437749676</v>
      </c>
      <c r="BG124">
        <v>7.0209038714297609</v>
      </c>
      <c r="BH124">
        <v>7.1732400818093565</v>
      </c>
      <c r="BI124">
        <v>7.2709400881523241</v>
      </c>
      <c r="BJ124">
        <v>7.4006209480717322</v>
      </c>
      <c r="BK124">
        <v>7.5688405261494092</v>
      </c>
      <c r="BL124">
        <v>7.6327484592902453</v>
      </c>
      <c r="BM124">
        <v>7.5786637219060147</v>
      </c>
      <c r="BN124">
        <v>7.7456674852903813</v>
      </c>
      <c r="BO124">
        <v>7.9482998166359513</v>
      </c>
      <c r="BP124">
        <v>8.0935880548108674</v>
      </c>
      <c r="BQ124"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1</v>
      </c>
      <c r="F125">
        <v>1.0778571761614113</v>
      </c>
      <c r="G125">
        <v>1.1231226243639534</v>
      </c>
      <c r="H125">
        <v>1.1850119490758002</v>
      </c>
      <c r="I125">
        <v>1.2481577505271675</v>
      </c>
      <c r="J125">
        <v>1.3122738328589212</v>
      </c>
      <c r="K125">
        <v>1.3775052479413665</v>
      </c>
      <c r="L125">
        <v>1.4532045346342874</v>
      </c>
      <c r="M125">
        <v>1.5246856774444908</v>
      </c>
      <c r="N125">
        <v>1.5922810725190573</v>
      </c>
      <c r="O125">
        <v>1.8692811818877135</v>
      </c>
      <c r="P125">
        <v>1.9644528655551825</v>
      </c>
      <c r="Q125">
        <v>2.0745490866562384</v>
      </c>
      <c r="R125">
        <v>2.3381287666609838</v>
      </c>
      <c r="S125">
        <v>2.8246945419790395</v>
      </c>
      <c r="T125">
        <v>3.027435321995791</v>
      </c>
      <c r="U125">
        <v>3.2698689060110331</v>
      </c>
      <c r="V125">
        <v>3.4905558451520138</v>
      </c>
      <c r="W125">
        <v>3.6512525992497213</v>
      </c>
      <c r="X125">
        <v>3.7517215987613759</v>
      </c>
      <c r="Y125">
        <v>3.9557396151380497</v>
      </c>
      <c r="Z125">
        <v>4.0687812905365517</v>
      </c>
      <c r="AA125">
        <v>4.1403724354023446</v>
      </c>
      <c r="AB125">
        <v>4.1784949387774057</v>
      </c>
      <c r="AC125">
        <v>4.2382309485683516</v>
      </c>
      <c r="AD125">
        <v>4.2916589609326188</v>
      </c>
      <c r="AE125">
        <v>4.3608416561210444</v>
      </c>
      <c r="AF125">
        <v>4.353699221980091</v>
      </c>
      <c r="AG125">
        <v>4.3802476132451522</v>
      </c>
      <c r="AH125">
        <v>4.4708766992539779</v>
      </c>
      <c r="AI125">
        <v>4.585528046399781</v>
      </c>
      <c r="AJ125">
        <v>4.7187179636152292</v>
      </c>
      <c r="AK125">
        <v>4.7978635851097806</v>
      </c>
      <c r="AL125">
        <v>4.8232160069009309</v>
      </c>
      <c r="AM125">
        <v>4.8322261906096085</v>
      </c>
      <c r="AN125">
        <v>4.806931468504005</v>
      </c>
      <c r="AO125">
        <v>4.7855033508509806</v>
      </c>
      <c r="AP125">
        <v>4.8096443400142288</v>
      </c>
      <c r="AQ125">
        <v>4.8083611150243177</v>
      </c>
      <c r="AR125">
        <v>4.7486868846222121</v>
      </c>
      <c r="AS125">
        <v>4.6852320769876767</v>
      </c>
      <c r="AT125">
        <v>4.6344029383454766</v>
      </c>
      <c r="AU125">
        <v>4.5699393845247576</v>
      </c>
      <c r="AV125">
        <v>4.4964682996004077</v>
      </c>
      <c r="AW125">
        <v>4.4458935349877358</v>
      </c>
      <c r="AX125">
        <v>4.392808780125895</v>
      </c>
      <c r="AY125">
        <v>4.3549419606392004</v>
      </c>
      <c r="AZ125">
        <v>4.3242290134669803</v>
      </c>
      <c r="BA125">
        <v>4.2848123562695966</v>
      </c>
      <c r="BB125">
        <v>4.2604075680070457</v>
      </c>
      <c r="BC125">
        <v>4.1802802956319161</v>
      </c>
      <c r="BD125">
        <v>4.1124727945569379</v>
      </c>
      <c r="BE125">
        <v>4.0813786707199977</v>
      </c>
      <c r="BF125">
        <v>4.0669152828366313</v>
      </c>
      <c r="BG125">
        <v>4.1354954632130232</v>
      </c>
      <c r="BH125">
        <v>4.2228081372923301</v>
      </c>
      <c r="BI125">
        <v>4.2405415825813924</v>
      </c>
      <c r="BJ125">
        <v>4.2373887609564624</v>
      </c>
      <c r="BK125">
        <v>4.2373786968844174</v>
      </c>
      <c r="BL125">
        <v>4.2642777109940866</v>
      </c>
      <c r="BM125">
        <v>4.3041023202185551</v>
      </c>
      <c r="BN125">
        <v>4.2953290178817891</v>
      </c>
      <c r="BO125">
        <v>4.3124694840326105</v>
      </c>
      <c r="BP125">
        <v>4.4879093024150007</v>
      </c>
      <c r="BQ125"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1.9635649613114781</v>
      </c>
      <c r="AK126">
        <v>30.871489477035951</v>
      </c>
      <c r="AL126">
        <v>414.74662391608183</v>
      </c>
      <c r="AM126">
        <v>6829.7438744156207</v>
      </c>
      <c r="AN126">
        <v>17818.028198766988</v>
      </c>
      <c r="AO126">
        <v>24749.175445675122</v>
      </c>
      <c r="AP126">
        <v>28742.63556776776</v>
      </c>
      <c r="AQ126">
        <v>30370.28638927998</v>
      </c>
      <c r="AR126">
        <v>34403.503128714176</v>
      </c>
      <c r="AS126">
        <v>40398.796119391642</v>
      </c>
      <c r="AT126">
        <v>44501.872633925246</v>
      </c>
      <c r="AU126">
        <v>47084.416030129447</v>
      </c>
      <c r="AV126">
        <v>52611.431810920985</v>
      </c>
      <c r="AW126">
        <v>61098.511747277291</v>
      </c>
      <c r="AX126">
        <v>72019.765174757165</v>
      </c>
      <c r="AY126">
        <v>87541.25532256806</v>
      </c>
      <c r="AZ126">
        <v>101133.87120999713</v>
      </c>
      <c r="BA126">
        <v>122307.80280093831</v>
      </c>
      <c r="BB126">
        <v>128045.36588250891</v>
      </c>
      <c r="BC126">
        <v>153068.35671671407</v>
      </c>
      <c r="BD126">
        <v>184513.12535476126</v>
      </c>
      <c r="BE126">
        <v>193343.12977845815</v>
      </c>
      <c r="BF126">
        <v>211708.9511417037</v>
      </c>
      <c r="BG126">
        <v>223927.18180749653</v>
      </c>
      <c r="BH126">
        <v>228010.60565431876</v>
      </c>
      <c r="BI126">
        <v>259107.68074766788</v>
      </c>
      <c r="BJ126">
        <v>288156.51659321558</v>
      </c>
      <c r="BK126">
        <v>314683.07016738818</v>
      </c>
      <c r="BL126">
        <v>338703.72965371259</v>
      </c>
      <c r="BM126">
        <v>352966.0637411442</v>
      </c>
      <c r="BN126">
        <v>402134.5013395343</v>
      </c>
      <c r="BO126">
        <v>481632.49696866504</v>
      </c>
      <c r="BP126">
        <v>527494.73239625222</v>
      </c>
      <c r="BQ126"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1</v>
      </c>
      <c r="F127">
        <v>1.0866217664020756</v>
      </c>
      <c r="G127">
        <v>1.0868207065970039</v>
      </c>
      <c r="H127">
        <v>1.0664176404148444</v>
      </c>
      <c r="I127">
        <v>1.095112060367943</v>
      </c>
      <c r="J127">
        <v>1.0726406478248609</v>
      </c>
      <c r="K127">
        <v>1.0910234438306889</v>
      </c>
      <c r="L127">
        <v>1.1172168343710831</v>
      </c>
      <c r="M127">
        <v>1.1359731269585827</v>
      </c>
      <c r="N127">
        <v>1.1339298898888746</v>
      </c>
      <c r="O127">
        <v>1.307598748679442</v>
      </c>
      <c r="P127">
        <v>1.18704915514971</v>
      </c>
      <c r="Q127">
        <v>1.2013560158707057</v>
      </c>
      <c r="R127">
        <v>1.3239404793545733</v>
      </c>
      <c r="S127">
        <v>1.5364232907537367</v>
      </c>
      <c r="T127">
        <v>1.7182606561581315</v>
      </c>
      <c r="U127">
        <v>2.0431179688640371</v>
      </c>
      <c r="V127">
        <v>2.3884012406414366</v>
      </c>
      <c r="W127">
        <v>2.4619877765422618</v>
      </c>
      <c r="X127">
        <v>2.6008105041496217</v>
      </c>
      <c r="Y127">
        <v>2.8492066340785418</v>
      </c>
      <c r="Z127">
        <v>3.1584332315976753</v>
      </c>
      <c r="AA127">
        <v>3.5245763016692844</v>
      </c>
      <c r="AB127">
        <v>3.9418169655544282</v>
      </c>
      <c r="AC127">
        <v>4.3435164944598901</v>
      </c>
      <c r="AD127">
        <v>4.7042795358522511</v>
      </c>
      <c r="AE127">
        <v>5.1141033659685196</v>
      </c>
      <c r="AF127">
        <v>5.3903647793159664</v>
      </c>
      <c r="AG127">
        <v>5.7383464767285499</v>
      </c>
      <c r="AH127">
        <v>6.2989260818687836</v>
      </c>
      <c r="AI127">
        <v>6.9689553674771769</v>
      </c>
      <c r="AJ127">
        <v>7.8423021986914723</v>
      </c>
      <c r="AK127">
        <v>9.3242804026649448</v>
      </c>
      <c r="AL127">
        <v>11.720479073930328</v>
      </c>
      <c r="AM127">
        <v>13.714884408203645</v>
      </c>
      <c r="AN127">
        <v>15.253841303638165</v>
      </c>
      <c r="AO127">
        <v>21.658742240987106</v>
      </c>
      <c r="AP127">
        <v>24.135466270997281</v>
      </c>
      <c r="AQ127">
        <v>25.808392624253976</v>
      </c>
      <c r="AR127">
        <v>26.890780880458344</v>
      </c>
      <c r="AS127">
        <v>28.525699615563461</v>
      </c>
      <c r="AT127">
        <v>28.974443186084521</v>
      </c>
      <c r="AU127">
        <v>29.244834299686801</v>
      </c>
      <c r="AV127">
        <v>31.057228287467886</v>
      </c>
      <c r="AW127">
        <v>33.270627738907109</v>
      </c>
      <c r="AX127">
        <v>34.900771957954895</v>
      </c>
      <c r="AY127">
        <v>43.112970105293108</v>
      </c>
      <c r="AZ127">
        <v>46.6178328000683</v>
      </c>
      <c r="BA127">
        <v>53.680982212154149</v>
      </c>
      <c r="BB127">
        <v>68.548905284664116</v>
      </c>
      <c r="BC127">
        <v>69.672558698815536</v>
      </c>
      <c r="BD127">
        <v>76.685110766453292</v>
      </c>
      <c r="BE127">
        <v>83.987812555137893</v>
      </c>
      <c r="BF127">
        <v>90.150470570014122</v>
      </c>
      <c r="BG127">
        <v>97.033487757378012</v>
      </c>
      <c r="BH127">
        <v>105.99807661908763</v>
      </c>
      <c r="BI127">
        <v>112.19857079171835</v>
      </c>
      <c r="BJ127">
        <v>120.70539240973196</v>
      </c>
      <c r="BK127">
        <v>125.79315899774542</v>
      </c>
      <c r="BL127">
        <v>131.17111120198558</v>
      </c>
      <c r="BM127">
        <v>137.66257645466968</v>
      </c>
      <c r="BN127">
        <v>143.62439512353995</v>
      </c>
      <c r="BO127">
        <v>153.61642250483354</v>
      </c>
      <c r="BP127">
        <v>162.99900957207001</v>
      </c>
      <c r="BQ127"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0.98122693529324412</v>
      </c>
      <c r="AH128">
        <v>1.0497757501435987</v>
      </c>
      <c r="AI128">
        <v>1.1335027022262159</v>
      </c>
      <c r="AJ128">
        <v>2.6611421309791004</v>
      </c>
      <c r="AK128">
        <v>24.751626860636623</v>
      </c>
      <c r="AL128">
        <v>211.48481949477818</v>
      </c>
      <c r="AM128">
        <v>594.00783854248471</v>
      </c>
      <c r="AN128">
        <v>843.67580321027674</v>
      </c>
      <c r="AO128">
        <v>1141.8553653707459</v>
      </c>
      <c r="AP128">
        <v>1362.3424799433867</v>
      </c>
      <c r="AQ128">
        <v>1486.0092041664732</v>
      </c>
      <c r="AR128">
        <v>2044.3688479640207</v>
      </c>
      <c r="AS128">
        <v>2599.6549591693761</v>
      </c>
      <c r="AT128">
        <v>2790.2869854253231</v>
      </c>
      <c r="AU128">
        <v>2846.7985447532251</v>
      </c>
      <c r="AV128">
        <v>2959.9463301696724</v>
      </c>
      <c r="AW128">
        <v>3111.1609538523057</v>
      </c>
      <c r="AX128">
        <v>3332.9438664503095</v>
      </c>
      <c r="AY128">
        <v>3645.9612156986491</v>
      </c>
      <c r="AZ128">
        <v>4188.3545399013874</v>
      </c>
      <c r="BA128">
        <v>5118.8388991131324</v>
      </c>
      <c r="BB128">
        <v>5325.3996028767342</v>
      </c>
      <c r="BC128">
        <v>5859.7450622536744</v>
      </c>
      <c r="BD128">
        <v>7177.1237031024875</v>
      </c>
      <c r="BE128">
        <v>7798.3982686033678</v>
      </c>
      <c r="BF128">
        <v>8046.0120852294194</v>
      </c>
      <c r="BG128">
        <v>8723.1021408264951</v>
      </c>
      <c r="BH128">
        <v>9022.0679303633297</v>
      </c>
      <c r="BI128">
        <v>9567.9539490231891</v>
      </c>
      <c r="BJ128">
        <v>10173.332351446568</v>
      </c>
      <c r="BK128">
        <v>10524.052400720029</v>
      </c>
      <c r="BL128">
        <v>11556.600011270359</v>
      </c>
      <c r="BM128">
        <v>12173.74389342008</v>
      </c>
      <c r="BN128">
        <v>14120.666154031836</v>
      </c>
      <c r="BO128">
        <v>16896.405636818858</v>
      </c>
      <c r="BP128">
        <v>20251.896447946496</v>
      </c>
      <c r="BQ128"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0.9880149812939033</v>
      </c>
      <c r="V129">
        <v>1.1421598699447015</v>
      </c>
      <c r="W129">
        <v>1.1243090495292249</v>
      </c>
      <c r="X129">
        <v>1.2783538508148782</v>
      </c>
      <c r="Y129">
        <v>1.3551704141019809</v>
      </c>
      <c r="Z129">
        <v>1.3716887384053615</v>
      </c>
      <c r="AA129">
        <v>1.3233096750623123</v>
      </c>
      <c r="AB129">
        <v>1.5920907247002716</v>
      </c>
      <c r="AC129">
        <v>2.6323166209056885</v>
      </c>
      <c r="AD129">
        <v>2.386472652247825</v>
      </c>
      <c r="AE129">
        <v>6.1401647067900713</v>
      </c>
      <c r="AF129">
        <v>11.027222979350382</v>
      </c>
      <c r="AG129">
        <v>19.47647031114597</v>
      </c>
      <c r="AH129">
        <v>23.180582835391711</v>
      </c>
      <c r="AI129">
        <v>56.938433688768022</v>
      </c>
      <c r="AJ129">
        <v>118.11311335987574</v>
      </c>
      <c r="AK129">
        <v>207.19608476696411</v>
      </c>
      <c r="AL129">
        <v>429.72467981006855</v>
      </c>
      <c r="AM129">
        <v>687.41034484923284</v>
      </c>
      <c r="AN129">
        <v>742.43190729595801</v>
      </c>
      <c r="AO129">
        <v>764.94616967890295</v>
      </c>
      <c r="AP129">
        <v>810.8817672452542</v>
      </c>
      <c r="AQ129">
        <v>894.87077081981067</v>
      </c>
      <c r="AR129">
        <v>906.16003345316824</v>
      </c>
      <c r="AS129">
        <v>876.87441261456138</v>
      </c>
      <c r="AT129">
        <v>932.97404737979161</v>
      </c>
      <c r="AU129">
        <v>951.56894675207025</v>
      </c>
      <c r="AV129">
        <v>982.70988927785299</v>
      </c>
      <c r="AW129">
        <v>1056.440620130245</v>
      </c>
      <c r="AX129">
        <v>1141.1323436386535</v>
      </c>
      <c r="AY129">
        <v>1218.6983677668318</v>
      </c>
      <c r="AZ129">
        <v>1323.5094671977035</v>
      </c>
      <c r="BA129">
        <v>1479.5304811215306</v>
      </c>
      <c r="BB129">
        <v>1490.6438062601944</v>
      </c>
      <c r="BC129">
        <v>1584.0326238680318</v>
      </c>
      <c r="BD129">
        <v>1662.4543919469832</v>
      </c>
      <c r="BE129">
        <v>1706.3171885265601</v>
      </c>
      <c r="BF129">
        <v>1755.2722007248617</v>
      </c>
      <c r="BG129">
        <v>1813.1851096964317</v>
      </c>
      <c r="BH129">
        <v>1868.8382762380631</v>
      </c>
      <c r="BI129">
        <v>1898.3673190012828</v>
      </c>
      <c r="BJ129">
        <v>1937.7870510039725</v>
      </c>
      <c r="BK129">
        <v>2011.7442623485924</v>
      </c>
      <c r="BL129">
        <v>2067.9233758311811</v>
      </c>
      <c r="BM129">
        <v>2050.8778680193755</v>
      </c>
      <c r="BN129">
        <v>2105.1386417895428</v>
      </c>
      <c r="BO129">
        <v>2178.5848273550741</v>
      </c>
      <c r="BP129">
        <v>2200.7542705019332</v>
      </c>
      <c r="BQ129"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1.0711338229255178</v>
      </c>
      <c r="Q130">
        <v>1.1271294625468227</v>
      </c>
      <c r="R130">
        <v>1.3103475649403455</v>
      </c>
      <c r="S130">
        <v>1.4805572850716227</v>
      </c>
      <c r="T130">
        <v>1.6206326523811772</v>
      </c>
      <c r="U130">
        <v>1.7692788534732991</v>
      </c>
      <c r="V130">
        <v>1.9266800991767699</v>
      </c>
      <c r="W130">
        <v>2.1551076665386621</v>
      </c>
      <c r="X130">
        <v>2.3528265990042865</v>
      </c>
      <c r="Y130">
        <v>2.2462637943948192</v>
      </c>
      <c r="Z130">
        <v>2.2307749110388717</v>
      </c>
      <c r="AA130">
        <v>2.3721728639135193</v>
      </c>
      <c r="AB130">
        <v>2.8028545806460383</v>
      </c>
      <c r="AC130">
        <v>2.8022994118752336</v>
      </c>
      <c r="AD130">
        <v>3.083071248425961</v>
      </c>
      <c r="AE130">
        <v>3.2855839801406406</v>
      </c>
      <c r="AF130">
        <v>3.5209427048248623</v>
      </c>
      <c r="AG130">
        <v>3.3486472149916402</v>
      </c>
      <c r="AH130">
        <v>3.5097824564362772</v>
      </c>
      <c r="AI130">
        <v>3.685889911920555</v>
      </c>
      <c r="AJ130">
        <v>4.4198588805189658</v>
      </c>
      <c r="AK130">
        <v>5.6380036197337535</v>
      </c>
      <c r="AL130">
        <v>5.8437450601838012</v>
      </c>
      <c r="AM130">
        <v>6.0582300457966003</v>
      </c>
      <c r="AN130">
        <v>5.9489194613566809</v>
      </c>
      <c r="AO130">
        <v>6.6950257250981382</v>
      </c>
      <c r="AP130">
        <v>6.869954491140934</v>
      </c>
      <c r="AQ130">
        <v>7.2575940634241753</v>
      </c>
      <c r="AR130">
        <v>7.5919693233410186</v>
      </c>
      <c r="AS130">
        <v>7.6678378344734108</v>
      </c>
      <c r="AT130">
        <v>7.6926195247502642</v>
      </c>
      <c r="AU130">
        <v>8.3089274033902925</v>
      </c>
      <c r="AV130">
        <v>9.0933576378324368</v>
      </c>
      <c r="AW130">
        <v>8.7381543508563144</v>
      </c>
      <c r="AX130">
        <v>9.0906308000166476</v>
      </c>
      <c r="AY130">
        <v>8.5964168599760278</v>
      </c>
      <c r="AZ130">
        <v>9.2252215582069237</v>
      </c>
      <c r="BA130">
        <v>10.101874689321695</v>
      </c>
      <c r="BB130">
        <v>10.303757014061837</v>
      </c>
      <c r="BC130">
        <v>10.215332155050177</v>
      </c>
      <c r="BD130">
        <v>10.419504970054792</v>
      </c>
      <c r="BE130">
        <v>10.363023750417984</v>
      </c>
      <c r="BF130">
        <v>10.054284149344127</v>
      </c>
      <c r="BG130">
        <v>10.557432078205919</v>
      </c>
      <c r="BH130">
        <v>10.888857315733427</v>
      </c>
      <c r="BI130">
        <v>11.075777445472173</v>
      </c>
      <c r="BJ130">
        <v>11.177349210863929</v>
      </c>
      <c r="BK130">
        <v>11.609033674996475</v>
      </c>
      <c r="BL130">
        <v>11.227532162483428</v>
      </c>
      <c r="BM130">
        <v>11.717841990128955</v>
      </c>
      <c r="BN130">
        <v>12.779329397195744</v>
      </c>
      <c r="BO130">
        <v>12.529024214197745</v>
      </c>
      <c r="BP130">
        <v>13.619494504230387</v>
      </c>
      <c r="BQ130"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1.0691511034230685</v>
      </c>
      <c r="X131">
        <v>1.1827540297102022</v>
      </c>
      <c r="Y131">
        <v>1.2689908979005458</v>
      </c>
      <c r="Z131">
        <v>1.4765511522419856</v>
      </c>
      <c r="AA131">
        <v>1.5617013276635783</v>
      </c>
      <c r="AB131">
        <v>1.5586693319760592</v>
      </c>
      <c r="AC131">
        <v>1.625045522971873</v>
      </c>
      <c r="AD131">
        <v>1.6853657439126855</v>
      </c>
      <c r="AE131">
        <v>1.7898039521385323</v>
      </c>
      <c r="AF131">
        <v>1.899093249940518</v>
      </c>
      <c r="AG131">
        <v>2.032237257399367</v>
      </c>
      <c r="AH131">
        <v>2.1478499465330261</v>
      </c>
      <c r="AI131">
        <v>2.3111515437553116</v>
      </c>
      <c r="AJ131">
        <v>2.3906371016021741</v>
      </c>
      <c r="AK131">
        <v>2.5172766694325324</v>
      </c>
      <c r="AL131">
        <v>2.5673918795301311</v>
      </c>
      <c r="AM131">
        <v>2.7284217179731232</v>
      </c>
      <c r="AN131">
        <v>2.7497990779678485</v>
      </c>
      <c r="AO131">
        <v>2.7675577180966044</v>
      </c>
      <c r="AP131">
        <v>2.9035874620908868</v>
      </c>
      <c r="AQ131">
        <v>2.9848931835178889</v>
      </c>
      <c r="AR131">
        <v>3.0678738466805817</v>
      </c>
      <c r="AS131">
        <v>2.8914289499317065</v>
      </c>
      <c r="AT131">
        <v>2.9878066921125934</v>
      </c>
      <c r="AU131">
        <v>3.0916634758419388</v>
      </c>
      <c r="AV131">
        <v>3.1432754270278429</v>
      </c>
      <c r="AW131">
        <v>3.2639504742206729</v>
      </c>
      <c r="AX131">
        <v>3.2109515633192758</v>
      </c>
      <c r="AY131">
        <v>3.6658897952388827</v>
      </c>
      <c r="AZ131">
        <v>3.8977344911220011</v>
      </c>
      <c r="BA131">
        <v>3.9505688673869437</v>
      </c>
      <c r="BB131">
        <v>4.0718388054633587</v>
      </c>
      <c r="BC131">
        <v>4.0974323162413286</v>
      </c>
      <c r="BD131">
        <v>4.3293327883516328</v>
      </c>
      <c r="BE131">
        <v>4.3014760765063516</v>
      </c>
      <c r="BF131">
        <v>4.3149785929283491</v>
      </c>
      <c r="BG131">
        <v>4.3667996073457092</v>
      </c>
      <c r="BH131">
        <v>4.3599772559408807</v>
      </c>
      <c r="BI131">
        <v>4.4123547625326802</v>
      </c>
      <c r="BJ131">
        <v>4.6219645299753704</v>
      </c>
      <c r="BK131">
        <v>4.6150778089727948</v>
      </c>
      <c r="BL131">
        <v>4.6137275274188854</v>
      </c>
      <c r="BM131">
        <v>4.3461942387155323</v>
      </c>
      <c r="BN131">
        <v>4.2063328389673416</v>
      </c>
      <c r="BO131">
        <v>4.3517991558180613</v>
      </c>
      <c r="BP131">
        <v>4.4970620756313444</v>
      </c>
      <c r="BQ131"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1</v>
      </c>
      <c r="F132">
        <v>1.128977141579778</v>
      </c>
      <c r="G132">
        <v>1.3178818034197248</v>
      </c>
      <c r="H132">
        <v>1.7129881997643355</v>
      </c>
      <c r="I132">
        <v>2.232291665709643</v>
      </c>
      <c r="J132">
        <v>2.3379273643342651</v>
      </c>
      <c r="K132">
        <v>2.676851933155592</v>
      </c>
      <c r="L132">
        <v>3.0237507076695418</v>
      </c>
      <c r="M132">
        <v>3.4434919495784433</v>
      </c>
      <c r="N132">
        <v>3.9287293997678145</v>
      </c>
      <c r="O132">
        <v>4.5118961508769955</v>
      </c>
      <c r="P132">
        <v>5.0175706060273555</v>
      </c>
      <c r="Q132">
        <v>5.809363378100497</v>
      </c>
      <c r="R132">
        <v>6.5483820302010107</v>
      </c>
      <c r="S132">
        <v>8.5518837262872953</v>
      </c>
      <c r="T132">
        <v>10.577163651698436</v>
      </c>
      <c r="U132">
        <v>12.823428629501359</v>
      </c>
      <c r="V132">
        <v>14.676913775608178</v>
      </c>
      <c r="W132">
        <v>17.881724822838891</v>
      </c>
      <c r="X132">
        <v>21.196052536960273</v>
      </c>
      <c r="Y132">
        <v>26.421090666385279</v>
      </c>
      <c r="Z132">
        <v>30.803235527832154</v>
      </c>
      <c r="AA132">
        <v>32.792599553681164</v>
      </c>
      <c r="AB132">
        <v>34.373296502933677</v>
      </c>
      <c r="AC132">
        <v>35.893043139824108</v>
      </c>
      <c r="AD132">
        <v>37.323537203857228</v>
      </c>
      <c r="AE132">
        <v>39.177464520033993</v>
      </c>
      <c r="AF132">
        <v>41.070170067851897</v>
      </c>
      <c r="AG132">
        <v>43.995724959610691</v>
      </c>
      <c r="AH132">
        <v>46.664121045495556</v>
      </c>
      <c r="AI132">
        <v>51.371348267940682</v>
      </c>
      <c r="AJ132">
        <v>56.067220307324945</v>
      </c>
      <c r="AK132">
        <v>60.428108587631563</v>
      </c>
      <c r="AL132">
        <v>64.207598431215061</v>
      </c>
      <c r="AM132">
        <v>69.446269838429387</v>
      </c>
      <c r="AN132">
        <v>74.324565880785755</v>
      </c>
      <c r="AO132">
        <v>77.379807054301494</v>
      </c>
      <c r="AP132">
        <v>80.477541853268917</v>
      </c>
      <c r="AQ132">
        <v>84.079654800648626</v>
      </c>
      <c r="AR132">
        <v>83.045613449918733</v>
      </c>
      <c r="AS132">
        <v>83.894144466742333</v>
      </c>
      <c r="AT132">
        <v>86.812401566535797</v>
      </c>
      <c r="AU132">
        <v>89.445542936338768</v>
      </c>
      <c r="AV132">
        <v>92.531408320308444</v>
      </c>
      <c r="AW132">
        <v>95.425680001115865</v>
      </c>
      <c r="AX132">
        <v>96.41944445606363</v>
      </c>
      <c r="AY132">
        <v>96.204240486496246</v>
      </c>
      <c r="AZ132">
        <v>98.53160957056933</v>
      </c>
      <c r="BA132">
        <v>101.31641071915925</v>
      </c>
      <c r="BB132">
        <v>104.9725594229751</v>
      </c>
      <c r="BC132">
        <v>107.84617991717504</v>
      </c>
      <c r="BD132">
        <v>109.22862106360074</v>
      </c>
      <c r="BE132">
        <v>110.59595386565094</v>
      </c>
      <c r="BF132">
        <v>111.72242210238842</v>
      </c>
      <c r="BG132">
        <v>112.73562911814436</v>
      </c>
      <c r="BH132">
        <v>116.32693077230893</v>
      </c>
      <c r="BI132">
        <v>118.63722840965863</v>
      </c>
      <c r="BJ132">
        <v>121.27427463431032</v>
      </c>
      <c r="BK132">
        <v>121.85996751042236</v>
      </c>
      <c r="BL132">
        <v>120.83716596260373</v>
      </c>
      <c r="BM132">
        <v>122.72675334713398</v>
      </c>
      <c r="BN132">
        <v>126.11761001606378</v>
      </c>
      <c r="BO132">
        <v>127.72626860172362</v>
      </c>
      <c r="BP132">
        <v>130.36263325408612</v>
      </c>
      <c r="BQ132"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1.2577947946227832</v>
      </c>
      <c r="Q133">
        <v>1.2825872553497357</v>
      </c>
      <c r="R133">
        <v>1.5041504596548665</v>
      </c>
      <c r="S133">
        <v>4.1092640982046129</v>
      </c>
      <c r="T133">
        <v>4.2837381450901546</v>
      </c>
      <c r="U133">
        <v>4.4247205718255112</v>
      </c>
      <c r="V133">
        <v>4.8553725244919059</v>
      </c>
      <c r="W133">
        <v>4.7605214739891375</v>
      </c>
      <c r="X133">
        <v>6.7039297536518436</v>
      </c>
      <c r="Y133">
        <v>9.4146895505235868</v>
      </c>
      <c r="Z133">
        <v>10.479406521579051</v>
      </c>
      <c r="AA133">
        <v>10.559754090931364</v>
      </c>
      <c r="AB133">
        <v>9.5801954009711139</v>
      </c>
      <c r="AC133">
        <v>9.6135043232238377</v>
      </c>
      <c r="AD133">
        <v>10.081397686494281</v>
      </c>
      <c r="AE133">
        <v>7.4903539871799447</v>
      </c>
      <c r="AF133">
        <v>8.298000348119734</v>
      </c>
      <c r="AG133">
        <v>8.5443962061037393</v>
      </c>
      <c r="AH133">
        <v>8.3972730534064812</v>
      </c>
      <c r="AI133">
        <v>8.4575163097628003</v>
      </c>
      <c r="AJ133">
        <v>8.4547213900734128</v>
      </c>
      <c r="AK133">
        <v>8.6097815402531737</v>
      </c>
      <c r="AL133">
        <v>7.9738268474969578</v>
      </c>
      <c r="AM133">
        <v>7.5057252539499357</v>
      </c>
      <c r="AN133">
        <v>7.8697909043739473</v>
      </c>
      <c r="AO133">
        <v>9.090414156155969</v>
      </c>
      <c r="AP133">
        <v>8.6617688716555676</v>
      </c>
      <c r="AQ133">
        <v>7.1757460629919532</v>
      </c>
      <c r="AR133">
        <v>8.4737924135334044</v>
      </c>
      <c r="AS133">
        <v>10.212759533811035</v>
      </c>
      <c r="AT133">
        <v>9.424466163244027</v>
      </c>
      <c r="AU133">
        <v>9.9096649957517684</v>
      </c>
      <c r="AV133">
        <v>10.397284945565156</v>
      </c>
      <c r="AW133">
        <v>11.579588074288838</v>
      </c>
      <c r="AX133">
        <v>14.1005815590332</v>
      </c>
      <c r="AY133">
        <v>16.381542795335349</v>
      </c>
      <c r="AZ133">
        <v>17.087155178581895</v>
      </c>
      <c r="BA133">
        <v>20.276121164394699</v>
      </c>
      <c r="BB133">
        <v>16.795413232212422</v>
      </c>
      <c r="BC133">
        <v>18.660266844977116</v>
      </c>
      <c r="BD133">
        <v>21.874971265604454</v>
      </c>
      <c r="BE133">
        <v>23.512805502115889</v>
      </c>
      <c r="BF133">
        <v>23.565244440081486</v>
      </c>
      <c r="BG133">
        <v>21.972714060831688</v>
      </c>
      <c r="BH133">
        <v>16.268964278302064</v>
      </c>
      <c r="BI133">
        <v>15.156518016808654</v>
      </c>
      <c r="BJ133">
        <v>17.616553541241789</v>
      </c>
      <c r="BK133">
        <v>19.607077893135003</v>
      </c>
      <c r="BL133">
        <v>19.58542264039847</v>
      </c>
      <c r="BM133">
        <v>16.36198269624769</v>
      </c>
      <c r="BN133">
        <v>21.176870104588076</v>
      </c>
      <c r="BO133">
        <v>24.911098081113863</v>
      </c>
      <c r="BP133">
        <v>22.901928172875369</v>
      </c>
      <c r="BQ133"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1.6481468778540138</v>
      </c>
      <c r="AE135">
        <v>2.490604715136326</v>
      </c>
      <c r="AF135">
        <v>2.8499421076681615</v>
      </c>
      <c r="AG135">
        <v>3.5866278799710671</v>
      </c>
      <c r="AH135">
        <v>5.5688323348774365</v>
      </c>
      <c r="AI135">
        <v>7.6798308120460446</v>
      </c>
      <c r="AJ135">
        <v>8.6760400635010555</v>
      </c>
      <c r="AK135">
        <v>9.1960681513690048</v>
      </c>
      <c r="AL135">
        <v>10.224425769043652</v>
      </c>
      <c r="AM135">
        <v>11.011767440603091</v>
      </c>
      <c r="AN135">
        <v>13.179473990335079</v>
      </c>
      <c r="AO135">
        <v>14.988384769684609</v>
      </c>
      <c r="AP135">
        <v>17.889059404608698</v>
      </c>
      <c r="AQ135">
        <v>33.006112256904551</v>
      </c>
      <c r="AR135">
        <v>75.245343265492224</v>
      </c>
      <c r="AS135">
        <v>93.904515397569639</v>
      </c>
      <c r="AT135">
        <v>102.23203712798808</v>
      </c>
      <c r="AU135">
        <v>108.69153234791524</v>
      </c>
      <c r="AV135">
        <v>123.31064109818037</v>
      </c>
      <c r="AW135">
        <v>136.49307707156063</v>
      </c>
      <c r="AX135">
        <v>148.28651909471671</v>
      </c>
      <c r="AY135">
        <v>164.3090275879868</v>
      </c>
      <c r="AZ135">
        <v>176.53080299151375</v>
      </c>
      <c r="BA135">
        <v>192.17752357548235</v>
      </c>
      <c r="BB135">
        <v>186.5427372725724</v>
      </c>
      <c r="BC135">
        <v>203.6982727589718</v>
      </c>
      <c r="BD135">
        <v>225.02286968894953</v>
      </c>
      <c r="BE135">
        <v>241.96452495180708</v>
      </c>
      <c r="BF135">
        <v>257.62924074899831</v>
      </c>
      <c r="BG135">
        <v>272.3825316899738</v>
      </c>
      <c r="BH135">
        <v>278.77942457009254</v>
      </c>
      <c r="BI135">
        <v>287.20499307941611</v>
      </c>
      <c r="BJ135">
        <v>292.52430745427705</v>
      </c>
      <c r="BK135">
        <v>298.14045002267505</v>
      </c>
      <c r="BL135">
        <v>301.7104550897011</v>
      </c>
      <c r="BM135">
        <v>316.90008039809089</v>
      </c>
      <c r="BN135">
        <v>328.66800125825932</v>
      </c>
      <c r="BO135">
        <v>380.51191404163268</v>
      </c>
      <c r="BP135">
        <v>473.43946904192126</v>
      </c>
      <c r="BQ135"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1.7299645552174738</v>
      </c>
      <c r="AI136">
        <v>1.9981410376919631</v>
      </c>
      <c r="AJ136">
        <v>2.9503683341288514</v>
      </c>
      <c r="AK136">
        <v>5.8250249034468551</v>
      </c>
      <c r="AL136">
        <v>7.2663118529653481</v>
      </c>
      <c r="AM136">
        <v>7.8384406889960072</v>
      </c>
      <c r="AN136">
        <v>8.6755082065747207</v>
      </c>
      <c r="AO136">
        <v>8.8262980593768461</v>
      </c>
      <c r="AP136">
        <v>9.8454501497077036</v>
      </c>
      <c r="AQ136">
        <v>10.241032289495882</v>
      </c>
      <c r="AR136">
        <v>10.324276568128532</v>
      </c>
      <c r="AS136">
        <v>10.108707413302461</v>
      </c>
      <c r="AT136">
        <v>9.9545343059563205</v>
      </c>
      <c r="AU136">
        <v>10.444415645700653</v>
      </c>
      <c r="AV136">
        <v>10.609568228056355</v>
      </c>
      <c r="AW136">
        <v>10.478575959799754</v>
      </c>
      <c r="AX136">
        <v>10.367271786548784</v>
      </c>
      <c r="AY136">
        <v>10.458580245854591</v>
      </c>
      <c r="AZ136">
        <v>10.78623958743685</v>
      </c>
      <c r="BA136">
        <v>11.598797638366845</v>
      </c>
      <c r="BB136">
        <v>12.791680737233518</v>
      </c>
      <c r="BC136">
        <v>12.865694261997508</v>
      </c>
      <c r="BD136">
        <v>13.247172469296519</v>
      </c>
      <c r="BE136">
        <v>14.23886267238392</v>
      </c>
      <c r="BF136">
        <v>14.606004782486277</v>
      </c>
      <c r="BG136">
        <v>14.621381783234485</v>
      </c>
      <c r="BH136">
        <v>15.109119562991866</v>
      </c>
      <c r="BI136">
        <v>15.240764596835211</v>
      </c>
      <c r="BJ136">
        <v>15.659662547559298</v>
      </c>
      <c r="BK136">
        <v>16.524465391820097</v>
      </c>
      <c r="BL136">
        <v>17.201113027044975</v>
      </c>
      <c r="BM136">
        <v>31.915296415594625</v>
      </c>
      <c r="BN136">
        <v>79.788469809023724</v>
      </c>
      <c r="BO136">
        <v>169.27082300097393</v>
      </c>
      <c r="BP136">
        <v>512.73436262363327</v>
      </c>
      <c r="BQ136"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1</v>
      </c>
      <c r="F137">
        <v>0.94248972991879432</v>
      </c>
      <c r="G137">
        <v>0.97013778250436455</v>
      </c>
      <c r="H137">
        <v>0.98993341965524373</v>
      </c>
      <c r="I137">
        <v>1.0293517813315811</v>
      </c>
      <c r="J137">
        <v>1.0286191377020215</v>
      </c>
      <c r="K137">
        <v>1.0183693093329924</v>
      </c>
      <c r="L137">
        <v>1.0186583839829282</v>
      </c>
      <c r="M137">
        <v>1.0311311808464869</v>
      </c>
      <c r="N137">
        <v>1.065728613203426</v>
      </c>
      <c r="O137">
        <v>1.0516815835928008</v>
      </c>
      <c r="P137">
        <v>1.0597361383692789</v>
      </c>
      <c r="Q137">
        <v>1.0967207139840347</v>
      </c>
      <c r="R137">
        <v>1.1795538158637608</v>
      </c>
      <c r="S137">
        <v>1.4169805850502721</v>
      </c>
      <c r="T137">
        <v>1.7409868064633736</v>
      </c>
      <c r="U137">
        <v>1.707938110445546</v>
      </c>
      <c r="V137">
        <v>1.8963274790383631</v>
      </c>
      <c r="W137">
        <v>1.9280916846545548</v>
      </c>
      <c r="X137">
        <v>2.1191962492158192</v>
      </c>
      <c r="Y137">
        <v>2.3200859721963911</v>
      </c>
      <c r="Z137">
        <v>2.3480065202520319</v>
      </c>
      <c r="AA137">
        <v>2.4560761619143276</v>
      </c>
      <c r="AB137">
        <v>2.3860324731825489</v>
      </c>
      <c r="AC137">
        <v>2.5117084606917039</v>
      </c>
      <c r="AD137">
        <v>2.5414826397044088</v>
      </c>
      <c r="AE137">
        <v>2.5535011215469696</v>
      </c>
      <c r="AF137">
        <v>2.983690908886361</v>
      </c>
      <c r="AG137">
        <v>3.2509685043444829</v>
      </c>
      <c r="AH137">
        <v>3.357278080728733</v>
      </c>
      <c r="AI137">
        <v>3.3516602227921783</v>
      </c>
      <c r="AJ137">
        <v>3.5374980345798552</v>
      </c>
      <c r="AK137">
        <v>3.4998865339263814</v>
      </c>
      <c r="AL137">
        <v>3.7475422667420384</v>
      </c>
      <c r="AM137">
        <v>3.9478242757752811</v>
      </c>
      <c r="AN137">
        <v>4.2048545242446549</v>
      </c>
      <c r="AO137">
        <v>4.4346734777229679</v>
      </c>
      <c r="AP137">
        <v>3.9908147113588734</v>
      </c>
      <c r="AQ137">
        <v>3.7247590958718422</v>
      </c>
      <c r="AR137">
        <v>3.7589431640180266</v>
      </c>
      <c r="AS137">
        <v>5.7817153121555878</v>
      </c>
      <c r="AT137">
        <v>5.823345150360006</v>
      </c>
      <c r="AU137">
        <v>5.7422417794383636</v>
      </c>
      <c r="AV137">
        <v>6.6329491303662218</v>
      </c>
      <c r="AW137">
        <v>7.7511501426862486</v>
      </c>
      <c r="AX137">
        <v>7.7891315923029332</v>
      </c>
      <c r="AY137">
        <v>8.5006595432504355</v>
      </c>
      <c r="AZ137">
        <v>9.5222388116287018</v>
      </c>
      <c r="BA137">
        <v>11.172094812365703</v>
      </c>
      <c r="BB137">
        <v>10.867896195049441</v>
      </c>
      <c r="BC137">
        <v>11.575613996193907</v>
      </c>
      <c r="BD137">
        <v>12.840069866034392</v>
      </c>
      <c r="BE137">
        <v>13.841230293412742</v>
      </c>
      <c r="BF137">
        <v>14.493886951122114</v>
      </c>
      <c r="BG137">
        <v>14.612435543572481</v>
      </c>
      <c r="BH137">
        <v>14.62159950245931</v>
      </c>
      <c r="BI137">
        <v>15.641157344316605</v>
      </c>
      <c r="BJ137">
        <v>15.231682144276228</v>
      </c>
      <c r="BK137">
        <v>15.199714986870823</v>
      </c>
      <c r="BL137">
        <v>15.11453173578548</v>
      </c>
      <c r="BM137">
        <v>14.905860225005853</v>
      </c>
      <c r="BN137">
        <v>15.703961128286004</v>
      </c>
      <c r="BO137">
        <v>17.064899148831934</v>
      </c>
      <c r="BP137">
        <v>17.886085111109615</v>
      </c>
      <c r="BQ137"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1</v>
      </c>
      <c r="F138">
        <v>1.0056988938661326</v>
      </c>
      <c r="G138">
        <v>1.0594495153685912</v>
      </c>
      <c r="H138">
        <v>1.1298111653119027</v>
      </c>
      <c r="I138">
        <v>1.170726699398617</v>
      </c>
      <c r="J138">
        <v>1.2292952658290195</v>
      </c>
      <c r="K138">
        <v>1.3280000674737595</v>
      </c>
      <c r="L138">
        <v>1.4094752856935089</v>
      </c>
      <c r="M138">
        <v>1.4867635317457109</v>
      </c>
      <c r="N138">
        <v>1.4957768127881303</v>
      </c>
      <c r="O138">
        <v>1.4970033559054279</v>
      </c>
      <c r="P138">
        <v>1.802447419402964</v>
      </c>
      <c r="Q138">
        <v>1.8260441343669549</v>
      </c>
      <c r="R138">
        <v>2.237273156648715</v>
      </c>
      <c r="S138">
        <v>3.1652823432574557</v>
      </c>
      <c r="T138">
        <v>2.9618504473519911</v>
      </c>
      <c r="U138">
        <v>3.1289800804909556</v>
      </c>
      <c r="V138">
        <v>3.3759496467187886</v>
      </c>
      <c r="W138">
        <v>3.2254186822098241</v>
      </c>
      <c r="X138">
        <v>4.0835450700240967</v>
      </c>
      <c r="Y138">
        <v>5.4393705245917809</v>
      </c>
      <c r="Z138">
        <v>5.978410513561907</v>
      </c>
      <c r="AA138">
        <v>5.3973121937229562</v>
      </c>
      <c r="AB138">
        <v>5.4423916557266043</v>
      </c>
      <c r="AC138">
        <v>5.0884147387368506</v>
      </c>
      <c r="AD138">
        <v>5.0246786198927733</v>
      </c>
      <c r="AE138">
        <v>4.6308452639140816</v>
      </c>
      <c r="AF138">
        <v>5.5989674474260047</v>
      </c>
      <c r="AG138">
        <v>4.6037360588237712</v>
      </c>
      <c r="AH138">
        <v>4.6524370629218472</v>
      </c>
      <c r="AI138">
        <v>4.8712185627137865</v>
      </c>
      <c r="AJ138">
        <v>4.6214549219549239</v>
      </c>
      <c r="AK138">
        <v>5.0464952491499373</v>
      </c>
      <c r="AL138">
        <v>5.12896217326265</v>
      </c>
      <c r="AM138">
        <v>5.3739894013062681</v>
      </c>
      <c r="AN138">
        <v>5.8891874048674415</v>
      </c>
      <c r="AO138">
        <v>6.5759809326190117</v>
      </c>
      <c r="AP138">
        <v>7.2605740220360735</v>
      </c>
      <c r="AQ138">
        <v>6.7793910764429759</v>
      </c>
      <c r="AR138">
        <v>8.811741329792028</v>
      </c>
      <c r="AS138">
        <v>9.9843076148030629</v>
      </c>
      <c r="AT138">
        <v>10.701667602248824</v>
      </c>
      <c r="AU138">
        <v>13.617583375848564</v>
      </c>
      <c r="AV138">
        <v>15.573417676806546</v>
      </c>
      <c r="AW138">
        <v>19.09384208085017</v>
      </c>
      <c r="AX138">
        <v>24.548667118938091</v>
      </c>
      <c r="AY138">
        <v>29.37972526667529</v>
      </c>
      <c r="AZ138">
        <v>30.096410221107753</v>
      </c>
      <c r="BA138">
        <v>37.23207992745872</v>
      </c>
      <c r="BB138">
        <v>27.980925339965424</v>
      </c>
      <c r="BC138">
        <v>33.375240719004537</v>
      </c>
      <c r="BD138">
        <v>41.499693247597932</v>
      </c>
      <c r="BE138">
        <v>43.982176056926974</v>
      </c>
      <c r="BF138">
        <v>44.019733467242538</v>
      </c>
      <c r="BG138">
        <v>43.57662906204159</v>
      </c>
      <c r="BH138">
        <v>40.508526170798085</v>
      </c>
      <c r="BI138">
        <v>42.409313544363386</v>
      </c>
      <c r="BJ138">
        <v>43.175507269235986</v>
      </c>
      <c r="BK138">
        <v>44.728778046770131</v>
      </c>
      <c r="BL138">
        <v>46.596505394933494</v>
      </c>
      <c r="BM138">
        <v>44.381249834138657</v>
      </c>
      <c r="BN138">
        <v>84.504387880021838</v>
      </c>
      <c r="BO138">
        <v>120.58531256643964</v>
      </c>
      <c r="BP138">
        <v>114.14428432271458</v>
      </c>
      <c r="BQ138"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1.0735599943990162</v>
      </c>
      <c r="AA139">
        <v>0.9915270624011463</v>
      </c>
      <c r="AB139">
        <v>1.0152310847651862</v>
      </c>
      <c r="AC139">
        <v>1.2079881916804431</v>
      </c>
      <c r="AD139">
        <v>1.2617541568411357</v>
      </c>
      <c r="AE139">
        <v>1.3183250830036475</v>
      </c>
      <c r="AF139">
        <v>1.4012094491085367</v>
      </c>
      <c r="AG139">
        <v>1.4073452423407118</v>
      </c>
      <c r="AH139">
        <v>1.4628076397644381</v>
      </c>
      <c r="AI139">
        <v>1.585423351844262</v>
      </c>
      <c r="AJ139">
        <v>1.6723413387500423</v>
      </c>
      <c r="AK139">
        <v>1.7015267684918349</v>
      </c>
      <c r="AL139">
        <v>1.7186160435985314</v>
      </c>
      <c r="AM139">
        <v>1.762934236591736</v>
      </c>
      <c r="AN139">
        <v>1.8522293953483755</v>
      </c>
      <c r="AO139">
        <v>1.8607861181679335</v>
      </c>
      <c r="AP139">
        <v>1.914259562069891</v>
      </c>
      <c r="AQ139">
        <v>1.9607806229646256</v>
      </c>
      <c r="AR139">
        <v>2.0065164633733596</v>
      </c>
      <c r="AS139">
        <v>2.028905857297973</v>
      </c>
      <c r="AT139">
        <v>2.0103993806946847</v>
      </c>
      <c r="AU139">
        <v>2.0186764051404515</v>
      </c>
      <c r="AV139">
        <v>2.1241425032366457</v>
      </c>
      <c r="AW139">
        <v>2.1391842961071177</v>
      </c>
      <c r="AX139">
        <v>2.2867224789724037</v>
      </c>
      <c r="AY139">
        <v>2.4050743964809573</v>
      </c>
      <c r="AZ139">
        <v>2.4914382150007715</v>
      </c>
      <c r="BA139">
        <v>2.5545407024848239</v>
      </c>
      <c r="BB139">
        <v>2.5626752933126342</v>
      </c>
      <c r="BC139">
        <v>2.7016445471053325</v>
      </c>
      <c r="BD139">
        <v>2.7398027086444228</v>
      </c>
      <c r="BE139">
        <v>2.7949650390303837</v>
      </c>
      <c r="BF139">
        <v>2.9575056705892475</v>
      </c>
      <c r="BG139">
        <v>3.0748273247461921</v>
      </c>
      <c r="BH139">
        <v>3.1743489354479775</v>
      </c>
      <c r="BI139">
        <v>3.1725493443583086</v>
      </c>
      <c r="BJ139">
        <v>3.2822685634039468</v>
      </c>
      <c r="BK139">
        <v>3.2898660130434769</v>
      </c>
      <c r="BL139">
        <v>3.3683496805189881</v>
      </c>
      <c r="BM139">
        <v>3.1863957601143955</v>
      </c>
      <c r="BN139">
        <v>3.5558760699783911</v>
      </c>
      <c r="BO139">
        <v>3.7059013056071377</v>
      </c>
      <c r="BP139">
        <v>3.7611235044019429</v>
      </c>
      <c r="BQ139"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1.0824370518270847</v>
      </c>
      <c r="Q143">
        <v>1.1716701953413531</v>
      </c>
      <c r="R143">
        <v>1.2682593017610995</v>
      </c>
      <c r="S143">
        <v>1.3728108837617499</v>
      </c>
      <c r="T143">
        <v>1.4859812906783152</v>
      </c>
      <c r="U143">
        <v>1.5191249907192408</v>
      </c>
      <c r="V143">
        <v>1.5530081288421327</v>
      </c>
      <c r="W143">
        <v>1.5876466754356686</v>
      </c>
      <c r="X143">
        <v>1.6230582071377937</v>
      </c>
      <c r="Y143">
        <v>1.659259345476757</v>
      </c>
      <c r="Z143">
        <v>1.7756183749841286</v>
      </c>
      <c r="AA143">
        <v>1.9030520820823695</v>
      </c>
      <c r="AB143">
        <v>1.9642857259871946</v>
      </c>
      <c r="AC143">
        <v>2.0222603800897825</v>
      </c>
      <c r="AD143">
        <v>2.0799999830021667</v>
      </c>
      <c r="AE143">
        <v>2.1569230583865453</v>
      </c>
      <c r="AF143">
        <v>2.2112676124194204</v>
      </c>
      <c r="AG143">
        <v>2.2666667704012409</v>
      </c>
      <c r="AH143">
        <v>2.3379267842698073</v>
      </c>
      <c r="AI143">
        <v>2.4642319789029234</v>
      </c>
      <c r="AJ143">
        <v>2.6088855961591069</v>
      </c>
      <c r="AK143">
        <v>2.7138555208020767</v>
      </c>
      <c r="AL143">
        <v>2.8034638964390157</v>
      </c>
      <c r="AM143">
        <v>2.8273595241834806</v>
      </c>
      <c r="AN143">
        <v>2.8781375924549679</v>
      </c>
      <c r="AO143">
        <v>2.9016065122047263</v>
      </c>
      <c r="AP143">
        <v>2.9165412632888374</v>
      </c>
      <c r="AQ143">
        <v>2.9169679441624363</v>
      </c>
      <c r="AR143">
        <v>2.9408635351280892</v>
      </c>
      <c r="AS143">
        <v>2.9865210863549883</v>
      </c>
      <c r="AT143">
        <v>3.0159638818001886</v>
      </c>
      <c r="AU143">
        <v>3.0355924198047268</v>
      </c>
      <c r="AV143">
        <v>3.0547942505912093</v>
      </c>
      <c r="AW143">
        <v>3.0795432365916637</v>
      </c>
      <c r="AX143">
        <v>3.1162072889172974</v>
      </c>
      <c r="AY143">
        <v>3.1571817271669973</v>
      </c>
      <c r="AZ143">
        <v>3.3649791506186406</v>
      </c>
      <c r="BA143">
        <v>3.2937528778145215</v>
      </c>
      <c r="BB143">
        <v>2.9676495176006621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>
        <v>0</v>
      </c>
      <c r="F144">
        <v>1</v>
      </c>
      <c r="G144">
        <v>0.97653392554937712</v>
      </c>
      <c r="H144">
        <v>1.0088666704879077</v>
      </c>
      <c r="I144">
        <v>1.0249955274189009</v>
      </c>
      <c r="J144">
        <v>1.0369628289886605</v>
      </c>
      <c r="K144">
        <v>1.0182607442272928</v>
      </c>
      <c r="L144">
        <v>1.0369852921781764</v>
      </c>
      <c r="M144">
        <v>1.1624436463324406</v>
      </c>
      <c r="N144">
        <v>1.1775378050520384</v>
      </c>
      <c r="O144">
        <v>1.3248297728014868</v>
      </c>
      <c r="P144">
        <v>1.3446817202536843</v>
      </c>
      <c r="Q144">
        <v>1.4652574478750646</v>
      </c>
      <c r="R144">
        <v>1.6520571781774711</v>
      </c>
      <c r="S144">
        <v>2.0548079457075881</v>
      </c>
      <c r="T144">
        <v>2.1647462256932606</v>
      </c>
      <c r="U144">
        <v>2.380692068987476</v>
      </c>
      <c r="V144">
        <v>2.7304415314792623</v>
      </c>
      <c r="W144">
        <v>3.028548019870819</v>
      </c>
      <c r="X144">
        <v>3.4948625249881373</v>
      </c>
      <c r="Y144">
        <v>4.1930491055123502</v>
      </c>
      <c r="Z144">
        <v>5.0687800462126145</v>
      </c>
      <c r="AA144">
        <v>5.6821561791474817</v>
      </c>
      <c r="AB144">
        <v>6.6428286801773337</v>
      </c>
      <c r="AC144">
        <v>7.9913571718171834</v>
      </c>
      <c r="AD144">
        <v>8.0380191506213912</v>
      </c>
      <c r="AE144">
        <v>8.5136516467121783</v>
      </c>
      <c r="AF144">
        <v>9.1735866384552214</v>
      </c>
      <c r="AG144">
        <v>10.101681520731782</v>
      </c>
      <c r="AH144">
        <v>11.205104078819012</v>
      </c>
      <c r="AI144">
        <v>13.45321495651261</v>
      </c>
      <c r="AJ144">
        <v>14.882487629845937</v>
      </c>
      <c r="AK144">
        <v>16.281993029277846</v>
      </c>
      <c r="AL144">
        <v>17.891369421920597</v>
      </c>
      <c r="AM144">
        <v>19.639460846762386</v>
      </c>
      <c r="AN144">
        <v>21.466606229876607</v>
      </c>
      <c r="AO144">
        <v>23.788746869930502</v>
      </c>
      <c r="AP144">
        <v>25.911766166911757</v>
      </c>
      <c r="AQ144">
        <v>28.299317793000839</v>
      </c>
      <c r="AR144">
        <v>29.477333822716076</v>
      </c>
      <c r="AS144">
        <v>31.622526219233919</v>
      </c>
      <c r="AT144">
        <v>35.943681233408341</v>
      </c>
      <c r="AU144">
        <v>38.859278189718417</v>
      </c>
      <c r="AV144">
        <v>42.258946025851571</v>
      </c>
      <c r="AW144">
        <v>45.978363974548451</v>
      </c>
      <c r="AX144">
        <v>50.768724081936448</v>
      </c>
      <c r="AY144">
        <v>56.493928046654545</v>
      </c>
      <c r="AZ144">
        <v>64.419146442113004</v>
      </c>
      <c r="BA144">
        <v>74.93687080477433</v>
      </c>
      <c r="BB144">
        <v>79.343070859085657</v>
      </c>
      <c r="BC144">
        <v>100.71402874934121</v>
      </c>
      <c r="BD144">
        <v>104.72237593198503</v>
      </c>
      <c r="BE144">
        <v>115.67994641990343</v>
      </c>
      <c r="BF144">
        <v>122.9132807374061</v>
      </c>
      <c r="BG144">
        <v>125.27398861981446</v>
      </c>
      <c r="BH144">
        <v>129.05022367810903</v>
      </c>
      <c r="BI144">
        <v>136.07471348151068</v>
      </c>
      <c r="BJ144">
        <v>143.52187203766977</v>
      </c>
      <c r="BK144">
        <v>149.68657589500057</v>
      </c>
      <c r="BL144">
        <v>155.48023614696618</v>
      </c>
      <c r="BM144">
        <v>160.30681744154305</v>
      </c>
      <c r="BN144">
        <v>173.1651741814176</v>
      </c>
      <c r="BO144">
        <v>255.35609300466928</v>
      </c>
      <c r="BP144">
        <v>297.91750403713655</v>
      </c>
      <c r="BQ144"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</v>
      </c>
      <c r="F147">
        <v>1.0134891670490345</v>
      </c>
      <c r="G147">
        <v>1.0303884804389827</v>
      </c>
      <c r="H147">
        <v>1.0467784793463841</v>
      </c>
      <c r="I147">
        <v>1.0677191366916337</v>
      </c>
      <c r="J147">
        <v>1.1043668415151142</v>
      </c>
      <c r="K147">
        <v>1.1456370553208239</v>
      </c>
      <c r="L147">
        <v>1.0795966293680486</v>
      </c>
      <c r="M147">
        <v>1.12350794578157</v>
      </c>
      <c r="N147">
        <v>1.1878085752868768</v>
      </c>
      <c r="O147">
        <v>1.2113488096104656</v>
      </c>
      <c r="P147">
        <v>1.2838540470069226</v>
      </c>
      <c r="Q147">
        <v>1.4628505436745416</v>
      </c>
      <c r="R147">
        <v>1.5647383406266306</v>
      </c>
      <c r="S147">
        <v>1.7184010334372122</v>
      </c>
      <c r="T147">
        <v>2.1439144546683</v>
      </c>
      <c r="U147">
        <v>2.2413113580641011</v>
      </c>
      <c r="V147">
        <v>2.4089366501474623</v>
      </c>
      <c r="W147">
        <v>2.8075300107126755</v>
      </c>
      <c r="X147">
        <v>2.8757076631341341</v>
      </c>
      <c r="Y147">
        <v>4.0679617075902987</v>
      </c>
      <c r="Z147">
        <v>4.5795939596507118</v>
      </c>
      <c r="AA147">
        <v>4.3573625707343648</v>
      </c>
      <c r="AB147">
        <v>4.8609360660693151</v>
      </c>
      <c r="AC147">
        <v>5.2548152841486733</v>
      </c>
      <c r="AD147">
        <v>6.2378745393009618</v>
      </c>
      <c r="AE147">
        <v>7.251733277623261</v>
      </c>
      <c r="AF147">
        <v>8.1027809953605168</v>
      </c>
      <c r="AG147">
        <v>9.7299086249308715</v>
      </c>
      <c r="AH147">
        <v>11.173757390319155</v>
      </c>
      <c r="AI147">
        <v>12.513927114572162</v>
      </c>
      <c r="AJ147">
        <v>14.744812687049025</v>
      </c>
      <c r="AK147">
        <v>16.800090683989414</v>
      </c>
      <c r="AL147">
        <v>18.698160537652441</v>
      </c>
      <c r="AM147">
        <v>20.150378641646014</v>
      </c>
      <c r="AN147">
        <v>22.732955727337988</v>
      </c>
      <c r="AO147">
        <v>24.097397746738086</v>
      </c>
      <c r="AP147">
        <v>26.270727811291959</v>
      </c>
      <c r="AQ147">
        <v>28.877370818999371</v>
      </c>
      <c r="AR147">
        <v>31.225462779691849</v>
      </c>
      <c r="AS147">
        <v>33.192735084992513</v>
      </c>
      <c r="AT147">
        <v>37.000955810931771</v>
      </c>
      <c r="AU147">
        <v>42.257656606218347</v>
      </c>
      <c r="AV147">
        <v>43.288241755805963</v>
      </c>
      <c r="AW147">
        <v>47.444082896714377</v>
      </c>
      <c r="AX147">
        <v>50.254121534827433</v>
      </c>
      <c r="AY147">
        <v>54.933277002066028</v>
      </c>
      <c r="AZ147">
        <v>51.262385866861983</v>
      </c>
      <c r="BA147">
        <v>59.833364723440752</v>
      </c>
      <c r="BB147">
        <v>61.236475595518414</v>
      </c>
      <c r="BC147">
        <v>64.504733742196734</v>
      </c>
      <c r="BD147">
        <v>70.585212481094999</v>
      </c>
      <c r="BE147">
        <v>72.125415710707472</v>
      </c>
      <c r="BF147">
        <v>79.539833178380619</v>
      </c>
      <c r="BG147">
        <v>90.703369788440071</v>
      </c>
      <c r="BH147">
        <v>99.957870150514793</v>
      </c>
      <c r="BI147">
        <v>99.665542127029354</v>
      </c>
      <c r="BJ147">
        <v>101.67769996099165</v>
      </c>
      <c r="BK147">
        <v>113.59744660739412</v>
      </c>
      <c r="BL147">
        <v>117.65907158915273</v>
      </c>
      <c r="BM147">
        <v>125.36362950249551</v>
      </c>
      <c r="BN147">
        <v>129.27971482287458</v>
      </c>
      <c r="BO147">
        <v>136.42895375964255</v>
      </c>
      <c r="BP147">
        <v>135.92676173327305</v>
      </c>
      <c r="BQ147"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3.2833678176638248</v>
      </c>
      <c r="AK149">
        <v>34.222758451731124</v>
      </c>
      <c r="AL149">
        <v>139.01094378370931</v>
      </c>
      <c r="AM149">
        <v>224.69069208584193</v>
      </c>
      <c r="AN149">
        <v>310.17593382744479</v>
      </c>
      <c r="AO149">
        <v>369.10762802790725</v>
      </c>
      <c r="AP149">
        <v>411.08434646874576</v>
      </c>
      <c r="AQ149">
        <v>424.70442094949948</v>
      </c>
      <c r="AR149">
        <v>419.25652964629569</v>
      </c>
      <c r="AS149">
        <v>424.83965733134914</v>
      </c>
      <c r="AT149">
        <v>423.49615471700355</v>
      </c>
      <c r="AU149">
        <v>424.83081804911075</v>
      </c>
      <c r="AV149">
        <v>421.37974294411032</v>
      </c>
      <c r="AW149">
        <v>434.531621610098</v>
      </c>
      <c r="AX149">
        <v>462.2249759129507</v>
      </c>
      <c r="AY149">
        <v>492.20058223729114</v>
      </c>
      <c r="AZ149">
        <v>536.06602975243607</v>
      </c>
      <c r="BA149">
        <v>588.15062830081922</v>
      </c>
      <c r="BB149">
        <v>569.97952356514429</v>
      </c>
      <c r="BC149">
        <v>582.07290170514011</v>
      </c>
      <c r="BD149">
        <v>614.79866445537687</v>
      </c>
      <c r="BE149">
        <v>630.20048336891284</v>
      </c>
      <c r="BF149">
        <v>635.45526862508893</v>
      </c>
      <c r="BG149">
        <v>639.32640275863253</v>
      </c>
      <c r="BH149">
        <v>639.31200012738861</v>
      </c>
      <c r="BI149">
        <v>645.62502983394211</v>
      </c>
      <c r="BJ149">
        <v>672.06848512988881</v>
      </c>
      <c r="BK149">
        <v>696.21598427264996</v>
      </c>
      <c r="BL149">
        <v>712.75710233425889</v>
      </c>
      <c r="BM149">
        <v>727.28839631813275</v>
      </c>
      <c r="BN149">
        <v>770.92400236772767</v>
      </c>
      <c r="BO149">
        <v>894.78483732330869</v>
      </c>
      <c r="BP149">
        <v>975.51013883865937</v>
      </c>
      <c r="BQ149"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</v>
      </c>
      <c r="F150">
        <v>0.96341389429539492</v>
      </c>
      <c r="G150">
        <v>1.0009356638244049</v>
      </c>
      <c r="H150">
        <v>1.0324246292722796</v>
      </c>
      <c r="I150">
        <v>1.0926596289217454</v>
      </c>
      <c r="J150">
        <v>1.1232260760568915</v>
      </c>
      <c r="K150">
        <v>1.1674025378610227</v>
      </c>
      <c r="L150">
        <v>1.1724336597313048</v>
      </c>
      <c r="M150">
        <v>1.2312505853826978</v>
      </c>
      <c r="N150">
        <v>1.296420848809934</v>
      </c>
      <c r="O150">
        <v>1.4912440303154246</v>
      </c>
      <c r="P150">
        <v>1.4791021983637751</v>
      </c>
      <c r="Q150">
        <v>1.5647245361050541</v>
      </c>
      <c r="R150">
        <v>1.7556562942953549</v>
      </c>
      <c r="S150">
        <v>2.0537792733294506</v>
      </c>
      <c r="T150">
        <v>2.0362132812668956</v>
      </c>
      <c r="U150">
        <v>2.284950983024177</v>
      </c>
      <c r="V150">
        <v>2.3117349713846909</v>
      </c>
      <c r="W150">
        <v>2.4303268092899928</v>
      </c>
      <c r="X150">
        <v>2.5847598704842327</v>
      </c>
      <c r="Y150">
        <v>2.7895076869127582</v>
      </c>
      <c r="Z150">
        <v>2.9898508510067483</v>
      </c>
      <c r="AA150">
        <v>3.3130949253704598</v>
      </c>
      <c r="AB150">
        <v>3.5390043453368474</v>
      </c>
      <c r="AC150">
        <v>3.6949855881395095</v>
      </c>
      <c r="AD150">
        <v>3.8092525760122484</v>
      </c>
      <c r="AE150">
        <v>3.8060614433341673</v>
      </c>
      <c r="AF150">
        <v>3.8084606875337781</v>
      </c>
      <c r="AG150">
        <v>3.9141997076249209</v>
      </c>
      <c r="AH150">
        <v>4.0715891974759773</v>
      </c>
      <c r="AI150">
        <v>4.1739242103124221</v>
      </c>
      <c r="AJ150">
        <v>4.2500081315083706</v>
      </c>
      <c r="AK150">
        <v>4.4084939539528616</v>
      </c>
      <c r="AL150">
        <v>4.6718030819959147</v>
      </c>
      <c r="AM150">
        <v>4.8372959056617129</v>
      </c>
      <c r="AN150">
        <v>4.9501050113791347</v>
      </c>
      <c r="AO150">
        <v>5.1373950458226618</v>
      </c>
      <c r="AP150">
        <v>5.2719714759393295</v>
      </c>
      <c r="AQ150">
        <v>5.1648161716212106</v>
      </c>
      <c r="AR150">
        <v>5.410900014348055</v>
      </c>
      <c r="AS150">
        <v>5.6602599076213176</v>
      </c>
      <c r="AT150">
        <v>5.7049801390498827</v>
      </c>
      <c r="AU150">
        <v>5.7885244507709501</v>
      </c>
      <c r="AV150">
        <v>5.9150602378865536</v>
      </c>
      <c r="AW150">
        <v>6.0994521019827497</v>
      </c>
      <c r="AX150">
        <v>6.3932826529161382</v>
      </c>
      <c r="AY150">
        <v>6.805948261124132</v>
      </c>
      <c r="AZ150">
        <v>6.9347495316662107</v>
      </c>
      <c r="BA150">
        <v>7.393134034416299</v>
      </c>
      <c r="BB150">
        <v>7.4575051631269558</v>
      </c>
      <c r="BC150">
        <v>7.8041611384617946</v>
      </c>
      <c r="BD150">
        <v>8.0733626976448942</v>
      </c>
      <c r="BE150">
        <v>8.3370368841565679</v>
      </c>
      <c r="BF150">
        <v>8.5267899353020571</v>
      </c>
      <c r="BG150">
        <v>8.7652587908243973</v>
      </c>
      <c r="BH150">
        <v>8.9597757404799534</v>
      </c>
      <c r="BI150">
        <v>8.8605357749559772</v>
      </c>
      <c r="BJ150">
        <v>9.0504085971565171</v>
      </c>
      <c r="BK150">
        <v>9.2168988336022526</v>
      </c>
      <c r="BL150">
        <v>9.3013597682969706</v>
      </c>
      <c r="BM150">
        <v>9.6612352625999591</v>
      </c>
      <c r="BN150">
        <v>10.231453900807649</v>
      </c>
      <c r="BO150">
        <v>10.867596764514708</v>
      </c>
      <c r="BP150">
        <v>11.551174584109203</v>
      </c>
      <c r="BQ150"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2.6258473963536129</v>
      </c>
      <c r="AK151">
        <v>27.111733304384042</v>
      </c>
      <c r="AL151">
        <v>41.669000627524795</v>
      </c>
      <c r="AM151">
        <v>56.774757234488412</v>
      </c>
      <c r="AN151">
        <v>73.422655478259315</v>
      </c>
      <c r="AO151">
        <v>82.941315488901111</v>
      </c>
      <c r="AP151">
        <v>87.74310208673262</v>
      </c>
      <c r="AQ151">
        <v>91.840045502884848</v>
      </c>
      <c r="AR151">
        <v>93.057463270525432</v>
      </c>
      <c r="AS151">
        <v>96.570304596926405</v>
      </c>
      <c r="AT151">
        <v>99.103533838652098</v>
      </c>
      <c r="AU151">
        <v>102.3333222544627</v>
      </c>
      <c r="AV151">
        <v>106.06388047259253</v>
      </c>
      <c r="AW151">
        <v>113.40879485227522</v>
      </c>
      <c r="AX151">
        <v>125.25472733654124</v>
      </c>
      <c r="AY151">
        <v>138.06375807195818</v>
      </c>
      <c r="AZ151">
        <v>165.05589315890711</v>
      </c>
      <c r="BA151">
        <v>185.48056776926785</v>
      </c>
      <c r="BB151">
        <v>174.84951916076548</v>
      </c>
      <c r="BC151">
        <v>174.00348997331474</v>
      </c>
      <c r="BD151">
        <v>182.1957606345504</v>
      </c>
      <c r="BE151">
        <v>187.44038821271448</v>
      </c>
      <c r="BF151">
        <v>191.00274844395901</v>
      </c>
      <c r="BG151">
        <v>194.19239729440537</v>
      </c>
      <c r="BH151">
        <v>194.94370324590017</v>
      </c>
      <c r="BI151">
        <v>196.12882563817971</v>
      </c>
      <c r="BJ151">
        <v>201.44242613987737</v>
      </c>
      <c r="BK151">
        <v>208.97693437749209</v>
      </c>
      <c r="BL151">
        <v>217.99717691491344</v>
      </c>
      <c r="BM151">
        <v>223.21456207637056</v>
      </c>
      <c r="BN151">
        <v>230.57471240609766</v>
      </c>
      <c r="BO151">
        <v>253.25261278726052</v>
      </c>
      <c r="BP151">
        <v>268.54714209710738</v>
      </c>
      <c r="BQ151"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1.0806431941148795</v>
      </c>
      <c r="AC152">
        <v>1.2347990889771987</v>
      </c>
      <c r="AD152">
        <v>1.2742363087030142</v>
      </c>
      <c r="AE152">
        <v>1.3457930372734301</v>
      </c>
      <c r="AF152">
        <v>1.5039679002742075</v>
      </c>
      <c r="AG152">
        <v>1.6371534065848221</v>
      </c>
      <c r="AH152">
        <v>1.8412303644705101</v>
      </c>
      <c r="AI152">
        <v>2.0427192853592202</v>
      </c>
      <c r="AJ152">
        <v>2.2807274463782545</v>
      </c>
      <c r="AK152">
        <v>2.6168898753112972</v>
      </c>
      <c r="AL152">
        <v>2.8664570698959229</v>
      </c>
      <c r="AM152">
        <v>3.0600238368527002</v>
      </c>
      <c r="AN152">
        <v>3.310474835666128</v>
      </c>
      <c r="AO152">
        <v>3.3854956588160614</v>
      </c>
      <c r="AP152">
        <v>3.4417123103908138</v>
      </c>
      <c r="AQ152">
        <v>3.3749056899954932</v>
      </c>
      <c r="AR152">
        <v>3.3347084418357085</v>
      </c>
      <c r="AS152">
        <v>3.2764889093364333</v>
      </c>
      <c r="AT152">
        <v>3.2280345127599297</v>
      </c>
      <c r="AU152">
        <v>3.1848512320568516</v>
      </c>
      <c r="AV152">
        <v>3.1864646236068914</v>
      </c>
      <c r="AW152">
        <v>3.2480693186492751</v>
      </c>
      <c r="AX152">
        <v>3.4289300590358871</v>
      </c>
      <c r="AY152">
        <v>3.6944842220096024</v>
      </c>
      <c r="AZ152">
        <v>4.018203774632279</v>
      </c>
      <c r="BA152">
        <v>4.4229646963364386</v>
      </c>
      <c r="BB152">
        <v>4.4637505171837217</v>
      </c>
      <c r="BC152">
        <v>4.6775897567230196</v>
      </c>
      <c r="BD152">
        <v>5.0279785768115799</v>
      </c>
      <c r="BE152">
        <v>5.3759675160750753</v>
      </c>
      <c r="BF152">
        <v>5.7916695209723832</v>
      </c>
      <c r="BG152">
        <v>6.297317348635354</v>
      </c>
      <c r="BH152">
        <v>6.5815723406239011</v>
      </c>
      <c r="BI152">
        <v>6.6382954390264528</v>
      </c>
      <c r="BJ152">
        <v>6.7809450545723076</v>
      </c>
      <c r="BK152">
        <v>7.021183708515613</v>
      </c>
      <c r="BL152">
        <v>7.1899372419856888</v>
      </c>
      <c r="BM152">
        <v>7.1714032155220933</v>
      </c>
      <c r="BN152">
        <v>7.1083734213546474</v>
      </c>
      <c r="BO152">
        <v>7.1908903356905105</v>
      </c>
      <c r="BP152">
        <v>7.5242513707296599</v>
      </c>
      <c r="BQ152"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1.0475163377936512</v>
      </c>
      <c r="BM153">
        <v>0</v>
      </c>
      <c r="BN153">
        <v>1.0752266673290034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0.96254959367516468</v>
      </c>
      <c r="M154">
        <v>0.94062290770245971</v>
      </c>
      <c r="N154">
        <v>0.96891829625247095</v>
      </c>
      <c r="O154">
        <v>1.0025174607588128</v>
      </c>
      <c r="P154">
        <v>1.0432717751560057</v>
      </c>
      <c r="Q154">
        <v>1.0806649301713689</v>
      </c>
      <c r="R154">
        <v>1.1459305322612028</v>
      </c>
      <c r="S154">
        <v>1.4197877134689996</v>
      </c>
      <c r="T154">
        <v>1.4330104230270793</v>
      </c>
      <c r="U154">
        <v>1.5043255322186939</v>
      </c>
      <c r="V154">
        <v>1.6663559318258672</v>
      </c>
      <c r="W154">
        <v>1.8066166645893191</v>
      </c>
      <c r="X154">
        <v>1.9393055958816436</v>
      </c>
      <c r="Y154">
        <v>2.5797250317867744</v>
      </c>
      <c r="Z154">
        <v>2.8240372953725061</v>
      </c>
      <c r="AA154">
        <v>3.0019051190526929</v>
      </c>
      <c r="AB154">
        <v>3.2111438506653731</v>
      </c>
      <c r="AC154">
        <v>3.4102718079654695</v>
      </c>
      <c r="AD154">
        <v>3.7156154159868344</v>
      </c>
      <c r="AE154">
        <v>3.993942858678881</v>
      </c>
      <c r="AF154">
        <v>4.1143525843753688</v>
      </c>
      <c r="AG154">
        <v>4.2653738684605598</v>
      </c>
      <c r="AH154">
        <v>4.389921892061456</v>
      </c>
      <c r="AI154">
        <v>4.7276982695730565</v>
      </c>
      <c r="AJ154">
        <v>4.9828198165537732</v>
      </c>
      <c r="AK154">
        <v>5.2114255266797613</v>
      </c>
      <c r="AL154">
        <v>5.3695913775035233</v>
      </c>
      <c r="AM154">
        <v>5.4047804699929793</v>
      </c>
      <c r="AN154">
        <v>5.8122145998163921</v>
      </c>
      <c r="AO154">
        <v>5.8375261299024963</v>
      </c>
      <c r="AP154">
        <v>5.8791705534422336</v>
      </c>
      <c r="AQ154">
        <v>6.5645154720165841</v>
      </c>
      <c r="AR154">
        <v>6.5566278025341669</v>
      </c>
      <c r="AS154">
        <v>6.440732935750086</v>
      </c>
      <c r="AT154">
        <v>6.4803127153252449</v>
      </c>
      <c r="AU154">
        <v>6.5424951612097306</v>
      </c>
      <c r="AV154">
        <v>6.5987873296802899</v>
      </c>
      <c r="AW154">
        <v>6.6590702332117502</v>
      </c>
      <c r="AX154">
        <v>6.7180843370863172</v>
      </c>
      <c r="AY154">
        <v>6.8151852966543451</v>
      </c>
      <c r="AZ154">
        <v>7.031331905430628</v>
      </c>
      <c r="BA154">
        <v>7.3709724050416154</v>
      </c>
      <c r="BB154">
        <v>7.3376144222104784</v>
      </c>
      <c r="BC154">
        <v>7.3851255524530854</v>
      </c>
      <c r="BD154">
        <v>7.3409001041940236</v>
      </c>
      <c r="BE154">
        <v>7.3800397620071152</v>
      </c>
      <c r="BF154">
        <v>7.4730476343257299</v>
      </c>
      <c r="BG154">
        <v>7.4891474009343479</v>
      </c>
      <c r="BH154">
        <v>7.7267732032119021</v>
      </c>
      <c r="BI154">
        <v>7.8017139300306528</v>
      </c>
      <c r="BJ154">
        <v>7.7969633872864277</v>
      </c>
      <c r="BK154">
        <v>7.8701910357049227</v>
      </c>
      <c r="BL154">
        <v>7.934475185520335</v>
      </c>
      <c r="BM154">
        <v>7.9457753033812724</v>
      </c>
      <c r="BN154">
        <v>8.1376819511118956</v>
      </c>
      <c r="BO154">
        <v>8.3542957500508539</v>
      </c>
      <c r="BP154">
        <v>8.8857082321559044</v>
      </c>
      <c r="BQ154"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1.0598215468961503</v>
      </c>
      <c r="Q155">
        <v>1.1323875731153845</v>
      </c>
      <c r="R155">
        <v>1.2203463192914865</v>
      </c>
      <c r="S155">
        <v>1.3590343163499881</v>
      </c>
      <c r="T155">
        <v>1.5446357275964084</v>
      </c>
      <c r="U155">
        <v>1.7114171413122874</v>
      </c>
      <c r="V155">
        <v>1.8620423614310602</v>
      </c>
      <c r="W155">
        <v>2.0327720570160399</v>
      </c>
      <c r="X155">
        <v>2.2380388458606824</v>
      </c>
      <c r="Y155">
        <v>2.4901199159056575</v>
      </c>
      <c r="Z155">
        <v>2.7750174193439099</v>
      </c>
      <c r="AA155">
        <v>3.1076887771858255</v>
      </c>
      <c r="AB155">
        <v>3.4034540710645063</v>
      </c>
      <c r="AC155">
        <v>3.6511498710846486</v>
      </c>
      <c r="AD155">
        <v>3.8529423576045501</v>
      </c>
      <c r="AE155">
        <v>4.0563401545746975</v>
      </c>
      <c r="AF155">
        <v>4.1690247926076927</v>
      </c>
      <c r="AG155">
        <v>4.2972257988892375</v>
      </c>
      <c r="AH155">
        <v>4.4392529991639105</v>
      </c>
      <c r="AI155">
        <v>4.5565350604745367</v>
      </c>
      <c r="AJ155">
        <v>4.6723594043780672</v>
      </c>
      <c r="AK155">
        <v>4.7720418674498193</v>
      </c>
      <c r="AL155">
        <v>4.8461448505627072</v>
      </c>
      <c r="AM155">
        <v>4.9113161933751028</v>
      </c>
      <c r="AN155">
        <v>4.9755525225268533</v>
      </c>
      <c r="AO155">
        <v>5.0553825066623048</v>
      </c>
      <c r="AP155">
        <v>5.1066108191205091</v>
      </c>
      <c r="AQ155">
        <v>5.1526168797927685</v>
      </c>
      <c r="AR155">
        <v>5.155052710293428</v>
      </c>
      <c r="AS155">
        <v>5.2271500198405212</v>
      </c>
      <c r="AT155">
        <v>5.3133376384156001</v>
      </c>
      <c r="AU155">
        <v>5.4397536730670808</v>
      </c>
      <c r="AV155">
        <v>5.5420908803841886</v>
      </c>
      <c r="AW155">
        <v>5.5287204711802795</v>
      </c>
      <c r="AX155">
        <v>5.6411968488262536</v>
      </c>
      <c r="AY155">
        <v>5.7623091862707732</v>
      </c>
      <c r="AZ155">
        <v>5.9096339881527049</v>
      </c>
      <c r="BA155">
        <v>6.0492933016178441</v>
      </c>
      <c r="BB155">
        <v>6.0564916236900812</v>
      </c>
      <c r="BC155">
        <v>6.1212634977439437</v>
      </c>
      <c r="BD155">
        <v>6.1792942384708303</v>
      </c>
      <c r="BE155">
        <v>6.2510708500923746</v>
      </c>
      <c r="BF155">
        <v>6.2997263566722816</v>
      </c>
      <c r="BG155">
        <v>6.3366957443901253</v>
      </c>
      <c r="BH155">
        <v>6.4085167068278208</v>
      </c>
      <c r="BI155">
        <v>6.4416059121953531</v>
      </c>
      <c r="BJ155">
        <v>6.4794472806390049</v>
      </c>
      <c r="BK155">
        <v>6.5516786521045596</v>
      </c>
      <c r="BL155">
        <v>6.630902312395957</v>
      </c>
      <c r="BM155">
        <v>6.8284570549303805</v>
      </c>
      <c r="BN155">
        <v>6.9118823726265814</v>
      </c>
      <c r="BO155">
        <v>7.1345108461178848</v>
      </c>
      <c r="BP155">
        <v>7.5128469247181213</v>
      </c>
      <c r="BQ155"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2.3982680693031906</v>
      </c>
      <c r="AK156">
        <v>25.062633322514976</v>
      </c>
      <c r="AL156">
        <v>240.71587159178878</v>
      </c>
      <c r="AM156">
        <v>906.15354102379706</v>
      </c>
      <c r="AN156">
        <v>1257.1749536231889</v>
      </c>
      <c r="AO156">
        <v>1607.3230368878617</v>
      </c>
      <c r="AP156">
        <v>1808.2856688556069</v>
      </c>
      <c r="AQ156">
        <v>1979.3807795765331</v>
      </c>
      <c r="AR156">
        <v>2766.8114304452924</v>
      </c>
      <c r="AS156">
        <v>3522.9464641913169</v>
      </c>
      <c r="AT156">
        <v>3948.8443039047897</v>
      </c>
      <c r="AU156">
        <v>4336.9131105194519</v>
      </c>
      <c r="AV156">
        <v>4981.6374192171143</v>
      </c>
      <c r="AW156">
        <v>5379.5251267934345</v>
      </c>
      <c r="AX156">
        <v>5882.1957052418647</v>
      </c>
      <c r="AY156">
        <v>6671.4770330057136</v>
      </c>
      <c r="AZ156">
        <v>7732.8232979308914</v>
      </c>
      <c r="BA156">
        <v>8447.6647248487188</v>
      </c>
      <c r="BB156">
        <v>8630.9276626146129</v>
      </c>
      <c r="BC156">
        <v>11505.452260058513</v>
      </c>
      <c r="BD156">
        <v>12447.840682540547</v>
      </c>
      <c r="BE156">
        <v>13371.996011505164</v>
      </c>
      <c r="BF156">
        <v>13896.693240384771</v>
      </c>
      <c r="BG156">
        <v>14611.428970052644</v>
      </c>
      <c r="BH156">
        <v>16302.601779074133</v>
      </c>
      <c r="BI156">
        <v>16881.486599401051</v>
      </c>
      <c r="BJ156">
        <v>17936.995892284405</v>
      </c>
      <c r="BK156">
        <v>18512.958593943695</v>
      </c>
      <c r="BL156">
        <v>19503.718821212493</v>
      </c>
      <c r="BM156">
        <v>20591.052979032909</v>
      </c>
      <c r="BN156">
        <v>21905.118086017555</v>
      </c>
      <c r="BO156">
        <v>26035.398860645706</v>
      </c>
      <c r="BP156">
        <v>28450.917403233438</v>
      </c>
      <c r="BQ156"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1</v>
      </c>
      <c r="F157">
        <v>1.0178945574498444</v>
      </c>
      <c r="G157">
        <v>1.0524106330337126</v>
      </c>
      <c r="H157">
        <v>1.0911062858127805</v>
      </c>
      <c r="I157">
        <v>1.1091391422527512</v>
      </c>
      <c r="J157">
        <v>1.157331774283799</v>
      </c>
      <c r="K157">
        <v>1.2246568943243368</v>
      </c>
      <c r="L157">
        <v>1.2329077103885713</v>
      </c>
      <c r="M157">
        <v>1.2448774111925998</v>
      </c>
      <c r="N157">
        <v>1.2929837920544807</v>
      </c>
      <c r="O157">
        <v>1.3822586706223539</v>
      </c>
      <c r="P157">
        <v>1.4318564398997928</v>
      </c>
      <c r="Q157">
        <v>1.4751605746609353</v>
      </c>
      <c r="R157">
        <v>1.6507176026138404</v>
      </c>
      <c r="S157">
        <v>2.0271544264892993</v>
      </c>
      <c r="T157">
        <v>2.1222491761518847</v>
      </c>
      <c r="U157">
        <v>2.332926856396051</v>
      </c>
      <c r="V157">
        <v>2.5334164336290952</v>
      </c>
      <c r="W157">
        <v>2.705558726660632</v>
      </c>
      <c r="X157">
        <v>3.0120044524235339</v>
      </c>
      <c r="Y157">
        <v>4.4505651265641823</v>
      </c>
      <c r="Z157">
        <v>5.8060671956843279</v>
      </c>
      <c r="AA157">
        <v>7.6585866899881694</v>
      </c>
      <c r="AB157">
        <v>9.1496389660975428</v>
      </c>
      <c r="AC157">
        <v>10.039026955017697</v>
      </c>
      <c r="AD157">
        <v>11.099755595443455</v>
      </c>
      <c r="AE157">
        <v>12.708368181300081</v>
      </c>
      <c r="AF157">
        <v>14.673187706138277</v>
      </c>
      <c r="AG157">
        <v>18.537746902586072</v>
      </c>
      <c r="AH157">
        <v>20.209256309828451</v>
      </c>
      <c r="AI157">
        <v>22.605812553902293</v>
      </c>
      <c r="AJ157">
        <v>24.536390291273495</v>
      </c>
      <c r="AK157">
        <v>28.110676227879125</v>
      </c>
      <c r="AL157">
        <v>30.918909317309264</v>
      </c>
      <c r="AM157">
        <v>42.974850809172779</v>
      </c>
      <c r="AN157">
        <v>64.048049846543847</v>
      </c>
      <c r="AO157">
        <v>76.704467376059142</v>
      </c>
      <c r="AP157">
        <v>80.150011665731526</v>
      </c>
      <c r="AQ157">
        <v>85.127302978057841</v>
      </c>
      <c r="AR157">
        <v>91.247226476116211</v>
      </c>
      <c r="AS157">
        <v>101.8048526519473</v>
      </c>
      <c r="AT157">
        <v>109.86468667976324</v>
      </c>
      <c r="AU157">
        <v>127.99074006545867</v>
      </c>
      <c r="AV157">
        <v>125.80977171281319</v>
      </c>
      <c r="AW157">
        <v>143.36753410235062</v>
      </c>
      <c r="AX157">
        <v>169.6952966673453</v>
      </c>
      <c r="AY157">
        <v>187.96407658488161</v>
      </c>
      <c r="AZ157">
        <v>207.3017574701052</v>
      </c>
      <c r="BA157">
        <v>222.82098951259246</v>
      </c>
      <c r="BB157">
        <v>238.26061035137684</v>
      </c>
      <c r="BC157">
        <v>262.60736857686527</v>
      </c>
      <c r="BD157">
        <v>289.88226130988971</v>
      </c>
      <c r="BE157">
        <v>305.72773261087281</v>
      </c>
      <c r="BF157">
        <v>322.39693328136127</v>
      </c>
      <c r="BG157">
        <v>344.09995592677541</v>
      </c>
      <c r="BH157">
        <v>366.47924219588481</v>
      </c>
      <c r="BI157">
        <v>399.31607815503583</v>
      </c>
      <c r="BJ157">
        <v>419.12830412485891</v>
      </c>
      <c r="BK157">
        <v>453.90754276543339</v>
      </c>
      <c r="BL157">
        <v>483.51180412989891</v>
      </c>
      <c r="BM157">
        <v>504.35669975483239</v>
      </c>
      <c r="BN157">
        <v>535.97783711503564</v>
      </c>
      <c r="BO157">
        <v>587.57137102968386</v>
      </c>
      <c r="BP157">
        <v>631.43445173644488</v>
      </c>
      <c r="BQ157"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1.0561167215075955</v>
      </c>
      <c r="Q158">
        <v>1.1121364377163621</v>
      </c>
      <c r="R158">
        <v>1.225373712093758</v>
      </c>
      <c r="S158">
        <v>1.4470170679656047</v>
      </c>
      <c r="T158">
        <v>1.4459493725361792</v>
      </c>
      <c r="U158">
        <v>1.904108393947747</v>
      </c>
      <c r="V158">
        <v>1.6715641834748212</v>
      </c>
      <c r="W158">
        <v>1.7420676711038998</v>
      </c>
      <c r="X158">
        <v>2.0779341369916398</v>
      </c>
      <c r="Y158">
        <v>1.9471705028393214</v>
      </c>
      <c r="Z158">
        <v>1.8373037230385139</v>
      </c>
      <c r="AA158">
        <v>1.9257427009301005</v>
      </c>
      <c r="AB158">
        <v>1.9649113435062631</v>
      </c>
      <c r="AC158">
        <v>2.9306780588307642</v>
      </c>
      <c r="AD158">
        <v>2.9694511158568853</v>
      </c>
      <c r="AE158">
        <v>3.051537046300814</v>
      </c>
      <c r="AF158">
        <v>3.5996167234739431</v>
      </c>
      <c r="AG158">
        <v>3.7627628893742946</v>
      </c>
      <c r="AH158">
        <v>3.9834545711437008</v>
      </c>
      <c r="AI158">
        <v>4.0833248434839806</v>
      </c>
      <c r="AJ158">
        <v>4.9104124286399573</v>
      </c>
      <c r="AK158">
        <v>5.5312366754827611</v>
      </c>
      <c r="AL158">
        <v>6.1481800918628142</v>
      </c>
      <c r="AM158">
        <v>6.6621894835770155</v>
      </c>
      <c r="AN158">
        <v>6.7133322984721868</v>
      </c>
      <c r="AO158">
        <v>7.0259271699021122</v>
      </c>
      <c r="AP158">
        <v>7.3140192781589617</v>
      </c>
      <c r="AQ158">
        <v>7.2307869764648878</v>
      </c>
      <c r="AR158">
        <v>7.4298727124553743</v>
      </c>
      <c r="AS158">
        <v>7.5808783822783514</v>
      </c>
      <c r="AT158">
        <v>11.439001735823867</v>
      </c>
      <c r="AU158">
        <v>11.495914787505594</v>
      </c>
      <c r="AV158">
        <v>11.853594866725659</v>
      </c>
      <c r="AW158">
        <v>13.048799809742299</v>
      </c>
      <c r="AX158">
        <v>13.930844686749948</v>
      </c>
      <c r="AY158">
        <v>15.257149397735668</v>
      </c>
      <c r="AZ158">
        <v>16.891911384019714</v>
      </c>
      <c r="BA158">
        <v>18.846069822953346</v>
      </c>
      <c r="BB158">
        <v>21.227605989208627</v>
      </c>
      <c r="BC158">
        <v>21.937403497765501</v>
      </c>
      <c r="BD158">
        <v>24.646377959246571</v>
      </c>
      <c r="BE158">
        <v>26.349575189726266</v>
      </c>
      <c r="BF158">
        <v>28.124195101318094</v>
      </c>
      <c r="BG158">
        <v>29.284497240557101</v>
      </c>
      <c r="BH158">
        <v>31.460474550404022</v>
      </c>
      <c r="BI158">
        <v>31.587710390173694</v>
      </c>
      <c r="BJ158">
        <v>32.258825776555227</v>
      </c>
      <c r="BK158">
        <v>33.348026489488099</v>
      </c>
      <c r="BL158">
        <v>33.026765972778954</v>
      </c>
      <c r="BM158">
        <v>31.915308065174191</v>
      </c>
      <c r="BN158">
        <v>32.818084234700713</v>
      </c>
      <c r="BO158">
        <v>33.93814123745333</v>
      </c>
      <c r="BP158">
        <v>34.577622025592447</v>
      </c>
      <c r="BQ158"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1</v>
      </c>
      <c r="F160">
        <v>1.0341805433758755</v>
      </c>
      <c r="G160">
        <v>1.0606635597418876</v>
      </c>
      <c r="H160">
        <v>1.0947288084179907</v>
      </c>
      <c r="I160">
        <v>1.1582253074436524</v>
      </c>
      <c r="J160">
        <v>1.1762306848779722</v>
      </c>
      <c r="K160">
        <v>1.234536289456565</v>
      </c>
      <c r="L160">
        <v>1.2736710935428053</v>
      </c>
      <c r="M160">
        <v>1.286694809175517</v>
      </c>
      <c r="N160">
        <v>1.376375013227338</v>
      </c>
      <c r="O160">
        <v>1.4132987638457939</v>
      </c>
      <c r="P160">
        <v>1.5031654928295966</v>
      </c>
      <c r="Q160">
        <v>1.601460726411867</v>
      </c>
      <c r="R160">
        <v>1.8158541679811731</v>
      </c>
      <c r="S160">
        <v>2.2359129588775963</v>
      </c>
      <c r="T160">
        <v>2.5843262691555413</v>
      </c>
      <c r="U160">
        <v>3.0847434669739924</v>
      </c>
      <c r="V160">
        <v>4.0238083457434257</v>
      </c>
      <c r="W160">
        <v>4.6677133885109372</v>
      </c>
      <c r="X160">
        <v>5.5860065535881978</v>
      </c>
      <c r="Y160">
        <v>7.898900228679846</v>
      </c>
      <c r="Z160">
        <v>9.8795927169977951</v>
      </c>
      <c r="AA160">
        <v>15.914158449116009</v>
      </c>
      <c r="AB160">
        <v>30.055460735765394</v>
      </c>
      <c r="AC160">
        <v>47.867718704896689</v>
      </c>
      <c r="AD160">
        <v>76.181242749132721</v>
      </c>
      <c r="AE160">
        <v>130.15642820677081</v>
      </c>
      <c r="AF160">
        <v>315.01153623833903</v>
      </c>
      <c r="AG160">
        <v>631.83749583758492</v>
      </c>
      <c r="AH160">
        <v>804.92558958669747</v>
      </c>
      <c r="AI160">
        <v>1031.157270632275</v>
      </c>
      <c r="AJ160">
        <v>1275.6782495770335</v>
      </c>
      <c r="AK160">
        <v>1464.655765814106</v>
      </c>
      <c r="AL160">
        <v>2092.5188811053422</v>
      </c>
      <c r="AM160">
        <v>2267.4665856652309</v>
      </c>
      <c r="AN160">
        <v>3147.4528944592021</v>
      </c>
      <c r="AO160">
        <v>3987.7212803735924</v>
      </c>
      <c r="AP160">
        <v>4694.8914562961745</v>
      </c>
      <c r="AQ160">
        <v>5432.7432005566798</v>
      </c>
      <c r="AR160">
        <v>6264.9895502032532</v>
      </c>
      <c r="AS160">
        <v>6935.2159111435567</v>
      </c>
      <c r="AT160">
        <v>7384.1330715942586</v>
      </c>
      <c r="AU160">
        <v>7790.4320061860426</v>
      </c>
      <c r="AV160">
        <v>8123.8365742428423</v>
      </c>
      <c r="AW160">
        <v>8783.2843879741049</v>
      </c>
      <c r="AX160">
        <v>9300.1791596286021</v>
      </c>
      <c r="AY160">
        <v>9868.1554565493971</v>
      </c>
      <c r="AZ160">
        <v>10472.855511059744</v>
      </c>
      <c r="BA160">
        <v>11133.73266271821</v>
      </c>
      <c r="BB160">
        <v>11717.527978248558</v>
      </c>
      <c r="BC160">
        <v>12229.931304212199</v>
      </c>
      <c r="BD160">
        <v>12923.323610613141</v>
      </c>
      <c r="BE160">
        <v>13510.328743333459</v>
      </c>
      <c r="BF160">
        <v>13740.528913730986</v>
      </c>
      <c r="BG160">
        <v>14340.765907782583</v>
      </c>
      <c r="BH160">
        <v>14803.317115545713</v>
      </c>
      <c r="BI160">
        <v>15703.001713835938</v>
      </c>
      <c r="BJ160">
        <v>16734.311256780129</v>
      </c>
      <c r="BK160">
        <v>17605.248484079759</v>
      </c>
      <c r="BL160">
        <v>18365.620968295363</v>
      </c>
      <c r="BM160">
        <v>19214.074111897931</v>
      </c>
      <c r="BN160">
        <v>20076.396517908008</v>
      </c>
      <c r="BO160">
        <v>21407.70655713489</v>
      </c>
      <c r="BP160">
        <v>22367.438827480441</v>
      </c>
      <c r="BQ160"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1.059759671679817</v>
      </c>
      <c r="Q161">
        <v>1.146952803962344</v>
      </c>
      <c r="R161">
        <v>0.99671415221067472</v>
      </c>
      <c r="S161">
        <v>1.133090775241965</v>
      </c>
      <c r="T161">
        <v>1.2420784911815368</v>
      </c>
      <c r="U161">
        <v>1.3460348784237428</v>
      </c>
      <c r="V161">
        <v>1.4629585570410375</v>
      </c>
      <c r="W161">
        <v>1.522082702357733</v>
      </c>
      <c r="X161">
        <v>1.7141065338111046</v>
      </c>
      <c r="Y161">
        <v>1.9312575445623528</v>
      </c>
      <c r="Z161">
        <v>2.1072052716481799</v>
      </c>
      <c r="AA161">
        <v>2.2626831057758019</v>
      </c>
      <c r="AB161">
        <v>2.3421158445031272</v>
      </c>
      <c r="AC161">
        <v>2.4383094423562151</v>
      </c>
      <c r="AD161">
        <v>2.5281800987904686</v>
      </c>
      <c r="AE161">
        <v>2.5902186300723553</v>
      </c>
      <c r="AF161">
        <v>2.6643031961289778</v>
      </c>
      <c r="AG161">
        <v>2.7741591122694085</v>
      </c>
      <c r="AH161">
        <v>2.9061266064025153</v>
      </c>
      <c r="AI161">
        <v>3.0511387459989283</v>
      </c>
      <c r="AJ161">
        <v>3.2050495966900656</v>
      </c>
      <c r="AK161">
        <v>3.3016474537923108</v>
      </c>
      <c r="AL161">
        <v>3.4018103256394223</v>
      </c>
      <c r="AM161">
        <v>3.4910973202845379</v>
      </c>
      <c r="AN161">
        <v>3.5890954995998783</v>
      </c>
      <c r="AO161">
        <v>3.6894453420589999</v>
      </c>
      <c r="AP161">
        <v>3.9090155799930471</v>
      </c>
      <c r="AQ161">
        <v>4.0138155166075169</v>
      </c>
      <c r="AR161">
        <v>4.1146497493553102</v>
      </c>
      <c r="AS161">
        <v>4.068741247946182</v>
      </c>
      <c r="AT161">
        <v>4.0557938670565319</v>
      </c>
      <c r="AU161">
        <v>4.2189595066335022</v>
      </c>
      <c r="AV161">
        <v>4.2588851512141987</v>
      </c>
      <c r="AW161">
        <v>4.3341198098306508</v>
      </c>
      <c r="AX161">
        <v>4.4212537993744538</v>
      </c>
      <c r="AY161">
        <v>4.5797934809764316</v>
      </c>
      <c r="AZ161">
        <v>4.6420378974213499</v>
      </c>
      <c r="BA161">
        <v>4.8918826897693837</v>
      </c>
      <c r="BB161">
        <v>4.8669926659302272</v>
      </c>
      <c r="BC161">
        <v>4.9134970260727053</v>
      </c>
      <c r="BD161">
        <v>5.2816342186882173</v>
      </c>
      <c r="BE161">
        <v>5.6115528315560184</v>
      </c>
      <c r="BF161">
        <v>5.5761683591551812</v>
      </c>
      <c r="BG161">
        <v>5.6351821738150543</v>
      </c>
      <c r="BH161">
        <v>5.4624911071981463</v>
      </c>
      <c r="BI161">
        <v>5.8541195190259243</v>
      </c>
      <c r="BJ161">
        <v>5.9863299979910165</v>
      </c>
      <c r="BK161">
        <v>5.8422364782867868</v>
      </c>
      <c r="BL161">
        <v>5.5995342379685002</v>
      </c>
      <c r="BM161">
        <v>5.9793134890018784</v>
      </c>
      <c r="BN161">
        <v>6.3248611254633111</v>
      </c>
      <c r="BO161">
        <v>6.2604941047671279</v>
      </c>
      <c r="BP161">
        <v>6.6686626369890671</v>
      </c>
      <c r="BQ161"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1.9392132138049365</v>
      </c>
      <c r="AK163">
        <v>26.599490305487912</v>
      </c>
      <c r="AL163">
        <v>144.20366317479213</v>
      </c>
      <c r="AM163">
        <v>363.22841534036729</v>
      </c>
      <c r="AN163">
        <v>425.31002242251327</v>
      </c>
      <c r="AO163">
        <v>437.49439296927892</v>
      </c>
      <c r="AP163">
        <v>454.68481127592105</v>
      </c>
      <c r="AQ163">
        <v>461.01270050306465</v>
      </c>
      <c r="AR163">
        <v>473.63553673236589</v>
      </c>
      <c r="AS163">
        <v>512.37126570638031</v>
      </c>
      <c r="AT163">
        <v>536.54986576749741</v>
      </c>
      <c r="AU163">
        <v>541.61471859261019</v>
      </c>
      <c r="AV163">
        <v>550.56029249942026</v>
      </c>
      <c r="AW163">
        <v>549.64613088164538</v>
      </c>
      <c r="AX163">
        <v>576.55625233082742</v>
      </c>
      <c r="AY163">
        <v>595.30946039512139</v>
      </c>
      <c r="AZ163">
        <v>622.64936031217451</v>
      </c>
      <c r="BA163">
        <v>656.8402448508491</v>
      </c>
      <c r="BB163">
        <v>658.77843337452157</v>
      </c>
      <c r="BC163">
        <v>672.22596569427708</v>
      </c>
      <c r="BD163">
        <v>697.24737465236137</v>
      </c>
      <c r="BE163">
        <v>704.24075373490189</v>
      </c>
      <c r="BF163">
        <v>735.81393123322584</v>
      </c>
      <c r="BG163">
        <v>746.46092230990303</v>
      </c>
      <c r="BH163">
        <v>761.41567603307874</v>
      </c>
      <c r="BI163">
        <v>787.80065449689175</v>
      </c>
      <c r="BJ163">
        <v>809.9144318536006</v>
      </c>
      <c r="BK163">
        <v>841.71293015916797</v>
      </c>
      <c r="BL163">
        <v>849.02041823439129</v>
      </c>
      <c r="BM163">
        <v>860.68834213620016</v>
      </c>
      <c r="BN163">
        <v>897.57335891842968</v>
      </c>
      <c r="BO163">
        <v>977.22121230347773</v>
      </c>
      <c r="BP163">
        <v>1053.1177435292784</v>
      </c>
      <c r="BQ163"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1.210864475019906</v>
      </c>
      <c r="N164">
        <v>1.2543267127838231</v>
      </c>
      <c r="O164">
        <v>1.32995941103884</v>
      </c>
      <c r="P164">
        <v>1.4190060466114662</v>
      </c>
      <c r="Q164">
        <v>1.5108485765642998</v>
      </c>
      <c r="R164">
        <v>1.5706363715484566</v>
      </c>
      <c r="S164">
        <v>1.6463103750547687</v>
      </c>
      <c r="T164">
        <v>2.0247829432496234</v>
      </c>
      <c r="U164">
        <v>2.2464225209324438</v>
      </c>
      <c r="V164">
        <v>2.4275728295948116</v>
      </c>
      <c r="W164">
        <v>2.6354252851385018</v>
      </c>
      <c r="X164">
        <v>2.9364236660587584</v>
      </c>
      <c r="Y164">
        <v>3.3622536375059253</v>
      </c>
      <c r="Z164">
        <v>3.7256630690463806</v>
      </c>
      <c r="AA164">
        <v>4.2157256005613748</v>
      </c>
      <c r="AB164">
        <v>4.671757513230018</v>
      </c>
      <c r="AC164">
        <v>5.1039884179022836</v>
      </c>
      <c r="AD164">
        <v>4.926242514874426</v>
      </c>
      <c r="AE164">
        <v>4.9194295166922117</v>
      </c>
      <c r="AF164">
        <v>4.8256389979604162</v>
      </c>
      <c r="AG164">
        <v>4.6204078742958314</v>
      </c>
      <c r="AH164">
        <v>4.7782122903199058</v>
      </c>
      <c r="AI164">
        <v>5.1414573713540737</v>
      </c>
      <c r="AJ164">
        <v>4.842427264650885</v>
      </c>
      <c r="AK164">
        <v>4.8782039319734727</v>
      </c>
      <c r="AL164">
        <v>5.0360184222535196</v>
      </c>
      <c r="AM164">
        <v>7.0283857526381839</v>
      </c>
      <c r="AN164">
        <v>8.139502124516758</v>
      </c>
      <c r="AO164">
        <v>8.0050278474292824</v>
      </c>
      <c r="AP164">
        <v>8.4517242376598549</v>
      </c>
      <c r="AQ164">
        <v>8.5987483219990555</v>
      </c>
      <c r="AR164">
        <v>9.9991443931764152</v>
      </c>
      <c r="AS164">
        <v>9.937176903572281</v>
      </c>
      <c r="AT164">
        <v>10.402074019923448</v>
      </c>
      <c r="AU164">
        <v>10.7674865769728</v>
      </c>
      <c r="AV164">
        <v>9.9497730376053219</v>
      </c>
      <c r="AW164">
        <v>13.442902960453802</v>
      </c>
      <c r="AX164">
        <v>14.078776872592995</v>
      </c>
      <c r="AY164">
        <v>14.465716694334839</v>
      </c>
      <c r="AZ164">
        <v>14.818801684198954</v>
      </c>
      <c r="BA164">
        <v>15.446333511461617</v>
      </c>
      <c r="BB164">
        <v>15.985345435954393</v>
      </c>
      <c r="BC164">
        <v>16.484357261127339</v>
      </c>
      <c r="BD164">
        <v>17.735685174614407</v>
      </c>
      <c r="BE164">
        <v>18.559020607008343</v>
      </c>
      <c r="BF164">
        <v>18.568984065200869</v>
      </c>
      <c r="BG164">
        <v>18.536509226011741</v>
      </c>
      <c r="BH164">
        <v>19.262374490316461</v>
      </c>
      <c r="BI164">
        <v>19.570583827121073</v>
      </c>
      <c r="BJ164">
        <v>19.898172915787814</v>
      </c>
      <c r="BK164">
        <v>20.192625071223631</v>
      </c>
      <c r="BL164">
        <v>20.394802747713612</v>
      </c>
      <c r="BM164">
        <v>20.491327205941225</v>
      </c>
      <c r="BN164">
        <v>21.276306575458698</v>
      </c>
      <c r="BO164">
        <v>22.492820621640725</v>
      </c>
      <c r="BP164">
        <v>22.985829236796846</v>
      </c>
      <c r="BQ164"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1.0063319291358008</v>
      </c>
      <c r="Q165">
        <v>0.99402162461654842</v>
      </c>
      <c r="R165">
        <v>1.0803700772961213</v>
      </c>
      <c r="S165">
        <v>1.1167106601487078</v>
      </c>
      <c r="T165">
        <v>1.1766025727858083</v>
      </c>
      <c r="U165">
        <v>1.2357469234317291</v>
      </c>
      <c r="V165">
        <v>1.2965521714719976</v>
      </c>
      <c r="W165">
        <v>1.3504236813164272</v>
      </c>
      <c r="X165">
        <v>1.434237485406644</v>
      </c>
      <c r="Y165">
        <v>1.6119763425086922</v>
      </c>
      <c r="Z165">
        <v>1.7373935744991593</v>
      </c>
      <c r="AA165">
        <v>1.7971893008994575</v>
      </c>
      <c r="AB165">
        <v>1.7916991727567548</v>
      </c>
      <c r="AC165">
        <v>1.7885341799372698</v>
      </c>
      <c r="AD165">
        <v>1.7999184429425399</v>
      </c>
      <c r="AE165">
        <v>1.8632342801911239</v>
      </c>
      <c r="AF165">
        <v>1.9200903133832423</v>
      </c>
      <c r="AG165">
        <v>1.9557955701375525</v>
      </c>
      <c r="AH165">
        <v>1.9977872516385891</v>
      </c>
      <c r="AI165">
        <v>2.0607385235939524</v>
      </c>
      <c r="AJ165">
        <v>2.1297912526319358</v>
      </c>
      <c r="AK165">
        <v>2.2054929507537588</v>
      </c>
      <c r="AL165">
        <v>2.2684488826005142</v>
      </c>
      <c r="AM165">
        <v>2.3492452404927082</v>
      </c>
      <c r="AN165">
        <v>2.5530649958986986</v>
      </c>
      <c r="AO165">
        <v>2.588281264616215</v>
      </c>
      <c r="AP165">
        <v>2.6086438240188654</v>
      </c>
      <c r="AQ165">
        <v>2.6445621896352196</v>
      </c>
      <c r="AR165">
        <v>2.6590597286255759</v>
      </c>
      <c r="AS165">
        <v>2.395847711286982</v>
      </c>
      <c r="AT165">
        <v>2.5005548277098435</v>
      </c>
      <c r="AU165">
        <v>2.5663883497483604</v>
      </c>
      <c r="AV165">
        <v>2.6186166749952977</v>
      </c>
      <c r="AW165">
        <v>2.6844320414087379</v>
      </c>
      <c r="AX165">
        <v>2.7371694954520729</v>
      </c>
      <c r="AY165">
        <v>2.799366460636886</v>
      </c>
      <c r="AZ165">
        <v>2.8620805071389621</v>
      </c>
      <c r="BA165">
        <v>2.9586265879485496</v>
      </c>
      <c r="BB165">
        <v>3.0250898719668053</v>
      </c>
      <c r="BC165">
        <v>3.1087526400954233</v>
      </c>
      <c r="BD165">
        <v>3.1548514837093626</v>
      </c>
      <c r="BE165">
        <v>3.222988065028455</v>
      </c>
      <c r="BF165">
        <v>3.2956904639343887</v>
      </c>
      <c r="BG165">
        <v>3.3705360340040853</v>
      </c>
      <c r="BH165">
        <v>3.5121067296731479</v>
      </c>
      <c r="BI165">
        <v>3.5867617839208972</v>
      </c>
      <c r="BJ165">
        <v>3.6633400674903682</v>
      </c>
      <c r="BK165">
        <v>3.7292221876607878</v>
      </c>
      <c r="BL165">
        <v>3.8226915465233504</v>
      </c>
      <c r="BM165">
        <v>3.8939546951817841</v>
      </c>
      <c r="BN165">
        <v>3.98926259040676</v>
      </c>
      <c r="BO165">
        <v>4.1915879159603859</v>
      </c>
      <c r="BP165">
        <v>4.4127886839241439</v>
      </c>
      <c r="BQ165"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1</v>
      </c>
      <c r="F166">
        <v>1.0144943715299755</v>
      </c>
      <c r="G166">
        <v>1.0205899369372</v>
      </c>
      <c r="H166">
        <v>1.0302220806095093</v>
      </c>
      <c r="I166">
        <v>0.99193552128412155</v>
      </c>
      <c r="J166">
        <v>1.0087101762187125</v>
      </c>
      <c r="K166">
        <v>1.044571953954367</v>
      </c>
      <c r="L166">
        <v>1.2116156220814753</v>
      </c>
      <c r="M166">
        <v>1.2321263794823065</v>
      </c>
      <c r="N166">
        <v>1.2661608256673331</v>
      </c>
      <c r="O166">
        <v>1.2480723317115656</v>
      </c>
      <c r="P166">
        <v>1.2192489421371415</v>
      </c>
      <c r="Q166">
        <v>1.2284601963965647</v>
      </c>
      <c r="R166">
        <v>1.3513655748901756</v>
      </c>
      <c r="S166">
        <v>2.1151694950974909</v>
      </c>
      <c r="T166">
        <v>2.4641019809145801</v>
      </c>
      <c r="U166">
        <v>2.7136838638071508</v>
      </c>
      <c r="V166">
        <v>2.7658354225302482</v>
      </c>
      <c r="W166">
        <v>2.7878889882705171</v>
      </c>
      <c r="X166">
        <v>2.9444749521434153</v>
      </c>
      <c r="Y166">
        <v>2.9808446277348133</v>
      </c>
      <c r="Z166">
        <v>3.1127524802076461</v>
      </c>
      <c r="AA166">
        <v>3.217791329930284</v>
      </c>
      <c r="AB166">
        <v>3.2807744086406694</v>
      </c>
      <c r="AC166">
        <v>3.3633806615436632</v>
      </c>
      <c r="AD166">
        <v>3.41609327302583</v>
      </c>
      <c r="AE166">
        <v>3.6400014376174985</v>
      </c>
      <c r="AF166">
        <v>4.4130802861670535</v>
      </c>
      <c r="AG166">
        <v>5.5249832771294551</v>
      </c>
      <c r="AH166">
        <v>8.7120410449748391</v>
      </c>
      <c r="AI166">
        <v>10.327218203578026</v>
      </c>
      <c r="AJ166">
        <v>12.77981322014737</v>
      </c>
      <c r="AK166">
        <v>15.558843081487126</v>
      </c>
      <c r="AL166">
        <v>21.198834770025361</v>
      </c>
      <c r="AM166">
        <v>25.879569390349509</v>
      </c>
      <c r="AN166">
        <v>30.952183318012562</v>
      </c>
      <c r="AO166">
        <v>38.082790410539587</v>
      </c>
      <c r="AP166">
        <v>50.952574081900089</v>
      </c>
      <c r="AQ166">
        <v>69.206455910829348</v>
      </c>
      <c r="AR166">
        <v>84.875136672564153</v>
      </c>
      <c r="AS166">
        <v>86.964570709483624</v>
      </c>
      <c r="AT166">
        <v>108.57045284895688</v>
      </c>
      <c r="AU166">
        <v>153.63688395364181</v>
      </c>
      <c r="AV166">
        <v>185.12712841846854</v>
      </c>
      <c r="AW166">
        <v>191.79379342200713</v>
      </c>
      <c r="AX166">
        <v>228.54825437822245</v>
      </c>
      <c r="AY166">
        <v>277.23017257470042</v>
      </c>
      <c r="AZ166">
        <v>342.77821985424561</v>
      </c>
      <c r="BA166">
        <v>389.46001313404599</v>
      </c>
      <c r="BB166">
        <v>408.46020639934062</v>
      </c>
      <c r="BC166">
        <v>437.22892423732964</v>
      </c>
      <c r="BD166">
        <v>482.06489948890061</v>
      </c>
      <c r="BE166">
        <v>497.15399821754158</v>
      </c>
      <c r="BF166">
        <v>518.91975245884157</v>
      </c>
      <c r="BG166">
        <v>539.21068334946426</v>
      </c>
      <c r="BH166">
        <v>561.51619410461842</v>
      </c>
      <c r="BI166">
        <v>581.8188121364625</v>
      </c>
      <c r="BJ166">
        <v>615.99141030117801</v>
      </c>
      <c r="BK166">
        <v>648.89209449908014</v>
      </c>
      <c r="BL166">
        <v>684.08107805646284</v>
      </c>
      <c r="BM166">
        <v>720.63912341216678</v>
      </c>
      <c r="BN166">
        <v>861.28776994578891</v>
      </c>
      <c r="BO166">
        <v>914.37510624018921</v>
      </c>
      <c r="BP166">
        <v>1013.0148427696921</v>
      </c>
      <c r="BQ166"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0.98174196681431436</v>
      </c>
      <c r="AR168">
        <v>1.1011153924486421</v>
      </c>
      <c r="AS168">
        <v>1.4633437979301069</v>
      </c>
      <c r="AT168">
        <v>1.7590087790123343</v>
      </c>
      <c r="AU168">
        <v>1.8131010401253829</v>
      </c>
      <c r="AV168">
        <v>1.9639650837712226</v>
      </c>
      <c r="AW168">
        <v>2.0795587001106499</v>
      </c>
      <c r="AX168">
        <v>2.1696989018147121</v>
      </c>
      <c r="AY168">
        <v>2.3889895134591193</v>
      </c>
      <c r="AZ168">
        <v>2.7722201475270651</v>
      </c>
      <c r="BA168">
        <v>2.9837163101564115</v>
      </c>
      <c r="BB168">
        <v>3.055561584723562</v>
      </c>
      <c r="BC168">
        <v>3.1045789861179705</v>
      </c>
      <c r="BD168">
        <v>3.1419178677615767</v>
      </c>
      <c r="BE168">
        <v>3.1474795965019995</v>
      </c>
      <c r="BF168">
        <v>3.2125370839865397</v>
      </c>
      <c r="BG168">
        <v>3.2458263030330103</v>
      </c>
      <c r="BH168">
        <v>3.3178697850952195</v>
      </c>
      <c r="BI168">
        <v>3.4871166067573185</v>
      </c>
      <c r="BJ168">
        <v>3.620497852014354</v>
      </c>
      <c r="BK168">
        <v>3.7372989650988004</v>
      </c>
      <c r="BL168">
        <v>3.8128727070611448</v>
      </c>
      <c r="BM168">
        <v>3.8061770769868848</v>
      </c>
      <c r="BN168">
        <v>3.9860662398164304</v>
      </c>
      <c r="BO168">
        <v>4.4785575648932143</v>
      </c>
      <c r="BP168">
        <v>4.9507305602771794</v>
      </c>
      <c r="BQ168"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1.0198142119955074</v>
      </c>
      <c r="AB169">
        <v>1.0290358844628578</v>
      </c>
      <c r="AC169">
        <v>0.99726343660641736</v>
      </c>
      <c r="AD169">
        <v>0.9828224546174138</v>
      </c>
      <c r="AE169">
        <v>0.89267444140358987</v>
      </c>
      <c r="AF169">
        <v>0.89990321924905892</v>
      </c>
      <c r="AG169">
        <v>0.90828120766099385</v>
      </c>
      <c r="AH169">
        <v>0.97320277620645179</v>
      </c>
      <c r="AI169">
        <v>1.1994035705809736</v>
      </c>
      <c r="AJ169">
        <v>2.3186863959179873</v>
      </c>
      <c r="AK169">
        <v>6.3460286224039422</v>
      </c>
      <c r="AL169">
        <v>26.58333781850045</v>
      </c>
      <c r="AM169">
        <v>43.681578099413379</v>
      </c>
      <c r="AN169">
        <v>70.009524684983447</v>
      </c>
      <c r="AO169">
        <v>77.575854965452649</v>
      </c>
      <c r="AP169">
        <v>94.388198386577827</v>
      </c>
      <c r="AQ169">
        <v>92.564810011565001</v>
      </c>
      <c r="AR169">
        <v>102.63748768644491</v>
      </c>
      <c r="AS169">
        <v>114.95366945736107</v>
      </c>
      <c r="AT169">
        <v>126.96465494684468</v>
      </c>
      <c r="AU169">
        <v>135.05190651280236</v>
      </c>
      <c r="AV169">
        <v>148.87659558308277</v>
      </c>
      <c r="AW169">
        <v>173.72629235735064</v>
      </c>
      <c r="AX169">
        <v>208.64256486546907</v>
      </c>
      <c r="AY169">
        <v>254.51632899624639</v>
      </c>
      <c r="AZ169">
        <v>284.11293249773104</v>
      </c>
      <c r="BA169">
        <v>345.05161579232066</v>
      </c>
      <c r="BB169">
        <v>351.35468636972291</v>
      </c>
      <c r="BC169">
        <v>489.00908583837128</v>
      </c>
      <c r="BD169">
        <v>562.94366778713049</v>
      </c>
      <c r="BE169">
        <v>634.91251903055263</v>
      </c>
      <c r="BF169">
        <v>653.37481216189178</v>
      </c>
      <c r="BG169">
        <v>702.0436342731482</v>
      </c>
      <c r="BH169">
        <v>706.32448024993198</v>
      </c>
      <c r="BI169">
        <v>727.46566728479911</v>
      </c>
      <c r="BJ169">
        <v>806.03520684376008</v>
      </c>
      <c r="BK169">
        <v>870.20057339491223</v>
      </c>
      <c r="BL169">
        <v>956.97883033456719</v>
      </c>
      <c r="BM169">
        <v>992.45137296862788</v>
      </c>
      <c r="BN169">
        <v>1135.5635108152608</v>
      </c>
      <c r="BO169">
        <v>1336.7253210770971</v>
      </c>
      <c r="BP169">
        <v>1627.7174307207085</v>
      </c>
      <c r="BQ169"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0.96165315724203126</v>
      </c>
      <c r="AW170">
        <v>0.96896936839490122</v>
      </c>
      <c r="AX170">
        <v>0.97328540811983477</v>
      </c>
      <c r="AY170">
        <v>0.97516306464174407</v>
      </c>
      <c r="AZ170">
        <v>0.99012243715134374</v>
      </c>
      <c r="BA170">
        <v>1.1145568568411988</v>
      </c>
      <c r="BB170">
        <v>1.1448153375397259</v>
      </c>
      <c r="BC170">
        <v>1.1347352024922113</v>
      </c>
      <c r="BD170">
        <v>1.1178675170497594</v>
      </c>
      <c r="BE170">
        <v>1.1347352024922113</v>
      </c>
      <c r="BF170">
        <v>1.1436234677858796</v>
      </c>
      <c r="BG170">
        <v>1.1830823163828605</v>
      </c>
      <c r="BH170">
        <v>1.2516473142641327</v>
      </c>
      <c r="BI170">
        <v>1.3093098490294703</v>
      </c>
      <c r="BJ170">
        <v>1.3482002405848077</v>
      </c>
      <c r="BK170">
        <v>1.3966797525471746</v>
      </c>
      <c r="BL170">
        <v>1.4293299185238377</v>
      </c>
      <c r="BM170">
        <v>1.4799407912021918</v>
      </c>
      <c r="BN170">
        <v>1.4880171808864906</v>
      </c>
      <c r="BO170">
        <v>1.5297291290669914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1.3781017001388665</v>
      </c>
      <c r="AL171">
        <v>1.9700831566526498</v>
      </c>
      <c r="AM171">
        <v>2.9598736937845751</v>
      </c>
      <c r="AN171">
        <v>4.4830205234933196</v>
      </c>
      <c r="AO171">
        <v>6.6715397534930245</v>
      </c>
      <c r="AP171">
        <v>7.3750568665462444</v>
      </c>
      <c r="AQ171">
        <v>7.8292469991161715</v>
      </c>
      <c r="AR171">
        <v>8.5290085771875042</v>
      </c>
      <c r="AS171">
        <v>9.5197000777603584</v>
      </c>
      <c r="AT171">
        <v>10.926908910948519</v>
      </c>
      <c r="AU171">
        <v>12.00122920252373</v>
      </c>
      <c r="AV171">
        <v>12.438091625406551</v>
      </c>
      <c r="AW171">
        <v>13.158787566050449</v>
      </c>
      <c r="AX171">
        <v>14.123464596456927</v>
      </c>
      <c r="AY171">
        <v>15.177264950935157</v>
      </c>
      <c r="AZ171">
        <v>16.305888626860174</v>
      </c>
      <c r="BA171">
        <v>17.146099120505184</v>
      </c>
      <c r="BB171">
        <v>17.398382233290508</v>
      </c>
      <c r="BC171">
        <v>18.728528221119234</v>
      </c>
      <c r="BD171">
        <v>19.16834191542026</v>
      </c>
      <c r="BE171">
        <v>19.776981735240028</v>
      </c>
      <c r="BF171">
        <v>20.291427757060699</v>
      </c>
      <c r="BG171">
        <v>20.511766465509396</v>
      </c>
      <c r="BH171">
        <v>21.959886990897861</v>
      </c>
      <c r="BI171">
        <v>24.630404975606552</v>
      </c>
      <c r="BJ171">
        <v>26.595421739137734</v>
      </c>
      <c r="BK171">
        <v>27.604749540297249</v>
      </c>
      <c r="BL171">
        <v>28.896001822735155</v>
      </c>
      <c r="BM171">
        <v>29.812485062801279</v>
      </c>
      <c r="BN171">
        <v>31.169121635764643</v>
      </c>
      <c r="BO171">
        <v>34.021599397530018</v>
      </c>
      <c r="BP171">
        <v>35.825200567820666</v>
      </c>
      <c r="BQ171"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>
        <v>0</v>
      </c>
      <c r="F172">
        <v>1</v>
      </c>
      <c r="G172">
        <v>1.0243266332285847</v>
      </c>
      <c r="H172">
        <v>1.0699628390732592</v>
      </c>
      <c r="I172">
        <v>1.1184750359633506</v>
      </c>
      <c r="J172">
        <v>1.095373592494522</v>
      </c>
      <c r="K172">
        <v>1.1407557850853551</v>
      </c>
      <c r="L172">
        <v>1.1679236099018213</v>
      </c>
      <c r="M172">
        <v>1.1677883005185379</v>
      </c>
      <c r="N172">
        <v>1.149817502677311</v>
      </c>
      <c r="O172">
        <v>1.1512910928487878</v>
      </c>
      <c r="P172">
        <v>1.2234994494825153</v>
      </c>
      <c r="Q172">
        <v>1.3106397532602905</v>
      </c>
      <c r="R172">
        <v>1.5270619806872172</v>
      </c>
      <c r="S172">
        <v>1.7207601587837831</v>
      </c>
      <c r="T172">
        <v>1.9789493006452825</v>
      </c>
      <c r="U172">
        <v>2.0982926280012437</v>
      </c>
      <c r="V172">
        <v>2.2323010158764887</v>
      </c>
      <c r="W172">
        <v>2.2878674347724637</v>
      </c>
      <c r="X172">
        <v>2.5677861426324853</v>
      </c>
      <c r="Y172">
        <v>2.7359106309457766</v>
      </c>
      <c r="Z172">
        <v>2.9346773573484497</v>
      </c>
      <c r="AA172">
        <v>3.2306676787218827</v>
      </c>
      <c r="AB172">
        <v>3.4650784243133246</v>
      </c>
      <c r="AC172">
        <v>3.843208804107161</v>
      </c>
      <c r="AD172">
        <v>4.2369426939762205</v>
      </c>
      <c r="AE172">
        <v>4.5445553963488798</v>
      </c>
      <c r="AF172">
        <v>5.0200125933342541</v>
      </c>
      <c r="AG172">
        <v>5.2902496515125099</v>
      </c>
      <c r="AH172">
        <v>5.7122065683587495</v>
      </c>
      <c r="AI172">
        <v>5.8631503444693118</v>
      </c>
      <c r="AJ172">
        <v>8.2912629286735946</v>
      </c>
      <c r="AK172">
        <v>8.7673424907597717</v>
      </c>
      <c r="AL172">
        <v>9.8117858992606912</v>
      </c>
      <c r="AM172">
        <v>10.90016819063413</v>
      </c>
      <c r="AN172">
        <v>11.209942263708468</v>
      </c>
      <c r="AO172">
        <v>11.418118009293865</v>
      </c>
      <c r="AP172">
        <v>12.797091361627338</v>
      </c>
      <c r="AQ172">
        <v>15.158361132189645</v>
      </c>
      <c r="AR172">
        <v>15.882100011727841</v>
      </c>
      <c r="AS172">
        <v>16.890865368195577</v>
      </c>
      <c r="AT172">
        <v>17.875031732016136</v>
      </c>
      <c r="AU172">
        <v>19.075302765854897</v>
      </c>
      <c r="AV172">
        <v>19.930921578932114</v>
      </c>
      <c r="AW172">
        <v>22.110874203312665</v>
      </c>
      <c r="AX172">
        <v>25.335802494745984</v>
      </c>
      <c r="AY172">
        <v>28.905886366029652</v>
      </c>
      <c r="AZ172">
        <v>31.47723424858939</v>
      </c>
      <c r="BA172">
        <v>34.850434499116616</v>
      </c>
      <c r="BB172">
        <v>34.725346460517976</v>
      </c>
      <c r="BC172">
        <v>42.484089228705656</v>
      </c>
      <c r="BD172">
        <v>49.939097615778628</v>
      </c>
      <c r="BE172">
        <v>50.166738580777285</v>
      </c>
      <c r="BF172">
        <v>52.418205890243584</v>
      </c>
      <c r="BG172">
        <v>46.192850386399222</v>
      </c>
      <c r="BH172">
        <v>43.97840736749064</v>
      </c>
      <c r="BI172">
        <v>48.908443892757511</v>
      </c>
      <c r="BJ172">
        <v>49.683123491696044</v>
      </c>
      <c r="BK172">
        <v>51.945920148906026</v>
      </c>
      <c r="BL172">
        <v>54.713622059850053</v>
      </c>
      <c r="BM172">
        <v>58.237657128995039</v>
      </c>
      <c r="BN172">
        <v>62.58502439793962</v>
      </c>
      <c r="BO172">
        <v>62.201777649529838</v>
      </c>
      <c r="BP172">
        <v>64.298896535963124</v>
      </c>
      <c r="BQ172"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1</v>
      </c>
      <c r="F173">
        <v>0.96299906106393596</v>
      </c>
      <c r="G173">
        <v>0.98508815901086244</v>
      </c>
      <c r="H173">
        <v>1.1103015798835463</v>
      </c>
      <c r="I173">
        <v>1.0283894890899756</v>
      </c>
      <c r="J173">
        <v>1.0471030636521137</v>
      </c>
      <c r="K173">
        <v>1.0740937362154732</v>
      </c>
      <c r="L173">
        <v>1.0932751578878814</v>
      </c>
      <c r="M173">
        <v>1.1705535768857347</v>
      </c>
      <c r="N173">
        <v>1.1964015705819744</v>
      </c>
      <c r="O173">
        <v>1.2151807430502028</v>
      </c>
      <c r="P173">
        <v>1.290964305242823</v>
      </c>
      <c r="Q173">
        <v>1.4695656693354671</v>
      </c>
      <c r="R173">
        <v>1.697284435717656</v>
      </c>
      <c r="S173">
        <v>2.7084791332285594</v>
      </c>
      <c r="T173">
        <v>2.8509879575735537</v>
      </c>
      <c r="U173">
        <v>2.7065423889954499</v>
      </c>
      <c r="V173">
        <v>2.938747741572814</v>
      </c>
      <c r="W173">
        <v>3.2547160391937608</v>
      </c>
      <c r="X173">
        <v>3.8384970943808834</v>
      </c>
      <c r="Y173">
        <v>4.8583692733200241</v>
      </c>
      <c r="Z173">
        <v>5.3861776270715742</v>
      </c>
      <c r="AA173">
        <v>5.8636750767417931</v>
      </c>
      <c r="AB173">
        <v>6.358375955929974</v>
      </c>
      <c r="AC173">
        <v>6.8329444209266166</v>
      </c>
      <c r="AD173">
        <v>7.3932133794186612</v>
      </c>
      <c r="AE173">
        <v>7.9863384247084017</v>
      </c>
      <c r="AF173">
        <v>9.0177738194782986</v>
      </c>
      <c r="AG173">
        <v>9.9994899437619793</v>
      </c>
      <c r="AH173">
        <v>11.104189403988373</v>
      </c>
      <c r="AI173">
        <v>12.279415803097102</v>
      </c>
      <c r="AJ173">
        <v>13.33105923249226</v>
      </c>
      <c r="AK173">
        <v>14.044990683954003</v>
      </c>
      <c r="AL173">
        <v>15.339969436946799</v>
      </c>
      <c r="AM173">
        <v>16.345570473828865</v>
      </c>
      <c r="AN173">
        <v>17.228754576955332</v>
      </c>
      <c r="AO173">
        <v>18.4351193429932</v>
      </c>
      <c r="AP173">
        <v>19.379139263903216</v>
      </c>
      <c r="AQ173">
        <v>20.728621036162931</v>
      </c>
      <c r="AR173">
        <v>22.090887840687014</v>
      </c>
      <c r="AS173">
        <v>22.844171507812458</v>
      </c>
      <c r="AT173">
        <v>24.26782313523546</v>
      </c>
      <c r="AU173">
        <v>25.777108022485798</v>
      </c>
      <c r="AV173">
        <v>27.226604450862883</v>
      </c>
      <c r="AW173">
        <v>29.090387979995452</v>
      </c>
      <c r="AX173">
        <v>30.238905500455235</v>
      </c>
      <c r="AY173">
        <v>33.132128904826985</v>
      </c>
      <c r="AZ173">
        <v>35.884850632979656</v>
      </c>
      <c r="BA173">
        <v>37.925511858144212</v>
      </c>
      <c r="BB173">
        <v>37.677402840296011</v>
      </c>
      <c r="BC173">
        <v>38.101808234546027</v>
      </c>
      <c r="BD173">
        <v>39.306383108264853</v>
      </c>
      <c r="BE173">
        <v>40.275491241408318</v>
      </c>
      <c r="BF173">
        <v>41.940613721689935</v>
      </c>
      <c r="BG173">
        <v>42.850013747301887</v>
      </c>
      <c r="BH173">
        <v>43.449712862928806</v>
      </c>
      <c r="BI173">
        <v>44.485828637525678</v>
      </c>
      <c r="BJ173">
        <v>45.213841748170047</v>
      </c>
      <c r="BK173">
        <v>45.971349555760213</v>
      </c>
      <c r="BL173">
        <v>45.757195299842699</v>
      </c>
      <c r="BM173">
        <v>46.93454644143209</v>
      </c>
      <c r="BN173">
        <v>48.416364106377401</v>
      </c>
      <c r="BO173">
        <v>53.055934943907701</v>
      </c>
      <c r="BP173">
        <v>56.552008615737165</v>
      </c>
      <c r="BQ173"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1.164057389895661</v>
      </c>
      <c r="AA174">
        <v>1.2765432637737093</v>
      </c>
      <c r="AB174">
        <v>1.4198962220804237</v>
      </c>
      <c r="AC174">
        <v>1.6012461462286438</v>
      </c>
      <c r="AD174">
        <v>1.7442507175193953</v>
      </c>
      <c r="AE174">
        <v>1.9798865040079108</v>
      </c>
      <c r="AF174">
        <v>2.3110000828000725</v>
      </c>
      <c r="AG174">
        <v>3.0295317408479803</v>
      </c>
      <c r="AH174">
        <v>3.7114637668848136</v>
      </c>
      <c r="AI174">
        <v>4.1071386700743648</v>
      </c>
      <c r="AJ174">
        <v>4.5462868396766574</v>
      </c>
      <c r="AK174">
        <v>5.1498712010044914</v>
      </c>
      <c r="AL174">
        <v>6.6008299080011454</v>
      </c>
      <c r="AM174">
        <v>8.3283912771393389</v>
      </c>
      <c r="AN174">
        <v>14.75954212237488</v>
      </c>
      <c r="AO174">
        <v>22.485511248768216</v>
      </c>
      <c r="AP174">
        <v>27.17033371415701</v>
      </c>
      <c r="AQ174">
        <v>32.481720928308917</v>
      </c>
      <c r="AR174">
        <v>45.373965984887832</v>
      </c>
      <c r="AS174">
        <v>59.228431739004286</v>
      </c>
      <c r="AT174">
        <v>74.40421887851528</v>
      </c>
      <c r="AU174">
        <v>158.25304821808243</v>
      </c>
      <c r="AV174">
        <v>174.62606157686307</v>
      </c>
      <c r="AW174">
        <v>200.55214003688428</v>
      </c>
      <c r="AX174">
        <v>222.09392033261236</v>
      </c>
      <c r="AY174">
        <v>266.43998984236333</v>
      </c>
      <c r="AZ174">
        <v>277.36329636206199</v>
      </c>
      <c r="BA174">
        <v>310.54889261348461</v>
      </c>
      <c r="BB174">
        <v>335.08170530477719</v>
      </c>
      <c r="BC174">
        <v>375.71780779344391</v>
      </c>
      <c r="BD174">
        <v>428.28162234729155</v>
      </c>
      <c r="BE174">
        <v>503.82949181556762</v>
      </c>
      <c r="BF174">
        <v>640.0966823044879</v>
      </c>
      <c r="BG174">
        <v>774.32035624657135</v>
      </c>
      <c r="BH174">
        <v>927.74937385895919</v>
      </c>
      <c r="BI174">
        <v>1116.0146126681466</v>
      </c>
      <c r="BJ174">
        <v>1234.0546358252943</v>
      </c>
      <c r="BK174">
        <v>1309.9779590133091</v>
      </c>
      <c r="BL174">
        <v>1411.2203447167112</v>
      </c>
      <c r="BM174">
        <v>1498.9742187632103</v>
      </c>
      <c r="BN174">
        <v>1621.1851135822556</v>
      </c>
      <c r="BO174">
        <v>1899.4912123890342</v>
      </c>
      <c r="BP174">
        <v>2332.7028929398894</v>
      </c>
      <c r="BQ174"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</v>
      </c>
      <c r="F175">
        <v>0.92241417402986459</v>
      </c>
      <c r="G175">
        <v>0.91216665181415213</v>
      </c>
      <c r="H175">
        <v>1.0657538655094165</v>
      </c>
      <c r="I175">
        <v>1.0777619915820109</v>
      </c>
      <c r="J175">
        <v>1.106348600220707</v>
      </c>
      <c r="K175">
        <v>1.0911081955297166</v>
      </c>
      <c r="L175">
        <v>1.0657608172549533</v>
      </c>
      <c r="M175">
        <v>1.0307964604607587</v>
      </c>
      <c r="N175">
        <v>1.0813669951773786</v>
      </c>
      <c r="O175">
        <v>1.0758581083857974</v>
      </c>
      <c r="P175">
        <v>1.0708160567060281</v>
      </c>
      <c r="Q175">
        <v>1.0744979843488811</v>
      </c>
      <c r="R175">
        <v>1.2665550404489303</v>
      </c>
      <c r="S175">
        <v>1.4275245046187524</v>
      </c>
      <c r="T175">
        <v>1.3835913202263828</v>
      </c>
      <c r="U175">
        <v>1.5596693838519711</v>
      </c>
      <c r="V175">
        <v>1.6667425736243537</v>
      </c>
      <c r="W175">
        <v>1.8307563911963911</v>
      </c>
      <c r="X175">
        <v>2.0515360313164628</v>
      </c>
      <c r="Y175">
        <v>2.1925807487252298</v>
      </c>
      <c r="Z175">
        <v>2.2158225240812652</v>
      </c>
      <c r="AA175">
        <v>2.272526657387377</v>
      </c>
      <c r="AB175">
        <v>2.406841782391</v>
      </c>
      <c r="AC175">
        <v>2.5221965107149988</v>
      </c>
      <c r="AD175">
        <v>2.481691997047506</v>
      </c>
      <c r="AE175">
        <v>2.2653549676587899</v>
      </c>
      <c r="AF175">
        <v>2.4390332711212248</v>
      </c>
      <c r="AG175">
        <v>2.5273269157893501</v>
      </c>
      <c r="AH175">
        <v>2.6400887503432044</v>
      </c>
      <c r="AI175">
        <v>2.740618445166608</v>
      </c>
      <c r="AJ175">
        <v>2.8388613588038338</v>
      </c>
      <c r="AK175">
        <v>2.9073983554634273</v>
      </c>
      <c r="AL175">
        <v>3.0233154937695264</v>
      </c>
      <c r="AM175">
        <v>3.1423535381146541</v>
      </c>
      <c r="AN175">
        <v>3.2565284259960774</v>
      </c>
      <c r="AO175">
        <v>3.3763655257697693</v>
      </c>
      <c r="AP175">
        <v>3.4939423765654682</v>
      </c>
      <c r="AQ175">
        <v>3.7908827560534113</v>
      </c>
      <c r="AR175">
        <v>3.7926058191905261</v>
      </c>
      <c r="AS175">
        <v>4.1284492888004936</v>
      </c>
      <c r="AT175">
        <v>4.0631424265383513</v>
      </c>
      <c r="AU175">
        <v>4.1902734072588839</v>
      </c>
      <c r="AV175">
        <v>4.3285077143220319</v>
      </c>
      <c r="AW175">
        <v>4.5886199758799746</v>
      </c>
      <c r="AX175">
        <v>4.9952903890530989</v>
      </c>
      <c r="AY175">
        <v>5.1941494863348368</v>
      </c>
      <c r="AZ175">
        <v>5.4476927184233057</v>
      </c>
      <c r="BA175">
        <v>6.0136480889993251</v>
      </c>
      <c r="BB175">
        <v>5.653298174660681</v>
      </c>
      <c r="BC175">
        <v>6.0641146431969375</v>
      </c>
      <c r="BD175">
        <v>6.3923292747370297</v>
      </c>
      <c r="BE175">
        <v>6.4562482400993524</v>
      </c>
      <c r="BF175">
        <v>6.4675127457290946</v>
      </c>
      <c r="BG175">
        <v>6.6270964744591812</v>
      </c>
      <c r="BH175">
        <v>6.7078182030344422</v>
      </c>
      <c r="BI175">
        <v>6.8190512669158645</v>
      </c>
      <c r="BJ175">
        <v>7.0767405509801504</v>
      </c>
      <c r="BK175">
        <v>7.1209471569883735</v>
      </c>
      <c r="BL175">
        <v>7.1260619132449667</v>
      </c>
      <c r="BM175">
        <v>7.067770176008259</v>
      </c>
      <c r="BN175">
        <v>7.4689324636462988</v>
      </c>
      <c r="BO175">
        <v>7.9472044424443808</v>
      </c>
      <c r="BP175">
        <v>7.7984124602103835</v>
      </c>
      <c r="BQ175"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1.0366572616781009</v>
      </c>
      <c r="AA177">
        <v>1.2126744884435325</v>
      </c>
      <c r="AB177">
        <v>1.3742621744682395</v>
      </c>
      <c r="AC177">
        <v>1.5492711060494664</v>
      </c>
      <c r="AD177">
        <v>1.9201023491046929</v>
      </c>
      <c r="AE177">
        <v>2.113704980045195</v>
      </c>
      <c r="AF177">
        <v>2.3123921483239429</v>
      </c>
      <c r="AG177">
        <v>2.7783993176944257</v>
      </c>
      <c r="AH177">
        <v>3.1971778040547827</v>
      </c>
      <c r="AI177">
        <v>3.4014250587348398</v>
      </c>
      <c r="AJ177">
        <v>3.60506494592435</v>
      </c>
      <c r="AK177">
        <v>3.9752362300005513</v>
      </c>
      <c r="AL177">
        <v>4.3871480876514708</v>
      </c>
      <c r="AM177">
        <v>5.2847188006251828</v>
      </c>
      <c r="AN177">
        <v>5.6378177017651598</v>
      </c>
      <c r="AO177">
        <v>6.4934230831938109</v>
      </c>
      <c r="AP177">
        <v>6.9553113596866538</v>
      </c>
      <c r="AQ177">
        <v>7.5304846465204047</v>
      </c>
      <c r="AR177">
        <v>8.041447317950956</v>
      </c>
      <c r="AS177">
        <v>8.948613174571534</v>
      </c>
      <c r="AT177">
        <v>9.9511947077987148</v>
      </c>
      <c r="AU177">
        <v>10.946672589562869</v>
      </c>
      <c r="AV177">
        <v>11.08581660657039</v>
      </c>
      <c r="AW177">
        <v>11.311995290641324</v>
      </c>
      <c r="AX177">
        <v>11.945250015848742</v>
      </c>
      <c r="AY177">
        <v>13.068890209160514</v>
      </c>
      <c r="AZ177">
        <v>14.282524111418944</v>
      </c>
      <c r="BA177">
        <v>15.848090481480181</v>
      </c>
      <c r="BB177">
        <v>16.94880443751272</v>
      </c>
      <c r="BC177">
        <v>17.580299687633353</v>
      </c>
      <c r="BD177">
        <v>18.25096638486211</v>
      </c>
      <c r="BE177">
        <v>20.3060814991805</v>
      </c>
      <c r="BF177">
        <v>21.126404730411242</v>
      </c>
      <c r="BG177">
        <v>22.866141300908971</v>
      </c>
      <c r="BH177">
        <v>23.749820332636229</v>
      </c>
      <c r="BI177">
        <v>25.642365618444927</v>
      </c>
      <c r="BJ177">
        <v>28.185841348998419</v>
      </c>
      <c r="BK177">
        <v>29.434048216013473</v>
      </c>
      <c r="BL177">
        <v>29.706700468216148</v>
      </c>
      <c r="BM177">
        <v>31.082575395015276</v>
      </c>
      <c r="BN177">
        <v>31.559484776646819</v>
      </c>
      <c r="BO177">
        <v>33.584576292652102</v>
      </c>
      <c r="BP177">
        <v>35.800781568662778</v>
      </c>
      <c r="BQ177"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1.0700814312701963</v>
      </c>
      <c r="L178">
        <v>1.1131244503034063</v>
      </c>
      <c r="M178">
        <v>1.1661120800319926</v>
      </c>
      <c r="N178">
        <v>1.2943996347731885</v>
      </c>
      <c r="O178">
        <v>1.4409081844620359</v>
      </c>
      <c r="P178">
        <v>1.5491619493911863</v>
      </c>
      <c r="Q178">
        <v>1.6694402215625797</v>
      </c>
      <c r="R178">
        <v>1.7790385949612335</v>
      </c>
      <c r="S178">
        <v>2.0037004103773048</v>
      </c>
      <c r="T178">
        <v>2.1462080718921817</v>
      </c>
      <c r="U178">
        <v>2.2866104569915171</v>
      </c>
      <c r="V178">
        <v>2.4207708656554332</v>
      </c>
      <c r="W178">
        <v>2.045287432366957</v>
      </c>
      <c r="X178">
        <v>2.7623151641393897</v>
      </c>
      <c r="Y178">
        <v>3.1103357272527883</v>
      </c>
      <c r="Z178">
        <v>3.5378311465049674</v>
      </c>
      <c r="AA178">
        <v>3.8860765438563161</v>
      </c>
      <c r="AB178">
        <v>4.1879883931830602</v>
      </c>
      <c r="AC178">
        <v>4.5581928388963169</v>
      </c>
      <c r="AD178">
        <v>4.8157573703633965</v>
      </c>
      <c r="AE178">
        <v>5.2695414037952526</v>
      </c>
      <c r="AF178">
        <v>5.3592756259022956</v>
      </c>
      <c r="AG178">
        <v>5.4964323636619437</v>
      </c>
      <c r="AH178">
        <v>5.5908848129336945</v>
      </c>
      <c r="AI178">
        <v>5.3317135367428561</v>
      </c>
      <c r="AJ178">
        <v>5.5252765478459125</v>
      </c>
      <c r="AK178">
        <v>5.6822892137301997</v>
      </c>
      <c r="AL178">
        <v>5.8365794393372186</v>
      </c>
      <c r="AM178">
        <v>6.0053554401247426</v>
      </c>
      <c r="AN178">
        <v>6.0853186099921581</v>
      </c>
      <c r="AO178">
        <v>6.1718687643013785</v>
      </c>
      <c r="AP178">
        <v>6.2989139824276759</v>
      </c>
      <c r="AQ178">
        <v>7.1071410670549655</v>
      </c>
      <c r="AR178">
        <v>7.5417439447871342</v>
      </c>
      <c r="AS178">
        <v>7.9913616356914012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5.3317135367428561</v>
      </c>
      <c r="BK178">
        <v>5.2904232644820883</v>
      </c>
      <c r="BL178">
        <v>5.4191962446596671</v>
      </c>
      <c r="BM178">
        <v>5.4425055614434754</v>
      </c>
      <c r="BN178">
        <v>5.7052503072529266</v>
      </c>
      <c r="BO178">
        <v>5.9246579707692373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1</v>
      </c>
      <c r="F179">
        <v>1.0339385058695629</v>
      </c>
      <c r="G179">
        <v>1.0252245494261349</v>
      </c>
      <c r="H179">
        <v>1.0330315923797733</v>
      </c>
      <c r="I179">
        <v>1.0256040774266162</v>
      </c>
      <c r="J179">
        <v>1.1084402508722886</v>
      </c>
      <c r="K179">
        <v>1.163395445331175</v>
      </c>
      <c r="L179">
        <v>1.1026769633782518</v>
      </c>
      <c r="M179">
        <v>1.0649674597639394</v>
      </c>
      <c r="N179">
        <v>1.1548838592501107</v>
      </c>
      <c r="O179">
        <v>1.2373038065930522</v>
      </c>
      <c r="P179">
        <v>1.2447255620205973</v>
      </c>
      <c r="Q179">
        <v>1.2865629959078924</v>
      </c>
      <c r="R179">
        <v>1.7476350643245731</v>
      </c>
      <c r="S179">
        <v>1.8812812438407325</v>
      </c>
      <c r="T179">
        <v>1.7610146498342221</v>
      </c>
      <c r="U179">
        <v>1.9796684648925684</v>
      </c>
      <c r="V179">
        <v>2.2914225962764885</v>
      </c>
      <c r="W179">
        <v>2.548322037932365</v>
      </c>
      <c r="X179">
        <v>2.6652013362585207</v>
      </c>
      <c r="Y179">
        <v>3.2274208028005122</v>
      </c>
      <c r="Z179">
        <v>3.5985739160398023</v>
      </c>
      <c r="AA179">
        <v>3.9584319696437</v>
      </c>
      <c r="AB179">
        <v>4.2671890541121327</v>
      </c>
      <c r="AC179">
        <v>4.7671966493456983</v>
      </c>
      <c r="AD179">
        <v>4.4859234525902245</v>
      </c>
      <c r="AE179">
        <v>4.2975021660652679</v>
      </c>
      <c r="AF179">
        <v>4.3698963158285382</v>
      </c>
      <c r="AG179">
        <v>4.1382919085499701</v>
      </c>
      <c r="AH179">
        <v>4.1962274306183964</v>
      </c>
      <c r="AI179">
        <v>5.8478606286610617</v>
      </c>
      <c r="AJ179">
        <v>5.6934336421745693</v>
      </c>
      <c r="AK179">
        <v>5.3972648030292492</v>
      </c>
      <c r="AL179">
        <v>5.1884546935058617</v>
      </c>
      <c r="AM179">
        <v>6.3410370889254475</v>
      </c>
      <c r="AN179">
        <v>6.6104970074010261</v>
      </c>
      <c r="AO179">
        <v>7.0711584118547561</v>
      </c>
      <c r="AP179">
        <v>7.5655512738949371</v>
      </c>
      <c r="AQ179">
        <v>8.0253977883940291</v>
      </c>
      <c r="AR179">
        <v>8.0558739666145698</v>
      </c>
      <c r="AS179">
        <v>8.3119213573093838</v>
      </c>
      <c r="AT179">
        <v>8.7285581552460698</v>
      </c>
      <c r="AU179">
        <v>8.9530830247212627</v>
      </c>
      <c r="AV179">
        <v>8.9362081302009955</v>
      </c>
      <c r="AW179">
        <v>8.9707860751914925</v>
      </c>
      <c r="AX179">
        <v>9.7409176932360939</v>
      </c>
      <c r="AY179">
        <v>9.8866610681467062</v>
      </c>
      <c r="AZ179">
        <v>10.582351899104848</v>
      </c>
      <c r="BA179">
        <v>11.65425056892874</v>
      </c>
      <c r="BB179">
        <v>12.1425706600785</v>
      </c>
      <c r="BC179">
        <v>12.564530213567922</v>
      </c>
      <c r="BD179">
        <v>13.063543746694513</v>
      </c>
      <c r="BE179">
        <v>13.757000982751189</v>
      </c>
      <c r="BF179">
        <v>13.706213700643188</v>
      </c>
      <c r="BG179">
        <v>13.65061076527795</v>
      </c>
      <c r="BH179">
        <v>13.957671212536518</v>
      </c>
      <c r="BI179">
        <v>14.207893380458181</v>
      </c>
      <c r="BJ179">
        <v>14.260217745455282</v>
      </c>
      <c r="BK179">
        <v>14.602988637669805</v>
      </c>
      <c r="BL179">
        <v>14.599428025597376</v>
      </c>
      <c r="BM179">
        <v>14.769216415950313</v>
      </c>
      <c r="BN179">
        <v>15.2298159887801</v>
      </c>
      <c r="BO179">
        <v>15.841902290238977</v>
      </c>
      <c r="BP179">
        <v>16.394516808680752</v>
      </c>
      <c r="BQ179"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1</v>
      </c>
      <c r="F180">
        <v>1.06257169154007</v>
      </c>
      <c r="G180">
        <v>1.1217070034541308</v>
      </c>
      <c r="H180">
        <v>1.0869929484780256</v>
      </c>
      <c r="I180">
        <v>1.1133830609444946</v>
      </c>
      <c r="J180">
        <v>1.1230076446265604</v>
      </c>
      <c r="K180">
        <v>1.2711645999956547</v>
      </c>
      <c r="L180">
        <v>1.2329444253965156</v>
      </c>
      <c r="M180">
        <v>1.2479930912151544</v>
      </c>
      <c r="N180">
        <v>1.2817676155234334</v>
      </c>
      <c r="O180">
        <v>1.9390385829637975</v>
      </c>
      <c r="P180">
        <v>1.9651774871706544</v>
      </c>
      <c r="Q180">
        <v>2.0220274799183735</v>
      </c>
      <c r="R180">
        <v>2.1301419845511513</v>
      </c>
      <c r="S180">
        <v>3.0662620183632781</v>
      </c>
      <c r="T180">
        <v>3.7868578241804101</v>
      </c>
      <c r="U180">
        <v>4.3303925473079232</v>
      </c>
      <c r="V180">
        <v>4.7943401428123691</v>
      </c>
      <c r="W180">
        <v>5.4614603491219915</v>
      </c>
      <c r="X180">
        <v>6.0889145928735777</v>
      </c>
      <c r="Y180">
        <v>6.8451372194967828</v>
      </c>
      <c r="Z180">
        <v>21.836182405720788</v>
      </c>
      <c r="AA180">
        <v>25.068494642705517</v>
      </c>
      <c r="AB180">
        <v>29.974135796997444</v>
      </c>
      <c r="AC180">
        <v>31.668772750253453</v>
      </c>
      <c r="AD180">
        <v>33.862712220830815</v>
      </c>
      <c r="AE180">
        <v>35.696531344901942</v>
      </c>
      <c r="AF180">
        <v>42.717851867291365</v>
      </c>
      <c r="AG180">
        <v>51.337086713721789</v>
      </c>
      <c r="AH180">
        <v>66.20927306396608</v>
      </c>
      <c r="AI180">
        <v>70.624730997059856</v>
      </c>
      <c r="AJ180">
        <v>83.947314431139262</v>
      </c>
      <c r="AK180">
        <v>123.19466118762304</v>
      </c>
      <c r="AL180">
        <v>174.49175849924416</v>
      </c>
      <c r="AM180">
        <v>250.04052041325781</v>
      </c>
      <c r="AN180">
        <v>438.57520644907112</v>
      </c>
      <c r="AO180">
        <v>554.75855847761898</v>
      </c>
      <c r="AP180">
        <v>582.80352269082744</v>
      </c>
      <c r="AQ180">
        <v>617.82619298289114</v>
      </c>
      <c r="AR180">
        <v>700.80378241174253</v>
      </c>
      <c r="AS180">
        <v>859.70219173120506</v>
      </c>
      <c r="AT180">
        <v>946.32988745459704</v>
      </c>
      <c r="AU180">
        <v>1146.0911365900504</v>
      </c>
      <c r="AV180">
        <v>1258.4576223969277</v>
      </c>
      <c r="AW180">
        <v>1539.953720690854</v>
      </c>
      <c r="AX180">
        <v>1845.7653497862548</v>
      </c>
      <c r="AY180">
        <v>2286.2458275609192</v>
      </c>
      <c r="AZ180">
        <v>2448.563131166266</v>
      </c>
      <c r="BA180">
        <v>2642.5232976802872</v>
      </c>
      <c r="BB180">
        <v>2660.6536202865545</v>
      </c>
      <c r="BC180">
        <v>3095.4780241758062</v>
      </c>
      <c r="BD180">
        <v>3398.1680456642212</v>
      </c>
      <c r="BE180">
        <v>3736.2054575181637</v>
      </c>
      <c r="BF180">
        <v>3921.6985578967947</v>
      </c>
      <c r="BG180">
        <v>4104.5525736059135</v>
      </c>
      <c r="BH180">
        <v>4222.0932141110407</v>
      </c>
      <c r="BI180">
        <v>4625.0358602656061</v>
      </c>
      <c r="BJ180">
        <v>5139.2898088210031</v>
      </c>
      <c r="BK180">
        <v>5664.9613004728462</v>
      </c>
      <c r="BL180">
        <v>6253.2550230214429</v>
      </c>
      <c r="BM180">
        <v>6744.0818923524484</v>
      </c>
      <c r="BN180">
        <v>7427.3271007276253</v>
      </c>
      <c r="BO180">
        <v>8267.4569462841937</v>
      </c>
      <c r="BP180">
        <v>9310.9645504882992</v>
      </c>
      <c r="BQ180"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>
        <v>2.7066516939540665E-7</v>
      </c>
      <c r="F181">
        <v>2.7053695398761934E-7</v>
      </c>
      <c r="G181">
        <v>2.6908831697784391E-7</v>
      </c>
      <c r="H181">
        <v>2.6798993022457164E-7</v>
      </c>
      <c r="I181">
        <v>2.8010479653075816E-7</v>
      </c>
      <c r="J181">
        <v>2.8245899207090894E-7</v>
      </c>
      <c r="K181">
        <v>2.9280000446612757E-7</v>
      </c>
      <c r="L181">
        <v>2.9650784121884113E-7</v>
      </c>
      <c r="M181">
        <v>3.0982092270204024E-7</v>
      </c>
      <c r="N181">
        <v>3.1345143605577618E-7</v>
      </c>
      <c r="O181">
        <v>3.2109568656660406E-7</v>
      </c>
      <c r="P181">
        <v>3.3083020638956158E-7</v>
      </c>
      <c r="Q181">
        <v>3.4489292046562605E-7</v>
      </c>
      <c r="R181">
        <v>4.0236659530157227E-7</v>
      </c>
      <c r="S181">
        <v>4.900474511543791E-7</v>
      </c>
      <c r="T181">
        <v>5.1323666102212696E-7</v>
      </c>
      <c r="U181">
        <v>5.667877868939289E-7</v>
      </c>
      <c r="V181">
        <v>6.3396614517504751E-7</v>
      </c>
      <c r="W181">
        <v>6.5787469778978018E-7</v>
      </c>
      <c r="X181">
        <v>8.6614783358641895E-7</v>
      </c>
      <c r="Y181">
        <v>1.1864374188607496E-6</v>
      </c>
      <c r="Z181">
        <v>1.3255011565574102E-6</v>
      </c>
      <c r="AA181">
        <v>1.5474658143743649E-6</v>
      </c>
      <c r="AB181">
        <v>1.7177178087080748E-6</v>
      </c>
      <c r="AC181">
        <v>2.3869749983730684E-6</v>
      </c>
      <c r="AD181">
        <v>6.3777339291443324E-6</v>
      </c>
      <c r="AE181">
        <v>2.4328516339454359E-5</v>
      </c>
      <c r="AF181">
        <v>1.5158635128748532E-4</v>
      </c>
      <c r="AG181">
        <v>2.078496692328546E-2</v>
      </c>
      <c r="AH181">
        <v>1</v>
      </c>
      <c r="AI181">
        <v>51.161079496685225</v>
      </c>
      <c r="AJ181">
        <v>2365.49998339903</v>
      </c>
      <c r="AK181">
        <v>2925.3029329126393</v>
      </c>
      <c r="AL181">
        <v>3521.8197439561841</v>
      </c>
      <c r="AM181">
        <v>8230.6616990766925</v>
      </c>
      <c r="AN181">
        <v>9332.9681929757226</v>
      </c>
      <c r="AO181">
        <v>10229.568984128395</v>
      </c>
      <c r="AP181">
        <v>11229.815542842318</v>
      </c>
      <c r="AQ181">
        <v>12805.188841208837</v>
      </c>
      <c r="AR181">
        <v>13986.625351498737</v>
      </c>
      <c r="AS181">
        <v>15184.751618934375</v>
      </c>
      <c r="AT181">
        <v>16284.356825651623</v>
      </c>
      <c r="AU181">
        <v>16813.334411409178</v>
      </c>
      <c r="AV181">
        <v>17709.666248356843</v>
      </c>
      <c r="AW181">
        <v>19312.550856742542</v>
      </c>
      <c r="AX181">
        <v>21218.138432365293</v>
      </c>
      <c r="AY181">
        <v>22887.562902382429</v>
      </c>
      <c r="AZ181">
        <v>25101.685943651119</v>
      </c>
      <c r="BA181">
        <v>29167.946244422037</v>
      </c>
      <c r="BB181">
        <v>30928.611889342472</v>
      </c>
      <c r="BC181">
        <v>32827.03692998222</v>
      </c>
      <c r="BD181">
        <v>36180.262175781398</v>
      </c>
      <c r="BE181">
        <v>38439.125925541397</v>
      </c>
      <c r="BF181">
        <v>40110.904224005106</v>
      </c>
      <c r="BG181">
        <v>43477.308742011563</v>
      </c>
      <c r="BH181">
        <v>46776.577920690841</v>
      </c>
      <c r="BI181">
        <v>48923.500970567227</v>
      </c>
      <c r="BJ181">
        <v>50941.032305167137</v>
      </c>
      <c r="BK181">
        <v>52295.176652318514</v>
      </c>
      <c r="BL181">
        <v>55116.703672912008</v>
      </c>
      <c r="BM181">
        <v>58580.975846651039</v>
      </c>
      <c r="BN181">
        <v>60644.193384114369</v>
      </c>
      <c r="BO181">
        <v>65729.40681234379</v>
      </c>
      <c r="BP181">
        <v>72816.202680675924</v>
      </c>
      <c r="BQ181"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</v>
      </c>
      <c r="F182">
        <v>1.0526405818110003</v>
      </c>
      <c r="G182">
        <v>1.0606271094396507</v>
      </c>
      <c r="H182">
        <v>1.1104709657077467</v>
      </c>
      <c r="I182">
        <v>1.2068375112157659</v>
      </c>
      <c r="J182">
        <v>1.2475296611182023</v>
      </c>
      <c r="K182">
        <v>1.322172959986013</v>
      </c>
      <c r="L182">
        <v>1.3778049563851997</v>
      </c>
      <c r="M182">
        <v>1.4356267795396944</v>
      </c>
      <c r="N182">
        <v>1.5276500542696856</v>
      </c>
      <c r="O182">
        <v>1.6138843222894164</v>
      </c>
      <c r="P182">
        <v>1.7557452351142022</v>
      </c>
      <c r="Q182">
        <v>1.8990425024691602</v>
      </c>
      <c r="R182">
        <v>2.0601003127928492</v>
      </c>
      <c r="S182">
        <v>2.3257636924501011</v>
      </c>
      <c r="T182">
        <v>2.5140432800111236</v>
      </c>
      <c r="U182">
        <v>2.7401371323258683</v>
      </c>
      <c r="V182">
        <v>2.8865879469105917</v>
      </c>
      <c r="W182">
        <v>3.0405842096009086</v>
      </c>
      <c r="X182">
        <v>3.1856522832322245</v>
      </c>
      <c r="Y182">
        <v>3.3839710005472488</v>
      </c>
      <c r="Z182">
        <v>3.6002098560620586</v>
      </c>
      <c r="AA182">
        <v>3.7666711564424062</v>
      </c>
      <c r="AB182">
        <v>3.8189929380004792</v>
      </c>
      <c r="AC182">
        <v>3.9071012560967651</v>
      </c>
      <c r="AD182">
        <v>3.940932195984777</v>
      </c>
      <c r="AE182">
        <v>3.9492751613964154</v>
      </c>
      <c r="AF182">
        <v>3.9079011918536426</v>
      </c>
      <c r="AG182">
        <v>3.939931832735954</v>
      </c>
      <c r="AH182">
        <v>3.9930448130873328</v>
      </c>
      <c r="AI182">
        <v>4.055326385514209</v>
      </c>
      <c r="AJ182">
        <v>4.181732923866277</v>
      </c>
      <c r="AK182">
        <v>4.2860981218343772</v>
      </c>
      <c r="AL182">
        <v>4.3545689193470798</v>
      </c>
      <c r="AM182">
        <v>4.4443920636025069</v>
      </c>
      <c r="AN182">
        <v>4.5361520381689422</v>
      </c>
      <c r="AO182">
        <v>4.589032903616074</v>
      </c>
      <c r="AP182">
        <v>4.7125646687269347</v>
      </c>
      <c r="AQ182">
        <v>4.809997694507314</v>
      </c>
      <c r="AR182">
        <v>4.8725186692522451</v>
      </c>
      <c r="AS182">
        <v>5.0318565448909416</v>
      </c>
      <c r="AT182">
        <v>5.2519998582981993</v>
      </c>
      <c r="AU182">
        <v>5.455656318711803</v>
      </c>
      <c r="AV182">
        <v>5.5803773483280255</v>
      </c>
      <c r="AW182">
        <v>5.6471995615483914</v>
      </c>
      <c r="AX182">
        <v>5.7589909667935872</v>
      </c>
      <c r="AY182">
        <v>5.9073783459553137</v>
      </c>
      <c r="AZ182">
        <v>6.0284457840660535</v>
      </c>
      <c r="BA182">
        <v>6.1738679408864234</v>
      </c>
      <c r="BB182">
        <v>6.2008885238977216</v>
      </c>
      <c r="BC182">
        <v>6.2449317488783613</v>
      </c>
      <c r="BD182">
        <v>6.2600854403580097</v>
      </c>
      <c r="BE182">
        <v>6.3432900902378071</v>
      </c>
      <c r="BF182">
        <v>6.4159161591553504</v>
      </c>
      <c r="BG182">
        <v>6.437991918960539</v>
      </c>
      <c r="BH182">
        <v>6.4951891607517869</v>
      </c>
      <c r="BI182">
        <v>6.5319222977551599</v>
      </c>
      <c r="BJ182">
        <v>6.6259380233535232</v>
      </c>
      <c r="BK182">
        <v>6.7937997289464942</v>
      </c>
      <c r="BL182">
        <v>6.9995080835558756</v>
      </c>
      <c r="BM182">
        <v>7.1643976109459153</v>
      </c>
      <c r="BN182">
        <v>7.3612282085150555</v>
      </c>
      <c r="BO182">
        <v>7.8143541292410674</v>
      </c>
      <c r="BP182">
        <v>8.3882201794744748</v>
      </c>
      <c r="BQ182"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1</v>
      </c>
      <c r="F183">
        <v>1.026476252392214</v>
      </c>
      <c r="G183">
        <v>1.0754024455248368</v>
      </c>
      <c r="H183">
        <v>1.1118876077700608</v>
      </c>
      <c r="I183">
        <v>1.1643924162683097</v>
      </c>
      <c r="J183">
        <v>1.2199879024292111</v>
      </c>
      <c r="K183">
        <v>1.2685078182572476</v>
      </c>
      <c r="L183">
        <v>1.3061187633445615</v>
      </c>
      <c r="M183">
        <v>1.3638998489856657</v>
      </c>
      <c r="N183">
        <v>1.4211227802753039</v>
      </c>
      <c r="O183">
        <v>1.6040862163719556</v>
      </c>
      <c r="P183">
        <v>1.7064768795197991</v>
      </c>
      <c r="Q183">
        <v>1.8006315664861321</v>
      </c>
      <c r="R183">
        <v>1.9570085862895845</v>
      </c>
      <c r="S183">
        <v>2.1795604285933923</v>
      </c>
      <c r="T183">
        <v>2.3732177392145979</v>
      </c>
      <c r="U183">
        <v>2.5592916422026999</v>
      </c>
      <c r="V183">
        <v>2.7683789707117743</v>
      </c>
      <c r="W183">
        <v>2.9416931952131047</v>
      </c>
      <c r="X183">
        <v>3.1094462050388332</v>
      </c>
      <c r="Y183">
        <v>3.517607661686335</v>
      </c>
      <c r="Z183">
        <v>3.9706455177402629</v>
      </c>
      <c r="AA183">
        <v>4.3879592731033599</v>
      </c>
      <c r="AB183">
        <v>4.6934559423449764</v>
      </c>
      <c r="AC183">
        <v>4.984922462093504</v>
      </c>
      <c r="AD183">
        <v>5.244034873836811</v>
      </c>
      <c r="AE183">
        <v>5.2151507592782371</v>
      </c>
      <c r="AF183">
        <v>5.5917467125904805</v>
      </c>
      <c r="AG183">
        <v>5.863982226124909</v>
      </c>
      <c r="AH183">
        <v>6.1930846230104937</v>
      </c>
      <c r="AI183">
        <v>6.4291385163682664</v>
      </c>
      <c r="AJ183">
        <v>6.5713382423325637</v>
      </c>
      <c r="AK183">
        <v>6.5292974636128589</v>
      </c>
      <c r="AL183">
        <v>6.6790090546276017</v>
      </c>
      <c r="AM183">
        <v>6.6685899499389025</v>
      </c>
      <c r="AN183">
        <v>6.8727434474379576</v>
      </c>
      <c r="AO183">
        <v>7.1656286007937924</v>
      </c>
      <c r="AP183">
        <v>7.3652422818197509</v>
      </c>
      <c r="AQ183">
        <v>7.31423118356388</v>
      </c>
      <c r="AR183">
        <v>7.7986543927029635</v>
      </c>
      <c r="AS183">
        <v>8.9944462409506105</v>
      </c>
      <c r="AT183">
        <v>9.1484887503651002</v>
      </c>
      <c r="AU183">
        <v>9.0094128081627876</v>
      </c>
      <c r="AV183">
        <v>9.2671561902816073</v>
      </c>
      <c r="AW183">
        <v>9.8093039005710612</v>
      </c>
      <c r="AX183">
        <v>10.668893606320914</v>
      </c>
      <c r="AY183">
        <v>11.600521481366265</v>
      </c>
      <c r="AZ183">
        <v>11.9575463208987</v>
      </c>
      <c r="BA183">
        <v>13.221026465557095</v>
      </c>
      <c r="BB183">
        <v>12.544646158200868</v>
      </c>
      <c r="BC183">
        <v>13.291725163381725</v>
      </c>
      <c r="BD183">
        <v>14.178654070255307</v>
      </c>
      <c r="BE183">
        <v>14.654077005441961</v>
      </c>
      <c r="BF183">
        <v>15.028230600088008</v>
      </c>
      <c r="BG183">
        <v>15.067053455481522</v>
      </c>
      <c r="BH183">
        <v>14.644502745906602</v>
      </c>
      <c r="BI183">
        <v>14.410469362297313</v>
      </c>
      <c r="BJ183">
        <v>14.998553319639935</v>
      </c>
      <c r="BK183">
        <v>16.009894461364208</v>
      </c>
      <c r="BL183">
        <v>15.922090276083999</v>
      </c>
      <c r="BM183">
        <v>15.521289770459683</v>
      </c>
      <c r="BN183">
        <v>18.658681874525321</v>
      </c>
      <c r="BO183">
        <v>23.960879422522577</v>
      </c>
      <c r="BP183">
        <v>21.306779910477456</v>
      </c>
      <c r="BQ183"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</v>
      </c>
      <c r="F184">
        <v>1.0268799998999234</v>
      </c>
      <c r="G184">
        <v>1.0874360479955856</v>
      </c>
      <c r="H184">
        <v>1.1262567000267956</v>
      </c>
      <c r="I184">
        <v>1.1397123104798357</v>
      </c>
      <c r="J184">
        <v>1.286566452230353</v>
      </c>
      <c r="K184">
        <v>1.4823666012493208</v>
      </c>
      <c r="L184">
        <v>1.3983510276969358</v>
      </c>
      <c r="M184">
        <v>1.5530901221405502</v>
      </c>
      <c r="N184">
        <v>1.6550323342695767</v>
      </c>
      <c r="O184">
        <v>1.7716844886510366</v>
      </c>
      <c r="P184">
        <v>1.8278854413047378</v>
      </c>
      <c r="Q184">
        <v>2.0564201699073412</v>
      </c>
      <c r="R184">
        <v>1.9865572924161052</v>
      </c>
      <c r="S184">
        <v>2.4002711492158677</v>
      </c>
      <c r="T184">
        <v>3.060891704563943</v>
      </c>
      <c r="U184">
        <v>3.0775442514220828</v>
      </c>
      <c r="V184">
        <v>2.9678352902959926</v>
      </c>
      <c r="W184">
        <v>3.245957276198455</v>
      </c>
      <c r="X184">
        <v>3.5698506898834155</v>
      </c>
      <c r="Y184">
        <v>3.8415001399767137</v>
      </c>
      <c r="Z184">
        <v>4.1464136974837045</v>
      </c>
      <c r="AA184">
        <v>4.5339959725558243</v>
      </c>
      <c r="AB184">
        <v>5.0911647319743238</v>
      </c>
      <c r="AC184">
        <v>5.415876671647653</v>
      </c>
      <c r="AD184">
        <v>6.0344690473588347</v>
      </c>
      <c r="AE184">
        <v>6.9029842339076337</v>
      </c>
      <c r="AF184">
        <v>7.7794424650430098</v>
      </c>
      <c r="AG184">
        <v>8.6986077238250683</v>
      </c>
      <c r="AH184">
        <v>9.6779294194548982</v>
      </c>
      <c r="AI184">
        <v>10.715005221254062</v>
      </c>
      <c r="AJ184">
        <v>12.059163860381746</v>
      </c>
      <c r="AK184">
        <v>14.288794078169657</v>
      </c>
      <c r="AL184">
        <v>15.828398676096793</v>
      </c>
      <c r="AM184">
        <v>16.590692172189282</v>
      </c>
      <c r="AN184">
        <v>17.636048716191443</v>
      </c>
      <c r="AO184">
        <v>19.015723078858041</v>
      </c>
      <c r="AP184">
        <v>20.399895242137731</v>
      </c>
      <c r="AQ184">
        <v>21.237892476803488</v>
      </c>
      <c r="AR184">
        <v>23.125314053443738</v>
      </c>
      <c r="AS184">
        <v>24.1595783967297</v>
      </c>
      <c r="AT184">
        <v>26.821274976359764</v>
      </c>
      <c r="AU184">
        <v>27.876654033156427</v>
      </c>
      <c r="AV184">
        <v>28.732552326659434</v>
      </c>
      <c r="AW184">
        <v>29.929673187900363</v>
      </c>
      <c r="AX184">
        <v>31.761186738087421</v>
      </c>
      <c r="AY184">
        <v>34.098822557495303</v>
      </c>
      <c r="AZ184">
        <v>36.691454561888023</v>
      </c>
      <c r="BA184">
        <v>38.753460930940221</v>
      </c>
      <c r="BB184">
        <v>44.918489463732662</v>
      </c>
      <c r="BC184">
        <v>51.722262719918703</v>
      </c>
      <c r="BD184">
        <v>65.375547024155793</v>
      </c>
      <c r="BE184">
        <v>70.436366202019684</v>
      </c>
      <c r="BF184">
        <v>75.425128196425391</v>
      </c>
      <c r="BG184">
        <v>81.485813450719306</v>
      </c>
      <c r="BH184">
        <v>85.078559987445857</v>
      </c>
      <c r="BI184">
        <v>91.161961858943073</v>
      </c>
      <c r="BJ184">
        <v>98.693227616009779</v>
      </c>
      <c r="BK184">
        <v>102.99216492850583</v>
      </c>
      <c r="BL184">
        <v>107.8236879839973</v>
      </c>
      <c r="BM184">
        <v>111.29280983608587</v>
      </c>
      <c r="BN184">
        <v>118.8192222237636</v>
      </c>
      <c r="BO184">
        <v>128.61134240669188</v>
      </c>
      <c r="BP184">
        <v>136.00524525594582</v>
      </c>
      <c r="BQ184"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1.0514286073912051</v>
      </c>
      <c r="Q185">
        <v>1.120000001404428</v>
      </c>
      <c r="R185">
        <v>1.2114285785777574</v>
      </c>
      <c r="S185">
        <v>1.3885714250111103</v>
      </c>
      <c r="T185">
        <v>1.622857194085616</v>
      </c>
      <c r="U185">
        <v>1.8171428805610865</v>
      </c>
      <c r="V185">
        <v>2.0628571688292685</v>
      </c>
      <c r="W185">
        <v>2.2285715026235455</v>
      </c>
      <c r="X185">
        <v>2.4228571745554195</v>
      </c>
      <c r="Y185">
        <v>2.6857143221375082</v>
      </c>
      <c r="Z185">
        <v>2.9200000499000192</v>
      </c>
      <c r="AA185">
        <v>3.234285741402509</v>
      </c>
      <c r="AB185">
        <v>3.5942857397466192</v>
      </c>
      <c r="AC185">
        <v>3.7371429135761955</v>
      </c>
      <c r="AD185">
        <v>3.9828571993132527</v>
      </c>
      <c r="AE185">
        <v>4.320000044617422</v>
      </c>
      <c r="AF185">
        <v>4.7200000413556138</v>
      </c>
      <c r="AG185">
        <v>5.0571428791586754</v>
      </c>
      <c r="AH185">
        <v>5.4400000502678001</v>
      </c>
      <c r="AI185">
        <v>6.1254401024951868</v>
      </c>
      <c r="AJ185">
        <v>7.0085131105338858</v>
      </c>
      <c r="AK185">
        <v>8.3137721827780684</v>
      </c>
      <c r="AL185">
        <v>9.2375202492179866</v>
      </c>
      <c r="AM185">
        <v>8.9079380666805275</v>
      </c>
      <c r="AN185">
        <v>9.0654424404700737</v>
      </c>
      <c r="AO185">
        <v>9.4329758660948926</v>
      </c>
      <c r="AP185">
        <v>10.0104852174189</v>
      </c>
      <c r="AQ185">
        <v>10.404257918436759</v>
      </c>
      <c r="AR185">
        <v>11.104277484089005</v>
      </c>
      <c r="AS185">
        <v>11.722421584294647</v>
      </c>
      <c r="AT185">
        <v>12.354150320708623</v>
      </c>
      <c r="AU185">
        <v>13.081216199094616</v>
      </c>
      <c r="AV185">
        <v>13.815523857126134</v>
      </c>
      <c r="AW185">
        <v>14.593243304420515</v>
      </c>
      <c r="AX185">
        <v>13.719687911963234</v>
      </c>
      <c r="AY185">
        <v>12.254697096234464</v>
      </c>
      <c r="AZ185">
        <v>11.872431990374841</v>
      </c>
      <c r="BA185">
        <v>13.940228021913834</v>
      </c>
      <c r="BB185">
        <v>21.271405353242535</v>
      </c>
      <c r="BC185">
        <v>19.192063123287859</v>
      </c>
      <c r="BD185">
        <v>20.675018970961489</v>
      </c>
      <c r="BE185">
        <v>24.302378609223247</v>
      </c>
      <c r="BF185">
        <v>22.068506562599296</v>
      </c>
      <c r="BG185">
        <v>22.162893315751699</v>
      </c>
      <c r="BH185">
        <v>20.347896411754967</v>
      </c>
      <c r="BI185">
        <v>25.689441761216148</v>
      </c>
      <c r="BJ185">
        <v>29.523221027636509</v>
      </c>
      <c r="BK185">
        <v>34.976879927555522</v>
      </c>
      <c r="BL185">
        <v>33.322995992266776</v>
      </c>
      <c r="BM185">
        <v>34.766232918668628</v>
      </c>
      <c r="BN185">
        <v>41.052515907212893</v>
      </c>
      <c r="BO185">
        <v>35.565707362122595</v>
      </c>
      <c r="BP185">
        <v>37.911901349480168</v>
      </c>
      <c r="BQ185"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1</v>
      </c>
      <c r="F186">
        <v>1.0021246210329808</v>
      </c>
      <c r="G186">
        <v>1.0473903873232704</v>
      </c>
      <c r="H186">
        <v>1.0783466616709796</v>
      </c>
      <c r="I186">
        <v>1.1135581961980716</v>
      </c>
      <c r="J186">
        <v>1.1342609282298397</v>
      </c>
      <c r="K186">
        <v>1.1070649762338758</v>
      </c>
      <c r="L186">
        <v>1.2033835390919352</v>
      </c>
      <c r="M186">
        <v>1.2732987495232808</v>
      </c>
      <c r="N186">
        <v>1.2850857611253554</v>
      </c>
      <c r="O186">
        <v>1.4560740090943323</v>
      </c>
      <c r="P186">
        <v>1.6581810606601501</v>
      </c>
      <c r="Q186">
        <v>1.8114564881659008</v>
      </c>
      <c r="R186">
        <v>1.9640745677999465</v>
      </c>
      <c r="S186">
        <v>2.0360812576495864</v>
      </c>
      <c r="T186">
        <v>2.3338766139809834</v>
      </c>
      <c r="U186">
        <v>2.8354703546864646</v>
      </c>
      <c r="V186">
        <v>3.306558236774237</v>
      </c>
      <c r="W186">
        <v>3.7357995227368259</v>
      </c>
      <c r="X186">
        <v>4.2672226421597186</v>
      </c>
      <c r="Y186">
        <v>4.9032229720963008</v>
      </c>
      <c r="Z186">
        <v>5.7047512568421812</v>
      </c>
      <c r="AA186">
        <v>6.3941902672960707</v>
      </c>
      <c r="AB186">
        <v>6.8881588823607363</v>
      </c>
      <c r="AC186">
        <v>7.4254015506033753</v>
      </c>
      <c r="AD186">
        <v>8.4377878735449059</v>
      </c>
      <c r="AE186">
        <v>9.8678356279075601</v>
      </c>
      <c r="AF186">
        <v>10.999782122539379</v>
      </c>
      <c r="AG186">
        <v>11.869595815592831</v>
      </c>
      <c r="AH186">
        <v>12.538986396147063</v>
      </c>
      <c r="AI186">
        <v>12.842880399088282</v>
      </c>
      <c r="AJ186">
        <v>12.957224387907562</v>
      </c>
      <c r="AK186">
        <v>13.216552353838647</v>
      </c>
      <c r="AL186">
        <v>13.412115692698274</v>
      </c>
      <c r="AM186">
        <v>13.667882453166095</v>
      </c>
      <c r="AN186">
        <v>13.863482435776115</v>
      </c>
      <c r="AO186">
        <v>14.056612578765593</v>
      </c>
      <c r="AP186">
        <v>14.276149745226743</v>
      </c>
      <c r="AQ186">
        <v>14.426219017516447</v>
      </c>
      <c r="AR186">
        <v>14.510567297167849</v>
      </c>
      <c r="AS186">
        <v>14.929179534674434</v>
      </c>
      <c r="AT186">
        <v>15.505654193341753</v>
      </c>
      <c r="AU186">
        <v>15.551924060218129</v>
      </c>
      <c r="AV186">
        <v>15.873743046130764</v>
      </c>
      <c r="AW186">
        <v>16.311701671382149</v>
      </c>
      <c r="AX186">
        <v>16.638030016314765</v>
      </c>
      <c r="AY186">
        <v>17.088858277688448</v>
      </c>
      <c r="AZ186">
        <v>17.996206666003442</v>
      </c>
      <c r="BA186">
        <v>18.489664642096184</v>
      </c>
      <c r="BB186">
        <v>18.976934520171937</v>
      </c>
      <c r="BC186">
        <v>19.576553811150635</v>
      </c>
      <c r="BD186">
        <v>20.0606239331895</v>
      </c>
      <c r="BE186">
        <v>20.024730538187018</v>
      </c>
      <c r="BF186">
        <v>20.862437703013075</v>
      </c>
      <c r="BG186">
        <v>20.95582285128183</v>
      </c>
      <c r="BH186">
        <v>21.262609481714438</v>
      </c>
      <c r="BI186">
        <v>21.777266084843831</v>
      </c>
      <c r="BJ186">
        <v>22.564432323751735</v>
      </c>
      <c r="BK186">
        <v>22.961605824659078</v>
      </c>
      <c r="BL186">
        <v>23.682584306334917</v>
      </c>
      <c r="BM186">
        <v>24.136685080323414</v>
      </c>
      <c r="BN186">
        <v>25.238149742872551</v>
      </c>
      <c r="BO186">
        <v>26.725047450913056</v>
      </c>
      <c r="BP186">
        <v>27.834096452576251</v>
      </c>
      <c r="BQ186"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1</v>
      </c>
      <c r="F188">
        <v>1.0200213410953591</v>
      </c>
      <c r="G188">
        <v>1.0465436694728418</v>
      </c>
      <c r="H188">
        <v>1.0659306591340898</v>
      </c>
      <c r="I188">
        <v>1.0999754342952688</v>
      </c>
      <c r="J188">
        <v>1.1198437543289326</v>
      </c>
      <c r="K188">
        <v>1.1398040408900358</v>
      </c>
      <c r="L188">
        <v>1.0994251516223583</v>
      </c>
      <c r="M188">
        <v>1.226041335933937</v>
      </c>
      <c r="N188">
        <v>1.2396868812658084</v>
      </c>
      <c r="O188">
        <v>1.1624605717020449</v>
      </c>
      <c r="P188">
        <v>1.3495244639912978</v>
      </c>
      <c r="Q188">
        <v>1.3830058227152793</v>
      </c>
      <c r="R188">
        <v>1.9404884111063347</v>
      </c>
      <c r="S188">
        <v>5.8406058340233793</v>
      </c>
      <c r="T188">
        <v>5.9792754813392186</v>
      </c>
      <c r="U188">
        <v>6.0570073060581207</v>
      </c>
      <c r="V188">
        <v>6.4204335646890369</v>
      </c>
      <c r="W188">
        <v>6.6645566799881637</v>
      </c>
      <c r="X188">
        <v>8.7027296289944864</v>
      </c>
      <c r="Y188">
        <v>13.150262523182104</v>
      </c>
      <c r="Z188">
        <v>13.634173787647809</v>
      </c>
      <c r="AA188">
        <v>12.717928585274803</v>
      </c>
      <c r="AB188">
        <v>11.446259799915101</v>
      </c>
      <c r="AC188">
        <v>10.906191091510701</v>
      </c>
      <c r="AD188">
        <v>10.850351015962735</v>
      </c>
      <c r="AE188">
        <v>8.6114131177591702</v>
      </c>
      <c r="AF188">
        <v>9.5739840077539835</v>
      </c>
      <c r="AG188">
        <v>9.7002618924578137</v>
      </c>
      <c r="AH188">
        <v>9.7002618657969659</v>
      </c>
      <c r="AI188">
        <v>13.794215032053755</v>
      </c>
      <c r="AJ188">
        <v>12.621393879517399</v>
      </c>
      <c r="AK188">
        <v>12.782117131010581</v>
      </c>
      <c r="AL188">
        <v>12.093499982079802</v>
      </c>
      <c r="AM188">
        <v>12.038886970770196</v>
      </c>
      <c r="AN188">
        <v>12.25061590548756</v>
      </c>
      <c r="AO188">
        <v>13.158727264597989</v>
      </c>
      <c r="AP188">
        <v>12.864742126042561</v>
      </c>
      <c r="AQ188">
        <v>11.449403486372544</v>
      </c>
      <c r="AR188">
        <v>12.687986742734099</v>
      </c>
      <c r="AS188">
        <v>14.914097098563095</v>
      </c>
      <c r="AT188">
        <v>14.221944434489378</v>
      </c>
      <c r="AU188">
        <v>14.889383516413817</v>
      </c>
      <c r="AV188">
        <v>16.324477658099447</v>
      </c>
      <c r="AW188">
        <v>18.36446690698952</v>
      </c>
      <c r="AX188">
        <v>22.355719433768527</v>
      </c>
      <c r="AY188">
        <v>25.611561165565675</v>
      </c>
      <c r="AZ188">
        <v>27.675526808203173</v>
      </c>
      <c r="BA188">
        <v>36.71151757585654</v>
      </c>
      <c r="BB188">
        <v>27.518163371846004</v>
      </c>
      <c r="BC188">
        <v>31.473896938894864</v>
      </c>
      <c r="BD188">
        <v>36.473365510181615</v>
      </c>
      <c r="BE188">
        <v>37.788753462907174</v>
      </c>
      <c r="BF188">
        <v>36.949687501907263</v>
      </c>
      <c r="BG188">
        <v>37.599004193762738</v>
      </c>
      <c r="BH188">
        <v>30.400121188455199</v>
      </c>
      <c r="BI188">
        <v>27.622682432423765</v>
      </c>
      <c r="BJ188">
        <v>29.638570133673447</v>
      </c>
      <c r="BK188">
        <v>33.115854499488592</v>
      </c>
      <c r="BL188">
        <v>32.232908475316414</v>
      </c>
      <c r="BM188">
        <v>28.757053257469952</v>
      </c>
      <c r="BN188">
        <v>32.248461551340618</v>
      </c>
      <c r="BO188">
        <v>37.56827257614178</v>
      </c>
      <c r="BP188">
        <v>35.790121596045807</v>
      </c>
      <c r="BQ188"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1</v>
      </c>
      <c r="F190">
        <v>1.0364646128699087</v>
      </c>
      <c r="G190">
        <v>1.0381224191321621</v>
      </c>
      <c r="H190">
        <v>1.0261916305743108</v>
      </c>
      <c r="I190">
        <v>1.0722516926705259</v>
      </c>
      <c r="J190">
        <v>1.1061979230081667</v>
      </c>
      <c r="K190">
        <v>1.1570903096797005</v>
      </c>
      <c r="L190">
        <v>1.2489591351748996</v>
      </c>
      <c r="M190">
        <v>1.2548203576172741</v>
      </c>
      <c r="N190">
        <v>1.2841275830946894</v>
      </c>
      <c r="O190">
        <v>1.3317475671315364</v>
      </c>
      <c r="P190">
        <v>1.4099276816136039</v>
      </c>
      <c r="Q190">
        <v>1.5054442918369526</v>
      </c>
      <c r="R190">
        <v>1.7357994517997066</v>
      </c>
      <c r="S190">
        <v>2.1883866244494548</v>
      </c>
      <c r="T190">
        <v>2.6500945990158211</v>
      </c>
      <c r="U190">
        <v>2.9549206674695445</v>
      </c>
      <c r="V190">
        <v>3.2653843094325179</v>
      </c>
      <c r="W190">
        <v>3.5586924164047615</v>
      </c>
      <c r="X190">
        <v>3.7911960292993228</v>
      </c>
      <c r="Y190">
        <v>4.1327149048969494</v>
      </c>
      <c r="Z190">
        <v>4.5491826195775777</v>
      </c>
      <c r="AA190">
        <v>4.9755159895972634</v>
      </c>
      <c r="AB190">
        <v>5.2379288638683237</v>
      </c>
      <c r="AC190">
        <v>5.743575178918249</v>
      </c>
      <c r="AD190">
        <v>6.0040430272176257</v>
      </c>
      <c r="AE190">
        <v>6.2016961739396557</v>
      </c>
      <c r="AF190">
        <v>6.4819015687886594</v>
      </c>
      <c r="AG190">
        <v>7.1053023834259612</v>
      </c>
      <c r="AH190">
        <v>7.7152960048098702</v>
      </c>
      <c r="AI190">
        <v>8.2130868388419849</v>
      </c>
      <c r="AJ190">
        <v>9.3212307024182284</v>
      </c>
      <c r="AK190">
        <v>10.272127454864748</v>
      </c>
      <c r="AL190">
        <v>11.180034897307706</v>
      </c>
      <c r="AM190">
        <v>12.636616358157466</v>
      </c>
      <c r="AN190">
        <v>14.28019590199971</v>
      </c>
      <c r="AO190">
        <v>15.475963813297252</v>
      </c>
      <c r="AP190">
        <v>17.547191695725434</v>
      </c>
      <c r="AQ190">
        <v>18.867799816893218</v>
      </c>
      <c r="AR190">
        <v>19.97388423874726</v>
      </c>
      <c r="AS190">
        <v>33.558211792647064</v>
      </c>
      <c r="AT190">
        <v>35.575997412239765</v>
      </c>
      <c r="AU190">
        <v>36.97106695106082</v>
      </c>
      <c r="AV190">
        <v>38.284522548345471</v>
      </c>
      <c r="AW190">
        <v>41.06066458817525</v>
      </c>
      <c r="AX190">
        <v>43.342028687211688</v>
      </c>
      <c r="AY190">
        <v>45.941526746313883</v>
      </c>
      <c r="AZ190">
        <v>50.687894996845721</v>
      </c>
      <c r="BA190">
        <v>56.223249980881299</v>
      </c>
      <c r="BB190">
        <v>63.180667055866067</v>
      </c>
      <c r="BC190">
        <v>69.870643133038499</v>
      </c>
      <c r="BD190">
        <v>81.337083821432586</v>
      </c>
      <c r="BE190">
        <v>89.404352362720715</v>
      </c>
      <c r="BF190">
        <v>96.005171331158152</v>
      </c>
      <c r="BG190">
        <v>102.92691899369517</v>
      </c>
      <c r="BH190">
        <v>107.49891249418347</v>
      </c>
      <c r="BI190">
        <v>108.4902280413353</v>
      </c>
      <c r="BJ190">
        <v>112.86210865890531</v>
      </c>
      <c r="BK190">
        <v>117.1980300628</v>
      </c>
      <c r="BL190">
        <v>127.78843648715772</v>
      </c>
      <c r="BM190">
        <v>140.49635526694121</v>
      </c>
      <c r="BN190">
        <v>154.92159667307109</v>
      </c>
      <c r="BO190">
        <v>176.51303701349076</v>
      </c>
      <c r="BP190">
        <v>222.38872439306598</v>
      </c>
      <c r="BQ190"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</v>
      </c>
      <c r="F191">
        <v>1.0053492853402179</v>
      </c>
      <c r="G191">
        <v>1.0110960497467729</v>
      </c>
      <c r="H191">
        <v>1.0324954680726823</v>
      </c>
      <c r="I191">
        <v>1.0616560850901546</v>
      </c>
      <c r="J191">
        <v>1.0682389609520846</v>
      </c>
      <c r="K191">
        <v>1.0818871243300707</v>
      </c>
      <c r="L191">
        <v>1.1098936426349115</v>
      </c>
      <c r="M191">
        <v>1.1161547498192708</v>
      </c>
      <c r="N191">
        <v>1.1296400459395284</v>
      </c>
      <c r="O191">
        <v>1.1683012738130176</v>
      </c>
      <c r="P191">
        <v>1.2022210265596764</v>
      </c>
      <c r="Q191">
        <v>1.2623082852102208</v>
      </c>
      <c r="R191">
        <v>1.3701375091470589</v>
      </c>
      <c r="S191">
        <v>1.5292293784619091</v>
      </c>
      <c r="T191">
        <v>1.6727144398586296</v>
      </c>
      <c r="U191">
        <v>1.7485638748231485</v>
      </c>
      <c r="V191">
        <v>1.8299909158264072</v>
      </c>
      <c r="W191">
        <v>1.9749510186972625</v>
      </c>
      <c r="X191">
        <v>2.1575395449553052</v>
      </c>
      <c r="Y191">
        <v>2.376324943609661</v>
      </c>
      <c r="Z191">
        <v>2.4628746336145713</v>
      </c>
      <c r="AA191">
        <v>2.5828581265850579</v>
      </c>
      <c r="AB191">
        <v>2.7764938856659596</v>
      </c>
      <c r="AC191">
        <v>2.8217302799100503</v>
      </c>
      <c r="AD191">
        <v>2.8445740269643065</v>
      </c>
      <c r="AE191">
        <v>2.8542014703480887</v>
      </c>
      <c r="AF191">
        <v>2.9195427801607097</v>
      </c>
      <c r="AG191">
        <v>2.9139393261082578</v>
      </c>
      <c r="AH191">
        <v>2.8767411946902186</v>
      </c>
      <c r="AI191">
        <v>2.8930006905184409</v>
      </c>
      <c r="AJ191">
        <v>2.9072572918580617</v>
      </c>
      <c r="AK191">
        <v>3.0543953134883681</v>
      </c>
      <c r="AL191">
        <v>3.1629700481936545</v>
      </c>
      <c r="AM191">
        <v>3.2793592933656504</v>
      </c>
      <c r="AN191">
        <v>3.2946642960825128</v>
      </c>
      <c r="AO191">
        <v>3.3587987905830952</v>
      </c>
      <c r="AP191">
        <v>3.4104399152515792</v>
      </c>
      <c r="AQ191">
        <v>3.4470450273088962</v>
      </c>
      <c r="AR191">
        <v>3.4669196761347902</v>
      </c>
      <c r="AS191">
        <v>3.4141355821787736</v>
      </c>
      <c r="AT191">
        <v>3.4629555083996215</v>
      </c>
      <c r="AU191">
        <v>3.5292735169287677</v>
      </c>
      <c r="AV191">
        <v>3.5686666218103453</v>
      </c>
      <c r="AW191">
        <v>3.6619296190286685</v>
      </c>
      <c r="AX191">
        <v>3.72329416520942</v>
      </c>
      <c r="AY191">
        <v>3.8042647731349879</v>
      </c>
      <c r="AZ191">
        <v>3.912981196052141</v>
      </c>
      <c r="BA191">
        <v>4.2055341683422611</v>
      </c>
      <c r="BB191">
        <v>4.4718878310353221</v>
      </c>
      <c r="BC191">
        <v>4.5859524384903398</v>
      </c>
      <c r="BD191">
        <v>4.8376159061466533</v>
      </c>
      <c r="BE191">
        <v>5.1432707324847113</v>
      </c>
      <c r="BF191">
        <v>5.459990068379609</v>
      </c>
      <c r="BG191">
        <v>5.7162885213475736</v>
      </c>
      <c r="BH191">
        <v>5.888622579793557</v>
      </c>
      <c r="BI191">
        <v>6.0343668914917252</v>
      </c>
      <c r="BJ191">
        <v>6.1426652974452436</v>
      </c>
      <c r="BK191">
        <v>6.1856969347875221</v>
      </c>
      <c r="BL191">
        <v>6.2189976800837181</v>
      </c>
      <c r="BM191">
        <v>6.1882331845346021</v>
      </c>
      <c r="BN191">
        <v>6.2758039403875943</v>
      </c>
      <c r="BO191">
        <v>6.4121023436286109</v>
      </c>
      <c r="BP191">
        <v>6.521540151058888</v>
      </c>
      <c r="BQ191"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>
        <v>6.0245640708755303E-4</v>
      </c>
      <c r="F192">
        <v>6.2115264360370227E-4</v>
      </c>
      <c r="G192">
        <v>6.3986707404286886E-4</v>
      </c>
      <c r="H192">
        <v>6.719487247511223E-4</v>
      </c>
      <c r="I192">
        <v>7.6304880712076812E-4</v>
      </c>
      <c r="J192">
        <v>8.567356448212015E-4</v>
      </c>
      <c r="K192">
        <v>9.3655690377941856E-4</v>
      </c>
      <c r="L192">
        <v>1.0312906414781627E-3</v>
      </c>
      <c r="M192">
        <v>1.2199734496168909E-3</v>
      </c>
      <c r="N192">
        <v>1.3192601406438985E-3</v>
      </c>
      <c r="O192">
        <v>1.4773218846855561E-3</v>
      </c>
      <c r="P192">
        <v>1.5754211165905246E-3</v>
      </c>
      <c r="Q192">
        <v>1.6877406040071445E-3</v>
      </c>
      <c r="R192">
        <v>1.899982966080443E-3</v>
      </c>
      <c r="S192">
        <v>2.1894156424903354E-3</v>
      </c>
      <c r="T192">
        <v>2.6752812985508601E-3</v>
      </c>
      <c r="U192">
        <v>3.4701855595290205E-3</v>
      </c>
      <c r="V192">
        <v>4.710476421360861E-3</v>
      </c>
      <c r="W192">
        <v>7.7128501211732947E-3</v>
      </c>
      <c r="X192">
        <v>1.3601599268813259E-2</v>
      </c>
      <c r="Y192">
        <v>1.8760682214800459E-2</v>
      </c>
      <c r="Z192">
        <v>3.1017144893298675E-2</v>
      </c>
      <c r="AA192">
        <v>5.1694207525448295E-2</v>
      </c>
      <c r="AB192">
        <v>0.10721215971468501</v>
      </c>
      <c r="AC192">
        <v>0.22351326590071899</v>
      </c>
      <c r="AD192">
        <v>0.59395291562888497</v>
      </c>
      <c r="AE192">
        <v>1</v>
      </c>
      <c r="AF192">
        <v>1.8564964330407538</v>
      </c>
      <c r="AG192">
        <v>12.740740164174145</v>
      </c>
      <c r="AH192">
        <v>340.47410259824852</v>
      </c>
      <c r="AI192">
        <v>21658.373301303152</v>
      </c>
      <c r="AJ192">
        <v>103535.81306867232</v>
      </c>
      <c r="AK192">
        <v>175245.35666181182</v>
      </c>
      <c r="AL192">
        <v>256532.35958560428</v>
      </c>
      <c r="AM192">
        <v>324996.33455749572</v>
      </c>
      <c r="AN192">
        <v>369126.92993520503</v>
      </c>
      <c r="AO192">
        <v>404886.99441668129</v>
      </c>
      <c r="AP192">
        <v>434375.44514292281</v>
      </c>
      <c r="AQ192">
        <v>457706.14279203629</v>
      </c>
      <c r="AR192">
        <v>471137.73740462348</v>
      </c>
      <c r="AS192">
        <v>487744.02364529576</v>
      </c>
      <c r="AT192">
        <v>489964.47003544733</v>
      </c>
      <c r="AU192">
        <v>490498.61471828638</v>
      </c>
      <c r="AV192">
        <v>499345.85921511712</v>
      </c>
      <c r="AW192">
        <v>530699.97834841115</v>
      </c>
      <c r="AX192">
        <v>549294.23236924538</v>
      </c>
      <c r="AY192">
        <v>591349.56148250704</v>
      </c>
      <c r="AZ192">
        <v>600164.66720279877</v>
      </c>
      <c r="BA192">
        <v>606786.14168918203</v>
      </c>
      <c r="BB192">
        <v>619308.37718862516</v>
      </c>
      <c r="BC192">
        <v>654675.39777024288</v>
      </c>
      <c r="BD192">
        <v>698838.40646197647</v>
      </c>
      <c r="BE192">
        <v>707242.53189461224</v>
      </c>
      <c r="BF192">
        <v>714719.74289019231</v>
      </c>
      <c r="BG192">
        <v>732104.87955898407</v>
      </c>
      <c r="BH192">
        <v>751802.31435888493</v>
      </c>
      <c r="BI192">
        <v>774964.46172782232</v>
      </c>
      <c r="BJ192">
        <v>802984.5283085627</v>
      </c>
      <c r="BK192">
        <v>821271.82095439057</v>
      </c>
      <c r="BL192">
        <v>836647.80558878346</v>
      </c>
      <c r="BM192">
        <v>867764.16979202139</v>
      </c>
      <c r="BN192">
        <v>955091.7453506646</v>
      </c>
      <c r="BO192">
        <v>998198.80019119743</v>
      </c>
      <c r="BP192">
        <v>1061438.6434957886</v>
      </c>
      <c r="BQ192"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1</v>
      </c>
      <c r="F193">
        <v>1.0311570923765825</v>
      </c>
      <c r="G193">
        <v>1.1005300812017209</v>
      </c>
      <c r="H193">
        <v>1.1985837067837257</v>
      </c>
      <c r="I193">
        <v>1.2534962532669649</v>
      </c>
      <c r="J193">
        <v>1.3022551479024838</v>
      </c>
      <c r="K193">
        <v>1.372153360947993</v>
      </c>
      <c r="L193">
        <v>1.4012483039033738</v>
      </c>
      <c r="M193">
        <v>1.4908217619343493</v>
      </c>
      <c r="N193">
        <v>1.5789458132177712</v>
      </c>
      <c r="O193">
        <v>1.820558995493686</v>
      </c>
      <c r="P193">
        <v>2.0848817092246259</v>
      </c>
      <c r="Q193">
        <v>2.2220008764805308</v>
      </c>
      <c r="R193">
        <v>2.6021372184181373</v>
      </c>
      <c r="S193">
        <v>3.4579875437037138</v>
      </c>
      <c r="T193">
        <v>3.7857910671866284</v>
      </c>
      <c r="U193">
        <v>4.103148242048853</v>
      </c>
      <c r="V193">
        <v>4.4464506401854624</v>
      </c>
      <c r="W193">
        <v>4.8624673709345352</v>
      </c>
      <c r="X193">
        <v>5.5889670451244324</v>
      </c>
      <c r="Y193">
        <v>6.3845337296972433</v>
      </c>
      <c r="Z193">
        <v>7.1356579697266147</v>
      </c>
      <c r="AA193">
        <v>7.7524291425093148</v>
      </c>
      <c r="AB193">
        <v>8.8570121296482416</v>
      </c>
      <c r="AC193">
        <v>13.547637103674647</v>
      </c>
      <c r="AD193">
        <v>15.859001466978537</v>
      </c>
      <c r="AE193">
        <v>16.317633701196861</v>
      </c>
      <c r="AF193">
        <v>17.540987236091031</v>
      </c>
      <c r="AG193">
        <v>19.252980419333756</v>
      </c>
      <c r="AH193">
        <v>21.004990364924165</v>
      </c>
      <c r="AI193">
        <v>23.726573012883776</v>
      </c>
      <c r="AJ193">
        <v>27.616573045684461</v>
      </c>
      <c r="AK193">
        <v>29.793273722402532</v>
      </c>
      <c r="AL193">
        <v>31.822083040321569</v>
      </c>
      <c r="AM193">
        <v>35.023457947514494</v>
      </c>
      <c r="AN193">
        <v>37.700057024383099</v>
      </c>
      <c r="AO193">
        <v>40.598801394348463</v>
      </c>
      <c r="AP193">
        <v>43.140211560695448</v>
      </c>
      <c r="AQ193">
        <v>47.629239768919433</v>
      </c>
      <c r="AR193">
        <v>50.646380514533966</v>
      </c>
      <c r="AS193">
        <v>53.592446811631866</v>
      </c>
      <c r="AT193">
        <v>56.603732590919584</v>
      </c>
      <c r="AU193">
        <v>58.998688486834226</v>
      </c>
      <c r="AV193">
        <v>60.882004106012893</v>
      </c>
      <c r="AW193">
        <v>64.468415958600389</v>
      </c>
      <c r="AX193">
        <v>68.279075333432601</v>
      </c>
      <c r="AY193">
        <v>71.769219441762203</v>
      </c>
      <c r="AZ193">
        <v>74.040205499764596</v>
      </c>
      <c r="BA193">
        <v>79.355711915047408</v>
      </c>
      <c r="BB193">
        <v>81.528676494507778</v>
      </c>
      <c r="BC193">
        <v>85.092200667948376</v>
      </c>
      <c r="BD193">
        <v>88.426798742058082</v>
      </c>
      <c r="BE193">
        <v>90.190184825739919</v>
      </c>
      <c r="BF193">
        <v>92.049061678659498</v>
      </c>
      <c r="BG193">
        <v>94.859370435630922</v>
      </c>
      <c r="BH193">
        <v>94.176683872153802</v>
      </c>
      <c r="BI193">
        <v>95.382439015633537</v>
      </c>
      <c r="BJ193">
        <v>97.595559543716362</v>
      </c>
      <c r="BK193">
        <v>101.24627157991375</v>
      </c>
      <c r="BL193">
        <v>101.95203534111779</v>
      </c>
      <c r="BM193">
        <v>103.63474367968058</v>
      </c>
      <c r="BN193">
        <v>106.0001843839203</v>
      </c>
      <c r="BO193">
        <v>111.81816159824614</v>
      </c>
      <c r="BP193">
        <v>116.96339946516868</v>
      </c>
      <c r="BQ193"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1.0975348475785884</v>
      </c>
      <c r="Q194">
        <v>1.2013666631548501</v>
      </c>
      <c r="R194">
        <v>1.3171008669261624</v>
      </c>
      <c r="S194">
        <v>1.4458831547670041</v>
      </c>
      <c r="T194">
        <v>1.5889953267210775</v>
      </c>
      <c r="U194">
        <v>1.7478653848452956</v>
      </c>
      <c r="V194">
        <v>1.8876945614594747</v>
      </c>
      <c r="W194">
        <v>2.0859025705693557</v>
      </c>
      <c r="X194">
        <v>2.3049222929387292</v>
      </c>
      <c r="Y194">
        <v>2.5469391606052891</v>
      </c>
      <c r="Z194">
        <v>2.8143677493615318</v>
      </c>
      <c r="AA194">
        <v>3.1098763500403384</v>
      </c>
      <c r="AB194">
        <v>3.3586664484006556</v>
      </c>
      <c r="AC194">
        <v>3.6273597242572388</v>
      </c>
      <c r="AD194">
        <v>3.9175485701636417</v>
      </c>
      <c r="AE194">
        <v>4.2309524146949027</v>
      </c>
      <c r="AF194">
        <v>4.5694286346663739</v>
      </c>
      <c r="AG194">
        <v>4.9349829261071987</v>
      </c>
      <c r="AH194">
        <v>5.3297815577304677</v>
      </c>
      <c r="AI194">
        <v>5.7561640891090144</v>
      </c>
      <c r="AJ194">
        <v>5.9842027828582633</v>
      </c>
      <c r="AK194">
        <v>6.2863406799989008</v>
      </c>
      <c r="AL194">
        <v>6.5990904039928973</v>
      </c>
      <c r="AM194">
        <v>6.7675158280000192</v>
      </c>
      <c r="AN194">
        <v>6.9578746205863196</v>
      </c>
      <c r="AO194">
        <v>7.1604650767770091</v>
      </c>
      <c r="AP194">
        <v>7.3235637048513711</v>
      </c>
      <c r="AQ194">
        <v>7.4404311496074804</v>
      </c>
      <c r="AR194">
        <v>7.6080546235443851</v>
      </c>
      <c r="AS194">
        <v>8.1001378205575616</v>
      </c>
      <c r="AT194">
        <v>8.1101689936056101</v>
      </c>
      <c r="AU194">
        <v>7.8783490035582613</v>
      </c>
      <c r="AV194">
        <v>7.73509549081332</v>
      </c>
      <c r="AW194">
        <v>8.0116434859931349</v>
      </c>
      <c r="AX194">
        <v>8.8951736505026933</v>
      </c>
      <c r="AY194">
        <v>9.0288569216289876</v>
      </c>
      <c r="AZ194">
        <v>9.204172792241927</v>
      </c>
      <c r="BA194">
        <v>9.752028056769019</v>
      </c>
      <c r="BB194">
        <v>9.9316679317457144</v>
      </c>
      <c r="BC194">
        <v>9.9252585784237493</v>
      </c>
      <c r="BD194">
        <v>9.9788630953262238</v>
      </c>
      <c r="BE194">
        <v>10.692256521815638</v>
      </c>
      <c r="BF194">
        <v>11.516841075368506</v>
      </c>
      <c r="BG194">
        <v>11.861320487160425</v>
      </c>
      <c r="BH194">
        <v>12.570465965197471</v>
      </c>
      <c r="BI194">
        <v>13.508978423826999</v>
      </c>
      <c r="BJ194">
        <v>13.368640518777127</v>
      </c>
      <c r="BK194">
        <v>13.491711765447851</v>
      </c>
      <c r="BL194">
        <v>13.156577181920486</v>
      </c>
      <c r="BM194">
        <v>12.856940261518293</v>
      </c>
      <c r="BN194">
        <v>13.576014730701521</v>
      </c>
      <c r="BO194">
        <v>14.915057124693217</v>
      </c>
      <c r="BP194">
        <v>16.144312754359646</v>
      </c>
      <c r="BQ194"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1</v>
      </c>
      <c r="F195">
        <v>1.0003627668223962</v>
      </c>
      <c r="G195">
        <v>1.0032288475394884</v>
      </c>
      <c r="H195">
        <v>1.018535313662988</v>
      </c>
      <c r="I195">
        <v>1.0378874846490651</v>
      </c>
      <c r="J195">
        <v>1.061048996527268</v>
      </c>
      <c r="K195">
        <v>1.1391491458981753</v>
      </c>
      <c r="L195">
        <v>1.2366314181922975</v>
      </c>
      <c r="M195">
        <v>1.301545762850628</v>
      </c>
      <c r="N195">
        <v>1.3658101008764689</v>
      </c>
      <c r="O195">
        <v>1.4429969867995804</v>
      </c>
      <c r="P195">
        <v>1.4922541150428954</v>
      </c>
      <c r="Q195">
        <v>1.5986901310872315</v>
      </c>
      <c r="R195">
        <v>1.9142316930133068</v>
      </c>
      <c r="S195">
        <v>2.0849816749111825</v>
      </c>
      <c r="T195">
        <v>2.1322964247925351</v>
      </c>
      <c r="U195">
        <v>2.5527439856377692</v>
      </c>
      <c r="V195">
        <v>2.7426126199963439</v>
      </c>
      <c r="W195">
        <v>2.6869246074062807</v>
      </c>
      <c r="X195">
        <v>3.1195152250800819</v>
      </c>
      <c r="Y195">
        <v>3.3407298784095913</v>
      </c>
      <c r="Z195">
        <v>3.2971800448454744</v>
      </c>
      <c r="AA195">
        <v>3.4184767553151354</v>
      </c>
      <c r="AB195">
        <v>4.056363162731202</v>
      </c>
      <c r="AC195">
        <v>4.3580873361950738</v>
      </c>
      <c r="AD195">
        <v>4.4286943800733711</v>
      </c>
      <c r="AE195">
        <v>4.4887859651024788</v>
      </c>
      <c r="AF195">
        <v>4.8466140253038077</v>
      </c>
      <c r="AG195">
        <v>5.2306712064098058</v>
      </c>
      <c r="AH195">
        <v>5.0977779937704435</v>
      </c>
      <c r="AI195">
        <v>5.3087358529181747</v>
      </c>
      <c r="AJ195">
        <v>5.6800742223793694</v>
      </c>
      <c r="AK195">
        <v>5.8434320940942452</v>
      </c>
      <c r="AL195">
        <v>5.6975915718367194</v>
      </c>
      <c r="AM195">
        <v>6.1108429299090572</v>
      </c>
      <c r="AN195">
        <v>7.0794928570064766</v>
      </c>
      <c r="AO195">
        <v>7.2077646394401356</v>
      </c>
      <c r="AP195">
        <v>7.8151169499373117</v>
      </c>
      <c r="AQ195">
        <v>8.9517361502035051</v>
      </c>
      <c r="AR195">
        <v>9.9425943544687101</v>
      </c>
      <c r="AS195">
        <v>11.245314630872091</v>
      </c>
      <c r="AT195">
        <v>12.022806014150463</v>
      </c>
      <c r="AU195">
        <v>13.500460749212341</v>
      </c>
      <c r="AV195">
        <v>14.248296826945527</v>
      </c>
      <c r="AW195">
        <v>13.9644177645045</v>
      </c>
      <c r="AX195">
        <v>15.665616097776404</v>
      </c>
      <c r="AY195">
        <v>25.145551819363185</v>
      </c>
      <c r="AZ195">
        <v>25.848433330763765</v>
      </c>
      <c r="BA195">
        <v>28.863767153690702</v>
      </c>
      <c r="BB195">
        <v>27.455414485676062</v>
      </c>
      <c r="BC195">
        <v>30.178212177323299</v>
      </c>
      <c r="BD195">
        <v>32.843904426009757</v>
      </c>
      <c r="BE195">
        <v>32.655144106921462</v>
      </c>
      <c r="BF195">
        <v>33.826463027210877</v>
      </c>
      <c r="BG195">
        <v>35.665740643003772</v>
      </c>
      <c r="BH195">
        <v>35.226653141453774</v>
      </c>
      <c r="BI195">
        <v>36.113605995969039</v>
      </c>
      <c r="BJ195">
        <v>38.894185743280481</v>
      </c>
      <c r="BK195">
        <v>42.70488468734532</v>
      </c>
      <c r="BL195">
        <v>43.158522202588117</v>
      </c>
      <c r="BM195">
        <v>43.863946820745859</v>
      </c>
      <c r="BN195">
        <v>48.950090019400406</v>
      </c>
      <c r="BO195">
        <v>56.306711346971838</v>
      </c>
      <c r="BP195">
        <v>53.861998258129418</v>
      </c>
      <c r="BQ195"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1.5525599479747589</v>
      </c>
      <c r="AK196">
        <v>2.152243477519832</v>
      </c>
      <c r="AL196">
        <v>2.8117510643026806</v>
      </c>
      <c r="AM196">
        <v>3.8586794343385606</v>
      </c>
      <c r="AN196">
        <v>4.9176406410273907</v>
      </c>
      <c r="AO196">
        <v>5.8018918164499729</v>
      </c>
      <c r="AP196">
        <v>6.5970641008175397</v>
      </c>
      <c r="AQ196">
        <v>7.3258820630460679</v>
      </c>
      <c r="AR196">
        <v>7.7784436720819734</v>
      </c>
      <c r="AS196">
        <v>8.2496394030108213</v>
      </c>
      <c r="AT196">
        <v>8.5137596766117944</v>
      </c>
      <c r="AU196">
        <v>8.6682903413332202</v>
      </c>
      <c r="AV196">
        <v>8.7354399078638796</v>
      </c>
      <c r="AW196">
        <v>9.1663693270042543</v>
      </c>
      <c r="AX196">
        <v>9.4068118665779323</v>
      </c>
      <c r="AY196">
        <v>9.5715754230475412</v>
      </c>
      <c r="AZ196">
        <v>9.9348302539804294</v>
      </c>
      <c r="BA196">
        <v>10.32569590959347</v>
      </c>
      <c r="BB196">
        <v>10.727122659912947</v>
      </c>
      <c r="BC196">
        <v>10.896527240155482</v>
      </c>
      <c r="BD196">
        <v>11.230583660819994</v>
      </c>
      <c r="BE196">
        <v>11.475795995020352</v>
      </c>
      <c r="BF196">
        <v>11.50689262387032</v>
      </c>
      <c r="BG196">
        <v>11.562387189657167</v>
      </c>
      <c r="BH196">
        <v>11.715092899564521</v>
      </c>
      <c r="BI196">
        <v>11.724800312372146</v>
      </c>
      <c r="BJ196">
        <v>11.932353061594606</v>
      </c>
      <c r="BK196">
        <v>12.078762825051983</v>
      </c>
      <c r="BL196">
        <v>12.444320169177111</v>
      </c>
      <c r="BM196">
        <v>12.971784420585557</v>
      </c>
      <c r="BN196">
        <v>13.664508325689182</v>
      </c>
      <c r="BO196">
        <v>15.125186523252811</v>
      </c>
      <c r="BP196">
        <v>16.617390946294119</v>
      </c>
      <c r="BQ196"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</v>
      </c>
      <c r="F198">
        <v>1.0298507219595254</v>
      </c>
      <c r="G198">
        <v>1.0676031649837563</v>
      </c>
      <c r="H198">
        <v>1.0948200034274229</v>
      </c>
      <c r="I198">
        <v>1.1264266834190702</v>
      </c>
      <c r="J198">
        <v>1.1562774306652284</v>
      </c>
      <c r="K198">
        <v>1.1834942671634145</v>
      </c>
      <c r="L198">
        <v>1.2414398537738502</v>
      </c>
      <c r="M198">
        <v>1.3169446775995013</v>
      </c>
      <c r="N198">
        <v>1.3625987460469058</v>
      </c>
      <c r="O198">
        <v>1.4187883894162314</v>
      </c>
      <c r="P198">
        <v>1.496049138050576</v>
      </c>
      <c r="Q198">
        <v>1.5645302629686746</v>
      </c>
      <c r="R198">
        <v>1.6277436123914151</v>
      </c>
      <c r="S198">
        <v>1.7357330713126733</v>
      </c>
      <c r="T198">
        <v>1.8639157153395434</v>
      </c>
      <c r="U198">
        <v>1.9192273951795145</v>
      </c>
      <c r="V198">
        <v>2.0017558937599276</v>
      </c>
      <c r="W198">
        <v>2.1088674217775276</v>
      </c>
      <c r="X198">
        <v>2.2317822652866326</v>
      </c>
      <c r="Y198">
        <v>2.4240561711285715</v>
      </c>
      <c r="Z198">
        <v>2.6488147506975226</v>
      </c>
      <c r="AA198">
        <v>2.8270412368491491</v>
      </c>
      <c r="AB198">
        <v>2.983318694845257</v>
      </c>
      <c r="AC198">
        <v>3.12379279106425</v>
      </c>
      <c r="AD198">
        <v>3.2080772291433926</v>
      </c>
      <c r="AE198">
        <v>3.3150527543198089</v>
      </c>
      <c r="AF198">
        <v>3.4213986330632684</v>
      </c>
      <c r="AG198">
        <v>3.5485245322379919</v>
      </c>
      <c r="AH198">
        <v>3.6299352685873965</v>
      </c>
      <c r="AI198">
        <v>4.0601275590433978</v>
      </c>
      <c r="AJ198">
        <v>4.1869374208346821</v>
      </c>
      <c r="AK198">
        <v>4.2948088531329356</v>
      </c>
      <c r="AL198">
        <v>4.3758257301028332</v>
      </c>
      <c r="AM198">
        <v>4.5149010490225425</v>
      </c>
      <c r="AN198">
        <v>4.6401526445207102</v>
      </c>
      <c r="AO198">
        <v>4.8216546631340762</v>
      </c>
      <c r="AP198">
        <v>4.8858911685406889</v>
      </c>
      <c r="AQ198">
        <v>5.1966408117745022</v>
      </c>
      <c r="AR198">
        <v>5.2731757834295694</v>
      </c>
      <c r="AS198">
        <v>5.4469307177918749</v>
      </c>
      <c r="AT198">
        <v>5.7467794061690372</v>
      </c>
      <c r="AU198">
        <v>5.8933095347841151</v>
      </c>
      <c r="AV198">
        <v>6.153644885628391</v>
      </c>
      <c r="AW198">
        <v>6.0741288385899912</v>
      </c>
      <c r="AX198">
        <v>6.4744213708595169</v>
      </c>
      <c r="AY198">
        <v>6.8300525235834932</v>
      </c>
      <c r="AZ198">
        <v>7.0883981633985869</v>
      </c>
      <c r="BA198">
        <v>7.5535287715778168</v>
      </c>
      <c r="BB198">
        <v>7.9298875446813613</v>
      </c>
      <c r="BC198">
        <v>8.1276667582818423</v>
      </c>
      <c r="BD198">
        <v>8.3202783474064343</v>
      </c>
      <c r="BE198">
        <v>8.4183934084263417</v>
      </c>
      <c r="BF198">
        <v>8.5179000985928788</v>
      </c>
      <c r="BG198">
        <v>8.6201621638551149</v>
      </c>
      <c r="BH198">
        <v>8.7906297040476691</v>
      </c>
      <c r="BI198">
        <v>8.9859207938154597</v>
      </c>
      <c r="BJ198">
        <v>9.1738548413676977</v>
      </c>
      <c r="BK198">
        <v>9.3615601713009529</v>
      </c>
      <c r="BL198">
        <v>9.5874407871810305</v>
      </c>
      <c r="BM198">
        <v>9.8158408029484967</v>
      </c>
      <c r="BN198">
        <v>10.090648999054816</v>
      </c>
      <c r="BO198">
        <v>10.483870091221398</v>
      </c>
      <c r="BP198">
        <v>10.847127977495123</v>
      </c>
      <c r="BQ198"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</v>
      </c>
      <c r="F200">
        <v>1.014117658242883</v>
      </c>
      <c r="G200">
        <v>1.0209801508885694</v>
      </c>
      <c r="H200">
        <v>1.0267773016374171</v>
      </c>
      <c r="I200">
        <v>1.0473989947749593</v>
      </c>
      <c r="J200">
        <v>1.0879559540477606</v>
      </c>
      <c r="K200">
        <v>1.1452176998233292</v>
      </c>
      <c r="L200">
        <v>1.1903010243553167</v>
      </c>
      <c r="M200">
        <v>1.2102124875690548</v>
      </c>
      <c r="N200">
        <v>1.2997343145112088</v>
      </c>
      <c r="O200">
        <v>1.325274819072106</v>
      </c>
      <c r="P200">
        <v>1.3917597871520144</v>
      </c>
      <c r="Q200">
        <v>1.5003811530411275</v>
      </c>
      <c r="R200">
        <v>1.6424113869423735</v>
      </c>
      <c r="S200">
        <v>1.9522563841907916</v>
      </c>
      <c r="T200">
        <v>2.269115031002324</v>
      </c>
      <c r="U200">
        <v>2.6383937588134674</v>
      </c>
      <c r="V200">
        <v>3.3349310780313495</v>
      </c>
      <c r="W200">
        <v>4.0802305271363348</v>
      </c>
      <c r="X200">
        <v>4.8733219345017265</v>
      </c>
      <c r="Y200">
        <v>5.8919940537640656</v>
      </c>
      <c r="Z200">
        <v>6.9295107001869241</v>
      </c>
      <c r="AA200">
        <v>8.3632491808793432</v>
      </c>
      <c r="AB200">
        <v>10.421048457861893</v>
      </c>
      <c r="AC200">
        <v>12.992517280685695</v>
      </c>
      <c r="AD200">
        <v>15.816383951029467</v>
      </c>
      <c r="AE200">
        <v>19.051013108413628</v>
      </c>
      <c r="AF200">
        <v>20.974552942916173</v>
      </c>
      <c r="AG200">
        <v>23.31644343377101</v>
      </c>
      <c r="AH200">
        <v>25.767888900842728</v>
      </c>
      <c r="AI200">
        <v>29.154988170426247</v>
      </c>
      <c r="AJ200">
        <v>32.095614169295601</v>
      </c>
      <c r="AK200">
        <v>35.769288442846054</v>
      </c>
      <c r="AL200">
        <v>38.407785022780672</v>
      </c>
      <c r="AM200">
        <v>41.202960453953338</v>
      </c>
      <c r="AN200">
        <v>42.615652384343349</v>
      </c>
      <c r="AO200">
        <v>43.634586694751604</v>
      </c>
      <c r="AP200">
        <v>45.329881039016129</v>
      </c>
      <c r="AQ200">
        <v>47.063764029871336</v>
      </c>
      <c r="AR200">
        <v>48.650061018900317</v>
      </c>
      <c r="AS200">
        <v>50.314024298890658</v>
      </c>
      <c r="AT200">
        <v>52.183684885119838</v>
      </c>
      <c r="AU200">
        <v>54.370066951960361</v>
      </c>
      <c r="AV200">
        <v>56.233412642856017</v>
      </c>
      <c r="AW200">
        <v>57.582797951301345</v>
      </c>
      <c r="AX200">
        <v>59.501977266948877</v>
      </c>
      <c r="AY200">
        <v>61.396842424320646</v>
      </c>
      <c r="AZ200">
        <v>63.218085065166413</v>
      </c>
      <c r="BA200">
        <v>64.316641457068101</v>
      </c>
      <c r="BB200">
        <v>65.02292478477996</v>
      </c>
      <c r="BC200">
        <v>65.531492392227079</v>
      </c>
      <c r="BD200">
        <v>65.360825190188251</v>
      </c>
      <c r="BE200">
        <v>65.114805607840879</v>
      </c>
      <c r="BF200">
        <v>66.59576808410938</v>
      </c>
      <c r="BG200">
        <v>67.078225635188019</v>
      </c>
      <c r="BH200">
        <v>68.394600261566396</v>
      </c>
      <c r="BI200">
        <v>69.662695682264598</v>
      </c>
      <c r="BJ200">
        <v>70.730067801238107</v>
      </c>
      <c r="BK200">
        <v>72.040252082575364</v>
      </c>
      <c r="BL200">
        <v>73.361735258029029</v>
      </c>
      <c r="BM200">
        <v>74.904637727168776</v>
      </c>
      <c r="BN200">
        <v>76.41754372872056</v>
      </c>
      <c r="BO200">
        <v>80.488687681900856</v>
      </c>
      <c r="BP200">
        <v>86.144751692203258</v>
      </c>
      <c r="BQ200"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1</v>
      </c>
      <c r="F201">
        <v>1.0668482177239118</v>
      </c>
      <c r="G201">
        <v>1.156690444936801</v>
      </c>
      <c r="H201">
        <v>1.1757285061103062</v>
      </c>
      <c r="I201">
        <v>1.2000395090628599</v>
      </c>
      <c r="J201">
        <v>1.2278615537165205</v>
      </c>
      <c r="K201">
        <v>1.2644121359343607</v>
      </c>
      <c r="L201">
        <v>1.2250146344719175</v>
      </c>
      <c r="M201">
        <v>1.2313717700422302</v>
      </c>
      <c r="N201">
        <v>1.2638774178232153</v>
      </c>
      <c r="O201">
        <v>1.2798572662861651</v>
      </c>
      <c r="P201">
        <v>1.3553788334651116</v>
      </c>
      <c r="Q201">
        <v>1.4708998017132187</v>
      </c>
      <c r="R201">
        <v>1.7745095705215388</v>
      </c>
      <c r="S201">
        <v>2.1930724555553152</v>
      </c>
      <c r="T201">
        <v>2.3263168014782054</v>
      </c>
      <c r="U201">
        <v>2.4319433765063847</v>
      </c>
      <c r="V201">
        <v>2.6860434907167199</v>
      </c>
      <c r="W201">
        <v>2.9336258663636596</v>
      </c>
      <c r="X201">
        <v>3.5004395340343337</v>
      </c>
      <c r="Y201">
        <v>4.07923527235595</v>
      </c>
      <c r="Z201">
        <v>4.7248221200670386</v>
      </c>
      <c r="AA201">
        <v>4.9834880512946347</v>
      </c>
      <c r="AB201">
        <v>5.7762524050929915</v>
      </c>
      <c r="AC201">
        <v>7.4422440843230611</v>
      </c>
      <c r="AD201">
        <v>9.3870014542204228</v>
      </c>
      <c r="AE201">
        <v>11.911799547251434</v>
      </c>
      <c r="AF201">
        <v>15.243418898822378</v>
      </c>
      <c r="AG201">
        <v>19.395043499720359</v>
      </c>
      <c r="AH201">
        <v>25.495738838930556</v>
      </c>
      <c r="AI201">
        <v>34.82909942145109</v>
      </c>
      <c r="AJ201">
        <v>43.578112431202861</v>
      </c>
      <c r="AK201">
        <v>49.715183419089151</v>
      </c>
      <c r="AL201">
        <v>55.790396212457424</v>
      </c>
      <c r="AM201">
        <v>62.805129399306026</v>
      </c>
      <c r="AN201">
        <v>69.76169382756882</v>
      </c>
      <c r="AO201">
        <v>77.729489576692245</v>
      </c>
      <c r="AP201">
        <v>80.380834102975996</v>
      </c>
      <c r="AQ201">
        <v>93.449613372620675</v>
      </c>
      <c r="AR201">
        <v>103.43015161370857</v>
      </c>
      <c r="AS201">
        <v>118.59767182651487</v>
      </c>
      <c r="AT201">
        <v>135.1249745469942</v>
      </c>
      <c r="AU201">
        <v>159.37907539200199</v>
      </c>
      <c r="AV201">
        <v>183.51595999505045</v>
      </c>
      <c r="AW201">
        <v>205.23508344697265</v>
      </c>
      <c r="AX201">
        <v>231.81882283434294</v>
      </c>
      <c r="AY201">
        <v>252.3483098447721</v>
      </c>
      <c r="AZ201">
        <v>284.23379477545501</v>
      </c>
      <c r="BA201">
        <v>318.98067997083496</v>
      </c>
      <c r="BB201">
        <v>330.61698327396022</v>
      </c>
      <c r="BC201">
        <v>346.00952273503702</v>
      </c>
      <c r="BD201">
        <v>363.64116645015048</v>
      </c>
      <c r="BE201">
        <v>381.08967282477562</v>
      </c>
      <c r="BF201">
        <v>397.62010846401131</v>
      </c>
      <c r="BG201">
        <v>408.98014074734169</v>
      </c>
      <c r="BH201">
        <v>415.53972418962104</v>
      </c>
      <c r="BI201">
        <v>432.72127140226297</v>
      </c>
      <c r="BJ201">
        <v>442.06462930174149</v>
      </c>
      <c r="BK201">
        <v>450.73019323368334</v>
      </c>
      <c r="BL201">
        <v>464.53100841590719</v>
      </c>
      <c r="BM201">
        <v>474.7689070349096</v>
      </c>
      <c r="BN201">
        <v>514.87798263653076</v>
      </c>
      <c r="BO201">
        <v>556.34862638531843</v>
      </c>
      <c r="BP201">
        <v>568.44917841730228</v>
      </c>
      <c r="BQ201"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1.07785378806978</v>
      </c>
      <c r="AO202">
        <v>1.1060530683855911</v>
      </c>
      <c r="AP202">
        <v>1.0636442692041641</v>
      </c>
      <c r="AQ202">
        <v>1.006503866674916</v>
      </c>
      <c r="AR202">
        <v>0.97601197053617106</v>
      </c>
      <c r="AS202">
        <v>1.0779233071351397</v>
      </c>
      <c r="AT202">
        <v>1.1032026476444936</v>
      </c>
      <c r="AU202">
        <v>1.11960642056898</v>
      </c>
      <c r="AV202">
        <v>1.0958100005456084</v>
      </c>
      <c r="AW202">
        <v>1.0426128472424445</v>
      </c>
      <c r="AX202">
        <v>1.0431990013388075</v>
      </c>
      <c r="AY202">
        <v>1.0994600073342871</v>
      </c>
      <c r="AZ202">
        <v>1.1519068238434562</v>
      </c>
      <c r="BA202">
        <v>1.3478272303939458</v>
      </c>
      <c r="BB202">
        <v>1.3727988765618471</v>
      </c>
      <c r="BC202">
        <v>1.5539577577643626</v>
      </c>
      <c r="BD202">
        <v>1.6381795447282321</v>
      </c>
      <c r="BE202">
        <v>1.6851581769464594</v>
      </c>
      <c r="BF202">
        <v>1.7818588124552028</v>
      </c>
      <c r="BG202">
        <v>1.8472927327437869</v>
      </c>
      <c r="BH202">
        <v>1.7788133506840642</v>
      </c>
      <c r="BI202">
        <v>1.8015469852493797</v>
      </c>
      <c r="BJ202">
        <v>1.8596543518031958</v>
      </c>
      <c r="BK202">
        <v>1.8540383309476218</v>
      </c>
      <c r="BL202">
        <v>1.9254089673349746</v>
      </c>
      <c r="BM202">
        <v>1.9681704103907978</v>
      </c>
      <c r="BN202">
        <v>2.1443998327444778</v>
      </c>
      <c r="BO202">
        <v>2.1804827165037142</v>
      </c>
      <c r="BP202">
        <v>2.1275025834248589</v>
      </c>
      <c r="BQ202"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1.1148615989269279</v>
      </c>
      <c r="L205">
        <v>1.1992221250978912</v>
      </c>
      <c r="M205">
        <v>1.2257156320333886</v>
      </c>
      <c r="N205">
        <v>1.2401687610217622</v>
      </c>
      <c r="O205">
        <v>1.3644677774269134</v>
      </c>
      <c r="P205">
        <v>1.4194742123221482</v>
      </c>
      <c r="Q205">
        <v>1.490653225328775</v>
      </c>
      <c r="R205">
        <v>1.6155695337926734</v>
      </c>
      <c r="S205">
        <v>1.9039820751533953</v>
      </c>
      <c r="T205">
        <v>2.2159066196022996</v>
      </c>
      <c r="U205">
        <v>2.422139575865041</v>
      </c>
      <c r="V205">
        <v>2.6425448849835909</v>
      </c>
      <c r="W205">
        <v>2.8000318300254454</v>
      </c>
      <c r="X205">
        <v>3.0688791068481938</v>
      </c>
      <c r="Y205">
        <v>3.2964589391926715</v>
      </c>
      <c r="Z205">
        <v>3.862369241805522</v>
      </c>
      <c r="AA205">
        <v>4.5970665276759304</v>
      </c>
      <c r="AB205">
        <v>5.4083578837770609</v>
      </c>
      <c r="AC205">
        <v>6.2536084060172525</v>
      </c>
      <c r="AD205">
        <v>7.1084630338552648</v>
      </c>
      <c r="AE205">
        <v>7.3704509400282694</v>
      </c>
      <c r="AF205">
        <v>7.6465862180923923</v>
      </c>
      <c r="AG205">
        <v>7.9946971302683716</v>
      </c>
      <c r="AH205">
        <v>8.4069931400911813</v>
      </c>
      <c r="AI205">
        <v>8.7095366642048511</v>
      </c>
      <c r="AJ205">
        <v>8.9419105154002612</v>
      </c>
      <c r="AK205">
        <v>9.2722563283649588</v>
      </c>
      <c r="AL205">
        <v>9.5919052930974793</v>
      </c>
      <c r="AM205">
        <v>9.9177518701304219</v>
      </c>
      <c r="AN205">
        <v>10.195173457564202</v>
      </c>
      <c r="AO205">
        <v>10.466289006458888</v>
      </c>
      <c r="AP205">
        <v>10.799267028182893</v>
      </c>
      <c r="AQ205">
        <v>11.129657332768444</v>
      </c>
      <c r="AR205">
        <v>11.426672491867674</v>
      </c>
      <c r="AS205">
        <v>11.753156424801114</v>
      </c>
      <c r="AT205">
        <v>12.073951649177252</v>
      </c>
      <c r="AU205">
        <v>12.582858371478943</v>
      </c>
      <c r="AV205">
        <v>12.798939779182293</v>
      </c>
      <c r="AW205">
        <v>13.015428752803034</v>
      </c>
      <c r="AX205">
        <v>13.301868658484048</v>
      </c>
      <c r="AY205">
        <v>13.459754411384868</v>
      </c>
      <c r="AZ205">
        <v>13.67834624937964</v>
      </c>
      <c r="BA205">
        <v>13.716600826701029</v>
      </c>
      <c r="BB205">
        <v>13.934262715517578</v>
      </c>
      <c r="BC205">
        <v>13.894257003580973</v>
      </c>
      <c r="BD205">
        <v>13.899794426070047</v>
      </c>
      <c r="BE205">
        <v>13.947994317460109</v>
      </c>
      <c r="BF205">
        <v>14.239566952193025</v>
      </c>
      <c r="BG205">
        <v>14.433401309718677</v>
      </c>
      <c r="BH205">
        <v>14.696322365623596</v>
      </c>
      <c r="BI205">
        <v>14.862314079177503</v>
      </c>
      <c r="BJ205">
        <v>14.817540802499414</v>
      </c>
      <c r="BK205">
        <v>14.633622904990487</v>
      </c>
      <c r="BL205">
        <v>14.753963252063823</v>
      </c>
      <c r="BM205">
        <v>14.434861209851723</v>
      </c>
      <c r="BN205">
        <v>15.028472485904466</v>
      </c>
      <c r="BO205">
        <v>15.297980148709362</v>
      </c>
      <c r="BP205">
        <v>15.903016923843973</v>
      </c>
      <c r="BQ205"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1.1643832056813115</v>
      </c>
      <c r="Q206">
        <v>1.2744298781651637</v>
      </c>
      <c r="R206">
        <v>1.6307621592806687</v>
      </c>
      <c r="S206">
        <v>4.5993738559791719</v>
      </c>
      <c r="T206">
        <v>4.5262357852369925</v>
      </c>
      <c r="U206">
        <v>5.5055214328284894</v>
      </c>
      <c r="V206">
        <v>6.5348698622236787</v>
      </c>
      <c r="W206">
        <v>6.5842391570343182</v>
      </c>
      <c r="X206">
        <v>8.4660806844331802</v>
      </c>
      <c r="Y206">
        <v>11.521118517559742</v>
      </c>
      <c r="Z206">
        <v>12.573188893215784</v>
      </c>
      <c r="AA206">
        <v>11.841880951226612</v>
      </c>
      <c r="AB206">
        <v>10.269216667271593</v>
      </c>
      <c r="AC206">
        <v>10.171468465345013</v>
      </c>
      <c r="AD206">
        <v>9.5375898890826996</v>
      </c>
      <c r="AE206">
        <v>7.4354292768475654</v>
      </c>
      <c r="AF206">
        <v>8.0107159446051313</v>
      </c>
      <c r="AG206">
        <v>8.3859422091163403</v>
      </c>
      <c r="AH206">
        <v>8.4827159203777036</v>
      </c>
      <c r="AI206">
        <v>9.3057725217107592</v>
      </c>
      <c r="AJ206">
        <v>8.8499068910042151</v>
      </c>
      <c r="AK206">
        <v>8.8299270800122187</v>
      </c>
      <c r="AL206">
        <v>8.3755608874512859</v>
      </c>
      <c r="AM206">
        <v>8.5097959461260384</v>
      </c>
      <c r="AN206">
        <v>9.170768624792661</v>
      </c>
      <c r="AO206">
        <v>9.7813178220140422</v>
      </c>
      <c r="AP206">
        <v>9.382340375977801</v>
      </c>
      <c r="AQ206">
        <v>7.6576624791461656</v>
      </c>
      <c r="AR206">
        <v>8.8736585538001158</v>
      </c>
      <c r="AS206">
        <v>11.771317586274401</v>
      </c>
      <c r="AT206">
        <v>11.188408887872168</v>
      </c>
      <c r="AU206">
        <v>11.525068690253798</v>
      </c>
      <c r="AV206">
        <v>13.504668395664659</v>
      </c>
      <c r="AW206">
        <v>15.274696226336204</v>
      </c>
      <c r="AX206">
        <v>19.940000842099167</v>
      </c>
      <c r="AY206">
        <v>21.607306651488805</v>
      </c>
      <c r="AZ206">
        <v>23.977598069559193</v>
      </c>
      <c r="BA206">
        <v>29.468363650167976</v>
      </c>
      <c r="BB206">
        <v>22.331685614684861</v>
      </c>
      <c r="BC206">
        <v>23.890287624604909</v>
      </c>
      <c r="BD206">
        <v>28.255084107821236</v>
      </c>
      <c r="BE206">
        <v>30.043620261469741</v>
      </c>
      <c r="BF206">
        <v>30.274201613572295</v>
      </c>
      <c r="BG206">
        <v>29.825310567304097</v>
      </c>
      <c r="BH206">
        <v>22.330267436658552</v>
      </c>
      <c r="BI206">
        <v>20.32574653013069</v>
      </c>
      <c r="BJ206">
        <v>21.9086281992764</v>
      </c>
      <c r="BK206">
        <v>24.628453710945664</v>
      </c>
      <c r="BL206">
        <v>23.531030943492794</v>
      </c>
      <c r="BM206">
        <v>19.9777463664518</v>
      </c>
      <c r="BN206">
        <v>24.465951286108979</v>
      </c>
      <c r="BO206">
        <v>30.796985284069589</v>
      </c>
      <c r="BP206">
        <v>27.503715375369779</v>
      </c>
      <c r="BQ206"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2.9500397859304135</v>
      </c>
      <c r="AK207">
        <v>8.8459567221332733</v>
      </c>
      <c r="AL207">
        <v>28.953589114826894</v>
      </c>
      <c r="AM207">
        <v>69.205757748135738</v>
      </c>
      <c r="AN207">
        <v>99.610250781777523</v>
      </c>
      <c r="AO207">
        <v>143.44103613715771</v>
      </c>
      <c r="AP207">
        <v>337.5718386315192</v>
      </c>
      <c r="AQ207">
        <v>500.06042202221926</v>
      </c>
      <c r="AR207">
        <v>747.70265950925204</v>
      </c>
      <c r="AS207">
        <v>1070.5670593402574</v>
      </c>
      <c r="AT207">
        <v>1476.9141917041034</v>
      </c>
      <c r="AU207">
        <v>1812.3844548405184</v>
      </c>
      <c r="AV207">
        <v>2232.0104577845818</v>
      </c>
      <c r="AW207">
        <v>2577.0032941752293</v>
      </c>
      <c r="AX207">
        <v>2886.4238250378821</v>
      </c>
      <c r="AY207">
        <v>3192.5746586228242</v>
      </c>
      <c r="AZ207">
        <v>3697.5195288581963</v>
      </c>
      <c r="BA207">
        <v>4289.6732946855218</v>
      </c>
      <c r="BB207">
        <v>4465.1886111757749</v>
      </c>
      <c r="BC207">
        <v>4730.0685943462158</v>
      </c>
      <c r="BD207">
        <v>4918.4459155097511</v>
      </c>
      <c r="BE207">
        <v>5105.8504807284553</v>
      </c>
      <c r="BF207">
        <v>5177.055988132679</v>
      </c>
      <c r="BG207">
        <v>5265.7995770626203</v>
      </c>
      <c r="BH207">
        <v>5437.7034443013263</v>
      </c>
      <c r="BI207">
        <v>5580.1668468345688</v>
      </c>
      <c r="BJ207">
        <v>5839.7175182951487</v>
      </c>
      <c r="BK207">
        <v>6201.0061660310957</v>
      </c>
      <c r="BL207">
        <v>6631.7598924697559</v>
      </c>
      <c r="BM207">
        <v>6904.359473783019</v>
      </c>
      <c r="BN207">
        <v>7291.7116532158898</v>
      </c>
      <c r="BO207">
        <v>8173.4226888414714</v>
      </c>
      <c r="BP207">
        <v>9217.1636816805185</v>
      </c>
      <c r="BQ207"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1.1590291125750776</v>
      </c>
      <c r="AJ208">
        <v>2.6498856138250781</v>
      </c>
      <c r="AK208">
        <v>42.144269039585808</v>
      </c>
      <c r="AL208">
        <v>416.31825756109254</v>
      </c>
      <c r="AM208">
        <v>1695.656173554027</v>
      </c>
      <c r="AN208">
        <v>4137.5175069484867</v>
      </c>
      <c r="AO208">
        <v>6042.2806925411523</v>
      </c>
      <c r="AP208">
        <v>6952.1577507286893</v>
      </c>
      <c r="AQ208">
        <v>8241.0160056938239</v>
      </c>
      <c r="AR208">
        <v>14206.407748137422</v>
      </c>
      <c r="AS208">
        <v>19561.929142578258</v>
      </c>
      <c r="AT208">
        <v>22785.660604161909</v>
      </c>
      <c r="AU208">
        <v>26354.329419065671</v>
      </c>
      <c r="AV208">
        <v>29953.576243535368</v>
      </c>
      <c r="AW208">
        <v>36020.717915477355</v>
      </c>
      <c r="AX208">
        <v>42965.307780319439</v>
      </c>
      <c r="AY208">
        <v>49461.837027255075</v>
      </c>
      <c r="AZ208">
        <v>56307.968222609183</v>
      </c>
      <c r="BA208">
        <v>66451.014402502158</v>
      </c>
      <c r="BB208">
        <v>67760.506467178566</v>
      </c>
      <c r="BC208">
        <v>77376.474184323757</v>
      </c>
      <c r="BD208">
        <v>96302.826361697429</v>
      </c>
      <c r="BE208">
        <v>104881.35541958433</v>
      </c>
      <c r="BF208">
        <v>110461.18917913981</v>
      </c>
      <c r="BG208">
        <v>118734.81080530377</v>
      </c>
      <c r="BH208">
        <v>127342.77101811375</v>
      </c>
      <c r="BI208">
        <v>130964.68301570675</v>
      </c>
      <c r="BJ208">
        <v>137971.05138720808</v>
      </c>
      <c r="BK208">
        <v>151765.36497349036</v>
      </c>
      <c r="BL208">
        <v>156717.67040553677</v>
      </c>
      <c r="BM208">
        <v>158125.38065386814</v>
      </c>
      <c r="BN208">
        <v>186918.59051913314</v>
      </c>
      <c r="BO208">
        <v>220909.15537731501</v>
      </c>
      <c r="BP208">
        <v>238578.73100997097</v>
      </c>
      <c r="BQ208"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1</v>
      </c>
      <c r="F209">
        <v>1.0712471364410396</v>
      </c>
      <c r="G209">
        <v>0.98585444988395299</v>
      </c>
      <c r="H209">
        <v>1.1194498414898362</v>
      </c>
      <c r="I209">
        <v>1.2988417178820697</v>
      </c>
      <c r="J209">
        <v>1.3892913010760579</v>
      </c>
      <c r="K209">
        <v>1.9013739972172758</v>
      </c>
      <c r="L209">
        <v>2.6042447586500939</v>
      </c>
      <c r="M209">
        <v>2.6263415602053701</v>
      </c>
      <c r="N209">
        <v>2.5926159288052575</v>
      </c>
      <c r="O209">
        <v>2.8502288797864272</v>
      </c>
      <c r="P209">
        <v>2.846983434201102</v>
      </c>
      <c r="Q209">
        <v>2.8995482250094282</v>
      </c>
      <c r="R209">
        <v>3.0131018916819179</v>
      </c>
      <c r="S209">
        <v>3.4923933462476477</v>
      </c>
      <c r="T209">
        <v>6.56462205539062</v>
      </c>
      <c r="U209">
        <v>6.4404793043078206</v>
      </c>
      <c r="V209">
        <v>7.3106824951063745</v>
      </c>
      <c r="W209">
        <v>7.5785999205855648</v>
      </c>
      <c r="X209">
        <v>8.038263658361414</v>
      </c>
      <c r="Y209">
        <v>8.284618365728738</v>
      </c>
      <c r="Z209">
        <v>8.923420584537606</v>
      </c>
      <c r="AA209">
        <v>9.359167301937303</v>
      </c>
      <c r="AB209">
        <v>9.588393210886581</v>
      </c>
      <c r="AC209">
        <v>11.204678859977806</v>
      </c>
      <c r="AD209">
        <v>11.716074969181221</v>
      </c>
      <c r="AE209">
        <v>10.893403519323041</v>
      </c>
      <c r="AF209">
        <v>10.965874770687611</v>
      </c>
      <c r="AG209">
        <v>11.209906751735065</v>
      </c>
      <c r="AH209">
        <v>11.803705238098285</v>
      </c>
      <c r="AI209">
        <v>13.39265734952871</v>
      </c>
      <c r="AJ209">
        <v>15.398734979667612</v>
      </c>
      <c r="AK209">
        <v>16.520268451380829</v>
      </c>
      <c r="AL209">
        <v>18.811712715295396</v>
      </c>
      <c r="AM209">
        <v>22.045691229373883</v>
      </c>
      <c r="AN209">
        <v>33.347763832814437</v>
      </c>
      <c r="AO209">
        <v>36.98981176495387</v>
      </c>
      <c r="AP209">
        <v>42.768176113715448</v>
      </c>
      <c r="AQ209">
        <v>43.721136890946092</v>
      </c>
      <c r="AR209">
        <v>48.577215893950715</v>
      </c>
      <c r="AS209">
        <v>50.16831267359364</v>
      </c>
      <c r="AT209">
        <v>49.971357256148899</v>
      </c>
      <c r="AU209">
        <v>47.359249990693677</v>
      </c>
      <c r="AV209">
        <v>57.002210246644964</v>
      </c>
      <c r="AW209">
        <v>63.326553374274575</v>
      </c>
      <c r="AX209">
        <v>69.04545190322581</v>
      </c>
      <c r="AY209">
        <v>70.745077007938264</v>
      </c>
      <c r="AZ209">
        <v>79.896689244346831</v>
      </c>
      <c r="BA209">
        <v>91.444982727660545</v>
      </c>
      <c r="BB209">
        <v>97.981156363793616</v>
      </c>
      <c r="BC209">
        <v>101.10398661683085</v>
      </c>
      <c r="BD209">
        <v>108.37485694340391</v>
      </c>
      <c r="BE209">
        <v>113.49322224769089</v>
      </c>
      <c r="BF209">
        <v>116.54585144279517</v>
      </c>
      <c r="BG209">
        <v>122.06123641802181</v>
      </c>
      <c r="BH209">
        <v>122.65436710921959</v>
      </c>
      <c r="BI209">
        <v>128.82403158547814</v>
      </c>
      <c r="BJ209">
        <v>139.33945541382946</v>
      </c>
      <c r="BK209">
        <v>138.49878004411295</v>
      </c>
      <c r="BL209">
        <v>141.92132075560588</v>
      </c>
      <c r="BM209">
        <v>151.44684819124038</v>
      </c>
      <c r="BN209">
        <v>155.9075883269426</v>
      </c>
      <c r="BO209">
        <v>180.55862701587782</v>
      </c>
      <c r="BP209">
        <v>202.13328140883419</v>
      </c>
      <c r="BQ209"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1</v>
      </c>
      <c r="F211">
        <v>0.98213731831588147</v>
      </c>
      <c r="G211">
        <v>0.97335832435482639</v>
      </c>
      <c r="H211">
        <v>0.92775902812728905</v>
      </c>
      <c r="I211">
        <v>0.91642924189764929</v>
      </c>
      <c r="J211">
        <v>0.91239301320312849</v>
      </c>
      <c r="K211">
        <v>0.93021889283624692</v>
      </c>
      <c r="L211">
        <v>0.95252220022201151</v>
      </c>
      <c r="M211">
        <v>1.137583069598693</v>
      </c>
      <c r="N211">
        <v>1.1491485619222646</v>
      </c>
      <c r="O211">
        <v>0.90276218891111437</v>
      </c>
      <c r="P211">
        <v>1.0437255411486623</v>
      </c>
      <c r="Q211">
        <v>1.0917852908169519</v>
      </c>
      <c r="R211">
        <v>1.2327983904107349</v>
      </c>
      <c r="S211">
        <v>3.0897836772782847</v>
      </c>
      <c r="T211">
        <v>3.3364054384054631</v>
      </c>
      <c r="U211">
        <v>3.9763588590333718</v>
      </c>
      <c r="V211">
        <v>4.3464870879360147</v>
      </c>
      <c r="W211">
        <v>4.5273204370750317</v>
      </c>
      <c r="X211">
        <v>5.6210611410584033</v>
      </c>
      <c r="Y211">
        <v>7.7359906958152358</v>
      </c>
      <c r="Z211">
        <v>8.5547153859384171</v>
      </c>
      <c r="AA211">
        <v>8.5937430714995759</v>
      </c>
      <c r="AB211">
        <v>8.2023831575505479</v>
      </c>
      <c r="AC211">
        <v>8.0713261382049417</v>
      </c>
      <c r="AD211">
        <v>7.7651495406739128</v>
      </c>
      <c r="AE211">
        <v>6.5784147158408919</v>
      </c>
      <c r="AF211">
        <v>6.7682185248015667</v>
      </c>
      <c r="AG211">
        <v>6.538837400696023</v>
      </c>
      <c r="AH211">
        <v>7.0348033363725904</v>
      </c>
      <c r="AI211">
        <v>7.9314816421252887</v>
      </c>
      <c r="AJ211">
        <v>8.2382075305889995</v>
      </c>
      <c r="AK211">
        <v>8.167194061386974</v>
      </c>
      <c r="AL211">
        <v>7.8917700755788305</v>
      </c>
      <c r="AM211">
        <v>7.9470217271371952</v>
      </c>
      <c r="AN211">
        <v>8.4010502854658373</v>
      </c>
      <c r="AO211">
        <v>9.0014185993952829</v>
      </c>
      <c r="AP211">
        <v>9.172805137305506</v>
      </c>
      <c r="AQ211">
        <v>7.9015591623040295</v>
      </c>
      <c r="AR211">
        <v>8.7614245190330049</v>
      </c>
      <c r="AS211">
        <v>9.8048377169226963</v>
      </c>
      <c r="AT211">
        <v>9.4939179618674778</v>
      </c>
      <c r="AU211">
        <v>9.8436178498593812</v>
      </c>
      <c r="AV211">
        <v>10.30068021330926</v>
      </c>
      <c r="AW211">
        <v>11.36873796482363</v>
      </c>
      <c r="AX211">
        <v>13.611658637152159</v>
      </c>
      <c r="AY211">
        <v>15.109667145491999</v>
      </c>
      <c r="AZ211">
        <v>16.325473622719645</v>
      </c>
      <c r="BA211">
        <v>19.215553736570687</v>
      </c>
      <c r="BB211">
        <v>16.033680951219829</v>
      </c>
      <c r="BC211">
        <v>18.790083497777747</v>
      </c>
      <c r="BD211">
        <v>21.665711864267561</v>
      </c>
      <c r="BE211">
        <v>22.630127362368913</v>
      </c>
      <c r="BF211">
        <v>22.503978962065023</v>
      </c>
      <c r="BG211">
        <v>22.122252660832171</v>
      </c>
      <c r="BH211">
        <v>18.620979396159264</v>
      </c>
      <c r="BI211">
        <v>18.199801517502774</v>
      </c>
      <c r="BJ211">
        <v>19.343803261530191</v>
      </c>
      <c r="BK211">
        <v>22.412231131164297</v>
      </c>
      <c r="BL211">
        <v>22.105921868139266</v>
      </c>
      <c r="BM211">
        <v>19.853661242001959</v>
      </c>
      <c r="BN211">
        <v>23.849606553360506</v>
      </c>
      <c r="BO211">
        <v>26.850651844557664</v>
      </c>
      <c r="BP211">
        <v>26.264113783920063</v>
      </c>
      <c r="BQ211"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</v>
      </c>
      <c r="F212">
        <v>1.0854275345322844</v>
      </c>
      <c r="G212">
        <v>1.1027189886346818</v>
      </c>
      <c r="H212">
        <v>1.1546660628122436</v>
      </c>
      <c r="I212">
        <v>1.19976706160591</v>
      </c>
      <c r="J212">
        <v>1.1710365103891451</v>
      </c>
      <c r="K212">
        <v>1.2460337950197564</v>
      </c>
      <c r="L212">
        <v>1.3302630057012075</v>
      </c>
      <c r="M212">
        <v>1.3617588732536428</v>
      </c>
      <c r="N212">
        <v>1.4789717264905837</v>
      </c>
      <c r="O212">
        <v>1.5872418824202152</v>
      </c>
      <c r="P212">
        <v>1.691394671884304</v>
      </c>
      <c r="Q212">
        <v>1.93335629221839</v>
      </c>
      <c r="R212">
        <v>2.3809588721485171</v>
      </c>
      <c r="S212">
        <v>2.7485571609580348</v>
      </c>
      <c r="T212">
        <v>2.8937982367746082</v>
      </c>
      <c r="U212">
        <v>3.0924870592740445</v>
      </c>
      <c r="V212">
        <v>3.6307034600033066</v>
      </c>
      <c r="W212">
        <v>4.5351088888954685</v>
      </c>
      <c r="X212">
        <v>5.6223959213065369</v>
      </c>
      <c r="Y212">
        <v>6.8608166223863316</v>
      </c>
      <c r="Z212">
        <v>8.5744551074489657</v>
      </c>
      <c r="AA212">
        <v>11.197402306417992</v>
      </c>
      <c r="AB212">
        <v>14.115228012739834</v>
      </c>
      <c r="AC212">
        <v>18.863150717011965</v>
      </c>
      <c r="AD212">
        <v>27.572106167861016</v>
      </c>
      <c r="AE212">
        <v>35.469462294642824</v>
      </c>
      <c r="AF212">
        <v>44.652986076958811</v>
      </c>
      <c r="AG212">
        <v>79.867490237898039</v>
      </c>
      <c r="AH212">
        <v>109.20972948046692</v>
      </c>
      <c r="AI212">
        <v>181.54543633457851</v>
      </c>
      <c r="AJ212">
        <v>342.70848742821823</v>
      </c>
      <c r="AK212">
        <v>717.06149479627561</v>
      </c>
      <c r="AL212">
        <v>1416.1057314011341</v>
      </c>
      <c r="AM212">
        <v>3671.494458463746</v>
      </c>
      <c r="AN212">
        <v>7510.2265464389657</v>
      </c>
      <c r="AO212">
        <v>9955.7256756756706</v>
      </c>
      <c r="AP212">
        <v>13731.053331668832</v>
      </c>
      <c r="AQ212">
        <v>16156.269150098564</v>
      </c>
      <c r="AR212">
        <v>18712.769003485428</v>
      </c>
      <c r="AS212">
        <v>20556.56375500033</v>
      </c>
      <c r="AT212">
        <v>24900.9860982879</v>
      </c>
      <c r="AU212">
        <v>27590.600181817557</v>
      </c>
      <c r="AV212">
        <v>30294.458059465396</v>
      </c>
      <c r="AW212">
        <v>35527.52211411098</v>
      </c>
      <c r="AX212">
        <v>41941.804085778065</v>
      </c>
      <c r="AY212">
        <v>45151.29759463801</v>
      </c>
      <c r="AZ212">
        <v>52062.435810480274</v>
      </c>
      <c r="BA212">
        <v>56691.315627581935</v>
      </c>
      <c r="BB212">
        <v>57746.982696457861</v>
      </c>
      <c r="BC212">
        <v>70837.888285980574</v>
      </c>
      <c r="BD212">
        <v>89488.335421763113</v>
      </c>
      <c r="BE212">
        <v>116449.91190834674</v>
      </c>
      <c r="BF212">
        <v>158871.01842531981</v>
      </c>
      <c r="BG212">
        <v>212993.58526601983</v>
      </c>
      <c r="BH212">
        <v>242860.73310182273</v>
      </c>
      <c r="BI212">
        <v>293097.90311083803</v>
      </c>
      <c r="BJ212">
        <v>394575.34573221806</v>
      </c>
      <c r="BK212">
        <v>615440.179626656</v>
      </c>
      <c r="BL212">
        <v>935339.17420658167</v>
      </c>
      <c r="BM212">
        <v>2017086.194448014</v>
      </c>
      <c r="BN212">
        <v>6767635.6927404683</v>
      </c>
      <c r="BO212">
        <v>14677247.335463408</v>
      </c>
      <c r="BP212">
        <v>19034873.613258064</v>
      </c>
      <c r="BQ212"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</v>
      </c>
      <c r="F213">
        <v>1.0246857747074443</v>
      </c>
      <c r="G213">
        <v>1.0507050845748325</v>
      </c>
      <c r="H213">
        <v>1.066324400031422</v>
      </c>
      <c r="I213">
        <v>1.0876013067806158</v>
      </c>
      <c r="J213">
        <v>1.0925261919250013</v>
      </c>
      <c r="K213">
        <v>1.0970735340702391</v>
      </c>
      <c r="L213">
        <v>1.1116975118534069</v>
      </c>
      <c r="M213">
        <v>1.1056680133495649</v>
      </c>
      <c r="N213">
        <v>1.1815917555788764</v>
      </c>
      <c r="O213">
        <v>1.2057300250951681</v>
      </c>
      <c r="P213">
        <v>1.241923729272135</v>
      </c>
      <c r="Q213">
        <v>1.2928878015665697</v>
      </c>
      <c r="R213">
        <v>1.3922384422178766</v>
      </c>
      <c r="S213">
        <v>1.6255942434873507</v>
      </c>
      <c r="T213">
        <v>1.8146369468389514</v>
      </c>
      <c r="U213">
        <v>1.8833974396081758</v>
      </c>
      <c r="V213">
        <v>2.0371571528131036</v>
      </c>
      <c r="W213">
        <v>2.175126308370074</v>
      </c>
      <c r="X213">
        <v>2.3862567123353742</v>
      </c>
      <c r="Y213">
        <v>2.5164518361038106</v>
      </c>
      <c r="Z213">
        <v>2.7944642314682522</v>
      </c>
      <c r="AA213">
        <v>3.0661436000915421</v>
      </c>
      <c r="AB213">
        <v>3.351051340172817</v>
      </c>
      <c r="AC213">
        <v>3.6098352761019319</v>
      </c>
      <c r="AD213">
        <v>3.9308295089957852</v>
      </c>
      <c r="AE213">
        <v>4.1484434904626317</v>
      </c>
      <c r="AF213">
        <v>4.0764284061017948</v>
      </c>
      <c r="AG213">
        <v>4.0299435974164419</v>
      </c>
      <c r="AH213">
        <v>4.117402499770674</v>
      </c>
      <c r="AI213">
        <v>4.1105316924179292</v>
      </c>
      <c r="AJ213">
        <v>4.0725635978220076</v>
      </c>
      <c r="AK213">
        <v>4.038864497818115</v>
      </c>
      <c r="AL213">
        <v>4.0422680391756671</v>
      </c>
      <c r="AM213">
        <v>5.4183113408333847</v>
      </c>
      <c r="AN213">
        <v>5.8037162212707143</v>
      </c>
      <c r="AO213">
        <v>6.0452388782432935</v>
      </c>
      <c r="AP213">
        <v>6.164803376403067</v>
      </c>
      <c r="AQ213">
        <v>6.3361251675566708</v>
      </c>
      <c r="AR213">
        <v>6.3028321421557125</v>
      </c>
      <c r="AS213">
        <v>6.3853147757368749</v>
      </c>
      <c r="AT213">
        <v>6.8319634063478674</v>
      </c>
      <c r="AU213">
        <v>6.9620880768550926</v>
      </c>
      <c r="AV213">
        <v>6.8978363630266832</v>
      </c>
      <c r="AW213">
        <v>6.8885287598768485</v>
      </c>
      <c r="AX213">
        <v>7.2137278505790512</v>
      </c>
      <c r="AY213">
        <v>7.4218793907513447</v>
      </c>
      <c r="AZ213">
        <v>7.9108856822934754</v>
      </c>
      <c r="BA213">
        <v>8.5608869847592093</v>
      </c>
      <c r="BB213">
        <v>8.416290292017349</v>
      </c>
      <c r="BC213">
        <v>8.5513225824114905</v>
      </c>
      <c r="BD213">
        <v>8.8811873184302392</v>
      </c>
      <c r="BE213">
        <v>9.1719673005241269</v>
      </c>
      <c r="BF213">
        <v>9.2807587993699343</v>
      </c>
      <c r="BG213">
        <v>9.1400755136727199</v>
      </c>
      <c r="BH213">
        <v>9.2378546357420195</v>
      </c>
      <c r="BI213">
        <v>9.3261361492350421</v>
      </c>
      <c r="BJ213">
        <v>9.3819919479311231</v>
      </c>
      <c r="BK213">
        <v>9.3032165718581297</v>
      </c>
      <c r="BL213">
        <v>9.4972632353920812</v>
      </c>
      <c r="BM213">
        <v>9.6494790862334767</v>
      </c>
      <c r="BN213">
        <v>9.7891366026353435</v>
      </c>
      <c r="BO213">
        <v>10.704129337474587</v>
      </c>
      <c r="BP213">
        <v>11.030873537781726</v>
      </c>
      <c r="BQ213"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1</v>
      </c>
      <c r="F214">
        <v>1.003318077251325</v>
      </c>
      <c r="G214">
        <v>1.0080194308033497</v>
      </c>
      <c r="H214">
        <v>1.0173468229973295</v>
      </c>
      <c r="I214">
        <v>1.0230909612567742</v>
      </c>
      <c r="J214">
        <v>1.0341690842504019</v>
      </c>
      <c r="K214">
        <v>1.055896914828546</v>
      </c>
      <c r="L214">
        <v>1.0597167273126797</v>
      </c>
      <c r="M214">
        <v>1.0749479761033403</v>
      </c>
      <c r="N214">
        <v>1.0994270199145635</v>
      </c>
      <c r="O214">
        <v>1.1164347383335127</v>
      </c>
      <c r="P214">
        <v>1.1706214041305203</v>
      </c>
      <c r="Q214">
        <v>1.2376514528085616</v>
      </c>
      <c r="R214">
        <v>1.4011433671716425</v>
      </c>
      <c r="S214">
        <v>1.6297479366437586</v>
      </c>
      <c r="T214">
        <v>1.6768317974134761</v>
      </c>
      <c r="U214">
        <v>1.7056708471639128</v>
      </c>
      <c r="V214">
        <v>1.7398981781176805</v>
      </c>
      <c r="W214">
        <v>1.8102227546881169</v>
      </c>
      <c r="X214">
        <v>1.9049951664112086</v>
      </c>
      <c r="Y214">
        <v>2.1169660551088381</v>
      </c>
      <c r="Z214">
        <v>2.2413481702749114</v>
      </c>
      <c r="AA214">
        <v>2.3429474857067807</v>
      </c>
      <c r="AB214">
        <v>2.4172526512434289</v>
      </c>
      <c r="AC214">
        <v>2.4362986671812279</v>
      </c>
      <c r="AD214">
        <v>2.4005951046068854</v>
      </c>
      <c r="AE214">
        <v>2.3705200701573812</v>
      </c>
      <c r="AF214">
        <v>2.3831413813714857</v>
      </c>
      <c r="AG214">
        <v>2.5125631483821462</v>
      </c>
      <c r="AH214">
        <v>2.6170649330953157</v>
      </c>
      <c r="AI214">
        <v>2.739999551181675</v>
      </c>
      <c r="AJ214">
        <v>2.8615279900482822</v>
      </c>
      <c r="AK214">
        <v>2.9012375015159453</v>
      </c>
      <c r="AL214">
        <v>3.0015096883498558</v>
      </c>
      <c r="AM214">
        <v>3.1054441537575777</v>
      </c>
      <c r="AN214">
        <v>3.2040817028205666</v>
      </c>
      <c r="AO214">
        <v>3.2523423123500921</v>
      </c>
      <c r="AP214">
        <v>3.287629973346776</v>
      </c>
      <c r="AQ214">
        <v>3.24394234996661</v>
      </c>
      <c r="AR214">
        <v>3.1278796147988888</v>
      </c>
      <c r="AS214">
        <v>3.2487245405015166</v>
      </c>
      <c r="AT214">
        <v>3.1897786515951827</v>
      </c>
      <c r="AU214">
        <v>3.1611690282305549</v>
      </c>
      <c r="AV214">
        <v>3.1042980525687072</v>
      </c>
      <c r="AW214">
        <v>3.2272136099862037</v>
      </c>
      <c r="AX214">
        <v>3.2885474065367095</v>
      </c>
      <c r="AY214">
        <v>3.3491942392036989</v>
      </c>
      <c r="AZ214">
        <v>3.5473601837210276</v>
      </c>
      <c r="BA214">
        <v>3.498351436421069</v>
      </c>
      <c r="BB214">
        <v>3.6016901016260672</v>
      </c>
      <c r="BC214">
        <v>3.6415899384032056</v>
      </c>
      <c r="BD214">
        <v>3.6842256079827251</v>
      </c>
      <c r="BE214">
        <v>3.7024752637333682</v>
      </c>
      <c r="BF214">
        <v>3.6865153963773185</v>
      </c>
      <c r="BG214">
        <v>3.6766624451425476</v>
      </c>
      <c r="BH214">
        <v>3.7896078613145456</v>
      </c>
      <c r="BI214">
        <v>3.8093903574126724</v>
      </c>
      <c r="BJ214">
        <v>3.9184641029239016</v>
      </c>
      <c r="BK214">
        <v>4.0598133916338357</v>
      </c>
      <c r="BL214">
        <v>4.0425632962346283</v>
      </c>
      <c r="BM214">
        <v>3.9458286998473233</v>
      </c>
      <c r="BN214">
        <v>4.377079665931408</v>
      </c>
      <c r="BO214">
        <v>5.0302016745611047</v>
      </c>
      <c r="BP214">
        <v>4.7777538284416066</v>
      </c>
      <c r="BQ214"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1.1314434028642788</v>
      </c>
      <c r="AA215">
        <v>1.2785047881021547</v>
      </c>
      <c r="AB215">
        <v>1.3673624114926561</v>
      </c>
      <c r="AC215">
        <v>1.5167100750278291</v>
      </c>
      <c r="AD215">
        <v>1.6594201973148917</v>
      </c>
      <c r="AE215">
        <v>1.7440169379626296</v>
      </c>
      <c r="AF215">
        <v>1.9444787259784442</v>
      </c>
      <c r="AG215">
        <v>2.2713853704895244</v>
      </c>
      <c r="AH215">
        <v>2.3498308353810002</v>
      </c>
      <c r="AI215">
        <v>3.1512862105670352</v>
      </c>
      <c r="AJ215">
        <v>3.3796181470340207</v>
      </c>
      <c r="AK215">
        <v>3.8242762844547125</v>
      </c>
      <c r="AL215">
        <v>4.4751150751106739</v>
      </c>
      <c r="AM215">
        <v>5.7253319338924502</v>
      </c>
      <c r="AN215">
        <v>6.2714610001597668</v>
      </c>
      <c r="AO215">
        <v>7.0292975566755453</v>
      </c>
      <c r="AP215">
        <v>7.6249055747777197</v>
      </c>
      <c r="AQ215">
        <v>8.4752870532288878</v>
      </c>
      <c r="AR215">
        <v>9.125729672372028</v>
      </c>
      <c r="AS215">
        <v>9.6330348065664335</v>
      </c>
      <c r="AT215">
        <v>10.587379781172222</v>
      </c>
      <c r="AU215">
        <v>11.781541310483652</v>
      </c>
      <c r="AV215">
        <v>14.831438490959416</v>
      </c>
      <c r="AW215">
        <v>15.389521372158995</v>
      </c>
      <c r="AX215">
        <v>17.036093373344507</v>
      </c>
      <c r="AY215">
        <v>18.457537495186369</v>
      </c>
      <c r="AZ215">
        <v>20.17304476674332</v>
      </c>
      <c r="BA215">
        <v>21.470002524739229</v>
      </c>
      <c r="BB215">
        <v>22.516262997337755</v>
      </c>
      <c r="BC215">
        <v>22.909234360082422</v>
      </c>
      <c r="BD215">
        <v>23.93484135301107</v>
      </c>
      <c r="BE215">
        <v>25.04833627886244</v>
      </c>
      <c r="BF215">
        <v>25.637541865130093</v>
      </c>
      <c r="BG215">
        <v>26.578510303309031</v>
      </c>
      <c r="BH215">
        <v>27.470956335328555</v>
      </c>
      <c r="BI215">
        <v>27.565715319123544</v>
      </c>
      <c r="BJ215">
        <v>28.275997157952869</v>
      </c>
      <c r="BK215">
        <v>30.497889495159253</v>
      </c>
      <c r="BL215">
        <v>30.876460722286225</v>
      </c>
      <c r="BM215">
        <v>30.467064381606718</v>
      </c>
      <c r="BN215">
        <v>28.789930039024949</v>
      </c>
      <c r="BO215">
        <v>29.370511243582062</v>
      </c>
      <c r="BP215">
        <v>31.155883939132174</v>
      </c>
      <c r="BQ215"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</v>
      </c>
      <c r="F216">
        <v>0.99999673190598426</v>
      </c>
      <c r="G216">
        <v>0.99999785055579982</v>
      </c>
      <c r="H216">
        <v>0.99999949810935651</v>
      </c>
      <c r="I216">
        <v>0.99999671408610424</v>
      </c>
      <c r="J216">
        <v>1.0519675480174024</v>
      </c>
      <c r="K216">
        <v>1.0807227517681375</v>
      </c>
      <c r="L216">
        <v>1.0174927583814164</v>
      </c>
      <c r="M216">
        <v>1.0853276512626586</v>
      </c>
      <c r="N216">
        <v>1.2390652256320154</v>
      </c>
      <c r="O216">
        <v>1.2125202506111279</v>
      </c>
      <c r="P216">
        <v>1.1284984121573394</v>
      </c>
      <c r="Q216">
        <v>1.1956482032740137</v>
      </c>
      <c r="R216">
        <v>1.4733398558214121</v>
      </c>
      <c r="S216">
        <v>1.6819767420015992</v>
      </c>
      <c r="T216">
        <v>1.8311480721382263</v>
      </c>
      <c r="U216">
        <v>1.9828437448614098</v>
      </c>
      <c r="V216">
        <v>2.3743931942697469</v>
      </c>
      <c r="W216">
        <v>2.9406894109413169</v>
      </c>
      <c r="X216">
        <v>3.2799194403826903</v>
      </c>
      <c r="Y216">
        <v>3.0828372619011768</v>
      </c>
      <c r="Z216">
        <v>3.3509920730362359</v>
      </c>
      <c r="AA216">
        <v>3.9709801380973384</v>
      </c>
      <c r="AB216">
        <v>4.7428972201967614</v>
      </c>
      <c r="AC216">
        <v>6.62901742276929</v>
      </c>
      <c r="AD216">
        <v>11.195728069457624</v>
      </c>
      <c r="AE216">
        <v>19.984800490393937</v>
      </c>
      <c r="AF216">
        <v>53.094947626598028</v>
      </c>
      <c r="AG216">
        <v>87.228756312642318</v>
      </c>
      <c r="AH216">
        <v>140.86683526980684</v>
      </c>
      <c r="AI216">
        <v>240.30691448494187</v>
      </c>
      <c r="AJ216">
        <v>549.73010264651271</v>
      </c>
      <c r="AK216">
        <v>1000.6384103408053</v>
      </c>
      <c r="AL216">
        <v>1268.1723119878329</v>
      </c>
      <c r="AM216">
        <v>1586.0022136921555</v>
      </c>
      <c r="AN216">
        <v>2118.8670449855917</v>
      </c>
      <c r="AO216">
        <v>2745.6382269805772</v>
      </c>
      <c r="AP216">
        <v>2807.4910951757602</v>
      </c>
      <c r="AQ216">
        <v>3474.9755581598442</v>
      </c>
      <c r="AR216">
        <v>4072.4577018096384</v>
      </c>
      <c r="AS216">
        <v>4206.0807891030881</v>
      </c>
      <c r="AT216">
        <v>11274.526048009235</v>
      </c>
      <c r="AU216">
        <v>10830.967464502231</v>
      </c>
      <c r="AV216">
        <v>12260.404479972078</v>
      </c>
      <c r="AW216">
        <v>13832.979639856441</v>
      </c>
      <c r="AX216">
        <v>16131.435299264629</v>
      </c>
      <c r="AY216">
        <v>20331.524749874534</v>
      </c>
      <c r="AZ216">
        <v>21985.329454175018</v>
      </c>
      <c r="BA216">
        <v>24237.701250091428</v>
      </c>
      <c r="BB216">
        <v>25774.854159992912</v>
      </c>
      <c r="BC216">
        <v>30703.809936394562</v>
      </c>
      <c r="BD216">
        <v>35414.559707417968</v>
      </c>
      <c r="BE216">
        <v>40411.401654778652</v>
      </c>
      <c r="BF216">
        <v>42939.72237396313</v>
      </c>
      <c r="BG216">
        <v>49829.363332426787</v>
      </c>
      <c r="BH216">
        <v>51629.860062405969</v>
      </c>
      <c r="BI216">
        <v>53873.778369340238</v>
      </c>
      <c r="BJ216">
        <v>57913.669533251916</v>
      </c>
      <c r="BK216">
        <v>67191.863205164816</v>
      </c>
      <c r="BL216">
        <v>73883.830996284407</v>
      </c>
      <c r="BM216">
        <v>83726.144625578061</v>
      </c>
      <c r="BN216">
        <v>89980.750969850487</v>
      </c>
      <c r="BO216">
        <v>114188.12008134044</v>
      </c>
      <c r="BP216">
        <v>147437.1577790782</v>
      </c>
      <c r="BQ216"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0.98824682639105177</v>
      </c>
      <c r="L217">
        <v>0.98435799980564997</v>
      </c>
      <c r="M217">
        <v>0.98627584287592629</v>
      </c>
      <c r="N217">
        <v>0.99047173892685425</v>
      </c>
      <c r="O217">
        <v>1.038385923527698</v>
      </c>
      <c r="P217">
        <v>1.0467600649208031</v>
      </c>
      <c r="Q217">
        <v>1.0509504186261829</v>
      </c>
      <c r="R217">
        <v>1.1438687884469645</v>
      </c>
      <c r="S217">
        <v>1.2542423805773548</v>
      </c>
      <c r="T217">
        <v>1.3782616082931352</v>
      </c>
      <c r="U217">
        <v>1.6213071738315743</v>
      </c>
      <c r="V217">
        <v>1.9183570729988082</v>
      </c>
      <c r="W217">
        <v>1.936773551866058</v>
      </c>
      <c r="X217">
        <v>2.2381821385139489</v>
      </c>
      <c r="Y217">
        <v>2.7440401353446924</v>
      </c>
      <c r="Z217">
        <v>2.7991785457841361</v>
      </c>
      <c r="AA217">
        <v>2.9546141485826261</v>
      </c>
      <c r="AB217">
        <v>3.0015629074879224</v>
      </c>
      <c r="AC217">
        <v>3.0932332589333074</v>
      </c>
      <c r="AD217">
        <v>3.1907870511901919</v>
      </c>
      <c r="AE217">
        <v>3.1605333094660604</v>
      </c>
      <c r="AF217">
        <v>3.2355625911545136</v>
      </c>
      <c r="AG217">
        <v>3.361935755374279</v>
      </c>
      <c r="AH217">
        <v>3.4747419878565986</v>
      </c>
      <c r="AI217">
        <v>3.6521528741493876</v>
      </c>
      <c r="AJ217">
        <v>3.9231571643524035</v>
      </c>
      <c r="AK217">
        <v>4.0573261194032062</v>
      </c>
      <c r="AL217">
        <v>4.405983664955369</v>
      </c>
      <c r="AM217">
        <v>4.8379519512449125</v>
      </c>
      <c r="AN217">
        <v>5.3666933683292024</v>
      </c>
      <c r="AO217">
        <v>5.7199140245274247</v>
      </c>
      <c r="AP217">
        <v>5.9134649542825155</v>
      </c>
      <c r="AQ217">
        <v>6.1636101504634331</v>
      </c>
      <c r="AR217">
        <v>6.2248829175128355</v>
      </c>
      <c r="AS217">
        <v>6.4286004073227137</v>
      </c>
      <c r="AT217">
        <v>6.6416205454021968</v>
      </c>
      <c r="AU217">
        <v>6.7419510578836723</v>
      </c>
      <c r="AV217">
        <v>6.9418951731106366</v>
      </c>
      <c r="AW217">
        <v>7.1305532104458464</v>
      </c>
      <c r="AX217">
        <v>7.4367935899849851</v>
      </c>
      <c r="AY217">
        <v>7.759006970805129</v>
      </c>
      <c r="AZ217">
        <v>8.1000430694808365</v>
      </c>
      <c r="BA217">
        <v>8.3837308047488808</v>
      </c>
      <c r="BB217">
        <v>8.3808891107189947</v>
      </c>
      <c r="BC217">
        <v>8.5986179482691529</v>
      </c>
      <c r="BD217">
        <v>9.110523181308757</v>
      </c>
      <c r="BE217">
        <v>9.3360587345330721</v>
      </c>
      <c r="BF217">
        <v>9.3949983652006139</v>
      </c>
      <c r="BG217">
        <v>9.4883123877774178</v>
      </c>
      <c r="BH217">
        <v>9.6123832473192063</v>
      </c>
      <c r="BI217">
        <v>9.6756083335689151</v>
      </c>
      <c r="BJ217">
        <v>9.7710646398276619</v>
      </c>
      <c r="BK217">
        <v>9.9387618154553028</v>
      </c>
      <c r="BL217">
        <v>10.023043976758203</v>
      </c>
      <c r="BM217">
        <v>10.088545803845012</v>
      </c>
      <c r="BN217">
        <v>10.506420905770932</v>
      </c>
      <c r="BO217">
        <v>11.198222857915667</v>
      </c>
      <c r="BP217">
        <v>11.488676594537786</v>
      </c>
      <c r="BQ217"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1.0182751509450423</v>
      </c>
      <c r="AR218">
        <v>1.0341056239003816</v>
      </c>
      <c r="AS218">
        <v>1.0606587013344204</v>
      </c>
      <c r="AT218">
        <v>1.0893333803694687</v>
      </c>
      <c r="AU218">
        <v>1.1153332509745539</v>
      </c>
      <c r="AV218">
        <v>1.1426793029718239</v>
      </c>
      <c r="AW218">
        <v>1.1656572433526691</v>
      </c>
      <c r="AX218">
        <v>1.1850989522700814</v>
      </c>
      <c r="AY218">
        <v>1.208944001611536</v>
      </c>
      <c r="AZ218">
        <v>1.1850989522700814</v>
      </c>
      <c r="BA218">
        <v>1.2186605966074948</v>
      </c>
      <c r="BB218">
        <v>1.2308396135857687</v>
      </c>
      <c r="BC218">
        <v>1.2484449987165922</v>
      </c>
      <c r="BD218">
        <v>1.250351364216937</v>
      </c>
      <c r="BE218">
        <v>1.2893628844820022</v>
      </c>
      <c r="BF218">
        <v>1.3151580997975258</v>
      </c>
      <c r="BG218">
        <v>1.3202693897969129</v>
      </c>
      <c r="BH218">
        <v>1.3104637457284305</v>
      </c>
      <c r="BI218">
        <v>1.3277186918303665</v>
      </c>
      <c r="BJ218">
        <v>1.3508655531895937</v>
      </c>
      <c r="BK218">
        <v>1.3787514181530236</v>
      </c>
      <c r="BL218">
        <v>1.3913545870738719</v>
      </c>
      <c r="BM218">
        <v>1.3961488723989215</v>
      </c>
      <c r="BN218">
        <v>1.4218580209546103</v>
      </c>
      <c r="BO218">
        <v>1.4611677532013971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1</v>
      </c>
      <c r="F219">
        <v>1.0978760222945423</v>
      </c>
      <c r="G219">
        <v>1.0888291984001099</v>
      </c>
      <c r="H219">
        <v>1.1247188820063925</v>
      </c>
      <c r="I219">
        <v>1.2720955919181982</v>
      </c>
      <c r="J219">
        <v>1.436131339832343</v>
      </c>
      <c r="K219">
        <v>1.3900837239370849</v>
      </c>
      <c r="L219">
        <v>1.3855741027268651</v>
      </c>
      <c r="M219">
        <v>1.43264725596541</v>
      </c>
      <c r="N219">
        <v>1.5260900212847766</v>
      </c>
      <c r="O219">
        <v>1.6575188382156012</v>
      </c>
      <c r="P219">
        <v>1.6481284068726814</v>
      </c>
      <c r="Q219">
        <v>1.812972348513354</v>
      </c>
      <c r="R219">
        <v>2.0056571199147726</v>
      </c>
      <c r="S219">
        <v>2.361217975659871</v>
      </c>
      <c r="T219">
        <v>2.7221828288553152</v>
      </c>
      <c r="U219">
        <v>3.1922923203747602</v>
      </c>
      <c r="V219">
        <v>3.523335497688957</v>
      </c>
      <c r="W219">
        <v>3.9570363640067563</v>
      </c>
      <c r="X219">
        <v>4.5773813543571009</v>
      </c>
      <c r="Y219">
        <v>8.6787160320199934</v>
      </c>
      <c r="Z219">
        <v>10.387740641227749</v>
      </c>
      <c r="AA219">
        <v>13.34128767861867</v>
      </c>
      <c r="AB219">
        <v>18.207009811460718</v>
      </c>
      <c r="AC219">
        <v>31.244758509633485</v>
      </c>
      <c r="AD219">
        <v>39.998953777248531</v>
      </c>
      <c r="AE219">
        <v>55.622715809539848</v>
      </c>
      <c r="AF219">
        <v>72.146068706025389</v>
      </c>
      <c r="AG219">
        <v>118.27072220413091</v>
      </c>
      <c r="AH219">
        <v>239.74003774854282</v>
      </c>
      <c r="AI219">
        <v>757.17145398180105</v>
      </c>
      <c r="AJ219">
        <v>1026.1870059085759</v>
      </c>
      <c r="AK219">
        <v>1282.7389333540852</v>
      </c>
      <c r="AL219">
        <v>1983.9287636072008</v>
      </c>
      <c r="AM219">
        <v>3091.2535507811394</v>
      </c>
      <c r="AN219">
        <v>4064.9983243652491</v>
      </c>
      <c r="AO219">
        <v>5281.7489194169821</v>
      </c>
      <c r="AP219">
        <v>7057.00317894615</v>
      </c>
      <c r="AQ219">
        <v>8606.4137573377029</v>
      </c>
      <c r="AR219">
        <v>9844.6775708081368</v>
      </c>
      <c r="AS219">
        <v>11282.965108824206</v>
      </c>
      <c r="AT219">
        <v>12213.063552716063</v>
      </c>
      <c r="AU219">
        <v>13155.969058655886</v>
      </c>
      <c r="AV219">
        <v>13982.09463324788</v>
      </c>
      <c r="AW219">
        <v>14932.264318656074</v>
      </c>
      <c r="AX219">
        <v>17330.953702129442</v>
      </c>
      <c r="AY219">
        <v>16140.70435649612</v>
      </c>
      <c r="AZ219">
        <v>16708.400403376509</v>
      </c>
      <c r="BA219">
        <v>17052.575053317862</v>
      </c>
      <c r="BB219">
        <v>17457.766698955766</v>
      </c>
      <c r="BC219">
        <v>14778.540299030336</v>
      </c>
      <c r="BD219">
        <v>14351.765899571552</v>
      </c>
      <c r="BE219">
        <v>15179.940999995735</v>
      </c>
      <c r="BF219">
        <v>13591.083834795269</v>
      </c>
      <c r="BG219">
        <v>14803.124725231464</v>
      </c>
      <c r="BH219">
        <v>15834.817827351921</v>
      </c>
      <c r="BI219">
        <v>16481.01857304752</v>
      </c>
      <c r="BJ219">
        <v>16576.716838989083</v>
      </c>
      <c r="BK219">
        <v>17402.092763633129</v>
      </c>
      <c r="BL219">
        <v>19466.574238032299</v>
      </c>
      <c r="BM219">
        <v>20510.525712049046</v>
      </c>
      <c r="BN219">
        <v>22025.821393047379</v>
      </c>
      <c r="BO219">
        <v>23768.981495940592</v>
      </c>
      <c r="BP219">
        <v>24878.023778350809</v>
      </c>
      <c r="BQ219"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1.8558419015038208</v>
      </c>
      <c r="AP220">
        <v>2.1880244465185932</v>
      </c>
      <c r="AQ220">
        <v>2.7258774144448736</v>
      </c>
      <c r="AR220">
        <v>3.5128206235381185</v>
      </c>
      <c r="AS220">
        <v>6.2956191904646861</v>
      </c>
      <c r="AT220">
        <v>11.593555424445828</v>
      </c>
      <c r="AU220">
        <v>13.808123186700918</v>
      </c>
      <c r="AV220">
        <v>15.538100059692882</v>
      </c>
      <c r="AW220">
        <v>16.801138788440262</v>
      </c>
      <c r="AX220">
        <v>19.134087948022888</v>
      </c>
      <c r="AY220">
        <v>21.782097526436758</v>
      </c>
      <c r="AZ220">
        <v>23.705824000938907</v>
      </c>
      <c r="BA220">
        <v>25.957494522008329</v>
      </c>
      <c r="BB220">
        <v>28.14750910357451</v>
      </c>
      <c r="BC220">
        <v>29.540897767938507</v>
      </c>
      <c r="BD220">
        <v>32.791080449721022</v>
      </c>
      <c r="BE220">
        <v>34.772987930675534</v>
      </c>
      <c r="BF220">
        <v>37.485658350592139</v>
      </c>
      <c r="BG220">
        <v>38.57626859870669</v>
      </c>
      <c r="BH220">
        <v>39.413034495575303</v>
      </c>
      <c r="BI220">
        <v>40.021503833850019</v>
      </c>
      <c r="BJ220">
        <v>41.221090223349293</v>
      </c>
      <c r="BK220">
        <v>42.045511781635518</v>
      </c>
      <c r="BL220">
        <v>43.032669400790169</v>
      </c>
      <c r="BM220">
        <v>44.172759471554421</v>
      </c>
      <c r="BN220">
        <v>46.683560963692052</v>
      </c>
      <c r="BO220">
        <v>51.592767798089831</v>
      </c>
      <c r="BP220">
        <v>58.733326628430689</v>
      </c>
      <c r="BQ220"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0.88170670460894318</v>
      </c>
      <c r="BC222">
        <v>0.99567966150911935</v>
      </c>
      <c r="BD222">
        <v>1.3823353593673271</v>
      </c>
      <c r="BE222">
        <v>2.0252167483496142</v>
      </c>
      <c r="BF222">
        <v>2.7646670974651548</v>
      </c>
      <c r="BG222">
        <v>2.026493114689945</v>
      </c>
      <c r="BH222">
        <v>2.3849662125277971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0.93805864232018299</v>
      </c>
      <c r="Q225">
        <v>0.97195107470820408</v>
      </c>
      <c r="R225">
        <v>1.1720710384880495</v>
      </c>
      <c r="S225">
        <v>1.1865030711292188</v>
      </c>
      <c r="T225">
        <v>1.1766523682737442</v>
      </c>
      <c r="U225">
        <v>1.1862624211631849</v>
      </c>
      <c r="V225">
        <v>1.1292309362587554</v>
      </c>
      <c r="W225">
        <v>1.1817401586782024</v>
      </c>
      <c r="X225">
        <v>1.1754646005165075</v>
      </c>
      <c r="Y225">
        <v>1.4650988430782073</v>
      </c>
      <c r="Z225">
        <v>1.8446169996453681</v>
      </c>
      <c r="AA225">
        <v>1.8373703484888095</v>
      </c>
      <c r="AB225">
        <v>1.8459934814270091</v>
      </c>
      <c r="AC225">
        <v>2.1337392730969698</v>
      </c>
      <c r="AD225">
        <v>2.0858306710227579</v>
      </c>
      <c r="AE225">
        <v>2.6851893908108275</v>
      </c>
      <c r="AF225">
        <v>3.886922232415988</v>
      </c>
      <c r="AG225">
        <v>5.1821215207798126</v>
      </c>
      <c r="AH225">
        <v>7.221675505362315</v>
      </c>
      <c r="AI225">
        <v>10.272042185962663</v>
      </c>
      <c r="AJ225">
        <v>12.875511179943162</v>
      </c>
      <c r="AK225">
        <v>17.968899145862643</v>
      </c>
      <c r="AL225">
        <v>31.515227073064654</v>
      </c>
      <c r="AM225">
        <v>54.896251972652948</v>
      </c>
      <c r="AN225">
        <v>82.379465518149914</v>
      </c>
      <c r="AO225">
        <v>164.12951569775021</v>
      </c>
      <c r="AP225">
        <v>228.32710515381703</v>
      </c>
      <c r="AQ225">
        <v>264.85948579902731</v>
      </c>
      <c r="AR225">
        <v>285.79608675102514</v>
      </c>
      <c r="AS225">
        <v>314.30714781104592</v>
      </c>
      <c r="AT225">
        <v>336.88845984130239</v>
      </c>
      <c r="AU225">
        <v>375.68053351689565</v>
      </c>
      <c r="AV225">
        <v>427.67395966298892</v>
      </c>
      <c r="AW225">
        <v>491.13796003668944</v>
      </c>
      <c r="AX225">
        <v>584.90883919065482</v>
      </c>
      <c r="AY225">
        <v>662.84793567910128</v>
      </c>
      <c r="AZ225">
        <v>726.49845157321727</v>
      </c>
      <c r="BA225">
        <v>935.93550624392367</v>
      </c>
      <c r="BB225">
        <v>1066.5298519803814</v>
      </c>
      <c r="BC225">
        <v>1140.8171130549945</v>
      </c>
      <c r="BD225">
        <v>1274.0725857273428</v>
      </c>
      <c r="BE225">
        <v>1356.4765879074948</v>
      </c>
      <c r="BF225">
        <v>1454.1775955800338</v>
      </c>
      <c r="BG225">
        <v>1521.3998340841031</v>
      </c>
      <c r="BH225">
        <v>1589.9190742362493</v>
      </c>
      <c r="BI225">
        <v>1702.0635661178817</v>
      </c>
      <c r="BJ225">
        <v>1771.5209294921701</v>
      </c>
      <c r="BK225">
        <v>1929.5345997208267</v>
      </c>
      <c r="BL225">
        <v>2146.8844794643151</v>
      </c>
      <c r="BM225">
        <v>2345.8636873560886</v>
      </c>
      <c r="BN225">
        <v>2467.0119675972091</v>
      </c>
      <c r="BO225">
        <v>2856.3225161738992</v>
      </c>
      <c r="BP225">
        <v>3475.8153426103636</v>
      </c>
      <c r="BQ225"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1</v>
      </c>
      <c r="F226">
        <v>1.0312812401939362</v>
      </c>
      <c r="G226">
        <v>1.0704467820126438</v>
      </c>
      <c r="H226">
        <v>1.0992086072245624</v>
      </c>
      <c r="I226">
        <v>1.1013658583632981</v>
      </c>
      <c r="J226">
        <v>1.1278668889861609</v>
      </c>
      <c r="K226">
        <v>1.1683983739843751</v>
      </c>
      <c r="L226">
        <v>1.2084669660932694</v>
      </c>
      <c r="M226">
        <v>1.2281954437944165</v>
      </c>
      <c r="N226">
        <v>1.2644224998199525</v>
      </c>
      <c r="O226">
        <v>1.3034914433146862</v>
      </c>
      <c r="P226">
        <v>1.3736762600458172</v>
      </c>
      <c r="Q226">
        <v>1.4322423221510241</v>
      </c>
      <c r="R226">
        <v>1.5870691070978611</v>
      </c>
      <c r="S226">
        <v>1.9085838809851665</v>
      </c>
      <c r="T226">
        <v>2.10869070114527</v>
      </c>
      <c r="U226">
        <v>2.104677034036369</v>
      </c>
      <c r="V226">
        <v>2.4237028213444045</v>
      </c>
      <c r="W226">
        <v>2.6068028075729521</v>
      </c>
      <c r="X226">
        <v>2.7901237428496843</v>
      </c>
      <c r="Y226">
        <v>3.1082175545863602</v>
      </c>
      <c r="Z226">
        <v>3.2453128575700099</v>
      </c>
      <c r="AA226">
        <v>3.4866663825287398</v>
      </c>
      <c r="AB226">
        <v>3.5032607758691485</v>
      </c>
      <c r="AC226">
        <v>3.4922927935914569</v>
      </c>
      <c r="AD226">
        <v>3.4594812190188318</v>
      </c>
      <c r="AE226">
        <v>3.5027884215319629</v>
      </c>
      <c r="AF226">
        <v>4.1073285004233124</v>
      </c>
      <c r="AG226">
        <v>4.5138468719110598</v>
      </c>
      <c r="AH226">
        <v>5.0613536232024723</v>
      </c>
      <c r="AI226">
        <v>7.5873957547904629</v>
      </c>
      <c r="AJ226">
        <v>8.5235010693370725</v>
      </c>
      <c r="AK226">
        <v>11.498111100656203</v>
      </c>
      <c r="AL226">
        <v>29.602313710515936</v>
      </c>
      <c r="AM226">
        <v>159.33851669316365</v>
      </c>
      <c r="AN226">
        <v>600.31398883746238</v>
      </c>
      <c r="AO226">
        <v>671.64660095070064</v>
      </c>
      <c r="AP226">
        <v>681.67898467431939</v>
      </c>
      <c r="AQ226">
        <v>799.00701056212563</v>
      </c>
      <c r="AR226">
        <v>1390.0579587052839</v>
      </c>
      <c r="AS226">
        <v>2234.4183816386126</v>
      </c>
      <c r="AT226">
        <v>3117.6890675890868</v>
      </c>
      <c r="AU226">
        <v>4285.3659559098733</v>
      </c>
      <c r="AV226">
        <v>5198.9193368718934</v>
      </c>
      <c r="AW226">
        <v>5866.3528501938499</v>
      </c>
      <c r="AX226">
        <v>6777.9730508558159</v>
      </c>
      <c r="AY226">
        <v>9423.8310585048239</v>
      </c>
      <c r="AZ226">
        <v>10029.331169653515</v>
      </c>
      <c r="BA226">
        <v>11585.998024515393</v>
      </c>
      <c r="BB226">
        <v>12337.190601785493</v>
      </c>
      <c r="BC226">
        <v>13225.043209043921</v>
      </c>
      <c r="BD226">
        <v>15055.977286473997</v>
      </c>
      <c r="BE226">
        <v>16672.266651195081</v>
      </c>
      <c r="BF226">
        <v>16736.249170070114</v>
      </c>
      <c r="BG226">
        <v>17001.29899893421</v>
      </c>
      <c r="BH226">
        <v>17826.642463622684</v>
      </c>
      <c r="BI226">
        <v>22117.401896130843</v>
      </c>
      <c r="BJ226">
        <v>28342.368002651056</v>
      </c>
      <c r="BK226">
        <v>29946.714320333547</v>
      </c>
      <c r="BL226">
        <v>31497.62728116467</v>
      </c>
      <c r="BM226">
        <v>45740.147640955351</v>
      </c>
      <c r="BN226">
        <v>74133.130891202542</v>
      </c>
      <c r="BO226">
        <v>110772.1585166701</v>
      </c>
      <c r="BP226">
        <v>146516.79044912511</v>
      </c>
      <c r="BQ226"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1.3460713823438786</v>
      </c>
      <c r="AK227">
        <v>1.497028159087348</v>
      </c>
      <c r="AL227">
        <v>1.7302338617046766</v>
      </c>
      <c r="AM227">
        <v>1.9629241373638304</v>
      </c>
      <c r="AN227">
        <v>2.1570783407743024</v>
      </c>
      <c r="AO227">
        <v>2.2580369436678525</v>
      </c>
      <c r="AP227">
        <v>2.3648268641086174</v>
      </c>
      <c r="AQ227">
        <v>2.4831550633537596</v>
      </c>
      <c r="AR227">
        <v>2.664275175070792</v>
      </c>
      <c r="AS227">
        <v>2.9222084723451198</v>
      </c>
      <c r="AT227">
        <v>3.0792838831559806</v>
      </c>
      <c r="AU227">
        <v>3.2038789944014652</v>
      </c>
      <c r="AV227">
        <v>3.3783647961886274</v>
      </c>
      <c r="AW227">
        <v>3.5778673248539521</v>
      </c>
      <c r="AX227">
        <v>3.6725579776253676</v>
      </c>
      <c r="AY227">
        <v>3.7788983440939825</v>
      </c>
      <c r="AZ227">
        <v>3.8234034699915922</v>
      </c>
      <c r="BA227">
        <v>3.9375459237259891</v>
      </c>
      <c r="BB227">
        <v>3.8933441183003548</v>
      </c>
      <c r="BC227">
        <v>3.9116634140540039</v>
      </c>
      <c r="BD227">
        <v>3.975023384565711</v>
      </c>
      <c r="BE227">
        <v>4.0282442727105749</v>
      </c>
      <c r="BF227">
        <v>4.0497575894135611</v>
      </c>
      <c r="BG227">
        <v>4.0443875088429326</v>
      </c>
      <c r="BH227">
        <v>4.0368773713152049</v>
      </c>
      <c r="BI227">
        <v>4.0210968405299257</v>
      </c>
      <c r="BJ227">
        <v>4.0686210816536441</v>
      </c>
      <c r="BK227">
        <v>4.154413994250552</v>
      </c>
      <c r="BL227">
        <v>4.2541701086380019</v>
      </c>
      <c r="BM227">
        <v>4.3566011472203066</v>
      </c>
      <c r="BN227">
        <v>4.4543582152759891</v>
      </c>
      <c r="BO227">
        <v>4.7879406032263141</v>
      </c>
      <c r="BP227">
        <v>5.2734425761174393</v>
      </c>
      <c r="BQ227"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1.9492778755412623</v>
      </c>
      <c r="AK228">
        <v>6.0072421166405849</v>
      </c>
      <c r="AL228">
        <v>8.2346745888297015</v>
      </c>
      <c r="AM228">
        <v>10.094824699021043</v>
      </c>
      <c r="AN228">
        <v>11.624701304506244</v>
      </c>
      <c r="AO228">
        <v>12.961151696274385</v>
      </c>
      <c r="AP228">
        <v>14.036997084494473</v>
      </c>
      <c r="AQ228">
        <v>15.077739956866477</v>
      </c>
      <c r="AR228">
        <v>16.063953728714736</v>
      </c>
      <c r="AS228">
        <v>16.953264127221871</v>
      </c>
      <c r="AT228">
        <v>18.42819947989814</v>
      </c>
      <c r="AU228">
        <v>19.832393192413964</v>
      </c>
      <c r="AV228">
        <v>20.95559240355313</v>
      </c>
      <c r="AW228">
        <v>21.659317298143353</v>
      </c>
      <c r="AX228">
        <v>21.984856185743638</v>
      </c>
      <c r="AY228">
        <v>22.473711994000542</v>
      </c>
      <c r="AZ228">
        <v>23.417664472434552</v>
      </c>
      <c r="BA228">
        <v>24.472633739956152</v>
      </c>
      <c r="BB228">
        <v>25.141431488602791</v>
      </c>
      <c r="BC228">
        <v>25.017869034901061</v>
      </c>
      <c r="BD228">
        <v>25.359242963290843</v>
      </c>
      <c r="BE228">
        <v>25.518148694190671</v>
      </c>
      <c r="BF228">
        <v>25.80721756499003</v>
      </c>
      <c r="BG228">
        <v>25.970203421927536</v>
      </c>
      <c r="BH228">
        <v>26.195416589527895</v>
      </c>
      <c r="BI228">
        <v>26.427372402689517</v>
      </c>
      <c r="BJ228">
        <v>26.767659448461771</v>
      </c>
      <c r="BK228">
        <v>27.35144970842509</v>
      </c>
      <c r="BL228">
        <v>27.99108703253626</v>
      </c>
      <c r="BM228">
        <v>28.324050301020613</v>
      </c>
      <c r="BN228">
        <v>29.08595682144556</v>
      </c>
      <c r="BO228">
        <v>30.981532193295884</v>
      </c>
      <c r="BP228">
        <v>34.095209229007502</v>
      </c>
      <c r="BQ228"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1</v>
      </c>
      <c r="F229">
        <v>1.0293737832492842</v>
      </c>
      <c r="G229">
        <v>1.0707573582754011</v>
      </c>
      <c r="H229">
        <v>1.1003306191898414</v>
      </c>
      <c r="I229">
        <v>1.1487290182721921</v>
      </c>
      <c r="J229">
        <v>1.2175739598613409</v>
      </c>
      <c r="K229">
        <v>1.2973004722385029</v>
      </c>
      <c r="L229">
        <v>1.3622983280986793</v>
      </c>
      <c r="M229">
        <v>1.3948779422195214</v>
      </c>
      <c r="N229">
        <v>1.4425578121346962</v>
      </c>
      <c r="O229">
        <v>1.5171828822319657</v>
      </c>
      <c r="P229">
        <v>1.6250589557395128</v>
      </c>
      <c r="Q229">
        <v>1.7383770043182956</v>
      </c>
      <c r="R229">
        <v>1.8606504507907238</v>
      </c>
      <c r="S229">
        <v>2.0366335000445246</v>
      </c>
      <c r="T229">
        <v>2.3321979408916422</v>
      </c>
      <c r="U229">
        <v>2.6101718301211063</v>
      </c>
      <c r="V229">
        <v>2.8850116794556016</v>
      </c>
      <c r="W229">
        <v>3.1605033805934224</v>
      </c>
      <c r="X229">
        <v>3.4115487423359472</v>
      </c>
      <c r="Y229">
        <v>3.8112631888993844</v>
      </c>
      <c r="Z229">
        <v>4.1454096743851281</v>
      </c>
      <c r="AA229">
        <v>4.4805496869372705</v>
      </c>
      <c r="AB229">
        <v>4.9265463819014839</v>
      </c>
      <c r="AC229">
        <v>5.3027365804320938</v>
      </c>
      <c r="AD229">
        <v>5.6423507067808298</v>
      </c>
      <c r="AE229">
        <v>5.9991009259929227</v>
      </c>
      <c r="AF229">
        <v>6.2823154330335242</v>
      </c>
      <c r="AG229">
        <v>6.6951393443262681</v>
      </c>
      <c r="AH229">
        <v>7.2257068346671387</v>
      </c>
      <c r="AI229">
        <v>7.9102573455188683</v>
      </c>
      <c r="AJ229">
        <v>8.5625995701212876</v>
      </c>
      <c r="AK229">
        <v>8.649539171539752</v>
      </c>
      <c r="AL229">
        <v>8.8408904281358485</v>
      </c>
      <c r="AM229">
        <v>9.0621267946096218</v>
      </c>
      <c r="AN229">
        <v>9.3978721576425261</v>
      </c>
      <c r="AO229">
        <v>9.4967706891035757</v>
      </c>
      <c r="AP229">
        <v>9.6390875084659271</v>
      </c>
      <c r="AQ229">
        <v>9.7226653569745327</v>
      </c>
      <c r="AR229">
        <v>9.8202725032154561</v>
      </c>
      <c r="AS229">
        <v>9.9746410322629497</v>
      </c>
      <c r="AT229">
        <v>10.232961237494449</v>
      </c>
      <c r="AU229">
        <v>10.399090487993279</v>
      </c>
      <c r="AV229">
        <v>10.591250734199928</v>
      </c>
      <c r="AW229">
        <v>10.635165796517116</v>
      </c>
      <c r="AX229">
        <v>10.71646661708658</v>
      </c>
      <c r="AY229">
        <v>10.903583955348109</v>
      </c>
      <c r="AZ229">
        <v>11.22241872650636</v>
      </c>
      <c r="BA229">
        <v>11.599670800152948</v>
      </c>
      <c r="BB229">
        <v>11.873295458575203</v>
      </c>
      <c r="BC229">
        <v>11.995621210209196</v>
      </c>
      <c r="BD229">
        <v>12.129648294557244</v>
      </c>
      <c r="BE229">
        <v>12.244821480411099</v>
      </c>
      <c r="BF229">
        <v>12.36869591136557</v>
      </c>
      <c r="BG229">
        <v>12.595377858111403</v>
      </c>
      <c r="BH229">
        <v>12.87920617289145</v>
      </c>
      <c r="BI229">
        <v>13.091973235900598</v>
      </c>
      <c r="BJ229">
        <v>13.383472740828211</v>
      </c>
      <c r="BK229">
        <v>13.733600476118554</v>
      </c>
      <c r="BL229">
        <v>14.066042883955742</v>
      </c>
      <c r="BM229">
        <v>14.318340277547394</v>
      </c>
      <c r="BN229">
        <v>14.710753483362938</v>
      </c>
      <c r="BO229">
        <v>15.561320005042719</v>
      </c>
      <c r="BP229">
        <v>16.500622166789046</v>
      </c>
      <c r="BQ229"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1.0712484416978472</v>
      </c>
      <c r="Q230">
        <v>1.1743803682342702</v>
      </c>
      <c r="R230">
        <v>1.4706844804787174</v>
      </c>
      <c r="S230">
        <v>1.6220024048904245</v>
      </c>
      <c r="T230">
        <v>1.690349237384916</v>
      </c>
      <c r="U230">
        <v>1.9197343346204161</v>
      </c>
      <c r="V230">
        <v>2.120272186485828</v>
      </c>
      <c r="W230">
        <v>2.3441720493839568</v>
      </c>
      <c r="X230">
        <v>2.6626912408974612</v>
      </c>
      <c r="Y230">
        <v>2.8812858843658424</v>
      </c>
      <c r="Z230">
        <v>2.9824289459008186</v>
      </c>
      <c r="AA230">
        <v>3.4351522819719498</v>
      </c>
      <c r="AB230">
        <v>3.5978727467489362</v>
      </c>
      <c r="AC230">
        <v>3.9959761655303683</v>
      </c>
      <c r="AD230">
        <v>4.2352301344758247</v>
      </c>
      <c r="AE230">
        <v>4.8246291933943537</v>
      </c>
      <c r="AF230">
        <v>4.8783329589958155</v>
      </c>
      <c r="AG230">
        <v>6.0556020016421623</v>
      </c>
      <c r="AH230">
        <v>6.2307141004843398</v>
      </c>
      <c r="AI230">
        <v>8.1239108090067944</v>
      </c>
      <c r="AJ230">
        <v>8.8370074142091646</v>
      </c>
      <c r="AK230">
        <v>9.8257139409895</v>
      </c>
      <c r="AL230">
        <v>11.534381943800355</v>
      </c>
      <c r="AM230">
        <v>12.799752844600741</v>
      </c>
      <c r="AN230">
        <v>14.930832445986393</v>
      </c>
      <c r="AO230">
        <v>16.077873492324361</v>
      </c>
      <c r="AP230">
        <v>17.901882722258055</v>
      </c>
      <c r="AQ230">
        <v>19.227566884538884</v>
      </c>
      <c r="AR230">
        <v>20.260098587964205</v>
      </c>
      <c r="AS230">
        <v>25.394603594906094</v>
      </c>
      <c r="AT230">
        <v>27.665546282111503</v>
      </c>
      <c r="AU230">
        <v>30.131909943676511</v>
      </c>
      <c r="AV230">
        <v>31.941480434886966</v>
      </c>
      <c r="AW230">
        <v>33.178027125092392</v>
      </c>
      <c r="AX230">
        <v>35.353451702408705</v>
      </c>
      <c r="AY230">
        <v>36.782141905322135</v>
      </c>
      <c r="AZ230">
        <v>38.626508096231596</v>
      </c>
      <c r="BA230">
        <v>42.653544079005648</v>
      </c>
      <c r="BB230">
        <v>46.820763052201684</v>
      </c>
      <c r="BC230">
        <v>48.317704947370714</v>
      </c>
      <c r="BD230">
        <v>50.898327130280819</v>
      </c>
      <c r="BE230">
        <v>55.351102855177821</v>
      </c>
      <c r="BF230">
        <v>57.263582501536177</v>
      </c>
      <c r="BG230">
        <v>60.915380531512547</v>
      </c>
      <c r="BH230">
        <v>63.94673349767347</v>
      </c>
      <c r="BI230">
        <v>67.161864883172214</v>
      </c>
      <c r="BJ230">
        <v>71.897318897415786</v>
      </c>
      <c r="BK230">
        <v>74.121699426013535</v>
      </c>
      <c r="BL230">
        <v>75.81084822727712</v>
      </c>
      <c r="BM230">
        <v>79.383103482168679</v>
      </c>
      <c r="BN230">
        <v>80.005381028855552</v>
      </c>
      <c r="BO230">
        <v>86.754337199235806</v>
      </c>
      <c r="BP230">
        <v>91.851761775507001</v>
      </c>
      <c r="BQ230"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1.0112875903023386</v>
      </c>
      <c r="BD231">
        <v>1.0142710492654203</v>
      </c>
      <c r="BE231">
        <v>1.0535547458638805</v>
      </c>
      <c r="BF231">
        <v>1.0790368205971306</v>
      </c>
      <c r="BG231">
        <v>1.4141911290587961</v>
      </c>
      <c r="BH231">
        <v>1.4708688715759437</v>
      </c>
      <c r="BI231">
        <v>1.4661496680519033</v>
      </c>
      <c r="BJ231">
        <v>1.5036217788726485</v>
      </c>
      <c r="BK231">
        <v>1.5021638133821236</v>
      </c>
      <c r="BL231">
        <v>1.5135688557838782</v>
      </c>
      <c r="BM231">
        <v>1.5334523322657592</v>
      </c>
      <c r="BN231">
        <v>1.6046612377920877</v>
      </c>
      <c r="BO231">
        <v>1.6601959334779026</v>
      </c>
      <c r="BP231">
        <v>1.6937837124788941</v>
      </c>
      <c r="BQ231"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1</v>
      </c>
      <c r="F232">
        <v>1.0145690288202802</v>
      </c>
      <c r="G232">
        <v>1.0206465063475738</v>
      </c>
      <c r="H232">
        <v>1.0206213683433041</v>
      </c>
      <c r="I232">
        <v>1.0653203440502128</v>
      </c>
      <c r="J232">
        <v>1.0914294306548789</v>
      </c>
      <c r="K232">
        <v>1.0098530964307373</v>
      </c>
      <c r="L232">
        <v>1.0304464860207934</v>
      </c>
      <c r="M232">
        <v>1.0654617810568434</v>
      </c>
      <c r="N232">
        <v>1.0905174332429488</v>
      </c>
      <c r="O232">
        <v>1.1222011040962991</v>
      </c>
      <c r="P232">
        <v>1.1398693787026044</v>
      </c>
      <c r="Q232">
        <v>1.4557410664707664</v>
      </c>
      <c r="R232">
        <v>1.6384085325837117</v>
      </c>
      <c r="S232">
        <v>1.9813989904712681</v>
      </c>
      <c r="T232">
        <v>2.2490312366912848</v>
      </c>
      <c r="U232">
        <v>2.4544615840902808</v>
      </c>
      <c r="V232">
        <v>3.5296445605039239</v>
      </c>
      <c r="W232">
        <v>3.5135762254681113</v>
      </c>
      <c r="X232">
        <v>4.1112344299713453</v>
      </c>
      <c r="Y232">
        <v>5.3871939197698806</v>
      </c>
      <c r="Z232">
        <v>5.782972297956233</v>
      </c>
      <c r="AA232">
        <v>5.8827935900491184</v>
      </c>
      <c r="AB232">
        <v>6.0702784958475089</v>
      </c>
      <c r="AC232">
        <v>6.2604752007551117</v>
      </c>
      <c r="AD232">
        <v>6.4031771757644549</v>
      </c>
      <c r="AE232">
        <v>6.7711471302636488</v>
      </c>
      <c r="AF232">
        <v>7.0199071160786524</v>
      </c>
      <c r="AG232">
        <v>7.2957018957648465</v>
      </c>
      <c r="AH232">
        <v>7.4507914398416801</v>
      </c>
      <c r="AI232">
        <v>7.9254200786455202</v>
      </c>
      <c r="AJ232">
        <v>7.7634913284312228</v>
      </c>
      <c r="AK232">
        <v>8.1259109207243654</v>
      </c>
      <c r="AL232">
        <v>8.3719889121318687</v>
      </c>
      <c r="AM232">
        <v>8.5943517500452575</v>
      </c>
      <c r="AN232">
        <v>8.4161968213655687</v>
      </c>
      <c r="AO232">
        <v>7.9044695702823065</v>
      </c>
      <c r="AP232">
        <v>7.9736064566778664</v>
      </c>
      <c r="AQ232">
        <v>8.8038011096122624</v>
      </c>
      <c r="AR232">
        <v>8.9848631420397549</v>
      </c>
      <c r="AS232">
        <v>9.0973487004918336</v>
      </c>
      <c r="AT232">
        <v>9.6574507705814678</v>
      </c>
      <c r="AU232">
        <v>10.006390049631513</v>
      </c>
      <c r="AV232">
        <v>10.601453534258392</v>
      </c>
      <c r="AW232">
        <v>13.217268895999705</v>
      </c>
      <c r="AX232">
        <v>13.277889253539254</v>
      </c>
      <c r="AY232">
        <v>13.469402151961662</v>
      </c>
      <c r="AZ232">
        <v>14.961730512932297</v>
      </c>
      <c r="BA232">
        <v>19.738459879299192</v>
      </c>
      <c r="BB232">
        <v>25.301145453991126</v>
      </c>
      <c r="BC232">
        <v>24.764834430764232</v>
      </c>
      <c r="BD232">
        <v>25.028426717538384</v>
      </c>
      <c r="BE232">
        <v>27.640714663887096</v>
      </c>
      <c r="BF232">
        <v>29.19971496426427</v>
      </c>
      <c r="BG232">
        <v>31.078971136363631</v>
      </c>
      <c r="BH232">
        <v>30.767191118847713</v>
      </c>
      <c r="BI232">
        <v>30.061216852671915</v>
      </c>
      <c r="BJ232">
        <v>30.762391876216448</v>
      </c>
      <c r="BK232">
        <v>31.822889026029738</v>
      </c>
      <c r="BL232">
        <v>31.863288259580909</v>
      </c>
      <c r="BM232">
        <v>33.52987479695291</v>
      </c>
      <c r="BN232">
        <v>34.451966451013398</v>
      </c>
      <c r="BO232">
        <v>34.992826651330574</v>
      </c>
      <c r="BP232">
        <v>36.423805497330157</v>
      </c>
      <c r="BQ232"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1</v>
      </c>
      <c r="F233">
        <v>0.99434568169961046</v>
      </c>
      <c r="G233">
        <v>0.96702354003876922</v>
      </c>
      <c r="H233">
        <v>1.1846153645378554</v>
      </c>
      <c r="I233">
        <v>1.2096750367768001</v>
      </c>
      <c r="J233">
        <v>1.1739647874737935</v>
      </c>
      <c r="K233">
        <v>1.2630794330292245</v>
      </c>
      <c r="L233">
        <v>1.2749237262243893</v>
      </c>
      <c r="M233">
        <v>1.3300462746901009</v>
      </c>
      <c r="N233">
        <v>1.2878132244709175</v>
      </c>
      <c r="O233">
        <v>1.2993387058729537</v>
      </c>
      <c r="P233">
        <v>1.4052648843374871</v>
      </c>
      <c r="Q233">
        <v>1.2878672811610334</v>
      </c>
      <c r="R233">
        <v>1.5371462669961973</v>
      </c>
      <c r="S233">
        <v>1.9634526471060814</v>
      </c>
      <c r="T233">
        <v>2.1936123715905405</v>
      </c>
      <c r="U233">
        <v>2.345787484529501</v>
      </c>
      <c r="V233">
        <v>2.6098260587796931</v>
      </c>
      <c r="W233">
        <v>2.8462321493522915</v>
      </c>
      <c r="X233">
        <v>3.3947539053981446</v>
      </c>
      <c r="Y233">
        <v>3.8999618645129193</v>
      </c>
      <c r="Z233">
        <v>4.643359271970402</v>
      </c>
      <c r="AA233">
        <v>4.7241524202563259</v>
      </c>
      <c r="AB233">
        <v>4.9192612976402073</v>
      </c>
      <c r="AC233">
        <v>5.4734906973503579</v>
      </c>
      <c r="AD233">
        <v>5.5291586278342262</v>
      </c>
      <c r="AE233">
        <v>7.212805104075529</v>
      </c>
      <c r="AF233">
        <v>9.0652898062334444</v>
      </c>
      <c r="AG233">
        <v>11.190504127790815</v>
      </c>
      <c r="AH233">
        <v>14.550327796907608</v>
      </c>
      <c r="AI233">
        <v>18.016589297363165</v>
      </c>
      <c r="AJ233">
        <v>19.430026316203563</v>
      </c>
      <c r="AK233">
        <v>20.514598835011256</v>
      </c>
      <c r="AL233">
        <v>21.516511293934791</v>
      </c>
      <c r="AM233">
        <v>24.548119538626501</v>
      </c>
      <c r="AN233">
        <v>25.876554002390986</v>
      </c>
      <c r="AO233">
        <v>28.508478930649815</v>
      </c>
      <c r="AP233">
        <v>29.294492546192458</v>
      </c>
      <c r="AQ233">
        <v>29.084242285944903</v>
      </c>
      <c r="AR233">
        <v>31.248748826709569</v>
      </c>
      <c r="AS233">
        <v>34.280185566136083</v>
      </c>
      <c r="AT233">
        <v>36.526949528223966</v>
      </c>
      <c r="AU233">
        <v>36.670911121626254</v>
      </c>
      <c r="AV233">
        <v>36.146282318659992</v>
      </c>
      <c r="AW233">
        <v>39.878881620294514</v>
      </c>
      <c r="AX233">
        <v>44.644587018455667</v>
      </c>
      <c r="AY233">
        <v>48.705684699826783</v>
      </c>
      <c r="AZ233">
        <v>53.950831238969755</v>
      </c>
      <c r="BA233">
        <v>62.556056787272922</v>
      </c>
      <c r="BB233">
        <v>60.816858883936632</v>
      </c>
      <c r="BC233">
        <v>65.012775200216225</v>
      </c>
      <c r="BD233">
        <v>72.537404391960578</v>
      </c>
      <c r="BE233">
        <v>91.575756699351047</v>
      </c>
      <c r="BF233">
        <v>120.66955217685356</v>
      </c>
      <c r="BG233">
        <v>165.43142061316206</v>
      </c>
      <c r="BH233">
        <v>228.65028983483799</v>
      </c>
      <c r="BI233">
        <v>312.95603322395488</v>
      </c>
      <c r="BJ233">
        <v>429.44120501611962</v>
      </c>
      <c r="BK233">
        <v>486.07565468436957</v>
      </c>
      <c r="BL233">
        <v>582.47103852136183</v>
      </c>
      <c r="BM233">
        <v>941.19406541872183</v>
      </c>
      <c r="BN233">
        <v>2054.3827468484369</v>
      </c>
      <c r="BO233">
        <v>4358.2426165120833</v>
      </c>
      <c r="BP233">
        <v>9602.2299153981967</v>
      </c>
      <c r="BQ233"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1.0301045597425815</v>
      </c>
      <c r="BB234">
        <v>1.0436836724460441</v>
      </c>
      <c r="BC234">
        <v>1.0094178993263501</v>
      </c>
      <c r="BD234">
        <v>1.0238443105944479</v>
      </c>
      <c r="BE234">
        <v>1.0495424344978794</v>
      </c>
      <c r="BF234">
        <v>1.077089480396868</v>
      </c>
      <c r="BG234">
        <v>1.1056712823499604</v>
      </c>
      <c r="BH234">
        <v>1.1117287875412649</v>
      </c>
      <c r="BI234">
        <v>1.136013370727706</v>
      </c>
      <c r="BJ234">
        <v>1.1536428569518076</v>
      </c>
      <c r="BK234">
        <v>0.77593375479967597</v>
      </c>
      <c r="BL234">
        <v>0.77145350996472506</v>
      </c>
      <c r="BM234">
        <v>0.78034535150675077</v>
      </c>
      <c r="BN234">
        <v>0.81047085582224965</v>
      </c>
      <c r="BO234">
        <v>0.82396021444913348</v>
      </c>
      <c r="BP234">
        <v>0.82780610773494601</v>
      </c>
      <c r="BQ234"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1</v>
      </c>
      <c r="F235">
        <v>1.0506282790068808</v>
      </c>
      <c r="G235">
        <v>1.0667510100349828</v>
      </c>
      <c r="H235">
        <v>1.1269377951890112</v>
      </c>
      <c r="I235">
        <v>1.2196988813080825</v>
      </c>
      <c r="J235">
        <v>1.2888033807446297</v>
      </c>
      <c r="K235">
        <v>1.3659108778804465</v>
      </c>
      <c r="L235">
        <v>1.4107030282841162</v>
      </c>
      <c r="M235">
        <v>1.4393609656965185</v>
      </c>
      <c r="N235">
        <v>1.4691174482015688</v>
      </c>
      <c r="O235">
        <v>1.5258188012446954</v>
      </c>
      <c r="P235">
        <v>1.6630165946123385</v>
      </c>
      <c r="Q235">
        <v>1.7553752757560122</v>
      </c>
      <c r="R235">
        <v>1.873224050190911</v>
      </c>
      <c r="S235">
        <v>1.9432019592002703</v>
      </c>
      <c r="T235">
        <v>2.1029467726503617</v>
      </c>
      <c r="U235">
        <v>2.2806357960052752</v>
      </c>
      <c r="V235">
        <v>2.4771814323557644</v>
      </c>
      <c r="W235">
        <v>2.7224168381265961</v>
      </c>
      <c r="X235">
        <v>2.9453761881255538</v>
      </c>
      <c r="Y235">
        <v>3.2026519834333831</v>
      </c>
      <c r="Z235">
        <v>3.4606178593673955</v>
      </c>
      <c r="AA235">
        <v>3.7797139450724897</v>
      </c>
      <c r="AB235">
        <v>3.7801723089351236</v>
      </c>
      <c r="AC235">
        <v>4.6899219258837741</v>
      </c>
      <c r="AD235">
        <v>4.4501170804825758</v>
      </c>
      <c r="AE235">
        <v>3.6965864947756826</v>
      </c>
      <c r="AF235">
        <v>3.5807694157214822</v>
      </c>
      <c r="AG235">
        <v>3.915998556570051</v>
      </c>
      <c r="AH235">
        <v>3.866946341614558</v>
      </c>
      <c r="AI235">
        <v>4.1767788061071691</v>
      </c>
      <c r="AJ235">
        <v>4.305152059529858</v>
      </c>
      <c r="AK235">
        <v>3.7495052915275648</v>
      </c>
      <c r="AL235">
        <v>3.7002141555244998</v>
      </c>
      <c r="AM235">
        <v>5.311471069084325</v>
      </c>
      <c r="AN235">
        <v>5.7806400683376546</v>
      </c>
      <c r="AO235">
        <v>6.4430121064378492</v>
      </c>
      <c r="AP235">
        <v>6.6867374319079609</v>
      </c>
      <c r="AQ235">
        <v>7.1380526785095118</v>
      </c>
      <c r="AR235">
        <v>6.597497493837051</v>
      </c>
      <c r="AS235">
        <v>6.9464922368980044</v>
      </c>
      <c r="AT235">
        <v>7.9049451141736435</v>
      </c>
      <c r="AU235">
        <v>8.0557571937929993</v>
      </c>
      <c r="AV235">
        <v>8.0621216199595782</v>
      </c>
      <c r="AW235">
        <v>8.8469092161651872</v>
      </c>
      <c r="AX235">
        <v>14.754231272976384</v>
      </c>
      <c r="AY235">
        <v>16.484627185180539</v>
      </c>
      <c r="AZ235">
        <v>16.195047940025429</v>
      </c>
      <c r="BA235">
        <v>18.030695590681397</v>
      </c>
      <c r="BB235">
        <v>17.733221938564327</v>
      </c>
      <c r="BC235">
        <v>18.712643750980291</v>
      </c>
      <c r="BD235">
        <v>20.231019201686223</v>
      </c>
      <c r="BE235">
        <v>21.552820810254264</v>
      </c>
      <c r="BF235">
        <v>20.249824120685417</v>
      </c>
      <c r="BG235">
        <v>20.144581274281414</v>
      </c>
      <c r="BH235">
        <v>18.734838340211734</v>
      </c>
      <c r="BI235">
        <v>17.525117964968171</v>
      </c>
      <c r="BJ235">
        <v>17.888440507700949</v>
      </c>
      <c r="BK235">
        <v>18.58054288344794</v>
      </c>
      <c r="BL235">
        <v>18.086056862557204</v>
      </c>
      <c r="BM235">
        <v>17.87306069780503</v>
      </c>
      <c r="BN235">
        <v>19.398148817263863</v>
      </c>
      <c r="BO235">
        <v>20.423075505607361</v>
      </c>
      <c r="BP235">
        <v>20.443446484001072</v>
      </c>
      <c r="BQ235"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1</v>
      </c>
      <c r="F238">
        <v>0.9305317001303206</v>
      </c>
      <c r="G238">
        <v>0.93718943703774049</v>
      </c>
      <c r="H238">
        <v>0.96694441816571275</v>
      </c>
      <c r="I238">
        <v>0.98106024721818885</v>
      </c>
      <c r="J238">
        <v>0.95825969597451388</v>
      </c>
      <c r="K238">
        <v>1.0132423240825135</v>
      </c>
      <c r="L238">
        <v>1.0309547055054118</v>
      </c>
      <c r="M238">
        <v>1.0315830252434846</v>
      </c>
      <c r="N238">
        <v>1.0814967991416864</v>
      </c>
      <c r="O238">
        <v>1.0639630278709347</v>
      </c>
      <c r="P238">
        <v>1.1958224859488265</v>
      </c>
      <c r="Q238">
        <v>1.1913698087773164</v>
      </c>
      <c r="R238">
        <v>1.2287117963110878</v>
      </c>
      <c r="S238">
        <v>1.745164930187725</v>
      </c>
      <c r="T238">
        <v>1.6707539726576426</v>
      </c>
      <c r="U238">
        <v>1.9081683477711437</v>
      </c>
      <c r="V238">
        <v>2.3023464245137517</v>
      </c>
      <c r="W238">
        <v>2.0190614256976347</v>
      </c>
      <c r="X238">
        <v>2.1714399660821764</v>
      </c>
      <c r="Y238">
        <v>2.3986969357717061</v>
      </c>
      <c r="Z238">
        <v>2.7020702663377505</v>
      </c>
      <c r="AA238">
        <v>2.8935594443194126</v>
      </c>
      <c r="AB238">
        <v>3.3061846008545608</v>
      </c>
      <c r="AC238">
        <v>3.3683225319217733</v>
      </c>
      <c r="AD238">
        <v>3.4828939126197884</v>
      </c>
      <c r="AE238">
        <v>3.6777548590518041</v>
      </c>
      <c r="AF238">
        <v>3.7387629895146861</v>
      </c>
      <c r="AG238">
        <v>3.8354390425179914</v>
      </c>
      <c r="AH238">
        <v>3.8735001961172926</v>
      </c>
      <c r="AI238">
        <v>3.9887734099369094</v>
      </c>
      <c r="AJ238">
        <v>4.0953172503532445</v>
      </c>
      <c r="AK238">
        <v>4.228228093556023</v>
      </c>
      <c r="AL238">
        <v>3.8816498132686945</v>
      </c>
      <c r="AM238">
        <v>5.2729255428320787</v>
      </c>
      <c r="AN238">
        <v>5.8573877019551386</v>
      </c>
      <c r="AO238">
        <v>6.1729795226750461</v>
      </c>
      <c r="AP238">
        <v>6.2986635182725648</v>
      </c>
      <c r="AQ238">
        <v>6.900603641448674</v>
      </c>
      <c r="AR238">
        <v>6.9775541491973314</v>
      </c>
      <c r="AS238">
        <v>7.6787604353598446</v>
      </c>
      <c r="AT238">
        <v>7.8042354870298922</v>
      </c>
      <c r="AU238">
        <v>8.1966211753214751</v>
      </c>
      <c r="AV238">
        <v>7.9594841553152893</v>
      </c>
      <c r="AW238">
        <v>7.8076260347943469</v>
      </c>
      <c r="AX238">
        <v>8.2664144583960262</v>
      </c>
      <c r="AY238">
        <v>8.2243579809461238</v>
      </c>
      <c r="AZ238">
        <v>8.6325980183123754</v>
      </c>
      <c r="BA238">
        <v>9.4159371334480966</v>
      </c>
      <c r="BB238">
        <v>9.7094535469065999</v>
      </c>
      <c r="BC238">
        <v>9.7003911318562324</v>
      </c>
      <c r="BD238">
        <v>9.9739028813634718</v>
      </c>
      <c r="BE238">
        <v>10.148485332323045</v>
      </c>
      <c r="BF238">
        <v>10.319312340201206</v>
      </c>
      <c r="BG238">
        <v>10.368832220149045</v>
      </c>
      <c r="BH238">
        <v>10.597227656300703</v>
      </c>
      <c r="BI238">
        <v>10.751710306000025</v>
      </c>
      <c r="BJ238">
        <v>10.656562880761257</v>
      </c>
      <c r="BK238">
        <v>10.704971620146726</v>
      </c>
      <c r="BL238">
        <v>10.70625017313802</v>
      </c>
      <c r="BM238">
        <v>10.91321415340507</v>
      </c>
      <c r="BN238">
        <v>11.182374116557584</v>
      </c>
      <c r="BO238">
        <v>11.647092690663882</v>
      </c>
      <c r="BP238">
        <v>11.949284115939262</v>
      </c>
      <c r="BQ238"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</v>
      </c>
      <c r="F239">
        <v>1.0369863251011893</v>
      </c>
      <c r="G239">
        <v>1.0425912288315395</v>
      </c>
      <c r="H239">
        <v>1.0304269331645617</v>
      </c>
      <c r="I239">
        <v>1.0580195351450334</v>
      </c>
      <c r="J239">
        <v>1.103689717274315</v>
      </c>
      <c r="K239">
        <v>1.1946925625698981</v>
      </c>
      <c r="L239">
        <v>1.1747687628131582</v>
      </c>
      <c r="M239">
        <v>1.1717967680437023</v>
      </c>
      <c r="N239">
        <v>1.210857089242295</v>
      </c>
      <c r="O239">
        <v>1.1503723727762212</v>
      </c>
      <c r="P239">
        <v>1.1413267268365006</v>
      </c>
      <c r="Q239">
        <v>1.2136518655113835</v>
      </c>
      <c r="R239">
        <v>1.4375177552874576</v>
      </c>
      <c r="S239">
        <v>1.7298325685771936</v>
      </c>
      <c r="T239">
        <v>1.7901695338424439</v>
      </c>
      <c r="U239">
        <v>1.8706749824172366</v>
      </c>
      <c r="V239">
        <v>1.9831904464779686</v>
      </c>
      <c r="W239">
        <v>2.1755040476696461</v>
      </c>
      <c r="X239">
        <v>2.3635889353868094</v>
      </c>
      <c r="Y239">
        <v>2.6638234131427176</v>
      </c>
      <c r="Z239">
        <v>2.8868499659255322</v>
      </c>
      <c r="AA239">
        <v>3.0328626409995154</v>
      </c>
      <c r="AB239">
        <v>3.1435365195228275</v>
      </c>
      <c r="AC239">
        <v>3.189050734174967</v>
      </c>
      <c r="AD239">
        <v>3.258482835016411</v>
      </c>
      <c r="AE239">
        <v>3.3123506168930468</v>
      </c>
      <c r="AF239">
        <v>3.468800008832762</v>
      </c>
      <c r="AG239">
        <v>3.6740973488431545</v>
      </c>
      <c r="AH239">
        <v>3.8988324444408673</v>
      </c>
      <c r="AI239">
        <v>4.123919143666857</v>
      </c>
      <c r="AJ239">
        <v>4.3609011379825127</v>
      </c>
      <c r="AK239">
        <v>4.5567254032929787</v>
      </c>
      <c r="AL239">
        <v>4.8524867179064692</v>
      </c>
      <c r="AM239">
        <v>5.0792319483585828</v>
      </c>
      <c r="AN239">
        <v>5.3707918565785082</v>
      </c>
      <c r="AO239">
        <v>5.5908944755873708</v>
      </c>
      <c r="AP239">
        <v>5.8380773335367531</v>
      </c>
      <c r="AQ239">
        <v>6.3088429859671731</v>
      </c>
      <c r="AR239">
        <v>6.1462670687871226</v>
      </c>
      <c r="AS239">
        <v>6.2280769541059309</v>
      </c>
      <c r="AT239">
        <v>6.3475023379399991</v>
      </c>
      <c r="AU239">
        <v>6.4548042025691288</v>
      </c>
      <c r="AV239">
        <v>6.5935533827961184</v>
      </c>
      <c r="AW239">
        <v>6.8288944084218892</v>
      </c>
      <c r="AX239">
        <v>7.1765914039077749</v>
      </c>
      <c r="AY239">
        <v>7.5428999348970684</v>
      </c>
      <c r="AZ239">
        <v>7.7294613258198943</v>
      </c>
      <c r="BA239">
        <v>8.1262748926493433</v>
      </c>
      <c r="BB239">
        <v>8.1421026114253028</v>
      </c>
      <c r="BC239">
        <v>8.4743809418274623</v>
      </c>
      <c r="BD239">
        <v>8.7915853355802493</v>
      </c>
      <c r="BE239">
        <v>8.9594293983778428</v>
      </c>
      <c r="BF239">
        <v>9.1187948807798858</v>
      </c>
      <c r="BG239">
        <v>9.2502391507172685</v>
      </c>
      <c r="BH239">
        <v>9.3170363831977152</v>
      </c>
      <c r="BI239">
        <v>9.5626490794742214</v>
      </c>
      <c r="BJ239">
        <v>9.7443341515688289</v>
      </c>
      <c r="BK239">
        <v>9.8835403610522743</v>
      </c>
      <c r="BL239">
        <v>9.9838013078582062</v>
      </c>
      <c r="BM239">
        <v>9.854134186689846</v>
      </c>
      <c r="BN239">
        <v>10.029014710856904</v>
      </c>
      <c r="BO239">
        <v>10.496321900281549</v>
      </c>
      <c r="BP239">
        <v>10.630141785724774</v>
      </c>
      <c r="BQ239"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0.95970998426446696</v>
      </c>
      <c r="AF240">
        <v>1.0155938556309574</v>
      </c>
      <c r="AG240">
        <v>0.98944825109844237</v>
      </c>
      <c r="AH240">
        <v>1.0613096911201194</v>
      </c>
      <c r="AI240">
        <v>1.1280651473435108</v>
      </c>
      <c r="AJ240">
        <v>2.2519960610345748</v>
      </c>
      <c r="AK240">
        <v>15.178780243655179</v>
      </c>
      <c r="AL240">
        <v>198.41869244073274</v>
      </c>
      <c r="AM240">
        <v>720.28262818467488</v>
      </c>
      <c r="AN240">
        <v>2841.7365675950118</v>
      </c>
      <c r="AO240">
        <v>15072.932456386252</v>
      </c>
      <c r="AP240">
        <v>24908.201788024227</v>
      </c>
      <c r="AQ240">
        <v>46796.619910419256</v>
      </c>
      <c r="AR240">
        <v>59198.259423678559</v>
      </c>
      <c r="AS240">
        <v>72595.934673366675</v>
      </c>
      <c r="AT240">
        <v>95062.711333385305</v>
      </c>
      <c r="AU240">
        <v>112953.2309038057</v>
      </c>
      <c r="AV240">
        <v>143548.27267736074</v>
      </c>
      <c r="AW240">
        <v>168571.00254477031</v>
      </c>
      <c r="AX240">
        <v>184609.39501303784</v>
      </c>
      <c r="AY240">
        <v>223492.63598284984</v>
      </c>
      <c r="AZ240">
        <v>284367.56708695251</v>
      </c>
      <c r="BA240">
        <v>364455.39146870404</v>
      </c>
      <c r="BB240">
        <v>408649.98659465084</v>
      </c>
      <c r="BC240">
        <v>459574.59012307954</v>
      </c>
      <c r="BD240">
        <v>520809.94261729933</v>
      </c>
      <c r="BE240">
        <v>582622.35184500611</v>
      </c>
      <c r="BF240">
        <v>603789.07694852306</v>
      </c>
      <c r="BG240">
        <v>632569.65756528545</v>
      </c>
      <c r="BH240">
        <v>676003.47768598946</v>
      </c>
      <c r="BI240">
        <v>679663.2912700976</v>
      </c>
      <c r="BJ240">
        <v>746307.45196395728</v>
      </c>
      <c r="BK240">
        <v>764907.13193789986</v>
      </c>
      <c r="BL240">
        <v>792892.66640752146</v>
      </c>
      <c r="BM240">
        <v>806022.65263629204</v>
      </c>
      <c r="BN240">
        <v>886983.67499512422</v>
      </c>
      <c r="BO240">
        <v>960268.68604558462</v>
      </c>
      <c r="BP240">
        <v>996216.98180783982</v>
      </c>
      <c r="BQ240"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1.824048137886845E-2</v>
      </c>
      <c r="AG241">
        <v>1.7743719312365864E-2</v>
      </c>
      <c r="AH241">
        <v>1.9218711689197469E-2</v>
      </c>
      <c r="AI241">
        <v>1.5209619987354895E-2</v>
      </c>
      <c r="AJ241">
        <v>3.1356292442810525E-2</v>
      </c>
      <c r="AK241">
        <v>1</v>
      </c>
      <c r="AL241">
        <v>12.33990145668835</v>
      </c>
      <c r="AM241">
        <v>129.85366529083379</v>
      </c>
      <c r="AN241">
        <v>1046.254981556624</v>
      </c>
      <c r="AO241">
        <v>11655.402025634436</v>
      </c>
      <c r="AP241">
        <v>18858.445618223595</v>
      </c>
      <c r="AQ241">
        <v>22180.700891909521</v>
      </c>
      <c r="AR241">
        <v>27283.438647278494</v>
      </c>
      <c r="AS241">
        <v>33685.374257563199</v>
      </c>
      <c r="AT241">
        <v>44570.756712779526</v>
      </c>
      <c r="AU241">
        <v>55781.68378571824</v>
      </c>
      <c r="AV241">
        <v>70928.826205088975</v>
      </c>
      <c r="AW241">
        <v>83942.679718514715</v>
      </c>
      <c r="AX241">
        <v>89841.156249999985</v>
      </c>
      <c r="AY241">
        <v>100846.6613190358</v>
      </c>
      <c r="AZ241">
        <v>110194.48592876905</v>
      </c>
      <c r="BA241">
        <v>176025.09667397116</v>
      </c>
      <c r="BB241">
        <v>193206.93476213104</v>
      </c>
      <c r="BC241">
        <v>197662.45699606772</v>
      </c>
      <c r="BD241">
        <v>223076.8172052661</v>
      </c>
      <c r="BE241">
        <v>241525.45755652522</v>
      </c>
      <c r="BF241">
        <v>244308.90762661432</v>
      </c>
      <c r="BG241">
        <v>245943.77633652621</v>
      </c>
      <c r="BH241">
        <v>233269.56115202815</v>
      </c>
      <c r="BI241">
        <v>221919.59066871187</v>
      </c>
      <c r="BJ241">
        <v>218496.60817633354</v>
      </c>
      <c r="BK241">
        <v>221142.3310347597</v>
      </c>
      <c r="BL241">
        <v>230834.45156479924</v>
      </c>
      <c r="BM241">
        <v>220793.74891879474</v>
      </c>
      <c r="BN241">
        <v>226913.66591461562</v>
      </c>
      <c r="BO241">
        <v>251969.2070298258</v>
      </c>
      <c r="BP241">
        <v>243695.26215014205</v>
      </c>
      <c r="BQ241"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1.0406212623567956</v>
      </c>
      <c r="AK243">
        <v>1.1983342167447615</v>
      </c>
      <c r="AL243">
        <v>1.2553326820177955</v>
      </c>
      <c r="AM243">
        <v>1.2913972852010518</v>
      </c>
      <c r="AN243">
        <v>1.3309399789381984</v>
      </c>
      <c r="AO243">
        <v>1.4395458904151042</v>
      </c>
      <c r="AP243">
        <v>1.4428717337866377</v>
      </c>
      <c r="AQ243">
        <v>1.4988086797518669</v>
      </c>
      <c r="AR243">
        <v>1.6065010982808583</v>
      </c>
      <c r="AS243">
        <v>1.654678394039772</v>
      </c>
      <c r="AT243">
        <v>1.8504935037528032</v>
      </c>
      <c r="AU243">
        <v>1.9502728113167771</v>
      </c>
      <c r="AV243">
        <v>2.0828999779950688</v>
      </c>
      <c r="AW243">
        <v>1.8645051907674652</v>
      </c>
      <c r="AX243">
        <v>1.8987650485068732</v>
      </c>
      <c r="AY243">
        <v>1.9439670198578376</v>
      </c>
      <c r="AZ243">
        <v>2.1087671191479238</v>
      </c>
      <c r="BA243">
        <v>2.2617953697591089</v>
      </c>
      <c r="BB243">
        <v>2.3017189050974003</v>
      </c>
      <c r="BC243">
        <v>2.5540747382529916</v>
      </c>
      <c r="BD243">
        <v>2.8494706776687182</v>
      </c>
      <c r="BE243">
        <v>3.0250113806743277</v>
      </c>
      <c r="BF243">
        <v>3.5284570120891443</v>
      </c>
      <c r="BG243">
        <v>3.5027680418328515</v>
      </c>
      <c r="BH243">
        <v>3.7550628461694622</v>
      </c>
      <c r="BI243">
        <v>3.7603712686141404</v>
      </c>
      <c r="BJ243">
        <v>3.7523692190324174</v>
      </c>
      <c r="BK243">
        <v>3.6839653325146644</v>
      </c>
      <c r="BL243">
        <v>3.8993570397683963</v>
      </c>
      <c r="BM243">
        <v>3.1440042404394988</v>
      </c>
      <c r="BN243">
        <v>5.0038628833939374</v>
      </c>
      <c r="BO243">
        <v>5.5742375580969554</v>
      </c>
      <c r="BP243">
        <v>4.4133083553040775</v>
      </c>
      <c r="BQ243"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1.078651663091357</v>
      </c>
      <c r="AB245">
        <v>1.1677165759114658</v>
      </c>
      <c r="AC245">
        <v>1.2437861091889018</v>
      </c>
      <c r="AD245">
        <v>1.3711020010549424</v>
      </c>
      <c r="AE245">
        <v>1.592816986330164</v>
      </c>
      <c r="AF245">
        <v>1.768218705627961</v>
      </c>
      <c r="AG245">
        <v>1.9285817092376905</v>
      </c>
      <c r="AH245">
        <v>2.0598236403506802</v>
      </c>
      <c r="AI245">
        <v>2.312105636393575</v>
      </c>
      <c r="AJ245">
        <v>2.5308608075019641</v>
      </c>
      <c r="AK245">
        <v>2.7193468424171106</v>
      </c>
      <c r="AL245">
        <v>2.7211353035508927</v>
      </c>
      <c r="AM245">
        <v>3.5000878473477925</v>
      </c>
      <c r="AN245">
        <v>3.380293170548343</v>
      </c>
      <c r="AO245">
        <v>3.4808495108497612</v>
      </c>
      <c r="AP245">
        <v>3.4767423852900903</v>
      </c>
      <c r="AQ245">
        <v>3.5750379162548871</v>
      </c>
      <c r="AR245">
        <v>3.8562546521218204</v>
      </c>
      <c r="AS245">
        <v>3.9580493716349334</v>
      </c>
      <c r="AT245">
        <v>4.1171913307727683</v>
      </c>
      <c r="AU245">
        <v>4.4308930359677916</v>
      </c>
      <c r="AV245">
        <v>4.9360006006504316</v>
      </c>
      <c r="AW245">
        <v>5.3510677009402894</v>
      </c>
      <c r="AX245">
        <v>5.792649914850883</v>
      </c>
      <c r="AY245">
        <v>6.849442596578756</v>
      </c>
      <c r="AZ245">
        <v>7.1512798465672018</v>
      </c>
      <c r="BA245">
        <v>7.4682566822343794</v>
      </c>
      <c r="BB245">
        <v>7.8348632697113212</v>
      </c>
      <c r="BC245">
        <v>8.4398389362019941</v>
      </c>
      <c r="BD245">
        <v>8.4799473119932927</v>
      </c>
      <c r="BE245">
        <v>8.8432789488175469</v>
      </c>
      <c r="BF245">
        <v>8.6406566406064567</v>
      </c>
      <c r="BG245">
        <v>8.6442458065375352</v>
      </c>
      <c r="BH245">
        <v>9.093916412413737</v>
      </c>
      <c r="BI245">
        <v>9.3643288415425907</v>
      </c>
      <c r="BJ245">
        <v>9.8864168026093378</v>
      </c>
      <c r="BK245">
        <v>10.37454364190442</v>
      </c>
      <c r="BL245">
        <v>10.865052133872664</v>
      </c>
      <c r="BM245">
        <v>10.912689308224103</v>
      </c>
      <c r="BN245">
        <v>11.182730561770176</v>
      </c>
      <c r="BO245">
        <v>11.415110904028401</v>
      </c>
      <c r="BP245">
        <v>11.412544626410272</v>
      </c>
      <c r="BQ245"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1</v>
      </c>
      <c r="F248">
        <v>0.95759878280050237</v>
      </c>
      <c r="G248">
        <v>0.98678170098779217</v>
      </c>
      <c r="H248">
        <v>1.0233027868475164</v>
      </c>
      <c r="I248">
        <v>0.99793742578763533</v>
      </c>
      <c r="J248">
        <v>1.0254128874106265</v>
      </c>
      <c r="K248">
        <v>0.96826630057378538</v>
      </c>
      <c r="L248">
        <v>1.0128987643527831</v>
      </c>
      <c r="M248">
        <v>1.1032733939857187</v>
      </c>
      <c r="N248">
        <v>1.1026746295762875</v>
      </c>
      <c r="O248">
        <v>1.1233356274963402</v>
      </c>
      <c r="P248">
        <v>1.197873018200472</v>
      </c>
      <c r="Q248">
        <v>1.3309557767918454</v>
      </c>
      <c r="R248">
        <v>1.612888237692653</v>
      </c>
      <c r="S248">
        <v>2.5404871746602788</v>
      </c>
      <c r="T248">
        <v>3.1647218793456457</v>
      </c>
      <c r="U248">
        <v>3.4177618900758251</v>
      </c>
      <c r="V248">
        <v>3.8737697376049423</v>
      </c>
      <c r="W248">
        <v>3.9963676006496534</v>
      </c>
      <c r="X248">
        <v>4.9837894372582889</v>
      </c>
      <c r="Y248">
        <v>6.116955683775168</v>
      </c>
      <c r="Z248">
        <v>6.5585885342302621</v>
      </c>
      <c r="AA248">
        <v>7.3562405826929229</v>
      </c>
      <c r="AB248">
        <v>7.8214987284302957</v>
      </c>
      <c r="AC248">
        <v>8.2916261110351286</v>
      </c>
      <c r="AD248">
        <v>8.3942431148486456</v>
      </c>
      <c r="AE248">
        <v>8.2893428519221874</v>
      </c>
      <c r="AF248">
        <v>8.6915974368285447</v>
      </c>
      <c r="AG248">
        <v>9.0529915708706596</v>
      </c>
      <c r="AH248">
        <v>9.7033594189691001</v>
      </c>
      <c r="AI248">
        <v>11.20630173711654</v>
      </c>
      <c r="AJ248">
        <v>11.382508694494993</v>
      </c>
      <c r="AK248">
        <v>10.595424463459784</v>
      </c>
      <c r="AL248">
        <v>11.529070489412286</v>
      </c>
      <c r="AM248">
        <v>13.05872478644698</v>
      </c>
      <c r="AN248">
        <v>13.603180615473303</v>
      </c>
      <c r="AO248">
        <v>13.854777317765835</v>
      </c>
      <c r="AP248">
        <v>13.363823912440614</v>
      </c>
      <c r="AQ248">
        <v>13.11572667589081</v>
      </c>
      <c r="AR248">
        <v>13.68012024078195</v>
      </c>
      <c r="AS248">
        <v>15.327638060756767</v>
      </c>
      <c r="AT248">
        <v>15.755884241823876</v>
      </c>
      <c r="AU248">
        <v>14.937754451134456</v>
      </c>
      <c r="AV248">
        <v>16.503016227307285</v>
      </c>
      <c r="AW248">
        <v>17.969181271966331</v>
      </c>
      <c r="AX248">
        <v>20.362932406915121</v>
      </c>
      <c r="AY248">
        <v>20.715050811807206</v>
      </c>
      <c r="AZ248">
        <v>23.356603078330188</v>
      </c>
      <c r="BA248">
        <v>28.913727771373477</v>
      </c>
      <c r="BB248">
        <v>20.924346639705242</v>
      </c>
      <c r="BC248">
        <v>23.58871402945519</v>
      </c>
      <c r="BD248">
        <v>27.29914874712356</v>
      </c>
      <c r="BE248">
        <v>27.393457927661022</v>
      </c>
      <c r="BF248">
        <v>27.943251095351556</v>
      </c>
      <c r="BG248">
        <v>27.664736900129117</v>
      </c>
      <c r="BH248">
        <v>25.211317671195598</v>
      </c>
      <c r="BI248">
        <v>25.059440220670162</v>
      </c>
      <c r="BJ248">
        <v>27.017679765598672</v>
      </c>
      <c r="BK248">
        <v>27.298298667434196</v>
      </c>
      <c r="BL248">
        <v>26.762831389633075</v>
      </c>
      <c r="BM248">
        <v>26.131526496009567</v>
      </c>
      <c r="BN248">
        <v>30.408301351887619</v>
      </c>
      <c r="BO248">
        <v>35.451025193806011</v>
      </c>
      <c r="BP248">
        <v>31.230788818388952</v>
      </c>
      <c r="BQ248"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>
        <v>0</v>
      </c>
      <c r="F249">
        <v>1</v>
      </c>
      <c r="G249">
        <v>1.064895559210121</v>
      </c>
      <c r="H249">
        <v>1.3918230464810741</v>
      </c>
      <c r="I249">
        <v>1.5500366996556803</v>
      </c>
      <c r="J249">
        <v>1.8075297720299464</v>
      </c>
      <c r="K249">
        <v>1.8351470472061171</v>
      </c>
      <c r="L249">
        <v>1.9109651938974197</v>
      </c>
      <c r="M249">
        <v>1.9363639827193713</v>
      </c>
      <c r="N249">
        <v>1.9631005929164151</v>
      </c>
      <c r="O249">
        <v>2.0926512525386998</v>
      </c>
      <c r="P249">
        <v>2.2073977278595907</v>
      </c>
      <c r="Q249">
        <v>2.2711191982728893</v>
      </c>
      <c r="R249">
        <v>2.4655452464789818</v>
      </c>
      <c r="S249">
        <v>3.067008255903366</v>
      </c>
      <c r="T249">
        <v>3.2201918339268465</v>
      </c>
      <c r="U249">
        <v>3.3134985966196773</v>
      </c>
      <c r="V249">
        <v>3.6333608578996857</v>
      </c>
      <c r="W249">
        <v>3.8682550936671225</v>
      </c>
      <c r="X249">
        <v>4.2700832902682002</v>
      </c>
      <c r="Y249">
        <v>4.8166011068274681</v>
      </c>
      <c r="Z249">
        <v>5.3662113217492466</v>
      </c>
      <c r="AA249">
        <v>6.225216212761886</v>
      </c>
      <c r="AB249">
        <v>7.0158632692678209</v>
      </c>
      <c r="AC249">
        <v>7.5056549086297082</v>
      </c>
      <c r="AD249">
        <v>7.7756424006428277</v>
      </c>
      <c r="AE249">
        <v>8.0495524554380129</v>
      </c>
      <c r="AF249">
        <v>8.4657715883260813</v>
      </c>
      <c r="AG249">
        <v>9.1179910516374285</v>
      </c>
      <c r="AH249">
        <v>9.923044313521217</v>
      </c>
      <c r="AI249">
        <v>10.367249836540841</v>
      </c>
      <c r="AJ249">
        <v>11.096772689615175</v>
      </c>
      <c r="AK249">
        <v>11.728350485807624</v>
      </c>
      <c r="AL249">
        <v>12.278567678935348</v>
      </c>
      <c r="AM249">
        <v>12.834302732690185</v>
      </c>
      <c r="AN249">
        <v>13.521078521761021</v>
      </c>
      <c r="AO249">
        <v>14.110137186264446</v>
      </c>
      <c r="AP249">
        <v>16.103241549055209</v>
      </c>
      <c r="AQ249">
        <v>16.630087434250022</v>
      </c>
      <c r="AR249">
        <v>17.18909434596134</v>
      </c>
      <c r="AS249">
        <v>17.7535119089336</v>
      </c>
      <c r="AT249">
        <v>18.448309382305794</v>
      </c>
      <c r="AU249">
        <v>18.869816877643366</v>
      </c>
      <c r="AV249">
        <v>19.376425468912657</v>
      </c>
      <c r="AW249">
        <v>20.02584757796269</v>
      </c>
      <c r="AX249">
        <v>20.862094145790259</v>
      </c>
      <c r="AY249">
        <v>21.661910615946848</v>
      </c>
      <c r="AZ249">
        <v>22.122546068251044</v>
      </c>
      <c r="BA249">
        <v>23.525187221841954</v>
      </c>
      <c r="BB249">
        <v>24.236364210972514</v>
      </c>
      <c r="BC249">
        <v>26.530342033326484</v>
      </c>
      <c r="BD249">
        <v>27.743074228281511</v>
      </c>
      <c r="BE249">
        <v>29.036403853644838</v>
      </c>
      <c r="BF249">
        <v>30.343120480457557</v>
      </c>
      <c r="BG249">
        <v>31.758524028238813</v>
      </c>
      <c r="BH249">
        <v>33.096777441420265</v>
      </c>
      <c r="BI249">
        <v>34.730091361292864</v>
      </c>
      <c r="BJ249">
        <v>36.367228169449113</v>
      </c>
      <c r="BK249">
        <v>39.249208688033455</v>
      </c>
      <c r="BL249">
        <v>42.049723024260622</v>
      </c>
      <c r="BM249">
        <v>44.911498154539423</v>
      </c>
      <c r="BN249">
        <v>47.201708264697722</v>
      </c>
      <c r="BO249">
        <v>48.754043554824058</v>
      </c>
      <c r="BP249">
        <v>52.299243698357181</v>
      </c>
      <c r="BQ249"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>
        <v>0.50035528889339942</v>
      </c>
      <c r="F250">
        <v>0.52223782929740314</v>
      </c>
      <c r="G250">
        <v>0.55246985235323176</v>
      </c>
      <c r="H250">
        <v>0.58792015487445382</v>
      </c>
      <c r="I250">
        <v>0.601750603300232</v>
      </c>
      <c r="J250">
        <v>0.62652982458312056</v>
      </c>
      <c r="K250">
        <v>0.66379325399677036</v>
      </c>
      <c r="L250">
        <v>0.70322184660713549</v>
      </c>
      <c r="M250">
        <v>0.73669630524664165</v>
      </c>
      <c r="N250">
        <v>0.78735387928058431</v>
      </c>
      <c r="O250">
        <v>0.85541672038620731</v>
      </c>
      <c r="P250">
        <v>1</v>
      </c>
      <c r="Q250">
        <v>1.109756760490106</v>
      </c>
      <c r="R250">
        <v>1.3531288451224663</v>
      </c>
      <c r="S250">
        <v>1.7454326600557144</v>
      </c>
      <c r="T250">
        <v>2.1173710958173055</v>
      </c>
      <c r="U250">
        <v>2.4479489928309821</v>
      </c>
      <c r="V250">
        <v>3.0376359947406426</v>
      </c>
      <c r="W250">
        <v>4.4817629795234009</v>
      </c>
      <c r="X250">
        <v>7.9202103817023408</v>
      </c>
      <c r="Y250">
        <v>15.286261446967893</v>
      </c>
      <c r="Z250">
        <v>22.020940428968057</v>
      </c>
      <c r="AA250">
        <v>28.236754817331409</v>
      </c>
      <c r="AB250">
        <v>35.651231194820717</v>
      </c>
      <c r="AC250">
        <v>52.848255908674986</v>
      </c>
      <c r="AD250">
        <v>80.88662161832211</v>
      </c>
      <c r="AE250">
        <v>110.0113748900515</v>
      </c>
      <c r="AF250">
        <v>146.98865018060857</v>
      </c>
      <c r="AG250">
        <v>248.43746947928761</v>
      </c>
      <c r="AH250">
        <v>435.77132251755421</v>
      </c>
      <c r="AI250">
        <v>689.58370643939895</v>
      </c>
      <c r="AJ250">
        <v>1097.5697476196635</v>
      </c>
      <c r="AK250">
        <v>1813.1790577657478</v>
      </c>
      <c r="AL250">
        <v>3053.0205325363381</v>
      </c>
      <c r="AM250">
        <v>6251.0331993686877</v>
      </c>
      <c r="AN250">
        <v>11627.393231367778</v>
      </c>
      <c r="AO250">
        <v>20606.474663877492</v>
      </c>
      <c r="AP250">
        <v>37391.450284346327</v>
      </c>
      <c r="AQ250">
        <v>91100.402945599519</v>
      </c>
      <c r="AR250">
        <v>140549.66367929531</v>
      </c>
      <c r="AS250">
        <v>209926.06867836617</v>
      </c>
      <c r="AT250">
        <v>321144.39746952674</v>
      </c>
      <c r="AU250">
        <v>441813.82942978258</v>
      </c>
      <c r="AV250">
        <v>544709.0936156346</v>
      </c>
      <c r="AW250">
        <v>612402.87655355909</v>
      </c>
      <c r="AX250">
        <v>655794.16874434834</v>
      </c>
      <c r="AY250">
        <v>717282.78332579613</v>
      </c>
      <c r="AZ250">
        <v>761752.58152042539</v>
      </c>
      <c r="BA250">
        <v>853514.46749608743</v>
      </c>
      <c r="BB250">
        <v>900000.6985567013</v>
      </c>
      <c r="BC250">
        <v>963084.2999438945</v>
      </c>
      <c r="BD250">
        <v>1042065.3707619375</v>
      </c>
      <c r="BE250">
        <v>1119414.478666455</v>
      </c>
      <c r="BF250">
        <v>1189714.9358917258</v>
      </c>
      <c r="BG250">
        <v>1277629.1428149734</v>
      </c>
      <c r="BH250">
        <v>1377858.0877435964</v>
      </c>
      <c r="BI250">
        <v>1489884.5375155259</v>
      </c>
      <c r="BJ250">
        <v>1653509.9397967048</v>
      </c>
      <c r="BK250">
        <v>1926542.0731751402</v>
      </c>
      <c r="BL250">
        <v>2193710.2444023793</v>
      </c>
      <c r="BM250">
        <v>2518145.545927607</v>
      </c>
      <c r="BN250">
        <v>3247727.866949515</v>
      </c>
      <c r="BO250">
        <v>6366722.2535168221</v>
      </c>
      <c r="BP250">
        <v>10710987.324010428</v>
      </c>
      <c r="BQ250"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1.0675785274096994</v>
      </c>
      <c r="Q251">
        <v>1.140423349355314</v>
      </c>
      <c r="R251">
        <v>1.2187051346324276</v>
      </c>
      <c r="S251">
        <v>1.3018761725483023</v>
      </c>
      <c r="T251">
        <v>1.3893669762763001</v>
      </c>
      <c r="U251">
        <v>1.4817542539220117</v>
      </c>
      <c r="V251">
        <v>1.5839104021300834</v>
      </c>
      <c r="W251">
        <v>1.6987157858994943</v>
      </c>
      <c r="X251">
        <v>1.8123290287518505</v>
      </c>
      <c r="Y251">
        <v>1.9238824637674317</v>
      </c>
      <c r="Z251">
        <v>2.0420220447563908</v>
      </c>
      <c r="AA251">
        <v>2.2076931210341204</v>
      </c>
      <c r="AB251">
        <v>2.4079576524748236</v>
      </c>
      <c r="AC251">
        <v>2.4993437555257296</v>
      </c>
      <c r="AD251">
        <v>2.590824715941876</v>
      </c>
      <c r="AE251">
        <v>2.744675183535378</v>
      </c>
      <c r="AF251">
        <v>2.8364180891898418</v>
      </c>
      <c r="AG251">
        <v>3.0194721499915498</v>
      </c>
      <c r="AH251">
        <v>3.3181785271554007</v>
      </c>
      <c r="AI251">
        <v>3.3861819011978138</v>
      </c>
      <c r="AJ251">
        <v>3.4756811145310711</v>
      </c>
      <c r="AK251">
        <v>3.7309374618273536</v>
      </c>
      <c r="AL251">
        <v>3.8259433496666837</v>
      </c>
      <c r="AM251">
        <v>3.647466407914417</v>
      </c>
      <c r="AN251">
        <v>3.8353260543033398</v>
      </c>
      <c r="AO251">
        <v>4.3221157414770914</v>
      </c>
      <c r="AP251">
        <v>4.2656969010489449</v>
      </c>
      <c r="AQ251">
        <v>4.3826045834032437</v>
      </c>
      <c r="AR251">
        <v>4.6508836482700531</v>
      </c>
      <c r="AS251">
        <v>5.3230926841098318</v>
      </c>
      <c r="AT251">
        <v>5.5278270181140581</v>
      </c>
      <c r="AU251">
        <v>5.7948718015978278</v>
      </c>
      <c r="AV251">
        <v>5.8628468373936977</v>
      </c>
      <c r="AW251">
        <v>6.1991651831046486</v>
      </c>
      <c r="AX251">
        <v>6.2918356303737255</v>
      </c>
      <c r="AY251">
        <v>6.5514986881351795</v>
      </c>
      <c r="AZ251">
        <v>6.4969028657340555</v>
      </c>
      <c r="BA251">
        <v>6.8074166056404612</v>
      </c>
      <c r="BB251">
        <v>6.8790736225419371</v>
      </c>
      <c r="BC251">
        <v>6.8399879769593088</v>
      </c>
      <c r="BD251">
        <v>6.9522552568242943</v>
      </c>
      <c r="BE251">
        <v>7.1033912406683042</v>
      </c>
      <c r="BF251">
        <v>7.1657016901478485</v>
      </c>
      <c r="BG251">
        <v>7.703129316908937</v>
      </c>
      <c r="BH251">
        <v>7.9498728185036498</v>
      </c>
      <c r="BI251">
        <v>8.5988420281774207</v>
      </c>
      <c r="BJ251">
        <v>8.85422438849141</v>
      </c>
      <c r="BK251">
        <v>9.5001926155242753</v>
      </c>
      <c r="BL251">
        <v>10.111885683380446</v>
      </c>
      <c r="BM251">
        <v>10.201964913724028</v>
      </c>
      <c r="BN251">
        <v>10.679903069494658</v>
      </c>
      <c r="BO251">
        <v>11.272376724263792</v>
      </c>
      <c r="BP251">
        <v>11.949181349174014</v>
      </c>
      <c r="BQ251"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1</v>
      </c>
      <c r="F252">
        <v>1.0537916806094809</v>
      </c>
      <c r="G252">
        <v>1.0600532450079285</v>
      </c>
      <c r="H252">
        <v>1.1117829076541272</v>
      </c>
      <c r="I252">
        <v>1.1428048871797289</v>
      </c>
      <c r="J252">
        <v>1.1149856986050883</v>
      </c>
      <c r="K252">
        <v>1.1454150267278438</v>
      </c>
      <c r="L252">
        <v>1.1318591496703252</v>
      </c>
      <c r="M252">
        <v>1.14193085013786</v>
      </c>
      <c r="N252">
        <v>1.161618354499427</v>
      </c>
      <c r="O252">
        <v>1.2025130792571872</v>
      </c>
      <c r="P252">
        <v>1.2382341837496644</v>
      </c>
      <c r="Q252">
        <v>1.3159400349723276</v>
      </c>
      <c r="R252">
        <v>1.4533970092861301</v>
      </c>
      <c r="S252">
        <v>1.7373524888920018</v>
      </c>
      <c r="T252">
        <v>1.9858508563003845</v>
      </c>
      <c r="U252">
        <v>2.469129923422241</v>
      </c>
      <c r="V252">
        <v>2.917544099953624</v>
      </c>
      <c r="W252">
        <v>3.1847885193468168</v>
      </c>
      <c r="X252">
        <v>3.5044639540266842</v>
      </c>
      <c r="Y252">
        <v>3.9596349379566522</v>
      </c>
      <c r="Z252">
        <v>4.6618520948295687</v>
      </c>
      <c r="AA252">
        <v>5.5485043497155315</v>
      </c>
      <c r="AB252">
        <v>6.7454000471924367</v>
      </c>
      <c r="AC252">
        <v>8.1243976571611327</v>
      </c>
      <c r="AD252">
        <v>10.888757610638812</v>
      </c>
      <c r="AE252">
        <v>13.661050474110901</v>
      </c>
      <c r="AF252">
        <v>18.489899767867247</v>
      </c>
      <c r="AG252">
        <v>25.215469525941025</v>
      </c>
      <c r="AH252">
        <v>30.41004384131158</v>
      </c>
      <c r="AI252">
        <v>37.236851049800073</v>
      </c>
      <c r="AJ252">
        <v>47.705099660646994</v>
      </c>
      <c r="AK252">
        <v>59.810498219340722</v>
      </c>
      <c r="AL252">
        <v>74.441334117784749</v>
      </c>
      <c r="AM252">
        <v>97.644663923577099</v>
      </c>
      <c r="AN252">
        <v>123.87392604878198</v>
      </c>
      <c r="AO252">
        <v>147.79850980185418</v>
      </c>
      <c r="AP252">
        <v>178.22613212494588</v>
      </c>
      <c r="AQ252">
        <v>203.57365514734309</v>
      </c>
      <c r="AR252">
        <v>227.0660549513853</v>
      </c>
      <c r="AS252">
        <v>245.68797882781089</v>
      </c>
      <c r="AT252">
        <v>257.52023625378843</v>
      </c>
      <c r="AU252">
        <v>276.14675394752368</v>
      </c>
      <c r="AV252">
        <v>299.39467279247526</v>
      </c>
      <c r="AW252">
        <v>320.00986163362268</v>
      </c>
      <c r="AX252">
        <v>340.57434343656632</v>
      </c>
      <c r="AY252">
        <v>359.3403142846895</v>
      </c>
      <c r="AZ252">
        <v>392.03808921110993</v>
      </c>
      <c r="BA252">
        <v>456.25688665867466</v>
      </c>
      <c r="BB252">
        <v>497.51009427375402</v>
      </c>
      <c r="BC252">
        <v>544.41890939266762</v>
      </c>
      <c r="BD252">
        <v>610.8294301903768</v>
      </c>
      <c r="BE252">
        <v>674.86814015648099</v>
      </c>
      <c r="BF252">
        <v>740.10213349315973</v>
      </c>
      <c r="BG252">
        <v>784.88457301466246</v>
      </c>
      <c r="BH252">
        <v>844.46801811510761</v>
      </c>
      <c r="BI252">
        <v>907.56695274076083</v>
      </c>
      <c r="BJ252">
        <v>931.50969373205567</v>
      </c>
      <c r="BK252">
        <v>959.84027780686779</v>
      </c>
      <c r="BL252">
        <v>981.72856121587427</v>
      </c>
      <c r="BM252">
        <v>1044.7851240503928</v>
      </c>
      <c r="BN252">
        <v>1072.725846828034</v>
      </c>
      <c r="BO252">
        <v>1102.361130193922</v>
      </c>
      <c r="BP252">
        <v>1132.6563498880539</v>
      </c>
      <c r="BQ252"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1.4594449260235258</v>
      </c>
      <c r="AC253">
        <v>1.8283460414771859</v>
      </c>
      <c r="AD253">
        <v>4.0285035597050882</v>
      </c>
      <c r="AE253">
        <v>9.5588685018572406</v>
      </c>
      <c r="AF253">
        <v>26.859274546522865</v>
      </c>
      <c r="AG253">
        <v>77.885212125320137</v>
      </c>
      <c r="AH253">
        <v>167.80114349058465</v>
      </c>
      <c r="AI253">
        <v>242.27144144294775</v>
      </c>
      <c r="AJ253">
        <v>305.30886351811148</v>
      </c>
      <c r="AK253">
        <v>442.90555094144241</v>
      </c>
      <c r="AL253">
        <v>576.38342747776221</v>
      </c>
      <c r="AM253">
        <v>615.8570323980714</v>
      </c>
      <c r="AN253">
        <v>673.60248296983502</v>
      </c>
      <c r="AO253">
        <v>704.40283042163605</v>
      </c>
      <c r="AP253">
        <v>726.20598947995006</v>
      </c>
      <c r="AQ253">
        <v>790.00831885387413</v>
      </c>
      <c r="AR253">
        <v>789.11457809310775</v>
      </c>
      <c r="AS253">
        <v>876.84285950300841</v>
      </c>
      <c r="AT253">
        <v>916.60308687339534</v>
      </c>
      <c r="AU253">
        <v>887.55083564437723</v>
      </c>
      <c r="AV253">
        <v>956.83962949905879</v>
      </c>
      <c r="AW253">
        <v>1105.9874850086353</v>
      </c>
      <c r="AX253">
        <v>1086.730193590447</v>
      </c>
      <c r="AY253">
        <v>1112.8727948145206</v>
      </c>
      <c r="AZ253">
        <v>1194.3489644541073</v>
      </c>
      <c r="BA253">
        <v>1270.3606354976635</v>
      </c>
      <c r="BB253">
        <v>2354.6550451918065</v>
      </c>
      <c r="BC253">
        <v>2487.401352057464</v>
      </c>
      <c r="BD253">
        <v>2721.0095177469775</v>
      </c>
      <c r="BE253">
        <v>2825.4270500325365</v>
      </c>
      <c r="BF253">
        <v>2926.7724575032512</v>
      </c>
      <c r="BG253">
        <v>3076.2224538533737</v>
      </c>
      <c r="BH253">
        <v>3235.8125638815031</v>
      </c>
      <c r="BI253">
        <v>3390.5167719705983</v>
      </c>
      <c r="BJ253">
        <v>3548.1436197474209</v>
      </c>
      <c r="BK253">
        <v>3705.8013107647635</v>
      </c>
      <c r="BL253">
        <v>3816.9757879769577</v>
      </c>
      <c r="BM253">
        <v>3920.8541901825793</v>
      </c>
      <c r="BN253">
        <v>4020.6446067525089</v>
      </c>
      <c r="BO253">
        <v>4218.5522627309938</v>
      </c>
      <c r="BP253">
        <v>4503.2208092230121</v>
      </c>
      <c r="BQ253"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2.222812643786572E-2</v>
      </c>
      <c r="AG254">
        <v>2.2610034172898478E-2</v>
      </c>
      <c r="AH254">
        <v>2.3479863262330165E-2</v>
      </c>
      <c r="AI254">
        <v>2.7295126365449247E-2</v>
      </c>
      <c r="AJ254">
        <v>5.3526524934213331E-2</v>
      </c>
      <c r="AK254">
        <v>1</v>
      </c>
      <c r="AL254">
        <v>34.335854224334206</v>
      </c>
      <c r="AM254">
        <v>361.55515555047111</v>
      </c>
      <c r="AN254">
        <v>1864.9372196787835</v>
      </c>
      <c r="AO254">
        <v>3098.5122812742557</v>
      </c>
      <c r="AP254">
        <v>3658.5310531801824</v>
      </c>
      <c r="AQ254">
        <v>4097.9944533575263</v>
      </c>
      <c r="AR254">
        <v>5220.8419303241799</v>
      </c>
      <c r="AS254">
        <v>6656.6471809603072</v>
      </c>
      <c r="AT254">
        <v>7335.6861599393915</v>
      </c>
      <c r="AU254">
        <v>7721.0841317627373</v>
      </c>
      <c r="AV254">
        <v>8351.4596729185541</v>
      </c>
      <c r="AW254">
        <v>9630.1296392818222</v>
      </c>
      <c r="AX254">
        <v>11950.611321760014</v>
      </c>
      <c r="AY254">
        <v>13725.575327062073</v>
      </c>
      <c r="AZ254">
        <v>16860.818465199583</v>
      </c>
      <c r="BA254">
        <v>21753.847274139094</v>
      </c>
      <c r="BB254">
        <v>24501.342733932397</v>
      </c>
      <c r="BC254">
        <v>27851.467239803689</v>
      </c>
      <c r="BD254">
        <v>31801.336884956789</v>
      </c>
      <c r="BE254">
        <v>34339.898035738704</v>
      </c>
      <c r="BF254">
        <v>35819.533308607177</v>
      </c>
      <c r="BG254">
        <v>41515.461477475255</v>
      </c>
      <c r="BH254">
        <v>57657.370260032367</v>
      </c>
      <c r="BI254">
        <v>67515.128646930301</v>
      </c>
      <c r="BJ254">
        <v>82434.836134378435</v>
      </c>
      <c r="BK254">
        <v>95128.58939666985</v>
      </c>
      <c r="BL254">
        <v>102973.10812237793</v>
      </c>
      <c r="BM254">
        <v>113574.14855630894</v>
      </c>
      <c r="BN254">
        <v>141745.93985652243</v>
      </c>
      <c r="BO254">
        <v>191236.93893675154</v>
      </c>
      <c r="BP254">
        <v>229244.2552426543</v>
      </c>
      <c r="BQ254"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>
        <v>2.3817053958700041E-2</v>
      </c>
      <c r="F256">
        <v>2.8205794682989376E-2</v>
      </c>
      <c r="G256">
        <v>3.1587844268795059E-2</v>
      </c>
      <c r="H256">
        <v>3.7873419313271019E-2</v>
      </c>
      <c r="I256">
        <v>5.3155918212614429E-2</v>
      </c>
      <c r="J256">
        <v>8.6210812366241008E-2</v>
      </c>
      <c r="K256">
        <v>0.14855656055215197</v>
      </c>
      <c r="L256">
        <v>0.26521578546516561</v>
      </c>
      <c r="M256">
        <v>0.57352694432061091</v>
      </c>
      <c r="N256">
        <v>0.72883934383132154</v>
      </c>
      <c r="O256">
        <v>0.75935927734205722</v>
      </c>
      <c r="P256">
        <v>1</v>
      </c>
      <c r="Q256">
        <v>1.6916706647885189</v>
      </c>
      <c r="R256">
        <v>4.9324737936437701</v>
      </c>
      <c r="S256">
        <v>6.3375894862180466</v>
      </c>
      <c r="T256">
        <v>10.518996662485451</v>
      </c>
      <c r="U256">
        <v>15.493587171276825</v>
      </c>
      <c r="V256">
        <v>24.109058410387014</v>
      </c>
      <c r="W256">
        <v>35.392498195475248</v>
      </c>
      <c r="X256">
        <v>63.426257077327563</v>
      </c>
      <c r="Y256">
        <v>98.160188582964494</v>
      </c>
      <c r="Z256">
        <v>125.00169902444007</v>
      </c>
      <c r="AA256">
        <v>147.70484122149446</v>
      </c>
      <c r="AB256">
        <v>227.06819898444979</v>
      </c>
      <c r="AC256">
        <v>355.02023634309438</v>
      </c>
      <c r="AD256">
        <v>617.79613787268079</v>
      </c>
      <c r="AE256">
        <v>1056.2048813331137</v>
      </c>
      <c r="AF256">
        <v>1824.9529494519693</v>
      </c>
      <c r="AG256">
        <v>3187.0319826912323</v>
      </c>
      <c r="AH256">
        <v>5611.7089010943619</v>
      </c>
      <c r="AI256">
        <v>11607.072185767998</v>
      </c>
      <c r="AJ256">
        <v>23307.948970822858</v>
      </c>
      <c r="AK256">
        <v>37204.992523503002</v>
      </c>
      <c r="AL256">
        <v>55008.299090469751</v>
      </c>
      <c r="AM256">
        <v>76437.982482636289</v>
      </c>
      <c r="AN256">
        <v>107814.49538713758</v>
      </c>
      <c r="AO256">
        <v>136311.74009612927</v>
      </c>
      <c r="AP256">
        <v>173777.24826886097</v>
      </c>
      <c r="AQ256">
        <v>195297.65840302932</v>
      </c>
      <c r="AR256">
        <v>202881.05879426235</v>
      </c>
      <c r="AS256">
        <v>210061.64533849509</v>
      </c>
      <c r="AT256">
        <v>220200.51922227943</v>
      </c>
      <c r="AU256">
        <v>247981.62588781115</v>
      </c>
      <c r="AV256">
        <v>289001.84169055778</v>
      </c>
      <c r="AW256">
        <v>318205.63962426945</v>
      </c>
      <c r="AX256">
        <v>320362.65501873958</v>
      </c>
      <c r="AY256">
        <v>344115.62092449522</v>
      </c>
      <c r="AZ256">
        <v>379611.03770981927</v>
      </c>
      <c r="BA256">
        <v>413405.48737281497</v>
      </c>
      <c r="BB256">
        <v>449028.94639381976</v>
      </c>
      <c r="BC256">
        <v>474833.99776172859</v>
      </c>
      <c r="BD256">
        <v>521725.85051007825</v>
      </c>
      <c r="BE256">
        <v>570835.44817137416</v>
      </c>
      <c r="BF256">
        <v>622206.33822552452</v>
      </c>
      <c r="BG256">
        <v>685799.9114204715</v>
      </c>
      <c r="BH256">
        <v>753388.37525697879</v>
      </c>
      <c r="BI256">
        <v>814905.9756397556</v>
      </c>
      <c r="BJ256">
        <v>861193.48936395568</v>
      </c>
      <c r="BK256">
        <v>926003.73694142676</v>
      </c>
      <c r="BL256">
        <v>1002457.4850608131</v>
      </c>
      <c r="BM256">
        <v>1109955.2697886422</v>
      </c>
      <c r="BN256">
        <v>1232872.1648427497</v>
      </c>
      <c r="BO256">
        <v>1296336.48500348</v>
      </c>
      <c r="BP256">
        <v>1340582.0759252447</v>
      </c>
      <c r="BQ256"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</v>
      </c>
      <c r="F257">
        <v>1.0113896665035123</v>
      </c>
      <c r="G257">
        <v>1.0242639509334186</v>
      </c>
      <c r="H257">
        <v>1.0361144411876857</v>
      </c>
      <c r="I257">
        <v>1.0521700885576093</v>
      </c>
      <c r="J257">
        <v>1.0713589670251122</v>
      </c>
      <c r="K257">
        <v>1.1004790456223021</v>
      </c>
      <c r="L257">
        <v>1.1324872455050863</v>
      </c>
      <c r="M257">
        <v>1.1808961309205894</v>
      </c>
      <c r="N257">
        <v>1.2385758345635953</v>
      </c>
      <c r="O257">
        <v>1.3028522543233321</v>
      </c>
      <c r="P257">
        <v>1.3689043557856999</v>
      </c>
      <c r="Q257">
        <v>1.4281248918486478</v>
      </c>
      <c r="R257">
        <v>1.5063850426643295</v>
      </c>
      <c r="S257">
        <v>1.6419400082299807</v>
      </c>
      <c r="T257">
        <v>1.7940294740172151</v>
      </c>
      <c r="U257">
        <v>1.8927637408448277</v>
      </c>
      <c r="V257">
        <v>2.0103674497613979</v>
      </c>
      <c r="W257">
        <v>2.1517753020824459</v>
      </c>
      <c r="X257">
        <v>2.3303021165907447</v>
      </c>
      <c r="Y257">
        <v>2.5408007627350324</v>
      </c>
      <c r="Z257">
        <v>2.7812155000802039</v>
      </c>
      <c r="AA257">
        <v>2.9530502337185189</v>
      </c>
      <c r="AB257">
        <v>3.0687185179283674</v>
      </c>
      <c r="AC257">
        <v>3.1794341782581381</v>
      </c>
      <c r="AD257">
        <v>3.2799845871065818</v>
      </c>
      <c r="AE257">
        <v>3.3460399520266431</v>
      </c>
      <c r="AF257">
        <v>3.4289343598035171</v>
      </c>
      <c r="AG257">
        <v>3.5498900145998893</v>
      </c>
      <c r="AH257">
        <v>3.6890726639233566</v>
      </c>
      <c r="AI257">
        <v>3.827166794524052</v>
      </c>
      <c r="AJ257">
        <v>3.9565943547539018</v>
      </c>
      <c r="AK257">
        <v>4.0467593774354551</v>
      </c>
      <c r="AL257">
        <v>4.1426807198497864</v>
      </c>
      <c r="AM257">
        <v>4.2311351731705518</v>
      </c>
      <c r="AN257">
        <v>4.3198488972735936</v>
      </c>
      <c r="AO257">
        <v>4.3989351596680377</v>
      </c>
      <c r="AP257">
        <v>4.4747925071707133</v>
      </c>
      <c r="AQ257">
        <v>4.5250831617511693</v>
      </c>
      <c r="AR257">
        <v>4.589117528533369</v>
      </c>
      <c r="AS257">
        <v>4.6930699973513548</v>
      </c>
      <c r="AT257">
        <v>4.7987433814472906</v>
      </c>
      <c r="AU257">
        <v>4.8733155971215734</v>
      </c>
      <c r="AV257">
        <v>4.9695301835973362</v>
      </c>
      <c r="AW257">
        <v>5.1031652035951449</v>
      </c>
      <c r="AX257">
        <v>5.2631726296365953</v>
      </c>
      <c r="AY257">
        <v>5.4254802806018345</v>
      </c>
      <c r="AZ257">
        <v>5.5724705654966256</v>
      </c>
      <c r="BA257">
        <v>5.6798358963612632</v>
      </c>
      <c r="BB257">
        <v>5.7148680287023197</v>
      </c>
      <c r="BC257">
        <v>5.7843200588247932</v>
      </c>
      <c r="BD257">
        <v>5.903656913990142</v>
      </c>
      <c r="BE257">
        <v>6.0135927425994078</v>
      </c>
      <c r="BF257">
        <v>6.1159368965364047</v>
      </c>
      <c r="BG257">
        <v>6.222453157653498</v>
      </c>
      <c r="BH257">
        <v>6.280200185752105</v>
      </c>
      <c r="BI257">
        <v>6.3398823397657997</v>
      </c>
      <c r="BJ257">
        <v>6.4534171610572963</v>
      </c>
      <c r="BK257">
        <v>6.6012578673305295</v>
      </c>
      <c r="BL257">
        <v>6.7102093621618604</v>
      </c>
      <c r="BM257">
        <v>6.7993768209690053</v>
      </c>
      <c r="BN257">
        <v>7.1098353808829637</v>
      </c>
      <c r="BO257">
        <v>7.6167297331288797</v>
      </c>
      <c r="BP257">
        <v>7.8908094772866599</v>
      </c>
      <c r="BQ257"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0.50396235654699062</v>
      </c>
      <c r="AG258">
        <v>0.49737516670116638</v>
      </c>
      <c r="AH258">
        <v>0.50424159647002897</v>
      </c>
      <c r="AI258">
        <v>0.52430884559736124</v>
      </c>
      <c r="AJ258">
        <v>1</v>
      </c>
      <c r="AK258">
        <v>8.1214926029959571</v>
      </c>
      <c r="AL258">
        <v>95.742883838456052</v>
      </c>
      <c r="AM258">
        <v>1281.6097149776604</v>
      </c>
      <c r="AN258">
        <v>6035.6634571689046</v>
      </c>
      <c r="AO258">
        <v>10958.064161630942</v>
      </c>
      <c r="AP258">
        <v>18199.92745495398</v>
      </c>
      <c r="AQ258">
        <v>25297.527081667369</v>
      </c>
      <c r="AR258">
        <v>36457.623055507291</v>
      </c>
      <c r="AS258">
        <v>53699.386443032985</v>
      </c>
      <c r="AT258">
        <v>77992.707634995459</v>
      </c>
      <c r="AU258">
        <v>113466.23029683673</v>
      </c>
      <c r="AV258">
        <v>143835.67470717643</v>
      </c>
      <c r="AW258">
        <v>166731.83190829682</v>
      </c>
      <c r="AX258">
        <v>202463.90832508283</v>
      </c>
      <c r="AY258">
        <v>249973.70090241206</v>
      </c>
      <c r="AZ258">
        <v>304710.69198373938</v>
      </c>
      <c r="BA258">
        <v>386347.5159782893</v>
      </c>
      <c r="BB258">
        <v>453037.14409340516</v>
      </c>
      <c r="BC258">
        <v>673130.24479563674</v>
      </c>
      <c r="BD258">
        <v>818704.82406958926</v>
      </c>
      <c r="BE258">
        <v>944775.49914140801</v>
      </c>
      <c r="BF258">
        <v>1058034.1606961475</v>
      </c>
      <c r="BG258">
        <v>1206422.5802557585</v>
      </c>
      <c r="BH258">
        <v>1333105.3902895593</v>
      </c>
      <c r="BI258">
        <v>1452156.6140453271</v>
      </c>
      <c r="BJ258">
        <v>1941233.8186437758</v>
      </c>
      <c r="BK258">
        <v>2443647.6227212586</v>
      </c>
      <c r="BL258">
        <v>2873143.3884884221</v>
      </c>
      <c r="BM258">
        <v>3177993.6196779534</v>
      </c>
      <c r="BN258">
        <v>3613155.4367865296</v>
      </c>
      <c r="BO258">
        <v>4135713.6910475846</v>
      </c>
      <c r="BP258">
        <v>4707395.0448049819</v>
      </c>
      <c r="BQ258"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1</v>
      </c>
      <c r="F259">
        <v>1.0250228803457064</v>
      </c>
      <c r="G259">
        <v>1.0255738556289731</v>
      </c>
      <c r="H259">
        <v>1.0326074202077109</v>
      </c>
      <c r="I259">
        <v>1.0723485066155556</v>
      </c>
      <c r="J259">
        <v>1.0881502731413724</v>
      </c>
      <c r="K259">
        <v>1.1595732640425431</v>
      </c>
      <c r="L259">
        <v>1.2955644644565829</v>
      </c>
      <c r="M259">
        <v>1.338455737974003</v>
      </c>
      <c r="N259">
        <v>1.4114314313461283</v>
      </c>
      <c r="O259">
        <v>1.4122588372902658</v>
      </c>
      <c r="P259">
        <v>1.4719078790207127</v>
      </c>
      <c r="Q259">
        <v>1.5655681547199358</v>
      </c>
      <c r="R259">
        <v>1.9637597328297041</v>
      </c>
      <c r="S259">
        <v>2.4634899542150497</v>
      </c>
      <c r="T259">
        <v>2.8445707503351718</v>
      </c>
      <c r="U259">
        <v>3.0640181207616881</v>
      </c>
      <c r="V259">
        <v>4.2054714007638605</v>
      </c>
      <c r="W259">
        <v>4.7229106988094767</v>
      </c>
      <c r="X259">
        <v>5.3381158267996716</v>
      </c>
      <c r="Y259">
        <v>6.0349292152094343</v>
      </c>
      <c r="Z259">
        <v>7.1521826707594567</v>
      </c>
      <c r="AA259">
        <v>7.628455060081043</v>
      </c>
      <c r="AB259">
        <v>8.0241769333548962</v>
      </c>
      <c r="AC259">
        <v>8.3146739874954019</v>
      </c>
      <c r="AD259">
        <v>8.4465000135146369</v>
      </c>
      <c r="AE259">
        <v>8.8336506339346101</v>
      </c>
      <c r="AF259">
        <v>9.6007851151822141</v>
      </c>
      <c r="AG259">
        <v>9.6215703767743488</v>
      </c>
      <c r="AH259">
        <v>10.150837343104889</v>
      </c>
      <c r="AI259">
        <v>10.90930693940591</v>
      </c>
      <c r="AJ259">
        <v>11.435861695766368</v>
      </c>
      <c r="AK259">
        <v>11.725807268752467</v>
      </c>
      <c r="AL259">
        <v>11.585662398856893</v>
      </c>
      <c r="AM259">
        <v>11.860276997384377</v>
      </c>
      <c r="AN259">
        <v>12.015825360061415</v>
      </c>
      <c r="AO259">
        <v>12.444220626474346</v>
      </c>
      <c r="AP259">
        <v>12.613317893070439</v>
      </c>
      <c r="AQ259">
        <v>13.018331782874345</v>
      </c>
      <c r="AR259">
        <v>13.254913386439382</v>
      </c>
      <c r="AS259">
        <v>14.283721959158056</v>
      </c>
      <c r="AT259">
        <v>15.157775736990157</v>
      </c>
      <c r="AU259">
        <v>15.189134915021533</v>
      </c>
      <c r="AV259">
        <v>14.859000473803514</v>
      </c>
      <c r="AW259">
        <v>15.415800834683663</v>
      </c>
      <c r="AX259">
        <v>15.863411621738219</v>
      </c>
      <c r="AY259">
        <v>16.450718439419987</v>
      </c>
      <c r="AZ259">
        <v>17.655965859909806</v>
      </c>
      <c r="BA259">
        <v>18.054659173403326</v>
      </c>
      <c r="BB259">
        <v>17.848130620350911</v>
      </c>
      <c r="BC259">
        <v>18.844162929062009</v>
      </c>
      <c r="BD259">
        <v>18.784068048196229</v>
      </c>
      <c r="BE259">
        <v>18.989329421955635</v>
      </c>
      <c r="BF259">
        <v>19.415104610852474</v>
      </c>
      <c r="BG259">
        <v>19.328779000063928</v>
      </c>
      <c r="BH259">
        <v>19.187297396151951</v>
      </c>
      <c r="BI259">
        <v>19.073417040292163</v>
      </c>
      <c r="BJ259">
        <v>19.487604594020063</v>
      </c>
      <c r="BK259">
        <v>19.789379374999992</v>
      </c>
      <c r="BL259">
        <v>20.23931575627169</v>
      </c>
      <c r="BM259">
        <v>20.07567967373182</v>
      </c>
      <c r="BN259">
        <v>20.212424838033339</v>
      </c>
      <c r="BO259">
        <v>21.819712886790494</v>
      </c>
      <c r="BP259">
        <v>22.4555404344434</v>
      </c>
      <c r="BQ259"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1</v>
      </c>
      <c r="F260">
        <v>1.0201373056169059</v>
      </c>
      <c r="G260">
        <v>1.0269217709859031</v>
      </c>
      <c r="H260">
        <v>1.0774445740910163</v>
      </c>
      <c r="I260">
        <v>1.0734957089322963</v>
      </c>
      <c r="J260">
        <v>1.0967606027925507</v>
      </c>
      <c r="K260">
        <v>1.1257691182346752</v>
      </c>
      <c r="L260">
        <v>1.1531728920496895</v>
      </c>
      <c r="M260">
        <v>1.1654553253198592</v>
      </c>
      <c r="N260">
        <v>1.1861941573853287</v>
      </c>
      <c r="O260">
        <v>1.2378916205713182</v>
      </c>
      <c r="P260">
        <v>1.339802999049831</v>
      </c>
      <c r="Q260">
        <v>1.4237922588745375</v>
      </c>
      <c r="R260">
        <v>1.5832626085858872</v>
      </c>
      <c r="S260">
        <v>2.3766033424331372</v>
      </c>
      <c r="T260">
        <v>2.4303858320923757</v>
      </c>
      <c r="U260">
        <v>2.5809128558484749</v>
      </c>
      <c r="V260">
        <v>2.7989594013946371</v>
      </c>
      <c r="W260">
        <v>2.9693229727294201</v>
      </c>
      <c r="X260">
        <v>3.6209580990431021</v>
      </c>
      <c r="Y260">
        <v>4.635812699038401</v>
      </c>
      <c r="Z260">
        <v>5.220220674485101</v>
      </c>
      <c r="AA260">
        <v>5.4438812110322505</v>
      </c>
      <c r="AB260">
        <v>5.6417802611277752</v>
      </c>
      <c r="AC260">
        <v>8.0424286565306922</v>
      </c>
      <c r="AD260">
        <v>8.880466678615992</v>
      </c>
      <c r="AE260">
        <v>8.7759592829264115</v>
      </c>
      <c r="AF260">
        <v>12.062075520281233</v>
      </c>
      <c r="AG260">
        <v>14.29327723574834</v>
      </c>
      <c r="AH260">
        <v>27.03760968238209</v>
      </c>
      <c r="AI260">
        <v>38.323285635307421</v>
      </c>
      <c r="AJ260">
        <v>46.543483406467608</v>
      </c>
      <c r="AK260">
        <v>59.689253882829533</v>
      </c>
      <c r="AL260">
        <v>78.578410204638274</v>
      </c>
      <c r="AM260">
        <v>127.99691031786519</v>
      </c>
      <c r="AN260">
        <v>194.24798544731527</v>
      </c>
      <c r="AO260">
        <v>418.65242272650102</v>
      </c>
      <c r="AP260">
        <v>560.77428615948088</v>
      </c>
      <c r="AQ260">
        <v>666.7061565693084</v>
      </c>
      <c r="AR260">
        <v>841.33456712204327</v>
      </c>
      <c r="AS260">
        <v>1089.1313657705928</v>
      </c>
      <c r="AT260">
        <v>1176.2281561372963</v>
      </c>
      <c r="AU260">
        <v>1564.6525225405528</v>
      </c>
      <c r="AV260">
        <v>2111.2444129248597</v>
      </c>
      <c r="AW260">
        <v>2828.0905210020751</v>
      </c>
      <c r="AX260">
        <v>3665.3201173479579</v>
      </c>
      <c r="AY260">
        <v>4321.5705970412419</v>
      </c>
      <c r="AZ260">
        <v>4989.1874695199986</v>
      </c>
      <c r="BA260">
        <v>6492.5520315426238</v>
      </c>
      <c r="BB260">
        <v>7001.0270449041336</v>
      </c>
      <c r="BC260">
        <v>10217.527711805373</v>
      </c>
      <c r="BD260">
        <v>13093.679098065451</v>
      </c>
      <c r="BE260">
        <v>14934.575753699983</v>
      </c>
      <c r="BF260">
        <v>20236.749591628879</v>
      </c>
      <c r="BG260">
        <v>28420.590308119808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1.059684639309691</v>
      </c>
      <c r="AW262">
        <v>1.1314599915393055</v>
      </c>
      <c r="AX262">
        <v>1.2750508823020581</v>
      </c>
      <c r="AY262">
        <v>1.2474530433687254</v>
      </c>
      <c r="AZ262">
        <v>1.2795940065380222</v>
      </c>
      <c r="BA262">
        <v>1.1214914534928884</v>
      </c>
      <c r="BB262">
        <v>1.18850816082873</v>
      </c>
      <c r="BC262">
        <v>1.2160538448793861</v>
      </c>
      <c r="BD262">
        <v>1.2937954092581241</v>
      </c>
      <c r="BE262">
        <v>1.4705702023298588</v>
      </c>
      <c r="BF262">
        <v>1.4344967161557971</v>
      </c>
      <c r="BG262">
        <v>1.3928222027911659</v>
      </c>
      <c r="BH262">
        <v>1.437219490697512</v>
      </c>
      <c r="BI262">
        <v>1.466708410832144</v>
      </c>
      <c r="BJ262">
        <v>1.4760167586347788</v>
      </c>
      <c r="BK262">
        <v>1.4980646335341532</v>
      </c>
      <c r="BL262">
        <v>1.5292000514260344</v>
      </c>
      <c r="BM262">
        <v>1.5950349796493926</v>
      </c>
      <c r="BN262">
        <v>1.6397476254083847</v>
      </c>
      <c r="BO262">
        <v>1.7223624931775077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4.980730856000541</v>
      </c>
      <c r="AF263">
        <v>23.038685415407048</v>
      </c>
      <c r="AG263">
        <v>117.73695630645902</v>
      </c>
      <c r="AH263">
        <v>199.78634042578204</v>
      </c>
      <c r="AI263">
        <v>283.88659648278269</v>
      </c>
      <c r="AJ263">
        <v>489.83605858094847</v>
      </c>
      <c r="AK263">
        <v>649.66556969002579</v>
      </c>
      <c r="AL263">
        <v>762.80466383002522</v>
      </c>
      <c r="AM263">
        <v>892.11772111698838</v>
      </c>
      <c r="AN263">
        <v>1044.1363241640508</v>
      </c>
      <c r="AO263">
        <v>1134.9424286651476</v>
      </c>
      <c r="AP263">
        <v>1209.8191747241392</v>
      </c>
      <c r="AQ263">
        <v>1316.7413495824326</v>
      </c>
      <c r="AR263">
        <v>1392.252553012878</v>
      </c>
      <c r="AS263">
        <v>1439.7120432104916</v>
      </c>
      <c r="AT263">
        <v>1477.4651051158116</v>
      </c>
      <c r="AU263">
        <v>1546.8901290241135</v>
      </c>
      <c r="AV263">
        <v>1656.8678677357975</v>
      </c>
      <c r="AW263">
        <v>1796.5967066382752</v>
      </c>
      <c r="AX263">
        <v>2134.5458817482709</v>
      </c>
      <c r="AY263">
        <v>2317.4540078799369</v>
      </c>
      <c r="AZ263">
        <v>2540.6300572968462</v>
      </c>
      <c r="BA263">
        <v>3116.6751430149502</v>
      </c>
      <c r="BB263">
        <v>3310.3959247520602</v>
      </c>
      <c r="BC263">
        <v>4710.8015597951508</v>
      </c>
      <c r="BD263">
        <v>5719.5574974125648</v>
      </c>
      <c r="BE263">
        <v>6238.7595200114411</v>
      </c>
      <c r="BF263">
        <v>6490.7132979152921</v>
      </c>
      <c r="BG263">
        <v>6730.7488307852773</v>
      </c>
      <c r="BH263">
        <v>6615.2147391026219</v>
      </c>
      <c r="BI263">
        <v>6735.5809479816753</v>
      </c>
      <c r="BJ263">
        <v>7029.4489662234255</v>
      </c>
      <c r="BK263">
        <v>7284.3822873809777</v>
      </c>
      <c r="BL263">
        <v>7460.8994015484013</v>
      </c>
      <c r="BM263">
        <v>7570.386469918466</v>
      </c>
      <c r="BN263">
        <v>7788.4717354457107</v>
      </c>
      <c r="BO263">
        <v>8134.5005317605037</v>
      </c>
      <c r="BP263">
        <v>8304.7874269411786</v>
      </c>
      <c r="BQ263"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1.1391266522811843</v>
      </c>
      <c r="Z264">
        <v>1.3177670008424849</v>
      </c>
      <c r="AA264">
        <v>1.4244662300531208</v>
      </c>
      <c r="AB264">
        <v>1.4643171526756407</v>
      </c>
      <c r="AC264">
        <v>1.6424692448500164</v>
      </c>
      <c r="AD264">
        <v>1.5858015672236612</v>
      </c>
      <c r="AE264">
        <v>1.5386631843918457</v>
      </c>
      <c r="AF264">
        <v>1.7921607496057919</v>
      </c>
      <c r="AG264">
        <v>1.9677218093798996</v>
      </c>
      <c r="AH264">
        <v>2.0946135357461708</v>
      </c>
      <c r="AI264">
        <v>2.0743354905228562</v>
      </c>
      <c r="AJ264">
        <v>2.2873251169510458</v>
      </c>
      <c r="AK264">
        <v>2.3510541359377779</v>
      </c>
      <c r="AL264">
        <v>2.399548386171932</v>
      </c>
      <c r="AM264">
        <v>2.4549851550883175</v>
      </c>
      <c r="AN264">
        <v>2.497503996070753</v>
      </c>
      <c r="AO264">
        <v>2.549581818118154</v>
      </c>
      <c r="AP264">
        <v>2.6305826135945201</v>
      </c>
      <c r="AQ264">
        <v>2.7514296115504191</v>
      </c>
      <c r="AR264">
        <v>2.8361361966011938</v>
      </c>
      <c r="AS264">
        <v>2.8979347699739364</v>
      </c>
      <c r="AT264">
        <v>3.0029821676896602</v>
      </c>
      <c r="AU264">
        <v>3.089300524773134</v>
      </c>
      <c r="AV264">
        <v>3.1139760898583195</v>
      </c>
      <c r="AW264">
        <v>3.1798951706821414</v>
      </c>
      <c r="AX264">
        <v>3.1932361631997304</v>
      </c>
      <c r="AY264">
        <v>3.3169011680367269</v>
      </c>
      <c r="AZ264">
        <v>3.5085172266353242</v>
      </c>
      <c r="BA264">
        <v>3.7598874194694707</v>
      </c>
      <c r="BB264">
        <v>3.8559418014940894</v>
      </c>
      <c r="BC264">
        <v>3.9126900364383248</v>
      </c>
      <c r="BD264">
        <v>4.0217331817130439</v>
      </c>
      <c r="BE264">
        <v>4.0030709042950292</v>
      </c>
      <c r="BF264">
        <v>4.1234507020910689</v>
      </c>
      <c r="BG264">
        <v>4.2113665876621456</v>
      </c>
      <c r="BH264">
        <v>4.4655737058716216</v>
      </c>
      <c r="BI264">
        <v>4.5477537520238283</v>
      </c>
      <c r="BJ264">
        <v>4.7368541626883385</v>
      </c>
      <c r="BK264">
        <v>4.8888028024605532</v>
      </c>
      <c r="BL264">
        <v>5.049174489354078</v>
      </c>
      <c r="BM264">
        <v>5.1898112591471541</v>
      </c>
      <c r="BN264">
        <v>5.4019152601391136</v>
      </c>
      <c r="BO264">
        <v>5.6785424417580375</v>
      </c>
      <c r="BP264">
        <v>6.4702119505848312</v>
      </c>
      <c r="BQ264"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1.0440917556141365</v>
      </c>
      <c r="Q266">
        <v>1.124131967896443</v>
      </c>
      <c r="R266">
        <v>1.257281580943399</v>
      </c>
      <c r="S266">
        <v>1.5751812083680459</v>
      </c>
      <c r="T266">
        <v>1.7071563745514999</v>
      </c>
      <c r="U266">
        <v>1.7846684275910452</v>
      </c>
      <c r="V266">
        <v>2.0555556174407568</v>
      </c>
      <c r="W266">
        <v>1.9950981100909408</v>
      </c>
      <c r="X266">
        <v>2.2802437638951401</v>
      </c>
      <c r="Y266">
        <v>2.7818973286792517</v>
      </c>
      <c r="Z266">
        <v>3.2331761406942361</v>
      </c>
      <c r="AA266">
        <v>3.909045352096451</v>
      </c>
      <c r="AB266">
        <v>4.6086380412355421</v>
      </c>
      <c r="AC266">
        <v>5.3398279635210946</v>
      </c>
      <c r="AD266">
        <v>5.42200696601485</v>
      </c>
      <c r="AE266">
        <v>5.4052146883489227</v>
      </c>
      <c r="AF266">
        <v>5.6493914111065937</v>
      </c>
      <c r="AG266">
        <v>6.6874099331063386</v>
      </c>
      <c r="AH266">
        <v>6.5006911520027844</v>
      </c>
      <c r="AI266">
        <v>7.0861719633344817</v>
      </c>
      <c r="AJ266">
        <v>7.5192344160073281</v>
      </c>
      <c r="AK266">
        <v>8.1633296614912059</v>
      </c>
      <c r="AL266">
        <v>8.216777427122933</v>
      </c>
      <c r="AM266">
        <v>13.822916450125689</v>
      </c>
      <c r="AN266">
        <v>12.858704046993026</v>
      </c>
      <c r="AO266">
        <v>13.448925113607604</v>
      </c>
      <c r="AP266">
        <v>15.040794680513656</v>
      </c>
      <c r="AQ266">
        <v>15.554233376920239</v>
      </c>
      <c r="AR266">
        <v>15.729410415036673</v>
      </c>
      <c r="AS266">
        <v>16.055779734832033</v>
      </c>
      <c r="AT266">
        <v>16.596353537754293</v>
      </c>
      <c r="AU266">
        <v>16.842203884292214</v>
      </c>
      <c r="AV266">
        <v>17.271258725171968</v>
      </c>
      <c r="AW266">
        <v>18.492813249013178</v>
      </c>
      <c r="AX266">
        <v>19.231625806013312</v>
      </c>
      <c r="AY266">
        <v>20.245923030519723</v>
      </c>
      <c r="AZ266">
        <v>21.762077341481287</v>
      </c>
      <c r="BA266">
        <v>23.746740686891037</v>
      </c>
      <c r="BB266">
        <v>24.145145462988665</v>
      </c>
      <c r="BC266">
        <v>22.902649927617578</v>
      </c>
      <c r="BD266">
        <v>22.694267900711363</v>
      </c>
      <c r="BE266">
        <v>23.608046983898046</v>
      </c>
      <c r="BF266">
        <v>24.161960252788578</v>
      </c>
      <c r="BG266">
        <v>24.368089130403707</v>
      </c>
      <c r="BH266">
        <v>25.334202571524298</v>
      </c>
      <c r="BI266">
        <v>25.902893735308997</v>
      </c>
      <c r="BJ266">
        <v>25.981873062896462</v>
      </c>
      <c r="BK266">
        <v>26.267045790294606</v>
      </c>
      <c r="BL266">
        <v>26.66091651569954</v>
      </c>
      <c r="BM266">
        <v>26.987141953638389</v>
      </c>
      <c r="BN266">
        <v>26.87885525923317</v>
      </c>
      <c r="BO266">
        <v>28.39438652947042</v>
      </c>
      <c r="BP266">
        <v>30.691257585078379</v>
      </c>
      <c r="BQ266"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0.97166870008281137</v>
      </c>
      <c r="BC267">
        <v>1.0337816635685391</v>
      </c>
      <c r="BD267">
        <v>1.0989488412643753</v>
      </c>
      <c r="BE267">
        <v>1.1376912151450034</v>
      </c>
      <c r="BF267">
        <v>1.1417087114103392</v>
      </c>
      <c r="BG267">
        <v>1.1599924788725295</v>
      </c>
      <c r="BH267">
        <v>1.1670433847962121</v>
      </c>
      <c r="BI267">
        <v>1.1761376190293675</v>
      </c>
      <c r="BJ267">
        <v>1.181312849704139</v>
      </c>
      <c r="BK267">
        <v>1.1990197754264389</v>
      </c>
      <c r="BL267">
        <v>1.2105658579233469</v>
      </c>
      <c r="BM267">
        <v>1.2272850698110322</v>
      </c>
      <c r="BN267">
        <v>1.3023401783204243</v>
      </c>
      <c r="BO267">
        <v>1.3960918808028933</v>
      </c>
      <c r="BP267">
        <v>1.4598065614113214</v>
      </c>
      <c r="BQ267"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1.1199358111515902</v>
      </c>
      <c r="AK268">
        <v>1.2674509042127078</v>
      </c>
      <c r="AL268">
        <v>1.4750074965051014</v>
      </c>
      <c r="AM268">
        <v>1.7815784300318838</v>
      </c>
      <c r="AN268">
        <v>2.5965319578688635</v>
      </c>
      <c r="AO268">
        <v>3.5512790410632253</v>
      </c>
      <c r="AP268">
        <v>4.0232615224867807</v>
      </c>
      <c r="AQ268">
        <v>3.6876027548876569</v>
      </c>
      <c r="AR268">
        <v>4.9215080227898937</v>
      </c>
      <c r="AS268">
        <v>6.0704858412260805</v>
      </c>
      <c r="AT268">
        <v>6.2373149606568417</v>
      </c>
      <c r="AU268">
        <v>6.7807023854159114</v>
      </c>
      <c r="AV268">
        <v>7.5192797361229369</v>
      </c>
      <c r="AW268">
        <v>8.5804997461086341</v>
      </c>
      <c r="AX268">
        <v>10.170754100567626</v>
      </c>
      <c r="AY268">
        <v>11.552822000544106</v>
      </c>
      <c r="AZ268">
        <v>12.810725889158896</v>
      </c>
      <c r="BA268">
        <v>15.421263101811087</v>
      </c>
      <c r="BB268">
        <v>14.078800508258066</v>
      </c>
      <c r="BC268">
        <v>17.40369114806191</v>
      </c>
      <c r="BD268">
        <v>20.556137751836491</v>
      </c>
      <c r="BE268">
        <v>21.767543619108135</v>
      </c>
      <c r="BF268">
        <v>23.772107358369976</v>
      </c>
      <c r="BG268">
        <v>25.474980483862495</v>
      </c>
      <c r="BH268">
        <v>37.314796408393732</v>
      </c>
      <c r="BI268">
        <v>37.364951543946546</v>
      </c>
      <c r="BJ268">
        <v>44.297482553012671</v>
      </c>
      <c r="BK268">
        <v>50.877282109032926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1</v>
      </c>
      <c r="F269">
        <v>1.01552451331576</v>
      </c>
      <c r="G269">
        <v>1.0173930270097848</v>
      </c>
      <c r="H269">
        <v>1.0479548370581515</v>
      </c>
      <c r="I269">
        <v>1.0694237239064148</v>
      </c>
      <c r="J269">
        <v>1.1015331548977823</v>
      </c>
      <c r="K269">
        <v>1.1469168334817135</v>
      </c>
      <c r="L269">
        <v>1.1911303070890755</v>
      </c>
      <c r="M269">
        <v>1.2378457599799364</v>
      </c>
      <c r="N269">
        <v>1.3292816638871841</v>
      </c>
      <c r="O269">
        <v>1.3916320906236201</v>
      </c>
      <c r="P269">
        <v>1.4743563649928886</v>
      </c>
      <c r="Q269">
        <v>1.6324294583162644</v>
      </c>
      <c r="R269">
        <v>1.9120194391078</v>
      </c>
      <c r="S269">
        <v>2.1953349501096566</v>
      </c>
      <c r="T269">
        <v>2.4356100847953712</v>
      </c>
      <c r="U269">
        <v>2.6862827082017002</v>
      </c>
      <c r="V269">
        <v>2.9618008631577704</v>
      </c>
      <c r="W269">
        <v>3.2734007059474859</v>
      </c>
      <c r="X269">
        <v>3.7304245611026956</v>
      </c>
      <c r="Y269">
        <v>4.5901443800759267</v>
      </c>
      <c r="Z269">
        <v>5.1137158298316221</v>
      </c>
      <c r="AA269">
        <v>5.8579485443767423</v>
      </c>
      <c r="AB269">
        <v>6.8578488452503983</v>
      </c>
      <c r="AC269">
        <v>7.6225363362394694</v>
      </c>
      <c r="AD269">
        <v>8.8531438528183184</v>
      </c>
      <c r="AE269">
        <v>10.327800141015224</v>
      </c>
      <c r="AF269">
        <v>11.861275021015707</v>
      </c>
      <c r="AG269">
        <v>13.690382364502875</v>
      </c>
      <c r="AH269">
        <v>16.028927107780614</v>
      </c>
      <c r="AI269">
        <v>18.50466550121822</v>
      </c>
      <c r="AJ269">
        <v>21.401482418740599</v>
      </c>
      <c r="AK269">
        <v>24.550501952373136</v>
      </c>
      <c r="AL269">
        <v>27.831494437679755</v>
      </c>
      <c r="AM269">
        <v>30.562372740425641</v>
      </c>
      <c r="AN269">
        <v>33.874820331298594</v>
      </c>
      <c r="AO269">
        <v>36.592288225550412</v>
      </c>
      <c r="AP269">
        <v>39.569961133278007</v>
      </c>
      <c r="AQ269">
        <v>42.765527668765756</v>
      </c>
      <c r="AR269">
        <v>45.711573922381547</v>
      </c>
      <c r="AS269">
        <v>49.908898139051722</v>
      </c>
      <c r="AT269">
        <v>53.802029242727166</v>
      </c>
      <c r="AU269">
        <v>60.54770502160499</v>
      </c>
      <c r="AV269">
        <v>64.420193092221453</v>
      </c>
      <c r="AW269">
        <v>68.312571697755956</v>
      </c>
      <c r="AX269">
        <v>72.136033017086405</v>
      </c>
      <c r="AY269">
        <v>76.510821576234719</v>
      </c>
      <c r="AZ269">
        <v>82.819723944034308</v>
      </c>
      <c r="BA269">
        <v>89.321347010280007</v>
      </c>
      <c r="BB269">
        <v>97.059292666326002</v>
      </c>
      <c r="BC269">
        <v>103.0075058359749</v>
      </c>
      <c r="BD269">
        <v>108.71314971292331</v>
      </c>
      <c r="BE269">
        <v>113.8065851480212</v>
      </c>
      <c r="BF269">
        <v>120.45756876537381</v>
      </c>
      <c r="BG269">
        <v>126.92197982611488</v>
      </c>
      <c r="BH269">
        <v>133.96047391214665</v>
      </c>
      <c r="BI269">
        <v>143.27363641813511</v>
      </c>
      <c r="BJ269">
        <v>151.11546384432481</v>
      </c>
      <c r="BK269">
        <v>157.14995023483877</v>
      </c>
      <c r="BL269">
        <v>164.40010199007017</v>
      </c>
      <c r="BM269">
        <v>173.2635597755922</v>
      </c>
      <c r="BN269">
        <v>184.59272784218538</v>
      </c>
      <c r="BO269">
        <v>193.80846695657715</v>
      </c>
      <c r="BP269">
        <v>203.11955175758172</v>
      </c>
      <c r="BQ269"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1</v>
      </c>
      <c r="F270">
        <v>0.96344168248359319</v>
      </c>
      <c r="G270">
        <v>0.98359266542773927</v>
      </c>
      <c r="H270">
        <v>0.98756244599039167</v>
      </c>
      <c r="I270">
        <v>1.0278856594473122</v>
      </c>
      <c r="J270">
        <v>1.1367290375589207</v>
      </c>
      <c r="K270">
        <v>1.4054728297303245</v>
      </c>
      <c r="L270">
        <v>1.409167458829816</v>
      </c>
      <c r="M270">
        <v>1.6337874193161401</v>
      </c>
      <c r="N270">
        <v>2.0086797080134149</v>
      </c>
      <c r="O270">
        <v>1.7798025919880587</v>
      </c>
      <c r="P270">
        <v>1.6463792679207094</v>
      </c>
      <c r="Q270">
        <v>1.7074683512654583</v>
      </c>
      <c r="R270">
        <v>2.0470812004617427</v>
      </c>
      <c r="S270">
        <v>2.2686193921764928</v>
      </c>
      <c r="T270">
        <v>1.9471583250399493</v>
      </c>
      <c r="U270">
        <v>2.243215706257641</v>
      </c>
      <c r="V270">
        <v>2.428371144007706</v>
      </c>
      <c r="W270">
        <v>2.7363247369498462</v>
      </c>
      <c r="X270">
        <v>3.3352806915013304</v>
      </c>
      <c r="Y270">
        <v>3.7276069459225458</v>
      </c>
      <c r="Z270">
        <v>3.9944520886491288</v>
      </c>
      <c r="AA270">
        <v>4.2396555761970722</v>
      </c>
      <c r="AB270">
        <v>5.029475697610442</v>
      </c>
      <c r="AC270">
        <v>5.9514405460154149</v>
      </c>
      <c r="AD270">
        <v>8.3997055037068566</v>
      </c>
      <c r="AE270">
        <v>15.286486013784055</v>
      </c>
      <c r="AF270">
        <v>24.76607903374126</v>
      </c>
      <c r="AG270">
        <v>33.307975092421238</v>
      </c>
      <c r="AH270">
        <v>60.246577599867656</v>
      </c>
      <c r="AI270">
        <v>124.34226087140991</v>
      </c>
      <c r="AJ270">
        <v>239.55105821681519</v>
      </c>
      <c r="AK270">
        <v>636.08939627182178</v>
      </c>
      <c r="AL270">
        <v>1549.8848744154725</v>
      </c>
      <c r="AM270">
        <v>2801.2959985004809</v>
      </c>
      <c r="AN270">
        <v>3658.804211486427</v>
      </c>
      <c r="AO270">
        <v>4549.6959457161156</v>
      </c>
      <c r="AP270">
        <v>5705.4343354931616</v>
      </c>
      <c r="AQ270">
        <v>6670.0448620711295</v>
      </c>
      <c r="AR270">
        <v>7865.575236617452</v>
      </c>
      <c r="AS270">
        <v>10430.843759290488</v>
      </c>
      <c r="AT270">
        <v>13073.10775174893</v>
      </c>
      <c r="AU270">
        <v>15608.104044495074</v>
      </c>
      <c r="AV270">
        <v>18356.335876959776</v>
      </c>
      <c r="AW270">
        <v>21975.622168844908</v>
      </c>
      <c r="AX270">
        <v>25634.607007463168</v>
      </c>
      <c r="AY270">
        <v>29362.456330976347</v>
      </c>
      <c r="AZ270">
        <v>33170.828793659864</v>
      </c>
      <c r="BA270">
        <v>36700.286185156212</v>
      </c>
      <c r="BB270">
        <v>38740.706733465202</v>
      </c>
      <c r="BC270">
        <v>44145.389100380729</v>
      </c>
      <c r="BD270">
        <v>49048.799906799468</v>
      </c>
      <c r="BE270">
        <v>52478.403459190915</v>
      </c>
      <c r="BF270">
        <v>57585.019813957893</v>
      </c>
      <c r="BG270">
        <v>60717.946972063422</v>
      </c>
      <c r="BH270">
        <v>64761.332426297748</v>
      </c>
      <c r="BI270">
        <v>73553.396435157993</v>
      </c>
      <c r="BJ270">
        <v>80962.3102289175</v>
      </c>
      <c r="BK270">
        <v>86962.889293023778</v>
      </c>
      <c r="BL270">
        <v>93601.175776429125</v>
      </c>
      <c r="BM270">
        <v>106624.72227078094</v>
      </c>
      <c r="BN270">
        <v>133433.13907375341</v>
      </c>
      <c r="BO270">
        <v>141626.35865018767</v>
      </c>
      <c r="BP270">
        <v>151674.22421668778</v>
      </c>
      <c r="BQ270"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1</v>
      </c>
      <c r="F271">
        <v>0.97958700177317659</v>
      </c>
      <c r="G271">
        <v>0.98418731686932281</v>
      </c>
      <c r="H271">
        <v>0.9610811579870876</v>
      </c>
      <c r="I271">
        <v>1.0201300970886091</v>
      </c>
      <c r="J271">
        <v>1.0477158767148371</v>
      </c>
      <c r="K271">
        <v>1.0086364251807414</v>
      </c>
      <c r="L271">
        <v>1.014451836354594</v>
      </c>
      <c r="M271">
        <v>1.0536726418377929</v>
      </c>
      <c r="N271">
        <v>1.1072027219611908</v>
      </c>
      <c r="O271">
        <v>0.97374998089192233</v>
      </c>
      <c r="P271">
        <v>1.0337646646083809</v>
      </c>
      <c r="Q271">
        <v>1.1728429123017079</v>
      </c>
      <c r="R271">
        <v>1.4126969810008945</v>
      </c>
      <c r="S271">
        <v>1.5942815936114016</v>
      </c>
      <c r="T271">
        <v>1.7845392232109754</v>
      </c>
      <c r="U271">
        <v>1.7547747419681754</v>
      </c>
      <c r="V271">
        <v>1.9041060567586212</v>
      </c>
      <c r="W271">
        <v>1.9513512260525134</v>
      </c>
      <c r="X271">
        <v>2.2475805857001014</v>
      </c>
      <c r="Y271">
        <v>2.5339433655822368</v>
      </c>
      <c r="Z271">
        <v>2.7011603446217993</v>
      </c>
      <c r="AA271">
        <v>2.8053916930740912</v>
      </c>
      <c r="AB271">
        <v>2.5107833531217052</v>
      </c>
      <c r="AC271">
        <v>2.0941251896700712</v>
      </c>
      <c r="AD271">
        <v>1.7377750466190747</v>
      </c>
      <c r="AE271">
        <v>1.8772468403711113</v>
      </c>
      <c r="AF271">
        <v>2.0122088984872404</v>
      </c>
      <c r="AG271">
        <v>2.1688617093256393</v>
      </c>
      <c r="AH271">
        <v>2.1860593267205735</v>
      </c>
      <c r="AI271">
        <v>2.1659381580020822</v>
      </c>
      <c r="AJ271">
        <v>2.0191460302871889</v>
      </c>
      <c r="AK271">
        <v>1.73384759478863</v>
      </c>
      <c r="AL271">
        <v>1.668115313844964</v>
      </c>
      <c r="AM271">
        <v>1.603131003262068</v>
      </c>
      <c r="AN271">
        <v>1.6518427520825234</v>
      </c>
      <c r="AO271">
        <v>1.800250636912113</v>
      </c>
      <c r="AP271">
        <v>1.7484205544715579</v>
      </c>
      <c r="AQ271">
        <v>1.2754964109216667</v>
      </c>
      <c r="AR271">
        <v>1.3776230271485075</v>
      </c>
      <c r="AS271">
        <v>1.3862731224257654</v>
      </c>
      <c r="AT271">
        <v>1.3844586266016319</v>
      </c>
      <c r="AU271">
        <v>1.4220183009926768</v>
      </c>
      <c r="AV271">
        <v>1.5471740508459164</v>
      </c>
      <c r="AW271">
        <v>1.6649375799382167</v>
      </c>
      <c r="AX271">
        <v>1.7504587820940987</v>
      </c>
      <c r="AY271">
        <v>1.7151401479679265</v>
      </c>
      <c r="AZ271">
        <v>1.7304887111532834</v>
      </c>
      <c r="BA271">
        <v>1.7538368547144478</v>
      </c>
      <c r="BB271">
        <v>3.3892605551811905</v>
      </c>
      <c r="BC271">
        <v>3.5281401811067354</v>
      </c>
      <c r="BD271">
        <v>3.6182048673496481</v>
      </c>
      <c r="BE271">
        <v>3.7639797291666799</v>
      </c>
      <c r="BF271">
        <v>4.1167050960964033</v>
      </c>
      <c r="BG271">
        <v>4.1063322474033992</v>
      </c>
      <c r="BH271">
        <v>4.1312731898725765</v>
      </c>
      <c r="BI271">
        <v>4.2205826975109586</v>
      </c>
      <c r="BJ271">
        <v>12.554319873983401</v>
      </c>
      <c r="BK271">
        <v>13.000507404901091</v>
      </c>
      <c r="BL271">
        <v>42.302979875220082</v>
      </c>
      <c r="BM271">
        <v>298.21299901313296</v>
      </c>
      <c r="BN271">
        <v>636.07326527255577</v>
      </c>
      <c r="BO271">
        <v>2334.3090671050077</v>
      </c>
      <c r="BP271">
        <v>23845.790093627184</v>
      </c>
      <c r="BQ271">
        <v>284123.92576251272</v>
      </c>
    </row>
  </sheetData>
  <sheetProtection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8BE-B2BA-4C8D-AA36-DD0EDD887202}">
  <dimension ref="A1:BQ271"/>
  <sheetViews>
    <sheetView workbookViewId="0">
      <selection activeCell="BE18" sqref="BE18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 cm="1">
        <f t="array" ref="E6">deflator!E6/INDEX(deflator!$E6:$BQ6, MATCH(TRUE, ISNUMBER(deflator!$E6:$BQ6), 0))</f>
        <v>0</v>
      </c>
      <c r="F6" cm="1">
        <f t="array" ref="F6">deflator!F6/INDEX(deflator!$E6:$BQ6, MATCH(TRUE, ISNUMBER(deflator!$E6:$BQ6), 0))</f>
        <v>0</v>
      </c>
      <c r="G6" cm="1">
        <f t="array" ref="G6">deflator!G6/INDEX(deflator!$E6:$BQ6, MATCH(TRUE, ISNUMBER(deflator!$E6:$BQ6), 0))</f>
        <v>0</v>
      </c>
      <c r="H6" cm="1">
        <f t="array" ref="H6">deflator!H6/INDEX(deflator!$E6:$BQ6, MATCH(TRUE, ISNUMBER(deflator!$E6:$BQ6), 0))</f>
        <v>0</v>
      </c>
      <c r="I6" cm="1">
        <f t="array" ref="I6">deflator!I6/INDEX(deflator!$E6:$BQ6, MATCH(TRUE, ISNUMBER(deflator!$E6:$BQ6), 0))</f>
        <v>0</v>
      </c>
      <c r="J6" cm="1">
        <f t="array" ref="J6">deflator!J6/INDEX(deflator!$E6:$BQ6, MATCH(TRUE, ISNUMBER(deflator!$E6:$BQ6), 0))</f>
        <v>0</v>
      </c>
      <c r="K6" cm="1">
        <f t="array" ref="K6">deflator!K6/INDEX(deflator!$E6:$BQ6, MATCH(TRUE, ISNUMBER(deflator!$E6:$BQ6), 0))</f>
        <v>0</v>
      </c>
      <c r="L6" cm="1">
        <f t="array" ref="L6">deflator!L6/INDEX(deflator!$E6:$BQ6, MATCH(TRUE, ISNUMBER(deflator!$E6:$BQ6), 0))</f>
        <v>0</v>
      </c>
      <c r="M6" cm="1">
        <f t="array" ref="M6">deflator!M6/INDEX(deflator!$E6:$BQ6, MATCH(TRUE, ISNUMBER(deflator!$E6:$BQ6), 0))</f>
        <v>0</v>
      </c>
      <c r="N6" cm="1">
        <f t="array" ref="N6">deflator!N6/INDEX(deflator!$E6:$BQ6, MATCH(TRUE, ISNUMBER(deflator!$E6:$BQ6), 0))</f>
        <v>0</v>
      </c>
      <c r="O6" cm="1">
        <f t="array" ref="O6">deflator!O6/INDEX(deflator!$E6:$BQ6, MATCH(TRUE, ISNUMBER(deflator!$E6:$BQ6), 0))</f>
        <v>0</v>
      </c>
      <c r="P6" cm="1">
        <f t="array" ref="P6">deflator!P6/INDEX(deflator!$E6:$BQ6, MATCH(TRUE, ISNUMBER(deflator!$E6:$BQ6), 0))</f>
        <v>0</v>
      </c>
      <c r="Q6" cm="1">
        <f t="array" ref="Q6">deflator!Q6/INDEX(deflator!$E6:$BQ6, MATCH(TRUE, ISNUMBER(deflator!$E6:$BQ6), 0))</f>
        <v>0</v>
      </c>
      <c r="R6" cm="1">
        <f t="array" ref="R6">deflator!R6/INDEX(deflator!$E6:$BQ6, MATCH(TRUE, ISNUMBER(deflator!$E6:$BQ6), 0))</f>
        <v>0</v>
      </c>
      <c r="S6" cm="1">
        <f t="array" ref="S6">deflator!S6/INDEX(deflator!$E6:$BQ6, MATCH(TRUE, ISNUMBER(deflator!$E6:$BQ6), 0))</f>
        <v>0</v>
      </c>
      <c r="T6" cm="1">
        <f t="array" ref="T6">deflator!T6/INDEX(deflator!$E6:$BQ6, MATCH(TRUE, ISNUMBER(deflator!$E6:$BQ6), 0))</f>
        <v>0</v>
      </c>
      <c r="U6" cm="1">
        <f t="array" ref="U6">deflator!U6/INDEX(deflator!$E6:$BQ6, MATCH(TRUE, ISNUMBER(deflator!$E6:$BQ6), 0))</f>
        <v>0</v>
      </c>
      <c r="V6" cm="1">
        <f t="array" ref="V6">deflator!V6/INDEX(deflator!$E6:$BQ6, MATCH(TRUE, ISNUMBER(deflator!$E6:$BQ6), 0))</f>
        <v>0</v>
      </c>
      <c r="W6" cm="1">
        <f t="array" ref="W6">deflator!W6/INDEX(deflator!$E6:$BQ6, MATCH(TRUE, ISNUMBER(deflator!$E6:$BQ6), 0))</f>
        <v>0</v>
      </c>
      <c r="X6" cm="1">
        <f t="array" ref="X6">deflator!X6/INDEX(deflator!$E6:$BQ6, MATCH(TRUE, ISNUMBER(deflator!$E6:$BQ6), 0))</f>
        <v>0</v>
      </c>
      <c r="Y6" cm="1">
        <f t="array" ref="Y6">deflator!Y6/INDEX(deflator!$E6:$BQ6, MATCH(TRUE, ISNUMBER(deflator!$E6:$BQ6), 0))</f>
        <v>0</v>
      </c>
      <c r="Z6" cm="1">
        <f t="array" ref="Z6">deflator!Z6/INDEX(deflator!$E6:$BQ6, MATCH(TRUE, ISNUMBER(deflator!$E6:$BQ6), 0))</f>
        <v>0</v>
      </c>
      <c r="AA6" cm="1">
        <f t="array" ref="AA6">deflator!AA6/INDEX(deflator!$E6:$BQ6, MATCH(TRUE, ISNUMBER(deflator!$E6:$BQ6), 0))</f>
        <v>0</v>
      </c>
      <c r="AB6" cm="1">
        <f t="array" ref="AB6">deflator!AB6/INDEX(deflator!$E6:$BQ6, MATCH(TRUE, ISNUMBER(deflator!$E6:$BQ6), 0))</f>
        <v>0</v>
      </c>
      <c r="AC6" cm="1">
        <f t="array" ref="AC6">deflator!AC6/INDEX(deflator!$E6:$BQ6, MATCH(TRUE, ISNUMBER(deflator!$E6:$BQ6), 0))</f>
        <v>0</v>
      </c>
      <c r="AD6" cm="1">
        <f t="array" ref="AD6">deflator!AD6/INDEX(deflator!$E6:$BQ6, MATCH(TRUE, ISNUMBER(deflator!$E6:$BQ6), 0))</f>
        <v>0</v>
      </c>
      <c r="AE6" cm="1">
        <f t="array" ref="AE6">deflator!AE6/INDEX(deflator!$E6:$BQ6, MATCH(TRUE, ISNUMBER(deflator!$E6:$BQ6), 0))</f>
        <v>1</v>
      </c>
      <c r="AF6" cm="1">
        <f t="array" ref="AF6">deflator!AF6/INDEX(deflator!$E6:$BQ6, MATCH(TRUE, ISNUMBER(deflator!$E6:$BQ6), 0))</f>
        <v>1.0359197006652876</v>
      </c>
      <c r="AG6" cm="1">
        <f t="array" ref="AG6">deflator!AG6/INDEX(deflator!$E6:$BQ6, MATCH(TRUE, ISNUMBER(deflator!$E6:$BQ6), 0))</f>
        <v>1.0681206345968168</v>
      </c>
      <c r="AH6" cm="1">
        <f t="array" ref="AH6">deflator!AH6/INDEX(deflator!$E6:$BQ6, MATCH(TRUE, ISNUMBER(deflator!$E6:$BQ6), 0))</f>
        <v>1.1104453741797422</v>
      </c>
      <c r="AI6" cm="1">
        <f t="array" ref="AI6">deflator!AI6/INDEX(deflator!$E6:$BQ6, MATCH(TRUE, ISNUMBER(deflator!$E6:$BQ6), 0))</f>
        <v>1.1745166276675878</v>
      </c>
      <c r="AJ6" cm="1">
        <f t="array" ref="AJ6">deflator!AJ6/INDEX(deflator!$E6:$BQ6, MATCH(TRUE, ISNUMBER(deflator!$E6:$BQ6), 0))</f>
        <v>1.2404640899685171</v>
      </c>
      <c r="AK6" cm="1">
        <f t="array" ref="AK6">deflator!AK6/INDEX(deflator!$E6:$BQ6, MATCH(TRUE, ISNUMBER(deflator!$E6:$BQ6), 0))</f>
        <v>1.2878787844904689</v>
      </c>
      <c r="AL6" cm="1">
        <f t="array" ref="AL6">deflator!AL6/INDEX(deflator!$E6:$BQ6, MATCH(TRUE, ISNUMBER(deflator!$E6:$BQ6), 0))</f>
        <v>1.3561404047503407</v>
      </c>
      <c r="AM6" cm="1">
        <f t="array" ref="AM6">deflator!AM6/INDEX(deflator!$E6:$BQ6, MATCH(TRUE, ISNUMBER(deflator!$E6:$BQ6), 0))</f>
        <v>1.4414141792652559</v>
      </c>
      <c r="AN6" cm="1">
        <f t="array" ref="AN6">deflator!AN6/INDEX(deflator!$E6:$BQ6, MATCH(TRUE, ISNUMBER(deflator!$E6:$BQ6), 0))</f>
        <v>1.4900739795334403</v>
      </c>
      <c r="AO6" cm="1">
        <f t="array" ref="AO6">deflator!AO6/INDEX(deflator!$E6:$BQ6, MATCH(TRUE, ISNUMBER(deflator!$E6:$BQ6), 0))</f>
        <v>1.5386427385895189</v>
      </c>
      <c r="AP6" cm="1">
        <f t="array" ref="AP6">deflator!AP6/INDEX(deflator!$E6:$BQ6, MATCH(TRUE, ISNUMBER(deflator!$E6:$BQ6), 0))</f>
        <v>1.5956377237918313</v>
      </c>
      <c r="AQ6" cm="1">
        <f t="array" ref="AQ6">deflator!AQ6/INDEX(deflator!$E6:$BQ6, MATCH(TRUE, ISNUMBER(deflator!$E6:$BQ6), 0))</f>
        <v>1.7008373291101502</v>
      </c>
      <c r="AR6" cm="1">
        <f t="array" ref="AR6">deflator!AR6/INDEX(deflator!$E6:$BQ6, MATCH(TRUE, ISNUMBER(deflator!$E6:$BQ6), 0))</f>
        <v>1.7380866983613168</v>
      </c>
      <c r="AS6" cm="1">
        <f t="array" ref="AS6">deflator!AS6/INDEX(deflator!$E6:$BQ6, MATCH(TRUE, ISNUMBER(deflator!$E6:$BQ6), 0))</f>
        <v>1.7560950285945778</v>
      </c>
      <c r="AT6" cm="1">
        <f t="array" ref="AT6">deflator!AT6/INDEX(deflator!$E6:$BQ6, MATCH(TRUE, ISNUMBER(deflator!$E6:$BQ6), 0))</f>
        <v>1.7063009116924459</v>
      </c>
      <c r="AU6" cm="1">
        <f t="array" ref="AU6">deflator!AU6/INDEX(deflator!$E6:$BQ6, MATCH(TRUE, ISNUMBER(deflator!$E6:$BQ6), 0))</f>
        <v>1.7819700357437118</v>
      </c>
      <c r="AV6" cm="1">
        <f t="array" ref="AV6">deflator!AV6/INDEX(deflator!$E6:$BQ6, MATCH(TRUE, ISNUMBER(deflator!$E6:$BQ6), 0))</f>
        <v>1.8363031254234732</v>
      </c>
      <c r="AW6" cm="1">
        <f t="array" ref="AW6">deflator!AW6/INDEX(deflator!$E6:$BQ6, MATCH(TRUE, ISNUMBER(deflator!$E6:$BQ6), 0))</f>
        <v>1.8879015852301424</v>
      </c>
      <c r="AX6" cm="1">
        <f t="array" ref="AX6">deflator!AX6/INDEX(deflator!$E6:$BQ6, MATCH(TRUE, ISNUMBER(deflator!$E6:$BQ6), 0))</f>
        <v>1.9835709457608914</v>
      </c>
      <c r="AY6" cm="1">
        <f t="array" ref="AY6">deflator!AY6/INDEX(deflator!$E6:$BQ6, MATCH(TRUE, ISNUMBER(deflator!$E6:$BQ6), 0))</f>
        <v>2.052685424543288</v>
      </c>
      <c r="AZ6" cm="1">
        <f t="array" ref="AZ6">deflator!AZ6/INDEX(deflator!$E6:$BQ6, MATCH(TRUE, ISNUMBER(deflator!$E6:$BQ6), 0))</f>
        <v>2.158745483417114</v>
      </c>
      <c r="BA6" cm="1">
        <f t="array" ref="BA6">deflator!BA6/INDEX(deflator!$E6:$BQ6, MATCH(TRUE, ISNUMBER(deflator!$E6:$BQ6), 0))</f>
        <v>2.2507609087256935</v>
      </c>
      <c r="BB6" cm="1">
        <f t="array" ref="BB6">deflator!BB6/INDEX(deflator!$E6:$BQ6, MATCH(TRUE, ISNUMBER(deflator!$E6:$BQ6), 0))</f>
        <v>2.2890976792183597</v>
      </c>
      <c r="BC6" cm="1">
        <f t="array" ref="BC6">deflator!BC6/INDEX(deflator!$E6:$BQ6, MATCH(TRUE, ISNUMBER(deflator!$E6:$BQ6), 0))</f>
        <v>2.261092708259242</v>
      </c>
      <c r="BD6" cm="1">
        <f t="array" ref="BD6">deflator!BD6/INDEX(deflator!$E6:$BQ6, MATCH(TRUE, ISNUMBER(deflator!$E6:$BQ6), 0))</f>
        <v>2.3516647158292781</v>
      </c>
      <c r="BE6" cm="1">
        <f t="array" ref="BE6">deflator!BE6/INDEX(deflator!$E6:$BQ6, MATCH(TRUE, ISNUMBER(deflator!$E6:$BQ6), 0))</f>
        <v>2.3559925479324191</v>
      </c>
      <c r="BF6" cm="1">
        <f t="array" ref="BF6">deflator!BF6/INDEX(deflator!$E6:$BQ6, MATCH(TRUE, ISNUMBER(deflator!$E6:$BQ6), 0))</f>
        <v>2.3089681501377424</v>
      </c>
      <c r="BG6" cm="1">
        <f t="array" ref="BG6">deflator!BG6/INDEX(deflator!$E6:$BQ6, MATCH(TRUE, ISNUMBER(deflator!$E6:$BQ6), 0))</f>
        <v>2.4003778304357266</v>
      </c>
      <c r="BH6" cm="1">
        <f t="array" ref="BH6">deflator!BH6/INDEX(deflator!$E6:$BQ6, MATCH(TRUE, ISNUMBER(deflator!$E6:$BQ6), 0))</f>
        <v>2.5643545275846824</v>
      </c>
      <c r="BI6" cm="1">
        <f t="array" ref="BI6">deflator!BI6/INDEX(deflator!$E6:$BQ6, MATCH(TRUE, ISNUMBER(deflator!$E6:$BQ6), 0))</f>
        <v>2.5386391881511212</v>
      </c>
      <c r="BJ6" cm="1">
        <f t="array" ref="BJ6">deflator!BJ6/INDEX(deflator!$E6:$BQ6, MATCH(TRUE, ISNUMBER(deflator!$E6:$BQ6), 0))</f>
        <v>2.4579570003437694</v>
      </c>
      <c r="BK6" cm="1">
        <f t="array" ref="BK6">deflator!BK6/INDEX(deflator!$E6:$BQ6, MATCH(TRUE, ISNUMBER(deflator!$E6:$BQ6), 0))</f>
        <v>2.5430521746444734</v>
      </c>
      <c r="BL6" cm="1">
        <f t="array" ref="BL6">deflator!BL6/INDEX(deflator!$E6:$BQ6, MATCH(TRUE, ISNUMBER(deflator!$E6:$BQ6), 0))</f>
        <v>2.6960884233826192</v>
      </c>
      <c r="BM6" cm="1">
        <f t="array" ref="BM6">deflator!BM6/INDEX(deflator!$E6:$BQ6, MATCH(TRUE, ISNUMBER(deflator!$E6:$BQ6), 0))</f>
        <v>2.6704358482674517</v>
      </c>
      <c r="BN6" cm="1">
        <f t="array" ref="BN6">deflator!BN6/INDEX(deflator!$E6:$BQ6, MATCH(TRUE, ISNUMBER(deflator!$E6:$BQ6), 0))</f>
        <v>2.5392473517427869</v>
      </c>
      <c r="BO6" cm="1">
        <f t="array" ref="BO6">deflator!BO6/INDEX(deflator!$E6:$BQ6, MATCH(TRUE, ISNUMBER(deflator!$E6:$BQ6), 0))</f>
        <v>2.6194184851328992</v>
      </c>
      <c r="BP6" cm="1">
        <f t="array" ref="BP6">deflator!BP6/INDEX(deflator!$E6:$BQ6, MATCH(TRUE, ISNUMBER(deflator!$E6:$BQ6), 0))</f>
        <v>2.7951673514497979</v>
      </c>
      <c r="BQ6" cm="1">
        <f t="array" ref="BQ6">deflator!BQ6/INDEX(deflator!$E6:$BQ6, MATCH(TRUE, ISNUMBER(deflator!$E6:$BQ6), 0))</f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 cm="1">
        <f t="array" ref="E7">deflator!E7/INDEX(deflator!$E7:$BQ7, MATCH(TRUE, ISNUMBER(deflator!$E7:$BQ7), 0))</f>
        <v>#N/A</v>
      </c>
      <c r="F7" t="e" cm="1">
        <f t="array" ref="F7">deflator!F7/INDEX(deflator!$E7:$BQ7, MATCH(TRUE, ISNUMBER(deflator!$E7:$BQ7), 0))</f>
        <v>#N/A</v>
      </c>
      <c r="G7" t="e" cm="1">
        <f t="array" ref="G7">deflator!G7/INDEX(deflator!$E7:$BQ7, MATCH(TRUE, ISNUMBER(deflator!$E7:$BQ7), 0))</f>
        <v>#N/A</v>
      </c>
      <c r="H7" t="e" cm="1">
        <f t="array" ref="H7">deflator!H7/INDEX(deflator!$E7:$BQ7, MATCH(TRUE, ISNUMBER(deflator!$E7:$BQ7), 0))</f>
        <v>#N/A</v>
      </c>
      <c r="I7" t="e" cm="1">
        <f t="array" ref="I7">deflator!I7/INDEX(deflator!$E7:$BQ7, MATCH(TRUE, ISNUMBER(deflator!$E7:$BQ7), 0))</f>
        <v>#N/A</v>
      </c>
      <c r="J7" t="e" cm="1">
        <f t="array" ref="J7">deflator!J7/INDEX(deflator!$E7:$BQ7, MATCH(TRUE, ISNUMBER(deflator!$E7:$BQ7), 0))</f>
        <v>#N/A</v>
      </c>
      <c r="K7" t="e" cm="1">
        <f t="array" ref="K7">deflator!K7/INDEX(deflator!$E7:$BQ7, MATCH(TRUE, ISNUMBER(deflator!$E7:$BQ7), 0))</f>
        <v>#N/A</v>
      </c>
      <c r="L7" t="e" cm="1">
        <f t="array" ref="L7">deflator!L7/INDEX(deflator!$E7:$BQ7, MATCH(TRUE, ISNUMBER(deflator!$E7:$BQ7), 0))</f>
        <v>#N/A</v>
      </c>
      <c r="M7" t="e" cm="1">
        <f t="array" ref="M7">deflator!M7/INDEX(deflator!$E7:$BQ7, MATCH(TRUE, ISNUMBER(deflator!$E7:$BQ7), 0))</f>
        <v>#N/A</v>
      </c>
      <c r="N7" t="e" cm="1">
        <f t="array" ref="N7">deflator!N7/INDEX(deflator!$E7:$BQ7, MATCH(TRUE, ISNUMBER(deflator!$E7:$BQ7), 0))</f>
        <v>#N/A</v>
      </c>
      <c r="O7" t="e" cm="1">
        <f t="array" ref="O7">deflator!O7/INDEX(deflator!$E7:$BQ7, MATCH(TRUE, ISNUMBER(deflator!$E7:$BQ7), 0))</f>
        <v>#N/A</v>
      </c>
      <c r="P7" t="e" cm="1">
        <f t="array" ref="P7">deflator!P7/INDEX(deflator!$E7:$BQ7, MATCH(TRUE, ISNUMBER(deflator!$E7:$BQ7), 0))</f>
        <v>#N/A</v>
      </c>
      <c r="Q7" t="e" cm="1">
        <f t="array" ref="Q7">deflator!Q7/INDEX(deflator!$E7:$BQ7, MATCH(TRUE, ISNUMBER(deflator!$E7:$BQ7), 0))</f>
        <v>#N/A</v>
      </c>
      <c r="R7" t="e" cm="1">
        <f t="array" ref="R7">deflator!R7/INDEX(deflator!$E7:$BQ7, MATCH(TRUE, ISNUMBER(deflator!$E7:$BQ7), 0))</f>
        <v>#N/A</v>
      </c>
      <c r="S7" t="e" cm="1">
        <f t="array" ref="S7">deflator!S7/INDEX(deflator!$E7:$BQ7, MATCH(TRUE, ISNUMBER(deflator!$E7:$BQ7), 0))</f>
        <v>#N/A</v>
      </c>
      <c r="T7" t="e" cm="1">
        <f t="array" ref="T7">deflator!T7/INDEX(deflator!$E7:$BQ7, MATCH(TRUE, ISNUMBER(deflator!$E7:$BQ7), 0))</f>
        <v>#N/A</v>
      </c>
      <c r="U7" t="e" cm="1">
        <f t="array" ref="U7">deflator!U7/INDEX(deflator!$E7:$BQ7, MATCH(TRUE, ISNUMBER(deflator!$E7:$BQ7), 0))</f>
        <v>#N/A</v>
      </c>
      <c r="V7" t="e" cm="1">
        <f t="array" ref="V7">deflator!V7/INDEX(deflator!$E7:$BQ7, MATCH(TRUE, ISNUMBER(deflator!$E7:$BQ7), 0))</f>
        <v>#N/A</v>
      </c>
      <c r="W7" t="e" cm="1">
        <f t="array" ref="W7">deflator!W7/INDEX(deflator!$E7:$BQ7, MATCH(TRUE, ISNUMBER(deflator!$E7:$BQ7), 0))</f>
        <v>#N/A</v>
      </c>
      <c r="X7" t="e" cm="1">
        <f t="array" ref="X7">deflator!X7/INDEX(deflator!$E7:$BQ7, MATCH(TRUE, ISNUMBER(deflator!$E7:$BQ7), 0))</f>
        <v>#N/A</v>
      </c>
      <c r="Y7" t="e" cm="1">
        <f t="array" ref="Y7">deflator!Y7/INDEX(deflator!$E7:$BQ7, MATCH(TRUE, ISNUMBER(deflator!$E7:$BQ7), 0))</f>
        <v>#N/A</v>
      </c>
      <c r="Z7" t="e" cm="1">
        <f t="array" ref="Z7">deflator!Z7/INDEX(deflator!$E7:$BQ7, MATCH(TRUE, ISNUMBER(deflator!$E7:$BQ7), 0))</f>
        <v>#N/A</v>
      </c>
      <c r="AA7" t="e" cm="1">
        <f t="array" ref="AA7">deflator!AA7/INDEX(deflator!$E7:$BQ7, MATCH(TRUE, ISNUMBER(deflator!$E7:$BQ7), 0))</f>
        <v>#N/A</v>
      </c>
      <c r="AB7" t="e" cm="1">
        <f t="array" ref="AB7">deflator!AB7/INDEX(deflator!$E7:$BQ7, MATCH(TRUE, ISNUMBER(deflator!$E7:$BQ7), 0))</f>
        <v>#N/A</v>
      </c>
      <c r="AC7" t="e" cm="1">
        <f t="array" ref="AC7">deflator!AC7/INDEX(deflator!$E7:$BQ7, MATCH(TRUE, ISNUMBER(deflator!$E7:$BQ7), 0))</f>
        <v>#N/A</v>
      </c>
      <c r="AD7" t="e" cm="1">
        <f t="array" ref="AD7">deflator!AD7/INDEX(deflator!$E7:$BQ7, MATCH(TRUE, ISNUMBER(deflator!$E7:$BQ7), 0))</f>
        <v>#N/A</v>
      </c>
      <c r="AE7" t="e" cm="1">
        <f t="array" ref="AE7">deflator!AE7/INDEX(deflator!$E7:$BQ7, MATCH(TRUE, ISNUMBER(deflator!$E7:$BQ7), 0))</f>
        <v>#N/A</v>
      </c>
      <c r="AF7" t="e" cm="1">
        <f t="array" ref="AF7">deflator!AF7/INDEX(deflator!$E7:$BQ7, MATCH(TRUE, ISNUMBER(deflator!$E7:$BQ7), 0))</f>
        <v>#N/A</v>
      </c>
      <c r="AG7" t="e" cm="1">
        <f t="array" ref="AG7">deflator!AG7/INDEX(deflator!$E7:$BQ7, MATCH(TRUE, ISNUMBER(deflator!$E7:$BQ7), 0))</f>
        <v>#N/A</v>
      </c>
      <c r="AH7" t="e" cm="1">
        <f t="array" ref="AH7">deflator!AH7/INDEX(deflator!$E7:$BQ7, MATCH(TRUE, ISNUMBER(deflator!$E7:$BQ7), 0))</f>
        <v>#N/A</v>
      </c>
      <c r="AI7" t="e" cm="1">
        <f t="array" ref="AI7">deflator!AI7/INDEX(deflator!$E7:$BQ7, MATCH(TRUE, ISNUMBER(deflator!$E7:$BQ7), 0))</f>
        <v>#N/A</v>
      </c>
      <c r="AJ7" t="e" cm="1">
        <f t="array" ref="AJ7">deflator!AJ7/INDEX(deflator!$E7:$BQ7, MATCH(TRUE, ISNUMBER(deflator!$E7:$BQ7), 0))</f>
        <v>#N/A</v>
      </c>
      <c r="AK7" t="e" cm="1">
        <f t="array" ref="AK7">deflator!AK7/INDEX(deflator!$E7:$BQ7, MATCH(TRUE, ISNUMBER(deflator!$E7:$BQ7), 0))</f>
        <v>#N/A</v>
      </c>
      <c r="AL7" t="e" cm="1">
        <f t="array" ref="AL7">deflator!AL7/INDEX(deflator!$E7:$BQ7, MATCH(TRUE, ISNUMBER(deflator!$E7:$BQ7), 0))</f>
        <v>#N/A</v>
      </c>
      <c r="AM7" t="e" cm="1">
        <f t="array" ref="AM7">deflator!AM7/INDEX(deflator!$E7:$BQ7, MATCH(TRUE, ISNUMBER(deflator!$E7:$BQ7), 0))</f>
        <v>#N/A</v>
      </c>
      <c r="AN7" t="e" cm="1">
        <f t="array" ref="AN7">deflator!AN7/INDEX(deflator!$E7:$BQ7, MATCH(TRUE, ISNUMBER(deflator!$E7:$BQ7), 0))</f>
        <v>#N/A</v>
      </c>
      <c r="AO7" t="e" cm="1">
        <f t="array" ref="AO7">deflator!AO7/INDEX(deflator!$E7:$BQ7, MATCH(TRUE, ISNUMBER(deflator!$E7:$BQ7), 0))</f>
        <v>#N/A</v>
      </c>
      <c r="AP7" t="e" cm="1">
        <f t="array" ref="AP7">deflator!AP7/INDEX(deflator!$E7:$BQ7, MATCH(TRUE, ISNUMBER(deflator!$E7:$BQ7), 0))</f>
        <v>#N/A</v>
      </c>
      <c r="AQ7" t="e" cm="1">
        <f t="array" ref="AQ7">deflator!AQ7/INDEX(deflator!$E7:$BQ7, MATCH(TRUE, ISNUMBER(deflator!$E7:$BQ7), 0))</f>
        <v>#N/A</v>
      </c>
      <c r="AR7" t="e" cm="1">
        <f t="array" ref="AR7">deflator!AR7/INDEX(deflator!$E7:$BQ7, MATCH(TRUE, ISNUMBER(deflator!$E7:$BQ7), 0))</f>
        <v>#N/A</v>
      </c>
      <c r="AS7" t="e" cm="1">
        <f t="array" ref="AS7">deflator!AS7/INDEX(deflator!$E7:$BQ7, MATCH(TRUE, ISNUMBER(deflator!$E7:$BQ7), 0))</f>
        <v>#N/A</v>
      </c>
      <c r="AT7" t="e" cm="1">
        <f t="array" ref="AT7">deflator!AT7/INDEX(deflator!$E7:$BQ7, MATCH(TRUE, ISNUMBER(deflator!$E7:$BQ7), 0))</f>
        <v>#N/A</v>
      </c>
      <c r="AU7" t="e" cm="1">
        <f t="array" ref="AU7">deflator!AU7/INDEX(deflator!$E7:$BQ7, MATCH(TRUE, ISNUMBER(deflator!$E7:$BQ7), 0))</f>
        <v>#N/A</v>
      </c>
      <c r="AV7" t="e" cm="1">
        <f t="array" ref="AV7">deflator!AV7/INDEX(deflator!$E7:$BQ7, MATCH(TRUE, ISNUMBER(deflator!$E7:$BQ7), 0))</f>
        <v>#N/A</v>
      </c>
      <c r="AW7" t="e" cm="1">
        <f t="array" ref="AW7">deflator!AW7/INDEX(deflator!$E7:$BQ7, MATCH(TRUE, ISNUMBER(deflator!$E7:$BQ7), 0))</f>
        <v>#N/A</v>
      </c>
      <c r="AX7" t="e" cm="1">
        <f t="array" ref="AX7">deflator!AX7/INDEX(deflator!$E7:$BQ7, MATCH(TRUE, ISNUMBER(deflator!$E7:$BQ7), 0))</f>
        <v>#N/A</v>
      </c>
      <c r="AY7" t="e" cm="1">
        <f t="array" ref="AY7">deflator!AY7/INDEX(deflator!$E7:$BQ7, MATCH(TRUE, ISNUMBER(deflator!$E7:$BQ7), 0))</f>
        <v>#N/A</v>
      </c>
      <c r="AZ7" t="e" cm="1">
        <f t="array" ref="AZ7">deflator!AZ7/INDEX(deflator!$E7:$BQ7, MATCH(TRUE, ISNUMBER(deflator!$E7:$BQ7), 0))</f>
        <v>#N/A</v>
      </c>
      <c r="BA7" t="e" cm="1">
        <f t="array" ref="BA7">deflator!BA7/INDEX(deflator!$E7:$BQ7, MATCH(TRUE, ISNUMBER(deflator!$E7:$BQ7), 0))</f>
        <v>#N/A</v>
      </c>
      <c r="BB7" t="e" cm="1">
        <f t="array" ref="BB7">deflator!BB7/INDEX(deflator!$E7:$BQ7, MATCH(TRUE, ISNUMBER(deflator!$E7:$BQ7), 0))</f>
        <v>#N/A</v>
      </c>
      <c r="BC7" t="e" cm="1">
        <f t="array" ref="BC7">deflator!BC7/INDEX(deflator!$E7:$BQ7, MATCH(TRUE, ISNUMBER(deflator!$E7:$BQ7), 0))</f>
        <v>#N/A</v>
      </c>
      <c r="BD7" t="e" cm="1">
        <f t="array" ref="BD7">deflator!BD7/INDEX(deflator!$E7:$BQ7, MATCH(TRUE, ISNUMBER(deflator!$E7:$BQ7), 0))</f>
        <v>#N/A</v>
      </c>
      <c r="BE7" t="e" cm="1">
        <f t="array" ref="BE7">deflator!BE7/INDEX(deflator!$E7:$BQ7, MATCH(TRUE, ISNUMBER(deflator!$E7:$BQ7), 0))</f>
        <v>#N/A</v>
      </c>
      <c r="BF7" t="e" cm="1">
        <f t="array" ref="BF7">deflator!BF7/INDEX(deflator!$E7:$BQ7, MATCH(TRUE, ISNUMBER(deflator!$E7:$BQ7), 0))</f>
        <v>#N/A</v>
      </c>
      <c r="BG7" t="e" cm="1">
        <f t="array" ref="BG7">deflator!BG7/INDEX(deflator!$E7:$BQ7, MATCH(TRUE, ISNUMBER(deflator!$E7:$BQ7), 0))</f>
        <v>#N/A</v>
      </c>
      <c r="BH7" t="e" cm="1">
        <f t="array" ref="BH7">deflator!BH7/INDEX(deflator!$E7:$BQ7, MATCH(TRUE, ISNUMBER(deflator!$E7:$BQ7), 0))</f>
        <v>#N/A</v>
      </c>
      <c r="BI7" t="e" cm="1">
        <f t="array" ref="BI7">deflator!BI7/INDEX(deflator!$E7:$BQ7, MATCH(TRUE, ISNUMBER(deflator!$E7:$BQ7), 0))</f>
        <v>#N/A</v>
      </c>
      <c r="BJ7" t="e" cm="1">
        <f t="array" ref="BJ7">deflator!BJ7/INDEX(deflator!$E7:$BQ7, MATCH(TRUE, ISNUMBER(deflator!$E7:$BQ7), 0))</f>
        <v>#N/A</v>
      </c>
      <c r="BK7" t="e" cm="1">
        <f t="array" ref="BK7">deflator!BK7/INDEX(deflator!$E7:$BQ7, MATCH(TRUE, ISNUMBER(deflator!$E7:$BQ7), 0))</f>
        <v>#N/A</v>
      </c>
      <c r="BL7" t="e" cm="1">
        <f t="array" ref="BL7">deflator!BL7/INDEX(deflator!$E7:$BQ7, MATCH(TRUE, ISNUMBER(deflator!$E7:$BQ7), 0))</f>
        <v>#N/A</v>
      </c>
      <c r="BM7" t="e" cm="1">
        <f t="array" ref="BM7">deflator!BM7/INDEX(deflator!$E7:$BQ7, MATCH(TRUE, ISNUMBER(deflator!$E7:$BQ7), 0))</f>
        <v>#N/A</v>
      </c>
      <c r="BN7" t="e" cm="1">
        <f t="array" ref="BN7">deflator!BN7/INDEX(deflator!$E7:$BQ7, MATCH(TRUE, ISNUMBER(deflator!$E7:$BQ7), 0))</f>
        <v>#N/A</v>
      </c>
      <c r="BO7" t="e" cm="1">
        <f t="array" ref="BO7">deflator!BO7/INDEX(deflator!$E7:$BQ7, MATCH(TRUE, ISNUMBER(deflator!$E7:$BQ7), 0))</f>
        <v>#N/A</v>
      </c>
      <c r="BP7" t="e" cm="1">
        <f t="array" ref="BP7">deflator!BP7/INDEX(deflator!$E7:$BQ7, MATCH(TRUE, ISNUMBER(deflator!$E7:$BQ7), 0))</f>
        <v>#N/A</v>
      </c>
      <c r="BQ7" t="e" cm="1">
        <f t="array" ref="BQ7">deflator!BQ7/INDEX(deflator!$E7:$BQ7, MATCH(TRUE, ISNUMBER(deflator!$E7:$BQ7), 0))</f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 cm="1">
        <f t="array" ref="E8">deflator!E8/INDEX(deflator!$E8:$BQ8, MATCH(TRUE, ISNUMBER(deflator!$E8:$BQ8), 0))</f>
        <v>0</v>
      </c>
      <c r="F8" cm="1">
        <f t="array" ref="F8">deflator!F8/INDEX(deflator!$E8:$BQ8, MATCH(TRUE, ISNUMBER(deflator!$E8:$BQ8), 0))</f>
        <v>0</v>
      </c>
      <c r="G8" cm="1">
        <f t="array" ref="G8">deflator!G8/INDEX(deflator!$E8:$BQ8, MATCH(TRUE, ISNUMBER(deflator!$E8:$BQ8), 0))</f>
        <v>0</v>
      </c>
      <c r="H8" cm="1">
        <f t="array" ref="H8">deflator!H8/INDEX(deflator!$E8:$BQ8, MATCH(TRUE, ISNUMBER(deflator!$E8:$BQ8), 0))</f>
        <v>0</v>
      </c>
      <c r="I8" cm="1">
        <f t="array" ref="I8">deflator!I8/INDEX(deflator!$E8:$BQ8, MATCH(TRUE, ISNUMBER(deflator!$E8:$BQ8), 0))</f>
        <v>0</v>
      </c>
      <c r="J8" cm="1">
        <f t="array" ref="J8">deflator!J8/INDEX(deflator!$E8:$BQ8, MATCH(TRUE, ISNUMBER(deflator!$E8:$BQ8), 0))</f>
        <v>0</v>
      </c>
      <c r="K8" cm="1">
        <f t="array" ref="K8">deflator!K8/INDEX(deflator!$E8:$BQ8, MATCH(TRUE, ISNUMBER(deflator!$E8:$BQ8), 0))</f>
        <v>0</v>
      </c>
      <c r="L8" cm="1">
        <f t="array" ref="L8">deflator!L8/INDEX(deflator!$E8:$BQ8, MATCH(TRUE, ISNUMBER(deflator!$E8:$BQ8), 0))</f>
        <v>0</v>
      </c>
      <c r="M8" cm="1">
        <f t="array" ref="M8">deflator!M8/INDEX(deflator!$E8:$BQ8, MATCH(TRUE, ISNUMBER(deflator!$E8:$BQ8), 0))</f>
        <v>0</v>
      </c>
      <c r="N8" cm="1">
        <f t="array" ref="N8">deflator!N8/INDEX(deflator!$E8:$BQ8, MATCH(TRUE, ISNUMBER(deflator!$E8:$BQ8), 0))</f>
        <v>0</v>
      </c>
      <c r="O8" cm="1">
        <f t="array" ref="O8">deflator!O8/INDEX(deflator!$E8:$BQ8, MATCH(TRUE, ISNUMBER(deflator!$E8:$BQ8), 0))</f>
        <v>0</v>
      </c>
      <c r="P8" cm="1">
        <f t="array" ref="P8">deflator!P8/INDEX(deflator!$E8:$BQ8, MATCH(TRUE, ISNUMBER(deflator!$E8:$BQ8), 0))</f>
        <v>0</v>
      </c>
      <c r="Q8" cm="1">
        <f t="array" ref="Q8">deflator!Q8/INDEX(deflator!$E8:$BQ8, MATCH(TRUE, ISNUMBER(deflator!$E8:$BQ8), 0))</f>
        <v>0</v>
      </c>
      <c r="R8" cm="1">
        <f t="array" ref="R8">deflator!R8/INDEX(deflator!$E8:$BQ8, MATCH(TRUE, ISNUMBER(deflator!$E8:$BQ8), 0))</f>
        <v>0</v>
      </c>
      <c r="S8" cm="1">
        <f t="array" ref="S8">deflator!S8/INDEX(deflator!$E8:$BQ8, MATCH(TRUE, ISNUMBER(deflator!$E8:$BQ8), 0))</f>
        <v>0</v>
      </c>
      <c r="T8" cm="1">
        <f t="array" ref="T8">deflator!T8/INDEX(deflator!$E8:$BQ8, MATCH(TRUE, ISNUMBER(deflator!$E8:$BQ8), 0))</f>
        <v>0</v>
      </c>
      <c r="U8" cm="1">
        <f t="array" ref="U8">deflator!U8/INDEX(deflator!$E8:$BQ8, MATCH(TRUE, ISNUMBER(deflator!$E8:$BQ8), 0))</f>
        <v>0</v>
      </c>
      <c r="V8" cm="1">
        <f t="array" ref="V8">deflator!V8/INDEX(deflator!$E8:$BQ8, MATCH(TRUE, ISNUMBER(deflator!$E8:$BQ8), 0))</f>
        <v>0</v>
      </c>
      <c r="W8" cm="1">
        <f t="array" ref="W8">deflator!W8/INDEX(deflator!$E8:$BQ8, MATCH(TRUE, ISNUMBER(deflator!$E8:$BQ8), 0))</f>
        <v>0</v>
      </c>
      <c r="X8" cm="1">
        <f t="array" ref="X8">deflator!X8/INDEX(deflator!$E8:$BQ8, MATCH(TRUE, ISNUMBER(deflator!$E8:$BQ8), 0))</f>
        <v>0</v>
      </c>
      <c r="Y8" cm="1">
        <f t="array" ref="Y8">deflator!Y8/INDEX(deflator!$E8:$BQ8, MATCH(TRUE, ISNUMBER(deflator!$E8:$BQ8), 0))</f>
        <v>0</v>
      </c>
      <c r="Z8" cm="1">
        <f t="array" ref="Z8">deflator!Z8/INDEX(deflator!$E8:$BQ8, MATCH(TRUE, ISNUMBER(deflator!$E8:$BQ8), 0))</f>
        <v>0</v>
      </c>
      <c r="AA8" cm="1">
        <f t="array" ref="AA8">deflator!AA8/INDEX(deflator!$E8:$BQ8, MATCH(TRUE, ISNUMBER(deflator!$E8:$BQ8), 0))</f>
        <v>0</v>
      </c>
      <c r="AB8" cm="1">
        <f t="array" ref="AB8">deflator!AB8/INDEX(deflator!$E8:$BQ8, MATCH(TRUE, ISNUMBER(deflator!$E8:$BQ8), 0))</f>
        <v>0</v>
      </c>
      <c r="AC8" cm="1">
        <f t="array" ref="AC8">deflator!AC8/INDEX(deflator!$E8:$BQ8, MATCH(TRUE, ISNUMBER(deflator!$E8:$BQ8), 0))</f>
        <v>0</v>
      </c>
      <c r="AD8" cm="1">
        <f t="array" ref="AD8">deflator!AD8/INDEX(deflator!$E8:$BQ8, MATCH(TRUE, ISNUMBER(deflator!$E8:$BQ8), 0))</f>
        <v>0</v>
      </c>
      <c r="AE8" cm="1">
        <f t="array" ref="AE8">deflator!AE8/INDEX(deflator!$E8:$BQ8, MATCH(TRUE, ISNUMBER(deflator!$E8:$BQ8), 0))</f>
        <v>0</v>
      </c>
      <c r="AF8" cm="1">
        <f t="array" ref="AF8">deflator!AF8/INDEX(deflator!$E8:$BQ8, MATCH(TRUE, ISNUMBER(deflator!$E8:$BQ8), 0))</f>
        <v>0</v>
      </c>
      <c r="AG8" cm="1">
        <f t="array" ref="AG8">deflator!AG8/INDEX(deflator!$E8:$BQ8, MATCH(TRUE, ISNUMBER(deflator!$E8:$BQ8), 0))</f>
        <v>0</v>
      </c>
      <c r="AH8" cm="1">
        <f t="array" ref="AH8">deflator!AH8/INDEX(deflator!$E8:$BQ8, MATCH(TRUE, ISNUMBER(deflator!$E8:$BQ8), 0))</f>
        <v>0</v>
      </c>
      <c r="AI8" cm="1">
        <f t="array" ref="AI8">deflator!AI8/INDEX(deflator!$E8:$BQ8, MATCH(TRUE, ISNUMBER(deflator!$E8:$BQ8), 0))</f>
        <v>0</v>
      </c>
      <c r="AJ8" cm="1">
        <f t="array" ref="AJ8">deflator!AJ8/INDEX(deflator!$E8:$BQ8, MATCH(TRUE, ISNUMBER(deflator!$E8:$BQ8), 0))</f>
        <v>0</v>
      </c>
      <c r="AK8" cm="1">
        <f t="array" ref="AK8">deflator!AK8/INDEX(deflator!$E8:$BQ8, MATCH(TRUE, ISNUMBER(deflator!$E8:$BQ8), 0))</f>
        <v>0</v>
      </c>
      <c r="AL8" cm="1">
        <f t="array" ref="AL8">deflator!AL8/INDEX(deflator!$E8:$BQ8, MATCH(TRUE, ISNUMBER(deflator!$E8:$BQ8), 0))</f>
        <v>0</v>
      </c>
      <c r="AM8" cm="1">
        <f t="array" ref="AM8">deflator!AM8/INDEX(deflator!$E8:$BQ8, MATCH(TRUE, ISNUMBER(deflator!$E8:$BQ8), 0))</f>
        <v>0</v>
      </c>
      <c r="AN8" cm="1">
        <f t="array" ref="AN8">deflator!AN8/INDEX(deflator!$E8:$BQ8, MATCH(TRUE, ISNUMBER(deflator!$E8:$BQ8), 0))</f>
        <v>0</v>
      </c>
      <c r="AO8" cm="1">
        <f t="array" ref="AO8">deflator!AO8/INDEX(deflator!$E8:$BQ8, MATCH(TRUE, ISNUMBER(deflator!$E8:$BQ8), 0))</f>
        <v>0</v>
      </c>
      <c r="AP8" cm="1">
        <f t="array" ref="AP8">deflator!AP8/INDEX(deflator!$E8:$BQ8, MATCH(TRUE, ISNUMBER(deflator!$E8:$BQ8), 0))</f>
        <v>0</v>
      </c>
      <c r="AQ8" cm="1">
        <f t="array" ref="AQ8">deflator!AQ8/INDEX(deflator!$E8:$BQ8, MATCH(TRUE, ISNUMBER(deflator!$E8:$BQ8), 0))</f>
        <v>0</v>
      </c>
      <c r="AR8" cm="1">
        <f t="array" ref="AR8">deflator!AR8/INDEX(deflator!$E8:$BQ8, MATCH(TRUE, ISNUMBER(deflator!$E8:$BQ8), 0))</f>
        <v>0</v>
      </c>
      <c r="AS8" cm="1">
        <f t="array" ref="AS8">deflator!AS8/INDEX(deflator!$E8:$BQ8, MATCH(TRUE, ISNUMBER(deflator!$E8:$BQ8), 0))</f>
        <v>1</v>
      </c>
      <c r="AT8" cm="1">
        <f t="array" ref="AT8">deflator!AT8/INDEX(deflator!$E8:$BQ8, MATCH(TRUE, ISNUMBER(deflator!$E8:$BQ8), 0))</f>
        <v>0.88225463968078721</v>
      </c>
      <c r="AU8" cm="1">
        <f t="array" ref="AU8">deflator!AU8/INDEX(deflator!$E8:$BQ8, MATCH(TRUE, ISNUMBER(deflator!$E8:$BQ8), 0))</f>
        <v>0.93629734198720604</v>
      </c>
      <c r="AV8" cm="1">
        <f t="array" ref="AV8">deflator!AV8/INDEX(deflator!$E8:$BQ8, MATCH(TRUE, ISNUMBER(deflator!$E8:$BQ8), 0))</f>
        <v>1.0454250276544008</v>
      </c>
      <c r="AW8" cm="1">
        <f t="array" ref="AW8">deflator!AW8/INDEX(deflator!$E8:$BQ8, MATCH(TRUE, ISNUMBER(deflator!$E8:$BQ8), 0))</f>
        <v>1.1632593993555869</v>
      </c>
      <c r="AX8" cm="1">
        <f t="array" ref="AX8">deflator!AX8/INDEX(deflator!$E8:$BQ8, MATCH(TRUE, ISNUMBER(deflator!$E8:$BQ8), 0))</f>
        <v>1.290203263409897</v>
      </c>
      <c r="AY8" cm="1">
        <f t="array" ref="AY8">deflator!AY8/INDEX(deflator!$E8:$BQ8, MATCH(TRUE, ISNUMBER(deflator!$E8:$BQ8), 0))</f>
        <v>1.3830946895485976</v>
      </c>
      <c r="AZ8" cm="1">
        <f t="array" ref="AZ8">deflator!AZ8/INDEX(deflator!$E8:$BQ8, MATCH(TRUE, ISNUMBER(deflator!$E8:$BQ8), 0))</f>
        <v>1.6946748892349743</v>
      </c>
      <c r="BA8" cm="1">
        <f t="array" ref="BA8">deflator!BA8/INDEX(deflator!$E8:$BQ8, MATCH(TRUE, ISNUMBER(deflator!$E8:$BQ8), 0))</f>
        <v>1.730200168294219</v>
      </c>
      <c r="BB8" cm="1">
        <f t="array" ref="BB8">deflator!BB8/INDEX(deflator!$E8:$BQ8, MATCH(TRUE, ISNUMBER(deflator!$E8:$BQ8), 0))</f>
        <v>1.6927689412493971</v>
      </c>
      <c r="BC8" cm="1">
        <f t="array" ref="BC8">deflator!BC8/INDEX(deflator!$E8:$BQ8, MATCH(TRUE, ISNUMBER(deflator!$E8:$BQ8), 0))</f>
        <v>1.7573418184528553</v>
      </c>
      <c r="BD8" cm="1">
        <f t="array" ref="BD8">deflator!BD8/INDEX(deflator!$E8:$BQ8, MATCH(TRUE, ISNUMBER(deflator!$E8:$BQ8), 0))</f>
        <v>2.0489436397986176</v>
      </c>
      <c r="BE8" cm="1">
        <f t="array" ref="BE8">deflator!BE8/INDEX(deflator!$E8:$BQ8, MATCH(TRUE, ISNUMBER(deflator!$E8:$BQ8), 0))</f>
        <v>2.198552514535181</v>
      </c>
      <c r="BF8" cm="1">
        <f t="array" ref="BF8">deflator!BF8/INDEX(deflator!$E8:$BQ8, MATCH(TRUE, ISNUMBER(deflator!$E8:$BQ8), 0))</f>
        <v>2.3045839859493129</v>
      </c>
      <c r="BG8" cm="1">
        <f t="array" ref="BG8">deflator!BG8/INDEX(deflator!$E8:$BQ8, MATCH(TRUE, ISNUMBER(deflator!$E8:$BQ8), 0))</f>
        <v>2.3176496990857332</v>
      </c>
      <c r="BH8" cm="1">
        <f t="array" ref="BH8">deflator!BH8/INDEX(deflator!$E8:$BQ8, MATCH(TRUE, ISNUMBER(deflator!$E8:$BQ8), 0))</f>
        <v>2.3743756356243293</v>
      </c>
      <c r="BI8" cm="1">
        <f t="array" ref="BI8">deflator!BI8/INDEX(deflator!$E8:$BQ8, MATCH(TRUE, ISNUMBER(deflator!$E8:$BQ8), 0))</f>
        <v>2.3221981025975413</v>
      </c>
      <c r="BJ8" cm="1">
        <f t="array" ref="BJ8">deflator!BJ8/INDEX(deflator!$E8:$BQ8, MATCH(TRUE, ISNUMBER(deflator!$E8:$BQ8), 0))</f>
        <v>2.3780157609802899</v>
      </c>
      <c r="BK8" cm="1">
        <f t="array" ref="BK8">deflator!BK8/INDEX(deflator!$E8:$BQ8, MATCH(TRUE, ISNUMBER(deflator!$E8:$BQ8), 0))</f>
        <v>2.4272727566260439</v>
      </c>
      <c r="BL8" cm="1">
        <f t="array" ref="BL8">deflator!BL8/INDEX(deflator!$E8:$BQ8, MATCH(TRUE, ISNUMBER(deflator!$E8:$BQ8), 0))</f>
        <v>2.5855668603132922</v>
      </c>
      <c r="BM8" cm="1">
        <f t="array" ref="BM8">deflator!BM8/INDEX(deflator!$E8:$BQ8, MATCH(TRUE, ISNUMBER(deflator!$E8:$BQ8), 0))</f>
        <v>2.7655984911906497</v>
      </c>
      <c r="BN8" cm="1">
        <f t="array" ref="BN8">deflator!BN8/INDEX(deflator!$E8:$BQ8, MATCH(TRUE, ISNUMBER(deflator!$E8:$BQ8), 0))</f>
        <v>2.8441137286680163</v>
      </c>
      <c r="BO8" cm="1">
        <f t="array" ref="BO8">deflator!BO8/INDEX(deflator!$E8:$BQ8, MATCH(TRUE, ISNUMBER(deflator!$E8:$BQ8), 0))</f>
        <v>3.1116378730687986</v>
      </c>
      <c r="BP8" cm="1">
        <f t="array" ref="BP8">deflator!BP8/INDEX(deflator!$E8:$BQ8, MATCH(TRUE, ISNUMBER(deflator!$E8:$BQ8), 0))</f>
        <v>3.2026116512243079</v>
      </c>
      <c r="BQ8" cm="1">
        <f t="array" ref="BQ8">deflator!BQ8/INDEX(deflator!$E8:$BQ8, MATCH(TRUE, ISNUMBER(deflator!$E8:$BQ8), 0))</f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 cm="1">
        <f t="array" ref="E9">deflator!E9/INDEX(deflator!$E9:$BQ9, MATCH(TRUE, ISNUMBER(deflator!$E9:$BQ9), 0))</f>
        <v>#N/A</v>
      </c>
      <c r="F9" t="e" cm="1">
        <f t="array" ref="F9">deflator!F9/INDEX(deflator!$E9:$BQ9, MATCH(TRUE, ISNUMBER(deflator!$E9:$BQ9), 0))</f>
        <v>#N/A</v>
      </c>
      <c r="G9" t="e" cm="1">
        <f t="array" ref="G9">deflator!G9/INDEX(deflator!$E9:$BQ9, MATCH(TRUE, ISNUMBER(deflator!$E9:$BQ9), 0))</f>
        <v>#N/A</v>
      </c>
      <c r="H9" t="e" cm="1">
        <f t="array" ref="H9">deflator!H9/INDEX(deflator!$E9:$BQ9, MATCH(TRUE, ISNUMBER(deflator!$E9:$BQ9), 0))</f>
        <v>#N/A</v>
      </c>
      <c r="I9" t="e" cm="1">
        <f t="array" ref="I9">deflator!I9/INDEX(deflator!$E9:$BQ9, MATCH(TRUE, ISNUMBER(deflator!$E9:$BQ9), 0))</f>
        <v>#N/A</v>
      </c>
      <c r="J9" t="e" cm="1">
        <f t="array" ref="J9">deflator!J9/INDEX(deflator!$E9:$BQ9, MATCH(TRUE, ISNUMBER(deflator!$E9:$BQ9), 0))</f>
        <v>#N/A</v>
      </c>
      <c r="K9" t="e" cm="1">
        <f t="array" ref="K9">deflator!K9/INDEX(deflator!$E9:$BQ9, MATCH(TRUE, ISNUMBER(deflator!$E9:$BQ9), 0))</f>
        <v>#N/A</v>
      </c>
      <c r="L9" t="e" cm="1">
        <f t="array" ref="L9">deflator!L9/INDEX(deflator!$E9:$BQ9, MATCH(TRUE, ISNUMBER(deflator!$E9:$BQ9), 0))</f>
        <v>#N/A</v>
      </c>
      <c r="M9" t="e" cm="1">
        <f t="array" ref="M9">deflator!M9/INDEX(deflator!$E9:$BQ9, MATCH(TRUE, ISNUMBER(deflator!$E9:$BQ9), 0))</f>
        <v>#N/A</v>
      </c>
      <c r="N9" t="e" cm="1">
        <f t="array" ref="N9">deflator!N9/INDEX(deflator!$E9:$BQ9, MATCH(TRUE, ISNUMBER(deflator!$E9:$BQ9), 0))</f>
        <v>#N/A</v>
      </c>
      <c r="O9" t="e" cm="1">
        <f t="array" ref="O9">deflator!O9/INDEX(deflator!$E9:$BQ9, MATCH(TRUE, ISNUMBER(deflator!$E9:$BQ9), 0))</f>
        <v>#N/A</v>
      </c>
      <c r="P9" t="e" cm="1">
        <f t="array" ref="P9">deflator!P9/INDEX(deflator!$E9:$BQ9, MATCH(TRUE, ISNUMBER(deflator!$E9:$BQ9), 0))</f>
        <v>#N/A</v>
      </c>
      <c r="Q9" t="e" cm="1">
        <f t="array" ref="Q9">deflator!Q9/INDEX(deflator!$E9:$BQ9, MATCH(TRUE, ISNUMBER(deflator!$E9:$BQ9), 0))</f>
        <v>#N/A</v>
      </c>
      <c r="R9" t="e" cm="1">
        <f t="array" ref="R9">deflator!R9/INDEX(deflator!$E9:$BQ9, MATCH(TRUE, ISNUMBER(deflator!$E9:$BQ9), 0))</f>
        <v>#N/A</v>
      </c>
      <c r="S9" t="e" cm="1">
        <f t="array" ref="S9">deflator!S9/INDEX(deflator!$E9:$BQ9, MATCH(TRUE, ISNUMBER(deflator!$E9:$BQ9), 0))</f>
        <v>#N/A</v>
      </c>
      <c r="T9" t="e" cm="1">
        <f t="array" ref="T9">deflator!T9/INDEX(deflator!$E9:$BQ9, MATCH(TRUE, ISNUMBER(deflator!$E9:$BQ9), 0))</f>
        <v>#N/A</v>
      </c>
      <c r="U9" t="e" cm="1">
        <f t="array" ref="U9">deflator!U9/INDEX(deflator!$E9:$BQ9, MATCH(TRUE, ISNUMBER(deflator!$E9:$BQ9), 0))</f>
        <v>#N/A</v>
      </c>
      <c r="V9" t="e" cm="1">
        <f t="array" ref="V9">deflator!V9/INDEX(deflator!$E9:$BQ9, MATCH(TRUE, ISNUMBER(deflator!$E9:$BQ9), 0))</f>
        <v>#N/A</v>
      </c>
      <c r="W9" t="e" cm="1">
        <f t="array" ref="W9">deflator!W9/INDEX(deflator!$E9:$BQ9, MATCH(TRUE, ISNUMBER(deflator!$E9:$BQ9), 0))</f>
        <v>#N/A</v>
      </c>
      <c r="X9" t="e" cm="1">
        <f t="array" ref="X9">deflator!X9/INDEX(deflator!$E9:$BQ9, MATCH(TRUE, ISNUMBER(deflator!$E9:$BQ9), 0))</f>
        <v>#N/A</v>
      </c>
      <c r="Y9" t="e" cm="1">
        <f t="array" ref="Y9">deflator!Y9/INDEX(deflator!$E9:$BQ9, MATCH(TRUE, ISNUMBER(deflator!$E9:$BQ9), 0))</f>
        <v>#N/A</v>
      </c>
      <c r="Z9" t="e" cm="1">
        <f t="array" ref="Z9">deflator!Z9/INDEX(deflator!$E9:$BQ9, MATCH(TRUE, ISNUMBER(deflator!$E9:$BQ9), 0))</f>
        <v>#N/A</v>
      </c>
      <c r="AA9" t="e" cm="1">
        <f t="array" ref="AA9">deflator!AA9/INDEX(deflator!$E9:$BQ9, MATCH(TRUE, ISNUMBER(deflator!$E9:$BQ9), 0))</f>
        <v>#N/A</v>
      </c>
      <c r="AB9" t="e" cm="1">
        <f t="array" ref="AB9">deflator!AB9/INDEX(deflator!$E9:$BQ9, MATCH(TRUE, ISNUMBER(deflator!$E9:$BQ9), 0))</f>
        <v>#N/A</v>
      </c>
      <c r="AC9" t="e" cm="1">
        <f t="array" ref="AC9">deflator!AC9/INDEX(deflator!$E9:$BQ9, MATCH(TRUE, ISNUMBER(deflator!$E9:$BQ9), 0))</f>
        <v>#N/A</v>
      </c>
      <c r="AD9" t="e" cm="1">
        <f t="array" ref="AD9">deflator!AD9/INDEX(deflator!$E9:$BQ9, MATCH(TRUE, ISNUMBER(deflator!$E9:$BQ9), 0))</f>
        <v>#N/A</v>
      </c>
      <c r="AE9" t="e" cm="1">
        <f t="array" ref="AE9">deflator!AE9/INDEX(deflator!$E9:$BQ9, MATCH(TRUE, ISNUMBER(deflator!$E9:$BQ9), 0))</f>
        <v>#N/A</v>
      </c>
      <c r="AF9" t="e" cm="1">
        <f t="array" ref="AF9">deflator!AF9/INDEX(deflator!$E9:$BQ9, MATCH(TRUE, ISNUMBER(deflator!$E9:$BQ9), 0))</f>
        <v>#N/A</v>
      </c>
      <c r="AG9" t="e" cm="1">
        <f t="array" ref="AG9">deflator!AG9/INDEX(deflator!$E9:$BQ9, MATCH(TRUE, ISNUMBER(deflator!$E9:$BQ9), 0))</f>
        <v>#N/A</v>
      </c>
      <c r="AH9" t="e" cm="1">
        <f t="array" ref="AH9">deflator!AH9/INDEX(deflator!$E9:$BQ9, MATCH(TRUE, ISNUMBER(deflator!$E9:$BQ9), 0))</f>
        <v>#N/A</v>
      </c>
      <c r="AI9" t="e" cm="1">
        <f t="array" ref="AI9">deflator!AI9/INDEX(deflator!$E9:$BQ9, MATCH(TRUE, ISNUMBER(deflator!$E9:$BQ9), 0))</f>
        <v>#N/A</v>
      </c>
      <c r="AJ9" t="e" cm="1">
        <f t="array" ref="AJ9">deflator!AJ9/INDEX(deflator!$E9:$BQ9, MATCH(TRUE, ISNUMBER(deflator!$E9:$BQ9), 0))</f>
        <v>#N/A</v>
      </c>
      <c r="AK9" t="e" cm="1">
        <f t="array" ref="AK9">deflator!AK9/INDEX(deflator!$E9:$BQ9, MATCH(TRUE, ISNUMBER(deflator!$E9:$BQ9), 0))</f>
        <v>#N/A</v>
      </c>
      <c r="AL9" t="e" cm="1">
        <f t="array" ref="AL9">deflator!AL9/INDEX(deflator!$E9:$BQ9, MATCH(TRUE, ISNUMBER(deflator!$E9:$BQ9), 0))</f>
        <v>#N/A</v>
      </c>
      <c r="AM9" t="e" cm="1">
        <f t="array" ref="AM9">deflator!AM9/INDEX(deflator!$E9:$BQ9, MATCH(TRUE, ISNUMBER(deflator!$E9:$BQ9), 0))</f>
        <v>#N/A</v>
      </c>
      <c r="AN9" t="e" cm="1">
        <f t="array" ref="AN9">deflator!AN9/INDEX(deflator!$E9:$BQ9, MATCH(TRUE, ISNUMBER(deflator!$E9:$BQ9), 0))</f>
        <v>#N/A</v>
      </c>
      <c r="AO9" t="e" cm="1">
        <f t="array" ref="AO9">deflator!AO9/INDEX(deflator!$E9:$BQ9, MATCH(TRUE, ISNUMBER(deflator!$E9:$BQ9), 0))</f>
        <v>#N/A</v>
      </c>
      <c r="AP9" t="e" cm="1">
        <f t="array" ref="AP9">deflator!AP9/INDEX(deflator!$E9:$BQ9, MATCH(TRUE, ISNUMBER(deflator!$E9:$BQ9), 0))</f>
        <v>#N/A</v>
      </c>
      <c r="AQ9" t="e" cm="1">
        <f t="array" ref="AQ9">deflator!AQ9/INDEX(deflator!$E9:$BQ9, MATCH(TRUE, ISNUMBER(deflator!$E9:$BQ9), 0))</f>
        <v>#N/A</v>
      </c>
      <c r="AR9" t="e" cm="1">
        <f t="array" ref="AR9">deflator!AR9/INDEX(deflator!$E9:$BQ9, MATCH(TRUE, ISNUMBER(deflator!$E9:$BQ9), 0))</f>
        <v>#N/A</v>
      </c>
      <c r="AS9" t="e" cm="1">
        <f t="array" ref="AS9">deflator!AS9/INDEX(deflator!$E9:$BQ9, MATCH(TRUE, ISNUMBER(deflator!$E9:$BQ9), 0))</f>
        <v>#N/A</v>
      </c>
      <c r="AT9" t="e" cm="1">
        <f t="array" ref="AT9">deflator!AT9/INDEX(deflator!$E9:$BQ9, MATCH(TRUE, ISNUMBER(deflator!$E9:$BQ9), 0))</f>
        <v>#N/A</v>
      </c>
      <c r="AU9" t="e" cm="1">
        <f t="array" ref="AU9">deflator!AU9/INDEX(deflator!$E9:$BQ9, MATCH(TRUE, ISNUMBER(deflator!$E9:$BQ9), 0))</f>
        <v>#N/A</v>
      </c>
      <c r="AV9" t="e" cm="1">
        <f t="array" ref="AV9">deflator!AV9/INDEX(deflator!$E9:$BQ9, MATCH(TRUE, ISNUMBER(deflator!$E9:$BQ9), 0))</f>
        <v>#N/A</v>
      </c>
      <c r="AW9" t="e" cm="1">
        <f t="array" ref="AW9">deflator!AW9/INDEX(deflator!$E9:$BQ9, MATCH(TRUE, ISNUMBER(deflator!$E9:$BQ9), 0))</f>
        <v>#N/A</v>
      </c>
      <c r="AX9" t="e" cm="1">
        <f t="array" ref="AX9">deflator!AX9/INDEX(deflator!$E9:$BQ9, MATCH(TRUE, ISNUMBER(deflator!$E9:$BQ9), 0))</f>
        <v>#N/A</v>
      </c>
      <c r="AY9" t="e" cm="1">
        <f t="array" ref="AY9">deflator!AY9/INDEX(deflator!$E9:$BQ9, MATCH(TRUE, ISNUMBER(deflator!$E9:$BQ9), 0))</f>
        <v>#N/A</v>
      </c>
      <c r="AZ9" t="e" cm="1">
        <f t="array" ref="AZ9">deflator!AZ9/INDEX(deflator!$E9:$BQ9, MATCH(TRUE, ISNUMBER(deflator!$E9:$BQ9), 0))</f>
        <v>#N/A</v>
      </c>
      <c r="BA9" t="e" cm="1">
        <f t="array" ref="BA9">deflator!BA9/INDEX(deflator!$E9:$BQ9, MATCH(TRUE, ISNUMBER(deflator!$E9:$BQ9), 0))</f>
        <v>#N/A</v>
      </c>
      <c r="BB9" t="e" cm="1">
        <f t="array" ref="BB9">deflator!BB9/INDEX(deflator!$E9:$BQ9, MATCH(TRUE, ISNUMBER(deflator!$E9:$BQ9), 0))</f>
        <v>#N/A</v>
      </c>
      <c r="BC9" t="e" cm="1">
        <f t="array" ref="BC9">deflator!BC9/INDEX(deflator!$E9:$BQ9, MATCH(TRUE, ISNUMBER(deflator!$E9:$BQ9), 0))</f>
        <v>#N/A</v>
      </c>
      <c r="BD9" t="e" cm="1">
        <f t="array" ref="BD9">deflator!BD9/INDEX(deflator!$E9:$BQ9, MATCH(TRUE, ISNUMBER(deflator!$E9:$BQ9), 0))</f>
        <v>#N/A</v>
      </c>
      <c r="BE9" t="e" cm="1">
        <f t="array" ref="BE9">deflator!BE9/INDEX(deflator!$E9:$BQ9, MATCH(TRUE, ISNUMBER(deflator!$E9:$BQ9), 0))</f>
        <v>#N/A</v>
      </c>
      <c r="BF9" t="e" cm="1">
        <f t="array" ref="BF9">deflator!BF9/INDEX(deflator!$E9:$BQ9, MATCH(TRUE, ISNUMBER(deflator!$E9:$BQ9), 0))</f>
        <v>#N/A</v>
      </c>
      <c r="BG9" t="e" cm="1">
        <f t="array" ref="BG9">deflator!BG9/INDEX(deflator!$E9:$BQ9, MATCH(TRUE, ISNUMBER(deflator!$E9:$BQ9), 0))</f>
        <v>#N/A</v>
      </c>
      <c r="BH9" t="e" cm="1">
        <f t="array" ref="BH9">deflator!BH9/INDEX(deflator!$E9:$BQ9, MATCH(TRUE, ISNUMBER(deflator!$E9:$BQ9), 0))</f>
        <v>#N/A</v>
      </c>
      <c r="BI9" t="e" cm="1">
        <f t="array" ref="BI9">deflator!BI9/INDEX(deflator!$E9:$BQ9, MATCH(TRUE, ISNUMBER(deflator!$E9:$BQ9), 0))</f>
        <v>#N/A</v>
      </c>
      <c r="BJ9" t="e" cm="1">
        <f t="array" ref="BJ9">deflator!BJ9/INDEX(deflator!$E9:$BQ9, MATCH(TRUE, ISNUMBER(deflator!$E9:$BQ9), 0))</f>
        <v>#N/A</v>
      </c>
      <c r="BK9" t="e" cm="1">
        <f t="array" ref="BK9">deflator!BK9/INDEX(deflator!$E9:$BQ9, MATCH(TRUE, ISNUMBER(deflator!$E9:$BQ9), 0))</f>
        <v>#N/A</v>
      </c>
      <c r="BL9" t="e" cm="1">
        <f t="array" ref="BL9">deflator!BL9/INDEX(deflator!$E9:$BQ9, MATCH(TRUE, ISNUMBER(deflator!$E9:$BQ9), 0))</f>
        <v>#N/A</v>
      </c>
      <c r="BM9" t="e" cm="1">
        <f t="array" ref="BM9">deflator!BM9/INDEX(deflator!$E9:$BQ9, MATCH(TRUE, ISNUMBER(deflator!$E9:$BQ9), 0))</f>
        <v>#N/A</v>
      </c>
      <c r="BN9" t="e" cm="1">
        <f t="array" ref="BN9">deflator!BN9/INDEX(deflator!$E9:$BQ9, MATCH(TRUE, ISNUMBER(deflator!$E9:$BQ9), 0))</f>
        <v>#N/A</v>
      </c>
      <c r="BO9" t="e" cm="1">
        <f t="array" ref="BO9">deflator!BO9/INDEX(deflator!$E9:$BQ9, MATCH(TRUE, ISNUMBER(deflator!$E9:$BQ9), 0))</f>
        <v>#N/A</v>
      </c>
      <c r="BP9" t="e" cm="1">
        <f t="array" ref="BP9">deflator!BP9/INDEX(deflator!$E9:$BQ9, MATCH(TRUE, ISNUMBER(deflator!$E9:$BQ9), 0))</f>
        <v>#N/A</v>
      </c>
      <c r="BQ9" t="e" cm="1">
        <f t="array" ref="BQ9">deflator!BQ9/INDEX(deflator!$E9:$BQ9, MATCH(TRUE, ISNUMBER(deflator!$E9:$BQ9), 0))</f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 cm="1">
        <f t="array" ref="E10">deflator!E10/INDEX(deflator!$E10:$BQ10, MATCH(TRUE, ISNUMBER(deflator!$E10:$BQ10), 0))</f>
        <v>0</v>
      </c>
      <c r="F10" cm="1">
        <f t="array" ref="F10">deflator!F10/INDEX(deflator!$E10:$BQ10, MATCH(TRUE, ISNUMBER(deflator!$E10:$BQ10), 0))</f>
        <v>0</v>
      </c>
      <c r="G10" cm="1">
        <f t="array" ref="G10">deflator!G10/INDEX(deflator!$E10:$BQ10, MATCH(TRUE, ISNUMBER(deflator!$E10:$BQ10), 0))</f>
        <v>0</v>
      </c>
      <c r="H10" cm="1">
        <f t="array" ref="H10">deflator!H10/INDEX(deflator!$E10:$BQ10, MATCH(TRUE, ISNUMBER(deflator!$E10:$BQ10), 0))</f>
        <v>0</v>
      </c>
      <c r="I10" cm="1">
        <f t="array" ref="I10">deflator!I10/INDEX(deflator!$E10:$BQ10, MATCH(TRUE, ISNUMBER(deflator!$E10:$BQ10), 0))</f>
        <v>0</v>
      </c>
      <c r="J10" cm="1">
        <f t="array" ref="J10">deflator!J10/INDEX(deflator!$E10:$BQ10, MATCH(TRUE, ISNUMBER(deflator!$E10:$BQ10), 0))</f>
        <v>0</v>
      </c>
      <c r="K10" cm="1">
        <f t="array" ref="K10">deflator!K10/INDEX(deflator!$E10:$BQ10, MATCH(TRUE, ISNUMBER(deflator!$E10:$BQ10), 0))</f>
        <v>0</v>
      </c>
      <c r="L10" cm="1">
        <f t="array" ref="L10">deflator!L10/INDEX(deflator!$E10:$BQ10, MATCH(TRUE, ISNUMBER(deflator!$E10:$BQ10), 0))</f>
        <v>0</v>
      </c>
      <c r="M10" cm="1">
        <f t="array" ref="M10">deflator!M10/INDEX(deflator!$E10:$BQ10, MATCH(TRUE, ISNUMBER(deflator!$E10:$BQ10), 0))</f>
        <v>0</v>
      </c>
      <c r="N10" cm="1">
        <f t="array" ref="N10">deflator!N10/INDEX(deflator!$E10:$BQ10, MATCH(TRUE, ISNUMBER(deflator!$E10:$BQ10), 0))</f>
        <v>0</v>
      </c>
      <c r="O10" cm="1">
        <f t="array" ref="O10">deflator!O10/INDEX(deflator!$E10:$BQ10, MATCH(TRUE, ISNUMBER(deflator!$E10:$BQ10), 0))</f>
        <v>0</v>
      </c>
      <c r="P10" cm="1">
        <f t="array" ref="P10">deflator!P10/INDEX(deflator!$E10:$BQ10, MATCH(TRUE, ISNUMBER(deflator!$E10:$BQ10), 0))</f>
        <v>0</v>
      </c>
      <c r="Q10" cm="1">
        <f t="array" ref="Q10">deflator!Q10/INDEX(deflator!$E10:$BQ10, MATCH(TRUE, ISNUMBER(deflator!$E10:$BQ10), 0))</f>
        <v>0</v>
      </c>
      <c r="R10" cm="1">
        <f t="array" ref="R10">deflator!R10/INDEX(deflator!$E10:$BQ10, MATCH(TRUE, ISNUMBER(deflator!$E10:$BQ10), 0))</f>
        <v>0</v>
      </c>
      <c r="S10" cm="1">
        <f t="array" ref="S10">deflator!S10/INDEX(deflator!$E10:$BQ10, MATCH(TRUE, ISNUMBER(deflator!$E10:$BQ10), 0))</f>
        <v>0</v>
      </c>
      <c r="T10" cm="1">
        <f t="array" ref="T10">deflator!T10/INDEX(deflator!$E10:$BQ10, MATCH(TRUE, ISNUMBER(deflator!$E10:$BQ10), 0))</f>
        <v>0</v>
      </c>
      <c r="U10" cm="1">
        <f t="array" ref="U10">deflator!U10/INDEX(deflator!$E10:$BQ10, MATCH(TRUE, ISNUMBER(deflator!$E10:$BQ10), 0))</f>
        <v>0</v>
      </c>
      <c r="V10" cm="1">
        <f t="array" ref="V10">deflator!V10/INDEX(deflator!$E10:$BQ10, MATCH(TRUE, ISNUMBER(deflator!$E10:$BQ10), 0))</f>
        <v>0</v>
      </c>
      <c r="W10" cm="1">
        <f t="array" ref="W10">deflator!W10/INDEX(deflator!$E10:$BQ10, MATCH(TRUE, ISNUMBER(deflator!$E10:$BQ10), 0))</f>
        <v>0</v>
      </c>
      <c r="X10" cm="1">
        <f t="array" ref="X10">deflator!X10/INDEX(deflator!$E10:$BQ10, MATCH(TRUE, ISNUMBER(deflator!$E10:$BQ10), 0))</f>
        <v>0</v>
      </c>
      <c r="Y10" cm="1">
        <f t="array" ref="Y10">deflator!Y10/INDEX(deflator!$E10:$BQ10, MATCH(TRUE, ISNUMBER(deflator!$E10:$BQ10), 0))</f>
        <v>2.2998930014459038E-4</v>
      </c>
      <c r="Z10" cm="1">
        <f t="array" ref="Z10">deflator!Z10/INDEX(deflator!$E10:$BQ10, MATCH(TRUE, ISNUMBER(deflator!$E10:$BQ10), 0))</f>
        <v>2.2515882069030252E-4</v>
      </c>
      <c r="AA10" cm="1">
        <f t="array" ref="AA10">deflator!AA10/INDEX(deflator!$E10:$BQ10, MATCH(TRUE, ISNUMBER(deflator!$E10:$BQ10), 0))</f>
        <v>2.2515882069030252E-4</v>
      </c>
      <c r="AB10" cm="1">
        <f t="array" ref="AB10">deflator!AB10/INDEX(deflator!$E10:$BQ10, MATCH(TRUE, ISNUMBER(deflator!$E10:$BQ10), 0))</f>
        <v>2.2518755896784386E-4</v>
      </c>
      <c r="AC10" cm="1">
        <f t="array" ref="AC10">deflator!AC10/INDEX(deflator!$E10:$BQ10, MATCH(TRUE, ISNUMBER(deflator!$E10:$BQ10), 0))</f>
        <v>2.2519023444352436E-4</v>
      </c>
      <c r="AD10" cm="1">
        <f t="array" ref="AD10">deflator!AD10/INDEX(deflator!$E10:$BQ10, MATCH(TRUE, ISNUMBER(deflator!$E10:$BQ10), 0))</f>
        <v>2.680556588780268E-4</v>
      </c>
      <c r="AE10" cm="1">
        <f t="array" ref="AE10">deflator!AE10/INDEX(deflator!$E10:$BQ10, MATCH(TRUE, ISNUMBER(deflator!$E10:$BQ10), 0))</f>
        <v>2.4389563636343728E-4</v>
      </c>
      <c r="AF10" cm="1">
        <f t="array" ref="AF10">deflator!AF10/INDEX(deflator!$E10:$BQ10, MATCH(TRUE, ISNUMBER(deflator!$E10:$BQ10), 0))</f>
        <v>2.6785426409239914E-4</v>
      </c>
      <c r="AG10" cm="1">
        <f t="array" ref="AG10">deflator!AG10/INDEX(deflator!$E10:$BQ10, MATCH(TRUE, ISNUMBER(deflator!$E10:$BQ10), 0))</f>
        <v>2.7378395335273946E-4</v>
      </c>
      <c r="AH10" cm="1">
        <f t="array" ref="AH10">deflator!AH10/INDEX(deflator!$E10:$BQ10, MATCH(TRUE, ISNUMBER(deflator!$E10:$BQ10), 0))</f>
        <v>3.1835505744527367E-4</v>
      </c>
      <c r="AI10" cm="1">
        <f t="array" ref="AI10">deflator!AI10/INDEX(deflator!$E10:$BQ10, MATCH(TRUE, ISNUMBER(deflator!$E10:$BQ10), 0))</f>
        <v>3.6294845055395719E-4</v>
      </c>
      <c r="AJ10" cm="1">
        <f t="array" ref="AJ10">deflator!AJ10/INDEX(deflator!$E10:$BQ10, MATCH(TRUE, ISNUMBER(deflator!$E10:$BQ10), 0))</f>
        <v>7.4879888398158472E-4</v>
      </c>
      <c r="AK10" cm="1">
        <f t="array" ref="AK10">deflator!AK10/INDEX(deflator!$E10:$BQ10, MATCH(TRUE, ISNUMBER(deflator!$E10:$BQ10), 0))</f>
        <v>4.3169435084421505E-3</v>
      </c>
      <c r="AL10" cm="1">
        <f t="array" ref="AL10">deflator!AL10/INDEX(deflator!$E10:$BQ10, MATCH(TRUE, ISNUMBER(deflator!$E10:$BQ10), 0))</f>
        <v>4.3937137369598998E-2</v>
      </c>
      <c r="AM10" cm="1">
        <f t="array" ref="AM10">deflator!AM10/INDEX(deflator!$E10:$BQ10, MATCH(TRUE, ISNUMBER(deflator!$E10:$BQ10), 0))</f>
        <v>1</v>
      </c>
      <c r="AN10" cm="1">
        <f t="array" ref="AN10">deflator!AN10/INDEX(deflator!$E10:$BQ10, MATCH(TRUE, ISNUMBER(deflator!$E10:$BQ10), 0))</f>
        <v>19.25495149007309</v>
      </c>
      <c r="AO10" cm="1">
        <f t="array" ref="AO10">deflator!AO10/INDEX(deflator!$E10:$BQ10, MATCH(TRUE, ISNUMBER(deflator!$E10:$BQ10), 0))</f>
        <v>943.59499083819424</v>
      </c>
      <c r="AP10" cm="1">
        <f t="array" ref="AP10">deflator!AP10/INDEX(deflator!$E10:$BQ10, MATCH(TRUE, ISNUMBER(deflator!$E10:$BQ10), 0))</f>
        <v>1844.2849267239792</v>
      </c>
      <c r="AQ10" cm="1">
        <f t="array" ref="AQ10">deflator!AQ10/INDEX(deflator!$E10:$BQ10, MATCH(TRUE, ISNUMBER(deflator!$E10:$BQ10), 0))</f>
        <v>2570.1834551437059</v>
      </c>
      <c r="AR10" cm="1">
        <f t="array" ref="AR10">deflator!AR10/INDEX(deflator!$E10:$BQ10, MATCH(TRUE, ISNUMBER(deflator!$E10:$BQ10), 0))</f>
        <v>16898.984826056127</v>
      </c>
      <c r="AS10" cm="1">
        <f t="array" ref="AS10">deflator!AS10/INDEX(deflator!$E10:$BQ10, MATCH(TRUE, ISNUMBER(deflator!$E10:$BQ10), 0))</f>
        <v>87539.950775436548</v>
      </c>
      <c r="AT10" cm="1">
        <f t="array" ref="AT10">deflator!AT10/INDEX(deflator!$E10:$BQ10, MATCH(TRUE, ISNUMBER(deflator!$E10:$BQ10), 0))</f>
        <v>180640.54908803687</v>
      </c>
      <c r="AU10" cm="1">
        <f t="array" ref="AU10">deflator!AU10/INDEX(deflator!$E10:$BQ10, MATCH(TRUE, ISNUMBER(deflator!$E10:$BQ10), 0))</f>
        <v>536473.70786019741</v>
      </c>
      <c r="AV10" cm="1">
        <f t="array" ref="AV10">deflator!AV10/INDEX(deflator!$E10:$BQ10, MATCH(TRUE, ISNUMBER(deflator!$E10:$BQ10), 0))</f>
        <v>1040365.0440105264</v>
      </c>
      <c r="AW10" cm="1">
        <f t="array" ref="AW10">deflator!AW10/INDEX(deflator!$E10:$BQ10, MATCH(TRUE, ISNUMBER(deflator!$E10:$BQ10), 0))</f>
        <v>1388300.5136664785</v>
      </c>
      <c r="AX10" cm="1">
        <f t="array" ref="AX10">deflator!AX10/INDEX(deflator!$E10:$BQ10, MATCH(TRUE, ISNUMBER(deflator!$E10:$BQ10), 0))</f>
        <v>1976582.4338293665</v>
      </c>
      <c r="AY10" cm="1">
        <f t="array" ref="AY10">deflator!AY10/INDEX(deflator!$E10:$BQ10, MATCH(TRUE, ISNUMBER(deflator!$E10:$BQ10), 0))</f>
        <v>2314887.6645156094</v>
      </c>
      <c r="AZ10" cm="1">
        <f t="array" ref="AZ10">deflator!AZ10/INDEX(deflator!$E10:$BQ10, MATCH(TRUE, ISNUMBER(deflator!$E10:$BQ10), 0))</f>
        <v>2414623.0303268726</v>
      </c>
      <c r="BA10" cm="1">
        <f t="array" ref="BA10">deflator!BA10/INDEX(deflator!$E10:$BQ10, MATCH(TRUE, ISNUMBER(deflator!$E10:$BQ10), 0))</f>
        <v>2882233.4586069575</v>
      </c>
      <c r="BB10" cm="1">
        <f t="array" ref="BB10">deflator!BB10/INDEX(deflator!$E10:$BQ10, MATCH(TRUE, ISNUMBER(deflator!$E10:$BQ10), 0))</f>
        <v>2399109.4427853539</v>
      </c>
      <c r="BC10" cm="1">
        <f t="array" ref="BC10">deflator!BC10/INDEX(deflator!$E10:$BQ10, MATCH(TRUE, ISNUMBER(deflator!$E10:$BQ10), 0))</f>
        <v>3173313.3147329739</v>
      </c>
      <c r="BD10" cm="1">
        <f t="array" ref="BD10">deflator!BD10/INDEX(deflator!$E10:$BQ10, MATCH(TRUE, ISNUMBER(deflator!$E10:$BQ10), 0))</f>
        <v>4181521.2901451844</v>
      </c>
      <c r="BE10" cm="1">
        <f t="array" ref="BE10">deflator!BE10/INDEX(deflator!$E10:$BQ10, MATCH(TRUE, ISNUMBER(deflator!$E10:$BQ10), 0))</f>
        <v>4484922.0173680354</v>
      </c>
      <c r="BF10" cm="1">
        <f t="array" ref="BF10">deflator!BF10/INDEX(deflator!$E10:$BQ10, MATCH(TRUE, ISNUMBER(deflator!$E10:$BQ10), 0))</f>
        <v>4612281.4299444584</v>
      </c>
      <c r="BG10" cm="1">
        <f t="array" ref="BG10">deflator!BG10/INDEX(deflator!$E10:$BQ10, MATCH(TRUE, ISNUMBER(deflator!$E10:$BQ10), 0))</f>
        <v>4776519.4570278106</v>
      </c>
      <c r="BH10" cm="1">
        <f t="array" ref="BH10">deflator!BH10/INDEX(deflator!$E10:$BQ10, MATCH(TRUE, ISNUMBER(deflator!$E10:$BQ10), 0))</f>
        <v>4608463.0964036351</v>
      </c>
      <c r="BI10" cm="1">
        <f t="array" ref="BI10">deflator!BI10/INDEX(deflator!$E10:$BQ10, MATCH(TRUE, ISNUMBER(deflator!$E10:$BQ10), 0))</f>
        <v>5611920.7079263078</v>
      </c>
      <c r="BJ10" cm="1">
        <f t="array" ref="BJ10">deflator!BJ10/INDEX(deflator!$E10:$BQ10, MATCH(TRUE, ISNUMBER(deflator!$E10:$BQ10), 0))</f>
        <v>6881029.3036106862</v>
      </c>
      <c r="BK10" cm="1">
        <f t="array" ref="BK10">deflator!BK10/INDEX(deflator!$E10:$BQ10, MATCH(TRUE, ISNUMBER(deflator!$E10:$BQ10), 0))</f>
        <v>8819215.2444962766</v>
      </c>
      <c r="BL10" cm="1">
        <f t="array" ref="BL10">deflator!BL10/INDEX(deflator!$E10:$BQ10, MATCH(TRUE, ISNUMBER(deflator!$E10:$BQ10), 0))</f>
        <v>10511358.410984874</v>
      </c>
      <c r="BM10" cm="1">
        <f t="array" ref="BM10">deflator!BM10/INDEX(deflator!$E10:$BQ10, MATCH(TRUE, ISNUMBER(deflator!$E10:$BQ10), 0))</f>
        <v>11642706.983377989</v>
      </c>
      <c r="BN10" cm="1">
        <f t="array" ref="BN10">deflator!BN10/INDEX(deflator!$E10:$BQ10, MATCH(TRUE, ISNUMBER(deflator!$E10:$BQ10), 0))</f>
        <v>16162839.15695888</v>
      </c>
      <c r="BO10" cm="1">
        <f t="array" ref="BO10">deflator!BO10/INDEX(deflator!$E10:$BQ10, MATCH(TRUE, ISNUMBER(deflator!$E10:$BQ10), 0))</f>
        <v>18378860.416299049</v>
      </c>
      <c r="BP10" cm="1">
        <f t="array" ref="BP10">deflator!BP10/INDEX(deflator!$E10:$BQ10, MATCH(TRUE, ISNUMBER(deflator!$E10:$BQ10), 0))</f>
        <v>21613565.460224953</v>
      </c>
      <c r="BQ10" cm="1">
        <f t="array" ref="BQ10">deflator!BQ10/INDEX(deflator!$E10:$BQ10, MATCH(TRUE, ISNUMBER(deflator!$E10:$BQ10), 0))</f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 cm="1">
        <f t="array" ref="E11">deflator!E11/INDEX(deflator!$E11:$BQ11, MATCH(TRUE, ISNUMBER(deflator!$E11:$BQ11), 0))</f>
        <v>0</v>
      </c>
      <c r="F11" cm="1">
        <f t="array" ref="F11">deflator!F11/INDEX(deflator!$E11:$BQ11, MATCH(TRUE, ISNUMBER(deflator!$E11:$BQ11), 0))</f>
        <v>0</v>
      </c>
      <c r="G11" cm="1">
        <f t="array" ref="G11">deflator!G11/INDEX(deflator!$E11:$BQ11, MATCH(TRUE, ISNUMBER(deflator!$E11:$BQ11), 0))</f>
        <v>0</v>
      </c>
      <c r="H11" cm="1">
        <f t="array" ref="H11">deflator!H11/INDEX(deflator!$E11:$BQ11, MATCH(TRUE, ISNUMBER(deflator!$E11:$BQ11), 0))</f>
        <v>0</v>
      </c>
      <c r="I11" cm="1">
        <f t="array" ref="I11">deflator!I11/INDEX(deflator!$E11:$BQ11, MATCH(TRUE, ISNUMBER(deflator!$E11:$BQ11), 0))</f>
        <v>0</v>
      </c>
      <c r="J11" cm="1">
        <f t="array" ref="J11">deflator!J11/INDEX(deflator!$E11:$BQ11, MATCH(TRUE, ISNUMBER(deflator!$E11:$BQ11), 0))</f>
        <v>0</v>
      </c>
      <c r="K11" cm="1">
        <f t="array" ref="K11">deflator!K11/INDEX(deflator!$E11:$BQ11, MATCH(TRUE, ISNUMBER(deflator!$E11:$BQ11), 0))</f>
        <v>0</v>
      </c>
      <c r="L11" cm="1">
        <f t="array" ref="L11">deflator!L11/INDEX(deflator!$E11:$BQ11, MATCH(TRUE, ISNUMBER(deflator!$E11:$BQ11), 0))</f>
        <v>0</v>
      </c>
      <c r="M11" cm="1">
        <f t="array" ref="M11">deflator!M11/INDEX(deflator!$E11:$BQ11, MATCH(TRUE, ISNUMBER(deflator!$E11:$BQ11), 0))</f>
        <v>0</v>
      </c>
      <c r="N11" cm="1">
        <f t="array" ref="N11">deflator!N11/INDEX(deflator!$E11:$BQ11, MATCH(TRUE, ISNUMBER(deflator!$E11:$BQ11), 0))</f>
        <v>0</v>
      </c>
      <c r="O11" cm="1">
        <f t="array" ref="O11">deflator!O11/INDEX(deflator!$E11:$BQ11, MATCH(TRUE, ISNUMBER(deflator!$E11:$BQ11), 0))</f>
        <v>0</v>
      </c>
      <c r="P11" cm="1">
        <f t="array" ref="P11">deflator!P11/INDEX(deflator!$E11:$BQ11, MATCH(TRUE, ISNUMBER(deflator!$E11:$BQ11), 0))</f>
        <v>0</v>
      </c>
      <c r="Q11" cm="1">
        <f t="array" ref="Q11">deflator!Q11/INDEX(deflator!$E11:$BQ11, MATCH(TRUE, ISNUMBER(deflator!$E11:$BQ11), 0))</f>
        <v>0</v>
      </c>
      <c r="R11" cm="1">
        <f t="array" ref="R11">deflator!R11/INDEX(deflator!$E11:$BQ11, MATCH(TRUE, ISNUMBER(deflator!$E11:$BQ11), 0))</f>
        <v>0</v>
      </c>
      <c r="S11" cm="1">
        <f t="array" ref="S11">deflator!S11/INDEX(deflator!$E11:$BQ11, MATCH(TRUE, ISNUMBER(deflator!$E11:$BQ11), 0))</f>
        <v>0</v>
      </c>
      <c r="T11" cm="1">
        <f t="array" ref="T11">deflator!T11/INDEX(deflator!$E11:$BQ11, MATCH(TRUE, ISNUMBER(deflator!$E11:$BQ11), 0))</f>
        <v>0</v>
      </c>
      <c r="U11" cm="1">
        <f t="array" ref="U11">deflator!U11/INDEX(deflator!$E11:$BQ11, MATCH(TRUE, ISNUMBER(deflator!$E11:$BQ11), 0))</f>
        <v>0</v>
      </c>
      <c r="V11" cm="1">
        <f t="array" ref="V11">deflator!V11/INDEX(deflator!$E11:$BQ11, MATCH(TRUE, ISNUMBER(deflator!$E11:$BQ11), 0))</f>
        <v>0</v>
      </c>
      <c r="W11" cm="1">
        <f t="array" ref="W11">deflator!W11/INDEX(deflator!$E11:$BQ11, MATCH(TRUE, ISNUMBER(deflator!$E11:$BQ11), 0))</f>
        <v>0</v>
      </c>
      <c r="X11" cm="1">
        <f t="array" ref="X11">deflator!X11/INDEX(deflator!$E11:$BQ11, MATCH(TRUE, ISNUMBER(deflator!$E11:$BQ11), 0))</f>
        <v>0</v>
      </c>
      <c r="Y11" cm="1">
        <f t="array" ref="Y11">deflator!Y11/INDEX(deflator!$E11:$BQ11, MATCH(TRUE, ISNUMBER(deflator!$E11:$BQ11), 0))</f>
        <v>1</v>
      </c>
      <c r="Z11" cm="1">
        <f t="array" ref="Z11">deflator!Z11/INDEX(deflator!$E11:$BQ11, MATCH(TRUE, ISNUMBER(deflator!$E11:$BQ11), 0))</f>
        <v>0.97860428013818157</v>
      </c>
      <c r="AA11" cm="1">
        <f t="array" ref="AA11">deflator!AA11/INDEX(deflator!$E11:$BQ11, MATCH(TRUE, ISNUMBER(deflator!$E11:$BQ11), 0))</f>
        <v>0.97843088027089142</v>
      </c>
      <c r="AB11" cm="1">
        <f t="array" ref="AB11">deflator!AB11/INDEX(deflator!$E11:$BQ11, MATCH(TRUE, ISNUMBER(deflator!$E11:$BQ11), 0))</f>
        <v>0.97826694249755863</v>
      </c>
      <c r="AC11" cm="1">
        <f t="array" ref="AC11">deflator!AC11/INDEX(deflator!$E11:$BQ11, MATCH(TRUE, ISNUMBER(deflator!$E11:$BQ11), 0))</f>
        <v>0.97798950347222224</v>
      </c>
      <c r="AD11" cm="1">
        <f t="array" ref="AD11">deflator!AD11/INDEX(deflator!$E11:$BQ11, MATCH(TRUE, ISNUMBER(deflator!$E11:$BQ11), 0))</f>
        <v>0.98142442116792528</v>
      </c>
      <c r="AE11" cm="1">
        <f t="array" ref="AE11">deflator!AE11/INDEX(deflator!$E11:$BQ11, MATCH(TRUE, ISNUMBER(deflator!$E11:$BQ11), 0))</f>
        <v>0.95770044442652891</v>
      </c>
      <c r="AF11" cm="1">
        <f t="array" ref="AF11">deflator!AF11/INDEX(deflator!$E11:$BQ11, MATCH(TRUE, ISNUMBER(deflator!$E11:$BQ11), 0))</f>
        <v>0.95769751297326555</v>
      </c>
      <c r="AG11" cm="1">
        <f t="array" ref="AG11">deflator!AG11/INDEX(deflator!$E11:$BQ11, MATCH(TRUE, ISNUMBER(deflator!$E11:$BQ11), 0))</f>
        <v>0.95769197193396394</v>
      </c>
      <c r="AH11" cm="1">
        <f t="array" ref="AH11">deflator!AH11/INDEX(deflator!$E11:$BQ11, MATCH(TRUE, ISNUMBER(deflator!$E11:$BQ11), 0))</f>
        <v>0.95772720695546454</v>
      </c>
      <c r="AI11" cm="1">
        <f t="array" ref="AI11">deflator!AI11/INDEX(deflator!$E11:$BQ11, MATCH(TRUE, ISNUMBER(deflator!$E11:$BQ11), 0))</f>
        <v>0.9535958704748132</v>
      </c>
      <c r="AJ11" cm="1">
        <f t="array" ref="AJ11">deflator!AJ11/INDEX(deflator!$E11:$BQ11, MATCH(TRUE, ISNUMBER(deflator!$E11:$BQ11), 0))</f>
        <v>1.2922582628548154</v>
      </c>
      <c r="AK11" cm="1">
        <f t="array" ref="AK11">deflator!AK11/INDEX(deflator!$E11:$BQ11, MATCH(TRUE, ISNUMBER(deflator!$E11:$BQ11), 0))</f>
        <v>4.303021767998767</v>
      </c>
      <c r="AL11" cm="1">
        <f t="array" ref="AL11">deflator!AL11/INDEX(deflator!$E11:$BQ11, MATCH(TRUE, ISNUMBER(deflator!$E11:$BQ11), 0))</f>
        <v>9.7098036567698873</v>
      </c>
      <c r="AM11" cm="1">
        <f t="array" ref="AM11">deflator!AM11/INDEX(deflator!$E11:$BQ11, MATCH(TRUE, ISNUMBER(deflator!$E11:$BQ11), 0))</f>
        <v>13.190037625223738</v>
      </c>
      <c r="AN11" cm="1">
        <f t="array" ref="AN11">deflator!AN11/INDEX(deflator!$E11:$BQ11, MATCH(TRUE, ISNUMBER(deflator!$E11:$BQ11), 0))</f>
        <v>17.610953299619794</v>
      </c>
      <c r="AO11" cm="1">
        <f t="array" ref="AO11">deflator!AO11/INDEX(deflator!$E11:$BQ11, MATCH(TRUE, ISNUMBER(deflator!$E11:$BQ11), 0))</f>
        <v>20.593264266380203</v>
      </c>
      <c r="AP11" cm="1">
        <f t="array" ref="AP11">deflator!AP11/INDEX(deflator!$E11:$BQ11, MATCH(TRUE, ISNUMBER(deflator!$E11:$BQ11), 0))</f>
        <v>23.220128288815079</v>
      </c>
      <c r="AQ11" cm="1">
        <f t="array" ref="AQ11">deflator!AQ11/INDEX(deflator!$E11:$BQ11, MATCH(TRUE, ISNUMBER(deflator!$E11:$BQ11), 0))</f>
        <v>25.044105262310563</v>
      </c>
      <c r="AR11" cm="1">
        <f t="array" ref="AR11">deflator!AR11/INDEX(deflator!$E11:$BQ11, MATCH(TRUE, ISNUMBER(deflator!$E11:$BQ11), 0))</f>
        <v>25.741602901410022</v>
      </c>
      <c r="AS11" cm="1">
        <f t="array" ref="AS11">deflator!AS11/INDEX(deflator!$E11:$BQ11, MATCH(TRUE, ISNUMBER(deflator!$E11:$BQ11), 0))</f>
        <v>27.265395996292078</v>
      </c>
      <c r="AT11" cm="1">
        <f t="array" ref="AT11">deflator!AT11/INDEX(deflator!$E11:$BQ11, MATCH(TRUE, ISNUMBER(deflator!$E11:$BQ11), 0))</f>
        <v>28.292195898344321</v>
      </c>
      <c r="AU11" cm="1">
        <f t="array" ref="AU11">deflator!AU11/INDEX(deflator!$E11:$BQ11, MATCH(TRUE, ISNUMBER(deflator!$E11:$BQ11), 0))</f>
        <v>29.396689674784728</v>
      </c>
      <c r="AV11" cm="1">
        <f t="array" ref="AV11">deflator!AV11/INDEX(deflator!$E11:$BQ11, MATCH(TRUE, ISNUMBER(deflator!$E11:$BQ11), 0))</f>
        <v>30.848149038084838</v>
      </c>
      <c r="AW11" cm="1">
        <f t="array" ref="AW11">deflator!AW11/INDEX(deflator!$E11:$BQ11, MATCH(TRUE, ISNUMBER(deflator!$E11:$BQ11), 0))</f>
        <v>31.803012323590156</v>
      </c>
      <c r="AX11" cm="1">
        <f t="array" ref="AX11">deflator!AX11/INDEX(deflator!$E11:$BQ11, MATCH(TRUE, ISNUMBER(deflator!$E11:$BQ11), 0))</f>
        <v>32.802805229251852</v>
      </c>
      <c r="AY11" cm="1">
        <f t="array" ref="AY11">deflator!AY11/INDEX(deflator!$E11:$BQ11, MATCH(TRUE, ISNUMBER(deflator!$E11:$BQ11), 0))</f>
        <v>33.683484553861085</v>
      </c>
      <c r="AZ11" cm="1">
        <f t="array" ref="AZ11">deflator!AZ11/INDEX(deflator!$E11:$BQ11, MATCH(TRUE, ISNUMBER(deflator!$E11:$BQ11), 0))</f>
        <v>35.418038415136799</v>
      </c>
      <c r="BA11" cm="1">
        <f t="array" ref="BA11">deflator!BA11/INDEX(deflator!$E11:$BQ11, MATCH(TRUE, ISNUMBER(deflator!$E11:$BQ11), 0))</f>
        <v>36.657187764456701</v>
      </c>
      <c r="BB11" cm="1">
        <f t="array" ref="BB11">deflator!BB11/INDEX(deflator!$E11:$BQ11, MATCH(TRUE, ISNUMBER(deflator!$E11:$BQ11), 0))</f>
        <v>37.599402157209163</v>
      </c>
      <c r="BC11" cm="1">
        <f t="array" ref="BC11">deflator!BC11/INDEX(deflator!$E11:$BQ11, MATCH(TRUE, ISNUMBER(deflator!$E11:$BQ11), 0))</f>
        <v>39.151296384677607</v>
      </c>
      <c r="BD11" cm="1">
        <f t="array" ref="BD11">deflator!BD11/INDEX(deflator!$E11:$BQ11, MATCH(TRUE, ISNUMBER(deflator!$E11:$BQ11), 0))</f>
        <v>39.814829346177071</v>
      </c>
      <c r="BE11" cm="1">
        <f t="array" ref="BE11">deflator!BE11/INDEX(deflator!$E11:$BQ11, MATCH(TRUE, ISNUMBER(deflator!$E11:$BQ11), 0))</f>
        <v>39.905105406883948</v>
      </c>
      <c r="BF11" cm="1">
        <f t="array" ref="BF11">deflator!BF11/INDEX(deflator!$E11:$BQ11, MATCH(TRUE, ISNUMBER(deflator!$E11:$BQ11), 0))</f>
        <v>40.045796357025537</v>
      </c>
      <c r="BG11" cm="1">
        <f t="array" ref="BG11">deflator!BG11/INDEX(deflator!$E11:$BQ11, MATCH(TRUE, ISNUMBER(deflator!$E11:$BQ11), 0))</f>
        <v>40.623825606601436</v>
      </c>
      <c r="BH11" cm="1">
        <f t="array" ref="BH11">deflator!BH11/INDEX(deflator!$E11:$BQ11, MATCH(TRUE, ISNUMBER(deflator!$E11:$BQ11), 0))</f>
        <v>40.937269413321346</v>
      </c>
      <c r="BI11" cm="1">
        <f t="array" ref="BI11">deflator!BI11/INDEX(deflator!$E11:$BQ11, MATCH(TRUE, ISNUMBER(deflator!$E11:$BQ11), 0))</f>
        <v>40.583462831272378</v>
      </c>
      <c r="BJ11" cm="1">
        <f t="array" ref="BJ11">deflator!BJ11/INDEX(deflator!$E11:$BQ11, MATCH(TRUE, ISNUMBER(deflator!$E11:$BQ11), 0))</f>
        <v>41.689390271257537</v>
      </c>
      <c r="BK11" cm="1">
        <f t="array" ref="BK11">deflator!BK11/INDEX(deflator!$E11:$BQ11, MATCH(TRUE, ISNUMBER(deflator!$E11:$BQ11), 0))</f>
        <v>42.295256854287672</v>
      </c>
      <c r="BL11" cm="1">
        <f t="array" ref="BL11">deflator!BL11/INDEX(deflator!$E11:$BQ11, MATCH(TRUE, ISNUMBER(deflator!$E11:$BQ11), 0))</f>
        <v>42.718477090715709</v>
      </c>
      <c r="BM11" cm="1">
        <f t="array" ref="BM11">deflator!BM11/INDEX(deflator!$E11:$BQ11, MATCH(TRUE, ISNUMBER(deflator!$E11:$BQ11), 0))</f>
        <v>42.736010493175776</v>
      </c>
      <c r="BN11" cm="1">
        <f t="array" ref="BN11">deflator!BN11/INDEX(deflator!$E11:$BQ11, MATCH(TRUE, ISNUMBER(deflator!$E11:$BQ11), 0))</f>
        <v>44.208005835272154</v>
      </c>
      <c r="BO11" cm="1">
        <f t="array" ref="BO11">deflator!BO11/INDEX(deflator!$E11:$BQ11, MATCH(TRUE, ISNUMBER(deflator!$E11:$BQ11), 0))</f>
        <v>48.567615024885754</v>
      </c>
      <c r="BP11" cm="1">
        <f t="array" ref="BP11">deflator!BP11/INDEX(deflator!$E11:$BQ11, MATCH(TRUE, ISNUMBER(deflator!$E11:$BQ11), 0))</f>
        <v>51.513751853351074</v>
      </c>
      <c r="BQ11" cm="1">
        <f t="array" ref="BQ11">deflator!BQ11/INDEX(deflator!$E11:$BQ11, MATCH(TRUE, ISNUMBER(deflator!$E11:$BQ11), 0))</f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 cm="1">
        <f t="array" ref="E12">deflator!E12/INDEX(deflator!$E12:$BQ12, MATCH(TRUE, ISNUMBER(deflator!$E12:$BQ12), 0))</f>
        <v>0</v>
      </c>
      <c r="F12" cm="1">
        <f t="array" ref="F12">deflator!F12/INDEX(deflator!$E12:$BQ12, MATCH(TRUE, ISNUMBER(deflator!$E12:$BQ12), 0))</f>
        <v>0</v>
      </c>
      <c r="G12" cm="1">
        <f t="array" ref="G12">deflator!G12/INDEX(deflator!$E12:$BQ12, MATCH(TRUE, ISNUMBER(deflator!$E12:$BQ12), 0))</f>
        <v>0</v>
      </c>
      <c r="H12" cm="1">
        <f t="array" ref="H12">deflator!H12/INDEX(deflator!$E12:$BQ12, MATCH(TRUE, ISNUMBER(deflator!$E12:$BQ12), 0))</f>
        <v>0</v>
      </c>
      <c r="I12" cm="1">
        <f t="array" ref="I12">deflator!I12/INDEX(deflator!$E12:$BQ12, MATCH(TRUE, ISNUMBER(deflator!$E12:$BQ12), 0))</f>
        <v>0</v>
      </c>
      <c r="J12" cm="1">
        <f t="array" ref="J12">deflator!J12/INDEX(deflator!$E12:$BQ12, MATCH(TRUE, ISNUMBER(deflator!$E12:$BQ12), 0))</f>
        <v>0</v>
      </c>
      <c r="K12" cm="1">
        <f t="array" ref="K12">deflator!K12/INDEX(deflator!$E12:$BQ12, MATCH(TRUE, ISNUMBER(deflator!$E12:$BQ12), 0))</f>
        <v>0</v>
      </c>
      <c r="L12" cm="1">
        <f t="array" ref="L12">deflator!L12/INDEX(deflator!$E12:$BQ12, MATCH(TRUE, ISNUMBER(deflator!$E12:$BQ12), 0))</f>
        <v>0</v>
      </c>
      <c r="M12" cm="1">
        <f t="array" ref="M12">deflator!M12/INDEX(deflator!$E12:$BQ12, MATCH(TRUE, ISNUMBER(deflator!$E12:$BQ12), 0))</f>
        <v>0</v>
      </c>
      <c r="N12" cm="1">
        <f t="array" ref="N12">deflator!N12/INDEX(deflator!$E12:$BQ12, MATCH(TRUE, ISNUMBER(deflator!$E12:$BQ12), 0))</f>
        <v>0</v>
      </c>
      <c r="O12" cm="1">
        <f t="array" ref="O12">deflator!O12/INDEX(deflator!$E12:$BQ12, MATCH(TRUE, ISNUMBER(deflator!$E12:$BQ12), 0))</f>
        <v>1</v>
      </c>
      <c r="P12" cm="1">
        <f t="array" ref="P12">deflator!P12/INDEX(deflator!$E12:$BQ12, MATCH(TRUE, ISNUMBER(deflator!$E12:$BQ12), 0))</f>
        <v>1.078458709975828</v>
      </c>
      <c r="Q12" cm="1">
        <f t="array" ref="Q12">deflator!Q12/INDEX(deflator!$E12:$BQ12, MATCH(TRUE, ISNUMBER(deflator!$E12:$BQ12), 0))</f>
        <v>1.170322660569822</v>
      </c>
      <c r="R12" cm="1">
        <f t="array" ref="R12">deflator!R12/INDEX(deflator!$E12:$BQ12, MATCH(TRUE, ISNUMBER(deflator!$E12:$BQ12), 0))</f>
        <v>1.3089992696266712</v>
      </c>
      <c r="S12" cm="1">
        <f t="array" ref="S12">deflator!S12/INDEX(deflator!$E12:$BQ12, MATCH(TRUE, ISNUMBER(deflator!$E12:$BQ12), 0))</f>
        <v>1.5177218396196501</v>
      </c>
      <c r="T12" cm="1">
        <f t="array" ref="T12">deflator!T12/INDEX(deflator!$E12:$BQ12, MATCH(TRUE, ISNUMBER(deflator!$E12:$BQ12), 0))</f>
        <v>1.7724228134159026</v>
      </c>
      <c r="U12" cm="1">
        <f t="array" ref="U12">deflator!U12/INDEX(deflator!$E12:$BQ12, MATCH(TRUE, ISNUMBER(deflator!$E12:$BQ12), 0))</f>
        <v>2.0646928044607402</v>
      </c>
      <c r="V12" cm="1">
        <f t="array" ref="V12">deflator!V12/INDEX(deflator!$E12:$BQ12, MATCH(TRUE, ISNUMBER(deflator!$E12:$BQ12), 0))</f>
        <v>2.5474818339150951</v>
      </c>
      <c r="W12" cm="1">
        <f t="array" ref="W12">deflator!W12/INDEX(deflator!$E12:$BQ12, MATCH(TRUE, ISNUMBER(deflator!$E12:$BQ12), 0))</f>
        <v>3.073053866133153</v>
      </c>
      <c r="X12" cm="1">
        <f t="array" ref="X12">deflator!X12/INDEX(deflator!$E12:$BQ12, MATCH(TRUE, ISNUMBER(deflator!$E12:$BQ12), 0))</f>
        <v>3.5933737907758423</v>
      </c>
      <c r="Y12" cm="1">
        <f t="array" ref="Y12">deflator!Y12/INDEX(deflator!$E12:$BQ12, MATCH(TRUE, ISNUMBER(deflator!$E12:$BQ12), 0))</f>
        <v>4.0732621711566841</v>
      </c>
      <c r="Z12" cm="1">
        <f t="array" ref="Z12">deflator!Z12/INDEX(deflator!$E12:$BQ12, MATCH(TRUE, ISNUMBER(deflator!$E12:$BQ12), 0))</f>
        <v>4.5763578365816127</v>
      </c>
      <c r="AA12" cm="1">
        <f t="array" ref="AA12">deflator!AA12/INDEX(deflator!$E12:$BQ12, MATCH(TRUE, ISNUMBER(deflator!$E12:$BQ12), 0))</f>
        <v>5.1979347661029252</v>
      </c>
      <c r="AB12" cm="1">
        <f t="array" ref="AB12">deflator!AB12/INDEX(deflator!$E12:$BQ12, MATCH(TRUE, ISNUMBER(deflator!$E12:$BQ12), 0))</f>
        <v>5.8156695645110634</v>
      </c>
      <c r="AC12" cm="1">
        <f t="array" ref="AC12">deflator!AC12/INDEX(deflator!$E12:$BQ12, MATCH(TRUE, ISNUMBER(deflator!$E12:$BQ12), 0))</f>
        <v>6.4475266159325253</v>
      </c>
      <c r="AD12" cm="1">
        <f t="array" ref="AD12">deflator!AD12/INDEX(deflator!$E12:$BQ12, MATCH(TRUE, ISNUMBER(deflator!$E12:$BQ12), 0))</f>
        <v>7.0017214295736947</v>
      </c>
      <c r="AE12" cm="1">
        <f t="array" ref="AE12">deflator!AE12/INDEX(deflator!$E12:$BQ12, MATCH(TRUE, ISNUMBER(deflator!$E12:$BQ12), 0))</f>
        <v>7.7634257648982459</v>
      </c>
      <c r="AF12" cm="1">
        <f t="array" ref="AF12">deflator!AF12/INDEX(deflator!$E12:$BQ12, MATCH(TRUE, ISNUMBER(deflator!$E12:$BQ12), 0))</f>
        <v>8.2248992275727861</v>
      </c>
      <c r="AG12" cm="1">
        <f t="array" ref="AG12">deflator!AG12/INDEX(deflator!$E12:$BQ12, MATCH(TRUE, ISNUMBER(deflator!$E12:$BQ12), 0))</f>
        <v>8.7131395266479892</v>
      </c>
      <c r="AH12" cm="1">
        <f t="array" ref="AH12">deflator!AH12/INDEX(deflator!$E12:$BQ12, MATCH(TRUE, ISNUMBER(deflator!$E12:$BQ12), 0))</f>
        <v>9.3140156749492089</v>
      </c>
      <c r="AI12" cm="1">
        <f t="array" ref="AI12">deflator!AI12/INDEX(deflator!$E12:$BQ12, MATCH(TRUE, ISNUMBER(deflator!$E12:$BQ12), 0))</f>
        <v>9.9963831612089393</v>
      </c>
      <c r="AJ12" cm="1">
        <f t="array" ref="AJ12">deflator!AJ12/INDEX(deflator!$E12:$BQ12, MATCH(TRUE, ISNUMBER(deflator!$E12:$BQ12), 0))</f>
        <v>10.689647163499444</v>
      </c>
      <c r="AK12" cm="1">
        <f t="array" ref="AK12">deflator!AK12/INDEX(deflator!$E12:$BQ12, MATCH(TRUE, ISNUMBER(deflator!$E12:$BQ12), 0))</f>
        <v>11.407004687335752</v>
      </c>
      <c r="AL12" cm="1">
        <f t="array" ref="AL12">deflator!AL12/INDEX(deflator!$E12:$BQ12, MATCH(TRUE, ISNUMBER(deflator!$E12:$BQ12), 0))</f>
        <v>11.924566970991808</v>
      </c>
      <c r="AM12" cm="1">
        <f t="array" ref="AM12">deflator!AM12/INDEX(deflator!$E12:$BQ12, MATCH(TRUE, ISNUMBER(deflator!$E12:$BQ12), 0))</f>
        <v>12.387223274928969</v>
      </c>
      <c r="AN12" cm="1">
        <f t="array" ref="AN12">deflator!AN12/INDEX(deflator!$E12:$BQ12, MATCH(TRUE, ISNUMBER(deflator!$E12:$BQ12), 0))</f>
        <v>12.99829999373639</v>
      </c>
      <c r="AO12" cm="1">
        <f t="array" ref="AO12">deflator!AO12/INDEX(deflator!$E12:$BQ12, MATCH(TRUE, ISNUMBER(deflator!$E12:$BQ12), 0))</f>
        <v>13.101919546476843</v>
      </c>
      <c r="AP12" cm="1">
        <f t="array" ref="AP12">deflator!AP12/INDEX(deflator!$E12:$BQ12, MATCH(TRUE, ISNUMBER(deflator!$E12:$BQ12), 0))</f>
        <v>13.393851317222106</v>
      </c>
      <c r="AQ12" cm="1">
        <f t="array" ref="AQ12">deflator!AQ12/INDEX(deflator!$E12:$BQ12, MATCH(TRUE, ISNUMBER(deflator!$E12:$BQ12), 0))</f>
        <v>13.594699329417121</v>
      </c>
      <c r="AR12" cm="1">
        <f t="array" ref="AR12">deflator!AR12/INDEX(deflator!$E12:$BQ12, MATCH(TRUE, ISNUMBER(deflator!$E12:$BQ12), 0))</f>
        <v>13.96610373162982</v>
      </c>
      <c r="AS12" cm="1">
        <f t="array" ref="AS12">deflator!AS12/INDEX(deflator!$E12:$BQ12, MATCH(TRUE, ISNUMBER(deflator!$E12:$BQ12), 0))</f>
        <v>17.980178823389757</v>
      </c>
      <c r="AT12" cm="1">
        <f t="array" ref="AT12">deflator!AT12/INDEX(deflator!$E12:$BQ12, MATCH(TRUE, ISNUMBER(deflator!$E12:$BQ12), 0))</f>
        <v>18.534064557321166</v>
      </c>
      <c r="AU12" cm="1">
        <f t="array" ref="AU12">deflator!AU12/INDEX(deflator!$E12:$BQ12, MATCH(TRUE, ISNUMBER(deflator!$E12:$BQ12), 0))</f>
        <v>19.134481466905239</v>
      </c>
      <c r="AV12" cm="1">
        <f t="array" ref="AV12">deflator!AV12/INDEX(deflator!$E12:$BQ12, MATCH(TRUE, ISNUMBER(deflator!$E12:$BQ12), 0))</f>
        <v>19.74247659524633</v>
      </c>
      <c r="AW12" cm="1">
        <f t="array" ref="AW12">deflator!AW12/INDEX(deflator!$E12:$BQ12, MATCH(TRUE, ISNUMBER(deflator!$E12:$BQ12), 0))</f>
        <v>20.343126440984946</v>
      </c>
      <c r="AX12" cm="1">
        <f t="array" ref="AX12">deflator!AX12/INDEX(deflator!$E12:$BQ12, MATCH(TRUE, ISNUMBER(deflator!$E12:$BQ12), 0))</f>
        <v>21.033999791345778</v>
      </c>
      <c r="AY12" cm="1">
        <f t="array" ref="AY12">deflator!AY12/INDEX(deflator!$E12:$BQ12, MATCH(TRUE, ISNUMBER(deflator!$E12:$BQ12), 0))</f>
        <v>21.761183884929519</v>
      </c>
      <c r="AZ12" cm="1">
        <f t="array" ref="AZ12">deflator!AZ12/INDEX(deflator!$E12:$BQ12, MATCH(TRUE, ISNUMBER(deflator!$E12:$BQ12), 0))</f>
        <v>22.459984971636079</v>
      </c>
      <c r="BA12" cm="1">
        <f t="array" ref="BA12">deflator!BA12/INDEX(deflator!$E12:$BQ12, MATCH(TRUE, ISNUMBER(deflator!$E12:$BQ12), 0))</f>
        <v>22.970801016477019</v>
      </c>
      <c r="BB12" cm="1">
        <f t="array" ref="BB12">deflator!BB12/INDEX(deflator!$E12:$BQ12, MATCH(TRUE, ISNUMBER(deflator!$E12:$BQ12), 0))</f>
        <v>23.001153744522757</v>
      </c>
      <c r="BC12" cm="1">
        <f t="array" ref="BC12">deflator!BC12/INDEX(deflator!$E12:$BQ12, MATCH(TRUE, ISNUMBER(deflator!$E12:$BQ12), 0))</f>
        <v>23.087250227512566</v>
      </c>
      <c r="BD12" cm="1">
        <f t="array" ref="BD12">deflator!BD12/INDEX(deflator!$E12:$BQ12, MATCH(TRUE, ISNUMBER(deflator!$E12:$BQ12), 0))</f>
        <v>23.132677659650007</v>
      </c>
      <c r="BE12" cm="1">
        <f t="array" ref="BE12">deflator!BE12/INDEX(deflator!$E12:$BQ12, MATCH(TRUE, ISNUMBER(deflator!$E12:$BQ12), 0))</f>
        <v>23.173057345996646</v>
      </c>
      <c r="BF12" cm="1">
        <f t="array" ref="BF12">deflator!BF12/INDEX(deflator!$E12:$BQ12, MATCH(TRUE, ISNUMBER(deflator!$E12:$BQ12), 0))</f>
        <v>23.276986700740025</v>
      </c>
      <c r="BG12" cm="1">
        <f t="array" ref="BG12">deflator!BG12/INDEX(deflator!$E12:$BQ12, MATCH(TRUE, ISNUMBER(deflator!$E12:$BQ12), 0))</f>
        <v>23.257429535599062</v>
      </c>
      <c r="BH12" cm="1">
        <f t="array" ref="BH12">deflator!BH12/INDEX(deflator!$E12:$BQ12, MATCH(TRUE, ISNUMBER(deflator!$E12:$BQ12), 0))</f>
        <v>23.411065547290576</v>
      </c>
      <c r="BI12" cm="1">
        <f t="array" ref="BI12">deflator!BI12/INDEX(deflator!$E12:$BQ12, MATCH(TRUE, ISNUMBER(deflator!$E12:$BQ12), 0))</f>
        <v>23.492488152041592</v>
      </c>
      <c r="BJ12" cm="1">
        <f t="array" ref="BJ12">deflator!BJ12/INDEX(deflator!$E12:$BQ12, MATCH(TRUE, ISNUMBER(deflator!$E12:$BQ12), 0))</f>
        <v>23.759482474838894</v>
      </c>
      <c r="BK12" cm="1">
        <f t="array" ref="BK12">deflator!BK12/INDEX(deflator!$E12:$BQ12, MATCH(TRUE, ISNUMBER(deflator!$E12:$BQ12), 0))</f>
        <v>24.000042121868674</v>
      </c>
      <c r="BL12" cm="1">
        <f t="array" ref="BL12">deflator!BL12/INDEX(deflator!$E12:$BQ12, MATCH(TRUE, ISNUMBER(deflator!$E12:$BQ12), 0))</f>
        <v>24.329983542930417</v>
      </c>
      <c r="BM12" cm="1">
        <f t="array" ref="BM12">deflator!BM12/INDEX(deflator!$E12:$BQ12, MATCH(TRUE, ISNUMBER(deflator!$E12:$BQ12), 0))</f>
        <v>24.600967511463431</v>
      </c>
      <c r="BN12" cm="1">
        <f t="array" ref="BN12">deflator!BN12/INDEX(deflator!$E12:$BQ12, MATCH(TRUE, ISNUMBER(deflator!$E12:$BQ12), 0))</f>
        <v>25.230471999358983</v>
      </c>
      <c r="BO12" cm="1">
        <f t="array" ref="BO12">deflator!BO12/INDEX(deflator!$E12:$BQ12, MATCH(TRUE, ISNUMBER(deflator!$E12:$BQ12), 0))</f>
        <v>26.299399362675587</v>
      </c>
      <c r="BP12" cm="1">
        <f t="array" ref="BP12">deflator!BP12/INDEX(deflator!$E12:$BQ12, MATCH(TRUE, ISNUMBER(deflator!$E12:$BQ12), 0))</f>
        <v>27.955104565664097</v>
      </c>
      <c r="BQ12" cm="1">
        <f t="array" ref="BQ12">deflator!BQ12/INDEX(deflator!$E12:$BQ12, MATCH(TRUE, ISNUMBER(deflator!$E12:$BQ12), 0))</f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 cm="1">
        <f t="array" ref="E13">deflator!E13/INDEX(deflator!$E13:$BQ13, MATCH(TRUE, ISNUMBER(deflator!$E13:$BQ13), 0))</f>
        <v>#N/A</v>
      </c>
      <c r="F13" t="e" cm="1">
        <f t="array" ref="F13">deflator!F13/INDEX(deflator!$E13:$BQ13, MATCH(TRUE, ISNUMBER(deflator!$E13:$BQ13), 0))</f>
        <v>#N/A</v>
      </c>
      <c r="G13" t="e" cm="1">
        <f t="array" ref="G13">deflator!G13/INDEX(deflator!$E13:$BQ13, MATCH(TRUE, ISNUMBER(deflator!$E13:$BQ13), 0))</f>
        <v>#N/A</v>
      </c>
      <c r="H13" t="e" cm="1">
        <f t="array" ref="H13">deflator!H13/INDEX(deflator!$E13:$BQ13, MATCH(TRUE, ISNUMBER(deflator!$E13:$BQ13), 0))</f>
        <v>#N/A</v>
      </c>
      <c r="I13" t="e" cm="1">
        <f t="array" ref="I13">deflator!I13/INDEX(deflator!$E13:$BQ13, MATCH(TRUE, ISNUMBER(deflator!$E13:$BQ13), 0))</f>
        <v>#N/A</v>
      </c>
      <c r="J13" t="e" cm="1">
        <f t="array" ref="J13">deflator!J13/INDEX(deflator!$E13:$BQ13, MATCH(TRUE, ISNUMBER(deflator!$E13:$BQ13), 0))</f>
        <v>#N/A</v>
      </c>
      <c r="K13" t="e" cm="1">
        <f t="array" ref="K13">deflator!K13/INDEX(deflator!$E13:$BQ13, MATCH(TRUE, ISNUMBER(deflator!$E13:$BQ13), 0))</f>
        <v>#N/A</v>
      </c>
      <c r="L13" t="e" cm="1">
        <f t="array" ref="L13">deflator!L13/INDEX(deflator!$E13:$BQ13, MATCH(TRUE, ISNUMBER(deflator!$E13:$BQ13), 0))</f>
        <v>#N/A</v>
      </c>
      <c r="M13" t="e" cm="1">
        <f t="array" ref="M13">deflator!M13/INDEX(deflator!$E13:$BQ13, MATCH(TRUE, ISNUMBER(deflator!$E13:$BQ13), 0))</f>
        <v>#N/A</v>
      </c>
      <c r="N13" t="e" cm="1">
        <f t="array" ref="N13">deflator!N13/INDEX(deflator!$E13:$BQ13, MATCH(TRUE, ISNUMBER(deflator!$E13:$BQ13), 0))</f>
        <v>#N/A</v>
      </c>
      <c r="O13" t="e" cm="1">
        <f t="array" ref="O13">deflator!O13/INDEX(deflator!$E13:$BQ13, MATCH(TRUE, ISNUMBER(deflator!$E13:$BQ13), 0))</f>
        <v>#N/A</v>
      </c>
      <c r="P13" t="e" cm="1">
        <f t="array" ref="P13">deflator!P13/INDEX(deflator!$E13:$BQ13, MATCH(TRUE, ISNUMBER(deflator!$E13:$BQ13), 0))</f>
        <v>#N/A</v>
      </c>
      <c r="Q13" t="e" cm="1">
        <f t="array" ref="Q13">deflator!Q13/INDEX(deflator!$E13:$BQ13, MATCH(TRUE, ISNUMBER(deflator!$E13:$BQ13), 0))</f>
        <v>#N/A</v>
      </c>
      <c r="R13" t="e" cm="1">
        <f t="array" ref="R13">deflator!R13/INDEX(deflator!$E13:$BQ13, MATCH(TRUE, ISNUMBER(deflator!$E13:$BQ13), 0))</f>
        <v>#N/A</v>
      </c>
      <c r="S13" t="e" cm="1">
        <f t="array" ref="S13">deflator!S13/INDEX(deflator!$E13:$BQ13, MATCH(TRUE, ISNUMBER(deflator!$E13:$BQ13), 0))</f>
        <v>#N/A</v>
      </c>
      <c r="T13" t="e" cm="1">
        <f t="array" ref="T13">deflator!T13/INDEX(deflator!$E13:$BQ13, MATCH(TRUE, ISNUMBER(deflator!$E13:$BQ13), 0))</f>
        <v>#N/A</v>
      </c>
      <c r="U13" t="e" cm="1">
        <f t="array" ref="U13">deflator!U13/INDEX(deflator!$E13:$BQ13, MATCH(TRUE, ISNUMBER(deflator!$E13:$BQ13), 0))</f>
        <v>#N/A</v>
      </c>
      <c r="V13" t="e" cm="1">
        <f t="array" ref="V13">deflator!V13/INDEX(deflator!$E13:$BQ13, MATCH(TRUE, ISNUMBER(deflator!$E13:$BQ13), 0))</f>
        <v>#N/A</v>
      </c>
      <c r="W13" t="e" cm="1">
        <f t="array" ref="W13">deflator!W13/INDEX(deflator!$E13:$BQ13, MATCH(TRUE, ISNUMBER(deflator!$E13:$BQ13), 0))</f>
        <v>#N/A</v>
      </c>
      <c r="X13" t="e" cm="1">
        <f t="array" ref="X13">deflator!X13/INDEX(deflator!$E13:$BQ13, MATCH(TRUE, ISNUMBER(deflator!$E13:$BQ13), 0))</f>
        <v>#N/A</v>
      </c>
      <c r="Y13" t="e" cm="1">
        <f t="array" ref="Y13">deflator!Y13/INDEX(deflator!$E13:$BQ13, MATCH(TRUE, ISNUMBER(deflator!$E13:$BQ13), 0))</f>
        <v>#N/A</v>
      </c>
      <c r="Z13" t="e" cm="1">
        <f t="array" ref="Z13">deflator!Z13/INDEX(deflator!$E13:$BQ13, MATCH(TRUE, ISNUMBER(deflator!$E13:$BQ13), 0))</f>
        <v>#N/A</v>
      </c>
      <c r="AA13" t="e" cm="1">
        <f t="array" ref="AA13">deflator!AA13/INDEX(deflator!$E13:$BQ13, MATCH(TRUE, ISNUMBER(deflator!$E13:$BQ13), 0))</f>
        <v>#N/A</v>
      </c>
      <c r="AB13" t="e" cm="1">
        <f t="array" ref="AB13">deflator!AB13/INDEX(deflator!$E13:$BQ13, MATCH(TRUE, ISNUMBER(deflator!$E13:$BQ13), 0))</f>
        <v>#N/A</v>
      </c>
      <c r="AC13" t="e" cm="1">
        <f t="array" ref="AC13">deflator!AC13/INDEX(deflator!$E13:$BQ13, MATCH(TRUE, ISNUMBER(deflator!$E13:$BQ13), 0))</f>
        <v>#N/A</v>
      </c>
      <c r="AD13" t="e" cm="1">
        <f t="array" ref="AD13">deflator!AD13/INDEX(deflator!$E13:$BQ13, MATCH(TRUE, ISNUMBER(deflator!$E13:$BQ13), 0))</f>
        <v>#N/A</v>
      </c>
      <c r="AE13" t="e" cm="1">
        <f t="array" ref="AE13">deflator!AE13/INDEX(deflator!$E13:$BQ13, MATCH(TRUE, ISNUMBER(deflator!$E13:$BQ13), 0))</f>
        <v>#N/A</v>
      </c>
      <c r="AF13" t="e" cm="1">
        <f t="array" ref="AF13">deflator!AF13/INDEX(deflator!$E13:$BQ13, MATCH(TRUE, ISNUMBER(deflator!$E13:$BQ13), 0))</f>
        <v>#N/A</v>
      </c>
      <c r="AG13" t="e" cm="1">
        <f t="array" ref="AG13">deflator!AG13/INDEX(deflator!$E13:$BQ13, MATCH(TRUE, ISNUMBER(deflator!$E13:$BQ13), 0))</f>
        <v>#N/A</v>
      </c>
      <c r="AH13" t="e" cm="1">
        <f t="array" ref="AH13">deflator!AH13/INDEX(deflator!$E13:$BQ13, MATCH(TRUE, ISNUMBER(deflator!$E13:$BQ13), 0))</f>
        <v>#N/A</v>
      </c>
      <c r="AI13" t="e" cm="1">
        <f t="array" ref="AI13">deflator!AI13/INDEX(deflator!$E13:$BQ13, MATCH(TRUE, ISNUMBER(deflator!$E13:$BQ13), 0))</f>
        <v>#N/A</v>
      </c>
      <c r="AJ13" t="e" cm="1">
        <f t="array" ref="AJ13">deflator!AJ13/INDEX(deflator!$E13:$BQ13, MATCH(TRUE, ISNUMBER(deflator!$E13:$BQ13), 0))</f>
        <v>#N/A</v>
      </c>
      <c r="AK13" t="e" cm="1">
        <f t="array" ref="AK13">deflator!AK13/INDEX(deflator!$E13:$BQ13, MATCH(TRUE, ISNUMBER(deflator!$E13:$BQ13), 0))</f>
        <v>#N/A</v>
      </c>
      <c r="AL13" t="e" cm="1">
        <f t="array" ref="AL13">deflator!AL13/INDEX(deflator!$E13:$BQ13, MATCH(TRUE, ISNUMBER(deflator!$E13:$BQ13), 0))</f>
        <v>#N/A</v>
      </c>
      <c r="AM13" t="e" cm="1">
        <f t="array" ref="AM13">deflator!AM13/INDEX(deflator!$E13:$BQ13, MATCH(TRUE, ISNUMBER(deflator!$E13:$BQ13), 0))</f>
        <v>#N/A</v>
      </c>
      <c r="AN13" t="e" cm="1">
        <f t="array" ref="AN13">deflator!AN13/INDEX(deflator!$E13:$BQ13, MATCH(TRUE, ISNUMBER(deflator!$E13:$BQ13), 0))</f>
        <v>#N/A</v>
      </c>
      <c r="AO13" t="e" cm="1">
        <f t="array" ref="AO13">deflator!AO13/INDEX(deflator!$E13:$BQ13, MATCH(TRUE, ISNUMBER(deflator!$E13:$BQ13), 0))</f>
        <v>#N/A</v>
      </c>
      <c r="AP13" t="e" cm="1">
        <f t="array" ref="AP13">deflator!AP13/INDEX(deflator!$E13:$BQ13, MATCH(TRUE, ISNUMBER(deflator!$E13:$BQ13), 0))</f>
        <v>#N/A</v>
      </c>
      <c r="AQ13" t="e" cm="1">
        <f t="array" ref="AQ13">deflator!AQ13/INDEX(deflator!$E13:$BQ13, MATCH(TRUE, ISNUMBER(deflator!$E13:$BQ13), 0))</f>
        <v>#N/A</v>
      </c>
      <c r="AR13" t="e" cm="1">
        <f t="array" ref="AR13">deflator!AR13/INDEX(deflator!$E13:$BQ13, MATCH(TRUE, ISNUMBER(deflator!$E13:$BQ13), 0))</f>
        <v>#N/A</v>
      </c>
      <c r="AS13" t="e" cm="1">
        <f t="array" ref="AS13">deflator!AS13/INDEX(deflator!$E13:$BQ13, MATCH(TRUE, ISNUMBER(deflator!$E13:$BQ13), 0))</f>
        <v>#N/A</v>
      </c>
      <c r="AT13" t="e" cm="1">
        <f t="array" ref="AT13">deflator!AT13/INDEX(deflator!$E13:$BQ13, MATCH(TRUE, ISNUMBER(deflator!$E13:$BQ13), 0))</f>
        <v>#N/A</v>
      </c>
      <c r="AU13" t="e" cm="1">
        <f t="array" ref="AU13">deflator!AU13/INDEX(deflator!$E13:$BQ13, MATCH(TRUE, ISNUMBER(deflator!$E13:$BQ13), 0))</f>
        <v>#N/A</v>
      </c>
      <c r="AV13" t="e" cm="1">
        <f t="array" ref="AV13">deflator!AV13/INDEX(deflator!$E13:$BQ13, MATCH(TRUE, ISNUMBER(deflator!$E13:$BQ13), 0))</f>
        <v>#N/A</v>
      </c>
      <c r="AW13" t="e" cm="1">
        <f t="array" ref="AW13">deflator!AW13/INDEX(deflator!$E13:$BQ13, MATCH(TRUE, ISNUMBER(deflator!$E13:$BQ13), 0))</f>
        <v>#N/A</v>
      </c>
      <c r="AX13" t="e" cm="1">
        <f t="array" ref="AX13">deflator!AX13/INDEX(deflator!$E13:$BQ13, MATCH(TRUE, ISNUMBER(deflator!$E13:$BQ13), 0))</f>
        <v>#N/A</v>
      </c>
      <c r="AY13" t="e" cm="1">
        <f t="array" ref="AY13">deflator!AY13/INDEX(deflator!$E13:$BQ13, MATCH(TRUE, ISNUMBER(deflator!$E13:$BQ13), 0))</f>
        <v>#N/A</v>
      </c>
      <c r="AZ13" t="e" cm="1">
        <f t="array" ref="AZ13">deflator!AZ13/INDEX(deflator!$E13:$BQ13, MATCH(TRUE, ISNUMBER(deflator!$E13:$BQ13), 0))</f>
        <v>#N/A</v>
      </c>
      <c r="BA13" t="e" cm="1">
        <f t="array" ref="BA13">deflator!BA13/INDEX(deflator!$E13:$BQ13, MATCH(TRUE, ISNUMBER(deflator!$E13:$BQ13), 0))</f>
        <v>#N/A</v>
      </c>
      <c r="BB13" t="e" cm="1">
        <f t="array" ref="BB13">deflator!BB13/INDEX(deflator!$E13:$BQ13, MATCH(TRUE, ISNUMBER(deflator!$E13:$BQ13), 0))</f>
        <v>#N/A</v>
      </c>
      <c r="BC13" t="e" cm="1">
        <f t="array" ref="BC13">deflator!BC13/INDEX(deflator!$E13:$BQ13, MATCH(TRUE, ISNUMBER(deflator!$E13:$BQ13), 0))</f>
        <v>#N/A</v>
      </c>
      <c r="BD13" t="e" cm="1">
        <f t="array" ref="BD13">deflator!BD13/INDEX(deflator!$E13:$BQ13, MATCH(TRUE, ISNUMBER(deflator!$E13:$BQ13), 0))</f>
        <v>#N/A</v>
      </c>
      <c r="BE13" t="e" cm="1">
        <f t="array" ref="BE13">deflator!BE13/INDEX(deflator!$E13:$BQ13, MATCH(TRUE, ISNUMBER(deflator!$E13:$BQ13), 0))</f>
        <v>#N/A</v>
      </c>
      <c r="BF13" t="e" cm="1">
        <f t="array" ref="BF13">deflator!BF13/INDEX(deflator!$E13:$BQ13, MATCH(TRUE, ISNUMBER(deflator!$E13:$BQ13), 0))</f>
        <v>#N/A</v>
      </c>
      <c r="BG13" t="e" cm="1">
        <f t="array" ref="BG13">deflator!BG13/INDEX(deflator!$E13:$BQ13, MATCH(TRUE, ISNUMBER(deflator!$E13:$BQ13), 0))</f>
        <v>#N/A</v>
      </c>
      <c r="BH13" t="e" cm="1">
        <f t="array" ref="BH13">deflator!BH13/INDEX(deflator!$E13:$BQ13, MATCH(TRUE, ISNUMBER(deflator!$E13:$BQ13), 0))</f>
        <v>#N/A</v>
      </c>
      <c r="BI13" t="e" cm="1">
        <f t="array" ref="BI13">deflator!BI13/INDEX(deflator!$E13:$BQ13, MATCH(TRUE, ISNUMBER(deflator!$E13:$BQ13), 0))</f>
        <v>#N/A</v>
      </c>
      <c r="BJ13" t="e" cm="1">
        <f t="array" ref="BJ13">deflator!BJ13/INDEX(deflator!$E13:$BQ13, MATCH(TRUE, ISNUMBER(deflator!$E13:$BQ13), 0))</f>
        <v>#N/A</v>
      </c>
      <c r="BK13" t="e" cm="1">
        <f t="array" ref="BK13">deflator!BK13/INDEX(deflator!$E13:$BQ13, MATCH(TRUE, ISNUMBER(deflator!$E13:$BQ13), 0))</f>
        <v>#N/A</v>
      </c>
      <c r="BL13" t="e" cm="1">
        <f t="array" ref="BL13">deflator!BL13/INDEX(deflator!$E13:$BQ13, MATCH(TRUE, ISNUMBER(deflator!$E13:$BQ13), 0))</f>
        <v>#N/A</v>
      </c>
      <c r="BM13" t="e" cm="1">
        <f t="array" ref="BM13">deflator!BM13/INDEX(deflator!$E13:$BQ13, MATCH(TRUE, ISNUMBER(deflator!$E13:$BQ13), 0))</f>
        <v>#N/A</v>
      </c>
      <c r="BN13" t="e" cm="1">
        <f t="array" ref="BN13">deflator!BN13/INDEX(deflator!$E13:$BQ13, MATCH(TRUE, ISNUMBER(deflator!$E13:$BQ13), 0))</f>
        <v>#N/A</v>
      </c>
      <c r="BO13" t="e" cm="1">
        <f t="array" ref="BO13">deflator!BO13/INDEX(deflator!$E13:$BQ13, MATCH(TRUE, ISNUMBER(deflator!$E13:$BQ13), 0))</f>
        <v>#N/A</v>
      </c>
      <c r="BP13" t="e" cm="1">
        <f t="array" ref="BP13">deflator!BP13/INDEX(deflator!$E13:$BQ13, MATCH(TRUE, ISNUMBER(deflator!$E13:$BQ13), 0))</f>
        <v>#N/A</v>
      </c>
      <c r="BQ13" t="e" cm="1">
        <f t="array" ref="BQ13">deflator!BQ13/INDEX(deflator!$E13:$BQ13, MATCH(TRUE, ISNUMBER(deflator!$E13:$BQ13), 0))</f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 cm="1">
        <f t="array" ref="E14">deflator!E14/INDEX(deflator!$E14:$BQ14, MATCH(TRUE, ISNUMBER(deflator!$E14:$BQ14), 0))</f>
        <v>0</v>
      </c>
      <c r="F14" cm="1">
        <f t="array" ref="F14">deflator!F14/INDEX(deflator!$E14:$BQ14, MATCH(TRUE, ISNUMBER(deflator!$E14:$BQ14), 0))</f>
        <v>0</v>
      </c>
      <c r="G14" cm="1">
        <f t="array" ref="G14">deflator!G14/INDEX(deflator!$E14:$BQ14, MATCH(TRUE, ISNUMBER(deflator!$E14:$BQ14), 0))</f>
        <v>0</v>
      </c>
      <c r="H14" cm="1">
        <f t="array" ref="H14">deflator!H14/INDEX(deflator!$E14:$BQ14, MATCH(TRUE, ISNUMBER(deflator!$E14:$BQ14), 0))</f>
        <v>0</v>
      </c>
      <c r="I14" cm="1">
        <f t="array" ref="I14">deflator!I14/INDEX(deflator!$E14:$BQ14, MATCH(TRUE, ISNUMBER(deflator!$E14:$BQ14), 0))</f>
        <v>0</v>
      </c>
      <c r="J14" cm="1">
        <f t="array" ref="J14">deflator!J14/INDEX(deflator!$E14:$BQ14, MATCH(TRUE, ISNUMBER(deflator!$E14:$BQ14), 0))</f>
        <v>0</v>
      </c>
      <c r="K14" cm="1">
        <f t="array" ref="K14">deflator!K14/INDEX(deflator!$E14:$BQ14, MATCH(TRUE, ISNUMBER(deflator!$E14:$BQ14), 0))</f>
        <v>0</v>
      </c>
      <c r="L14" cm="1">
        <f t="array" ref="L14">deflator!L14/INDEX(deflator!$E14:$BQ14, MATCH(TRUE, ISNUMBER(deflator!$E14:$BQ14), 0))</f>
        <v>0</v>
      </c>
      <c r="M14" cm="1">
        <f t="array" ref="M14">deflator!M14/INDEX(deflator!$E14:$BQ14, MATCH(TRUE, ISNUMBER(deflator!$E14:$BQ14), 0))</f>
        <v>0</v>
      </c>
      <c r="N14" cm="1">
        <f t="array" ref="N14">deflator!N14/INDEX(deflator!$E14:$BQ14, MATCH(TRUE, ISNUMBER(deflator!$E14:$BQ14), 0))</f>
        <v>0</v>
      </c>
      <c r="O14" cm="1">
        <f t="array" ref="O14">deflator!O14/INDEX(deflator!$E14:$BQ14, MATCH(TRUE, ISNUMBER(deflator!$E14:$BQ14), 0))</f>
        <v>1</v>
      </c>
      <c r="P14" cm="1">
        <f t="array" ref="P14">deflator!P14/INDEX(deflator!$E14:$BQ14, MATCH(TRUE, ISNUMBER(deflator!$E14:$BQ14), 0))</f>
        <v>1.000000000070985</v>
      </c>
      <c r="Q14" cm="1">
        <f t="array" ref="Q14">deflator!Q14/INDEX(deflator!$E14:$BQ14, MATCH(TRUE, ISNUMBER(deflator!$E14:$BQ14), 0))</f>
        <v>1.0000000001060787</v>
      </c>
      <c r="R14" cm="1">
        <f t="array" ref="R14">deflator!R14/INDEX(deflator!$E14:$BQ14, MATCH(TRUE, ISNUMBER(deflator!$E14:$BQ14), 0))</f>
        <v>1.5425282700683001</v>
      </c>
      <c r="S14" cm="1">
        <f t="array" ref="S14">deflator!S14/INDEX(deflator!$E14:$BQ14, MATCH(TRUE, ISNUMBER(deflator!$E14:$BQ14), 0))</f>
        <v>3.6752817300251297</v>
      </c>
      <c r="T14" cm="1">
        <f t="array" ref="T14">deflator!T14/INDEX(deflator!$E14:$BQ14, MATCH(TRUE, ISNUMBER(deflator!$E14:$BQ14), 0))</f>
        <v>4.3736189243589347</v>
      </c>
      <c r="U14" cm="1">
        <f t="array" ref="U14">deflator!U14/INDEX(deflator!$E14:$BQ14, MATCH(TRUE, ISNUMBER(deflator!$E14:$BQ14), 0))</f>
        <v>4.8885833087123416</v>
      </c>
      <c r="V14" cm="1">
        <f t="array" ref="V14">deflator!V14/INDEX(deflator!$E14:$BQ14, MATCH(TRUE, ISNUMBER(deflator!$E14:$BQ14), 0))</f>
        <v>5.1455153237314226</v>
      </c>
      <c r="W14" cm="1">
        <f t="array" ref="W14">deflator!W14/INDEX(deflator!$E14:$BQ14, MATCH(TRUE, ISNUMBER(deflator!$E14:$BQ14), 0))</f>
        <v>4.9571322707117753</v>
      </c>
      <c r="X14" cm="1">
        <f t="array" ref="X14">deflator!X14/INDEX(deflator!$E14:$BQ14, MATCH(TRUE, ISNUMBER(deflator!$E14:$BQ14), 0))</f>
        <v>5.3066606855446858</v>
      </c>
      <c r="Y14" cm="1">
        <f t="array" ref="Y14">deflator!Y14/INDEX(deflator!$E14:$BQ14, MATCH(TRUE, ISNUMBER(deflator!$E14:$BQ14), 0))</f>
        <v>5.8116412446193841</v>
      </c>
      <c r="Z14" cm="1">
        <f t="array" ref="Z14">deflator!Z14/INDEX(deflator!$E14:$BQ14, MATCH(TRUE, ISNUMBER(deflator!$E14:$BQ14), 0))</f>
        <v>6.2216225453378255</v>
      </c>
      <c r="AA14" cm="1">
        <f t="array" ref="AA14">deflator!AA14/INDEX(deflator!$E14:$BQ14, MATCH(TRUE, ISNUMBER(deflator!$E14:$BQ14), 0))</f>
        <v>6.303304282155973</v>
      </c>
      <c r="AB14" cm="1">
        <f t="array" ref="AB14">deflator!AB14/INDEX(deflator!$E14:$BQ14, MATCH(TRUE, ISNUMBER(deflator!$E14:$BQ14), 0))</f>
        <v>6.0752496478844495</v>
      </c>
      <c r="AC14" cm="1">
        <f t="array" ref="AC14">deflator!AC14/INDEX(deflator!$E14:$BQ14, MATCH(TRUE, ISNUMBER(deflator!$E14:$BQ14), 0))</f>
        <v>5.7048132941210223</v>
      </c>
      <c r="AD14" cm="1">
        <f t="array" ref="AD14">deflator!AD14/INDEX(deflator!$E14:$BQ14, MATCH(TRUE, ISNUMBER(deflator!$E14:$BQ14), 0))</f>
        <v>5.7470593128724516</v>
      </c>
      <c r="AE14" cm="1">
        <f t="array" ref="AE14">deflator!AE14/INDEX(deflator!$E14:$BQ14, MATCH(TRUE, ISNUMBER(deflator!$E14:$BQ14), 0))</f>
        <v>5.6494463554152201</v>
      </c>
      <c r="AF14" cm="1">
        <f t="array" ref="AF14">deflator!AF14/INDEX(deflator!$E14:$BQ14, MATCH(TRUE, ISNUMBER(deflator!$E14:$BQ14), 0))</f>
        <v>5.8576614917166445</v>
      </c>
      <c r="AG14" cm="1">
        <f t="array" ref="AG14">deflator!AG14/INDEX(deflator!$E14:$BQ14, MATCH(TRUE, ISNUMBER(deflator!$E14:$BQ14), 0))</f>
        <v>5.997135090637328</v>
      </c>
      <c r="AH14" cm="1">
        <f t="array" ref="AH14">deflator!AH14/INDEX(deflator!$E14:$BQ14, MATCH(TRUE, ISNUMBER(deflator!$E14:$BQ14), 0))</f>
        <v>6.1021615147188335</v>
      </c>
      <c r="AI14" cm="1">
        <f t="array" ref="AI14">deflator!AI14/INDEX(deflator!$E14:$BQ14, MATCH(TRUE, ISNUMBER(deflator!$E14:$BQ14), 0))</f>
        <v>6.3057235508330995</v>
      </c>
      <c r="AJ14" cm="1">
        <f t="array" ref="AJ14">deflator!AJ14/INDEX(deflator!$E14:$BQ14, MATCH(TRUE, ISNUMBER(deflator!$E14:$BQ14), 0))</f>
        <v>6.3568534297068613</v>
      </c>
      <c r="AK14" cm="1">
        <f t="array" ref="AK14">deflator!AK14/INDEX(deflator!$E14:$BQ14, MATCH(TRUE, ISNUMBER(deflator!$E14:$BQ14), 0))</f>
        <v>6.4717107180906934</v>
      </c>
      <c r="AL14" cm="1">
        <f t="array" ref="AL14">deflator!AL14/INDEX(deflator!$E14:$BQ14, MATCH(TRUE, ISNUMBER(deflator!$E14:$BQ14), 0))</f>
        <v>6.5544215310210321</v>
      </c>
      <c r="AM14" cm="1">
        <f t="array" ref="AM14">deflator!AM14/INDEX(deflator!$E14:$BQ14, MATCH(TRUE, ISNUMBER(deflator!$E14:$BQ14), 0))</f>
        <v>6.5372178180223477</v>
      </c>
      <c r="AN14" cm="1">
        <f t="array" ref="AN14">deflator!AN14/INDEX(deflator!$E14:$BQ14, MATCH(TRUE, ISNUMBER(deflator!$E14:$BQ14), 0))</f>
        <v>6.7926582809961245</v>
      </c>
      <c r="AO14" cm="1">
        <f t="array" ref="AO14">deflator!AO14/INDEX(deflator!$E14:$BQ14, MATCH(TRUE, ISNUMBER(deflator!$E14:$BQ14), 0))</f>
        <v>7.1848014254444097</v>
      </c>
      <c r="AP14" cm="1">
        <f t="array" ref="AP14">deflator!AP14/INDEX(deflator!$E14:$BQ14, MATCH(TRUE, ISNUMBER(deflator!$E14:$BQ14), 0))</f>
        <v>7.1163805102067537</v>
      </c>
      <c r="AQ14" cm="1">
        <f t="array" ref="AQ14">deflator!AQ14/INDEX(deflator!$E14:$BQ14, MATCH(TRUE, ISNUMBER(deflator!$E14:$BQ14), 0))</f>
        <v>6.8136179930241081</v>
      </c>
      <c r="AR14" cm="1">
        <f t="array" ref="AR14">deflator!AR14/INDEX(deflator!$E14:$BQ14, MATCH(TRUE, ISNUMBER(deflator!$E14:$BQ14), 0))</f>
        <v>7.3889174788712708</v>
      </c>
      <c r="AS14" cm="1">
        <f t="array" ref="AS14">deflator!AS14/INDEX(deflator!$E14:$BQ14, MATCH(TRUE, ISNUMBER(deflator!$E14:$BQ14), 0))</f>
        <v>8.2356531221508646</v>
      </c>
      <c r="AT14" cm="1">
        <f t="array" ref="AT14">deflator!AT14/INDEX(deflator!$E14:$BQ14, MATCH(TRUE, ISNUMBER(deflator!$E14:$BQ14), 0))</f>
        <v>8.0421722910015951</v>
      </c>
      <c r="AU14" cm="1">
        <f t="array" ref="AU14">deflator!AU14/INDEX(deflator!$E14:$BQ14, MATCH(TRUE, ISNUMBER(deflator!$E14:$BQ14), 0))</f>
        <v>8.3454297042899199</v>
      </c>
      <c r="AV14" cm="1">
        <f t="array" ref="AV14">deflator!AV14/INDEX(deflator!$E14:$BQ14, MATCH(TRUE, ISNUMBER(deflator!$E14:$BQ14), 0))</f>
        <v>8.6852895508338346</v>
      </c>
      <c r="AW14" cm="1">
        <f t="array" ref="AW14">deflator!AW14/INDEX(deflator!$E14:$BQ14, MATCH(TRUE, ISNUMBER(deflator!$E14:$BQ14), 0))</f>
        <v>9.4236626725836743</v>
      </c>
      <c r="AX14" cm="1">
        <f t="array" ref="AX14">deflator!AX14/INDEX(deflator!$E14:$BQ14, MATCH(TRUE, ISNUMBER(deflator!$E14:$BQ14), 0))</f>
        <v>10.981046090165092</v>
      </c>
      <c r="AY14" cm="1">
        <f t="array" ref="AY14">deflator!AY14/INDEX(deflator!$E14:$BQ14, MATCH(TRUE, ISNUMBER(deflator!$E14:$BQ14), 0))</f>
        <v>12.294615216699301</v>
      </c>
      <c r="AZ14" cm="1">
        <f t="array" ref="AZ14">deflator!AZ14/INDEX(deflator!$E14:$BQ14, MATCH(TRUE, ISNUMBER(deflator!$E14:$BQ14), 0))</f>
        <v>13.835617452671977</v>
      </c>
      <c r="BA14" cm="1">
        <f t="array" ref="BA14">deflator!BA14/INDEX(deflator!$E14:$BQ14, MATCH(TRUE, ISNUMBER(deflator!$E14:$BQ14), 0))</f>
        <v>16.399821286655175</v>
      </c>
      <c r="BB14" cm="1">
        <f t="array" ref="BB14">deflator!BB14/INDEX(deflator!$E14:$BQ14, MATCH(TRUE, ISNUMBER(deflator!$E14:$BQ14), 0))</f>
        <v>13.909839719274784</v>
      </c>
      <c r="BC14" cm="1">
        <f t="array" ref="BC14">deflator!BC14/INDEX(deflator!$E14:$BQ14, MATCH(TRUE, ISNUMBER(deflator!$E14:$BQ14), 0))</f>
        <v>16.208842221500813</v>
      </c>
      <c r="BD14" cm="1">
        <f t="array" ref="BD14">deflator!BD14/INDEX(deflator!$E14:$BQ14, MATCH(TRUE, ISNUMBER(deflator!$E14:$BQ14), 0))</f>
        <v>18.343096034567679</v>
      </c>
      <c r="BE14" cm="1">
        <f t="array" ref="BE14">deflator!BE14/INDEX(deflator!$E14:$BQ14, MATCH(TRUE, ISNUMBER(deflator!$E14:$BQ14), 0))</f>
        <v>19.201502508500983</v>
      </c>
      <c r="BF14" cm="1">
        <f t="array" ref="BF14">deflator!BF14/INDEX(deflator!$E14:$BQ14, MATCH(TRUE, ISNUMBER(deflator!$E14:$BQ14), 0))</f>
        <v>19.019217782430715</v>
      </c>
      <c r="BG14" cm="1">
        <f t="array" ref="BG14">deflator!BG14/INDEX(deflator!$E14:$BQ14, MATCH(TRUE, ISNUMBER(deflator!$E14:$BQ14), 0))</f>
        <v>18.892160020577872</v>
      </c>
      <c r="BH14" cm="1">
        <f t="array" ref="BH14">deflator!BH14/INDEX(deflator!$E14:$BQ14, MATCH(TRUE, ISNUMBER(deflator!$E14:$BQ14), 0))</f>
        <v>15.818971211644223</v>
      </c>
      <c r="BI14" cm="1">
        <f t="array" ref="BI14">deflator!BI14/INDEX(deflator!$E14:$BQ14, MATCH(TRUE, ISNUMBER(deflator!$E14:$BQ14), 0))</f>
        <v>14.944264581755755</v>
      </c>
      <c r="BJ14" cm="1">
        <f t="array" ref="BJ14">deflator!BJ14/INDEX(deflator!$E14:$BQ14, MATCH(TRUE, ISNUMBER(deflator!$E14:$BQ14), 0))</f>
        <v>15.689417466607964</v>
      </c>
      <c r="BK14" cm="1">
        <f t="array" ref="BK14">deflator!BK14/INDEX(deflator!$E14:$BQ14, MATCH(TRUE, ISNUMBER(deflator!$E14:$BQ14), 0))</f>
        <v>16.934646998809164</v>
      </c>
      <c r="BL14" cm="1">
        <f t="array" ref="BL14">deflator!BL14/INDEX(deflator!$E14:$BQ14, MATCH(TRUE, ISNUMBER(deflator!$E14:$BQ14), 0))</f>
        <v>16.39368504246557</v>
      </c>
      <c r="BM14" cm="1">
        <f t="array" ref="BM14">deflator!BM14/INDEX(deflator!$E14:$BQ14, MATCH(TRUE, ISNUMBER(deflator!$E14:$BQ14), 0))</f>
        <v>14.421310744887629</v>
      </c>
      <c r="BN14" cm="1">
        <f t="array" ref="BN14">deflator!BN14/INDEX(deflator!$E14:$BQ14, MATCH(TRUE, ISNUMBER(deflator!$E14:$BQ14), 0))</f>
        <v>16.417763884567201</v>
      </c>
      <c r="BO14" cm="1">
        <f t="array" ref="BO14">deflator!BO14/INDEX(deflator!$E14:$BQ14, MATCH(TRUE, ISNUMBER(deflator!$E14:$BQ14), 0))</f>
        <v>18.491310009038415</v>
      </c>
      <c r="BP14" cm="1">
        <f t="array" ref="BP14">deflator!BP14/INDEX(deflator!$E14:$BQ14, MATCH(TRUE, ISNUMBER(deflator!$E14:$BQ14), 0))</f>
        <v>18.250146314580686</v>
      </c>
      <c r="BQ14" cm="1">
        <f t="array" ref="BQ14">deflator!BQ14/INDEX(deflator!$E14:$BQ14, MATCH(TRUE, ISNUMBER(deflator!$E14:$BQ14), 0))</f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cm="1">
        <f t="array" ref="E15">deflator!E15/INDEX(deflator!$E15:$BQ15, MATCH(TRUE, ISNUMBER(deflator!$E15:$BQ15), 0))</f>
        <v>3.1658236221466111E-7</v>
      </c>
      <c r="F15" cm="1">
        <f t="array" ref="F15">deflator!F15/INDEX(deflator!$E15:$BQ15, MATCH(TRUE, ISNUMBER(deflator!$E15:$BQ15), 0))</f>
        <v>3.8088244823440503E-7</v>
      </c>
      <c r="G15" cm="1">
        <f t="array" ref="G15">deflator!G15/INDEX(deflator!$E15:$BQ15, MATCH(TRUE, ISNUMBER(deflator!$E15:$BQ15), 0))</f>
        <v>4.9085022556006973E-7</v>
      </c>
      <c r="H15" cm="1">
        <f t="array" ref="H15">deflator!H15/INDEX(deflator!$E15:$BQ15, MATCH(TRUE, ISNUMBER(deflator!$E15:$BQ15), 0))</f>
        <v>6.1646446439417662E-7</v>
      </c>
      <c r="I15" cm="1">
        <f t="array" ref="I15">deflator!I15/INDEX(deflator!$E15:$BQ15, MATCH(TRUE, ISNUMBER(deflator!$E15:$BQ15), 0))</f>
        <v>7.9384975493390844E-7</v>
      </c>
      <c r="J15" cm="1">
        <f t="array" ref="J15">deflator!J15/INDEX(deflator!$E15:$BQ15, MATCH(TRUE, ISNUMBER(deflator!$E15:$BQ15), 0))</f>
        <v>9.624073568130882E-7</v>
      </c>
      <c r="K15" cm="1">
        <f t="array" ref="K15">deflator!K15/INDEX(deflator!$E15:$BQ15, MATCH(TRUE, ISNUMBER(deflator!$E15:$BQ15), 0))</f>
        <v>1.2088169627918747E-6</v>
      </c>
      <c r="L15" cm="1">
        <f t="array" ref="L15">deflator!L15/INDEX(deflator!$E15:$BQ15, MATCH(TRUE, ISNUMBER(deflator!$E15:$BQ15), 0))</f>
        <v>1.5595946474647293E-6</v>
      </c>
      <c r="M15" cm="1">
        <f t="array" ref="M15">deflator!M15/INDEX(deflator!$E15:$BQ15, MATCH(TRUE, ISNUMBER(deflator!$E15:$BQ15), 0))</f>
        <v>1.7198478409660656E-6</v>
      </c>
      <c r="N15" cm="1">
        <f t="array" ref="N15">deflator!N15/INDEX(deflator!$E15:$BQ15, MATCH(TRUE, ISNUMBER(deflator!$E15:$BQ15), 0))</f>
        <v>1.8539242554901307E-6</v>
      </c>
      <c r="O15" cm="1">
        <f t="array" ref="O15">deflator!O15/INDEX(deflator!$E15:$BQ15, MATCH(TRUE, ISNUMBER(deflator!$E15:$BQ15), 0))</f>
        <v>1.973833752241072E-6</v>
      </c>
      <c r="P15" cm="1">
        <f t="array" ref="P15">deflator!P15/INDEX(deflator!$E15:$BQ15, MATCH(TRUE, ISNUMBER(deflator!$E15:$BQ15), 0))</f>
        <v>2.5910725658728526E-6</v>
      </c>
      <c r="Q15" cm="1">
        <f t="array" ref="Q15">deflator!Q15/INDEX(deflator!$E15:$BQ15, MATCH(TRUE, ISNUMBER(deflator!$E15:$BQ15), 0))</f>
        <v>4.2557015887185169E-6</v>
      </c>
      <c r="R15" cm="1">
        <f t="array" ref="R15">deflator!R15/INDEX(deflator!$E15:$BQ15, MATCH(TRUE, ISNUMBER(deflator!$E15:$BQ15), 0))</f>
        <v>7.0446878545009944E-6</v>
      </c>
      <c r="S15" cm="1">
        <f t="array" ref="S15">deflator!S15/INDEX(deflator!$E15:$BQ15, MATCH(TRUE, ISNUMBER(deflator!$E15:$BQ15), 0))</f>
        <v>9.2025068375024342E-6</v>
      </c>
      <c r="T15" cm="1">
        <f t="array" ref="T15">deflator!T15/INDEX(deflator!$E15:$BQ15, MATCH(TRUE, ISNUMBER(deflator!$E15:$BQ15), 0))</f>
        <v>2.7395620327151355E-5</v>
      </c>
      <c r="U15" cm="1">
        <f t="array" ref="U15">deflator!U15/INDEX(deflator!$E15:$BQ15, MATCH(TRUE, ISNUMBER(deflator!$E15:$BQ15), 0))</f>
        <v>1.4747686487208753E-4</v>
      </c>
      <c r="V15" cm="1">
        <f t="array" ref="V15">deflator!V15/INDEX(deflator!$E15:$BQ15, MATCH(TRUE, ISNUMBER(deflator!$E15:$BQ15), 0))</f>
        <v>3.8259506829286415E-4</v>
      </c>
      <c r="W15" cm="1">
        <f t="array" ref="W15">deflator!W15/INDEX(deflator!$E15:$BQ15, MATCH(TRUE, ISNUMBER(deflator!$E15:$BQ15), 0))</f>
        <v>9.9999703997784642E-4</v>
      </c>
      <c r="X15" cm="1">
        <f t="array" ref="X15">deflator!X15/INDEX(deflator!$E15:$BQ15, MATCH(TRUE, ISNUMBER(deflator!$E15:$BQ15), 0))</f>
        <v>2.4737631179294227E-3</v>
      </c>
      <c r="Y15" cm="1">
        <f t="array" ref="Y15">deflator!Y15/INDEX(deflator!$E15:$BQ15, MATCH(TRUE, ISNUMBER(deflator!$E15:$BQ15), 0))</f>
        <v>4.8433913125097263E-3</v>
      </c>
      <c r="Z15" cm="1">
        <f t="array" ref="Z15">deflator!Z15/INDEX(deflator!$E15:$BQ15, MATCH(TRUE, ISNUMBER(deflator!$E15:$BQ15), 0))</f>
        <v>9.9423376958876174E-3</v>
      </c>
      <c r="AA15" cm="1">
        <f t="array" ref="AA15">deflator!AA15/INDEX(deflator!$E15:$BQ15, MATCH(TRUE, ISNUMBER(deflator!$E15:$BQ15), 0))</f>
        <v>2.9283694126134126E-2</v>
      </c>
      <c r="AB15" cm="1">
        <f t="array" ref="AB15">deflator!AB15/INDEX(deflator!$E15:$BQ15, MATCH(TRUE, ISNUMBER(deflator!$E15:$BQ15), 0))</f>
        <v>0.14060815481290539</v>
      </c>
      <c r="AC15" cm="1">
        <f t="array" ref="AC15">deflator!AC15/INDEX(deflator!$E15:$BQ15, MATCH(TRUE, ISNUMBER(deflator!$E15:$BQ15), 0))</f>
        <v>1</v>
      </c>
      <c r="AD15" cm="1">
        <f t="array" ref="AD15">deflator!AD15/INDEX(deflator!$E15:$BQ15, MATCH(TRUE, ISNUMBER(deflator!$E15:$BQ15), 0))</f>
        <v>7.0744749783008487</v>
      </c>
      <c r="AE15" cm="1">
        <f t="array" ref="AE15">deflator!AE15/INDEX(deflator!$E15:$BQ15, MATCH(TRUE, ISNUMBER(deflator!$E15:$BQ15), 0))</f>
        <v>12.54249492285023</v>
      </c>
      <c r="AF15" cm="1">
        <f t="array" ref="AF15">deflator!AF15/INDEX(deflator!$E15:$BQ15, MATCH(TRUE, ISNUMBER(deflator!$E15:$BQ15), 0))</f>
        <v>28.539182670018491</v>
      </c>
      <c r="AG15" cm="1">
        <f t="array" ref="AG15">deflator!AG15/INDEX(deflator!$E15:$BQ15, MATCH(TRUE, ISNUMBER(deflator!$E15:$BQ15), 0))</f>
        <v>137.34377332381945</v>
      </c>
      <c r="AH15" cm="1">
        <f t="array" ref="AH15">deflator!AH15/INDEX(deflator!$E15:$BQ15, MATCH(TRUE, ISNUMBER(deflator!$E15:$BQ15), 0))</f>
        <v>4320.9603003789807</v>
      </c>
      <c r="AI15" cm="1">
        <f t="array" ref="AI15">deflator!AI15/INDEX(deflator!$E15:$BQ15, MATCH(TRUE, ISNUMBER(deflator!$E15:$BQ15), 0))</f>
        <v>94124.204925274142</v>
      </c>
      <c r="AJ15" cm="1">
        <f t="array" ref="AJ15">deflator!AJ15/INDEX(deflator!$E15:$BQ15, MATCH(TRUE, ISNUMBER(deflator!$E15:$BQ15), 0))</f>
        <v>226370.95174104994</v>
      </c>
      <c r="AK15" cm="1">
        <f t="array" ref="AK15">deflator!AK15/INDEX(deflator!$E15:$BQ15, MATCH(TRUE, ISNUMBER(deflator!$E15:$BQ15), 0))</f>
        <v>262753.27647156158</v>
      </c>
      <c r="AL15" cm="1">
        <f t="array" ref="AL15">deflator!AL15/INDEX(deflator!$E15:$BQ15, MATCH(TRUE, ISNUMBER(deflator!$E15:$BQ15), 0))</f>
        <v>253396.38116795337</v>
      </c>
      <c r="AM15" cm="1">
        <f t="array" ref="AM15">deflator!AM15/INDEX(deflator!$E15:$BQ15, MATCH(TRUE, ISNUMBER(deflator!$E15:$BQ15), 0))</f>
        <v>260616.50489318045</v>
      </c>
      <c r="AN15" cm="1">
        <f t="array" ref="AN15">deflator!AN15/INDEX(deflator!$E15:$BQ15, MATCH(TRUE, ISNUMBER(deflator!$E15:$BQ15), 0))</f>
        <v>268865.33884818543</v>
      </c>
      <c r="AO15" cm="1">
        <f t="array" ref="AO15">deflator!AO15/INDEX(deflator!$E15:$BQ15, MATCH(TRUE, ISNUMBER(deflator!$E15:$BQ15), 0))</f>
        <v>268724.51929180417</v>
      </c>
      <c r="AP15" cm="1">
        <f t="array" ref="AP15">deflator!AP15/INDEX(deflator!$E15:$BQ15, MATCH(TRUE, ISNUMBER(deflator!$E15:$BQ15), 0))</f>
        <v>267477.87096015125</v>
      </c>
      <c r="AQ15" cm="1">
        <f t="array" ref="AQ15">deflator!AQ15/INDEX(deflator!$E15:$BQ15, MATCH(TRUE, ISNUMBER(deflator!$E15:$BQ15), 0))</f>
        <v>262916.62532795675</v>
      </c>
      <c r="AR15" cm="1">
        <f t="array" ref="AR15">deflator!AR15/INDEX(deflator!$E15:$BQ15, MATCH(TRUE, ISNUMBER(deflator!$E15:$BQ15), 0))</f>
        <v>258088.00798098953</v>
      </c>
      <c r="AS15" cm="1">
        <f t="array" ref="AS15">deflator!AS15/INDEX(deflator!$E15:$BQ15, MATCH(TRUE, ISNUMBER(deflator!$E15:$BQ15), 0))</f>
        <v>260765.12159631183</v>
      </c>
      <c r="AT15" cm="1">
        <f t="array" ref="AT15">deflator!AT15/INDEX(deflator!$E15:$BQ15, MATCH(TRUE, ISNUMBER(deflator!$E15:$BQ15), 0))</f>
        <v>257907.74157317777</v>
      </c>
      <c r="AU15" cm="1">
        <f t="array" ref="AU15">deflator!AU15/INDEX(deflator!$E15:$BQ15, MATCH(TRUE, ISNUMBER(deflator!$E15:$BQ15), 0))</f>
        <v>336711.97828167491</v>
      </c>
      <c r="AV15" cm="1">
        <f t="array" ref="AV15">deflator!AV15/INDEX(deflator!$E15:$BQ15, MATCH(TRUE, ISNUMBER(deflator!$E15:$BQ15), 0))</f>
        <v>372052.26756010437</v>
      </c>
      <c r="AW15" cm="1">
        <f t="array" ref="AW15">deflator!AW15/INDEX(deflator!$E15:$BQ15, MATCH(TRUE, ISNUMBER(deflator!$E15:$BQ15), 0))</f>
        <v>440373.54344435973</v>
      </c>
      <c r="AX15" cm="1">
        <f t="array" ref="AX15">deflator!AX15/INDEX(deflator!$E15:$BQ15, MATCH(TRUE, ISNUMBER(deflator!$E15:$BQ15), 0))</f>
        <v>485809.13310331956</v>
      </c>
      <c r="AY15" cm="1">
        <f t="array" ref="AY15">deflator!AY15/INDEX(deflator!$E15:$BQ15, MATCH(TRUE, ISNUMBER(deflator!$E15:$BQ15), 0))</f>
        <v>552564.42106441769</v>
      </c>
      <c r="AZ15" cm="1">
        <f t="array" ref="AZ15">deflator!AZ15/INDEX(deflator!$E15:$BQ15, MATCH(TRUE, ISNUMBER(deflator!$E15:$BQ15), 0))</f>
        <v>635117.13128396322</v>
      </c>
      <c r="BA15" cm="1">
        <f t="array" ref="BA15">deflator!BA15/INDEX(deflator!$E15:$BQ15, MATCH(TRUE, ISNUMBER(deflator!$E15:$BQ15), 0))</f>
        <v>782281.16959835135</v>
      </c>
      <c r="BB15" cm="1">
        <f t="array" ref="BB15">deflator!BB15/INDEX(deflator!$E15:$BQ15, MATCH(TRUE, ISNUMBER(deflator!$E15:$BQ15), 0))</f>
        <v>902577.62495370093</v>
      </c>
      <c r="BC15" cm="1">
        <f t="array" ref="BC15">deflator!BC15/INDEX(deflator!$E15:$BQ15, MATCH(TRUE, ISNUMBER(deflator!$E15:$BQ15), 0))</f>
        <v>1091352.8568644563</v>
      </c>
      <c r="BD15" cm="1">
        <f t="array" ref="BD15">deflator!BD15/INDEX(deflator!$E15:$BQ15, MATCH(TRUE, ISNUMBER(deflator!$E15:$BQ15), 0))</f>
        <v>1350041.3777201655</v>
      </c>
      <c r="BE15" cm="1">
        <f t="array" ref="BE15">deflator!BE15/INDEX(deflator!$E15:$BQ15, MATCH(TRUE, ISNUMBER(deflator!$E15:$BQ15), 0))</f>
        <v>1651301.5001986658</v>
      </c>
      <c r="BF15" cm="1">
        <f t="array" ref="BF15">deflator!BF15/INDEX(deflator!$E15:$BQ15, MATCH(TRUE, ISNUMBER(deflator!$E15:$BQ15), 0))</f>
        <v>2046768.367726163</v>
      </c>
      <c r="BG15" cm="1">
        <f t="array" ref="BG15">deflator!BG15/INDEX(deflator!$E15:$BQ15, MATCH(TRUE, ISNUMBER(deflator!$E15:$BQ15), 0))</f>
        <v>2871267.4886608403</v>
      </c>
      <c r="BH15" cm="1">
        <f t="array" ref="BH15">deflator!BH15/INDEX(deflator!$E15:$BQ15, MATCH(TRUE, ISNUMBER(deflator!$E15:$BQ15), 0))</f>
        <v>3634450.1460313657</v>
      </c>
      <c r="BI15" cm="1">
        <f t="array" ref="BI15">deflator!BI15/INDEX(deflator!$E15:$BQ15, MATCH(TRUE, ISNUMBER(deflator!$E15:$BQ15), 0))</f>
        <v>5128913.5120607056</v>
      </c>
      <c r="BJ15" cm="1">
        <f t="array" ref="BJ15">deflator!BJ15/INDEX(deflator!$E15:$BQ15, MATCH(TRUE, ISNUMBER(deflator!$E15:$BQ15), 0))</f>
        <v>6462758.2130482383</v>
      </c>
      <c r="BK15" cm="1">
        <f t="array" ref="BK15">deflator!BK15/INDEX(deflator!$E15:$BQ15, MATCH(TRUE, ISNUMBER(deflator!$E15:$BQ15), 0))</f>
        <v>9179292.6058447659</v>
      </c>
      <c r="BL15" cm="1">
        <f t="array" ref="BL15">deflator!BL15/INDEX(deflator!$E15:$BQ15, MATCH(TRUE, ISNUMBER(deflator!$E15:$BQ15), 0))</f>
        <v>13695098.756870775</v>
      </c>
      <c r="BM15" cm="1">
        <f t="array" ref="BM15">deflator!BM15/INDEX(deflator!$E15:$BQ15, MATCH(TRUE, ISNUMBER(deflator!$E15:$BQ15), 0))</f>
        <v>19184517.216048263</v>
      </c>
      <c r="BN15" cm="1">
        <f t="array" ref="BN15">deflator!BN15/INDEX(deflator!$E15:$BQ15, MATCH(TRUE, ISNUMBER(deflator!$E15:$BQ15), 0))</f>
        <v>29506188.006216466</v>
      </c>
      <c r="BO15" cm="1">
        <f t="array" ref="BO15">deflator!BO15/INDEX(deflator!$E15:$BQ15, MATCH(TRUE, ISNUMBER(deflator!$E15:$BQ15), 0))</f>
        <v>50123956.795201764</v>
      </c>
      <c r="BP15" cm="1">
        <f t="array" ref="BP15">deflator!BP15/INDEX(deflator!$E15:$BQ15, MATCH(TRUE, ISNUMBER(deflator!$E15:$BQ15), 0))</f>
        <v>117976193.87127313</v>
      </c>
      <c r="BQ15" cm="1">
        <f t="array" ref="BQ15">deflator!BQ15/INDEX(deflator!$E15:$BQ15, MATCH(TRUE, ISNUMBER(deflator!$E15:$BQ15), 0))</f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 cm="1">
        <f t="array" ref="E16">deflator!E16/INDEX(deflator!$E16:$BQ16, MATCH(TRUE, ISNUMBER(deflator!$E16:$BQ16), 0))</f>
        <v>0</v>
      </c>
      <c r="F16" cm="1">
        <f t="array" ref="F16">deflator!F16/INDEX(deflator!$E16:$BQ16, MATCH(TRUE, ISNUMBER(deflator!$E16:$BQ16), 0))</f>
        <v>0</v>
      </c>
      <c r="G16" cm="1">
        <f t="array" ref="G16">deflator!G16/INDEX(deflator!$E16:$BQ16, MATCH(TRUE, ISNUMBER(deflator!$E16:$BQ16), 0))</f>
        <v>0</v>
      </c>
      <c r="H16" cm="1">
        <f t="array" ref="H16">deflator!H16/INDEX(deflator!$E16:$BQ16, MATCH(TRUE, ISNUMBER(deflator!$E16:$BQ16), 0))</f>
        <v>0</v>
      </c>
      <c r="I16" cm="1">
        <f t="array" ref="I16">deflator!I16/INDEX(deflator!$E16:$BQ16, MATCH(TRUE, ISNUMBER(deflator!$E16:$BQ16), 0))</f>
        <v>0</v>
      </c>
      <c r="J16" cm="1">
        <f t="array" ref="J16">deflator!J16/INDEX(deflator!$E16:$BQ16, MATCH(TRUE, ISNUMBER(deflator!$E16:$BQ16), 0))</f>
        <v>0</v>
      </c>
      <c r="K16" cm="1">
        <f t="array" ref="K16">deflator!K16/INDEX(deflator!$E16:$BQ16, MATCH(TRUE, ISNUMBER(deflator!$E16:$BQ16), 0))</f>
        <v>0</v>
      </c>
      <c r="L16" cm="1">
        <f t="array" ref="L16">deflator!L16/INDEX(deflator!$E16:$BQ16, MATCH(TRUE, ISNUMBER(deflator!$E16:$BQ16), 0))</f>
        <v>0</v>
      </c>
      <c r="M16" cm="1">
        <f t="array" ref="M16">deflator!M16/INDEX(deflator!$E16:$BQ16, MATCH(TRUE, ISNUMBER(deflator!$E16:$BQ16), 0))</f>
        <v>0</v>
      </c>
      <c r="N16" cm="1">
        <f t="array" ref="N16">deflator!N16/INDEX(deflator!$E16:$BQ16, MATCH(TRUE, ISNUMBER(deflator!$E16:$BQ16), 0))</f>
        <v>0</v>
      </c>
      <c r="O16" cm="1">
        <f t="array" ref="O16">deflator!O16/INDEX(deflator!$E16:$BQ16, MATCH(TRUE, ISNUMBER(deflator!$E16:$BQ16), 0))</f>
        <v>0</v>
      </c>
      <c r="P16" cm="1">
        <f t="array" ref="P16">deflator!P16/INDEX(deflator!$E16:$BQ16, MATCH(TRUE, ISNUMBER(deflator!$E16:$BQ16), 0))</f>
        <v>0</v>
      </c>
      <c r="Q16" cm="1">
        <f t="array" ref="Q16">deflator!Q16/INDEX(deflator!$E16:$BQ16, MATCH(TRUE, ISNUMBER(deflator!$E16:$BQ16), 0))</f>
        <v>0</v>
      </c>
      <c r="R16" cm="1">
        <f t="array" ref="R16">deflator!R16/INDEX(deflator!$E16:$BQ16, MATCH(TRUE, ISNUMBER(deflator!$E16:$BQ16), 0))</f>
        <v>0</v>
      </c>
      <c r="S16" cm="1">
        <f t="array" ref="S16">deflator!S16/INDEX(deflator!$E16:$BQ16, MATCH(TRUE, ISNUMBER(deflator!$E16:$BQ16), 0))</f>
        <v>0</v>
      </c>
      <c r="T16" cm="1">
        <f t="array" ref="T16">deflator!T16/INDEX(deflator!$E16:$BQ16, MATCH(TRUE, ISNUMBER(deflator!$E16:$BQ16), 0))</f>
        <v>0</v>
      </c>
      <c r="U16" cm="1">
        <f t="array" ref="U16">deflator!U16/INDEX(deflator!$E16:$BQ16, MATCH(TRUE, ISNUMBER(deflator!$E16:$BQ16), 0))</f>
        <v>0</v>
      </c>
      <c r="V16" cm="1">
        <f t="array" ref="V16">deflator!V16/INDEX(deflator!$E16:$BQ16, MATCH(TRUE, ISNUMBER(deflator!$E16:$BQ16), 0))</f>
        <v>0</v>
      </c>
      <c r="W16" cm="1">
        <f t="array" ref="W16">deflator!W16/INDEX(deflator!$E16:$BQ16, MATCH(TRUE, ISNUMBER(deflator!$E16:$BQ16), 0))</f>
        <v>0</v>
      </c>
      <c r="X16" cm="1">
        <f t="array" ref="X16">deflator!X16/INDEX(deflator!$E16:$BQ16, MATCH(TRUE, ISNUMBER(deflator!$E16:$BQ16), 0))</f>
        <v>0</v>
      </c>
      <c r="Y16" cm="1">
        <f t="array" ref="Y16">deflator!Y16/INDEX(deflator!$E16:$BQ16, MATCH(TRUE, ISNUMBER(deflator!$E16:$BQ16), 0))</f>
        <v>0</v>
      </c>
      <c r="Z16" cm="1">
        <f t="array" ref="Z16">deflator!Z16/INDEX(deflator!$E16:$BQ16, MATCH(TRUE, ISNUMBER(deflator!$E16:$BQ16), 0))</f>
        <v>0</v>
      </c>
      <c r="AA16" cm="1">
        <f t="array" ref="AA16">deflator!AA16/INDEX(deflator!$E16:$BQ16, MATCH(TRUE, ISNUMBER(deflator!$E16:$BQ16), 0))</f>
        <v>0</v>
      </c>
      <c r="AB16" cm="1">
        <f t="array" ref="AB16">deflator!AB16/INDEX(deflator!$E16:$BQ16, MATCH(TRUE, ISNUMBER(deflator!$E16:$BQ16), 0))</f>
        <v>0</v>
      </c>
      <c r="AC16" cm="1">
        <f t="array" ref="AC16">deflator!AC16/INDEX(deflator!$E16:$BQ16, MATCH(TRUE, ISNUMBER(deflator!$E16:$BQ16), 0))</f>
        <v>0</v>
      </c>
      <c r="AD16" cm="1">
        <f t="array" ref="AD16">deflator!AD16/INDEX(deflator!$E16:$BQ16, MATCH(TRUE, ISNUMBER(deflator!$E16:$BQ16), 0))</f>
        <v>0</v>
      </c>
      <c r="AE16" cm="1">
        <f t="array" ref="AE16">deflator!AE16/INDEX(deflator!$E16:$BQ16, MATCH(TRUE, ISNUMBER(deflator!$E16:$BQ16), 0))</f>
        <v>0</v>
      </c>
      <c r="AF16" cm="1">
        <f t="array" ref="AF16">deflator!AF16/INDEX(deflator!$E16:$BQ16, MATCH(TRUE, ISNUMBER(deflator!$E16:$BQ16), 0))</f>
        <v>0</v>
      </c>
      <c r="AG16" cm="1">
        <f t="array" ref="AG16">deflator!AG16/INDEX(deflator!$E16:$BQ16, MATCH(TRUE, ISNUMBER(deflator!$E16:$BQ16), 0))</f>
        <v>0</v>
      </c>
      <c r="AH16" cm="1">
        <f t="array" ref="AH16">deflator!AH16/INDEX(deflator!$E16:$BQ16, MATCH(TRUE, ISNUMBER(deflator!$E16:$BQ16), 0))</f>
        <v>0</v>
      </c>
      <c r="AI16" cm="1">
        <f t="array" ref="AI16">deflator!AI16/INDEX(deflator!$E16:$BQ16, MATCH(TRUE, ISNUMBER(deflator!$E16:$BQ16), 0))</f>
        <v>1</v>
      </c>
      <c r="AJ16" cm="1">
        <f t="array" ref="AJ16">deflator!AJ16/INDEX(deflator!$E16:$BQ16, MATCH(TRUE, ISNUMBER(deflator!$E16:$BQ16), 0))</f>
        <v>1.7938610429615482</v>
      </c>
      <c r="AK16" cm="1">
        <f t="array" ref="AK16">deflator!AK16/INDEX(deflator!$E16:$BQ16, MATCH(TRUE, ISNUMBER(deflator!$E16:$BQ16), 0))</f>
        <v>11.997473525371124</v>
      </c>
      <c r="AL16" cm="1">
        <f t="array" ref="AL16">deflator!AL16/INDEX(deflator!$E16:$BQ16, MATCH(TRUE, ISNUMBER(deflator!$E16:$BQ16), 0))</f>
        <v>178.90231123381434</v>
      </c>
      <c r="AM16" cm="1">
        <f t="array" ref="AM16">deflator!AM16/INDEX(deflator!$E16:$BQ16, MATCH(TRUE, ISNUMBER(deflator!$E16:$BQ16), 0))</f>
        <v>7526.9511619015739</v>
      </c>
      <c r="AN16" cm="1">
        <f t="array" ref="AN16">deflator!AN16/INDEX(deflator!$E16:$BQ16, MATCH(TRUE, ISNUMBER(deflator!$E16:$BQ16), 0))</f>
        <v>19657.680528692174</v>
      </c>
      <c r="AO16" cm="1">
        <f t="array" ref="AO16">deflator!AO16/INDEX(deflator!$E16:$BQ16, MATCH(TRUE, ISNUMBER(deflator!$E16:$BQ16), 0))</f>
        <v>23508.968145206174</v>
      </c>
      <c r="AP16" cm="1">
        <f t="array" ref="AP16">deflator!AP16/INDEX(deflator!$E16:$BQ16, MATCH(TRUE, ISNUMBER(deflator!$E16:$BQ16), 0))</f>
        <v>27678.517441173379</v>
      </c>
      <c r="AQ16" cm="1">
        <f t="array" ref="AQ16">deflator!AQ16/INDEX(deflator!$E16:$BQ16, MATCH(TRUE, ISNUMBER(deflator!$E16:$BQ16), 0))</f>
        <v>30639.703008593962</v>
      </c>
      <c r="AR16" cm="1">
        <f t="array" ref="AR16">deflator!AR16/INDEX(deflator!$E16:$BQ16, MATCH(TRUE, ISNUMBER(deflator!$E16:$BQ16), 0))</f>
        <v>30656.188419198184</v>
      </c>
      <c r="AS16" cm="1">
        <f t="array" ref="AS16">deflator!AS16/INDEX(deflator!$E16:$BQ16, MATCH(TRUE, ISNUMBER(deflator!$E16:$BQ16), 0))</f>
        <v>30235.071716895738</v>
      </c>
      <c r="AT16" cm="1">
        <f t="array" ref="AT16">deflator!AT16/INDEX(deflator!$E16:$BQ16, MATCH(TRUE, ISNUMBER(deflator!$E16:$BQ16), 0))</f>
        <v>31452.931178446073</v>
      </c>
      <c r="AU16" cm="1">
        <f t="array" ref="AU16">deflator!AU16/INDEX(deflator!$E16:$BQ16, MATCH(TRUE, ISNUMBER(deflator!$E16:$BQ16), 0))</f>
        <v>32194.402269528498</v>
      </c>
      <c r="AV16" cm="1">
        <f t="array" ref="AV16">deflator!AV16/INDEX(deflator!$E16:$BQ16, MATCH(TRUE, ISNUMBER(deflator!$E16:$BQ16), 0))</f>
        <v>33674.8669215505</v>
      </c>
      <c r="AW16" cm="1">
        <f t="array" ref="AW16">deflator!AW16/INDEX(deflator!$E16:$BQ16, MATCH(TRUE, ISNUMBER(deflator!$E16:$BQ16), 0))</f>
        <v>35789.175131853211</v>
      </c>
      <c r="AX16" cm="1">
        <f t="array" ref="AX16">deflator!AX16/INDEX(deflator!$E16:$BQ16, MATCH(TRUE, ISNUMBER(deflator!$E16:$BQ16), 0))</f>
        <v>36937.562674729226</v>
      </c>
      <c r="AY16" cm="1">
        <f t="array" ref="AY16">deflator!AY16/INDEX(deflator!$E16:$BQ16, MATCH(TRUE, ISNUMBER(deflator!$E16:$BQ16), 0))</f>
        <v>38643.343939268125</v>
      </c>
      <c r="AZ16" cm="1">
        <f t="array" ref="AZ16">deflator!AZ16/INDEX(deflator!$E16:$BQ16, MATCH(TRUE, ISNUMBER(deflator!$E16:$BQ16), 0))</f>
        <v>40296.458097013368</v>
      </c>
      <c r="BA16" cm="1">
        <f t="array" ref="BA16">deflator!BA16/INDEX(deflator!$E16:$BQ16, MATCH(TRUE, ISNUMBER(deflator!$E16:$BQ16), 0))</f>
        <v>42710.039583882266</v>
      </c>
      <c r="BB16" cm="1">
        <f t="array" ref="BB16">deflator!BB16/INDEX(deflator!$E16:$BQ16, MATCH(TRUE, ISNUMBER(deflator!$E16:$BQ16), 0))</f>
        <v>43776.617362396813</v>
      </c>
      <c r="BC16" cm="1">
        <f t="array" ref="BC16">deflator!BC16/INDEX(deflator!$E16:$BQ16, MATCH(TRUE, ISNUMBER(deflator!$E16:$BQ16), 0))</f>
        <v>47177.498212345898</v>
      </c>
      <c r="BD16" cm="1">
        <f t="array" ref="BD16">deflator!BD16/INDEX(deflator!$E16:$BQ16, MATCH(TRUE, ISNUMBER(deflator!$E16:$BQ16), 0))</f>
        <v>49197.426386236279</v>
      </c>
      <c r="BE16" cm="1">
        <f t="array" ref="BE16">deflator!BE16/INDEX(deflator!$E16:$BQ16, MATCH(TRUE, ISNUMBER(deflator!$E16:$BQ16), 0))</f>
        <v>51827.424579606421</v>
      </c>
      <c r="BF16" cm="1">
        <f t="array" ref="BF16">deflator!BF16/INDEX(deflator!$E16:$BQ16, MATCH(TRUE, ISNUMBER(deflator!$E16:$BQ16), 0))</f>
        <v>53572.363081793555</v>
      </c>
      <c r="BG16" cm="1">
        <f t="array" ref="BG16">deflator!BG16/INDEX(deflator!$E16:$BQ16, MATCH(TRUE, ISNUMBER(deflator!$E16:$BQ16), 0))</f>
        <v>54809.446677365602</v>
      </c>
      <c r="BH16" cm="1">
        <f t="array" ref="BH16">deflator!BH16/INDEX(deflator!$E16:$BQ16, MATCH(TRUE, ISNUMBER(deflator!$E16:$BQ16), 0))</f>
        <v>55474.783979299107</v>
      </c>
      <c r="BI16" cm="1">
        <f t="array" ref="BI16">deflator!BI16/INDEX(deflator!$E16:$BQ16, MATCH(TRUE, ISNUMBER(deflator!$E16:$BQ16), 0))</f>
        <v>55623.77542281049</v>
      </c>
      <c r="BJ16" cm="1">
        <f t="array" ref="BJ16">deflator!BJ16/INDEX(deflator!$E16:$BQ16, MATCH(TRUE, ISNUMBER(deflator!$E16:$BQ16), 0))</f>
        <v>56820.043642573488</v>
      </c>
      <c r="BK16" cm="1">
        <f t="array" ref="BK16">deflator!BK16/INDEX(deflator!$E16:$BQ16, MATCH(TRUE, ISNUMBER(deflator!$E16:$BQ16), 0))</f>
        <v>58404.02140520305</v>
      </c>
      <c r="BL16" cm="1">
        <f t="array" ref="BL16">deflator!BL16/INDEX(deflator!$E16:$BQ16, MATCH(TRUE, ISNUMBER(deflator!$E16:$BQ16), 0))</f>
        <v>59026.387879519752</v>
      </c>
      <c r="BM16" cm="1">
        <f t="array" ref="BM16">deflator!BM16/INDEX(deflator!$E16:$BQ16, MATCH(TRUE, ISNUMBER(deflator!$E16:$BQ16), 0))</f>
        <v>60092.754294969272</v>
      </c>
      <c r="BN16" cm="1">
        <f t="array" ref="BN16">deflator!BN16/INDEX(deflator!$E16:$BQ16, MATCH(TRUE, ISNUMBER(deflator!$E16:$BQ16), 0))</f>
        <v>64239.46301248431</v>
      </c>
      <c r="BO16" cm="1">
        <f t="array" ref="BO16">deflator!BO16/INDEX(deflator!$E16:$BQ16, MATCH(TRUE, ISNUMBER(deflator!$E16:$BQ16), 0))</f>
        <v>69369.548495882074</v>
      </c>
      <c r="BP16" cm="1">
        <f t="array" ref="BP16">deflator!BP16/INDEX(deflator!$E16:$BQ16, MATCH(TRUE, ISNUMBER(deflator!$E16:$BQ16), 0))</f>
        <v>71223.798989027346</v>
      </c>
      <c r="BQ16" cm="1">
        <f t="array" ref="BQ16">deflator!BQ16/INDEX(deflator!$E16:$BQ16, MATCH(TRUE, ISNUMBER(deflator!$E16:$BQ16), 0))</f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 cm="1">
        <f t="array" ref="E17">deflator!E17/INDEX(deflator!$E17:$BQ17, MATCH(TRUE, ISNUMBER(deflator!$E17:$BQ17), 0))</f>
        <v>0</v>
      </c>
      <c r="F17" cm="1">
        <f t="array" ref="F17">deflator!F17/INDEX(deflator!$E17:$BQ17, MATCH(TRUE, ISNUMBER(deflator!$E17:$BQ17), 0))</f>
        <v>0</v>
      </c>
      <c r="G17" cm="1">
        <f t="array" ref="G17">deflator!G17/INDEX(deflator!$E17:$BQ17, MATCH(TRUE, ISNUMBER(deflator!$E17:$BQ17), 0))</f>
        <v>0</v>
      </c>
      <c r="H17" cm="1">
        <f t="array" ref="H17">deflator!H17/INDEX(deflator!$E17:$BQ17, MATCH(TRUE, ISNUMBER(deflator!$E17:$BQ17), 0))</f>
        <v>0</v>
      </c>
      <c r="I17" cm="1">
        <f t="array" ref="I17">deflator!I17/INDEX(deflator!$E17:$BQ17, MATCH(TRUE, ISNUMBER(deflator!$E17:$BQ17), 0))</f>
        <v>0</v>
      </c>
      <c r="J17" cm="1">
        <f t="array" ref="J17">deflator!J17/INDEX(deflator!$E17:$BQ17, MATCH(TRUE, ISNUMBER(deflator!$E17:$BQ17), 0))</f>
        <v>0</v>
      </c>
      <c r="K17" cm="1">
        <f t="array" ref="K17">deflator!K17/INDEX(deflator!$E17:$BQ17, MATCH(TRUE, ISNUMBER(deflator!$E17:$BQ17), 0))</f>
        <v>0</v>
      </c>
      <c r="L17" cm="1">
        <f t="array" ref="L17">deflator!L17/INDEX(deflator!$E17:$BQ17, MATCH(TRUE, ISNUMBER(deflator!$E17:$BQ17), 0))</f>
        <v>0</v>
      </c>
      <c r="M17" cm="1">
        <f t="array" ref="M17">deflator!M17/INDEX(deflator!$E17:$BQ17, MATCH(TRUE, ISNUMBER(deflator!$E17:$BQ17), 0))</f>
        <v>0</v>
      </c>
      <c r="N17" cm="1">
        <f t="array" ref="N17">deflator!N17/INDEX(deflator!$E17:$BQ17, MATCH(TRUE, ISNUMBER(deflator!$E17:$BQ17), 0))</f>
        <v>0</v>
      </c>
      <c r="O17" cm="1">
        <f t="array" ref="O17">deflator!O17/INDEX(deflator!$E17:$BQ17, MATCH(TRUE, ISNUMBER(deflator!$E17:$BQ17), 0))</f>
        <v>0</v>
      </c>
      <c r="P17" cm="1">
        <f t="array" ref="P17">deflator!P17/INDEX(deflator!$E17:$BQ17, MATCH(TRUE, ISNUMBER(deflator!$E17:$BQ17), 0))</f>
        <v>0</v>
      </c>
      <c r="Q17" cm="1">
        <f t="array" ref="Q17">deflator!Q17/INDEX(deflator!$E17:$BQ17, MATCH(TRUE, ISNUMBER(deflator!$E17:$BQ17), 0))</f>
        <v>0</v>
      </c>
      <c r="R17" cm="1">
        <f t="array" ref="R17">deflator!R17/INDEX(deflator!$E17:$BQ17, MATCH(TRUE, ISNUMBER(deflator!$E17:$BQ17), 0))</f>
        <v>0</v>
      </c>
      <c r="S17" cm="1">
        <f t="array" ref="S17">deflator!S17/INDEX(deflator!$E17:$BQ17, MATCH(TRUE, ISNUMBER(deflator!$E17:$BQ17), 0))</f>
        <v>0</v>
      </c>
      <c r="T17" cm="1">
        <f t="array" ref="T17">deflator!T17/INDEX(deflator!$E17:$BQ17, MATCH(TRUE, ISNUMBER(deflator!$E17:$BQ17), 0))</f>
        <v>0</v>
      </c>
      <c r="U17" cm="1">
        <f t="array" ref="U17">deflator!U17/INDEX(deflator!$E17:$BQ17, MATCH(TRUE, ISNUMBER(deflator!$E17:$BQ17), 0))</f>
        <v>0</v>
      </c>
      <c r="V17" cm="1">
        <f t="array" ref="V17">deflator!V17/INDEX(deflator!$E17:$BQ17, MATCH(TRUE, ISNUMBER(deflator!$E17:$BQ17), 0))</f>
        <v>0</v>
      </c>
      <c r="W17" cm="1">
        <f t="array" ref="W17">deflator!W17/INDEX(deflator!$E17:$BQ17, MATCH(TRUE, ISNUMBER(deflator!$E17:$BQ17), 0))</f>
        <v>0</v>
      </c>
      <c r="X17" cm="1">
        <f t="array" ref="X17">deflator!X17/INDEX(deflator!$E17:$BQ17, MATCH(TRUE, ISNUMBER(deflator!$E17:$BQ17), 0))</f>
        <v>0</v>
      </c>
      <c r="Y17" cm="1">
        <f t="array" ref="Y17">deflator!Y17/INDEX(deflator!$E17:$BQ17, MATCH(TRUE, ISNUMBER(deflator!$E17:$BQ17), 0))</f>
        <v>0</v>
      </c>
      <c r="Z17" cm="1">
        <f t="array" ref="Z17">deflator!Z17/INDEX(deflator!$E17:$BQ17, MATCH(TRUE, ISNUMBER(deflator!$E17:$BQ17), 0))</f>
        <v>0</v>
      </c>
      <c r="AA17" cm="1">
        <f t="array" ref="AA17">deflator!AA17/INDEX(deflator!$E17:$BQ17, MATCH(TRUE, ISNUMBER(deflator!$E17:$BQ17), 0))</f>
        <v>0</v>
      </c>
      <c r="AB17" cm="1">
        <f t="array" ref="AB17">deflator!AB17/INDEX(deflator!$E17:$BQ17, MATCH(TRUE, ISNUMBER(deflator!$E17:$BQ17), 0))</f>
        <v>0</v>
      </c>
      <c r="AC17" cm="1">
        <f t="array" ref="AC17">deflator!AC17/INDEX(deflator!$E17:$BQ17, MATCH(TRUE, ISNUMBER(deflator!$E17:$BQ17), 0))</f>
        <v>0</v>
      </c>
      <c r="AD17" cm="1">
        <f t="array" ref="AD17">deflator!AD17/INDEX(deflator!$E17:$BQ17, MATCH(TRUE, ISNUMBER(deflator!$E17:$BQ17), 0))</f>
        <v>0</v>
      </c>
      <c r="AE17" cm="1">
        <f t="array" ref="AE17">deflator!AE17/INDEX(deflator!$E17:$BQ17, MATCH(TRUE, ISNUMBER(deflator!$E17:$BQ17), 0))</f>
        <v>0</v>
      </c>
      <c r="AF17" cm="1">
        <f t="array" ref="AF17">deflator!AF17/INDEX(deflator!$E17:$BQ17, MATCH(TRUE, ISNUMBER(deflator!$E17:$BQ17), 0))</f>
        <v>0</v>
      </c>
      <c r="AG17" cm="1">
        <f t="array" ref="AG17">deflator!AG17/INDEX(deflator!$E17:$BQ17, MATCH(TRUE, ISNUMBER(deflator!$E17:$BQ17), 0))</f>
        <v>0</v>
      </c>
      <c r="AH17" cm="1">
        <f t="array" ref="AH17">deflator!AH17/INDEX(deflator!$E17:$BQ17, MATCH(TRUE, ISNUMBER(deflator!$E17:$BQ17), 0))</f>
        <v>0</v>
      </c>
      <c r="AI17" cm="1">
        <f t="array" ref="AI17">deflator!AI17/INDEX(deflator!$E17:$BQ17, MATCH(TRUE, ISNUMBER(deflator!$E17:$BQ17), 0))</f>
        <v>0</v>
      </c>
      <c r="AJ17" cm="1">
        <f t="array" ref="AJ17">deflator!AJ17/INDEX(deflator!$E17:$BQ17, MATCH(TRUE, ISNUMBER(deflator!$E17:$BQ17), 0))</f>
        <v>0</v>
      </c>
      <c r="AK17" cm="1">
        <f t="array" ref="AK17">deflator!AK17/INDEX(deflator!$E17:$BQ17, MATCH(TRUE, ISNUMBER(deflator!$E17:$BQ17), 0))</f>
        <v>0</v>
      </c>
      <c r="AL17" cm="1">
        <f t="array" ref="AL17">deflator!AL17/INDEX(deflator!$E17:$BQ17, MATCH(TRUE, ISNUMBER(deflator!$E17:$BQ17), 0))</f>
        <v>0</v>
      </c>
      <c r="AM17" cm="1">
        <f t="array" ref="AM17">deflator!AM17/INDEX(deflator!$E17:$BQ17, MATCH(TRUE, ISNUMBER(deflator!$E17:$BQ17), 0))</f>
        <v>0</v>
      </c>
      <c r="AN17" cm="1">
        <f t="array" ref="AN17">deflator!AN17/INDEX(deflator!$E17:$BQ17, MATCH(TRUE, ISNUMBER(deflator!$E17:$BQ17), 0))</f>
        <v>0</v>
      </c>
      <c r="AO17" cm="1">
        <f t="array" ref="AO17">deflator!AO17/INDEX(deflator!$E17:$BQ17, MATCH(TRUE, ISNUMBER(deflator!$E17:$BQ17), 0))</f>
        <v>0</v>
      </c>
      <c r="AP17" cm="1">
        <f t="array" ref="AP17">deflator!AP17/INDEX(deflator!$E17:$BQ17, MATCH(TRUE, ISNUMBER(deflator!$E17:$BQ17), 0))</f>
        <v>0</v>
      </c>
      <c r="AQ17" cm="1">
        <f t="array" ref="AQ17">deflator!AQ17/INDEX(deflator!$E17:$BQ17, MATCH(TRUE, ISNUMBER(deflator!$E17:$BQ17), 0))</f>
        <v>0</v>
      </c>
      <c r="AR17" cm="1">
        <f t="array" ref="AR17">deflator!AR17/INDEX(deflator!$E17:$BQ17, MATCH(TRUE, ISNUMBER(deflator!$E17:$BQ17), 0))</f>
        <v>0</v>
      </c>
      <c r="AS17" cm="1">
        <f t="array" ref="AS17">deflator!AS17/INDEX(deflator!$E17:$BQ17, MATCH(TRUE, ISNUMBER(deflator!$E17:$BQ17), 0))</f>
        <v>0</v>
      </c>
      <c r="AT17" cm="1">
        <f t="array" ref="AT17">deflator!AT17/INDEX(deflator!$E17:$BQ17, MATCH(TRUE, ISNUMBER(deflator!$E17:$BQ17), 0))</f>
        <v>0</v>
      </c>
      <c r="AU17" cm="1">
        <f t="array" ref="AU17">deflator!AU17/INDEX(deflator!$E17:$BQ17, MATCH(TRUE, ISNUMBER(deflator!$E17:$BQ17), 0))</f>
        <v>1</v>
      </c>
      <c r="AV17" cm="1">
        <f t="array" ref="AV17">deflator!AV17/INDEX(deflator!$E17:$BQ17, MATCH(TRUE, ISNUMBER(deflator!$E17:$BQ17), 0))</f>
        <v>1.0136505293715847</v>
      </c>
      <c r="AW17" cm="1">
        <f t="array" ref="AW17">deflator!AW17/INDEX(deflator!$E17:$BQ17, MATCH(TRUE, ISNUMBER(deflator!$E17:$BQ17), 0))</f>
        <v>0.98061490221088432</v>
      </c>
      <c r="AX17" cm="1">
        <f t="array" ref="AX17">deflator!AX17/INDEX(deflator!$E17:$BQ17, MATCH(TRUE, ISNUMBER(deflator!$E17:$BQ17), 0))</f>
        <v>0.96722378756830552</v>
      </c>
      <c r="AY17" cm="1">
        <f t="array" ref="AY17">deflator!AY17/INDEX(deflator!$E17:$BQ17, MATCH(TRUE, ISNUMBER(deflator!$E17:$BQ17), 0))</f>
        <v>0.99443832353988582</v>
      </c>
      <c r="AZ17" cm="1">
        <f t="array" ref="AZ17">deflator!AZ17/INDEX(deflator!$E17:$BQ17, MATCH(TRUE, ISNUMBER(deflator!$E17:$BQ17), 0))</f>
        <v>1.0258686625874121</v>
      </c>
      <c r="BA17" cm="1">
        <f t="array" ref="BA17">deflator!BA17/INDEX(deflator!$E17:$BQ17, MATCH(TRUE, ISNUMBER(deflator!$E17:$BQ17), 0))</f>
        <v>1.1393229166666665</v>
      </c>
      <c r="BB17" cm="1">
        <f t="array" ref="BB17">deflator!BB17/INDEX(deflator!$E17:$BQ17, MATCH(TRUE, ISNUMBER(deflator!$E17:$BQ17), 0))</f>
        <v>1.4329993206521732</v>
      </c>
      <c r="BC17" cm="1">
        <f t="array" ref="BC17">deflator!BC17/INDEX(deflator!$E17:$BQ17, MATCH(TRUE, ISNUMBER(deflator!$E17:$BQ17), 0))</f>
        <v>1.2128205577354256</v>
      </c>
      <c r="BD17" cm="1">
        <f t="array" ref="BD17">deflator!BD17/INDEX(deflator!$E17:$BQ17, MATCH(TRUE, ISNUMBER(deflator!$E17:$BQ17), 0))</f>
        <v>1.2064707118834084</v>
      </c>
      <c r="BE17" cm="1">
        <f t="array" ref="BE17">deflator!BE17/INDEX(deflator!$E17:$BQ17, MATCH(TRUE, ISNUMBER(deflator!$E17:$BQ17), 0))</f>
        <v>1.4160156250000002</v>
      </c>
      <c r="BF17" cm="1">
        <f t="array" ref="BF17">deflator!BF17/INDEX(deflator!$E17:$BQ17, MATCH(TRUE, ISNUMBER(deflator!$E17:$BQ17), 0))</f>
        <v>1.447785206330132</v>
      </c>
      <c r="BG17" cm="1">
        <f t="array" ref="BG17">deflator!BG17/INDEX(deflator!$E17:$BQ17, MATCH(TRUE, ISNUMBER(deflator!$E17:$BQ17), 0))</f>
        <v>1.4338551919291336</v>
      </c>
      <c r="BH17" cm="1">
        <f t="array" ref="BH17">deflator!BH17/INDEX(deflator!$E17:$BQ17, MATCH(TRUE, ISNUMBER(deflator!$E17:$BQ17), 0))</f>
        <v>1.4549290314885437</v>
      </c>
      <c r="BI17" cm="1">
        <f t="array" ref="BI17">deflator!BI17/INDEX(deflator!$E17:$BQ17, MATCH(TRUE, ISNUMBER(deflator!$E17:$BQ17), 0))</f>
        <v>1.4753827397127341</v>
      </c>
      <c r="BJ17" cm="1">
        <f t="array" ref="BJ17">deflator!BJ17/INDEX(deflator!$E17:$BQ17, MATCH(TRUE, ISNUMBER(deflator!$E17:$BQ17), 0))</f>
        <v>1.4467471828046761</v>
      </c>
      <c r="BK17" cm="1">
        <f t="array" ref="BK17">deflator!BK17/INDEX(deflator!$E17:$BQ17, MATCH(TRUE, ISNUMBER(deflator!$E17:$BQ17), 0))</f>
        <v>1.4712747713414605</v>
      </c>
      <c r="BL17" cm="1">
        <f t="array" ref="BL17">deflator!BL17/INDEX(deflator!$E17:$BQ17, MATCH(TRUE, ISNUMBER(deflator!$E17:$BQ17), 0))</f>
        <v>1.4969969107434642</v>
      </c>
      <c r="BM17" cm="1">
        <f t="array" ref="BM17">deflator!BM17/INDEX(deflator!$E17:$BQ17, MATCH(TRUE, ISNUMBER(deflator!$E17:$BQ17), 0))</f>
        <v>1.5977265502738676</v>
      </c>
      <c r="BN17" cm="1">
        <f t="array" ref="BN17">deflator!BN17/INDEX(deflator!$E17:$BQ17, MATCH(TRUE, ISNUMBER(deflator!$E17:$BQ17), 0))</f>
        <v>1.6750973481861164</v>
      </c>
      <c r="BO17" cm="1">
        <f t="array" ref="BO17">deflator!BO17/INDEX(deflator!$E17:$BQ17, MATCH(TRUE, ISNUMBER(deflator!$E17:$BQ17), 0))</f>
        <v>1.9121699370154974</v>
      </c>
      <c r="BP17" cm="1">
        <f t="array" ref="BP17">deflator!BP17/INDEX(deflator!$E17:$BQ17, MATCH(TRUE, ISNUMBER(deflator!$E17:$BQ17), 0))</f>
        <v>0</v>
      </c>
      <c r="BQ17" cm="1">
        <f t="array" ref="BQ17">deflator!BQ17/INDEX(deflator!$E17:$BQ17, MATCH(TRUE, ISNUMBER(deflator!$E17:$BQ17), 0))</f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 cm="1">
        <f t="array" ref="E18">deflator!E18/INDEX(deflator!$E18:$BQ18, MATCH(TRUE, ISNUMBER(deflator!$E18:$BQ18), 0))</f>
        <v>0</v>
      </c>
      <c r="F18" cm="1">
        <f t="array" ref="F18">deflator!F18/INDEX(deflator!$E18:$BQ18, MATCH(TRUE, ISNUMBER(deflator!$E18:$BQ18), 0))</f>
        <v>0</v>
      </c>
      <c r="G18" cm="1">
        <f t="array" ref="G18">deflator!G18/INDEX(deflator!$E18:$BQ18, MATCH(TRUE, ISNUMBER(deflator!$E18:$BQ18), 0))</f>
        <v>0</v>
      </c>
      <c r="H18" cm="1">
        <f t="array" ref="H18">deflator!H18/INDEX(deflator!$E18:$BQ18, MATCH(TRUE, ISNUMBER(deflator!$E18:$BQ18), 0))</f>
        <v>0</v>
      </c>
      <c r="I18" cm="1">
        <f t="array" ref="I18">deflator!I18/INDEX(deflator!$E18:$BQ18, MATCH(TRUE, ISNUMBER(deflator!$E18:$BQ18), 0))</f>
        <v>0</v>
      </c>
      <c r="J18" cm="1">
        <f t="array" ref="J18">deflator!J18/INDEX(deflator!$E18:$BQ18, MATCH(TRUE, ISNUMBER(deflator!$E18:$BQ18), 0))</f>
        <v>0</v>
      </c>
      <c r="K18" cm="1">
        <f t="array" ref="K18">deflator!K18/INDEX(deflator!$E18:$BQ18, MATCH(TRUE, ISNUMBER(deflator!$E18:$BQ18), 0))</f>
        <v>0</v>
      </c>
      <c r="L18" cm="1">
        <f t="array" ref="L18">deflator!L18/INDEX(deflator!$E18:$BQ18, MATCH(TRUE, ISNUMBER(deflator!$E18:$BQ18), 0))</f>
        <v>0</v>
      </c>
      <c r="M18" cm="1">
        <f t="array" ref="M18">deflator!M18/INDEX(deflator!$E18:$BQ18, MATCH(TRUE, ISNUMBER(deflator!$E18:$BQ18), 0))</f>
        <v>0</v>
      </c>
      <c r="N18" cm="1">
        <f t="array" ref="N18">deflator!N18/INDEX(deflator!$E18:$BQ18, MATCH(TRUE, ISNUMBER(deflator!$E18:$BQ18), 0))</f>
        <v>0</v>
      </c>
      <c r="O18" cm="1">
        <f t="array" ref="O18">deflator!O18/INDEX(deflator!$E18:$BQ18, MATCH(TRUE, ISNUMBER(deflator!$E18:$BQ18), 0))</f>
        <v>0</v>
      </c>
      <c r="P18" cm="1">
        <f t="array" ref="P18">deflator!P18/INDEX(deflator!$E18:$BQ18, MATCH(TRUE, ISNUMBER(deflator!$E18:$BQ18), 0))</f>
        <v>0</v>
      </c>
      <c r="Q18" cm="1">
        <f t="array" ref="Q18">deflator!Q18/INDEX(deflator!$E18:$BQ18, MATCH(TRUE, ISNUMBER(deflator!$E18:$BQ18), 0))</f>
        <v>0</v>
      </c>
      <c r="R18" cm="1">
        <f t="array" ref="R18">deflator!R18/INDEX(deflator!$E18:$BQ18, MATCH(TRUE, ISNUMBER(deflator!$E18:$BQ18), 0))</f>
        <v>0</v>
      </c>
      <c r="S18" cm="1">
        <f t="array" ref="S18">deflator!S18/INDEX(deflator!$E18:$BQ18, MATCH(TRUE, ISNUMBER(deflator!$E18:$BQ18), 0))</f>
        <v>0</v>
      </c>
      <c r="T18" cm="1">
        <f t="array" ref="T18">deflator!T18/INDEX(deflator!$E18:$BQ18, MATCH(TRUE, ISNUMBER(deflator!$E18:$BQ18), 0))</f>
        <v>0</v>
      </c>
      <c r="U18" cm="1">
        <f t="array" ref="U18">deflator!U18/INDEX(deflator!$E18:$BQ18, MATCH(TRUE, ISNUMBER(deflator!$E18:$BQ18), 0))</f>
        <v>0</v>
      </c>
      <c r="V18" cm="1">
        <f t="array" ref="V18">deflator!V18/INDEX(deflator!$E18:$BQ18, MATCH(TRUE, ISNUMBER(deflator!$E18:$BQ18), 0))</f>
        <v>1</v>
      </c>
      <c r="W18" cm="1">
        <f t="array" ref="W18">deflator!W18/INDEX(deflator!$E18:$BQ18, MATCH(TRUE, ISNUMBER(deflator!$E18:$BQ18), 0))</f>
        <v>1.0881996229069399</v>
      </c>
      <c r="X18" cm="1">
        <f t="array" ref="X18">deflator!X18/INDEX(deflator!$E18:$BQ18, MATCH(TRUE, ISNUMBER(deflator!$E18:$BQ18), 0))</f>
        <v>1.2533652518643914</v>
      </c>
      <c r="Y18" cm="1">
        <f t="array" ref="Y18">deflator!Y18/INDEX(deflator!$E18:$BQ18, MATCH(TRUE, ISNUMBER(deflator!$E18:$BQ18), 0))</f>
        <v>1.4004421152954656</v>
      </c>
      <c r="Z18" cm="1">
        <f t="array" ref="Z18">deflator!Z18/INDEX(deflator!$E18:$BQ18, MATCH(TRUE, ISNUMBER(deflator!$E18:$BQ18), 0))</f>
        <v>1.5214848261911593</v>
      </c>
      <c r="AA18" cm="1">
        <f t="array" ref="AA18">deflator!AA18/INDEX(deflator!$E18:$BQ18, MATCH(TRUE, ISNUMBER(deflator!$E18:$BQ18), 0))</f>
        <v>1.6966077586710144</v>
      </c>
      <c r="AB18" cm="1">
        <f t="array" ref="AB18">deflator!AB18/INDEX(deflator!$E18:$BQ18, MATCH(TRUE, ISNUMBER(deflator!$E18:$BQ18), 0))</f>
        <v>1.7884600865035534</v>
      </c>
      <c r="AC18" cm="1">
        <f t="array" ref="AC18">deflator!AC18/INDEX(deflator!$E18:$BQ18, MATCH(TRUE, ISNUMBER(deflator!$E18:$BQ18), 0))</f>
        <v>1.8635961076185699</v>
      </c>
      <c r="AD18" cm="1">
        <f t="array" ref="AD18">deflator!AD18/INDEX(deflator!$E18:$BQ18, MATCH(TRUE, ISNUMBER(deflator!$E18:$BQ18), 0))</f>
        <v>2.0099042673561565</v>
      </c>
      <c r="AE18" cm="1">
        <f t="array" ref="AE18">deflator!AE18/INDEX(deflator!$E18:$BQ18, MATCH(TRUE, ISNUMBER(deflator!$E18:$BQ18), 0))</f>
        <v>2.1772864088773507</v>
      </c>
      <c r="AF18" cm="1">
        <f t="array" ref="AF18">deflator!AF18/INDEX(deflator!$E18:$BQ18, MATCH(TRUE, ISNUMBER(deflator!$E18:$BQ18), 0))</f>
        <v>2.3803213232170828</v>
      </c>
      <c r="AG18" cm="1">
        <f t="array" ref="AG18">deflator!AG18/INDEX(deflator!$E18:$BQ18, MATCH(TRUE, ISNUMBER(deflator!$E18:$BQ18), 0))</f>
        <v>2.6832642759099414</v>
      </c>
      <c r="AH18" cm="1">
        <f t="array" ref="AH18">deflator!AH18/INDEX(deflator!$E18:$BQ18, MATCH(TRUE, ISNUMBER(deflator!$E18:$BQ18), 0))</f>
        <v>2.8206486195949405</v>
      </c>
      <c r="AI18" cm="1">
        <f t="array" ref="AI18">deflator!AI18/INDEX(deflator!$E18:$BQ18, MATCH(TRUE, ISNUMBER(deflator!$E18:$BQ18), 0))</f>
        <v>2.8798155108006465</v>
      </c>
      <c r="AJ18" cm="1">
        <f t="array" ref="AJ18">deflator!AJ18/INDEX(deflator!$E18:$BQ18, MATCH(TRUE, ISNUMBER(deflator!$E18:$BQ18), 0))</f>
        <v>2.9692911395237109</v>
      </c>
      <c r="AK18" cm="1">
        <f t="array" ref="AK18">deflator!AK18/INDEX(deflator!$E18:$BQ18, MATCH(TRUE, ISNUMBER(deflator!$E18:$BQ18), 0))</f>
        <v>3.0563205898219681</v>
      </c>
      <c r="AL18" cm="1">
        <f t="array" ref="AL18">deflator!AL18/INDEX(deflator!$E18:$BQ18, MATCH(TRUE, ISNUMBER(deflator!$E18:$BQ18), 0))</f>
        <v>3.1270991778781112</v>
      </c>
      <c r="AM18" cm="1">
        <f t="array" ref="AM18">deflator!AM18/INDEX(deflator!$E18:$BQ18, MATCH(TRUE, ISNUMBER(deflator!$E18:$BQ18), 0))</f>
        <v>3.2393074235435813</v>
      </c>
      <c r="AN18" cm="1">
        <f t="array" ref="AN18">deflator!AN18/INDEX(deflator!$E18:$BQ18, MATCH(TRUE, ISNUMBER(deflator!$E18:$BQ18), 0))</f>
        <v>3.3380455270066536</v>
      </c>
      <c r="AO18" cm="1">
        <f t="array" ref="AO18">deflator!AO18/INDEX(deflator!$E18:$BQ18, MATCH(TRUE, ISNUMBER(deflator!$E18:$BQ18), 0))</f>
        <v>3.4518937715047153</v>
      </c>
      <c r="AP18" cm="1">
        <f t="array" ref="AP18">deflator!AP18/INDEX(deflator!$E18:$BQ18, MATCH(TRUE, ISNUMBER(deflator!$E18:$BQ18), 0))</f>
        <v>3.539234433177977</v>
      </c>
      <c r="AQ18" cm="1">
        <f t="array" ref="AQ18">deflator!AQ18/INDEX(deflator!$E18:$BQ18, MATCH(TRUE, ISNUMBER(deflator!$E18:$BQ18), 0))</f>
        <v>3.6341105374018965</v>
      </c>
      <c r="AR18" cm="1">
        <f t="array" ref="AR18">deflator!AR18/INDEX(deflator!$E18:$BQ18, MATCH(TRUE, ISNUMBER(deflator!$E18:$BQ18), 0))</f>
        <v>3.7071953710337282</v>
      </c>
      <c r="AS18" cm="1">
        <f t="array" ref="AS18">deflator!AS18/INDEX(deflator!$E18:$BQ18, MATCH(TRUE, ISNUMBER(deflator!$E18:$BQ18), 0))</f>
        <v>3.7641199273598254</v>
      </c>
      <c r="AT18" cm="1">
        <f t="array" ref="AT18">deflator!AT18/INDEX(deflator!$E18:$BQ18, MATCH(TRUE, ISNUMBER(deflator!$E18:$BQ18), 0))</f>
        <v>3.8418030052041474</v>
      </c>
      <c r="AU18" cm="1">
        <f t="array" ref="AU18">deflator!AU18/INDEX(deflator!$E18:$BQ18, MATCH(TRUE, ISNUMBER(deflator!$E18:$BQ18), 0))</f>
        <v>3.8907649109169462</v>
      </c>
      <c r="AV18" cm="1">
        <f t="array" ref="AV18">deflator!AV18/INDEX(deflator!$E18:$BQ18, MATCH(TRUE, ISNUMBER(deflator!$E18:$BQ18), 0))</f>
        <v>3.8721153057629634</v>
      </c>
      <c r="AW18" cm="1">
        <f t="array" ref="AW18">deflator!AW18/INDEX(deflator!$E18:$BQ18, MATCH(TRUE, ISNUMBER(deflator!$E18:$BQ18), 0))</f>
        <v>3.9630576613486634</v>
      </c>
      <c r="AX18" cm="1">
        <f t="array" ref="AX18">deflator!AX18/INDEX(deflator!$E18:$BQ18, MATCH(TRUE, ISNUMBER(deflator!$E18:$BQ18), 0))</f>
        <v>4.1484692479043472</v>
      </c>
      <c r="AY18" cm="1">
        <f t="array" ref="AY18">deflator!AY18/INDEX(deflator!$E18:$BQ18, MATCH(TRUE, ISNUMBER(deflator!$E18:$BQ18), 0))</f>
        <v>4.1948355367005439</v>
      </c>
      <c r="AZ18" cm="1">
        <f t="array" ref="AZ18">deflator!AZ18/INDEX(deflator!$E18:$BQ18, MATCH(TRUE, ISNUMBER(deflator!$E18:$BQ18), 0))</f>
        <v>4.3781213469746616</v>
      </c>
      <c r="BA18" cm="1">
        <f t="array" ref="BA18">deflator!BA18/INDEX(deflator!$E18:$BQ18, MATCH(TRUE, ISNUMBER(deflator!$E18:$BQ18), 0))</f>
        <v>4.5855724185563833</v>
      </c>
      <c r="BB18" cm="1">
        <f t="array" ref="BB18">deflator!BB18/INDEX(deflator!$E18:$BQ18, MATCH(TRUE, ISNUMBER(deflator!$E18:$BQ18), 0))</f>
        <v>4.636455583887086</v>
      </c>
      <c r="BC18" cm="1">
        <f t="array" ref="BC18">deflator!BC18/INDEX(deflator!$E18:$BQ18, MATCH(TRUE, ISNUMBER(deflator!$E18:$BQ18), 0))</f>
        <v>4.7109827547652063</v>
      </c>
      <c r="BD18" cm="1">
        <f t="array" ref="BD18">deflator!BD18/INDEX(deflator!$E18:$BQ18, MATCH(TRUE, ISNUMBER(deflator!$E18:$BQ18), 0))</f>
        <v>4.7644331768642063</v>
      </c>
      <c r="BE18" cm="1">
        <f t="array" ref="BE18">deflator!BE18/INDEX(deflator!$E18:$BQ18, MATCH(TRUE, ISNUMBER(deflator!$E18:$BQ18), 0))</f>
        <v>4.885965318366444</v>
      </c>
      <c r="BF18" cm="1">
        <f t="array" ref="BF18">deflator!BF18/INDEX(deflator!$E18:$BQ18, MATCH(TRUE, ISNUMBER(deflator!$E18:$BQ18), 0))</f>
        <v>4.7741953501464387</v>
      </c>
      <c r="BG18" cm="1">
        <f t="array" ref="BG18">deflator!BG18/INDEX(deflator!$E18:$BQ18, MATCH(TRUE, ISNUMBER(deflator!$E18:$BQ18), 0))</f>
        <v>4.8590362454517377</v>
      </c>
      <c r="BH18" cm="1">
        <f t="array" ref="BH18">deflator!BH18/INDEX(deflator!$E18:$BQ18, MATCH(TRUE, ISNUMBER(deflator!$E18:$BQ18), 0))</f>
        <v>4.9951767976399504</v>
      </c>
      <c r="BI18" cm="1">
        <f t="array" ref="BI18">deflator!BI18/INDEX(deflator!$E18:$BQ18, MATCH(TRUE, ISNUMBER(deflator!$E18:$BQ18), 0))</f>
        <v>4.9714438375757597</v>
      </c>
      <c r="BJ18" cm="1">
        <f t="array" ref="BJ18">deflator!BJ18/INDEX(deflator!$E18:$BQ18, MATCH(TRUE, ISNUMBER(deflator!$E18:$BQ18), 0))</f>
        <v>4.9871800378874305</v>
      </c>
      <c r="BK18" cm="1">
        <f t="array" ref="BK18">deflator!BK18/INDEX(deflator!$E18:$BQ18, MATCH(TRUE, ISNUMBER(deflator!$E18:$BQ18), 0))</f>
        <v>5.0592058106752109</v>
      </c>
      <c r="BL18" cm="1">
        <f t="array" ref="BL18">deflator!BL18/INDEX(deflator!$E18:$BQ18, MATCH(TRUE, ISNUMBER(deflator!$E18:$BQ18), 0))</f>
        <v>5.0952443064919208</v>
      </c>
      <c r="BM18" cm="1">
        <f t="array" ref="BM18">deflator!BM18/INDEX(deflator!$E18:$BQ18, MATCH(TRUE, ISNUMBER(deflator!$E18:$BQ18), 0))</f>
        <v>5.1350714655293119</v>
      </c>
      <c r="BN18" cm="1">
        <f t="array" ref="BN18">deflator!BN18/INDEX(deflator!$E18:$BQ18, MATCH(TRUE, ISNUMBER(deflator!$E18:$BQ18), 0))</f>
        <v>5.3876797308402153</v>
      </c>
      <c r="BO18" cm="1">
        <f t="array" ref="BO18">deflator!BO18/INDEX(deflator!$E18:$BQ18, MATCH(TRUE, ISNUMBER(deflator!$E18:$BQ18), 0))</f>
        <v>5.752979216969921</v>
      </c>
      <c r="BP18" cm="1">
        <f t="array" ref="BP18">deflator!BP18/INDEX(deflator!$E18:$BQ18, MATCH(TRUE, ISNUMBER(deflator!$E18:$BQ18), 0))</f>
        <v>6.0355621531669215</v>
      </c>
      <c r="BQ18" cm="1">
        <f t="array" ref="BQ18">deflator!BQ18/INDEX(deflator!$E18:$BQ18, MATCH(TRUE, ISNUMBER(deflator!$E18:$BQ18), 0))</f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 cm="1">
        <f t="array" ref="E19">deflator!E19/INDEX(deflator!$E19:$BQ19, MATCH(TRUE, ISNUMBER(deflator!$E19:$BQ19), 0))</f>
        <v>1</v>
      </c>
      <c r="F19" cm="1">
        <f t="array" ref="F19">deflator!F19/INDEX(deflator!$E19:$BQ19, MATCH(TRUE, ISNUMBER(deflator!$E19:$BQ19), 0))</f>
        <v>1.0322196795615897</v>
      </c>
      <c r="G19" cm="1">
        <f t="array" ref="G19">deflator!G19/INDEX(deflator!$E19:$BQ19, MATCH(TRUE, ISNUMBER(deflator!$E19:$BQ19), 0))</f>
        <v>1.0314392820034841</v>
      </c>
      <c r="H19" cm="1">
        <f t="array" ref="H19">deflator!H19/INDEX(deflator!$E19:$BQ19, MATCH(TRUE, ISNUMBER(deflator!$E19:$BQ19), 0))</f>
        <v>1.04990133334503</v>
      </c>
      <c r="I19" cm="1">
        <f t="array" ref="I19">deflator!I19/INDEX(deflator!$E19:$BQ19, MATCH(TRUE, ISNUMBER(deflator!$E19:$BQ19), 0))</f>
        <v>1.0843701634558982</v>
      </c>
      <c r="J19" cm="1">
        <f t="array" ref="J19">deflator!J19/INDEX(deflator!$E19:$BQ19, MATCH(TRUE, ISNUMBER(deflator!$E19:$BQ19), 0))</f>
        <v>1.1167330012605421</v>
      </c>
      <c r="K19" cm="1">
        <f t="array" ref="K19">deflator!K19/INDEX(deflator!$E19:$BQ19, MATCH(TRUE, ISNUMBER(deflator!$E19:$BQ19), 0))</f>
        <v>1.1467003090651993</v>
      </c>
      <c r="L19" cm="1">
        <f t="array" ref="L19">deflator!L19/INDEX(deflator!$E19:$BQ19, MATCH(TRUE, ISNUMBER(deflator!$E19:$BQ19), 0))</f>
        <v>1.2024721510354659</v>
      </c>
      <c r="M19" cm="1">
        <f t="array" ref="M19">deflator!M19/INDEX(deflator!$E19:$BQ19, MATCH(TRUE, ISNUMBER(deflator!$E19:$BQ19), 0))</f>
        <v>1.2295595769904577</v>
      </c>
      <c r="N19" cm="1">
        <f t="array" ref="N19">deflator!N19/INDEX(deflator!$E19:$BQ19, MATCH(TRUE, ISNUMBER(deflator!$E19:$BQ19), 0))</f>
        <v>1.2880411380473045</v>
      </c>
      <c r="O19" cm="1">
        <f t="array" ref="O19">deflator!O19/INDEX(deflator!$E19:$BQ19, MATCH(TRUE, ISNUMBER(deflator!$E19:$BQ19), 0))</f>
        <v>1.3541477711054519</v>
      </c>
      <c r="P19" cm="1">
        <f t="array" ref="P19">deflator!P19/INDEX(deflator!$E19:$BQ19, MATCH(TRUE, ISNUMBER(deflator!$E19:$BQ19), 0))</f>
        <v>1.4243750088084901</v>
      </c>
      <c r="Q19" cm="1">
        <f t="array" ref="Q19">deflator!Q19/INDEX(deflator!$E19:$BQ19, MATCH(TRUE, ISNUMBER(deflator!$E19:$BQ19), 0))</f>
        <v>1.5125240787072554</v>
      </c>
      <c r="R19" cm="1">
        <f t="array" ref="R19">deflator!R19/INDEX(deflator!$E19:$BQ19, MATCH(TRUE, ISNUMBER(deflator!$E19:$BQ19), 0))</f>
        <v>1.6484088450012075</v>
      </c>
      <c r="S19" cm="1">
        <f t="array" ref="S19">deflator!S19/INDEX(deflator!$E19:$BQ19, MATCH(TRUE, ISNUMBER(deflator!$E19:$BQ19), 0))</f>
        <v>1.9183780308253044</v>
      </c>
      <c r="T19" cm="1">
        <f t="array" ref="T19">deflator!T19/INDEX(deflator!$E19:$BQ19, MATCH(TRUE, ISNUMBER(deflator!$E19:$BQ19), 0))</f>
        <v>2.23471449555695</v>
      </c>
      <c r="U19" cm="1">
        <f t="array" ref="U19">deflator!U19/INDEX(deflator!$E19:$BQ19, MATCH(TRUE, ISNUMBER(deflator!$E19:$BQ19), 0))</f>
        <v>2.5480185354914346</v>
      </c>
      <c r="V19" cm="1">
        <f t="array" ref="V19">deflator!V19/INDEX(deflator!$E19:$BQ19, MATCH(TRUE, ISNUMBER(deflator!$E19:$BQ19), 0))</f>
        <v>2.838968123624614</v>
      </c>
      <c r="W19" cm="1">
        <f t="array" ref="W19">deflator!W19/INDEX(deflator!$E19:$BQ19, MATCH(TRUE, ISNUMBER(deflator!$E19:$BQ19), 0))</f>
        <v>3.0727907515109485</v>
      </c>
      <c r="X19" cm="1">
        <f t="array" ref="X19">deflator!X19/INDEX(deflator!$E19:$BQ19, MATCH(TRUE, ISNUMBER(deflator!$E19:$BQ19), 0))</f>
        <v>3.3381087560232756</v>
      </c>
      <c r="Y19" cm="1">
        <f t="array" ref="Y19">deflator!Y19/INDEX(deflator!$E19:$BQ19, MATCH(TRUE, ISNUMBER(deflator!$E19:$BQ19), 0))</f>
        <v>3.6724727455111896</v>
      </c>
      <c r="Z19" cm="1">
        <f t="array" ref="Z19">deflator!Z19/INDEX(deflator!$E19:$BQ19, MATCH(TRUE, ISNUMBER(deflator!$E19:$BQ19), 0))</f>
        <v>4.0222680493295115</v>
      </c>
      <c r="AA19" cm="1">
        <f t="array" ref="AA19">deflator!AA19/INDEX(deflator!$E19:$BQ19, MATCH(TRUE, ISNUMBER(deflator!$E19:$BQ19), 0))</f>
        <v>4.4932447840913898</v>
      </c>
      <c r="AB19" cm="1">
        <f t="array" ref="AB19">deflator!AB19/INDEX(deflator!$E19:$BQ19, MATCH(TRUE, ISNUMBER(deflator!$E19:$BQ19), 0))</f>
        <v>4.949648735345356</v>
      </c>
      <c r="AC19" cm="1">
        <f t="array" ref="AC19">deflator!AC19/INDEX(deflator!$E19:$BQ19, MATCH(TRUE, ISNUMBER(deflator!$E19:$BQ19), 0))</f>
        <v>5.338839834108164</v>
      </c>
      <c r="AD19" cm="1">
        <f t="array" ref="AD19">deflator!AD19/INDEX(deflator!$E19:$BQ19, MATCH(TRUE, ISNUMBER(deflator!$E19:$BQ19), 0))</f>
        <v>5.5887352538792348</v>
      </c>
      <c r="AE19" cm="1">
        <f t="array" ref="AE19">deflator!AE19/INDEX(deflator!$E19:$BQ19, MATCH(TRUE, ISNUMBER(deflator!$E19:$BQ19), 0))</f>
        <v>5.9546583092572378</v>
      </c>
      <c r="AF19" cm="1">
        <f t="array" ref="AF19">deflator!AF19/INDEX(deflator!$E19:$BQ19, MATCH(TRUE, ISNUMBER(deflator!$E19:$BQ19), 0))</f>
        <v>6.3733742996153753</v>
      </c>
      <c r="AG19" cm="1">
        <f t="array" ref="AG19">deflator!AG19/INDEX(deflator!$E19:$BQ19, MATCH(TRUE, ISNUMBER(deflator!$E19:$BQ19), 0))</f>
        <v>6.8306167400940154</v>
      </c>
      <c r="AH19" cm="1">
        <f t="array" ref="AH19">deflator!AH19/INDEX(deflator!$E19:$BQ19, MATCH(TRUE, ISNUMBER(deflator!$E19:$BQ19), 0))</f>
        <v>7.4612130769625695</v>
      </c>
      <c r="AI19" cm="1">
        <f t="array" ref="AI19">deflator!AI19/INDEX(deflator!$E19:$BQ19, MATCH(TRUE, ISNUMBER(deflator!$E19:$BQ19), 0))</f>
        <v>7.9159434107877722</v>
      </c>
      <c r="AJ19" cm="1">
        <f t="array" ref="AJ19">deflator!AJ19/INDEX(deflator!$E19:$BQ19, MATCH(TRUE, ISNUMBER(deflator!$E19:$BQ19), 0))</f>
        <v>8.1550188005863333</v>
      </c>
      <c r="AK19" cm="1">
        <f t="array" ref="AK19">deflator!AK19/INDEX(deflator!$E19:$BQ19, MATCH(TRUE, ISNUMBER(deflator!$E19:$BQ19), 0))</f>
        <v>8.2756336282623035</v>
      </c>
      <c r="AL19" cm="1">
        <f t="array" ref="AL19">deflator!AL19/INDEX(deflator!$E19:$BQ19, MATCH(TRUE, ISNUMBER(deflator!$E19:$BQ19), 0))</f>
        <v>8.3474146222202688</v>
      </c>
      <c r="AM19" cm="1">
        <f t="array" ref="AM19">deflator!AM19/INDEX(deflator!$E19:$BQ19, MATCH(TRUE, ISNUMBER(deflator!$E19:$BQ19), 0))</f>
        <v>8.4324582775742449</v>
      </c>
      <c r="AN19" cm="1">
        <f t="array" ref="AN19">deflator!AN19/INDEX(deflator!$E19:$BQ19, MATCH(TRUE, ISNUMBER(deflator!$E19:$BQ19), 0))</f>
        <v>8.6254893198415719</v>
      </c>
      <c r="AO19" cm="1">
        <f t="array" ref="AO19">deflator!AO19/INDEX(deflator!$E19:$BQ19, MATCH(TRUE, ISNUMBER(deflator!$E19:$BQ19), 0))</f>
        <v>8.8593644795211439</v>
      </c>
      <c r="AP19" cm="1">
        <f t="array" ref="AP19">deflator!AP19/INDEX(deflator!$E19:$BQ19, MATCH(TRUE, ISNUMBER(deflator!$E19:$BQ19), 0))</f>
        <v>8.9721256562000953</v>
      </c>
      <c r="AQ19" cm="1">
        <f t="array" ref="AQ19">deflator!AQ19/INDEX(deflator!$E19:$BQ19, MATCH(TRUE, ISNUMBER(deflator!$E19:$BQ19), 0))</f>
        <v>9.0740168748891268</v>
      </c>
      <c r="AR19" cm="1">
        <f t="array" ref="AR19">deflator!AR19/INDEX(deflator!$E19:$BQ19, MATCH(TRUE, ISNUMBER(deflator!$E19:$BQ19), 0))</f>
        <v>9.117151663809306</v>
      </c>
      <c r="AS19" cm="1">
        <f t="array" ref="AS19">deflator!AS19/INDEX(deflator!$E19:$BQ19, MATCH(TRUE, ISNUMBER(deflator!$E19:$BQ19), 0))</f>
        <v>9.3497088032220574</v>
      </c>
      <c r="AT19" cm="1">
        <f t="array" ref="AT19">deflator!AT19/INDEX(deflator!$E19:$BQ19, MATCH(TRUE, ISNUMBER(deflator!$E19:$BQ19), 0))</f>
        <v>9.7826695625905433</v>
      </c>
      <c r="AU19" cm="1">
        <f t="array" ref="AU19">deflator!AU19/INDEX(deflator!$E19:$BQ19, MATCH(TRUE, ISNUMBER(deflator!$E19:$BQ19), 0))</f>
        <v>10.06053205207211</v>
      </c>
      <c r="AV19" cm="1">
        <f t="array" ref="AV19">deflator!AV19/INDEX(deflator!$E19:$BQ19, MATCH(TRUE, ISNUMBER(deflator!$E19:$BQ19), 0))</f>
        <v>10.360893772721465</v>
      </c>
      <c r="AW19" cm="1">
        <f t="array" ref="AW19">deflator!AW19/INDEX(deflator!$E19:$BQ19, MATCH(TRUE, ISNUMBER(deflator!$E19:$BQ19), 0))</f>
        <v>10.695788876029757</v>
      </c>
      <c r="AX19" cm="1">
        <f t="array" ref="AX19">deflator!AX19/INDEX(deflator!$E19:$BQ19, MATCH(TRUE, ISNUMBER(deflator!$E19:$BQ19), 0))</f>
        <v>11.104954211767835</v>
      </c>
      <c r="AY19" cm="1">
        <f t="array" ref="AY19">deflator!AY19/INDEX(deflator!$E19:$BQ19, MATCH(TRUE, ISNUMBER(deflator!$E19:$BQ19), 0))</f>
        <v>11.673010351890833</v>
      </c>
      <c r="AZ19" cm="1">
        <f t="array" ref="AZ19">deflator!AZ19/INDEX(deflator!$E19:$BQ19, MATCH(TRUE, ISNUMBER(deflator!$E19:$BQ19), 0))</f>
        <v>12.255032686754166</v>
      </c>
      <c r="BA19" cm="1">
        <f t="array" ref="BA19">deflator!BA19/INDEX(deflator!$E19:$BQ19, MATCH(TRUE, ISNUMBER(deflator!$E19:$BQ19), 0))</f>
        <v>12.815061075712704</v>
      </c>
      <c r="BB19" cm="1">
        <f t="array" ref="BB19">deflator!BB19/INDEX(deflator!$E19:$BQ19, MATCH(TRUE, ISNUMBER(deflator!$E19:$BQ19), 0))</f>
        <v>13.449301397577479</v>
      </c>
      <c r="BC19" cm="1">
        <f t="array" ref="BC19">deflator!BC19/INDEX(deflator!$E19:$BQ19, MATCH(TRUE, ISNUMBER(deflator!$E19:$BQ19), 0))</f>
        <v>13.604475737641858</v>
      </c>
      <c r="BD19" cm="1">
        <f t="array" ref="BD19">deflator!BD19/INDEX(deflator!$E19:$BQ19, MATCH(TRUE, ISNUMBER(deflator!$E19:$BQ19), 0))</f>
        <v>14.448222150415155</v>
      </c>
      <c r="BE19" cm="1">
        <f t="array" ref="BE19">deflator!BE19/INDEX(deflator!$E19:$BQ19, MATCH(TRUE, ISNUMBER(deflator!$E19:$BQ19), 0))</f>
        <v>14.70911354205275</v>
      </c>
      <c r="BF19" cm="1">
        <f t="array" ref="BF19">deflator!BF19/INDEX(deflator!$E19:$BQ19, MATCH(TRUE, ISNUMBER(deflator!$E19:$BQ19), 0))</f>
        <v>14.685049351188249</v>
      </c>
      <c r="BG19" cm="1">
        <f t="array" ref="BG19">deflator!BG19/INDEX(deflator!$E19:$BQ19, MATCH(TRUE, ISNUMBER(deflator!$E19:$BQ19), 0))</f>
        <v>14.891432449750488</v>
      </c>
      <c r="BH19" cm="1">
        <f t="array" ref="BH19">deflator!BH19/INDEX(deflator!$E19:$BQ19, MATCH(TRUE, ISNUMBER(deflator!$E19:$BQ19), 0))</f>
        <v>14.798530987032358</v>
      </c>
      <c r="BI19" cm="1">
        <f t="array" ref="BI19">deflator!BI19/INDEX(deflator!$E19:$BQ19, MATCH(TRUE, ISNUMBER(deflator!$E19:$BQ19), 0))</f>
        <v>14.700393401199138</v>
      </c>
      <c r="BJ19" cm="1">
        <f t="array" ref="BJ19">deflator!BJ19/INDEX(deflator!$E19:$BQ19, MATCH(TRUE, ISNUMBER(deflator!$E19:$BQ19), 0))</f>
        <v>15.237425882336208</v>
      </c>
      <c r="BK19" cm="1">
        <f t="array" ref="BK19">deflator!BK19/INDEX(deflator!$E19:$BQ19, MATCH(TRUE, ISNUMBER(deflator!$E19:$BQ19), 0))</f>
        <v>15.522215625539156</v>
      </c>
      <c r="BL19" cm="1">
        <f t="array" ref="BL19">deflator!BL19/INDEX(deflator!$E19:$BQ19, MATCH(TRUE, ISNUMBER(deflator!$E19:$BQ19), 0))</f>
        <v>16.060557513013993</v>
      </c>
      <c r="BM19" cm="1">
        <f t="array" ref="BM19">deflator!BM19/INDEX(deflator!$E19:$BQ19, MATCH(TRUE, ISNUMBER(deflator!$E19:$BQ19), 0))</f>
        <v>16.363379516059602</v>
      </c>
      <c r="BN19" cm="1">
        <f t="array" ref="BN19">deflator!BN19/INDEX(deflator!$E19:$BQ19, MATCH(TRUE, ISNUMBER(deflator!$E19:$BQ19), 0))</f>
        <v>16.867363400556137</v>
      </c>
      <c r="BO19" cm="1">
        <f t="array" ref="BO19">deflator!BO19/INDEX(deflator!$E19:$BQ19, MATCH(TRUE, ISNUMBER(deflator!$E19:$BQ19), 0))</f>
        <v>18.07768673134451</v>
      </c>
      <c r="BP19" cm="1">
        <f t="array" ref="BP19">deflator!BP19/INDEX(deflator!$E19:$BQ19, MATCH(TRUE, ISNUMBER(deflator!$E19:$BQ19), 0))</f>
        <v>19.254905501384393</v>
      </c>
      <c r="BQ19" cm="1">
        <f t="array" ref="BQ19">deflator!BQ19/INDEX(deflator!$E19:$BQ19, MATCH(TRUE, ISNUMBER(deflator!$E19:$BQ19), 0))</f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 cm="1">
        <f t="array" ref="E20">deflator!E20/INDEX(deflator!$E20:$BQ20, MATCH(TRUE, ISNUMBER(deflator!$E20:$BQ20), 0))</f>
        <v>1</v>
      </c>
      <c r="F20" cm="1">
        <f t="array" ref="F20">deflator!F20/INDEX(deflator!$E20:$BQ20, MATCH(TRUE, ISNUMBER(deflator!$E20:$BQ20), 0))</f>
        <v>1.0508715371682009</v>
      </c>
      <c r="G20" cm="1">
        <f t="array" ref="G20">deflator!G20/INDEX(deflator!$E20:$BQ20, MATCH(TRUE, ISNUMBER(deflator!$E20:$BQ20), 0))</f>
        <v>1.0859727820317668</v>
      </c>
      <c r="H20" cm="1">
        <f t="array" ref="H20">deflator!H20/INDEX(deflator!$E20:$BQ20, MATCH(TRUE, ISNUMBER(deflator!$E20:$BQ20), 0))</f>
        <v>1.1259177509512965</v>
      </c>
      <c r="I20" cm="1">
        <f t="array" ref="I20">deflator!I20/INDEX(deflator!$E20:$BQ20, MATCH(TRUE, ISNUMBER(deflator!$E20:$BQ20), 0))</f>
        <v>1.1617645876628964</v>
      </c>
      <c r="J20" cm="1">
        <f t="array" ref="J20">deflator!J20/INDEX(deflator!$E20:$BQ20, MATCH(TRUE, ISNUMBER(deflator!$E20:$BQ20), 0))</f>
        <v>1.2235869079084756</v>
      </c>
      <c r="K20" cm="1">
        <f t="array" ref="K20">deflator!K20/INDEX(deflator!$E20:$BQ20, MATCH(TRUE, ISNUMBER(deflator!$E20:$BQ20), 0))</f>
        <v>1.2617917704944601</v>
      </c>
      <c r="L20" cm="1">
        <f t="array" ref="L20">deflator!L20/INDEX(deflator!$E20:$BQ20, MATCH(TRUE, ISNUMBER(deflator!$E20:$BQ20), 0))</f>
        <v>1.3027717713028009</v>
      </c>
      <c r="M20" cm="1">
        <f t="array" ref="M20">deflator!M20/INDEX(deflator!$E20:$BQ20, MATCH(TRUE, ISNUMBER(deflator!$E20:$BQ20), 0))</f>
        <v>1.3397448504260403</v>
      </c>
      <c r="N20" cm="1">
        <f t="array" ref="N20">deflator!N20/INDEX(deflator!$E20:$BQ20, MATCH(TRUE, ISNUMBER(deflator!$E20:$BQ20), 0))</f>
        <v>1.3763677522761177</v>
      </c>
      <c r="O20" cm="1">
        <f t="array" ref="O20">deflator!O20/INDEX(deflator!$E20:$BQ20, MATCH(TRUE, ISNUMBER(deflator!$E20:$BQ20), 0))</f>
        <v>1.4416364535639912</v>
      </c>
      <c r="P20" cm="1">
        <f t="array" ref="P20">deflator!P20/INDEX(deflator!$E20:$BQ20, MATCH(TRUE, ISNUMBER(deflator!$E20:$BQ20), 0))</f>
        <v>1.5310809591468482</v>
      </c>
      <c r="Q20" cm="1">
        <f t="array" ref="Q20">deflator!Q20/INDEX(deflator!$E20:$BQ20, MATCH(TRUE, ISNUMBER(deflator!$E20:$BQ20), 0))</f>
        <v>1.6474420759470478</v>
      </c>
      <c r="R20" cm="1">
        <f t="array" ref="R20">deflator!R20/INDEX(deflator!$E20:$BQ20, MATCH(TRUE, ISNUMBER(deflator!$E20:$BQ20), 0))</f>
        <v>1.7799877419593657</v>
      </c>
      <c r="S20" cm="1">
        <f t="array" ref="S20">deflator!S20/INDEX(deflator!$E20:$BQ20, MATCH(TRUE, ISNUMBER(deflator!$E20:$BQ20), 0))</f>
        <v>1.9491246482152222</v>
      </c>
      <c r="T20" cm="1">
        <f t="array" ref="T20">deflator!T20/INDEX(deflator!$E20:$BQ20, MATCH(TRUE, ISNUMBER(deflator!$E20:$BQ20), 0))</f>
        <v>2.0749947527015729</v>
      </c>
      <c r="U20" cm="1">
        <f t="array" ref="U20">deflator!U20/INDEX(deflator!$E20:$BQ20, MATCH(TRUE, ISNUMBER(deflator!$E20:$BQ20), 0))</f>
        <v>2.1917115045096276</v>
      </c>
      <c r="V20" cm="1">
        <f t="array" ref="V20">deflator!V20/INDEX(deflator!$E20:$BQ20, MATCH(TRUE, ISNUMBER(deflator!$E20:$BQ20), 0))</f>
        <v>2.3056522977413749</v>
      </c>
      <c r="W20" cm="1">
        <f t="array" ref="W20">deflator!W20/INDEX(deflator!$E20:$BQ20, MATCH(TRUE, ISNUMBER(deflator!$E20:$BQ20), 0))</f>
        <v>2.4438304054342552</v>
      </c>
      <c r="X20" cm="1">
        <f t="array" ref="X20">deflator!X20/INDEX(deflator!$E20:$BQ20, MATCH(TRUE, ISNUMBER(deflator!$E20:$BQ20), 0))</f>
        <v>2.5443786488147797</v>
      </c>
      <c r="Y20" cm="1">
        <f t="array" ref="Y20">deflator!Y20/INDEX(deflator!$E20:$BQ20, MATCH(TRUE, ISNUMBER(deflator!$E20:$BQ20), 0))</f>
        <v>2.6863709683086676</v>
      </c>
      <c r="Z20" cm="1">
        <f t="array" ref="Z20">deflator!Z20/INDEX(deflator!$E20:$BQ20, MATCH(TRUE, ISNUMBER(deflator!$E20:$BQ20), 0))</f>
        <v>2.8668056156037021</v>
      </c>
      <c r="AA20" cm="1">
        <f t="array" ref="AA20">deflator!AA20/INDEX(deflator!$E20:$BQ20, MATCH(TRUE, ISNUMBER(deflator!$E20:$BQ20), 0))</f>
        <v>3.02033135657459</v>
      </c>
      <c r="AB20" cm="1">
        <f t="array" ref="AB20">deflator!AB20/INDEX(deflator!$E20:$BQ20, MATCH(TRUE, ISNUMBER(deflator!$E20:$BQ20), 0))</f>
        <v>3.1252209312063264</v>
      </c>
      <c r="AC20" cm="1">
        <f t="array" ref="AC20">deflator!AC20/INDEX(deflator!$E20:$BQ20, MATCH(TRUE, ISNUMBER(deflator!$E20:$BQ20), 0))</f>
        <v>3.2799122803507603</v>
      </c>
      <c r="AD20" cm="1">
        <f t="array" ref="AD20">deflator!AD20/INDEX(deflator!$E20:$BQ20, MATCH(TRUE, ISNUMBER(deflator!$E20:$BQ20), 0))</f>
        <v>3.3770959280348043</v>
      </c>
      <c r="AE20" cm="1">
        <f t="array" ref="AE20">deflator!AE20/INDEX(deflator!$E20:$BQ20, MATCH(TRUE, ISNUMBER(deflator!$E20:$BQ20), 0))</f>
        <v>3.4767539489470343</v>
      </c>
      <c r="AF20" cm="1">
        <f t="array" ref="AF20">deflator!AF20/INDEX(deflator!$E20:$BQ20, MATCH(TRUE, ISNUMBER(deflator!$E20:$BQ20), 0))</f>
        <v>3.5614806351813688</v>
      </c>
      <c r="AG20" cm="1">
        <f t="array" ref="AG20">deflator!AG20/INDEX(deflator!$E20:$BQ20, MATCH(TRUE, ISNUMBER(deflator!$E20:$BQ20), 0))</f>
        <v>3.6158592898915436</v>
      </c>
      <c r="AH20" cm="1">
        <f t="array" ref="AH20">deflator!AH20/INDEX(deflator!$E20:$BQ20, MATCH(TRUE, ISNUMBER(deflator!$E20:$BQ20), 0))</f>
        <v>3.7230608658059801</v>
      </c>
      <c r="AI20" cm="1">
        <f t="array" ref="AI20">deflator!AI20/INDEX(deflator!$E20:$BQ20, MATCH(TRUE, ISNUMBER(deflator!$E20:$BQ20), 0))</f>
        <v>3.8347407971414418</v>
      </c>
      <c r="AJ20" cm="1">
        <f t="array" ref="AJ20">deflator!AJ20/INDEX(deflator!$E20:$BQ20, MATCH(TRUE, ISNUMBER(deflator!$E20:$BQ20), 0))</f>
        <v>3.9743971218275305</v>
      </c>
      <c r="AK20" cm="1">
        <f t="array" ref="AK20">deflator!AK20/INDEX(deflator!$E20:$BQ20, MATCH(TRUE, ISNUMBER(deflator!$E20:$BQ20), 0))</f>
        <v>4.112670113994632</v>
      </c>
      <c r="AL20" cm="1">
        <f t="array" ref="AL20">deflator!AL20/INDEX(deflator!$E20:$BQ20, MATCH(TRUE, ISNUMBER(deflator!$E20:$BQ20), 0))</f>
        <v>4.2260598900649189</v>
      </c>
      <c r="AM20" cm="1">
        <f t="array" ref="AM20">deflator!AM20/INDEX(deflator!$E20:$BQ20, MATCH(TRUE, ISNUMBER(deflator!$E20:$BQ20), 0))</f>
        <v>4.3327655097550082</v>
      </c>
      <c r="AN20" cm="1">
        <f t="array" ref="AN20">deflator!AN20/INDEX(deflator!$E20:$BQ20, MATCH(TRUE, ISNUMBER(deflator!$E20:$BQ20), 0))</f>
        <v>4.4113583221101846</v>
      </c>
      <c r="AO20" cm="1">
        <f t="array" ref="AO20">deflator!AO20/INDEX(deflator!$E20:$BQ20, MATCH(TRUE, ISNUMBER(deflator!$E20:$BQ20), 0))</f>
        <v>4.4537265921173121</v>
      </c>
      <c r="AP20" cm="1">
        <f t="array" ref="AP20">deflator!AP20/INDEX(deflator!$E20:$BQ20, MATCH(TRUE, ISNUMBER(deflator!$E20:$BQ20), 0))</f>
        <v>4.5099568456543713</v>
      </c>
      <c r="AQ20" cm="1">
        <f t="array" ref="AQ20">deflator!AQ20/INDEX(deflator!$E20:$BQ20, MATCH(TRUE, ISNUMBER(deflator!$E20:$BQ20), 0))</f>
        <v>4.5316976385383194</v>
      </c>
      <c r="AR20" cm="1">
        <f t="array" ref="AR20">deflator!AR20/INDEX(deflator!$E20:$BQ20, MATCH(TRUE, ISNUMBER(deflator!$E20:$BQ20), 0))</f>
        <v>4.541636682428206</v>
      </c>
      <c r="AS20" cm="1">
        <f t="array" ref="AS20">deflator!AS20/INDEX(deflator!$E20:$BQ20, MATCH(TRUE, ISNUMBER(deflator!$E20:$BQ20), 0))</f>
        <v>4.6037351060121532</v>
      </c>
      <c r="AT20" cm="1">
        <f t="array" ref="AT20">deflator!AT20/INDEX(deflator!$E20:$BQ20, MATCH(TRUE, ISNUMBER(deflator!$E20:$BQ20), 0))</f>
        <v>4.6929225197816962</v>
      </c>
      <c r="AU20" cm="1">
        <f t="array" ref="AU20">deflator!AU20/INDEX(deflator!$E20:$BQ20, MATCH(TRUE, ISNUMBER(deflator!$E20:$BQ20), 0))</f>
        <v>4.7447424877849098</v>
      </c>
      <c r="AV20" cm="1">
        <f t="array" ref="AV20">deflator!AV20/INDEX(deflator!$E20:$BQ20, MATCH(TRUE, ISNUMBER(deflator!$E20:$BQ20), 0))</f>
        <v>4.8048585028893731</v>
      </c>
      <c r="AW20" cm="1">
        <f t="array" ref="AW20">deflator!AW20/INDEX(deflator!$E20:$BQ20, MATCH(TRUE, ISNUMBER(deflator!$E20:$BQ20), 0))</f>
        <v>4.8878846302236356</v>
      </c>
      <c r="AX20" cm="1">
        <f t="array" ref="AX20">deflator!AX20/INDEX(deflator!$E20:$BQ20, MATCH(TRUE, ISNUMBER(deflator!$E20:$BQ20), 0))</f>
        <v>5.0116442974384787</v>
      </c>
      <c r="AY20" cm="1">
        <f t="array" ref="AY20">deflator!AY20/INDEX(deflator!$E20:$BQ20, MATCH(TRUE, ISNUMBER(deflator!$E20:$BQ20), 0))</f>
        <v>5.1141133780491952</v>
      </c>
      <c r="AZ20" cm="1">
        <f t="array" ref="AZ20">deflator!AZ20/INDEX(deflator!$E20:$BQ20, MATCH(TRUE, ISNUMBER(deflator!$E20:$BQ20), 0))</f>
        <v>5.2296550527562893</v>
      </c>
      <c r="BA20" cm="1">
        <f t="array" ref="BA20">deflator!BA20/INDEX(deflator!$E20:$BQ20, MATCH(TRUE, ISNUMBER(deflator!$E20:$BQ20), 0))</f>
        <v>5.3307856364992388</v>
      </c>
      <c r="BB20" cm="1">
        <f t="array" ref="BB20">deflator!BB20/INDEX(deflator!$E20:$BQ20, MATCH(TRUE, ISNUMBER(deflator!$E20:$BQ20), 0))</f>
        <v>5.4235089381261101</v>
      </c>
      <c r="BC20" cm="1">
        <f t="array" ref="BC20">deflator!BC20/INDEX(deflator!$E20:$BQ20, MATCH(TRUE, ISNUMBER(deflator!$E20:$BQ20), 0))</f>
        <v>5.471850771913509</v>
      </c>
      <c r="BD20" cm="1">
        <f t="array" ref="BD20">deflator!BD20/INDEX(deflator!$E20:$BQ20, MATCH(TRUE, ISNUMBER(deflator!$E20:$BQ20), 0))</f>
        <v>5.5714350326653355</v>
      </c>
      <c r="BE20" cm="1">
        <f t="array" ref="BE20">deflator!BE20/INDEX(deflator!$E20:$BQ20, MATCH(TRUE, ISNUMBER(deflator!$E20:$BQ20), 0))</f>
        <v>5.6879707761431275</v>
      </c>
      <c r="BF20" cm="1">
        <f t="array" ref="BF20">deflator!BF20/INDEX(deflator!$E20:$BQ20, MATCH(TRUE, ISNUMBER(deflator!$E20:$BQ20), 0))</f>
        <v>5.7851624343115331</v>
      </c>
      <c r="BG20" cm="1">
        <f t="array" ref="BG20">deflator!BG20/INDEX(deflator!$E20:$BQ20, MATCH(TRUE, ISNUMBER(deflator!$E20:$BQ20), 0))</f>
        <v>5.9012558419939172</v>
      </c>
      <c r="BH20" cm="1">
        <f t="array" ref="BH20">deflator!BH20/INDEX(deflator!$E20:$BQ20, MATCH(TRUE, ISNUMBER(deflator!$E20:$BQ20), 0))</f>
        <v>6.0365500812546413</v>
      </c>
      <c r="BI20" cm="1">
        <f t="array" ref="BI20">deflator!BI20/INDEX(deflator!$E20:$BQ20, MATCH(TRUE, ISNUMBER(deflator!$E20:$BQ20), 0))</f>
        <v>6.1460984235551281</v>
      </c>
      <c r="BJ20" cm="1">
        <f t="array" ref="BJ20">deflator!BJ20/INDEX(deflator!$E20:$BQ20, MATCH(TRUE, ISNUMBER(deflator!$E20:$BQ20), 0))</f>
        <v>6.2060424220454564</v>
      </c>
      <c r="BK20" cm="1">
        <f t="array" ref="BK20">deflator!BK20/INDEX(deflator!$E20:$BQ20, MATCH(TRUE, ISNUMBER(deflator!$E20:$BQ20), 0))</f>
        <v>6.318401576488597</v>
      </c>
      <c r="BL20" cm="1">
        <f t="array" ref="BL20">deflator!BL20/INDEX(deflator!$E20:$BQ20, MATCH(TRUE, ISNUMBER(deflator!$E20:$BQ20), 0))</f>
        <v>6.4115149145451262</v>
      </c>
      <c r="BM20" cm="1">
        <f t="array" ref="BM20">deflator!BM20/INDEX(deflator!$E20:$BQ20, MATCH(TRUE, ISNUMBER(deflator!$E20:$BQ20), 0))</f>
        <v>6.5777739938442901</v>
      </c>
      <c r="BN20" cm="1">
        <f t="array" ref="BN20">deflator!BN20/INDEX(deflator!$E20:$BQ20, MATCH(TRUE, ISNUMBER(deflator!$E20:$BQ20), 0))</f>
        <v>6.704470429380855</v>
      </c>
      <c r="BO20" cm="1">
        <f t="array" ref="BO20">deflator!BO20/INDEX(deflator!$E20:$BQ20, MATCH(TRUE, ISNUMBER(deflator!$E20:$BQ20), 0))</f>
        <v>7.0232531194723924</v>
      </c>
      <c r="BP20" cm="1">
        <f t="array" ref="BP20">deflator!BP20/INDEX(deflator!$E20:$BQ20, MATCH(TRUE, ISNUMBER(deflator!$E20:$BQ20), 0))</f>
        <v>7.4901346576953314</v>
      </c>
      <c r="BQ20" cm="1">
        <f t="array" ref="BQ20">deflator!BQ20/INDEX(deflator!$E20:$BQ20, MATCH(TRUE, ISNUMBER(deflator!$E20:$BQ20), 0))</f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 cm="1">
        <f t="array" ref="E21">deflator!E21/INDEX(deflator!$E21:$BQ21, MATCH(TRUE, ISNUMBER(deflator!$E21:$BQ21), 0))</f>
        <v>0</v>
      </c>
      <c r="F21" cm="1">
        <f t="array" ref="F21">deflator!F21/INDEX(deflator!$E21:$BQ21, MATCH(TRUE, ISNUMBER(deflator!$E21:$BQ21), 0))</f>
        <v>0</v>
      </c>
      <c r="G21" cm="1">
        <f t="array" ref="G21">deflator!G21/INDEX(deflator!$E21:$BQ21, MATCH(TRUE, ISNUMBER(deflator!$E21:$BQ21), 0))</f>
        <v>0</v>
      </c>
      <c r="H21" cm="1">
        <f t="array" ref="H21">deflator!H21/INDEX(deflator!$E21:$BQ21, MATCH(TRUE, ISNUMBER(deflator!$E21:$BQ21), 0))</f>
        <v>0</v>
      </c>
      <c r="I21" cm="1">
        <f t="array" ref="I21">deflator!I21/INDEX(deflator!$E21:$BQ21, MATCH(TRUE, ISNUMBER(deflator!$E21:$BQ21), 0))</f>
        <v>0</v>
      </c>
      <c r="J21" cm="1">
        <f t="array" ref="J21">deflator!J21/INDEX(deflator!$E21:$BQ21, MATCH(TRUE, ISNUMBER(deflator!$E21:$BQ21), 0))</f>
        <v>0</v>
      </c>
      <c r="K21" cm="1">
        <f t="array" ref="K21">deflator!K21/INDEX(deflator!$E21:$BQ21, MATCH(TRUE, ISNUMBER(deflator!$E21:$BQ21), 0))</f>
        <v>0</v>
      </c>
      <c r="L21" cm="1">
        <f t="array" ref="L21">deflator!L21/INDEX(deflator!$E21:$BQ21, MATCH(TRUE, ISNUMBER(deflator!$E21:$BQ21), 0))</f>
        <v>0</v>
      </c>
      <c r="M21" cm="1">
        <f t="array" ref="M21">deflator!M21/INDEX(deflator!$E21:$BQ21, MATCH(TRUE, ISNUMBER(deflator!$E21:$BQ21), 0))</f>
        <v>0</v>
      </c>
      <c r="N21" cm="1">
        <f t="array" ref="N21">deflator!N21/INDEX(deflator!$E21:$BQ21, MATCH(TRUE, ISNUMBER(deflator!$E21:$BQ21), 0))</f>
        <v>0</v>
      </c>
      <c r="O21" cm="1">
        <f t="array" ref="O21">deflator!O21/INDEX(deflator!$E21:$BQ21, MATCH(TRUE, ISNUMBER(deflator!$E21:$BQ21), 0))</f>
        <v>0</v>
      </c>
      <c r="P21" cm="1">
        <f t="array" ref="P21">deflator!P21/INDEX(deflator!$E21:$BQ21, MATCH(TRUE, ISNUMBER(deflator!$E21:$BQ21), 0))</f>
        <v>0</v>
      </c>
      <c r="Q21" cm="1">
        <f t="array" ref="Q21">deflator!Q21/INDEX(deflator!$E21:$BQ21, MATCH(TRUE, ISNUMBER(deflator!$E21:$BQ21), 0))</f>
        <v>0</v>
      </c>
      <c r="R21" cm="1">
        <f t="array" ref="R21">deflator!R21/INDEX(deflator!$E21:$BQ21, MATCH(TRUE, ISNUMBER(deflator!$E21:$BQ21), 0))</f>
        <v>0</v>
      </c>
      <c r="S21" cm="1">
        <f t="array" ref="S21">deflator!S21/INDEX(deflator!$E21:$BQ21, MATCH(TRUE, ISNUMBER(deflator!$E21:$BQ21), 0))</f>
        <v>0</v>
      </c>
      <c r="T21" cm="1">
        <f t="array" ref="T21">deflator!T21/INDEX(deflator!$E21:$BQ21, MATCH(TRUE, ISNUMBER(deflator!$E21:$BQ21), 0))</f>
        <v>0</v>
      </c>
      <c r="U21" cm="1">
        <f t="array" ref="U21">deflator!U21/INDEX(deflator!$E21:$BQ21, MATCH(TRUE, ISNUMBER(deflator!$E21:$BQ21), 0))</f>
        <v>0</v>
      </c>
      <c r="V21" cm="1">
        <f t="array" ref="V21">deflator!V21/INDEX(deflator!$E21:$BQ21, MATCH(TRUE, ISNUMBER(deflator!$E21:$BQ21), 0))</f>
        <v>0</v>
      </c>
      <c r="W21" cm="1">
        <f t="array" ref="W21">deflator!W21/INDEX(deflator!$E21:$BQ21, MATCH(TRUE, ISNUMBER(deflator!$E21:$BQ21), 0))</f>
        <v>0</v>
      </c>
      <c r="X21" cm="1">
        <f t="array" ref="X21">deflator!X21/INDEX(deflator!$E21:$BQ21, MATCH(TRUE, ISNUMBER(deflator!$E21:$BQ21), 0))</f>
        <v>0</v>
      </c>
      <c r="Y21" cm="1">
        <f t="array" ref="Y21">deflator!Y21/INDEX(deflator!$E21:$BQ21, MATCH(TRUE, ISNUMBER(deflator!$E21:$BQ21), 0))</f>
        <v>0</v>
      </c>
      <c r="Z21" cm="1">
        <f t="array" ref="Z21">deflator!Z21/INDEX(deflator!$E21:$BQ21, MATCH(TRUE, ISNUMBER(deflator!$E21:$BQ21), 0))</f>
        <v>0</v>
      </c>
      <c r="AA21" cm="1">
        <f t="array" ref="AA21">deflator!AA21/INDEX(deflator!$E21:$BQ21, MATCH(TRUE, ISNUMBER(deflator!$E21:$BQ21), 0))</f>
        <v>0</v>
      </c>
      <c r="AB21" cm="1">
        <f t="array" ref="AB21">deflator!AB21/INDEX(deflator!$E21:$BQ21, MATCH(TRUE, ISNUMBER(deflator!$E21:$BQ21), 0))</f>
        <v>0</v>
      </c>
      <c r="AC21" cm="1">
        <f t="array" ref="AC21">deflator!AC21/INDEX(deflator!$E21:$BQ21, MATCH(TRUE, ISNUMBER(deflator!$E21:$BQ21), 0))</f>
        <v>0</v>
      </c>
      <c r="AD21" cm="1">
        <f t="array" ref="AD21">deflator!AD21/INDEX(deflator!$E21:$BQ21, MATCH(TRUE, ISNUMBER(deflator!$E21:$BQ21), 0))</f>
        <v>0</v>
      </c>
      <c r="AE21" cm="1">
        <f t="array" ref="AE21">deflator!AE21/INDEX(deflator!$E21:$BQ21, MATCH(TRUE, ISNUMBER(deflator!$E21:$BQ21), 0))</f>
        <v>0</v>
      </c>
      <c r="AF21" cm="1">
        <f t="array" ref="AF21">deflator!AF21/INDEX(deflator!$E21:$BQ21, MATCH(TRUE, ISNUMBER(deflator!$E21:$BQ21), 0))</f>
        <v>0</v>
      </c>
      <c r="AG21" cm="1">
        <f t="array" ref="AG21">deflator!AG21/INDEX(deflator!$E21:$BQ21, MATCH(TRUE, ISNUMBER(deflator!$E21:$BQ21), 0))</f>
        <v>0</v>
      </c>
      <c r="AH21" cm="1">
        <f t="array" ref="AH21">deflator!AH21/INDEX(deflator!$E21:$BQ21, MATCH(TRUE, ISNUMBER(deflator!$E21:$BQ21), 0))</f>
        <v>0</v>
      </c>
      <c r="AI21" cm="1">
        <f t="array" ref="AI21">deflator!AI21/INDEX(deflator!$E21:$BQ21, MATCH(TRUE, ISNUMBER(deflator!$E21:$BQ21), 0))</f>
        <v>1</v>
      </c>
      <c r="AJ21" cm="1">
        <f t="array" ref="AJ21">deflator!AJ21/INDEX(deflator!$E21:$BQ21, MATCH(TRUE, ISNUMBER(deflator!$E21:$BQ21), 0))</f>
        <v>1.8354951266833663</v>
      </c>
      <c r="AK21" cm="1">
        <f t="array" ref="AK21">deflator!AK21/INDEX(deflator!$E21:$BQ21, MATCH(TRUE, ISNUMBER(deflator!$E21:$BQ21), 0))</f>
        <v>21.389561229868228</v>
      </c>
      <c r="AL21" cm="1">
        <f t="array" ref="AL21">deflator!AL21/INDEX(deflator!$E21:$BQ21, MATCH(TRUE, ISNUMBER(deflator!$E21:$BQ21), 0))</f>
        <v>181.1962179257558</v>
      </c>
      <c r="AM21" cm="1">
        <f t="array" ref="AM21">deflator!AM21/INDEX(deflator!$E21:$BQ21, MATCH(TRUE, ISNUMBER(deflator!$E21:$BQ21), 0))</f>
        <v>2692.6979204236154</v>
      </c>
      <c r="AN21" cm="1">
        <f t="array" ref="AN21">deflator!AN21/INDEX(deflator!$E21:$BQ21, MATCH(TRUE, ISNUMBER(deflator!$E21:$BQ21), 0))</f>
        <v>17385.575170555083</v>
      </c>
      <c r="AO21" cm="1">
        <f t="array" ref="AO21">deflator!AO21/INDEX(deflator!$E21:$BQ21, MATCH(TRUE, ISNUMBER(deflator!$E21:$BQ21), 0))</f>
        <v>21978.698602612756</v>
      </c>
      <c r="AP21" cm="1">
        <f t="array" ref="AP21">deflator!AP21/INDEX(deflator!$E21:$BQ21, MATCH(TRUE, ISNUMBER(deflator!$E21:$BQ21), 0))</f>
        <v>24010.080797032322</v>
      </c>
      <c r="AQ21" cm="1">
        <f t="array" ref="AQ21">deflator!AQ21/INDEX(deflator!$E21:$BQ21, MATCH(TRUE, ISNUMBER(deflator!$E21:$BQ21), 0))</f>
        <v>23778.351495770723</v>
      </c>
      <c r="AR21" cm="1">
        <f t="array" ref="AR21">deflator!AR21/INDEX(deflator!$E21:$BQ21, MATCH(TRUE, ISNUMBER(deflator!$E21:$BQ21), 0))</f>
        <v>24292.473143158597</v>
      </c>
      <c r="AS21" cm="1">
        <f t="array" ref="AS21">deflator!AS21/INDEX(deflator!$E21:$BQ21, MATCH(TRUE, ISNUMBER(deflator!$E21:$BQ21), 0))</f>
        <v>27327.276866479588</v>
      </c>
      <c r="AT21" cm="1">
        <f t="array" ref="AT21">deflator!AT21/INDEX(deflator!$E21:$BQ21, MATCH(TRUE, ISNUMBER(deflator!$E21:$BQ21), 0))</f>
        <v>28014.560718625129</v>
      </c>
      <c r="AU21" cm="1">
        <f t="array" ref="AU21">deflator!AU21/INDEX(deflator!$E21:$BQ21, MATCH(TRUE, ISNUMBER(deflator!$E21:$BQ21), 0))</f>
        <v>29195.202489394742</v>
      </c>
      <c r="AV21" cm="1">
        <f t="array" ref="AV21">deflator!AV21/INDEX(deflator!$E21:$BQ21, MATCH(TRUE, ISNUMBER(deflator!$E21:$BQ21), 0))</f>
        <v>31227.616326200623</v>
      </c>
      <c r="AW21" cm="1">
        <f t="array" ref="AW21">deflator!AW21/INDEX(deflator!$E21:$BQ21, MATCH(TRUE, ISNUMBER(deflator!$E21:$BQ21), 0))</f>
        <v>34116.784639643629</v>
      </c>
      <c r="AX21" cm="1">
        <f t="array" ref="AX21">deflator!AX21/INDEX(deflator!$E21:$BQ21, MATCH(TRUE, ISNUMBER(deflator!$E21:$BQ21), 0))</f>
        <v>39139.968250341088</v>
      </c>
      <c r="AY21" cm="1">
        <f t="array" ref="AY21">deflator!AY21/INDEX(deflator!$E21:$BQ21, MATCH(TRUE, ISNUMBER(deflator!$E21:$BQ21), 0))</f>
        <v>43574.209048862031</v>
      </c>
      <c r="AZ21" cm="1">
        <f t="array" ref="AZ21">deflator!AZ21/INDEX(deflator!$E21:$BQ21, MATCH(TRUE, ISNUMBER(deflator!$E21:$BQ21), 0))</f>
        <v>52542.863139541048</v>
      </c>
      <c r="BA21" cm="1">
        <f t="array" ref="BA21">deflator!BA21/INDEX(deflator!$E21:$BQ21, MATCH(TRUE, ISNUMBER(deflator!$E21:$BQ21), 0))</f>
        <v>67239.646465933634</v>
      </c>
      <c r="BB21" cm="1">
        <f t="array" ref="BB21">deflator!BB21/INDEX(deflator!$E21:$BQ21, MATCH(TRUE, ISNUMBER(deflator!$E21:$BQ21), 0))</f>
        <v>54531.872120547749</v>
      </c>
      <c r="BC21" cm="1">
        <f t="array" ref="BC21">deflator!BC21/INDEX(deflator!$E21:$BQ21, MATCH(TRUE, ISNUMBER(deflator!$E21:$BQ21), 0))</f>
        <v>62072.357040169001</v>
      </c>
      <c r="BD21" cm="1">
        <f t="array" ref="BD21">deflator!BD21/INDEX(deflator!$E21:$BQ21, MATCH(TRUE, ISNUMBER(deflator!$E21:$BQ21), 0))</f>
        <v>77346.470919631029</v>
      </c>
      <c r="BE21" cm="1">
        <f t="array" ref="BE21">deflator!BE21/INDEX(deflator!$E21:$BQ21, MATCH(TRUE, ISNUMBER(deflator!$E21:$BQ21), 0))</f>
        <v>79546.964541349618</v>
      </c>
      <c r="BF21" cm="1">
        <f t="array" ref="BF21">deflator!BF21/INDEX(deflator!$E21:$BQ21, MATCH(TRUE, ISNUMBER(deflator!$E21:$BQ21), 0))</f>
        <v>79875.624007490245</v>
      </c>
      <c r="BG21" cm="1">
        <f t="array" ref="BG21">deflator!BG21/INDEX(deflator!$E21:$BQ21, MATCH(TRUE, ISNUMBER(deflator!$E21:$BQ21), 0))</f>
        <v>78813.114923943998</v>
      </c>
      <c r="BH21" cm="1">
        <f t="array" ref="BH21">deflator!BH21/INDEX(deflator!$E21:$BQ21, MATCH(TRUE, ISNUMBER(deflator!$E21:$BQ21), 0))</f>
        <v>71869.982514846444</v>
      </c>
      <c r="BI21" cm="1">
        <f t="array" ref="BI21">deflator!BI21/INDEX(deflator!$E21:$BQ21, MATCH(TRUE, ISNUMBER(deflator!$E21:$BQ21), 0))</f>
        <v>82383.367197395812</v>
      </c>
      <c r="BJ21" cm="1">
        <f t="array" ref="BJ21">deflator!BJ21/INDEX(deflator!$E21:$BQ21, MATCH(TRUE, ISNUMBER(deflator!$E21:$BQ21), 0))</f>
        <v>95751.060887737403</v>
      </c>
      <c r="BK21" cm="1">
        <f t="array" ref="BK21">deflator!BK21/INDEX(deflator!$E21:$BQ21, MATCH(TRUE, ISNUMBER(deflator!$E21:$BQ21), 0))</f>
        <v>107417.78471406076</v>
      </c>
      <c r="BL21" cm="1">
        <f t="array" ref="BL21">deflator!BL21/INDEX(deflator!$E21:$BQ21, MATCH(TRUE, ISNUMBER(deflator!$E21:$BQ21), 0))</f>
        <v>107179.69005357198</v>
      </c>
      <c r="BM21" cm="1">
        <f t="array" ref="BM21">deflator!BM21/INDEX(deflator!$E21:$BQ21, MATCH(TRUE, ISNUMBER(deflator!$E21:$BQ21), 0))</f>
        <v>99148.037082650204</v>
      </c>
      <c r="BN21" cm="1">
        <f t="array" ref="BN21">deflator!BN21/INDEX(deflator!$E21:$BQ21, MATCH(TRUE, ISNUMBER(deflator!$E21:$BQ21), 0))</f>
        <v>120552.94478275647</v>
      </c>
      <c r="BO21" cm="1">
        <f t="array" ref="BO21">deflator!BO21/INDEX(deflator!$E21:$BQ21, MATCH(TRUE, ISNUMBER(deflator!$E21:$BQ21), 0))</f>
        <v>165483.89657313505</v>
      </c>
      <c r="BP21" cm="1">
        <f t="array" ref="BP21">deflator!BP21/INDEX(deflator!$E21:$BQ21, MATCH(TRUE, ISNUMBER(deflator!$E21:$BQ21), 0))</f>
        <v>150056.47018645061</v>
      </c>
      <c r="BQ21" cm="1">
        <f t="array" ref="BQ21">deflator!BQ21/INDEX(deflator!$E21:$BQ21, MATCH(TRUE, ISNUMBER(deflator!$E21:$BQ21), 0))</f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 cm="1">
        <f t="array" ref="E22">deflator!E22/INDEX(deflator!$E22:$BQ22, MATCH(TRUE, ISNUMBER(deflator!$E22:$BQ22), 0))</f>
        <v>1</v>
      </c>
      <c r="F22" cm="1">
        <f t="array" ref="F22">deflator!F22/INDEX(deflator!$E22:$BQ22, MATCH(TRUE, ISNUMBER(deflator!$E22:$BQ22), 0))</f>
        <v>1.2007743634314245</v>
      </c>
      <c r="G22" cm="1">
        <f t="array" ref="G22">deflator!G22/INDEX(deflator!$E22:$BQ22, MATCH(TRUE, ISNUMBER(deflator!$E22:$BQ22), 0))</f>
        <v>1.1579377412261156</v>
      </c>
      <c r="H22" cm="1">
        <f t="array" ref="H22">deflator!H22/INDEX(deflator!$E22:$BQ22, MATCH(TRUE, ISNUMBER(deflator!$E22:$BQ22), 0))</f>
        <v>1.212212011961556</v>
      </c>
      <c r="I22" cm="1">
        <f t="array" ref="I22">deflator!I22/INDEX(deflator!$E22:$BQ22, MATCH(TRUE, ISNUMBER(deflator!$E22:$BQ22), 0))</f>
        <v>1.2778801741229437</v>
      </c>
      <c r="J22" cm="1">
        <f t="array" ref="J22">deflator!J22/INDEX(deflator!$E22:$BQ22, MATCH(TRUE, ISNUMBER(deflator!$E22:$BQ22), 0))</f>
        <v>1.2647261384792166</v>
      </c>
      <c r="K22" cm="1">
        <f t="array" ref="K22">deflator!K22/INDEX(deflator!$E22:$BQ22, MATCH(TRUE, ISNUMBER(deflator!$E22:$BQ22), 0))</f>
        <v>1.3045907358871713</v>
      </c>
      <c r="L22" cm="1">
        <f t="array" ref="L22">deflator!L22/INDEX(deflator!$E22:$BQ22, MATCH(TRUE, ISNUMBER(deflator!$E22:$BQ22), 0))</f>
        <v>1.2352127809524398</v>
      </c>
      <c r="M22" cm="1">
        <f t="array" ref="M22">deflator!M22/INDEX(deflator!$E22:$BQ22, MATCH(TRUE, ISNUMBER(deflator!$E22:$BQ22), 0))</f>
        <v>1.2729709276713563</v>
      </c>
      <c r="N22" cm="1">
        <f t="array" ref="N22">deflator!N22/INDEX(deflator!$E22:$BQ22, MATCH(TRUE, ISNUMBER(deflator!$E22:$BQ22), 0))</f>
        <v>1.3412260991467739</v>
      </c>
      <c r="O22" cm="1">
        <f t="array" ref="O22">deflator!O22/INDEX(deflator!$E22:$BQ22, MATCH(TRUE, ISNUMBER(deflator!$E22:$BQ22), 0))</f>
        <v>1.4107621246111333</v>
      </c>
      <c r="P22" cm="1">
        <f t="array" ref="P22">deflator!P22/INDEX(deflator!$E22:$BQ22, MATCH(TRUE, ISNUMBER(deflator!$E22:$BQ22), 0))</f>
        <v>1.4302337307436379</v>
      </c>
      <c r="Q22" cm="1">
        <f t="array" ref="Q22">deflator!Q22/INDEX(deflator!$E22:$BQ22, MATCH(TRUE, ISNUMBER(deflator!$E22:$BQ22), 0))</f>
        <v>1.4916023422748581</v>
      </c>
      <c r="R22" cm="1">
        <f t="array" ref="R22">deflator!R22/INDEX(deflator!$E22:$BQ22, MATCH(TRUE, ISNUMBER(deflator!$E22:$BQ22), 0))</f>
        <v>1.5737962312345584</v>
      </c>
      <c r="S22" cm="1">
        <f t="array" ref="S22">deflator!S22/INDEX(deflator!$E22:$BQ22, MATCH(TRUE, ISNUMBER(deflator!$E22:$BQ22), 0))</f>
        <v>1.7698153475314511</v>
      </c>
      <c r="T22" cm="1">
        <f t="array" ref="T22">deflator!T22/INDEX(deflator!$E22:$BQ22, MATCH(TRUE, ISNUMBER(deflator!$E22:$BQ22), 0))</f>
        <v>2.14301464249231</v>
      </c>
      <c r="U22" cm="1">
        <f t="array" ref="U22">deflator!U22/INDEX(deflator!$E22:$BQ22, MATCH(TRUE, ISNUMBER(deflator!$E22:$BQ22), 0))</f>
        <v>2.316061965780269</v>
      </c>
      <c r="V22" cm="1">
        <f t="array" ref="V22">deflator!V22/INDEX(deflator!$E22:$BQ22, MATCH(TRUE, ISNUMBER(deflator!$E22:$BQ22), 0))</f>
        <v>2.6473543784785103</v>
      </c>
      <c r="W22" cm="1">
        <f t="array" ref="W22">deflator!W22/INDEX(deflator!$E22:$BQ22, MATCH(TRUE, ISNUMBER(deflator!$E22:$BQ22), 0))</f>
        <v>2.9784776603324308</v>
      </c>
      <c r="X22" cm="1">
        <f t="array" ref="X22">deflator!X22/INDEX(deflator!$E22:$BQ22, MATCH(TRUE, ISNUMBER(deflator!$E22:$BQ22), 0))</f>
        <v>3.7567749490315596</v>
      </c>
      <c r="Y22" cm="1">
        <f t="array" ref="Y22">deflator!Y22/INDEX(deflator!$E22:$BQ22, MATCH(TRUE, ISNUMBER(deflator!$E22:$BQ22), 0))</f>
        <v>4.3722858719096598</v>
      </c>
      <c r="Z22" cm="1">
        <f t="array" ref="Z22">deflator!Z22/INDEX(deflator!$E22:$BQ22, MATCH(TRUE, ISNUMBER(deflator!$E22:$BQ22), 0))</f>
        <v>4.1071804030126673</v>
      </c>
      <c r="AA22" cm="1">
        <f t="array" ref="AA22">deflator!AA22/INDEX(deflator!$E22:$BQ22, MATCH(TRUE, ISNUMBER(deflator!$E22:$BQ22), 0))</f>
        <v>4.3401405604849437</v>
      </c>
      <c r="AB22" cm="1">
        <f t="array" ref="AB22">deflator!AB22/INDEX(deflator!$E22:$BQ22, MATCH(TRUE, ISNUMBER(deflator!$E22:$BQ22), 0))</f>
        <v>4.6191486145345149</v>
      </c>
      <c r="AC22" cm="1">
        <f t="array" ref="AC22">deflator!AC22/INDEX(deflator!$E22:$BQ22, MATCH(TRUE, ISNUMBER(deflator!$E22:$BQ22), 0))</f>
        <v>5.4143902468461755</v>
      </c>
      <c r="AD22" cm="1">
        <f t="array" ref="AD22">deflator!AD22/INDEX(deflator!$E22:$BQ22, MATCH(TRUE, ISNUMBER(deflator!$E22:$BQ22), 0))</f>
        <v>5.688836970215899</v>
      </c>
      <c r="AE22" cm="1">
        <f t="array" ref="AE22">deflator!AE22/INDEX(deflator!$E22:$BQ22, MATCH(TRUE, ISNUMBER(deflator!$E22:$BQ22), 0))</f>
        <v>5.4466396150603629</v>
      </c>
      <c r="AF22" cm="1">
        <f t="array" ref="AF22">deflator!AF22/INDEX(deflator!$E22:$BQ22, MATCH(TRUE, ISNUMBER(deflator!$E22:$BQ22), 0))</f>
        <v>5.2604846343484084</v>
      </c>
      <c r="AG22" cm="1">
        <f t="array" ref="AG22">deflator!AG22/INDEX(deflator!$E22:$BQ22, MATCH(TRUE, ISNUMBER(deflator!$E22:$BQ22), 0))</f>
        <v>5.4441398680993673</v>
      </c>
      <c r="AH22" cm="1">
        <f t="array" ref="AH22">deflator!AH22/INDEX(deflator!$E22:$BQ22, MATCH(TRUE, ISNUMBER(deflator!$E22:$BQ22), 0))</f>
        <v>6.2475416501291683</v>
      </c>
      <c r="AI22" cm="1">
        <f t="array" ref="AI22">deflator!AI22/INDEX(deflator!$E22:$BQ22, MATCH(TRUE, ISNUMBER(deflator!$E22:$BQ22), 0))</f>
        <v>6.6214921006597649</v>
      </c>
      <c r="AJ22" cm="1">
        <f t="array" ref="AJ22">deflator!AJ22/INDEX(deflator!$E22:$BQ22, MATCH(TRUE, ISNUMBER(deflator!$E22:$BQ22), 0))</f>
        <v>6.8925190949208854</v>
      </c>
      <c r="AK22" cm="1">
        <f t="array" ref="AK22">deflator!AK22/INDEX(deflator!$E22:$BQ22, MATCH(TRUE, ISNUMBER(deflator!$E22:$BQ22), 0))</f>
        <v>7.2648364825990965</v>
      </c>
      <c r="AL22" cm="1">
        <f t="array" ref="AL22">deflator!AL22/INDEX(deflator!$E22:$BQ22, MATCH(TRUE, ISNUMBER(deflator!$E22:$BQ22), 0))</f>
        <v>7.8273270303729232</v>
      </c>
      <c r="AM22" cm="1">
        <f t="array" ref="AM22">deflator!AM22/INDEX(deflator!$E22:$BQ22, MATCH(TRUE, ISNUMBER(deflator!$E22:$BQ22), 0))</f>
        <v>8.3469398659845293</v>
      </c>
      <c r="AN22" cm="1">
        <f t="array" ref="AN22">deflator!AN22/INDEX(deflator!$E22:$BQ22, MATCH(TRUE, ISNUMBER(deflator!$E22:$BQ22), 0))</f>
        <v>9.6910235319235127</v>
      </c>
      <c r="AO22" cm="1">
        <f t="array" ref="AO22">deflator!AO22/INDEX(deflator!$E22:$BQ22, MATCH(TRUE, ISNUMBER(deflator!$E22:$BQ22), 0))</f>
        <v>11.091677959378918</v>
      </c>
      <c r="AP22" cm="1">
        <f t="array" ref="AP22">deflator!AP22/INDEX(deflator!$E22:$BQ22, MATCH(TRUE, ISNUMBER(deflator!$E22:$BQ22), 0))</f>
        <v>14.685136406814777</v>
      </c>
      <c r="AQ22" cm="1">
        <f t="array" ref="AQ22">deflator!AQ22/INDEX(deflator!$E22:$BQ22, MATCH(TRUE, ISNUMBER(deflator!$E22:$BQ22), 0))</f>
        <v>16.366666175459162</v>
      </c>
      <c r="AR22" cm="1">
        <f t="array" ref="AR22">deflator!AR22/INDEX(deflator!$E22:$BQ22, MATCH(TRUE, ISNUMBER(deflator!$E22:$BQ22), 0))</f>
        <v>18.814160391368187</v>
      </c>
      <c r="AS22" cm="1">
        <f t="array" ref="AS22">deflator!AS22/INDEX(deflator!$E22:$BQ22, MATCH(TRUE, ISNUMBER(deflator!$E22:$BQ22), 0))</f>
        <v>26.141315062844765</v>
      </c>
      <c r="AT22" cm="1">
        <f t="array" ref="AT22">deflator!AT22/INDEX(deflator!$E22:$BQ22, MATCH(TRUE, ISNUMBER(deflator!$E22:$BQ22), 0))</f>
        <v>29.726964177646401</v>
      </c>
      <c r="AU22" cm="1">
        <f t="array" ref="AU22">deflator!AU22/INDEX(deflator!$E22:$BQ22, MATCH(TRUE, ISNUMBER(deflator!$E22:$BQ22), 0))</f>
        <v>30.032515327658643</v>
      </c>
      <c r="AV22" cm="1">
        <f t="array" ref="AV22">deflator!AV22/INDEX(deflator!$E22:$BQ22, MATCH(TRUE, ISNUMBER(deflator!$E22:$BQ22), 0))</f>
        <v>33.620124120429558</v>
      </c>
      <c r="AW22" cm="1">
        <f t="array" ref="AW22">deflator!AW22/INDEX(deflator!$E22:$BQ22, MATCH(TRUE, ISNUMBER(deflator!$E22:$BQ22), 0))</f>
        <v>38.039879204727548</v>
      </c>
      <c r="AX22" cm="1">
        <f t="array" ref="AX22">deflator!AX22/INDEX(deflator!$E22:$BQ22, MATCH(TRUE, ISNUMBER(deflator!$E22:$BQ22), 0))</f>
        <v>45.207197081999837</v>
      </c>
      <c r="AY22" cm="1">
        <f t="array" ref="AY22">deflator!AY22/INDEX(deflator!$E22:$BQ22, MATCH(TRUE, ISNUMBER(deflator!$E22:$BQ22), 0))</f>
        <v>46.493643069801998</v>
      </c>
      <c r="AZ22" cm="1">
        <f t="array" ref="AZ22">deflator!AZ22/INDEX(deflator!$E22:$BQ22, MATCH(TRUE, ISNUMBER(deflator!$E22:$BQ22), 0))</f>
        <v>50.340236804509715</v>
      </c>
      <c r="BA22" cm="1">
        <f t="array" ref="BA22">deflator!BA22/INDEX(deflator!$E22:$BQ22, MATCH(TRUE, ISNUMBER(deflator!$E22:$BQ22), 0))</f>
        <v>62.530524719049126</v>
      </c>
      <c r="BB22" cm="1">
        <f t="array" ref="BB22">deflator!BB22/INDEX(deflator!$E22:$BQ22, MATCH(TRUE, ISNUMBER(deflator!$E22:$BQ22), 0))</f>
        <v>69.070465065691295</v>
      </c>
      <c r="BC22" cm="1">
        <f t="array" ref="BC22">deflator!BC22/INDEX(deflator!$E22:$BQ22, MATCH(TRUE, ISNUMBER(deflator!$E22:$BQ22), 0))</f>
        <v>74.983971034497912</v>
      </c>
      <c r="BD22" cm="1">
        <f t="array" ref="BD22">deflator!BD22/INDEX(deflator!$E22:$BQ22, MATCH(TRUE, ISNUMBER(deflator!$E22:$BQ22), 0))</f>
        <v>81.255817980435296</v>
      </c>
      <c r="BE22" cm="1">
        <f t="array" ref="BE22">deflator!BE22/INDEX(deflator!$E22:$BQ22, MATCH(TRUE, ISNUMBER(deflator!$E22:$BQ22), 0))</f>
        <v>92.870582848699328</v>
      </c>
      <c r="BF22" cm="1">
        <f t="array" ref="BF22">deflator!BF22/INDEX(deflator!$E22:$BQ22, MATCH(TRUE, ISNUMBER(deflator!$E22:$BQ22), 0))</f>
        <v>100.25667688754784</v>
      </c>
      <c r="BG22" cm="1">
        <f t="array" ref="BG22">deflator!BG22/INDEX(deflator!$E22:$BQ22, MATCH(TRUE, ISNUMBER(deflator!$E22:$BQ22), 0))</f>
        <v>105.57595130804749</v>
      </c>
      <c r="BH22" cm="1">
        <f t="array" ref="BH22">deflator!BH22/INDEX(deflator!$E22:$BQ22, MATCH(TRUE, ISNUMBER(deflator!$E22:$BQ22), 0))</f>
        <v>128.08342128455166</v>
      </c>
      <c r="BI22" cm="1">
        <f t="array" ref="BI22">deflator!BI22/INDEX(deflator!$E22:$BQ22, MATCH(TRUE, ISNUMBER(deflator!$E22:$BQ22), 0))</f>
        <v>129.32989896646842</v>
      </c>
      <c r="BJ22" cm="1">
        <f t="array" ref="BJ22">deflator!BJ22/INDEX(deflator!$E22:$BQ22, MATCH(TRUE, ISNUMBER(deflator!$E22:$BQ22), 0))</f>
        <v>144.13711526407505</v>
      </c>
      <c r="BK22" cm="1">
        <f t="array" ref="BK22">deflator!BK22/INDEX(deflator!$E22:$BQ22, MATCH(TRUE, ISNUMBER(deflator!$E22:$BQ22), 0))</f>
        <v>140.02796890596167</v>
      </c>
      <c r="BL22" cm="1">
        <f t="array" ref="BL22">deflator!BL22/INDEX(deflator!$E22:$BQ22, MATCH(TRUE, ISNUMBER(deflator!$E22:$BQ22), 0))</f>
        <v>141.22082157163553</v>
      </c>
      <c r="BM22" cm="1">
        <f t="array" ref="BM22">deflator!BM22/INDEX(deflator!$E22:$BQ22, MATCH(TRUE, ISNUMBER(deflator!$E22:$BQ22), 0))</f>
        <v>149.64676518313075</v>
      </c>
      <c r="BN22" cm="1">
        <f t="array" ref="BN22">deflator!BN22/INDEX(deflator!$E22:$BQ22, MATCH(TRUE, ISNUMBER(deflator!$E22:$BQ22), 0))</f>
        <v>162.39176073626291</v>
      </c>
      <c r="BO22" cm="1">
        <f t="array" ref="BO22">deflator!BO22/INDEX(deflator!$E22:$BQ22, MATCH(TRUE, ISNUMBER(deflator!$E22:$BQ22), 0))</f>
        <v>192.16096737666166</v>
      </c>
      <c r="BP22" cm="1">
        <f t="array" ref="BP22">deflator!BP22/INDEX(deflator!$E22:$BQ22, MATCH(TRUE, ISNUMBER(deflator!$E22:$BQ22), 0))</f>
        <v>213.05834586979611</v>
      </c>
      <c r="BQ22" cm="1">
        <f t="array" ref="BQ22">deflator!BQ22/INDEX(deflator!$E22:$BQ22, MATCH(TRUE, ISNUMBER(deflator!$E22:$BQ22), 0))</f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 cm="1">
        <f t="array" ref="E23">deflator!E23/INDEX(deflator!$E23:$BQ23, MATCH(TRUE, ISNUMBER(deflator!$E23:$BQ23), 0))</f>
        <v>1</v>
      </c>
      <c r="F23" cm="1">
        <f t="array" ref="F23">deflator!F23/INDEX(deflator!$E23:$BQ23, MATCH(TRUE, ISNUMBER(deflator!$E23:$BQ23), 0))</f>
        <v>1.0131546869427746</v>
      </c>
      <c r="G23" cm="1">
        <f t="array" ref="G23">deflator!G23/INDEX(deflator!$E23:$BQ23, MATCH(TRUE, ISNUMBER(deflator!$E23:$BQ23), 0))</f>
        <v>1.03005098606221</v>
      </c>
      <c r="H23" cm="1">
        <f t="array" ref="H23">deflator!H23/INDEX(deflator!$E23:$BQ23, MATCH(TRUE, ISNUMBER(deflator!$E23:$BQ23), 0))</f>
        <v>1.0612182348097277</v>
      </c>
      <c r="I23" cm="1">
        <f t="array" ref="I23">deflator!I23/INDEX(deflator!$E23:$BQ23, MATCH(TRUE, ISNUMBER(deflator!$E23:$BQ23), 0))</f>
        <v>1.1104845119860371</v>
      </c>
      <c r="J23" cm="1">
        <f t="array" ref="J23">deflator!J23/INDEX(deflator!$E23:$BQ23, MATCH(TRUE, ISNUMBER(deflator!$E23:$BQ23), 0))</f>
        <v>1.1671271391518736</v>
      </c>
      <c r="K23" cm="1">
        <f t="array" ref="K23">deflator!K23/INDEX(deflator!$E23:$BQ23, MATCH(TRUE, ISNUMBER(deflator!$E23:$BQ23), 0))</f>
        <v>1.2148161283455783</v>
      </c>
      <c r="L23" cm="1">
        <f t="array" ref="L23">deflator!L23/INDEX(deflator!$E23:$BQ23, MATCH(TRUE, ISNUMBER(deflator!$E23:$BQ23), 0))</f>
        <v>1.2536104424173684</v>
      </c>
      <c r="M23" cm="1">
        <f t="array" ref="M23">deflator!M23/INDEX(deflator!$E23:$BQ23, MATCH(TRUE, ISNUMBER(deflator!$E23:$BQ23), 0))</f>
        <v>1.2864586624103973</v>
      </c>
      <c r="N23" cm="1">
        <f t="array" ref="N23">deflator!N23/INDEX(deflator!$E23:$BQ23, MATCH(TRUE, ISNUMBER(deflator!$E23:$BQ23), 0))</f>
        <v>1.3382235245505851</v>
      </c>
      <c r="O23" cm="1">
        <f t="array" ref="O23">deflator!O23/INDEX(deflator!$E23:$BQ23, MATCH(TRUE, ISNUMBER(deflator!$E23:$BQ23), 0))</f>
        <v>1.3990617854016347</v>
      </c>
      <c r="P23" cm="1">
        <f t="array" ref="P23">deflator!P23/INDEX(deflator!$E23:$BQ23, MATCH(TRUE, ISNUMBER(deflator!$E23:$BQ23), 0))</f>
        <v>1.4740265619884136</v>
      </c>
      <c r="Q23" cm="1">
        <f t="array" ref="Q23">deflator!Q23/INDEX(deflator!$E23:$BQ23, MATCH(TRUE, ISNUMBER(deflator!$E23:$BQ23), 0))</f>
        <v>1.5671528964165333</v>
      </c>
      <c r="R23" cm="1">
        <f t="array" ref="R23">deflator!R23/INDEX(deflator!$E23:$BQ23, MATCH(TRUE, ISNUMBER(deflator!$E23:$BQ23), 0))</f>
        <v>1.6738287839029746</v>
      </c>
      <c r="S23" cm="1">
        <f t="array" ref="S23">deflator!S23/INDEX(deflator!$E23:$BQ23, MATCH(TRUE, ISNUMBER(deflator!$E23:$BQ23), 0))</f>
        <v>1.8775059561107776</v>
      </c>
      <c r="T23" cm="1">
        <f t="array" ref="T23">deflator!T23/INDEX(deflator!$E23:$BQ23, MATCH(TRUE, ISNUMBER(deflator!$E23:$BQ23), 0))</f>
        <v>2.1195112763906723</v>
      </c>
      <c r="U23" cm="1">
        <f t="array" ref="U23">deflator!U23/INDEX(deflator!$E23:$BQ23, MATCH(TRUE, ISNUMBER(deflator!$E23:$BQ23), 0))</f>
        <v>2.2800698295135247</v>
      </c>
      <c r="V23" cm="1">
        <f t="array" ref="V23">deflator!V23/INDEX(deflator!$E23:$BQ23, MATCH(TRUE, ISNUMBER(deflator!$E23:$BQ23), 0))</f>
        <v>2.4505748255493773</v>
      </c>
      <c r="W23" cm="1">
        <f t="array" ref="W23">deflator!W23/INDEX(deflator!$E23:$BQ23, MATCH(TRUE, ISNUMBER(deflator!$E23:$BQ23), 0))</f>
        <v>2.5589698766724691</v>
      </c>
      <c r="X23" cm="1">
        <f t="array" ref="X23">deflator!X23/INDEX(deflator!$E23:$BQ23, MATCH(TRUE, ISNUMBER(deflator!$E23:$BQ23), 0))</f>
        <v>2.6742576439729531</v>
      </c>
      <c r="Y23" cm="1">
        <f t="array" ref="Y23">deflator!Y23/INDEX(deflator!$E23:$BQ23, MATCH(TRUE, ISNUMBER(deflator!$E23:$BQ23), 0))</f>
        <v>2.7846134784266146</v>
      </c>
      <c r="Z23" cm="1">
        <f t="array" ref="Z23">deflator!Z23/INDEX(deflator!$E23:$BQ23, MATCH(TRUE, ISNUMBER(deflator!$E23:$BQ23), 0))</f>
        <v>2.9277202503255424</v>
      </c>
      <c r="AA23" cm="1">
        <f t="array" ref="AA23">deflator!AA23/INDEX(deflator!$E23:$BQ23, MATCH(TRUE, ISNUMBER(deflator!$E23:$BQ23), 0))</f>
        <v>3.1493608600092493</v>
      </c>
      <c r="AB23" cm="1">
        <f t="array" ref="AB23">deflator!AB23/INDEX(deflator!$E23:$BQ23, MATCH(TRUE, ISNUMBER(deflator!$E23:$BQ23), 0))</f>
        <v>3.3261297623943129</v>
      </c>
      <c r="AC23" cm="1">
        <f t="array" ref="AC23">deflator!AC23/INDEX(deflator!$E23:$BQ23, MATCH(TRUE, ISNUMBER(deflator!$E23:$BQ23), 0))</f>
        <v>3.5070285674074024</v>
      </c>
      <c r="AD23" cm="1">
        <f t="array" ref="AD23">deflator!AD23/INDEX(deflator!$E23:$BQ23, MATCH(TRUE, ISNUMBER(deflator!$E23:$BQ23), 0))</f>
        <v>3.6693248036826871</v>
      </c>
      <c r="AE23" cm="1">
        <f t="array" ref="AE23">deflator!AE23/INDEX(deflator!$E23:$BQ23, MATCH(TRUE, ISNUMBER(deflator!$E23:$BQ23), 0))</f>
        <v>3.7719477801140853</v>
      </c>
      <c r="AF23" cm="1">
        <f t="array" ref="AF23">deflator!AF23/INDEX(deflator!$E23:$BQ23, MATCH(TRUE, ISNUMBER(deflator!$E23:$BQ23), 0))</f>
        <v>3.8354715584118697</v>
      </c>
      <c r="AG23" cm="1">
        <f t="array" ref="AG23">deflator!AG23/INDEX(deflator!$E23:$BQ23, MATCH(TRUE, ISNUMBER(deflator!$E23:$BQ23), 0))</f>
        <v>3.9186625549302212</v>
      </c>
      <c r="AH23" cm="1">
        <f t="array" ref="AH23">deflator!AH23/INDEX(deflator!$E23:$BQ23, MATCH(TRUE, ISNUMBER(deflator!$E23:$BQ23), 0))</f>
        <v>4.1066587204674203</v>
      </c>
      <c r="AI23" cm="1">
        <f t="array" ref="AI23">deflator!AI23/INDEX(deflator!$E23:$BQ23, MATCH(TRUE, ISNUMBER(deflator!$E23:$BQ23), 0))</f>
        <v>4.2221545468339876</v>
      </c>
      <c r="AJ23" cm="1">
        <f t="array" ref="AJ23">deflator!AJ23/INDEX(deflator!$E23:$BQ23, MATCH(TRUE, ISNUMBER(deflator!$E23:$BQ23), 0))</f>
        <v>4.3436100723209519</v>
      </c>
      <c r="AK23" cm="1">
        <f t="array" ref="AK23">deflator!AK23/INDEX(deflator!$E23:$BQ23, MATCH(TRUE, ISNUMBER(deflator!$E23:$BQ23), 0))</f>
        <v>4.4923580745320297</v>
      </c>
      <c r="AL23" cm="1">
        <f t="array" ref="AL23">deflator!AL23/INDEX(deflator!$E23:$BQ23, MATCH(TRUE, ISNUMBER(deflator!$E23:$BQ23), 0))</f>
        <v>4.6717483402657027</v>
      </c>
      <c r="AM23" cm="1">
        <f t="array" ref="AM23">deflator!AM23/INDEX(deflator!$E23:$BQ23, MATCH(TRUE, ISNUMBER(deflator!$E23:$BQ23), 0))</f>
        <v>4.7695889921266881</v>
      </c>
      <c r="AN23" cm="1">
        <f t="array" ref="AN23">deflator!AN23/INDEX(deflator!$E23:$BQ23, MATCH(TRUE, ISNUMBER(deflator!$E23:$BQ23), 0))</f>
        <v>4.8278146850928003</v>
      </c>
      <c r="AO23" cm="1">
        <f t="array" ref="AO23">deflator!AO23/INDEX(deflator!$E23:$BQ23, MATCH(TRUE, ISNUMBER(deflator!$E23:$BQ23), 0))</f>
        <v>4.8508259023318292</v>
      </c>
      <c r="AP23" cm="1">
        <f t="array" ref="AP23">deflator!AP23/INDEX(deflator!$E23:$BQ23, MATCH(TRUE, ISNUMBER(deflator!$E23:$BQ23), 0))</f>
        <v>4.8875762829885678</v>
      </c>
      <c r="AQ23" cm="1">
        <f t="array" ref="AQ23">deflator!AQ23/INDEX(deflator!$E23:$BQ23, MATCH(TRUE, ISNUMBER(deflator!$E23:$BQ23), 0))</f>
        <v>4.9758273088070037</v>
      </c>
      <c r="AR23" cm="1">
        <f t="array" ref="AR23">deflator!AR23/INDEX(deflator!$E23:$BQ23, MATCH(TRUE, ISNUMBER(deflator!$E23:$BQ23), 0))</f>
        <v>5.0056286598075461</v>
      </c>
      <c r="AS23" cm="1">
        <f t="array" ref="AS23">deflator!AS23/INDEX(deflator!$E23:$BQ23, MATCH(TRUE, ISNUMBER(deflator!$E23:$BQ23), 0))</f>
        <v>5.1064716586802774</v>
      </c>
      <c r="AT23" cm="1">
        <f t="array" ref="AT23">deflator!AT23/INDEX(deflator!$E23:$BQ23, MATCH(TRUE, ISNUMBER(deflator!$E23:$BQ23), 0))</f>
        <v>5.2077237039075186</v>
      </c>
      <c r="AU23" cm="1">
        <f t="array" ref="AU23">deflator!AU23/INDEX(deflator!$E23:$BQ23, MATCH(TRUE, ISNUMBER(deflator!$E23:$BQ23), 0))</f>
        <v>5.2931302728001199</v>
      </c>
      <c r="AV23" cm="1">
        <f t="array" ref="AV23">deflator!AV23/INDEX(deflator!$E23:$BQ23, MATCH(TRUE, ISNUMBER(deflator!$E23:$BQ23), 0))</f>
        <v>5.3910593371635187</v>
      </c>
      <c r="AW23" cm="1">
        <f t="array" ref="AW23">deflator!AW23/INDEX(deflator!$E23:$BQ23, MATCH(TRUE, ISNUMBER(deflator!$E23:$BQ23), 0))</f>
        <v>5.4942975094416067</v>
      </c>
      <c r="AX23" cm="1">
        <f t="array" ref="AX23">deflator!AX23/INDEX(deflator!$E23:$BQ23, MATCH(TRUE, ISNUMBER(deflator!$E23:$BQ23), 0))</f>
        <v>5.6087477560533978</v>
      </c>
      <c r="AY23" cm="1">
        <f t="array" ref="AY23">deflator!AY23/INDEX(deflator!$E23:$BQ23, MATCH(TRUE, ISNUMBER(deflator!$E23:$BQ23), 0))</f>
        <v>5.7357699745035671</v>
      </c>
      <c r="AZ23" cm="1">
        <f t="array" ref="AZ23">deflator!AZ23/INDEX(deflator!$E23:$BQ23, MATCH(TRUE, ISNUMBER(deflator!$E23:$BQ23), 0))</f>
        <v>5.8465666018560185</v>
      </c>
      <c r="BA23" cm="1">
        <f t="array" ref="BA23">deflator!BA23/INDEX(deflator!$E23:$BQ23, MATCH(TRUE, ISNUMBER(deflator!$E23:$BQ23), 0))</f>
        <v>5.9581699211222494</v>
      </c>
      <c r="BB23" cm="1">
        <f t="array" ref="BB23">deflator!BB23/INDEX(deflator!$E23:$BQ23, MATCH(TRUE, ISNUMBER(deflator!$E23:$BQ23), 0))</f>
        <v>6.0047521551653444</v>
      </c>
      <c r="BC23" cm="1">
        <f t="array" ref="BC23">deflator!BC23/INDEX(deflator!$E23:$BQ23, MATCH(TRUE, ISNUMBER(deflator!$E23:$BQ23), 0))</f>
        <v>6.1070193560435708</v>
      </c>
      <c r="BD23" cm="1">
        <f t="array" ref="BD23">deflator!BD23/INDEX(deflator!$E23:$BQ23, MATCH(TRUE, ISNUMBER(deflator!$E23:$BQ23), 0))</f>
        <v>6.2470241014259393</v>
      </c>
      <c r="BE23" cm="1">
        <f t="array" ref="BE23">deflator!BE23/INDEX(deflator!$E23:$BQ23, MATCH(TRUE, ISNUMBER(deflator!$E23:$BQ23), 0))</f>
        <v>6.3848169874491365</v>
      </c>
      <c r="BF23" cm="1">
        <f t="array" ref="BF23">deflator!BF23/INDEX(deflator!$E23:$BQ23, MATCH(TRUE, ISNUMBER(deflator!$E23:$BQ23), 0))</f>
        <v>6.4750018668694942</v>
      </c>
      <c r="BG23" cm="1">
        <f t="array" ref="BG23">deflator!BG23/INDEX(deflator!$E23:$BQ23, MATCH(TRUE, ISNUMBER(deflator!$E23:$BQ23), 0))</f>
        <v>6.5294175067277029</v>
      </c>
      <c r="BH23" cm="1">
        <f t="array" ref="BH23">deflator!BH23/INDEX(deflator!$E23:$BQ23, MATCH(TRUE, ISNUMBER(deflator!$E23:$BQ23), 0))</f>
        <v>6.6026670273954853</v>
      </c>
      <c r="BI23" cm="1">
        <f t="array" ref="BI23">deflator!BI23/INDEX(deflator!$E23:$BQ23, MATCH(TRUE, ISNUMBER(deflator!$E23:$BQ23), 0))</f>
        <v>6.7278066582317848</v>
      </c>
      <c r="BJ23" cm="1">
        <f t="array" ref="BJ23">deflator!BJ23/INDEX(deflator!$E23:$BQ23, MATCH(TRUE, ISNUMBER(deflator!$E23:$BQ23), 0))</f>
        <v>6.8612300599258811</v>
      </c>
      <c r="BK23" cm="1">
        <f t="array" ref="BK23">deflator!BK23/INDEX(deflator!$E23:$BQ23, MATCH(TRUE, ISNUMBER(deflator!$E23:$BQ23), 0))</f>
        <v>6.9790567538514852</v>
      </c>
      <c r="BL23" cm="1">
        <f t="array" ref="BL23">deflator!BL23/INDEX(deflator!$E23:$BQ23, MATCH(TRUE, ISNUMBER(deflator!$E23:$BQ23), 0))</f>
        <v>7.108465269242001</v>
      </c>
      <c r="BM23" cm="1">
        <f t="array" ref="BM23">deflator!BM23/INDEX(deflator!$E23:$BQ23, MATCH(TRUE, ISNUMBER(deflator!$E23:$BQ23), 0))</f>
        <v>7.2219246687952614</v>
      </c>
      <c r="BN23" cm="1">
        <f t="array" ref="BN23">deflator!BN23/INDEX(deflator!$E23:$BQ23, MATCH(TRUE, ISNUMBER(deflator!$E23:$BQ23), 0))</f>
        <v>7.4199951338945986</v>
      </c>
      <c r="BO23" cm="1">
        <f t="array" ref="BO23">deflator!BO23/INDEX(deflator!$E23:$BQ23, MATCH(TRUE, ISNUMBER(deflator!$E23:$BQ23), 0))</f>
        <v>7.9278178064922136</v>
      </c>
      <c r="BP23" cm="1">
        <f t="array" ref="BP23">deflator!BP23/INDEX(deflator!$E23:$BQ23, MATCH(TRUE, ISNUMBER(deflator!$E23:$BQ23), 0))</f>
        <v>8.285213465779961</v>
      </c>
      <c r="BQ23" cm="1">
        <f t="array" ref="BQ23">deflator!BQ23/INDEX(deflator!$E23:$BQ23, MATCH(TRUE, ISNUMBER(deflator!$E23:$BQ23), 0))</f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 cm="1">
        <f t="array" ref="E24">deflator!E24/INDEX(deflator!$E24:$BQ24, MATCH(TRUE, ISNUMBER(deflator!$E24:$BQ24), 0))</f>
        <v>1</v>
      </c>
      <c r="F24" cm="1">
        <f t="array" ref="F24">deflator!F24/INDEX(deflator!$E24:$BQ24, MATCH(TRUE, ISNUMBER(deflator!$E24:$BQ24), 0))</f>
        <v>1.0104143567396562</v>
      </c>
      <c r="G24" cm="1">
        <f t="array" ref="G24">deflator!G24/INDEX(deflator!$E24:$BQ24, MATCH(TRUE, ISNUMBER(deflator!$E24:$BQ24), 0))</f>
        <v>1.0486136892023328</v>
      </c>
      <c r="H24" cm="1">
        <f t="array" ref="H24">deflator!H24/INDEX(deflator!$E24:$BQ24, MATCH(TRUE, ISNUMBER(deflator!$E24:$BQ24), 0))</f>
        <v>1.0753432835077106</v>
      </c>
      <c r="I24" cm="1">
        <f t="array" ref="I24">deflator!I24/INDEX(deflator!$E24:$BQ24, MATCH(TRUE, ISNUMBER(deflator!$E24:$BQ24), 0))</f>
        <v>1.0714325611682247</v>
      </c>
      <c r="J24" cm="1">
        <f t="array" ref="J24">deflator!J24/INDEX(deflator!$E24:$BQ24, MATCH(TRUE, ISNUMBER(deflator!$E24:$BQ24), 0))</f>
        <v>1.0934785768013702</v>
      </c>
      <c r="K24" cm="1">
        <f t="array" ref="K24">deflator!K24/INDEX(deflator!$E24:$BQ24, MATCH(TRUE, ISNUMBER(deflator!$E24:$BQ24), 0))</f>
        <v>1.1059077716164196</v>
      </c>
      <c r="L24" cm="1">
        <f t="array" ref="L24">deflator!L24/INDEX(deflator!$E24:$BQ24, MATCH(TRUE, ISNUMBER(deflator!$E24:$BQ24), 0))</f>
        <v>1.1074679025844474</v>
      </c>
      <c r="M24" cm="1">
        <f t="array" ref="M24">deflator!M24/INDEX(deflator!$E24:$BQ24, MATCH(TRUE, ISNUMBER(deflator!$E24:$BQ24), 0))</f>
        <v>1.1437211407234087</v>
      </c>
      <c r="N24" cm="1">
        <f t="array" ref="N24">deflator!N24/INDEX(deflator!$E24:$BQ24, MATCH(TRUE, ISNUMBER(deflator!$E24:$BQ24), 0))</f>
        <v>1.1832275051745291</v>
      </c>
      <c r="O24" cm="1">
        <f t="array" ref="O24">deflator!O24/INDEX(deflator!$E24:$BQ24, MATCH(TRUE, ISNUMBER(deflator!$E24:$BQ24), 0))</f>
        <v>1.2429455527387809</v>
      </c>
      <c r="P24" cm="1">
        <f t="array" ref="P24">deflator!P24/INDEX(deflator!$E24:$BQ24, MATCH(TRUE, ISNUMBER(deflator!$E24:$BQ24), 0))</f>
        <v>1.2625006134226462</v>
      </c>
      <c r="Q24" cm="1">
        <f t="array" ref="Q24">deflator!Q24/INDEX(deflator!$E24:$BQ24, MATCH(TRUE, ISNUMBER(deflator!$E24:$BQ24), 0))</f>
        <v>1.3296306252653405</v>
      </c>
      <c r="R24" cm="1">
        <f t="array" ref="R24">deflator!R24/INDEX(deflator!$E24:$BQ24, MATCH(TRUE, ISNUMBER(deflator!$E24:$BQ24), 0))</f>
        <v>1.3937552525026184</v>
      </c>
      <c r="S24" cm="1">
        <f t="array" ref="S24">deflator!S24/INDEX(deflator!$E24:$BQ24, MATCH(TRUE, ISNUMBER(deflator!$E24:$BQ24), 0))</f>
        <v>1.6017134305503395</v>
      </c>
      <c r="T24" cm="1">
        <f t="array" ref="T24">deflator!T24/INDEX(deflator!$E24:$BQ24, MATCH(TRUE, ISNUMBER(deflator!$E24:$BQ24), 0))</f>
        <v>1.8299085140804687</v>
      </c>
      <c r="U24" cm="1">
        <f t="array" ref="U24">deflator!U24/INDEX(deflator!$E24:$BQ24, MATCH(TRUE, ISNUMBER(deflator!$E24:$BQ24), 0))</f>
        <v>2.0867440429746518</v>
      </c>
      <c r="V24" cm="1">
        <f t="array" ref="V24">deflator!V24/INDEX(deflator!$E24:$BQ24, MATCH(TRUE, ISNUMBER(deflator!$E24:$BQ24), 0))</f>
        <v>2.1947724201009065</v>
      </c>
      <c r="W24" cm="1">
        <f t="array" ref="W24">deflator!W24/INDEX(deflator!$E24:$BQ24, MATCH(TRUE, ISNUMBER(deflator!$E24:$BQ24), 0))</f>
        <v>2.4654857234366974</v>
      </c>
      <c r="X24" cm="1">
        <f t="array" ref="X24">deflator!X24/INDEX(deflator!$E24:$BQ24, MATCH(TRUE, ISNUMBER(deflator!$E24:$BQ24), 0))</f>
        <v>2.7861143958199635</v>
      </c>
      <c r="Y24" cm="1">
        <f t="array" ref="Y24">deflator!Y24/INDEX(deflator!$E24:$BQ24, MATCH(TRUE, ISNUMBER(deflator!$E24:$BQ24), 0))</f>
        <v>3.0699587114849471</v>
      </c>
      <c r="Z24" cm="1">
        <f t="array" ref="Z24">deflator!Z24/INDEX(deflator!$E24:$BQ24, MATCH(TRUE, ISNUMBER(deflator!$E24:$BQ24), 0))</f>
        <v>3.2992523394067432</v>
      </c>
      <c r="AA24" cm="1">
        <f t="array" ref="AA24">deflator!AA24/INDEX(deflator!$E24:$BQ24, MATCH(TRUE, ISNUMBER(deflator!$E24:$BQ24), 0))</f>
        <v>3.832024977554958</v>
      </c>
      <c r="AB24" cm="1">
        <f t="array" ref="AB24">deflator!AB24/INDEX(deflator!$E24:$BQ24, MATCH(TRUE, ISNUMBER(deflator!$E24:$BQ24), 0))</f>
        <v>4.0139009203921869</v>
      </c>
      <c r="AC24" cm="1">
        <f t="array" ref="AC24">deflator!AC24/INDEX(deflator!$E24:$BQ24, MATCH(TRUE, ISNUMBER(deflator!$E24:$BQ24), 0))</f>
        <v>4.0923157244262747</v>
      </c>
      <c r="AD24" cm="1">
        <f t="array" ref="AD24">deflator!AD24/INDEX(deflator!$E24:$BQ24, MATCH(TRUE, ISNUMBER(deflator!$E24:$BQ24), 0))</f>
        <v>3.8927342339515425</v>
      </c>
      <c r="AE24" cm="1">
        <f t="array" ref="AE24">deflator!AE24/INDEX(deflator!$E24:$BQ24, MATCH(TRUE, ISNUMBER(deflator!$E24:$BQ24), 0))</f>
        <v>3.7524333739861828</v>
      </c>
      <c r="AF24" cm="1">
        <f t="array" ref="AF24">deflator!AF24/INDEX(deflator!$E24:$BQ24, MATCH(TRUE, ISNUMBER(deflator!$E24:$BQ24), 0))</f>
        <v>3.866074312212846</v>
      </c>
      <c r="AG24" cm="1">
        <f t="array" ref="AG24">deflator!AG24/INDEX(deflator!$E24:$BQ24, MATCH(TRUE, ISNUMBER(deflator!$E24:$BQ24), 0))</f>
        <v>3.8424716614884273</v>
      </c>
      <c r="AH24" cm="1">
        <f t="array" ref="AH24">deflator!AH24/INDEX(deflator!$E24:$BQ24, MATCH(TRUE, ISNUMBER(deflator!$E24:$BQ24), 0))</f>
        <v>3.9279641374712853</v>
      </c>
      <c r="AI24" cm="1">
        <f t="array" ref="AI24">deflator!AI24/INDEX(deflator!$E24:$BQ24, MATCH(TRUE, ISNUMBER(deflator!$E24:$BQ24), 0))</f>
        <v>4.0134600841240076</v>
      </c>
      <c r="AJ24" cm="1">
        <f t="array" ref="AJ24">deflator!AJ24/INDEX(deflator!$E24:$BQ24, MATCH(TRUE, ISNUMBER(deflator!$E24:$BQ24), 0))</f>
        <v>4.0438267318451988</v>
      </c>
      <c r="AK24" cm="1">
        <f t="array" ref="AK24">deflator!AK24/INDEX(deflator!$E24:$BQ24, MATCH(TRUE, ISNUMBER(deflator!$E24:$BQ24), 0))</f>
        <v>4.1661579280115761</v>
      </c>
      <c r="AL24" cm="1">
        <f t="array" ref="AL24">deflator!AL24/INDEX(deflator!$E24:$BQ24, MATCH(TRUE, ISNUMBER(deflator!$E24:$BQ24), 0))</f>
        <v>4.2652425712434123</v>
      </c>
      <c r="AM24" cm="1">
        <f t="array" ref="AM24">deflator!AM24/INDEX(deflator!$E24:$BQ24, MATCH(TRUE, ISNUMBER(deflator!$E24:$BQ24), 0))</f>
        <v>5.7593618544473246</v>
      </c>
      <c r="AN24" cm="1">
        <f t="array" ref="AN24">deflator!AN24/INDEX(deflator!$E24:$BQ24, MATCH(TRUE, ISNUMBER(deflator!$E24:$BQ24), 0))</f>
        <v>6.6289939278686116</v>
      </c>
      <c r="AO24" cm="1">
        <f t="array" ref="AO24">deflator!AO24/INDEX(deflator!$E24:$BQ24, MATCH(TRUE, ISNUMBER(deflator!$E24:$BQ24), 0))</f>
        <v>7.0868780054930109</v>
      </c>
      <c r="AP24" cm="1">
        <f t="array" ref="AP24">deflator!AP24/INDEX(deflator!$E24:$BQ24, MATCH(TRUE, ISNUMBER(deflator!$E24:$BQ24), 0))</f>
        <v>7.3467899065034832</v>
      </c>
      <c r="AQ24" cm="1">
        <f t="array" ref="AQ24">deflator!AQ24/INDEX(deflator!$E24:$BQ24, MATCH(TRUE, ISNUMBER(deflator!$E24:$BQ24), 0))</f>
        <v>7.7311449160454524</v>
      </c>
      <c r="AR24" cm="1">
        <f t="array" ref="AR24">deflator!AR24/INDEX(deflator!$E24:$BQ24, MATCH(TRUE, ISNUMBER(deflator!$E24:$BQ24), 0))</f>
        <v>11.468577001691491</v>
      </c>
      <c r="AS24" cm="1">
        <f t="array" ref="AS24">deflator!AS24/INDEX(deflator!$E24:$BQ24, MATCH(TRUE, ISNUMBER(deflator!$E24:$BQ24), 0))</f>
        <v>11.966434313154021</v>
      </c>
      <c r="AT24" cm="1">
        <f t="array" ref="AT24">deflator!AT24/INDEX(deflator!$E24:$BQ24, MATCH(TRUE, ISNUMBER(deflator!$E24:$BQ24), 0))</f>
        <v>12.202207243066415</v>
      </c>
      <c r="AU24" cm="1">
        <f t="array" ref="AU24">deflator!AU24/INDEX(deflator!$E24:$BQ24, MATCH(TRUE, ISNUMBER(deflator!$E24:$BQ24), 0))</f>
        <v>12.635899710248417</v>
      </c>
      <c r="AV24" cm="1">
        <f t="array" ref="AV24">deflator!AV24/INDEX(deflator!$E24:$BQ24, MATCH(TRUE, ISNUMBER(deflator!$E24:$BQ24), 0))</f>
        <v>13.022773572833692</v>
      </c>
      <c r="AW24" cm="1">
        <f t="array" ref="AW24">deflator!AW24/INDEX(deflator!$E24:$BQ24, MATCH(TRUE, ISNUMBER(deflator!$E24:$BQ24), 0))</f>
        <v>13.123011294025043</v>
      </c>
      <c r="AX24" cm="1">
        <f t="array" ref="AX24">deflator!AX24/INDEX(deflator!$E24:$BQ24, MATCH(TRUE, ISNUMBER(deflator!$E24:$BQ24), 0))</f>
        <v>13.686469323422912</v>
      </c>
      <c r="AY24" cm="1">
        <f t="array" ref="AY24">deflator!AY24/INDEX(deflator!$E24:$BQ24, MATCH(TRUE, ISNUMBER(deflator!$E24:$BQ24), 0))</f>
        <v>13.973107387125614</v>
      </c>
      <c r="AZ24" cm="1">
        <f t="array" ref="AZ24">deflator!AZ24/INDEX(deflator!$E24:$BQ24, MATCH(TRUE, ISNUMBER(deflator!$E24:$BQ24), 0))</f>
        <v>14.027623918073058</v>
      </c>
      <c r="BA24" cm="1">
        <f t="array" ref="BA24">deflator!BA24/INDEX(deflator!$E24:$BQ24, MATCH(TRUE, ISNUMBER(deflator!$E24:$BQ24), 0))</f>
        <v>14.930182591816319</v>
      </c>
      <c r="BB24" cm="1">
        <f t="array" ref="BB24">deflator!BB24/INDEX(deflator!$E24:$BQ24, MATCH(TRUE, ISNUMBER(deflator!$E24:$BQ24), 0))</f>
        <v>15.309363253786749</v>
      </c>
      <c r="BC24" cm="1">
        <f t="array" ref="BC24">deflator!BC24/INDEX(deflator!$E24:$BQ24, MATCH(TRUE, ISNUMBER(deflator!$E24:$BQ24), 0))</f>
        <v>15.444221240930768</v>
      </c>
      <c r="BD24" cm="1">
        <f t="array" ref="BD24">deflator!BD24/INDEX(deflator!$E24:$BQ24, MATCH(TRUE, ISNUMBER(deflator!$E24:$BQ24), 0))</f>
        <v>16.020766844801901</v>
      </c>
      <c r="BE24" cm="1">
        <f t="array" ref="BE24">deflator!BE24/INDEX(deflator!$E24:$BQ24, MATCH(TRUE, ISNUMBER(deflator!$E24:$BQ24), 0))</f>
        <v>17.254190957399953</v>
      </c>
      <c r="BF24" cm="1">
        <f t="array" ref="BF24">deflator!BF24/INDEX(deflator!$E24:$BQ24, MATCH(TRUE, ISNUMBER(deflator!$E24:$BQ24), 0))</f>
        <v>17.495283490640606</v>
      </c>
      <c r="BG24" cm="1">
        <f t="array" ref="BG24">deflator!BG24/INDEX(deflator!$E24:$BQ24, MATCH(TRUE, ISNUMBER(deflator!$E24:$BQ24), 0))</f>
        <v>17.451933212903267</v>
      </c>
      <c r="BH24" cm="1">
        <f t="array" ref="BH24">deflator!BH24/INDEX(deflator!$E24:$BQ24, MATCH(TRUE, ISNUMBER(deflator!$E24:$BQ24), 0))</f>
        <v>17.600537167869465</v>
      </c>
      <c r="BI24" cm="1">
        <f t="array" ref="BI24">deflator!BI24/INDEX(deflator!$E24:$BQ24, MATCH(TRUE, ISNUMBER(deflator!$E24:$BQ24), 0))</f>
        <v>17.720852875485676</v>
      </c>
      <c r="BJ24" cm="1">
        <f t="array" ref="BJ24">deflator!BJ24/INDEX(deflator!$E24:$BQ24, MATCH(TRUE, ISNUMBER(deflator!$E24:$BQ24), 0))</f>
        <v>17.655658260884991</v>
      </c>
      <c r="BK24" cm="1">
        <f t="array" ref="BK24">deflator!BK24/INDEX(deflator!$E24:$BQ24, MATCH(TRUE, ISNUMBER(deflator!$E24:$BQ24), 0))</f>
        <v>17.774030200469504</v>
      </c>
      <c r="BL24" cm="1">
        <f t="array" ref="BL24">deflator!BL24/INDEX(deflator!$E24:$BQ24, MATCH(TRUE, ISNUMBER(deflator!$E24:$BQ24), 0))</f>
        <v>17.703368869223109</v>
      </c>
      <c r="BM24" cm="1">
        <f t="array" ref="BM24">deflator!BM24/INDEX(deflator!$E24:$BQ24, MATCH(TRUE, ISNUMBER(deflator!$E24:$BQ24), 0))</f>
        <v>18.212877541448865</v>
      </c>
      <c r="BN24" cm="1">
        <f t="array" ref="BN24">deflator!BN24/INDEX(deflator!$E24:$BQ24, MATCH(TRUE, ISNUMBER(deflator!$E24:$BQ24), 0))</f>
        <v>18.507693955572019</v>
      </c>
      <c r="BO24" cm="1">
        <f t="array" ref="BO24">deflator!BO24/INDEX(deflator!$E24:$BQ24, MATCH(TRUE, ISNUMBER(deflator!$E24:$BQ24), 0))</f>
        <v>19.273726386537785</v>
      </c>
      <c r="BP24" cm="1">
        <f t="array" ref="BP24">deflator!BP24/INDEX(deflator!$E24:$BQ24, MATCH(TRUE, ISNUMBER(deflator!$E24:$BQ24), 0))</f>
        <v>19.926261019816661</v>
      </c>
      <c r="BQ24" cm="1">
        <f t="array" ref="BQ24">deflator!BQ24/INDEX(deflator!$E24:$BQ24, MATCH(TRUE, ISNUMBER(deflator!$E24:$BQ24), 0))</f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 cm="1">
        <f t="array" ref="E25">deflator!E25/INDEX(deflator!$E25:$BQ25, MATCH(TRUE, ISNUMBER(deflator!$E25:$BQ25), 0))</f>
        <v>1</v>
      </c>
      <c r="F25" cm="1">
        <f t="array" ref="F25">deflator!F25/INDEX(deflator!$E25:$BQ25, MATCH(TRUE, ISNUMBER(deflator!$E25:$BQ25), 0))</f>
        <v>1.0190060824059852</v>
      </c>
      <c r="G25" cm="1">
        <f t="array" ref="G25">deflator!G25/INDEX(deflator!$E25:$BQ25, MATCH(TRUE, ISNUMBER(deflator!$E25:$BQ25), 0))</f>
        <v>1.0394918909875737</v>
      </c>
      <c r="H25" cm="1">
        <f t="array" ref="H25">deflator!H25/INDEX(deflator!$E25:$BQ25, MATCH(TRUE, ISNUMBER(deflator!$E25:$BQ25), 0))</f>
        <v>1.0929999933902967</v>
      </c>
      <c r="I25" cm="1">
        <f t="array" ref="I25">deflator!I25/INDEX(deflator!$E25:$BQ25, MATCH(TRUE, ISNUMBER(deflator!$E25:$BQ25), 0))</f>
        <v>1.1128075205015799</v>
      </c>
      <c r="J25" cm="1">
        <f t="array" ref="J25">deflator!J25/INDEX(deflator!$E25:$BQ25, MATCH(TRUE, ISNUMBER(deflator!$E25:$BQ25), 0))</f>
        <v>1.1055067017433367</v>
      </c>
      <c r="K25" cm="1">
        <f t="array" ref="K25">deflator!K25/INDEX(deflator!$E25:$BQ25, MATCH(TRUE, ISNUMBER(deflator!$E25:$BQ25), 0))</f>
        <v>1.1309678139081709</v>
      </c>
      <c r="L25" cm="1">
        <f t="array" ref="L25">deflator!L25/INDEX(deflator!$E25:$BQ25, MATCH(TRUE, ISNUMBER(deflator!$E25:$BQ25), 0))</f>
        <v>1.081080728586217</v>
      </c>
      <c r="M25" cm="1">
        <f t="array" ref="M25">deflator!M25/INDEX(deflator!$E25:$BQ25, MATCH(TRUE, ISNUMBER(deflator!$E25:$BQ25), 0))</f>
        <v>1.0782279868613323</v>
      </c>
      <c r="N25" cm="1">
        <f t="array" ref="N25">deflator!N25/INDEX(deflator!$E25:$BQ25, MATCH(TRUE, ISNUMBER(deflator!$E25:$BQ25), 0))</f>
        <v>1.1527675501478496</v>
      </c>
      <c r="O25" cm="1">
        <f t="array" ref="O25">deflator!O25/INDEX(deflator!$E25:$BQ25, MATCH(TRUE, ISNUMBER(deflator!$E25:$BQ25), 0))</f>
        <v>1.1733263204041018</v>
      </c>
      <c r="P25" cm="1">
        <f t="array" ref="P25">deflator!P25/INDEX(deflator!$E25:$BQ25, MATCH(TRUE, ISNUMBER(deflator!$E25:$BQ25), 0))</f>
        <v>1.2129551273641623</v>
      </c>
      <c r="Q25" cm="1">
        <f t="array" ref="Q25">deflator!Q25/INDEX(deflator!$E25:$BQ25, MATCH(TRUE, ISNUMBER(deflator!$E25:$BQ25), 0))</f>
        <v>1.3014601601102636</v>
      </c>
      <c r="R25" cm="1">
        <f t="array" ref="R25">deflator!R25/INDEX(deflator!$E25:$BQ25, MATCH(TRUE, ISNUMBER(deflator!$E25:$BQ25), 0))</f>
        <v>1.3363114277037527</v>
      </c>
      <c r="S25" cm="1">
        <f t="array" ref="S25">deflator!S25/INDEX(deflator!$E25:$BQ25, MATCH(TRUE, ISNUMBER(deflator!$E25:$BQ25), 0))</f>
        <v>1.4835022479484565</v>
      </c>
      <c r="T25" cm="1">
        <f t="array" ref="T25">deflator!T25/INDEX(deflator!$E25:$BQ25, MATCH(TRUE, ISNUMBER(deflator!$E25:$BQ25), 0))</f>
        <v>1.6047957055120223</v>
      </c>
      <c r="U25" cm="1">
        <f t="array" ref="U25">deflator!U25/INDEX(deflator!$E25:$BQ25, MATCH(TRUE, ISNUMBER(deflator!$E25:$BQ25), 0))</f>
        <v>1.7127263317556018</v>
      </c>
      <c r="V25" cm="1">
        <f t="array" ref="V25">deflator!V25/INDEX(deflator!$E25:$BQ25, MATCH(TRUE, ISNUMBER(deflator!$E25:$BQ25), 0))</f>
        <v>2.0323549144018407</v>
      </c>
      <c r="W25" cm="1">
        <f t="array" ref="W25">deflator!W25/INDEX(deflator!$E25:$BQ25, MATCH(TRUE, ISNUMBER(deflator!$E25:$BQ25), 0))</f>
        <v>2.3277033459109231</v>
      </c>
      <c r="X25" cm="1">
        <f t="array" ref="X25">deflator!X25/INDEX(deflator!$E25:$BQ25, MATCH(TRUE, ISNUMBER(deflator!$E25:$BQ25), 0))</f>
        <v>2.5081824186873014</v>
      </c>
      <c r="Y25" cm="1">
        <f t="array" ref="Y25">deflator!Y25/INDEX(deflator!$E25:$BQ25, MATCH(TRUE, ISNUMBER(deflator!$E25:$BQ25), 0))</f>
        <v>2.7262530413458563</v>
      </c>
      <c r="Z25" cm="1">
        <f t="array" ref="Z25">deflator!Z25/INDEX(deflator!$E25:$BQ25, MATCH(TRUE, ISNUMBER(deflator!$E25:$BQ25), 0))</f>
        <v>3.0966041404013858</v>
      </c>
      <c r="AA25" cm="1">
        <f t="array" ref="AA25">deflator!AA25/INDEX(deflator!$E25:$BQ25, MATCH(TRUE, ISNUMBER(deflator!$E25:$BQ25), 0))</f>
        <v>3.3767389424346228</v>
      </c>
      <c r="AB25" cm="1">
        <f t="array" ref="AB25">deflator!AB25/INDEX(deflator!$E25:$BQ25, MATCH(TRUE, ISNUMBER(deflator!$E25:$BQ25), 0))</f>
        <v>3.5593974548111866</v>
      </c>
      <c r="AC25" cm="1">
        <f t="array" ref="AC25">deflator!AC25/INDEX(deflator!$E25:$BQ25, MATCH(TRUE, ISNUMBER(deflator!$E25:$BQ25), 0))</f>
        <v>3.790796919129618</v>
      </c>
      <c r="AD25" cm="1">
        <f t="array" ref="AD25">deflator!AD25/INDEX(deflator!$E25:$BQ25, MATCH(TRUE, ISNUMBER(deflator!$E25:$BQ25), 0))</f>
        <v>3.8194957806600258</v>
      </c>
      <c r="AE25" cm="1">
        <f t="array" ref="AE25">deflator!AE25/INDEX(deflator!$E25:$BQ25, MATCH(TRUE, ISNUMBER(deflator!$E25:$BQ25), 0))</f>
        <v>3.5771229205629296</v>
      </c>
      <c r="AF25" cm="1">
        <f t="array" ref="AF25">deflator!AF25/INDEX(deflator!$E25:$BQ25, MATCH(TRUE, ISNUMBER(deflator!$E25:$BQ25), 0))</f>
        <v>3.6213834912208251</v>
      </c>
      <c r="AG25" cm="1">
        <f t="array" ref="AG25">deflator!AG25/INDEX(deflator!$E25:$BQ25, MATCH(TRUE, ISNUMBER(deflator!$E25:$BQ25), 0))</f>
        <v>3.744820397228712</v>
      </c>
      <c r="AH25" cm="1">
        <f t="array" ref="AH25">deflator!AH25/INDEX(deflator!$E25:$BQ25, MATCH(TRUE, ISNUMBER(deflator!$E25:$BQ25), 0))</f>
        <v>3.9257559039402898</v>
      </c>
      <c r="AI25" cm="1">
        <f t="array" ref="AI25">deflator!AI25/INDEX(deflator!$E25:$BQ25, MATCH(TRUE, ISNUMBER(deflator!$E25:$BQ25), 0))</f>
        <v>3.9968126911374897</v>
      </c>
      <c r="AJ25" cm="1">
        <f t="array" ref="AJ25">deflator!AJ25/INDEX(deflator!$E25:$BQ25, MATCH(TRUE, ISNUMBER(deflator!$E25:$BQ25), 0))</f>
        <v>3.8382279266625781</v>
      </c>
      <c r="AK25" cm="1">
        <f t="array" ref="AK25">deflator!AK25/INDEX(deflator!$E25:$BQ25, MATCH(TRUE, ISNUMBER(deflator!$E25:$BQ25), 0))</f>
        <v>3.8469429924074774</v>
      </c>
      <c r="AL25" cm="1">
        <f t="array" ref="AL25">deflator!AL25/INDEX(deflator!$E25:$BQ25, MATCH(TRUE, ISNUMBER(deflator!$E25:$BQ25), 0))</f>
        <v>3.7914762379024536</v>
      </c>
      <c r="AM25" cm="1">
        <f t="array" ref="AM25">deflator!AM25/INDEX(deflator!$E25:$BQ25, MATCH(TRUE, ISNUMBER(deflator!$E25:$BQ25), 0))</f>
        <v>4.3465089992145609</v>
      </c>
      <c r="AN25" cm="1">
        <f t="array" ref="AN25">deflator!AN25/INDEX(deflator!$E25:$BQ25, MATCH(TRUE, ISNUMBER(deflator!$E25:$BQ25), 0))</f>
        <v>4.6407489266575572</v>
      </c>
      <c r="AO25" cm="1">
        <f t="array" ref="AO25">deflator!AO25/INDEX(deflator!$E25:$BQ25, MATCH(TRUE, ISNUMBER(deflator!$E25:$BQ25), 0))</f>
        <v>4.6569314572157516</v>
      </c>
      <c r="AP25" cm="1">
        <f t="array" ref="AP25">deflator!AP25/INDEX(deflator!$E25:$BQ25, MATCH(TRUE, ISNUMBER(deflator!$E25:$BQ25), 0))</f>
        <v>4.7294026175599537</v>
      </c>
      <c r="AQ25" cm="1">
        <f t="array" ref="AQ25">deflator!AQ25/INDEX(deflator!$E25:$BQ25, MATCH(TRUE, ISNUMBER(deflator!$E25:$BQ25), 0))</f>
        <v>5.1049321317588081</v>
      </c>
      <c r="AR25" cm="1">
        <f t="array" ref="AR25">deflator!AR25/INDEX(deflator!$E25:$BQ25, MATCH(TRUE, ISNUMBER(deflator!$E25:$BQ25), 0))</f>
        <v>5.9927219199669945</v>
      </c>
      <c r="AS25" cm="1">
        <f t="array" ref="AS25">deflator!AS25/INDEX(deflator!$E25:$BQ25, MATCH(TRUE, ISNUMBER(deflator!$E25:$BQ25), 0))</f>
        <v>5.9435951926022543</v>
      </c>
      <c r="AT25" cm="1">
        <f t="array" ref="AT25">deflator!AT25/INDEX(deflator!$E25:$BQ25, MATCH(TRUE, ISNUMBER(deflator!$E25:$BQ25), 0))</f>
        <v>6.1790538613383807</v>
      </c>
      <c r="AU25" cm="1">
        <f t="array" ref="AU25">deflator!AU25/INDEX(deflator!$E25:$BQ25, MATCH(TRUE, ISNUMBER(deflator!$E25:$BQ25), 0))</f>
        <v>6.3679466784153433</v>
      </c>
      <c r="AV25" cm="1">
        <f t="array" ref="AV25">deflator!AV25/INDEX(deflator!$E25:$BQ25, MATCH(TRUE, ISNUMBER(deflator!$E25:$BQ25), 0))</f>
        <v>6.4624934176687825</v>
      </c>
      <c r="AW25" cm="1">
        <f t="array" ref="AW25">deflator!AW25/INDEX(deflator!$E25:$BQ25, MATCH(TRUE, ISNUMBER(deflator!$E25:$BQ25), 0))</f>
        <v>6.4683515768202442</v>
      </c>
      <c r="AX25" cm="1">
        <f t="array" ref="AX25">deflator!AX25/INDEX(deflator!$E25:$BQ25, MATCH(TRUE, ISNUMBER(deflator!$E25:$BQ25), 0))</f>
        <v>6.7102281711286302</v>
      </c>
      <c r="AY25" cm="1">
        <f t="array" ref="AY25">deflator!AY25/INDEX(deflator!$E25:$BQ25, MATCH(TRUE, ISNUMBER(deflator!$E25:$BQ25), 0))</f>
        <v>6.665750978961678</v>
      </c>
      <c r="AZ25" cm="1">
        <f t="array" ref="AZ25">deflator!AZ25/INDEX(deflator!$E25:$BQ25, MATCH(TRUE, ISNUMBER(deflator!$E25:$BQ25), 0))</f>
        <v>6.8318847690544446</v>
      </c>
      <c r="BA25" cm="1">
        <f t="array" ref="BA25">deflator!BA25/INDEX(deflator!$E25:$BQ25, MATCH(TRUE, ISNUMBER(deflator!$E25:$BQ25), 0))</f>
        <v>7.4576717800191572</v>
      </c>
      <c r="BB25" cm="1">
        <f t="array" ref="BB25">deflator!BB25/INDEX(deflator!$E25:$BQ25, MATCH(TRUE, ISNUMBER(deflator!$E25:$BQ25), 0))</f>
        <v>7.6370664379080262</v>
      </c>
      <c r="BC25" cm="1">
        <f t="array" ref="BC25">deflator!BC25/INDEX(deflator!$E25:$BQ25, MATCH(TRUE, ISNUMBER(deflator!$E25:$BQ25), 0))</f>
        <v>7.9257184312769988</v>
      </c>
      <c r="BD25" cm="1">
        <f t="array" ref="BD25">deflator!BD25/INDEX(deflator!$E25:$BQ25, MATCH(TRUE, ISNUMBER(deflator!$E25:$BQ25), 0))</f>
        <v>8.4597537201915589</v>
      </c>
      <c r="BE25" cm="1">
        <f t="array" ref="BE25">deflator!BE25/INDEX(deflator!$E25:$BQ25, MATCH(TRUE, ISNUMBER(deflator!$E25:$BQ25), 0))</f>
        <v>8.9524497335380868</v>
      </c>
      <c r="BF25" cm="1">
        <f t="array" ref="BF25">deflator!BF25/INDEX(deflator!$E25:$BQ25, MATCH(TRUE, ISNUMBER(deflator!$E25:$BQ25), 0))</f>
        <v>8.7618367541147091</v>
      </c>
      <c r="BG25" cm="1">
        <f t="array" ref="BG25">deflator!BG25/INDEX(deflator!$E25:$BQ25, MATCH(TRUE, ISNUMBER(deflator!$E25:$BQ25), 0))</f>
        <v>8.7074794644286335</v>
      </c>
      <c r="BH25" cm="1">
        <f t="array" ref="BH25">deflator!BH25/INDEX(deflator!$E25:$BQ25, MATCH(TRUE, ISNUMBER(deflator!$E25:$BQ25), 0))</f>
        <v>8.5138291109771149</v>
      </c>
      <c r="BI25" cm="1">
        <f t="array" ref="BI25">deflator!BI25/INDEX(deflator!$E25:$BQ25, MATCH(TRUE, ISNUMBER(deflator!$E25:$BQ25), 0))</f>
        <v>8.7355546937451987</v>
      </c>
      <c r="BJ25" cm="1">
        <f t="array" ref="BJ25">deflator!BJ25/INDEX(deflator!$E25:$BQ25, MATCH(TRUE, ISNUMBER(deflator!$E25:$BQ25), 0))</f>
        <v>8.8592761172639118</v>
      </c>
      <c r="BK25" cm="1">
        <f t="array" ref="BK25">deflator!BK25/INDEX(deflator!$E25:$BQ25, MATCH(TRUE, ISNUMBER(deflator!$E25:$BQ25), 0))</f>
        <v>8.9544218094289967</v>
      </c>
      <c r="BL25" cm="1">
        <f t="array" ref="BL25">deflator!BL25/INDEX(deflator!$E25:$BQ25, MATCH(TRUE, ISNUMBER(deflator!$E25:$BQ25), 0))</f>
        <v>9.0003490850551113</v>
      </c>
      <c r="BM25" cm="1">
        <f t="array" ref="BM25">deflator!BM25/INDEX(deflator!$E25:$BQ25, MATCH(TRUE, ISNUMBER(deflator!$E25:$BQ25), 0))</f>
        <v>9.5822752763929451</v>
      </c>
      <c r="BN25" cm="1">
        <f t="array" ref="BN25">deflator!BN25/INDEX(deflator!$E25:$BQ25, MATCH(TRUE, ISNUMBER(deflator!$E25:$BQ25), 0))</f>
        <v>9.593090130560709</v>
      </c>
      <c r="BO25" cm="1">
        <f t="array" ref="BO25">deflator!BO25/INDEX(deflator!$E25:$BQ25, MATCH(TRUE, ISNUMBER(deflator!$E25:$BQ25), 0))</f>
        <v>10.158023861547452</v>
      </c>
      <c r="BP25" cm="1">
        <f t="array" ref="BP25">deflator!BP25/INDEX(deflator!$E25:$BQ25, MATCH(TRUE, ISNUMBER(deflator!$E25:$BQ25), 0))</f>
        <v>10.360986005808181</v>
      </c>
      <c r="BQ25" cm="1">
        <f t="array" ref="BQ25">deflator!BQ25/INDEX(deflator!$E25:$BQ25, MATCH(TRUE, ISNUMBER(deflator!$E25:$BQ25), 0))</f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 cm="1">
        <f t="array" ref="E26">deflator!E26/INDEX(deflator!$E26:$BQ26, MATCH(TRUE, ISNUMBER(deflator!$E26:$BQ26), 0))</f>
        <v>1</v>
      </c>
      <c r="F26" cm="1">
        <f t="array" ref="F26">deflator!F26/INDEX(deflator!$E26:$BQ26, MATCH(TRUE, ISNUMBER(deflator!$E26:$BQ26), 0))</f>
        <v>1.062574815786709</v>
      </c>
      <c r="G26" cm="1">
        <f t="array" ref="G26">deflator!G26/INDEX(deflator!$E26:$BQ26, MATCH(TRUE, ISNUMBER(deflator!$E26:$BQ26), 0))</f>
        <v>1.062810957056505</v>
      </c>
      <c r="H26" cm="1">
        <f t="array" ref="H26">deflator!H26/INDEX(deflator!$E26:$BQ26, MATCH(TRUE, ISNUMBER(deflator!$E26:$BQ26), 0))</f>
        <v>1.1176951421694885</v>
      </c>
      <c r="I26" cm="1">
        <f t="array" ref="I26">deflator!I26/INDEX(deflator!$E26:$BQ26, MATCH(TRUE, ISNUMBER(deflator!$E26:$BQ26), 0))</f>
        <v>1.0199725452764721</v>
      </c>
      <c r="J26" cm="1">
        <f t="array" ref="J26">deflator!J26/INDEX(deflator!$E26:$BQ26, MATCH(TRUE, ISNUMBER(deflator!$E26:$BQ26), 0))</f>
        <v>1.1008737582058585</v>
      </c>
      <c r="K26" cm="1">
        <f t="array" ref="K26">deflator!K26/INDEX(deflator!$E26:$BQ26, MATCH(TRUE, ISNUMBER(deflator!$E26:$BQ26), 0))</f>
        <v>1.1701868488471796</v>
      </c>
      <c r="L26" cm="1">
        <f t="array" ref="L26">deflator!L26/INDEX(deflator!$E26:$BQ26, MATCH(TRUE, ISNUMBER(deflator!$E26:$BQ26), 0))</f>
        <v>1.343280459843776</v>
      </c>
      <c r="M26" cm="1">
        <f t="array" ref="M26">deflator!M26/INDEX(deflator!$E26:$BQ26, MATCH(TRUE, ISNUMBER(deflator!$E26:$BQ26), 0))</f>
        <v>1.2657787602385917</v>
      </c>
      <c r="N26" cm="1">
        <f t="array" ref="N26">deflator!N26/INDEX(deflator!$E26:$BQ26, MATCH(TRUE, ISNUMBER(deflator!$E26:$BQ26), 0))</f>
        <v>1.4154914746730791</v>
      </c>
      <c r="O26" cm="1">
        <f t="array" ref="O26">deflator!O26/INDEX(deflator!$E26:$BQ26, MATCH(TRUE, ISNUMBER(deflator!$E26:$BQ26), 0))</f>
        <v>1.4227148557508988</v>
      </c>
      <c r="P26" cm="1">
        <f t="array" ref="P26">deflator!P26/INDEX(deflator!$E26:$BQ26, MATCH(TRUE, ISNUMBER(deflator!$E26:$BQ26), 0))</f>
        <v>1.464873523885085</v>
      </c>
      <c r="Q26" cm="1">
        <f t="array" ref="Q26">deflator!Q26/INDEX(deflator!$E26:$BQ26, MATCH(TRUE, ISNUMBER(deflator!$E26:$BQ26), 0))</f>
        <v>1.5293575442838734</v>
      </c>
      <c r="R26" cm="1">
        <f t="array" ref="R26">deflator!R26/INDEX(deflator!$E26:$BQ26, MATCH(TRUE, ISNUMBER(deflator!$E26:$BQ26), 0))</f>
        <v>2.4684715234511514</v>
      </c>
      <c r="S26" cm="1">
        <f t="array" ref="S26">deflator!S26/INDEX(deflator!$E26:$BQ26, MATCH(TRUE, ISNUMBER(deflator!$E26:$BQ26), 0))</f>
        <v>3.5679958058471271</v>
      </c>
      <c r="T26" cm="1">
        <f t="array" ref="T26">deflator!T26/INDEX(deflator!$E26:$BQ26, MATCH(TRUE, ISNUMBER(deflator!$E26:$BQ26), 0))</f>
        <v>6.4427213351162171</v>
      </c>
      <c r="U26" cm="1">
        <f t="array" ref="U26">deflator!U26/INDEX(deflator!$E26:$BQ26, MATCH(TRUE, ISNUMBER(deflator!$E26:$BQ26), 0))</f>
        <v>5.3068425498821918</v>
      </c>
      <c r="V26" cm="1">
        <f t="array" ref="V26">deflator!V26/INDEX(deflator!$E26:$BQ26, MATCH(TRUE, ISNUMBER(deflator!$E26:$BQ26), 0))</f>
        <v>5.1364846291478283</v>
      </c>
      <c r="W26" cm="1">
        <f t="array" ref="W26">deflator!W26/INDEX(deflator!$E26:$BQ26, MATCH(TRUE, ISNUMBER(deflator!$E26:$BQ26), 0))</f>
        <v>6.4523947494956753</v>
      </c>
      <c r="X26" cm="1">
        <f t="array" ref="X26">deflator!X26/INDEX(deflator!$E26:$BQ26, MATCH(TRUE, ISNUMBER(deflator!$E26:$BQ26), 0))</f>
        <v>7.2631062742921744</v>
      </c>
      <c r="Y26" cm="1">
        <f t="array" ref="Y26">deflator!Y26/INDEX(deflator!$E26:$BQ26, MATCH(TRUE, ISNUMBER(deflator!$E26:$BQ26), 0))</f>
        <v>8.5381494535672502</v>
      </c>
      <c r="Z26" cm="1">
        <f t="array" ref="Z26">deflator!Z26/INDEX(deflator!$E26:$BQ26, MATCH(TRUE, ISNUMBER(deflator!$E26:$BQ26), 0))</f>
        <v>9.3829729003657008</v>
      </c>
      <c r="AA26" cm="1">
        <f t="array" ref="AA26">deflator!AA26/INDEX(deflator!$E26:$BQ26, MATCH(TRUE, ISNUMBER(deflator!$E26:$BQ26), 0))</f>
        <v>10.307741112912378</v>
      </c>
      <c r="AB26" cm="1">
        <f t="array" ref="AB26">deflator!AB26/INDEX(deflator!$E26:$BQ26, MATCH(TRUE, ISNUMBER(deflator!$E26:$BQ26), 0))</f>
        <v>11.182637015151741</v>
      </c>
      <c r="AC26" cm="1">
        <f t="array" ref="AC26">deflator!AC26/INDEX(deflator!$E26:$BQ26, MATCH(TRUE, ISNUMBER(deflator!$E26:$BQ26), 0))</f>
        <v>12.063333012857807</v>
      </c>
      <c r="AD26" cm="1">
        <f t="array" ref="AD26">deflator!AD26/INDEX(deflator!$E26:$BQ26, MATCH(TRUE, ISNUMBER(deflator!$E26:$BQ26), 0))</f>
        <v>14.294460410818209</v>
      </c>
      <c r="AE26" cm="1">
        <f t="array" ref="AE26">deflator!AE26/INDEX(deflator!$E26:$BQ26, MATCH(TRUE, ISNUMBER(deflator!$E26:$BQ26), 0))</f>
        <v>15.474383050578675</v>
      </c>
      <c r="AF26" cm="1">
        <f t="array" ref="AF26">deflator!AF26/INDEX(deflator!$E26:$BQ26, MATCH(TRUE, ISNUMBER(deflator!$E26:$BQ26), 0))</f>
        <v>17.195077371422361</v>
      </c>
      <c r="AG26" cm="1">
        <f t="array" ref="AG26">deflator!AG26/INDEX(deflator!$E26:$BQ26, MATCH(TRUE, ISNUMBER(deflator!$E26:$BQ26), 0))</f>
        <v>18.483992050393386</v>
      </c>
      <c r="AH26" cm="1">
        <f t="array" ref="AH26">deflator!AH26/INDEX(deflator!$E26:$BQ26, MATCH(TRUE, ISNUMBER(deflator!$E26:$BQ26), 0))</f>
        <v>20.025182363058875</v>
      </c>
      <c r="AI26" cm="1">
        <f t="array" ref="AI26">deflator!AI26/INDEX(deflator!$E26:$BQ26, MATCH(TRUE, ISNUMBER(deflator!$E26:$BQ26), 0))</f>
        <v>21.333374518629665</v>
      </c>
      <c r="AJ26" cm="1">
        <f t="array" ref="AJ26">deflator!AJ26/INDEX(deflator!$E26:$BQ26, MATCH(TRUE, ISNUMBER(deflator!$E26:$BQ26), 0))</f>
        <v>21.915675801811325</v>
      </c>
      <c r="AK26" cm="1">
        <f t="array" ref="AK26">deflator!AK26/INDEX(deflator!$E26:$BQ26, MATCH(TRUE, ISNUMBER(deflator!$E26:$BQ26), 0))</f>
        <v>22.481574032473613</v>
      </c>
      <c r="AL26" cm="1">
        <f t="array" ref="AL26">deflator!AL26/INDEX(deflator!$E26:$BQ26, MATCH(TRUE, ISNUMBER(deflator!$E26:$BQ26), 0))</f>
        <v>22.516536965608548</v>
      </c>
      <c r="AM26" cm="1">
        <f t="array" ref="AM26">deflator!AM26/INDEX(deflator!$E26:$BQ26, MATCH(TRUE, ISNUMBER(deflator!$E26:$BQ26), 0))</f>
        <v>23.409591528437652</v>
      </c>
      <c r="AN26" cm="1">
        <f t="array" ref="AN26">deflator!AN26/INDEX(deflator!$E26:$BQ26, MATCH(TRUE, ISNUMBER(deflator!$E26:$BQ26), 0))</f>
        <v>25.082192493861761</v>
      </c>
      <c r="AO26" cm="1">
        <f t="array" ref="AO26">deflator!AO26/INDEX(deflator!$E26:$BQ26, MATCH(TRUE, ISNUMBER(deflator!$E26:$BQ26), 0))</f>
        <v>29.883730056331505</v>
      </c>
      <c r="AP26" cm="1">
        <f t="array" ref="AP26">deflator!AP26/INDEX(deflator!$E26:$BQ26, MATCH(TRUE, ISNUMBER(deflator!$E26:$BQ26), 0))</f>
        <v>31.019381188766243</v>
      </c>
      <c r="AQ26" cm="1">
        <f t="array" ref="AQ26">deflator!AQ26/INDEX(deflator!$E26:$BQ26, MATCH(TRUE, ISNUMBER(deflator!$E26:$BQ26), 0))</f>
        <v>32.488525017233741</v>
      </c>
      <c r="AR26" cm="1">
        <f t="array" ref="AR26">deflator!AR26/INDEX(deflator!$E26:$BQ26, MATCH(TRUE, ISNUMBER(deflator!$E26:$BQ26), 0))</f>
        <v>33.716928408216333</v>
      </c>
      <c r="AS26" cm="1">
        <f t="array" ref="AS26">deflator!AS26/INDEX(deflator!$E26:$BQ26, MATCH(TRUE, ISNUMBER(deflator!$E26:$BQ26), 0))</f>
        <v>34.879036073443693</v>
      </c>
      <c r="AT26" cm="1">
        <f t="array" ref="AT26">deflator!AT26/INDEX(deflator!$E26:$BQ26, MATCH(TRUE, ISNUMBER(deflator!$E26:$BQ26), 0))</f>
        <v>36.016497292375057</v>
      </c>
      <c r="AU26" cm="1">
        <f t="array" ref="AU26">deflator!AU26/INDEX(deflator!$E26:$BQ26, MATCH(TRUE, ISNUMBER(deflator!$E26:$BQ26), 0))</f>
        <v>37.418571786711141</v>
      </c>
      <c r="AV26" cm="1">
        <f t="array" ref="AV26">deflator!AV26/INDEX(deflator!$E26:$BQ26, MATCH(TRUE, ISNUMBER(deflator!$E26:$BQ26), 0))</f>
        <v>39.594767314087633</v>
      </c>
      <c r="AW26" cm="1">
        <f t="array" ref="AW26">deflator!AW26/INDEX(deflator!$E26:$BQ26, MATCH(TRUE, ISNUMBER(deflator!$E26:$BQ26), 0))</f>
        <v>41.401134598178643</v>
      </c>
      <c r="AX26" cm="1">
        <f t="array" ref="AX26">deflator!AX26/INDEX(deflator!$E26:$BQ26, MATCH(TRUE, ISNUMBER(deflator!$E26:$BQ26), 0))</f>
        <v>43.299939967400995</v>
      </c>
      <c r="AY26" cm="1">
        <f t="array" ref="AY26">deflator!AY26/INDEX(deflator!$E26:$BQ26, MATCH(TRUE, ISNUMBER(deflator!$E26:$BQ26), 0))</f>
        <v>45.84421664613</v>
      </c>
      <c r="AZ26" cm="1">
        <f t="array" ref="AZ26">deflator!AZ26/INDEX(deflator!$E26:$BQ26, MATCH(TRUE, ISNUMBER(deflator!$E26:$BQ26), 0))</f>
        <v>48.81091514841232</v>
      </c>
      <c r="BA26" cm="1">
        <f t="array" ref="BA26">deflator!BA26/INDEX(deflator!$E26:$BQ26, MATCH(TRUE, ISNUMBER(deflator!$E26:$BQ26), 0))</f>
        <v>52.64792463837211</v>
      </c>
      <c r="BB26" cm="1">
        <f t="array" ref="BB26">deflator!BB26/INDEX(deflator!$E26:$BQ26, MATCH(TRUE, ISNUMBER(deflator!$E26:$BQ26), 0))</f>
        <v>56.209216993054397</v>
      </c>
      <c r="BC26" cm="1">
        <f t="array" ref="BC26">deflator!BC26/INDEX(deflator!$E26:$BQ26, MATCH(TRUE, ISNUMBER(deflator!$E26:$BQ26), 0))</f>
        <v>60.225176137946455</v>
      </c>
      <c r="BD26" cm="1">
        <f t="array" ref="BD26">deflator!BD26/INDEX(deflator!$E26:$BQ26, MATCH(TRUE, ISNUMBER(deflator!$E26:$BQ26), 0))</f>
        <v>64.958544257475339</v>
      </c>
      <c r="BE26" cm="1">
        <f t="array" ref="BE26">deflator!BE26/INDEX(deflator!$E26:$BQ26, MATCH(TRUE, ISNUMBER(deflator!$E26:$BQ26), 0))</f>
        <v>70.26213246239405</v>
      </c>
      <c r="BF26" cm="1">
        <f t="array" ref="BF26">deflator!BF26/INDEX(deflator!$E26:$BQ26, MATCH(TRUE, ISNUMBER(deflator!$E26:$BQ26), 0))</f>
        <v>75.303407747128716</v>
      </c>
      <c r="BG26" cm="1">
        <f t="array" ref="BG26">deflator!BG26/INDEX(deflator!$E26:$BQ26, MATCH(TRUE, ISNUMBER(deflator!$E26:$BQ26), 0))</f>
        <v>79.572198684536545</v>
      </c>
      <c r="BH26" cm="1">
        <f t="array" ref="BH26">deflator!BH26/INDEX(deflator!$E26:$BQ26, MATCH(TRUE, ISNUMBER(deflator!$E26:$BQ26), 0))</f>
        <v>84.245296499919363</v>
      </c>
      <c r="BI26" cm="1">
        <f t="array" ref="BI26">deflator!BI26/INDEX(deflator!$E26:$BQ26, MATCH(TRUE, ISNUMBER(deflator!$E26:$BQ26), 0))</f>
        <v>107.70823307362065</v>
      </c>
      <c r="BJ26" cm="1">
        <f t="array" ref="BJ26">deflator!BJ26/INDEX(deflator!$E26:$BQ26, MATCH(TRUE, ISNUMBER(deflator!$E26:$BQ26), 0))</f>
        <v>113.14491124189949</v>
      </c>
      <c r="BK26" cm="1">
        <f t="array" ref="BK26">deflator!BK26/INDEX(deflator!$E26:$BQ26, MATCH(TRUE, ISNUMBER(deflator!$E26:$BQ26), 0))</f>
        <v>119.71358292698815</v>
      </c>
      <c r="BL26" cm="1">
        <f t="array" ref="BL26">deflator!BL26/INDEX(deflator!$E26:$BQ26, MATCH(TRUE, ISNUMBER(deflator!$E26:$BQ26), 0))</f>
        <v>124.09287045843183</v>
      </c>
      <c r="BM26" cm="1">
        <f t="array" ref="BM26">deflator!BM26/INDEX(deflator!$E26:$BQ26, MATCH(TRUE, ISNUMBER(deflator!$E26:$BQ26), 0))</f>
        <v>128.85935627009798</v>
      </c>
      <c r="BN26" cm="1">
        <f t="array" ref="BN26">deflator!BN26/INDEX(deflator!$E26:$BQ26, MATCH(TRUE, ISNUMBER(deflator!$E26:$BQ26), 0))</f>
        <v>134.16987546804083</v>
      </c>
      <c r="BO26" cm="1">
        <f t="array" ref="BO26">deflator!BO26/INDEX(deflator!$E26:$BQ26, MATCH(TRUE, ISNUMBER(deflator!$E26:$BQ26), 0))</f>
        <v>140.94414183522332</v>
      </c>
      <c r="BP26" cm="1">
        <f t="array" ref="BP26">deflator!BP26/INDEX(deflator!$E26:$BQ26, MATCH(TRUE, ISNUMBER(deflator!$E26:$BQ26), 0))</f>
        <v>150.6652341247609</v>
      </c>
      <c r="BQ26" cm="1">
        <f t="array" ref="BQ26">deflator!BQ26/INDEX(deflator!$E26:$BQ26, MATCH(TRUE, ISNUMBER(deflator!$E26:$BQ26), 0))</f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 cm="1">
        <f t="array" ref="E27">deflator!E27/INDEX(deflator!$E27:$BQ27, MATCH(TRUE, ISNUMBER(deflator!$E27:$BQ27), 0))</f>
        <v>0</v>
      </c>
      <c r="F27" cm="1">
        <f t="array" ref="F27">deflator!F27/INDEX(deflator!$E27:$BQ27, MATCH(TRUE, ISNUMBER(deflator!$E27:$BQ27), 0))</f>
        <v>0</v>
      </c>
      <c r="G27" cm="1">
        <f t="array" ref="G27">deflator!G27/INDEX(deflator!$E27:$BQ27, MATCH(TRUE, ISNUMBER(deflator!$E27:$BQ27), 0))</f>
        <v>0</v>
      </c>
      <c r="H27" cm="1">
        <f t="array" ref="H27">deflator!H27/INDEX(deflator!$E27:$BQ27, MATCH(TRUE, ISNUMBER(deflator!$E27:$BQ27), 0))</f>
        <v>0</v>
      </c>
      <c r="I27" cm="1">
        <f t="array" ref="I27">deflator!I27/INDEX(deflator!$E27:$BQ27, MATCH(TRUE, ISNUMBER(deflator!$E27:$BQ27), 0))</f>
        <v>0</v>
      </c>
      <c r="J27" cm="1">
        <f t="array" ref="J27">deflator!J27/INDEX(deflator!$E27:$BQ27, MATCH(TRUE, ISNUMBER(deflator!$E27:$BQ27), 0))</f>
        <v>0</v>
      </c>
      <c r="K27" cm="1">
        <f t="array" ref="K27">deflator!K27/INDEX(deflator!$E27:$BQ27, MATCH(TRUE, ISNUMBER(deflator!$E27:$BQ27), 0))</f>
        <v>0</v>
      </c>
      <c r="L27" cm="1">
        <f t="array" ref="L27">deflator!L27/INDEX(deflator!$E27:$BQ27, MATCH(TRUE, ISNUMBER(deflator!$E27:$BQ27), 0))</f>
        <v>0</v>
      </c>
      <c r="M27" cm="1">
        <f t="array" ref="M27">deflator!M27/INDEX(deflator!$E27:$BQ27, MATCH(TRUE, ISNUMBER(deflator!$E27:$BQ27), 0))</f>
        <v>0</v>
      </c>
      <c r="N27" cm="1">
        <f t="array" ref="N27">deflator!N27/INDEX(deflator!$E27:$BQ27, MATCH(TRUE, ISNUMBER(deflator!$E27:$BQ27), 0))</f>
        <v>0</v>
      </c>
      <c r="O27" cm="1">
        <f t="array" ref="O27">deflator!O27/INDEX(deflator!$E27:$BQ27, MATCH(TRUE, ISNUMBER(deflator!$E27:$BQ27), 0))</f>
        <v>0</v>
      </c>
      <c r="P27" cm="1">
        <f t="array" ref="P27">deflator!P27/INDEX(deflator!$E27:$BQ27, MATCH(TRUE, ISNUMBER(deflator!$E27:$BQ27), 0))</f>
        <v>0</v>
      </c>
      <c r="Q27" cm="1">
        <f t="array" ref="Q27">deflator!Q27/INDEX(deflator!$E27:$BQ27, MATCH(TRUE, ISNUMBER(deflator!$E27:$BQ27), 0))</f>
        <v>0</v>
      </c>
      <c r="R27" cm="1">
        <f t="array" ref="R27">deflator!R27/INDEX(deflator!$E27:$BQ27, MATCH(TRUE, ISNUMBER(deflator!$E27:$BQ27), 0))</f>
        <v>0</v>
      </c>
      <c r="S27" cm="1">
        <f t="array" ref="S27">deflator!S27/INDEX(deflator!$E27:$BQ27, MATCH(TRUE, ISNUMBER(deflator!$E27:$BQ27), 0))</f>
        <v>0</v>
      </c>
      <c r="T27" cm="1">
        <f t="array" ref="T27">deflator!T27/INDEX(deflator!$E27:$BQ27, MATCH(TRUE, ISNUMBER(deflator!$E27:$BQ27), 0))</f>
        <v>0</v>
      </c>
      <c r="U27" cm="1">
        <f t="array" ref="U27">deflator!U27/INDEX(deflator!$E27:$BQ27, MATCH(TRUE, ISNUMBER(deflator!$E27:$BQ27), 0))</f>
        <v>0</v>
      </c>
      <c r="V27" cm="1">
        <f t="array" ref="V27">deflator!V27/INDEX(deflator!$E27:$BQ27, MATCH(TRUE, ISNUMBER(deflator!$E27:$BQ27), 0))</f>
        <v>0</v>
      </c>
      <c r="W27" cm="1">
        <f t="array" ref="W27">deflator!W27/INDEX(deflator!$E27:$BQ27, MATCH(TRUE, ISNUMBER(deflator!$E27:$BQ27), 0))</f>
        <v>0</v>
      </c>
      <c r="X27" cm="1">
        <f t="array" ref="X27">deflator!X27/INDEX(deflator!$E27:$BQ27, MATCH(TRUE, ISNUMBER(deflator!$E27:$BQ27), 0))</f>
        <v>0</v>
      </c>
      <c r="Y27" cm="1">
        <f t="array" ref="Y27">deflator!Y27/INDEX(deflator!$E27:$BQ27, MATCH(TRUE, ISNUMBER(deflator!$E27:$BQ27), 0))</f>
        <v>1</v>
      </c>
      <c r="Z27" cm="1">
        <f t="array" ref="Z27">deflator!Z27/INDEX(deflator!$E27:$BQ27, MATCH(TRUE, ISNUMBER(deflator!$E27:$BQ27), 0))</f>
        <v>1.0282093836829891</v>
      </c>
      <c r="AA27" cm="1">
        <f t="array" ref="AA27">deflator!AA27/INDEX(deflator!$E27:$BQ27, MATCH(TRUE, ISNUMBER(deflator!$E27:$BQ27), 0))</f>
        <v>1.0479147368955395</v>
      </c>
      <c r="AB27" cm="1">
        <f t="array" ref="AB27">deflator!AB27/INDEX(deflator!$E27:$BQ27, MATCH(TRUE, ISNUMBER(deflator!$E27:$BQ27), 0))</f>
        <v>1.0411528393476257</v>
      </c>
      <c r="AC27" cm="1">
        <f t="array" ref="AC27">deflator!AC27/INDEX(deflator!$E27:$BQ27, MATCH(TRUE, ISNUMBER(deflator!$E27:$BQ27), 0))</f>
        <v>1.0696465740235082</v>
      </c>
      <c r="AD27" cm="1">
        <f t="array" ref="AD27">deflator!AD27/INDEX(deflator!$E27:$BQ27, MATCH(TRUE, ISNUMBER(deflator!$E27:$BQ27), 0))</f>
        <v>1.0720979593263242</v>
      </c>
      <c r="AE27" cm="1">
        <f t="array" ref="AE27">deflator!AE27/INDEX(deflator!$E27:$BQ27, MATCH(TRUE, ISNUMBER(deflator!$E27:$BQ27), 0))</f>
        <v>1.0865229260351623</v>
      </c>
      <c r="AF27" cm="1">
        <f t="array" ref="AF27">deflator!AF27/INDEX(deflator!$E27:$BQ27, MATCH(TRUE, ISNUMBER(deflator!$E27:$BQ27), 0))</f>
        <v>1.0872165492350798</v>
      </c>
      <c r="AG27" cm="1">
        <f t="array" ref="AG27">deflator!AG27/INDEX(deflator!$E27:$BQ27, MATCH(TRUE, ISNUMBER(deflator!$E27:$BQ27), 0))</f>
        <v>1.0286183622825216</v>
      </c>
      <c r="AH27" cm="1">
        <f t="array" ref="AH27">deflator!AH27/INDEX(deflator!$E27:$BQ27, MATCH(TRUE, ISNUMBER(deflator!$E27:$BQ27), 0))</f>
        <v>1.0978411290112293</v>
      </c>
      <c r="AI27" cm="1">
        <f t="array" ref="AI27">deflator!AI27/INDEX(deflator!$E27:$BQ27, MATCH(TRUE, ISNUMBER(deflator!$E27:$BQ27), 0))</f>
        <v>1.3853437711130749</v>
      </c>
      <c r="AJ27" cm="1">
        <f t="array" ref="AJ27">deflator!AJ27/INDEX(deflator!$E27:$BQ27, MATCH(TRUE, ISNUMBER(deflator!$E27:$BQ27), 0))</f>
        <v>4.5236719022485072</v>
      </c>
      <c r="AK27" cm="1">
        <f t="array" ref="AK27">deflator!AK27/INDEX(deflator!$E27:$BQ27, MATCH(TRUE, ISNUMBER(deflator!$E27:$BQ27), 0))</f>
        <v>7.218814526150477</v>
      </c>
      <c r="AL27" cm="1">
        <f t="array" ref="AL27">deflator!AL27/INDEX(deflator!$E27:$BQ27, MATCH(TRUE, ISNUMBER(deflator!$E27:$BQ27), 0))</f>
        <v>10.906982948103186</v>
      </c>
      <c r="AM27" cm="1">
        <f t="array" ref="AM27">deflator!AM27/INDEX(deflator!$E27:$BQ27, MATCH(TRUE, ISNUMBER(deflator!$E27:$BQ27), 0))</f>
        <v>18.836901439215382</v>
      </c>
      <c r="AN27" cm="1">
        <f t="array" ref="AN27">deflator!AN27/INDEX(deflator!$E27:$BQ27, MATCH(TRUE, ISNUMBER(deflator!$E27:$BQ27), 0))</f>
        <v>44.446727368175551</v>
      </c>
      <c r="AO27" cm="1">
        <f t="array" ref="AO27">deflator!AO27/INDEX(deflator!$E27:$BQ27, MATCH(TRUE, ISNUMBER(deflator!$E27:$BQ27), 0))</f>
        <v>72.433162699025516</v>
      </c>
      <c r="AP27" cm="1">
        <f t="array" ref="AP27">deflator!AP27/INDEX(deflator!$E27:$BQ27, MATCH(TRUE, ISNUMBER(deflator!$E27:$BQ27), 0))</f>
        <v>733.90229058600551</v>
      </c>
      <c r="AQ27" cm="1">
        <f t="array" ref="AQ27">deflator!AQ27/INDEX(deflator!$E27:$BQ27, MATCH(TRUE, ISNUMBER(deflator!$E27:$BQ27), 0))</f>
        <v>983.06967798270375</v>
      </c>
      <c r="AR27" cm="1">
        <f t="array" ref="AR27">deflator!AR27/INDEX(deflator!$E27:$BQ27, MATCH(TRUE, ISNUMBER(deflator!$E27:$BQ27), 0))</f>
        <v>1015.6991181162749</v>
      </c>
      <c r="AS27" cm="1">
        <f t="array" ref="AS27">deflator!AS27/INDEX(deflator!$E27:$BQ27, MATCH(TRUE, ISNUMBER(deflator!$E27:$BQ27), 0))</f>
        <v>1090.6662332355656</v>
      </c>
      <c r="AT27" cm="1">
        <f t="array" ref="AT27">deflator!AT27/INDEX(deflator!$E27:$BQ27, MATCH(TRUE, ISNUMBER(deflator!$E27:$BQ27), 0))</f>
        <v>1157.3902744769489</v>
      </c>
      <c r="AU27" cm="1">
        <f t="array" ref="AU27">deflator!AU27/INDEX(deflator!$E27:$BQ27, MATCH(TRUE, ISNUMBER(deflator!$E27:$BQ27), 0))</f>
        <v>1201.931035179864</v>
      </c>
      <c r="AV27" cm="1">
        <f t="array" ref="AV27">deflator!AV27/INDEX(deflator!$E27:$BQ27, MATCH(TRUE, ISNUMBER(deflator!$E27:$BQ27), 0))</f>
        <v>1228.2462433962394</v>
      </c>
      <c r="AW27" cm="1">
        <f t="array" ref="AW27">deflator!AW27/INDEX(deflator!$E27:$BQ27, MATCH(TRUE, ISNUMBER(deflator!$E27:$BQ27), 0))</f>
        <v>1296.8015188707855</v>
      </c>
      <c r="AX27" cm="1">
        <f t="array" ref="AX27">deflator!AX27/INDEX(deflator!$E27:$BQ27, MATCH(TRUE, ISNUMBER(deflator!$E27:$BQ27), 0))</f>
        <v>1382.3159694093297</v>
      </c>
      <c r="AY27" cm="1">
        <f t="array" ref="AY27">deflator!AY27/INDEX(deflator!$E27:$BQ27, MATCH(TRUE, ISNUMBER(deflator!$E27:$BQ27), 0))</f>
        <v>1475.7118009321052</v>
      </c>
      <c r="AZ27" cm="1">
        <f t="array" ref="AZ27">deflator!AZ27/INDEX(deflator!$E27:$BQ27, MATCH(TRUE, ISNUMBER(deflator!$E27:$BQ27), 0))</f>
        <v>1638.7990824526514</v>
      </c>
      <c r="BA27" cm="1">
        <f t="array" ref="BA27">deflator!BA27/INDEX(deflator!$E27:$BQ27, MATCH(TRUE, ISNUMBER(deflator!$E27:$BQ27), 0))</f>
        <v>1771.5984482176004</v>
      </c>
      <c r="BB27" cm="1">
        <f t="array" ref="BB27">deflator!BB27/INDEX(deflator!$E27:$BQ27, MATCH(TRUE, ISNUMBER(deflator!$E27:$BQ27), 0))</f>
        <v>1841.3643204103589</v>
      </c>
      <c r="BC27" cm="1">
        <f t="array" ref="BC27">deflator!BC27/INDEX(deflator!$E27:$BQ27, MATCH(TRUE, ISNUMBER(deflator!$E27:$BQ27), 0))</f>
        <v>1855.4347353623239</v>
      </c>
      <c r="BD27" cm="1">
        <f t="array" ref="BD27">deflator!BD27/INDEX(deflator!$E27:$BQ27, MATCH(TRUE, ISNUMBER(deflator!$E27:$BQ27), 0))</f>
        <v>1968.8543131721219</v>
      </c>
      <c r="BE27" cm="1">
        <f t="array" ref="BE27">deflator!BE27/INDEX(deflator!$E27:$BQ27, MATCH(TRUE, ISNUMBER(deflator!$E27:$BQ27), 0))</f>
        <v>1990.7514944810832</v>
      </c>
      <c r="BF27" cm="1">
        <f t="array" ref="BF27">deflator!BF27/INDEX(deflator!$E27:$BQ27, MATCH(TRUE, ISNUMBER(deflator!$E27:$BQ27), 0))</f>
        <v>1992.1838762047976</v>
      </c>
      <c r="BG27" cm="1">
        <f t="array" ref="BG27">deflator!BG27/INDEX(deflator!$E27:$BQ27, MATCH(TRUE, ISNUMBER(deflator!$E27:$BQ27), 0))</f>
        <v>2018.8947364328803</v>
      </c>
      <c r="BH27" cm="1">
        <f t="array" ref="BH27">deflator!BH27/INDEX(deflator!$E27:$BQ27, MATCH(TRUE, ISNUMBER(deflator!$E27:$BQ27), 0))</f>
        <v>2078.4066351070751</v>
      </c>
      <c r="BI27" cm="1">
        <f t="array" ref="BI27">deflator!BI27/INDEX(deflator!$E27:$BQ27, MATCH(TRUE, ISNUMBER(deflator!$E27:$BQ27), 0))</f>
        <v>2147.4837101270391</v>
      </c>
      <c r="BJ27" cm="1">
        <f t="array" ref="BJ27">deflator!BJ27/INDEX(deflator!$E27:$BQ27, MATCH(TRUE, ISNUMBER(deflator!$E27:$BQ27), 0))</f>
        <v>2250.8447062561199</v>
      </c>
      <c r="BK27" cm="1">
        <f t="array" ref="BK27">deflator!BK27/INDEX(deflator!$E27:$BQ27, MATCH(TRUE, ISNUMBER(deflator!$E27:$BQ27), 0))</f>
        <v>2346.6239398895991</v>
      </c>
      <c r="BL27" cm="1">
        <f t="array" ref="BL27">deflator!BL27/INDEX(deflator!$E27:$BQ27, MATCH(TRUE, ISNUMBER(deflator!$E27:$BQ27), 0))</f>
        <v>2469.4811323303084</v>
      </c>
      <c r="BM27" cm="1">
        <f t="array" ref="BM27">deflator!BM27/INDEX(deflator!$E27:$BQ27, MATCH(TRUE, ISNUMBER(deflator!$E27:$BQ27), 0))</f>
        <v>2576.6822620936123</v>
      </c>
      <c r="BN27" cm="1">
        <f t="array" ref="BN27">deflator!BN27/INDEX(deflator!$E27:$BQ27, MATCH(TRUE, ISNUMBER(deflator!$E27:$BQ27), 0))</f>
        <v>2756.1900357119016</v>
      </c>
      <c r="BO27" cm="1">
        <f t="array" ref="BO27">deflator!BO27/INDEX(deflator!$E27:$BQ27, MATCH(TRUE, ISNUMBER(deflator!$E27:$BQ27), 0))</f>
        <v>3194.9302793122897</v>
      </c>
      <c r="BP27" cm="1">
        <f t="array" ref="BP27">deflator!BP27/INDEX(deflator!$E27:$BQ27, MATCH(TRUE, ISNUMBER(deflator!$E27:$BQ27), 0))</f>
        <v>3450.0198784992153</v>
      </c>
      <c r="BQ27" cm="1">
        <f t="array" ref="BQ27">deflator!BQ27/INDEX(deflator!$E27:$BQ27, MATCH(TRUE, ISNUMBER(deflator!$E27:$BQ27), 0))</f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 cm="1">
        <f t="array" ref="E28">deflator!E28/INDEX(deflator!$E28:$BQ28, MATCH(TRUE, ISNUMBER(deflator!$E28:$BQ28), 0))</f>
        <v>0</v>
      </c>
      <c r="F28" cm="1">
        <f t="array" ref="F28">deflator!F28/INDEX(deflator!$E28:$BQ28, MATCH(TRUE, ISNUMBER(deflator!$E28:$BQ28), 0))</f>
        <v>0</v>
      </c>
      <c r="G28" cm="1">
        <f t="array" ref="G28">deflator!G28/INDEX(deflator!$E28:$BQ28, MATCH(TRUE, ISNUMBER(deflator!$E28:$BQ28), 0))</f>
        <v>0</v>
      </c>
      <c r="H28" cm="1">
        <f t="array" ref="H28">deflator!H28/INDEX(deflator!$E28:$BQ28, MATCH(TRUE, ISNUMBER(deflator!$E28:$BQ28), 0))</f>
        <v>0</v>
      </c>
      <c r="I28" cm="1">
        <f t="array" ref="I28">deflator!I28/INDEX(deflator!$E28:$BQ28, MATCH(TRUE, ISNUMBER(deflator!$E28:$BQ28), 0))</f>
        <v>0</v>
      </c>
      <c r="J28" cm="1">
        <f t="array" ref="J28">deflator!J28/INDEX(deflator!$E28:$BQ28, MATCH(TRUE, ISNUMBER(deflator!$E28:$BQ28), 0))</f>
        <v>0</v>
      </c>
      <c r="K28" cm="1">
        <f t="array" ref="K28">deflator!K28/INDEX(deflator!$E28:$BQ28, MATCH(TRUE, ISNUMBER(deflator!$E28:$BQ28), 0))</f>
        <v>0</v>
      </c>
      <c r="L28" cm="1">
        <f t="array" ref="L28">deflator!L28/INDEX(deflator!$E28:$BQ28, MATCH(TRUE, ISNUMBER(deflator!$E28:$BQ28), 0))</f>
        <v>0</v>
      </c>
      <c r="M28" cm="1">
        <f t="array" ref="M28">deflator!M28/INDEX(deflator!$E28:$BQ28, MATCH(TRUE, ISNUMBER(deflator!$E28:$BQ28), 0))</f>
        <v>0</v>
      </c>
      <c r="N28" cm="1">
        <f t="array" ref="N28">deflator!N28/INDEX(deflator!$E28:$BQ28, MATCH(TRUE, ISNUMBER(deflator!$E28:$BQ28), 0))</f>
        <v>0</v>
      </c>
      <c r="O28" cm="1">
        <f t="array" ref="O28">deflator!O28/INDEX(deflator!$E28:$BQ28, MATCH(TRUE, ISNUMBER(deflator!$E28:$BQ28), 0))</f>
        <v>1</v>
      </c>
      <c r="P28" cm="1">
        <f t="array" ref="P28">deflator!P28/INDEX(deflator!$E28:$BQ28, MATCH(TRUE, ISNUMBER(deflator!$E28:$BQ28), 0))</f>
        <v>1.0579964857387048</v>
      </c>
      <c r="Q28" cm="1">
        <f t="array" ref="Q28">deflator!Q28/INDEX(deflator!$E28:$BQ28, MATCH(TRUE, ISNUMBER(deflator!$E28:$BQ28), 0))</f>
        <v>1.1131329119699653</v>
      </c>
      <c r="R28" cm="1">
        <f t="array" ref="R28">deflator!R28/INDEX(deflator!$E28:$BQ28, MATCH(TRUE, ISNUMBER(deflator!$E28:$BQ28), 0))</f>
        <v>1.2687500028963947</v>
      </c>
      <c r="S28" cm="1">
        <f t="array" ref="S28">deflator!S28/INDEX(deflator!$E28:$BQ28, MATCH(TRUE, ISNUMBER(deflator!$E28:$BQ28), 0))</f>
        <v>1.5819462236706516</v>
      </c>
      <c r="T28" cm="1">
        <f t="array" ref="T28">deflator!T28/INDEX(deflator!$E28:$BQ28, MATCH(TRUE, ISNUMBER(deflator!$E28:$BQ28), 0))</f>
        <v>1.8335674162519917</v>
      </c>
      <c r="U28" cm="1">
        <f t="array" ref="U28">deflator!U28/INDEX(deflator!$E28:$BQ28, MATCH(TRUE, ISNUMBER(deflator!$E28:$BQ28), 0))</f>
        <v>2.0228350634709433</v>
      </c>
      <c r="V28" cm="1">
        <f t="array" ref="V28">deflator!V28/INDEX(deflator!$E28:$BQ28, MATCH(TRUE, ISNUMBER(deflator!$E28:$BQ28), 0))</f>
        <v>2.2513669392117177</v>
      </c>
      <c r="W28" cm="1">
        <f t="array" ref="W28">deflator!W28/INDEX(deflator!$E28:$BQ28, MATCH(TRUE, ISNUMBER(deflator!$E28:$BQ28), 0))</f>
        <v>2.424432246333704</v>
      </c>
      <c r="X28" cm="1">
        <f t="array" ref="X28">deflator!X28/INDEX(deflator!$E28:$BQ28, MATCH(TRUE, ISNUMBER(deflator!$E28:$BQ28), 0))</f>
        <v>2.752027055049906</v>
      </c>
      <c r="Y28" cm="1">
        <f t="array" ref="Y28">deflator!Y28/INDEX(deflator!$E28:$BQ28, MATCH(TRUE, ISNUMBER(deflator!$E28:$BQ28), 0))</f>
        <v>3.4168639963289213</v>
      </c>
      <c r="Z28" cm="1">
        <f t="array" ref="Z28">deflator!Z28/INDEX(deflator!$E28:$BQ28, MATCH(TRUE, ISNUMBER(deflator!$E28:$BQ28), 0))</f>
        <v>4.0630532863534405</v>
      </c>
      <c r="AA28" cm="1">
        <f t="array" ref="AA28">deflator!AA28/INDEX(deflator!$E28:$BQ28, MATCH(TRUE, ISNUMBER(deflator!$E28:$BQ28), 0))</f>
        <v>4.6206664813476248</v>
      </c>
      <c r="AB28" cm="1">
        <f t="array" ref="AB28">deflator!AB28/INDEX(deflator!$E28:$BQ28, MATCH(TRUE, ISNUMBER(deflator!$E28:$BQ28), 0))</f>
        <v>4.4501654066080718</v>
      </c>
      <c r="AC28" cm="1">
        <f t="array" ref="AC28">deflator!AC28/INDEX(deflator!$E28:$BQ28, MATCH(TRUE, ISNUMBER(deflator!$E28:$BQ28), 0))</f>
        <v>4.4315423505488551</v>
      </c>
      <c r="AD28" cm="1">
        <f t="array" ref="AD28">deflator!AD28/INDEX(deflator!$E28:$BQ28, MATCH(TRUE, ISNUMBER(deflator!$E28:$BQ28), 0))</f>
        <v>4.3506669449417394</v>
      </c>
      <c r="AE28" cm="1">
        <f t="array" ref="AE28">deflator!AE28/INDEX(deflator!$E28:$BQ28, MATCH(TRUE, ISNUMBER(deflator!$E28:$BQ28), 0))</f>
        <v>3.5939706568429162</v>
      </c>
      <c r="AF28" cm="1">
        <f t="array" ref="AF28">deflator!AF28/INDEX(deflator!$E28:$BQ28, MATCH(TRUE, ISNUMBER(deflator!$E28:$BQ28), 0))</f>
        <v>3.6176566650631172</v>
      </c>
      <c r="AG28" cm="1">
        <f t="array" ref="AG28">deflator!AG28/INDEX(deflator!$E28:$BQ28, MATCH(TRUE, ISNUMBER(deflator!$E28:$BQ28), 0))</f>
        <v>3.6903508606957223</v>
      </c>
      <c r="AH28" cm="1">
        <f t="array" ref="AH28">deflator!AH28/INDEX(deflator!$E28:$BQ28, MATCH(TRUE, ISNUMBER(deflator!$E28:$BQ28), 0))</f>
        <v>3.8370297753383174</v>
      </c>
      <c r="AI28" cm="1">
        <f t="array" ref="AI28">deflator!AI28/INDEX(deflator!$E28:$BQ28, MATCH(TRUE, ISNUMBER(deflator!$E28:$BQ28), 0))</f>
        <v>4.022231520847428</v>
      </c>
      <c r="AJ28" cm="1">
        <f t="array" ref="AJ28">deflator!AJ28/INDEX(deflator!$E28:$BQ28, MATCH(TRUE, ISNUMBER(deflator!$E28:$BQ28), 0))</f>
        <v>3.9465120648909227</v>
      </c>
      <c r="AK28" cm="1">
        <f t="array" ref="AK28">deflator!AK28/INDEX(deflator!$E28:$BQ28, MATCH(TRUE, ISNUMBER(deflator!$E28:$BQ28), 0))</f>
        <v>3.8070955016155397</v>
      </c>
      <c r="AL28" cm="1">
        <f t="array" ref="AL28">deflator!AL28/INDEX(deflator!$E28:$BQ28, MATCH(TRUE, ISNUMBER(deflator!$E28:$BQ28), 0))</f>
        <v>3.6918998412330386</v>
      </c>
      <c r="AM28" cm="1">
        <f t="array" ref="AM28">deflator!AM28/INDEX(deflator!$E28:$BQ28, MATCH(TRUE, ISNUMBER(deflator!$E28:$BQ28), 0))</f>
        <v>3.9625599347344744</v>
      </c>
      <c r="AN28" cm="1">
        <f t="array" ref="AN28">deflator!AN28/INDEX(deflator!$E28:$BQ28, MATCH(TRUE, ISNUMBER(deflator!$E28:$BQ28), 0))</f>
        <v>4.0057783614502931</v>
      </c>
      <c r="AO28" cm="1">
        <f t="array" ref="AO28">deflator!AO28/INDEX(deflator!$E28:$BQ28, MATCH(TRUE, ISNUMBER(deflator!$E28:$BQ28), 0))</f>
        <v>4.0136585208664108</v>
      </c>
      <c r="AP28" cm="1">
        <f t="array" ref="AP28">deflator!AP28/INDEX(deflator!$E28:$BQ28, MATCH(TRUE, ISNUMBER(deflator!$E28:$BQ28), 0))</f>
        <v>4.0510544556159145</v>
      </c>
      <c r="AQ28" cm="1">
        <f t="array" ref="AQ28">deflator!AQ28/INDEX(deflator!$E28:$BQ28, MATCH(TRUE, ISNUMBER(deflator!$E28:$BQ28), 0))</f>
        <v>3.7651548607867387</v>
      </c>
      <c r="AR28" cm="1">
        <f t="array" ref="AR28">deflator!AR28/INDEX(deflator!$E28:$BQ28, MATCH(TRUE, ISNUMBER(deflator!$E28:$BQ28), 0))</f>
        <v>3.8651738330624612</v>
      </c>
      <c r="AS28" cm="1">
        <f t="array" ref="AS28">deflator!AS28/INDEX(deflator!$E28:$BQ28, MATCH(TRUE, ISNUMBER(deflator!$E28:$BQ28), 0))</f>
        <v>4.4187642867850698</v>
      </c>
      <c r="AT28" cm="1">
        <f t="array" ref="AT28">deflator!AT28/INDEX(deflator!$E28:$BQ28, MATCH(TRUE, ISNUMBER(deflator!$E28:$BQ28), 0))</f>
        <v>4.2701246331117648</v>
      </c>
      <c r="AU28" cm="1">
        <f t="array" ref="AU28">deflator!AU28/INDEX(deflator!$E28:$BQ28, MATCH(TRUE, ISNUMBER(deflator!$E28:$BQ28), 0))</f>
        <v>4.4159216144152094</v>
      </c>
      <c r="AV28" cm="1">
        <f t="array" ref="AV28">deflator!AV28/INDEX(deflator!$E28:$BQ28, MATCH(TRUE, ISNUMBER(deflator!$E28:$BQ28), 0))</f>
        <v>4.795804862353557</v>
      </c>
      <c r="AW28" cm="1">
        <f t="array" ref="AW28">deflator!AW28/INDEX(deflator!$E28:$BQ28, MATCH(TRUE, ISNUMBER(deflator!$E28:$BQ28), 0))</f>
        <v>5.3229157751708174</v>
      </c>
      <c r="AX28" cm="1">
        <f t="array" ref="AX28">deflator!AX28/INDEX(deflator!$E28:$BQ28, MATCH(TRUE, ISNUMBER(deflator!$E28:$BQ28), 0))</f>
        <v>6.0540165722778418</v>
      </c>
      <c r="AY28" cm="1">
        <f t="array" ref="AY28">deflator!AY28/INDEX(deflator!$E28:$BQ28, MATCH(TRUE, ISNUMBER(deflator!$E28:$BQ28), 0))</f>
        <v>6.5893391937208285</v>
      </c>
      <c r="AZ28" cm="1">
        <f t="array" ref="AZ28">deflator!AZ28/INDEX(deflator!$E28:$BQ28, MATCH(TRUE, ISNUMBER(deflator!$E28:$BQ28), 0))</f>
        <v>7.1451915894656945</v>
      </c>
      <c r="BA28" cm="1">
        <f t="array" ref="BA28">deflator!BA28/INDEX(deflator!$E28:$BQ28, MATCH(TRUE, ISNUMBER(deflator!$E28:$BQ28), 0))</f>
        <v>7.9572491685747782</v>
      </c>
      <c r="BB28" cm="1">
        <f t="array" ref="BB28">deflator!BB28/INDEX(deflator!$E28:$BQ28, MATCH(TRUE, ISNUMBER(deflator!$E28:$BQ28), 0))</f>
        <v>6.9232889054639619</v>
      </c>
      <c r="BC28" cm="1">
        <f t="array" ref="BC28">deflator!BC28/INDEX(deflator!$E28:$BQ28, MATCH(TRUE, ISNUMBER(deflator!$E28:$BQ28), 0))</f>
        <v>7.7545648057001682</v>
      </c>
      <c r="BD28" cm="1">
        <f t="array" ref="BD28">deflator!BD28/INDEX(deflator!$E28:$BQ28, MATCH(TRUE, ISNUMBER(deflator!$E28:$BQ28), 0))</f>
        <v>8.4901599734197486</v>
      </c>
      <c r="BE28" cm="1">
        <f t="array" ref="BE28">deflator!BE28/INDEX(deflator!$E28:$BQ28, MATCH(TRUE, ISNUMBER(deflator!$E28:$BQ28), 0))</f>
        <v>8.7392567889485164</v>
      </c>
      <c r="BF28" cm="1">
        <f t="array" ref="BF28">deflator!BF28/INDEX(deflator!$E28:$BQ28, MATCH(TRUE, ISNUMBER(deflator!$E28:$BQ28), 0))</f>
        <v>8.782938124952409</v>
      </c>
      <c r="BG28" cm="1">
        <f t="array" ref="BG28">deflator!BG28/INDEX(deflator!$E28:$BQ28, MATCH(TRUE, ISNUMBER(deflator!$E28:$BQ28), 0))</f>
        <v>8.6564254490299728</v>
      </c>
      <c r="BH28" cm="1">
        <f t="array" ref="BH28">deflator!BH28/INDEX(deflator!$E28:$BQ28, MATCH(TRUE, ISNUMBER(deflator!$E28:$BQ28), 0))</f>
        <v>7.8984105441301766</v>
      </c>
      <c r="BI28" cm="1">
        <f t="array" ref="BI28">deflator!BI28/INDEX(deflator!$E28:$BQ28, MATCH(TRUE, ISNUMBER(deflator!$E28:$BQ28), 0))</f>
        <v>7.9266274403001056</v>
      </c>
      <c r="BJ28" cm="1">
        <f t="array" ref="BJ28">deflator!BJ28/INDEX(deflator!$E28:$BQ28, MATCH(TRUE, ISNUMBER(deflator!$E28:$BQ28), 0))</f>
        <v>8.2925074217303312</v>
      </c>
      <c r="BK28" cm="1">
        <f t="array" ref="BK28">deflator!BK28/INDEX(deflator!$E28:$BQ28, MATCH(TRUE, ISNUMBER(deflator!$E28:$BQ28), 0))</f>
        <v>8.6418470035065482</v>
      </c>
      <c r="BL28" cm="1">
        <f t="array" ref="BL28">deflator!BL28/INDEX(deflator!$E28:$BQ28, MATCH(TRUE, ISNUMBER(deflator!$E28:$BQ28), 0))</f>
        <v>8.6560889574422131</v>
      </c>
      <c r="BM28" cm="1">
        <f t="array" ref="BM28">deflator!BM28/INDEX(deflator!$E28:$BQ28, MATCH(TRUE, ISNUMBER(deflator!$E28:$BQ28), 0))</f>
        <v>8.1515386491929789</v>
      </c>
      <c r="BN28" cm="1">
        <f t="array" ref="BN28">deflator!BN28/INDEX(deflator!$E28:$BQ28, MATCH(TRUE, ISNUMBER(deflator!$E28:$BQ28), 0))</f>
        <v>8.9021651490240039</v>
      </c>
      <c r="BO28" cm="1">
        <f t="array" ref="BO28">deflator!BO28/INDEX(deflator!$E28:$BQ28, MATCH(TRUE, ISNUMBER(deflator!$E28:$BQ28), 0))</f>
        <v>9.5373247331108786</v>
      </c>
      <c r="BP28" cm="1">
        <f t="array" ref="BP28">deflator!BP28/INDEX(deflator!$E28:$BQ28, MATCH(TRUE, ISNUMBER(deflator!$E28:$BQ28), 0))</f>
        <v>9.1287102455492359</v>
      </c>
      <c r="BQ28" cm="1">
        <f t="array" ref="BQ28">deflator!BQ28/INDEX(deflator!$E28:$BQ28, MATCH(TRUE, ISNUMBER(deflator!$E28:$BQ28), 0))</f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 cm="1">
        <f t="array" ref="E29">deflator!E29/INDEX(deflator!$E29:$BQ29, MATCH(TRUE, ISNUMBER(deflator!$E29:$BQ29), 0))</f>
        <v>1</v>
      </c>
      <c r="F29" cm="1">
        <f t="array" ref="F29">deflator!F29/INDEX(deflator!$E29:$BQ29, MATCH(TRUE, ISNUMBER(deflator!$E29:$BQ29), 0))</f>
        <v>1.0116060127946955</v>
      </c>
      <c r="G29" cm="1">
        <f t="array" ref="G29">deflator!G29/INDEX(deflator!$E29:$BQ29, MATCH(TRUE, ISNUMBER(deflator!$E29:$BQ29), 0))</f>
        <v>1.0226288011200255</v>
      </c>
      <c r="H29" cm="1">
        <f t="array" ref="H29">deflator!H29/INDEX(deflator!$E29:$BQ29, MATCH(TRUE, ISNUMBER(deflator!$E29:$BQ29), 0))</f>
        <v>1.0363705205725546</v>
      </c>
      <c r="I29" cm="1">
        <f t="array" ref="I29">deflator!I29/INDEX(deflator!$E29:$BQ29, MATCH(TRUE, ISNUMBER(deflator!$E29:$BQ29), 0))</f>
        <v>1.05197101692169</v>
      </c>
      <c r="J29" cm="1">
        <f t="array" ref="J29">deflator!J29/INDEX(deflator!$E29:$BQ29, MATCH(TRUE, ISNUMBER(deflator!$E29:$BQ29), 0))</f>
        <v>1.0731338097460299</v>
      </c>
      <c r="K29" cm="1">
        <f t="array" ref="K29">deflator!K29/INDEX(deflator!$E29:$BQ29, MATCH(TRUE, ISNUMBER(deflator!$E29:$BQ29), 0))</f>
        <v>1.1136051040703494</v>
      </c>
      <c r="L29" cm="1">
        <f t="array" ref="L29">deflator!L29/INDEX(deflator!$E29:$BQ29, MATCH(TRUE, ISNUMBER(deflator!$E29:$BQ29), 0))</f>
        <v>1.1660901204172192</v>
      </c>
      <c r="M29" cm="1">
        <f t="array" ref="M29">deflator!M29/INDEX(deflator!$E29:$BQ29, MATCH(TRUE, ISNUMBER(deflator!$E29:$BQ29), 0))</f>
        <v>1.2263009598542891</v>
      </c>
      <c r="N29" cm="1">
        <f t="array" ref="N29">deflator!N29/INDEX(deflator!$E29:$BQ29, MATCH(TRUE, ISNUMBER(deflator!$E29:$BQ29), 0))</f>
        <v>1.3357528921841033</v>
      </c>
      <c r="O29" cm="1">
        <f t="array" ref="O29">deflator!O29/INDEX(deflator!$E29:$BQ29, MATCH(TRUE, ISNUMBER(deflator!$E29:$BQ29), 0))</f>
        <v>1.4178395245204669</v>
      </c>
      <c r="P29" cm="1">
        <f t="array" ref="P29">deflator!P29/INDEX(deflator!$E29:$BQ29, MATCH(TRUE, ISNUMBER(deflator!$E29:$BQ29), 0))</f>
        <v>1.482812752045884</v>
      </c>
      <c r="Q29" cm="1">
        <f t="array" ref="Q29">deflator!Q29/INDEX(deflator!$E29:$BQ29, MATCH(TRUE, ISNUMBER(deflator!$E29:$BQ29), 0))</f>
        <v>1.583446195666913</v>
      </c>
      <c r="R29" cm="1">
        <f t="array" ref="R29">deflator!R29/INDEX(deflator!$E29:$BQ29, MATCH(TRUE, ISNUMBER(deflator!$E29:$BQ29), 0))</f>
        <v>1.6713436657303873</v>
      </c>
      <c r="S29" cm="1">
        <f t="array" ref="S29">deflator!S29/INDEX(deflator!$E29:$BQ29, MATCH(TRUE, ISNUMBER(deflator!$E29:$BQ29), 0))</f>
        <v>1.8925076756756345</v>
      </c>
      <c r="T29" cm="1">
        <f t="array" ref="T29">deflator!T29/INDEX(deflator!$E29:$BQ29, MATCH(TRUE, ISNUMBER(deflator!$E29:$BQ29), 0))</f>
        <v>2.0941804523560252</v>
      </c>
      <c r="U29" cm="1">
        <f t="array" ref="U29">deflator!U29/INDEX(deflator!$E29:$BQ29, MATCH(TRUE, ISNUMBER(deflator!$E29:$BQ29), 0))</f>
        <v>2.1442243552565619</v>
      </c>
      <c r="V29" cm="1">
        <f t="array" ref="V29">deflator!V29/INDEX(deflator!$E29:$BQ29, MATCH(TRUE, ISNUMBER(deflator!$E29:$BQ29), 0))</f>
        <v>2.1812916268234819</v>
      </c>
      <c r="W29" cm="1">
        <f t="array" ref="W29">deflator!W29/INDEX(deflator!$E29:$BQ29, MATCH(TRUE, ISNUMBER(deflator!$E29:$BQ29), 0))</f>
        <v>2.2303245272997478</v>
      </c>
      <c r="X29" cm="1">
        <f t="array" ref="X29">deflator!X29/INDEX(deflator!$E29:$BQ29, MATCH(TRUE, ISNUMBER(deflator!$E29:$BQ29), 0))</f>
        <v>2.4211086404571036</v>
      </c>
      <c r="Y29" cm="1">
        <f t="array" ref="Y29">deflator!Y29/INDEX(deflator!$E29:$BQ29, MATCH(TRUE, ISNUMBER(deflator!$E29:$BQ29), 0))</f>
        <v>2.6633857286267655</v>
      </c>
      <c r="Z29" cm="1">
        <f t="array" ref="Z29">deflator!Z29/INDEX(deflator!$E29:$BQ29, MATCH(TRUE, ISNUMBER(deflator!$E29:$BQ29), 0))</f>
        <v>3.13449412440721</v>
      </c>
      <c r="AA29" cm="1">
        <f t="array" ref="AA29">deflator!AA29/INDEX(deflator!$E29:$BQ29, MATCH(TRUE, ISNUMBER(deflator!$E29:$BQ29), 0))</f>
        <v>3.2503139189282635</v>
      </c>
      <c r="AB29" cm="1">
        <f t="array" ref="AB29">deflator!AB29/INDEX(deflator!$E29:$BQ29, MATCH(TRUE, ISNUMBER(deflator!$E29:$BQ29), 0))</f>
        <v>3.4445841100438832</v>
      </c>
      <c r="AC29" cm="1">
        <f t="array" ref="AC29">deflator!AC29/INDEX(deflator!$E29:$BQ29, MATCH(TRUE, ISNUMBER(deflator!$E29:$BQ29), 0))</f>
        <v>3.5538268719331034</v>
      </c>
      <c r="AD29" cm="1">
        <f t="array" ref="AD29">deflator!AD29/INDEX(deflator!$E29:$BQ29, MATCH(TRUE, ISNUMBER(deflator!$E29:$BQ29), 0))</f>
        <v>3.8545064670205407</v>
      </c>
      <c r="AE29" cm="1">
        <f t="array" ref="AE29">deflator!AE29/INDEX(deflator!$E29:$BQ29, MATCH(TRUE, ISNUMBER(deflator!$E29:$BQ29), 0))</f>
        <v>4.0341413862347695</v>
      </c>
      <c r="AF29" cm="1">
        <f t="array" ref="AF29">deflator!AF29/INDEX(deflator!$E29:$BQ29, MATCH(TRUE, ISNUMBER(deflator!$E29:$BQ29), 0))</f>
        <v>4.299843962941134</v>
      </c>
      <c r="AG29" cm="1">
        <f t="array" ref="AG29">deflator!AG29/INDEX(deflator!$E29:$BQ29, MATCH(TRUE, ISNUMBER(deflator!$E29:$BQ29), 0))</f>
        <v>4.3636670044907522</v>
      </c>
      <c r="AH29" cm="1">
        <f t="array" ref="AH29">deflator!AH29/INDEX(deflator!$E29:$BQ29, MATCH(TRUE, ISNUMBER(deflator!$E29:$BQ29), 0))</f>
        <v>4.4427877635090365</v>
      </c>
      <c r="AI29" cm="1">
        <f t="array" ref="AI29">deflator!AI29/INDEX(deflator!$E29:$BQ29, MATCH(TRUE, ISNUMBER(deflator!$E29:$BQ29), 0))</f>
        <v>4.6682019770781942</v>
      </c>
      <c r="AJ29" cm="1">
        <f t="array" ref="AJ29">deflator!AJ29/INDEX(deflator!$E29:$BQ29, MATCH(TRUE, ISNUMBER(deflator!$E29:$BQ29), 0))</f>
        <v>4.7875464226693314</v>
      </c>
      <c r="AK29" cm="1">
        <f t="array" ref="AK29">deflator!AK29/INDEX(deflator!$E29:$BQ29, MATCH(TRUE, ISNUMBER(deflator!$E29:$BQ29), 0))</f>
        <v>4.974527181013312</v>
      </c>
      <c r="AL29" cm="1">
        <f t="array" ref="AL29">deflator!AL29/INDEX(deflator!$E29:$BQ29, MATCH(TRUE, ISNUMBER(deflator!$E29:$BQ29), 0))</f>
        <v>4.932145017898061</v>
      </c>
      <c r="AM29" cm="1">
        <f t="array" ref="AM29">deflator!AM29/INDEX(deflator!$E29:$BQ29, MATCH(TRUE, ISNUMBER(deflator!$E29:$BQ29), 0))</f>
        <v>5.0398318237946933</v>
      </c>
      <c r="AN29" cm="1">
        <f t="array" ref="AN29">deflator!AN29/INDEX(deflator!$E29:$BQ29, MATCH(TRUE, ISNUMBER(deflator!$E29:$BQ29), 0))</f>
        <v>5.080273215288817</v>
      </c>
      <c r="AO29" cm="1">
        <f t="array" ref="AO29">deflator!AO29/INDEX(deflator!$E29:$BQ29, MATCH(TRUE, ISNUMBER(deflator!$E29:$BQ29), 0))</f>
        <v>5.1302754813442002</v>
      </c>
      <c r="AP29" cm="1">
        <f t="array" ref="AP29">deflator!AP29/INDEX(deflator!$E29:$BQ29, MATCH(TRUE, ISNUMBER(deflator!$E29:$BQ29), 0))</f>
        <v>8.8871490380470402</v>
      </c>
      <c r="AQ29" cm="1">
        <f t="array" ref="AQ29">deflator!AQ29/INDEX(deflator!$E29:$BQ29, MATCH(TRUE, ISNUMBER(deflator!$E29:$BQ29), 0))</f>
        <v>9.1581112204727173</v>
      </c>
      <c r="AR29" cm="1">
        <f t="array" ref="AR29">deflator!AR29/INDEX(deflator!$E29:$BQ29, MATCH(TRUE, ISNUMBER(deflator!$E29:$BQ29), 0))</f>
        <v>9.6115237136297225</v>
      </c>
      <c r="AS29" cm="1">
        <f t="array" ref="AS29">deflator!AS29/INDEX(deflator!$E29:$BQ29, MATCH(TRUE, ISNUMBER(deflator!$E29:$BQ29), 0))</f>
        <v>9.7002099566176856</v>
      </c>
      <c r="AT29" cm="1">
        <f t="array" ref="AT29">deflator!AT29/INDEX(deflator!$E29:$BQ29, MATCH(TRUE, ISNUMBER(deflator!$E29:$BQ29), 0))</f>
        <v>9.7344663164233722</v>
      </c>
      <c r="AU29" cm="1">
        <f t="array" ref="AU29">deflator!AU29/INDEX(deflator!$E29:$BQ29, MATCH(TRUE, ISNUMBER(deflator!$E29:$BQ29), 0))</f>
        <v>10.119997355563225</v>
      </c>
      <c r="AV29" cm="1">
        <f t="array" ref="AV29">deflator!AV29/INDEX(deflator!$E29:$BQ29, MATCH(TRUE, ISNUMBER(deflator!$E29:$BQ29), 0))</f>
        <v>10.236871085316114</v>
      </c>
      <c r="AW29" cm="1">
        <f t="array" ref="AW29">deflator!AW29/INDEX(deflator!$E29:$BQ29, MATCH(TRUE, ISNUMBER(deflator!$E29:$BQ29), 0))</f>
        <v>10.359201448196295</v>
      </c>
      <c r="AX29" cm="1">
        <f t="array" ref="AX29">deflator!AX29/INDEX(deflator!$E29:$BQ29, MATCH(TRUE, ISNUMBER(deflator!$E29:$BQ29), 0))</f>
        <v>10.882963543433849</v>
      </c>
      <c r="AY29" cm="1">
        <f t="array" ref="AY29">deflator!AY29/INDEX(deflator!$E29:$BQ29, MATCH(TRUE, ISNUMBER(deflator!$E29:$BQ29), 0))</f>
        <v>10.973095649745822</v>
      </c>
      <c r="AZ29" cm="1">
        <f t="array" ref="AZ29">deflator!AZ29/INDEX(deflator!$E29:$BQ29, MATCH(TRUE, ISNUMBER(deflator!$E29:$BQ29), 0))</f>
        <v>11.296578757991528</v>
      </c>
      <c r="BA29" cm="1">
        <f t="array" ref="BA29">deflator!BA29/INDEX(deflator!$E29:$BQ29, MATCH(TRUE, ISNUMBER(deflator!$E29:$BQ29), 0))</f>
        <v>11.464740836767561</v>
      </c>
      <c r="BB29" cm="1">
        <f t="array" ref="BB29">deflator!BB29/INDEX(deflator!$E29:$BQ29, MATCH(TRUE, ISNUMBER(deflator!$E29:$BQ29), 0))</f>
        <v>11.345922519686482</v>
      </c>
      <c r="BC29" cm="1">
        <f t="array" ref="BC29">deflator!BC29/INDEX(deflator!$E29:$BQ29, MATCH(TRUE, ISNUMBER(deflator!$E29:$BQ29), 0))</f>
        <v>11.301382334771716</v>
      </c>
      <c r="BD29" cm="1">
        <f t="array" ref="BD29">deflator!BD29/INDEX(deflator!$E29:$BQ29, MATCH(TRUE, ISNUMBER(deflator!$E29:$BQ29), 0))</f>
        <v>11.204348064497141</v>
      </c>
      <c r="BE29" cm="1">
        <f t="array" ref="BE29">deflator!BE29/INDEX(deflator!$E29:$BQ29, MATCH(TRUE, ISNUMBER(deflator!$E29:$BQ29), 0))</f>
        <v>11.411659049796924</v>
      </c>
      <c r="BF29" cm="1">
        <f t="array" ref="BF29">deflator!BF29/INDEX(deflator!$E29:$BQ29, MATCH(TRUE, ISNUMBER(deflator!$E29:$BQ29), 0))</f>
        <v>11.479443438232822</v>
      </c>
      <c r="BG29" cm="1">
        <f t="array" ref="BG29">deflator!BG29/INDEX(deflator!$E29:$BQ29, MATCH(TRUE, ISNUMBER(deflator!$E29:$BQ29), 0))</f>
        <v>11.985465890071241</v>
      </c>
      <c r="BH29" cm="1">
        <f t="array" ref="BH29">deflator!BH29/INDEX(deflator!$E29:$BQ29, MATCH(TRUE, ISNUMBER(deflator!$E29:$BQ29), 0))</f>
        <v>12.611335635930507</v>
      </c>
      <c r="BI29" cm="1">
        <f t="array" ref="BI29">deflator!BI29/INDEX(deflator!$E29:$BQ29, MATCH(TRUE, ISNUMBER(deflator!$E29:$BQ29), 0))</f>
        <v>12.805531979288507</v>
      </c>
      <c r="BJ29" cm="1">
        <f t="array" ref="BJ29">deflator!BJ29/INDEX(deflator!$E29:$BQ29, MATCH(TRUE, ISNUMBER(deflator!$E29:$BQ29), 0))</f>
        <v>12.978059883920359</v>
      </c>
      <c r="BK29" cm="1">
        <f t="array" ref="BK29">deflator!BK29/INDEX(deflator!$E29:$BQ29, MATCH(TRUE, ISNUMBER(deflator!$E29:$BQ29), 0))</f>
        <v>13.053164674112516</v>
      </c>
      <c r="BL29" cm="1">
        <f t="array" ref="BL29">deflator!BL29/INDEX(deflator!$E29:$BQ29, MATCH(TRUE, ISNUMBER(deflator!$E29:$BQ29), 0))</f>
        <v>13.633713887620955</v>
      </c>
      <c r="BM29" cm="1">
        <f t="array" ref="BM29">deflator!BM29/INDEX(deflator!$E29:$BQ29, MATCH(TRUE, ISNUMBER(deflator!$E29:$BQ29), 0))</f>
        <v>13.316943386699768</v>
      </c>
      <c r="BN29" cm="1">
        <f t="array" ref="BN29">deflator!BN29/INDEX(deflator!$E29:$BQ29, MATCH(TRUE, ISNUMBER(deflator!$E29:$BQ29), 0))</f>
        <v>13.154368475501858</v>
      </c>
      <c r="BO29" cm="1">
        <f t="array" ref="BO29">deflator!BO29/INDEX(deflator!$E29:$BQ29, MATCH(TRUE, ISNUMBER(deflator!$E29:$BQ29), 0))</f>
        <v>13.696932035543725</v>
      </c>
      <c r="BP29" cm="1">
        <f t="array" ref="BP29">deflator!BP29/INDEX(deflator!$E29:$BQ29, MATCH(TRUE, ISNUMBER(deflator!$E29:$BQ29), 0))</f>
        <v>14.606348855537441</v>
      </c>
      <c r="BQ29" cm="1">
        <f t="array" ref="BQ29">deflator!BQ29/INDEX(deflator!$E29:$BQ29, MATCH(TRUE, ISNUMBER(deflator!$E29:$BQ29), 0))</f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 cm="1">
        <f t="array" ref="E30">deflator!E30/INDEX(deflator!$E30:$BQ30, MATCH(TRUE, ISNUMBER(deflator!$E30:$BQ30), 0))</f>
        <v>0</v>
      </c>
      <c r="F30" cm="1">
        <f t="array" ref="F30">deflator!F30/INDEX(deflator!$E30:$BQ30, MATCH(TRUE, ISNUMBER(deflator!$E30:$BQ30), 0))</f>
        <v>0</v>
      </c>
      <c r="G30" cm="1">
        <f t="array" ref="G30">deflator!G30/INDEX(deflator!$E30:$BQ30, MATCH(TRUE, ISNUMBER(deflator!$E30:$BQ30), 0))</f>
        <v>0</v>
      </c>
      <c r="H30" cm="1">
        <f t="array" ref="H30">deflator!H30/INDEX(deflator!$E30:$BQ30, MATCH(TRUE, ISNUMBER(deflator!$E30:$BQ30), 0))</f>
        <v>0</v>
      </c>
      <c r="I30" cm="1">
        <f t="array" ref="I30">deflator!I30/INDEX(deflator!$E30:$BQ30, MATCH(TRUE, ISNUMBER(deflator!$E30:$BQ30), 0))</f>
        <v>0</v>
      </c>
      <c r="J30" cm="1">
        <f t="array" ref="J30">deflator!J30/INDEX(deflator!$E30:$BQ30, MATCH(TRUE, ISNUMBER(deflator!$E30:$BQ30), 0))</f>
        <v>0</v>
      </c>
      <c r="K30" cm="1">
        <f t="array" ref="K30">deflator!K30/INDEX(deflator!$E30:$BQ30, MATCH(TRUE, ISNUMBER(deflator!$E30:$BQ30), 0))</f>
        <v>0</v>
      </c>
      <c r="L30" cm="1">
        <f t="array" ref="L30">deflator!L30/INDEX(deflator!$E30:$BQ30, MATCH(TRUE, ISNUMBER(deflator!$E30:$BQ30), 0))</f>
        <v>0</v>
      </c>
      <c r="M30" cm="1">
        <f t="array" ref="M30">deflator!M30/INDEX(deflator!$E30:$BQ30, MATCH(TRUE, ISNUMBER(deflator!$E30:$BQ30), 0))</f>
        <v>0</v>
      </c>
      <c r="N30" cm="1">
        <f t="array" ref="N30">deflator!N30/INDEX(deflator!$E30:$BQ30, MATCH(TRUE, ISNUMBER(deflator!$E30:$BQ30), 0))</f>
        <v>0</v>
      </c>
      <c r="O30" cm="1">
        <f t="array" ref="O30">deflator!O30/INDEX(deflator!$E30:$BQ30, MATCH(TRUE, ISNUMBER(deflator!$E30:$BQ30), 0))</f>
        <v>0</v>
      </c>
      <c r="P30" cm="1">
        <f t="array" ref="P30">deflator!P30/INDEX(deflator!$E30:$BQ30, MATCH(TRUE, ISNUMBER(deflator!$E30:$BQ30), 0))</f>
        <v>0</v>
      </c>
      <c r="Q30" cm="1">
        <f t="array" ref="Q30">deflator!Q30/INDEX(deflator!$E30:$BQ30, MATCH(TRUE, ISNUMBER(deflator!$E30:$BQ30), 0))</f>
        <v>0</v>
      </c>
      <c r="R30" cm="1">
        <f t="array" ref="R30">deflator!R30/INDEX(deflator!$E30:$BQ30, MATCH(TRUE, ISNUMBER(deflator!$E30:$BQ30), 0))</f>
        <v>0</v>
      </c>
      <c r="S30" cm="1">
        <f t="array" ref="S30">deflator!S30/INDEX(deflator!$E30:$BQ30, MATCH(TRUE, ISNUMBER(deflator!$E30:$BQ30), 0))</f>
        <v>0</v>
      </c>
      <c r="T30" cm="1">
        <f t="array" ref="T30">deflator!T30/INDEX(deflator!$E30:$BQ30, MATCH(TRUE, ISNUMBER(deflator!$E30:$BQ30), 0))</f>
        <v>0</v>
      </c>
      <c r="U30" cm="1">
        <f t="array" ref="U30">deflator!U30/INDEX(deflator!$E30:$BQ30, MATCH(TRUE, ISNUMBER(deflator!$E30:$BQ30), 0))</f>
        <v>0</v>
      </c>
      <c r="V30" cm="1">
        <f t="array" ref="V30">deflator!V30/INDEX(deflator!$E30:$BQ30, MATCH(TRUE, ISNUMBER(deflator!$E30:$BQ30), 0))</f>
        <v>0</v>
      </c>
      <c r="W30" cm="1">
        <f t="array" ref="W30">deflator!W30/INDEX(deflator!$E30:$BQ30, MATCH(TRUE, ISNUMBER(deflator!$E30:$BQ30), 0))</f>
        <v>0</v>
      </c>
      <c r="X30" cm="1">
        <f t="array" ref="X30">deflator!X30/INDEX(deflator!$E30:$BQ30, MATCH(TRUE, ISNUMBER(deflator!$E30:$BQ30), 0))</f>
        <v>0</v>
      </c>
      <c r="Y30" cm="1">
        <f t="array" ref="Y30">deflator!Y30/INDEX(deflator!$E30:$BQ30, MATCH(TRUE, ISNUMBER(deflator!$E30:$BQ30), 0))</f>
        <v>0</v>
      </c>
      <c r="Z30" cm="1">
        <f t="array" ref="Z30">deflator!Z30/INDEX(deflator!$E30:$BQ30, MATCH(TRUE, ISNUMBER(deflator!$E30:$BQ30), 0))</f>
        <v>0</v>
      </c>
      <c r="AA30" cm="1">
        <f t="array" ref="AA30">deflator!AA30/INDEX(deflator!$E30:$BQ30, MATCH(TRUE, ISNUMBER(deflator!$E30:$BQ30), 0))</f>
        <v>0</v>
      </c>
      <c r="AB30" cm="1">
        <f t="array" ref="AB30">deflator!AB30/INDEX(deflator!$E30:$BQ30, MATCH(TRUE, ISNUMBER(deflator!$E30:$BQ30), 0))</f>
        <v>0</v>
      </c>
      <c r="AC30" cm="1">
        <f t="array" ref="AC30">deflator!AC30/INDEX(deflator!$E30:$BQ30, MATCH(TRUE, ISNUMBER(deflator!$E30:$BQ30), 0))</f>
        <v>0</v>
      </c>
      <c r="AD30" cm="1">
        <f t="array" ref="AD30">deflator!AD30/INDEX(deflator!$E30:$BQ30, MATCH(TRUE, ISNUMBER(deflator!$E30:$BQ30), 0))</f>
        <v>0</v>
      </c>
      <c r="AE30" cm="1">
        <f t="array" ref="AE30">deflator!AE30/INDEX(deflator!$E30:$BQ30, MATCH(TRUE, ISNUMBER(deflator!$E30:$BQ30), 0))</f>
        <v>0</v>
      </c>
      <c r="AF30" cm="1">
        <f t="array" ref="AF30">deflator!AF30/INDEX(deflator!$E30:$BQ30, MATCH(TRUE, ISNUMBER(deflator!$E30:$BQ30), 0))</f>
        <v>0</v>
      </c>
      <c r="AG30" cm="1">
        <f t="array" ref="AG30">deflator!AG30/INDEX(deflator!$E30:$BQ30, MATCH(TRUE, ISNUMBER(deflator!$E30:$BQ30), 0))</f>
        <v>0</v>
      </c>
      <c r="AH30" cm="1">
        <f t="array" ref="AH30">deflator!AH30/INDEX(deflator!$E30:$BQ30, MATCH(TRUE, ISNUMBER(deflator!$E30:$BQ30), 0))</f>
        <v>0</v>
      </c>
      <c r="AI30" cm="1">
        <f t="array" ref="AI30">deflator!AI30/INDEX(deflator!$E30:$BQ30, MATCH(TRUE, ISNUMBER(deflator!$E30:$BQ30), 0))</f>
        <v>1</v>
      </c>
      <c r="AJ30" cm="1">
        <f t="array" ref="AJ30">deflator!AJ30/INDEX(deflator!$E30:$BQ30, MATCH(TRUE, ISNUMBER(deflator!$E30:$BQ30), 0))</f>
        <v>1.4847240776015667</v>
      </c>
      <c r="AK30" cm="1">
        <f t="array" ref="AK30">deflator!AK30/INDEX(deflator!$E30:$BQ30, MATCH(TRUE, ISNUMBER(deflator!$E30:$BQ30), 0))</f>
        <v>21.707093370855855</v>
      </c>
      <c r="AL30" cm="1">
        <f t="array" ref="AL30">deflator!AL30/INDEX(deflator!$E30:$BQ30, MATCH(TRUE, ISNUMBER(deflator!$E30:$BQ30), 0))</f>
        <v>1659.4668438724038</v>
      </c>
      <c r="AM30" cm="1">
        <f t="array" ref="AM30">deflator!AM30/INDEX(deflator!$E30:$BQ30, MATCH(TRUE, ISNUMBER(deflator!$E30:$BQ30), 0))</f>
        <v>2474.5682083396432</v>
      </c>
      <c r="AN30" cm="1">
        <f t="array" ref="AN30">deflator!AN30/INDEX(deflator!$E30:$BQ30, MATCH(TRUE, ISNUMBER(deflator!$E30:$BQ30), 0))</f>
        <v>2805.7259712343644</v>
      </c>
      <c r="AO30" cm="1">
        <f t="array" ref="AO30">deflator!AO30/INDEX(deflator!$E30:$BQ30, MATCH(TRUE, ISNUMBER(deflator!$E30:$BQ30), 0))</f>
        <v>2851.7296058087168</v>
      </c>
      <c r="AP30" cm="1">
        <f t="array" ref="AP30">deflator!AP30/INDEX(deflator!$E30:$BQ30, MATCH(TRUE, ISNUMBER(deflator!$E30:$BQ30), 0))</f>
        <v>3169.677322129291</v>
      </c>
      <c r="AQ30" cm="1">
        <f t="array" ref="AQ30">deflator!AQ30/INDEX(deflator!$E30:$BQ30, MATCH(TRUE, ISNUMBER(deflator!$E30:$BQ30), 0))</f>
        <v>3092.3468733184345</v>
      </c>
      <c r="AR30" cm="1">
        <f t="array" ref="AR30">deflator!AR30/INDEX(deflator!$E30:$BQ30, MATCH(TRUE, ISNUMBER(deflator!$E30:$BQ30), 0))</f>
        <v>3353.1344963072283</v>
      </c>
      <c r="AS30" cm="1">
        <f t="array" ref="AS30">deflator!AS30/INDEX(deflator!$E30:$BQ30, MATCH(TRUE, ISNUMBER(deflator!$E30:$BQ30), 0))</f>
        <v>4370.2271367121903</v>
      </c>
      <c r="AT30" cm="1">
        <f t="array" ref="AT30">deflator!AT30/INDEX(deflator!$E30:$BQ30, MATCH(TRUE, ISNUMBER(deflator!$E30:$BQ30), 0))</f>
        <v>4576.7692112890199</v>
      </c>
      <c r="AU30" cm="1">
        <f t="array" ref="AU30">deflator!AU30/INDEX(deflator!$E30:$BQ30, MATCH(TRUE, ISNUMBER(deflator!$E30:$BQ30), 0))</f>
        <v>4805.9676975687862</v>
      </c>
      <c r="AV30" cm="1">
        <f t="array" ref="AV30">deflator!AV30/INDEX(deflator!$E30:$BQ30, MATCH(TRUE, ISNUMBER(deflator!$E30:$BQ30), 0))</f>
        <v>4873.7732445395304</v>
      </c>
      <c r="AW30" cm="1">
        <f t="array" ref="AW30">deflator!AW30/INDEX(deflator!$E30:$BQ30, MATCH(TRUE, ISNUMBER(deflator!$E30:$BQ30), 0))</f>
        <v>4979.1428368508305</v>
      </c>
      <c r="AX30" cm="1">
        <f t="array" ref="AX30">deflator!AX30/INDEX(deflator!$E30:$BQ30, MATCH(TRUE, ISNUMBER(deflator!$E30:$BQ30), 0))</f>
        <v>5287.3027721338794</v>
      </c>
      <c r="AY30" cm="1">
        <f t="array" ref="AY30">deflator!AY30/INDEX(deflator!$E30:$BQ30, MATCH(TRUE, ISNUMBER(deflator!$E30:$BQ30), 0))</f>
        <v>5699.719122255171</v>
      </c>
      <c r="AZ30" cm="1">
        <f t="array" ref="AZ30">deflator!AZ30/INDEX(deflator!$E30:$BQ30, MATCH(TRUE, ISNUMBER(deflator!$E30:$BQ30), 0))</f>
        <v>6052.9631699533693</v>
      </c>
      <c r="BA30" cm="1">
        <f t="array" ref="BA30">deflator!BA30/INDEX(deflator!$E30:$BQ30, MATCH(TRUE, ISNUMBER(deflator!$E30:$BQ30), 0))</f>
        <v>6496.9692816803163</v>
      </c>
      <c r="BB30" cm="1">
        <f t="array" ref="BB30">deflator!BB30/INDEX(deflator!$E30:$BQ30, MATCH(TRUE, ISNUMBER(deflator!$E30:$BQ30), 0))</f>
        <v>6509.0189851216001</v>
      </c>
      <c r="BC30" cm="1">
        <f t="array" ref="BC30">deflator!BC30/INDEX(deflator!$E30:$BQ30, MATCH(TRUE, ISNUMBER(deflator!$E30:$BQ30), 0))</f>
        <v>6600.5549263685671</v>
      </c>
      <c r="BD30" cm="1">
        <f t="array" ref="BD30">deflator!BD30/INDEX(deflator!$E30:$BQ30, MATCH(TRUE, ISNUMBER(deflator!$E30:$BQ30), 0))</f>
        <v>6761.115267051513</v>
      </c>
      <c r="BE30" cm="1">
        <f t="array" ref="BE30">deflator!BE30/INDEX(deflator!$E30:$BQ30, MATCH(TRUE, ISNUMBER(deflator!$E30:$BQ30), 0))</f>
        <v>6814.9184203270397</v>
      </c>
      <c r="BF30" cm="1">
        <f t="array" ref="BF30">deflator!BF30/INDEX(deflator!$E30:$BQ30, MATCH(TRUE, ISNUMBER(deflator!$E30:$BQ30), 0))</f>
        <v>6799.6446886486356</v>
      </c>
      <c r="BG30" cm="1">
        <f t="array" ref="BG30">deflator!BG30/INDEX(deflator!$E30:$BQ30, MATCH(TRUE, ISNUMBER(deflator!$E30:$BQ30), 0))</f>
        <v>6867.6640652495853</v>
      </c>
      <c r="BH30" cm="1">
        <f t="array" ref="BH30">deflator!BH30/INDEX(deflator!$E30:$BQ30, MATCH(TRUE, ISNUMBER(deflator!$E30:$BQ30), 0))</f>
        <v>6961.4578623899361</v>
      </c>
      <c r="BI30" cm="1">
        <f t="array" ref="BI30">deflator!BI30/INDEX(deflator!$E30:$BQ30, MATCH(TRUE, ISNUMBER(deflator!$E30:$BQ30), 0))</f>
        <v>7054.2753954917425</v>
      </c>
      <c r="BJ30" cm="1">
        <f t="array" ref="BJ30">deflator!BJ30/INDEX(deflator!$E30:$BQ30, MATCH(TRUE, ISNUMBER(deflator!$E30:$BQ30), 0))</f>
        <v>7179.7502876393646</v>
      </c>
      <c r="BK30" cm="1">
        <f t="array" ref="BK30">deflator!BK30/INDEX(deflator!$E30:$BQ30, MATCH(TRUE, ISNUMBER(deflator!$E30:$BQ30), 0))</f>
        <v>7380.1819847154993</v>
      </c>
      <c r="BL30" cm="1">
        <f t="array" ref="BL30">deflator!BL30/INDEX(deflator!$E30:$BQ30, MATCH(TRUE, ISNUMBER(deflator!$E30:$BQ30), 0))</f>
        <v>7562.5835281992786</v>
      </c>
      <c r="BM30" cm="1">
        <f t="array" ref="BM30">deflator!BM30/INDEX(deflator!$E30:$BQ30, MATCH(TRUE, ISNUMBER(deflator!$E30:$BQ30), 0))</f>
        <v>7567.2831104216784</v>
      </c>
      <c r="BN30" cm="1">
        <f t="array" ref="BN30">deflator!BN30/INDEX(deflator!$E30:$BQ30, MATCH(TRUE, ISNUMBER(deflator!$E30:$BQ30), 0))</f>
        <v>7942.9687818702023</v>
      </c>
      <c r="BO30" cm="1">
        <f t="array" ref="BO30">deflator!BO30/INDEX(deflator!$E30:$BQ30, MATCH(TRUE, ISNUMBER(deflator!$E30:$BQ30), 0))</f>
        <v>8880.9412650226168</v>
      </c>
      <c r="BP30" cm="1">
        <f t="array" ref="BP30">deflator!BP30/INDEX(deflator!$E30:$BQ30, MATCH(TRUE, ISNUMBER(deflator!$E30:$BQ30), 0))</f>
        <v>9528.4708321114013</v>
      </c>
      <c r="BQ30" cm="1">
        <f t="array" ref="BQ30">deflator!BQ30/INDEX(deflator!$E30:$BQ30, MATCH(TRUE, ISNUMBER(deflator!$E30:$BQ30), 0))</f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 cm="1">
        <f t="array" ref="E31">deflator!E31/INDEX(deflator!$E31:$BQ31, MATCH(TRUE, ISNUMBER(deflator!$E31:$BQ31), 0))</f>
        <v>0</v>
      </c>
      <c r="F31" cm="1">
        <f t="array" ref="F31">deflator!F31/INDEX(deflator!$E31:$BQ31, MATCH(TRUE, ISNUMBER(deflator!$E31:$BQ31), 0))</f>
        <v>0</v>
      </c>
      <c r="G31" cm="1">
        <f t="array" ref="G31">deflator!G31/INDEX(deflator!$E31:$BQ31, MATCH(TRUE, ISNUMBER(deflator!$E31:$BQ31), 0))</f>
        <v>0</v>
      </c>
      <c r="H31" cm="1">
        <f t="array" ref="H31">deflator!H31/INDEX(deflator!$E31:$BQ31, MATCH(TRUE, ISNUMBER(deflator!$E31:$BQ31), 0))</f>
        <v>0</v>
      </c>
      <c r="I31" cm="1">
        <f t="array" ref="I31">deflator!I31/INDEX(deflator!$E31:$BQ31, MATCH(TRUE, ISNUMBER(deflator!$E31:$BQ31), 0))</f>
        <v>0</v>
      </c>
      <c r="J31" cm="1">
        <f t="array" ref="J31">deflator!J31/INDEX(deflator!$E31:$BQ31, MATCH(TRUE, ISNUMBER(deflator!$E31:$BQ31), 0))</f>
        <v>0</v>
      </c>
      <c r="K31" cm="1">
        <f t="array" ref="K31">deflator!K31/INDEX(deflator!$E31:$BQ31, MATCH(TRUE, ISNUMBER(deflator!$E31:$BQ31), 0))</f>
        <v>0</v>
      </c>
      <c r="L31" cm="1">
        <f t="array" ref="L31">deflator!L31/INDEX(deflator!$E31:$BQ31, MATCH(TRUE, ISNUMBER(deflator!$E31:$BQ31), 0))</f>
        <v>0</v>
      </c>
      <c r="M31" cm="1">
        <f t="array" ref="M31">deflator!M31/INDEX(deflator!$E31:$BQ31, MATCH(TRUE, ISNUMBER(deflator!$E31:$BQ31), 0))</f>
        <v>0</v>
      </c>
      <c r="N31" cm="1">
        <f t="array" ref="N31">deflator!N31/INDEX(deflator!$E31:$BQ31, MATCH(TRUE, ISNUMBER(deflator!$E31:$BQ31), 0))</f>
        <v>0</v>
      </c>
      <c r="O31" cm="1">
        <f t="array" ref="O31">deflator!O31/INDEX(deflator!$E31:$BQ31, MATCH(TRUE, ISNUMBER(deflator!$E31:$BQ31), 0))</f>
        <v>0</v>
      </c>
      <c r="P31" cm="1">
        <f t="array" ref="P31">deflator!P31/INDEX(deflator!$E31:$BQ31, MATCH(TRUE, ISNUMBER(deflator!$E31:$BQ31), 0))</f>
        <v>0</v>
      </c>
      <c r="Q31" cm="1">
        <f t="array" ref="Q31">deflator!Q31/INDEX(deflator!$E31:$BQ31, MATCH(TRUE, ISNUMBER(deflator!$E31:$BQ31), 0))</f>
        <v>0</v>
      </c>
      <c r="R31" cm="1">
        <f t="array" ref="R31">deflator!R31/INDEX(deflator!$E31:$BQ31, MATCH(TRUE, ISNUMBER(deflator!$E31:$BQ31), 0))</f>
        <v>0</v>
      </c>
      <c r="S31" cm="1">
        <f t="array" ref="S31">deflator!S31/INDEX(deflator!$E31:$BQ31, MATCH(TRUE, ISNUMBER(deflator!$E31:$BQ31), 0))</f>
        <v>0</v>
      </c>
      <c r="T31" cm="1">
        <f t="array" ref="T31">deflator!T31/INDEX(deflator!$E31:$BQ31, MATCH(TRUE, ISNUMBER(deflator!$E31:$BQ31), 0))</f>
        <v>0</v>
      </c>
      <c r="U31" cm="1">
        <f t="array" ref="U31">deflator!U31/INDEX(deflator!$E31:$BQ31, MATCH(TRUE, ISNUMBER(deflator!$E31:$BQ31), 0))</f>
        <v>0</v>
      </c>
      <c r="V31" cm="1">
        <f t="array" ref="V31">deflator!V31/INDEX(deflator!$E31:$BQ31, MATCH(TRUE, ISNUMBER(deflator!$E31:$BQ31), 0))</f>
        <v>0</v>
      </c>
      <c r="W31" cm="1">
        <f t="array" ref="W31">deflator!W31/INDEX(deflator!$E31:$BQ31, MATCH(TRUE, ISNUMBER(deflator!$E31:$BQ31), 0))</f>
        <v>0</v>
      </c>
      <c r="X31" cm="1">
        <f t="array" ref="X31">deflator!X31/INDEX(deflator!$E31:$BQ31, MATCH(TRUE, ISNUMBER(deflator!$E31:$BQ31), 0))</f>
        <v>0</v>
      </c>
      <c r="Y31" cm="1">
        <f t="array" ref="Y31">deflator!Y31/INDEX(deflator!$E31:$BQ31, MATCH(TRUE, ISNUMBER(deflator!$E31:$BQ31), 0))</f>
        <v>0</v>
      </c>
      <c r="Z31" cm="1">
        <f t="array" ref="Z31">deflator!Z31/INDEX(deflator!$E31:$BQ31, MATCH(TRUE, ISNUMBER(deflator!$E31:$BQ31), 0))</f>
        <v>0</v>
      </c>
      <c r="AA31" cm="1">
        <f t="array" ref="AA31">deflator!AA31/INDEX(deflator!$E31:$BQ31, MATCH(TRUE, ISNUMBER(deflator!$E31:$BQ31), 0))</f>
        <v>0</v>
      </c>
      <c r="AB31" cm="1">
        <f t="array" ref="AB31">deflator!AB31/INDEX(deflator!$E31:$BQ31, MATCH(TRUE, ISNUMBER(deflator!$E31:$BQ31), 0))</f>
        <v>0</v>
      </c>
      <c r="AC31" cm="1">
        <f t="array" ref="AC31">deflator!AC31/INDEX(deflator!$E31:$BQ31, MATCH(TRUE, ISNUMBER(deflator!$E31:$BQ31), 0))</f>
        <v>0</v>
      </c>
      <c r="AD31" cm="1">
        <f t="array" ref="AD31">deflator!AD31/INDEX(deflator!$E31:$BQ31, MATCH(TRUE, ISNUMBER(deflator!$E31:$BQ31), 0))</f>
        <v>0</v>
      </c>
      <c r="AE31" cm="1">
        <f t="array" ref="AE31">deflator!AE31/INDEX(deflator!$E31:$BQ31, MATCH(TRUE, ISNUMBER(deflator!$E31:$BQ31), 0))</f>
        <v>0</v>
      </c>
      <c r="AF31" cm="1">
        <f t="array" ref="AF31">deflator!AF31/INDEX(deflator!$E31:$BQ31, MATCH(TRUE, ISNUMBER(deflator!$E31:$BQ31), 0))</f>
        <v>0</v>
      </c>
      <c r="AG31" cm="1">
        <f t="array" ref="AG31">deflator!AG31/INDEX(deflator!$E31:$BQ31, MATCH(TRUE, ISNUMBER(deflator!$E31:$BQ31), 0))</f>
        <v>0</v>
      </c>
      <c r="AH31" cm="1">
        <f t="array" ref="AH31">deflator!AH31/INDEX(deflator!$E31:$BQ31, MATCH(TRUE, ISNUMBER(deflator!$E31:$BQ31), 0))</f>
        <v>0</v>
      </c>
      <c r="AI31" cm="1">
        <f t="array" ref="AI31">deflator!AI31/INDEX(deflator!$E31:$BQ31, MATCH(TRUE, ISNUMBER(deflator!$E31:$BQ31), 0))</f>
        <v>3.6278474425626935E-3</v>
      </c>
      <c r="AJ31" cm="1">
        <f t="array" ref="AJ31">deflator!AJ31/INDEX(deflator!$E31:$BQ31, MATCH(TRUE, ISNUMBER(deflator!$E31:$BQ31), 0))</f>
        <v>7.6321459275062167E-3</v>
      </c>
      <c r="AK31" cm="1">
        <f t="array" ref="AK31">deflator!AK31/INDEX(deflator!$E31:$BQ31, MATCH(TRUE, ISNUMBER(deflator!$E31:$BQ31), 0))</f>
        <v>8.6302536177194522E-2</v>
      </c>
      <c r="AL31" cm="1">
        <f t="array" ref="AL31">deflator!AL31/INDEX(deflator!$E31:$BQ31, MATCH(TRUE, ISNUMBER(deflator!$E31:$BQ31), 0))</f>
        <v>1</v>
      </c>
      <c r="AM31" cm="1">
        <f t="array" ref="AM31">deflator!AM31/INDEX(deflator!$E31:$BQ31, MATCH(TRUE, ISNUMBER(deflator!$E31:$BQ31), 0))</f>
        <v>20.457486047585185</v>
      </c>
      <c r="AN31" cm="1">
        <f t="array" ref="AN31">deflator!AN31/INDEX(deflator!$E31:$BQ31, MATCH(TRUE, ISNUMBER(deflator!$E31:$BQ31), 0))</f>
        <v>155.78459010712891</v>
      </c>
      <c r="AO31" cm="1">
        <f t="array" ref="AO31">deflator!AO31/INDEX(deflator!$E31:$BQ31, MATCH(TRUE, ISNUMBER(deflator!$E31:$BQ31), 0))</f>
        <v>239.46323491142147</v>
      </c>
      <c r="AP31" cm="1">
        <f t="array" ref="AP31">deflator!AP31/INDEX(deflator!$E31:$BQ31, MATCH(TRUE, ISNUMBER(deflator!$E31:$BQ31), 0))</f>
        <v>411.03762454245719</v>
      </c>
      <c r="AQ31" cm="1">
        <f t="array" ref="AQ31">deflator!AQ31/INDEX(deflator!$E31:$BQ31, MATCH(TRUE, ISNUMBER(deflator!$E31:$BQ31), 0))</f>
        <v>725.81207152718889</v>
      </c>
      <c r="AR31" cm="1">
        <f t="array" ref="AR31">deflator!AR31/INDEX(deflator!$E31:$BQ31, MATCH(TRUE, ISNUMBER(deflator!$E31:$BQ31), 0))</f>
        <v>3025.1370644858334</v>
      </c>
      <c r="AS31" cm="1">
        <f t="array" ref="AS31">deflator!AS31/INDEX(deflator!$E31:$BQ31, MATCH(TRUE, ISNUMBER(deflator!$E31:$BQ31), 0))</f>
        <v>8630.436557434783</v>
      </c>
      <c r="AT31" cm="1">
        <f t="array" ref="AT31">deflator!AT31/INDEX(deflator!$E31:$BQ31, MATCH(TRUE, ISNUMBER(deflator!$E31:$BQ31), 0))</f>
        <v>15494.61737508821</v>
      </c>
      <c r="AU31" cm="1">
        <f t="array" ref="AU31">deflator!AU31/INDEX(deflator!$E31:$BQ31, MATCH(TRUE, ISNUMBER(deflator!$E31:$BQ31), 0))</f>
        <v>22450.730423502533</v>
      </c>
      <c r="AV31" cm="1">
        <f t="array" ref="AV31">deflator!AV31/INDEX(deflator!$E31:$BQ31, MATCH(TRUE, ISNUMBER(deflator!$E31:$BQ31), 0))</f>
        <v>29339.809250077786</v>
      </c>
      <c r="AW31" cm="1">
        <f t="array" ref="AW31">deflator!AW31/INDEX(deflator!$E31:$BQ31, MATCH(TRUE, ISNUMBER(deflator!$E31:$BQ31), 0))</f>
        <v>35992.646916520542</v>
      </c>
      <c r="AX31" cm="1">
        <f t="array" ref="AX31">deflator!AX31/INDEX(deflator!$E31:$BQ31, MATCH(TRUE, ISNUMBER(deflator!$E31:$BQ31), 0))</f>
        <v>42821.229693029272</v>
      </c>
      <c r="AY31" cm="1">
        <f t="array" ref="AY31">deflator!AY31/INDEX(deflator!$E31:$BQ31, MATCH(TRUE, ISNUMBER(deflator!$E31:$BQ31), 0))</f>
        <v>47423.919127115296</v>
      </c>
      <c r="AZ31" cm="1">
        <f t="array" ref="AZ31">deflator!AZ31/INDEX(deflator!$E31:$BQ31, MATCH(TRUE, ISNUMBER(deflator!$E31:$BQ31), 0))</f>
        <v>53528.659020993837</v>
      </c>
      <c r="BA31" cm="1">
        <f t="array" ref="BA31">deflator!BA31/INDEX(deflator!$E31:$BQ31, MATCH(TRUE, ISNUMBER(deflator!$E31:$BQ31), 0))</f>
        <v>64883.980416973827</v>
      </c>
      <c r="BB31" cm="1">
        <f t="array" ref="BB31">deflator!BB31/INDEX(deflator!$E31:$BQ31, MATCH(TRUE, ISNUMBER(deflator!$E31:$BQ31), 0))</f>
        <v>70891.368818052651</v>
      </c>
      <c r="BC31" cm="1">
        <f t="array" ref="BC31">deflator!BC31/INDEX(deflator!$E31:$BQ31, MATCH(TRUE, ISNUMBER(deflator!$E31:$BQ31), 0))</f>
        <v>78930.669721667698</v>
      </c>
      <c r="BD31" cm="1">
        <f t="array" ref="BD31">deflator!BD31/INDEX(deflator!$E31:$BQ31, MATCH(TRUE, ISNUMBER(deflator!$E31:$BQ31), 0))</f>
        <v>134783.03058591718</v>
      </c>
      <c r="BE31" cm="1">
        <f t="array" ref="BE31">deflator!BE31/INDEX(deflator!$E31:$BQ31, MATCH(TRUE, ISNUMBER(deflator!$E31:$BQ31), 0))</f>
        <v>236196.02915922526</v>
      </c>
      <c r="BF31" cm="1">
        <f t="array" ref="BF31">deflator!BF31/INDEX(deflator!$E31:$BQ31, MATCH(TRUE, ISNUMBER(deflator!$E31:$BQ31), 0))</f>
        <v>286418.39143821388</v>
      </c>
      <c r="BG31" cm="1">
        <f t="array" ref="BG31">deflator!BG31/INDEX(deflator!$E31:$BQ31, MATCH(TRUE, ISNUMBER(deflator!$E31:$BQ31), 0))</f>
        <v>338525.33935705968</v>
      </c>
      <c r="BH31" cm="1">
        <f t="array" ref="BH31">deflator!BH31/INDEX(deflator!$E31:$BQ31, MATCH(TRUE, ISNUMBER(deflator!$E31:$BQ31), 0))</f>
        <v>392765.54079202167</v>
      </c>
      <c r="BI31" cm="1">
        <f t="array" ref="BI31">deflator!BI31/INDEX(deflator!$E31:$BQ31, MATCH(TRUE, ISNUMBER(deflator!$E31:$BQ31), 0))</f>
        <v>425529.71640674601</v>
      </c>
      <c r="BJ31" cm="1">
        <f t="array" ref="BJ31">deflator!BJ31/INDEX(deflator!$E31:$BQ31, MATCH(TRUE, ISNUMBER(deflator!$E31:$BQ31), 0))</f>
        <v>462223.77110147389</v>
      </c>
      <c r="BK31" cm="1">
        <f t="array" ref="BK31">deflator!BK31/INDEX(deflator!$E31:$BQ31, MATCH(TRUE, ISNUMBER(deflator!$E31:$BQ31), 0))</f>
        <v>518334.17767972825</v>
      </c>
      <c r="BL31" cm="1">
        <f t="array" ref="BL31">deflator!BL31/INDEX(deflator!$E31:$BQ31, MATCH(TRUE, ISNUMBER(deflator!$E31:$BQ31), 0))</f>
        <v>562791.64358293475</v>
      </c>
      <c r="BM31" cm="1">
        <f t="array" ref="BM31">deflator!BM31/INDEX(deflator!$E31:$BQ31, MATCH(TRUE, ISNUMBER(deflator!$E31:$BQ31), 0))</f>
        <v>629637.02453588578</v>
      </c>
      <c r="BN31" cm="1">
        <f t="array" ref="BN31">deflator!BN31/INDEX(deflator!$E31:$BQ31, MATCH(TRUE, ISNUMBER(deflator!$E31:$BQ31), 0))</f>
        <v>726138.80711271323</v>
      </c>
      <c r="BO31" cm="1">
        <f t="array" ref="BO31">deflator!BO31/INDEX(deflator!$E31:$BQ31, MATCH(TRUE, ISNUMBER(deflator!$E31:$BQ31), 0))</f>
        <v>834223.56914106815</v>
      </c>
      <c r="BP31" cm="1">
        <f t="array" ref="BP31">deflator!BP31/INDEX(deflator!$E31:$BQ31, MATCH(TRUE, ISNUMBER(deflator!$E31:$BQ31), 0))</f>
        <v>901351.5555598439</v>
      </c>
      <c r="BQ31" cm="1">
        <f t="array" ref="BQ31">deflator!BQ31/INDEX(deflator!$E31:$BQ31, MATCH(TRUE, ISNUMBER(deflator!$E31:$BQ31), 0))</f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 cm="1">
        <f t="array" ref="E32">deflator!E32/INDEX(deflator!$E32:$BQ32, MATCH(TRUE, ISNUMBER(deflator!$E32:$BQ32), 0))</f>
        <v>1</v>
      </c>
      <c r="F32" cm="1">
        <f t="array" ref="F32">deflator!F32/INDEX(deflator!$E32:$BQ32, MATCH(TRUE, ISNUMBER(deflator!$E32:$BQ32), 0))</f>
        <v>1.0176302704632254</v>
      </c>
      <c r="G32" cm="1">
        <f t="array" ref="G32">deflator!G32/INDEX(deflator!$E32:$BQ32, MATCH(TRUE, ISNUMBER(deflator!$E32:$BQ32), 0))</f>
        <v>1.0314391520396107</v>
      </c>
      <c r="H32" cm="1">
        <f t="array" ref="H32">deflator!H32/INDEX(deflator!$E32:$BQ32, MATCH(TRUE, ISNUMBER(deflator!$E32:$BQ32), 0))</f>
        <v>1.0411105372749203</v>
      </c>
      <c r="I32" cm="1">
        <f t="array" ref="I32">deflator!I32/INDEX(deflator!$E32:$BQ32, MATCH(TRUE, ISNUMBER(deflator!$E32:$BQ32), 0))</f>
        <v>1.063350439753364</v>
      </c>
      <c r="J32" cm="1">
        <f t="array" ref="J32">deflator!J32/INDEX(deflator!$E32:$BQ32, MATCH(TRUE, ISNUMBER(deflator!$E32:$BQ32), 0))</f>
        <v>1.1230109307707363</v>
      </c>
      <c r="K32" cm="1">
        <f t="array" ref="K32">deflator!K32/INDEX(deflator!$E32:$BQ32, MATCH(TRUE, ISNUMBER(deflator!$E32:$BQ32), 0))</f>
        <v>1.1878528374219031</v>
      </c>
      <c r="L32" cm="1">
        <f t="array" ref="L32">deflator!L32/INDEX(deflator!$E32:$BQ32, MATCH(TRUE, ISNUMBER(deflator!$E32:$BQ32), 0))</f>
        <v>1.2249428730888892</v>
      </c>
      <c r="M32" cm="1">
        <f t="array" ref="M32">deflator!M32/INDEX(deflator!$E32:$BQ32, MATCH(TRUE, ISNUMBER(deflator!$E32:$BQ32), 0))</f>
        <v>1.2455140507828812</v>
      </c>
      <c r="N32" cm="1">
        <f t="array" ref="N32">deflator!N32/INDEX(deflator!$E32:$BQ32, MATCH(TRUE, ISNUMBER(deflator!$E32:$BQ32), 0))</f>
        <v>1.2482035181078792</v>
      </c>
      <c r="O32" cm="1">
        <f t="array" ref="O32">deflator!O32/INDEX(deflator!$E32:$BQ32, MATCH(TRUE, ISNUMBER(deflator!$E32:$BQ32), 0))</f>
        <v>1.3401916533925622</v>
      </c>
      <c r="P32" cm="1">
        <f t="array" ref="P32">deflator!P32/INDEX(deflator!$E32:$BQ32, MATCH(TRUE, ISNUMBER(deflator!$E32:$BQ32), 0))</f>
        <v>1.4080576670026392</v>
      </c>
      <c r="Q32" cm="1">
        <f t="array" ref="Q32">deflator!Q32/INDEX(deflator!$E32:$BQ32, MATCH(TRUE, ISNUMBER(deflator!$E32:$BQ32), 0))</f>
        <v>1.3906648447560617</v>
      </c>
      <c r="R32" cm="1">
        <f t="array" ref="R32">deflator!R32/INDEX(deflator!$E32:$BQ32, MATCH(TRUE, ISNUMBER(deflator!$E32:$BQ32), 0))</f>
        <v>1.5947625844129152</v>
      </c>
      <c r="S32" cm="1">
        <f t="array" ref="S32">deflator!S32/INDEX(deflator!$E32:$BQ32, MATCH(TRUE, ISNUMBER(deflator!$E32:$BQ32), 0))</f>
        <v>1.9409954754967271</v>
      </c>
      <c r="T32" cm="1">
        <f t="array" ref="T32">deflator!T32/INDEX(deflator!$E32:$BQ32, MATCH(TRUE, ISNUMBER(deflator!$E32:$BQ32), 0))</f>
        <v>2.2685829386278513</v>
      </c>
      <c r="U32" cm="1">
        <f t="array" ref="U32">deflator!U32/INDEX(deflator!$E32:$BQ32, MATCH(TRUE, ISNUMBER(deflator!$E32:$BQ32), 0))</f>
        <v>2.2948414332726252</v>
      </c>
      <c r="V32" cm="1">
        <f t="array" ref="V32">deflator!V32/INDEX(deflator!$E32:$BQ32, MATCH(TRUE, ISNUMBER(deflator!$E32:$BQ32), 0))</f>
        <v>2.3463031453363499</v>
      </c>
      <c r="W32" cm="1">
        <f t="array" ref="W32">deflator!W32/INDEX(deflator!$E32:$BQ32, MATCH(TRUE, ISNUMBER(deflator!$E32:$BQ32), 0))</f>
        <v>2.5187372335229306</v>
      </c>
      <c r="X32" cm="1">
        <f t="array" ref="X32">deflator!X32/INDEX(deflator!$E32:$BQ32, MATCH(TRUE, ISNUMBER(deflator!$E32:$BQ32), 0))</f>
        <v>2.6090449017059409</v>
      </c>
      <c r="Y32" cm="1">
        <f t="array" ref="Y32">deflator!Y32/INDEX(deflator!$E32:$BQ32, MATCH(TRUE, ISNUMBER(deflator!$E32:$BQ32), 0))</f>
        <v>3.9461974758660481</v>
      </c>
      <c r="Z32" cm="1">
        <f t="array" ref="Z32">deflator!Z32/INDEX(deflator!$E32:$BQ32, MATCH(TRUE, ISNUMBER(deflator!$E32:$BQ32), 0))</f>
        <v>3.9527597787762492</v>
      </c>
      <c r="AA32" cm="1">
        <f t="array" ref="AA32">deflator!AA32/INDEX(deflator!$E32:$BQ32, MATCH(TRUE, ISNUMBER(deflator!$E32:$BQ32), 0))</f>
        <v>3.7718430607997258</v>
      </c>
      <c r="AB32" cm="1">
        <f t="array" ref="AB32">deflator!AB32/INDEX(deflator!$E32:$BQ32, MATCH(TRUE, ISNUMBER(deflator!$E32:$BQ32), 0))</f>
        <v>4.0655330746993945</v>
      </c>
      <c r="AC32" cm="1">
        <f t="array" ref="AC32">deflator!AC32/INDEX(deflator!$E32:$BQ32, MATCH(TRUE, ISNUMBER(deflator!$E32:$BQ32), 0))</f>
        <v>4.4156094048272019</v>
      </c>
      <c r="AD32" cm="1">
        <f t="array" ref="AD32">deflator!AD32/INDEX(deflator!$E32:$BQ32, MATCH(TRUE, ISNUMBER(deflator!$E32:$BQ32), 0))</f>
        <v>4.3256905683245774</v>
      </c>
      <c r="AE32" cm="1">
        <f t="array" ref="AE32">deflator!AE32/INDEX(deflator!$E32:$BQ32, MATCH(TRUE, ISNUMBER(deflator!$E32:$BQ32), 0))</f>
        <v>4.4860562352754583</v>
      </c>
      <c r="AF32" cm="1">
        <f t="array" ref="AF32">deflator!AF32/INDEX(deflator!$E32:$BQ32, MATCH(TRUE, ISNUMBER(deflator!$E32:$BQ32), 0))</f>
        <v>4.8266326100836716</v>
      </c>
      <c r="AG32" cm="1">
        <f t="array" ref="AG32">deflator!AG32/INDEX(deflator!$E32:$BQ32, MATCH(TRUE, ISNUMBER(deflator!$E32:$BQ32), 0))</f>
        <v>4.9927816178328195</v>
      </c>
      <c r="AH32" cm="1">
        <f t="array" ref="AH32">deflator!AH32/INDEX(deflator!$E32:$BQ32, MATCH(TRUE, ISNUMBER(deflator!$E32:$BQ32), 0))</f>
        <v>5.148092415034756</v>
      </c>
      <c r="AI32" cm="1">
        <f t="array" ref="AI32">deflator!AI32/INDEX(deflator!$E32:$BQ32, MATCH(TRUE, ISNUMBER(deflator!$E32:$BQ32), 0))</f>
        <v>5.146552312266742</v>
      </c>
      <c r="AJ32" cm="1">
        <f t="array" ref="AJ32">deflator!AJ32/INDEX(deflator!$E32:$BQ32, MATCH(TRUE, ISNUMBER(deflator!$E32:$BQ32), 0))</f>
        <v>5.0244707744274342</v>
      </c>
      <c r="AK32" cm="1">
        <f t="array" ref="AK32">deflator!AK32/INDEX(deflator!$E32:$BQ32, MATCH(TRUE, ISNUMBER(deflator!$E32:$BQ32), 0))</f>
        <v>5.1971462424519981</v>
      </c>
      <c r="AL32" cm="1">
        <f t="array" ref="AL32">deflator!AL32/INDEX(deflator!$E32:$BQ32, MATCH(TRUE, ISNUMBER(deflator!$E32:$BQ32), 0))</f>
        <v>5.2946503439419761</v>
      </c>
      <c r="AM32" cm="1">
        <f t="array" ref="AM32">deflator!AM32/INDEX(deflator!$E32:$BQ32, MATCH(TRUE, ISNUMBER(deflator!$E32:$BQ32), 0))</f>
        <v>5.4325143864839767</v>
      </c>
      <c r="AN32" cm="1">
        <f t="array" ref="AN32">deflator!AN32/INDEX(deflator!$E32:$BQ32, MATCH(TRUE, ISNUMBER(deflator!$E32:$BQ32), 0))</f>
        <v>5.7194439774196395</v>
      </c>
      <c r="AO32" cm="1">
        <f t="array" ref="AO32">deflator!AO32/INDEX(deflator!$E32:$BQ32, MATCH(TRUE, ISNUMBER(deflator!$E32:$BQ32), 0))</f>
        <v>5.876501715417537</v>
      </c>
      <c r="AP32" cm="1">
        <f t="array" ref="AP32">deflator!AP32/INDEX(deflator!$E32:$BQ32, MATCH(TRUE, ISNUMBER(deflator!$E32:$BQ32), 0))</f>
        <v>5.7871518118557246</v>
      </c>
      <c r="AQ32" cm="1">
        <f t="array" ref="AQ32">deflator!AQ32/INDEX(deflator!$E32:$BQ32, MATCH(TRUE, ISNUMBER(deflator!$E32:$BQ32), 0))</f>
        <v>5.9282344626131467</v>
      </c>
      <c r="AR32" cm="1">
        <f t="array" ref="AR32">deflator!AR32/INDEX(deflator!$E32:$BQ32, MATCH(TRUE, ISNUMBER(deflator!$E32:$BQ32), 0))</f>
        <v>5.8300023041886995</v>
      </c>
      <c r="AS32" cm="1">
        <f t="array" ref="AS32">deflator!AS32/INDEX(deflator!$E32:$BQ32, MATCH(TRUE, ISNUMBER(deflator!$E32:$BQ32), 0))</f>
        <v>5.9142043042868213</v>
      </c>
      <c r="AT32" cm="1">
        <f t="array" ref="AT32">deflator!AT32/INDEX(deflator!$E32:$BQ32, MATCH(TRUE, ISNUMBER(deflator!$E32:$BQ32), 0))</f>
        <v>5.8005655533200731</v>
      </c>
      <c r="AU32" cm="1">
        <f t="array" ref="AU32">deflator!AU32/INDEX(deflator!$E32:$BQ32, MATCH(TRUE, ISNUMBER(deflator!$E32:$BQ32), 0))</f>
        <v>5.8406995398703652</v>
      </c>
      <c r="AV32" cm="1">
        <f t="array" ref="AV32">deflator!AV32/INDEX(deflator!$E32:$BQ32, MATCH(TRUE, ISNUMBER(deflator!$E32:$BQ32), 0))</f>
        <v>5.6007925925963749</v>
      </c>
      <c r="AW32" cm="1">
        <f t="array" ref="AW32">deflator!AW32/INDEX(deflator!$E32:$BQ32, MATCH(TRUE, ISNUMBER(deflator!$E32:$BQ32), 0))</f>
        <v>5.7207474969001417</v>
      </c>
      <c r="AX32" cm="1">
        <f t="array" ref="AX32">deflator!AX32/INDEX(deflator!$E32:$BQ32, MATCH(TRUE, ISNUMBER(deflator!$E32:$BQ32), 0))</f>
        <v>5.8925669513032757</v>
      </c>
      <c r="AY32" cm="1">
        <f t="array" ref="AY32">deflator!AY32/INDEX(deflator!$E32:$BQ32, MATCH(TRUE, ISNUMBER(deflator!$E32:$BQ32), 0))</f>
        <v>6.0823931487651546</v>
      </c>
      <c r="AZ32" cm="1">
        <f t="array" ref="AZ32">deflator!AZ32/INDEX(deflator!$E32:$BQ32, MATCH(TRUE, ISNUMBER(deflator!$E32:$BQ32), 0))</f>
        <v>6.3139072348078091</v>
      </c>
      <c r="BA32" cm="1">
        <f t="array" ref="BA32">deflator!BA32/INDEX(deflator!$E32:$BQ32, MATCH(TRUE, ISNUMBER(deflator!$E32:$BQ32), 0))</f>
        <v>6.5415598755268602</v>
      </c>
      <c r="BB32" cm="1">
        <f t="array" ref="BB32">deflator!BB32/INDEX(deflator!$E32:$BQ32, MATCH(TRUE, ISNUMBER(deflator!$E32:$BQ32), 0))</f>
        <v>6.376786547413376</v>
      </c>
      <c r="BC32" cm="1">
        <f t="array" ref="BC32">deflator!BC32/INDEX(deflator!$E32:$BQ32, MATCH(TRUE, ISNUMBER(deflator!$E32:$BQ32), 0))</f>
        <v>6.5201709432339356</v>
      </c>
      <c r="BD32" cm="1">
        <f t="array" ref="BD32">deflator!BD32/INDEX(deflator!$E32:$BQ32, MATCH(TRUE, ISNUMBER(deflator!$E32:$BQ32), 0))</f>
        <v>6.8407409350309498</v>
      </c>
      <c r="BE32" cm="1">
        <f t="array" ref="BE32">deflator!BE32/INDEX(deflator!$E32:$BQ32, MATCH(TRUE, ISNUMBER(deflator!$E32:$BQ32), 0))</f>
        <v>6.891483124865796</v>
      </c>
      <c r="BF32" cm="1">
        <f t="array" ref="BF32">deflator!BF32/INDEX(deflator!$E32:$BQ32, MATCH(TRUE, ISNUMBER(deflator!$E32:$BQ32), 0))</f>
        <v>7.0238190955854138</v>
      </c>
      <c r="BG32" cm="1">
        <f t="array" ref="BG32">deflator!BG32/INDEX(deflator!$E32:$BQ32, MATCH(TRUE, ISNUMBER(deflator!$E32:$BQ32), 0))</f>
        <v>7.1020822870821574</v>
      </c>
      <c r="BH32" cm="1">
        <f t="array" ref="BH32">deflator!BH32/INDEX(deflator!$E32:$BQ32, MATCH(TRUE, ISNUMBER(deflator!$E32:$BQ32), 0))</f>
        <v>7.0804507601707121</v>
      </c>
      <c r="BI32" cm="1">
        <f t="array" ref="BI32">deflator!BI32/INDEX(deflator!$E32:$BQ32, MATCH(TRUE, ISNUMBER(deflator!$E32:$BQ32), 0))</f>
        <v>7.228735200491375</v>
      </c>
      <c r="BJ32" cm="1">
        <f t="array" ref="BJ32">deflator!BJ32/INDEX(deflator!$E32:$BQ32, MATCH(TRUE, ISNUMBER(deflator!$E32:$BQ32), 0))</f>
        <v>7.4479762556230735</v>
      </c>
      <c r="BK32" cm="1">
        <f t="array" ref="BK32">deflator!BK32/INDEX(deflator!$E32:$BQ32, MATCH(TRUE, ISNUMBER(deflator!$E32:$BQ32), 0))</f>
        <v>7.4537654538116218</v>
      </c>
      <c r="BL32" cm="1">
        <f t="array" ref="BL32">deflator!BL32/INDEX(deflator!$E32:$BQ32, MATCH(TRUE, ISNUMBER(deflator!$E32:$BQ32), 0))</f>
        <v>7.4449822789967746</v>
      </c>
      <c r="BM32" cm="1">
        <f t="array" ref="BM32">deflator!BM32/INDEX(deflator!$E32:$BQ32, MATCH(TRUE, ISNUMBER(deflator!$E32:$BQ32), 0))</f>
        <v>7.3964409778827216</v>
      </c>
      <c r="BN32" cm="1">
        <f t="array" ref="BN32">deflator!BN32/INDEX(deflator!$E32:$BQ32, MATCH(TRUE, ISNUMBER(deflator!$E32:$BQ32), 0))</f>
        <v>7.4430953954047778</v>
      </c>
      <c r="BO32" cm="1">
        <f t="array" ref="BO32">deflator!BO32/INDEX(deflator!$E32:$BQ32, MATCH(TRUE, ISNUMBER(deflator!$E32:$BQ32), 0))</f>
        <v>7.9829020163613693</v>
      </c>
      <c r="BP32" cm="1">
        <f t="array" ref="BP32">deflator!BP32/INDEX(deflator!$E32:$BQ32, MATCH(TRUE, ISNUMBER(deflator!$E32:$BQ32), 0))</f>
        <v>8.5025651177491319</v>
      </c>
      <c r="BQ32" cm="1">
        <f t="array" ref="BQ32">deflator!BQ32/INDEX(deflator!$E32:$BQ32, MATCH(TRUE, ISNUMBER(deflator!$E32:$BQ32), 0))</f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 cm="1">
        <f t="array" ref="E33">deflator!E33/INDEX(deflator!$E33:$BQ33, MATCH(TRUE, ISNUMBER(deflator!$E33:$BQ33), 0))</f>
        <v>1</v>
      </c>
      <c r="F33" cm="1">
        <f t="array" ref="F33">deflator!F33/INDEX(deflator!$E33:$BQ33, MATCH(TRUE, ISNUMBER(deflator!$E33:$BQ33), 0))</f>
        <v>1.0093903654813721</v>
      </c>
      <c r="G33" cm="1">
        <f t="array" ref="G33">deflator!G33/INDEX(deflator!$E33:$BQ33, MATCH(TRUE, ISNUMBER(deflator!$E33:$BQ33), 0))</f>
        <v>1.0192475114893749</v>
      </c>
      <c r="H33" cm="1">
        <f t="array" ref="H33">deflator!H33/INDEX(deflator!$E33:$BQ33, MATCH(TRUE, ISNUMBER(deflator!$E33:$BQ33), 0))</f>
        <v>1.0322001235322014</v>
      </c>
      <c r="I33" cm="1">
        <f t="array" ref="I33">deflator!I33/INDEX(deflator!$E33:$BQ33, MATCH(TRUE, ISNUMBER(deflator!$E33:$BQ33), 0))</f>
        <v>1.0369591136623724</v>
      </c>
      <c r="J33" cm="1">
        <f t="array" ref="J33">deflator!J33/INDEX(deflator!$E33:$BQ33, MATCH(TRUE, ISNUMBER(deflator!$E33:$BQ33), 0))</f>
        <v>1.0521103615810738</v>
      </c>
      <c r="K33" cm="1">
        <f t="array" ref="K33">deflator!K33/INDEX(deflator!$E33:$BQ33, MATCH(TRUE, ISNUMBER(deflator!$E33:$BQ33), 0))</f>
        <v>1.0795558286270448</v>
      </c>
      <c r="L33" cm="1">
        <f t="array" ref="L33">deflator!L33/INDEX(deflator!$E33:$BQ33, MATCH(TRUE, ISNUMBER(deflator!$E33:$BQ33), 0))</f>
        <v>1.1171279943805343</v>
      </c>
      <c r="M33" cm="1">
        <f t="array" ref="M33">deflator!M33/INDEX(deflator!$E33:$BQ33, MATCH(TRUE, ISNUMBER(deflator!$E33:$BQ33), 0))</f>
        <v>1.2174641257210823</v>
      </c>
      <c r="N33" cm="1">
        <f t="array" ref="N33">deflator!N33/INDEX(deflator!$E33:$BQ33, MATCH(TRUE, ISNUMBER(deflator!$E33:$BQ33), 0))</f>
        <v>1.2939338159502121</v>
      </c>
      <c r="O33" cm="1">
        <f t="array" ref="O33">deflator!O33/INDEX(deflator!$E33:$BQ33, MATCH(TRUE, ISNUMBER(deflator!$E33:$BQ33), 0))</f>
        <v>1.3750572479040397</v>
      </c>
      <c r="P33" cm="1">
        <f t="array" ref="P33">deflator!P33/INDEX(deflator!$E33:$BQ33, MATCH(TRUE, ISNUMBER(deflator!$E33:$BQ33), 0))</f>
        <v>1.5063231216137165</v>
      </c>
      <c r="Q33" cm="1">
        <f t="array" ref="Q33">deflator!Q33/INDEX(deflator!$E33:$BQ33, MATCH(TRUE, ISNUMBER(deflator!$E33:$BQ33), 0))</f>
        <v>1.6498120093104498</v>
      </c>
      <c r="R33" cm="1">
        <f t="array" ref="R33">deflator!R33/INDEX(deflator!$E33:$BQ33, MATCH(TRUE, ISNUMBER(deflator!$E33:$BQ33), 0))</f>
        <v>1.8611893827978396</v>
      </c>
      <c r="S33" cm="1">
        <f t="array" ref="S33">deflator!S33/INDEX(deflator!$E33:$BQ33, MATCH(TRUE, ISNUMBER(deflator!$E33:$BQ33), 0))</f>
        <v>2.1400690271882405</v>
      </c>
      <c r="T33" cm="1">
        <f t="array" ref="T33">deflator!T33/INDEX(deflator!$E33:$BQ33, MATCH(TRUE, ISNUMBER(deflator!$E33:$BQ33), 0))</f>
        <v>2.2761137968534544</v>
      </c>
      <c r="U33" cm="1">
        <f t="array" ref="U33">deflator!U33/INDEX(deflator!$E33:$BQ33, MATCH(TRUE, ISNUMBER(deflator!$E33:$BQ33), 0))</f>
        <v>2.3394728208794837</v>
      </c>
      <c r="V33" cm="1">
        <f t="array" ref="V33">deflator!V33/INDEX(deflator!$E33:$BQ33, MATCH(TRUE, ISNUMBER(deflator!$E33:$BQ33), 0))</f>
        <v>2.5563209218325467</v>
      </c>
      <c r="W33" cm="1">
        <f t="array" ref="W33">deflator!W33/INDEX(deflator!$E33:$BQ33, MATCH(TRUE, ISNUMBER(deflator!$E33:$BQ33), 0))</f>
        <v>2.6820589407685902</v>
      </c>
      <c r="X33" cm="1">
        <f t="array" ref="X33">deflator!X33/INDEX(deflator!$E33:$BQ33, MATCH(TRUE, ISNUMBER(deflator!$E33:$BQ33), 0))</f>
        <v>2.8541227688889816</v>
      </c>
      <c r="Y33" cm="1">
        <f t="array" ref="Y33">deflator!Y33/INDEX(deflator!$E33:$BQ33, MATCH(TRUE, ISNUMBER(deflator!$E33:$BQ33), 0))</f>
        <v>3.1353705112266317</v>
      </c>
      <c r="Z33" cm="1">
        <f t="array" ref="Z33">deflator!Z33/INDEX(deflator!$E33:$BQ33, MATCH(TRUE, ISNUMBER(deflator!$E33:$BQ33), 0))</f>
        <v>3.6906255440176126</v>
      </c>
      <c r="AA33" cm="1">
        <f t="array" ref="AA33">deflator!AA33/INDEX(deflator!$E33:$BQ33, MATCH(TRUE, ISNUMBER(deflator!$E33:$BQ33), 0))</f>
        <v>4.1411989578197153</v>
      </c>
      <c r="AB33" cm="1">
        <f t="array" ref="AB33">deflator!AB33/INDEX(deflator!$E33:$BQ33, MATCH(TRUE, ISNUMBER(deflator!$E33:$BQ33), 0))</f>
        <v>4.5966223879928139</v>
      </c>
      <c r="AC33" cm="1">
        <f t="array" ref="AC33">deflator!AC33/INDEX(deflator!$E33:$BQ33, MATCH(TRUE, ISNUMBER(deflator!$E33:$BQ33), 0))</f>
        <v>5.0699160247596078</v>
      </c>
      <c r="AD33" cm="1">
        <f t="array" ref="AD33">deflator!AD33/INDEX(deflator!$E33:$BQ33, MATCH(TRUE, ISNUMBER(deflator!$E33:$BQ33), 0))</f>
        <v>5.4559439014603406</v>
      </c>
      <c r="AE33" cm="1">
        <f t="array" ref="AE33">deflator!AE33/INDEX(deflator!$E33:$BQ33, MATCH(TRUE, ISNUMBER(deflator!$E33:$BQ33), 0))</f>
        <v>5.7743056870146585</v>
      </c>
      <c r="AF33" cm="1">
        <f t="array" ref="AF33">deflator!AF33/INDEX(deflator!$E33:$BQ33, MATCH(TRUE, ISNUMBER(deflator!$E33:$BQ33), 0))</f>
        <v>6.1489515430040269</v>
      </c>
      <c r="AG33" cm="1">
        <f t="array" ref="AG33">deflator!AG33/INDEX(deflator!$E33:$BQ33, MATCH(TRUE, ISNUMBER(deflator!$E33:$BQ33), 0))</f>
        <v>6.4498206011805017</v>
      </c>
      <c r="AH33" cm="1">
        <f t="array" ref="AH33">deflator!AH33/INDEX(deflator!$E33:$BQ33, MATCH(TRUE, ISNUMBER(deflator!$E33:$BQ33), 0))</f>
        <v>6.813378486115325</v>
      </c>
      <c r="AI33" cm="1">
        <f t="array" ref="AI33">deflator!AI33/INDEX(deflator!$E33:$BQ33, MATCH(TRUE, ISNUMBER(deflator!$E33:$BQ33), 0))</f>
        <v>7.224468604641765</v>
      </c>
      <c r="AJ33" cm="1">
        <f t="array" ref="AJ33">deflator!AJ33/INDEX(deflator!$E33:$BQ33, MATCH(TRUE, ISNUMBER(deflator!$E33:$BQ33), 0))</f>
        <v>7.6890446442374527</v>
      </c>
      <c r="AK33" cm="1">
        <f t="array" ref="AK33">deflator!AK33/INDEX(deflator!$E33:$BQ33, MATCH(TRUE, ISNUMBER(deflator!$E33:$BQ33), 0))</f>
        <v>7.9054052183279886</v>
      </c>
      <c r="AL33" cm="1">
        <f t="array" ref="AL33">deflator!AL33/INDEX(deflator!$E33:$BQ33, MATCH(TRUE, ISNUMBER(deflator!$E33:$BQ33), 0))</f>
        <v>8.3161941524733951</v>
      </c>
      <c r="AM33" cm="1">
        <f t="array" ref="AM33">deflator!AM33/INDEX(deflator!$E33:$BQ33, MATCH(TRUE, ISNUMBER(deflator!$E33:$BQ33), 0))</f>
        <v>8.4791556292171695</v>
      </c>
      <c r="AN33" cm="1">
        <f t="array" ref="AN33">deflator!AN33/INDEX(deflator!$E33:$BQ33, MATCH(TRUE, ISNUMBER(deflator!$E33:$BQ33), 0))</f>
        <v>8.8334540535772739</v>
      </c>
      <c r="AO33" cm="1">
        <f t="array" ref="AO33">deflator!AO33/INDEX(deflator!$E33:$BQ33, MATCH(TRUE, ISNUMBER(deflator!$E33:$BQ33), 0))</f>
        <v>11.427371124508852</v>
      </c>
      <c r="AP33" cm="1">
        <f t="array" ref="AP33">deflator!AP33/INDEX(deflator!$E33:$BQ33, MATCH(TRUE, ISNUMBER(deflator!$E33:$BQ33), 0))</f>
        <v>11.887197465620659</v>
      </c>
      <c r="AQ33" cm="1">
        <f t="array" ref="AQ33">deflator!AQ33/INDEX(deflator!$E33:$BQ33, MATCH(TRUE, ISNUMBER(deflator!$E33:$BQ33), 0))</f>
        <v>12.213091059265968</v>
      </c>
      <c r="AR33" cm="1">
        <f t="array" ref="AR33">deflator!AR33/INDEX(deflator!$E33:$BQ33, MATCH(TRUE, ISNUMBER(deflator!$E33:$BQ33), 0))</f>
        <v>12.544328555340647</v>
      </c>
      <c r="AS33" cm="1">
        <f t="array" ref="AS33">deflator!AS33/INDEX(deflator!$E33:$BQ33, MATCH(TRUE, ISNUMBER(deflator!$E33:$BQ33), 0))</f>
        <v>12.01290612144301</v>
      </c>
      <c r="AT33" cm="1">
        <f t="array" ref="AT33">deflator!AT33/INDEX(deflator!$E33:$BQ33, MATCH(TRUE, ISNUMBER(deflator!$E33:$BQ33), 0))</f>
        <v>11.848425922424015</v>
      </c>
      <c r="AU33" cm="1">
        <f t="array" ref="AU33">deflator!AU33/INDEX(deflator!$E33:$BQ33, MATCH(TRUE, ISNUMBER(deflator!$E33:$BQ33), 0))</f>
        <v>12.865073271094948</v>
      </c>
      <c r="AV33" cm="1">
        <f t="array" ref="AV33">deflator!AV33/INDEX(deflator!$E33:$BQ33, MATCH(TRUE, ISNUMBER(deflator!$E33:$BQ33), 0))</f>
        <v>13.228478080145333</v>
      </c>
      <c r="AW33" cm="1">
        <f t="array" ref="AW33">deflator!AW33/INDEX(deflator!$E33:$BQ33, MATCH(TRUE, ISNUMBER(deflator!$E33:$BQ33), 0))</f>
        <v>13.849177135229263</v>
      </c>
      <c r="AX33" cm="1">
        <f t="array" ref="AX33">deflator!AX33/INDEX(deflator!$E33:$BQ33, MATCH(TRUE, ISNUMBER(deflator!$E33:$BQ33), 0))</f>
        <v>14.785710391194899</v>
      </c>
      <c r="AY33" cm="1">
        <f t="array" ref="AY33">deflator!AY33/INDEX(deflator!$E33:$BQ33, MATCH(TRUE, ISNUMBER(deflator!$E33:$BQ33), 0))</f>
        <v>17.680628553164567</v>
      </c>
      <c r="AZ33" cm="1">
        <f t="array" ref="AZ33">deflator!AZ33/INDEX(deflator!$E33:$BQ33, MATCH(TRUE, ISNUMBER(deflator!$E33:$BQ33), 0))</f>
        <v>18.843111286124092</v>
      </c>
      <c r="BA33" cm="1">
        <f t="array" ref="BA33">deflator!BA33/INDEX(deflator!$E33:$BQ33, MATCH(TRUE, ISNUMBER(deflator!$E33:$BQ33), 0))</f>
        <v>19.805789655944967</v>
      </c>
      <c r="BB33" cm="1">
        <f t="array" ref="BB33">deflator!BB33/INDEX(deflator!$E33:$BQ33, MATCH(TRUE, ISNUMBER(deflator!$E33:$BQ33), 0))</f>
        <v>20.012479543471937</v>
      </c>
      <c r="BC33" cm="1">
        <f t="array" ref="BC33">deflator!BC33/INDEX(deflator!$E33:$BQ33, MATCH(TRUE, ISNUMBER(deflator!$E33:$BQ33), 0))</f>
        <v>20.460003014280272</v>
      </c>
      <c r="BD33" cm="1">
        <f t="array" ref="BD33">deflator!BD33/INDEX(deflator!$E33:$BQ33, MATCH(TRUE, ISNUMBER(deflator!$E33:$BQ33), 0))</f>
        <v>20.224456005877336</v>
      </c>
      <c r="BE33" cm="1">
        <f t="array" ref="BE33">deflator!BE33/INDEX(deflator!$E33:$BQ33, MATCH(TRUE, ISNUMBER(deflator!$E33:$BQ33), 0))</f>
        <v>21.579131264660411</v>
      </c>
      <c r="BF33" cm="1">
        <f t="array" ref="BF33">deflator!BF33/INDEX(deflator!$E33:$BQ33, MATCH(TRUE, ISNUMBER(deflator!$E33:$BQ33), 0))</f>
        <v>21.936756422651928</v>
      </c>
      <c r="BG33" cm="1">
        <f t="array" ref="BG33">deflator!BG33/INDEX(deflator!$E33:$BQ33, MATCH(TRUE, ISNUMBER(deflator!$E33:$BQ33), 0))</f>
        <v>22.597467588102656</v>
      </c>
      <c r="BH33" cm="1">
        <f t="array" ref="BH33">deflator!BH33/INDEX(deflator!$E33:$BQ33, MATCH(TRUE, ISNUMBER(deflator!$E33:$BQ33), 0))</f>
        <v>23.264549366579679</v>
      </c>
      <c r="BI33" cm="1">
        <f t="array" ref="BI33">deflator!BI33/INDEX(deflator!$E33:$BQ33, MATCH(TRUE, ISNUMBER(deflator!$E33:$BQ33), 0))</f>
        <v>24.281955533352736</v>
      </c>
      <c r="BJ33" cm="1">
        <f t="array" ref="BJ33">deflator!BJ33/INDEX(deflator!$E33:$BQ33, MATCH(TRUE, ISNUMBER(deflator!$E33:$BQ33), 0))</f>
        <v>24.258928047749105</v>
      </c>
      <c r="BK33" cm="1">
        <f t="array" ref="BK33">deflator!BK33/INDEX(deflator!$E33:$BQ33, MATCH(TRUE, ISNUMBER(deflator!$E33:$BQ33), 0))</f>
        <v>24.649767755840767</v>
      </c>
      <c r="BL33" cm="1">
        <f t="array" ref="BL33">deflator!BL33/INDEX(deflator!$E33:$BQ33, MATCH(TRUE, ISNUMBER(deflator!$E33:$BQ33), 0))</f>
        <v>25.24592104218387</v>
      </c>
      <c r="BM33" cm="1">
        <f t="array" ref="BM33">deflator!BM33/INDEX(deflator!$E33:$BQ33, MATCH(TRUE, ISNUMBER(deflator!$E33:$BQ33), 0))</f>
        <v>25.139126444550854</v>
      </c>
      <c r="BN33" cm="1">
        <f t="array" ref="BN33">deflator!BN33/INDEX(deflator!$E33:$BQ33, MATCH(TRUE, ISNUMBER(deflator!$E33:$BQ33), 0))</f>
        <v>25.436909783318338</v>
      </c>
      <c r="BO33" cm="1">
        <f t="array" ref="BO33">deflator!BO33/INDEX(deflator!$E33:$BQ33, MATCH(TRUE, ISNUMBER(deflator!$E33:$BQ33), 0))</f>
        <v>25.804674967864642</v>
      </c>
      <c r="BP33" cm="1">
        <f t="array" ref="BP33">deflator!BP33/INDEX(deflator!$E33:$BQ33, MATCH(TRUE, ISNUMBER(deflator!$E33:$BQ33), 0))</f>
        <v>26.796873811710011</v>
      </c>
      <c r="BQ33" cm="1">
        <f t="array" ref="BQ33">deflator!BQ33/INDEX(deflator!$E33:$BQ33, MATCH(TRUE, ISNUMBER(deflator!$E33:$BQ33), 0))</f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cm="1">
        <f t="array" ref="E34">deflator!E34/INDEX(deflator!$E34:$BQ34, MATCH(TRUE, ISNUMBER(deflator!$E34:$BQ34), 0))</f>
        <v>0.71356661390206255</v>
      </c>
      <c r="F34" cm="1">
        <f t="array" ref="F34">deflator!F34/INDEX(deflator!$E34:$BQ34, MATCH(TRUE, ISNUMBER(deflator!$E34:$BQ34), 0))</f>
        <v>0.76029219247368007</v>
      </c>
      <c r="G34" cm="1">
        <f t="array" ref="G34">deflator!G34/INDEX(deflator!$E34:$BQ34, MATCH(TRUE, ISNUMBER(deflator!$E34:$BQ34), 0))</f>
        <v>0.78736977882640091</v>
      </c>
      <c r="H34" cm="1">
        <f t="array" ref="H34">deflator!H34/INDEX(deflator!$E34:$BQ34, MATCH(TRUE, ISNUMBER(deflator!$E34:$BQ34), 0))</f>
        <v>0.79385939604888911</v>
      </c>
      <c r="I34" cm="1">
        <f t="array" ref="I34">deflator!I34/INDEX(deflator!$E34:$BQ34, MATCH(TRUE, ISNUMBER(deflator!$E34:$BQ34), 0))</f>
        <v>0.86043199293522477</v>
      </c>
      <c r="J34" cm="1">
        <f t="array" ref="J34">deflator!J34/INDEX(deflator!$E34:$BQ34, MATCH(TRUE, ISNUMBER(deflator!$E34:$BQ34), 0))</f>
        <v>0.91112025825075471</v>
      </c>
      <c r="K34" cm="1">
        <f t="array" ref="K34">deflator!K34/INDEX(deflator!$E34:$BQ34, MATCH(TRUE, ISNUMBER(deflator!$E34:$BQ34), 0))</f>
        <v>0.94133188012341718</v>
      </c>
      <c r="L34" cm="1">
        <f t="array" ref="L34">deflator!L34/INDEX(deflator!$E34:$BQ34, MATCH(TRUE, ISNUMBER(deflator!$E34:$BQ34), 0))</f>
        <v>1</v>
      </c>
      <c r="M34" cm="1">
        <f t="array" ref="M34">deflator!M34/INDEX(deflator!$E34:$BQ34, MATCH(TRUE, ISNUMBER(deflator!$E34:$BQ34), 0))</f>
        <v>1.0458848423666298</v>
      </c>
      <c r="N34" cm="1">
        <f t="array" ref="N34">deflator!N34/INDEX(deflator!$E34:$BQ34, MATCH(TRUE, ISNUMBER(deflator!$E34:$BQ34), 0))</f>
        <v>1.0847813861156304</v>
      </c>
      <c r="O34" cm="1">
        <f t="array" ref="O34">deflator!O34/INDEX(deflator!$E34:$BQ34, MATCH(TRUE, ISNUMBER(deflator!$E34:$BQ34), 0))</f>
        <v>1.1277448161896897</v>
      </c>
      <c r="P34" cm="1">
        <f t="array" ref="P34">deflator!P34/INDEX(deflator!$E34:$BQ34, MATCH(TRUE, ISNUMBER(deflator!$E34:$BQ34), 0))</f>
        <v>1.1563741099374993</v>
      </c>
      <c r="Q34" cm="1">
        <f t="array" ref="Q34">deflator!Q34/INDEX(deflator!$E34:$BQ34, MATCH(TRUE, ISNUMBER(deflator!$E34:$BQ34), 0))</f>
        <v>1.3758278837642206</v>
      </c>
      <c r="R34" cm="1">
        <f t="array" ref="R34">deflator!R34/INDEX(deflator!$E34:$BQ34, MATCH(TRUE, ISNUMBER(deflator!$E34:$BQ34), 0))</f>
        <v>1.9666704143703764</v>
      </c>
      <c r="S34" cm="1">
        <f t="array" ref="S34">deflator!S34/INDEX(deflator!$E34:$BQ34, MATCH(TRUE, ISNUMBER(deflator!$E34:$BQ34), 0))</f>
        <v>3.1770766101239936</v>
      </c>
      <c r="T34" cm="1">
        <f t="array" ref="T34">deflator!T34/INDEX(deflator!$E34:$BQ34, MATCH(TRUE, ISNUMBER(deflator!$E34:$BQ34), 0))</f>
        <v>3.3897907104421652</v>
      </c>
      <c r="U34" cm="1">
        <f t="array" ref="U34">deflator!U34/INDEX(deflator!$E34:$BQ34, MATCH(TRUE, ISNUMBER(deflator!$E34:$BQ34), 0))</f>
        <v>3.6812761314361171</v>
      </c>
      <c r="V34" cm="1">
        <f t="array" ref="V34">deflator!V34/INDEX(deflator!$E34:$BQ34, MATCH(TRUE, ISNUMBER(deflator!$E34:$BQ34), 0))</f>
        <v>4.1429309243974952</v>
      </c>
      <c r="W34" cm="1">
        <f t="array" ref="W34">deflator!W34/INDEX(deflator!$E34:$BQ34, MATCH(TRUE, ISNUMBER(deflator!$E34:$BQ34), 0))</f>
        <v>4.7272420639195243</v>
      </c>
      <c r="X34" cm="1">
        <f t="array" ref="X34">deflator!X34/INDEX(deflator!$E34:$BQ34, MATCH(TRUE, ISNUMBER(deflator!$E34:$BQ34), 0))</f>
        <v>5.6631023836486847</v>
      </c>
      <c r="Y34" cm="1">
        <f t="array" ref="Y34">deflator!Y34/INDEX(deflator!$E34:$BQ34, MATCH(TRUE, ISNUMBER(deflator!$E34:$BQ34), 0))</f>
        <v>7.0816369166783044</v>
      </c>
      <c r="Z34" cm="1">
        <f t="array" ref="Z34">deflator!Z34/INDEX(deflator!$E34:$BQ34, MATCH(TRUE, ISNUMBER(deflator!$E34:$BQ34), 0))</f>
        <v>9.1697350431028397</v>
      </c>
      <c r="AA34" cm="1">
        <f t="array" ref="AA34">deflator!AA34/INDEX(deflator!$E34:$BQ34, MATCH(TRUE, ISNUMBER(deflator!$E34:$BQ34), 0))</f>
        <v>23.683897322424976</v>
      </c>
      <c r="AB34" cm="1">
        <f t="array" ref="AB34">deflator!AB34/INDEX(deflator!$E34:$BQ34, MATCH(TRUE, ISNUMBER(deflator!$E34:$BQ34), 0))</f>
        <v>86.493040736161845</v>
      </c>
      <c r="AC34" cm="1">
        <f t="array" ref="AC34">deflator!AC34/INDEX(deflator!$E34:$BQ34, MATCH(TRUE, ISNUMBER(deflator!$E34:$BQ34), 0))</f>
        <v>1334.9311138142646</v>
      </c>
      <c r="AD34" cm="1">
        <f t="array" ref="AD34">deflator!AD34/INDEX(deflator!$E34:$BQ34, MATCH(TRUE, ISNUMBER(deflator!$E34:$BQ34), 0))</f>
        <v>166047.54436769948</v>
      </c>
      <c r="AE34" cm="1">
        <f t="array" ref="AE34">deflator!AE34/INDEX(deflator!$E34:$BQ34, MATCH(TRUE, ISNUMBER(deflator!$E34:$BQ34), 0))</f>
        <v>548131.61545467121</v>
      </c>
      <c r="AF34" cm="1">
        <f t="array" ref="AF34">deflator!AF34/INDEX(deflator!$E34:$BQ34, MATCH(TRUE, ISNUMBER(deflator!$E34:$BQ34), 0))</f>
        <v>628072.1926444876</v>
      </c>
      <c r="AG34" cm="1">
        <f t="array" ref="AG34">deflator!AG34/INDEX(deflator!$E34:$BQ34, MATCH(TRUE, ISNUMBER(deflator!$E34:$BQ34), 0))</f>
        <v>738131.40018255124</v>
      </c>
      <c r="AH34" cm="1">
        <f t="array" ref="AH34">deflator!AH34/INDEX(deflator!$E34:$BQ34, MATCH(TRUE, ISNUMBER(deflator!$E34:$BQ34), 0))</f>
        <v>835464.51615414722</v>
      </c>
      <c r="AI34" cm="1">
        <f t="array" ref="AI34">deflator!AI34/INDEX(deflator!$E34:$BQ34, MATCH(TRUE, ISNUMBER(deflator!$E34:$BQ34), 0))</f>
        <v>971377.39893083822</v>
      </c>
      <c r="AJ34" cm="1">
        <f t="array" ref="AJ34">deflator!AJ34/INDEX(deflator!$E34:$BQ34, MATCH(TRUE, ISNUMBER(deflator!$E34:$BQ34), 0))</f>
        <v>1143208.6232283791</v>
      </c>
      <c r="AK34" cm="1">
        <f t="array" ref="AK34">deflator!AK34/INDEX(deflator!$E34:$BQ34, MATCH(TRUE, ISNUMBER(deflator!$E34:$BQ34), 0))</f>
        <v>1294103.0662354892</v>
      </c>
      <c r="AL34" cm="1">
        <f t="array" ref="AL34">deflator!AL34/INDEX(deflator!$E34:$BQ34, MATCH(TRUE, ISNUMBER(deflator!$E34:$BQ34), 0))</f>
        <v>1378959.4514491027</v>
      </c>
      <c r="AM34" cm="1">
        <f t="array" ref="AM34">deflator!AM34/INDEX(deflator!$E34:$BQ34, MATCH(TRUE, ISNUMBER(deflator!$E34:$BQ34), 0))</f>
        <v>1488617.1714731809</v>
      </c>
      <c r="AN34" cm="1">
        <f t="array" ref="AN34">deflator!AN34/INDEX(deflator!$E34:$BQ34, MATCH(TRUE, ISNUMBER(deflator!$E34:$BQ34), 0))</f>
        <v>1658725.6492475341</v>
      </c>
      <c r="AO34" cm="1">
        <f t="array" ref="AO34">deflator!AO34/INDEX(deflator!$E34:$BQ34, MATCH(TRUE, ISNUMBER(deflator!$E34:$BQ34), 0))</f>
        <v>1850809.5108260869</v>
      </c>
      <c r="AP34" cm="1">
        <f t="array" ref="AP34">deflator!AP34/INDEX(deflator!$E34:$BQ34, MATCH(TRUE, ISNUMBER(deflator!$E34:$BQ34), 0))</f>
        <v>1956398.9958968388</v>
      </c>
      <c r="AQ34" cm="1">
        <f t="array" ref="AQ34">deflator!AQ34/INDEX(deflator!$E34:$BQ34, MATCH(TRUE, ISNUMBER(deflator!$E34:$BQ34), 0))</f>
        <v>2094347.1691332913</v>
      </c>
      <c r="AR34" cm="1">
        <f t="array" ref="AR34">deflator!AR34/INDEX(deflator!$E34:$BQ34, MATCH(TRUE, ISNUMBER(deflator!$E34:$BQ34), 0))</f>
        <v>2144853.7310627131</v>
      </c>
      <c r="AS34" cm="1">
        <f t="array" ref="AS34">deflator!AS34/INDEX(deflator!$E34:$BQ34, MATCH(TRUE, ISNUMBER(deflator!$E34:$BQ34), 0))</f>
        <v>2256287.5735107032</v>
      </c>
      <c r="AT34" cm="1">
        <f t="array" ref="AT34">deflator!AT34/INDEX(deflator!$E34:$BQ34, MATCH(TRUE, ISNUMBER(deflator!$E34:$BQ34), 0))</f>
        <v>2298482.2643239242</v>
      </c>
      <c r="AU34" cm="1">
        <f t="array" ref="AU34">deflator!AU34/INDEX(deflator!$E34:$BQ34, MATCH(TRUE, ISNUMBER(deflator!$E34:$BQ34), 0))</f>
        <v>2363316.8728215336</v>
      </c>
      <c r="AV34" cm="1">
        <f t="array" ref="AV34">deflator!AV34/INDEX(deflator!$E34:$BQ34, MATCH(TRUE, ISNUMBER(deflator!$E34:$BQ34), 0))</f>
        <v>2512914.6487190784</v>
      </c>
      <c r="AW34" cm="1">
        <f t="array" ref="AW34">deflator!AW34/INDEX(deflator!$E34:$BQ34, MATCH(TRUE, ISNUMBER(deflator!$E34:$BQ34), 0))</f>
        <v>2713136.3881442128</v>
      </c>
      <c r="AX34" cm="1">
        <f t="array" ref="AX34">deflator!AX34/INDEX(deflator!$E34:$BQ34, MATCH(TRUE, ISNUMBER(deflator!$E34:$BQ34), 0))</f>
        <v>2874318.3303957055</v>
      </c>
      <c r="AY34" cm="1">
        <f t="array" ref="AY34">deflator!AY34/INDEX(deflator!$E34:$BQ34, MATCH(TRUE, ISNUMBER(deflator!$E34:$BQ34), 0))</f>
        <v>3267055.9760306356</v>
      </c>
      <c r="AZ34" cm="1">
        <f t="array" ref="AZ34">deflator!AZ34/INDEX(deflator!$E34:$BQ34, MATCH(TRUE, ISNUMBER(deflator!$E34:$BQ34), 0))</f>
        <v>3507947.5739841894</v>
      </c>
      <c r="BA34" cm="1">
        <f t="array" ref="BA34">deflator!BA34/INDEX(deflator!$E34:$BQ34, MATCH(TRUE, ISNUMBER(deflator!$E34:$BQ34), 0))</f>
        <v>3872113.9877788336</v>
      </c>
      <c r="BB34" cm="1">
        <f t="array" ref="BB34">deflator!BB34/INDEX(deflator!$E34:$BQ34, MATCH(TRUE, ISNUMBER(deflator!$E34:$BQ34), 0))</f>
        <v>3778412.9210042311</v>
      </c>
      <c r="BC34" cm="1">
        <f t="array" ref="BC34">deflator!BC34/INDEX(deflator!$E34:$BQ34, MATCH(TRUE, ISNUMBER(deflator!$E34:$BQ34), 0))</f>
        <v>4110063.4217841863</v>
      </c>
      <c r="BD34" cm="1">
        <f t="array" ref="BD34">deflator!BD34/INDEX(deflator!$E34:$BQ34, MATCH(TRUE, ISNUMBER(deflator!$E34:$BQ34), 0))</f>
        <v>4710229.4421245158</v>
      </c>
      <c r="BE34" cm="1">
        <f t="array" ref="BE34">deflator!BE34/INDEX(deflator!$E34:$BQ34, MATCH(TRUE, ISNUMBER(deflator!$E34:$BQ34), 0))</f>
        <v>5044668.7092516655</v>
      </c>
      <c r="BF34" cm="1">
        <f t="array" ref="BF34">deflator!BF34/INDEX(deflator!$E34:$BQ34, MATCH(TRUE, ISNUMBER(deflator!$E34:$BQ34), 0))</f>
        <v>5347116.1902779778</v>
      </c>
      <c r="BG34" cm="1">
        <f t="array" ref="BG34">deflator!BG34/INDEX(deflator!$E34:$BQ34, MATCH(TRUE, ISNUMBER(deflator!$E34:$BQ34), 0))</f>
        <v>5456705.2149831634</v>
      </c>
      <c r="BH34" cm="1">
        <f t="array" ref="BH34">deflator!BH34/INDEX(deflator!$E34:$BQ34, MATCH(TRUE, ISNUMBER(deflator!$E34:$BQ34), 0))</f>
        <v>5204572.5705823479</v>
      </c>
      <c r="BI34" cm="1">
        <f t="array" ref="BI34">deflator!BI34/INDEX(deflator!$E34:$BQ34, MATCH(TRUE, ISNUMBER(deflator!$E34:$BQ34), 0))</f>
        <v>5134057.3479780657</v>
      </c>
      <c r="BJ34" cm="1">
        <f t="array" ref="BJ34">deflator!BJ34/INDEX(deflator!$E34:$BQ34, MATCH(TRUE, ISNUMBER(deflator!$E34:$BQ34), 0))</f>
        <v>5445253.0981269358</v>
      </c>
      <c r="BK34" cm="1">
        <f t="array" ref="BK34">deflator!BK34/INDEX(deflator!$E34:$BQ34, MATCH(TRUE, ISNUMBER(deflator!$E34:$BQ34), 0))</f>
        <v>5611674.5037538223</v>
      </c>
      <c r="BL34" cm="1">
        <f t="array" ref="BL34">deflator!BL34/INDEX(deflator!$E34:$BQ34, MATCH(TRUE, ISNUMBER(deflator!$E34:$BQ34), 0))</f>
        <v>5572785.4158425489</v>
      </c>
      <c r="BM34" cm="1">
        <f t="array" ref="BM34">deflator!BM34/INDEX(deflator!$E34:$BQ34, MATCH(TRUE, ISNUMBER(deflator!$E34:$BQ34), 0))</f>
        <v>5469444.4252220299</v>
      </c>
      <c r="BN34" cm="1">
        <f t="array" ref="BN34">deflator!BN34/INDEX(deflator!$E34:$BQ34, MATCH(TRUE, ISNUMBER(deflator!$E34:$BQ34), 0))</f>
        <v>5685822.1928061591</v>
      </c>
      <c r="BO34" cm="1">
        <f t="array" ref="BO34">deflator!BO34/INDEX(deflator!$E34:$BQ34, MATCH(TRUE, ISNUMBER(deflator!$E34:$BQ34), 0))</f>
        <v>5977190.1287333285</v>
      </c>
      <c r="BP34" cm="1">
        <f t="array" ref="BP34">deflator!BP34/INDEX(deflator!$E34:$BQ34, MATCH(TRUE, ISNUMBER(deflator!$E34:$BQ34), 0))</f>
        <v>5946990.3506808328</v>
      </c>
      <c r="BQ34" cm="1">
        <f t="array" ref="BQ34">deflator!BQ34/INDEX(deflator!$E34:$BQ34, MATCH(TRUE, ISNUMBER(deflator!$E34:$BQ34), 0))</f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cm="1">
        <f t="array" ref="E35">deflator!E35/INDEX(deflator!$E35:$BQ35, MATCH(TRUE, ISNUMBER(deflator!$E35:$BQ35), 0))</f>
        <v>4.8770132596362921E-10</v>
      </c>
      <c r="F35" cm="1">
        <f t="array" ref="F35">deflator!F35/INDEX(deflator!$E35:$BQ35, MATCH(TRUE, ISNUMBER(deflator!$E35:$BQ35), 0))</f>
        <v>6.5653281968525804E-10</v>
      </c>
      <c r="G35" cm="1">
        <f t="array" ref="G35">deflator!G35/INDEX(deflator!$E35:$BQ35, MATCH(TRUE, ISNUMBER(deflator!$E35:$BQ35), 0))</f>
        <v>9.8643698006444021E-10</v>
      </c>
      <c r="H35" cm="1">
        <f t="array" ref="H35">deflator!H35/INDEX(deflator!$E35:$BQ35, MATCH(TRUE, ISNUMBER(deflator!$E35:$BQ35), 0))</f>
        <v>1.7599755424928884E-9</v>
      </c>
      <c r="I35" cm="1">
        <f t="array" ref="I35">deflator!I35/INDEX(deflator!$E35:$BQ35, MATCH(TRUE, ISNUMBER(deflator!$E35:$BQ35), 0))</f>
        <v>3.335746154542501E-9</v>
      </c>
      <c r="J35" cm="1">
        <f t="array" ref="J35">deflator!J35/INDEX(deflator!$E35:$BQ35, MATCH(TRUE, ISNUMBER(deflator!$E35:$BQ35), 0))</f>
        <v>5.3016075802449756E-9</v>
      </c>
      <c r="K35" cm="1">
        <f t="array" ref="K35">deflator!K35/INDEX(deflator!$E35:$BQ35, MATCH(TRUE, ISNUMBER(deflator!$E35:$BQ35), 0))</f>
        <v>7.3128306252009669E-9</v>
      </c>
      <c r="L35" cm="1">
        <f t="array" ref="L35">deflator!L35/INDEX(deflator!$E35:$BQ35, MATCH(TRUE, ISNUMBER(deflator!$E35:$BQ35), 0))</f>
        <v>9.252847215175364E-9</v>
      </c>
      <c r="M35" cm="1">
        <f t="array" ref="M35">deflator!M35/INDEX(deflator!$E35:$BQ35, MATCH(TRUE, ISNUMBER(deflator!$E35:$BQ35), 0))</f>
        <v>1.1723978876410802E-8</v>
      </c>
      <c r="N35" cm="1">
        <f t="array" ref="N35">deflator!N35/INDEX(deflator!$E35:$BQ35, MATCH(TRUE, ISNUMBER(deflator!$E35:$BQ35), 0))</f>
        <v>1.4074845824014065E-8</v>
      </c>
      <c r="O35" cm="1">
        <f t="array" ref="O35">deflator!O35/INDEX(deflator!$E35:$BQ35, MATCH(TRUE, ISNUMBER(deflator!$E35:$BQ35), 0))</f>
        <v>1.636272771182139E-8</v>
      </c>
      <c r="P35" cm="1">
        <f t="array" ref="P35">deflator!P35/INDEX(deflator!$E35:$BQ35, MATCH(TRUE, ISNUMBER(deflator!$E35:$BQ35), 0))</f>
        <v>1.9534574591998817E-8</v>
      </c>
      <c r="Q35" cm="1">
        <f t="array" ref="Q35">deflator!Q35/INDEX(deflator!$E35:$BQ35, MATCH(TRUE, ISNUMBER(deflator!$E35:$BQ35), 0))</f>
        <v>2.3415526434616715E-8</v>
      </c>
      <c r="R35" cm="1">
        <f t="array" ref="R35">deflator!R35/INDEX(deflator!$E35:$BQ35, MATCH(TRUE, ISNUMBER(deflator!$E35:$BQ35), 0))</f>
        <v>3.034192267644242E-8</v>
      </c>
      <c r="S35" cm="1">
        <f t="array" ref="S35">deflator!S35/INDEX(deflator!$E35:$BQ35, MATCH(TRUE, ISNUMBER(deflator!$E35:$BQ35), 0))</f>
        <v>4.0842004440990655E-8</v>
      </c>
      <c r="T35" cm="1">
        <f t="array" ref="T35">deflator!T35/INDEX(deflator!$E35:$BQ35, MATCH(TRUE, ISNUMBER(deflator!$E35:$BQ35), 0))</f>
        <v>5.4699466501917044E-8</v>
      </c>
      <c r="U35" cm="1">
        <f t="array" ref="U35">deflator!U35/INDEX(deflator!$E35:$BQ35, MATCH(TRUE, ISNUMBER(deflator!$E35:$BQ35), 0))</f>
        <v>7.7237629018220761E-8</v>
      </c>
      <c r="V35" cm="1">
        <f t="array" ref="V35">deflator!V35/INDEX(deflator!$E35:$BQ35, MATCH(TRUE, ISNUMBER(deflator!$E35:$BQ35), 0))</f>
        <v>1.1230201125869888E-7</v>
      </c>
      <c r="W35" cm="1">
        <f t="array" ref="W35">deflator!W35/INDEX(deflator!$E35:$BQ35, MATCH(TRUE, ISNUMBER(deflator!$E35:$BQ35), 0))</f>
        <v>1.5523238752303104E-7</v>
      </c>
      <c r="X35" cm="1">
        <f t="array" ref="X35">deflator!X35/INDEX(deflator!$E35:$BQ35, MATCH(TRUE, ISNUMBER(deflator!$E35:$BQ35), 0))</f>
        <v>2.3962596527401967E-7</v>
      </c>
      <c r="Y35" cm="1">
        <f t="array" ref="Y35">deflator!Y35/INDEX(deflator!$E35:$BQ35, MATCH(TRUE, ISNUMBER(deflator!$E35:$BQ35), 0))</f>
        <v>4.6042198947015194E-7</v>
      </c>
      <c r="Z35" cm="1">
        <f t="array" ref="Z35">deflator!Z35/INDEX(deflator!$E35:$BQ35, MATCH(TRUE, ISNUMBER(deflator!$E35:$BQ35), 0))</f>
        <v>9.2327904550675591E-7</v>
      </c>
      <c r="AA35" cm="1">
        <f t="array" ref="AA35">deflator!AA35/INDEX(deflator!$E35:$BQ35, MATCH(TRUE, ISNUMBER(deflator!$E35:$BQ35), 0))</f>
        <v>1.8561084409485693E-6</v>
      </c>
      <c r="AB35" cm="1">
        <f t="array" ref="AB35">deflator!AB35/INDEX(deflator!$E35:$BQ35, MATCH(TRUE, ISNUMBER(deflator!$E35:$BQ35), 0))</f>
        <v>4.2965948997559344E-6</v>
      </c>
      <c r="AC35" cm="1">
        <f t="array" ref="AC35">deflator!AC35/INDEX(deflator!$E35:$BQ35, MATCH(TRUE, ISNUMBER(deflator!$E35:$BQ35), 0))</f>
        <v>1.2964557572652696E-5</v>
      </c>
      <c r="AD35" cm="1">
        <f t="array" ref="AD35">deflator!AD35/INDEX(deflator!$E35:$BQ35, MATCH(TRUE, ISNUMBER(deflator!$E35:$BQ35), 0))</f>
        <v>4.5187143353210426E-5</v>
      </c>
      <c r="AE35" cm="1">
        <f t="array" ref="AE35">deflator!AE35/INDEX(deflator!$E35:$BQ35, MATCH(TRUE, ISNUMBER(deflator!$E35:$BQ35), 0))</f>
        <v>1.1259701576211802E-4</v>
      </c>
      <c r="AF35" cm="1">
        <f t="array" ref="AF35">deflator!AF35/INDEX(deflator!$E35:$BQ35, MATCH(TRUE, ISNUMBER(deflator!$E35:$BQ35), 0))</f>
        <v>3.4478186795165521E-4</v>
      </c>
      <c r="AG35" cm="1">
        <f t="array" ref="AG35">deflator!AG35/INDEX(deflator!$E35:$BQ35, MATCH(TRUE, ISNUMBER(deflator!$E35:$BQ35), 0))</f>
        <v>2.5098446767518384E-3</v>
      </c>
      <c r="AH35" cm="1">
        <f t="array" ref="AH35">deflator!AH35/INDEX(deflator!$E35:$BQ35, MATCH(TRUE, ISNUMBER(deflator!$E35:$BQ35), 0))</f>
        <v>3.5248866259514684E-2</v>
      </c>
      <c r="AI35" cm="1">
        <f t="array" ref="AI35">deflator!AI35/INDEX(deflator!$E35:$BQ35, MATCH(TRUE, ISNUMBER(deflator!$E35:$BQ35), 0))</f>
        <v>1</v>
      </c>
      <c r="AJ35" cm="1">
        <f t="array" ref="AJ35">deflator!AJ35/INDEX(deflator!$E35:$BQ35, MATCH(TRUE, ISNUMBER(deflator!$E35:$BQ35), 0))</f>
        <v>5.1667809393200281</v>
      </c>
      <c r="AK35" cm="1">
        <f t="array" ref="AK35">deflator!AK35/INDEX(deflator!$E35:$BQ35, MATCH(TRUE, ISNUMBER(deflator!$E35:$BQ35), 0))</f>
        <v>55.233558002875505</v>
      </c>
      <c r="AL35" cm="1">
        <f t="array" ref="AL35">deflator!AL35/INDEX(deflator!$E35:$BQ35, MATCH(TRUE, ISNUMBER(deflator!$E35:$BQ35), 0))</f>
        <v>1157.7783626020341</v>
      </c>
      <c r="AM35" cm="1">
        <f t="array" ref="AM35">deflator!AM35/INDEX(deflator!$E35:$BQ35, MATCH(TRUE, ISNUMBER(deflator!$E35:$BQ35), 0))</f>
        <v>27093.968781583077</v>
      </c>
      <c r="AN35" cm="1">
        <f t="array" ref="AN35">deflator!AN35/INDEX(deflator!$E35:$BQ35, MATCH(TRUE, ISNUMBER(deflator!$E35:$BQ35), 0))</f>
        <v>52556.350428484635</v>
      </c>
      <c r="AO35" cm="1">
        <f t="array" ref="AO35">deflator!AO35/INDEX(deflator!$E35:$BQ35, MATCH(TRUE, ISNUMBER(deflator!$E35:$BQ35), 0))</f>
        <v>62256.27857953342</v>
      </c>
      <c r="AP35" cm="1">
        <f t="array" ref="AP35">deflator!AP35/INDEX(deflator!$E35:$BQ35, MATCH(TRUE, ISNUMBER(deflator!$E35:$BQ35), 0))</f>
        <v>67068.080926288327</v>
      </c>
      <c r="AQ35" cm="1">
        <f t="array" ref="AQ35">deflator!AQ35/INDEX(deflator!$E35:$BQ35, MATCH(TRUE, ISNUMBER(deflator!$E35:$BQ35), 0))</f>
        <v>70370.75573914405</v>
      </c>
      <c r="AR35" cm="1">
        <f t="array" ref="AR35">deflator!AR35/INDEX(deflator!$E35:$BQ35, MATCH(TRUE, ISNUMBER(deflator!$E35:$BQ35), 0))</f>
        <v>76007.805749077408</v>
      </c>
      <c r="AS35" cm="1">
        <f t="array" ref="AS35">deflator!AS35/INDEX(deflator!$E35:$BQ35, MATCH(TRUE, ISNUMBER(deflator!$E35:$BQ35), 0))</f>
        <v>80268.852851506948</v>
      </c>
      <c r="AT35" cm="1">
        <f t="array" ref="AT35">deflator!AT35/INDEX(deflator!$E35:$BQ35, MATCH(TRUE, ISNUMBER(deflator!$E35:$BQ35), 0))</f>
        <v>86871.04170913386</v>
      </c>
      <c r="AU35" cm="1">
        <f t="array" ref="AU35">deflator!AU35/INDEX(deflator!$E35:$BQ35, MATCH(TRUE, ISNUMBER(deflator!$E35:$BQ35), 0))</f>
        <v>95382.763877732141</v>
      </c>
      <c r="AV35" cm="1">
        <f t="array" ref="AV35">deflator!AV35/INDEX(deflator!$E35:$BQ35, MATCH(TRUE, ISNUMBER(deflator!$E35:$BQ35), 0))</f>
        <v>108823.16966501319</v>
      </c>
      <c r="AW35" cm="1">
        <f t="array" ref="AW35">deflator!AW35/INDEX(deflator!$E35:$BQ35, MATCH(TRUE, ISNUMBER(deflator!$E35:$BQ35), 0))</f>
        <v>117259.20790189898</v>
      </c>
      <c r="AX35" cm="1">
        <f t="array" ref="AX35">deflator!AX35/INDEX(deflator!$E35:$BQ35, MATCH(TRUE, ISNUMBER(deflator!$E35:$BQ35), 0))</f>
        <v>125973.00318992751</v>
      </c>
      <c r="AY35" cm="1">
        <f t="array" ref="AY35">deflator!AY35/INDEX(deflator!$E35:$BQ35, MATCH(TRUE, ISNUMBER(deflator!$E35:$BQ35), 0))</f>
        <v>134506.75970242571</v>
      </c>
      <c r="AZ35" cm="1">
        <f t="array" ref="AZ35">deflator!AZ35/INDEX(deflator!$E35:$BQ35, MATCH(TRUE, ISNUMBER(deflator!$E35:$BQ35), 0))</f>
        <v>143167.701214417</v>
      </c>
      <c r="BA35" cm="1">
        <f t="array" ref="BA35">deflator!BA35/INDEX(deflator!$E35:$BQ35, MATCH(TRUE, ISNUMBER(deflator!$E35:$BQ35), 0))</f>
        <v>155735.75335524106</v>
      </c>
      <c r="BB35" cm="1">
        <f t="array" ref="BB35">deflator!BB35/INDEX(deflator!$E35:$BQ35, MATCH(TRUE, ISNUMBER(deflator!$E35:$BQ35), 0))</f>
        <v>167125.46080146465</v>
      </c>
      <c r="BC35" cm="1">
        <f t="array" ref="BC35">deflator!BC35/INDEX(deflator!$E35:$BQ35, MATCH(TRUE, ISNUMBER(deflator!$E35:$BQ35), 0))</f>
        <v>181203.0038130524</v>
      </c>
      <c r="BD35" cm="1">
        <f t="array" ref="BD35">deflator!BD35/INDEX(deflator!$E35:$BQ35, MATCH(TRUE, ISNUMBER(deflator!$E35:$BQ35), 0))</f>
        <v>196276.54279413048</v>
      </c>
      <c r="BE35" cm="1">
        <f t="array" ref="BE35">deflator!BE35/INDEX(deflator!$E35:$BQ35, MATCH(TRUE, ISNUMBER(deflator!$E35:$BQ35), 0))</f>
        <v>211867.03773160916</v>
      </c>
      <c r="BF35" cm="1">
        <f t="array" ref="BF35">deflator!BF35/INDEX(deflator!$E35:$BQ35, MATCH(TRUE, ISNUMBER(deflator!$E35:$BQ35), 0))</f>
        <v>227766.73630401792</v>
      </c>
      <c r="BG35" cm="1">
        <f t="array" ref="BG35">deflator!BG35/INDEX(deflator!$E35:$BQ35, MATCH(TRUE, ISNUMBER(deflator!$E35:$BQ35), 0))</f>
        <v>245638.93101253145</v>
      </c>
      <c r="BH35" cm="1">
        <f t="array" ref="BH35">deflator!BH35/INDEX(deflator!$E35:$BQ35, MATCH(TRUE, ISNUMBER(deflator!$E35:$BQ35), 0))</f>
        <v>264224.4024174998</v>
      </c>
      <c r="BI35" cm="1">
        <f t="array" ref="BI35">deflator!BI35/INDEX(deflator!$E35:$BQ35, MATCH(TRUE, ISNUMBER(deflator!$E35:$BQ35), 0))</f>
        <v>285636.10265474353</v>
      </c>
      <c r="BJ35" cm="1">
        <f t="array" ref="BJ35">deflator!BJ35/INDEX(deflator!$E35:$BQ35, MATCH(TRUE, ISNUMBER(deflator!$E35:$BQ35), 0))</f>
        <v>296122.9022618662</v>
      </c>
      <c r="BK35" cm="1">
        <f t="array" ref="BK35">deflator!BK35/INDEX(deflator!$E35:$BQ35, MATCH(TRUE, ISNUMBER(deflator!$E35:$BQ35), 0))</f>
        <v>309429.28652893641</v>
      </c>
      <c r="BL35" cm="1">
        <f t="array" ref="BL35">deflator!BL35/INDEX(deflator!$E35:$BQ35, MATCH(TRUE, ISNUMBER(deflator!$E35:$BQ35), 0))</f>
        <v>322500.38059117488</v>
      </c>
      <c r="BM35" cm="1">
        <f t="array" ref="BM35">deflator!BM35/INDEX(deflator!$E35:$BQ35, MATCH(TRUE, ISNUMBER(deflator!$E35:$BQ35), 0))</f>
        <v>343374.21650961833</v>
      </c>
      <c r="BN35" cm="1">
        <f t="array" ref="BN35">deflator!BN35/INDEX(deflator!$E35:$BQ35, MATCH(TRUE, ISNUMBER(deflator!$E35:$BQ35), 0))</f>
        <v>388175.18060150871</v>
      </c>
      <c r="BO35" cm="1">
        <f t="array" ref="BO35">deflator!BO35/INDEX(deflator!$E35:$BQ35, MATCH(TRUE, ISNUMBER(deflator!$E35:$BQ35), 0))</f>
        <v>421442.88808422594</v>
      </c>
      <c r="BP35" cm="1">
        <f t="array" ref="BP35">deflator!BP35/INDEX(deflator!$E35:$BQ35, MATCH(TRUE, ISNUMBER(deflator!$E35:$BQ35), 0))</f>
        <v>443187.23842025932</v>
      </c>
      <c r="BQ35" cm="1">
        <f t="array" ref="BQ35">deflator!BQ35/INDEX(deflator!$E35:$BQ35, MATCH(TRUE, ISNUMBER(deflator!$E35:$BQ35), 0))</f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 cm="1">
        <f t="array" ref="E36">deflator!E36/INDEX(deflator!$E36:$BQ36, MATCH(TRUE, ISNUMBER(deflator!$E36:$BQ36), 0))</f>
        <v>1</v>
      </c>
      <c r="F36" cm="1">
        <f t="array" ref="F36">deflator!F36/INDEX(deflator!$E36:$BQ36, MATCH(TRUE, ISNUMBER(deflator!$E36:$BQ36), 0))</f>
        <v>0.9905200073021897</v>
      </c>
      <c r="G36" cm="1">
        <f t="array" ref="G36">deflator!G36/INDEX(deflator!$E36:$BQ36, MATCH(TRUE, ISNUMBER(deflator!$E36:$BQ36), 0))</f>
        <v>0.94460226686687487</v>
      </c>
      <c r="H36" cm="1">
        <f t="array" ref="H36">deflator!H36/INDEX(deflator!$E36:$BQ36, MATCH(TRUE, ISNUMBER(deflator!$E36:$BQ36), 0))</f>
        <v>1.119681795733817</v>
      </c>
      <c r="I36" cm="1">
        <f t="array" ref="I36">deflator!I36/INDEX(deflator!$E36:$BQ36, MATCH(TRUE, ISNUMBER(deflator!$E36:$BQ36), 0))</f>
        <v>1.0594714390287971</v>
      </c>
      <c r="J36" cm="1">
        <f t="array" ref="J36">deflator!J36/INDEX(deflator!$E36:$BQ36, MATCH(TRUE, ISNUMBER(deflator!$E36:$BQ36), 0))</f>
        <v>1.0060186925335715</v>
      </c>
      <c r="K36" cm="1">
        <f t="array" ref="K36">deflator!K36/INDEX(deflator!$E36:$BQ36, MATCH(TRUE, ISNUMBER(deflator!$E36:$BQ36), 0))</f>
        <v>1.0425720465419064</v>
      </c>
      <c r="L36" cm="1">
        <f t="array" ref="L36">deflator!L36/INDEX(deflator!$E36:$BQ36, MATCH(TRUE, ISNUMBER(deflator!$E36:$BQ36), 0))</f>
        <v>1.0597469199541698</v>
      </c>
      <c r="M36" cm="1">
        <f t="array" ref="M36">deflator!M36/INDEX(deflator!$E36:$BQ36, MATCH(TRUE, ISNUMBER(deflator!$E36:$BQ36), 0))</f>
        <v>1.1421214932516257</v>
      </c>
      <c r="N36" cm="1">
        <f t="array" ref="N36">deflator!N36/INDEX(deflator!$E36:$BQ36, MATCH(TRUE, ISNUMBER(deflator!$E36:$BQ36), 0))</f>
        <v>1.1945552751616288</v>
      </c>
      <c r="O36" cm="1">
        <f t="array" ref="O36">deflator!O36/INDEX(deflator!$E36:$BQ36, MATCH(TRUE, ISNUMBER(deflator!$E36:$BQ36), 0))</f>
        <v>1.282283853582701</v>
      </c>
      <c r="P36" cm="1">
        <f t="array" ref="P36">deflator!P36/INDEX(deflator!$E36:$BQ36, MATCH(TRUE, ISNUMBER(deflator!$E36:$BQ36), 0))</f>
        <v>1.3696389303696868</v>
      </c>
      <c r="Q36" cm="1">
        <f t="array" ref="Q36">deflator!Q36/INDEX(deflator!$E36:$BQ36, MATCH(TRUE, ISNUMBER(deflator!$E36:$BQ36), 0))</f>
        <v>1.5051414645172458</v>
      </c>
      <c r="R36" cm="1">
        <f t="array" ref="R36">deflator!R36/INDEX(deflator!$E36:$BQ36, MATCH(TRUE, ISNUMBER(deflator!$E36:$BQ36), 0))</f>
        <v>1.8479244033333275</v>
      </c>
      <c r="S36" cm="1">
        <f t="array" ref="S36">deflator!S36/INDEX(deflator!$E36:$BQ36, MATCH(TRUE, ISNUMBER(deflator!$E36:$BQ36), 0))</f>
        <v>2.4285680157585756</v>
      </c>
      <c r="T36" cm="1">
        <f t="array" ref="T36">deflator!T36/INDEX(deflator!$E36:$BQ36, MATCH(TRUE, ISNUMBER(deflator!$E36:$BQ36), 0))</f>
        <v>3.1416132755700081</v>
      </c>
      <c r="U36" cm="1">
        <f t="array" ref="U36">deflator!U36/INDEX(deflator!$E36:$BQ36, MATCH(TRUE, ISNUMBER(deflator!$E36:$BQ36), 0))</f>
        <v>3.2365208647161516</v>
      </c>
      <c r="V36" cm="1">
        <f t="array" ref="V36">deflator!V36/INDEX(deflator!$E36:$BQ36, MATCH(TRUE, ISNUMBER(deflator!$E36:$BQ36), 0))</f>
        <v>3.5520925158564229</v>
      </c>
      <c r="W36" cm="1">
        <f t="array" ref="W36">deflator!W36/INDEX(deflator!$E36:$BQ36, MATCH(TRUE, ISNUMBER(deflator!$E36:$BQ36), 0))</f>
        <v>3.7907045499266019</v>
      </c>
      <c r="X36" cm="1">
        <f t="array" ref="X36">deflator!X36/INDEX(deflator!$E36:$BQ36, MATCH(TRUE, ISNUMBER(deflator!$E36:$BQ36), 0))</f>
        <v>4.2599305990382588</v>
      </c>
      <c r="Y36" cm="1">
        <f t="array" ref="Y36">deflator!Y36/INDEX(deflator!$E36:$BQ36, MATCH(TRUE, ISNUMBER(deflator!$E36:$BQ36), 0))</f>
        <v>6.1631867392838169</v>
      </c>
      <c r="Z36" cm="1">
        <f t="array" ref="Z36">deflator!Z36/INDEX(deflator!$E36:$BQ36, MATCH(TRUE, ISNUMBER(deflator!$E36:$BQ36), 0))</f>
        <v>6.9151133350880283</v>
      </c>
      <c r="AA36" cm="1">
        <f t="array" ref="AA36">deflator!AA36/INDEX(deflator!$E36:$BQ36, MATCH(TRUE, ISNUMBER(deflator!$E36:$BQ36), 0))</f>
        <v>7.5959592876505821</v>
      </c>
      <c r="AB36" cm="1">
        <f t="array" ref="AB36">deflator!AB36/INDEX(deflator!$E36:$BQ36, MATCH(TRUE, ISNUMBER(deflator!$E36:$BQ36), 0))</f>
        <v>8.0262163481201334</v>
      </c>
      <c r="AC36" cm="1">
        <f t="array" ref="AC36">deflator!AC36/INDEX(deflator!$E36:$BQ36, MATCH(TRUE, ISNUMBER(deflator!$E36:$BQ36), 0))</f>
        <v>8.4422346532827213</v>
      </c>
      <c r="AD36" cm="1">
        <f t="array" ref="AD36">deflator!AD36/INDEX(deflator!$E36:$BQ36, MATCH(TRUE, ISNUMBER(deflator!$E36:$BQ36), 0))</f>
        <v>8.7389224055809223</v>
      </c>
      <c r="AE36" cm="1">
        <f t="array" ref="AE36">deflator!AE36/INDEX(deflator!$E36:$BQ36, MATCH(TRUE, ISNUMBER(deflator!$E36:$BQ36), 0))</f>
        <v>9.1298576761983323</v>
      </c>
      <c r="AF36" cm="1">
        <f t="array" ref="AF36">deflator!AF36/INDEX(deflator!$E36:$BQ36, MATCH(TRUE, ISNUMBER(deflator!$E36:$BQ36), 0))</f>
        <v>9.7997856513693922</v>
      </c>
      <c r="AG36" cm="1">
        <f t="array" ref="AG36">deflator!AG36/INDEX(deflator!$E36:$BQ36, MATCH(TRUE, ISNUMBER(deflator!$E36:$BQ36), 0))</f>
        <v>10.070000542261095</v>
      </c>
      <c r="AH36" cm="1">
        <f t="array" ref="AH36">deflator!AH36/INDEX(deflator!$E36:$BQ36, MATCH(TRUE, ISNUMBER(deflator!$E36:$BQ36), 0))</f>
        <v>10.757134858750254</v>
      </c>
      <c r="AI36" cm="1">
        <f t="array" ref="AI36">deflator!AI36/INDEX(deflator!$E36:$BQ36, MATCH(TRUE, ISNUMBER(deflator!$E36:$BQ36), 0))</f>
        <v>11.158194016419449</v>
      </c>
      <c r="AJ36" cm="1">
        <f t="array" ref="AJ36">deflator!AJ36/INDEX(deflator!$E36:$BQ36, MATCH(TRUE, ISNUMBER(deflator!$E36:$BQ36), 0))</f>
        <v>11.659786416331219</v>
      </c>
      <c r="AK36" cm="1">
        <f t="array" ref="AK36">deflator!AK36/INDEX(deflator!$E36:$BQ36, MATCH(TRUE, ISNUMBER(deflator!$E36:$BQ36), 0))</f>
        <v>11.907253000094677</v>
      </c>
      <c r="AL36" cm="1">
        <f t="array" ref="AL36">deflator!AL36/INDEX(deflator!$E36:$BQ36, MATCH(TRUE, ISNUMBER(deflator!$E36:$BQ36), 0))</f>
        <v>12.525878391624163</v>
      </c>
      <c r="AM36" cm="1">
        <f t="array" ref="AM36">deflator!AM36/INDEX(deflator!$E36:$BQ36, MATCH(TRUE, ISNUMBER(deflator!$E36:$BQ36), 0))</f>
        <v>12.802680583569222</v>
      </c>
      <c r="AN36" cm="1">
        <f t="array" ref="AN36">deflator!AN36/INDEX(deflator!$E36:$BQ36, MATCH(TRUE, ISNUMBER(deflator!$E36:$BQ36), 0))</f>
        <v>12.932774899370456</v>
      </c>
      <c r="AO36" cm="1">
        <f t="array" ref="AO36">deflator!AO36/INDEX(deflator!$E36:$BQ36, MATCH(TRUE, ISNUMBER(deflator!$E36:$BQ36), 0))</f>
        <v>13.261062682750213</v>
      </c>
      <c r="AP36" cm="1">
        <f t="array" ref="AP36">deflator!AP36/INDEX(deflator!$E36:$BQ36, MATCH(TRUE, ISNUMBER(deflator!$E36:$BQ36), 0))</f>
        <v>13.382653041498079</v>
      </c>
      <c r="AQ36" cm="1">
        <f t="array" ref="AQ36">deflator!AQ36/INDEX(deflator!$E36:$BQ36, MATCH(TRUE, ISNUMBER(deflator!$E36:$BQ36), 0))</f>
        <v>14.547379699279004</v>
      </c>
      <c r="AR36" cm="1">
        <f t="array" ref="AR36">deflator!AR36/INDEX(deflator!$E36:$BQ36, MATCH(TRUE, ISNUMBER(deflator!$E36:$BQ36), 0))</f>
        <v>15.192326556637759</v>
      </c>
      <c r="AS36" cm="1">
        <f t="array" ref="AS36">deflator!AS36/INDEX(deflator!$E36:$BQ36, MATCH(TRUE, ISNUMBER(deflator!$E36:$BQ36), 0))</f>
        <v>14.991356512303252</v>
      </c>
      <c r="AT36" cm="1">
        <f t="array" ref="AT36">deflator!AT36/INDEX(deflator!$E36:$BQ36, MATCH(TRUE, ISNUMBER(deflator!$E36:$BQ36), 0))</f>
        <v>15.329470025675178</v>
      </c>
      <c r="AU36" cm="1">
        <f t="array" ref="AU36">deflator!AU36/INDEX(deflator!$E36:$BQ36, MATCH(TRUE, ISNUMBER(deflator!$E36:$BQ36), 0))</f>
        <v>15.468639505116334</v>
      </c>
      <c r="AV36" cm="1">
        <f t="array" ref="AV36">deflator!AV36/INDEX(deflator!$E36:$BQ36, MATCH(TRUE, ISNUMBER(deflator!$E36:$BQ36), 0))</f>
        <v>15.641249744183273</v>
      </c>
      <c r="AW36" cm="1">
        <f t="array" ref="AW36">deflator!AW36/INDEX(deflator!$E36:$BQ36, MATCH(TRUE, ISNUMBER(deflator!$E36:$BQ36), 0))</f>
        <v>16.552844377620893</v>
      </c>
      <c r="AX36" cm="1">
        <f t="array" ref="AX36">deflator!AX36/INDEX(deflator!$E36:$BQ36, MATCH(TRUE, ISNUMBER(deflator!$E36:$BQ36), 0))</f>
        <v>17.656542514351148</v>
      </c>
      <c r="AY36" cm="1">
        <f t="array" ref="AY36">deflator!AY36/INDEX(deflator!$E36:$BQ36, MATCH(TRUE, ISNUMBER(deflator!$E36:$BQ36), 0))</f>
        <v>18.3798198544116</v>
      </c>
      <c r="AZ36" cm="1">
        <f t="array" ref="AZ36">deflator!AZ36/INDEX(deflator!$E36:$BQ36, MATCH(TRUE, ISNUMBER(deflator!$E36:$BQ36), 0))</f>
        <v>19.962737932062964</v>
      </c>
      <c r="BA36" cm="1">
        <f t="array" ref="BA36">deflator!BA36/INDEX(deflator!$E36:$BQ36, MATCH(TRUE, ISNUMBER(deflator!$E36:$BQ36), 0))</f>
        <v>20.323451700167663</v>
      </c>
      <c r="BB36" cm="1">
        <f t="array" ref="BB36">deflator!BB36/INDEX(deflator!$E36:$BQ36, MATCH(TRUE, ISNUMBER(deflator!$E36:$BQ36), 0))</f>
        <v>19.951592485829732</v>
      </c>
      <c r="BC36" cm="1">
        <f t="array" ref="BC36">deflator!BC36/INDEX(deflator!$E36:$BQ36, MATCH(TRUE, ISNUMBER(deflator!$E36:$BQ36), 0))</f>
        <v>23.713012146798597</v>
      </c>
      <c r="BD36" cm="1">
        <f t="array" ref="BD36">deflator!BD36/INDEX(deflator!$E36:$BQ36, MATCH(TRUE, ISNUMBER(deflator!$E36:$BQ36), 0))</f>
        <v>24.582554173849939</v>
      </c>
      <c r="BE36" cm="1">
        <f t="array" ref="BE36">deflator!BE36/INDEX(deflator!$E36:$BQ36, MATCH(TRUE, ISNUMBER(deflator!$E36:$BQ36), 0))</f>
        <v>24.33241640081787</v>
      </c>
      <c r="BF36" cm="1">
        <f t="array" ref="BF36">deflator!BF36/INDEX(deflator!$E36:$BQ36, MATCH(TRUE, ISNUMBER(deflator!$E36:$BQ36), 0))</f>
        <v>24.999999153709624</v>
      </c>
      <c r="BG36" cm="1">
        <f t="array" ref="BG36">deflator!BG36/INDEX(deflator!$E36:$BQ36, MATCH(TRUE, ISNUMBER(deflator!$E36:$BQ36), 0))</f>
        <v>25.001865038257595</v>
      </c>
      <c r="BH36" cm="1">
        <f t="array" ref="BH36">deflator!BH36/INDEX(deflator!$E36:$BQ36, MATCH(TRUE, ISNUMBER(deflator!$E36:$BQ36), 0))</f>
        <v>24.849062358052645</v>
      </c>
      <c r="BI36" cm="1">
        <f t="array" ref="BI36">deflator!BI36/INDEX(deflator!$E36:$BQ36, MATCH(TRUE, ISNUMBER(deflator!$E36:$BQ36), 0))</f>
        <v>24.608759324168666</v>
      </c>
      <c r="BJ36" cm="1">
        <f t="array" ref="BJ36">deflator!BJ36/INDEX(deflator!$E36:$BQ36, MATCH(TRUE, ISNUMBER(deflator!$E36:$BQ36), 0))</f>
        <v>25.437403179333995</v>
      </c>
      <c r="BK36" cm="1">
        <f t="array" ref="BK36">deflator!BK36/INDEX(deflator!$E36:$BQ36, MATCH(TRUE, ISNUMBER(deflator!$E36:$BQ36), 0))</f>
        <v>26.264793427817107</v>
      </c>
      <c r="BL36" cm="1">
        <f t="array" ref="BL36">deflator!BL36/INDEX(deflator!$E36:$BQ36, MATCH(TRUE, ISNUMBER(deflator!$E36:$BQ36), 0))</f>
        <v>26.828553370636804</v>
      </c>
      <c r="BM36" cm="1">
        <f t="array" ref="BM36">deflator!BM36/INDEX(deflator!$E36:$BQ36, MATCH(TRUE, ISNUMBER(deflator!$E36:$BQ36), 0))</f>
        <v>28.200544661667557</v>
      </c>
      <c r="BN36" cm="1">
        <f t="array" ref="BN36">deflator!BN36/INDEX(deflator!$E36:$BQ36, MATCH(TRUE, ISNUMBER(deflator!$E36:$BQ36), 0))</f>
        <v>28.857397035933381</v>
      </c>
      <c r="BO36" cm="1">
        <f t="array" ref="BO36">deflator!BO36/INDEX(deflator!$E36:$BQ36, MATCH(TRUE, ISNUMBER(deflator!$E36:$BQ36), 0))</f>
        <v>29.049292082231826</v>
      </c>
      <c r="BP36" cm="1">
        <f t="array" ref="BP36">deflator!BP36/INDEX(deflator!$E36:$BQ36, MATCH(TRUE, ISNUMBER(deflator!$E36:$BQ36), 0))</f>
        <v>29.973678264361496</v>
      </c>
      <c r="BQ36" cm="1">
        <f t="array" ref="BQ36">deflator!BQ36/INDEX(deflator!$E36:$BQ36, MATCH(TRUE, ISNUMBER(deflator!$E36:$BQ36), 0))</f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 cm="1">
        <f t="array" ref="E37">deflator!E37/INDEX(deflator!$E37:$BQ37, MATCH(TRUE, ISNUMBER(deflator!$E37:$BQ37), 0))</f>
        <v>0</v>
      </c>
      <c r="F37" cm="1">
        <f t="array" ref="F37">deflator!F37/INDEX(deflator!$E37:$BQ37, MATCH(TRUE, ISNUMBER(deflator!$E37:$BQ37), 0))</f>
        <v>0</v>
      </c>
      <c r="G37" cm="1">
        <f t="array" ref="G37">deflator!G37/INDEX(deflator!$E37:$BQ37, MATCH(TRUE, ISNUMBER(deflator!$E37:$BQ37), 0))</f>
        <v>0</v>
      </c>
      <c r="H37" cm="1">
        <f t="array" ref="H37">deflator!H37/INDEX(deflator!$E37:$BQ37, MATCH(TRUE, ISNUMBER(deflator!$E37:$BQ37), 0))</f>
        <v>0</v>
      </c>
      <c r="I37" cm="1">
        <f t="array" ref="I37">deflator!I37/INDEX(deflator!$E37:$BQ37, MATCH(TRUE, ISNUMBER(deflator!$E37:$BQ37), 0))</f>
        <v>0</v>
      </c>
      <c r="J37" cm="1">
        <f t="array" ref="J37">deflator!J37/INDEX(deflator!$E37:$BQ37, MATCH(TRUE, ISNUMBER(deflator!$E37:$BQ37), 0))</f>
        <v>0</v>
      </c>
      <c r="K37" cm="1">
        <f t="array" ref="K37">deflator!K37/INDEX(deflator!$E37:$BQ37, MATCH(TRUE, ISNUMBER(deflator!$E37:$BQ37), 0))</f>
        <v>0</v>
      </c>
      <c r="L37" cm="1">
        <f t="array" ref="L37">deflator!L37/INDEX(deflator!$E37:$BQ37, MATCH(TRUE, ISNUMBER(deflator!$E37:$BQ37), 0))</f>
        <v>0</v>
      </c>
      <c r="M37" cm="1">
        <f t="array" ref="M37">deflator!M37/INDEX(deflator!$E37:$BQ37, MATCH(TRUE, ISNUMBER(deflator!$E37:$BQ37), 0))</f>
        <v>0</v>
      </c>
      <c r="N37" cm="1">
        <f t="array" ref="N37">deflator!N37/INDEX(deflator!$E37:$BQ37, MATCH(TRUE, ISNUMBER(deflator!$E37:$BQ37), 0))</f>
        <v>0</v>
      </c>
      <c r="O37" cm="1">
        <f t="array" ref="O37">deflator!O37/INDEX(deflator!$E37:$BQ37, MATCH(TRUE, ISNUMBER(deflator!$E37:$BQ37), 0))</f>
        <v>0</v>
      </c>
      <c r="P37" cm="1">
        <f t="array" ref="P37">deflator!P37/INDEX(deflator!$E37:$BQ37, MATCH(TRUE, ISNUMBER(deflator!$E37:$BQ37), 0))</f>
        <v>0</v>
      </c>
      <c r="Q37" cm="1">
        <f t="array" ref="Q37">deflator!Q37/INDEX(deflator!$E37:$BQ37, MATCH(TRUE, ISNUMBER(deflator!$E37:$BQ37), 0))</f>
        <v>0</v>
      </c>
      <c r="R37" cm="1">
        <f t="array" ref="R37">deflator!R37/INDEX(deflator!$E37:$BQ37, MATCH(TRUE, ISNUMBER(deflator!$E37:$BQ37), 0))</f>
        <v>0</v>
      </c>
      <c r="S37" cm="1">
        <f t="array" ref="S37">deflator!S37/INDEX(deflator!$E37:$BQ37, MATCH(TRUE, ISNUMBER(deflator!$E37:$BQ37), 0))</f>
        <v>1</v>
      </c>
      <c r="T37" cm="1">
        <f t="array" ref="T37">deflator!T37/INDEX(deflator!$E37:$BQ37, MATCH(TRUE, ISNUMBER(deflator!$E37:$BQ37), 0))</f>
        <v>1.0540841250879831</v>
      </c>
      <c r="U37" cm="1">
        <f t="array" ref="U37">deflator!U37/INDEX(deflator!$E37:$BQ37, MATCH(TRUE, ISNUMBER(deflator!$E37:$BQ37), 0))</f>
        <v>1.111886716292573</v>
      </c>
      <c r="V37" cm="1">
        <f t="array" ref="V37">deflator!V37/INDEX(deflator!$E37:$BQ37, MATCH(TRUE, ISNUMBER(deflator!$E37:$BQ37), 0))</f>
        <v>1.2033250538780476</v>
      </c>
      <c r="W37" cm="1">
        <f t="array" ref="W37">deflator!W37/INDEX(deflator!$E37:$BQ37, MATCH(TRUE, ISNUMBER(deflator!$E37:$BQ37), 0))</f>
        <v>1.1675299836739086</v>
      </c>
      <c r="X37" cm="1">
        <f t="array" ref="X37">deflator!X37/INDEX(deflator!$E37:$BQ37, MATCH(TRUE, ISNUMBER(deflator!$E37:$BQ37), 0))</f>
        <v>1.3236120343541597</v>
      </c>
      <c r="Y37" cm="1">
        <f t="array" ref="Y37">deflator!Y37/INDEX(deflator!$E37:$BQ37, MATCH(TRUE, ISNUMBER(deflator!$E37:$BQ37), 0))</f>
        <v>2.5780318068357402</v>
      </c>
      <c r="Z37" cm="1">
        <f t="array" ref="Z37">deflator!Z37/INDEX(deflator!$E37:$BQ37, MATCH(TRUE, ISNUMBER(deflator!$E37:$BQ37), 0))</f>
        <v>2.8437379610814228</v>
      </c>
      <c r="AA37" cm="1">
        <f t="array" ref="AA37">deflator!AA37/INDEX(deflator!$E37:$BQ37, MATCH(TRUE, ISNUMBER(deflator!$E37:$BQ37), 0))</f>
        <v>2.6849598625927755</v>
      </c>
      <c r="AB37" cm="1">
        <f t="array" ref="AB37">deflator!AB37/INDEX(deflator!$E37:$BQ37, MATCH(TRUE, ISNUMBER(deflator!$E37:$BQ37), 0))</f>
        <v>2.3435842834980116</v>
      </c>
      <c r="AC37" cm="1">
        <f t="array" ref="AC37">deflator!AC37/INDEX(deflator!$E37:$BQ37, MATCH(TRUE, ISNUMBER(deflator!$E37:$BQ37), 0))</f>
        <v>2.3332785180580964</v>
      </c>
      <c r="AD37" cm="1">
        <f t="array" ref="AD37">deflator!AD37/INDEX(deflator!$E37:$BQ37, MATCH(TRUE, ISNUMBER(deflator!$E37:$BQ37), 0))</f>
        <v>2.2626937919812962</v>
      </c>
      <c r="AE37" cm="1">
        <f t="array" ref="AE37">deflator!AE37/INDEX(deflator!$E37:$BQ37, MATCH(TRUE, ISNUMBER(deflator!$E37:$BQ37), 0))</f>
        <v>1.4236900873623806</v>
      </c>
      <c r="AF37" cm="1">
        <f t="array" ref="AF37">deflator!AF37/INDEX(deflator!$E37:$BQ37, MATCH(TRUE, ISNUMBER(deflator!$E37:$BQ37), 0))</f>
        <v>1.5831400778624047</v>
      </c>
      <c r="AG37" cm="1">
        <f t="array" ref="AG37">deflator!AG37/INDEX(deflator!$E37:$BQ37, MATCH(TRUE, ISNUMBER(deflator!$E37:$BQ37), 0))</f>
        <v>1.4167931988226341</v>
      </c>
      <c r="AH37" cm="1">
        <f t="array" ref="AH37">deflator!AH37/INDEX(deflator!$E37:$BQ37, MATCH(TRUE, ISNUMBER(deflator!$E37:$BQ37), 0))</f>
        <v>1.5510950480978536</v>
      </c>
      <c r="AI37" cm="1">
        <f t="array" ref="AI37">deflator!AI37/INDEX(deflator!$E37:$BQ37, MATCH(TRUE, ISNUMBER(deflator!$E37:$BQ37), 0))</f>
        <v>1.7021029900946745</v>
      </c>
      <c r="AJ37" cm="1">
        <f t="array" ref="AJ37">deflator!AJ37/INDEX(deflator!$E37:$BQ37, MATCH(TRUE, ISNUMBER(deflator!$E37:$BQ37), 0))</f>
        <v>1.6402586867265523</v>
      </c>
      <c r="AK37" cm="1">
        <f t="array" ref="AK37">deflator!AK37/INDEX(deflator!$E37:$BQ37, MATCH(TRUE, ISNUMBER(deflator!$E37:$BQ37), 0))</f>
        <v>1.6075195909452293</v>
      </c>
      <c r="AL37" cm="1">
        <f t="array" ref="AL37">deflator!AL37/INDEX(deflator!$E37:$BQ37, MATCH(TRUE, ISNUMBER(deflator!$E37:$BQ37), 0))</f>
        <v>1.5730815850966173</v>
      </c>
      <c r="AM37" cm="1">
        <f t="array" ref="AM37">deflator!AM37/INDEX(deflator!$E37:$BQ37, MATCH(TRUE, ISNUMBER(deflator!$E37:$BQ37), 0))</f>
        <v>1.5352215415986648</v>
      </c>
      <c r="AN37" cm="1">
        <f t="array" ref="AN37">deflator!AN37/INDEX(deflator!$E37:$BQ37, MATCH(TRUE, ISNUMBER(deflator!$E37:$BQ37), 0))</f>
        <v>1.6734849546325146</v>
      </c>
      <c r="AO37" cm="1">
        <f t="array" ref="AO37">deflator!AO37/INDEX(deflator!$E37:$BQ37, MATCH(TRUE, ISNUMBER(deflator!$E37:$BQ37), 0))</f>
        <v>1.6573292161685584</v>
      </c>
      <c r="AP37" cm="1">
        <f t="array" ref="AP37">deflator!AP37/INDEX(deflator!$E37:$BQ37, MATCH(TRUE, ISNUMBER(deflator!$E37:$BQ37), 0))</f>
        <v>1.6688618128225798</v>
      </c>
      <c r="AQ37" cm="1">
        <f t="array" ref="AQ37">deflator!AQ37/INDEX(deflator!$E37:$BQ37, MATCH(TRUE, ISNUMBER(deflator!$E37:$BQ37), 0))</f>
        <v>1.4354049003458262</v>
      </c>
      <c r="AR37" cm="1">
        <f t="array" ref="AR37">deflator!AR37/INDEX(deflator!$E37:$BQ37, MATCH(TRUE, ISNUMBER(deflator!$E37:$BQ37), 0))</f>
        <v>1.584770522505399</v>
      </c>
      <c r="AS37" cm="1">
        <f t="array" ref="AS37">deflator!AS37/INDEX(deflator!$E37:$BQ37, MATCH(TRUE, ISNUMBER(deflator!$E37:$BQ37), 0))</f>
        <v>1.622436086053562</v>
      </c>
      <c r="AT37" cm="1">
        <f t="array" ref="AT37">deflator!AT37/INDEX(deflator!$E37:$BQ37, MATCH(TRUE, ISNUMBER(deflator!$E37:$BQ37), 0))</f>
        <v>1.5417514848432925</v>
      </c>
      <c r="AU37" cm="1">
        <f t="array" ref="AU37">deflator!AU37/INDEX(deflator!$E37:$BQ37, MATCH(TRUE, ISNUMBER(deflator!$E37:$BQ37), 0))</f>
        <v>1.5396641977070897</v>
      </c>
      <c r="AV37" cm="1">
        <f t="array" ref="AV37">deflator!AV37/INDEX(deflator!$E37:$BQ37, MATCH(TRUE, ISNUMBER(deflator!$E37:$BQ37), 0))</f>
        <v>1.6368165548079641</v>
      </c>
      <c r="AW37" cm="1">
        <f t="array" ref="AW37">deflator!AW37/INDEX(deflator!$E37:$BQ37, MATCH(TRUE, ISNUMBER(deflator!$E37:$BQ37), 0))</f>
        <v>1.9075779813131701</v>
      </c>
      <c r="AX37" cm="1">
        <f t="array" ref="AX37">deflator!AX37/INDEX(deflator!$E37:$BQ37, MATCH(TRUE, ISNUMBER(deflator!$E37:$BQ37), 0))</f>
        <v>2.2987004426285549</v>
      </c>
      <c r="AY37" cm="1">
        <f t="array" ref="AY37">deflator!AY37/INDEX(deflator!$E37:$BQ37, MATCH(TRUE, ISNUMBER(deflator!$E37:$BQ37), 0))</f>
        <v>2.5272913113237605</v>
      </c>
      <c r="AZ37" cm="1">
        <f t="array" ref="AZ37">deflator!AZ37/INDEX(deflator!$E37:$BQ37, MATCH(TRUE, ISNUMBER(deflator!$E37:$BQ37), 0))</f>
        <v>2.6459953674419476</v>
      </c>
      <c r="BA37" cm="1">
        <f t="array" ref="BA37">deflator!BA37/INDEX(deflator!$E37:$BQ37, MATCH(TRUE, ISNUMBER(deflator!$E37:$BQ37), 0))</f>
        <v>3.0699041190665364</v>
      </c>
      <c r="BB37" cm="1">
        <f t="array" ref="BB37">deflator!BB37/INDEX(deflator!$E37:$BQ37, MATCH(TRUE, ISNUMBER(deflator!$E37:$BQ37), 0))</f>
        <v>2.4025294869415359</v>
      </c>
      <c r="BC37" cm="1">
        <f t="array" ref="BC37">deflator!BC37/INDEX(deflator!$E37:$BQ37, MATCH(TRUE, ISNUMBER(deflator!$E37:$BQ37), 0))</f>
        <v>2.5221776072190942</v>
      </c>
      <c r="BD37" cm="1">
        <f t="array" ref="BD37">deflator!BD37/INDEX(deflator!$E37:$BQ37, MATCH(TRUE, ISNUMBER(deflator!$E37:$BQ37), 0))</f>
        <v>3.031172435947465</v>
      </c>
      <c r="BE37" cm="1">
        <f t="array" ref="BE37">deflator!BE37/INDEX(deflator!$E37:$BQ37, MATCH(TRUE, ISNUMBER(deflator!$E37:$BQ37), 0))</f>
        <v>3.0681603775852877</v>
      </c>
      <c r="BF37" cm="1">
        <f t="array" ref="BF37">deflator!BF37/INDEX(deflator!$E37:$BQ37, MATCH(TRUE, ISNUMBER(deflator!$E37:$BQ37), 0))</f>
        <v>2.9815311906483557</v>
      </c>
      <c r="BG37" cm="1">
        <f t="array" ref="BG37">deflator!BG37/INDEX(deflator!$E37:$BQ37, MATCH(TRUE, ISNUMBER(deflator!$E37:$BQ37), 0))</f>
        <v>2.926491665010853</v>
      </c>
      <c r="BH37" cm="1">
        <f t="array" ref="BH37">deflator!BH37/INDEX(deflator!$E37:$BQ37, MATCH(TRUE, ISNUMBER(deflator!$E37:$BQ37), 0))</f>
        <v>2.4110562020755113</v>
      </c>
      <c r="BI37" cm="1">
        <f t="array" ref="BI37">deflator!BI37/INDEX(deflator!$E37:$BQ37, MATCH(TRUE, ISNUMBER(deflator!$E37:$BQ37), 0))</f>
        <v>2.1899745208888168</v>
      </c>
      <c r="BJ37" cm="1">
        <f t="array" ref="BJ37">deflator!BJ37/INDEX(deflator!$E37:$BQ37, MATCH(TRUE, ISNUMBER(deflator!$E37:$BQ37), 0))</f>
        <v>2.2984936424732698</v>
      </c>
      <c r="BK37" cm="1">
        <f t="array" ref="BK37">deflator!BK37/INDEX(deflator!$E37:$BQ37, MATCH(TRUE, ISNUMBER(deflator!$E37:$BQ37), 0))</f>
        <v>2.5103141929681301</v>
      </c>
      <c r="BL37" cm="1">
        <f t="array" ref="BL37">deflator!BL37/INDEX(deflator!$E37:$BQ37, MATCH(TRUE, ISNUMBER(deflator!$E37:$BQ37), 0))</f>
        <v>2.4266271546578566</v>
      </c>
      <c r="BM37" cm="1">
        <f t="array" ref="BM37">deflator!BM37/INDEX(deflator!$E37:$BQ37, MATCH(TRUE, ISNUMBER(deflator!$E37:$BQ37), 0))</f>
        <v>2.1630042166286922</v>
      </c>
      <c r="BN37" cm="1">
        <f t="array" ref="BN37">deflator!BN37/INDEX(deflator!$E37:$BQ37, MATCH(TRUE, ISNUMBER(deflator!$E37:$BQ37), 0))</f>
        <v>2.4975329008486811</v>
      </c>
      <c r="BO37" cm="1">
        <f t="array" ref="BO37">deflator!BO37/INDEX(deflator!$E37:$BQ37, MATCH(TRUE, ISNUMBER(deflator!$E37:$BQ37), 0))</f>
        <v>3.1028531237776211</v>
      </c>
      <c r="BP37" cm="1">
        <f t="array" ref="BP37">deflator!BP37/INDEX(deflator!$E37:$BQ37, MATCH(TRUE, ISNUMBER(deflator!$E37:$BQ37), 0))</f>
        <v>2.7042217812312659</v>
      </c>
      <c r="BQ37" cm="1">
        <f t="array" ref="BQ37">deflator!BQ37/INDEX(deflator!$E37:$BQ37, MATCH(TRUE, ISNUMBER(deflator!$E37:$BQ37), 0))</f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 cm="1">
        <f t="array" ref="E38">deflator!E38/INDEX(deflator!$E38:$BQ38, MATCH(TRUE, ISNUMBER(deflator!$E38:$BQ38), 0))</f>
        <v>0</v>
      </c>
      <c r="F38" cm="1">
        <f t="array" ref="F38">deflator!F38/INDEX(deflator!$E38:$BQ38, MATCH(TRUE, ISNUMBER(deflator!$E38:$BQ38), 0))</f>
        <v>0</v>
      </c>
      <c r="G38" cm="1">
        <f t="array" ref="G38">deflator!G38/INDEX(deflator!$E38:$BQ38, MATCH(TRUE, ISNUMBER(deflator!$E38:$BQ38), 0))</f>
        <v>0</v>
      </c>
      <c r="H38" cm="1">
        <f t="array" ref="H38">deflator!H38/INDEX(deflator!$E38:$BQ38, MATCH(TRUE, ISNUMBER(deflator!$E38:$BQ38), 0))</f>
        <v>0</v>
      </c>
      <c r="I38" cm="1">
        <f t="array" ref="I38">deflator!I38/INDEX(deflator!$E38:$BQ38, MATCH(TRUE, ISNUMBER(deflator!$E38:$BQ38), 0))</f>
        <v>0</v>
      </c>
      <c r="J38" cm="1">
        <f t="array" ref="J38">deflator!J38/INDEX(deflator!$E38:$BQ38, MATCH(TRUE, ISNUMBER(deflator!$E38:$BQ38), 0))</f>
        <v>0</v>
      </c>
      <c r="K38" cm="1">
        <f t="array" ref="K38">deflator!K38/INDEX(deflator!$E38:$BQ38, MATCH(TRUE, ISNUMBER(deflator!$E38:$BQ38), 0))</f>
        <v>0</v>
      </c>
      <c r="L38" cm="1">
        <f t="array" ref="L38">deflator!L38/INDEX(deflator!$E38:$BQ38, MATCH(TRUE, ISNUMBER(deflator!$E38:$BQ38), 0))</f>
        <v>0</v>
      </c>
      <c r="M38" cm="1">
        <f t="array" ref="M38">deflator!M38/INDEX(deflator!$E38:$BQ38, MATCH(TRUE, ISNUMBER(deflator!$E38:$BQ38), 0))</f>
        <v>0</v>
      </c>
      <c r="N38" cm="1">
        <f t="array" ref="N38">deflator!N38/INDEX(deflator!$E38:$BQ38, MATCH(TRUE, ISNUMBER(deflator!$E38:$BQ38), 0))</f>
        <v>0</v>
      </c>
      <c r="O38" cm="1">
        <f t="array" ref="O38">deflator!O38/INDEX(deflator!$E38:$BQ38, MATCH(TRUE, ISNUMBER(deflator!$E38:$BQ38), 0))</f>
        <v>1</v>
      </c>
      <c r="P38" cm="1">
        <f t="array" ref="P38">deflator!P38/INDEX(deflator!$E38:$BQ38, MATCH(TRUE, ISNUMBER(deflator!$E38:$BQ38), 0))</f>
        <v>1.0445844432658931</v>
      </c>
      <c r="Q38" cm="1">
        <f t="array" ref="Q38">deflator!Q38/INDEX(deflator!$E38:$BQ38, MATCH(TRUE, ISNUMBER(deflator!$E38:$BQ38), 0))</f>
        <v>1.1061933412818015</v>
      </c>
      <c r="R38" cm="1">
        <f t="array" ref="R38">deflator!R38/INDEX(deflator!$E38:$BQ38, MATCH(TRUE, ISNUMBER(deflator!$E38:$BQ38), 0))</f>
        <v>1.2501942387830145</v>
      </c>
      <c r="S38" cm="1">
        <f t="array" ref="S38">deflator!S38/INDEX(deflator!$E38:$BQ38, MATCH(TRUE, ISNUMBER(deflator!$E38:$BQ38), 0))</f>
        <v>1.4648567107321728</v>
      </c>
      <c r="T38" cm="1">
        <f t="array" ref="T38">deflator!T38/INDEX(deflator!$E38:$BQ38, MATCH(TRUE, ISNUMBER(deflator!$E38:$BQ38), 0))</f>
        <v>1.4637307650557281</v>
      </c>
      <c r="U38" cm="1">
        <f t="array" ref="U38">deflator!U38/INDEX(deflator!$E38:$BQ38, MATCH(TRUE, ISNUMBER(deflator!$E38:$BQ38), 0))</f>
        <v>1.464340006002075</v>
      </c>
      <c r="V38" cm="1">
        <f t="array" ref="V38">deflator!V38/INDEX(deflator!$E38:$BQ38, MATCH(TRUE, ISNUMBER(deflator!$E38:$BQ38), 0))</f>
        <v>1.4644975602633834</v>
      </c>
      <c r="W38" cm="1">
        <f t="array" ref="W38">deflator!W38/INDEX(deflator!$E38:$BQ38, MATCH(TRUE, ISNUMBER(deflator!$E38:$BQ38), 0))</f>
        <v>1.2319637145755995</v>
      </c>
      <c r="X38" cm="1">
        <f t="array" ref="X38">deflator!X38/INDEX(deflator!$E38:$BQ38, MATCH(TRUE, ISNUMBER(deflator!$E38:$BQ38), 0))</f>
        <v>1.3059577217824321</v>
      </c>
      <c r="Y38" cm="1">
        <f t="array" ref="Y38">deflator!Y38/INDEX(deflator!$E38:$BQ38, MATCH(TRUE, ISNUMBER(deflator!$E38:$BQ38), 0))</f>
        <v>1.4694267714867286</v>
      </c>
      <c r="Z38" cm="1">
        <f t="array" ref="Z38">deflator!Z38/INDEX(deflator!$E38:$BQ38, MATCH(TRUE, ISNUMBER(deflator!$E38:$BQ38), 0))</f>
        <v>1.5203064856117485</v>
      </c>
      <c r="AA38" cm="1">
        <f t="array" ref="AA38">deflator!AA38/INDEX(deflator!$E38:$BQ38, MATCH(TRUE, ISNUMBER(deflator!$E38:$BQ38), 0))</f>
        <v>1.6310934873903422</v>
      </c>
      <c r="AB38" cm="1">
        <f t="array" ref="AB38">deflator!AB38/INDEX(deflator!$E38:$BQ38, MATCH(TRUE, ISNUMBER(deflator!$E38:$BQ38), 0))</f>
        <v>1.7478530218162374</v>
      </c>
      <c r="AC38" cm="1">
        <f t="array" ref="AC38">deflator!AC38/INDEX(deflator!$E38:$BQ38, MATCH(TRUE, ISNUMBER(deflator!$E38:$BQ38), 0))</f>
        <v>1.9254993670122704</v>
      </c>
      <c r="AD38" cm="1">
        <f t="array" ref="AD38">deflator!AD38/INDEX(deflator!$E38:$BQ38, MATCH(TRUE, ISNUMBER(deflator!$E38:$BQ38), 0))</f>
        <v>2.0508227027370953</v>
      </c>
      <c r="AE38" cm="1">
        <f t="array" ref="AE38">deflator!AE38/INDEX(deflator!$E38:$BQ38, MATCH(TRUE, ISNUMBER(deflator!$E38:$BQ38), 0))</f>
        <v>2.1981832939679924</v>
      </c>
      <c r="AF38" cm="1">
        <f t="array" ref="AF38">deflator!AF38/INDEX(deflator!$E38:$BQ38, MATCH(TRUE, ISNUMBER(deflator!$E38:$BQ38), 0))</f>
        <v>2.2223890879091139</v>
      </c>
      <c r="AG38" cm="1">
        <f t="array" ref="AG38">deflator!AG38/INDEX(deflator!$E38:$BQ38, MATCH(TRUE, ISNUMBER(deflator!$E38:$BQ38), 0))</f>
        <v>2.5549667665460398</v>
      </c>
      <c r="AH38" cm="1">
        <f t="array" ref="AH38">deflator!AH38/INDEX(deflator!$E38:$BQ38, MATCH(TRUE, ISNUMBER(deflator!$E38:$BQ38), 0))</f>
        <v>2.6982471406993427</v>
      </c>
      <c r="AI38" cm="1">
        <f t="array" ref="AI38">deflator!AI38/INDEX(deflator!$E38:$BQ38, MATCH(TRUE, ISNUMBER(deflator!$E38:$BQ38), 0))</f>
        <v>2.8656829025488606</v>
      </c>
      <c r="AJ38" cm="1">
        <f t="array" ref="AJ38">deflator!AJ38/INDEX(deflator!$E38:$BQ38, MATCH(TRUE, ISNUMBER(deflator!$E38:$BQ38), 0))</f>
        <v>3.1219117617798982</v>
      </c>
      <c r="AK38" cm="1">
        <f t="array" ref="AK38">deflator!AK38/INDEX(deflator!$E38:$BQ38, MATCH(TRUE, ISNUMBER(deflator!$E38:$BQ38), 0))</f>
        <v>3.4004889861523835</v>
      </c>
      <c r="AL38" cm="1">
        <f t="array" ref="AL38">deflator!AL38/INDEX(deflator!$E38:$BQ38, MATCH(TRUE, ISNUMBER(deflator!$E38:$BQ38), 0))</f>
        <v>3.6899879427971376</v>
      </c>
      <c r="AM38" cm="1">
        <f t="array" ref="AM38">deflator!AM38/INDEX(deflator!$E38:$BQ38, MATCH(TRUE, ISNUMBER(deflator!$E38:$BQ38), 0))</f>
        <v>4.1453787652619347</v>
      </c>
      <c r="AN38" cm="1">
        <f t="array" ref="AN38">deflator!AN38/INDEX(deflator!$E38:$BQ38, MATCH(TRUE, ISNUMBER(deflator!$E38:$BQ38), 0))</f>
        <v>4.4887978016137549</v>
      </c>
      <c r="AO38" cm="1">
        <f t="array" ref="AO38">deflator!AO38/INDEX(deflator!$E38:$BQ38, MATCH(TRUE, ISNUMBER(deflator!$E38:$BQ38), 0))</f>
        <v>4.8529574841173009</v>
      </c>
      <c r="AP38" cm="1">
        <f t="array" ref="AP38">deflator!AP38/INDEX(deflator!$E38:$BQ38, MATCH(TRUE, ISNUMBER(deflator!$E38:$BQ38), 0))</f>
        <v>5.4793226321895645</v>
      </c>
      <c r="AQ38" cm="1">
        <f t="array" ref="AQ38">deflator!AQ38/INDEX(deflator!$E38:$BQ38, MATCH(TRUE, ISNUMBER(deflator!$E38:$BQ38), 0))</f>
        <v>6.0654056161478236</v>
      </c>
      <c r="AR38" cm="1">
        <f t="array" ref="AR38">deflator!AR38/INDEX(deflator!$E38:$BQ38, MATCH(TRUE, ISNUMBER(deflator!$E38:$BQ38), 0))</f>
        <v>6.4396568571622703</v>
      </c>
      <c r="AS38" cm="1">
        <f t="array" ref="AS38">deflator!AS38/INDEX(deflator!$E38:$BQ38, MATCH(TRUE, ISNUMBER(deflator!$E38:$BQ38), 0))</f>
        <v>7.5039483853036755</v>
      </c>
      <c r="AT38" cm="1">
        <f t="array" ref="AT38">deflator!AT38/INDEX(deflator!$E38:$BQ38, MATCH(TRUE, ISNUMBER(deflator!$E38:$BQ38), 0))</f>
        <v>7.9044589212011962</v>
      </c>
      <c r="AU38" cm="1">
        <f t="array" ref="AU38">deflator!AU38/INDEX(deflator!$E38:$BQ38, MATCH(TRUE, ISNUMBER(deflator!$E38:$BQ38), 0))</f>
        <v>8.3127394681877878</v>
      </c>
      <c r="AV38" cm="1">
        <f t="array" ref="AV38">deflator!AV38/INDEX(deflator!$E38:$BQ38, MATCH(TRUE, ISNUMBER(deflator!$E38:$BQ38), 0))</f>
        <v>8.6140186132776595</v>
      </c>
      <c r="AW38" cm="1">
        <f t="array" ref="AW38">deflator!AW38/INDEX(deflator!$E38:$BQ38, MATCH(TRUE, ISNUMBER(deflator!$E38:$BQ38), 0))</f>
        <v>8.9883736566247538</v>
      </c>
      <c r="AX38" cm="1">
        <f t="array" ref="AX38">deflator!AX38/INDEX(deflator!$E38:$BQ38, MATCH(TRUE, ISNUMBER(deflator!$E38:$BQ38), 0))</f>
        <v>9.5707485784308979</v>
      </c>
      <c r="AY38" cm="1">
        <f t="array" ref="AY38">deflator!AY38/INDEX(deflator!$E38:$BQ38, MATCH(TRUE, ISNUMBER(deflator!$E38:$BQ38), 0))</f>
        <v>10.20003715117122</v>
      </c>
      <c r="AZ38" cm="1">
        <f t="array" ref="AZ38">deflator!AZ38/INDEX(deflator!$E38:$BQ38, MATCH(TRUE, ISNUMBER(deflator!$E38:$BQ38), 0))</f>
        <v>10.678233040156048</v>
      </c>
      <c r="BA38" cm="1">
        <f t="array" ref="BA38">deflator!BA38/INDEX(deflator!$E38:$BQ38, MATCH(TRUE, ISNUMBER(deflator!$E38:$BQ38), 0))</f>
        <v>11.27687409330839</v>
      </c>
      <c r="BB38" cm="1">
        <f t="array" ref="BB38">deflator!BB38/INDEX(deflator!$E38:$BQ38, MATCH(TRUE, ISNUMBER(deflator!$E38:$BQ38), 0))</f>
        <v>11.775774216295391</v>
      </c>
      <c r="BC38" cm="1">
        <f t="array" ref="BC38">deflator!BC38/INDEX(deflator!$E38:$BQ38, MATCH(TRUE, ISNUMBER(deflator!$E38:$BQ38), 0))</f>
        <v>12.756338509367078</v>
      </c>
      <c r="BD38" cm="1">
        <f t="array" ref="BD38">deflator!BD38/INDEX(deflator!$E38:$BQ38, MATCH(TRUE, ISNUMBER(deflator!$E38:$BQ38), 0))</f>
        <v>13.889127637012558</v>
      </c>
      <c r="BE38" cm="1">
        <f t="array" ref="BE38">deflator!BE38/INDEX(deflator!$E38:$BQ38, MATCH(TRUE, ISNUMBER(deflator!$E38:$BQ38), 0))</f>
        <v>15.088702903918355</v>
      </c>
      <c r="BF38" cm="1">
        <f t="array" ref="BF38">deflator!BF38/INDEX(deflator!$E38:$BQ38, MATCH(TRUE, ISNUMBER(deflator!$E38:$BQ38), 0))</f>
        <v>16.018790407363447</v>
      </c>
      <c r="BG38" cm="1">
        <f t="array" ref="BG38">deflator!BG38/INDEX(deflator!$E38:$BQ38, MATCH(TRUE, ISNUMBER(deflator!$E38:$BQ38), 0))</f>
        <v>16.935422248629624</v>
      </c>
      <c r="BH38" cm="1">
        <f t="array" ref="BH38">deflator!BH38/INDEX(deflator!$E38:$BQ38, MATCH(TRUE, ISNUMBER(deflator!$E38:$BQ38), 0))</f>
        <v>17.479011583298828</v>
      </c>
      <c r="BI38" cm="1">
        <f t="array" ref="BI38">deflator!BI38/INDEX(deflator!$E38:$BQ38, MATCH(TRUE, ISNUMBER(deflator!$E38:$BQ38), 0))</f>
        <v>18.186721554426768</v>
      </c>
      <c r="BJ38" cm="1">
        <f t="array" ref="BJ38">deflator!BJ38/INDEX(deflator!$E38:$BQ38, MATCH(TRUE, ISNUMBER(deflator!$E38:$BQ38), 0))</f>
        <v>18.977777371125896</v>
      </c>
      <c r="BK38" cm="1">
        <f t="array" ref="BK38">deflator!BK38/INDEX(deflator!$E38:$BQ38, MATCH(TRUE, ISNUMBER(deflator!$E38:$BQ38), 0))</f>
        <v>19.196185544269209</v>
      </c>
      <c r="BL38" cm="1">
        <f t="array" ref="BL38">deflator!BL38/INDEX(deflator!$E38:$BQ38, MATCH(TRUE, ISNUMBER(deflator!$E38:$BQ38), 0))</f>
        <v>19.792804598502286</v>
      </c>
      <c r="BM38" cm="1">
        <f t="array" ref="BM38">deflator!BM38/INDEX(deflator!$E38:$BQ38, MATCH(TRUE, ISNUMBER(deflator!$E38:$BQ38), 0))</f>
        <v>20.839324264763565</v>
      </c>
      <c r="BN38" cm="1">
        <f t="array" ref="BN38">deflator!BN38/INDEX(deflator!$E38:$BQ38, MATCH(TRUE, ISNUMBER(deflator!$E38:$BQ38), 0))</f>
        <v>22.428950718523847</v>
      </c>
      <c r="BO38" cm="1">
        <f t="array" ref="BO38">deflator!BO38/INDEX(deflator!$E38:$BQ38, MATCH(TRUE, ISNUMBER(deflator!$E38:$BQ38), 0))</f>
        <v>23.728675928767686</v>
      </c>
      <c r="BP38" cm="1">
        <f t="array" ref="BP38">deflator!BP38/INDEX(deflator!$E38:$BQ38, MATCH(TRUE, ISNUMBER(deflator!$E38:$BQ38), 0))</f>
        <v>24.766582919053459</v>
      </c>
      <c r="BQ38" cm="1">
        <f t="array" ref="BQ38">deflator!BQ38/INDEX(deflator!$E38:$BQ38, MATCH(TRUE, ISNUMBER(deflator!$E38:$BQ38), 0))</f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 cm="1">
        <f t="array" ref="E39">deflator!E39/INDEX(deflator!$E39:$BQ39, MATCH(TRUE, ISNUMBER(deflator!$E39:$BQ39), 0))</f>
        <v>1</v>
      </c>
      <c r="F39" cm="1">
        <f t="array" ref="F39">deflator!F39/INDEX(deflator!$E39:$BQ39, MATCH(TRUE, ISNUMBER(deflator!$E39:$BQ39), 0))</f>
        <v>1.019339465457332</v>
      </c>
      <c r="G39" cm="1">
        <f t="array" ref="G39">deflator!G39/INDEX(deflator!$E39:$BQ39, MATCH(TRUE, ISNUMBER(deflator!$E39:$BQ39), 0))</f>
        <v>1.0332099774428181</v>
      </c>
      <c r="H39" cm="1">
        <f t="array" ref="H39">deflator!H39/INDEX(deflator!$E39:$BQ39, MATCH(TRUE, ISNUMBER(deflator!$E39:$BQ39), 0))</f>
        <v>1.0453690690332467</v>
      </c>
      <c r="I39" cm="1">
        <f t="array" ref="I39">deflator!I39/INDEX(deflator!$E39:$BQ39, MATCH(TRUE, ISNUMBER(deflator!$E39:$BQ39), 0))</f>
        <v>1.0719998343606041</v>
      </c>
      <c r="J39" cm="1">
        <f t="array" ref="J39">deflator!J39/INDEX(deflator!$E39:$BQ39, MATCH(TRUE, ISNUMBER(deflator!$E39:$BQ39), 0))</f>
        <v>1.1132319027582083</v>
      </c>
      <c r="K39" cm="1">
        <f t="array" ref="K39">deflator!K39/INDEX(deflator!$E39:$BQ39, MATCH(TRUE, ISNUMBER(deflator!$E39:$BQ39), 0))</f>
        <v>1.1776740254283096</v>
      </c>
      <c r="L39" cm="1">
        <f t="array" ref="L39">deflator!L39/INDEX(deflator!$E39:$BQ39, MATCH(TRUE, ISNUMBER(deflator!$E39:$BQ39), 0))</f>
        <v>1.2669599832684491</v>
      </c>
      <c r="M39" cm="1">
        <f t="array" ref="M39">deflator!M39/INDEX(deflator!$E39:$BQ39, MATCH(TRUE, ISNUMBER(deflator!$E39:$BQ39), 0))</f>
        <v>1.294404229938416</v>
      </c>
      <c r="N39" cm="1">
        <f t="array" ref="N39">deflator!N39/INDEX(deflator!$E39:$BQ39, MATCH(TRUE, ISNUMBER(deflator!$E39:$BQ39), 0))</f>
        <v>1.3149121911469441</v>
      </c>
      <c r="O39" cm="1">
        <f t="array" ref="O39">deflator!O39/INDEX(deflator!$E39:$BQ39, MATCH(TRUE, ISNUMBER(deflator!$E39:$BQ39), 0))</f>
        <v>1.3935254443845826</v>
      </c>
      <c r="P39" cm="1">
        <f t="array" ref="P39">deflator!P39/INDEX(deflator!$E39:$BQ39, MATCH(TRUE, ISNUMBER(deflator!$E39:$BQ39), 0))</f>
        <v>1.4585219799472178</v>
      </c>
      <c r="Q39" cm="1">
        <f t="array" ref="Q39">deflator!Q39/INDEX(deflator!$E39:$BQ39, MATCH(TRUE, ISNUMBER(deflator!$E39:$BQ39), 0))</f>
        <v>1.6156838809553482</v>
      </c>
      <c r="R39" cm="1">
        <f t="array" ref="R39">deflator!R39/INDEX(deflator!$E39:$BQ39, MATCH(TRUE, ISNUMBER(deflator!$E39:$BQ39), 0))</f>
        <v>1.7757434196181514</v>
      </c>
      <c r="S39" cm="1">
        <f t="array" ref="S39">deflator!S39/INDEX(deflator!$E39:$BQ39, MATCH(TRUE, ISNUMBER(deflator!$E39:$BQ39), 0))</f>
        <v>2.0029839580547359</v>
      </c>
      <c r="T39" cm="1">
        <f t="array" ref="T39">deflator!T39/INDEX(deflator!$E39:$BQ39, MATCH(TRUE, ISNUMBER(deflator!$E39:$BQ39), 0))</f>
        <v>2.3328209721002748</v>
      </c>
      <c r="U39" cm="1">
        <f t="array" ref="U39">deflator!U39/INDEX(deflator!$E39:$BQ39, MATCH(TRUE, ISNUMBER(deflator!$E39:$BQ39), 0))</f>
        <v>2.596792026359537</v>
      </c>
      <c r="V39" cm="1">
        <f t="array" ref="V39">deflator!V39/INDEX(deflator!$E39:$BQ39, MATCH(TRUE, ISNUMBER(deflator!$E39:$BQ39), 0))</f>
        <v>2.7250056023929301</v>
      </c>
      <c r="W39" cm="1">
        <f t="array" ref="W39">deflator!W39/INDEX(deflator!$E39:$BQ39, MATCH(TRUE, ISNUMBER(deflator!$E39:$BQ39), 0))</f>
        <v>3.0647269102934414</v>
      </c>
      <c r="X39" cm="1">
        <f t="array" ref="X39">deflator!X39/INDEX(deflator!$E39:$BQ39, MATCH(TRUE, ISNUMBER(deflator!$E39:$BQ39), 0))</f>
        <v>3.7345647101327546</v>
      </c>
      <c r="Y39" cm="1">
        <f t="array" ref="Y39">deflator!Y39/INDEX(deflator!$E39:$BQ39, MATCH(TRUE, ISNUMBER(deflator!$E39:$BQ39), 0))</f>
        <v>4.1151274053428857</v>
      </c>
      <c r="Z39" cm="1">
        <f t="array" ref="Z39">deflator!Z39/INDEX(deflator!$E39:$BQ39, MATCH(TRUE, ISNUMBER(deflator!$E39:$BQ39), 0))</f>
        <v>4.11149280804218</v>
      </c>
      <c r="AA39" cm="1">
        <f t="array" ref="AA39">deflator!AA39/INDEX(deflator!$E39:$BQ39, MATCH(TRUE, ISNUMBER(deflator!$E39:$BQ39), 0))</f>
        <v>4.2634296686943305</v>
      </c>
      <c r="AB39" cm="1">
        <f t="array" ref="AB39">deflator!AB39/INDEX(deflator!$E39:$BQ39, MATCH(TRUE, ISNUMBER(deflator!$E39:$BQ39), 0))</f>
        <v>4.6362872877704016</v>
      </c>
      <c r="AC39" cm="1">
        <f t="array" ref="AC39">deflator!AC39/INDEX(deflator!$E39:$BQ39, MATCH(TRUE, ISNUMBER(deflator!$E39:$BQ39), 0))</f>
        <v>5.351526635254058</v>
      </c>
      <c r="AD39" cm="1">
        <f t="array" ref="AD39">deflator!AD39/INDEX(deflator!$E39:$BQ39, MATCH(TRUE, ISNUMBER(deflator!$E39:$BQ39), 0))</f>
        <v>6.5766869176504272</v>
      </c>
      <c r="AE39" cm="1">
        <f t="array" ref="AE39">deflator!AE39/INDEX(deflator!$E39:$BQ39, MATCH(TRUE, ISNUMBER(deflator!$E39:$BQ39), 0))</f>
        <v>7.5014512986640023</v>
      </c>
      <c r="AF39" cm="1">
        <f t="array" ref="AF39">deflator!AF39/INDEX(deflator!$E39:$BQ39, MATCH(TRUE, ISNUMBER(deflator!$E39:$BQ39), 0))</f>
        <v>8.4536907643431753</v>
      </c>
      <c r="AG39" cm="1">
        <f t="array" ref="AG39">deflator!AG39/INDEX(deflator!$E39:$BQ39, MATCH(TRUE, ISNUMBER(deflator!$E39:$BQ39), 0))</f>
        <v>10.372429992760434</v>
      </c>
      <c r="AH39" cm="1">
        <f t="array" ref="AH39">deflator!AH39/INDEX(deflator!$E39:$BQ39, MATCH(TRUE, ISNUMBER(deflator!$E39:$BQ39), 0))</f>
        <v>11.788139858943095</v>
      </c>
      <c r="AI39" cm="1">
        <f t="array" ref="AI39">deflator!AI39/INDEX(deflator!$E39:$BQ39, MATCH(TRUE, ISNUMBER(deflator!$E39:$BQ39), 0))</f>
        <v>12.530794825330345</v>
      </c>
      <c r="AJ39" cm="1">
        <f t="array" ref="AJ39">deflator!AJ39/INDEX(deflator!$E39:$BQ39, MATCH(TRUE, ISNUMBER(deflator!$E39:$BQ39), 0))</f>
        <v>13.179603034181079</v>
      </c>
      <c r="AK39" cm="1">
        <f t="array" ref="AK39">deflator!AK39/INDEX(deflator!$E39:$BQ39, MATCH(TRUE, ISNUMBER(deflator!$E39:$BQ39), 0))</f>
        <v>14.054633895003862</v>
      </c>
      <c r="AL39" cm="1">
        <f t="array" ref="AL39">deflator!AL39/INDEX(deflator!$E39:$BQ39, MATCH(TRUE, ISNUMBER(deflator!$E39:$BQ39), 0))</f>
        <v>15.890829718200463</v>
      </c>
      <c r="AM39" cm="1">
        <f t="array" ref="AM39">deflator!AM39/INDEX(deflator!$E39:$BQ39, MATCH(TRUE, ISNUMBER(deflator!$E39:$BQ39), 0))</f>
        <v>17.394706808193003</v>
      </c>
      <c r="AN39" cm="1">
        <f t="array" ref="AN39">deflator!AN39/INDEX(deflator!$E39:$BQ39, MATCH(TRUE, ISNUMBER(deflator!$E39:$BQ39), 0))</f>
        <v>18.639349369053193</v>
      </c>
      <c r="AO39" cm="1">
        <f t="array" ref="AO39">deflator!AO39/INDEX(deflator!$E39:$BQ39, MATCH(TRUE, ISNUMBER(deflator!$E39:$BQ39), 0))</f>
        <v>21.642557769781348</v>
      </c>
      <c r="AP39" cm="1">
        <f t="array" ref="AP39">deflator!AP39/INDEX(deflator!$E39:$BQ39, MATCH(TRUE, ISNUMBER(deflator!$E39:$BQ39), 0))</f>
        <v>22.722653094816767</v>
      </c>
      <c r="AQ39" cm="1">
        <f t="array" ref="AQ39">deflator!AQ39/INDEX(deflator!$E39:$BQ39, MATCH(TRUE, ISNUMBER(deflator!$E39:$BQ39), 0))</f>
        <v>24.987481465997369</v>
      </c>
      <c r="AR39" cm="1">
        <f t="array" ref="AR39">deflator!AR39/INDEX(deflator!$E39:$BQ39, MATCH(TRUE, ISNUMBER(deflator!$E39:$BQ39), 0))</f>
        <v>28.544501550210928</v>
      </c>
      <c r="AS39" cm="1">
        <f t="array" ref="AS39">deflator!AS39/INDEX(deflator!$E39:$BQ39, MATCH(TRUE, ISNUMBER(deflator!$E39:$BQ39), 0))</f>
        <v>32.589533420763019</v>
      </c>
      <c r="AT39" cm="1">
        <f t="array" ref="AT39">deflator!AT39/INDEX(deflator!$E39:$BQ39, MATCH(TRUE, ISNUMBER(deflator!$E39:$BQ39), 0))</f>
        <v>35.298644302188833</v>
      </c>
      <c r="AU39" cm="1">
        <f t="array" ref="AU39">deflator!AU39/INDEX(deflator!$E39:$BQ39, MATCH(TRUE, ISNUMBER(deflator!$E39:$BQ39), 0))</f>
        <v>35.717770060764636</v>
      </c>
      <c r="AV39" cm="1">
        <f t="array" ref="AV39">deflator!AV39/INDEX(deflator!$E39:$BQ39, MATCH(TRUE, ISNUMBER(deflator!$E39:$BQ39), 0))</f>
        <v>36.881842322844271</v>
      </c>
      <c r="AW39" cm="1">
        <f t="array" ref="AW39">deflator!AW39/INDEX(deflator!$E39:$BQ39, MATCH(TRUE, ISNUMBER(deflator!$E39:$BQ39), 0))</f>
        <v>40.599085262107891</v>
      </c>
      <c r="AX39" cm="1">
        <f t="array" ref="AX39">deflator!AX39/INDEX(deflator!$E39:$BQ39, MATCH(TRUE, ISNUMBER(deflator!$E39:$BQ39), 0))</f>
        <v>46.88045660368536</v>
      </c>
      <c r="AY39" cm="1">
        <f t="array" ref="AY39">deflator!AY39/INDEX(deflator!$E39:$BQ39, MATCH(TRUE, ISNUMBER(deflator!$E39:$BQ39), 0))</f>
        <v>49.296862090135839</v>
      </c>
      <c r="AZ39" cm="1">
        <f t="array" ref="AZ39">deflator!AZ39/INDEX(deflator!$E39:$BQ39, MATCH(TRUE, ISNUMBER(deflator!$E39:$BQ39), 0))</f>
        <v>52.269067341115473</v>
      </c>
      <c r="BA39" cm="1">
        <f t="array" ref="BA39">deflator!BA39/INDEX(deflator!$E39:$BQ39, MATCH(TRUE, ISNUMBER(deflator!$E39:$BQ39), 0))</f>
        <v>57.168106030134339</v>
      </c>
      <c r="BB39" cm="1">
        <f t="array" ref="BB39">deflator!BB39/INDEX(deflator!$E39:$BQ39, MATCH(TRUE, ISNUMBER(deflator!$E39:$BQ39), 0))</f>
        <v>65.805597295261663</v>
      </c>
      <c r="BC39" cm="1">
        <f t="array" ref="BC39">deflator!BC39/INDEX(deflator!$E39:$BQ39, MATCH(TRUE, ISNUMBER(deflator!$E39:$BQ39), 0))</f>
        <v>70.86308136651418</v>
      </c>
      <c r="BD39" cm="1">
        <f t="array" ref="BD39">deflator!BD39/INDEX(deflator!$E39:$BQ39, MATCH(TRUE, ISNUMBER(deflator!$E39:$BQ39), 0))</f>
        <v>79.829704037322344</v>
      </c>
      <c r="BE39" cm="1">
        <f t="array" ref="BE39">deflator!BE39/INDEX(deflator!$E39:$BQ39, MATCH(TRUE, ISNUMBER(deflator!$E39:$BQ39), 0))</f>
        <v>82.23401232703489</v>
      </c>
      <c r="BF39" cm="1">
        <f t="array" ref="BF39">deflator!BF39/INDEX(deflator!$E39:$BQ39, MATCH(TRUE, ISNUMBER(deflator!$E39:$BQ39), 0))</f>
        <v>83.493874447752347</v>
      </c>
      <c r="BG39" cm="1">
        <f t="array" ref="BG39">deflator!BG39/INDEX(deflator!$E39:$BQ39, MATCH(TRUE, ISNUMBER(deflator!$E39:$BQ39), 0))</f>
        <v>91.510578779131691</v>
      </c>
      <c r="BH39" cm="1">
        <f t="array" ref="BH39">deflator!BH39/INDEX(deflator!$E39:$BQ39, MATCH(TRUE, ISNUMBER(deflator!$E39:$BQ39), 0))</f>
        <v>94.92420323060395</v>
      </c>
      <c r="BI39" cm="1">
        <f t="array" ref="BI39">deflator!BI39/INDEX(deflator!$E39:$BQ39, MATCH(TRUE, ISNUMBER(deflator!$E39:$BQ39), 0))</f>
        <v>106.22484526779503</v>
      </c>
      <c r="BJ39" cm="1">
        <f t="array" ref="BJ39">deflator!BJ39/INDEX(deflator!$E39:$BQ39, MATCH(TRUE, ISNUMBER(deflator!$E39:$BQ39), 0))</f>
        <v>103.40995782062265</v>
      </c>
      <c r="BK39" cm="1">
        <f t="array" ref="BK39">deflator!BK39/INDEX(deflator!$E39:$BQ39, MATCH(TRUE, ISNUMBER(deflator!$E39:$BQ39), 0))</f>
        <v>103.4685104709682</v>
      </c>
      <c r="BL39" cm="1">
        <f t="array" ref="BL39">deflator!BL39/INDEX(deflator!$E39:$BQ39, MATCH(TRUE, ISNUMBER(deflator!$E39:$BQ39), 0))</f>
        <v>103.99413477138184</v>
      </c>
      <c r="BM39" cm="1">
        <f t="array" ref="BM39">deflator!BM39/INDEX(deflator!$E39:$BQ39, MATCH(TRUE, ISNUMBER(deflator!$E39:$BQ39), 0))</f>
        <v>108.54789941900168</v>
      </c>
      <c r="BN39" cm="1">
        <f t="array" ref="BN39">deflator!BN39/INDEX(deflator!$E39:$BQ39, MATCH(TRUE, ISNUMBER(deflator!$E39:$BQ39), 0))</f>
        <v>117.64588922045961</v>
      </c>
      <c r="BO39" cm="1">
        <f t="array" ref="BO39">deflator!BO39/INDEX(deflator!$E39:$BQ39, MATCH(TRUE, ISNUMBER(deflator!$E39:$BQ39), 0))</f>
        <v>134.84298499095038</v>
      </c>
      <c r="BP39" cm="1">
        <f t="array" ref="BP39">deflator!BP39/INDEX(deflator!$E39:$BQ39, MATCH(TRUE, ISNUMBER(deflator!$E39:$BQ39), 0))</f>
        <v>137.18790971123548</v>
      </c>
      <c r="BQ39" cm="1">
        <f t="array" ref="BQ39">deflator!BQ39/INDEX(deflator!$E39:$BQ39, MATCH(TRUE, ISNUMBER(deflator!$E39:$BQ39), 0))</f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 cm="1">
        <f t="array" ref="E40">deflator!E40/INDEX(deflator!$E40:$BQ40, MATCH(TRUE, ISNUMBER(deflator!$E40:$BQ40), 0))</f>
        <v>1</v>
      </c>
      <c r="F40" cm="1">
        <f t="array" ref="F40">deflator!F40/INDEX(deflator!$E40:$BQ40, MATCH(TRUE, ISNUMBER(deflator!$E40:$BQ40), 0))</f>
        <v>1.0463501852407489</v>
      </c>
      <c r="G40" cm="1">
        <f t="array" ref="G40">deflator!G40/INDEX(deflator!$E40:$BQ40, MATCH(TRUE, ISNUMBER(deflator!$E40:$BQ40), 0))</f>
        <v>1.09750359715469</v>
      </c>
      <c r="H40" cm="1">
        <f t="array" ref="H40">deflator!H40/INDEX(deflator!$E40:$BQ40, MATCH(TRUE, ISNUMBER(deflator!$E40:$BQ40), 0))</f>
        <v>1.14880613612467</v>
      </c>
      <c r="I40" cm="1">
        <f t="array" ref="I40">deflator!I40/INDEX(deflator!$E40:$BQ40, MATCH(TRUE, ISNUMBER(deflator!$E40:$BQ40), 0))</f>
        <v>1.2354487623336039</v>
      </c>
      <c r="J40" cm="1">
        <f t="array" ref="J40">deflator!J40/INDEX(deflator!$E40:$BQ40, MATCH(TRUE, ISNUMBER(deflator!$E40:$BQ40), 0))</f>
        <v>1.2977047390500518</v>
      </c>
      <c r="K40" cm="1">
        <f t="array" ref="K40">deflator!K40/INDEX(deflator!$E40:$BQ40, MATCH(TRUE, ISNUMBER(deflator!$E40:$BQ40), 0))</f>
        <v>1.3557823603174086</v>
      </c>
      <c r="L40" cm="1">
        <f t="array" ref="L40">deflator!L40/INDEX(deflator!$E40:$BQ40, MATCH(TRUE, ISNUMBER(deflator!$E40:$BQ40), 0))</f>
        <v>1.3452829481208959</v>
      </c>
      <c r="M40" cm="1">
        <f t="array" ref="M40">deflator!M40/INDEX(deflator!$E40:$BQ40, MATCH(TRUE, ISNUMBER(deflator!$E40:$BQ40), 0))</f>
        <v>1.5628475018943249</v>
      </c>
      <c r="N40" cm="1">
        <f t="array" ref="N40">deflator!N40/INDEX(deflator!$E40:$BQ40, MATCH(TRUE, ISNUMBER(deflator!$E40:$BQ40), 0))</f>
        <v>1.5026358682128733</v>
      </c>
      <c r="O40" cm="1">
        <f t="array" ref="O40">deflator!O40/INDEX(deflator!$E40:$BQ40, MATCH(TRUE, ISNUMBER(deflator!$E40:$BQ40), 0))</f>
        <v>1.5701174373785571</v>
      </c>
      <c r="P40" cm="1">
        <f t="array" ref="P40">deflator!P40/INDEX(deflator!$E40:$BQ40, MATCH(TRUE, ISNUMBER(deflator!$E40:$BQ40), 0))</f>
        <v>1.6476540488942069</v>
      </c>
      <c r="Q40" cm="1">
        <f t="array" ref="Q40">deflator!Q40/INDEX(deflator!$E40:$BQ40, MATCH(TRUE, ISNUMBER(deflator!$E40:$BQ40), 0))</f>
        <v>1.7241750093339163</v>
      </c>
      <c r="R40" cm="1">
        <f t="array" ref="R40">deflator!R40/INDEX(deflator!$E40:$BQ40, MATCH(TRUE, ISNUMBER(deflator!$E40:$BQ40), 0))</f>
        <v>1.7620980707711698</v>
      </c>
      <c r="S40" cm="1">
        <f t="array" ref="S40">deflator!S40/INDEX(deflator!$E40:$BQ40, MATCH(TRUE, ISNUMBER(deflator!$E40:$BQ40), 0))</f>
        <v>1.8569165627584101</v>
      </c>
      <c r="T40" cm="1">
        <f t="array" ref="T40">deflator!T40/INDEX(deflator!$E40:$BQ40, MATCH(TRUE, ISNUMBER(deflator!$E40:$BQ40), 0))</f>
        <v>2.2157882725980755</v>
      </c>
      <c r="U40" cm="1">
        <f t="array" ref="U40">deflator!U40/INDEX(deflator!$E40:$BQ40, MATCH(TRUE, ISNUMBER(deflator!$E40:$BQ40), 0))</f>
        <v>2.7918184833905957</v>
      </c>
      <c r="V40" cm="1">
        <f t="array" ref="V40">deflator!V40/INDEX(deflator!$E40:$BQ40, MATCH(TRUE, ISNUMBER(deflator!$E40:$BQ40), 0))</f>
        <v>3.1093170024335972</v>
      </c>
      <c r="W40" cm="1">
        <f t="array" ref="W40">deflator!W40/INDEX(deflator!$E40:$BQ40, MATCH(TRUE, ISNUMBER(deflator!$E40:$BQ40), 0))</f>
        <v>3.3962570168634145</v>
      </c>
      <c r="X40" cm="1">
        <f t="array" ref="X40">deflator!X40/INDEX(deflator!$E40:$BQ40, MATCH(TRUE, ISNUMBER(deflator!$E40:$BQ40), 0))</f>
        <v>3.7673535900183195</v>
      </c>
      <c r="Y40" cm="1">
        <f t="array" ref="Y40">deflator!Y40/INDEX(deflator!$E40:$BQ40, MATCH(TRUE, ISNUMBER(deflator!$E40:$BQ40), 0))</f>
        <v>4.4554750079598344</v>
      </c>
      <c r="Z40" cm="1">
        <f t="array" ref="Z40">deflator!Z40/INDEX(deflator!$E40:$BQ40, MATCH(TRUE, ISNUMBER(deflator!$E40:$BQ40), 0))</f>
        <v>5.0735717411995065</v>
      </c>
      <c r="AA40" cm="1">
        <f t="array" ref="AA40">deflator!AA40/INDEX(deflator!$E40:$BQ40, MATCH(TRUE, ISNUMBER(deflator!$E40:$BQ40), 0))</f>
        <v>6.1346704097965929</v>
      </c>
      <c r="AB40" cm="1">
        <f t="array" ref="AB40">deflator!AB40/INDEX(deflator!$E40:$BQ40, MATCH(TRUE, ISNUMBER(deflator!$E40:$BQ40), 0))</f>
        <v>6.8157955869789131</v>
      </c>
      <c r="AC40" cm="1">
        <f t="array" ref="AC40">deflator!AC40/INDEX(deflator!$E40:$BQ40, MATCH(TRUE, ISNUMBER(deflator!$E40:$BQ40), 0))</f>
        <v>6.9125390621259557</v>
      </c>
      <c r="AD40" cm="1">
        <f t="array" ref="AD40">deflator!AD40/INDEX(deflator!$E40:$BQ40, MATCH(TRUE, ISNUMBER(deflator!$E40:$BQ40), 0))</f>
        <v>9.2728376461281812</v>
      </c>
      <c r="AE40" cm="1">
        <f t="array" ref="AE40">deflator!AE40/INDEX(deflator!$E40:$BQ40, MATCH(TRUE, ISNUMBER(deflator!$E40:$BQ40), 0))</f>
        <v>8.9548685911364068</v>
      </c>
      <c r="AF40" cm="1">
        <f t="array" ref="AF40">deflator!AF40/INDEX(deflator!$E40:$BQ40, MATCH(TRUE, ISNUMBER(deflator!$E40:$BQ40), 0))</f>
        <v>8.7486065195266445</v>
      </c>
      <c r="AG40" cm="1">
        <f t="array" ref="AG40">deflator!AG40/INDEX(deflator!$E40:$BQ40, MATCH(TRUE, ISNUMBER(deflator!$E40:$BQ40), 0))</f>
        <v>8.9781748485830093</v>
      </c>
      <c r="AH40" cm="1">
        <f t="array" ref="AH40">deflator!AH40/INDEX(deflator!$E40:$BQ40, MATCH(TRUE, ISNUMBER(deflator!$E40:$BQ40), 0))</f>
        <v>9.1986972101806685</v>
      </c>
      <c r="AI40" cm="1">
        <f t="array" ref="AI40">deflator!AI40/INDEX(deflator!$E40:$BQ40, MATCH(TRUE, ISNUMBER(deflator!$E40:$BQ40), 0))</f>
        <v>9.3676446322747182</v>
      </c>
      <c r="AJ40" cm="1">
        <f t="array" ref="AJ40">deflator!AJ40/INDEX(deflator!$E40:$BQ40, MATCH(TRUE, ISNUMBER(deflator!$E40:$BQ40), 0))</f>
        <v>9.331128091439167</v>
      </c>
      <c r="AK40" cm="1">
        <f t="array" ref="AK40">deflator!AK40/INDEX(deflator!$E40:$BQ40, MATCH(TRUE, ISNUMBER(deflator!$E40:$BQ40), 0))</f>
        <v>9.5907804494355915</v>
      </c>
      <c r="AL40" cm="1">
        <f t="array" ref="AL40">deflator!AL40/INDEX(deflator!$E40:$BQ40, MATCH(TRUE, ISNUMBER(deflator!$E40:$BQ40), 0))</f>
        <v>9.2615270079840357</v>
      </c>
      <c r="AM40" cm="1">
        <f t="array" ref="AM40">deflator!AM40/INDEX(deflator!$E40:$BQ40, MATCH(TRUE, ISNUMBER(deflator!$E40:$BQ40), 0))</f>
        <v>11.522503742439557</v>
      </c>
      <c r="AN40" cm="1">
        <f t="array" ref="AN40">deflator!AN40/INDEX(deflator!$E40:$BQ40, MATCH(TRUE, ISNUMBER(deflator!$E40:$BQ40), 0))</f>
        <v>12.662998381138117</v>
      </c>
      <c r="AO40" cm="1">
        <f t="array" ref="AO40">deflator!AO40/INDEX(deflator!$E40:$BQ40, MATCH(TRUE, ISNUMBER(deflator!$E40:$BQ40), 0))</f>
        <v>12.214342557331182</v>
      </c>
      <c r="AP40" cm="1">
        <f t="array" ref="AP40">deflator!AP40/INDEX(deflator!$E40:$BQ40, MATCH(TRUE, ISNUMBER(deflator!$E40:$BQ40), 0))</f>
        <v>12.314913133302234</v>
      </c>
      <c r="AQ40" cm="1">
        <f t="array" ref="AQ40">deflator!AQ40/INDEX(deflator!$E40:$BQ40, MATCH(TRUE, ISNUMBER(deflator!$E40:$BQ40), 0))</f>
        <v>12.263910416267152</v>
      </c>
      <c r="AR40" cm="1">
        <f t="array" ref="AR40">deflator!AR40/INDEX(deflator!$E40:$BQ40, MATCH(TRUE, ISNUMBER(deflator!$E40:$BQ40), 0))</f>
        <v>12.764856264690506</v>
      </c>
      <c r="AS40" cm="1">
        <f t="array" ref="AS40">deflator!AS40/INDEX(deflator!$E40:$BQ40, MATCH(TRUE, ISNUMBER(deflator!$E40:$BQ40), 0))</f>
        <v>13.850711665351906</v>
      </c>
      <c r="AT40" cm="1">
        <f t="array" ref="AT40">deflator!AT40/INDEX(deflator!$E40:$BQ40, MATCH(TRUE, ISNUMBER(deflator!$E40:$BQ40), 0))</f>
        <v>13.909707203098707</v>
      </c>
      <c r="AU40" cm="1">
        <f t="array" ref="AU40">deflator!AU40/INDEX(deflator!$E40:$BQ40, MATCH(TRUE, ISNUMBER(deflator!$E40:$BQ40), 0))</f>
        <v>13.579785402625207</v>
      </c>
      <c r="AV40" cm="1">
        <f t="array" ref="AV40">deflator!AV40/INDEX(deflator!$E40:$BQ40, MATCH(TRUE, ISNUMBER(deflator!$E40:$BQ40), 0))</f>
        <v>13.761268184851058</v>
      </c>
      <c r="AW40" cm="1">
        <f t="array" ref="AW40">deflator!AW40/INDEX(deflator!$E40:$BQ40, MATCH(TRUE, ISNUMBER(deflator!$E40:$BQ40), 0))</f>
        <v>13.15029733503955</v>
      </c>
      <c r="AX40" cm="1">
        <f t="array" ref="AX40">deflator!AX40/INDEX(deflator!$E40:$BQ40, MATCH(TRUE, ISNUMBER(deflator!$E40:$BQ40), 0))</f>
        <v>13.701089264960201</v>
      </c>
      <c r="AY40" cm="1">
        <f t="array" ref="AY40">deflator!AY40/INDEX(deflator!$E40:$BQ40, MATCH(TRUE, ISNUMBER(deflator!$E40:$BQ40), 0))</f>
        <v>14.157889875155035</v>
      </c>
      <c r="AZ40" cm="1">
        <f t="array" ref="AZ40">deflator!AZ40/INDEX(deflator!$E40:$BQ40, MATCH(TRUE, ISNUMBER(deflator!$E40:$BQ40), 0))</f>
        <v>14.418144687872214</v>
      </c>
      <c r="BA40" cm="1">
        <f t="array" ref="BA40">deflator!BA40/INDEX(deflator!$E40:$BQ40, MATCH(TRUE, ISNUMBER(deflator!$E40:$BQ40), 0))</f>
        <v>15.438526984465867</v>
      </c>
      <c r="BB40" cm="1">
        <f t="array" ref="BB40">deflator!BB40/INDEX(deflator!$E40:$BQ40, MATCH(TRUE, ISNUMBER(deflator!$E40:$BQ40), 0))</f>
        <v>15.548391925601628</v>
      </c>
      <c r="BC40" cm="1">
        <f t="array" ref="BC40">deflator!BC40/INDEX(deflator!$E40:$BQ40, MATCH(TRUE, ISNUMBER(deflator!$E40:$BQ40), 0))</f>
        <v>16.203182802471346</v>
      </c>
      <c r="BD40" cm="1">
        <f t="array" ref="BD40">deflator!BD40/INDEX(deflator!$E40:$BQ40, MATCH(TRUE, ISNUMBER(deflator!$E40:$BQ40), 0))</f>
        <v>16.852787043934832</v>
      </c>
      <c r="BE40" cm="1">
        <f t="array" ref="BE40">deflator!BE40/INDEX(deflator!$E40:$BQ40, MATCH(TRUE, ISNUMBER(deflator!$E40:$BQ40), 0))</f>
        <v>17.894463907940693</v>
      </c>
      <c r="BF40" cm="1">
        <f t="array" ref="BF40">deflator!BF40/INDEX(deflator!$E40:$BQ40, MATCH(TRUE, ISNUMBER(deflator!$E40:$BQ40), 0))</f>
        <v>18.339586331573319</v>
      </c>
      <c r="BG40" cm="1">
        <f t="array" ref="BG40">deflator!BG40/INDEX(deflator!$E40:$BQ40, MATCH(TRUE, ISNUMBER(deflator!$E40:$BQ40), 0))</f>
        <v>20.520860656191985</v>
      </c>
      <c r="BH40" cm="1">
        <f t="array" ref="BH40">deflator!BH40/INDEX(deflator!$E40:$BQ40, MATCH(TRUE, ISNUMBER(deflator!$E40:$BQ40), 0))</f>
        <v>21.076619554757478</v>
      </c>
      <c r="BI40" cm="1">
        <f t="array" ref="BI40">deflator!BI40/INDEX(deflator!$E40:$BQ40, MATCH(TRUE, ISNUMBER(deflator!$E40:$BQ40), 0))</f>
        <v>21.704726862635866</v>
      </c>
      <c r="BJ40" cm="1">
        <f t="array" ref="BJ40">deflator!BJ40/INDEX(deflator!$E40:$BQ40, MATCH(TRUE, ISNUMBER(deflator!$E40:$BQ40), 0))</f>
        <v>23.103315712232309</v>
      </c>
      <c r="BK40" cm="1">
        <f t="array" ref="BK40">deflator!BK40/INDEX(deflator!$E40:$BQ40, MATCH(TRUE, ISNUMBER(deflator!$E40:$BQ40), 0))</f>
        <v>22.82050406042643</v>
      </c>
      <c r="BL40" cm="1">
        <f t="array" ref="BL40">deflator!BL40/INDEX(deflator!$E40:$BQ40, MATCH(TRUE, ISNUMBER(deflator!$E40:$BQ40), 0))</f>
        <v>23.351728209262681</v>
      </c>
      <c r="BM40" cm="1">
        <f t="array" ref="BM40">deflator!BM40/INDEX(deflator!$E40:$BQ40, MATCH(TRUE, ISNUMBER(deflator!$E40:$BQ40), 0))</f>
        <v>23.814596955035881</v>
      </c>
      <c r="BN40" cm="1">
        <f t="array" ref="BN40">deflator!BN40/INDEX(deflator!$E40:$BQ40, MATCH(TRUE, ISNUMBER(deflator!$E40:$BQ40), 0))</f>
        <v>24.573274399557835</v>
      </c>
      <c r="BO40" cm="1">
        <f t="array" ref="BO40">deflator!BO40/INDEX(deflator!$E40:$BQ40, MATCH(TRUE, ISNUMBER(deflator!$E40:$BQ40), 0))</f>
        <v>26.052285421569596</v>
      </c>
      <c r="BP40" cm="1">
        <f t="array" ref="BP40">deflator!BP40/INDEX(deflator!$E40:$BQ40, MATCH(TRUE, ISNUMBER(deflator!$E40:$BQ40), 0))</f>
        <v>26.983602966118553</v>
      </c>
      <c r="BQ40" cm="1">
        <f t="array" ref="BQ40">deflator!BQ40/INDEX(deflator!$E40:$BQ40, MATCH(TRUE, ISNUMBER(deflator!$E40:$BQ40), 0))</f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 cm="1">
        <f t="array" ref="E41">deflator!E41/INDEX(deflator!$E41:$BQ41, MATCH(TRUE, ISNUMBER(deflator!$E41:$BQ41), 0))</f>
        <v>1</v>
      </c>
      <c r="F41" cm="1">
        <f t="array" ref="F41">deflator!F41/INDEX(deflator!$E41:$BQ41, MATCH(TRUE, ISNUMBER(deflator!$E41:$BQ41), 0))</f>
        <v>1.0244442707980441</v>
      </c>
      <c r="G41" cm="1">
        <f t="array" ref="G41">deflator!G41/INDEX(deflator!$E41:$BQ41, MATCH(TRUE, ISNUMBER(deflator!$E41:$BQ41), 0))</f>
        <v>1.0378632020994767</v>
      </c>
      <c r="H41" cm="1">
        <f t="array" ref="H41">deflator!H41/INDEX(deflator!$E41:$BQ41, MATCH(TRUE, ISNUMBER(deflator!$E41:$BQ41), 0))</f>
        <v>1.0605117307045679</v>
      </c>
      <c r="I41" cm="1">
        <f t="array" ref="I41">deflator!I41/INDEX(deflator!$E41:$BQ41, MATCH(TRUE, ISNUMBER(deflator!$E41:$BQ41), 0))</f>
        <v>1.090543505242402</v>
      </c>
      <c r="J41" cm="1">
        <f t="array" ref="J41">deflator!J41/INDEX(deflator!$E41:$BQ41, MATCH(TRUE, ISNUMBER(deflator!$E41:$BQ41), 0))</f>
        <v>1.1317118744772807</v>
      </c>
      <c r="K41" cm="1">
        <f t="array" ref="K41">deflator!K41/INDEX(deflator!$E41:$BQ41, MATCH(TRUE, ISNUMBER(deflator!$E41:$BQ41), 0))</f>
        <v>1.1874023333423811</v>
      </c>
      <c r="L41" cm="1">
        <f t="array" ref="L41">deflator!L41/INDEX(deflator!$E41:$BQ41, MATCH(TRUE, ISNUMBER(deflator!$E41:$BQ41), 0))</f>
        <v>1.2402908818259428</v>
      </c>
      <c r="M41" cm="1">
        <f t="array" ref="M41">deflator!M41/INDEX(deflator!$E41:$BQ41, MATCH(TRUE, ISNUMBER(deflator!$E41:$BQ41), 0))</f>
        <v>1.2907103677463398</v>
      </c>
      <c r="N41" cm="1">
        <f t="array" ref="N41">deflator!N41/INDEX(deflator!$E41:$BQ41, MATCH(TRUE, ISNUMBER(deflator!$E41:$BQ41), 0))</f>
        <v>1.3530101534773122</v>
      </c>
      <c r="O41" cm="1">
        <f t="array" ref="O41">deflator!O41/INDEX(deflator!$E41:$BQ41, MATCH(TRUE, ISNUMBER(deflator!$E41:$BQ41), 0))</f>
        <v>1.4168994823774288</v>
      </c>
      <c r="P41" cm="1">
        <f t="array" ref="P41">deflator!P41/INDEX(deflator!$E41:$BQ41, MATCH(TRUE, ISNUMBER(deflator!$E41:$BQ41), 0))</f>
        <v>1.4867730276875775</v>
      </c>
      <c r="Q41" cm="1">
        <f t="array" ref="Q41">deflator!Q41/INDEX(deflator!$E41:$BQ41, MATCH(TRUE, ISNUMBER(deflator!$E41:$BQ41), 0))</f>
        <v>1.5733930801862952</v>
      </c>
      <c r="R41" cm="1">
        <f t="array" ref="R41">deflator!R41/INDEX(deflator!$E41:$BQ41, MATCH(TRUE, ISNUMBER(deflator!$E41:$BQ41), 0))</f>
        <v>1.7296122369842006</v>
      </c>
      <c r="S41" cm="1">
        <f t="array" ref="S41">deflator!S41/INDEX(deflator!$E41:$BQ41, MATCH(TRUE, ISNUMBER(deflator!$E41:$BQ41), 0))</f>
        <v>1.9989038686101208</v>
      </c>
      <c r="T41" cm="1">
        <f t="array" ref="T41">deflator!T41/INDEX(deflator!$E41:$BQ41, MATCH(TRUE, ISNUMBER(deflator!$E41:$BQ41), 0))</f>
        <v>2.218738010079198</v>
      </c>
      <c r="U41" cm="1">
        <f t="array" ref="U41">deflator!U41/INDEX(deflator!$E41:$BQ41, MATCH(TRUE, ISNUMBER(deflator!$E41:$BQ41), 0))</f>
        <v>2.4136192298228307</v>
      </c>
      <c r="V41" cm="1">
        <f t="array" ref="V41">deflator!V41/INDEX(deflator!$E41:$BQ41, MATCH(TRUE, ISNUMBER(deflator!$E41:$BQ41), 0))</f>
        <v>2.5757549507163833</v>
      </c>
      <c r="W41" cm="1">
        <f t="array" ref="W41">deflator!W41/INDEX(deflator!$E41:$BQ41, MATCH(TRUE, ISNUMBER(deflator!$E41:$BQ41), 0))</f>
        <v>2.7515912990568911</v>
      </c>
      <c r="X41" cm="1">
        <f t="array" ref="X41">deflator!X41/INDEX(deflator!$E41:$BQ41, MATCH(TRUE, ISNUMBER(deflator!$E41:$BQ41), 0))</f>
        <v>3.0286779329788622</v>
      </c>
      <c r="Y41" cm="1">
        <f t="array" ref="Y41">deflator!Y41/INDEX(deflator!$E41:$BQ41, MATCH(TRUE, ISNUMBER(deflator!$E41:$BQ41), 0))</f>
        <v>3.333238444809433</v>
      </c>
      <c r="Z41" cm="1">
        <f t="array" ref="Z41">deflator!Z41/INDEX(deflator!$E41:$BQ41, MATCH(TRUE, ISNUMBER(deflator!$E41:$BQ41), 0))</f>
        <v>3.695593376968175</v>
      </c>
      <c r="AA41" cm="1">
        <f t="array" ref="AA41">deflator!AA41/INDEX(deflator!$E41:$BQ41, MATCH(TRUE, ISNUMBER(deflator!$E41:$BQ41), 0))</f>
        <v>4.0218062998275999</v>
      </c>
      <c r="AB41" cm="1">
        <f t="array" ref="AB41">deflator!AB41/INDEX(deflator!$E41:$BQ41, MATCH(TRUE, ISNUMBER(deflator!$E41:$BQ41), 0))</f>
        <v>4.256055404734397</v>
      </c>
      <c r="AC41" cm="1">
        <f t="array" ref="AC41">deflator!AC41/INDEX(deflator!$E41:$BQ41, MATCH(TRUE, ISNUMBER(deflator!$E41:$BQ41), 0))</f>
        <v>4.406949179640506</v>
      </c>
      <c r="AD41" cm="1">
        <f t="array" ref="AD41">deflator!AD41/INDEX(deflator!$E41:$BQ41, MATCH(TRUE, ISNUMBER(deflator!$E41:$BQ41), 0))</f>
        <v>4.5540702937049122</v>
      </c>
      <c r="AE41" cm="1">
        <f t="array" ref="AE41">deflator!AE41/INDEX(deflator!$E41:$BQ41, MATCH(TRUE, ISNUMBER(deflator!$E41:$BQ41), 0))</f>
        <v>4.6967210374349682</v>
      </c>
      <c r="AF41" cm="1">
        <f t="array" ref="AF41">deflator!AF41/INDEX(deflator!$E41:$BQ41, MATCH(TRUE, ISNUMBER(deflator!$E41:$BQ41), 0))</f>
        <v>4.9217691898930696</v>
      </c>
      <c r="AG41" cm="1">
        <f t="array" ref="AG41">deflator!AG41/INDEX(deflator!$E41:$BQ41, MATCH(TRUE, ISNUMBER(deflator!$E41:$BQ41), 0))</f>
        <v>5.1452174245530298</v>
      </c>
      <c r="AH41" cm="1">
        <f t="array" ref="AH41">deflator!AH41/INDEX(deflator!$E41:$BQ41, MATCH(TRUE, ISNUMBER(deflator!$E41:$BQ41), 0))</f>
        <v>5.3860780813671401</v>
      </c>
      <c r="AI41" cm="1">
        <f t="array" ref="AI41">deflator!AI41/INDEX(deflator!$E41:$BQ41, MATCH(TRUE, ISNUMBER(deflator!$E41:$BQ41), 0))</f>
        <v>5.5666356691618875</v>
      </c>
      <c r="AJ41" cm="1">
        <f t="array" ref="AJ41">deflator!AJ41/INDEX(deflator!$E41:$BQ41, MATCH(TRUE, ISNUMBER(deflator!$E41:$BQ41), 0))</f>
        <v>5.7367949077529996</v>
      </c>
      <c r="AK41" cm="1">
        <f t="array" ref="AK41">deflator!AK41/INDEX(deflator!$E41:$BQ41, MATCH(TRUE, ISNUMBER(deflator!$E41:$BQ41), 0))</f>
        <v>5.8211746077623996</v>
      </c>
      <c r="AL41" cm="1">
        <f t="array" ref="AL41">deflator!AL41/INDEX(deflator!$E41:$BQ41, MATCH(TRUE, ISNUMBER(deflator!$E41:$BQ41), 0))</f>
        <v>5.8962120428430271</v>
      </c>
      <c r="AM41" cm="1">
        <f t="array" ref="AM41">deflator!AM41/INDEX(deflator!$E41:$BQ41, MATCH(TRUE, ISNUMBER(deflator!$E41:$BQ41), 0))</f>
        <v>5.9820391278844127</v>
      </c>
      <c r="AN41" cm="1">
        <f t="array" ref="AN41">deflator!AN41/INDEX(deflator!$E41:$BQ41, MATCH(TRUE, ISNUMBER(deflator!$E41:$BQ41), 0))</f>
        <v>6.1174321632514115</v>
      </c>
      <c r="AO41" cm="1">
        <f t="array" ref="AO41">deflator!AO41/INDEX(deflator!$E41:$BQ41, MATCH(TRUE, ISNUMBER(deflator!$E41:$BQ41), 0))</f>
        <v>6.2199159750735831</v>
      </c>
      <c r="AP41" cm="1">
        <f t="array" ref="AP41">deflator!AP41/INDEX(deflator!$E41:$BQ41, MATCH(TRUE, ISNUMBER(deflator!$E41:$BQ41), 0))</f>
        <v>6.2910797959865619</v>
      </c>
      <c r="AQ41" cm="1">
        <f t="array" ref="AQ41">deflator!AQ41/INDEX(deflator!$E41:$BQ41, MATCH(TRUE, ISNUMBER(deflator!$E41:$BQ41), 0))</f>
        <v>6.2799933236753684</v>
      </c>
      <c r="AR41" cm="1">
        <f t="array" ref="AR41">deflator!AR41/INDEX(deflator!$E41:$BQ41, MATCH(TRUE, ISNUMBER(deflator!$E41:$BQ41), 0))</f>
        <v>6.400811326059376</v>
      </c>
      <c r="AS41" cm="1">
        <f t="array" ref="AS41">deflator!AS41/INDEX(deflator!$E41:$BQ41, MATCH(TRUE, ISNUMBER(deflator!$E41:$BQ41), 0))</f>
        <v>6.6807955534007375</v>
      </c>
      <c r="AT41" cm="1">
        <f t="array" ref="AT41">deflator!AT41/INDEX(deflator!$E41:$BQ41, MATCH(TRUE, ISNUMBER(deflator!$E41:$BQ41), 0))</f>
        <v>6.7859296825405844</v>
      </c>
      <c r="AU41" cm="1">
        <f t="array" ref="AU41">deflator!AU41/INDEX(deflator!$E41:$BQ41, MATCH(TRUE, ISNUMBER(deflator!$E41:$BQ41), 0))</f>
        <v>6.8712643399142497</v>
      </c>
      <c r="AV41" cm="1">
        <f t="array" ref="AV41">deflator!AV41/INDEX(deflator!$E41:$BQ41, MATCH(TRUE, ISNUMBER(deflator!$E41:$BQ41), 0))</f>
        <v>7.0945623608392863</v>
      </c>
      <c r="AW41" cm="1">
        <f t="array" ref="AW41">deflator!AW41/INDEX(deflator!$E41:$BQ41, MATCH(TRUE, ISNUMBER(deflator!$E41:$BQ41), 0))</f>
        <v>7.3259070924679293</v>
      </c>
      <c r="AX41" cm="1">
        <f t="array" ref="AX41">deflator!AX41/INDEX(deflator!$E41:$BQ41, MATCH(TRUE, ISNUMBER(deflator!$E41:$BQ41), 0))</f>
        <v>7.5542291312456946</v>
      </c>
      <c r="AY41" cm="1">
        <f t="array" ref="AY41">deflator!AY41/INDEX(deflator!$E41:$BQ41, MATCH(TRUE, ISNUMBER(deflator!$E41:$BQ41), 0))</f>
        <v>7.7483858679583193</v>
      </c>
      <c r="AZ41" cm="1">
        <f t="array" ref="AZ41">deflator!AZ41/INDEX(deflator!$E41:$BQ41, MATCH(TRUE, ISNUMBER(deflator!$E41:$BQ41), 0))</f>
        <v>8.0041248781682484</v>
      </c>
      <c r="BA41" cm="1">
        <f t="array" ref="BA41">deflator!BA41/INDEX(deflator!$E41:$BQ41, MATCH(TRUE, ISNUMBER(deflator!$E41:$BQ41), 0))</f>
        <v>8.3239950385169656</v>
      </c>
      <c r="BB41" cm="1">
        <f t="array" ref="BB41">deflator!BB41/INDEX(deflator!$E41:$BQ41, MATCH(TRUE, ISNUMBER(deflator!$E41:$BQ41), 0))</f>
        <v>8.1304686385615863</v>
      </c>
      <c r="BC41" cm="1">
        <f t="array" ref="BC41">deflator!BC41/INDEX(deflator!$E41:$BQ41, MATCH(TRUE, ISNUMBER(deflator!$E41:$BQ41), 0))</f>
        <v>8.3620762411605174</v>
      </c>
      <c r="BD41" cm="1">
        <f t="array" ref="BD41">deflator!BD41/INDEX(deflator!$E41:$BQ41, MATCH(TRUE, ISNUMBER(deflator!$E41:$BQ41), 0))</f>
        <v>8.6333800538704004</v>
      </c>
      <c r="BE41" cm="1">
        <f t="array" ref="BE41">deflator!BE41/INDEX(deflator!$E41:$BQ41, MATCH(TRUE, ISNUMBER(deflator!$E41:$BQ41), 0))</f>
        <v>8.7385729327872639</v>
      </c>
      <c r="BF41" cm="1">
        <f t="array" ref="BF41">deflator!BF41/INDEX(deflator!$E41:$BQ41, MATCH(TRUE, ISNUMBER(deflator!$E41:$BQ41), 0))</f>
        <v>8.8906885864963048</v>
      </c>
      <c r="BG41" cm="1">
        <f t="array" ref="BG41">deflator!BG41/INDEX(deflator!$E41:$BQ41, MATCH(TRUE, ISNUMBER(deflator!$E41:$BQ41), 0))</f>
        <v>9.0632745418995686</v>
      </c>
      <c r="BH41" cm="1">
        <f t="array" ref="BH41">deflator!BH41/INDEX(deflator!$E41:$BQ41, MATCH(TRUE, ISNUMBER(deflator!$E41:$BQ41), 0))</f>
        <v>8.9846369206808792</v>
      </c>
      <c r="BI41" cm="1">
        <f t="array" ref="BI41">deflator!BI41/INDEX(deflator!$E41:$BQ41, MATCH(TRUE, ISNUMBER(deflator!$E41:$BQ41), 0))</f>
        <v>9.0490548043163379</v>
      </c>
      <c r="BJ41" cm="1">
        <f t="array" ref="BJ41">deflator!BJ41/INDEX(deflator!$E41:$BQ41, MATCH(TRUE, ISNUMBER(deflator!$E41:$BQ41), 0))</f>
        <v>9.2817073285604028</v>
      </c>
      <c r="BK41" cm="1">
        <f t="array" ref="BK41">deflator!BK41/INDEX(deflator!$E41:$BQ41, MATCH(TRUE, ISNUMBER(deflator!$E41:$BQ41), 0))</f>
        <v>9.4349592857171025</v>
      </c>
      <c r="BL41" cm="1">
        <f t="array" ref="BL41">deflator!BL41/INDEX(deflator!$E41:$BQ41, MATCH(TRUE, ISNUMBER(deflator!$E41:$BQ41), 0))</f>
        <v>9.580830429992341</v>
      </c>
      <c r="BM41" cm="1">
        <f t="array" ref="BM41">deflator!BM41/INDEX(deflator!$E41:$BQ41, MATCH(TRUE, ISNUMBER(deflator!$E41:$BQ41), 0))</f>
        <v>9.6834229453310918</v>
      </c>
      <c r="BN41" cm="1">
        <f t="array" ref="BN41">deflator!BN41/INDEX(deflator!$E41:$BQ41, MATCH(TRUE, ISNUMBER(deflator!$E41:$BQ41), 0))</f>
        <v>10.437279369033806</v>
      </c>
      <c r="BO41" cm="1">
        <f t="array" ref="BO41">deflator!BO41/INDEX(deflator!$E41:$BQ41, MATCH(TRUE, ISNUMBER(deflator!$E41:$BQ41), 0))</f>
        <v>11.262530221667593</v>
      </c>
      <c r="BP41" cm="1">
        <f t="array" ref="BP41">deflator!BP41/INDEX(deflator!$E41:$BQ41, MATCH(TRUE, ISNUMBER(deflator!$E41:$BQ41), 0))</f>
        <v>11.415392706876938</v>
      </c>
      <c r="BQ41" cm="1">
        <f t="array" ref="BQ41">deflator!BQ41/INDEX(deflator!$E41:$BQ41, MATCH(TRUE, ISNUMBER(deflator!$E41:$BQ41), 0))</f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 cm="1">
        <f t="array" ref="E42">deflator!E42/INDEX(deflator!$E42:$BQ42, MATCH(TRUE, ISNUMBER(deflator!$E42:$BQ42), 0))</f>
        <v>#N/A</v>
      </c>
      <c r="F42" t="e" cm="1">
        <f t="array" ref="F42">deflator!F42/INDEX(deflator!$E42:$BQ42, MATCH(TRUE, ISNUMBER(deflator!$E42:$BQ42), 0))</f>
        <v>#N/A</v>
      </c>
      <c r="G42" t="e" cm="1">
        <f t="array" ref="G42">deflator!G42/INDEX(deflator!$E42:$BQ42, MATCH(TRUE, ISNUMBER(deflator!$E42:$BQ42), 0))</f>
        <v>#N/A</v>
      </c>
      <c r="H42" t="e" cm="1">
        <f t="array" ref="H42">deflator!H42/INDEX(deflator!$E42:$BQ42, MATCH(TRUE, ISNUMBER(deflator!$E42:$BQ42), 0))</f>
        <v>#N/A</v>
      </c>
      <c r="I42" t="e" cm="1">
        <f t="array" ref="I42">deflator!I42/INDEX(deflator!$E42:$BQ42, MATCH(TRUE, ISNUMBER(deflator!$E42:$BQ42), 0))</f>
        <v>#N/A</v>
      </c>
      <c r="J42" t="e" cm="1">
        <f t="array" ref="J42">deflator!J42/INDEX(deflator!$E42:$BQ42, MATCH(TRUE, ISNUMBER(deflator!$E42:$BQ42), 0))</f>
        <v>#N/A</v>
      </c>
      <c r="K42" t="e" cm="1">
        <f t="array" ref="K42">deflator!K42/INDEX(deflator!$E42:$BQ42, MATCH(TRUE, ISNUMBER(deflator!$E42:$BQ42), 0))</f>
        <v>#N/A</v>
      </c>
      <c r="L42" t="e" cm="1">
        <f t="array" ref="L42">deflator!L42/INDEX(deflator!$E42:$BQ42, MATCH(TRUE, ISNUMBER(deflator!$E42:$BQ42), 0))</f>
        <v>#N/A</v>
      </c>
      <c r="M42" t="e" cm="1">
        <f t="array" ref="M42">deflator!M42/INDEX(deflator!$E42:$BQ42, MATCH(TRUE, ISNUMBER(deflator!$E42:$BQ42), 0))</f>
        <v>#N/A</v>
      </c>
      <c r="N42" t="e" cm="1">
        <f t="array" ref="N42">deflator!N42/INDEX(deflator!$E42:$BQ42, MATCH(TRUE, ISNUMBER(deflator!$E42:$BQ42), 0))</f>
        <v>#N/A</v>
      </c>
      <c r="O42" t="e" cm="1">
        <f t="array" ref="O42">deflator!O42/INDEX(deflator!$E42:$BQ42, MATCH(TRUE, ISNUMBER(deflator!$E42:$BQ42), 0))</f>
        <v>#N/A</v>
      </c>
      <c r="P42" t="e" cm="1">
        <f t="array" ref="P42">deflator!P42/INDEX(deflator!$E42:$BQ42, MATCH(TRUE, ISNUMBER(deflator!$E42:$BQ42), 0))</f>
        <v>#N/A</v>
      </c>
      <c r="Q42" t="e" cm="1">
        <f t="array" ref="Q42">deflator!Q42/INDEX(deflator!$E42:$BQ42, MATCH(TRUE, ISNUMBER(deflator!$E42:$BQ42), 0))</f>
        <v>#N/A</v>
      </c>
      <c r="R42" t="e" cm="1">
        <f t="array" ref="R42">deflator!R42/INDEX(deflator!$E42:$BQ42, MATCH(TRUE, ISNUMBER(deflator!$E42:$BQ42), 0))</f>
        <v>#N/A</v>
      </c>
      <c r="S42" t="e" cm="1">
        <f t="array" ref="S42">deflator!S42/INDEX(deflator!$E42:$BQ42, MATCH(TRUE, ISNUMBER(deflator!$E42:$BQ42), 0))</f>
        <v>#N/A</v>
      </c>
      <c r="T42" t="e" cm="1">
        <f t="array" ref="T42">deflator!T42/INDEX(deflator!$E42:$BQ42, MATCH(TRUE, ISNUMBER(deflator!$E42:$BQ42), 0))</f>
        <v>#N/A</v>
      </c>
      <c r="U42" t="e" cm="1">
        <f t="array" ref="U42">deflator!U42/INDEX(deflator!$E42:$BQ42, MATCH(TRUE, ISNUMBER(deflator!$E42:$BQ42), 0))</f>
        <v>#N/A</v>
      </c>
      <c r="V42" t="e" cm="1">
        <f t="array" ref="V42">deflator!V42/INDEX(deflator!$E42:$BQ42, MATCH(TRUE, ISNUMBER(deflator!$E42:$BQ42), 0))</f>
        <v>#N/A</v>
      </c>
      <c r="W42" t="e" cm="1">
        <f t="array" ref="W42">deflator!W42/INDEX(deflator!$E42:$BQ42, MATCH(TRUE, ISNUMBER(deflator!$E42:$BQ42), 0))</f>
        <v>#N/A</v>
      </c>
      <c r="X42" t="e" cm="1">
        <f t="array" ref="X42">deflator!X42/INDEX(deflator!$E42:$BQ42, MATCH(TRUE, ISNUMBER(deflator!$E42:$BQ42), 0))</f>
        <v>#N/A</v>
      </c>
      <c r="Y42" t="e" cm="1">
        <f t="array" ref="Y42">deflator!Y42/INDEX(deflator!$E42:$BQ42, MATCH(TRUE, ISNUMBER(deflator!$E42:$BQ42), 0))</f>
        <v>#N/A</v>
      </c>
      <c r="Z42" t="e" cm="1">
        <f t="array" ref="Z42">deflator!Z42/INDEX(deflator!$E42:$BQ42, MATCH(TRUE, ISNUMBER(deflator!$E42:$BQ42), 0))</f>
        <v>#N/A</v>
      </c>
      <c r="AA42" t="e" cm="1">
        <f t="array" ref="AA42">deflator!AA42/INDEX(deflator!$E42:$BQ42, MATCH(TRUE, ISNUMBER(deflator!$E42:$BQ42), 0))</f>
        <v>#N/A</v>
      </c>
      <c r="AB42" t="e" cm="1">
        <f t="array" ref="AB42">deflator!AB42/INDEX(deflator!$E42:$BQ42, MATCH(TRUE, ISNUMBER(deflator!$E42:$BQ42), 0))</f>
        <v>#N/A</v>
      </c>
      <c r="AC42" t="e" cm="1">
        <f t="array" ref="AC42">deflator!AC42/INDEX(deflator!$E42:$BQ42, MATCH(TRUE, ISNUMBER(deflator!$E42:$BQ42), 0))</f>
        <v>#N/A</v>
      </c>
      <c r="AD42" t="e" cm="1">
        <f t="array" ref="AD42">deflator!AD42/INDEX(deflator!$E42:$BQ42, MATCH(TRUE, ISNUMBER(deflator!$E42:$BQ42), 0))</f>
        <v>#N/A</v>
      </c>
      <c r="AE42" t="e" cm="1">
        <f t="array" ref="AE42">deflator!AE42/INDEX(deflator!$E42:$BQ42, MATCH(TRUE, ISNUMBER(deflator!$E42:$BQ42), 0))</f>
        <v>#N/A</v>
      </c>
      <c r="AF42" t="e" cm="1">
        <f t="array" ref="AF42">deflator!AF42/INDEX(deflator!$E42:$BQ42, MATCH(TRUE, ISNUMBER(deflator!$E42:$BQ42), 0))</f>
        <v>#N/A</v>
      </c>
      <c r="AG42" t="e" cm="1">
        <f t="array" ref="AG42">deflator!AG42/INDEX(deflator!$E42:$BQ42, MATCH(TRUE, ISNUMBER(deflator!$E42:$BQ42), 0))</f>
        <v>#N/A</v>
      </c>
      <c r="AH42" t="e" cm="1">
        <f t="array" ref="AH42">deflator!AH42/INDEX(deflator!$E42:$BQ42, MATCH(TRUE, ISNUMBER(deflator!$E42:$BQ42), 0))</f>
        <v>#N/A</v>
      </c>
      <c r="AI42" t="e" cm="1">
        <f t="array" ref="AI42">deflator!AI42/INDEX(deflator!$E42:$BQ42, MATCH(TRUE, ISNUMBER(deflator!$E42:$BQ42), 0))</f>
        <v>#N/A</v>
      </c>
      <c r="AJ42" t="e" cm="1">
        <f t="array" ref="AJ42">deflator!AJ42/INDEX(deflator!$E42:$BQ42, MATCH(TRUE, ISNUMBER(deflator!$E42:$BQ42), 0))</f>
        <v>#N/A</v>
      </c>
      <c r="AK42" t="e" cm="1">
        <f t="array" ref="AK42">deflator!AK42/INDEX(deflator!$E42:$BQ42, MATCH(TRUE, ISNUMBER(deflator!$E42:$BQ42), 0))</f>
        <v>#N/A</v>
      </c>
      <c r="AL42" t="e" cm="1">
        <f t="array" ref="AL42">deflator!AL42/INDEX(deflator!$E42:$BQ42, MATCH(TRUE, ISNUMBER(deflator!$E42:$BQ42), 0))</f>
        <v>#N/A</v>
      </c>
      <c r="AM42" t="e" cm="1">
        <f t="array" ref="AM42">deflator!AM42/INDEX(deflator!$E42:$BQ42, MATCH(TRUE, ISNUMBER(deflator!$E42:$BQ42), 0))</f>
        <v>#N/A</v>
      </c>
      <c r="AN42" t="e" cm="1">
        <f t="array" ref="AN42">deflator!AN42/INDEX(deflator!$E42:$BQ42, MATCH(TRUE, ISNUMBER(deflator!$E42:$BQ42), 0))</f>
        <v>#N/A</v>
      </c>
      <c r="AO42" t="e" cm="1">
        <f t="array" ref="AO42">deflator!AO42/INDEX(deflator!$E42:$BQ42, MATCH(TRUE, ISNUMBER(deflator!$E42:$BQ42), 0))</f>
        <v>#N/A</v>
      </c>
      <c r="AP42" t="e" cm="1">
        <f t="array" ref="AP42">deflator!AP42/INDEX(deflator!$E42:$BQ42, MATCH(TRUE, ISNUMBER(deflator!$E42:$BQ42), 0))</f>
        <v>#N/A</v>
      </c>
      <c r="AQ42" t="e" cm="1">
        <f t="array" ref="AQ42">deflator!AQ42/INDEX(deflator!$E42:$BQ42, MATCH(TRUE, ISNUMBER(deflator!$E42:$BQ42), 0))</f>
        <v>#N/A</v>
      </c>
      <c r="AR42" t="e" cm="1">
        <f t="array" ref="AR42">deflator!AR42/INDEX(deflator!$E42:$BQ42, MATCH(TRUE, ISNUMBER(deflator!$E42:$BQ42), 0))</f>
        <v>#N/A</v>
      </c>
      <c r="AS42" t="e" cm="1">
        <f t="array" ref="AS42">deflator!AS42/INDEX(deflator!$E42:$BQ42, MATCH(TRUE, ISNUMBER(deflator!$E42:$BQ42), 0))</f>
        <v>#N/A</v>
      </c>
      <c r="AT42" t="e" cm="1">
        <f t="array" ref="AT42">deflator!AT42/INDEX(deflator!$E42:$BQ42, MATCH(TRUE, ISNUMBER(deflator!$E42:$BQ42), 0))</f>
        <v>#N/A</v>
      </c>
      <c r="AU42" t="e" cm="1">
        <f t="array" ref="AU42">deflator!AU42/INDEX(deflator!$E42:$BQ42, MATCH(TRUE, ISNUMBER(deflator!$E42:$BQ42), 0))</f>
        <v>#N/A</v>
      </c>
      <c r="AV42" t="e" cm="1">
        <f t="array" ref="AV42">deflator!AV42/INDEX(deflator!$E42:$BQ42, MATCH(TRUE, ISNUMBER(deflator!$E42:$BQ42), 0))</f>
        <v>#N/A</v>
      </c>
      <c r="AW42" t="e" cm="1">
        <f t="array" ref="AW42">deflator!AW42/INDEX(deflator!$E42:$BQ42, MATCH(TRUE, ISNUMBER(deflator!$E42:$BQ42), 0))</f>
        <v>#N/A</v>
      </c>
      <c r="AX42" t="e" cm="1">
        <f t="array" ref="AX42">deflator!AX42/INDEX(deflator!$E42:$BQ42, MATCH(TRUE, ISNUMBER(deflator!$E42:$BQ42), 0))</f>
        <v>#N/A</v>
      </c>
      <c r="AY42" t="e" cm="1">
        <f t="array" ref="AY42">deflator!AY42/INDEX(deflator!$E42:$BQ42, MATCH(TRUE, ISNUMBER(deflator!$E42:$BQ42), 0))</f>
        <v>#N/A</v>
      </c>
      <c r="AZ42" t="e" cm="1">
        <f t="array" ref="AZ42">deflator!AZ42/INDEX(deflator!$E42:$BQ42, MATCH(TRUE, ISNUMBER(deflator!$E42:$BQ42), 0))</f>
        <v>#N/A</v>
      </c>
      <c r="BA42" t="e" cm="1">
        <f t="array" ref="BA42">deflator!BA42/INDEX(deflator!$E42:$BQ42, MATCH(TRUE, ISNUMBER(deflator!$E42:$BQ42), 0))</f>
        <v>#N/A</v>
      </c>
      <c r="BB42" t="e" cm="1">
        <f t="array" ref="BB42">deflator!BB42/INDEX(deflator!$E42:$BQ42, MATCH(TRUE, ISNUMBER(deflator!$E42:$BQ42), 0))</f>
        <v>#N/A</v>
      </c>
      <c r="BC42" t="e" cm="1">
        <f t="array" ref="BC42">deflator!BC42/INDEX(deflator!$E42:$BQ42, MATCH(TRUE, ISNUMBER(deflator!$E42:$BQ42), 0))</f>
        <v>#N/A</v>
      </c>
      <c r="BD42" t="e" cm="1">
        <f t="array" ref="BD42">deflator!BD42/INDEX(deflator!$E42:$BQ42, MATCH(TRUE, ISNUMBER(deflator!$E42:$BQ42), 0))</f>
        <v>#N/A</v>
      </c>
      <c r="BE42" t="e" cm="1">
        <f t="array" ref="BE42">deflator!BE42/INDEX(deflator!$E42:$BQ42, MATCH(TRUE, ISNUMBER(deflator!$E42:$BQ42), 0))</f>
        <v>#N/A</v>
      </c>
      <c r="BF42" t="e" cm="1">
        <f t="array" ref="BF42">deflator!BF42/INDEX(deflator!$E42:$BQ42, MATCH(TRUE, ISNUMBER(deflator!$E42:$BQ42), 0))</f>
        <v>#N/A</v>
      </c>
      <c r="BG42" t="e" cm="1">
        <f t="array" ref="BG42">deflator!BG42/INDEX(deflator!$E42:$BQ42, MATCH(TRUE, ISNUMBER(deflator!$E42:$BQ42), 0))</f>
        <v>#N/A</v>
      </c>
      <c r="BH42" t="e" cm="1">
        <f t="array" ref="BH42">deflator!BH42/INDEX(deflator!$E42:$BQ42, MATCH(TRUE, ISNUMBER(deflator!$E42:$BQ42), 0))</f>
        <v>#N/A</v>
      </c>
      <c r="BI42" t="e" cm="1">
        <f t="array" ref="BI42">deflator!BI42/INDEX(deflator!$E42:$BQ42, MATCH(TRUE, ISNUMBER(deflator!$E42:$BQ42), 0))</f>
        <v>#N/A</v>
      </c>
      <c r="BJ42" t="e" cm="1">
        <f t="array" ref="BJ42">deflator!BJ42/INDEX(deflator!$E42:$BQ42, MATCH(TRUE, ISNUMBER(deflator!$E42:$BQ42), 0))</f>
        <v>#N/A</v>
      </c>
      <c r="BK42" t="e" cm="1">
        <f t="array" ref="BK42">deflator!BK42/INDEX(deflator!$E42:$BQ42, MATCH(TRUE, ISNUMBER(deflator!$E42:$BQ42), 0))</f>
        <v>#N/A</v>
      </c>
      <c r="BL42" t="e" cm="1">
        <f t="array" ref="BL42">deflator!BL42/INDEX(deflator!$E42:$BQ42, MATCH(TRUE, ISNUMBER(deflator!$E42:$BQ42), 0))</f>
        <v>#N/A</v>
      </c>
      <c r="BM42" t="e" cm="1">
        <f t="array" ref="BM42">deflator!BM42/INDEX(deflator!$E42:$BQ42, MATCH(TRUE, ISNUMBER(deflator!$E42:$BQ42), 0))</f>
        <v>#N/A</v>
      </c>
      <c r="BN42" t="e" cm="1">
        <f t="array" ref="BN42">deflator!BN42/INDEX(deflator!$E42:$BQ42, MATCH(TRUE, ISNUMBER(deflator!$E42:$BQ42), 0))</f>
        <v>#N/A</v>
      </c>
      <c r="BO42" t="e" cm="1">
        <f t="array" ref="BO42">deflator!BO42/INDEX(deflator!$E42:$BQ42, MATCH(TRUE, ISNUMBER(deflator!$E42:$BQ42), 0))</f>
        <v>#N/A</v>
      </c>
      <c r="BP42" t="e" cm="1">
        <f t="array" ref="BP42">deflator!BP42/INDEX(deflator!$E42:$BQ42, MATCH(TRUE, ISNUMBER(deflator!$E42:$BQ42), 0))</f>
        <v>#N/A</v>
      </c>
      <c r="BQ42" t="e" cm="1">
        <f t="array" ref="BQ42">deflator!BQ42/INDEX(deflator!$E42:$BQ42, MATCH(TRUE, ISNUMBER(deflator!$E42:$BQ42), 0))</f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 cm="1">
        <f t="array" ref="E43">deflator!E43/INDEX(deflator!$E43:$BQ43, MATCH(TRUE, ISNUMBER(deflator!$E43:$BQ43), 0))</f>
        <v>1</v>
      </c>
      <c r="F43" cm="1">
        <f t="array" ref="F43">deflator!F43/INDEX(deflator!$E43:$BQ43, MATCH(TRUE, ISNUMBER(deflator!$E43:$BQ43), 0))</f>
        <v>1.0405828923728622</v>
      </c>
      <c r="G43" cm="1">
        <f t="array" ref="G43">deflator!G43/INDEX(deflator!$E43:$BQ43, MATCH(TRUE, ISNUMBER(deflator!$E43:$BQ43), 0))</f>
        <v>1.1012183674410234</v>
      </c>
      <c r="H43" cm="1">
        <f t="array" ref="H43">deflator!H43/INDEX(deflator!$E43:$BQ43, MATCH(TRUE, ISNUMBER(deflator!$E43:$BQ43), 0))</f>
        <v>1.1546027936373409</v>
      </c>
      <c r="I43" cm="1">
        <f t="array" ref="I43">deflator!I43/INDEX(deflator!$E43:$BQ43, MATCH(TRUE, ISNUMBER(deflator!$E43:$BQ43), 0))</f>
        <v>1.2159206089533041</v>
      </c>
      <c r="J43" cm="1">
        <f t="array" ref="J43">deflator!J43/INDEX(deflator!$E43:$BQ43, MATCH(TRUE, ISNUMBER(deflator!$E43:$BQ43), 0))</f>
        <v>1.2620920499385306</v>
      </c>
      <c r="K43" cm="1">
        <f t="array" ref="K43">deflator!K43/INDEX(deflator!$E43:$BQ43, MATCH(TRUE, ISNUMBER(deflator!$E43:$BQ43), 0))</f>
        <v>1.3227356952720948</v>
      </c>
      <c r="L43" cm="1">
        <f t="array" ref="L43">deflator!L43/INDEX(deflator!$E43:$BQ43, MATCH(TRUE, ISNUMBER(deflator!$E43:$BQ43), 0))</f>
        <v>1.3816412898267627</v>
      </c>
      <c r="M43" cm="1">
        <f t="array" ref="M43">deflator!M43/INDEX(deflator!$E43:$BQ43, MATCH(TRUE, ISNUMBER(deflator!$E43:$BQ43), 0))</f>
        <v>1.4242111196458529</v>
      </c>
      <c r="N43" cm="1">
        <f t="array" ref="N43">deflator!N43/INDEX(deflator!$E43:$BQ43, MATCH(TRUE, ISNUMBER(deflator!$E43:$BQ43), 0))</f>
        <v>1.4608758917394871</v>
      </c>
      <c r="O43" cm="1">
        <f t="array" ref="O43">deflator!O43/INDEX(deflator!$E43:$BQ43, MATCH(TRUE, ISNUMBER(deflator!$E43:$BQ43), 0))</f>
        <v>1.5297234013033412</v>
      </c>
      <c r="P43" cm="1">
        <f t="array" ref="P43">deflator!P43/INDEX(deflator!$E43:$BQ43, MATCH(TRUE, ISNUMBER(deflator!$E43:$BQ43), 0))</f>
        <v>1.6697102791103871</v>
      </c>
      <c r="Q43" cm="1">
        <f t="array" ref="Q43">deflator!Q43/INDEX(deflator!$E43:$BQ43, MATCH(TRUE, ISNUMBER(deflator!$E43:$BQ43), 0))</f>
        <v>1.8333745961438084</v>
      </c>
      <c r="R43" cm="1">
        <f t="array" ref="R43">deflator!R43/INDEX(deflator!$E43:$BQ43, MATCH(TRUE, ISNUMBER(deflator!$E43:$BQ43), 0))</f>
        <v>1.9826190863986639</v>
      </c>
      <c r="S43" cm="1">
        <f t="array" ref="S43">deflator!S43/INDEX(deflator!$E43:$BQ43, MATCH(TRUE, ISNUMBER(deflator!$E43:$BQ43), 0))</f>
        <v>2.120066514674869</v>
      </c>
      <c r="T43" cm="1">
        <f t="array" ref="T43">deflator!T43/INDEX(deflator!$E43:$BQ43, MATCH(TRUE, ISNUMBER(deflator!$E43:$BQ43), 0))</f>
        <v>2.2712896087429453</v>
      </c>
      <c r="U43" cm="1">
        <f t="array" ref="U43">deflator!U43/INDEX(deflator!$E43:$BQ43, MATCH(TRUE, ISNUMBER(deflator!$E43:$BQ43), 0))</f>
        <v>2.3332925115240117</v>
      </c>
      <c r="V43" cm="1">
        <f t="array" ref="V43">deflator!V43/INDEX(deflator!$E43:$BQ43, MATCH(TRUE, ISNUMBER(deflator!$E43:$BQ43), 0))</f>
        <v>2.339312679998192</v>
      </c>
      <c r="W43" cm="1">
        <f t="array" ref="W43">deflator!W43/INDEX(deflator!$E43:$BQ43, MATCH(TRUE, ISNUMBER(deflator!$E43:$BQ43), 0))</f>
        <v>2.4238265444618921</v>
      </c>
      <c r="X43" cm="1">
        <f t="array" ref="X43">deflator!X43/INDEX(deflator!$E43:$BQ43, MATCH(TRUE, ISNUMBER(deflator!$E43:$BQ43), 0))</f>
        <v>2.4720211582452452</v>
      </c>
      <c r="Y43" cm="1">
        <f t="array" ref="Y43">deflator!Y43/INDEX(deflator!$E43:$BQ43, MATCH(TRUE, ISNUMBER(deflator!$E43:$BQ43), 0))</f>
        <v>2.538930929622313</v>
      </c>
      <c r="Z43" cm="1">
        <f t="array" ref="Z43">deflator!Z43/INDEX(deflator!$E43:$BQ43, MATCH(TRUE, ISNUMBER(deflator!$E43:$BQ43), 0))</f>
        <v>2.6826625375153039</v>
      </c>
      <c r="AA43" cm="1">
        <f t="array" ref="AA43">deflator!AA43/INDEX(deflator!$E43:$BQ43, MATCH(TRUE, ISNUMBER(deflator!$E43:$BQ43), 0))</f>
        <v>2.8797856743660031</v>
      </c>
      <c r="AB43" cm="1">
        <f t="array" ref="AB43">deflator!AB43/INDEX(deflator!$E43:$BQ43, MATCH(TRUE, ISNUMBER(deflator!$E43:$BQ43), 0))</f>
        <v>2.9479468733084246</v>
      </c>
      <c r="AC43" cm="1">
        <f t="array" ref="AC43">deflator!AC43/INDEX(deflator!$E43:$BQ43, MATCH(TRUE, ISNUMBER(deflator!$E43:$BQ43), 0))</f>
        <v>3.0587789984592151</v>
      </c>
      <c r="AD43" cm="1">
        <f t="array" ref="AD43">deflator!AD43/INDEX(deflator!$E43:$BQ43, MATCH(TRUE, ISNUMBER(deflator!$E43:$BQ43), 0))</f>
        <v>3.1282356352346183</v>
      </c>
      <c r="AE43" cm="1">
        <f t="array" ref="AE43">deflator!AE43/INDEX(deflator!$E43:$BQ43, MATCH(TRUE, ISNUMBER(deflator!$E43:$BQ43), 0))</f>
        <v>3.2231648782856515</v>
      </c>
      <c r="AF43" cm="1">
        <f t="array" ref="AF43">deflator!AF43/INDEX(deflator!$E43:$BQ43, MATCH(TRUE, ISNUMBER(deflator!$E43:$BQ43), 0))</f>
        <v>3.2938644354933015</v>
      </c>
      <c r="AG43" cm="1">
        <f t="array" ref="AG43">deflator!AG43/INDEX(deflator!$E43:$BQ43, MATCH(TRUE, ISNUMBER(deflator!$E43:$BQ43), 0))</f>
        <v>3.3857711111199378</v>
      </c>
      <c r="AH43" cm="1">
        <f t="array" ref="AH43">deflator!AH43/INDEX(deflator!$E43:$BQ43, MATCH(TRUE, ISNUMBER(deflator!$E43:$BQ43), 0))</f>
        <v>3.5028666558755686</v>
      </c>
      <c r="AI43" cm="1">
        <f t="array" ref="AI43">deflator!AI43/INDEX(deflator!$E43:$BQ43, MATCH(TRUE, ISNUMBER(deflator!$E43:$BQ43), 0))</f>
        <v>3.664125375422111</v>
      </c>
      <c r="AJ43" cm="1">
        <f t="array" ref="AJ43">deflator!AJ43/INDEX(deflator!$E43:$BQ43, MATCH(TRUE, ISNUMBER(deflator!$E43:$BQ43), 0))</f>
        <v>3.8623217533838643</v>
      </c>
      <c r="AK43" cm="1">
        <f t="array" ref="AK43">deflator!AK43/INDEX(deflator!$E43:$BQ43, MATCH(TRUE, ISNUMBER(deflator!$E43:$BQ43), 0))</f>
        <v>3.9443819950391616</v>
      </c>
      <c r="AL43" cm="1">
        <f t="array" ref="AL43">deflator!AL43/INDEX(deflator!$E43:$BQ43, MATCH(TRUE, ISNUMBER(deflator!$E43:$BQ43), 0))</f>
        <v>4.0359714939811022</v>
      </c>
      <c r="AM43" cm="1">
        <f t="array" ref="AM43">deflator!AM43/INDEX(deflator!$E43:$BQ43, MATCH(TRUE, ISNUMBER(deflator!$E43:$BQ43), 0))</f>
        <v>4.0837730162094372</v>
      </c>
      <c r="AN43" cm="1">
        <f t="array" ref="AN43">deflator!AN43/INDEX(deflator!$E43:$BQ43, MATCH(TRUE, ISNUMBER(deflator!$E43:$BQ43), 0))</f>
        <v>4.1139013695659523</v>
      </c>
      <c r="AO43" cm="1">
        <f t="array" ref="AO43">deflator!AO43/INDEX(deflator!$E43:$BQ43, MATCH(TRUE, ISNUMBER(deflator!$E43:$BQ43), 0))</f>
        <v>4.1254212172227076</v>
      </c>
      <c r="AP43" cm="1">
        <f t="array" ref="AP43">deflator!AP43/INDEX(deflator!$E43:$BQ43, MATCH(TRUE, ISNUMBER(deflator!$E43:$BQ43), 0))</f>
        <v>4.105764270130118</v>
      </c>
      <c r="AQ43" cm="1">
        <f t="array" ref="AQ43">deflator!AQ43/INDEX(deflator!$E43:$BQ43, MATCH(TRUE, ISNUMBER(deflator!$E43:$BQ43), 0))</f>
        <v>4.0979937338952421</v>
      </c>
      <c r="AR43" cm="1">
        <f t="array" ref="AR43">deflator!AR43/INDEX(deflator!$E43:$BQ43, MATCH(TRUE, ISNUMBER(deflator!$E43:$BQ43), 0))</f>
        <v>4.0997874580509013</v>
      </c>
      <c r="AS43" cm="1">
        <f t="array" ref="AS43">deflator!AS43/INDEX(deflator!$E43:$BQ43, MATCH(TRUE, ISNUMBER(deflator!$E43:$BQ43), 0))</f>
        <v>4.1558432501369902</v>
      </c>
      <c r="AT43" cm="1">
        <f t="array" ref="AT43">deflator!AT43/INDEX(deflator!$E43:$BQ43, MATCH(TRUE, ISNUMBER(deflator!$E43:$BQ43), 0))</f>
        <v>4.1963370927682995</v>
      </c>
      <c r="AU43" cm="1">
        <f t="array" ref="AU43">deflator!AU43/INDEX(deflator!$E43:$BQ43, MATCH(TRUE, ISNUMBER(deflator!$E43:$BQ43), 0))</f>
        <v>4.1858687538654582</v>
      </c>
      <c r="AV43" cm="1">
        <f t="array" ref="AV43">deflator!AV43/INDEX(deflator!$E43:$BQ43, MATCH(TRUE, ISNUMBER(deflator!$E43:$BQ43), 0))</f>
        <v>4.2352519251626957</v>
      </c>
      <c r="AW43" cm="1">
        <f t="array" ref="AW43">deflator!AW43/INDEX(deflator!$E43:$BQ43, MATCH(TRUE, ISNUMBER(deflator!$E43:$BQ43), 0))</f>
        <v>4.2478148410359777</v>
      </c>
      <c r="AX43" cm="1">
        <f t="array" ref="AX43">deflator!AX43/INDEX(deflator!$E43:$BQ43, MATCH(TRUE, ISNUMBER(deflator!$E43:$BQ43), 0))</f>
        <v>4.2870917585533981</v>
      </c>
      <c r="AY43" cm="1">
        <f t="array" ref="AY43">deflator!AY43/INDEX(deflator!$E43:$BQ43, MATCH(TRUE, ISNUMBER(deflator!$E43:$BQ43), 0))</f>
        <v>4.3792752927494156</v>
      </c>
      <c r="AZ43" cm="1">
        <f t="array" ref="AZ43">deflator!AZ43/INDEX(deflator!$E43:$BQ43, MATCH(TRUE, ISNUMBER(deflator!$E43:$BQ43), 0))</f>
        <v>4.4833733540946916</v>
      </c>
      <c r="BA43" cm="1">
        <f t="array" ref="BA43">deflator!BA43/INDEX(deflator!$E43:$BQ43, MATCH(TRUE, ISNUMBER(deflator!$E43:$BQ43), 0))</f>
        <v>4.5483790419092287</v>
      </c>
      <c r="BB43" cm="1">
        <f t="array" ref="BB43">deflator!BB43/INDEX(deflator!$E43:$BQ43, MATCH(TRUE, ISNUMBER(deflator!$E43:$BQ43), 0))</f>
        <v>4.5691898714751602</v>
      </c>
      <c r="BC43" cm="1">
        <f t="array" ref="BC43">deflator!BC43/INDEX(deflator!$E43:$BQ43, MATCH(TRUE, ISNUMBER(deflator!$E43:$BQ43), 0))</f>
        <v>4.5834793999556176</v>
      </c>
      <c r="BD43" cm="1">
        <f t="array" ref="BD43">deflator!BD43/INDEX(deflator!$E43:$BQ43, MATCH(TRUE, ISNUMBER(deflator!$E43:$BQ43), 0))</f>
        <v>4.5825419470029001</v>
      </c>
      <c r="BE43" cm="1">
        <f t="array" ref="BE43">deflator!BE43/INDEX(deflator!$E43:$BQ43, MATCH(TRUE, ISNUMBER(deflator!$E43:$BQ43), 0))</f>
        <v>4.5854619539182355</v>
      </c>
      <c r="BF43" cm="1">
        <f t="array" ref="BF43">deflator!BF43/INDEX(deflator!$E43:$BQ43, MATCH(TRUE, ISNUMBER(deflator!$E43:$BQ43), 0))</f>
        <v>4.5814798199278277</v>
      </c>
      <c r="BG43" cm="1">
        <f t="array" ref="BG43">deflator!BG43/INDEX(deflator!$E43:$BQ43, MATCH(TRUE, ISNUMBER(deflator!$E43:$BQ43), 0))</f>
        <v>4.5515570852818019</v>
      </c>
      <c r="BH43" cm="1">
        <f t="array" ref="BH43">deflator!BH43/INDEX(deflator!$E43:$BQ43, MATCH(TRUE, ISNUMBER(deflator!$E43:$BQ43), 0))</f>
        <v>4.4939773006057608</v>
      </c>
      <c r="BI43" cm="1">
        <f t="array" ref="BI43">deflator!BI43/INDEX(deflator!$E43:$BQ43, MATCH(TRUE, ISNUMBER(deflator!$E43:$BQ43), 0))</f>
        <v>4.4677643078639155</v>
      </c>
      <c r="BJ43" cm="1">
        <f t="array" ref="BJ43">deflator!BJ43/INDEX(deflator!$E43:$BQ43, MATCH(TRUE, ISNUMBER(deflator!$E43:$BQ43), 0))</f>
        <v>4.4513287805042099</v>
      </c>
      <c r="BK43" cm="1">
        <f t="array" ref="BK43">deflator!BK43/INDEX(deflator!$E43:$BQ43, MATCH(TRUE, ISNUMBER(deflator!$E43:$BQ43), 0))</f>
        <v>4.4853497989620932</v>
      </c>
      <c r="BL43" cm="1">
        <f t="array" ref="BL43">deflator!BL43/INDEX(deflator!$E43:$BQ43, MATCH(TRUE, ISNUMBER(deflator!$E43:$BQ43), 0))</f>
        <v>4.4806897436994255</v>
      </c>
      <c r="BM43" cm="1">
        <f t="array" ref="BM43">deflator!BM43/INDEX(deflator!$E43:$BQ43, MATCH(TRUE, ISNUMBER(deflator!$E43:$BQ43), 0))</f>
        <v>4.4493613116688628</v>
      </c>
      <c r="BN43" cm="1">
        <f t="array" ref="BN43">deflator!BN43/INDEX(deflator!$E43:$BQ43, MATCH(TRUE, ISNUMBER(deflator!$E43:$BQ43), 0))</f>
        <v>4.5081596813263873</v>
      </c>
      <c r="BO43" cm="1">
        <f t="array" ref="BO43">deflator!BO43/INDEX(deflator!$E43:$BQ43, MATCH(TRUE, ISNUMBER(deflator!$E43:$BQ43), 0))</f>
        <v>4.6452100897114823</v>
      </c>
      <c r="BP43" cm="1">
        <f t="array" ref="BP43">deflator!BP43/INDEX(deflator!$E43:$BQ43, MATCH(TRUE, ISNUMBER(deflator!$E43:$BQ43), 0))</f>
        <v>4.6868440546368513</v>
      </c>
      <c r="BQ43" cm="1">
        <f t="array" ref="BQ43">deflator!BQ43/INDEX(deflator!$E43:$BQ43, MATCH(TRUE, ISNUMBER(deflator!$E43:$BQ43), 0))</f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 cm="1">
        <f t="array" ref="E44">deflator!E44/INDEX(deflator!$E44:$BQ44, MATCH(TRUE, ISNUMBER(deflator!$E44:$BQ44), 0))</f>
        <v>0</v>
      </c>
      <c r="F44" cm="1">
        <f t="array" ref="F44">deflator!F44/INDEX(deflator!$E44:$BQ44, MATCH(TRUE, ISNUMBER(deflator!$E44:$BQ44), 0))</f>
        <v>0</v>
      </c>
      <c r="G44" cm="1">
        <f t="array" ref="G44">deflator!G44/INDEX(deflator!$E44:$BQ44, MATCH(TRUE, ISNUMBER(deflator!$E44:$BQ44), 0))</f>
        <v>0</v>
      </c>
      <c r="H44" cm="1">
        <f t="array" ref="H44">deflator!H44/INDEX(deflator!$E44:$BQ44, MATCH(TRUE, ISNUMBER(deflator!$E44:$BQ44), 0))</f>
        <v>0</v>
      </c>
      <c r="I44" cm="1">
        <f t="array" ref="I44">deflator!I44/INDEX(deflator!$E44:$BQ44, MATCH(TRUE, ISNUMBER(deflator!$E44:$BQ44), 0))</f>
        <v>0</v>
      </c>
      <c r="J44" cm="1">
        <f t="array" ref="J44">deflator!J44/INDEX(deflator!$E44:$BQ44, MATCH(TRUE, ISNUMBER(deflator!$E44:$BQ44), 0))</f>
        <v>0</v>
      </c>
      <c r="K44" cm="1">
        <f t="array" ref="K44">deflator!K44/INDEX(deflator!$E44:$BQ44, MATCH(TRUE, ISNUMBER(deflator!$E44:$BQ44), 0))</f>
        <v>0</v>
      </c>
      <c r="L44" cm="1">
        <f t="array" ref="L44">deflator!L44/INDEX(deflator!$E44:$BQ44, MATCH(TRUE, ISNUMBER(deflator!$E44:$BQ44), 0))</f>
        <v>0</v>
      </c>
      <c r="M44" cm="1">
        <f t="array" ref="M44">deflator!M44/INDEX(deflator!$E44:$BQ44, MATCH(TRUE, ISNUMBER(deflator!$E44:$BQ44), 0))</f>
        <v>0</v>
      </c>
      <c r="N44" cm="1">
        <f t="array" ref="N44">deflator!N44/INDEX(deflator!$E44:$BQ44, MATCH(TRUE, ISNUMBER(deflator!$E44:$BQ44), 0))</f>
        <v>0</v>
      </c>
      <c r="O44" cm="1">
        <f t="array" ref="O44">deflator!O44/INDEX(deflator!$E44:$BQ44, MATCH(TRUE, ISNUMBER(deflator!$E44:$BQ44), 0))</f>
        <v>0</v>
      </c>
      <c r="P44" cm="1">
        <f t="array" ref="P44">deflator!P44/INDEX(deflator!$E44:$BQ44, MATCH(TRUE, ISNUMBER(deflator!$E44:$BQ44), 0))</f>
        <v>0</v>
      </c>
      <c r="Q44" cm="1">
        <f t="array" ref="Q44">deflator!Q44/INDEX(deflator!$E44:$BQ44, MATCH(TRUE, ISNUMBER(deflator!$E44:$BQ44), 0))</f>
        <v>0</v>
      </c>
      <c r="R44" cm="1">
        <f t="array" ref="R44">deflator!R44/INDEX(deflator!$E44:$BQ44, MATCH(TRUE, ISNUMBER(deflator!$E44:$BQ44), 0))</f>
        <v>0</v>
      </c>
      <c r="S44" cm="1">
        <f t="array" ref="S44">deflator!S44/INDEX(deflator!$E44:$BQ44, MATCH(TRUE, ISNUMBER(deflator!$E44:$BQ44), 0))</f>
        <v>0</v>
      </c>
      <c r="T44" cm="1">
        <f t="array" ref="T44">deflator!T44/INDEX(deflator!$E44:$BQ44, MATCH(TRUE, ISNUMBER(deflator!$E44:$BQ44), 0))</f>
        <v>0</v>
      </c>
      <c r="U44" cm="1">
        <f t="array" ref="U44">deflator!U44/INDEX(deflator!$E44:$BQ44, MATCH(TRUE, ISNUMBER(deflator!$E44:$BQ44), 0))</f>
        <v>0</v>
      </c>
      <c r="V44" cm="1">
        <f t="array" ref="V44">deflator!V44/INDEX(deflator!$E44:$BQ44, MATCH(TRUE, ISNUMBER(deflator!$E44:$BQ44), 0))</f>
        <v>0</v>
      </c>
      <c r="W44" cm="1">
        <f t="array" ref="W44">deflator!W44/INDEX(deflator!$E44:$BQ44, MATCH(TRUE, ISNUMBER(deflator!$E44:$BQ44), 0))</f>
        <v>0</v>
      </c>
      <c r="X44" cm="1">
        <f t="array" ref="X44">deflator!X44/INDEX(deflator!$E44:$BQ44, MATCH(TRUE, ISNUMBER(deflator!$E44:$BQ44), 0))</f>
        <v>0</v>
      </c>
      <c r="Y44" cm="1">
        <f t="array" ref="Y44">deflator!Y44/INDEX(deflator!$E44:$BQ44, MATCH(TRUE, ISNUMBER(deflator!$E44:$BQ44), 0))</f>
        <v>0</v>
      </c>
      <c r="Z44" cm="1">
        <f t="array" ref="Z44">deflator!Z44/INDEX(deflator!$E44:$BQ44, MATCH(TRUE, ISNUMBER(deflator!$E44:$BQ44), 0))</f>
        <v>0</v>
      </c>
      <c r="AA44" cm="1">
        <f t="array" ref="AA44">deflator!AA44/INDEX(deflator!$E44:$BQ44, MATCH(TRUE, ISNUMBER(deflator!$E44:$BQ44), 0))</f>
        <v>0</v>
      </c>
      <c r="AB44" cm="1">
        <f t="array" ref="AB44">deflator!AB44/INDEX(deflator!$E44:$BQ44, MATCH(TRUE, ISNUMBER(deflator!$E44:$BQ44), 0))</f>
        <v>0</v>
      </c>
      <c r="AC44" cm="1">
        <f t="array" ref="AC44">deflator!AC44/INDEX(deflator!$E44:$BQ44, MATCH(TRUE, ISNUMBER(deflator!$E44:$BQ44), 0))</f>
        <v>0</v>
      </c>
      <c r="AD44" cm="1">
        <f t="array" ref="AD44">deflator!AD44/INDEX(deflator!$E44:$BQ44, MATCH(TRUE, ISNUMBER(deflator!$E44:$BQ44), 0))</f>
        <v>0</v>
      </c>
      <c r="AE44" cm="1">
        <f t="array" ref="AE44">deflator!AE44/INDEX(deflator!$E44:$BQ44, MATCH(TRUE, ISNUMBER(deflator!$E44:$BQ44), 0))</f>
        <v>0</v>
      </c>
      <c r="AF44" cm="1">
        <f t="array" ref="AF44">deflator!AF44/INDEX(deflator!$E44:$BQ44, MATCH(TRUE, ISNUMBER(deflator!$E44:$BQ44), 0))</f>
        <v>0</v>
      </c>
      <c r="AG44" cm="1">
        <f t="array" ref="AG44">deflator!AG44/INDEX(deflator!$E44:$BQ44, MATCH(TRUE, ISNUMBER(deflator!$E44:$BQ44), 0))</f>
        <v>0</v>
      </c>
      <c r="AH44" cm="1">
        <f t="array" ref="AH44">deflator!AH44/INDEX(deflator!$E44:$BQ44, MATCH(TRUE, ISNUMBER(deflator!$E44:$BQ44), 0))</f>
        <v>0</v>
      </c>
      <c r="AI44" cm="1">
        <f t="array" ref="AI44">deflator!AI44/INDEX(deflator!$E44:$BQ44, MATCH(TRUE, ISNUMBER(deflator!$E44:$BQ44), 0))</f>
        <v>0</v>
      </c>
      <c r="AJ44" cm="1">
        <f t="array" ref="AJ44">deflator!AJ44/INDEX(deflator!$E44:$BQ44, MATCH(TRUE, ISNUMBER(deflator!$E44:$BQ44), 0))</f>
        <v>0</v>
      </c>
      <c r="AK44" cm="1">
        <f t="array" ref="AK44">deflator!AK44/INDEX(deflator!$E44:$BQ44, MATCH(TRUE, ISNUMBER(deflator!$E44:$BQ44), 0))</f>
        <v>0</v>
      </c>
      <c r="AL44" cm="1">
        <f t="array" ref="AL44">deflator!AL44/INDEX(deflator!$E44:$BQ44, MATCH(TRUE, ISNUMBER(deflator!$E44:$BQ44), 0))</f>
        <v>0</v>
      </c>
      <c r="AM44" cm="1">
        <f t="array" ref="AM44">deflator!AM44/INDEX(deflator!$E44:$BQ44, MATCH(TRUE, ISNUMBER(deflator!$E44:$BQ44), 0))</f>
        <v>0</v>
      </c>
      <c r="AN44" cm="1">
        <f t="array" ref="AN44">deflator!AN44/INDEX(deflator!$E44:$BQ44, MATCH(TRUE, ISNUMBER(deflator!$E44:$BQ44), 0))</f>
        <v>0</v>
      </c>
      <c r="AO44" cm="1">
        <f t="array" ref="AO44">deflator!AO44/INDEX(deflator!$E44:$BQ44, MATCH(TRUE, ISNUMBER(deflator!$E44:$BQ44), 0))</f>
        <v>0</v>
      </c>
      <c r="AP44" cm="1">
        <f t="array" ref="AP44">deflator!AP44/INDEX(deflator!$E44:$BQ44, MATCH(TRUE, ISNUMBER(deflator!$E44:$BQ44), 0))</f>
        <v>0</v>
      </c>
      <c r="AQ44" cm="1">
        <f t="array" ref="AQ44">deflator!AQ44/INDEX(deflator!$E44:$BQ44, MATCH(TRUE, ISNUMBER(deflator!$E44:$BQ44), 0))</f>
        <v>0</v>
      </c>
      <c r="AR44" cm="1">
        <f t="array" ref="AR44">deflator!AR44/INDEX(deflator!$E44:$BQ44, MATCH(TRUE, ISNUMBER(deflator!$E44:$BQ44), 0))</f>
        <v>0</v>
      </c>
      <c r="AS44" cm="1">
        <f t="array" ref="AS44">deflator!AS44/INDEX(deflator!$E44:$BQ44, MATCH(TRUE, ISNUMBER(deflator!$E44:$BQ44), 0))</f>
        <v>0</v>
      </c>
      <c r="AT44" cm="1">
        <f t="array" ref="AT44">deflator!AT44/INDEX(deflator!$E44:$BQ44, MATCH(TRUE, ISNUMBER(deflator!$E44:$BQ44), 0))</f>
        <v>0</v>
      </c>
      <c r="AU44" cm="1">
        <f t="array" ref="AU44">deflator!AU44/INDEX(deflator!$E44:$BQ44, MATCH(TRUE, ISNUMBER(deflator!$E44:$BQ44), 0))</f>
        <v>0</v>
      </c>
      <c r="AV44" cm="1">
        <f t="array" ref="AV44">deflator!AV44/INDEX(deflator!$E44:$BQ44, MATCH(TRUE, ISNUMBER(deflator!$E44:$BQ44), 0))</f>
        <v>0</v>
      </c>
      <c r="AW44" cm="1">
        <f t="array" ref="AW44">deflator!AW44/INDEX(deflator!$E44:$BQ44, MATCH(TRUE, ISNUMBER(deflator!$E44:$BQ44), 0))</f>
        <v>0</v>
      </c>
      <c r="AX44" cm="1">
        <f t="array" ref="AX44">deflator!AX44/INDEX(deflator!$E44:$BQ44, MATCH(TRUE, ISNUMBER(deflator!$E44:$BQ44), 0))</f>
        <v>0</v>
      </c>
      <c r="AY44" cm="1">
        <f t="array" ref="AY44">deflator!AY44/INDEX(deflator!$E44:$BQ44, MATCH(TRUE, ISNUMBER(deflator!$E44:$BQ44), 0))</f>
        <v>0</v>
      </c>
      <c r="AZ44" cm="1">
        <f t="array" ref="AZ44">deflator!AZ44/INDEX(deflator!$E44:$BQ44, MATCH(TRUE, ISNUMBER(deflator!$E44:$BQ44), 0))</f>
        <v>0</v>
      </c>
      <c r="BA44" cm="1">
        <f t="array" ref="BA44">deflator!BA44/INDEX(deflator!$E44:$BQ44, MATCH(TRUE, ISNUMBER(deflator!$E44:$BQ44), 0))</f>
        <v>0</v>
      </c>
      <c r="BB44" cm="1">
        <f t="array" ref="BB44">deflator!BB44/INDEX(deflator!$E44:$BQ44, MATCH(TRUE, ISNUMBER(deflator!$E44:$BQ44), 0))</f>
        <v>1</v>
      </c>
      <c r="BC44" cm="1">
        <f t="array" ref="BC44">deflator!BC44/INDEX(deflator!$E44:$BQ44, MATCH(TRUE, ISNUMBER(deflator!$E44:$BQ44), 0))</f>
        <v>1.0231458551003771</v>
      </c>
      <c r="BD44" cm="1">
        <f t="array" ref="BD44">deflator!BD44/INDEX(deflator!$E44:$BQ44, MATCH(TRUE, ISNUMBER(deflator!$E44:$BQ44), 0))</f>
        <v>1.057547566831839</v>
      </c>
      <c r="BE44" cm="1">
        <f t="array" ref="BE44">deflator!BE44/INDEX(deflator!$E44:$BQ44, MATCH(TRUE, ISNUMBER(deflator!$E44:$BQ44), 0))</f>
        <v>1.1152331530667854</v>
      </c>
      <c r="BF44" cm="1">
        <f t="array" ref="BF44">deflator!BF44/INDEX(deflator!$E44:$BQ44, MATCH(TRUE, ISNUMBER(deflator!$E44:$BQ44), 0))</f>
        <v>1.1379634587264562</v>
      </c>
      <c r="BG44" cm="1">
        <f t="array" ref="BG44">deflator!BG44/INDEX(deflator!$E44:$BQ44, MATCH(TRUE, ISNUMBER(deflator!$E44:$BQ44), 0))</f>
        <v>1.1582052661150304</v>
      </c>
      <c r="BH44" cm="1">
        <f t="array" ref="BH44">deflator!BH44/INDEX(deflator!$E44:$BQ44, MATCH(TRUE, ISNUMBER(deflator!$E44:$BQ44), 0))</f>
        <v>1.1933469669863204</v>
      </c>
      <c r="BI44" cm="1">
        <f t="array" ref="BI44">deflator!BI44/INDEX(deflator!$E44:$BQ44, MATCH(TRUE, ISNUMBER(deflator!$E44:$BQ44), 0))</f>
        <v>1.2100121192165234</v>
      </c>
      <c r="BJ44" cm="1">
        <f t="array" ref="BJ44">deflator!BJ44/INDEX(deflator!$E44:$BQ44, MATCH(TRUE, ISNUMBER(deflator!$E44:$BQ44), 0))</f>
        <v>1.24706639762845</v>
      </c>
      <c r="BK44" cm="1">
        <f t="array" ref="BK44">deflator!BK44/INDEX(deflator!$E44:$BQ44, MATCH(TRUE, ISNUMBER(deflator!$E44:$BQ44), 0))</f>
        <v>1.3008063815214168</v>
      </c>
      <c r="BL44" cm="1">
        <f t="array" ref="BL44">deflator!BL44/INDEX(deflator!$E44:$BQ44, MATCH(TRUE, ISNUMBER(deflator!$E44:$BQ44), 0))</f>
        <v>1.3392421719494521</v>
      </c>
      <c r="BM44" cm="1">
        <f t="array" ref="BM44">deflator!BM44/INDEX(deflator!$E44:$BQ44, MATCH(TRUE, ISNUMBER(deflator!$E44:$BQ44), 0))</f>
        <v>1.377187587791231</v>
      </c>
      <c r="BN44" cm="1">
        <f t="array" ref="BN44">deflator!BN44/INDEX(deflator!$E44:$BQ44, MATCH(TRUE, ISNUMBER(deflator!$E44:$BQ44), 0))</f>
        <v>1.3801738901130307</v>
      </c>
      <c r="BO44" cm="1">
        <f t="array" ref="BO44">deflator!BO44/INDEX(deflator!$E44:$BQ44, MATCH(TRUE, ISNUMBER(deflator!$E44:$BQ44), 0))</f>
        <v>1.481731533561137</v>
      </c>
      <c r="BP44" cm="1">
        <f t="array" ref="BP44">deflator!BP44/INDEX(deflator!$E44:$BQ44, MATCH(TRUE, ISNUMBER(deflator!$E44:$BQ44), 0))</f>
        <v>1.5669693683806996</v>
      </c>
      <c r="BQ44" cm="1">
        <f t="array" ref="BQ44">deflator!BQ44/INDEX(deflator!$E44:$BQ44, MATCH(TRUE, ISNUMBER(deflator!$E44:$BQ44), 0))</f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cm="1">
        <f t="array" ref="E45">deflator!E45/INDEX(deflator!$E45:$BQ45, MATCH(TRUE, ISNUMBER(deflator!$E45:$BQ45), 0))</f>
        <v>0.22088074593003937</v>
      </c>
      <c r="F45" cm="1">
        <f t="array" ref="F45">deflator!F45/INDEX(deflator!$E45:$BQ45, MATCH(TRUE, ISNUMBER(deflator!$E45:$BQ45), 0))</f>
        <v>0.2348035181495581</v>
      </c>
      <c r="G45" cm="1">
        <f t="array" ref="G45">deflator!G45/INDEX(deflator!$E45:$BQ45, MATCH(TRUE, ISNUMBER(deflator!$E45:$BQ45), 0))</f>
        <v>0.26524669830705022</v>
      </c>
      <c r="H45" cm="1">
        <f t="array" ref="H45">deflator!H45/INDEX(deflator!$E45:$BQ45, MATCH(TRUE, ISNUMBER(deflator!$E45:$BQ45), 0))</f>
        <v>0.38053035858708545</v>
      </c>
      <c r="I45" cm="1">
        <f t="array" ref="I45">deflator!I45/INDEX(deflator!$E45:$BQ45, MATCH(TRUE, ISNUMBER(deflator!$E45:$BQ45), 0))</f>
        <v>0.56187746587538823</v>
      </c>
      <c r="J45" cm="1">
        <f t="array" ref="J45">deflator!J45/INDEX(deflator!$E45:$BQ45, MATCH(TRUE, ISNUMBER(deflator!$E45:$BQ45), 0))</f>
        <v>0.7786675435077578</v>
      </c>
      <c r="K45" cm="1">
        <f t="array" ref="K45">deflator!K45/INDEX(deflator!$E45:$BQ45, MATCH(TRUE, ISNUMBER(deflator!$E45:$BQ45), 0))</f>
        <v>1</v>
      </c>
      <c r="L45" cm="1">
        <f t="array" ref="L45">deflator!L45/INDEX(deflator!$E45:$BQ45, MATCH(TRUE, ISNUMBER(deflator!$E45:$BQ45), 0))</f>
        <v>1.250862230246921</v>
      </c>
      <c r="M45" cm="1">
        <f t="array" ref="M45">deflator!M45/INDEX(deflator!$E45:$BQ45, MATCH(TRUE, ISNUMBER(deflator!$E45:$BQ45), 0))</f>
        <v>1.6710555272317631</v>
      </c>
      <c r="N45" cm="1">
        <f t="array" ref="N45">deflator!N45/INDEX(deflator!$E45:$BQ45, MATCH(TRUE, ISNUMBER(deflator!$E45:$BQ45), 0))</f>
        <v>2.3348074276328532</v>
      </c>
      <c r="O45" cm="1">
        <f t="array" ref="O45">deflator!O45/INDEX(deflator!$E45:$BQ45, MATCH(TRUE, ISNUMBER(deflator!$E45:$BQ45), 0))</f>
        <v>3.2903786468627882</v>
      </c>
      <c r="P45" cm="1">
        <f t="array" ref="P45">deflator!P45/INDEX(deflator!$E45:$BQ45, MATCH(TRUE, ISNUMBER(deflator!$E45:$BQ45), 0))</f>
        <v>3.8612227822246665</v>
      </c>
      <c r="Q45" cm="1">
        <f t="array" ref="Q45">deflator!Q45/INDEX(deflator!$E45:$BQ45, MATCH(TRUE, ISNUMBER(deflator!$E45:$BQ45), 0))</f>
        <v>7.2747043995165228</v>
      </c>
      <c r="R45" cm="1">
        <f t="array" ref="R45">deflator!R45/INDEX(deflator!$E45:$BQ45, MATCH(TRUE, ISNUMBER(deflator!$E45:$BQ45), 0))</f>
        <v>37.657492775520147</v>
      </c>
      <c r="S45" cm="1">
        <f t="array" ref="S45">deflator!S45/INDEX(deflator!$E45:$BQ45, MATCH(TRUE, ISNUMBER(deflator!$E45:$BQ45), 0))</f>
        <v>296.10449467453475</v>
      </c>
      <c r="T45" cm="1">
        <f t="array" ref="T45">deflator!T45/INDEX(deflator!$E45:$BQ45, MATCH(TRUE, ISNUMBER(deflator!$E45:$BQ45), 0))</f>
        <v>1316.9837516710516</v>
      </c>
      <c r="U45" cm="1">
        <f t="array" ref="U45">deflator!U45/INDEX(deflator!$E45:$BQ45, MATCH(TRUE, ISNUMBER(deflator!$E45:$BQ45), 0))</f>
        <v>4552.184795447155</v>
      </c>
      <c r="V45" cm="1">
        <f t="array" ref="V45">deflator!V45/INDEX(deflator!$E45:$BQ45, MATCH(TRUE, ISNUMBER(deflator!$E45:$BQ45), 0))</f>
        <v>9163.749689130218</v>
      </c>
      <c r="W45" cm="1">
        <f t="array" ref="W45">deflator!W45/INDEX(deflator!$E45:$BQ45, MATCH(TRUE, ISNUMBER(deflator!$E45:$BQ45), 0))</f>
        <v>14304.014292985916</v>
      </c>
      <c r="X45" cm="1">
        <f t="array" ref="X45">deflator!X45/INDEX(deflator!$E45:$BQ45, MATCH(TRUE, ISNUMBER(deflator!$E45:$BQ45), 0))</f>
        <v>21091.140998681123</v>
      </c>
      <c r="Y45" cm="1">
        <f t="array" ref="Y45">deflator!Y45/INDEX(deflator!$E45:$BQ45, MATCH(TRUE, ISNUMBER(deflator!$E45:$BQ45), 0))</f>
        <v>27148.476625465268</v>
      </c>
      <c r="Z45" cm="1">
        <f t="array" ref="Z45">deflator!Z45/INDEX(deflator!$E45:$BQ45, MATCH(TRUE, ISNUMBER(deflator!$E45:$BQ45), 0))</f>
        <v>30248.846346146984</v>
      </c>
      <c r="AA45" cm="1">
        <f t="array" ref="AA45">deflator!AA45/INDEX(deflator!$E45:$BQ45, MATCH(TRUE, ISNUMBER(deflator!$E45:$BQ45), 0))</f>
        <v>32417.856632371655</v>
      </c>
      <c r="AB45" cm="1">
        <f t="array" ref="AB45">deflator!AB45/INDEX(deflator!$E45:$BQ45, MATCH(TRUE, ISNUMBER(deflator!$E45:$BQ45), 0))</f>
        <v>42581.993530067732</v>
      </c>
      <c r="AC45" cm="1">
        <f t="array" ref="AC45">deflator!AC45/INDEX(deflator!$E45:$BQ45, MATCH(TRUE, ISNUMBER(deflator!$E45:$BQ45), 0))</f>
        <v>49449.72795472201</v>
      </c>
      <c r="AD45" cm="1">
        <f t="array" ref="AD45">deflator!AD45/INDEX(deflator!$E45:$BQ45, MATCH(TRUE, ISNUMBER(deflator!$E45:$BQ45), 0))</f>
        <v>70148.488811516334</v>
      </c>
      <c r="AE45" cm="1">
        <f t="array" ref="AE45">deflator!AE45/INDEX(deflator!$E45:$BQ45, MATCH(TRUE, ISNUMBER(deflator!$E45:$BQ45), 0))</f>
        <v>85489.924279967701</v>
      </c>
      <c r="AF45" cm="1">
        <f t="array" ref="AF45">deflator!AF45/INDEX(deflator!$E45:$BQ45, MATCH(TRUE, ISNUMBER(deflator!$E45:$BQ45), 0))</f>
        <v>107310.38667577425</v>
      </c>
      <c r="AG45" cm="1">
        <f t="array" ref="AG45">deflator!AG45/INDEX(deflator!$E45:$BQ45, MATCH(TRUE, ISNUMBER(deflator!$E45:$BQ45), 0))</f>
        <v>129212.31684562242</v>
      </c>
      <c r="AH45" cm="1">
        <f t="array" ref="AH45">deflator!AH45/INDEX(deflator!$E45:$BQ45, MATCH(TRUE, ISNUMBER(deflator!$E45:$BQ45), 0))</f>
        <v>146470.54377976106</v>
      </c>
      <c r="AI45" cm="1">
        <f t="array" ref="AI45">deflator!AI45/INDEX(deflator!$E45:$BQ45, MATCH(TRUE, ISNUMBER(deflator!$E45:$BQ45), 0))</f>
        <v>179505.07056621622</v>
      </c>
      <c r="AJ45" cm="1">
        <f t="array" ref="AJ45">deflator!AJ45/INDEX(deflator!$E45:$BQ45, MATCH(TRUE, ISNUMBER(deflator!$E45:$BQ45), 0))</f>
        <v>218309.19113747502</v>
      </c>
      <c r="AK45" cm="1">
        <f t="array" ref="AK45">deflator!AK45/INDEX(deflator!$E45:$BQ45, MATCH(TRUE, ISNUMBER(deflator!$E45:$BQ45), 0))</f>
        <v>247599.36893676571</v>
      </c>
      <c r="AL45" cm="1">
        <f t="array" ref="AL45">deflator!AL45/INDEX(deflator!$E45:$BQ45, MATCH(TRUE, ISNUMBER(deflator!$E45:$BQ45), 0))</f>
        <v>277552.40614503546</v>
      </c>
      <c r="AM45" cm="1">
        <f t="array" ref="AM45">deflator!AM45/INDEX(deflator!$E45:$BQ45, MATCH(TRUE, ISNUMBER(deflator!$E45:$BQ45), 0))</f>
        <v>315856.28837194614</v>
      </c>
      <c r="AN45" cm="1">
        <f t="array" ref="AN45">deflator!AN45/INDEX(deflator!$E45:$BQ45, MATCH(TRUE, ISNUMBER(deflator!$E45:$BQ45), 0))</f>
        <v>350803.14118735545</v>
      </c>
      <c r="AO45" cm="1">
        <f t="array" ref="AO45">deflator!AO45/INDEX(deflator!$E45:$BQ45, MATCH(TRUE, ISNUMBER(deflator!$E45:$BQ45), 0))</f>
        <v>362199.54063374345</v>
      </c>
      <c r="AP45" cm="1">
        <f t="array" ref="AP45">deflator!AP45/INDEX(deflator!$E45:$BQ45, MATCH(TRUE, ISNUMBER(deflator!$E45:$BQ45), 0))</f>
        <v>374262.88791637472</v>
      </c>
      <c r="AQ45" cm="1">
        <f t="array" ref="AQ45">deflator!AQ45/INDEX(deflator!$E45:$BQ45, MATCH(TRUE, ISNUMBER(deflator!$E45:$BQ45), 0))</f>
        <v>377178.3591607156</v>
      </c>
      <c r="AR45" cm="1">
        <f t="array" ref="AR45">deflator!AR45/INDEX(deflator!$E45:$BQ45, MATCH(TRUE, ISNUMBER(deflator!$E45:$BQ45), 0))</f>
        <v>385430.14611782815</v>
      </c>
      <c r="AS45" cm="1">
        <f t="array" ref="AS45">deflator!AS45/INDEX(deflator!$E45:$BQ45, MATCH(TRUE, ISNUMBER(deflator!$E45:$BQ45), 0))</f>
        <v>403005.92839126784</v>
      </c>
      <c r="AT45" cm="1">
        <f t="array" ref="AT45">deflator!AT45/INDEX(deflator!$E45:$BQ45, MATCH(TRUE, ISNUMBER(deflator!$E45:$BQ45), 0))</f>
        <v>420243.08429423318</v>
      </c>
      <c r="AU45" cm="1">
        <f t="array" ref="AU45">deflator!AU45/INDEX(deflator!$E45:$BQ45, MATCH(TRUE, ISNUMBER(deflator!$E45:$BQ45), 0))</f>
        <v>434281.97847910476</v>
      </c>
      <c r="AV45" cm="1">
        <f t="array" ref="AV45">deflator!AV45/INDEX(deflator!$E45:$BQ45, MATCH(TRUE, ISNUMBER(deflator!$E45:$BQ45), 0))</f>
        <v>452957.41023818927</v>
      </c>
      <c r="AW45" cm="1">
        <f t="array" ref="AW45">deflator!AW45/INDEX(deflator!$E45:$BQ45, MATCH(TRUE, ISNUMBER(deflator!$E45:$BQ45), 0))</f>
        <v>484776.58893997985</v>
      </c>
      <c r="AX45" cm="1">
        <f t="array" ref="AX45">deflator!AX45/INDEX(deflator!$E45:$BQ45, MATCH(TRUE, ISNUMBER(deflator!$E45:$BQ45), 0))</f>
        <v>519294.21082678641</v>
      </c>
      <c r="AY45" cm="1">
        <f t="array" ref="AY45">deflator!AY45/INDEX(deflator!$E45:$BQ45, MATCH(TRUE, ISNUMBER(deflator!$E45:$BQ45), 0))</f>
        <v>583426.50538704521</v>
      </c>
      <c r="AZ45" cm="1">
        <f t="array" ref="AZ45">deflator!AZ45/INDEX(deflator!$E45:$BQ45, MATCH(TRUE, ISNUMBER(deflator!$E45:$BQ45), 0))</f>
        <v>613115.6629100428</v>
      </c>
      <c r="BA45" cm="1">
        <f t="array" ref="BA45">deflator!BA45/INDEX(deflator!$E45:$BQ45, MATCH(TRUE, ISNUMBER(deflator!$E45:$BQ45), 0))</f>
        <v>615023.26499219041</v>
      </c>
      <c r="BB45" cm="1">
        <f t="array" ref="BB45">deflator!BB45/INDEX(deflator!$E45:$BQ45, MATCH(TRUE, ISNUMBER(deflator!$E45:$BQ45), 0))</f>
        <v>637027.5368726477</v>
      </c>
      <c r="BC45" cm="1">
        <f t="array" ref="BC45">deflator!BC45/INDEX(deflator!$E45:$BQ45, MATCH(TRUE, ISNUMBER(deflator!$E45:$BQ45), 0))</f>
        <v>693451.8782226583</v>
      </c>
      <c r="BD45" cm="1">
        <f t="array" ref="BD45">deflator!BD45/INDEX(deflator!$E45:$BQ45, MATCH(TRUE, ISNUMBER(deflator!$E45:$BQ45), 0))</f>
        <v>716061.97980193328</v>
      </c>
      <c r="BE45" cm="1">
        <f t="array" ref="BE45">deflator!BE45/INDEX(deflator!$E45:$BQ45, MATCH(TRUE, ISNUMBER(deflator!$E45:$BQ45), 0))</f>
        <v>721528.8744306172</v>
      </c>
      <c r="BF45" cm="1">
        <f t="array" ref="BF45">deflator!BF45/INDEX(deflator!$E45:$BQ45, MATCH(TRUE, ISNUMBER(deflator!$E45:$BQ45), 0))</f>
        <v>737840.98716080573</v>
      </c>
      <c r="BG45" cm="1">
        <f t="array" ref="BG45">deflator!BG45/INDEX(deflator!$E45:$BQ45, MATCH(TRUE, ISNUMBER(deflator!$E45:$BQ45), 0))</f>
        <v>781026.02050877991</v>
      </c>
      <c r="BH45" cm="1">
        <f t="array" ref="BH45">deflator!BH45/INDEX(deflator!$E45:$BQ45, MATCH(TRUE, ISNUMBER(deflator!$E45:$BQ45), 0))</f>
        <v>819720.90444939851</v>
      </c>
      <c r="BI45" cm="1">
        <f t="array" ref="BI45">deflator!BI45/INDEX(deflator!$E45:$BQ45, MATCH(TRUE, ISNUMBER(deflator!$E45:$BQ45), 0))</f>
        <v>857105.55536347092</v>
      </c>
      <c r="BJ45" cm="1">
        <f t="array" ref="BJ45">deflator!BJ45/INDEX(deflator!$E45:$BQ45, MATCH(TRUE, ISNUMBER(deflator!$E45:$BQ45), 0))</f>
        <v>898488.25624377467</v>
      </c>
      <c r="BK45" cm="1">
        <f t="array" ref="BK45">deflator!BK45/INDEX(deflator!$E45:$BQ45, MATCH(TRUE, ISNUMBER(deflator!$E45:$BQ45), 0))</f>
        <v>912776.01413299725</v>
      </c>
      <c r="BL45" cm="1">
        <f t="array" ref="BL45">deflator!BL45/INDEX(deflator!$E45:$BQ45, MATCH(TRUE, ISNUMBER(deflator!$E45:$BQ45), 0))</f>
        <v>936214.15991449205</v>
      </c>
      <c r="BM45" cm="1">
        <f t="array" ref="BM45">deflator!BM45/INDEX(deflator!$E45:$BQ45, MATCH(TRUE, ISNUMBER(deflator!$E45:$BQ45), 0))</f>
        <v>1026706.024461305</v>
      </c>
      <c r="BN45" cm="1">
        <f t="array" ref="BN45">deflator!BN45/INDEX(deflator!$E45:$BQ45, MATCH(TRUE, ISNUMBER(deflator!$E45:$BQ45), 0))</f>
        <v>1097228.6786171561</v>
      </c>
      <c r="BO45" cm="1">
        <f t="array" ref="BO45">deflator!BO45/INDEX(deflator!$E45:$BQ45, MATCH(TRUE, ISNUMBER(deflator!$E45:$BQ45), 0))</f>
        <v>1180180.8936118255</v>
      </c>
      <c r="BP45" cm="1">
        <f t="array" ref="BP45">deflator!BP45/INDEX(deflator!$E45:$BQ45, MATCH(TRUE, ISNUMBER(deflator!$E45:$BQ45), 0))</f>
        <v>1257928.5165192494</v>
      </c>
      <c r="BQ45" cm="1">
        <f t="array" ref="BQ45">deflator!BQ45/INDEX(deflator!$E45:$BQ45, MATCH(TRUE, ISNUMBER(deflator!$E45:$BQ45), 0))</f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 cm="1">
        <f t="array" ref="E46">deflator!E46/INDEX(deflator!$E46:$BQ46, MATCH(TRUE, ISNUMBER(deflator!$E46:$BQ46), 0))</f>
        <v>1</v>
      </c>
      <c r="F46" cm="1">
        <f t="array" ref="F46">deflator!F46/INDEX(deflator!$E46:$BQ46, MATCH(TRUE, ISNUMBER(deflator!$E46:$BQ46), 0))</f>
        <v>1.1524630611194091</v>
      </c>
      <c r="G46" cm="1">
        <f t="array" ref="G46">deflator!G46/INDEX(deflator!$E46:$BQ46, MATCH(TRUE, ISNUMBER(deflator!$E46:$BQ46), 0))</f>
        <v>1.1511854793676395</v>
      </c>
      <c r="H46" cm="1">
        <f t="array" ref="H46">deflator!H46/INDEX(deflator!$E46:$BQ46, MATCH(TRUE, ISNUMBER(deflator!$E46:$BQ46), 0))</f>
        <v>1.1209295225016358</v>
      </c>
      <c r="I46" cm="1">
        <f t="array" ref="I46">deflator!I46/INDEX(deflator!$E46:$BQ46, MATCH(TRUE, ISNUMBER(deflator!$E46:$BQ46), 0))</f>
        <v>1.1166730019537301</v>
      </c>
      <c r="J46" cm="1">
        <f t="array" ref="J46">deflator!J46/INDEX(deflator!$E46:$BQ46, MATCH(TRUE, ISNUMBER(deflator!$E46:$BQ46), 0))</f>
        <v>1.1263187759446944</v>
      </c>
      <c r="K46" cm="1">
        <f t="array" ref="K46">deflator!K46/INDEX(deflator!$E46:$BQ46, MATCH(TRUE, ISNUMBER(deflator!$E46:$BQ46), 0))</f>
        <v>1.1086161910554519</v>
      </c>
      <c r="L46" cm="1">
        <f t="array" ref="L46">deflator!L46/INDEX(deflator!$E46:$BQ46, MATCH(TRUE, ISNUMBER(deflator!$E46:$BQ46), 0))</f>
        <v>1.1176752430732886</v>
      </c>
      <c r="M46" cm="1">
        <f t="array" ref="M46">deflator!M46/INDEX(deflator!$E46:$BQ46, MATCH(TRUE, ISNUMBER(deflator!$E46:$BQ46), 0))</f>
        <v>1.1330383717686534</v>
      </c>
      <c r="N46" cm="1">
        <f t="array" ref="N46">deflator!N46/INDEX(deflator!$E46:$BQ46, MATCH(TRUE, ISNUMBER(deflator!$E46:$BQ46), 0))</f>
        <v>1.0899496464432101</v>
      </c>
      <c r="O46" cm="1">
        <f t="array" ref="O46">deflator!O46/INDEX(deflator!$E46:$BQ46, MATCH(TRUE, ISNUMBER(deflator!$E46:$BQ46), 0))</f>
        <v>1.0612818823362189</v>
      </c>
      <c r="P46" cm="1">
        <f t="array" ref="P46">deflator!P46/INDEX(deflator!$E46:$BQ46, MATCH(TRUE, ISNUMBER(deflator!$E46:$BQ46), 0))</f>
        <v>1.0683113257242955</v>
      </c>
      <c r="Q46" cm="1">
        <f t="array" ref="Q46">deflator!Q46/INDEX(deflator!$E46:$BQ46, MATCH(TRUE, ISNUMBER(deflator!$E46:$BQ46), 0))</f>
        <v>1.0691241025950489</v>
      </c>
      <c r="R46" cm="1">
        <f t="array" ref="R46">deflator!R46/INDEX(deflator!$E46:$BQ46, MATCH(TRUE, ISNUMBER(deflator!$E46:$BQ46), 0))</f>
        <v>1.0713422304038658</v>
      </c>
      <c r="S46" cm="1">
        <f t="array" ref="S46">deflator!S46/INDEX(deflator!$E46:$BQ46, MATCH(TRUE, ISNUMBER(deflator!$E46:$BQ46), 0))</f>
        <v>1.0743123653296607</v>
      </c>
      <c r="T46" cm="1">
        <f t="array" ref="T46">deflator!T46/INDEX(deflator!$E46:$BQ46, MATCH(TRUE, ISNUMBER(deflator!$E46:$BQ46), 0))</f>
        <v>1.0621470812220823</v>
      </c>
      <c r="U46" cm="1">
        <f t="array" ref="U46">deflator!U46/INDEX(deflator!$E46:$BQ46, MATCH(TRUE, ISNUMBER(deflator!$E46:$BQ46), 0))</f>
        <v>1.0611175498021119</v>
      </c>
      <c r="V46" cm="1">
        <f t="array" ref="V46">deflator!V46/INDEX(deflator!$E46:$BQ46, MATCH(TRUE, ISNUMBER(deflator!$E46:$BQ46), 0))</f>
        <v>1.0727114536673485</v>
      </c>
      <c r="W46" cm="1">
        <f t="array" ref="W46">deflator!W46/INDEX(deflator!$E46:$BQ46, MATCH(TRUE, ISNUMBER(deflator!$E46:$BQ46), 0))</f>
        <v>1.0906765109144896</v>
      </c>
      <c r="X46" cm="1">
        <f t="array" ref="X46">deflator!X46/INDEX(deflator!$E46:$BQ46, MATCH(TRUE, ISNUMBER(deflator!$E46:$BQ46), 0))</f>
        <v>1.1299276500195516</v>
      </c>
      <c r="Y46" cm="1">
        <f t="array" ref="Y46">deflator!Y46/INDEX(deflator!$E46:$BQ46, MATCH(TRUE, ISNUMBER(deflator!$E46:$BQ46), 0))</f>
        <v>1.1724657270625947</v>
      </c>
      <c r="Z46" cm="1">
        <f t="array" ref="Z46">deflator!Z46/INDEX(deflator!$E46:$BQ46, MATCH(TRUE, ISNUMBER(deflator!$E46:$BQ46), 0))</f>
        <v>1.2001429796040757</v>
      </c>
      <c r="AA46" cm="1">
        <f t="array" ref="AA46">deflator!AA46/INDEX(deflator!$E46:$BQ46, MATCH(TRUE, ISNUMBER(deflator!$E46:$BQ46), 0))</f>
        <v>1.1981279044657387</v>
      </c>
      <c r="AB46" cm="1">
        <f t="array" ref="AB46">deflator!AB46/INDEX(deflator!$E46:$BQ46, MATCH(TRUE, ISNUMBER(deflator!$E46:$BQ46), 0))</f>
        <v>1.2124748580416942</v>
      </c>
      <c r="AC46" cm="1">
        <f t="array" ref="AC46">deflator!AC46/INDEX(deflator!$E46:$BQ46, MATCH(TRUE, ISNUMBER(deflator!$E46:$BQ46), 0))</f>
        <v>1.2719518743123126</v>
      </c>
      <c r="AD46" cm="1">
        <f t="array" ref="AD46">deflator!AD46/INDEX(deflator!$E46:$BQ46, MATCH(TRUE, ISNUMBER(deflator!$E46:$BQ46), 0))</f>
        <v>1.4016863951939276</v>
      </c>
      <c r="AE46" cm="1">
        <f t="array" ref="AE46">deflator!AE46/INDEX(deflator!$E46:$BQ46, MATCH(TRUE, ISNUMBER(deflator!$E46:$BQ46), 0))</f>
        <v>1.4672916919361967</v>
      </c>
      <c r="AF46" cm="1">
        <f t="array" ref="AF46">deflator!AF46/INDEX(deflator!$E46:$BQ46, MATCH(TRUE, ISNUMBER(deflator!$E46:$BQ46), 0))</f>
        <v>1.5421640542850432</v>
      </c>
      <c r="AG46" cm="1">
        <f t="array" ref="AG46">deflator!AG46/INDEX(deflator!$E46:$BQ46, MATCH(TRUE, ISNUMBER(deflator!$E46:$BQ46), 0))</f>
        <v>1.728792963359117</v>
      </c>
      <c r="AH46" cm="1">
        <f t="array" ref="AH46">deflator!AH46/INDEX(deflator!$E46:$BQ46, MATCH(TRUE, ISNUMBER(deflator!$E46:$BQ46), 0))</f>
        <v>1.8776010832178753</v>
      </c>
      <c r="AI46" cm="1">
        <f t="array" ref="AI46">deflator!AI46/INDEX(deflator!$E46:$BQ46, MATCH(TRUE, ISNUMBER(deflator!$E46:$BQ46), 0))</f>
        <v>1.9847932459731679</v>
      </c>
      <c r="AJ46" cm="1">
        <f t="array" ref="AJ46">deflator!AJ46/INDEX(deflator!$E46:$BQ46, MATCH(TRUE, ISNUMBER(deflator!$E46:$BQ46), 0))</f>
        <v>2.1183012047020018</v>
      </c>
      <c r="AK46" cm="1">
        <f t="array" ref="AK46">deflator!AK46/INDEX(deflator!$E46:$BQ46, MATCH(TRUE, ISNUMBER(deflator!$E46:$BQ46), 0))</f>
        <v>2.2920050143741646</v>
      </c>
      <c r="AL46" cm="1">
        <f t="array" ref="AL46">deflator!AL46/INDEX(deflator!$E46:$BQ46, MATCH(TRUE, ISNUMBER(deflator!$E46:$BQ46), 0))</f>
        <v>2.6400386173718524</v>
      </c>
      <c r="AM46" cm="1">
        <f t="array" ref="AM46">deflator!AM46/INDEX(deflator!$E46:$BQ46, MATCH(TRUE, ISNUMBER(deflator!$E46:$BQ46), 0))</f>
        <v>3.1849568630636003</v>
      </c>
      <c r="AN46" cm="1">
        <f t="array" ref="AN46">deflator!AN46/INDEX(deflator!$E46:$BQ46, MATCH(TRUE, ISNUMBER(deflator!$E46:$BQ46), 0))</f>
        <v>3.6191622423168557</v>
      </c>
      <c r="AO46" cm="1">
        <f t="array" ref="AO46">deflator!AO46/INDEX(deflator!$E46:$BQ46, MATCH(TRUE, ISNUMBER(deflator!$E46:$BQ46), 0))</f>
        <v>3.8546188655625402</v>
      </c>
      <c r="AP46" cm="1">
        <f t="array" ref="AP46">deflator!AP46/INDEX(deflator!$E46:$BQ46, MATCH(TRUE, ISNUMBER(deflator!$E46:$BQ46), 0))</f>
        <v>3.9184935942425936</v>
      </c>
      <c r="AQ46" cm="1">
        <f t="array" ref="AQ46">deflator!AQ46/INDEX(deflator!$E46:$BQ46, MATCH(TRUE, ISNUMBER(deflator!$E46:$BQ46), 0))</f>
        <v>3.8861083197492352</v>
      </c>
      <c r="AR46" cm="1">
        <f t="array" ref="AR46">deflator!AR46/INDEX(deflator!$E46:$BQ46, MATCH(TRUE, ISNUMBER(deflator!$E46:$BQ46), 0))</f>
        <v>3.8387101984023202</v>
      </c>
      <c r="AS46" cm="1">
        <f t="array" ref="AS46">deflator!AS46/INDEX(deflator!$E46:$BQ46, MATCH(TRUE, ISNUMBER(deflator!$E46:$BQ46), 0))</f>
        <v>3.9193148352356126</v>
      </c>
      <c r="AT46" cm="1">
        <f t="array" ref="AT46">deflator!AT46/INDEX(deflator!$E46:$BQ46, MATCH(TRUE, ISNUMBER(deflator!$E46:$BQ46), 0))</f>
        <v>4.0060120059113729</v>
      </c>
      <c r="AU46" cm="1">
        <f t="array" ref="AU46">deflator!AU46/INDEX(deflator!$E46:$BQ46, MATCH(TRUE, ISNUMBER(deflator!$E46:$BQ46), 0))</f>
        <v>4.0317584850653443</v>
      </c>
      <c r="AV46" cm="1">
        <f t="array" ref="AV46">deflator!AV46/INDEX(deflator!$E46:$BQ46, MATCH(TRUE, ISNUMBER(deflator!$E46:$BQ46), 0))</f>
        <v>4.1383049520645647</v>
      </c>
      <c r="AW46" cm="1">
        <f t="array" ref="AW46">deflator!AW46/INDEX(deflator!$E46:$BQ46, MATCH(TRUE, ISNUMBER(deflator!$E46:$BQ46), 0))</f>
        <v>4.4275804225099273</v>
      </c>
      <c r="AX46" cm="1">
        <f t="array" ref="AX46">deflator!AX46/INDEX(deflator!$E46:$BQ46, MATCH(TRUE, ISNUMBER(deflator!$E46:$BQ46), 0))</f>
        <v>4.59355791348609</v>
      </c>
      <c r="AY46" cm="1">
        <f t="array" ref="AY46">deflator!AY46/INDEX(deflator!$E46:$BQ46, MATCH(TRUE, ISNUMBER(deflator!$E46:$BQ46), 0))</f>
        <v>4.7781940260107394</v>
      </c>
      <c r="AZ46" cm="1">
        <f t="array" ref="AZ46">deflator!AZ46/INDEX(deflator!$E46:$BQ46, MATCH(TRUE, ISNUMBER(deflator!$E46:$BQ46), 0))</f>
        <v>5.1563240288739305</v>
      </c>
      <c r="BA46" cm="1">
        <f t="array" ref="BA46">deflator!BA46/INDEX(deflator!$E46:$BQ46, MATCH(TRUE, ISNUMBER(deflator!$E46:$BQ46), 0))</f>
        <v>5.5614350845990064</v>
      </c>
      <c r="BB46" cm="1">
        <f t="array" ref="BB46">deflator!BB46/INDEX(deflator!$E46:$BQ46, MATCH(TRUE, ISNUMBER(deflator!$E46:$BQ46), 0))</f>
        <v>5.556876546329784</v>
      </c>
      <c r="BC46" cm="1">
        <f t="array" ref="BC46">deflator!BC46/INDEX(deflator!$E46:$BQ46, MATCH(TRUE, ISNUMBER(deflator!$E46:$BQ46), 0))</f>
        <v>5.9418823657761264</v>
      </c>
      <c r="BD46" cm="1">
        <f t="array" ref="BD46">deflator!BD46/INDEX(deflator!$E46:$BQ46, MATCH(TRUE, ISNUMBER(deflator!$E46:$BQ46), 0))</f>
        <v>6.4181873953697464</v>
      </c>
      <c r="BE46" cm="1">
        <f t="array" ref="BE46">deflator!BE46/INDEX(deflator!$E46:$BQ46, MATCH(TRUE, ISNUMBER(deflator!$E46:$BQ46), 0))</f>
        <v>6.572556619860741</v>
      </c>
      <c r="BF46" cm="1">
        <f t="array" ref="BF46">deflator!BF46/INDEX(deflator!$E46:$BQ46, MATCH(TRUE, ISNUMBER(deflator!$E46:$BQ46), 0))</f>
        <v>6.7235935749241547</v>
      </c>
      <c r="BG46" cm="1">
        <f t="array" ref="BG46">deflator!BG46/INDEX(deflator!$E46:$BQ46, MATCH(TRUE, ISNUMBER(deflator!$E46:$BQ46), 0))</f>
        <v>6.796954117156436</v>
      </c>
      <c r="BH46" cm="1">
        <f t="array" ref="BH46">deflator!BH46/INDEX(deflator!$E46:$BQ46, MATCH(TRUE, ISNUMBER(deflator!$E46:$BQ46), 0))</f>
        <v>6.8062836979820389</v>
      </c>
      <c r="BI46" cm="1">
        <f t="array" ref="BI46">deflator!BI46/INDEX(deflator!$E46:$BQ46, MATCH(TRUE, ISNUMBER(deflator!$E46:$BQ46), 0))</f>
        <v>6.90684253843291</v>
      </c>
      <c r="BJ46" cm="1">
        <f t="array" ref="BJ46">deflator!BJ46/INDEX(deflator!$E46:$BQ46, MATCH(TRUE, ISNUMBER(deflator!$E46:$BQ46), 0))</f>
        <v>7.1932017754620343</v>
      </c>
      <c r="BK46" cm="1">
        <f t="array" ref="BK46">deflator!BK46/INDEX(deflator!$E46:$BQ46, MATCH(TRUE, ISNUMBER(deflator!$E46:$BQ46), 0))</f>
        <v>7.4426546596350498</v>
      </c>
      <c r="BL46" cm="1">
        <f t="array" ref="BL46">deflator!BL46/INDEX(deflator!$E46:$BQ46, MATCH(TRUE, ISNUMBER(deflator!$E46:$BQ46), 0))</f>
        <v>7.5405632659783031</v>
      </c>
      <c r="BM46" cm="1">
        <f t="array" ref="BM46">deflator!BM46/INDEX(deflator!$E46:$BQ46, MATCH(TRUE, ISNUMBER(deflator!$E46:$BQ46), 0))</f>
        <v>7.5805283128645753</v>
      </c>
      <c r="BN46" cm="1">
        <f t="array" ref="BN46">deflator!BN46/INDEX(deflator!$E46:$BQ46, MATCH(TRUE, ISNUMBER(deflator!$E46:$BQ46), 0))</f>
        <v>7.9196706369652823</v>
      </c>
      <c r="BO46" cm="1">
        <f t="array" ref="BO46">deflator!BO46/INDEX(deflator!$E46:$BQ46, MATCH(TRUE, ISNUMBER(deflator!$E46:$BQ46), 0))</f>
        <v>8.0728587731913191</v>
      </c>
      <c r="BP46" cm="1">
        <f t="array" ref="BP46">deflator!BP46/INDEX(deflator!$E46:$BQ46, MATCH(TRUE, ISNUMBER(deflator!$E46:$BQ46), 0))</f>
        <v>8.0320339599350596</v>
      </c>
      <c r="BQ46" cm="1">
        <f t="array" ref="BQ46">deflator!BQ46/INDEX(deflator!$E46:$BQ46, MATCH(TRUE, ISNUMBER(deflator!$E46:$BQ46), 0))</f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 cm="1">
        <f t="array" ref="E47">deflator!E47/INDEX(deflator!$E47:$BQ47, MATCH(TRUE, ISNUMBER(deflator!$E47:$BQ47), 0))</f>
        <v>1</v>
      </c>
      <c r="F47" cm="1">
        <f t="array" ref="F47">deflator!F47/INDEX(deflator!$E47:$BQ47, MATCH(TRUE, ISNUMBER(deflator!$E47:$BQ47), 0))</f>
        <v>1.0299006346469772</v>
      </c>
      <c r="G47" cm="1">
        <f t="array" ref="G47">deflator!G47/INDEX(deflator!$E47:$BQ47, MATCH(TRUE, ISNUMBER(deflator!$E47:$BQ47), 0))</f>
        <v>1.0608472929909225</v>
      </c>
      <c r="H47" cm="1">
        <f t="array" ref="H47">deflator!H47/INDEX(deflator!$E47:$BQ47, MATCH(TRUE, ISNUMBER(deflator!$E47:$BQ47), 0))</f>
        <v>1.0928203515509829</v>
      </c>
      <c r="I47" cm="1">
        <f t="array" ref="I47">deflator!I47/INDEX(deflator!$E47:$BQ47, MATCH(TRUE, ISNUMBER(deflator!$E47:$BQ47), 0))</f>
        <v>1.1245796556504115</v>
      </c>
      <c r="J47" cm="1">
        <f t="array" ref="J47">deflator!J47/INDEX(deflator!$E47:$BQ47, MATCH(TRUE, ISNUMBER(deflator!$E47:$BQ47), 0))</f>
        <v>1.1592039766061979</v>
      </c>
      <c r="K47" cm="1">
        <f t="array" ref="K47">deflator!K47/INDEX(deflator!$E47:$BQ47, MATCH(TRUE, ISNUMBER(deflator!$E47:$BQ47), 0))</f>
        <v>1.1596862428334109</v>
      </c>
      <c r="L47" cm="1">
        <f t="array" ref="L47">deflator!L47/INDEX(deflator!$E47:$BQ47, MATCH(TRUE, ISNUMBER(deflator!$E47:$BQ47), 0))</f>
        <v>1.1739243119484311</v>
      </c>
      <c r="M47" cm="1">
        <f t="array" ref="M47">deflator!M47/INDEX(deflator!$E47:$BQ47, MATCH(TRUE, ISNUMBER(deflator!$E47:$BQ47), 0))</f>
        <v>1.2419391384852076</v>
      </c>
      <c r="N47" cm="1">
        <f t="array" ref="N47">deflator!N47/INDEX(deflator!$E47:$BQ47, MATCH(TRUE, ISNUMBER(deflator!$E47:$BQ47), 0))</f>
        <v>1.2649636698305311</v>
      </c>
      <c r="O47" cm="1">
        <f t="array" ref="O47">deflator!O47/INDEX(deflator!$E47:$BQ47, MATCH(TRUE, ISNUMBER(deflator!$E47:$BQ47), 0))</f>
        <v>1.3027968143766659</v>
      </c>
      <c r="P47" cm="1">
        <f t="array" ref="P47">deflator!P47/INDEX(deflator!$E47:$BQ47, MATCH(TRUE, ISNUMBER(deflator!$E47:$BQ47), 0))</f>
        <v>1.2905362734020773</v>
      </c>
      <c r="Q47" cm="1">
        <f t="array" ref="Q47">deflator!Q47/INDEX(deflator!$E47:$BQ47, MATCH(TRUE, ISNUMBER(deflator!$E47:$BQ47), 0))</f>
        <v>1.3229495944599599</v>
      </c>
      <c r="R47" cm="1">
        <f t="array" ref="R47">deflator!R47/INDEX(deflator!$E47:$BQ47, MATCH(TRUE, ISNUMBER(deflator!$E47:$BQ47), 0))</f>
        <v>1.4979489562815438</v>
      </c>
      <c r="S47" cm="1">
        <f t="array" ref="S47">deflator!S47/INDEX(deflator!$E47:$BQ47, MATCH(TRUE, ISNUMBER(deflator!$E47:$BQ47), 0))</f>
        <v>1.8978140171799622</v>
      </c>
      <c r="T47" cm="1">
        <f t="array" ref="T47">deflator!T47/INDEX(deflator!$E47:$BQ47, MATCH(TRUE, ISNUMBER(deflator!$E47:$BQ47), 0))</f>
        <v>1.9796848344767481</v>
      </c>
      <c r="U47" cm="1">
        <f t="array" ref="U47">deflator!U47/INDEX(deflator!$E47:$BQ47, MATCH(TRUE, ISNUMBER(deflator!$E47:$BQ47), 0))</f>
        <v>2.3404422722490086</v>
      </c>
      <c r="V47" cm="1">
        <f t="array" ref="V47">deflator!V47/INDEX(deflator!$E47:$BQ47, MATCH(TRUE, ISNUMBER(deflator!$E47:$BQ47), 0))</f>
        <v>3.0133496601493444</v>
      </c>
      <c r="W47" cm="1">
        <f t="array" ref="W47">deflator!W47/INDEX(deflator!$E47:$BQ47, MATCH(TRUE, ISNUMBER(deflator!$E47:$BQ47), 0))</f>
        <v>3.1469406302855276</v>
      </c>
      <c r="X47" cm="1">
        <f t="array" ref="X47">deflator!X47/INDEX(deflator!$E47:$BQ47, MATCH(TRUE, ISNUMBER(deflator!$E47:$BQ47), 0))</f>
        <v>3.3527945144657885</v>
      </c>
      <c r="Y47" cm="1">
        <f t="array" ref="Y47">deflator!Y47/INDEX(deflator!$E47:$BQ47, MATCH(TRUE, ISNUMBER(deflator!$E47:$BQ47), 0))</f>
        <v>4.1622823961705953</v>
      </c>
      <c r="Z47" cm="1">
        <f t="array" ref="Z47">deflator!Z47/INDEX(deflator!$E47:$BQ47, MATCH(TRUE, ISNUMBER(deflator!$E47:$BQ47), 0))</f>
        <v>4.286193175091249</v>
      </c>
      <c r="AA47" cm="1">
        <f t="array" ref="AA47">deflator!AA47/INDEX(deflator!$E47:$BQ47, MATCH(TRUE, ISNUMBER(deflator!$E47:$BQ47), 0))</f>
        <v>4.6420036830577009</v>
      </c>
      <c r="AB47" cm="1">
        <f t="array" ref="AB47">deflator!AB47/INDEX(deflator!$E47:$BQ47, MATCH(TRUE, ISNUMBER(deflator!$E47:$BQ47), 0))</f>
        <v>5.0619556324933237</v>
      </c>
      <c r="AC47" cm="1">
        <f t="array" ref="AC47">deflator!AC47/INDEX(deflator!$E47:$BQ47, MATCH(TRUE, ISNUMBER(deflator!$E47:$BQ47), 0))</f>
        <v>5.9685466163607437</v>
      </c>
      <c r="AD47" cm="1">
        <f t="array" ref="AD47">deflator!AD47/INDEX(deflator!$E47:$BQ47, MATCH(TRUE, ISNUMBER(deflator!$E47:$BQ47), 0))</f>
        <v>5.9890579484720892</v>
      </c>
      <c r="AE47" cm="1">
        <f t="array" ref="AE47">deflator!AE47/INDEX(deflator!$E47:$BQ47, MATCH(TRUE, ISNUMBER(deflator!$E47:$BQ47), 0))</f>
        <v>5.8680547320445227</v>
      </c>
      <c r="AF47" cm="1">
        <f t="array" ref="AF47">deflator!AF47/INDEX(deflator!$E47:$BQ47, MATCH(TRUE, ISNUMBER(deflator!$E47:$BQ47), 0))</f>
        <v>5.6289193665407673</v>
      </c>
      <c r="AG47" cm="1">
        <f t="array" ref="AG47">deflator!AG47/INDEX(deflator!$E47:$BQ47, MATCH(TRUE, ISNUMBER(deflator!$E47:$BQ47), 0))</f>
        <v>5.6074773483127389</v>
      </c>
      <c r="AH47" cm="1">
        <f t="array" ref="AH47">deflator!AH47/INDEX(deflator!$E47:$BQ47, MATCH(TRUE, ISNUMBER(deflator!$E47:$BQ47), 0))</f>
        <v>5.5507068818155645</v>
      </c>
      <c r="AI47" cm="1">
        <f t="array" ref="AI47">deflator!AI47/INDEX(deflator!$E47:$BQ47, MATCH(TRUE, ISNUMBER(deflator!$E47:$BQ47), 0))</f>
        <v>5.2996332259902985</v>
      </c>
      <c r="AJ47" cm="1">
        <f t="array" ref="AJ47">deflator!AJ47/INDEX(deflator!$E47:$BQ47, MATCH(TRUE, ISNUMBER(deflator!$E47:$BQ47), 0))</f>
        <v>5.3347957236428751</v>
      </c>
      <c r="AK47" cm="1">
        <f t="array" ref="AK47">deflator!AK47/INDEX(deflator!$E47:$BQ47, MATCH(TRUE, ISNUMBER(deflator!$E47:$BQ47), 0))</f>
        <v>5.333524061063426</v>
      </c>
      <c r="AL47" cm="1">
        <f t="array" ref="AL47">deflator!AL47/INDEX(deflator!$E47:$BQ47, MATCH(TRUE, ISNUMBER(deflator!$E47:$BQ47), 0))</f>
        <v>5.6617594943331131</v>
      </c>
      <c r="AM47" cm="1">
        <f t="array" ref="AM47">deflator!AM47/INDEX(deflator!$E47:$BQ47, MATCH(TRUE, ISNUMBER(deflator!$E47:$BQ47), 0))</f>
        <v>8.2880271846408764</v>
      </c>
      <c r="AN47" cm="1">
        <f t="array" ref="AN47">deflator!AN47/INDEX(deflator!$E47:$BQ47, MATCH(TRUE, ISNUMBER(deflator!$E47:$BQ47), 0))</f>
        <v>9.2033394897390419</v>
      </c>
      <c r="AO47" cm="1">
        <f t="array" ref="AO47">deflator!AO47/INDEX(deflator!$E47:$BQ47, MATCH(TRUE, ISNUMBER(deflator!$E47:$BQ47), 0))</f>
        <v>14.383326497870932</v>
      </c>
      <c r="AP47" cm="1">
        <f t="array" ref="AP47">deflator!AP47/INDEX(deflator!$E47:$BQ47, MATCH(TRUE, ISNUMBER(deflator!$E47:$BQ47), 0))</f>
        <v>14.947364935781193</v>
      </c>
      <c r="AQ47" cm="1">
        <f t="array" ref="AQ47">deflator!AQ47/INDEX(deflator!$E47:$BQ47, MATCH(TRUE, ISNUMBER(deflator!$E47:$BQ47), 0))</f>
        <v>15.752633503252072</v>
      </c>
      <c r="AR47" cm="1">
        <f t="array" ref="AR47">deflator!AR47/INDEX(deflator!$E47:$BQ47, MATCH(TRUE, ISNUMBER(deflator!$E47:$BQ47), 0))</f>
        <v>15.630406940698839</v>
      </c>
      <c r="AS47" cm="1">
        <f t="array" ref="AS47">deflator!AS47/INDEX(deflator!$E47:$BQ47, MATCH(TRUE, ISNUMBER(deflator!$E47:$BQ47), 0))</f>
        <v>15.880652457889948</v>
      </c>
      <c r="AT47" cm="1">
        <f t="array" ref="AT47">deflator!AT47/INDEX(deflator!$E47:$BQ47, MATCH(TRUE, ISNUMBER(deflator!$E47:$BQ47), 0))</f>
        <v>16.972601165722196</v>
      </c>
      <c r="AU47" cm="1">
        <f t="array" ref="AU47">deflator!AU47/INDEX(deflator!$E47:$BQ47, MATCH(TRUE, ISNUMBER(deflator!$E47:$BQ47), 0))</f>
        <v>17.750309063370842</v>
      </c>
      <c r="AV47" cm="1">
        <f t="array" ref="AV47">deflator!AV47/INDEX(deflator!$E47:$BQ47, MATCH(TRUE, ISNUMBER(deflator!$E47:$BQ47), 0))</f>
        <v>18.332185617822777</v>
      </c>
      <c r="AW47" cm="1">
        <f t="array" ref="AW47">deflator!AW47/INDEX(deflator!$E47:$BQ47, MATCH(TRUE, ISNUMBER(deflator!$E47:$BQ47), 0))</f>
        <v>17.873265470570615</v>
      </c>
      <c r="AX47" cm="1">
        <f t="array" ref="AX47">deflator!AX47/INDEX(deflator!$E47:$BQ47, MATCH(TRUE, ISNUMBER(deflator!$E47:$BQ47), 0))</f>
        <v>18.090449764169836</v>
      </c>
      <c r="AY47" cm="1">
        <f t="array" ref="AY47">deflator!AY47/INDEX(deflator!$E47:$BQ47, MATCH(TRUE, ISNUMBER(deflator!$E47:$BQ47), 0))</f>
        <v>18.336396350047625</v>
      </c>
      <c r="AZ47" cm="1">
        <f t="array" ref="AZ47">deflator!AZ47/INDEX(deflator!$E47:$BQ47, MATCH(TRUE, ISNUMBER(deflator!$E47:$BQ47), 0))</f>
        <v>18.902725017882567</v>
      </c>
      <c r="BA47" cm="1">
        <f t="array" ref="BA47">deflator!BA47/INDEX(deflator!$E47:$BQ47, MATCH(TRUE, ISNUMBER(deflator!$E47:$BQ47), 0))</f>
        <v>19.918355859946491</v>
      </c>
      <c r="BB47" cm="1">
        <f t="array" ref="BB47">deflator!BB47/INDEX(deflator!$E47:$BQ47, MATCH(TRUE, ISNUMBER(deflator!$E47:$BQ47), 0))</f>
        <v>20.158925638372903</v>
      </c>
      <c r="BC47" cm="1">
        <f t="array" ref="BC47">deflator!BC47/INDEX(deflator!$E47:$BQ47, MATCH(TRUE, ISNUMBER(deflator!$E47:$BQ47), 0))</f>
        <v>20.464578882227567</v>
      </c>
      <c r="BD47" cm="1">
        <f t="array" ref="BD47">deflator!BD47/INDEX(deflator!$E47:$BQ47, MATCH(TRUE, ISNUMBER(deflator!$E47:$BQ47), 0))</f>
        <v>21.632967279600894</v>
      </c>
      <c r="BE47" cm="1">
        <f t="array" ref="BE47">deflator!BE47/INDEX(deflator!$E47:$BQ47, MATCH(TRUE, ISNUMBER(deflator!$E47:$BQ47), 0))</f>
        <v>21.545548813444409</v>
      </c>
      <c r="BF47" cm="1">
        <f t="array" ref="BF47">deflator!BF47/INDEX(deflator!$E47:$BQ47, MATCH(TRUE, ISNUMBER(deflator!$E47:$BQ47), 0))</f>
        <v>22.165356172153498</v>
      </c>
      <c r="BG47" cm="1">
        <f t="array" ref="BG47">deflator!BG47/INDEX(deflator!$E47:$BQ47, MATCH(TRUE, ISNUMBER(deflator!$E47:$BQ47), 0))</f>
        <v>23.142257086489572</v>
      </c>
      <c r="BH47" cm="1">
        <f t="array" ref="BH47">deflator!BH47/INDEX(deflator!$E47:$BQ47, MATCH(TRUE, ISNUMBER(deflator!$E47:$BQ47), 0))</f>
        <v>24.247457778815889</v>
      </c>
      <c r="BI47" cm="1">
        <f t="array" ref="BI47">deflator!BI47/INDEX(deflator!$E47:$BQ47, MATCH(TRUE, ISNUMBER(deflator!$E47:$BQ47), 0))</f>
        <v>23.961378407119181</v>
      </c>
      <c r="BJ47" cm="1">
        <f t="array" ref="BJ47">deflator!BJ47/INDEX(deflator!$E47:$BQ47, MATCH(TRUE, ISNUMBER(deflator!$E47:$BQ47), 0))</f>
        <v>23.711778179904115</v>
      </c>
      <c r="BK47" cm="1">
        <f t="array" ref="BK47">deflator!BK47/INDEX(deflator!$E47:$BQ47, MATCH(TRUE, ISNUMBER(deflator!$E47:$BQ47), 0))</f>
        <v>24.110604709919443</v>
      </c>
      <c r="BL47" cm="1">
        <f t="array" ref="BL47">deflator!BL47/INDEX(deflator!$E47:$BQ47, MATCH(TRUE, ISNUMBER(deflator!$E47:$BQ47), 0))</f>
        <v>24.588802989416539</v>
      </c>
      <c r="BM47" cm="1">
        <f t="array" ref="BM47">deflator!BM47/INDEX(deflator!$E47:$BQ47, MATCH(TRUE, ISNUMBER(deflator!$E47:$BQ47), 0))</f>
        <v>25.038380506223238</v>
      </c>
      <c r="BN47" cm="1">
        <f t="array" ref="BN47">deflator!BN47/INDEX(deflator!$E47:$BQ47, MATCH(TRUE, ISNUMBER(deflator!$E47:$BQ47), 0))</f>
        <v>26.02242175440125</v>
      </c>
      <c r="BO47" cm="1">
        <f t="array" ref="BO47">deflator!BO47/INDEX(deflator!$E47:$BQ47, MATCH(TRUE, ISNUMBER(deflator!$E47:$BQ47), 0))</f>
        <v>26.803094570645161</v>
      </c>
      <c r="BP47" cm="1">
        <f t="array" ref="BP47">deflator!BP47/INDEX(deflator!$E47:$BQ47, MATCH(TRUE, ISNUMBER(deflator!$E47:$BQ47), 0))</f>
        <v>27.486939452047356</v>
      </c>
      <c r="BQ47" cm="1">
        <f t="array" ref="BQ47">deflator!BQ47/INDEX(deflator!$E47:$BQ47, MATCH(TRUE, ISNUMBER(deflator!$E47:$BQ47), 0))</f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 cm="1">
        <f t="array" ref="E48">deflator!E48/INDEX(deflator!$E48:$BQ48, MATCH(TRUE, ISNUMBER(deflator!$E48:$BQ48), 0))</f>
        <v>1</v>
      </c>
      <c r="F48" cm="1">
        <f t="array" ref="F48">deflator!F48/INDEX(deflator!$E48:$BQ48, MATCH(TRUE, ISNUMBER(deflator!$E48:$BQ48), 0))</f>
        <v>1.0506444908786452</v>
      </c>
      <c r="G48" cm="1">
        <f t="array" ref="G48">deflator!G48/INDEX(deflator!$E48:$BQ48, MATCH(TRUE, ISNUMBER(deflator!$E48:$BQ48), 0))</f>
        <v>1.0833191045011401</v>
      </c>
      <c r="H48" cm="1">
        <f t="array" ref="H48">deflator!H48/INDEX(deflator!$E48:$BQ48, MATCH(TRUE, ISNUMBER(deflator!$E48:$BQ48), 0))</f>
        <v>1.0804578526395641</v>
      </c>
      <c r="I48" cm="1">
        <f t="array" ref="I48">deflator!I48/INDEX(deflator!$E48:$BQ48, MATCH(TRUE, ISNUMBER(deflator!$E48:$BQ48), 0))</f>
        <v>1.1282252543855289</v>
      </c>
      <c r="J48" cm="1">
        <f t="array" ref="J48">deflator!J48/INDEX(deflator!$E48:$BQ48, MATCH(TRUE, ISNUMBER(deflator!$E48:$BQ48), 0))</f>
        <v>1.1592788840834185</v>
      </c>
      <c r="K48" cm="1">
        <f t="array" ref="K48">deflator!K48/INDEX(deflator!$E48:$BQ48, MATCH(TRUE, ISNUMBER(deflator!$E48:$BQ48), 0))</f>
        <v>1.1614626955498619</v>
      </c>
      <c r="L48" cm="1">
        <f t="array" ref="L48">deflator!L48/INDEX(deflator!$E48:$BQ48, MATCH(TRUE, ISNUMBER(deflator!$E48:$BQ48), 0))</f>
        <v>1.4359068655390597</v>
      </c>
      <c r="M48" cm="1">
        <f t="array" ref="M48">deflator!M48/INDEX(deflator!$E48:$BQ48, MATCH(TRUE, ISNUMBER(deflator!$E48:$BQ48), 0))</f>
        <v>1.5184819912257059</v>
      </c>
      <c r="N48" cm="1">
        <f t="array" ref="N48">deflator!N48/INDEX(deflator!$E48:$BQ48, MATCH(TRUE, ISNUMBER(deflator!$E48:$BQ48), 0))</f>
        <v>1.5989913202947934</v>
      </c>
      <c r="O48" cm="1">
        <f t="array" ref="O48">deflator!O48/INDEX(deflator!$E48:$BQ48, MATCH(TRUE, ISNUMBER(deflator!$E48:$BQ48), 0))</f>
        <v>1.7250558497018844</v>
      </c>
      <c r="P48" cm="1">
        <f t="array" ref="P48">deflator!P48/INDEX(deflator!$E48:$BQ48, MATCH(TRUE, ISNUMBER(deflator!$E48:$BQ48), 0))</f>
        <v>1.7843999218351261</v>
      </c>
      <c r="Q48" cm="1">
        <f t="array" ref="Q48">deflator!Q48/INDEX(deflator!$E48:$BQ48, MATCH(TRUE, ISNUMBER(deflator!$E48:$BQ48), 0))</f>
        <v>1.9267305020157464</v>
      </c>
      <c r="R48" cm="1">
        <f t="array" ref="R48">deflator!R48/INDEX(deflator!$E48:$BQ48, MATCH(TRUE, ISNUMBER(deflator!$E48:$BQ48), 0))</f>
        <v>2.0525370067318542</v>
      </c>
      <c r="S48" cm="1">
        <f t="array" ref="S48">deflator!S48/INDEX(deflator!$E48:$BQ48, MATCH(TRUE, ISNUMBER(deflator!$E48:$BQ48), 0))</f>
        <v>2.2712572561818836</v>
      </c>
      <c r="T48" cm="1">
        <f t="array" ref="T48">deflator!T48/INDEX(deflator!$E48:$BQ48, MATCH(TRUE, ISNUMBER(deflator!$E48:$BQ48), 0))</f>
        <v>2.407307219855618</v>
      </c>
      <c r="U48" cm="1">
        <f t="array" ref="U48">deflator!U48/INDEX(deflator!$E48:$BQ48, MATCH(TRUE, ISNUMBER(deflator!$E48:$BQ48), 0))</f>
        <v>2.880931519018294</v>
      </c>
      <c r="V48" cm="1">
        <f t="array" ref="V48">deflator!V48/INDEX(deflator!$E48:$BQ48, MATCH(TRUE, ISNUMBER(deflator!$E48:$BQ48), 0))</f>
        <v>3.0504678232151572</v>
      </c>
      <c r="W48" cm="1">
        <f t="array" ref="W48">deflator!W48/INDEX(deflator!$E48:$BQ48, MATCH(TRUE, ISNUMBER(deflator!$E48:$BQ48), 0))</f>
        <v>3.1544828774298348</v>
      </c>
      <c r="X48" cm="1">
        <f t="array" ref="X48">deflator!X48/INDEX(deflator!$E48:$BQ48, MATCH(TRUE, ISNUMBER(deflator!$E48:$BQ48), 0))</f>
        <v>3.559921203836069</v>
      </c>
      <c r="Y48" cm="1">
        <f t="array" ref="Y48">deflator!Y48/INDEX(deflator!$E48:$BQ48, MATCH(TRUE, ISNUMBER(deflator!$E48:$BQ48), 0))</f>
        <v>4.0670638280220164</v>
      </c>
      <c r="Z48" cm="1">
        <f t="array" ref="Z48">deflator!Z48/INDEX(deflator!$E48:$BQ48, MATCH(TRUE, ISNUMBER(deflator!$E48:$BQ48), 0))</f>
        <v>4.4249733279285763</v>
      </c>
      <c r="AA48" cm="1">
        <f t="array" ref="AA48">deflator!AA48/INDEX(deflator!$E48:$BQ48, MATCH(TRUE, ISNUMBER(deflator!$E48:$BQ48), 0))</f>
        <v>4.9772963505330878</v>
      </c>
      <c r="AB48" cm="1">
        <f t="array" ref="AB48">deflator!AB48/INDEX(deflator!$E48:$BQ48, MATCH(TRUE, ISNUMBER(deflator!$E48:$BQ48), 0))</f>
        <v>5.6125522639442895</v>
      </c>
      <c r="AC48" cm="1">
        <f t="array" ref="AC48">deflator!AC48/INDEX(deflator!$E48:$BQ48, MATCH(TRUE, ISNUMBER(deflator!$E48:$BQ48), 0))</f>
        <v>6.3731761111898226</v>
      </c>
      <c r="AD48" cm="1">
        <f t="array" ref="AD48">deflator!AD48/INDEX(deflator!$E48:$BQ48, MATCH(TRUE, ISNUMBER(deflator!$E48:$BQ48), 0))</f>
        <v>7.0861514729849562</v>
      </c>
      <c r="AE48" cm="1">
        <f t="array" ref="AE48">deflator!AE48/INDEX(deflator!$E48:$BQ48, MATCH(TRUE, ISNUMBER(deflator!$E48:$BQ48), 0))</f>
        <v>7.0988523850381897</v>
      </c>
      <c r="AF48" cm="1">
        <f t="array" ref="AF48">deflator!AF48/INDEX(deflator!$E48:$BQ48, MATCH(TRUE, ISNUMBER(deflator!$E48:$BQ48), 0))</f>
        <v>6.9290258901470585</v>
      </c>
      <c r="AG48" cm="1">
        <f t="array" ref="AG48">deflator!AG48/INDEX(deflator!$E48:$BQ48, MATCH(TRUE, ISNUMBER(deflator!$E48:$BQ48), 0))</f>
        <v>6.9854211393893593</v>
      </c>
      <c r="AH48" cm="1">
        <f t="array" ref="AH48">deflator!AH48/INDEX(deflator!$E48:$BQ48, MATCH(TRUE, ISNUMBER(deflator!$E48:$BQ48), 0))</f>
        <v>6.8583505195515624</v>
      </c>
      <c r="AI48" cm="1">
        <f t="array" ref="AI48">deflator!AI48/INDEX(deflator!$E48:$BQ48, MATCH(TRUE, ISNUMBER(deflator!$E48:$BQ48), 0))</f>
        <v>6.9710399693249521</v>
      </c>
      <c r="AJ48" cm="1">
        <f t="array" ref="AJ48">deflator!AJ48/INDEX(deflator!$E48:$BQ48, MATCH(TRUE, ISNUMBER(deflator!$E48:$BQ48), 0))</f>
        <v>7.2198164158622449</v>
      </c>
      <c r="AK48" cm="1">
        <f t="array" ref="AK48">deflator!AK48/INDEX(deflator!$E48:$BQ48, MATCH(TRUE, ISNUMBER(deflator!$E48:$BQ48), 0))</f>
        <v>7.1275709131442095</v>
      </c>
      <c r="AL48" cm="1">
        <f t="array" ref="AL48">deflator!AL48/INDEX(deflator!$E48:$BQ48, MATCH(TRUE, ISNUMBER(deflator!$E48:$BQ48), 0))</f>
        <v>11.101575115661161</v>
      </c>
      <c r="AM48" cm="1">
        <f t="array" ref="AM48">deflator!AM48/INDEX(deflator!$E48:$BQ48, MATCH(TRUE, ISNUMBER(deflator!$E48:$BQ48), 0))</f>
        <v>11.754622201925345</v>
      </c>
      <c r="AN48" cm="1">
        <f t="array" ref="AN48">deflator!AN48/INDEX(deflator!$E48:$BQ48, MATCH(TRUE, ISNUMBER(deflator!$E48:$BQ48), 0))</f>
        <v>12.534484261921197</v>
      </c>
      <c r="AO48" cm="1">
        <f t="array" ref="AO48">deflator!AO48/INDEX(deflator!$E48:$BQ48, MATCH(TRUE, ISNUMBER(deflator!$E48:$BQ48), 0))</f>
        <v>12.585945725254355</v>
      </c>
      <c r="AP48" cm="1">
        <f t="array" ref="AP48">deflator!AP48/INDEX(deflator!$E48:$BQ48, MATCH(TRUE, ISNUMBER(deflator!$E48:$BQ48), 0))</f>
        <v>13.361719639181915</v>
      </c>
      <c r="AQ48" cm="1">
        <f t="array" ref="AQ48">deflator!AQ48/INDEX(deflator!$E48:$BQ48, MATCH(TRUE, ISNUMBER(deflator!$E48:$BQ48), 0))</f>
        <v>13.50413818403355</v>
      </c>
      <c r="AR48" cm="1">
        <f t="array" ref="AR48">deflator!AR48/INDEX(deflator!$E48:$BQ48, MATCH(TRUE, ISNUMBER(deflator!$E48:$BQ48), 0))</f>
        <v>13.79958016633597</v>
      </c>
      <c r="AS48" cm="1">
        <f t="array" ref="AS48">deflator!AS48/INDEX(deflator!$E48:$BQ48, MATCH(TRUE, ISNUMBER(deflator!$E48:$BQ48), 0))</f>
        <v>14.010929424616872</v>
      </c>
      <c r="AT48" cm="1">
        <f t="array" ref="AT48">deflator!AT48/INDEX(deflator!$E48:$BQ48, MATCH(TRUE, ISNUMBER(deflator!$E48:$BQ48), 0))</f>
        <v>14.356909559398007</v>
      </c>
      <c r="AU48" cm="1">
        <f t="array" ref="AU48">deflator!AU48/INDEX(deflator!$E48:$BQ48, MATCH(TRUE, ISNUMBER(deflator!$E48:$BQ48), 0))</f>
        <v>14.755240988538279</v>
      </c>
      <c r="AV48" cm="1">
        <f t="array" ref="AV48">deflator!AV48/INDEX(deflator!$E48:$BQ48, MATCH(TRUE, ISNUMBER(deflator!$E48:$BQ48), 0))</f>
        <v>15.043398221807895</v>
      </c>
      <c r="AW48" cm="1">
        <f t="array" ref="AW48">deflator!AW48/INDEX(deflator!$E48:$BQ48, MATCH(TRUE, ISNUMBER(deflator!$E48:$BQ48), 0))</f>
        <v>15.064381932268915</v>
      </c>
      <c r="AX48" cm="1">
        <f t="array" ref="AX48">deflator!AX48/INDEX(deflator!$E48:$BQ48, MATCH(TRUE, ISNUMBER(deflator!$E48:$BQ48), 0))</f>
        <v>15.268826980341855</v>
      </c>
      <c r="AY48" cm="1">
        <f t="array" ref="AY48">deflator!AY48/INDEX(deflator!$E48:$BQ48, MATCH(TRUE, ISNUMBER(deflator!$E48:$BQ48), 0))</f>
        <v>15.619960373821772</v>
      </c>
      <c r="AZ48" cm="1">
        <f t="array" ref="AZ48">deflator!AZ48/INDEX(deflator!$E48:$BQ48, MATCH(TRUE, ISNUMBER(deflator!$E48:$BQ48), 0))</f>
        <v>15.696608774393997</v>
      </c>
      <c r="BA48" cm="1">
        <f t="array" ref="BA48">deflator!BA48/INDEX(deflator!$E48:$BQ48, MATCH(TRUE, ISNUMBER(deflator!$E48:$BQ48), 0))</f>
        <v>16.472105509078023</v>
      </c>
      <c r="BB48" cm="1">
        <f t="array" ref="BB48">deflator!BB48/INDEX(deflator!$E48:$BQ48, MATCH(TRUE, ISNUMBER(deflator!$E48:$BQ48), 0))</f>
        <v>17.0656803322521</v>
      </c>
      <c r="BC48" cm="1">
        <f t="array" ref="BC48">deflator!BC48/INDEX(deflator!$E48:$BQ48, MATCH(TRUE, ISNUMBER(deflator!$E48:$BQ48), 0))</f>
        <v>17.18312413988679</v>
      </c>
      <c r="BD48" cm="1">
        <f t="array" ref="BD48">deflator!BD48/INDEX(deflator!$E48:$BQ48, MATCH(TRUE, ISNUMBER(deflator!$E48:$BQ48), 0))</f>
        <v>17.628002826967698</v>
      </c>
      <c r="BE48" cm="1">
        <f t="array" ref="BE48">deflator!BE48/INDEX(deflator!$E48:$BQ48, MATCH(TRUE, ISNUMBER(deflator!$E48:$BQ48), 0))</f>
        <v>17.970388945821682</v>
      </c>
      <c r="BF48" cm="1">
        <f t="array" ref="BF48">deflator!BF48/INDEX(deflator!$E48:$BQ48, MATCH(TRUE, ISNUMBER(deflator!$E48:$BQ48), 0))</f>
        <v>18.519107434837842</v>
      </c>
      <c r="BG48" cm="1">
        <f t="array" ref="BG48">deflator!BG48/INDEX(deflator!$E48:$BQ48, MATCH(TRUE, ISNUMBER(deflator!$E48:$BQ48), 0))</f>
        <v>18.892121635794823</v>
      </c>
      <c r="BH48" cm="1">
        <f t="array" ref="BH48">deflator!BH48/INDEX(deflator!$E48:$BQ48, MATCH(TRUE, ISNUMBER(deflator!$E48:$BQ48), 0))</f>
        <v>18.950647856378701</v>
      </c>
      <c r="BI48" cm="1">
        <f t="array" ref="BI48">deflator!BI48/INDEX(deflator!$E48:$BQ48, MATCH(TRUE, ISNUMBER(deflator!$E48:$BQ48), 0))</f>
        <v>19.076064945121409</v>
      </c>
      <c r="BJ48" cm="1">
        <f t="array" ref="BJ48">deflator!BJ48/INDEX(deflator!$E48:$BQ48, MATCH(TRUE, ISNUMBER(deflator!$E48:$BQ48), 0))</f>
        <v>19.271621538708654</v>
      </c>
      <c r="BK48" cm="1">
        <f t="array" ref="BK48">deflator!BK48/INDEX(deflator!$E48:$BQ48, MATCH(TRUE, ISNUMBER(deflator!$E48:$BQ48), 0))</f>
        <v>19.637202584849039</v>
      </c>
      <c r="BL48" cm="1">
        <f t="array" ref="BL48">deflator!BL48/INDEX(deflator!$E48:$BQ48, MATCH(TRUE, ISNUMBER(deflator!$E48:$BQ48), 0))</f>
        <v>19.866913046749289</v>
      </c>
      <c r="BM48" cm="1">
        <f t="array" ref="BM48">deflator!BM48/INDEX(deflator!$E48:$BQ48, MATCH(TRUE, ISNUMBER(deflator!$E48:$BQ48), 0))</f>
        <v>20.0070884299457</v>
      </c>
      <c r="BN48" cm="1">
        <f t="array" ref="BN48">deflator!BN48/INDEX(deflator!$E48:$BQ48, MATCH(TRUE, ISNUMBER(deflator!$E48:$BQ48), 0))</f>
        <v>20.591503352523699</v>
      </c>
      <c r="BO48" cm="1">
        <f t="array" ref="BO48">deflator!BO48/INDEX(deflator!$E48:$BQ48, MATCH(TRUE, ISNUMBER(deflator!$E48:$BQ48), 0))</f>
        <v>21.998120216776559</v>
      </c>
      <c r="BP48" cm="1">
        <f t="array" ref="BP48">deflator!BP48/INDEX(deflator!$E48:$BQ48, MATCH(TRUE, ISNUMBER(deflator!$E48:$BQ48), 0))</f>
        <v>23.023171653205189</v>
      </c>
      <c r="BQ48" cm="1">
        <f t="array" ref="BQ48">deflator!BQ48/INDEX(deflator!$E48:$BQ48, MATCH(TRUE, ISNUMBER(deflator!$E48:$BQ48), 0))</f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cm="1">
        <f t="array" ref="E49">deflator!E49/INDEX(deflator!$E49:$BQ49, MATCH(TRUE, ISNUMBER(deflator!$E49:$BQ49), 0))</f>
        <v>8.5914334824315076E-12</v>
      </c>
      <c r="F49" cm="1">
        <f t="array" ref="F49">deflator!F49/INDEX(deflator!$E49:$BQ49, MATCH(TRUE, ISNUMBER(deflator!$E49:$BQ49), 0))</f>
        <v>9.1154660914017983E-12</v>
      </c>
      <c r="G49" cm="1">
        <f t="array" ref="G49">deflator!G49/INDEX(deflator!$E49:$BQ49, MATCH(TRUE, ISNUMBER(deflator!$E49:$BQ49), 0))</f>
        <v>1.1051661457560569E-11</v>
      </c>
      <c r="H49" cm="1">
        <f t="array" ref="H49">deflator!H49/INDEX(deflator!$E49:$BQ49, MATCH(TRUE, ISNUMBER(deflator!$E49:$BQ49), 0))</f>
        <v>2.0760457778856285E-11</v>
      </c>
      <c r="I49" cm="1">
        <f t="array" ref="I49">deflator!I49/INDEX(deflator!$E49:$BQ49, MATCH(TRUE, ISNUMBER(deflator!$E49:$BQ49), 0))</f>
        <v>2.1497034161202945E-11</v>
      </c>
      <c r="J49" cm="1">
        <f t="array" ref="J49">deflator!J49/INDEX(deflator!$E49:$BQ49, MATCH(TRUE, ISNUMBER(deflator!$E49:$BQ49), 0))</f>
        <v>2.9870585028981873E-11</v>
      </c>
      <c r="K49" cm="1">
        <f t="array" ref="K49">deflator!K49/INDEX(deflator!$E49:$BQ49, MATCH(TRUE, ISNUMBER(deflator!$E49:$BQ49), 0))</f>
        <v>3.1356294340257212E-11</v>
      </c>
      <c r="L49" cm="1">
        <f t="array" ref="L49">deflator!L49/INDEX(deflator!$E49:$BQ49, MATCH(TRUE, ISNUMBER(deflator!$E49:$BQ49), 0))</f>
        <v>4.9723058855634228E-11</v>
      </c>
      <c r="M49" cm="1">
        <f t="array" ref="M49">deflator!M49/INDEX(deflator!$E49:$BQ49, MATCH(TRUE, ISNUMBER(deflator!$E49:$BQ49), 0))</f>
        <v>7.9498611212902967E-11</v>
      </c>
      <c r="N49" cm="1">
        <f t="array" ref="N49">deflator!N49/INDEX(deflator!$E49:$BQ49, MATCH(TRUE, ISNUMBER(deflator!$E49:$BQ49), 0))</f>
        <v>9.3594559124114985E-11</v>
      </c>
      <c r="O49" cm="1">
        <f t="array" ref="O49">deflator!O49/INDEX(deflator!$E49:$BQ49, MATCH(TRUE, ISNUMBER(deflator!$E49:$BQ49), 0))</f>
        <v>9.0939329308870383E-11</v>
      </c>
      <c r="P49" cm="1">
        <f t="array" ref="P49">deflator!P49/INDEX(deflator!$E49:$BQ49, MATCH(TRUE, ISNUMBER(deflator!$E49:$BQ49), 0))</f>
        <v>9.8399716146967772E-11</v>
      </c>
      <c r="Q49" cm="1">
        <f t="array" ref="Q49">deflator!Q49/INDEX(deflator!$E49:$BQ49, MATCH(TRUE, ISNUMBER(deflator!$E49:$BQ49), 0))</f>
        <v>1.0841818333116335E-10</v>
      </c>
      <c r="R49" cm="1">
        <f t="array" ref="R49">deflator!R49/INDEX(deflator!$E49:$BQ49, MATCH(TRUE, ISNUMBER(deflator!$E49:$BQ49), 0))</f>
        <v>1.2781099743746253E-10</v>
      </c>
      <c r="S49" cm="1">
        <f t="array" ref="S49">deflator!S49/INDEX(deflator!$E49:$BQ49, MATCH(TRUE, ISNUMBER(deflator!$E49:$BQ49), 0))</f>
        <v>1.5112157997054632E-10</v>
      </c>
      <c r="T49" cm="1">
        <f t="array" ref="T49">deflator!T49/INDEX(deflator!$E49:$BQ49, MATCH(TRUE, ISNUMBER(deflator!$E49:$BQ49), 0))</f>
        <v>1.6965727340647465E-10</v>
      </c>
      <c r="U49" cm="1">
        <f t="array" ref="U49">deflator!U49/INDEX(deflator!$E49:$BQ49, MATCH(TRUE, ISNUMBER(deflator!$E49:$BQ49), 0))</f>
        <v>2.6703279226143758E-10</v>
      </c>
      <c r="V49" cm="1">
        <f t="array" ref="V49">deflator!V49/INDEX(deflator!$E49:$BQ49, MATCH(TRUE, ISNUMBER(deflator!$E49:$BQ49), 0))</f>
        <v>3.6656031658774235E-10</v>
      </c>
      <c r="W49" cm="1">
        <f t="array" ref="W49">deflator!W49/INDEX(deflator!$E49:$BQ49, MATCH(TRUE, ISNUMBER(deflator!$E49:$BQ49), 0))</f>
        <v>4.7071585919918005E-10</v>
      </c>
      <c r="X49" cm="1">
        <f t="array" ref="X49">deflator!X49/INDEX(deflator!$E49:$BQ49, MATCH(TRUE, ISNUMBER(deflator!$E49:$BQ49), 0))</f>
        <v>9.4976355971163344E-10</v>
      </c>
      <c r="Y49" cm="1">
        <f t="array" ref="Y49">deflator!Y49/INDEX(deflator!$E49:$BQ49, MATCH(TRUE, ISNUMBER(deflator!$E49:$BQ49), 0))</f>
        <v>1.4380137761369778E-9</v>
      </c>
      <c r="Z49" cm="1">
        <f t="array" ref="Z49">deflator!Z49/INDEX(deflator!$E49:$BQ49, MATCH(TRUE, ISNUMBER(deflator!$E49:$BQ49), 0))</f>
        <v>1.9158689479311224E-9</v>
      </c>
      <c r="AA49" cm="1">
        <f t="array" ref="AA49">deflator!AA49/INDEX(deflator!$E49:$BQ49, MATCH(TRUE, ISNUMBER(deflator!$E49:$BQ49), 0))</f>
        <v>2.7489899925676304E-9</v>
      </c>
      <c r="AB49" cm="1">
        <f t="array" ref="AB49">deflator!AB49/INDEX(deflator!$E49:$BQ49, MATCH(TRUE, ISNUMBER(deflator!$E49:$BQ49), 0))</f>
        <v>4.8991255151964974E-9</v>
      </c>
      <c r="AC49" cm="1">
        <f t="array" ref="AC49">deflator!AC49/INDEX(deflator!$E49:$BQ49, MATCH(TRUE, ISNUMBER(deflator!$E49:$BQ49), 0))</f>
        <v>9.288899804954141E-9</v>
      </c>
      <c r="AD49" cm="1">
        <f t="array" ref="AD49">deflator!AD49/INDEX(deflator!$E49:$BQ49, MATCH(TRUE, ISNUMBER(deflator!$E49:$BQ49), 0))</f>
        <v>1.1686449317269667E-8</v>
      </c>
      <c r="AE49" cm="1">
        <f t="array" ref="AE49">deflator!AE49/INDEX(deflator!$E49:$BQ49, MATCH(TRUE, ISNUMBER(deflator!$E49:$BQ49), 0))</f>
        <v>1.5011624717961506E-8</v>
      </c>
      <c r="AF49" cm="1">
        <f t="array" ref="AF49">deflator!AF49/INDEX(deflator!$E49:$BQ49, MATCH(TRUE, ISNUMBER(deflator!$E49:$BQ49), 0))</f>
        <v>2.6085309653327991E-8</v>
      </c>
      <c r="AG49" cm="1">
        <f t="array" ref="AG49">deflator!AG49/INDEX(deflator!$E49:$BQ49, MATCH(TRUE, ISNUMBER(deflator!$E49:$BQ49), 0))</f>
        <v>4.9975849738614509E-8</v>
      </c>
      <c r="AH49" cm="1">
        <f t="array" ref="AH49">deflator!AH49/INDEX(deflator!$E49:$BQ49, MATCH(TRUE, ISNUMBER(deflator!$E49:$BQ49), 0))</f>
        <v>1.05080345111804E-7</v>
      </c>
      <c r="AI49" cm="1">
        <f t="array" ref="AI49">deflator!AI49/INDEX(deflator!$E49:$BQ49, MATCH(TRUE, ISNUMBER(deflator!$E49:$BQ49), 0))</f>
        <v>2.1957095784534275E-7</v>
      </c>
      <c r="AJ49" cm="1">
        <f t="array" ref="AJ49">deflator!AJ49/INDEX(deflator!$E49:$BQ49, MATCH(TRUE, ISNUMBER(deflator!$E49:$BQ49), 0))</f>
        <v>5.3541272973121938E-6</v>
      </c>
      <c r="AK49" cm="1">
        <f t="array" ref="AK49">deflator!AK49/INDEX(deflator!$E49:$BQ49, MATCH(TRUE, ISNUMBER(deflator!$E49:$BQ49), 0))</f>
        <v>2.1177220610323478E-4</v>
      </c>
      <c r="AL49" cm="1">
        <f t="array" ref="AL49">deflator!AL49/INDEX(deflator!$E49:$BQ49, MATCH(TRUE, ISNUMBER(deflator!$E49:$BQ49), 0))</f>
        <v>3.722196367688405E-3</v>
      </c>
      <c r="AM49" cm="1">
        <f t="array" ref="AM49">deflator!AM49/INDEX(deflator!$E49:$BQ49, MATCH(TRUE, ISNUMBER(deflator!$E49:$BQ49), 0))</f>
        <v>1</v>
      </c>
      <c r="AN49" cm="1">
        <f t="array" ref="AN49">deflator!AN49/INDEX(deflator!$E49:$BQ49, MATCH(TRUE, ISNUMBER(deflator!$E49:$BQ49), 0))</f>
        <v>5.6640735862754816</v>
      </c>
      <c r="AO49" cm="1">
        <f t="array" ref="AO49">deflator!AO49/INDEX(deflator!$E49:$BQ49, MATCH(TRUE, ISNUMBER(deflator!$E49:$BQ49), 0))</f>
        <v>41.811558216612433</v>
      </c>
      <c r="AP49" cm="1">
        <f t="array" ref="AP49">deflator!AP49/INDEX(deflator!$E49:$BQ49, MATCH(TRUE, ISNUMBER(deflator!$E49:$BQ49), 0))</f>
        <v>122.35852912864462</v>
      </c>
      <c r="AQ49" cm="1">
        <f t="array" ref="AQ49">deflator!AQ49/INDEX(deflator!$E49:$BQ49, MATCH(TRUE, ISNUMBER(deflator!$E49:$BQ49), 0))</f>
        <v>155.31625945843049</v>
      </c>
      <c r="AR49" cm="1">
        <f t="array" ref="AR49">deflator!AR49/INDEX(deflator!$E49:$BQ49, MATCH(TRUE, ISNUMBER(deflator!$E49:$BQ49), 0))</f>
        <v>841.66268029282128</v>
      </c>
      <c r="AS49" cm="1">
        <f t="array" ref="AS49">deflator!AS49/INDEX(deflator!$E49:$BQ49, MATCH(TRUE, ISNUMBER(deflator!$E49:$BQ49), 0))</f>
        <v>22978.423676825692</v>
      </c>
      <c r="AT49" cm="1">
        <f t="array" ref="AT49">deflator!AT49/INDEX(deflator!$E49:$BQ49, MATCH(TRUE, ISNUMBER(deflator!$E49:$BQ49), 0))</f>
        <v>39766.393690543337</v>
      </c>
      <c r="AU49" cm="1">
        <f t="array" ref="AU49">deflator!AU49/INDEX(deflator!$E49:$BQ49, MATCH(TRUE, ISNUMBER(deflator!$E49:$BQ49), 0))</f>
        <v>52380.079519363011</v>
      </c>
      <c r="AV49" cm="1">
        <f t="array" ref="AV49">deflator!AV49/INDEX(deflator!$E49:$BQ49, MATCH(TRUE, ISNUMBER(deflator!$E49:$BQ49), 0))</f>
        <v>59407.104741282717</v>
      </c>
      <c r="AW49" cm="1">
        <f t="array" ref="AW49">deflator!AW49/INDEX(deflator!$E49:$BQ49, MATCH(TRUE, ISNUMBER(deflator!$E49:$BQ49), 0))</f>
        <v>63188.639198644429</v>
      </c>
      <c r="AX49" cm="1">
        <f t="array" ref="AX49">deflator!AX49/INDEX(deflator!$E49:$BQ49, MATCH(TRUE, ISNUMBER(deflator!$E49:$BQ49), 0))</f>
        <v>82062.79924405356</v>
      </c>
      <c r="AY49" cm="1">
        <f t="array" ref="AY49">deflator!AY49/INDEX(deflator!$E49:$BQ49, MATCH(TRUE, ISNUMBER(deflator!$E49:$BQ49), 0))</f>
        <v>92997.852199611036</v>
      </c>
      <c r="AZ49" cm="1">
        <f t="array" ref="AZ49">deflator!AZ49/INDEX(deflator!$E49:$BQ49, MATCH(TRUE, ISNUMBER(deflator!$E49:$BQ49), 0))</f>
        <v>111849.87923673092</v>
      </c>
      <c r="BA49" cm="1">
        <f t="array" ref="BA49">deflator!BA49/INDEX(deflator!$E49:$BQ49, MATCH(TRUE, ISNUMBER(deflator!$E49:$BQ49), 0))</f>
        <v>134740.31115933039</v>
      </c>
      <c r="BB49" cm="1">
        <f t="array" ref="BB49">deflator!BB49/INDEX(deflator!$E49:$BQ49, MATCH(TRUE, ISNUMBER(deflator!$E49:$BQ49), 0))</f>
        <v>178743.70652133183</v>
      </c>
      <c r="BC49" cm="1">
        <f t="array" ref="BC49">deflator!BC49/INDEX(deflator!$E49:$BQ49, MATCH(TRUE, ISNUMBER(deflator!$E49:$BQ49), 0))</f>
        <v>215897.95454199659</v>
      </c>
      <c r="BD49" cm="1">
        <f t="array" ref="BD49">deflator!BD49/INDEX(deflator!$E49:$BQ49, MATCH(TRUE, ISNUMBER(deflator!$E49:$BQ49), 0))</f>
        <v>245673.86660986432</v>
      </c>
      <c r="BE49" cm="1">
        <f t="array" ref="BE49">deflator!BE49/INDEX(deflator!$E49:$BQ49, MATCH(TRUE, ISNUMBER(deflator!$E49:$BQ49), 0))</f>
        <v>260266.87515326068</v>
      </c>
      <c r="BF49" cm="1">
        <f t="array" ref="BF49">deflator!BF49/INDEX(deflator!$E49:$BQ49, MATCH(TRUE, ISNUMBER(deflator!$E49:$BQ49), 0))</f>
        <v>267479.62871931196</v>
      </c>
      <c r="BG49" cm="1">
        <f t="array" ref="BG49">deflator!BG49/INDEX(deflator!$E49:$BQ49, MATCH(TRUE, ISNUMBER(deflator!$E49:$BQ49), 0))</f>
        <v>270137.38833816914</v>
      </c>
      <c r="BH49" cm="1">
        <f t="array" ref="BH49">deflator!BH49/INDEX(deflator!$E49:$BQ49, MATCH(TRUE, ISNUMBER(deflator!$E49:$BQ49), 0))</f>
        <v>267014.9280950299</v>
      </c>
      <c r="BI49" cm="1">
        <f t="array" ref="BI49">deflator!BI49/INDEX(deflator!$E49:$BQ49, MATCH(TRUE, ISNUMBER(deflator!$E49:$BQ49), 0))</f>
        <v>278628.01863456581</v>
      </c>
      <c r="BJ49" cm="1">
        <f t="array" ref="BJ49">deflator!BJ49/INDEX(deflator!$E49:$BQ49, MATCH(TRUE, ISNUMBER(deflator!$E49:$BQ49), 0))</f>
        <v>398629.37198792881</v>
      </c>
      <c r="BK49" cm="1">
        <f t="array" ref="BK49">deflator!BK49/INDEX(deflator!$E49:$BQ49, MATCH(TRUE, ISNUMBER(deflator!$E49:$BQ49), 0))</f>
        <v>522198.94492127729</v>
      </c>
      <c r="BL49" cm="1">
        <f t="array" ref="BL49">deflator!BL49/INDEX(deflator!$E49:$BQ49, MATCH(TRUE, ISNUMBER(deflator!$E49:$BQ49), 0))</f>
        <v>552984.68958524324</v>
      </c>
      <c r="BM49" cm="1">
        <f t="array" ref="BM49">deflator!BM49/INDEX(deflator!$E49:$BQ49, MATCH(TRUE, ISNUMBER(deflator!$E49:$BQ49), 0))</f>
        <v>574559.66136749054</v>
      </c>
      <c r="BN49" cm="1">
        <f t="array" ref="BN49">deflator!BN49/INDEX(deflator!$E49:$BQ49, MATCH(TRUE, ISNUMBER(deflator!$E49:$BQ49), 0))</f>
        <v>660602.46742421202</v>
      </c>
      <c r="BO49" cm="1">
        <f t="array" ref="BO49">deflator!BO49/INDEX(deflator!$E49:$BQ49, MATCH(TRUE, ISNUMBER(deflator!$E49:$BQ49), 0))</f>
        <v>727365.70904967014</v>
      </c>
      <c r="BP49" cm="1">
        <f t="array" ref="BP49">deflator!BP49/INDEX(deflator!$E49:$BQ49, MATCH(TRUE, ISNUMBER(deflator!$E49:$BQ49), 0))</f>
        <v>830533.34475549252</v>
      </c>
      <c r="BQ49" cm="1">
        <f t="array" ref="BQ49">deflator!BQ49/INDEX(deflator!$E49:$BQ49, MATCH(TRUE, ISNUMBER(deflator!$E49:$BQ49), 0))</f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 cm="1">
        <f t="array" ref="E50">deflator!E50/INDEX(deflator!$E50:$BQ50, MATCH(TRUE, ISNUMBER(deflator!$E50:$BQ50), 0))</f>
        <v>1</v>
      </c>
      <c r="F50" cm="1">
        <f t="array" ref="F50">deflator!F50/INDEX(deflator!$E50:$BQ50, MATCH(TRUE, ISNUMBER(deflator!$E50:$BQ50), 0))</f>
        <v>1.0629395669501043</v>
      </c>
      <c r="G50" cm="1">
        <f t="array" ref="G50">deflator!G50/INDEX(deflator!$E50:$BQ50, MATCH(TRUE, ISNUMBER(deflator!$E50:$BQ50), 0))</f>
        <v>1.1081551018937119</v>
      </c>
      <c r="H50" cm="1">
        <f t="array" ref="H50">deflator!H50/INDEX(deflator!$E50:$BQ50, MATCH(TRUE, ISNUMBER(deflator!$E50:$BQ50), 0))</f>
        <v>1.194301940118496</v>
      </c>
      <c r="I50" cm="1">
        <f t="array" ref="I50">deflator!I50/INDEX(deflator!$E50:$BQ50, MATCH(TRUE, ISNUMBER(deflator!$E50:$BQ50), 0))</f>
        <v>1.2403535447024669</v>
      </c>
      <c r="J50" cm="1">
        <f t="array" ref="J50">deflator!J50/INDEX(deflator!$E50:$BQ50, MATCH(TRUE, ISNUMBER(deflator!$E50:$BQ50), 0))</f>
        <v>1.2778802602364419</v>
      </c>
      <c r="K50" cm="1">
        <f t="array" ref="K50">deflator!K50/INDEX(deflator!$E50:$BQ50, MATCH(TRUE, ISNUMBER(deflator!$E50:$BQ50), 0))</f>
        <v>1.4060178925093318</v>
      </c>
      <c r="L50" cm="1">
        <f t="array" ref="L50">deflator!L50/INDEX(deflator!$E50:$BQ50, MATCH(TRUE, ISNUMBER(deflator!$E50:$BQ50), 0))</f>
        <v>1.4835745749509419</v>
      </c>
      <c r="M50" cm="1">
        <f t="array" ref="M50">deflator!M50/INDEX(deflator!$E50:$BQ50, MATCH(TRUE, ISNUMBER(deflator!$E50:$BQ50), 0))</f>
        <v>1.4680751996692882</v>
      </c>
      <c r="N50" cm="1">
        <f t="array" ref="N50">deflator!N50/INDEX(deflator!$E50:$BQ50, MATCH(TRUE, ISNUMBER(deflator!$E50:$BQ50), 0))</f>
        <v>1.5120718487541083</v>
      </c>
      <c r="O50" cm="1">
        <f t="array" ref="O50">deflator!O50/INDEX(deflator!$E50:$BQ50, MATCH(TRUE, ISNUMBER(deflator!$E50:$BQ50), 0))</f>
        <v>1.5681765974796704</v>
      </c>
      <c r="P50" cm="1">
        <f t="array" ref="P50">deflator!P50/INDEX(deflator!$E50:$BQ50, MATCH(TRUE, ISNUMBER(deflator!$E50:$BQ50), 0))</f>
        <v>1.698539410056201</v>
      </c>
      <c r="Q50" cm="1">
        <f t="array" ref="Q50">deflator!Q50/INDEX(deflator!$E50:$BQ50, MATCH(TRUE, ISNUMBER(deflator!$E50:$BQ50), 0))</f>
        <v>1.8247030800519097</v>
      </c>
      <c r="R50" cm="1">
        <f t="array" ref="R50">deflator!R50/INDEX(deflator!$E50:$BQ50, MATCH(TRUE, ISNUMBER(deflator!$E50:$BQ50), 0))</f>
        <v>1.9677338666098305</v>
      </c>
      <c r="S50" cm="1">
        <f t="array" ref="S50">deflator!S50/INDEX(deflator!$E50:$BQ50, MATCH(TRUE, ISNUMBER(deflator!$E50:$BQ50), 0))</f>
        <v>2.1273907016136611</v>
      </c>
      <c r="T50" cm="1">
        <f t="array" ref="T50">deflator!T50/INDEX(deflator!$E50:$BQ50, MATCH(TRUE, ISNUMBER(deflator!$E50:$BQ50), 0))</f>
        <v>2.3040663413485891</v>
      </c>
      <c r="U50" cm="1">
        <f t="array" ref="U50">deflator!U50/INDEX(deflator!$E50:$BQ50, MATCH(TRUE, ISNUMBER(deflator!$E50:$BQ50), 0))</f>
        <v>2.5039614077304528</v>
      </c>
      <c r="V50" cm="1">
        <f t="array" ref="V50">deflator!V50/INDEX(deflator!$E50:$BQ50, MATCH(TRUE, ISNUMBER(deflator!$E50:$BQ50), 0))</f>
        <v>2.8676500700114422</v>
      </c>
      <c r="W50" cm="1">
        <f t="array" ref="W50">deflator!W50/INDEX(deflator!$E50:$BQ50, MATCH(TRUE, ISNUMBER(deflator!$E50:$BQ50), 0))</f>
        <v>2.84389608902553</v>
      </c>
      <c r="X50" cm="1">
        <f t="array" ref="X50">deflator!X50/INDEX(deflator!$E50:$BQ50, MATCH(TRUE, ISNUMBER(deflator!$E50:$BQ50), 0))</f>
        <v>3.3302477621749818</v>
      </c>
      <c r="Y50" cm="1">
        <f t="array" ref="Y50">deflator!Y50/INDEX(deflator!$E50:$BQ50, MATCH(TRUE, ISNUMBER(deflator!$E50:$BQ50), 0))</f>
        <v>4.0010931556762639</v>
      </c>
      <c r="Z50" cm="1">
        <f t="array" ref="Z50">deflator!Z50/INDEX(deflator!$E50:$BQ50, MATCH(TRUE, ISNUMBER(deflator!$E50:$BQ50), 0))</f>
        <v>5.1129620107535017</v>
      </c>
      <c r="AA50" cm="1">
        <f t="array" ref="AA50">deflator!AA50/INDEX(deflator!$E50:$BQ50, MATCH(TRUE, ISNUMBER(deflator!$E50:$BQ50), 0))</f>
        <v>5.4220271767954644</v>
      </c>
      <c r="AB50" cm="1">
        <f t="array" ref="AB50">deflator!AB50/INDEX(deflator!$E50:$BQ50, MATCH(TRUE, ISNUMBER(deflator!$E50:$BQ50), 0))</f>
        <v>5.7656954036020407</v>
      </c>
      <c r="AC50" cm="1">
        <f t="array" ref="AC50">deflator!AC50/INDEX(deflator!$E50:$BQ50, MATCH(TRUE, ISNUMBER(deflator!$E50:$BQ50), 0))</f>
        <v>6.4640015263434751</v>
      </c>
      <c r="AD50" cm="1">
        <f t="array" ref="AD50">deflator!AD50/INDEX(deflator!$E50:$BQ50, MATCH(TRUE, ISNUMBER(deflator!$E50:$BQ50), 0))</f>
        <v>6.625507199964547</v>
      </c>
      <c r="AE50" cm="1">
        <f t="array" ref="AE50">deflator!AE50/INDEX(deflator!$E50:$BQ50, MATCH(TRUE, ISNUMBER(deflator!$E50:$BQ50), 0))</f>
        <v>4.6926703468162403</v>
      </c>
      <c r="AF50" cm="1">
        <f t="array" ref="AF50">deflator!AF50/INDEX(deflator!$E50:$BQ50, MATCH(TRUE, ISNUMBER(deflator!$E50:$BQ50), 0))</f>
        <v>5.050557863425051</v>
      </c>
      <c r="AG50" cm="1">
        <f t="array" ref="AG50">deflator!AG50/INDEX(deflator!$E50:$BQ50, MATCH(TRUE, ISNUMBER(deflator!$E50:$BQ50), 0))</f>
        <v>4.7360923031912296</v>
      </c>
      <c r="AH50" cm="1">
        <f t="array" ref="AH50">deflator!AH50/INDEX(deflator!$E50:$BQ50, MATCH(TRUE, ISNUMBER(deflator!$E50:$BQ50), 0))</f>
        <v>5.339662756435569</v>
      </c>
      <c r="AI50" cm="1">
        <f t="array" ref="AI50">deflator!AI50/INDEX(deflator!$E50:$BQ50, MATCH(TRUE, ISNUMBER(deflator!$E50:$BQ50), 0))</f>
        <v>5.2847139812355168</v>
      </c>
      <c r="AJ50" cm="1">
        <f t="array" ref="AJ50">deflator!AJ50/INDEX(deflator!$E50:$BQ50, MATCH(TRUE, ISNUMBER(deflator!$E50:$BQ50), 0))</f>
        <v>5.2064666196422413</v>
      </c>
      <c r="AK50" cm="1">
        <f t="array" ref="AK50">deflator!AK50/INDEX(deflator!$E50:$BQ50, MATCH(TRUE, ISNUMBER(deflator!$E50:$BQ50), 0))</f>
        <v>5.1247631835652054</v>
      </c>
      <c r="AL50" cm="1">
        <f t="array" ref="AL50">deflator!AL50/INDEX(deflator!$E50:$BQ50, MATCH(TRUE, ISNUMBER(deflator!$E50:$BQ50), 0))</f>
        <v>5.0668108952347817</v>
      </c>
      <c r="AM50" cm="1">
        <f t="array" ref="AM50">deflator!AM50/INDEX(deflator!$E50:$BQ50, MATCH(TRUE, ISNUMBER(deflator!$E50:$BQ50), 0))</f>
        <v>6.9290070697692796</v>
      </c>
      <c r="AN50" cm="1">
        <f t="array" ref="AN50">deflator!AN50/INDEX(deflator!$E50:$BQ50, MATCH(TRUE, ISNUMBER(deflator!$E50:$BQ50), 0))</f>
        <v>7.1643112656286227</v>
      </c>
      <c r="AO50" cm="1">
        <f t="array" ref="AO50">deflator!AO50/INDEX(deflator!$E50:$BQ50, MATCH(TRUE, ISNUMBER(deflator!$E50:$BQ50), 0))</f>
        <v>8.4533087055783049</v>
      </c>
      <c r="AP50" cm="1">
        <f t="array" ref="AP50">deflator!AP50/INDEX(deflator!$E50:$BQ50, MATCH(TRUE, ISNUMBER(deflator!$E50:$BQ50), 0))</f>
        <v>8.8729747109831916</v>
      </c>
      <c r="AQ50" cm="1">
        <f t="array" ref="AQ50">deflator!AQ50/INDEX(deflator!$E50:$BQ50, MATCH(TRUE, ISNUMBER(deflator!$E50:$BQ50), 0))</f>
        <v>7.2561333035096132</v>
      </c>
      <c r="AR50" cm="1">
        <f t="array" ref="AR50">deflator!AR50/INDEX(deflator!$E50:$BQ50, MATCH(TRUE, ISNUMBER(deflator!$E50:$BQ50), 0))</f>
        <v>9.386196045520375</v>
      </c>
      <c r="AS50" cm="1">
        <f t="array" ref="AS50">deflator!AS50/INDEX(deflator!$E50:$BQ50, MATCH(TRUE, ISNUMBER(deflator!$E50:$BQ50), 0))</f>
        <v>13.801470463026478</v>
      </c>
      <c r="AT50" cm="1">
        <f t="array" ref="AT50">deflator!AT50/INDEX(deflator!$E50:$BQ50, MATCH(TRUE, ISNUMBER(deflator!$E50:$BQ50), 0))</f>
        <v>11.879586970760423</v>
      </c>
      <c r="AU50" cm="1">
        <f t="array" ref="AU50">deflator!AU50/INDEX(deflator!$E50:$BQ50, MATCH(TRUE, ISNUMBER(deflator!$E50:$BQ50), 0))</f>
        <v>11.673009558879066</v>
      </c>
      <c r="AV50" cm="1">
        <f t="array" ref="AV50">deflator!AV50/INDEX(deflator!$E50:$BQ50, MATCH(TRUE, ISNUMBER(deflator!$E50:$BQ50), 0))</f>
        <v>11.176727247772698</v>
      </c>
      <c r="AW50" cm="1">
        <f t="array" ref="AW50">deflator!AW50/INDEX(deflator!$E50:$BQ50, MATCH(TRUE, ISNUMBER(deflator!$E50:$BQ50), 0))</f>
        <v>13.055226431093448</v>
      </c>
      <c r="AX50" cm="1">
        <f t="array" ref="AX50">deflator!AX50/INDEX(deflator!$E50:$BQ50, MATCH(TRUE, ISNUMBER(deflator!$E50:$BQ50), 0))</f>
        <v>17.298010461446523</v>
      </c>
      <c r="AY50" cm="1">
        <f t="array" ref="AY50">deflator!AY50/INDEX(deflator!$E50:$BQ50, MATCH(TRUE, ISNUMBER(deflator!$E50:$BQ50), 0))</f>
        <v>19.266576250880235</v>
      </c>
      <c r="AZ50" cm="1">
        <f t="array" ref="AZ50">deflator!AZ50/INDEX(deflator!$E50:$BQ50, MATCH(TRUE, ISNUMBER(deflator!$E50:$BQ50), 0))</f>
        <v>20.565166057479619</v>
      </c>
      <c r="BA50" cm="1">
        <f t="array" ref="BA50">deflator!BA50/INDEX(deflator!$E50:$BQ50, MATCH(TRUE, ISNUMBER(deflator!$E50:$BQ50), 0))</f>
        <v>23.910954758605744</v>
      </c>
      <c r="BB50" cm="1">
        <f t="array" ref="BB50">deflator!BB50/INDEX(deflator!$E50:$BQ50, MATCH(TRUE, ISNUMBER(deflator!$E50:$BQ50), 0))</f>
        <v>18.850145444427593</v>
      </c>
      <c r="BC50" cm="1">
        <f t="array" ref="BC50">deflator!BC50/INDEX(deflator!$E50:$BQ50, MATCH(TRUE, ISNUMBER(deflator!$E50:$BQ50), 0))</f>
        <v>24.395421626474182</v>
      </c>
      <c r="BD50" cm="1">
        <f t="array" ref="BD50">deflator!BD50/INDEX(deflator!$E50:$BQ50, MATCH(TRUE, ISNUMBER(deflator!$E50:$BQ50), 0))</f>
        <v>27.067531567115477</v>
      </c>
      <c r="BE50" cm="1">
        <f t="array" ref="BE50">deflator!BE50/INDEX(deflator!$E50:$BQ50, MATCH(TRUE, ISNUMBER(deflator!$E50:$BQ50), 0))</f>
        <v>30.143510279296272</v>
      </c>
      <c r="BF50" cm="1">
        <f t="array" ref="BF50">deflator!BF50/INDEX(deflator!$E50:$BQ50, MATCH(TRUE, ISNUMBER(deflator!$E50:$BQ50), 0))</f>
        <v>29.810556462232729</v>
      </c>
      <c r="BG50" cm="1">
        <f t="array" ref="BG50">deflator!BG50/INDEX(deflator!$E50:$BQ50, MATCH(TRUE, ISNUMBER(deflator!$E50:$BQ50), 0))</f>
        <v>27.883434165797627</v>
      </c>
      <c r="BH50" cm="1">
        <f t="array" ref="BH50">deflator!BH50/INDEX(deflator!$E50:$BQ50, MATCH(TRUE, ISNUMBER(deflator!$E50:$BQ50), 0))</f>
        <v>23.072429907727773</v>
      </c>
      <c r="BI50" cm="1">
        <f t="array" ref="BI50">deflator!BI50/INDEX(deflator!$E50:$BQ50, MATCH(TRUE, ISNUMBER(deflator!$E50:$BQ50), 0))</f>
        <v>22.264320982940184</v>
      </c>
      <c r="BJ50" cm="1">
        <f t="array" ref="BJ50">deflator!BJ50/INDEX(deflator!$E50:$BQ50, MATCH(TRUE, ISNUMBER(deflator!$E50:$BQ50), 0))</f>
        <v>25.01745496916153</v>
      </c>
      <c r="BK50" cm="1">
        <f t="array" ref="BK50">deflator!BK50/INDEX(deflator!$E50:$BQ50, MATCH(TRUE, ISNUMBER(deflator!$E50:$BQ50), 0))</f>
        <v>30.579946307071957</v>
      </c>
      <c r="BL50" cm="1">
        <f t="array" ref="BL50">deflator!BL50/INDEX(deflator!$E50:$BQ50, MATCH(TRUE, ISNUMBER(deflator!$E50:$BQ50), 0))</f>
        <v>30.177096338106395</v>
      </c>
      <c r="BM50" cm="1">
        <f t="array" ref="BM50">deflator!BM50/INDEX(deflator!$E50:$BQ50, MATCH(TRUE, ISNUMBER(deflator!$E50:$BQ50), 0))</f>
        <v>25.952433247513376</v>
      </c>
      <c r="BN50" cm="1">
        <f t="array" ref="BN50">deflator!BN50/INDEX(deflator!$E50:$BQ50, MATCH(TRUE, ISNUMBER(deflator!$E50:$BQ50), 0))</f>
        <v>31.99694129190242</v>
      </c>
      <c r="BO50" cm="1">
        <f t="array" ref="BO50">deflator!BO50/INDEX(deflator!$E50:$BQ50, MATCH(TRUE, ISNUMBER(deflator!$E50:$BQ50), 0))</f>
        <v>37.839870354183631</v>
      </c>
      <c r="BP50" cm="1">
        <f t="array" ref="BP50">deflator!BP50/INDEX(deflator!$E50:$BQ50, MATCH(TRUE, ISNUMBER(deflator!$E50:$BQ50), 0))</f>
        <v>34.976261619995043</v>
      </c>
      <c r="BQ50" cm="1">
        <f t="array" ref="BQ50">deflator!BQ50/INDEX(deflator!$E50:$BQ50, MATCH(TRUE, ISNUMBER(deflator!$E50:$BQ50), 0))</f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 cm="1">
        <f t="array" ref="E51">deflator!E51/INDEX(deflator!$E51:$BQ51, MATCH(TRUE, ISNUMBER(deflator!$E51:$BQ51), 0))</f>
        <v>1</v>
      </c>
      <c r="F51" cm="1">
        <f t="array" ref="F51">deflator!F51/INDEX(deflator!$E51:$BQ51, MATCH(TRUE, ISNUMBER(deflator!$E51:$BQ51), 0))</f>
        <v>1.0822936825024096</v>
      </c>
      <c r="G51" cm="1">
        <f t="array" ref="G51">deflator!G51/INDEX(deflator!$E51:$BQ51, MATCH(TRUE, ISNUMBER(deflator!$E51:$BQ51), 0))</f>
        <v>1.1542449570187641</v>
      </c>
      <c r="H51" cm="1">
        <f t="array" ref="H51">deflator!H51/INDEX(deflator!$E51:$BQ51, MATCH(TRUE, ISNUMBER(deflator!$E51:$BQ51), 0))</f>
        <v>1.4222677870171561</v>
      </c>
      <c r="I51" cm="1">
        <f t="array" ref="I51">deflator!I51/INDEX(deflator!$E51:$BQ51, MATCH(TRUE, ISNUMBER(deflator!$E51:$BQ51), 0))</f>
        <v>1.6546646282484594</v>
      </c>
      <c r="J51" cm="1">
        <f t="array" ref="J51">deflator!J51/INDEX(deflator!$E51:$BQ51, MATCH(TRUE, ISNUMBER(deflator!$E51:$BQ51), 0))</f>
        <v>1.7970399061939004</v>
      </c>
      <c r="K51" cm="1">
        <f t="array" ref="K51">deflator!K51/INDEX(deflator!$E51:$BQ51, MATCH(TRUE, ISNUMBER(deflator!$E51:$BQ51), 0))</f>
        <v>2.0688843741930123</v>
      </c>
      <c r="L51" cm="1">
        <f t="array" ref="L51">deflator!L51/INDEX(deflator!$E51:$BQ51, MATCH(TRUE, ISNUMBER(deflator!$E51:$BQ51), 0))</f>
        <v>2.2908794644959585</v>
      </c>
      <c r="M51" cm="1">
        <f t="array" ref="M51">deflator!M51/INDEX(deflator!$E51:$BQ51, MATCH(TRUE, ISNUMBER(deflator!$E51:$BQ51), 0))</f>
        <v>2.4849713856409821</v>
      </c>
      <c r="N51" cm="1">
        <f t="array" ref="N51">deflator!N51/INDEX(deflator!$E51:$BQ51, MATCH(TRUE, ISNUMBER(deflator!$E51:$BQ51), 0))</f>
        <v>2.694818710272493</v>
      </c>
      <c r="O51" cm="1">
        <f t="array" ref="O51">deflator!O51/INDEX(deflator!$E51:$BQ51, MATCH(TRUE, ISNUMBER(deflator!$E51:$BQ51), 0))</f>
        <v>3.0151195869529834</v>
      </c>
      <c r="P51" cm="1">
        <f t="array" ref="P51">deflator!P51/INDEX(deflator!$E51:$BQ51, MATCH(TRUE, ISNUMBER(deflator!$E51:$BQ51), 0))</f>
        <v>3.3409756386509359</v>
      </c>
      <c r="Q51" cm="1">
        <f t="array" ref="Q51">deflator!Q51/INDEX(deflator!$E51:$BQ51, MATCH(TRUE, ISNUMBER(deflator!$E51:$BQ51), 0))</f>
        <v>3.7743773816524122</v>
      </c>
      <c r="R51" cm="1">
        <f t="array" ref="R51">deflator!R51/INDEX(deflator!$E51:$BQ51, MATCH(TRUE, ISNUMBER(deflator!$E51:$BQ51), 0))</f>
        <v>4.5353333567648937</v>
      </c>
      <c r="S51" cm="1">
        <f t="array" ref="S51">deflator!S51/INDEX(deflator!$E51:$BQ51, MATCH(TRUE, ISNUMBER(deflator!$E51:$BQ51), 0))</f>
        <v>5.6862717059227865</v>
      </c>
      <c r="T51" cm="1">
        <f t="array" ref="T51">deflator!T51/INDEX(deflator!$E51:$BQ51, MATCH(TRUE, ISNUMBER(deflator!$E51:$BQ51), 0))</f>
        <v>6.9831375973461904</v>
      </c>
      <c r="U51" cm="1">
        <f t="array" ref="U51">deflator!U51/INDEX(deflator!$E51:$BQ51, MATCH(TRUE, ISNUMBER(deflator!$E51:$BQ51), 0))</f>
        <v>8.7608739127015927</v>
      </c>
      <c r="V51" cm="1">
        <f t="array" ref="V51">deflator!V51/INDEX(deflator!$E51:$BQ51, MATCH(TRUE, ISNUMBER(deflator!$E51:$BQ51), 0))</f>
        <v>11.314915458549459</v>
      </c>
      <c r="W51" cm="1">
        <f t="array" ref="W51">deflator!W51/INDEX(deflator!$E51:$BQ51, MATCH(TRUE, ISNUMBER(deflator!$E51:$BQ51), 0))</f>
        <v>13.24975823583215</v>
      </c>
      <c r="X51" cm="1">
        <f t="array" ref="X51">deflator!X51/INDEX(deflator!$E51:$BQ51, MATCH(TRUE, ISNUMBER(deflator!$E51:$BQ51), 0))</f>
        <v>16.435082998258117</v>
      </c>
      <c r="Y51" cm="1">
        <f t="array" ref="Y51">deflator!Y51/INDEX(deflator!$E51:$BQ51, MATCH(TRUE, ISNUMBER(deflator!$E51:$BQ51), 0))</f>
        <v>20.973785006138591</v>
      </c>
      <c r="Z51" cm="1">
        <f t="array" ref="Z51">deflator!Z51/INDEX(deflator!$E51:$BQ51, MATCH(TRUE, ISNUMBER(deflator!$E51:$BQ51), 0))</f>
        <v>25.748651165569875</v>
      </c>
      <c r="AA51" cm="1">
        <f t="array" ref="AA51">deflator!AA51/INDEX(deflator!$E51:$BQ51, MATCH(TRUE, ISNUMBER(deflator!$E51:$BQ51), 0))</f>
        <v>32.125679865327044</v>
      </c>
      <c r="AB51" cm="1">
        <f t="array" ref="AB51">deflator!AB51/INDEX(deflator!$E51:$BQ51, MATCH(TRUE, ISNUMBER(deflator!$E51:$BQ51), 0))</f>
        <v>38.680146018837853</v>
      </c>
      <c r="AC51" cm="1">
        <f t="array" ref="AC51">deflator!AC51/INDEX(deflator!$E51:$BQ51, MATCH(TRUE, ISNUMBER(deflator!$E51:$BQ51), 0))</f>
        <v>47.259490093550845</v>
      </c>
      <c r="AD51" cm="1">
        <f t="array" ref="AD51">deflator!AD51/INDEX(deflator!$E51:$BQ51, MATCH(TRUE, ISNUMBER(deflator!$E51:$BQ51), 0))</f>
        <v>59.019309110095357</v>
      </c>
      <c r="AE51" cm="1">
        <f t="array" ref="AE51">deflator!AE51/INDEX(deflator!$E51:$BQ51, MATCH(TRUE, ISNUMBER(deflator!$E51:$BQ51), 0))</f>
        <v>76.234607926956087</v>
      </c>
      <c r="AF51" cm="1">
        <f t="array" ref="AF51">deflator!AF51/INDEX(deflator!$E51:$BQ51, MATCH(TRUE, ISNUMBER(deflator!$E51:$BQ51), 0))</f>
        <v>94.055923825768801</v>
      </c>
      <c r="AG51" cm="1">
        <f t="array" ref="AG51">deflator!AG51/INDEX(deflator!$E51:$BQ51, MATCH(TRUE, ISNUMBER(deflator!$E51:$BQ51), 0))</f>
        <v>120.15649558919787</v>
      </c>
      <c r="AH51" cm="1">
        <f t="array" ref="AH51">deflator!AH51/INDEX(deflator!$E51:$BQ51, MATCH(TRUE, ISNUMBER(deflator!$E51:$BQ51), 0))</f>
        <v>149.81810717050342</v>
      </c>
      <c r="AI51" cm="1">
        <f t="array" ref="AI51">deflator!AI51/INDEX(deflator!$E51:$BQ51, MATCH(TRUE, ISNUMBER(deflator!$E51:$BQ51), 0))</f>
        <v>228.22706630390834</v>
      </c>
      <c r="AJ51" cm="1">
        <f t="array" ref="AJ51">deflator!AJ51/INDEX(deflator!$E51:$BQ51, MATCH(TRUE, ISNUMBER(deflator!$E51:$BQ51), 0))</f>
        <v>289.86155213081327</v>
      </c>
      <c r="AK51" cm="1">
        <f t="array" ref="AK51">deflator!AK51/INDEX(deflator!$E51:$BQ51, MATCH(TRUE, ISNUMBER(deflator!$E51:$BQ51), 0))</f>
        <v>355.55689013529542</v>
      </c>
      <c r="AL51" cm="1">
        <f t="array" ref="AL51">deflator!AL51/INDEX(deflator!$E51:$BQ51, MATCH(TRUE, ISNUMBER(deflator!$E51:$BQ51), 0))</f>
        <v>443.88283332117021</v>
      </c>
      <c r="AM51" cm="1">
        <f t="array" ref="AM51">deflator!AM51/INDEX(deflator!$E51:$BQ51, MATCH(TRUE, ISNUMBER(deflator!$E51:$BQ51), 0))</f>
        <v>541.96486319951759</v>
      </c>
      <c r="AN51" cm="1">
        <f t="array" ref="AN51">deflator!AN51/INDEX(deflator!$E51:$BQ51, MATCH(TRUE, ISNUMBER(deflator!$E51:$BQ51), 0))</f>
        <v>644.1304279123375</v>
      </c>
      <c r="AO51" cm="1">
        <f t="array" ref="AO51">deflator!AO51/INDEX(deflator!$E51:$BQ51, MATCH(TRUE, ISNUMBER(deflator!$E51:$BQ51), 0))</f>
        <v>752.78478838764806</v>
      </c>
      <c r="AP51" cm="1">
        <f t="array" ref="AP51">deflator!AP51/INDEX(deflator!$E51:$BQ51, MATCH(TRUE, ISNUMBER(deflator!$E51:$BQ51), 0))</f>
        <v>879.55263966246628</v>
      </c>
      <c r="AQ51" cm="1">
        <f t="array" ref="AQ51">deflator!AQ51/INDEX(deflator!$E51:$BQ51, MATCH(TRUE, ISNUMBER(deflator!$E51:$BQ51), 0))</f>
        <v>1009.4893505277765</v>
      </c>
      <c r="AR51" cm="1">
        <f t="array" ref="AR51">deflator!AR51/INDEX(deflator!$E51:$BQ51, MATCH(TRUE, ISNUMBER(deflator!$E51:$BQ51), 0))</f>
        <v>1136.9165939573211</v>
      </c>
      <c r="AS51" cm="1">
        <f t="array" ref="AS51">deflator!AS51/INDEX(deflator!$E51:$BQ51, MATCH(TRUE, ISNUMBER(deflator!$E51:$BQ51), 0))</f>
        <v>1519.7774693570805</v>
      </c>
      <c r="AT51" cm="1">
        <f t="array" ref="AT51">deflator!AT51/INDEX(deflator!$E51:$BQ51, MATCH(TRUE, ISNUMBER(deflator!$E51:$BQ51), 0))</f>
        <v>1618.8433778481931</v>
      </c>
      <c r="AU51" cm="1">
        <f t="array" ref="AU51">deflator!AU51/INDEX(deflator!$E51:$BQ51, MATCH(TRUE, ISNUMBER(deflator!$E51:$BQ51), 0))</f>
        <v>1715.4590356977608</v>
      </c>
      <c r="AV51" cm="1">
        <f t="array" ref="AV51">deflator!AV51/INDEX(deflator!$E51:$BQ51, MATCH(TRUE, ISNUMBER(deflator!$E51:$BQ51), 0))</f>
        <v>1832.6079878579278</v>
      </c>
      <c r="AW51" cm="1">
        <f t="array" ref="AW51">deflator!AW51/INDEX(deflator!$E51:$BQ51, MATCH(TRUE, ISNUMBER(deflator!$E51:$BQ51), 0))</f>
        <v>1966.0774398295762</v>
      </c>
      <c r="AX51" cm="1">
        <f t="array" ref="AX51">deflator!AX51/INDEX(deflator!$E51:$BQ51, MATCH(TRUE, ISNUMBER(deflator!$E51:$BQ51), 0))</f>
        <v>2059.5289561709305</v>
      </c>
      <c r="AY51" cm="1">
        <f t="array" ref="AY51">deflator!AY51/INDEX(deflator!$E51:$BQ51, MATCH(TRUE, ISNUMBER(deflator!$E51:$BQ51), 0))</f>
        <v>2179.1394135328514</v>
      </c>
      <c r="AZ51" cm="1">
        <f t="array" ref="AZ51">deflator!AZ51/INDEX(deflator!$E51:$BQ51, MATCH(TRUE, ISNUMBER(deflator!$E51:$BQ51), 0))</f>
        <v>2292.4989826399501</v>
      </c>
      <c r="BA51" cm="1">
        <f t="array" ref="BA51">deflator!BA51/INDEX(deflator!$E51:$BQ51, MATCH(TRUE, ISNUMBER(deflator!$E51:$BQ51), 0))</f>
        <v>2468.5029078638872</v>
      </c>
      <c r="BB51" cm="1">
        <f t="array" ref="BB51">deflator!BB51/INDEX(deflator!$E51:$BQ51, MATCH(TRUE, ISNUMBER(deflator!$E51:$BQ51), 0))</f>
        <v>2568.8284317101525</v>
      </c>
      <c r="BC51" cm="1">
        <f t="array" ref="BC51">deflator!BC51/INDEX(deflator!$E51:$BQ51, MATCH(TRUE, ISNUMBER(deflator!$E51:$BQ51), 0))</f>
        <v>2666.5687646641254</v>
      </c>
      <c r="BD51" cm="1">
        <f t="array" ref="BD51">deflator!BD51/INDEX(deflator!$E51:$BQ51, MATCH(TRUE, ISNUMBER(deflator!$E51:$BQ51), 0))</f>
        <v>2836.8772684651258</v>
      </c>
      <c r="BE51" cm="1">
        <f t="array" ref="BE51">deflator!BE51/INDEX(deflator!$E51:$BQ51, MATCH(TRUE, ISNUMBER(deflator!$E51:$BQ51), 0))</f>
        <v>2939.4773338172176</v>
      </c>
      <c r="BF51" cm="1">
        <f t="array" ref="BF51">deflator!BF51/INDEX(deflator!$E51:$BQ51, MATCH(TRUE, ISNUMBER(deflator!$E51:$BQ51), 0))</f>
        <v>2995.553050144651</v>
      </c>
      <c r="BG51" cm="1">
        <f t="array" ref="BG51">deflator!BG51/INDEX(deflator!$E51:$BQ51, MATCH(TRUE, ISNUMBER(deflator!$E51:$BQ51), 0))</f>
        <v>3062.5226039868653</v>
      </c>
      <c r="BH51" cm="1">
        <f t="array" ref="BH51">deflator!BH51/INDEX(deflator!$E51:$BQ51, MATCH(TRUE, ISNUMBER(deflator!$E51:$BQ51), 0))</f>
        <v>3137.5338405111652</v>
      </c>
      <c r="BI51" cm="1">
        <f t="array" ref="BI51">deflator!BI51/INDEX(deflator!$E51:$BQ51, MATCH(TRUE, ISNUMBER(deflator!$E51:$BQ51), 0))</f>
        <v>3299.0645715577662</v>
      </c>
      <c r="BJ51" cm="1">
        <f t="array" ref="BJ51">deflator!BJ51/INDEX(deflator!$E51:$BQ51, MATCH(TRUE, ISNUMBER(deflator!$E51:$BQ51), 0))</f>
        <v>3468.4298338199196</v>
      </c>
      <c r="BK51" cm="1">
        <f t="array" ref="BK51">deflator!BK51/INDEX(deflator!$E51:$BQ51, MATCH(TRUE, ISNUMBER(deflator!$E51:$BQ51), 0))</f>
        <v>3629.0382406866938</v>
      </c>
      <c r="BL51" cm="1">
        <f t="array" ref="BL51">deflator!BL51/INDEX(deflator!$E51:$BQ51, MATCH(TRUE, ISNUMBER(deflator!$E51:$BQ51), 0))</f>
        <v>3774.2948708194463</v>
      </c>
      <c r="BM51" cm="1">
        <f t="array" ref="BM51">deflator!BM51/INDEX(deflator!$E51:$BQ51, MATCH(TRUE, ISNUMBER(deflator!$E51:$BQ51), 0))</f>
        <v>3830.2195271659325</v>
      </c>
      <c r="BN51" cm="1">
        <f t="array" ref="BN51">deflator!BN51/INDEX(deflator!$E51:$BQ51, MATCH(TRUE, ISNUMBER(deflator!$E51:$BQ51), 0))</f>
        <v>4129.057586479792</v>
      </c>
      <c r="BO51" cm="1">
        <f t="array" ref="BO51">deflator!BO51/INDEX(deflator!$E51:$BQ51, MATCH(TRUE, ISNUMBER(deflator!$E51:$BQ51), 0))</f>
        <v>4745.3209458290285</v>
      </c>
      <c r="BP51" cm="1">
        <f t="array" ref="BP51">deflator!BP51/INDEX(deflator!$E51:$BQ51, MATCH(TRUE, ISNUMBER(deflator!$E51:$BQ51), 0))</f>
        <v>5075.2328512797958</v>
      </c>
      <c r="BQ51" cm="1">
        <f t="array" ref="BQ51">deflator!BQ51/INDEX(deflator!$E51:$BQ51, MATCH(TRUE, ISNUMBER(deflator!$E51:$BQ51), 0))</f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 cm="1">
        <f t="array" ref="E52">deflator!E52/INDEX(deflator!$E52:$BQ52, MATCH(TRUE, ISNUMBER(deflator!$E52:$BQ52), 0))</f>
        <v>0</v>
      </c>
      <c r="F52" cm="1">
        <f t="array" ref="F52">deflator!F52/INDEX(deflator!$E52:$BQ52, MATCH(TRUE, ISNUMBER(deflator!$E52:$BQ52), 0))</f>
        <v>0</v>
      </c>
      <c r="G52" cm="1">
        <f t="array" ref="G52">deflator!G52/INDEX(deflator!$E52:$BQ52, MATCH(TRUE, ISNUMBER(deflator!$E52:$BQ52), 0))</f>
        <v>0</v>
      </c>
      <c r="H52" cm="1">
        <f t="array" ref="H52">deflator!H52/INDEX(deflator!$E52:$BQ52, MATCH(TRUE, ISNUMBER(deflator!$E52:$BQ52), 0))</f>
        <v>0</v>
      </c>
      <c r="I52" cm="1">
        <f t="array" ref="I52">deflator!I52/INDEX(deflator!$E52:$BQ52, MATCH(TRUE, ISNUMBER(deflator!$E52:$BQ52), 0))</f>
        <v>0</v>
      </c>
      <c r="J52" cm="1">
        <f t="array" ref="J52">deflator!J52/INDEX(deflator!$E52:$BQ52, MATCH(TRUE, ISNUMBER(deflator!$E52:$BQ52), 0))</f>
        <v>0</v>
      </c>
      <c r="K52" cm="1">
        <f t="array" ref="K52">deflator!K52/INDEX(deflator!$E52:$BQ52, MATCH(TRUE, ISNUMBER(deflator!$E52:$BQ52), 0))</f>
        <v>0</v>
      </c>
      <c r="L52" cm="1">
        <f t="array" ref="L52">deflator!L52/INDEX(deflator!$E52:$BQ52, MATCH(TRUE, ISNUMBER(deflator!$E52:$BQ52), 0))</f>
        <v>0</v>
      </c>
      <c r="M52" cm="1">
        <f t="array" ref="M52">deflator!M52/INDEX(deflator!$E52:$BQ52, MATCH(TRUE, ISNUMBER(deflator!$E52:$BQ52), 0))</f>
        <v>0</v>
      </c>
      <c r="N52" cm="1">
        <f t="array" ref="N52">deflator!N52/INDEX(deflator!$E52:$BQ52, MATCH(TRUE, ISNUMBER(deflator!$E52:$BQ52), 0))</f>
        <v>0</v>
      </c>
      <c r="O52" cm="1">
        <f t="array" ref="O52">deflator!O52/INDEX(deflator!$E52:$BQ52, MATCH(TRUE, ISNUMBER(deflator!$E52:$BQ52), 0))</f>
        <v>0</v>
      </c>
      <c r="P52" cm="1">
        <f t="array" ref="P52">deflator!P52/INDEX(deflator!$E52:$BQ52, MATCH(TRUE, ISNUMBER(deflator!$E52:$BQ52), 0))</f>
        <v>0</v>
      </c>
      <c r="Q52" cm="1">
        <f t="array" ref="Q52">deflator!Q52/INDEX(deflator!$E52:$BQ52, MATCH(TRUE, ISNUMBER(deflator!$E52:$BQ52), 0))</f>
        <v>0</v>
      </c>
      <c r="R52" cm="1">
        <f t="array" ref="R52">deflator!R52/INDEX(deflator!$E52:$BQ52, MATCH(TRUE, ISNUMBER(deflator!$E52:$BQ52), 0))</f>
        <v>0</v>
      </c>
      <c r="S52" cm="1">
        <f t="array" ref="S52">deflator!S52/INDEX(deflator!$E52:$BQ52, MATCH(TRUE, ISNUMBER(deflator!$E52:$BQ52), 0))</f>
        <v>0</v>
      </c>
      <c r="T52" cm="1">
        <f t="array" ref="T52">deflator!T52/INDEX(deflator!$E52:$BQ52, MATCH(TRUE, ISNUMBER(deflator!$E52:$BQ52), 0))</f>
        <v>0</v>
      </c>
      <c r="U52" cm="1">
        <f t="array" ref="U52">deflator!U52/INDEX(deflator!$E52:$BQ52, MATCH(TRUE, ISNUMBER(deflator!$E52:$BQ52), 0))</f>
        <v>0</v>
      </c>
      <c r="V52" cm="1">
        <f t="array" ref="V52">deflator!V52/INDEX(deflator!$E52:$BQ52, MATCH(TRUE, ISNUMBER(deflator!$E52:$BQ52), 0))</f>
        <v>0</v>
      </c>
      <c r="W52" cm="1">
        <f t="array" ref="W52">deflator!W52/INDEX(deflator!$E52:$BQ52, MATCH(TRUE, ISNUMBER(deflator!$E52:$BQ52), 0))</f>
        <v>0</v>
      </c>
      <c r="X52" cm="1">
        <f t="array" ref="X52">deflator!X52/INDEX(deflator!$E52:$BQ52, MATCH(TRUE, ISNUMBER(deflator!$E52:$BQ52), 0))</f>
        <v>0</v>
      </c>
      <c r="Y52" cm="1">
        <f t="array" ref="Y52">deflator!Y52/INDEX(deflator!$E52:$BQ52, MATCH(TRUE, ISNUMBER(deflator!$E52:$BQ52), 0))</f>
        <v>1</v>
      </c>
      <c r="Z52" cm="1">
        <f t="array" ref="Z52">deflator!Z52/INDEX(deflator!$E52:$BQ52, MATCH(TRUE, ISNUMBER(deflator!$E52:$BQ52), 0))</f>
        <v>1.1456751926206397</v>
      </c>
      <c r="AA52" cm="1">
        <f t="array" ref="AA52">deflator!AA52/INDEX(deflator!$E52:$BQ52, MATCH(TRUE, ISNUMBER(deflator!$E52:$BQ52), 0))</f>
        <v>1.220484412748567</v>
      </c>
      <c r="AB52" cm="1">
        <f t="array" ref="AB52">deflator!AB52/INDEX(deflator!$E52:$BQ52, MATCH(TRUE, ISNUMBER(deflator!$E52:$BQ52), 0))</f>
        <v>1.4060891675813256</v>
      </c>
      <c r="AC52" cm="1">
        <f t="array" ref="AC52">deflator!AC52/INDEX(deflator!$E52:$BQ52, MATCH(TRUE, ISNUMBER(deflator!$E52:$BQ52), 0))</f>
        <v>1.4926995316138145</v>
      </c>
      <c r="AD52" cm="1">
        <f t="array" ref="AD52">deflator!AD52/INDEX(deflator!$E52:$BQ52, MATCH(TRUE, ISNUMBER(deflator!$E52:$BQ52), 0))</f>
        <v>1.5982536109790264</v>
      </c>
      <c r="AE52" cm="1">
        <f t="array" ref="AE52">deflator!AE52/INDEX(deflator!$E52:$BQ52, MATCH(TRUE, ISNUMBER(deflator!$E52:$BQ52), 0))</f>
        <v>1.7164009339490074</v>
      </c>
      <c r="AF52" cm="1">
        <f t="array" ref="AF52">deflator!AF52/INDEX(deflator!$E52:$BQ52, MATCH(TRUE, ISNUMBER(deflator!$E52:$BQ52), 0))</f>
        <v>1.7717243193476118</v>
      </c>
      <c r="AG52" cm="1">
        <f t="array" ref="AG52">deflator!AG52/INDEX(deflator!$E52:$BQ52, MATCH(TRUE, ISNUMBER(deflator!$E52:$BQ52), 0))</f>
        <v>1.8060480442023243</v>
      </c>
      <c r="AH52" cm="1">
        <f t="array" ref="AH52">deflator!AH52/INDEX(deflator!$E52:$BQ52, MATCH(TRUE, ISNUMBER(deflator!$E52:$BQ52), 0))</f>
        <v>1.9137003417275291</v>
      </c>
      <c r="AI52" cm="1">
        <f t="array" ref="AI52">deflator!AI52/INDEX(deflator!$E52:$BQ52, MATCH(TRUE, ISNUMBER(deflator!$E52:$BQ52), 0))</f>
        <v>1.9553407828535987</v>
      </c>
      <c r="AJ52" cm="1">
        <f t="array" ref="AJ52">deflator!AJ52/INDEX(deflator!$E52:$BQ52, MATCH(TRUE, ISNUMBER(deflator!$E52:$BQ52), 0))</f>
        <v>2.1140930462613197</v>
      </c>
      <c r="AK52" cm="1">
        <f t="array" ref="AK52">deflator!AK52/INDEX(deflator!$E52:$BQ52, MATCH(TRUE, ISNUMBER(deflator!$E52:$BQ52), 0))</f>
        <v>1.9710846025045905</v>
      </c>
      <c r="AL52" cm="1">
        <f t="array" ref="AL52">deflator!AL52/INDEX(deflator!$E52:$BQ52, MATCH(TRUE, ISNUMBER(deflator!$E52:$BQ52), 0))</f>
        <v>2.0269219544119168</v>
      </c>
      <c r="AM52" cm="1">
        <f t="array" ref="AM52">deflator!AM52/INDEX(deflator!$E52:$BQ52, MATCH(TRUE, ISNUMBER(deflator!$E52:$BQ52), 0))</f>
        <v>2.2177955585088869</v>
      </c>
      <c r="AN52" cm="1">
        <f t="array" ref="AN52">deflator!AN52/INDEX(deflator!$E52:$BQ52, MATCH(TRUE, ISNUMBER(deflator!$E52:$BQ52), 0))</f>
        <v>2.4023377612885013</v>
      </c>
      <c r="AO52" cm="1">
        <f t="array" ref="AO52">deflator!AO52/INDEX(deflator!$E52:$BQ52, MATCH(TRUE, ISNUMBER(deflator!$E52:$BQ52), 0))</f>
        <v>2.4791813474060382</v>
      </c>
      <c r="AP52" cm="1">
        <f t="array" ref="AP52">deflator!AP52/INDEX(deflator!$E52:$BQ52, MATCH(TRUE, ISNUMBER(deflator!$E52:$BQ52), 0))</f>
        <v>2.5020980704855802</v>
      </c>
      <c r="AQ52" cm="1">
        <f t="array" ref="AQ52">deflator!AQ52/INDEX(deflator!$E52:$BQ52, MATCH(TRUE, ISNUMBER(deflator!$E52:$BQ52), 0))</f>
        <v>2.5357926835288418</v>
      </c>
      <c r="AR52" cm="1">
        <f t="array" ref="AR52">deflator!AR52/INDEX(deflator!$E52:$BQ52, MATCH(TRUE, ISNUMBER(deflator!$E52:$BQ52), 0))</f>
        <v>2.6831567359445385</v>
      </c>
      <c r="AS52" cm="1">
        <f t="array" ref="AS52">deflator!AS52/INDEX(deflator!$E52:$BQ52, MATCH(TRUE, ISNUMBER(deflator!$E52:$BQ52), 0))</f>
        <v>2.5634872877895662</v>
      </c>
      <c r="AT52" cm="1">
        <f t="array" ref="AT52">deflator!AT52/INDEX(deflator!$E52:$BQ52, MATCH(TRUE, ISNUMBER(deflator!$E52:$BQ52), 0))</f>
        <v>2.7847158302915589</v>
      </c>
      <c r="AU52" cm="1">
        <f t="array" ref="AU52">deflator!AU52/INDEX(deflator!$E52:$BQ52, MATCH(TRUE, ISNUMBER(deflator!$E52:$BQ52), 0))</f>
        <v>2.9008567458349073</v>
      </c>
      <c r="AV52" cm="1">
        <f t="array" ref="AV52">deflator!AV52/INDEX(deflator!$E52:$BQ52, MATCH(TRUE, ISNUMBER(deflator!$E52:$BQ52), 0))</f>
        <v>3.0491435873304393</v>
      </c>
      <c r="AW52" cm="1">
        <f t="array" ref="AW52">deflator!AW52/INDEX(deflator!$E52:$BQ52, MATCH(TRUE, ISNUMBER(deflator!$E52:$BQ52), 0))</f>
        <v>3.1524596018123576</v>
      </c>
      <c r="AX52" cm="1">
        <f t="array" ref="AX52">deflator!AX52/INDEX(deflator!$E52:$BQ52, MATCH(TRUE, ISNUMBER(deflator!$E52:$BQ52), 0))</f>
        <v>3.1624176434775451</v>
      </c>
      <c r="AY52" cm="1">
        <f t="array" ref="AY52">deflator!AY52/INDEX(deflator!$E52:$BQ52, MATCH(TRUE, ISNUMBER(deflator!$E52:$BQ52), 0))</f>
        <v>3.2607929838670171</v>
      </c>
      <c r="AZ52" cm="1">
        <f t="array" ref="AZ52">deflator!AZ52/INDEX(deflator!$E52:$BQ52, MATCH(TRUE, ISNUMBER(deflator!$E52:$BQ52), 0))</f>
        <v>3.3763855744139906</v>
      </c>
      <c r="BA52" cm="1">
        <f t="array" ref="BA52">deflator!BA52/INDEX(deflator!$E52:$BQ52, MATCH(TRUE, ISNUMBER(deflator!$E52:$BQ52), 0))</f>
        <v>3.4825489215935153</v>
      </c>
      <c r="BB52" cm="1">
        <f t="array" ref="BB52">deflator!BB52/INDEX(deflator!$E52:$BQ52, MATCH(TRUE, ISNUMBER(deflator!$E52:$BQ52), 0))</f>
        <v>3.4096781238299787</v>
      </c>
      <c r="BC52" cm="1">
        <f t="array" ref="BC52">deflator!BC52/INDEX(deflator!$E52:$BQ52, MATCH(TRUE, ISNUMBER(deflator!$E52:$BQ52), 0))</f>
        <v>3.432947886519806</v>
      </c>
      <c r="BD52" cm="1">
        <f t="array" ref="BD52">deflator!BD52/INDEX(deflator!$E52:$BQ52, MATCH(TRUE, ISNUMBER(deflator!$E52:$BQ52), 0))</f>
        <v>3.4792211183537782</v>
      </c>
      <c r="BE52" cm="1">
        <f t="array" ref="BE52">deflator!BE52/INDEX(deflator!$E52:$BQ52, MATCH(TRUE, ISNUMBER(deflator!$E52:$BQ52), 0))</f>
        <v>3.5205673700728455</v>
      </c>
      <c r="BF52" cm="1">
        <f t="array" ref="BF52">deflator!BF52/INDEX(deflator!$E52:$BQ52, MATCH(TRUE, ISNUMBER(deflator!$E52:$BQ52), 0))</f>
        <v>3.4355440507086046</v>
      </c>
      <c r="BG52" cm="1">
        <f t="array" ref="BG52">deflator!BG52/INDEX(deflator!$E52:$BQ52, MATCH(TRUE, ISNUMBER(deflator!$E52:$BQ52), 0))</f>
        <v>3.4045828518358165</v>
      </c>
      <c r="BH52" cm="1">
        <f t="array" ref="BH52">deflator!BH52/INDEX(deflator!$E52:$BQ52, MATCH(TRUE, ISNUMBER(deflator!$E52:$BQ52), 0))</f>
        <v>3.3587319117929026</v>
      </c>
      <c r="BI52" cm="1">
        <f t="array" ref="BI52">deflator!BI52/INDEX(deflator!$E52:$BQ52, MATCH(TRUE, ISNUMBER(deflator!$E52:$BQ52), 0))</f>
        <v>3.4342901418595178</v>
      </c>
      <c r="BJ52" cm="1">
        <f t="array" ref="BJ52">deflator!BJ52/INDEX(deflator!$E52:$BQ52, MATCH(TRUE, ISNUMBER(deflator!$E52:$BQ52), 0))</f>
        <v>3.3899753283928793</v>
      </c>
      <c r="BK52" cm="1">
        <f t="array" ref="BK52">deflator!BK52/INDEX(deflator!$E52:$BQ52, MATCH(TRUE, ISNUMBER(deflator!$E52:$BQ52), 0))</f>
        <v>3.4383648016173183</v>
      </c>
      <c r="BL52" cm="1">
        <f t="array" ref="BL52">deflator!BL52/INDEX(deflator!$E52:$BQ52, MATCH(TRUE, ISNUMBER(deflator!$E52:$BQ52), 0))</f>
        <v>3.5185012212563942</v>
      </c>
      <c r="BM52" cm="1">
        <f t="array" ref="BM52">deflator!BM52/INDEX(deflator!$E52:$BQ52, MATCH(TRUE, ISNUMBER(deflator!$E52:$BQ52), 0))</f>
        <v>3.3989961619787619</v>
      </c>
      <c r="BN52" cm="1">
        <f t="array" ref="BN52">deflator!BN52/INDEX(deflator!$E52:$BQ52, MATCH(TRUE, ISNUMBER(deflator!$E52:$BQ52), 0))</f>
        <v>3.3884004896403437</v>
      </c>
      <c r="BO52" cm="1">
        <f t="array" ref="BO52">deflator!BO52/INDEX(deflator!$E52:$BQ52, MATCH(TRUE, ISNUMBER(deflator!$E52:$BQ52), 0))</f>
        <v>3.6458367589790894</v>
      </c>
      <c r="BP52" cm="1">
        <f t="array" ref="BP52">deflator!BP52/INDEX(deflator!$E52:$BQ52, MATCH(TRUE, ISNUMBER(deflator!$E52:$BQ52), 0))</f>
        <v>3.8516126990215978</v>
      </c>
      <c r="BQ52" cm="1">
        <f t="array" ref="BQ52">deflator!BQ52/INDEX(deflator!$E52:$BQ52, MATCH(TRUE, ISNUMBER(deflator!$E52:$BQ52), 0))</f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 cm="1">
        <f t="array" ref="E53">deflator!E53/INDEX(deflator!$E53:$BQ53, MATCH(TRUE, ISNUMBER(deflator!$E53:$BQ53), 0))</f>
        <v>0</v>
      </c>
      <c r="F53" cm="1">
        <f t="array" ref="F53">deflator!F53/INDEX(deflator!$E53:$BQ53, MATCH(TRUE, ISNUMBER(deflator!$E53:$BQ53), 0))</f>
        <v>0</v>
      </c>
      <c r="G53" cm="1">
        <f t="array" ref="G53">deflator!G53/INDEX(deflator!$E53:$BQ53, MATCH(TRUE, ISNUMBER(deflator!$E53:$BQ53), 0))</f>
        <v>0</v>
      </c>
      <c r="H53" cm="1">
        <f t="array" ref="H53">deflator!H53/INDEX(deflator!$E53:$BQ53, MATCH(TRUE, ISNUMBER(deflator!$E53:$BQ53), 0))</f>
        <v>0</v>
      </c>
      <c r="I53" cm="1">
        <f t="array" ref="I53">deflator!I53/INDEX(deflator!$E53:$BQ53, MATCH(TRUE, ISNUMBER(deflator!$E53:$BQ53), 0))</f>
        <v>0</v>
      </c>
      <c r="J53" cm="1">
        <f t="array" ref="J53">deflator!J53/INDEX(deflator!$E53:$BQ53, MATCH(TRUE, ISNUMBER(deflator!$E53:$BQ53), 0))</f>
        <v>0</v>
      </c>
      <c r="K53" cm="1">
        <f t="array" ref="K53">deflator!K53/INDEX(deflator!$E53:$BQ53, MATCH(TRUE, ISNUMBER(deflator!$E53:$BQ53), 0))</f>
        <v>0</v>
      </c>
      <c r="L53" cm="1">
        <f t="array" ref="L53">deflator!L53/INDEX(deflator!$E53:$BQ53, MATCH(TRUE, ISNUMBER(deflator!$E53:$BQ53), 0))</f>
        <v>0</v>
      </c>
      <c r="M53" cm="1">
        <f t="array" ref="M53">deflator!M53/INDEX(deflator!$E53:$BQ53, MATCH(TRUE, ISNUMBER(deflator!$E53:$BQ53), 0))</f>
        <v>0</v>
      </c>
      <c r="N53" cm="1">
        <f t="array" ref="N53">deflator!N53/INDEX(deflator!$E53:$BQ53, MATCH(TRUE, ISNUMBER(deflator!$E53:$BQ53), 0))</f>
        <v>0</v>
      </c>
      <c r="O53" cm="1">
        <f t="array" ref="O53">deflator!O53/INDEX(deflator!$E53:$BQ53, MATCH(TRUE, ISNUMBER(deflator!$E53:$BQ53), 0))</f>
        <v>0</v>
      </c>
      <c r="P53" cm="1">
        <f t="array" ref="P53">deflator!P53/INDEX(deflator!$E53:$BQ53, MATCH(TRUE, ISNUMBER(deflator!$E53:$BQ53), 0))</f>
        <v>0</v>
      </c>
      <c r="Q53" cm="1">
        <f t="array" ref="Q53">deflator!Q53/INDEX(deflator!$E53:$BQ53, MATCH(TRUE, ISNUMBER(deflator!$E53:$BQ53), 0))</f>
        <v>0</v>
      </c>
      <c r="R53" cm="1">
        <f t="array" ref="R53">deflator!R53/INDEX(deflator!$E53:$BQ53, MATCH(TRUE, ISNUMBER(deflator!$E53:$BQ53), 0))</f>
        <v>0</v>
      </c>
      <c r="S53" cm="1">
        <f t="array" ref="S53">deflator!S53/INDEX(deflator!$E53:$BQ53, MATCH(TRUE, ISNUMBER(deflator!$E53:$BQ53), 0))</f>
        <v>0</v>
      </c>
      <c r="T53" cm="1">
        <f t="array" ref="T53">deflator!T53/INDEX(deflator!$E53:$BQ53, MATCH(TRUE, ISNUMBER(deflator!$E53:$BQ53), 0))</f>
        <v>0</v>
      </c>
      <c r="U53" cm="1">
        <f t="array" ref="U53">deflator!U53/INDEX(deflator!$E53:$BQ53, MATCH(TRUE, ISNUMBER(deflator!$E53:$BQ53), 0))</f>
        <v>0</v>
      </c>
      <c r="V53" cm="1">
        <f t="array" ref="V53">deflator!V53/INDEX(deflator!$E53:$BQ53, MATCH(TRUE, ISNUMBER(deflator!$E53:$BQ53), 0))</f>
        <v>0</v>
      </c>
      <c r="W53" cm="1">
        <f t="array" ref="W53">deflator!W53/INDEX(deflator!$E53:$BQ53, MATCH(TRUE, ISNUMBER(deflator!$E53:$BQ53), 0))</f>
        <v>0</v>
      </c>
      <c r="X53" cm="1">
        <f t="array" ref="X53">deflator!X53/INDEX(deflator!$E53:$BQ53, MATCH(TRUE, ISNUMBER(deflator!$E53:$BQ53), 0))</f>
        <v>0</v>
      </c>
      <c r="Y53" cm="1">
        <f t="array" ref="Y53">deflator!Y53/INDEX(deflator!$E53:$BQ53, MATCH(TRUE, ISNUMBER(deflator!$E53:$BQ53), 0))</f>
        <v>1</v>
      </c>
      <c r="Z53" cm="1">
        <f t="array" ref="Z53">deflator!Z53/INDEX(deflator!$E53:$BQ53, MATCH(TRUE, ISNUMBER(deflator!$E53:$BQ53), 0))</f>
        <v>1.0957797518421999</v>
      </c>
      <c r="AA53" cm="1">
        <f t="array" ref="AA53">deflator!AA53/INDEX(deflator!$E53:$BQ53, MATCH(TRUE, ISNUMBER(deflator!$E53:$BQ53), 0))</f>
        <v>1.2863725450915984</v>
      </c>
      <c r="AB53" cm="1">
        <f t="array" ref="AB53">deflator!AB53/INDEX(deflator!$E53:$BQ53, MATCH(TRUE, ISNUMBER(deflator!$E53:$BQ53), 0))</f>
        <v>1.4222626009949157</v>
      </c>
      <c r="AC53" cm="1">
        <f t="array" ref="AC53">deflator!AC53/INDEX(deflator!$E53:$BQ53, MATCH(TRUE, ISNUMBER(deflator!$E53:$BQ53), 0))</f>
        <v>1.5469465872928176</v>
      </c>
      <c r="AD53" cm="1">
        <f t="array" ref="AD53">deflator!AD53/INDEX(deflator!$E53:$BQ53, MATCH(TRUE, ISNUMBER(deflator!$E53:$BQ53), 0))</f>
        <v>1.6036678258759072</v>
      </c>
      <c r="AE53" cm="1">
        <f t="array" ref="AE53">deflator!AE53/INDEX(deflator!$E53:$BQ53, MATCH(TRUE, ISNUMBER(deflator!$E53:$BQ53), 0))</f>
        <v>1.8874111236408393</v>
      </c>
      <c r="AF53" cm="1">
        <f t="array" ref="AF53">deflator!AF53/INDEX(deflator!$E53:$BQ53, MATCH(TRUE, ISNUMBER(deflator!$E53:$BQ53), 0))</f>
        <v>2.0188199553599655</v>
      </c>
      <c r="AG53" cm="1">
        <f t="array" ref="AG53">deflator!AG53/INDEX(deflator!$E53:$BQ53, MATCH(TRUE, ISNUMBER(deflator!$E53:$BQ53), 0))</f>
        <v>2.1280705749910247</v>
      </c>
      <c r="AH53" cm="1">
        <f t="array" ref="AH53">deflator!AH53/INDEX(deflator!$E53:$BQ53, MATCH(TRUE, ISNUMBER(deflator!$E53:$BQ53), 0))</f>
        <v>2.2043589054030477</v>
      </c>
      <c r="AI53" cm="1">
        <f t="array" ref="AI53">deflator!AI53/INDEX(deflator!$E53:$BQ53, MATCH(TRUE, ISNUMBER(deflator!$E53:$BQ53), 0))</f>
        <v>2.2560579623433252</v>
      </c>
      <c r="AJ53" cm="1">
        <f t="array" ref="AJ53">deflator!AJ53/INDEX(deflator!$E53:$BQ53, MATCH(TRUE, ISNUMBER(deflator!$E53:$BQ53), 0))</f>
        <v>2.364177709121583</v>
      </c>
      <c r="AK53" cm="1">
        <f t="array" ref="AK53">deflator!AK53/INDEX(deflator!$E53:$BQ53, MATCH(TRUE, ISNUMBER(deflator!$E53:$BQ53), 0))</f>
        <v>2.26687182600892</v>
      </c>
      <c r="AL53" cm="1">
        <f t="array" ref="AL53">deflator!AL53/INDEX(deflator!$E53:$BQ53, MATCH(TRUE, ISNUMBER(deflator!$E53:$BQ53), 0))</f>
        <v>3.3856657101534542</v>
      </c>
      <c r="AM53" cm="1">
        <f t="array" ref="AM53">deflator!AM53/INDEX(deflator!$E53:$BQ53, MATCH(TRUE, ISNUMBER(deflator!$E53:$BQ53), 0))</f>
        <v>2.3979836621386545</v>
      </c>
      <c r="AN53" cm="1">
        <f t="array" ref="AN53">deflator!AN53/INDEX(deflator!$E53:$BQ53, MATCH(TRUE, ISNUMBER(deflator!$E53:$BQ53), 0))</f>
        <v>2.3608892696787667</v>
      </c>
      <c r="AO53" cm="1">
        <f t="array" ref="AO53">deflator!AO53/INDEX(deflator!$E53:$BQ53, MATCH(TRUE, ISNUMBER(deflator!$E53:$BQ53), 0))</f>
        <v>2.3479956039424734</v>
      </c>
      <c r="AP53" cm="1">
        <f t="array" ref="AP53">deflator!AP53/INDEX(deflator!$E53:$BQ53, MATCH(TRUE, ISNUMBER(deflator!$E53:$BQ53), 0))</f>
        <v>2.328382997447846</v>
      </c>
      <c r="AQ53" cm="1">
        <f t="array" ref="AQ53">deflator!AQ53/INDEX(deflator!$E53:$BQ53, MATCH(TRUE, ISNUMBER(deflator!$E53:$BQ53), 0))</f>
        <v>2.3205598496826498</v>
      </c>
      <c r="AR53" cm="1">
        <f t="array" ref="AR53">deflator!AR53/INDEX(deflator!$E53:$BQ53, MATCH(TRUE, ISNUMBER(deflator!$E53:$BQ53), 0))</f>
        <v>2.4972026819231314</v>
      </c>
      <c r="AS53" cm="1">
        <f t="array" ref="AS53">deflator!AS53/INDEX(deflator!$E53:$BQ53, MATCH(TRUE, ISNUMBER(deflator!$E53:$BQ53), 0))</f>
        <v>2.2998961141279661</v>
      </c>
      <c r="AT53" cm="1">
        <f t="array" ref="AT53">deflator!AT53/INDEX(deflator!$E53:$BQ53, MATCH(TRUE, ISNUMBER(deflator!$E53:$BQ53), 0))</f>
        <v>2.4184634633614479</v>
      </c>
      <c r="AU53" cm="1">
        <f t="array" ref="AU53">deflator!AU53/INDEX(deflator!$E53:$BQ53, MATCH(TRUE, ISNUMBER(deflator!$E53:$BQ53), 0))</f>
        <v>2.4096793895185269</v>
      </c>
      <c r="AV53" cm="1">
        <f t="array" ref="AV53">deflator!AV53/INDEX(deflator!$E53:$BQ53, MATCH(TRUE, ISNUMBER(deflator!$E53:$BQ53), 0))</f>
        <v>2.5282621156223155</v>
      </c>
      <c r="AW53" cm="1">
        <f t="array" ref="AW53">deflator!AW53/INDEX(deflator!$E53:$BQ53, MATCH(TRUE, ISNUMBER(deflator!$E53:$BQ53), 0))</f>
        <v>2.3681587290029289</v>
      </c>
      <c r="AX53" cm="1">
        <f t="array" ref="AX53">deflator!AX53/INDEX(deflator!$E53:$BQ53, MATCH(TRUE, ISNUMBER(deflator!$E53:$BQ53), 0))</f>
        <v>2.3256530465442391</v>
      </c>
      <c r="AY53" cm="1">
        <f t="array" ref="AY53">deflator!AY53/INDEX(deflator!$E53:$BQ53, MATCH(TRUE, ISNUMBER(deflator!$E53:$BQ53), 0))</f>
        <v>2.4335580202678768</v>
      </c>
      <c r="AZ53" cm="1">
        <f t="array" ref="AZ53">deflator!AZ53/INDEX(deflator!$E53:$BQ53, MATCH(TRUE, ISNUMBER(deflator!$E53:$BQ53), 0))</f>
        <v>2.8854312163828202</v>
      </c>
      <c r="BA53" cm="1">
        <f t="array" ref="BA53">deflator!BA53/INDEX(deflator!$E53:$BQ53, MATCH(TRUE, ISNUMBER(deflator!$E53:$BQ53), 0))</f>
        <v>2.9925598821930612</v>
      </c>
      <c r="BB53" cm="1">
        <f t="array" ref="BB53">deflator!BB53/INDEX(deflator!$E53:$BQ53, MATCH(TRUE, ISNUMBER(deflator!$E53:$BQ53), 0))</f>
        <v>3.0510512081111014</v>
      </c>
      <c r="BC53" cm="1">
        <f t="array" ref="BC53">deflator!BC53/INDEX(deflator!$E53:$BQ53, MATCH(TRUE, ISNUMBER(deflator!$E53:$BQ53), 0))</f>
        <v>3.0710177572647392</v>
      </c>
      <c r="BD53" cm="1">
        <f t="array" ref="BD53">deflator!BD53/INDEX(deflator!$E53:$BQ53, MATCH(TRUE, ISNUMBER(deflator!$E53:$BQ53), 0))</f>
        <v>3.1553798710465792</v>
      </c>
      <c r="BE53" cm="1">
        <f t="array" ref="BE53">deflator!BE53/INDEX(deflator!$E53:$BQ53, MATCH(TRUE, ISNUMBER(deflator!$E53:$BQ53), 0))</f>
        <v>3.17676096033752</v>
      </c>
      <c r="BF53" cm="1">
        <f t="array" ref="BF53">deflator!BF53/INDEX(deflator!$E53:$BQ53, MATCH(TRUE, ISNUMBER(deflator!$E53:$BQ53), 0))</f>
        <v>3.2220221860592173</v>
      </c>
      <c r="BG53" cm="1">
        <f t="array" ref="BG53">deflator!BG53/INDEX(deflator!$E53:$BQ53, MATCH(TRUE, ISNUMBER(deflator!$E53:$BQ53), 0))</f>
        <v>3.2187898540656734</v>
      </c>
      <c r="BH53" cm="1">
        <f t="array" ref="BH53">deflator!BH53/INDEX(deflator!$E53:$BQ53, MATCH(TRUE, ISNUMBER(deflator!$E53:$BQ53), 0))</f>
        <v>3.2709473681631764</v>
      </c>
      <c r="BI53" cm="1">
        <f t="array" ref="BI53">deflator!BI53/INDEX(deflator!$E53:$BQ53, MATCH(TRUE, ISNUMBER(deflator!$E53:$BQ53), 0))</f>
        <v>3.3258968239666689</v>
      </c>
      <c r="BJ53" cm="1">
        <f t="array" ref="BJ53">deflator!BJ53/INDEX(deflator!$E53:$BQ53, MATCH(TRUE, ISNUMBER(deflator!$E53:$BQ53), 0))</f>
        <v>3.3690308347380253</v>
      </c>
      <c r="BK53" cm="1">
        <f t="array" ref="BK53">deflator!BK53/INDEX(deflator!$E53:$BQ53, MATCH(TRUE, ISNUMBER(deflator!$E53:$BQ53), 0))</f>
        <v>3.4264448876546334</v>
      </c>
      <c r="BL53" cm="1">
        <f t="array" ref="BL53">deflator!BL53/INDEX(deflator!$E53:$BQ53, MATCH(TRUE, ISNUMBER(deflator!$E53:$BQ53), 0))</f>
        <v>3.4502542660574425</v>
      </c>
      <c r="BM53" cm="1">
        <f t="array" ref="BM53">deflator!BM53/INDEX(deflator!$E53:$BQ53, MATCH(TRUE, ISNUMBER(deflator!$E53:$BQ53), 0))</f>
        <v>3.4628877317910063</v>
      </c>
      <c r="BN53" cm="1">
        <f t="array" ref="BN53">deflator!BN53/INDEX(deflator!$E53:$BQ53, MATCH(TRUE, ISNUMBER(deflator!$E53:$BQ53), 0))</f>
        <v>3.5096332922601525</v>
      </c>
      <c r="BO53" cm="1">
        <f t="array" ref="BO53">deflator!BO53/INDEX(deflator!$E53:$BQ53, MATCH(TRUE, ISNUMBER(deflator!$E53:$BQ53), 0))</f>
        <v>3.7322560144839572</v>
      </c>
      <c r="BP53" cm="1">
        <f t="array" ref="BP53">deflator!BP53/INDEX(deflator!$E53:$BQ53, MATCH(TRUE, ISNUMBER(deflator!$E53:$BQ53), 0))</f>
        <v>3.8851415177072899</v>
      </c>
      <c r="BQ53" cm="1">
        <f t="array" ref="BQ53">deflator!BQ53/INDEX(deflator!$E53:$BQ53, MATCH(TRUE, ISNUMBER(deflator!$E53:$BQ53), 0))</f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 cm="1">
        <f t="array" ref="E54">deflator!E54/INDEX(deflator!$E54:$BQ54, MATCH(TRUE, ISNUMBER(deflator!$E54:$BQ54), 0))</f>
        <v>1</v>
      </c>
      <c r="F54" cm="1">
        <f t="array" ref="F54">deflator!F54/INDEX(deflator!$E54:$BQ54, MATCH(TRUE, ISNUMBER(deflator!$E54:$BQ54), 0))</f>
        <v>1.0051621359451242</v>
      </c>
      <c r="G54" cm="1">
        <f t="array" ref="G54">deflator!G54/INDEX(deflator!$E54:$BQ54, MATCH(TRUE, ISNUMBER(deflator!$E54:$BQ54), 0))</f>
        <v>1.0370137731907394</v>
      </c>
      <c r="H54" cm="1">
        <f t="array" ref="H54">deflator!H54/INDEX(deflator!$E54:$BQ54, MATCH(TRUE, ISNUMBER(deflator!$E54:$BQ54), 0))</f>
        <v>1.0363315144861318</v>
      </c>
      <c r="I54" cm="1">
        <f t="array" ref="I54">deflator!I54/INDEX(deflator!$E54:$BQ54, MATCH(TRUE, ISNUMBER(deflator!$E54:$BQ54), 0))</f>
        <v>1.0596611682583144</v>
      </c>
      <c r="J54" cm="1">
        <f t="array" ref="J54">deflator!J54/INDEX(deflator!$E54:$BQ54, MATCH(TRUE, ISNUMBER(deflator!$E54:$BQ54), 0))</f>
        <v>1.0663847121476047</v>
      </c>
      <c r="K54" cm="1">
        <f t="array" ref="K54">deflator!K54/INDEX(deflator!$E54:$BQ54, MATCH(TRUE, ISNUMBER(deflator!$E54:$BQ54), 0))</f>
        <v>1.0882361954994157</v>
      </c>
      <c r="L54" cm="1">
        <f t="array" ref="L54">deflator!L54/INDEX(deflator!$E54:$BQ54, MATCH(TRUE, ISNUMBER(deflator!$E54:$BQ54), 0))</f>
        <v>1.113024047137152</v>
      </c>
      <c r="M54" cm="1">
        <f t="array" ref="M54">deflator!M54/INDEX(deflator!$E54:$BQ54, MATCH(TRUE, ISNUMBER(deflator!$E54:$BQ54), 0))</f>
        <v>1.1352013703694357</v>
      </c>
      <c r="N54" cm="1">
        <f t="array" ref="N54">deflator!N54/INDEX(deflator!$E54:$BQ54, MATCH(TRUE, ISNUMBER(deflator!$E54:$BQ54), 0))</f>
        <v>1.1870580677517732</v>
      </c>
      <c r="O54" cm="1">
        <f t="array" ref="O54">deflator!O54/INDEX(deflator!$E54:$BQ54, MATCH(TRUE, ISNUMBER(deflator!$E54:$BQ54), 0))</f>
        <v>1.273920726830883</v>
      </c>
      <c r="P54" cm="1">
        <f t="array" ref="P54">deflator!P54/INDEX(deflator!$E54:$BQ54, MATCH(TRUE, ISNUMBER(deflator!$E54:$BQ54), 0))</f>
        <v>1.3050496132056588</v>
      </c>
      <c r="Q54" cm="1">
        <f t="array" ref="Q54">deflator!Q54/INDEX(deflator!$E54:$BQ54, MATCH(TRUE, ISNUMBER(deflator!$E54:$BQ54), 0))</f>
        <v>1.388743608568149</v>
      </c>
      <c r="R54" cm="1">
        <f t="array" ref="R54">deflator!R54/INDEX(deflator!$E54:$BQ54, MATCH(TRUE, ISNUMBER(deflator!$E54:$BQ54), 0))</f>
        <v>1.5948390086651771</v>
      </c>
      <c r="S54" cm="1">
        <f t="array" ref="S54">deflator!S54/INDEX(deflator!$E54:$BQ54, MATCH(TRUE, ISNUMBER(deflator!$E54:$BQ54), 0))</f>
        <v>1.9650494139327852</v>
      </c>
      <c r="T54" cm="1">
        <f t="array" ref="T54">deflator!T54/INDEX(deflator!$E54:$BQ54, MATCH(TRUE, ISNUMBER(deflator!$E54:$BQ54), 0))</f>
        <v>2.4472900254156165</v>
      </c>
      <c r="U54" cm="1">
        <f t="array" ref="U54">deflator!U54/INDEX(deflator!$E54:$BQ54, MATCH(TRUE, ISNUMBER(deflator!$E54:$BQ54), 0))</f>
        <v>2.8535837729487872</v>
      </c>
      <c r="V54" cm="1">
        <f t="array" ref="V54">deflator!V54/INDEX(deflator!$E54:$BQ54, MATCH(TRUE, ISNUMBER(deflator!$E54:$BQ54), 0))</f>
        <v>3.336945997398538</v>
      </c>
      <c r="W54" cm="1">
        <f t="array" ref="W54">deflator!W54/INDEX(deflator!$E54:$BQ54, MATCH(TRUE, ISNUMBER(deflator!$E54:$BQ54), 0))</f>
        <v>3.6008477552953218</v>
      </c>
      <c r="X54" cm="1">
        <f t="array" ref="X54">deflator!X54/INDEX(deflator!$E54:$BQ54, MATCH(TRUE, ISNUMBER(deflator!$E54:$BQ54), 0))</f>
        <v>3.930324180543471</v>
      </c>
      <c r="Y54" cm="1">
        <f t="array" ref="Y54">deflator!Y54/INDEX(deflator!$E54:$BQ54, MATCH(TRUE, ISNUMBER(deflator!$E54:$BQ54), 0))</f>
        <v>4.6703877324262493</v>
      </c>
      <c r="Z54" cm="1">
        <f t="array" ref="Z54">deflator!Z54/INDEX(deflator!$E54:$BQ54, MATCH(TRUE, ISNUMBER(deflator!$E54:$BQ54), 0))</f>
        <v>6.5900174390602864</v>
      </c>
      <c r="AA54" cm="1">
        <f t="array" ref="AA54">deflator!AA54/INDEX(deflator!$E54:$BQ54, MATCH(TRUE, ISNUMBER(deflator!$E54:$BQ54), 0))</f>
        <v>12.136959629046336</v>
      </c>
      <c r="AB54" cm="1">
        <f t="array" ref="AB54">deflator!AB54/INDEX(deflator!$E54:$BQ54, MATCH(TRUE, ISNUMBER(deflator!$E54:$BQ54), 0))</f>
        <v>15.648365037769459</v>
      </c>
      <c r="AC54" cm="1">
        <f t="array" ref="AC54">deflator!AC54/INDEX(deflator!$E54:$BQ54, MATCH(TRUE, ISNUMBER(deflator!$E54:$BQ54), 0))</f>
        <v>18.260782326897484</v>
      </c>
      <c r="AD54" cm="1">
        <f t="array" ref="AD54">deflator!AD54/INDEX(deflator!$E54:$BQ54, MATCH(TRUE, ISNUMBER(deflator!$E54:$BQ54), 0))</f>
        <v>22.012499255131633</v>
      </c>
      <c r="AE54" cm="1">
        <f t="array" ref="AE54">deflator!AE54/INDEX(deflator!$E54:$BQ54, MATCH(TRUE, ISNUMBER(deflator!$E54:$BQ54), 0))</f>
        <v>25.98573853524233</v>
      </c>
      <c r="AF54" cm="1">
        <f t="array" ref="AF54">deflator!AF54/INDEX(deflator!$E54:$BQ54, MATCH(TRUE, ISNUMBER(deflator!$E54:$BQ54), 0))</f>
        <v>28.621831447524514</v>
      </c>
      <c r="AG54" cm="1">
        <f t="array" ref="AG54">deflator!AG54/INDEX(deflator!$E54:$BQ54, MATCH(TRUE, ISNUMBER(deflator!$E54:$BQ54), 0))</f>
        <v>34.013976534081479</v>
      </c>
      <c r="AH54" cm="1">
        <f t="array" ref="AH54">deflator!AH54/INDEX(deflator!$E54:$BQ54, MATCH(TRUE, ISNUMBER(deflator!$E54:$BQ54), 0))</f>
        <v>39.200536334680116</v>
      </c>
      <c r="AI54" cm="1">
        <f t="array" ref="AI54">deflator!AI54/INDEX(deflator!$E54:$BQ54, MATCH(TRUE, ISNUMBER(deflator!$E54:$BQ54), 0))</f>
        <v>46.471412730779548</v>
      </c>
      <c r="AJ54" cm="1">
        <f t="array" ref="AJ54">deflator!AJ54/INDEX(deflator!$E54:$BQ54, MATCH(TRUE, ISNUMBER(deflator!$E54:$BQ54), 0))</f>
        <v>76.57312471569297</v>
      </c>
      <c r="AK54" cm="1">
        <f t="array" ref="AK54">deflator!AK54/INDEX(deflator!$E54:$BQ54, MATCH(TRUE, ISNUMBER(deflator!$E54:$BQ54), 0))</f>
        <v>91.680124034762173</v>
      </c>
      <c r="AL54" cm="1">
        <f t="array" ref="AL54">deflator!AL54/INDEX(deflator!$E54:$BQ54, MATCH(TRUE, ISNUMBER(deflator!$E54:$BQ54), 0))</f>
        <v>101.24746953670788</v>
      </c>
      <c r="AM54" cm="1">
        <f t="array" ref="AM54">deflator!AM54/INDEX(deflator!$E54:$BQ54, MATCH(TRUE, ISNUMBER(deflator!$E54:$BQ54), 0))</f>
        <v>117.11343130935818</v>
      </c>
      <c r="AN54" cm="1">
        <f t="array" ref="AN54">deflator!AN54/INDEX(deflator!$E54:$BQ54, MATCH(TRUE, ISNUMBER(deflator!$E54:$BQ54), 0))</f>
        <v>141.98392509482531</v>
      </c>
      <c r="AO54" cm="1">
        <f t="array" ref="AO54">deflator!AO54/INDEX(deflator!$E54:$BQ54, MATCH(TRUE, ISNUMBER(deflator!$E54:$BQ54), 0))</f>
        <v>163.38809676807935</v>
      </c>
      <c r="AP54" cm="1">
        <f t="array" ref="AP54">deflator!AP54/INDEX(deflator!$E54:$BQ54, MATCH(TRUE, ISNUMBER(deflator!$E54:$BQ54), 0))</f>
        <v>187.37329442350537</v>
      </c>
      <c r="AQ54" cm="1">
        <f t="array" ref="AQ54">deflator!AQ54/INDEX(deflator!$E54:$BQ54, MATCH(TRUE, ISNUMBER(deflator!$E54:$BQ54), 0))</f>
        <v>209.74228355737736</v>
      </c>
      <c r="AR54" cm="1">
        <f t="array" ref="AR54">deflator!AR54/INDEX(deflator!$E54:$BQ54, MATCH(TRUE, ISNUMBER(deflator!$E54:$BQ54), 0))</f>
        <v>232.87574869180122</v>
      </c>
      <c r="AS54" cm="1">
        <f t="array" ref="AS54">deflator!AS54/INDEX(deflator!$E54:$BQ54, MATCH(TRUE, ISNUMBER(deflator!$E54:$BQ54), 0))</f>
        <v>254.74211441586019</v>
      </c>
      <c r="AT54" cm="1">
        <f t="array" ref="AT54">deflator!AT54/INDEX(deflator!$E54:$BQ54, MATCH(TRUE, ISNUMBER(deflator!$E54:$BQ54), 0))</f>
        <v>279.50543705470358</v>
      </c>
      <c r="AU54" cm="1">
        <f t="array" ref="AU54">deflator!AU54/INDEX(deflator!$E54:$BQ54, MATCH(TRUE, ISNUMBER(deflator!$E54:$BQ54), 0))</f>
        <v>306.86031633404644</v>
      </c>
      <c r="AV54" cm="1">
        <f t="array" ref="AV54">deflator!AV54/INDEX(deflator!$E54:$BQ54, MATCH(TRUE, ISNUMBER(deflator!$E54:$BQ54), 0))</f>
        <v>339.53553003920433</v>
      </c>
      <c r="AW54" cm="1">
        <f t="array" ref="AW54">deflator!AW54/INDEX(deflator!$E54:$BQ54, MATCH(TRUE, ISNUMBER(deflator!$E54:$BQ54), 0))</f>
        <v>384.86470974347787</v>
      </c>
      <c r="AX54" cm="1">
        <f t="array" ref="AX54">deflator!AX54/INDEX(deflator!$E54:$BQ54, MATCH(TRUE, ISNUMBER(deflator!$E54:$BQ54), 0))</f>
        <v>434.94840694167283</v>
      </c>
      <c r="AY54" cm="1">
        <f t="array" ref="AY54">deflator!AY54/INDEX(deflator!$E54:$BQ54, MATCH(TRUE, ISNUMBER(deflator!$E54:$BQ54), 0))</f>
        <v>491.4234585585146</v>
      </c>
      <c r="AZ54" cm="1">
        <f t="array" ref="AZ54">deflator!AZ54/INDEX(deflator!$E54:$BQ54, MATCH(TRUE, ISNUMBER(deflator!$E54:$BQ54), 0))</f>
        <v>543.10541179036363</v>
      </c>
      <c r="BA54" cm="1">
        <f t="array" ref="BA54">deflator!BA54/INDEX(deflator!$E54:$BQ54, MATCH(TRUE, ISNUMBER(deflator!$E54:$BQ54), 0))</f>
        <v>605.14861062027376</v>
      </c>
      <c r="BB54" cm="1">
        <f t="array" ref="BB54">deflator!BB54/INDEX(deflator!$E54:$BQ54, MATCH(TRUE, ISNUMBER(deflator!$E54:$BQ54), 0))</f>
        <v>663.85607988078232</v>
      </c>
      <c r="BC54" cm="1">
        <f t="array" ref="BC54">deflator!BC54/INDEX(deflator!$E54:$BQ54, MATCH(TRUE, ISNUMBER(deflator!$E54:$BQ54), 0))</f>
        <v>707.86206952166481</v>
      </c>
      <c r="BD54" cm="1">
        <f t="array" ref="BD54">deflator!BD54/INDEX(deflator!$E54:$BQ54, MATCH(TRUE, ISNUMBER(deflator!$E54:$BQ54), 0))</f>
        <v>740.37576806174502</v>
      </c>
      <c r="BE54" cm="1">
        <f t="array" ref="BE54">deflator!BE54/INDEX(deflator!$E54:$BQ54, MATCH(TRUE, ISNUMBER(deflator!$E54:$BQ54), 0))</f>
        <v>775.42243953746492</v>
      </c>
      <c r="BF54" cm="1">
        <f t="array" ref="BF54">deflator!BF54/INDEX(deflator!$E54:$BQ54, MATCH(TRUE, ISNUMBER(deflator!$E54:$BQ54), 0))</f>
        <v>811.01597088501535</v>
      </c>
      <c r="BG54" cm="1">
        <f t="array" ref="BG54">deflator!BG54/INDEX(deflator!$E54:$BQ54, MATCH(TRUE, ISNUMBER(deflator!$E54:$BQ54), 0))</f>
        <v>861.35508679270697</v>
      </c>
      <c r="BH54" cm="1">
        <f t="array" ref="BH54">deflator!BH54/INDEX(deflator!$E54:$BQ54, MATCH(TRUE, ISNUMBER(deflator!$E54:$BQ54), 0))</f>
        <v>895.42353580974986</v>
      </c>
      <c r="BI54" cm="1">
        <f t="array" ref="BI54">deflator!BI54/INDEX(deflator!$E54:$BQ54, MATCH(TRUE, ISNUMBER(deflator!$E54:$BQ54), 0))</f>
        <v>912.96277685914527</v>
      </c>
      <c r="BJ54" cm="1">
        <f t="array" ref="BJ54">deflator!BJ54/INDEX(deflator!$E54:$BQ54, MATCH(TRUE, ISNUMBER(deflator!$E54:$BQ54), 0))</f>
        <v>939.06332112838425</v>
      </c>
      <c r="BK54" cm="1">
        <f t="array" ref="BK54">deflator!BK54/INDEX(deflator!$E54:$BQ54, MATCH(TRUE, ISNUMBER(deflator!$E54:$BQ54), 0))</f>
        <v>959.65208186876146</v>
      </c>
      <c r="BL54" cm="1">
        <f t="array" ref="BL54">deflator!BL54/INDEX(deflator!$E54:$BQ54, MATCH(TRUE, ISNUMBER(deflator!$E54:$BQ54), 0))</f>
        <v>984.28435586083776</v>
      </c>
      <c r="BM54" cm="1">
        <f t="array" ref="BM54">deflator!BM54/INDEX(deflator!$E54:$BQ54, MATCH(TRUE, ISNUMBER(deflator!$E54:$BQ54), 0))</f>
        <v>991.88887032532898</v>
      </c>
      <c r="BN54" cm="1">
        <f t="array" ref="BN54">deflator!BN54/INDEX(deflator!$E54:$BQ54, MATCH(TRUE, ISNUMBER(deflator!$E54:$BQ54), 0))</f>
        <v>1015.4376097552024</v>
      </c>
      <c r="BO54" cm="1">
        <f t="array" ref="BO54">deflator!BO54/INDEX(deflator!$E54:$BQ54, MATCH(TRUE, ISNUMBER(deflator!$E54:$BQ54), 0))</f>
        <v>1079.2110024723042</v>
      </c>
      <c r="BP54" cm="1">
        <f t="array" ref="BP54">deflator!BP54/INDEX(deflator!$E54:$BQ54, MATCH(TRUE, ISNUMBER(deflator!$E54:$BQ54), 0))</f>
        <v>1078.2621321305644</v>
      </c>
      <c r="BQ54" cm="1">
        <f t="array" ref="BQ54">deflator!BQ54/INDEX(deflator!$E54:$BQ54, MATCH(TRUE, ISNUMBER(deflator!$E54:$BQ54), 0))</f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 cm="1">
        <f t="array" ref="E55">deflator!E55/INDEX(deflator!$E55:$BQ55, MATCH(TRUE, ISNUMBER(deflator!$E55:$BQ55), 0))</f>
        <v>#N/A</v>
      </c>
      <c r="F55" t="e" cm="1">
        <f t="array" ref="F55">deflator!F55/INDEX(deflator!$E55:$BQ55, MATCH(TRUE, ISNUMBER(deflator!$E55:$BQ55), 0))</f>
        <v>#N/A</v>
      </c>
      <c r="G55" t="e" cm="1">
        <f t="array" ref="G55">deflator!G55/INDEX(deflator!$E55:$BQ55, MATCH(TRUE, ISNUMBER(deflator!$E55:$BQ55), 0))</f>
        <v>#N/A</v>
      </c>
      <c r="H55" t="e" cm="1">
        <f t="array" ref="H55">deflator!H55/INDEX(deflator!$E55:$BQ55, MATCH(TRUE, ISNUMBER(deflator!$E55:$BQ55), 0))</f>
        <v>#N/A</v>
      </c>
      <c r="I55" t="e" cm="1">
        <f t="array" ref="I55">deflator!I55/INDEX(deflator!$E55:$BQ55, MATCH(TRUE, ISNUMBER(deflator!$E55:$BQ55), 0))</f>
        <v>#N/A</v>
      </c>
      <c r="J55" t="e" cm="1">
        <f t="array" ref="J55">deflator!J55/INDEX(deflator!$E55:$BQ55, MATCH(TRUE, ISNUMBER(deflator!$E55:$BQ55), 0))</f>
        <v>#N/A</v>
      </c>
      <c r="K55" t="e" cm="1">
        <f t="array" ref="K55">deflator!K55/INDEX(deflator!$E55:$BQ55, MATCH(TRUE, ISNUMBER(deflator!$E55:$BQ55), 0))</f>
        <v>#N/A</v>
      </c>
      <c r="L55" t="e" cm="1">
        <f t="array" ref="L55">deflator!L55/INDEX(deflator!$E55:$BQ55, MATCH(TRUE, ISNUMBER(deflator!$E55:$BQ55), 0))</f>
        <v>#N/A</v>
      </c>
      <c r="M55" t="e" cm="1">
        <f t="array" ref="M55">deflator!M55/INDEX(deflator!$E55:$BQ55, MATCH(TRUE, ISNUMBER(deflator!$E55:$BQ55), 0))</f>
        <v>#N/A</v>
      </c>
      <c r="N55" t="e" cm="1">
        <f t="array" ref="N55">deflator!N55/INDEX(deflator!$E55:$BQ55, MATCH(TRUE, ISNUMBER(deflator!$E55:$BQ55), 0))</f>
        <v>#N/A</v>
      </c>
      <c r="O55" t="e" cm="1">
        <f t="array" ref="O55">deflator!O55/INDEX(deflator!$E55:$BQ55, MATCH(TRUE, ISNUMBER(deflator!$E55:$BQ55), 0))</f>
        <v>#N/A</v>
      </c>
      <c r="P55" t="e" cm="1">
        <f t="array" ref="P55">deflator!P55/INDEX(deflator!$E55:$BQ55, MATCH(TRUE, ISNUMBER(deflator!$E55:$BQ55), 0))</f>
        <v>#N/A</v>
      </c>
      <c r="Q55" t="e" cm="1">
        <f t="array" ref="Q55">deflator!Q55/INDEX(deflator!$E55:$BQ55, MATCH(TRUE, ISNUMBER(deflator!$E55:$BQ55), 0))</f>
        <v>#N/A</v>
      </c>
      <c r="R55" t="e" cm="1">
        <f t="array" ref="R55">deflator!R55/INDEX(deflator!$E55:$BQ55, MATCH(TRUE, ISNUMBER(deflator!$E55:$BQ55), 0))</f>
        <v>#N/A</v>
      </c>
      <c r="S55" t="e" cm="1">
        <f t="array" ref="S55">deflator!S55/INDEX(deflator!$E55:$BQ55, MATCH(TRUE, ISNUMBER(deflator!$E55:$BQ55), 0))</f>
        <v>#N/A</v>
      </c>
      <c r="T55" t="e" cm="1">
        <f t="array" ref="T55">deflator!T55/INDEX(deflator!$E55:$BQ55, MATCH(TRUE, ISNUMBER(deflator!$E55:$BQ55), 0))</f>
        <v>#N/A</v>
      </c>
      <c r="U55" t="e" cm="1">
        <f t="array" ref="U55">deflator!U55/INDEX(deflator!$E55:$BQ55, MATCH(TRUE, ISNUMBER(deflator!$E55:$BQ55), 0))</f>
        <v>#N/A</v>
      </c>
      <c r="V55" t="e" cm="1">
        <f t="array" ref="V55">deflator!V55/INDEX(deflator!$E55:$BQ55, MATCH(TRUE, ISNUMBER(deflator!$E55:$BQ55), 0))</f>
        <v>#N/A</v>
      </c>
      <c r="W55" t="e" cm="1">
        <f t="array" ref="W55">deflator!W55/INDEX(deflator!$E55:$BQ55, MATCH(TRUE, ISNUMBER(deflator!$E55:$BQ55), 0))</f>
        <v>#N/A</v>
      </c>
      <c r="X55" t="e" cm="1">
        <f t="array" ref="X55">deflator!X55/INDEX(deflator!$E55:$BQ55, MATCH(TRUE, ISNUMBER(deflator!$E55:$BQ55), 0))</f>
        <v>#N/A</v>
      </c>
      <c r="Y55" t="e" cm="1">
        <f t="array" ref="Y55">deflator!Y55/INDEX(deflator!$E55:$BQ55, MATCH(TRUE, ISNUMBER(deflator!$E55:$BQ55), 0))</f>
        <v>#N/A</v>
      </c>
      <c r="Z55" t="e" cm="1">
        <f t="array" ref="Z55">deflator!Z55/INDEX(deflator!$E55:$BQ55, MATCH(TRUE, ISNUMBER(deflator!$E55:$BQ55), 0))</f>
        <v>#N/A</v>
      </c>
      <c r="AA55" t="e" cm="1">
        <f t="array" ref="AA55">deflator!AA55/INDEX(deflator!$E55:$BQ55, MATCH(TRUE, ISNUMBER(deflator!$E55:$BQ55), 0))</f>
        <v>#N/A</v>
      </c>
      <c r="AB55" t="e" cm="1">
        <f t="array" ref="AB55">deflator!AB55/INDEX(deflator!$E55:$BQ55, MATCH(TRUE, ISNUMBER(deflator!$E55:$BQ55), 0))</f>
        <v>#N/A</v>
      </c>
      <c r="AC55" t="e" cm="1">
        <f t="array" ref="AC55">deflator!AC55/INDEX(deflator!$E55:$BQ55, MATCH(TRUE, ISNUMBER(deflator!$E55:$BQ55), 0))</f>
        <v>#N/A</v>
      </c>
      <c r="AD55" t="e" cm="1">
        <f t="array" ref="AD55">deflator!AD55/INDEX(deflator!$E55:$BQ55, MATCH(TRUE, ISNUMBER(deflator!$E55:$BQ55), 0))</f>
        <v>#N/A</v>
      </c>
      <c r="AE55" t="e" cm="1">
        <f t="array" ref="AE55">deflator!AE55/INDEX(deflator!$E55:$BQ55, MATCH(TRUE, ISNUMBER(deflator!$E55:$BQ55), 0))</f>
        <v>#N/A</v>
      </c>
      <c r="AF55" t="e" cm="1">
        <f t="array" ref="AF55">deflator!AF55/INDEX(deflator!$E55:$BQ55, MATCH(TRUE, ISNUMBER(deflator!$E55:$BQ55), 0))</f>
        <v>#N/A</v>
      </c>
      <c r="AG55" t="e" cm="1">
        <f t="array" ref="AG55">deflator!AG55/INDEX(deflator!$E55:$BQ55, MATCH(TRUE, ISNUMBER(deflator!$E55:$BQ55), 0))</f>
        <v>#N/A</v>
      </c>
      <c r="AH55" t="e" cm="1">
        <f t="array" ref="AH55">deflator!AH55/INDEX(deflator!$E55:$BQ55, MATCH(TRUE, ISNUMBER(deflator!$E55:$BQ55), 0))</f>
        <v>#N/A</v>
      </c>
      <c r="AI55" t="e" cm="1">
        <f t="array" ref="AI55">deflator!AI55/INDEX(deflator!$E55:$BQ55, MATCH(TRUE, ISNUMBER(deflator!$E55:$BQ55), 0))</f>
        <v>#N/A</v>
      </c>
      <c r="AJ55" t="e" cm="1">
        <f t="array" ref="AJ55">deflator!AJ55/INDEX(deflator!$E55:$BQ55, MATCH(TRUE, ISNUMBER(deflator!$E55:$BQ55), 0))</f>
        <v>#N/A</v>
      </c>
      <c r="AK55" t="e" cm="1">
        <f t="array" ref="AK55">deflator!AK55/INDEX(deflator!$E55:$BQ55, MATCH(TRUE, ISNUMBER(deflator!$E55:$BQ55), 0))</f>
        <v>#N/A</v>
      </c>
      <c r="AL55" t="e" cm="1">
        <f t="array" ref="AL55">deflator!AL55/INDEX(deflator!$E55:$BQ55, MATCH(TRUE, ISNUMBER(deflator!$E55:$BQ55), 0))</f>
        <v>#N/A</v>
      </c>
      <c r="AM55" t="e" cm="1">
        <f t="array" ref="AM55">deflator!AM55/INDEX(deflator!$E55:$BQ55, MATCH(TRUE, ISNUMBER(deflator!$E55:$BQ55), 0))</f>
        <v>#N/A</v>
      </c>
      <c r="AN55" t="e" cm="1">
        <f t="array" ref="AN55">deflator!AN55/INDEX(deflator!$E55:$BQ55, MATCH(TRUE, ISNUMBER(deflator!$E55:$BQ55), 0))</f>
        <v>#N/A</v>
      </c>
      <c r="AO55" t="e" cm="1">
        <f t="array" ref="AO55">deflator!AO55/INDEX(deflator!$E55:$BQ55, MATCH(TRUE, ISNUMBER(deflator!$E55:$BQ55), 0))</f>
        <v>#N/A</v>
      </c>
      <c r="AP55" t="e" cm="1">
        <f t="array" ref="AP55">deflator!AP55/INDEX(deflator!$E55:$BQ55, MATCH(TRUE, ISNUMBER(deflator!$E55:$BQ55), 0))</f>
        <v>#N/A</v>
      </c>
      <c r="AQ55" t="e" cm="1">
        <f t="array" ref="AQ55">deflator!AQ55/INDEX(deflator!$E55:$BQ55, MATCH(TRUE, ISNUMBER(deflator!$E55:$BQ55), 0))</f>
        <v>#N/A</v>
      </c>
      <c r="AR55" t="e" cm="1">
        <f t="array" ref="AR55">deflator!AR55/INDEX(deflator!$E55:$BQ55, MATCH(TRUE, ISNUMBER(deflator!$E55:$BQ55), 0))</f>
        <v>#N/A</v>
      </c>
      <c r="AS55" t="e" cm="1">
        <f t="array" ref="AS55">deflator!AS55/INDEX(deflator!$E55:$BQ55, MATCH(TRUE, ISNUMBER(deflator!$E55:$BQ55), 0))</f>
        <v>#N/A</v>
      </c>
      <c r="AT55" t="e" cm="1">
        <f t="array" ref="AT55">deflator!AT55/INDEX(deflator!$E55:$BQ55, MATCH(TRUE, ISNUMBER(deflator!$E55:$BQ55), 0))</f>
        <v>#N/A</v>
      </c>
      <c r="AU55" t="e" cm="1">
        <f t="array" ref="AU55">deflator!AU55/INDEX(deflator!$E55:$BQ55, MATCH(TRUE, ISNUMBER(deflator!$E55:$BQ55), 0))</f>
        <v>#N/A</v>
      </c>
      <c r="AV55" t="e" cm="1">
        <f t="array" ref="AV55">deflator!AV55/INDEX(deflator!$E55:$BQ55, MATCH(TRUE, ISNUMBER(deflator!$E55:$BQ55), 0))</f>
        <v>#N/A</v>
      </c>
      <c r="AW55" t="e" cm="1">
        <f t="array" ref="AW55">deflator!AW55/INDEX(deflator!$E55:$BQ55, MATCH(TRUE, ISNUMBER(deflator!$E55:$BQ55), 0))</f>
        <v>#N/A</v>
      </c>
      <c r="AX55" t="e" cm="1">
        <f t="array" ref="AX55">deflator!AX55/INDEX(deflator!$E55:$BQ55, MATCH(TRUE, ISNUMBER(deflator!$E55:$BQ55), 0))</f>
        <v>#N/A</v>
      </c>
      <c r="AY55" t="e" cm="1">
        <f t="array" ref="AY55">deflator!AY55/INDEX(deflator!$E55:$BQ55, MATCH(TRUE, ISNUMBER(deflator!$E55:$BQ55), 0))</f>
        <v>#N/A</v>
      </c>
      <c r="AZ55" t="e" cm="1">
        <f t="array" ref="AZ55">deflator!AZ55/INDEX(deflator!$E55:$BQ55, MATCH(TRUE, ISNUMBER(deflator!$E55:$BQ55), 0))</f>
        <v>#N/A</v>
      </c>
      <c r="BA55" t="e" cm="1">
        <f t="array" ref="BA55">deflator!BA55/INDEX(deflator!$E55:$BQ55, MATCH(TRUE, ISNUMBER(deflator!$E55:$BQ55), 0))</f>
        <v>#N/A</v>
      </c>
      <c r="BB55" t="e" cm="1">
        <f t="array" ref="BB55">deflator!BB55/INDEX(deflator!$E55:$BQ55, MATCH(TRUE, ISNUMBER(deflator!$E55:$BQ55), 0))</f>
        <v>#N/A</v>
      </c>
      <c r="BC55" t="e" cm="1">
        <f t="array" ref="BC55">deflator!BC55/INDEX(deflator!$E55:$BQ55, MATCH(TRUE, ISNUMBER(deflator!$E55:$BQ55), 0))</f>
        <v>#N/A</v>
      </c>
      <c r="BD55" t="e" cm="1">
        <f t="array" ref="BD55">deflator!BD55/INDEX(deflator!$E55:$BQ55, MATCH(TRUE, ISNUMBER(deflator!$E55:$BQ55), 0))</f>
        <v>#N/A</v>
      </c>
      <c r="BE55" t="e" cm="1">
        <f t="array" ref="BE55">deflator!BE55/INDEX(deflator!$E55:$BQ55, MATCH(TRUE, ISNUMBER(deflator!$E55:$BQ55), 0))</f>
        <v>#N/A</v>
      </c>
      <c r="BF55" t="e" cm="1">
        <f t="array" ref="BF55">deflator!BF55/INDEX(deflator!$E55:$BQ55, MATCH(TRUE, ISNUMBER(deflator!$E55:$BQ55), 0))</f>
        <v>#N/A</v>
      </c>
      <c r="BG55" t="e" cm="1">
        <f t="array" ref="BG55">deflator!BG55/INDEX(deflator!$E55:$BQ55, MATCH(TRUE, ISNUMBER(deflator!$E55:$BQ55), 0))</f>
        <v>#N/A</v>
      </c>
      <c r="BH55" t="e" cm="1">
        <f t="array" ref="BH55">deflator!BH55/INDEX(deflator!$E55:$BQ55, MATCH(TRUE, ISNUMBER(deflator!$E55:$BQ55), 0))</f>
        <v>#N/A</v>
      </c>
      <c r="BI55" t="e" cm="1">
        <f t="array" ref="BI55">deflator!BI55/INDEX(deflator!$E55:$BQ55, MATCH(TRUE, ISNUMBER(deflator!$E55:$BQ55), 0))</f>
        <v>#N/A</v>
      </c>
      <c r="BJ55" t="e" cm="1">
        <f t="array" ref="BJ55">deflator!BJ55/INDEX(deflator!$E55:$BQ55, MATCH(TRUE, ISNUMBER(deflator!$E55:$BQ55), 0))</f>
        <v>#N/A</v>
      </c>
      <c r="BK55" t="e" cm="1">
        <f t="array" ref="BK55">deflator!BK55/INDEX(deflator!$E55:$BQ55, MATCH(TRUE, ISNUMBER(deflator!$E55:$BQ55), 0))</f>
        <v>#N/A</v>
      </c>
      <c r="BL55" t="e" cm="1">
        <f t="array" ref="BL55">deflator!BL55/INDEX(deflator!$E55:$BQ55, MATCH(TRUE, ISNUMBER(deflator!$E55:$BQ55), 0))</f>
        <v>#N/A</v>
      </c>
      <c r="BM55" t="e" cm="1">
        <f t="array" ref="BM55">deflator!BM55/INDEX(deflator!$E55:$BQ55, MATCH(TRUE, ISNUMBER(deflator!$E55:$BQ55), 0))</f>
        <v>#N/A</v>
      </c>
      <c r="BN55" t="e" cm="1">
        <f t="array" ref="BN55">deflator!BN55/INDEX(deflator!$E55:$BQ55, MATCH(TRUE, ISNUMBER(deflator!$E55:$BQ55), 0))</f>
        <v>#N/A</v>
      </c>
      <c r="BO55" t="e" cm="1">
        <f t="array" ref="BO55">deflator!BO55/INDEX(deflator!$E55:$BQ55, MATCH(TRUE, ISNUMBER(deflator!$E55:$BQ55), 0))</f>
        <v>#N/A</v>
      </c>
      <c r="BP55" t="e" cm="1">
        <f t="array" ref="BP55">deflator!BP55/INDEX(deflator!$E55:$BQ55, MATCH(TRUE, ISNUMBER(deflator!$E55:$BQ55), 0))</f>
        <v>#N/A</v>
      </c>
      <c r="BQ55" t="e" cm="1">
        <f t="array" ref="BQ55">deflator!BQ55/INDEX(deflator!$E55:$BQ55, MATCH(TRUE, ISNUMBER(deflator!$E55:$BQ55), 0))</f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 cm="1">
        <f t="array" ref="E56">deflator!E56/INDEX(deflator!$E56:$BQ56, MATCH(TRUE, ISNUMBER(deflator!$E56:$BQ56), 0))</f>
        <v>0</v>
      </c>
      <c r="F56" cm="1">
        <f t="array" ref="F56">deflator!F56/INDEX(deflator!$E56:$BQ56, MATCH(TRUE, ISNUMBER(deflator!$E56:$BQ56), 0))</f>
        <v>0</v>
      </c>
      <c r="G56" cm="1">
        <f t="array" ref="G56">deflator!G56/INDEX(deflator!$E56:$BQ56, MATCH(TRUE, ISNUMBER(deflator!$E56:$BQ56), 0))</f>
        <v>0</v>
      </c>
      <c r="H56" cm="1">
        <f t="array" ref="H56">deflator!H56/INDEX(deflator!$E56:$BQ56, MATCH(TRUE, ISNUMBER(deflator!$E56:$BQ56), 0))</f>
        <v>0</v>
      </c>
      <c r="I56" cm="1">
        <f t="array" ref="I56">deflator!I56/INDEX(deflator!$E56:$BQ56, MATCH(TRUE, ISNUMBER(deflator!$E56:$BQ56), 0))</f>
        <v>0</v>
      </c>
      <c r="J56" cm="1">
        <f t="array" ref="J56">deflator!J56/INDEX(deflator!$E56:$BQ56, MATCH(TRUE, ISNUMBER(deflator!$E56:$BQ56), 0))</f>
        <v>0</v>
      </c>
      <c r="K56" cm="1">
        <f t="array" ref="K56">deflator!K56/INDEX(deflator!$E56:$BQ56, MATCH(TRUE, ISNUMBER(deflator!$E56:$BQ56), 0))</f>
        <v>0</v>
      </c>
      <c r="L56" cm="1">
        <f t="array" ref="L56">deflator!L56/INDEX(deflator!$E56:$BQ56, MATCH(TRUE, ISNUMBER(deflator!$E56:$BQ56), 0))</f>
        <v>0</v>
      </c>
      <c r="M56" cm="1">
        <f t="array" ref="M56">deflator!M56/INDEX(deflator!$E56:$BQ56, MATCH(TRUE, ISNUMBER(deflator!$E56:$BQ56), 0))</f>
        <v>0</v>
      </c>
      <c r="N56" cm="1">
        <f t="array" ref="N56">deflator!N56/INDEX(deflator!$E56:$BQ56, MATCH(TRUE, ISNUMBER(deflator!$E56:$BQ56), 0))</f>
        <v>0</v>
      </c>
      <c r="O56" cm="1">
        <f t="array" ref="O56">deflator!O56/INDEX(deflator!$E56:$BQ56, MATCH(TRUE, ISNUMBER(deflator!$E56:$BQ56), 0))</f>
        <v>1</v>
      </c>
      <c r="P56" cm="1">
        <f t="array" ref="P56">deflator!P56/INDEX(deflator!$E56:$BQ56, MATCH(TRUE, ISNUMBER(deflator!$E56:$BQ56), 0))</f>
        <v>1.1185718280611558</v>
      </c>
      <c r="Q56" cm="1">
        <f t="array" ref="Q56">deflator!Q56/INDEX(deflator!$E56:$BQ56, MATCH(TRUE, ISNUMBER(deflator!$E56:$BQ56), 0))</f>
        <v>1.1964093684927113</v>
      </c>
      <c r="R56" cm="1">
        <f t="array" ref="R56">deflator!R56/INDEX(deflator!$E56:$BQ56, MATCH(TRUE, ISNUMBER(deflator!$E56:$BQ56), 0))</f>
        <v>1.2353111450157137</v>
      </c>
      <c r="S56" cm="1">
        <f t="array" ref="S56">deflator!S56/INDEX(deflator!$E56:$BQ56, MATCH(TRUE, ISNUMBER(deflator!$E56:$BQ56), 0))</f>
        <v>1.3818052252163096</v>
      </c>
      <c r="T56" cm="1">
        <f t="array" ref="T56">deflator!T56/INDEX(deflator!$E56:$BQ56, MATCH(TRUE, ISNUMBER(deflator!$E56:$BQ56), 0))</f>
        <v>1.4416264231279274</v>
      </c>
      <c r="U56" cm="1">
        <f t="array" ref="U56">deflator!U56/INDEX(deflator!$E56:$BQ56, MATCH(TRUE, ISNUMBER(deflator!$E56:$BQ56), 0))</f>
        <v>1.4491689251878515</v>
      </c>
      <c r="V56" cm="1">
        <f t="array" ref="V56">deflator!V56/INDEX(deflator!$E56:$BQ56, MATCH(TRUE, ISNUMBER(deflator!$E56:$BQ56), 0))</f>
        <v>1.3883918763636902</v>
      </c>
      <c r="W56" cm="1">
        <f t="array" ref="W56">deflator!W56/INDEX(deflator!$E56:$BQ56, MATCH(TRUE, ISNUMBER(deflator!$E56:$BQ56), 0))</f>
        <v>1.517806868911022</v>
      </c>
      <c r="X56" cm="1">
        <f t="array" ref="X56">deflator!X56/INDEX(deflator!$E56:$BQ56, MATCH(TRUE, ISNUMBER(deflator!$E56:$BQ56), 0))</f>
        <v>1.5622484668205352</v>
      </c>
      <c r="Y56" cm="1">
        <f t="array" ref="Y56">deflator!Y56/INDEX(deflator!$E56:$BQ56, MATCH(TRUE, ISNUMBER(deflator!$E56:$BQ56), 0))</f>
        <v>1.6465369047149481</v>
      </c>
      <c r="Z56" cm="1">
        <f t="array" ref="Z56">deflator!Z56/INDEX(deflator!$E56:$BQ56, MATCH(TRUE, ISNUMBER(deflator!$E56:$BQ56), 0))</f>
        <v>1.6047651243492473</v>
      </c>
      <c r="AA56" cm="1">
        <f t="array" ref="AA56">deflator!AA56/INDEX(deflator!$E56:$BQ56, MATCH(TRUE, ISNUMBER(deflator!$E56:$BQ56), 0))</f>
        <v>1.5690181860874737</v>
      </c>
      <c r="AB56" cm="1">
        <f t="array" ref="AB56">deflator!AB56/INDEX(deflator!$E56:$BQ56, MATCH(TRUE, ISNUMBER(deflator!$E56:$BQ56), 0))</f>
        <v>1.594069191436021</v>
      </c>
      <c r="AC56" cm="1">
        <f t="array" ref="AC56">deflator!AC56/INDEX(deflator!$E56:$BQ56, MATCH(TRUE, ISNUMBER(deflator!$E56:$BQ56), 0))</f>
        <v>1.635266152632799</v>
      </c>
      <c r="AD56" cm="1">
        <f t="array" ref="AD56">deflator!AD56/INDEX(deflator!$E56:$BQ56, MATCH(TRUE, ISNUMBER(deflator!$E56:$BQ56), 0))</f>
        <v>1.5999847102261517</v>
      </c>
      <c r="AE56" cm="1">
        <f t="array" ref="AE56">deflator!AE56/INDEX(deflator!$E56:$BQ56, MATCH(TRUE, ISNUMBER(deflator!$E56:$BQ56), 0))</f>
        <v>1.5373603320051601</v>
      </c>
      <c r="AF56" cm="1">
        <f t="array" ref="AF56">deflator!AF56/INDEX(deflator!$E56:$BQ56, MATCH(TRUE, ISNUMBER(deflator!$E56:$BQ56), 0))</f>
        <v>1.5467456921841913</v>
      </c>
      <c r="AG56" cm="1">
        <f t="array" ref="AG56">deflator!AG56/INDEX(deflator!$E56:$BQ56, MATCH(TRUE, ISNUMBER(deflator!$E56:$BQ56), 0))</f>
        <v>1.5658204756674146</v>
      </c>
      <c r="AH56" cm="1">
        <f t="array" ref="AH56">deflator!AH56/INDEX(deflator!$E56:$BQ56, MATCH(TRUE, ISNUMBER(deflator!$E56:$BQ56), 0))</f>
        <v>1.5756044101856723</v>
      </c>
      <c r="AI56" cm="1">
        <f t="array" ref="AI56">deflator!AI56/INDEX(deflator!$E56:$BQ56, MATCH(TRUE, ISNUMBER(deflator!$E56:$BQ56), 0))</f>
        <v>1.6585012843750342</v>
      </c>
      <c r="AJ56" cm="1">
        <f t="array" ref="AJ56">deflator!AJ56/INDEX(deflator!$E56:$BQ56, MATCH(TRUE, ISNUMBER(deflator!$E56:$BQ56), 0))</f>
        <v>1.535973805782169</v>
      </c>
      <c r="AK56" cm="1">
        <f t="array" ref="AK56">deflator!AK56/INDEX(deflator!$E56:$BQ56, MATCH(TRUE, ISNUMBER(deflator!$E56:$BQ56), 0))</f>
        <v>1.5935071044581779</v>
      </c>
      <c r="AL56" cm="1">
        <f t="array" ref="AL56">deflator!AL56/INDEX(deflator!$E56:$BQ56, MATCH(TRUE, ISNUMBER(deflator!$E56:$BQ56), 0))</f>
        <v>1.8958829149554881</v>
      </c>
      <c r="AM56" cm="1">
        <f t="array" ref="AM56">deflator!AM56/INDEX(deflator!$E56:$BQ56, MATCH(TRUE, ISNUMBER(deflator!$E56:$BQ56), 0))</f>
        <v>2.3941594640859734</v>
      </c>
      <c r="AN56" cm="1">
        <f t="array" ref="AN56">deflator!AN56/INDEX(deflator!$E56:$BQ56, MATCH(TRUE, ISNUMBER(deflator!$E56:$BQ56), 0))</f>
        <v>2.6457537151163191</v>
      </c>
      <c r="AO56" cm="1">
        <f t="array" ref="AO56">deflator!AO56/INDEX(deflator!$E56:$BQ56, MATCH(TRUE, ISNUMBER(deflator!$E56:$BQ56), 0))</f>
        <v>2.5750693127093878</v>
      </c>
      <c r="AP56" cm="1">
        <f t="array" ref="AP56">deflator!AP56/INDEX(deflator!$E56:$BQ56, MATCH(TRUE, ISNUMBER(deflator!$E56:$BQ56), 0))</f>
        <v>2.5402392571331842</v>
      </c>
      <c r="AQ56" cm="1">
        <f t="array" ref="AQ56">deflator!AQ56/INDEX(deflator!$E56:$BQ56, MATCH(TRUE, ISNUMBER(deflator!$E56:$BQ56), 0))</f>
        <v>2.5732396367901615</v>
      </c>
      <c r="AR56" cm="1">
        <f t="array" ref="AR56">deflator!AR56/INDEX(deflator!$E56:$BQ56, MATCH(TRUE, ISNUMBER(deflator!$E56:$BQ56), 0))</f>
        <v>2.6707421560829236</v>
      </c>
      <c r="AS56" cm="1">
        <f t="array" ref="AS56">deflator!AS56/INDEX(deflator!$E56:$BQ56, MATCH(TRUE, ISNUMBER(deflator!$E56:$BQ56), 0))</f>
        <v>2.7172441461605263</v>
      </c>
      <c r="AT56" cm="1">
        <f t="array" ref="AT56">deflator!AT56/INDEX(deflator!$E56:$BQ56, MATCH(TRUE, ISNUMBER(deflator!$E56:$BQ56), 0))</f>
        <v>2.7296059525537428</v>
      </c>
      <c r="AU56" cm="1">
        <f t="array" ref="AU56">deflator!AU56/INDEX(deflator!$E56:$BQ56, MATCH(TRUE, ISNUMBER(deflator!$E56:$BQ56), 0))</f>
        <v>2.8533437879187202</v>
      </c>
      <c r="AV56" cm="1">
        <f t="array" ref="AV56">deflator!AV56/INDEX(deflator!$E56:$BQ56, MATCH(TRUE, ISNUMBER(deflator!$E56:$BQ56), 0))</f>
        <v>2.9381882662873178</v>
      </c>
      <c r="AW56" cm="1">
        <f t="array" ref="AW56">deflator!AW56/INDEX(deflator!$E56:$BQ56, MATCH(TRUE, ISNUMBER(deflator!$E56:$BQ56), 0))</f>
        <v>2.9559930572100033</v>
      </c>
      <c r="AX56" cm="1">
        <f t="array" ref="AX56">deflator!AX56/INDEX(deflator!$E56:$BQ56, MATCH(TRUE, ISNUMBER(deflator!$E56:$BQ56), 0))</f>
        <v>2.967228217177698</v>
      </c>
      <c r="AY56" cm="1">
        <f t="array" ref="AY56">deflator!AY56/INDEX(deflator!$E56:$BQ56, MATCH(TRUE, ISNUMBER(deflator!$E56:$BQ56), 0))</f>
        <v>3.2747980739878342</v>
      </c>
      <c r="AZ56" cm="1">
        <f t="array" ref="AZ56">deflator!AZ56/INDEX(deflator!$E56:$BQ56, MATCH(TRUE, ISNUMBER(deflator!$E56:$BQ56), 0))</f>
        <v>3.3923559716750837</v>
      </c>
      <c r="BA56" cm="1">
        <f t="array" ref="BA56">deflator!BA56/INDEX(deflator!$E56:$BQ56, MATCH(TRUE, ISNUMBER(deflator!$E56:$BQ56), 0))</f>
        <v>3.3806682005704474</v>
      </c>
      <c r="BB56" cm="1">
        <f t="array" ref="BB56">deflator!BB56/INDEX(deflator!$E56:$BQ56, MATCH(TRUE, ISNUMBER(deflator!$E56:$BQ56), 0))</f>
        <v>3.4021075538297607</v>
      </c>
      <c r="BC56" cm="1">
        <f t="array" ref="BC56">deflator!BC56/INDEX(deflator!$E56:$BQ56, MATCH(TRUE, ISNUMBER(deflator!$E56:$BQ56), 0))</f>
        <v>3.4430025376519438</v>
      </c>
      <c r="BD56" cm="1">
        <f t="array" ref="BD56">deflator!BD56/INDEX(deflator!$E56:$BQ56, MATCH(TRUE, ISNUMBER(deflator!$E56:$BQ56), 0))</f>
        <v>3.5918699497370361</v>
      </c>
      <c r="BE56" cm="1">
        <f t="array" ref="BE56">deflator!BE56/INDEX(deflator!$E56:$BQ56, MATCH(TRUE, ISNUMBER(deflator!$E56:$BQ56), 0))</f>
        <v>3.6965391163474619</v>
      </c>
      <c r="BF56" cm="1">
        <f t="array" ref="BF56">deflator!BF56/INDEX(deflator!$E56:$BQ56, MATCH(TRUE, ISNUMBER(deflator!$E56:$BQ56), 0))</f>
        <v>3.7947868508027023</v>
      </c>
      <c r="BG56" cm="1">
        <f t="array" ref="BG56">deflator!BG56/INDEX(deflator!$E56:$BQ56, MATCH(TRUE, ISNUMBER(deflator!$E56:$BQ56), 0))</f>
        <v>3.9262145780272637</v>
      </c>
      <c r="BH56" cm="1">
        <f t="array" ref="BH56">deflator!BH56/INDEX(deflator!$E56:$BQ56, MATCH(TRUE, ISNUMBER(deflator!$E56:$BQ56), 0))</f>
        <v>4.0612390119065616</v>
      </c>
      <c r="BI56" cm="1">
        <f t="array" ref="BI56">deflator!BI56/INDEX(deflator!$E56:$BQ56, MATCH(TRUE, ISNUMBER(deflator!$E56:$BQ56), 0))</f>
        <v>4.237023619940401</v>
      </c>
      <c r="BJ56" cm="1">
        <f t="array" ref="BJ56">deflator!BJ56/INDEX(deflator!$E56:$BQ56, MATCH(TRUE, ISNUMBER(deflator!$E56:$BQ56), 0))</f>
        <v>4.4113174380504123</v>
      </c>
      <c r="BK56" cm="1">
        <f t="array" ref="BK56">deflator!BK56/INDEX(deflator!$E56:$BQ56, MATCH(TRUE, ISNUMBER(deflator!$E56:$BQ56), 0))</f>
        <v>4.4568541152293308</v>
      </c>
      <c r="BL56" cm="1">
        <f t="array" ref="BL56">deflator!BL56/INDEX(deflator!$E56:$BQ56, MATCH(TRUE, ISNUMBER(deflator!$E56:$BQ56), 0))</f>
        <v>4.6148381392532567</v>
      </c>
      <c r="BM56" cm="1">
        <f t="array" ref="BM56">deflator!BM56/INDEX(deflator!$E56:$BQ56, MATCH(TRUE, ISNUMBER(deflator!$E56:$BQ56), 0))</f>
        <v>5.3788690164102908</v>
      </c>
      <c r="BN56" cm="1">
        <f t="array" ref="BN56">deflator!BN56/INDEX(deflator!$E56:$BQ56, MATCH(TRUE, ISNUMBER(deflator!$E56:$BQ56), 0))</f>
        <v>26.979933175924046</v>
      </c>
      <c r="BO56" cm="1">
        <f t="array" ref="BO56">deflator!BO56/INDEX(deflator!$E56:$BQ56, MATCH(TRUE, ISNUMBER(deflator!$E56:$BQ56), 0))</f>
        <v>30.782008682302124</v>
      </c>
      <c r="BP56" cm="1">
        <f t="array" ref="BP56">deflator!BP56/INDEX(deflator!$E56:$BQ56, MATCH(TRUE, ISNUMBER(deflator!$E56:$BQ56), 0))</f>
        <v>43.095030294042935</v>
      </c>
      <c r="BQ56" cm="1">
        <f t="array" ref="BQ56">deflator!BQ56/INDEX(deflator!$E56:$BQ56, MATCH(TRUE, ISNUMBER(deflator!$E56:$BQ56), 0))</f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 cm="1">
        <f t="array" ref="E57">deflator!E57/INDEX(deflator!$E57:$BQ57, MATCH(TRUE, ISNUMBER(deflator!$E57:$BQ57), 0))</f>
        <v>0</v>
      </c>
      <c r="F57" cm="1">
        <f t="array" ref="F57">deflator!F57/INDEX(deflator!$E57:$BQ57, MATCH(TRUE, ISNUMBER(deflator!$E57:$BQ57), 0))</f>
        <v>0</v>
      </c>
      <c r="G57" cm="1">
        <f t="array" ref="G57">deflator!G57/INDEX(deflator!$E57:$BQ57, MATCH(TRUE, ISNUMBER(deflator!$E57:$BQ57), 0))</f>
        <v>0</v>
      </c>
      <c r="H57" cm="1">
        <f t="array" ref="H57">deflator!H57/INDEX(deflator!$E57:$BQ57, MATCH(TRUE, ISNUMBER(deflator!$E57:$BQ57), 0))</f>
        <v>0</v>
      </c>
      <c r="I57" cm="1">
        <f t="array" ref="I57">deflator!I57/INDEX(deflator!$E57:$BQ57, MATCH(TRUE, ISNUMBER(deflator!$E57:$BQ57), 0))</f>
        <v>0</v>
      </c>
      <c r="J57" cm="1">
        <f t="array" ref="J57">deflator!J57/INDEX(deflator!$E57:$BQ57, MATCH(TRUE, ISNUMBER(deflator!$E57:$BQ57), 0))</f>
        <v>0</v>
      </c>
      <c r="K57" cm="1">
        <f t="array" ref="K57">deflator!K57/INDEX(deflator!$E57:$BQ57, MATCH(TRUE, ISNUMBER(deflator!$E57:$BQ57), 0))</f>
        <v>0</v>
      </c>
      <c r="L57" cm="1">
        <f t="array" ref="L57">deflator!L57/INDEX(deflator!$E57:$BQ57, MATCH(TRUE, ISNUMBER(deflator!$E57:$BQ57), 0))</f>
        <v>0</v>
      </c>
      <c r="M57" cm="1">
        <f t="array" ref="M57">deflator!M57/INDEX(deflator!$E57:$BQ57, MATCH(TRUE, ISNUMBER(deflator!$E57:$BQ57), 0))</f>
        <v>0</v>
      </c>
      <c r="N57" cm="1">
        <f t="array" ref="N57">deflator!N57/INDEX(deflator!$E57:$BQ57, MATCH(TRUE, ISNUMBER(deflator!$E57:$BQ57), 0))</f>
        <v>0</v>
      </c>
      <c r="O57" cm="1">
        <f t="array" ref="O57">deflator!O57/INDEX(deflator!$E57:$BQ57, MATCH(TRUE, ISNUMBER(deflator!$E57:$BQ57), 0))</f>
        <v>0</v>
      </c>
      <c r="P57" cm="1">
        <f t="array" ref="P57">deflator!P57/INDEX(deflator!$E57:$BQ57, MATCH(TRUE, ISNUMBER(deflator!$E57:$BQ57), 0))</f>
        <v>0</v>
      </c>
      <c r="Q57" cm="1">
        <f t="array" ref="Q57">deflator!Q57/INDEX(deflator!$E57:$BQ57, MATCH(TRUE, ISNUMBER(deflator!$E57:$BQ57), 0))</f>
        <v>0</v>
      </c>
      <c r="R57" cm="1">
        <f t="array" ref="R57">deflator!R57/INDEX(deflator!$E57:$BQ57, MATCH(TRUE, ISNUMBER(deflator!$E57:$BQ57), 0))</f>
        <v>0</v>
      </c>
      <c r="S57" cm="1">
        <f t="array" ref="S57">deflator!S57/INDEX(deflator!$E57:$BQ57, MATCH(TRUE, ISNUMBER(deflator!$E57:$BQ57), 0))</f>
        <v>0</v>
      </c>
      <c r="T57" cm="1">
        <f t="array" ref="T57">deflator!T57/INDEX(deflator!$E57:$BQ57, MATCH(TRUE, ISNUMBER(deflator!$E57:$BQ57), 0))</f>
        <v>0</v>
      </c>
      <c r="U57" cm="1">
        <f t="array" ref="U57">deflator!U57/INDEX(deflator!$E57:$BQ57, MATCH(TRUE, ISNUMBER(deflator!$E57:$BQ57), 0))</f>
        <v>0</v>
      </c>
      <c r="V57" cm="1">
        <f t="array" ref="V57">deflator!V57/INDEX(deflator!$E57:$BQ57, MATCH(TRUE, ISNUMBER(deflator!$E57:$BQ57), 0))</f>
        <v>0</v>
      </c>
      <c r="W57" cm="1">
        <f t="array" ref="W57">deflator!W57/INDEX(deflator!$E57:$BQ57, MATCH(TRUE, ISNUMBER(deflator!$E57:$BQ57), 0))</f>
        <v>0</v>
      </c>
      <c r="X57" cm="1">
        <f t="array" ref="X57">deflator!X57/INDEX(deflator!$E57:$BQ57, MATCH(TRUE, ISNUMBER(deflator!$E57:$BQ57), 0))</f>
        <v>0</v>
      </c>
      <c r="Y57" cm="1">
        <f t="array" ref="Y57">deflator!Y57/INDEX(deflator!$E57:$BQ57, MATCH(TRUE, ISNUMBER(deflator!$E57:$BQ57), 0))</f>
        <v>0</v>
      </c>
      <c r="Z57" cm="1">
        <f t="array" ref="Z57">deflator!Z57/INDEX(deflator!$E57:$BQ57, MATCH(TRUE, ISNUMBER(deflator!$E57:$BQ57), 0))</f>
        <v>0</v>
      </c>
      <c r="AA57" cm="1">
        <f t="array" ref="AA57">deflator!AA57/INDEX(deflator!$E57:$BQ57, MATCH(TRUE, ISNUMBER(deflator!$E57:$BQ57), 0))</f>
        <v>0</v>
      </c>
      <c r="AB57" cm="1">
        <f t="array" ref="AB57">deflator!AB57/INDEX(deflator!$E57:$BQ57, MATCH(TRUE, ISNUMBER(deflator!$E57:$BQ57), 0))</f>
        <v>0</v>
      </c>
      <c r="AC57" cm="1">
        <f t="array" ref="AC57">deflator!AC57/INDEX(deflator!$E57:$BQ57, MATCH(TRUE, ISNUMBER(deflator!$E57:$BQ57), 0))</f>
        <v>0</v>
      </c>
      <c r="AD57" cm="1">
        <f t="array" ref="AD57">deflator!AD57/INDEX(deflator!$E57:$BQ57, MATCH(TRUE, ISNUMBER(deflator!$E57:$BQ57), 0))</f>
        <v>0</v>
      </c>
      <c r="AE57" cm="1">
        <f t="array" ref="AE57">deflator!AE57/INDEX(deflator!$E57:$BQ57, MATCH(TRUE, ISNUMBER(deflator!$E57:$BQ57), 0))</f>
        <v>0</v>
      </c>
      <c r="AF57" cm="1">
        <f t="array" ref="AF57">deflator!AF57/INDEX(deflator!$E57:$BQ57, MATCH(TRUE, ISNUMBER(deflator!$E57:$BQ57), 0))</f>
        <v>0</v>
      </c>
      <c r="AG57" cm="1">
        <f t="array" ref="AG57">deflator!AG57/INDEX(deflator!$E57:$BQ57, MATCH(TRUE, ISNUMBER(deflator!$E57:$BQ57), 0))</f>
        <v>0</v>
      </c>
      <c r="AH57" cm="1">
        <f t="array" ref="AH57">deflator!AH57/INDEX(deflator!$E57:$BQ57, MATCH(TRUE, ISNUMBER(deflator!$E57:$BQ57), 0))</f>
        <v>0</v>
      </c>
      <c r="AI57" cm="1">
        <f t="array" ref="AI57">deflator!AI57/INDEX(deflator!$E57:$BQ57, MATCH(TRUE, ISNUMBER(deflator!$E57:$BQ57), 0))</f>
        <v>0</v>
      </c>
      <c r="AJ57" cm="1">
        <f t="array" ref="AJ57">deflator!AJ57/INDEX(deflator!$E57:$BQ57, MATCH(TRUE, ISNUMBER(deflator!$E57:$BQ57), 0))</f>
        <v>0</v>
      </c>
      <c r="AK57" cm="1">
        <f t="array" ref="AK57">deflator!AK57/INDEX(deflator!$E57:$BQ57, MATCH(TRUE, ISNUMBER(deflator!$E57:$BQ57), 0))</f>
        <v>0</v>
      </c>
      <c r="AL57" cm="1">
        <f t="array" ref="AL57">deflator!AL57/INDEX(deflator!$E57:$BQ57, MATCH(TRUE, ISNUMBER(deflator!$E57:$BQ57), 0))</f>
        <v>0</v>
      </c>
      <c r="AM57" cm="1">
        <f t="array" ref="AM57">deflator!AM57/INDEX(deflator!$E57:$BQ57, MATCH(TRUE, ISNUMBER(deflator!$E57:$BQ57), 0))</f>
        <v>0</v>
      </c>
      <c r="AN57" cm="1">
        <f t="array" ref="AN57">deflator!AN57/INDEX(deflator!$E57:$BQ57, MATCH(TRUE, ISNUMBER(deflator!$E57:$BQ57), 0))</f>
        <v>0</v>
      </c>
      <c r="AO57" cm="1">
        <f t="array" ref="AO57">deflator!AO57/INDEX(deflator!$E57:$BQ57, MATCH(TRUE, ISNUMBER(deflator!$E57:$BQ57), 0))</f>
        <v>0</v>
      </c>
      <c r="AP57" cm="1">
        <f t="array" ref="AP57">deflator!AP57/INDEX(deflator!$E57:$BQ57, MATCH(TRUE, ISNUMBER(deflator!$E57:$BQ57), 0))</f>
        <v>0</v>
      </c>
      <c r="AQ57" cm="1">
        <f t="array" ref="AQ57">deflator!AQ57/INDEX(deflator!$E57:$BQ57, MATCH(TRUE, ISNUMBER(deflator!$E57:$BQ57), 0))</f>
        <v>0</v>
      </c>
      <c r="AR57" cm="1">
        <f t="array" ref="AR57">deflator!AR57/INDEX(deflator!$E57:$BQ57, MATCH(TRUE, ISNUMBER(deflator!$E57:$BQ57), 0))</f>
        <v>0</v>
      </c>
      <c r="AS57" cm="1">
        <f t="array" ref="AS57">deflator!AS57/INDEX(deflator!$E57:$BQ57, MATCH(TRUE, ISNUMBER(deflator!$E57:$BQ57), 0))</f>
        <v>1</v>
      </c>
      <c r="AT57" cm="1">
        <f t="array" ref="AT57">deflator!AT57/INDEX(deflator!$E57:$BQ57, MATCH(TRUE, ISNUMBER(deflator!$E57:$BQ57), 0))</f>
        <v>1.0178999857118831</v>
      </c>
      <c r="AU57" cm="1">
        <f t="array" ref="AU57">deflator!AU57/INDEX(deflator!$E57:$BQ57, MATCH(TRUE, ISNUMBER(deflator!$E57:$BQ57), 0))</f>
        <v>1.0220733882124551</v>
      </c>
      <c r="AV57" cm="1">
        <f t="array" ref="AV57">deflator!AV57/INDEX(deflator!$E57:$BQ57, MATCH(TRUE, ISNUMBER(deflator!$E57:$BQ57), 0))</f>
        <v>1.0386309756489345</v>
      </c>
      <c r="AW57" cm="1">
        <f t="array" ref="AW57">deflator!AW57/INDEX(deflator!$E57:$BQ57, MATCH(TRUE, ISNUMBER(deflator!$E57:$BQ57), 0))</f>
        <v>1.0529640838297329</v>
      </c>
      <c r="AX57" cm="1">
        <f t="array" ref="AX57">deflator!AX57/INDEX(deflator!$E57:$BQ57, MATCH(TRUE, ISNUMBER(deflator!$E57:$BQ57), 0))</f>
        <v>1.0961356191963691</v>
      </c>
      <c r="AY57" cm="1">
        <f t="array" ref="AY57">deflator!AY57/INDEX(deflator!$E57:$BQ57, MATCH(TRUE, ISNUMBER(deflator!$E57:$BQ57), 0))</f>
        <v>1.1304446745835712</v>
      </c>
      <c r="AZ57" cm="1">
        <f t="array" ref="AZ57">deflator!AZ57/INDEX(deflator!$E57:$BQ57, MATCH(TRUE, ISNUMBER(deflator!$E57:$BQ57), 0))</f>
        <v>1.1643579782562803</v>
      </c>
      <c r="BA57" cm="1">
        <f t="array" ref="BA57">deflator!BA57/INDEX(deflator!$E57:$BQ57, MATCH(TRUE, ISNUMBER(deflator!$E57:$BQ57), 0))</f>
        <v>1.2446987119460224</v>
      </c>
      <c r="BB57" cm="1">
        <f t="array" ref="BB57">deflator!BB57/INDEX(deflator!$E57:$BQ57, MATCH(TRUE, ISNUMBER(deflator!$E57:$BQ57), 0))</f>
        <v>1.2671032629952739</v>
      </c>
      <c r="BC57" cm="1">
        <f t="array" ref="BC57">deflator!BC57/INDEX(deflator!$E57:$BQ57, MATCH(TRUE, ISNUMBER(deflator!$E57:$BQ57), 0))</f>
        <v>1.3023287328023772</v>
      </c>
      <c r="BD57" cm="1">
        <f t="array" ref="BD57">deflator!BD57/INDEX(deflator!$E57:$BQ57, MATCH(TRUE, ISNUMBER(deflator!$E57:$BQ57), 0))</f>
        <v>1.2864107213947644</v>
      </c>
      <c r="BE57" cm="1">
        <f t="array" ref="BE57">deflator!BE57/INDEX(deflator!$E57:$BQ57, MATCH(TRUE, ISNUMBER(deflator!$E57:$BQ57), 0))</f>
        <v>1.3273700463683848</v>
      </c>
      <c r="BF57" cm="1">
        <f t="array" ref="BF57">deflator!BF57/INDEX(deflator!$E57:$BQ57, MATCH(TRUE, ISNUMBER(deflator!$E57:$BQ57), 0))</f>
        <v>1.3450545995725505</v>
      </c>
      <c r="BG57" cm="1">
        <f t="array" ref="BG57">deflator!BG57/INDEX(deflator!$E57:$BQ57, MATCH(TRUE, ISNUMBER(deflator!$E57:$BQ57), 0))</f>
        <v>1.3652129153452484</v>
      </c>
      <c r="BH57" cm="1">
        <f t="array" ref="BH57">deflator!BH57/INDEX(deflator!$E57:$BQ57, MATCH(TRUE, ISNUMBER(deflator!$E57:$BQ57), 0))</f>
        <v>1.3587078438214089</v>
      </c>
      <c r="BI57" cm="1">
        <f t="array" ref="BI57">deflator!BI57/INDEX(deflator!$E57:$BQ57, MATCH(TRUE, ISNUMBER(deflator!$E57:$BQ57), 0))</f>
        <v>1.358065691331632</v>
      </c>
      <c r="BJ57" cm="1">
        <f t="array" ref="BJ57">deflator!BJ57/INDEX(deflator!$E57:$BQ57, MATCH(TRUE, ISNUMBER(deflator!$E57:$BQ57), 0))</f>
        <v>1.379597811599458</v>
      </c>
      <c r="BK57" cm="1">
        <f t="array" ref="BK57">deflator!BK57/INDEX(deflator!$E57:$BQ57, MATCH(TRUE, ISNUMBER(deflator!$E57:$BQ57), 0))</f>
        <v>1.4152576511084489</v>
      </c>
      <c r="BL57" cm="1">
        <f t="array" ref="BL57">deflator!BL57/INDEX(deflator!$E57:$BQ57, MATCH(TRUE, ISNUMBER(deflator!$E57:$BQ57), 0))</f>
        <v>1.4524209089503695</v>
      </c>
      <c r="BM57" cm="1">
        <f t="array" ref="BM57">deflator!BM57/INDEX(deflator!$E57:$BQ57, MATCH(TRUE, ISNUMBER(deflator!$E57:$BQ57), 0))</f>
        <v>1.4913622492890766</v>
      </c>
      <c r="BN57" cm="1">
        <f t="array" ref="BN57">deflator!BN57/INDEX(deflator!$E57:$BQ57, MATCH(TRUE, ISNUMBER(deflator!$E57:$BQ57), 0))</f>
        <v>1.5474150994286144</v>
      </c>
      <c r="BO57" cm="1">
        <f t="array" ref="BO57">deflator!BO57/INDEX(deflator!$E57:$BQ57, MATCH(TRUE, ISNUMBER(deflator!$E57:$BQ57), 0))</f>
        <v>1.6094489916393846</v>
      </c>
      <c r="BP57" cm="1">
        <f t="array" ref="BP57">deflator!BP57/INDEX(deflator!$E57:$BQ57, MATCH(TRUE, ISNUMBER(deflator!$E57:$BQ57), 0))</f>
        <v>1.6481329326982697</v>
      </c>
      <c r="BQ57" cm="1">
        <f t="array" ref="BQ57">deflator!BQ57/INDEX(deflator!$E57:$BQ57, MATCH(TRUE, ISNUMBER(deflator!$E57:$BQ57), 0))</f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 cm="1">
        <f t="array" ref="E58">deflator!E58/INDEX(deflator!$E58:$BQ58, MATCH(TRUE, ISNUMBER(deflator!$E58:$BQ58), 0))</f>
        <v>0</v>
      </c>
      <c r="F58" cm="1">
        <f t="array" ref="F58">deflator!F58/INDEX(deflator!$E58:$BQ58, MATCH(TRUE, ISNUMBER(deflator!$E58:$BQ58), 0))</f>
        <v>0</v>
      </c>
      <c r="G58" cm="1">
        <f t="array" ref="G58">deflator!G58/INDEX(deflator!$E58:$BQ58, MATCH(TRUE, ISNUMBER(deflator!$E58:$BQ58), 0))</f>
        <v>0</v>
      </c>
      <c r="H58" cm="1">
        <f t="array" ref="H58">deflator!H58/INDEX(deflator!$E58:$BQ58, MATCH(TRUE, ISNUMBER(deflator!$E58:$BQ58), 0))</f>
        <v>0</v>
      </c>
      <c r="I58" cm="1">
        <f t="array" ref="I58">deflator!I58/INDEX(deflator!$E58:$BQ58, MATCH(TRUE, ISNUMBER(deflator!$E58:$BQ58), 0))</f>
        <v>0</v>
      </c>
      <c r="J58" cm="1">
        <f t="array" ref="J58">deflator!J58/INDEX(deflator!$E58:$BQ58, MATCH(TRUE, ISNUMBER(deflator!$E58:$BQ58), 0))</f>
        <v>0</v>
      </c>
      <c r="K58" cm="1">
        <f t="array" ref="K58">deflator!K58/INDEX(deflator!$E58:$BQ58, MATCH(TRUE, ISNUMBER(deflator!$E58:$BQ58), 0))</f>
        <v>0</v>
      </c>
      <c r="L58" cm="1">
        <f t="array" ref="L58">deflator!L58/INDEX(deflator!$E58:$BQ58, MATCH(TRUE, ISNUMBER(deflator!$E58:$BQ58), 0))</f>
        <v>0</v>
      </c>
      <c r="M58" cm="1">
        <f t="array" ref="M58">deflator!M58/INDEX(deflator!$E58:$BQ58, MATCH(TRUE, ISNUMBER(deflator!$E58:$BQ58), 0))</f>
        <v>0</v>
      </c>
      <c r="N58" cm="1">
        <f t="array" ref="N58">deflator!N58/INDEX(deflator!$E58:$BQ58, MATCH(TRUE, ISNUMBER(deflator!$E58:$BQ58), 0))</f>
        <v>0</v>
      </c>
      <c r="O58" cm="1">
        <f t="array" ref="O58">deflator!O58/INDEX(deflator!$E58:$BQ58, MATCH(TRUE, ISNUMBER(deflator!$E58:$BQ58), 0))</f>
        <v>0</v>
      </c>
      <c r="P58" cm="1">
        <f t="array" ref="P58">deflator!P58/INDEX(deflator!$E58:$BQ58, MATCH(TRUE, ISNUMBER(deflator!$E58:$BQ58), 0))</f>
        <v>0</v>
      </c>
      <c r="Q58" cm="1">
        <f t="array" ref="Q58">deflator!Q58/INDEX(deflator!$E58:$BQ58, MATCH(TRUE, ISNUMBER(deflator!$E58:$BQ58), 0))</f>
        <v>0</v>
      </c>
      <c r="R58" cm="1">
        <f t="array" ref="R58">deflator!R58/INDEX(deflator!$E58:$BQ58, MATCH(TRUE, ISNUMBER(deflator!$E58:$BQ58), 0))</f>
        <v>0</v>
      </c>
      <c r="S58" cm="1">
        <f t="array" ref="S58">deflator!S58/INDEX(deflator!$E58:$BQ58, MATCH(TRUE, ISNUMBER(deflator!$E58:$BQ58), 0))</f>
        <v>0</v>
      </c>
      <c r="T58" cm="1">
        <f t="array" ref="T58">deflator!T58/INDEX(deflator!$E58:$BQ58, MATCH(TRUE, ISNUMBER(deflator!$E58:$BQ58), 0))</f>
        <v>0</v>
      </c>
      <c r="U58" cm="1">
        <f t="array" ref="U58">deflator!U58/INDEX(deflator!$E58:$BQ58, MATCH(TRUE, ISNUMBER(deflator!$E58:$BQ58), 0))</f>
        <v>0</v>
      </c>
      <c r="V58" cm="1">
        <f t="array" ref="V58">deflator!V58/INDEX(deflator!$E58:$BQ58, MATCH(TRUE, ISNUMBER(deflator!$E58:$BQ58), 0))</f>
        <v>0</v>
      </c>
      <c r="W58" cm="1">
        <f t="array" ref="W58">deflator!W58/INDEX(deflator!$E58:$BQ58, MATCH(TRUE, ISNUMBER(deflator!$E58:$BQ58), 0))</f>
        <v>0</v>
      </c>
      <c r="X58" cm="1">
        <f t="array" ref="X58">deflator!X58/INDEX(deflator!$E58:$BQ58, MATCH(TRUE, ISNUMBER(deflator!$E58:$BQ58), 0))</f>
        <v>0</v>
      </c>
      <c r="Y58" cm="1">
        <f t="array" ref="Y58">deflator!Y58/INDEX(deflator!$E58:$BQ58, MATCH(TRUE, ISNUMBER(deflator!$E58:$BQ58), 0))</f>
        <v>0</v>
      </c>
      <c r="Z58" cm="1">
        <f t="array" ref="Z58">deflator!Z58/INDEX(deflator!$E58:$BQ58, MATCH(TRUE, ISNUMBER(deflator!$E58:$BQ58), 0))</f>
        <v>0</v>
      </c>
      <c r="AA58" cm="1">
        <f t="array" ref="AA58">deflator!AA58/INDEX(deflator!$E58:$BQ58, MATCH(TRUE, ISNUMBER(deflator!$E58:$BQ58), 0))</f>
        <v>0</v>
      </c>
      <c r="AB58" cm="1">
        <f t="array" ref="AB58">deflator!AB58/INDEX(deflator!$E58:$BQ58, MATCH(TRUE, ISNUMBER(deflator!$E58:$BQ58), 0))</f>
        <v>0</v>
      </c>
      <c r="AC58" cm="1">
        <f t="array" ref="AC58">deflator!AC58/INDEX(deflator!$E58:$BQ58, MATCH(TRUE, ISNUMBER(deflator!$E58:$BQ58), 0))</f>
        <v>0</v>
      </c>
      <c r="AD58" cm="1">
        <f t="array" ref="AD58">deflator!AD58/INDEX(deflator!$E58:$BQ58, MATCH(TRUE, ISNUMBER(deflator!$E58:$BQ58), 0))</f>
        <v>0</v>
      </c>
      <c r="AE58" cm="1">
        <f t="array" ref="AE58">deflator!AE58/INDEX(deflator!$E58:$BQ58, MATCH(TRUE, ISNUMBER(deflator!$E58:$BQ58), 0))</f>
        <v>0</v>
      </c>
      <c r="AF58" cm="1">
        <f t="array" ref="AF58">deflator!AF58/INDEX(deflator!$E58:$BQ58, MATCH(TRUE, ISNUMBER(deflator!$E58:$BQ58), 0))</f>
        <v>0</v>
      </c>
      <c r="AG58" cm="1">
        <f t="array" ref="AG58">deflator!AG58/INDEX(deflator!$E58:$BQ58, MATCH(TRUE, ISNUMBER(deflator!$E58:$BQ58), 0))</f>
        <v>0</v>
      </c>
      <c r="AH58" cm="1">
        <f t="array" ref="AH58">deflator!AH58/INDEX(deflator!$E58:$BQ58, MATCH(TRUE, ISNUMBER(deflator!$E58:$BQ58), 0))</f>
        <v>0</v>
      </c>
      <c r="AI58" cm="1">
        <f t="array" ref="AI58">deflator!AI58/INDEX(deflator!$E58:$BQ58, MATCH(TRUE, ISNUMBER(deflator!$E58:$BQ58), 0))</f>
        <v>0</v>
      </c>
      <c r="AJ58" cm="1">
        <f t="array" ref="AJ58">deflator!AJ58/INDEX(deflator!$E58:$BQ58, MATCH(TRUE, ISNUMBER(deflator!$E58:$BQ58), 0))</f>
        <v>0</v>
      </c>
      <c r="AK58" cm="1">
        <f t="array" ref="AK58">deflator!AK58/INDEX(deflator!$E58:$BQ58, MATCH(TRUE, ISNUMBER(deflator!$E58:$BQ58), 0))</f>
        <v>0</v>
      </c>
      <c r="AL58" cm="1">
        <f t="array" ref="AL58">deflator!AL58/INDEX(deflator!$E58:$BQ58, MATCH(TRUE, ISNUMBER(deflator!$E58:$BQ58), 0))</f>
        <v>0</v>
      </c>
      <c r="AM58" cm="1">
        <f t="array" ref="AM58">deflator!AM58/INDEX(deflator!$E58:$BQ58, MATCH(TRUE, ISNUMBER(deflator!$E58:$BQ58), 0))</f>
        <v>0</v>
      </c>
      <c r="AN58" cm="1">
        <f t="array" ref="AN58">deflator!AN58/INDEX(deflator!$E58:$BQ58, MATCH(TRUE, ISNUMBER(deflator!$E58:$BQ58), 0))</f>
        <v>0</v>
      </c>
      <c r="AO58" cm="1">
        <f t="array" ref="AO58">deflator!AO58/INDEX(deflator!$E58:$BQ58, MATCH(TRUE, ISNUMBER(deflator!$E58:$BQ58), 0))</f>
        <v>0</v>
      </c>
      <c r="AP58" cm="1">
        <f t="array" ref="AP58">deflator!AP58/INDEX(deflator!$E58:$BQ58, MATCH(TRUE, ISNUMBER(deflator!$E58:$BQ58), 0))</f>
        <v>0</v>
      </c>
      <c r="AQ58" cm="1">
        <f t="array" ref="AQ58">deflator!AQ58/INDEX(deflator!$E58:$BQ58, MATCH(TRUE, ISNUMBER(deflator!$E58:$BQ58), 0))</f>
        <v>0</v>
      </c>
      <c r="AR58" cm="1">
        <f t="array" ref="AR58">deflator!AR58/INDEX(deflator!$E58:$BQ58, MATCH(TRUE, ISNUMBER(deflator!$E58:$BQ58), 0))</f>
        <v>0</v>
      </c>
      <c r="AS58" cm="1">
        <f t="array" ref="AS58">deflator!AS58/INDEX(deflator!$E58:$BQ58, MATCH(TRUE, ISNUMBER(deflator!$E58:$BQ58), 0))</f>
        <v>0</v>
      </c>
      <c r="AT58" cm="1">
        <f t="array" ref="AT58">deflator!AT58/INDEX(deflator!$E58:$BQ58, MATCH(TRUE, ISNUMBER(deflator!$E58:$BQ58), 0))</f>
        <v>0</v>
      </c>
      <c r="AU58" cm="1">
        <f t="array" ref="AU58">deflator!AU58/INDEX(deflator!$E58:$BQ58, MATCH(TRUE, ISNUMBER(deflator!$E58:$BQ58), 0))</f>
        <v>0</v>
      </c>
      <c r="AV58" cm="1">
        <f t="array" ref="AV58">deflator!AV58/INDEX(deflator!$E58:$BQ58, MATCH(TRUE, ISNUMBER(deflator!$E58:$BQ58), 0))</f>
        <v>0</v>
      </c>
      <c r="AW58" cm="1">
        <f t="array" ref="AW58">deflator!AW58/INDEX(deflator!$E58:$BQ58, MATCH(TRUE, ISNUMBER(deflator!$E58:$BQ58), 0))</f>
        <v>0</v>
      </c>
      <c r="AX58" cm="1">
        <f t="array" ref="AX58">deflator!AX58/INDEX(deflator!$E58:$BQ58, MATCH(TRUE, ISNUMBER(deflator!$E58:$BQ58), 0))</f>
        <v>0</v>
      </c>
      <c r="AY58" cm="1">
        <f t="array" ref="AY58">deflator!AY58/INDEX(deflator!$E58:$BQ58, MATCH(TRUE, ISNUMBER(deflator!$E58:$BQ58), 0))</f>
        <v>1</v>
      </c>
      <c r="AZ58" cm="1">
        <f t="array" ref="AZ58">deflator!AZ58/INDEX(deflator!$E58:$BQ58, MATCH(TRUE, ISNUMBER(deflator!$E58:$BQ58), 0))</f>
        <v>1.0307284853429965</v>
      </c>
      <c r="BA58" cm="1">
        <f t="array" ref="BA58">deflator!BA58/INDEX(deflator!$E58:$BQ58, MATCH(TRUE, ISNUMBER(deflator!$E58:$BQ58), 0))</f>
        <v>1.0621422807893566</v>
      </c>
      <c r="BB58" cm="1">
        <f t="array" ref="BB58">deflator!BB58/INDEX(deflator!$E58:$BQ58, MATCH(TRUE, ISNUMBER(deflator!$E58:$BQ58), 0))</f>
        <v>1.0686253400317927</v>
      </c>
      <c r="BC58" cm="1">
        <f t="array" ref="BC58">deflator!BC58/INDEX(deflator!$E58:$BQ58, MATCH(TRUE, ISNUMBER(deflator!$E58:$BQ58), 0))</f>
        <v>1.0664196349447865</v>
      </c>
      <c r="BD58" cm="1">
        <f t="array" ref="BD58">deflator!BD58/INDEX(deflator!$E58:$BQ58, MATCH(TRUE, ISNUMBER(deflator!$E58:$BQ58), 0))</f>
        <v>1.0615092738662841</v>
      </c>
      <c r="BE58" cm="1">
        <f t="array" ref="BE58">deflator!BE58/INDEX(deflator!$E58:$BQ58, MATCH(TRUE, ISNUMBER(deflator!$E58:$BQ58), 0))</f>
        <v>1.0748992916583011</v>
      </c>
      <c r="BF58" cm="1">
        <f t="array" ref="BF58">deflator!BF58/INDEX(deflator!$E58:$BQ58, MATCH(TRUE, ISNUMBER(deflator!$E58:$BQ58), 0))</f>
        <v>1.0897135893383258</v>
      </c>
      <c r="BG58" cm="1">
        <f t="array" ref="BG58">deflator!BG58/INDEX(deflator!$E58:$BQ58, MATCH(TRUE, ISNUMBER(deflator!$E58:$BQ58), 0))</f>
        <v>1.0993763889778712</v>
      </c>
      <c r="BH58" cm="1">
        <f t="array" ref="BH58">deflator!BH58/INDEX(deflator!$E58:$BQ58, MATCH(TRUE, ISNUMBER(deflator!$E58:$BQ58), 0))</f>
        <v>1.1031351630931736</v>
      </c>
      <c r="BI58" cm="1">
        <f t="array" ref="BI58">deflator!BI58/INDEX(deflator!$E58:$BQ58, MATCH(TRUE, ISNUMBER(deflator!$E58:$BQ58), 0))</f>
        <v>1.1141675332768983</v>
      </c>
      <c r="BJ58" cm="1">
        <f t="array" ref="BJ58">deflator!BJ58/INDEX(deflator!$E58:$BQ58, MATCH(TRUE, ISNUMBER(deflator!$E58:$BQ58), 0))</f>
        <v>1.1363037942889491</v>
      </c>
      <c r="BK58" cm="1">
        <f t="array" ref="BK58">deflator!BK58/INDEX(deflator!$E58:$BQ58, MATCH(TRUE, ISNUMBER(deflator!$E58:$BQ58), 0))</f>
        <v>1.1665612860327332</v>
      </c>
      <c r="BL58" cm="1">
        <f t="array" ref="BL58">deflator!BL58/INDEX(deflator!$E58:$BQ58, MATCH(TRUE, ISNUMBER(deflator!$E58:$BQ58), 0))</f>
        <v>1.2061813474373597</v>
      </c>
      <c r="BM58" cm="1">
        <f t="array" ref="BM58">deflator!BM58/INDEX(deflator!$E58:$BQ58, MATCH(TRUE, ISNUMBER(deflator!$E58:$BQ58), 0))</f>
        <v>1.2078623991503956</v>
      </c>
      <c r="BN58" cm="1">
        <f t="array" ref="BN58">deflator!BN58/INDEX(deflator!$E58:$BQ58, MATCH(TRUE, ISNUMBER(deflator!$E58:$BQ58), 0))</f>
        <v>1.2337750596712862</v>
      </c>
      <c r="BO58" cm="1">
        <f t="array" ref="BO58">deflator!BO58/INDEX(deflator!$E58:$BQ58, MATCH(TRUE, ISNUMBER(deflator!$E58:$BQ58), 0))</f>
        <v>1.2779842748830772</v>
      </c>
      <c r="BP58" cm="1">
        <f t="array" ref="BP58">deflator!BP58/INDEX(deflator!$E58:$BQ58, MATCH(TRUE, ISNUMBER(deflator!$E58:$BQ58), 0))</f>
        <v>1.3245146723220167</v>
      </c>
      <c r="BQ58" cm="1">
        <f t="array" ref="BQ58">deflator!BQ58/INDEX(deflator!$E58:$BQ58, MATCH(TRUE, ISNUMBER(deflator!$E58:$BQ58), 0))</f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 cm="1">
        <f t="array" ref="E59">deflator!E59/INDEX(deflator!$E59:$BQ59, MATCH(TRUE, ISNUMBER(deflator!$E59:$BQ59), 0))</f>
        <v>0</v>
      </c>
      <c r="F59" cm="1">
        <f t="array" ref="F59">deflator!F59/INDEX(deflator!$E59:$BQ59, MATCH(TRUE, ISNUMBER(deflator!$E59:$BQ59), 0))</f>
        <v>0</v>
      </c>
      <c r="G59" cm="1">
        <f t="array" ref="G59">deflator!G59/INDEX(deflator!$E59:$BQ59, MATCH(TRUE, ISNUMBER(deflator!$E59:$BQ59), 0))</f>
        <v>0</v>
      </c>
      <c r="H59" cm="1">
        <f t="array" ref="H59">deflator!H59/INDEX(deflator!$E59:$BQ59, MATCH(TRUE, ISNUMBER(deflator!$E59:$BQ59), 0))</f>
        <v>0</v>
      </c>
      <c r="I59" cm="1">
        <f t="array" ref="I59">deflator!I59/INDEX(deflator!$E59:$BQ59, MATCH(TRUE, ISNUMBER(deflator!$E59:$BQ59), 0))</f>
        <v>0</v>
      </c>
      <c r="J59" cm="1">
        <f t="array" ref="J59">deflator!J59/INDEX(deflator!$E59:$BQ59, MATCH(TRUE, ISNUMBER(deflator!$E59:$BQ59), 0))</f>
        <v>0</v>
      </c>
      <c r="K59" cm="1">
        <f t="array" ref="K59">deflator!K59/INDEX(deflator!$E59:$BQ59, MATCH(TRUE, ISNUMBER(deflator!$E59:$BQ59), 0))</f>
        <v>0</v>
      </c>
      <c r="L59" cm="1">
        <f t="array" ref="L59">deflator!L59/INDEX(deflator!$E59:$BQ59, MATCH(TRUE, ISNUMBER(deflator!$E59:$BQ59), 0))</f>
        <v>0</v>
      </c>
      <c r="M59" cm="1">
        <f t="array" ref="M59">deflator!M59/INDEX(deflator!$E59:$BQ59, MATCH(TRUE, ISNUMBER(deflator!$E59:$BQ59), 0))</f>
        <v>0</v>
      </c>
      <c r="N59" cm="1">
        <f t="array" ref="N59">deflator!N59/INDEX(deflator!$E59:$BQ59, MATCH(TRUE, ISNUMBER(deflator!$E59:$BQ59), 0))</f>
        <v>0</v>
      </c>
      <c r="O59" cm="1">
        <f t="array" ref="O59">deflator!O59/INDEX(deflator!$E59:$BQ59, MATCH(TRUE, ISNUMBER(deflator!$E59:$BQ59), 0))</f>
        <v>0</v>
      </c>
      <c r="P59" cm="1">
        <f t="array" ref="P59">deflator!P59/INDEX(deflator!$E59:$BQ59, MATCH(TRUE, ISNUMBER(deflator!$E59:$BQ59), 0))</f>
        <v>0</v>
      </c>
      <c r="Q59" cm="1">
        <f t="array" ref="Q59">deflator!Q59/INDEX(deflator!$E59:$BQ59, MATCH(TRUE, ISNUMBER(deflator!$E59:$BQ59), 0))</f>
        <v>0</v>
      </c>
      <c r="R59" cm="1">
        <f t="array" ref="R59">deflator!R59/INDEX(deflator!$E59:$BQ59, MATCH(TRUE, ISNUMBER(deflator!$E59:$BQ59), 0))</f>
        <v>0</v>
      </c>
      <c r="S59" cm="1">
        <f t="array" ref="S59">deflator!S59/INDEX(deflator!$E59:$BQ59, MATCH(TRUE, ISNUMBER(deflator!$E59:$BQ59), 0))</f>
        <v>0</v>
      </c>
      <c r="T59" cm="1">
        <f t="array" ref="T59">deflator!T59/INDEX(deflator!$E59:$BQ59, MATCH(TRUE, ISNUMBER(deflator!$E59:$BQ59), 0))</f>
        <v>1</v>
      </c>
      <c r="U59" cm="1">
        <f t="array" ref="U59">deflator!U59/INDEX(deflator!$E59:$BQ59, MATCH(TRUE, ISNUMBER(deflator!$E59:$BQ59), 0))</f>
        <v>1.0802874442016057</v>
      </c>
      <c r="V59" cm="1">
        <f t="array" ref="V59">deflator!V59/INDEX(deflator!$E59:$BQ59, MATCH(TRUE, ISNUMBER(deflator!$E59:$BQ59), 0))</f>
        <v>1.1763993837273745</v>
      </c>
      <c r="W59" cm="1">
        <f t="array" ref="W59">deflator!W59/INDEX(deflator!$E59:$BQ59, MATCH(TRUE, ISNUMBER(deflator!$E59:$BQ59), 0))</f>
        <v>1.3066626082939081</v>
      </c>
      <c r="X59" cm="1">
        <f t="array" ref="X59">deflator!X59/INDEX(deflator!$E59:$BQ59, MATCH(TRUE, ISNUMBER(deflator!$E59:$BQ59), 0))</f>
        <v>1.478315020319998</v>
      </c>
      <c r="Y59" cm="1">
        <f t="array" ref="Y59">deflator!Y59/INDEX(deflator!$E59:$BQ59, MATCH(TRUE, ISNUMBER(deflator!$E59:$BQ59), 0))</f>
        <v>1.6875460224896186</v>
      </c>
      <c r="Z59" cm="1">
        <f t="array" ref="Z59">deflator!Z59/INDEX(deflator!$E59:$BQ59, MATCH(TRUE, ISNUMBER(deflator!$E59:$BQ59), 0))</f>
        <v>1.8966136065436738</v>
      </c>
      <c r="AA59" cm="1">
        <f t="array" ref="AA59">deflator!AA59/INDEX(deflator!$E59:$BQ59, MATCH(TRUE, ISNUMBER(deflator!$E59:$BQ59), 0))</f>
        <v>2.0929624337546837</v>
      </c>
      <c r="AB59" cm="1">
        <f t="array" ref="AB59">deflator!AB59/INDEX(deflator!$E59:$BQ59, MATCH(TRUE, ISNUMBER(deflator!$E59:$BQ59), 0))</f>
        <v>2.1985441027658914</v>
      </c>
      <c r="AC59" cm="1">
        <f t="array" ref="AC59">deflator!AC59/INDEX(deflator!$E59:$BQ59, MATCH(TRUE, ISNUMBER(deflator!$E59:$BQ59), 0))</f>
        <v>2.3784272165060965</v>
      </c>
      <c r="AD59" cm="1">
        <f t="array" ref="AD59">deflator!AD59/INDEX(deflator!$E59:$BQ59, MATCH(TRUE, ISNUMBER(deflator!$E59:$BQ59), 0))</f>
        <v>2.5132295412992329</v>
      </c>
      <c r="AE59" cm="1">
        <f t="array" ref="AE59">deflator!AE59/INDEX(deflator!$E59:$BQ59, MATCH(TRUE, ISNUMBER(deflator!$E59:$BQ59), 0))</f>
        <v>2.6175453792138694</v>
      </c>
      <c r="AF59" cm="1">
        <f t="array" ref="AF59">deflator!AF59/INDEX(deflator!$E59:$BQ59, MATCH(TRUE, ISNUMBER(deflator!$E59:$BQ59), 0))</f>
        <v>2.7186310215124743</v>
      </c>
      <c r="AG59" cm="1">
        <f t="array" ref="AG59">deflator!AG59/INDEX(deflator!$E59:$BQ59, MATCH(TRUE, ISNUMBER(deflator!$E59:$BQ59), 0))</f>
        <v>2.8054557407147747</v>
      </c>
      <c r="AH59" cm="1">
        <f t="array" ref="AH59">deflator!AH59/INDEX(deflator!$E59:$BQ59, MATCH(TRUE, ISNUMBER(deflator!$E59:$BQ59), 0))</f>
        <v>2.9387638135987486</v>
      </c>
      <c r="AI59" cm="1">
        <f t="array" ref="AI59">deflator!AI59/INDEX(deflator!$E59:$BQ59, MATCH(TRUE, ISNUMBER(deflator!$E59:$BQ59), 0))</f>
        <v>3.0984305234561664</v>
      </c>
      <c r="AJ59" cm="1">
        <f t="array" ref="AJ59">deflator!AJ59/INDEX(deflator!$E59:$BQ59, MATCH(TRUE, ISNUMBER(deflator!$E59:$BQ59), 0))</f>
        <v>3.2188976932482629</v>
      </c>
      <c r="AK59" cm="1">
        <f t="array" ref="AK59">deflator!AK59/INDEX(deflator!$E59:$BQ59, MATCH(TRUE, ISNUMBER(deflator!$E59:$BQ59), 0))</f>
        <v>3.4133636079828218</v>
      </c>
      <c r="AL59" cm="1">
        <f t="array" ref="AL59">deflator!AL59/INDEX(deflator!$E59:$BQ59, MATCH(TRUE, ISNUMBER(deflator!$E59:$BQ59), 0))</f>
        <v>3.5773120014162694</v>
      </c>
      <c r="AM59" cm="1">
        <f t="array" ref="AM59">deflator!AM59/INDEX(deflator!$E59:$BQ59, MATCH(TRUE, ISNUMBER(deflator!$E59:$BQ59), 0))</f>
        <v>3.7658714853563469</v>
      </c>
      <c r="AN59" cm="1">
        <f t="array" ref="AN59">deflator!AN59/INDEX(deflator!$E59:$BQ59, MATCH(TRUE, ISNUMBER(deflator!$E59:$BQ59), 0))</f>
        <v>4.2779490873128703</v>
      </c>
      <c r="AO59" cm="1">
        <f t="array" ref="AO59">deflator!AO59/INDEX(deflator!$E59:$BQ59, MATCH(TRUE, ISNUMBER(deflator!$E59:$BQ59), 0))</f>
        <v>4.3909285711963832</v>
      </c>
      <c r="AP59" cm="1">
        <f t="array" ref="AP59">deflator!AP59/INDEX(deflator!$E59:$BQ59, MATCH(TRUE, ISNUMBER(deflator!$E59:$BQ59), 0))</f>
        <v>4.4891486153958322</v>
      </c>
      <c r="AQ59" cm="1">
        <f t="array" ref="AQ59">deflator!AQ59/INDEX(deflator!$E59:$BQ59, MATCH(TRUE, ISNUMBER(deflator!$E59:$BQ59), 0))</f>
        <v>4.5773909357689151</v>
      </c>
      <c r="AR59" cm="1">
        <f t="array" ref="AR59">deflator!AR59/INDEX(deflator!$E59:$BQ59, MATCH(TRUE, ISNUMBER(deflator!$E59:$BQ59), 0))</f>
        <v>4.6827613671763926</v>
      </c>
      <c r="AS59" cm="1">
        <f t="array" ref="AS59">deflator!AS59/INDEX(deflator!$E59:$BQ59, MATCH(TRUE, ISNUMBER(deflator!$E59:$BQ59), 0))</f>
        <v>4.8112306458118743</v>
      </c>
      <c r="AT59" cm="1">
        <f t="array" ref="AT59">deflator!AT59/INDEX(deflator!$E59:$BQ59, MATCH(TRUE, ISNUMBER(deflator!$E59:$BQ59), 0))</f>
        <v>4.9873357130097737</v>
      </c>
      <c r="AU59" cm="1">
        <f t="array" ref="AU59">deflator!AU59/INDEX(deflator!$E59:$BQ59, MATCH(TRUE, ISNUMBER(deflator!$E59:$BQ59), 0))</f>
        <v>5.0021170914336448</v>
      </c>
      <c r="AV59" cm="1">
        <f t="array" ref="AV59">deflator!AV59/INDEX(deflator!$E59:$BQ59, MATCH(TRUE, ISNUMBER(deflator!$E59:$BQ59), 0))</f>
        <v>5.2716153569437649</v>
      </c>
      <c r="AW59" cm="1">
        <f t="array" ref="AW59">deflator!AW59/INDEX(deflator!$E59:$BQ59, MATCH(TRUE, ISNUMBER(deflator!$E59:$BQ59), 0))</f>
        <v>5.4144391722527905</v>
      </c>
      <c r="AX59" cm="1">
        <f t="array" ref="AX59">deflator!AX59/INDEX(deflator!$E59:$BQ59, MATCH(TRUE, ISNUMBER(deflator!$E59:$BQ59), 0))</f>
        <v>5.5237851323580598</v>
      </c>
      <c r="AY59" cm="1">
        <f t="array" ref="AY59">deflator!AY59/INDEX(deflator!$E59:$BQ59, MATCH(TRUE, ISNUMBER(deflator!$E59:$BQ59), 0))</f>
        <v>5.6942550182497413</v>
      </c>
      <c r="AZ59" cm="1">
        <f t="array" ref="AZ59">deflator!AZ59/INDEX(deflator!$E59:$BQ59, MATCH(TRUE, ISNUMBER(deflator!$E59:$BQ59), 0))</f>
        <v>5.9298863865836928</v>
      </c>
      <c r="BA59" cm="1">
        <f t="array" ref="BA59">deflator!BA59/INDEX(deflator!$E59:$BQ59, MATCH(TRUE, ISNUMBER(deflator!$E59:$BQ59), 0))</f>
        <v>6.2106442206341583</v>
      </c>
      <c r="BB59" cm="1">
        <f t="array" ref="BB59">deflator!BB59/INDEX(deflator!$E59:$BQ59, MATCH(TRUE, ISNUMBER(deflator!$E59:$BQ59), 0))</f>
        <v>6.2269719390009186</v>
      </c>
      <c r="BC59" cm="1">
        <f t="array" ref="BC59">deflator!BC59/INDEX(deflator!$E59:$BQ59, MATCH(TRUE, ISNUMBER(deflator!$E59:$BQ59), 0))</f>
        <v>6.344125070661824</v>
      </c>
      <c r="BD59" cm="1">
        <f t="array" ref="BD59">deflator!BD59/INDEX(deflator!$E59:$BQ59, MATCH(TRUE, ISNUMBER(deflator!$E59:$BQ59), 0))</f>
        <v>6.4466619861035488</v>
      </c>
      <c r="BE59" cm="1">
        <f t="array" ref="BE59">deflator!BE59/INDEX(deflator!$E59:$BQ59, MATCH(TRUE, ISNUMBER(deflator!$E59:$BQ59), 0))</f>
        <v>6.5548872137178504</v>
      </c>
      <c r="BF59" cm="1">
        <f t="array" ref="BF59">deflator!BF59/INDEX(deflator!$E59:$BQ59, MATCH(TRUE, ISNUMBER(deflator!$E59:$BQ59), 0))</f>
        <v>6.4934194831885694</v>
      </c>
      <c r="BG59" cm="1">
        <f t="array" ref="BG59">deflator!BG59/INDEX(deflator!$E59:$BQ59, MATCH(TRUE, ISNUMBER(deflator!$E59:$BQ59), 0))</f>
        <v>6.4065202754711352</v>
      </c>
      <c r="BH59" cm="1">
        <f t="array" ref="BH59">deflator!BH59/INDEX(deflator!$E59:$BQ59, MATCH(TRUE, ISNUMBER(deflator!$E59:$BQ59), 0))</f>
        <v>6.3582002859552293</v>
      </c>
      <c r="BI59" cm="1">
        <f t="array" ref="BI59">deflator!BI59/INDEX(deflator!$E59:$BQ59, MATCH(TRUE, ISNUMBER(deflator!$E59:$BQ59), 0))</f>
        <v>6.3216570070428029</v>
      </c>
      <c r="BJ59" cm="1">
        <f t="array" ref="BJ59">deflator!BJ59/INDEX(deflator!$E59:$BQ59, MATCH(TRUE, ISNUMBER(deflator!$E59:$BQ59), 0))</f>
        <v>6.3861628008549358</v>
      </c>
      <c r="BK59" cm="1">
        <f t="array" ref="BK59">deflator!BK59/INDEX(deflator!$E59:$BQ59, MATCH(TRUE, ISNUMBER(deflator!$E59:$BQ59), 0))</f>
        <v>6.451669095980912</v>
      </c>
      <c r="BL59" cm="1">
        <f t="array" ref="BL59">deflator!BL59/INDEX(deflator!$E59:$BQ59, MATCH(TRUE, ISNUMBER(deflator!$E59:$BQ59), 0))</f>
        <v>6.5387722054038724</v>
      </c>
      <c r="BM59" cm="1">
        <f t="array" ref="BM59">deflator!BM59/INDEX(deflator!$E59:$BQ59, MATCH(TRUE, ISNUMBER(deflator!$E59:$BQ59), 0))</f>
        <v>6.459788783598448</v>
      </c>
      <c r="BN59" cm="1">
        <f t="array" ref="BN59">deflator!BN59/INDEX(deflator!$E59:$BQ59, MATCH(TRUE, ISNUMBER(deflator!$E59:$BQ59), 0))</f>
        <v>6.65634272925658</v>
      </c>
      <c r="BO59" cm="1">
        <f t="array" ref="BO59">deflator!BO59/INDEX(deflator!$E59:$BQ59, MATCH(TRUE, ISNUMBER(deflator!$E59:$BQ59), 0))</f>
        <v>7.1029345156059573</v>
      </c>
      <c r="BP59" cm="1">
        <f t="array" ref="BP59">deflator!BP59/INDEX(deflator!$E59:$BQ59, MATCH(TRUE, ISNUMBER(deflator!$E59:$BQ59), 0))</f>
        <v>7.3737138822794481</v>
      </c>
      <c r="BQ59" cm="1">
        <f t="array" ref="BQ59">deflator!BQ59/INDEX(deflator!$E59:$BQ59, MATCH(TRUE, ISNUMBER(deflator!$E59:$BQ59), 0))</f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 cm="1">
        <f t="array" ref="E60">deflator!E60/INDEX(deflator!$E60:$BQ60, MATCH(TRUE, ISNUMBER(deflator!$E60:$BQ60), 0))</f>
        <v>0</v>
      </c>
      <c r="F60" cm="1">
        <f t="array" ref="F60">deflator!F60/INDEX(deflator!$E60:$BQ60, MATCH(TRUE, ISNUMBER(deflator!$E60:$BQ60), 0))</f>
        <v>0</v>
      </c>
      <c r="G60" cm="1">
        <f t="array" ref="G60">deflator!G60/INDEX(deflator!$E60:$BQ60, MATCH(TRUE, ISNUMBER(deflator!$E60:$BQ60), 0))</f>
        <v>0</v>
      </c>
      <c r="H60" cm="1">
        <f t="array" ref="H60">deflator!H60/INDEX(deflator!$E60:$BQ60, MATCH(TRUE, ISNUMBER(deflator!$E60:$BQ60), 0))</f>
        <v>0</v>
      </c>
      <c r="I60" cm="1">
        <f t="array" ref="I60">deflator!I60/INDEX(deflator!$E60:$BQ60, MATCH(TRUE, ISNUMBER(deflator!$E60:$BQ60), 0))</f>
        <v>0</v>
      </c>
      <c r="J60" cm="1">
        <f t="array" ref="J60">deflator!J60/INDEX(deflator!$E60:$BQ60, MATCH(TRUE, ISNUMBER(deflator!$E60:$BQ60), 0))</f>
        <v>0</v>
      </c>
      <c r="K60" cm="1">
        <f t="array" ref="K60">deflator!K60/INDEX(deflator!$E60:$BQ60, MATCH(TRUE, ISNUMBER(deflator!$E60:$BQ60), 0))</f>
        <v>0</v>
      </c>
      <c r="L60" cm="1">
        <f t="array" ref="L60">deflator!L60/INDEX(deflator!$E60:$BQ60, MATCH(TRUE, ISNUMBER(deflator!$E60:$BQ60), 0))</f>
        <v>0</v>
      </c>
      <c r="M60" cm="1">
        <f t="array" ref="M60">deflator!M60/INDEX(deflator!$E60:$BQ60, MATCH(TRUE, ISNUMBER(deflator!$E60:$BQ60), 0))</f>
        <v>0</v>
      </c>
      <c r="N60" cm="1">
        <f t="array" ref="N60">deflator!N60/INDEX(deflator!$E60:$BQ60, MATCH(TRUE, ISNUMBER(deflator!$E60:$BQ60), 0))</f>
        <v>0</v>
      </c>
      <c r="O60" cm="1">
        <f t="array" ref="O60">deflator!O60/INDEX(deflator!$E60:$BQ60, MATCH(TRUE, ISNUMBER(deflator!$E60:$BQ60), 0))</f>
        <v>0</v>
      </c>
      <c r="P60" cm="1">
        <f t="array" ref="P60">deflator!P60/INDEX(deflator!$E60:$BQ60, MATCH(TRUE, ISNUMBER(deflator!$E60:$BQ60), 0))</f>
        <v>0</v>
      </c>
      <c r="Q60" cm="1">
        <f t="array" ref="Q60">deflator!Q60/INDEX(deflator!$E60:$BQ60, MATCH(TRUE, ISNUMBER(deflator!$E60:$BQ60), 0))</f>
        <v>0</v>
      </c>
      <c r="R60" cm="1">
        <f t="array" ref="R60">deflator!R60/INDEX(deflator!$E60:$BQ60, MATCH(TRUE, ISNUMBER(deflator!$E60:$BQ60), 0))</f>
        <v>0</v>
      </c>
      <c r="S60" cm="1">
        <f t="array" ref="S60">deflator!S60/INDEX(deflator!$E60:$BQ60, MATCH(TRUE, ISNUMBER(deflator!$E60:$BQ60), 0))</f>
        <v>0</v>
      </c>
      <c r="T60" cm="1">
        <f t="array" ref="T60">deflator!T60/INDEX(deflator!$E60:$BQ60, MATCH(TRUE, ISNUMBER(deflator!$E60:$BQ60), 0))</f>
        <v>0</v>
      </c>
      <c r="U60" cm="1">
        <f t="array" ref="U60">deflator!U60/INDEX(deflator!$E60:$BQ60, MATCH(TRUE, ISNUMBER(deflator!$E60:$BQ60), 0))</f>
        <v>0</v>
      </c>
      <c r="V60" cm="1">
        <f t="array" ref="V60">deflator!V60/INDEX(deflator!$E60:$BQ60, MATCH(TRUE, ISNUMBER(deflator!$E60:$BQ60), 0))</f>
        <v>0</v>
      </c>
      <c r="W60" cm="1">
        <f t="array" ref="W60">deflator!W60/INDEX(deflator!$E60:$BQ60, MATCH(TRUE, ISNUMBER(deflator!$E60:$BQ60), 0))</f>
        <v>0</v>
      </c>
      <c r="X60" cm="1">
        <f t="array" ref="X60">deflator!X60/INDEX(deflator!$E60:$BQ60, MATCH(TRUE, ISNUMBER(deflator!$E60:$BQ60), 0))</f>
        <v>0</v>
      </c>
      <c r="Y60" cm="1">
        <f t="array" ref="Y60">deflator!Y60/INDEX(deflator!$E60:$BQ60, MATCH(TRUE, ISNUMBER(deflator!$E60:$BQ60), 0))</f>
        <v>0</v>
      </c>
      <c r="Z60" cm="1">
        <f t="array" ref="Z60">deflator!Z60/INDEX(deflator!$E60:$BQ60, MATCH(TRUE, ISNUMBER(deflator!$E60:$BQ60), 0))</f>
        <v>0</v>
      </c>
      <c r="AA60" cm="1">
        <f t="array" ref="AA60">deflator!AA60/INDEX(deflator!$E60:$BQ60, MATCH(TRUE, ISNUMBER(deflator!$E60:$BQ60), 0))</f>
        <v>0</v>
      </c>
      <c r="AB60" cm="1">
        <f t="array" ref="AB60">deflator!AB60/INDEX(deflator!$E60:$BQ60, MATCH(TRUE, ISNUMBER(deflator!$E60:$BQ60), 0))</f>
        <v>0</v>
      </c>
      <c r="AC60" cm="1">
        <f t="array" ref="AC60">deflator!AC60/INDEX(deflator!$E60:$BQ60, MATCH(TRUE, ISNUMBER(deflator!$E60:$BQ60), 0))</f>
        <v>0</v>
      </c>
      <c r="AD60" cm="1">
        <f t="array" ref="AD60">deflator!AD60/INDEX(deflator!$E60:$BQ60, MATCH(TRUE, ISNUMBER(deflator!$E60:$BQ60), 0))</f>
        <v>0</v>
      </c>
      <c r="AE60" cm="1">
        <f t="array" ref="AE60">deflator!AE60/INDEX(deflator!$E60:$BQ60, MATCH(TRUE, ISNUMBER(deflator!$E60:$BQ60), 0))</f>
        <v>0</v>
      </c>
      <c r="AF60" cm="1">
        <f t="array" ref="AF60">deflator!AF60/INDEX(deflator!$E60:$BQ60, MATCH(TRUE, ISNUMBER(deflator!$E60:$BQ60), 0))</f>
        <v>0</v>
      </c>
      <c r="AG60" cm="1">
        <f t="array" ref="AG60">deflator!AG60/INDEX(deflator!$E60:$BQ60, MATCH(TRUE, ISNUMBER(deflator!$E60:$BQ60), 0))</f>
        <v>0</v>
      </c>
      <c r="AH60" cm="1">
        <f t="array" ref="AH60">deflator!AH60/INDEX(deflator!$E60:$BQ60, MATCH(TRUE, ISNUMBER(deflator!$E60:$BQ60), 0))</f>
        <v>0</v>
      </c>
      <c r="AI60" cm="1">
        <f t="array" ref="AI60">deflator!AI60/INDEX(deflator!$E60:$BQ60, MATCH(TRUE, ISNUMBER(deflator!$E60:$BQ60), 0))</f>
        <v>1</v>
      </c>
      <c r="AJ60" cm="1">
        <f t="array" ref="AJ60">deflator!AJ60/INDEX(deflator!$E60:$BQ60, MATCH(TRUE, ISNUMBER(deflator!$E60:$BQ60), 0))</f>
        <v>1.361923885973459</v>
      </c>
      <c r="AK60" cm="1">
        <f t="array" ref="AK60">deflator!AK60/INDEX(deflator!$E60:$BQ60, MATCH(TRUE, ISNUMBER(deflator!$E60:$BQ60), 0))</f>
        <v>1.5302203970814332</v>
      </c>
      <c r="AL60" cm="1">
        <f t="array" ref="AL60">deflator!AL60/INDEX(deflator!$E60:$BQ60, MATCH(TRUE, ISNUMBER(deflator!$E60:$BQ60), 0))</f>
        <v>1.8517013844721779</v>
      </c>
      <c r="AM60" cm="1">
        <f t="array" ref="AM60">deflator!AM60/INDEX(deflator!$E60:$BQ60, MATCH(TRUE, ISNUMBER(deflator!$E60:$BQ60), 0))</f>
        <v>2.0802377501401299</v>
      </c>
      <c r="AN60" cm="1">
        <f t="array" ref="AN60">deflator!AN60/INDEX(deflator!$E60:$BQ60, MATCH(TRUE, ISNUMBER(deflator!$E60:$BQ60), 0))</f>
        <v>2.2696926294263404</v>
      </c>
      <c r="AO60" cm="1">
        <f t="array" ref="AO60">deflator!AO60/INDEX(deflator!$E60:$BQ60, MATCH(TRUE, ISNUMBER(deflator!$E60:$BQ60), 0))</f>
        <v>2.494616295930097</v>
      </c>
      <c r="AP60" cm="1">
        <f t="array" ref="AP60">deflator!AP60/INDEX(deflator!$E60:$BQ60, MATCH(TRUE, ISNUMBER(deflator!$E60:$BQ60), 0))</f>
        <v>2.703002705847843</v>
      </c>
      <c r="AQ60" cm="1">
        <f t="array" ref="AQ60">deflator!AQ60/INDEX(deflator!$E60:$BQ60, MATCH(TRUE, ISNUMBER(deflator!$E60:$BQ60), 0))</f>
        <v>2.9689116403027929</v>
      </c>
      <c r="AR60" cm="1">
        <f t="array" ref="AR60">deflator!AR60/INDEX(deflator!$E60:$BQ60, MATCH(TRUE, ISNUMBER(deflator!$E60:$BQ60), 0))</f>
        <v>3.0613986255477781</v>
      </c>
      <c r="AS60" cm="1">
        <f t="array" ref="AS60">deflator!AS60/INDEX(deflator!$E60:$BQ60, MATCH(TRUE, ISNUMBER(deflator!$E60:$BQ60), 0))</f>
        <v>3.1152631842756295</v>
      </c>
      <c r="AT60" cm="1">
        <f t="array" ref="AT60">deflator!AT60/INDEX(deflator!$E60:$BQ60, MATCH(TRUE, ISNUMBER(deflator!$E60:$BQ60), 0))</f>
        <v>3.2689882598631423</v>
      </c>
      <c r="AU60" cm="1">
        <f t="array" ref="AU60">deflator!AU60/INDEX(deflator!$E60:$BQ60, MATCH(TRUE, ISNUMBER(deflator!$E60:$BQ60), 0))</f>
        <v>3.3605289740336395</v>
      </c>
      <c r="AV60" cm="1">
        <f t="array" ref="AV60">deflator!AV60/INDEX(deflator!$E60:$BQ60, MATCH(TRUE, ISNUMBER(deflator!$E60:$BQ60), 0))</f>
        <v>3.4079958070714342</v>
      </c>
      <c r="AW60" cm="1">
        <f t="array" ref="AW60">deflator!AW60/INDEX(deflator!$E60:$BQ60, MATCH(TRUE, ISNUMBER(deflator!$E60:$BQ60), 0))</f>
        <v>3.5462619662147188</v>
      </c>
      <c r="AX60" cm="1">
        <f t="array" ref="AX60">deflator!AX60/INDEX(deflator!$E60:$BQ60, MATCH(TRUE, ISNUMBER(deflator!$E60:$BQ60), 0))</f>
        <v>3.5504395042715413</v>
      </c>
      <c r="AY60" cm="1">
        <f t="array" ref="AY60">deflator!AY60/INDEX(deflator!$E60:$BQ60, MATCH(TRUE, ISNUMBER(deflator!$E60:$BQ60), 0))</f>
        <v>3.5746975330797333</v>
      </c>
      <c r="AZ60" cm="1">
        <f t="array" ref="AZ60">deflator!AZ60/INDEX(deflator!$E60:$BQ60, MATCH(TRUE, ISNUMBER(deflator!$E60:$BQ60), 0))</f>
        <v>3.7019879147231003</v>
      </c>
      <c r="BA60" cm="1">
        <f t="array" ref="BA60">deflator!BA60/INDEX(deflator!$E60:$BQ60, MATCH(TRUE, ISNUMBER(deflator!$E60:$BQ60), 0))</f>
        <v>3.7770024490107388</v>
      </c>
      <c r="BB60" cm="1">
        <f t="array" ref="BB60">deflator!BB60/INDEX(deflator!$E60:$BQ60, MATCH(TRUE, ISNUMBER(deflator!$E60:$BQ60), 0))</f>
        <v>3.8769111825413209</v>
      </c>
      <c r="BC60" cm="1">
        <f t="array" ref="BC60">deflator!BC60/INDEX(deflator!$E60:$BQ60, MATCH(TRUE, ISNUMBER(deflator!$E60:$BQ60), 0))</f>
        <v>3.858103305636551</v>
      </c>
      <c r="BD60" cm="1">
        <f t="array" ref="BD60">deflator!BD60/INDEX(deflator!$E60:$BQ60, MATCH(TRUE, ISNUMBER(deflator!$E60:$BQ60), 0))</f>
        <v>3.8495717500025566</v>
      </c>
      <c r="BE60" cm="1">
        <f t="array" ref="BE60">deflator!BE60/INDEX(deflator!$E60:$BQ60, MATCH(TRUE, ISNUMBER(deflator!$E60:$BQ60), 0))</f>
        <v>3.9012865158175449</v>
      </c>
      <c r="BF60" cm="1">
        <f t="array" ref="BF60">deflator!BF60/INDEX(deflator!$E60:$BQ60, MATCH(TRUE, ISNUMBER(deflator!$E60:$BQ60), 0))</f>
        <v>3.9508947986797609</v>
      </c>
      <c r="BG60" cm="1">
        <f t="array" ref="BG60">deflator!BG60/INDEX(deflator!$E60:$BQ60, MATCH(TRUE, ISNUMBER(deflator!$E60:$BQ60), 0))</f>
        <v>4.0578342979517528</v>
      </c>
      <c r="BH60" cm="1">
        <f t="array" ref="BH60">deflator!BH60/INDEX(deflator!$E60:$BQ60, MATCH(TRUE, ISNUMBER(deflator!$E60:$BQ60), 0))</f>
        <v>4.1079297417893823</v>
      </c>
      <c r="BI60" cm="1">
        <f t="array" ref="BI60">deflator!BI60/INDEX(deflator!$E60:$BQ60, MATCH(TRUE, ISNUMBER(deflator!$E60:$BQ60), 0))</f>
        <v>4.1691885830998432</v>
      </c>
      <c r="BJ60" cm="1">
        <f t="array" ref="BJ60">deflator!BJ60/INDEX(deflator!$E60:$BQ60, MATCH(TRUE, ISNUMBER(deflator!$E60:$BQ60), 0))</f>
        <v>4.2393818969076449</v>
      </c>
      <c r="BK60" cm="1">
        <f t="array" ref="BK60">deflator!BK60/INDEX(deflator!$E60:$BQ60, MATCH(TRUE, ISNUMBER(deflator!$E60:$BQ60), 0))</f>
        <v>4.3586509629644574</v>
      </c>
      <c r="BL60" cm="1">
        <f t="array" ref="BL60">deflator!BL60/INDEX(deflator!$E60:$BQ60, MATCH(TRUE, ISNUMBER(deflator!$E60:$BQ60), 0))</f>
        <v>4.5260806025557683</v>
      </c>
      <c r="BM60" cm="1">
        <f t="array" ref="BM60">deflator!BM60/INDEX(deflator!$E60:$BQ60, MATCH(TRUE, ISNUMBER(deflator!$E60:$BQ60), 0))</f>
        <v>4.7304889136682604</v>
      </c>
      <c r="BN60" cm="1">
        <f t="array" ref="BN60">deflator!BN60/INDEX(deflator!$E60:$BQ60, MATCH(TRUE, ISNUMBER(deflator!$E60:$BQ60), 0))</f>
        <v>4.9213370060664188</v>
      </c>
      <c r="BO60" cm="1">
        <f t="array" ref="BO60">deflator!BO60/INDEX(deflator!$E60:$BQ60, MATCH(TRUE, ISNUMBER(deflator!$E60:$BQ60), 0))</f>
        <v>5.3480711024909775</v>
      </c>
      <c r="BP60" cm="1">
        <f t="array" ref="BP60">deflator!BP60/INDEX(deflator!$E60:$BQ60, MATCH(TRUE, ISNUMBER(deflator!$E60:$BQ60), 0))</f>
        <v>5.7826522245106542</v>
      </c>
      <c r="BQ60" cm="1">
        <f t="array" ref="BQ60">deflator!BQ60/INDEX(deflator!$E60:$BQ60, MATCH(TRUE, ISNUMBER(deflator!$E60:$BQ60), 0))</f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 cm="1">
        <f t="array" ref="E61">deflator!E61/INDEX(deflator!$E61:$BQ61, MATCH(TRUE, ISNUMBER(deflator!$E61:$BQ61), 0))</f>
        <v>1</v>
      </c>
      <c r="F61" cm="1">
        <f t="array" ref="F61">deflator!F61/INDEX(deflator!$E61:$BQ61, MATCH(TRUE, ISNUMBER(deflator!$E61:$BQ61), 0))</f>
        <v>1.0506399483595228</v>
      </c>
      <c r="G61" cm="1">
        <f t="array" ref="G61">deflator!G61/INDEX(deflator!$E61:$BQ61, MATCH(TRUE, ISNUMBER(deflator!$E61:$BQ61), 0))</f>
        <v>1.0922165708829674</v>
      </c>
      <c r="H61" cm="1">
        <f t="array" ref="H61">deflator!H61/INDEX(deflator!$E61:$BQ61, MATCH(TRUE, ISNUMBER(deflator!$E61:$BQ61), 0))</f>
        <v>1.1267575968370553</v>
      </c>
      <c r="I61" cm="1">
        <f t="array" ref="I61">deflator!I61/INDEX(deflator!$E61:$BQ61, MATCH(TRUE, ISNUMBER(deflator!$E61:$BQ61), 0))</f>
        <v>1.1610850207989885</v>
      </c>
      <c r="J61" cm="1">
        <f t="array" ref="J61">deflator!J61/INDEX(deflator!$E61:$BQ61, MATCH(TRUE, ISNUMBER(deflator!$E61:$BQ61), 0))</f>
        <v>1.2056026074838107</v>
      </c>
      <c r="K61" cm="1">
        <f t="array" ref="K61">deflator!K61/INDEX(deflator!$E61:$BQ61, MATCH(TRUE, ISNUMBER(deflator!$E61:$BQ61), 0))</f>
        <v>1.2468391142452802</v>
      </c>
      <c r="L61" cm="1">
        <f t="array" ref="L61">deflator!L61/INDEX(deflator!$E61:$BQ61, MATCH(TRUE, ISNUMBER(deflator!$E61:$BQ61), 0))</f>
        <v>1.2666520782653945</v>
      </c>
      <c r="M61" cm="1">
        <f t="array" ref="M61">deflator!M61/INDEX(deflator!$E61:$BQ61, MATCH(TRUE, ISNUMBER(deflator!$E61:$BQ61), 0))</f>
        <v>1.2930976955279738</v>
      </c>
      <c r="N61" cm="1">
        <f t="array" ref="N61">deflator!N61/INDEX(deflator!$E61:$BQ61, MATCH(TRUE, ISNUMBER(deflator!$E61:$BQ61), 0))</f>
        <v>1.3475240217137932</v>
      </c>
      <c r="O61" cm="1">
        <f t="array" ref="O61">deflator!O61/INDEX(deflator!$E61:$BQ61, MATCH(TRUE, ISNUMBER(deflator!$E61:$BQ61), 0))</f>
        <v>1.4503729092041768</v>
      </c>
      <c r="P61" cm="1">
        <f t="array" ref="P61">deflator!P61/INDEX(deflator!$E61:$BQ61, MATCH(TRUE, ISNUMBER(deflator!$E61:$BQ61), 0))</f>
        <v>1.5609107078389652</v>
      </c>
      <c r="Q61" cm="1">
        <f t="array" ref="Q61">deflator!Q61/INDEX(deflator!$E61:$BQ61, MATCH(TRUE, ISNUMBER(deflator!$E61:$BQ61), 0))</f>
        <v>1.6316489502901994</v>
      </c>
      <c r="R61" cm="1">
        <f t="array" ref="R61">deflator!R61/INDEX(deflator!$E61:$BQ61, MATCH(TRUE, ISNUMBER(deflator!$E61:$BQ61), 0))</f>
        <v>1.7344348995958374</v>
      </c>
      <c r="S61" cm="1">
        <f t="array" ref="S61">deflator!S61/INDEX(deflator!$E61:$BQ61, MATCH(TRUE, ISNUMBER(deflator!$E61:$BQ61), 0))</f>
        <v>1.8606200727052415</v>
      </c>
      <c r="T61" cm="1">
        <f t="array" ref="T61">deflator!T61/INDEX(deflator!$E61:$BQ61, MATCH(TRUE, ISNUMBER(deflator!$E61:$BQ61), 0))</f>
        <v>1.9660544108354485</v>
      </c>
      <c r="U61" cm="1">
        <f t="array" ref="U61">deflator!U61/INDEX(deflator!$E61:$BQ61, MATCH(TRUE, ISNUMBER(deflator!$E61:$BQ61), 0))</f>
        <v>2.0310559931115839</v>
      </c>
      <c r="V61" cm="1">
        <f t="array" ref="V61">deflator!V61/INDEX(deflator!$E61:$BQ61, MATCH(TRUE, ISNUMBER(deflator!$E61:$BQ61), 0))</f>
        <v>2.0940333159514544</v>
      </c>
      <c r="W61" cm="1">
        <f t="array" ref="W61">deflator!W61/INDEX(deflator!$E61:$BQ61, MATCH(TRUE, ISNUMBER(deflator!$E61:$BQ61), 0))</f>
        <v>2.1682844251361106</v>
      </c>
      <c r="X61" cm="1">
        <f t="array" ref="X61">deflator!X61/INDEX(deflator!$E61:$BQ61, MATCH(TRUE, ISNUMBER(deflator!$E61:$BQ61), 0))</f>
        <v>2.2610466822207647</v>
      </c>
      <c r="Y61" cm="1">
        <f t="array" ref="Y61">deflator!Y61/INDEX(deflator!$E61:$BQ61, MATCH(TRUE, ISNUMBER(deflator!$E61:$BQ61), 0))</f>
        <v>2.3843006197719077</v>
      </c>
      <c r="Z61" cm="1">
        <f t="array" ref="Z61">deflator!Z61/INDEX(deflator!$E61:$BQ61, MATCH(TRUE, ISNUMBER(deflator!$E61:$BQ61), 0))</f>
        <v>2.4838508626046663</v>
      </c>
      <c r="AA61" cm="1">
        <f t="array" ref="AA61">deflator!AA61/INDEX(deflator!$E61:$BQ61, MATCH(TRUE, ISNUMBER(deflator!$E61:$BQ61), 0))</f>
        <v>2.5976375277580819</v>
      </c>
      <c r="AB61" cm="1">
        <f t="array" ref="AB61">deflator!AB61/INDEX(deflator!$E61:$BQ61, MATCH(TRUE, ISNUMBER(deflator!$E61:$BQ61), 0))</f>
        <v>2.6705775926298263</v>
      </c>
      <c r="AC61" cm="1">
        <f t="array" ref="AC61">deflator!AC61/INDEX(deflator!$E61:$BQ61, MATCH(TRUE, ISNUMBER(deflator!$E61:$BQ61), 0))</f>
        <v>2.7236992872528529</v>
      </c>
      <c r="AD61" cm="1">
        <f t="array" ref="AD61">deflator!AD61/INDEX(deflator!$E61:$BQ61, MATCH(TRUE, ISNUMBER(deflator!$E61:$BQ61), 0))</f>
        <v>2.7815704273060837</v>
      </c>
      <c r="AE61" cm="1">
        <f t="array" ref="AE61">deflator!AE61/INDEX(deflator!$E61:$BQ61, MATCH(TRUE, ISNUMBER(deflator!$E61:$BQ61), 0))</f>
        <v>2.8650048315984167</v>
      </c>
      <c r="AF61" cm="1">
        <f t="array" ref="AF61">deflator!AF61/INDEX(deflator!$E61:$BQ61, MATCH(TRUE, ISNUMBER(deflator!$E61:$BQ61), 0))</f>
        <v>2.9016672541776303</v>
      </c>
      <c r="AG61" cm="1">
        <f t="array" ref="AG61">deflator!AG61/INDEX(deflator!$E61:$BQ61, MATCH(TRUE, ISNUMBER(deflator!$E61:$BQ61), 0))</f>
        <v>2.9507188171027705</v>
      </c>
      <c r="AH61" cm="1">
        <f t="array" ref="AH61">deflator!AH61/INDEX(deflator!$E61:$BQ61, MATCH(TRUE, ISNUMBER(deflator!$E61:$BQ61), 0))</f>
        <v>3.0356719801472307</v>
      </c>
      <c r="AI61" cm="1">
        <f t="array" ref="AI61">deflator!AI61/INDEX(deflator!$E61:$BQ61, MATCH(TRUE, ISNUMBER(deflator!$E61:$BQ61), 0))</f>
        <v>3.138782935734318</v>
      </c>
      <c r="AJ61" cm="1">
        <f t="array" ref="AJ61">deflator!AJ61/INDEX(deflator!$E61:$BQ61, MATCH(TRUE, ISNUMBER(deflator!$E61:$BQ61), 0))</f>
        <v>3.2356168925629185</v>
      </c>
      <c r="AK61" cm="1">
        <f t="array" ref="AK61">deflator!AK61/INDEX(deflator!$E61:$BQ61, MATCH(TRUE, ISNUMBER(deflator!$E61:$BQ61), 0))</f>
        <v>3.4074386590579433</v>
      </c>
      <c r="AL61" cm="1">
        <f t="array" ref="AL61">deflator!AL61/INDEX(deflator!$E61:$BQ61, MATCH(TRUE, ISNUMBER(deflator!$E61:$BQ61), 0))</f>
        <v>3.5364162521091735</v>
      </c>
      <c r="AM61" cm="1">
        <f t="array" ref="AM61">deflator!AM61/INDEX(deflator!$E61:$BQ61, MATCH(TRUE, ISNUMBER(deflator!$E61:$BQ61), 0))</f>
        <v>3.6051279097877216</v>
      </c>
      <c r="AN61" cm="1">
        <f t="array" ref="AN61">deflator!AN61/INDEX(deflator!$E61:$BQ61, MATCH(TRUE, ISNUMBER(deflator!$E61:$BQ61), 0))</f>
        <v>3.6712915439031093</v>
      </c>
      <c r="AO61" cm="1">
        <f t="array" ref="AO61">deflator!AO61/INDEX(deflator!$E61:$BQ61, MATCH(TRUE, ISNUMBER(deflator!$E61:$BQ61), 0))</f>
        <v>3.6883236025830288</v>
      </c>
      <c r="AP61" cm="1">
        <f t="array" ref="AP61">deflator!AP61/INDEX(deflator!$E61:$BQ61, MATCH(TRUE, ISNUMBER(deflator!$E61:$BQ61), 0))</f>
        <v>3.6936725277514433</v>
      </c>
      <c r="AQ61" cm="1">
        <f t="array" ref="AQ61">deflator!AQ61/INDEX(deflator!$E61:$BQ61, MATCH(TRUE, ISNUMBER(deflator!$E61:$BQ61), 0))</f>
        <v>3.7192263020297838</v>
      </c>
      <c r="AR61" cm="1">
        <f t="array" ref="AR61">deflator!AR61/INDEX(deflator!$E61:$BQ61, MATCH(TRUE, ISNUMBER(deflator!$E61:$BQ61), 0))</f>
        <v>3.7405694613240672</v>
      </c>
      <c r="AS61" cm="1">
        <f t="array" ref="AS61">deflator!AS61/INDEX(deflator!$E61:$BQ61, MATCH(TRUE, ISNUMBER(deflator!$E61:$BQ61), 0))</f>
        <v>3.727708906041471</v>
      </c>
      <c r="AT61" cm="1">
        <f t="array" ref="AT61">deflator!AT61/INDEX(deflator!$E61:$BQ61, MATCH(TRUE, ISNUMBER(deflator!$E61:$BQ61), 0))</f>
        <v>3.7811265841123194</v>
      </c>
      <c r="AU61" cm="1">
        <f t="array" ref="AU61">deflator!AU61/INDEX(deflator!$E61:$BQ61, MATCH(TRUE, ISNUMBER(deflator!$E61:$BQ61), 0))</f>
        <v>3.8378173470495329</v>
      </c>
      <c r="AV61" cm="1">
        <f t="array" ref="AV61">deflator!AV61/INDEX(deflator!$E61:$BQ61, MATCH(TRUE, ISNUMBER(deflator!$E61:$BQ61), 0))</f>
        <v>3.888544913375112</v>
      </c>
      <c r="AW61" cm="1">
        <f t="array" ref="AW61">deflator!AW61/INDEX(deflator!$E61:$BQ61, MATCH(TRUE, ISNUMBER(deflator!$E61:$BQ61), 0))</f>
        <v>3.9334599121937006</v>
      </c>
      <c r="AX61" cm="1">
        <f t="array" ref="AX61">deflator!AX61/INDEX(deflator!$E61:$BQ61, MATCH(TRUE, ISNUMBER(deflator!$E61:$BQ61), 0))</f>
        <v>3.954477037727318</v>
      </c>
      <c r="AY61" cm="1">
        <f t="array" ref="AY61">deflator!AY61/INDEX(deflator!$E61:$BQ61, MATCH(TRUE, ISNUMBER(deflator!$E61:$BQ61), 0))</f>
        <v>3.9721535431813861</v>
      </c>
      <c r="AZ61" cm="1">
        <f t="array" ref="AZ61">deflator!AZ61/INDEX(deflator!$E61:$BQ61, MATCH(TRUE, ISNUMBER(deflator!$E61:$BQ61), 0))</f>
        <v>4.0452234936540918</v>
      </c>
      <c r="BA61" cm="1">
        <f t="array" ref="BA61">deflator!BA61/INDEX(deflator!$E61:$BQ61, MATCH(TRUE, ISNUMBER(deflator!$E61:$BQ61), 0))</f>
        <v>4.0835657352569257</v>
      </c>
      <c r="BB61" cm="1">
        <f t="array" ref="BB61">deflator!BB61/INDEX(deflator!$E61:$BQ61, MATCH(TRUE, ISNUMBER(deflator!$E61:$BQ61), 0))</f>
        <v>4.1650207873544884</v>
      </c>
      <c r="BC61" cm="1">
        <f t="array" ref="BC61">deflator!BC61/INDEX(deflator!$E61:$BQ61, MATCH(TRUE, ISNUMBER(deflator!$E61:$BQ61), 0))</f>
        <v>4.193446993842243</v>
      </c>
      <c r="BD61" cm="1">
        <f t="array" ref="BD61">deflator!BD61/INDEX(deflator!$E61:$BQ61, MATCH(TRUE, ISNUMBER(deflator!$E61:$BQ61), 0))</f>
        <v>4.2451075309104827</v>
      </c>
      <c r="BE61" cm="1">
        <f t="array" ref="BE61">deflator!BE61/INDEX(deflator!$E61:$BQ61, MATCH(TRUE, ISNUMBER(deflator!$E61:$BQ61), 0))</f>
        <v>4.3059007139951859</v>
      </c>
      <c r="BF61" cm="1">
        <f t="array" ref="BF61">deflator!BF61/INDEX(deflator!$E61:$BQ61, MATCH(TRUE, ISNUMBER(deflator!$E61:$BQ61), 0))</f>
        <v>4.3918047940488956</v>
      </c>
      <c r="BG61" cm="1">
        <f t="array" ref="BG61">deflator!BG61/INDEX(deflator!$E61:$BQ61, MATCH(TRUE, ISNUMBER(deflator!$E61:$BQ61), 0))</f>
        <v>4.4752853133295387</v>
      </c>
      <c r="BH61" cm="1">
        <f t="array" ref="BH61">deflator!BH61/INDEX(deflator!$E61:$BQ61, MATCH(TRUE, ISNUMBER(deflator!$E61:$BQ61), 0))</f>
        <v>4.550711672121813</v>
      </c>
      <c r="BI61" cm="1">
        <f t="array" ref="BI61">deflator!BI61/INDEX(deflator!$E61:$BQ61, MATCH(TRUE, ISNUMBER(deflator!$E61:$BQ61), 0))</f>
        <v>4.6078803805155282</v>
      </c>
      <c r="BJ61" cm="1">
        <f t="array" ref="BJ61">deflator!BJ61/INDEX(deflator!$E61:$BQ61, MATCH(TRUE, ISNUMBER(deflator!$E61:$BQ61), 0))</f>
        <v>4.675523565342238</v>
      </c>
      <c r="BK61" cm="1">
        <f t="array" ref="BK61">deflator!BK61/INDEX(deflator!$E61:$BQ61, MATCH(TRUE, ISNUMBER(deflator!$E61:$BQ61), 0))</f>
        <v>4.7627377069090064</v>
      </c>
      <c r="BL61" cm="1">
        <f t="array" ref="BL61">deflator!BL61/INDEX(deflator!$E61:$BQ61, MATCH(TRUE, ISNUMBER(deflator!$E61:$BQ61), 0))</f>
        <v>4.8587533618701375</v>
      </c>
      <c r="BM61" cm="1">
        <f t="array" ref="BM61">deflator!BM61/INDEX(deflator!$E61:$BQ61, MATCH(TRUE, ISNUMBER(deflator!$E61:$BQ61), 0))</f>
        <v>4.944026718335925</v>
      </c>
      <c r="BN61" cm="1">
        <f t="array" ref="BN61">deflator!BN61/INDEX(deflator!$E61:$BQ61, MATCH(TRUE, ISNUMBER(deflator!$E61:$BQ61), 0))</f>
        <v>5.0826042950821542</v>
      </c>
      <c r="BO61" cm="1">
        <f t="array" ref="BO61">deflator!BO61/INDEX(deflator!$E61:$BQ61, MATCH(TRUE, ISNUMBER(deflator!$E61:$BQ61), 0))</f>
        <v>5.3922292619096472</v>
      </c>
      <c r="BP61" cm="1">
        <f t="array" ref="BP61">deflator!BP61/INDEX(deflator!$E61:$BQ61, MATCH(TRUE, ISNUMBER(deflator!$E61:$BQ61), 0))</f>
        <v>5.7234694040769876</v>
      </c>
      <c r="BQ61" cm="1">
        <f t="array" ref="BQ61">deflator!BQ61/INDEX(deflator!$E61:$BQ61, MATCH(TRUE, ISNUMBER(deflator!$E61:$BQ61), 0))</f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 cm="1">
        <f t="array" ref="E62">deflator!E62/INDEX(deflator!$E62:$BQ62, MATCH(TRUE, ISNUMBER(deflator!$E62:$BQ62), 0))</f>
        <v>0</v>
      </c>
      <c r="F62" cm="1">
        <f t="array" ref="F62">deflator!F62/INDEX(deflator!$E62:$BQ62, MATCH(TRUE, ISNUMBER(deflator!$E62:$BQ62), 0))</f>
        <v>0</v>
      </c>
      <c r="G62" cm="1">
        <f t="array" ref="G62">deflator!G62/INDEX(deflator!$E62:$BQ62, MATCH(TRUE, ISNUMBER(deflator!$E62:$BQ62), 0))</f>
        <v>0</v>
      </c>
      <c r="H62" cm="1">
        <f t="array" ref="H62">deflator!H62/INDEX(deflator!$E62:$BQ62, MATCH(TRUE, ISNUMBER(deflator!$E62:$BQ62), 0))</f>
        <v>0</v>
      </c>
      <c r="I62" cm="1">
        <f t="array" ref="I62">deflator!I62/INDEX(deflator!$E62:$BQ62, MATCH(TRUE, ISNUMBER(deflator!$E62:$BQ62), 0))</f>
        <v>0</v>
      </c>
      <c r="J62" cm="1">
        <f t="array" ref="J62">deflator!J62/INDEX(deflator!$E62:$BQ62, MATCH(TRUE, ISNUMBER(deflator!$E62:$BQ62), 0))</f>
        <v>0</v>
      </c>
      <c r="K62" cm="1">
        <f t="array" ref="K62">deflator!K62/INDEX(deflator!$E62:$BQ62, MATCH(TRUE, ISNUMBER(deflator!$E62:$BQ62), 0))</f>
        <v>0</v>
      </c>
      <c r="L62" cm="1">
        <f t="array" ref="L62">deflator!L62/INDEX(deflator!$E62:$BQ62, MATCH(TRUE, ISNUMBER(deflator!$E62:$BQ62), 0))</f>
        <v>0</v>
      </c>
      <c r="M62" cm="1">
        <f t="array" ref="M62">deflator!M62/INDEX(deflator!$E62:$BQ62, MATCH(TRUE, ISNUMBER(deflator!$E62:$BQ62), 0))</f>
        <v>0</v>
      </c>
      <c r="N62" cm="1">
        <f t="array" ref="N62">deflator!N62/INDEX(deflator!$E62:$BQ62, MATCH(TRUE, ISNUMBER(deflator!$E62:$BQ62), 0))</f>
        <v>0</v>
      </c>
      <c r="O62" cm="1">
        <f t="array" ref="O62">deflator!O62/INDEX(deflator!$E62:$BQ62, MATCH(TRUE, ISNUMBER(deflator!$E62:$BQ62), 0))</f>
        <v>0</v>
      </c>
      <c r="P62" cm="1">
        <f t="array" ref="P62">deflator!P62/INDEX(deflator!$E62:$BQ62, MATCH(TRUE, ISNUMBER(deflator!$E62:$BQ62), 0))</f>
        <v>0</v>
      </c>
      <c r="Q62" cm="1">
        <f t="array" ref="Q62">deflator!Q62/INDEX(deflator!$E62:$BQ62, MATCH(TRUE, ISNUMBER(deflator!$E62:$BQ62), 0))</f>
        <v>0</v>
      </c>
      <c r="R62" cm="1">
        <f t="array" ref="R62">deflator!R62/INDEX(deflator!$E62:$BQ62, MATCH(TRUE, ISNUMBER(deflator!$E62:$BQ62), 0))</f>
        <v>0</v>
      </c>
      <c r="S62" cm="1">
        <f t="array" ref="S62">deflator!S62/INDEX(deflator!$E62:$BQ62, MATCH(TRUE, ISNUMBER(deflator!$E62:$BQ62), 0))</f>
        <v>0</v>
      </c>
      <c r="T62" cm="1">
        <f t="array" ref="T62">deflator!T62/INDEX(deflator!$E62:$BQ62, MATCH(TRUE, ISNUMBER(deflator!$E62:$BQ62), 0))</f>
        <v>0</v>
      </c>
      <c r="U62" cm="1">
        <f t="array" ref="U62">deflator!U62/INDEX(deflator!$E62:$BQ62, MATCH(TRUE, ISNUMBER(deflator!$E62:$BQ62), 0))</f>
        <v>0</v>
      </c>
      <c r="V62" cm="1">
        <f t="array" ref="V62">deflator!V62/INDEX(deflator!$E62:$BQ62, MATCH(TRUE, ISNUMBER(deflator!$E62:$BQ62), 0))</f>
        <v>0</v>
      </c>
      <c r="W62" cm="1">
        <f t="array" ref="W62">deflator!W62/INDEX(deflator!$E62:$BQ62, MATCH(TRUE, ISNUMBER(deflator!$E62:$BQ62), 0))</f>
        <v>0</v>
      </c>
      <c r="X62" cm="1">
        <f t="array" ref="X62">deflator!X62/INDEX(deflator!$E62:$BQ62, MATCH(TRUE, ISNUMBER(deflator!$E62:$BQ62), 0))</f>
        <v>0</v>
      </c>
      <c r="Y62" cm="1">
        <f t="array" ref="Y62">deflator!Y62/INDEX(deflator!$E62:$BQ62, MATCH(TRUE, ISNUMBER(deflator!$E62:$BQ62), 0))</f>
        <v>0</v>
      </c>
      <c r="Z62" cm="1">
        <f t="array" ref="Z62">deflator!Z62/INDEX(deflator!$E62:$BQ62, MATCH(TRUE, ISNUMBER(deflator!$E62:$BQ62), 0))</f>
        <v>0</v>
      </c>
      <c r="AA62" cm="1">
        <f t="array" ref="AA62">deflator!AA62/INDEX(deflator!$E62:$BQ62, MATCH(TRUE, ISNUMBER(deflator!$E62:$BQ62), 0))</f>
        <v>0</v>
      </c>
      <c r="AB62" cm="1">
        <f t="array" ref="AB62">deflator!AB62/INDEX(deflator!$E62:$BQ62, MATCH(TRUE, ISNUMBER(deflator!$E62:$BQ62), 0))</f>
        <v>0</v>
      </c>
      <c r="AC62" cm="1">
        <f t="array" ref="AC62">deflator!AC62/INDEX(deflator!$E62:$BQ62, MATCH(TRUE, ISNUMBER(deflator!$E62:$BQ62), 0))</f>
        <v>0</v>
      </c>
      <c r="AD62" cm="1">
        <f t="array" ref="AD62">deflator!AD62/INDEX(deflator!$E62:$BQ62, MATCH(TRUE, ISNUMBER(deflator!$E62:$BQ62), 0))</f>
        <v>0</v>
      </c>
      <c r="AE62" cm="1">
        <f t="array" ref="AE62">deflator!AE62/INDEX(deflator!$E62:$BQ62, MATCH(TRUE, ISNUMBER(deflator!$E62:$BQ62), 0))</f>
        <v>0</v>
      </c>
      <c r="AF62" cm="1">
        <f t="array" ref="AF62">deflator!AF62/INDEX(deflator!$E62:$BQ62, MATCH(TRUE, ISNUMBER(deflator!$E62:$BQ62), 0))</f>
        <v>0</v>
      </c>
      <c r="AG62" cm="1">
        <f t="array" ref="AG62">deflator!AG62/INDEX(deflator!$E62:$BQ62, MATCH(TRUE, ISNUMBER(deflator!$E62:$BQ62), 0))</f>
        <v>0</v>
      </c>
      <c r="AH62" cm="1">
        <f t="array" ref="AH62">deflator!AH62/INDEX(deflator!$E62:$BQ62, MATCH(TRUE, ISNUMBER(deflator!$E62:$BQ62), 0))</f>
        <v>0</v>
      </c>
      <c r="AI62" cm="1">
        <f t="array" ref="AI62">deflator!AI62/INDEX(deflator!$E62:$BQ62, MATCH(TRUE, ISNUMBER(deflator!$E62:$BQ62), 0))</f>
        <v>0</v>
      </c>
      <c r="AJ62" cm="1">
        <f t="array" ref="AJ62">deflator!AJ62/INDEX(deflator!$E62:$BQ62, MATCH(TRUE, ISNUMBER(deflator!$E62:$BQ62), 0))</f>
        <v>0</v>
      </c>
      <c r="AK62" cm="1">
        <f t="array" ref="AK62">deflator!AK62/INDEX(deflator!$E62:$BQ62, MATCH(TRUE, ISNUMBER(deflator!$E62:$BQ62), 0))</f>
        <v>0</v>
      </c>
      <c r="AL62" cm="1">
        <f t="array" ref="AL62">deflator!AL62/INDEX(deflator!$E62:$BQ62, MATCH(TRUE, ISNUMBER(deflator!$E62:$BQ62), 0))</f>
        <v>0</v>
      </c>
      <c r="AM62" cm="1">
        <f t="array" ref="AM62">deflator!AM62/INDEX(deflator!$E62:$BQ62, MATCH(TRUE, ISNUMBER(deflator!$E62:$BQ62), 0))</f>
        <v>0</v>
      </c>
      <c r="AN62" cm="1">
        <f t="array" ref="AN62">deflator!AN62/INDEX(deflator!$E62:$BQ62, MATCH(TRUE, ISNUMBER(deflator!$E62:$BQ62), 0))</f>
        <v>0</v>
      </c>
      <c r="AO62" cm="1">
        <f t="array" ref="AO62">deflator!AO62/INDEX(deflator!$E62:$BQ62, MATCH(TRUE, ISNUMBER(deflator!$E62:$BQ62), 0))</f>
        <v>0</v>
      </c>
      <c r="AP62" cm="1">
        <f t="array" ref="AP62">deflator!AP62/INDEX(deflator!$E62:$BQ62, MATCH(TRUE, ISNUMBER(deflator!$E62:$BQ62), 0))</f>
        <v>0</v>
      </c>
      <c r="AQ62" cm="1">
        <f t="array" ref="AQ62">deflator!AQ62/INDEX(deflator!$E62:$BQ62, MATCH(TRUE, ISNUMBER(deflator!$E62:$BQ62), 0))</f>
        <v>0</v>
      </c>
      <c r="AR62" cm="1">
        <f t="array" ref="AR62">deflator!AR62/INDEX(deflator!$E62:$BQ62, MATCH(TRUE, ISNUMBER(deflator!$E62:$BQ62), 0))</f>
        <v>0</v>
      </c>
      <c r="AS62" cm="1">
        <f t="array" ref="AS62">deflator!AS62/INDEX(deflator!$E62:$BQ62, MATCH(TRUE, ISNUMBER(deflator!$E62:$BQ62), 0))</f>
        <v>0</v>
      </c>
      <c r="AT62" cm="1">
        <f t="array" ref="AT62">deflator!AT62/INDEX(deflator!$E62:$BQ62, MATCH(TRUE, ISNUMBER(deflator!$E62:$BQ62), 0))</f>
        <v>0</v>
      </c>
      <c r="AU62" cm="1">
        <f t="array" ref="AU62">deflator!AU62/INDEX(deflator!$E62:$BQ62, MATCH(TRUE, ISNUMBER(deflator!$E62:$BQ62), 0))</f>
        <v>0</v>
      </c>
      <c r="AV62" cm="1">
        <f t="array" ref="AV62">deflator!AV62/INDEX(deflator!$E62:$BQ62, MATCH(TRUE, ISNUMBER(deflator!$E62:$BQ62), 0))</f>
        <v>0</v>
      </c>
      <c r="AW62" cm="1">
        <f t="array" ref="AW62">deflator!AW62/INDEX(deflator!$E62:$BQ62, MATCH(TRUE, ISNUMBER(deflator!$E62:$BQ62), 0))</f>
        <v>0</v>
      </c>
      <c r="AX62" cm="1">
        <f t="array" ref="AX62">deflator!AX62/INDEX(deflator!$E62:$BQ62, MATCH(TRUE, ISNUMBER(deflator!$E62:$BQ62), 0))</f>
        <v>0</v>
      </c>
      <c r="AY62" cm="1">
        <f t="array" ref="AY62">deflator!AY62/INDEX(deflator!$E62:$BQ62, MATCH(TRUE, ISNUMBER(deflator!$E62:$BQ62), 0))</f>
        <v>0</v>
      </c>
      <c r="AZ62" cm="1">
        <f t="array" ref="AZ62">deflator!AZ62/INDEX(deflator!$E62:$BQ62, MATCH(TRUE, ISNUMBER(deflator!$E62:$BQ62), 0))</f>
        <v>0</v>
      </c>
      <c r="BA62" cm="1">
        <f t="array" ref="BA62">deflator!BA62/INDEX(deflator!$E62:$BQ62, MATCH(TRUE, ISNUMBER(deflator!$E62:$BQ62), 0))</f>
        <v>0</v>
      </c>
      <c r="BB62" cm="1">
        <f t="array" ref="BB62">deflator!BB62/INDEX(deflator!$E62:$BQ62, MATCH(TRUE, ISNUMBER(deflator!$E62:$BQ62), 0))</f>
        <v>0</v>
      </c>
      <c r="BC62" cm="1">
        <f t="array" ref="BC62">deflator!BC62/INDEX(deflator!$E62:$BQ62, MATCH(TRUE, ISNUMBER(deflator!$E62:$BQ62), 0))</f>
        <v>0</v>
      </c>
      <c r="BD62" cm="1">
        <f t="array" ref="BD62">deflator!BD62/INDEX(deflator!$E62:$BQ62, MATCH(TRUE, ISNUMBER(deflator!$E62:$BQ62), 0))</f>
        <v>0</v>
      </c>
      <c r="BE62" cm="1">
        <f t="array" ref="BE62">deflator!BE62/INDEX(deflator!$E62:$BQ62, MATCH(TRUE, ISNUMBER(deflator!$E62:$BQ62), 0))</f>
        <v>0</v>
      </c>
      <c r="BF62" cm="1">
        <f t="array" ref="BF62">deflator!BF62/INDEX(deflator!$E62:$BQ62, MATCH(TRUE, ISNUMBER(deflator!$E62:$BQ62), 0))</f>
        <v>1</v>
      </c>
      <c r="BG62" cm="1">
        <f t="array" ref="BG62">deflator!BG62/INDEX(deflator!$E62:$BQ62, MATCH(TRUE, ISNUMBER(deflator!$E62:$BQ62), 0))</f>
        <v>1.01329738750883</v>
      </c>
      <c r="BH62" cm="1">
        <f t="array" ref="BH62">deflator!BH62/INDEX(deflator!$E62:$BQ62, MATCH(TRUE, ISNUMBER(deflator!$E62:$BQ62), 0))</f>
        <v>1.03092216347879</v>
      </c>
      <c r="BI62" cm="1">
        <f t="array" ref="BI62">deflator!BI62/INDEX(deflator!$E62:$BQ62, MATCH(TRUE, ISNUMBER(deflator!$E62:$BQ62), 0))</f>
        <v>1.03404361366269</v>
      </c>
      <c r="BJ62" cm="1">
        <f t="array" ref="BJ62">deflator!BJ62/INDEX(deflator!$E62:$BQ62, MATCH(TRUE, ISNUMBER(deflator!$E62:$BQ62), 0))</f>
        <v>1.03985733289557</v>
      </c>
      <c r="BK62" cm="1">
        <f t="array" ref="BK62">deflator!BK62/INDEX(deflator!$E62:$BQ62, MATCH(TRUE, ISNUMBER(deflator!$E62:$BQ62), 0))</f>
        <v>1.0466789950780899</v>
      </c>
      <c r="BL62" cm="1">
        <f t="array" ref="BL62">deflator!BL62/INDEX(deflator!$E62:$BQ62, MATCH(TRUE, ISNUMBER(deflator!$E62:$BQ62), 0))</f>
        <v>1.0513874298938901</v>
      </c>
      <c r="BM62" cm="1">
        <f t="array" ref="BM62">deflator!BM62/INDEX(deflator!$E62:$BQ62, MATCH(TRUE, ISNUMBER(deflator!$E62:$BQ62), 0))</f>
        <v>1.05749304222523</v>
      </c>
      <c r="BN62" cm="1">
        <f t="array" ref="BN62">deflator!BN62/INDEX(deflator!$E62:$BQ62, MATCH(TRUE, ISNUMBER(deflator!$E62:$BQ62), 0))</f>
        <v>1.09295874394514</v>
      </c>
      <c r="BO62" cm="1">
        <f t="array" ref="BO62">deflator!BO62/INDEX(deflator!$E62:$BQ62, MATCH(TRUE, ISNUMBER(deflator!$E62:$BQ62), 0))</f>
        <v>1.09134380349225</v>
      </c>
      <c r="BP62" cm="1">
        <f t="array" ref="BP62">deflator!BP62/INDEX(deflator!$E62:$BQ62, MATCH(TRUE, ISNUMBER(deflator!$E62:$BQ62), 0))</f>
        <v>1.1174992742654499</v>
      </c>
      <c r="BQ62" cm="1">
        <f t="array" ref="BQ62">deflator!BQ62/INDEX(deflator!$E62:$BQ62, MATCH(TRUE, ISNUMBER(deflator!$E62:$BQ62), 0))</f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 cm="1">
        <f t="array" ref="E63">deflator!E63/INDEX(deflator!$E63:$BQ63, MATCH(TRUE, ISNUMBER(deflator!$E63:$BQ63), 0))</f>
        <v>0</v>
      </c>
      <c r="F63" cm="1">
        <f t="array" ref="F63">deflator!F63/INDEX(deflator!$E63:$BQ63, MATCH(TRUE, ISNUMBER(deflator!$E63:$BQ63), 0))</f>
        <v>0</v>
      </c>
      <c r="G63" cm="1">
        <f t="array" ref="G63">deflator!G63/INDEX(deflator!$E63:$BQ63, MATCH(TRUE, ISNUMBER(deflator!$E63:$BQ63), 0))</f>
        <v>0</v>
      </c>
      <c r="H63" cm="1">
        <f t="array" ref="H63">deflator!H63/INDEX(deflator!$E63:$BQ63, MATCH(TRUE, ISNUMBER(deflator!$E63:$BQ63), 0))</f>
        <v>0</v>
      </c>
      <c r="I63" cm="1">
        <f t="array" ref="I63">deflator!I63/INDEX(deflator!$E63:$BQ63, MATCH(TRUE, ISNUMBER(deflator!$E63:$BQ63), 0))</f>
        <v>0</v>
      </c>
      <c r="J63" cm="1">
        <f t="array" ref="J63">deflator!J63/INDEX(deflator!$E63:$BQ63, MATCH(TRUE, ISNUMBER(deflator!$E63:$BQ63), 0))</f>
        <v>0</v>
      </c>
      <c r="K63" cm="1">
        <f t="array" ref="K63">deflator!K63/INDEX(deflator!$E63:$BQ63, MATCH(TRUE, ISNUMBER(deflator!$E63:$BQ63), 0))</f>
        <v>0</v>
      </c>
      <c r="L63" cm="1">
        <f t="array" ref="L63">deflator!L63/INDEX(deflator!$E63:$BQ63, MATCH(TRUE, ISNUMBER(deflator!$E63:$BQ63), 0))</f>
        <v>0</v>
      </c>
      <c r="M63" cm="1">
        <f t="array" ref="M63">deflator!M63/INDEX(deflator!$E63:$BQ63, MATCH(TRUE, ISNUMBER(deflator!$E63:$BQ63), 0))</f>
        <v>0</v>
      </c>
      <c r="N63" cm="1">
        <f t="array" ref="N63">deflator!N63/INDEX(deflator!$E63:$BQ63, MATCH(TRUE, ISNUMBER(deflator!$E63:$BQ63), 0))</f>
        <v>0</v>
      </c>
      <c r="O63" cm="1">
        <f t="array" ref="O63">deflator!O63/INDEX(deflator!$E63:$BQ63, MATCH(TRUE, ISNUMBER(deflator!$E63:$BQ63), 0))</f>
        <v>0</v>
      </c>
      <c r="P63" cm="1">
        <f t="array" ref="P63">deflator!P63/INDEX(deflator!$E63:$BQ63, MATCH(TRUE, ISNUMBER(deflator!$E63:$BQ63), 0))</f>
        <v>0</v>
      </c>
      <c r="Q63" cm="1">
        <f t="array" ref="Q63">deflator!Q63/INDEX(deflator!$E63:$BQ63, MATCH(TRUE, ISNUMBER(deflator!$E63:$BQ63), 0))</f>
        <v>0</v>
      </c>
      <c r="R63" cm="1">
        <f t="array" ref="R63">deflator!R63/INDEX(deflator!$E63:$BQ63, MATCH(TRUE, ISNUMBER(deflator!$E63:$BQ63), 0))</f>
        <v>0</v>
      </c>
      <c r="S63" cm="1">
        <f t="array" ref="S63">deflator!S63/INDEX(deflator!$E63:$BQ63, MATCH(TRUE, ISNUMBER(deflator!$E63:$BQ63), 0))</f>
        <v>0</v>
      </c>
      <c r="T63" cm="1">
        <f t="array" ref="T63">deflator!T63/INDEX(deflator!$E63:$BQ63, MATCH(TRUE, ISNUMBER(deflator!$E63:$BQ63), 0))</f>
        <v>0</v>
      </c>
      <c r="U63" cm="1">
        <f t="array" ref="U63">deflator!U63/INDEX(deflator!$E63:$BQ63, MATCH(TRUE, ISNUMBER(deflator!$E63:$BQ63), 0))</f>
        <v>0</v>
      </c>
      <c r="V63" cm="1">
        <f t="array" ref="V63">deflator!V63/INDEX(deflator!$E63:$BQ63, MATCH(TRUE, ISNUMBER(deflator!$E63:$BQ63), 0))</f>
        <v>1</v>
      </c>
      <c r="W63" cm="1">
        <f t="array" ref="W63">deflator!W63/INDEX(deflator!$E63:$BQ63, MATCH(TRUE, ISNUMBER(deflator!$E63:$BQ63), 0))</f>
        <v>1.1266952723442825</v>
      </c>
      <c r="X63" cm="1">
        <f t="array" ref="X63">deflator!X63/INDEX(deflator!$E63:$BQ63, MATCH(TRUE, ISNUMBER(deflator!$E63:$BQ63), 0))</f>
        <v>1.3290358857847571</v>
      </c>
      <c r="Y63" cm="1">
        <f t="array" ref="Y63">deflator!Y63/INDEX(deflator!$E63:$BQ63, MATCH(TRUE, ISNUMBER(deflator!$E63:$BQ63), 0))</f>
        <v>1.5511161108302189</v>
      </c>
      <c r="Z63" cm="1">
        <f t="array" ref="Z63">deflator!Z63/INDEX(deflator!$E63:$BQ63, MATCH(TRUE, ISNUMBER(deflator!$E63:$BQ63), 0))</f>
        <v>1.5783841507672713</v>
      </c>
      <c r="AA63" cm="1">
        <f t="array" ref="AA63">deflator!AA63/INDEX(deflator!$E63:$BQ63, MATCH(TRUE, ISNUMBER(deflator!$E63:$BQ63), 0))</f>
        <v>1.6528029543854763</v>
      </c>
      <c r="AB63" cm="1">
        <f t="array" ref="AB63">deflator!AB63/INDEX(deflator!$E63:$BQ63, MATCH(TRUE, ISNUMBER(deflator!$E63:$BQ63), 0))</f>
        <v>1.7760933756760526</v>
      </c>
      <c r="AC63" cm="1">
        <f t="array" ref="AC63">deflator!AC63/INDEX(deflator!$E63:$BQ63, MATCH(TRUE, ISNUMBER(deflator!$E63:$BQ63), 0))</f>
        <v>1.885818799761112</v>
      </c>
      <c r="AD63" cm="1">
        <f t="array" ref="AD63">deflator!AD63/INDEX(deflator!$E63:$BQ63, MATCH(TRUE, ISNUMBER(deflator!$E63:$BQ63), 0))</f>
        <v>2.0354435979419967</v>
      </c>
      <c r="AE63" cm="1">
        <f t="array" ref="AE63">deflator!AE63/INDEX(deflator!$E63:$BQ63, MATCH(TRUE, ISNUMBER(deflator!$E63:$BQ63), 0))</f>
        <v>2.1502727180737238</v>
      </c>
      <c r="AF63" cm="1">
        <f t="array" ref="AF63">deflator!AF63/INDEX(deflator!$E63:$BQ63, MATCH(TRUE, ISNUMBER(deflator!$E63:$BQ63), 0))</f>
        <v>2.2727064543123481</v>
      </c>
      <c r="AG63" cm="1">
        <f t="array" ref="AG63">deflator!AG63/INDEX(deflator!$E63:$BQ63, MATCH(TRUE, ISNUMBER(deflator!$E63:$BQ63), 0))</f>
        <v>2.3749523211404537</v>
      </c>
      <c r="AH63" cm="1">
        <f t="array" ref="AH63">deflator!AH63/INDEX(deflator!$E63:$BQ63, MATCH(TRUE, ISNUMBER(deflator!$E63:$BQ63), 0))</f>
        <v>2.5746243387361547</v>
      </c>
      <c r="AI63" cm="1">
        <f t="array" ref="AI63">deflator!AI63/INDEX(deflator!$E63:$BQ63, MATCH(TRUE, ISNUMBER(deflator!$E63:$BQ63), 0))</f>
        <v>2.6572274372399458</v>
      </c>
      <c r="AJ63" cm="1">
        <f t="array" ref="AJ63">deflator!AJ63/INDEX(deflator!$E63:$BQ63, MATCH(TRUE, ISNUMBER(deflator!$E63:$BQ63), 0))</f>
        <v>2.8605246859768019</v>
      </c>
      <c r="AK63" cm="1">
        <f t="array" ref="AK63">deflator!AK63/INDEX(deflator!$E63:$BQ63, MATCH(TRUE, ISNUMBER(deflator!$E63:$BQ63), 0))</f>
        <v>2.9860123737939213</v>
      </c>
      <c r="AL63" cm="1">
        <f t="array" ref="AL63">deflator!AL63/INDEX(deflator!$E63:$BQ63, MATCH(TRUE, ISNUMBER(deflator!$E63:$BQ63), 0))</f>
        <v>3.0660288608865356</v>
      </c>
      <c r="AM63" cm="1">
        <f t="array" ref="AM63">deflator!AM63/INDEX(deflator!$E63:$BQ63, MATCH(TRUE, ISNUMBER(deflator!$E63:$BQ63), 0))</f>
        <v>3.3002589643125537</v>
      </c>
      <c r="AN63" cm="1">
        <f t="array" ref="AN63">deflator!AN63/INDEX(deflator!$E63:$BQ63, MATCH(TRUE, ISNUMBER(deflator!$E63:$BQ63), 0))</f>
        <v>3.326130813682187</v>
      </c>
      <c r="AO63" cm="1">
        <f t="array" ref="AO63">deflator!AO63/INDEX(deflator!$E63:$BQ63, MATCH(TRUE, ISNUMBER(deflator!$E63:$BQ63), 0))</f>
        <v>3.4347272579004171</v>
      </c>
      <c r="AP63" cm="1">
        <f t="array" ref="AP63">deflator!AP63/INDEX(deflator!$E63:$BQ63, MATCH(TRUE, ISNUMBER(deflator!$E63:$BQ63), 0))</f>
        <v>3.4843545399321862</v>
      </c>
      <c r="AQ63" cm="1">
        <f t="array" ref="AQ63">deflator!AQ63/INDEX(deflator!$E63:$BQ63, MATCH(TRUE, ISNUMBER(deflator!$E63:$BQ63), 0))</f>
        <v>3.5728610801997327</v>
      </c>
      <c r="AR63" cm="1">
        <f t="array" ref="AR63">deflator!AR63/INDEX(deflator!$E63:$BQ63, MATCH(TRUE, ISNUMBER(deflator!$E63:$BQ63), 0))</f>
        <v>3.6634827681874111</v>
      </c>
      <c r="AS63" cm="1">
        <f t="array" ref="AS63">deflator!AS63/INDEX(deflator!$E63:$BQ63, MATCH(TRUE, ISNUMBER(deflator!$E63:$BQ63), 0))</f>
        <v>3.5981727396376755</v>
      </c>
      <c r="AT63" cm="1">
        <f t="array" ref="AT63">deflator!AT63/INDEX(deflator!$E63:$BQ63, MATCH(TRUE, ISNUMBER(deflator!$E63:$BQ63), 0))</f>
        <v>4.0754583995304285</v>
      </c>
      <c r="AU63" cm="1">
        <f t="array" ref="AU63">deflator!AU63/INDEX(deflator!$E63:$BQ63, MATCH(TRUE, ISNUMBER(deflator!$E63:$BQ63), 0))</f>
        <v>4.1800819517250636</v>
      </c>
      <c r="AV63" cm="1">
        <f t="array" ref="AV63">deflator!AV63/INDEX(deflator!$E63:$BQ63, MATCH(TRUE, ISNUMBER(deflator!$E63:$BQ63), 0))</f>
        <v>3.9309316708496302</v>
      </c>
      <c r="AW63" cm="1">
        <f t="array" ref="AW63">deflator!AW63/INDEX(deflator!$E63:$BQ63, MATCH(TRUE, ISNUMBER(deflator!$E63:$BQ63), 0))</f>
        <v>4.0128102251607363</v>
      </c>
      <c r="AX63" cm="1">
        <f t="array" ref="AX63">deflator!AX63/INDEX(deflator!$E63:$BQ63, MATCH(TRUE, ISNUMBER(deflator!$E63:$BQ63), 0))</f>
        <v>3.9237358328737577</v>
      </c>
      <c r="AY63" cm="1">
        <f t="array" ref="AY63">deflator!AY63/INDEX(deflator!$E63:$BQ63, MATCH(TRUE, ISNUMBER(deflator!$E63:$BQ63), 0))</f>
        <v>4.0004611478383865</v>
      </c>
      <c r="AZ63" cm="1">
        <f t="array" ref="AZ63">deflator!AZ63/INDEX(deflator!$E63:$BQ63, MATCH(TRUE, ISNUMBER(deflator!$E63:$BQ63), 0))</f>
        <v>4.0522756366356845</v>
      </c>
      <c r="BA63" cm="1">
        <f t="array" ref="BA63">deflator!BA63/INDEX(deflator!$E63:$BQ63, MATCH(TRUE, ISNUMBER(deflator!$E63:$BQ63), 0))</f>
        <v>4.0833351005987426</v>
      </c>
      <c r="BB63" cm="1">
        <f t="array" ref="BB63">deflator!BB63/INDEX(deflator!$E63:$BQ63, MATCH(TRUE, ISNUMBER(deflator!$E63:$BQ63), 0))</f>
        <v>4.4366959842758833</v>
      </c>
      <c r="BC63" cm="1">
        <f t="array" ref="BC63">deflator!BC63/INDEX(deflator!$E63:$BQ63, MATCH(TRUE, ISNUMBER(deflator!$E63:$BQ63), 0))</f>
        <v>4.47791506669697</v>
      </c>
      <c r="BD63" cm="1">
        <f t="array" ref="BD63">deflator!BD63/INDEX(deflator!$E63:$BQ63, MATCH(TRUE, ISNUMBER(deflator!$E63:$BQ63), 0))</f>
        <v>4.5812357321673804</v>
      </c>
      <c r="BE63" cm="1">
        <f t="array" ref="BE63">deflator!BE63/INDEX(deflator!$E63:$BQ63, MATCH(TRUE, ISNUMBER(deflator!$E63:$BQ63), 0))</f>
        <v>4.4873378991070245</v>
      </c>
      <c r="BF63" cm="1">
        <f t="array" ref="BF63">deflator!BF63/INDEX(deflator!$E63:$BQ63, MATCH(TRUE, ISNUMBER(deflator!$E63:$BQ63), 0))</f>
        <v>4.702460573389744</v>
      </c>
      <c r="BG63" cm="1">
        <f t="array" ref="BG63">deflator!BG63/INDEX(deflator!$E63:$BQ63, MATCH(TRUE, ISNUMBER(deflator!$E63:$BQ63), 0))</f>
        <v>4.8220745298653664</v>
      </c>
      <c r="BH63" cm="1">
        <f t="array" ref="BH63">deflator!BH63/INDEX(deflator!$E63:$BQ63, MATCH(TRUE, ISNUMBER(deflator!$E63:$BQ63), 0))</f>
        <v>5.0856690055520044</v>
      </c>
      <c r="BI63" cm="1">
        <f t="array" ref="BI63">deflator!BI63/INDEX(deflator!$E63:$BQ63, MATCH(TRUE, ISNUMBER(deflator!$E63:$BQ63), 0))</f>
        <v>5.2669915402813272</v>
      </c>
      <c r="BJ63" cm="1">
        <f t="array" ref="BJ63">deflator!BJ63/INDEX(deflator!$E63:$BQ63, MATCH(TRUE, ISNUMBER(deflator!$E63:$BQ63), 0))</f>
        <v>5.2378861527081169</v>
      </c>
      <c r="BK63" cm="1">
        <f t="array" ref="BK63">deflator!BK63/INDEX(deflator!$E63:$BQ63, MATCH(TRUE, ISNUMBER(deflator!$E63:$BQ63), 0))</f>
        <v>5.6730508885618773</v>
      </c>
      <c r="BL63" cm="1">
        <f t="array" ref="BL63">deflator!BL63/INDEX(deflator!$E63:$BQ63, MATCH(TRUE, ISNUMBER(deflator!$E63:$BQ63), 0))</f>
        <v>5.5967015197412593</v>
      </c>
      <c r="BM63" cm="1">
        <f t="array" ref="BM63">deflator!BM63/INDEX(deflator!$E63:$BQ63, MATCH(TRUE, ISNUMBER(deflator!$E63:$BQ63), 0))</f>
        <v>5.4511351260518799</v>
      </c>
      <c r="BN63" cm="1">
        <f t="array" ref="BN63">deflator!BN63/INDEX(deflator!$E63:$BQ63, MATCH(TRUE, ISNUMBER(deflator!$E63:$BQ63), 0))</f>
        <v>5.5050235425313021</v>
      </c>
      <c r="BO63" cm="1">
        <f t="array" ref="BO63">deflator!BO63/INDEX(deflator!$E63:$BQ63, MATCH(TRUE, ISNUMBER(deflator!$E63:$BQ63), 0))</f>
        <v>5.5194369976698638</v>
      </c>
      <c r="BP63" cm="1">
        <f t="array" ref="BP63">deflator!BP63/INDEX(deflator!$E63:$BQ63, MATCH(TRUE, ISNUMBER(deflator!$E63:$BQ63), 0))</f>
        <v>5.6347502615523259</v>
      </c>
      <c r="BQ63" cm="1">
        <f t="array" ref="BQ63">deflator!BQ63/INDEX(deflator!$E63:$BQ63, MATCH(TRUE, ISNUMBER(deflator!$E63:$BQ63), 0))</f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 cm="1">
        <f t="array" ref="E64">deflator!E64/INDEX(deflator!$E64:$BQ64, MATCH(TRUE, ISNUMBER(deflator!$E64:$BQ64), 0))</f>
        <v>1</v>
      </c>
      <c r="F64" cm="1">
        <f t="array" ref="F64">deflator!F64/INDEX(deflator!$E64:$BQ64, MATCH(TRUE, ISNUMBER(deflator!$E64:$BQ64), 0))</f>
        <v>1.0430662538245008</v>
      </c>
      <c r="G64" cm="1">
        <f t="array" ref="G64">deflator!G64/INDEX(deflator!$E64:$BQ64, MATCH(TRUE, ISNUMBER(deflator!$E64:$BQ64), 0))</f>
        <v>1.1122831363079801</v>
      </c>
      <c r="H64" cm="1">
        <f t="array" ref="H64">deflator!H64/INDEX(deflator!$E64:$BQ64, MATCH(TRUE, ISNUMBER(deflator!$E64:$BQ64), 0))</f>
        <v>1.176500634145754</v>
      </c>
      <c r="I64" cm="1">
        <f t="array" ref="I64">deflator!I64/INDEX(deflator!$E64:$BQ64, MATCH(TRUE, ISNUMBER(deflator!$E64:$BQ64), 0))</f>
        <v>1.230749445719918</v>
      </c>
      <c r="J64" cm="1">
        <f t="array" ref="J64">deflator!J64/INDEX(deflator!$E64:$BQ64, MATCH(TRUE, ISNUMBER(deflator!$E64:$BQ64), 0))</f>
        <v>1.3222737563929432</v>
      </c>
      <c r="K64" cm="1">
        <f t="array" ref="K64">deflator!K64/INDEX(deflator!$E64:$BQ64, MATCH(TRUE, ISNUMBER(deflator!$E64:$BQ64), 0))</f>
        <v>1.4126202095494846</v>
      </c>
      <c r="L64" cm="1">
        <f t="array" ref="L64">deflator!L64/INDEX(deflator!$E64:$BQ64, MATCH(TRUE, ISNUMBER(deflator!$E64:$BQ64), 0))</f>
        <v>1.4705824441248874</v>
      </c>
      <c r="M64" cm="1">
        <f t="array" ref="M64">deflator!M64/INDEX(deflator!$E64:$BQ64, MATCH(TRUE, ISNUMBER(deflator!$E64:$BQ64), 0))</f>
        <v>1.5490129260948176</v>
      </c>
      <c r="N64" cm="1">
        <f t="array" ref="N64">deflator!N64/INDEX(deflator!$E64:$BQ64, MATCH(TRUE, ISNUMBER(deflator!$E64:$BQ64), 0))</f>
        <v>1.655446314801335</v>
      </c>
      <c r="O64" cm="1">
        <f t="array" ref="O64">deflator!O64/INDEX(deflator!$E64:$BQ64, MATCH(TRUE, ISNUMBER(deflator!$E64:$BQ64), 0))</f>
        <v>1.8003628577336663</v>
      </c>
      <c r="P64" cm="1">
        <f t="array" ref="P64">deflator!P64/INDEX(deflator!$E64:$BQ64, MATCH(TRUE, ISNUMBER(deflator!$E64:$BQ64), 0))</f>
        <v>1.9312205155773465</v>
      </c>
      <c r="Q64" cm="1">
        <f t="array" ref="Q64">deflator!Q64/INDEX(deflator!$E64:$BQ64, MATCH(TRUE, ISNUMBER(deflator!$E64:$BQ64), 0))</f>
        <v>2.119119843023396</v>
      </c>
      <c r="R64" cm="1">
        <f t="array" ref="R64">deflator!R64/INDEX(deflator!$E64:$BQ64, MATCH(TRUE, ISNUMBER(deflator!$E64:$BQ64), 0))</f>
        <v>2.329379334669019</v>
      </c>
      <c r="S64" cm="1">
        <f t="array" ref="S64">deflator!S64/INDEX(deflator!$E64:$BQ64, MATCH(TRUE, ISNUMBER(deflator!$E64:$BQ64), 0))</f>
        <v>2.6325803215624579</v>
      </c>
      <c r="T64" cm="1">
        <f t="array" ref="T64">deflator!T64/INDEX(deflator!$E64:$BQ64, MATCH(TRUE, ISNUMBER(deflator!$E64:$BQ64), 0))</f>
        <v>2.9817138627167381</v>
      </c>
      <c r="U64" cm="1">
        <f t="array" ref="U64">deflator!U64/INDEX(deflator!$E64:$BQ64, MATCH(TRUE, ISNUMBER(deflator!$E64:$BQ64), 0))</f>
        <v>3.2584622914173607</v>
      </c>
      <c r="V64" cm="1">
        <f t="array" ref="V64">deflator!V64/INDEX(deflator!$E64:$BQ64, MATCH(TRUE, ISNUMBER(deflator!$E64:$BQ64), 0))</f>
        <v>3.544251704442793</v>
      </c>
      <c r="W64" cm="1">
        <f t="array" ref="W64">deflator!W64/INDEX(deflator!$E64:$BQ64, MATCH(TRUE, ISNUMBER(deflator!$E64:$BQ64), 0))</f>
        <v>3.8573319497144434</v>
      </c>
      <c r="X64" cm="1">
        <f t="array" ref="X64">deflator!X64/INDEX(deflator!$E64:$BQ64, MATCH(TRUE, ISNUMBER(deflator!$E64:$BQ64), 0))</f>
        <v>4.1271773394324711</v>
      </c>
      <c r="Y64" cm="1">
        <f t="array" ref="Y64">deflator!Y64/INDEX(deflator!$E64:$BQ64, MATCH(TRUE, ISNUMBER(deflator!$E64:$BQ64), 0))</f>
        <v>4.4812242640705584</v>
      </c>
      <c r="Z64" cm="1">
        <f t="array" ref="Z64">deflator!Z64/INDEX(deflator!$E64:$BQ64, MATCH(TRUE, ISNUMBER(deflator!$E64:$BQ64), 0))</f>
        <v>4.9526818025775849</v>
      </c>
      <c r="AA64" cm="1">
        <f t="array" ref="AA64">deflator!AA64/INDEX(deflator!$E64:$BQ64, MATCH(TRUE, ISNUMBER(deflator!$E64:$BQ64), 0))</f>
        <v>5.4514103727736991</v>
      </c>
      <c r="AB64" cm="1">
        <f t="array" ref="AB64">deflator!AB64/INDEX(deflator!$E64:$BQ64, MATCH(TRUE, ISNUMBER(deflator!$E64:$BQ64), 0))</f>
        <v>5.8522715806248842</v>
      </c>
      <c r="AC64" cm="1">
        <f t="array" ref="AC64">deflator!AC64/INDEX(deflator!$E64:$BQ64, MATCH(TRUE, ISNUMBER(deflator!$E64:$BQ64), 0))</f>
        <v>6.1980353812760045</v>
      </c>
      <c r="AD64" cm="1">
        <f t="array" ref="AD64">deflator!AD64/INDEX(deflator!$E64:$BQ64, MATCH(TRUE, ISNUMBER(deflator!$E64:$BQ64), 0))</f>
        <v>6.459315243771683</v>
      </c>
      <c r="AE64" cm="1">
        <f t="array" ref="AE64">deflator!AE64/INDEX(deflator!$E64:$BQ64, MATCH(TRUE, ISNUMBER(deflator!$E64:$BQ64), 0))</f>
        <v>6.6166246516470641</v>
      </c>
      <c r="AF64" cm="1">
        <f t="array" ref="AF64">deflator!AF64/INDEX(deflator!$E64:$BQ64, MATCH(TRUE, ISNUMBER(deflator!$E64:$BQ64), 0))</f>
        <v>6.928187394985061</v>
      </c>
      <c r="AG64" cm="1">
        <f t="array" ref="AG64">deflator!AG64/INDEX(deflator!$E64:$BQ64, MATCH(TRUE, ISNUMBER(deflator!$E64:$BQ64), 0))</f>
        <v>7.1952983719401642</v>
      </c>
      <c r="AH64" cm="1">
        <f t="array" ref="AH64">deflator!AH64/INDEX(deflator!$E64:$BQ64, MATCH(TRUE, ISNUMBER(deflator!$E64:$BQ64), 0))</f>
        <v>7.5429772630253087</v>
      </c>
      <c r="AI64" cm="1">
        <f t="array" ref="AI64">deflator!AI64/INDEX(deflator!$E64:$BQ64, MATCH(TRUE, ISNUMBER(deflator!$E64:$BQ64), 0))</f>
        <v>7.7302146919406338</v>
      </c>
      <c r="AJ64" cm="1">
        <f t="array" ref="AJ64">deflator!AJ64/INDEX(deflator!$E64:$BQ64, MATCH(TRUE, ISNUMBER(deflator!$E64:$BQ64), 0))</f>
        <v>7.9299254817215887</v>
      </c>
      <c r="AK64" cm="1">
        <f t="array" ref="AK64">deflator!AK64/INDEX(deflator!$E64:$BQ64, MATCH(TRUE, ISNUMBER(deflator!$E64:$BQ64), 0))</f>
        <v>8.0612750340268153</v>
      </c>
      <c r="AL64" cm="1">
        <f t="array" ref="AL64">deflator!AL64/INDEX(deflator!$E64:$BQ64, MATCH(TRUE, ISNUMBER(deflator!$E64:$BQ64), 0))</f>
        <v>8.1078190512385309</v>
      </c>
      <c r="AM64" cm="1">
        <f t="array" ref="AM64">deflator!AM64/INDEX(deflator!$E64:$BQ64, MATCH(TRUE, ISNUMBER(deflator!$E64:$BQ64), 0))</f>
        <v>8.2349291142197245</v>
      </c>
      <c r="AN64" cm="1">
        <f t="array" ref="AN64">deflator!AN64/INDEX(deflator!$E64:$BQ64, MATCH(TRUE, ISNUMBER(deflator!$E64:$BQ64), 0))</f>
        <v>8.340263795907882</v>
      </c>
      <c r="AO64" cm="1">
        <f t="array" ref="AO64">deflator!AO64/INDEX(deflator!$E64:$BQ64, MATCH(TRUE, ISNUMBER(deflator!$E64:$BQ64), 0))</f>
        <v>8.5090409863130301</v>
      </c>
      <c r="AP64" cm="1">
        <f t="array" ref="AP64">deflator!AP64/INDEX(deflator!$E64:$BQ64, MATCH(TRUE, ISNUMBER(deflator!$E64:$BQ64), 0))</f>
        <v>8.6803423314571173</v>
      </c>
      <c r="AQ64" cm="1">
        <f t="array" ref="AQ64">deflator!AQ64/INDEX(deflator!$E64:$BQ64, MATCH(TRUE, ISNUMBER(deflator!$E64:$BQ64), 0))</f>
        <v>8.7873158481203504</v>
      </c>
      <c r="AR64" cm="1">
        <f t="array" ref="AR64">deflator!AR64/INDEX(deflator!$E64:$BQ64, MATCH(TRUE, ISNUMBER(deflator!$E64:$BQ64), 0))</f>
        <v>8.9355969801399269</v>
      </c>
      <c r="AS64" cm="1">
        <f t="array" ref="AS64">deflator!AS64/INDEX(deflator!$E64:$BQ64, MATCH(TRUE, ISNUMBER(deflator!$E64:$BQ64), 0))</f>
        <v>9.2048603456819542</v>
      </c>
      <c r="AT64" cm="1">
        <f t="array" ref="AT64">deflator!AT64/INDEX(deflator!$E64:$BQ64, MATCH(TRUE, ISNUMBER(deflator!$E64:$BQ64), 0))</f>
        <v>9.4365785764147994</v>
      </c>
      <c r="AU64" cm="1">
        <f t="array" ref="AU64">deflator!AU64/INDEX(deflator!$E64:$BQ64, MATCH(TRUE, ISNUMBER(deflator!$E64:$BQ64), 0))</f>
        <v>9.6620494884641062</v>
      </c>
      <c r="AV64" cm="1">
        <f t="array" ref="AV64">deflator!AV64/INDEX(deflator!$E64:$BQ64, MATCH(TRUE, ISNUMBER(deflator!$E64:$BQ64), 0))</f>
        <v>9.806452265488856</v>
      </c>
      <c r="AW64" cm="1">
        <f t="array" ref="AW64">deflator!AW64/INDEX(deflator!$E64:$BQ64, MATCH(TRUE, ISNUMBER(deflator!$E64:$BQ64), 0))</f>
        <v>10.010905950066697</v>
      </c>
      <c r="AX64" cm="1">
        <f t="array" ref="AX64">deflator!AX64/INDEX(deflator!$E64:$BQ64, MATCH(TRUE, ISNUMBER(deflator!$E64:$BQ64), 0))</f>
        <v>10.301016819288316</v>
      </c>
      <c r="AY64" cm="1">
        <f t="array" ref="AY64">deflator!AY64/INDEX(deflator!$E64:$BQ64, MATCH(TRUE, ISNUMBER(deflator!$E64:$BQ64), 0))</f>
        <v>10.51615887312583</v>
      </c>
      <c r="AZ64" cm="1">
        <f t="array" ref="AZ64">deflator!AZ64/INDEX(deflator!$E64:$BQ64, MATCH(TRUE, ISNUMBER(deflator!$E64:$BQ64), 0))</f>
        <v>10.771156117178062</v>
      </c>
      <c r="BA64" cm="1">
        <f t="array" ref="BA64">deflator!BA64/INDEX(deflator!$E64:$BQ64, MATCH(TRUE, ISNUMBER(deflator!$E64:$BQ64), 0))</f>
        <v>11.2293889775155</v>
      </c>
      <c r="BB64" cm="1">
        <f t="array" ref="BB64">deflator!BB64/INDEX(deflator!$E64:$BQ64, MATCH(TRUE, ISNUMBER(deflator!$E64:$BQ64), 0))</f>
        <v>11.293592916312985</v>
      </c>
      <c r="BC64" cm="1">
        <f t="array" ref="BC64">deflator!BC64/INDEX(deflator!$E64:$BQ64, MATCH(TRUE, ISNUMBER(deflator!$E64:$BQ64), 0))</f>
        <v>11.653503888143785</v>
      </c>
      <c r="BD64" cm="1">
        <f t="array" ref="BD64">deflator!BD64/INDEX(deflator!$E64:$BQ64, MATCH(TRUE, ISNUMBER(deflator!$E64:$BQ64), 0))</f>
        <v>11.728829846587365</v>
      </c>
      <c r="BE64" cm="1">
        <f t="array" ref="BE64">deflator!BE64/INDEX(deflator!$E64:$BQ64, MATCH(TRUE, ISNUMBER(deflator!$E64:$BQ64), 0))</f>
        <v>12.011241609351076</v>
      </c>
      <c r="BF64" cm="1">
        <f t="array" ref="BF64">deflator!BF64/INDEX(deflator!$E64:$BQ64, MATCH(TRUE, ISNUMBER(deflator!$E64:$BQ64), 0))</f>
        <v>12.11296616699711</v>
      </c>
      <c r="BG64" cm="1">
        <f t="array" ref="BG64">deflator!BG64/INDEX(deflator!$E64:$BQ64, MATCH(TRUE, ISNUMBER(deflator!$E64:$BQ64), 0))</f>
        <v>12.236361739098887</v>
      </c>
      <c r="BH64" cm="1">
        <f t="array" ref="BH64">deflator!BH64/INDEX(deflator!$E64:$BQ64, MATCH(TRUE, ISNUMBER(deflator!$E64:$BQ64), 0))</f>
        <v>12.286421052121204</v>
      </c>
      <c r="BI64" cm="1">
        <f t="array" ref="BI64">deflator!BI64/INDEX(deflator!$E64:$BQ64, MATCH(TRUE, ISNUMBER(deflator!$E64:$BQ64), 0))</f>
        <v>12.338824227237907</v>
      </c>
      <c r="BJ64" cm="1">
        <f t="array" ref="BJ64">deflator!BJ64/INDEX(deflator!$E64:$BQ64, MATCH(TRUE, ISNUMBER(deflator!$E64:$BQ64), 0))</f>
        <v>12.474627639967947</v>
      </c>
      <c r="BK64" cm="1">
        <f t="array" ref="BK64">deflator!BK64/INDEX(deflator!$E64:$BQ64, MATCH(TRUE, ISNUMBER(deflator!$E64:$BQ64), 0))</f>
        <v>12.548604951184663</v>
      </c>
      <c r="BL64" cm="1">
        <f t="array" ref="BL64">deflator!BL64/INDEX(deflator!$E64:$BQ64, MATCH(TRUE, ISNUMBER(deflator!$E64:$BQ64), 0))</f>
        <v>12.667926951080807</v>
      </c>
      <c r="BM64" cm="1">
        <f t="array" ref="BM64">deflator!BM64/INDEX(deflator!$E64:$BQ64, MATCH(TRUE, ISNUMBER(deflator!$E64:$BQ64), 0))</f>
        <v>13.026039325145517</v>
      </c>
      <c r="BN64" cm="1">
        <f t="array" ref="BN64">deflator!BN64/INDEX(deflator!$E64:$BQ64, MATCH(TRUE, ISNUMBER(deflator!$E64:$BQ64), 0))</f>
        <v>13.386719823259297</v>
      </c>
      <c r="BO64" cm="1">
        <f t="array" ref="BO64">deflator!BO64/INDEX(deflator!$E64:$BQ64, MATCH(TRUE, ISNUMBER(deflator!$E64:$BQ64), 0))</f>
        <v>14.604505116542585</v>
      </c>
      <c r="BP64" cm="1">
        <f t="array" ref="BP64">deflator!BP64/INDEX(deflator!$E64:$BQ64, MATCH(TRUE, ISNUMBER(deflator!$E64:$BQ64), 0))</f>
        <v>14.05115239354615</v>
      </c>
      <c r="BQ64" cm="1">
        <f t="array" ref="BQ64">deflator!BQ64/INDEX(deflator!$E64:$BQ64, MATCH(TRUE, ISNUMBER(deflator!$E64:$BQ64), 0))</f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 cm="1">
        <f t="array" ref="E65">deflator!E65/INDEX(deflator!$E65:$BQ65, MATCH(TRUE, ISNUMBER(deflator!$E65:$BQ65), 0))</f>
        <v>1</v>
      </c>
      <c r="F65" cm="1">
        <f t="array" ref="F65">deflator!F65/INDEX(deflator!$E65:$BQ65, MATCH(TRUE, ISNUMBER(deflator!$E65:$BQ65), 0))</f>
        <v>0.99582059606160134</v>
      </c>
      <c r="G65" cm="1">
        <f t="array" ref="G65">deflator!G65/INDEX(deflator!$E65:$BQ65, MATCH(TRUE, ISNUMBER(deflator!$E65:$BQ65), 0))</f>
        <v>1.0719031709930436</v>
      </c>
      <c r="H65" cm="1">
        <f t="array" ref="H65">deflator!H65/INDEX(deflator!$E65:$BQ65, MATCH(TRUE, ISNUMBER(deflator!$E65:$BQ65), 0))</f>
        <v>1.1489773300510588</v>
      </c>
      <c r="I65" cm="1">
        <f t="array" ref="I65">deflator!I65/INDEX(deflator!$E65:$BQ65, MATCH(TRUE, ISNUMBER(deflator!$E65:$BQ65), 0))</f>
        <v>1.1731777329970547</v>
      </c>
      <c r="J65" cm="1">
        <f t="array" ref="J65">deflator!J65/INDEX(deflator!$E65:$BQ65, MATCH(TRUE, ISNUMBER(deflator!$E65:$BQ65), 0))</f>
        <v>1.160778894555601</v>
      </c>
      <c r="K65" cm="1">
        <f t="array" ref="K65">deflator!K65/INDEX(deflator!$E65:$BQ65, MATCH(TRUE, ISNUMBER(deflator!$E65:$BQ65), 0))</f>
        <v>1.1333994862424019</v>
      </c>
      <c r="L65" cm="1">
        <f t="array" ref="L65">deflator!L65/INDEX(deflator!$E65:$BQ65, MATCH(TRUE, ISNUMBER(deflator!$E65:$BQ65), 0))</f>
        <v>1.1536454867507393</v>
      </c>
      <c r="M65" cm="1">
        <f t="array" ref="M65">deflator!M65/INDEX(deflator!$E65:$BQ65, MATCH(TRUE, ISNUMBER(deflator!$E65:$BQ65), 0))</f>
        <v>1.2001665627176075</v>
      </c>
      <c r="N65" cm="1">
        <f t="array" ref="N65">deflator!N65/INDEX(deflator!$E65:$BQ65, MATCH(TRUE, ISNUMBER(deflator!$E65:$BQ65), 0))</f>
        <v>1.2341370841457977</v>
      </c>
      <c r="O65" cm="1">
        <f t="array" ref="O65">deflator!O65/INDEX(deflator!$E65:$BQ65, MATCH(TRUE, ISNUMBER(deflator!$E65:$BQ65), 0))</f>
        <v>1.2601984349936146</v>
      </c>
      <c r="P65" cm="1">
        <f t="array" ref="P65">deflator!P65/INDEX(deflator!$E65:$BQ65, MATCH(TRUE, ISNUMBER(deflator!$E65:$BQ65), 0))</f>
        <v>1.275122201691826</v>
      </c>
      <c r="Q65" cm="1">
        <f t="array" ref="Q65">deflator!Q65/INDEX(deflator!$E65:$BQ65, MATCH(TRUE, ISNUMBER(deflator!$E65:$BQ65), 0))</f>
        <v>1.377481134787564</v>
      </c>
      <c r="R65" cm="1">
        <f t="array" ref="R65">deflator!R65/INDEX(deflator!$E65:$BQ65, MATCH(TRUE, ISNUMBER(deflator!$E65:$BQ65), 0))</f>
        <v>1.4395558999320519</v>
      </c>
      <c r="S65" cm="1">
        <f t="array" ref="S65">deflator!S65/INDEX(deflator!$E65:$BQ65, MATCH(TRUE, ISNUMBER(deflator!$E65:$BQ65), 0))</f>
        <v>1.6944894079305408</v>
      </c>
      <c r="T65" cm="1">
        <f t="array" ref="T65">deflator!T65/INDEX(deflator!$E65:$BQ65, MATCH(TRUE, ISNUMBER(deflator!$E65:$BQ65), 0))</f>
        <v>1.9816509507222519</v>
      </c>
      <c r="U65" cm="1">
        <f t="array" ref="U65">deflator!U65/INDEX(deflator!$E65:$BQ65, MATCH(TRUE, ISNUMBER(deflator!$E65:$BQ65), 0))</f>
        <v>2.0384698663381746</v>
      </c>
      <c r="V65" cm="1">
        <f t="array" ref="V65">deflator!V65/INDEX(deflator!$E65:$BQ65, MATCH(TRUE, ISNUMBER(deflator!$E65:$BQ65), 0))</f>
        <v>2.2540656933298902</v>
      </c>
      <c r="W65" cm="1">
        <f t="array" ref="W65">deflator!W65/INDEX(deflator!$E65:$BQ65, MATCH(TRUE, ISNUMBER(deflator!$E65:$BQ65), 0))</f>
        <v>2.2776896286370651</v>
      </c>
      <c r="X65" cm="1">
        <f t="array" ref="X65">deflator!X65/INDEX(deflator!$E65:$BQ65, MATCH(TRUE, ISNUMBER(deflator!$E65:$BQ65), 0))</f>
        <v>2.5307588060956272</v>
      </c>
      <c r="Y65" cm="1">
        <f t="array" ref="Y65">deflator!Y65/INDEX(deflator!$E65:$BQ65, MATCH(TRUE, ISNUMBER(deflator!$E65:$BQ65), 0))</f>
        <v>2.8821395936983589</v>
      </c>
      <c r="Z65" cm="1">
        <f t="array" ref="Z65">deflator!Z65/INDEX(deflator!$E65:$BQ65, MATCH(TRUE, ISNUMBER(deflator!$E65:$BQ65), 0))</f>
        <v>3.0908704626493089</v>
      </c>
      <c r="AA65" cm="1">
        <f t="array" ref="AA65">deflator!AA65/INDEX(deflator!$E65:$BQ65, MATCH(TRUE, ISNUMBER(deflator!$E65:$BQ65), 0))</f>
        <v>3.3230574318914279</v>
      </c>
      <c r="AB65" cm="1">
        <f t="array" ref="AB65">deflator!AB65/INDEX(deflator!$E65:$BQ65, MATCH(TRUE, ISNUMBER(deflator!$E65:$BQ65), 0))</f>
        <v>3.5422595342328385</v>
      </c>
      <c r="AC65" cm="1">
        <f t="array" ref="AC65">deflator!AC65/INDEX(deflator!$E65:$BQ65, MATCH(TRUE, ISNUMBER(deflator!$E65:$BQ65), 0))</f>
        <v>4.3989298690826724</v>
      </c>
      <c r="AD65" cm="1">
        <f t="array" ref="AD65">deflator!AD65/INDEX(deflator!$E65:$BQ65, MATCH(TRUE, ISNUMBER(deflator!$E65:$BQ65), 0))</f>
        <v>6.0866800110006132</v>
      </c>
      <c r="AE65" cm="1">
        <f t="array" ref="AE65">deflator!AE65/INDEX(deflator!$E65:$BQ65, MATCH(TRUE, ISNUMBER(deflator!$E65:$BQ65), 0))</f>
        <v>6.6580531632556692</v>
      </c>
      <c r="AF65" cm="1">
        <f t="array" ref="AF65">deflator!AF65/INDEX(deflator!$E65:$BQ65, MATCH(TRUE, ISNUMBER(deflator!$E65:$BQ65), 0))</f>
        <v>7.6183407590193468</v>
      </c>
      <c r="AG65" cm="1">
        <f t="array" ref="AG65">deflator!AG65/INDEX(deflator!$E65:$BQ65, MATCH(TRUE, ISNUMBER(deflator!$E65:$BQ65), 0))</f>
        <v>10.93505180172105</v>
      </c>
      <c r="AH65" cm="1">
        <f t="array" ref="AH65">deflator!AH65/INDEX(deflator!$E65:$BQ65, MATCH(TRUE, ISNUMBER(deflator!$E65:$BQ65), 0))</f>
        <v>13.51668745137771</v>
      </c>
      <c r="AI65" cm="1">
        <f t="array" ref="AI65">deflator!AI65/INDEX(deflator!$E65:$BQ65, MATCH(TRUE, ISNUMBER(deflator!$E65:$BQ65), 0))</f>
        <v>20.337108332231946</v>
      </c>
      <c r="AJ65" cm="1">
        <f t="array" ref="AJ65">deflator!AJ65/INDEX(deflator!$E65:$BQ65, MATCH(TRUE, ISNUMBER(deflator!$E65:$BQ65), 0))</f>
        <v>41.276488177217807</v>
      </c>
      <c r="AK65" cm="1">
        <f t="array" ref="AK65">deflator!AK65/INDEX(deflator!$E65:$BQ65, MATCH(TRUE, ISNUMBER(deflator!$E65:$BQ65), 0))</f>
        <v>43.568406948702233</v>
      </c>
      <c r="AL65" cm="1">
        <f t="array" ref="AL65">deflator!AL65/INDEX(deflator!$E65:$BQ65, MATCH(TRUE, ISNUMBER(deflator!$E65:$BQ65), 0))</f>
        <v>45.738823460302605</v>
      </c>
      <c r="AM65" cm="1">
        <f t="array" ref="AM65">deflator!AM65/INDEX(deflator!$E65:$BQ65, MATCH(TRUE, ISNUMBER(deflator!$E65:$BQ65), 0))</f>
        <v>50.378080284121701</v>
      </c>
      <c r="AN65" cm="1">
        <f t="array" ref="AN65">deflator!AN65/INDEX(deflator!$E65:$BQ65, MATCH(TRUE, ISNUMBER(deflator!$E65:$BQ65), 0))</f>
        <v>55.233158849421777</v>
      </c>
      <c r="AO65" cm="1">
        <f t="array" ref="AO65">deflator!AO65/INDEX(deflator!$E65:$BQ65, MATCH(TRUE, ISNUMBER(deflator!$E65:$BQ65), 0))</f>
        <v>57.269058106021795</v>
      </c>
      <c r="AP65" cm="1">
        <f t="array" ref="AP65">deflator!AP65/INDEX(deflator!$E65:$BQ65, MATCH(TRUE, ISNUMBER(deflator!$E65:$BQ65), 0))</f>
        <v>62.673526065903701</v>
      </c>
      <c r="AQ65" cm="1">
        <f t="array" ref="AQ65">deflator!AQ65/INDEX(deflator!$E65:$BQ65, MATCH(TRUE, ISNUMBER(deflator!$E65:$BQ65), 0))</f>
        <v>66.755645227547774</v>
      </c>
      <c r="AR65" cm="1">
        <f t="array" ref="AR65">deflator!AR65/INDEX(deflator!$E65:$BQ65, MATCH(TRUE, ISNUMBER(deflator!$E65:$BQ65), 0))</f>
        <v>69.304391124218569</v>
      </c>
      <c r="AS65" cm="1">
        <f t="array" ref="AS65">deflator!AS65/INDEX(deflator!$E65:$BQ65, MATCH(TRUE, ISNUMBER(deflator!$E65:$BQ65), 0))</f>
        <v>74.30681306481199</v>
      </c>
      <c r="AT65" cm="1">
        <f t="array" ref="AT65">deflator!AT65/INDEX(deflator!$E65:$BQ65, MATCH(TRUE, ISNUMBER(deflator!$E65:$BQ65), 0))</f>
        <v>78.78791628517908</v>
      </c>
      <c r="AU65" cm="1">
        <f t="array" ref="AU65">deflator!AU65/INDEX(deflator!$E65:$BQ65, MATCH(TRUE, ISNUMBER(deflator!$E65:$BQ65), 0))</f>
        <v>84.24750046088397</v>
      </c>
      <c r="AV65" cm="1">
        <f t="array" ref="AV65">deflator!AV65/INDEX(deflator!$E65:$BQ65, MATCH(TRUE, ISNUMBER(deflator!$E65:$BQ65), 0))</f>
        <v>112.44217364705092</v>
      </c>
      <c r="AW65" cm="1">
        <f t="array" ref="AW65">deflator!AW65/INDEX(deflator!$E65:$BQ65, MATCH(TRUE, ISNUMBER(deflator!$E65:$BQ65), 0))</f>
        <v>163.20359929374806</v>
      </c>
      <c r="AX65" cm="1">
        <f t="array" ref="AX65">deflator!AX65/INDEX(deflator!$E65:$BQ65, MATCH(TRUE, ISNUMBER(deflator!$E65:$BQ65), 0))</f>
        <v>172.63320618676127</v>
      </c>
      <c r="AY65" cm="1">
        <f t="array" ref="AY65">deflator!AY65/INDEX(deflator!$E65:$BQ65, MATCH(TRUE, ISNUMBER(deflator!$E65:$BQ65), 0))</f>
        <v>184.10351003326537</v>
      </c>
      <c r="AZ65" cm="1">
        <f t="array" ref="AZ65">deflator!AZ65/INDEX(deflator!$E65:$BQ65, MATCH(TRUE, ISNUMBER(deflator!$E65:$BQ65), 0))</f>
        <v>198.15828199765838</v>
      </c>
      <c r="BA65" cm="1">
        <f t="array" ref="BA65">deflator!BA65/INDEX(deflator!$E65:$BQ65, MATCH(TRUE, ISNUMBER(deflator!$E65:$BQ65), 0))</f>
        <v>218.48457818400306</v>
      </c>
      <c r="BB65" cm="1">
        <f t="array" ref="BB65">deflator!BB65/INDEX(deflator!$E65:$BQ65, MATCH(TRUE, ISNUMBER(deflator!$E65:$BQ65), 0))</f>
        <v>225.97090852561746</v>
      </c>
      <c r="BC65" cm="1">
        <f t="array" ref="BC65">deflator!BC65/INDEX(deflator!$E65:$BQ65, MATCH(TRUE, ISNUMBER(deflator!$E65:$BQ65), 0))</f>
        <v>238.05879596865475</v>
      </c>
      <c r="BD65" cm="1">
        <f t="array" ref="BD65">deflator!BD65/INDEX(deflator!$E65:$BQ65, MATCH(TRUE, ISNUMBER(deflator!$E65:$BQ65), 0))</f>
        <v>257.02324864852534</v>
      </c>
      <c r="BE65" cm="1">
        <f t="array" ref="BE65">deflator!BE65/INDEX(deflator!$E65:$BQ65, MATCH(TRUE, ISNUMBER(deflator!$E65:$BQ65), 0))</f>
        <v>269.81908686965306</v>
      </c>
      <c r="BF65" cm="1">
        <f t="array" ref="BF65">deflator!BF65/INDEX(deflator!$E65:$BQ65, MATCH(TRUE, ISNUMBER(deflator!$E65:$BQ65), 0))</f>
        <v>282.30792424423862</v>
      </c>
      <c r="BG65" cm="1">
        <f t="array" ref="BG65">deflator!BG65/INDEX(deflator!$E65:$BQ65, MATCH(TRUE, ISNUMBER(deflator!$E65:$BQ65), 0))</f>
        <v>294.20940938735436</v>
      </c>
      <c r="BH65" cm="1">
        <f t="array" ref="BH65">deflator!BH65/INDEX(deflator!$E65:$BQ65, MATCH(TRUE, ISNUMBER(deflator!$E65:$BQ65), 0))</f>
        <v>301.21500806914332</v>
      </c>
      <c r="BI65" cm="1">
        <f t="array" ref="BI65">deflator!BI65/INDEX(deflator!$E65:$BQ65, MATCH(TRUE, ISNUMBER(deflator!$E65:$BQ65), 0))</f>
        <v>307.28567467534901</v>
      </c>
      <c r="BJ65" cm="1">
        <f t="array" ref="BJ65">deflator!BJ65/INDEX(deflator!$E65:$BQ65, MATCH(TRUE, ISNUMBER(deflator!$E65:$BQ65), 0))</f>
        <v>319.29281305979248</v>
      </c>
      <c r="BK65" cm="1">
        <f t="array" ref="BK65">deflator!BK65/INDEX(deflator!$E65:$BQ65, MATCH(TRUE, ISNUMBER(deflator!$E65:$BQ65), 0))</f>
        <v>333.79031932831339</v>
      </c>
      <c r="BL65" cm="1">
        <f t="array" ref="BL65">deflator!BL65/INDEX(deflator!$E65:$BQ65, MATCH(TRUE, ISNUMBER(deflator!$E65:$BQ65), 0))</f>
        <v>345.79158571762468</v>
      </c>
      <c r="BM65" cm="1">
        <f t="array" ref="BM65">deflator!BM65/INDEX(deflator!$E65:$BQ65, MATCH(TRUE, ISNUMBER(deflator!$E65:$BQ65), 0))</f>
        <v>364.65338727130472</v>
      </c>
      <c r="BN65" cm="1">
        <f t="array" ref="BN65">deflator!BN65/INDEX(deflator!$E65:$BQ65, MATCH(TRUE, ISNUMBER(deflator!$E65:$BQ65), 0))</f>
        <v>390.98513053388137</v>
      </c>
      <c r="BO65" cm="1">
        <f t="array" ref="BO65">deflator!BO65/INDEX(deflator!$E65:$BQ65, MATCH(TRUE, ISNUMBER(deflator!$E65:$BQ65), 0))</f>
        <v>428.32903812880733</v>
      </c>
      <c r="BP65" cm="1">
        <f t="array" ref="BP65">deflator!BP65/INDEX(deflator!$E65:$BQ65, MATCH(TRUE, ISNUMBER(deflator!$E65:$BQ65), 0))</f>
        <v>453.11719696823172</v>
      </c>
      <c r="BQ65" cm="1">
        <f t="array" ref="BQ65">deflator!BQ65/INDEX(deflator!$E65:$BQ65, MATCH(TRUE, ISNUMBER(deflator!$E65:$BQ65), 0))</f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 cm="1">
        <f t="array" ref="E66">deflator!E66/INDEX(deflator!$E66:$BQ66, MATCH(TRUE, ISNUMBER(deflator!$E66:$BQ66), 0))</f>
        <v>1</v>
      </c>
      <c r="F66" cm="1">
        <f t="array" ref="F66">deflator!F66/INDEX(deflator!$E66:$BQ66, MATCH(TRUE, ISNUMBER(deflator!$E66:$BQ66), 0))</f>
        <v>1.0347172028312834</v>
      </c>
      <c r="G66" cm="1">
        <f t="array" ref="G66">deflator!G66/INDEX(deflator!$E66:$BQ66, MATCH(TRUE, ISNUMBER(deflator!$E66:$BQ66), 0))</f>
        <v>1.0590462916636763</v>
      </c>
      <c r="H66" cm="1">
        <f t="array" ref="H66">deflator!H66/INDEX(deflator!$E66:$BQ66, MATCH(TRUE, ISNUMBER(deflator!$E66:$BQ66), 0))</f>
        <v>1.0648639707058836</v>
      </c>
      <c r="I66" cm="1">
        <f t="array" ref="I66">deflator!I66/INDEX(deflator!$E66:$BQ66, MATCH(TRUE, ISNUMBER(deflator!$E66:$BQ66), 0))</f>
        <v>1.0829153617409188</v>
      </c>
      <c r="J66" cm="1">
        <f t="array" ref="J66">deflator!J66/INDEX(deflator!$E66:$BQ66, MATCH(TRUE, ISNUMBER(deflator!$E66:$BQ66), 0))</f>
        <v>1.0991735107177438</v>
      </c>
      <c r="K66" cm="1">
        <f t="array" ref="K66">deflator!K66/INDEX(deflator!$E66:$BQ66, MATCH(TRUE, ISNUMBER(deflator!$E66:$BQ66), 0))</f>
        <v>1.1191544466386463</v>
      </c>
      <c r="L66" cm="1">
        <f t="array" ref="L66">deflator!L66/INDEX(deflator!$E66:$BQ66, MATCH(TRUE, ISNUMBER(deflator!$E66:$BQ66), 0))</f>
        <v>1.1338382120414616</v>
      </c>
      <c r="M66" cm="1">
        <f t="array" ref="M66">deflator!M66/INDEX(deflator!$E66:$BQ66, MATCH(TRUE, ISNUMBER(deflator!$E66:$BQ66), 0))</f>
        <v>1.1694640469985884</v>
      </c>
      <c r="N66" cm="1">
        <f t="array" ref="N66">deflator!N66/INDEX(deflator!$E66:$BQ66, MATCH(TRUE, ISNUMBER(deflator!$E66:$BQ66), 0))</f>
        <v>1.191930440054916</v>
      </c>
      <c r="O66" cm="1">
        <f t="array" ref="O66">deflator!O66/INDEX(deflator!$E66:$BQ66, MATCH(TRUE, ISNUMBER(deflator!$E66:$BQ66), 0))</f>
        <v>1.2508171165893978</v>
      </c>
      <c r="P66" cm="1">
        <f t="array" ref="P66">deflator!P66/INDEX(deflator!$E66:$BQ66, MATCH(TRUE, ISNUMBER(deflator!$E66:$BQ66), 0))</f>
        <v>1.4653568162261215</v>
      </c>
      <c r="Q66" cm="1">
        <f t="array" ref="Q66">deflator!Q66/INDEX(deflator!$E66:$BQ66, MATCH(TRUE, ISNUMBER(deflator!$E66:$BQ66), 0))</f>
        <v>1.3978557257298838</v>
      </c>
      <c r="R66" cm="1">
        <f t="array" ref="R66">deflator!R66/INDEX(deflator!$E66:$BQ66, MATCH(TRUE, ISNUMBER(deflator!$E66:$BQ66), 0))</f>
        <v>1.5324358463649124</v>
      </c>
      <c r="S66" cm="1">
        <f t="array" ref="S66">deflator!S66/INDEX(deflator!$E66:$BQ66, MATCH(TRUE, ISNUMBER(deflator!$E66:$BQ66), 0))</f>
        <v>2.28174472566455</v>
      </c>
      <c r="T66" cm="1">
        <f t="array" ref="T66">deflator!T66/INDEX(deflator!$E66:$BQ66, MATCH(TRUE, ISNUMBER(deflator!$E66:$BQ66), 0))</f>
        <v>2.4166876132314004</v>
      </c>
      <c r="U66" cm="1">
        <f t="array" ref="U66">deflator!U66/INDEX(deflator!$E66:$BQ66, MATCH(TRUE, ISNUMBER(deflator!$E66:$BQ66), 0))</f>
        <v>2.6786708747925183</v>
      </c>
      <c r="V66" cm="1">
        <f t="array" ref="V66">deflator!V66/INDEX(deflator!$E66:$BQ66, MATCH(TRUE, ISNUMBER(deflator!$E66:$BQ66), 0))</f>
        <v>2.9981586132072247</v>
      </c>
      <c r="W66" cm="1">
        <f t="array" ref="W66">deflator!W66/INDEX(deflator!$E66:$BQ66, MATCH(TRUE, ISNUMBER(deflator!$E66:$BQ66), 0))</f>
        <v>3.3005265392394012</v>
      </c>
      <c r="X66" cm="1">
        <f t="array" ref="X66">deflator!X66/INDEX(deflator!$E66:$BQ66, MATCH(TRUE, ISNUMBER(deflator!$E66:$BQ66), 0))</f>
        <v>3.7621988420194099</v>
      </c>
      <c r="Y66" cm="1">
        <f t="array" ref="Y66">deflator!Y66/INDEX(deflator!$E66:$BQ66, MATCH(TRUE, ISNUMBER(deflator!$E66:$BQ66), 0))</f>
        <v>4.7351801648877325</v>
      </c>
      <c r="Z66" cm="1">
        <f t="array" ref="Z66">deflator!Z66/INDEX(deflator!$E66:$BQ66, MATCH(TRUE, ISNUMBER(deflator!$E66:$BQ66), 0))</f>
        <v>5.4148679016684671</v>
      </c>
      <c r="AA66" cm="1">
        <f t="array" ref="AA66">deflator!AA66/INDEX(deflator!$E66:$BQ66, MATCH(TRUE, ISNUMBER(deflator!$E66:$BQ66), 0))</f>
        <v>5.5199051955706153</v>
      </c>
      <c r="AB66" cm="1">
        <f t="array" ref="AB66">deflator!AB66/INDEX(deflator!$E66:$BQ66, MATCH(TRUE, ISNUMBER(deflator!$E66:$BQ66), 0))</f>
        <v>5.8955234772727119</v>
      </c>
      <c r="AC66" cm="1">
        <f t="array" ref="AC66">deflator!AC66/INDEX(deflator!$E66:$BQ66, MATCH(TRUE, ISNUMBER(deflator!$E66:$BQ66), 0))</f>
        <v>6.3927227776393591</v>
      </c>
      <c r="AD66" cm="1">
        <f t="array" ref="AD66">deflator!AD66/INDEX(deflator!$E66:$BQ66, MATCH(TRUE, ISNUMBER(deflator!$E66:$BQ66), 0))</f>
        <v>6.7106026055821726</v>
      </c>
      <c r="AE66" cm="1">
        <f t="array" ref="AE66">deflator!AE66/INDEX(deflator!$E66:$BQ66, MATCH(TRUE, ISNUMBER(deflator!$E66:$BQ66), 0))</f>
        <v>6.872015632586562</v>
      </c>
      <c r="AF66" cm="1">
        <f t="array" ref="AF66">deflator!AF66/INDEX(deflator!$E66:$BQ66, MATCH(TRUE, ISNUMBER(deflator!$E66:$BQ66), 0))</f>
        <v>7.4796406582455406</v>
      </c>
      <c r="AG66" cm="1">
        <f t="array" ref="AG66">deflator!AG66/INDEX(deflator!$E66:$BQ66, MATCH(TRUE, ISNUMBER(deflator!$E66:$BQ66), 0))</f>
        <v>8.1573681665001594</v>
      </c>
      <c r="AH66" cm="1">
        <f t="array" ref="AH66">deflator!AH66/INDEX(deflator!$E66:$BQ66, MATCH(TRUE, ISNUMBER(deflator!$E66:$BQ66), 0))</f>
        <v>9.4634748526916734</v>
      </c>
      <c r="AI66" cm="1">
        <f t="array" ref="AI66">deflator!AI66/INDEX(deflator!$E66:$BQ66, MATCH(TRUE, ISNUMBER(deflator!$E66:$BQ66), 0))</f>
        <v>12.327084350814976</v>
      </c>
      <c r="AJ66" cm="1">
        <f t="array" ref="AJ66">deflator!AJ66/INDEX(deflator!$E66:$BQ66, MATCH(TRUE, ISNUMBER(deflator!$E66:$BQ66), 0))</f>
        <v>18.957650958627838</v>
      </c>
      <c r="AK66" cm="1">
        <f t="array" ref="AK66">deflator!AK66/INDEX(deflator!$E66:$BQ66, MATCH(TRUE, ISNUMBER(deflator!$E66:$BQ66), 0))</f>
        <v>23.114327219060982</v>
      </c>
      <c r="AL66" cm="1">
        <f t="array" ref="AL66">deflator!AL66/INDEX(deflator!$E66:$BQ66, MATCH(TRUE, ISNUMBER(deflator!$E66:$BQ66), 0))</f>
        <v>26.263521316391728</v>
      </c>
      <c r="AM66" cm="1">
        <f t="array" ref="AM66">deflator!AM66/INDEX(deflator!$E66:$BQ66, MATCH(TRUE, ISNUMBER(deflator!$E66:$BQ66), 0))</f>
        <v>33.900335419598875</v>
      </c>
      <c r="AN66" cm="1">
        <f t="array" ref="AN66">deflator!AN66/INDEX(deflator!$E66:$BQ66, MATCH(TRUE, ISNUMBER(deflator!$E66:$BQ66), 0))</f>
        <v>43.588046995346104</v>
      </c>
      <c r="AO66" cm="1">
        <f t="array" ref="AO66">deflator!AO66/INDEX(deflator!$E66:$BQ66, MATCH(TRUE, ISNUMBER(deflator!$E66:$BQ66), 0))</f>
        <v>54.058725828300553</v>
      </c>
      <c r="AP66" cm="1">
        <f t="array" ref="AP66">deflator!AP66/INDEX(deflator!$E66:$BQ66, MATCH(TRUE, ISNUMBER(deflator!$E66:$BQ66), 0))</f>
        <v>57.843897836279474</v>
      </c>
      <c r="AQ66" cm="1">
        <f t="array" ref="AQ66">deflator!AQ66/INDEX(deflator!$E66:$BQ66, MATCH(TRUE, ISNUMBER(deflator!$E66:$BQ66), 0))</f>
        <v>56.032754087858123</v>
      </c>
      <c r="AR66" cm="1">
        <f t="array" ref="AR66">deflator!AR66/INDEX(deflator!$E66:$BQ66, MATCH(TRUE, ISNUMBER(deflator!$E66:$BQ66), 0))</f>
        <v>62.115858315911026</v>
      </c>
      <c r="AS66" cm="1">
        <f t="array" ref="AS66">deflator!AS66/INDEX(deflator!$E66:$BQ66, MATCH(TRUE, ISNUMBER(deflator!$E66:$BQ66), 0))</f>
        <v>76.202498372972642</v>
      </c>
      <c r="AT66" cm="1">
        <f t="array" ref="AT66">deflator!AT66/INDEX(deflator!$E66:$BQ66, MATCH(TRUE, ISNUMBER(deflator!$E66:$BQ66), 0))</f>
        <v>82.309643177791401</v>
      </c>
      <c r="AU66" cm="1">
        <f t="array" ref="AU66">deflator!AU66/INDEX(deflator!$E66:$BQ66, MATCH(TRUE, ISNUMBER(deflator!$E66:$BQ66), 0))</f>
        <v>83.43963600497861</v>
      </c>
      <c r="AV66" cm="1">
        <f t="array" ref="AV66">deflator!AV66/INDEX(deflator!$E66:$BQ66, MATCH(TRUE, ISNUMBER(deflator!$E66:$BQ66), 0))</f>
        <v>90.901193947104886</v>
      </c>
      <c r="AW66" cm="1">
        <f t="array" ref="AW66">deflator!AW66/INDEX(deflator!$E66:$BQ66, MATCH(TRUE, ISNUMBER(deflator!$E66:$BQ66), 0))</f>
        <v>101.30620255712286</v>
      </c>
      <c r="AX66" cm="1">
        <f t="array" ref="AX66">deflator!AX66/INDEX(deflator!$E66:$BQ66, MATCH(TRUE, ISNUMBER(deflator!$E66:$BQ66), 0))</f>
        <v>113.82926334670358</v>
      </c>
      <c r="AY66" cm="1">
        <f t="array" ref="AY66">deflator!AY66/INDEX(deflator!$E66:$BQ66, MATCH(TRUE, ISNUMBER(deflator!$E66:$BQ66), 0))</f>
        <v>126.10140538957876</v>
      </c>
      <c r="AZ66" cm="1">
        <f t="array" ref="AZ66">deflator!AZ66/INDEX(deflator!$E66:$BQ66, MATCH(TRUE, ISNUMBER(deflator!$E66:$BQ66), 0))</f>
        <v>135.04895051561641</v>
      </c>
      <c r="BA66" cm="1">
        <f t="array" ref="BA66">deflator!BA66/INDEX(deflator!$E66:$BQ66, MATCH(TRUE, ISNUMBER(deflator!$E66:$BQ66), 0))</f>
        <v>155.46549172052431</v>
      </c>
      <c r="BB66" cm="1">
        <f t="array" ref="BB66">deflator!BB66/INDEX(deflator!$E66:$BQ66, MATCH(TRUE, ISNUMBER(deflator!$E66:$BQ66), 0))</f>
        <v>144.00185786117771</v>
      </c>
      <c r="BC66" cm="1">
        <f t="array" ref="BC66">deflator!BC66/INDEX(deflator!$E66:$BQ66, MATCH(TRUE, ISNUMBER(deflator!$E66:$BQ66), 0))</f>
        <v>166.40410898256692</v>
      </c>
      <c r="BD66" cm="1">
        <f t="array" ref="BD66">deflator!BD66/INDEX(deflator!$E66:$BQ66, MATCH(TRUE, ISNUMBER(deflator!$E66:$BQ66), 0))</f>
        <v>194.54089447455783</v>
      </c>
      <c r="BE66" cm="1">
        <f t="array" ref="BE66">deflator!BE66/INDEX(deflator!$E66:$BQ66, MATCH(TRUE, ISNUMBER(deflator!$E66:$BQ66), 0))</f>
        <v>210.10892554899419</v>
      </c>
      <c r="BF66" cm="1">
        <f t="array" ref="BF66">deflator!BF66/INDEX(deflator!$E66:$BQ66, MATCH(TRUE, ISNUMBER(deflator!$E66:$BQ66), 0))</f>
        <v>211.98467927052707</v>
      </c>
      <c r="BG66" cm="1">
        <f t="array" ref="BG66">deflator!BG66/INDEX(deflator!$E66:$BQ66, MATCH(TRUE, ISNUMBER(deflator!$E66:$BQ66), 0))</f>
        <v>215.0592301479081</v>
      </c>
      <c r="BH66" cm="1">
        <f t="array" ref="BH66">deflator!BH66/INDEX(deflator!$E66:$BQ66, MATCH(TRUE, ISNUMBER(deflator!$E66:$BQ66), 0))</f>
        <v>204.33477517999705</v>
      </c>
      <c r="BI66" cm="1">
        <f t="array" ref="BI66">deflator!BI66/INDEX(deflator!$E66:$BQ66, MATCH(TRUE, ISNUMBER(deflator!$E66:$BQ66), 0))</f>
        <v>206.08528713660675</v>
      </c>
      <c r="BJ66" cm="1">
        <f t="array" ref="BJ66">deflator!BJ66/INDEX(deflator!$E66:$BQ66, MATCH(TRUE, ISNUMBER(deflator!$E66:$BQ66), 0))</f>
        <v>216.26179365086526</v>
      </c>
      <c r="BK66" cm="1">
        <f t="array" ref="BK66">deflator!BK66/INDEX(deflator!$E66:$BQ66, MATCH(TRUE, ISNUMBER(deflator!$E66:$BQ66), 0))</f>
        <v>229.59363765342454</v>
      </c>
      <c r="BL66" cm="1">
        <f t="array" ref="BL66">deflator!BL66/INDEX(deflator!$E66:$BQ66, MATCH(TRUE, ISNUMBER(deflator!$E66:$BQ66), 0))</f>
        <v>231.62093300939307</v>
      </c>
      <c r="BM66" cm="1">
        <f t="array" ref="BM66">deflator!BM66/INDEX(deflator!$E66:$BQ66, MATCH(TRUE, ISNUMBER(deflator!$E66:$BQ66), 0))</f>
        <v>220.70838162285602</v>
      </c>
      <c r="BN66" cm="1">
        <f t="array" ref="BN66">deflator!BN66/INDEX(deflator!$E66:$BQ66, MATCH(TRUE, ISNUMBER(deflator!$E66:$BQ66), 0))</f>
        <v>255.87296432892148</v>
      </c>
      <c r="BO66" cm="1">
        <f t="array" ref="BO66">deflator!BO66/INDEX(deflator!$E66:$BQ66, MATCH(TRUE, ISNUMBER(deflator!$E66:$BQ66), 0))</f>
        <v>314.59904030739642</v>
      </c>
      <c r="BP66" cm="1">
        <f t="array" ref="BP66">deflator!BP66/INDEX(deflator!$E66:$BQ66, MATCH(TRUE, ISNUMBER(deflator!$E66:$BQ66), 0))</f>
        <v>317.28836200694144</v>
      </c>
      <c r="BQ66" cm="1">
        <f t="array" ref="BQ66">deflator!BQ66/INDEX(deflator!$E66:$BQ66, MATCH(TRUE, ISNUMBER(deflator!$E66:$BQ66), 0))</f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 cm="1">
        <f t="array" ref="E67">deflator!E67/INDEX(deflator!$E67:$BQ67, MATCH(TRUE, ISNUMBER(deflator!$E67:$BQ67), 0))</f>
        <v>#N/A</v>
      </c>
      <c r="F67" t="e" cm="1">
        <f t="array" ref="F67">deflator!F67/INDEX(deflator!$E67:$BQ67, MATCH(TRUE, ISNUMBER(deflator!$E67:$BQ67), 0))</f>
        <v>#N/A</v>
      </c>
      <c r="G67" t="e" cm="1">
        <f t="array" ref="G67">deflator!G67/INDEX(deflator!$E67:$BQ67, MATCH(TRUE, ISNUMBER(deflator!$E67:$BQ67), 0))</f>
        <v>#N/A</v>
      </c>
      <c r="H67" t="e" cm="1">
        <f t="array" ref="H67">deflator!H67/INDEX(deflator!$E67:$BQ67, MATCH(TRUE, ISNUMBER(deflator!$E67:$BQ67), 0))</f>
        <v>#N/A</v>
      </c>
      <c r="I67" t="e" cm="1">
        <f t="array" ref="I67">deflator!I67/INDEX(deflator!$E67:$BQ67, MATCH(TRUE, ISNUMBER(deflator!$E67:$BQ67), 0))</f>
        <v>#N/A</v>
      </c>
      <c r="J67" t="e" cm="1">
        <f t="array" ref="J67">deflator!J67/INDEX(deflator!$E67:$BQ67, MATCH(TRUE, ISNUMBER(deflator!$E67:$BQ67), 0))</f>
        <v>#N/A</v>
      </c>
      <c r="K67" t="e" cm="1">
        <f t="array" ref="K67">deflator!K67/INDEX(deflator!$E67:$BQ67, MATCH(TRUE, ISNUMBER(deflator!$E67:$BQ67), 0))</f>
        <v>#N/A</v>
      </c>
      <c r="L67" t="e" cm="1">
        <f t="array" ref="L67">deflator!L67/INDEX(deflator!$E67:$BQ67, MATCH(TRUE, ISNUMBER(deflator!$E67:$BQ67), 0))</f>
        <v>#N/A</v>
      </c>
      <c r="M67" t="e" cm="1">
        <f t="array" ref="M67">deflator!M67/INDEX(deflator!$E67:$BQ67, MATCH(TRUE, ISNUMBER(deflator!$E67:$BQ67), 0))</f>
        <v>#N/A</v>
      </c>
      <c r="N67" t="e" cm="1">
        <f t="array" ref="N67">deflator!N67/INDEX(deflator!$E67:$BQ67, MATCH(TRUE, ISNUMBER(deflator!$E67:$BQ67), 0))</f>
        <v>#N/A</v>
      </c>
      <c r="O67" t="e" cm="1">
        <f t="array" ref="O67">deflator!O67/INDEX(deflator!$E67:$BQ67, MATCH(TRUE, ISNUMBER(deflator!$E67:$BQ67), 0))</f>
        <v>#N/A</v>
      </c>
      <c r="P67" t="e" cm="1">
        <f t="array" ref="P67">deflator!P67/INDEX(deflator!$E67:$BQ67, MATCH(TRUE, ISNUMBER(deflator!$E67:$BQ67), 0))</f>
        <v>#N/A</v>
      </c>
      <c r="Q67" t="e" cm="1">
        <f t="array" ref="Q67">deflator!Q67/INDEX(deflator!$E67:$BQ67, MATCH(TRUE, ISNUMBER(deflator!$E67:$BQ67), 0))</f>
        <v>#N/A</v>
      </c>
      <c r="R67" t="e" cm="1">
        <f t="array" ref="R67">deflator!R67/INDEX(deflator!$E67:$BQ67, MATCH(TRUE, ISNUMBER(deflator!$E67:$BQ67), 0))</f>
        <v>#N/A</v>
      </c>
      <c r="S67" t="e" cm="1">
        <f t="array" ref="S67">deflator!S67/INDEX(deflator!$E67:$BQ67, MATCH(TRUE, ISNUMBER(deflator!$E67:$BQ67), 0))</f>
        <v>#N/A</v>
      </c>
      <c r="T67" t="e" cm="1">
        <f t="array" ref="T67">deflator!T67/INDEX(deflator!$E67:$BQ67, MATCH(TRUE, ISNUMBER(deflator!$E67:$BQ67), 0))</f>
        <v>#N/A</v>
      </c>
      <c r="U67" t="e" cm="1">
        <f t="array" ref="U67">deflator!U67/INDEX(deflator!$E67:$BQ67, MATCH(TRUE, ISNUMBER(deflator!$E67:$BQ67), 0))</f>
        <v>#N/A</v>
      </c>
      <c r="V67" t="e" cm="1">
        <f t="array" ref="V67">deflator!V67/INDEX(deflator!$E67:$BQ67, MATCH(TRUE, ISNUMBER(deflator!$E67:$BQ67), 0))</f>
        <v>#N/A</v>
      </c>
      <c r="W67" t="e" cm="1">
        <f t="array" ref="W67">deflator!W67/INDEX(deflator!$E67:$BQ67, MATCH(TRUE, ISNUMBER(deflator!$E67:$BQ67), 0))</f>
        <v>#N/A</v>
      </c>
      <c r="X67" t="e" cm="1">
        <f t="array" ref="X67">deflator!X67/INDEX(deflator!$E67:$BQ67, MATCH(TRUE, ISNUMBER(deflator!$E67:$BQ67), 0))</f>
        <v>#N/A</v>
      </c>
      <c r="Y67" t="e" cm="1">
        <f t="array" ref="Y67">deflator!Y67/INDEX(deflator!$E67:$BQ67, MATCH(TRUE, ISNUMBER(deflator!$E67:$BQ67), 0))</f>
        <v>#N/A</v>
      </c>
      <c r="Z67" t="e" cm="1">
        <f t="array" ref="Z67">deflator!Z67/INDEX(deflator!$E67:$BQ67, MATCH(TRUE, ISNUMBER(deflator!$E67:$BQ67), 0))</f>
        <v>#N/A</v>
      </c>
      <c r="AA67" t="e" cm="1">
        <f t="array" ref="AA67">deflator!AA67/INDEX(deflator!$E67:$BQ67, MATCH(TRUE, ISNUMBER(deflator!$E67:$BQ67), 0))</f>
        <v>#N/A</v>
      </c>
      <c r="AB67" t="e" cm="1">
        <f t="array" ref="AB67">deflator!AB67/INDEX(deflator!$E67:$BQ67, MATCH(TRUE, ISNUMBER(deflator!$E67:$BQ67), 0))</f>
        <v>#N/A</v>
      </c>
      <c r="AC67" t="e" cm="1">
        <f t="array" ref="AC67">deflator!AC67/INDEX(deflator!$E67:$BQ67, MATCH(TRUE, ISNUMBER(deflator!$E67:$BQ67), 0))</f>
        <v>#N/A</v>
      </c>
      <c r="AD67" t="e" cm="1">
        <f t="array" ref="AD67">deflator!AD67/INDEX(deflator!$E67:$BQ67, MATCH(TRUE, ISNUMBER(deflator!$E67:$BQ67), 0))</f>
        <v>#N/A</v>
      </c>
      <c r="AE67" t="e" cm="1">
        <f t="array" ref="AE67">deflator!AE67/INDEX(deflator!$E67:$BQ67, MATCH(TRUE, ISNUMBER(deflator!$E67:$BQ67), 0))</f>
        <v>#N/A</v>
      </c>
      <c r="AF67" t="e" cm="1">
        <f t="array" ref="AF67">deflator!AF67/INDEX(deflator!$E67:$BQ67, MATCH(TRUE, ISNUMBER(deflator!$E67:$BQ67), 0))</f>
        <v>#N/A</v>
      </c>
      <c r="AG67" t="e" cm="1">
        <f t="array" ref="AG67">deflator!AG67/INDEX(deflator!$E67:$BQ67, MATCH(TRUE, ISNUMBER(deflator!$E67:$BQ67), 0))</f>
        <v>#N/A</v>
      </c>
      <c r="AH67" t="e" cm="1">
        <f t="array" ref="AH67">deflator!AH67/INDEX(deflator!$E67:$BQ67, MATCH(TRUE, ISNUMBER(deflator!$E67:$BQ67), 0))</f>
        <v>#N/A</v>
      </c>
      <c r="AI67" t="e" cm="1">
        <f t="array" ref="AI67">deflator!AI67/INDEX(deflator!$E67:$BQ67, MATCH(TRUE, ISNUMBER(deflator!$E67:$BQ67), 0))</f>
        <v>#N/A</v>
      </c>
      <c r="AJ67" t="e" cm="1">
        <f t="array" ref="AJ67">deflator!AJ67/INDEX(deflator!$E67:$BQ67, MATCH(TRUE, ISNUMBER(deflator!$E67:$BQ67), 0))</f>
        <v>#N/A</v>
      </c>
      <c r="AK67" t="e" cm="1">
        <f t="array" ref="AK67">deflator!AK67/INDEX(deflator!$E67:$BQ67, MATCH(TRUE, ISNUMBER(deflator!$E67:$BQ67), 0))</f>
        <v>#N/A</v>
      </c>
      <c r="AL67" t="e" cm="1">
        <f t="array" ref="AL67">deflator!AL67/INDEX(deflator!$E67:$BQ67, MATCH(TRUE, ISNUMBER(deflator!$E67:$BQ67), 0))</f>
        <v>#N/A</v>
      </c>
      <c r="AM67" t="e" cm="1">
        <f t="array" ref="AM67">deflator!AM67/INDEX(deflator!$E67:$BQ67, MATCH(TRUE, ISNUMBER(deflator!$E67:$BQ67), 0))</f>
        <v>#N/A</v>
      </c>
      <c r="AN67" t="e" cm="1">
        <f t="array" ref="AN67">deflator!AN67/INDEX(deflator!$E67:$BQ67, MATCH(TRUE, ISNUMBER(deflator!$E67:$BQ67), 0))</f>
        <v>#N/A</v>
      </c>
      <c r="AO67" t="e" cm="1">
        <f t="array" ref="AO67">deflator!AO67/INDEX(deflator!$E67:$BQ67, MATCH(TRUE, ISNUMBER(deflator!$E67:$BQ67), 0))</f>
        <v>#N/A</v>
      </c>
      <c r="AP67" t="e" cm="1">
        <f t="array" ref="AP67">deflator!AP67/INDEX(deflator!$E67:$BQ67, MATCH(TRUE, ISNUMBER(deflator!$E67:$BQ67), 0))</f>
        <v>#N/A</v>
      </c>
      <c r="AQ67" t="e" cm="1">
        <f t="array" ref="AQ67">deflator!AQ67/INDEX(deflator!$E67:$BQ67, MATCH(TRUE, ISNUMBER(deflator!$E67:$BQ67), 0))</f>
        <v>#N/A</v>
      </c>
      <c r="AR67" t="e" cm="1">
        <f t="array" ref="AR67">deflator!AR67/INDEX(deflator!$E67:$BQ67, MATCH(TRUE, ISNUMBER(deflator!$E67:$BQ67), 0))</f>
        <v>#N/A</v>
      </c>
      <c r="AS67" t="e" cm="1">
        <f t="array" ref="AS67">deflator!AS67/INDEX(deflator!$E67:$BQ67, MATCH(TRUE, ISNUMBER(deflator!$E67:$BQ67), 0))</f>
        <v>#N/A</v>
      </c>
      <c r="AT67" t="e" cm="1">
        <f t="array" ref="AT67">deflator!AT67/INDEX(deflator!$E67:$BQ67, MATCH(TRUE, ISNUMBER(deflator!$E67:$BQ67), 0))</f>
        <v>#N/A</v>
      </c>
      <c r="AU67" t="e" cm="1">
        <f t="array" ref="AU67">deflator!AU67/INDEX(deflator!$E67:$BQ67, MATCH(TRUE, ISNUMBER(deflator!$E67:$BQ67), 0))</f>
        <v>#N/A</v>
      </c>
      <c r="AV67" t="e" cm="1">
        <f t="array" ref="AV67">deflator!AV67/INDEX(deflator!$E67:$BQ67, MATCH(TRUE, ISNUMBER(deflator!$E67:$BQ67), 0))</f>
        <v>#N/A</v>
      </c>
      <c r="AW67" t="e" cm="1">
        <f t="array" ref="AW67">deflator!AW67/INDEX(deflator!$E67:$BQ67, MATCH(TRUE, ISNUMBER(deflator!$E67:$BQ67), 0))</f>
        <v>#N/A</v>
      </c>
      <c r="AX67" t="e" cm="1">
        <f t="array" ref="AX67">deflator!AX67/INDEX(deflator!$E67:$BQ67, MATCH(TRUE, ISNUMBER(deflator!$E67:$BQ67), 0))</f>
        <v>#N/A</v>
      </c>
      <c r="AY67" t="e" cm="1">
        <f t="array" ref="AY67">deflator!AY67/INDEX(deflator!$E67:$BQ67, MATCH(TRUE, ISNUMBER(deflator!$E67:$BQ67), 0))</f>
        <v>#N/A</v>
      </c>
      <c r="AZ67" t="e" cm="1">
        <f t="array" ref="AZ67">deflator!AZ67/INDEX(deflator!$E67:$BQ67, MATCH(TRUE, ISNUMBER(deflator!$E67:$BQ67), 0))</f>
        <v>#N/A</v>
      </c>
      <c r="BA67" t="e" cm="1">
        <f t="array" ref="BA67">deflator!BA67/INDEX(deflator!$E67:$BQ67, MATCH(TRUE, ISNUMBER(deflator!$E67:$BQ67), 0))</f>
        <v>#N/A</v>
      </c>
      <c r="BB67" t="e" cm="1">
        <f t="array" ref="BB67">deflator!BB67/INDEX(deflator!$E67:$BQ67, MATCH(TRUE, ISNUMBER(deflator!$E67:$BQ67), 0))</f>
        <v>#N/A</v>
      </c>
      <c r="BC67" t="e" cm="1">
        <f t="array" ref="BC67">deflator!BC67/INDEX(deflator!$E67:$BQ67, MATCH(TRUE, ISNUMBER(deflator!$E67:$BQ67), 0))</f>
        <v>#N/A</v>
      </c>
      <c r="BD67" t="e" cm="1">
        <f t="array" ref="BD67">deflator!BD67/INDEX(deflator!$E67:$BQ67, MATCH(TRUE, ISNUMBER(deflator!$E67:$BQ67), 0))</f>
        <v>#N/A</v>
      </c>
      <c r="BE67" t="e" cm="1">
        <f t="array" ref="BE67">deflator!BE67/INDEX(deflator!$E67:$BQ67, MATCH(TRUE, ISNUMBER(deflator!$E67:$BQ67), 0))</f>
        <v>#N/A</v>
      </c>
      <c r="BF67" t="e" cm="1">
        <f t="array" ref="BF67">deflator!BF67/INDEX(deflator!$E67:$BQ67, MATCH(TRUE, ISNUMBER(deflator!$E67:$BQ67), 0))</f>
        <v>#N/A</v>
      </c>
      <c r="BG67" t="e" cm="1">
        <f t="array" ref="BG67">deflator!BG67/INDEX(deflator!$E67:$BQ67, MATCH(TRUE, ISNUMBER(deflator!$E67:$BQ67), 0))</f>
        <v>#N/A</v>
      </c>
      <c r="BH67" t="e" cm="1">
        <f t="array" ref="BH67">deflator!BH67/INDEX(deflator!$E67:$BQ67, MATCH(TRUE, ISNUMBER(deflator!$E67:$BQ67), 0))</f>
        <v>#N/A</v>
      </c>
      <c r="BI67" t="e" cm="1">
        <f t="array" ref="BI67">deflator!BI67/INDEX(deflator!$E67:$BQ67, MATCH(TRUE, ISNUMBER(deflator!$E67:$BQ67), 0))</f>
        <v>#N/A</v>
      </c>
      <c r="BJ67" t="e" cm="1">
        <f t="array" ref="BJ67">deflator!BJ67/INDEX(deflator!$E67:$BQ67, MATCH(TRUE, ISNUMBER(deflator!$E67:$BQ67), 0))</f>
        <v>#N/A</v>
      </c>
      <c r="BK67" t="e" cm="1">
        <f t="array" ref="BK67">deflator!BK67/INDEX(deflator!$E67:$BQ67, MATCH(TRUE, ISNUMBER(deflator!$E67:$BQ67), 0))</f>
        <v>#N/A</v>
      </c>
      <c r="BL67" t="e" cm="1">
        <f t="array" ref="BL67">deflator!BL67/INDEX(deflator!$E67:$BQ67, MATCH(TRUE, ISNUMBER(deflator!$E67:$BQ67), 0))</f>
        <v>#N/A</v>
      </c>
      <c r="BM67" t="e" cm="1">
        <f t="array" ref="BM67">deflator!BM67/INDEX(deflator!$E67:$BQ67, MATCH(TRUE, ISNUMBER(deflator!$E67:$BQ67), 0))</f>
        <v>#N/A</v>
      </c>
      <c r="BN67" t="e" cm="1">
        <f t="array" ref="BN67">deflator!BN67/INDEX(deflator!$E67:$BQ67, MATCH(TRUE, ISNUMBER(deflator!$E67:$BQ67), 0))</f>
        <v>#N/A</v>
      </c>
      <c r="BO67" t="e" cm="1">
        <f t="array" ref="BO67">deflator!BO67/INDEX(deflator!$E67:$BQ67, MATCH(TRUE, ISNUMBER(deflator!$E67:$BQ67), 0))</f>
        <v>#N/A</v>
      </c>
      <c r="BP67" t="e" cm="1">
        <f t="array" ref="BP67">deflator!BP67/INDEX(deflator!$E67:$BQ67, MATCH(TRUE, ISNUMBER(deflator!$E67:$BQ67), 0))</f>
        <v>#N/A</v>
      </c>
      <c r="BQ67" t="e" cm="1">
        <f t="array" ref="BQ67">deflator!BQ67/INDEX(deflator!$E67:$BQ67, MATCH(TRUE, ISNUMBER(deflator!$E67:$BQ67), 0))</f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 cm="1">
        <f t="array" ref="E68">deflator!E68/INDEX(deflator!$E68:$BQ68, MATCH(TRUE, ISNUMBER(deflator!$E68:$BQ68), 0))</f>
        <v>#N/A</v>
      </c>
      <c r="F68" t="e" cm="1">
        <f t="array" ref="F68">deflator!F68/INDEX(deflator!$E68:$BQ68, MATCH(TRUE, ISNUMBER(deflator!$E68:$BQ68), 0))</f>
        <v>#N/A</v>
      </c>
      <c r="G68" t="e" cm="1">
        <f t="array" ref="G68">deflator!G68/INDEX(deflator!$E68:$BQ68, MATCH(TRUE, ISNUMBER(deflator!$E68:$BQ68), 0))</f>
        <v>#N/A</v>
      </c>
      <c r="H68" t="e" cm="1">
        <f t="array" ref="H68">deflator!H68/INDEX(deflator!$E68:$BQ68, MATCH(TRUE, ISNUMBER(deflator!$E68:$BQ68), 0))</f>
        <v>#N/A</v>
      </c>
      <c r="I68" t="e" cm="1">
        <f t="array" ref="I68">deflator!I68/INDEX(deflator!$E68:$BQ68, MATCH(TRUE, ISNUMBER(deflator!$E68:$BQ68), 0))</f>
        <v>#N/A</v>
      </c>
      <c r="J68" t="e" cm="1">
        <f t="array" ref="J68">deflator!J68/INDEX(deflator!$E68:$BQ68, MATCH(TRUE, ISNUMBER(deflator!$E68:$BQ68), 0))</f>
        <v>#N/A</v>
      </c>
      <c r="K68" t="e" cm="1">
        <f t="array" ref="K68">deflator!K68/INDEX(deflator!$E68:$BQ68, MATCH(TRUE, ISNUMBER(deflator!$E68:$BQ68), 0))</f>
        <v>#N/A</v>
      </c>
      <c r="L68" t="e" cm="1">
        <f t="array" ref="L68">deflator!L68/INDEX(deflator!$E68:$BQ68, MATCH(TRUE, ISNUMBER(deflator!$E68:$BQ68), 0))</f>
        <v>#N/A</v>
      </c>
      <c r="M68" t="e" cm="1">
        <f t="array" ref="M68">deflator!M68/INDEX(deflator!$E68:$BQ68, MATCH(TRUE, ISNUMBER(deflator!$E68:$BQ68), 0))</f>
        <v>#N/A</v>
      </c>
      <c r="N68" t="e" cm="1">
        <f t="array" ref="N68">deflator!N68/INDEX(deflator!$E68:$BQ68, MATCH(TRUE, ISNUMBER(deflator!$E68:$BQ68), 0))</f>
        <v>#N/A</v>
      </c>
      <c r="O68" t="e" cm="1">
        <f t="array" ref="O68">deflator!O68/INDEX(deflator!$E68:$BQ68, MATCH(TRUE, ISNUMBER(deflator!$E68:$BQ68), 0))</f>
        <v>#N/A</v>
      </c>
      <c r="P68" t="e" cm="1">
        <f t="array" ref="P68">deflator!P68/INDEX(deflator!$E68:$BQ68, MATCH(TRUE, ISNUMBER(deflator!$E68:$BQ68), 0))</f>
        <v>#N/A</v>
      </c>
      <c r="Q68" t="e" cm="1">
        <f t="array" ref="Q68">deflator!Q68/INDEX(deflator!$E68:$BQ68, MATCH(TRUE, ISNUMBER(deflator!$E68:$BQ68), 0))</f>
        <v>#N/A</v>
      </c>
      <c r="R68" t="e" cm="1">
        <f t="array" ref="R68">deflator!R68/INDEX(deflator!$E68:$BQ68, MATCH(TRUE, ISNUMBER(deflator!$E68:$BQ68), 0))</f>
        <v>#N/A</v>
      </c>
      <c r="S68" t="e" cm="1">
        <f t="array" ref="S68">deflator!S68/INDEX(deflator!$E68:$BQ68, MATCH(TRUE, ISNUMBER(deflator!$E68:$BQ68), 0))</f>
        <v>#N/A</v>
      </c>
      <c r="T68" t="e" cm="1">
        <f t="array" ref="T68">deflator!T68/INDEX(deflator!$E68:$BQ68, MATCH(TRUE, ISNUMBER(deflator!$E68:$BQ68), 0))</f>
        <v>#N/A</v>
      </c>
      <c r="U68" t="e" cm="1">
        <f t="array" ref="U68">deflator!U68/INDEX(deflator!$E68:$BQ68, MATCH(TRUE, ISNUMBER(deflator!$E68:$BQ68), 0))</f>
        <v>#N/A</v>
      </c>
      <c r="V68" t="e" cm="1">
        <f t="array" ref="V68">deflator!V68/INDEX(deflator!$E68:$BQ68, MATCH(TRUE, ISNUMBER(deflator!$E68:$BQ68), 0))</f>
        <v>#N/A</v>
      </c>
      <c r="W68" t="e" cm="1">
        <f t="array" ref="W68">deflator!W68/INDEX(deflator!$E68:$BQ68, MATCH(TRUE, ISNUMBER(deflator!$E68:$BQ68), 0))</f>
        <v>#N/A</v>
      </c>
      <c r="X68" t="e" cm="1">
        <f t="array" ref="X68">deflator!X68/INDEX(deflator!$E68:$BQ68, MATCH(TRUE, ISNUMBER(deflator!$E68:$BQ68), 0))</f>
        <v>#N/A</v>
      </c>
      <c r="Y68" t="e" cm="1">
        <f t="array" ref="Y68">deflator!Y68/INDEX(deflator!$E68:$BQ68, MATCH(TRUE, ISNUMBER(deflator!$E68:$BQ68), 0))</f>
        <v>#N/A</v>
      </c>
      <c r="Z68" t="e" cm="1">
        <f t="array" ref="Z68">deflator!Z68/INDEX(deflator!$E68:$BQ68, MATCH(TRUE, ISNUMBER(deflator!$E68:$BQ68), 0))</f>
        <v>#N/A</v>
      </c>
      <c r="AA68" t="e" cm="1">
        <f t="array" ref="AA68">deflator!AA68/INDEX(deflator!$E68:$BQ68, MATCH(TRUE, ISNUMBER(deflator!$E68:$BQ68), 0))</f>
        <v>#N/A</v>
      </c>
      <c r="AB68" t="e" cm="1">
        <f t="array" ref="AB68">deflator!AB68/INDEX(deflator!$E68:$BQ68, MATCH(TRUE, ISNUMBER(deflator!$E68:$BQ68), 0))</f>
        <v>#N/A</v>
      </c>
      <c r="AC68" t="e" cm="1">
        <f t="array" ref="AC68">deflator!AC68/INDEX(deflator!$E68:$BQ68, MATCH(TRUE, ISNUMBER(deflator!$E68:$BQ68), 0))</f>
        <v>#N/A</v>
      </c>
      <c r="AD68" t="e" cm="1">
        <f t="array" ref="AD68">deflator!AD68/INDEX(deflator!$E68:$BQ68, MATCH(TRUE, ISNUMBER(deflator!$E68:$BQ68), 0))</f>
        <v>#N/A</v>
      </c>
      <c r="AE68" t="e" cm="1">
        <f t="array" ref="AE68">deflator!AE68/INDEX(deflator!$E68:$BQ68, MATCH(TRUE, ISNUMBER(deflator!$E68:$BQ68), 0))</f>
        <v>#N/A</v>
      </c>
      <c r="AF68" t="e" cm="1">
        <f t="array" ref="AF68">deflator!AF68/INDEX(deflator!$E68:$BQ68, MATCH(TRUE, ISNUMBER(deflator!$E68:$BQ68), 0))</f>
        <v>#N/A</v>
      </c>
      <c r="AG68" t="e" cm="1">
        <f t="array" ref="AG68">deflator!AG68/INDEX(deflator!$E68:$BQ68, MATCH(TRUE, ISNUMBER(deflator!$E68:$BQ68), 0))</f>
        <v>#N/A</v>
      </c>
      <c r="AH68" t="e" cm="1">
        <f t="array" ref="AH68">deflator!AH68/INDEX(deflator!$E68:$BQ68, MATCH(TRUE, ISNUMBER(deflator!$E68:$BQ68), 0))</f>
        <v>#N/A</v>
      </c>
      <c r="AI68" t="e" cm="1">
        <f t="array" ref="AI68">deflator!AI68/INDEX(deflator!$E68:$BQ68, MATCH(TRUE, ISNUMBER(deflator!$E68:$BQ68), 0))</f>
        <v>#N/A</v>
      </c>
      <c r="AJ68" t="e" cm="1">
        <f t="array" ref="AJ68">deflator!AJ68/INDEX(deflator!$E68:$BQ68, MATCH(TRUE, ISNUMBER(deflator!$E68:$BQ68), 0))</f>
        <v>#N/A</v>
      </c>
      <c r="AK68" t="e" cm="1">
        <f t="array" ref="AK68">deflator!AK68/INDEX(deflator!$E68:$BQ68, MATCH(TRUE, ISNUMBER(deflator!$E68:$BQ68), 0))</f>
        <v>#N/A</v>
      </c>
      <c r="AL68" t="e" cm="1">
        <f t="array" ref="AL68">deflator!AL68/INDEX(deflator!$E68:$BQ68, MATCH(TRUE, ISNUMBER(deflator!$E68:$BQ68), 0))</f>
        <v>#N/A</v>
      </c>
      <c r="AM68" t="e" cm="1">
        <f t="array" ref="AM68">deflator!AM68/INDEX(deflator!$E68:$BQ68, MATCH(TRUE, ISNUMBER(deflator!$E68:$BQ68), 0))</f>
        <v>#N/A</v>
      </c>
      <c r="AN68" t="e" cm="1">
        <f t="array" ref="AN68">deflator!AN68/INDEX(deflator!$E68:$BQ68, MATCH(TRUE, ISNUMBER(deflator!$E68:$BQ68), 0))</f>
        <v>#N/A</v>
      </c>
      <c r="AO68" t="e" cm="1">
        <f t="array" ref="AO68">deflator!AO68/INDEX(deflator!$E68:$BQ68, MATCH(TRUE, ISNUMBER(deflator!$E68:$BQ68), 0))</f>
        <v>#N/A</v>
      </c>
      <c r="AP68" t="e" cm="1">
        <f t="array" ref="AP68">deflator!AP68/INDEX(deflator!$E68:$BQ68, MATCH(TRUE, ISNUMBER(deflator!$E68:$BQ68), 0))</f>
        <v>#N/A</v>
      </c>
      <c r="AQ68" t="e" cm="1">
        <f t="array" ref="AQ68">deflator!AQ68/INDEX(deflator!$E68:$BQ68, MATCH(TRUE, ISNUMBER(deflator!$E68:$BQ68), 0))</f>
        <v>#N/A</v>
      </c>
      <c r="AR68" t="e" cm="1">
        <f t="array" ref="AR68">deflator!AR68/INDEX(deflator!$E68:$BQ68, MATCH(TRUE, ISNUMBER(deflator!$E68:$BQ68), 0))</f>
        <v>#N/A</v>
      </c>
      <c r="AS68" t="e" cm="1">
        <f t="array" ref="AS68">deflator!AS68/INDEX(deflator!$E68:$BQ68, MATCH(TRUE, ISNUMBER(deflator!$E68:$BQ68), 0))</f>
        <v>#N/A</v>
      </c>
      <c r="AT68" t="e" cm="1">
        <f t="array" ref="AT68">deflator!AT68/INDEX(deflator!$E68:$BQ68, MATCH(TRUE, ISNUMBER(deflator!$E68:$BQ68), 0))</f>
        <v>#N/A</v>
      </c>
      <c r="AU68" t="e" cm="1">
        <f t="array" ref="AU68">deflator!AU68/INDEX(deflator!$E68:$BQ68, MATCH(TRUE, ISNUMBER(deflator!$E68:$BQ68), 0))</f>
        <v>#N/A</v>
      </c>
      <c r="AV68" t="e" cm="1">
        <f t="array" ref="AV68">deflator!AV68/INDEX(deflator!$E68:$BQ68, MATCH(TRUE, ISNUMBER(deflator!$E68:$BQ68), 0))</f>
        <v>#N/A</v>
      </c>
      <c r="AW68" t="e" cm="1">
        <f t="array" ref="AW68">deflator!AW68/INDEX(deflator!$E68:$BQ68, MATCH(TRUE, ISNUMBER(deflator!$E68:$BQ68), 0))</f>
        <v>#N/A</v>
      </c>
      <c r="AX68" t="e" cm="1">
        <f t="array" ref="AX68">deflator!AX68/INDEX(deflator!$E68:$BQ68, MATCH(TRUE, ISNUMBER(deflator!$E68:$BQ68), 0))</f>
        <v>#N/A</v>
      </c>
      <c r="AY68" t="e" cm="1">
        <f t="array" ref="AY68">deflator!AY68/INDEX(deflator!$E68:$BQ68, MATCH(TRUE, ISNUMBER(deflator!$E68:$BQ68), 0))</f>
        <v>#N/A</v>
      </c>
      <c r="AZ68" t="e" cm="1">
        <f t="array" ref="AZ68">deflator!AZ68/INDEX(deflator!$E68:$BQ68, MATCH(TRUE, ISNUMBER(deflator!$E68:$BQ68), 0))</f>
        <v>#N/A</v>
      </c>
      <c r="BA68" t="e" cm="1">
        <f t="array" ref="BA68">deflator!BA68/INDEX(deflator!$E68:$BQ68, MATCH(TRUE, ISNUMBER(deflator!$E68:$BQ68), 0))</f>
        <v>#N/A</v>
      </c>
      <c r="BB68" t="e" cm="1">
        <f t="array" ref="BB68">deflator!BB68/INDEX(deflator!$E68:$BQ68, MATCH(TRUE, ISNUMBER(deflator!$E68:$BQ68), 0))</f>
        <v>#N/A</v>
      </c>
      <c r="BC68" t="e" cm="1">
        <f t="array" ref="BC68">deflator!BC68/INDEX(deflator!$E68:$BQ68, MATCH(TRUE, ISNUMBER(deflator!$E68:$BQ68), 0))</f>
        <v>#N/A</v>
      </c>
      <c r="BD68" t="e" cm="1">
        <f t="array" ref="BD68">deflator!BD68/INDEX(deflator!$E68:$BQ68, MATCH(TRUE, ISNUMBER(deflator!$E68:$BQ68), 0))</f>
        <v>#N/A</v>
      </c>
      <c r="BE68" t="e" cm="1">
        <f t="array" ref="BE68">deflator!BE68/INDEX(deflator!$E68:$BQ68, MATCH(TRUE, ISNUMBER(deflator!$E68:$BQ68), 0))</f>
        <v>#N/A</v>
      </c>
      <c r="BF68" t="e" cm="1">
        <f t="array" ref="BF68">deflator!BF68/INDEX(deflator!$E68:$BQ68, MATCH(TRUE, ISNUMBER(deflator!$E68:$BQ68), 0))</f>
        <v>#N/A</v>
      </c>
      <c r="BG68" t="e" cm="1">
        <f t="array" ref="BG68">deflator!BG68/INDEX(deflator!$E68:$BQ68, MATCH(TRUE, ISNUMBER(deflator!$E68:$BQ68), 0))</f>
        <v>#N/A</v>
      </c>
      <c r="BH68" t="e" cm="1">
        <f t="array" ref="BH68">deflator!BH68/INDEX(deflator!$E68:$BQ68, MATCH(TRUE, ISNUMBER(deflator!$E68:$BQ68), 0))</f>
        <v>#N/A</v>
      </c>
      <c r="BI68" t="e" cm="1">
        <f t="array" ref="BI68">deflator!BI68/INDEX(deflator!$E68:$BQ68, MATCH(TRUE, ISNUMBER(deflator!$E68:$BQ68), 0))</f>
        <v>#N/A</v>
      </c>
      <c r="BJ68" t="e" cm="1">
        <f t="array" ref="BJ68">deflator!BJ68/INDEX(deflator!$E68:$BQ68, MATCH(TRUE, ISNUMBER(deflator!$E68:$BQ68), 0))</f>
        <v>#N/A</v>
      </c>
      <c r="BK68" t="e" cm="1">
        <f t="array" ref="BK68">deflator!BK68/INDEX(deflator!$E68:$BQ68, MATCH(TRUE, ISNUMBER(deflator!$E68:$BQ68), 0))</f>
        <v>#N/A</v>
      </c>
      <c r="BL68" t="e" cm="1">
        <f t="array" ref="BL68">deflator!BL68/INDEX(deflator!$E68:$BQ68, MATCH(TRUE, ISNUMBER(deflator!$E68:$BQ68), 0))</f>
        <v>#N/A</v>
      </c>
      <c r="BM68" t="e" cm="1">
        <f t="array" ref="BM68">deflator!BM68/INDEX(deflator!$E68:$BQ68, MATCH(TRUE, ISNUMBER(deflator!$E68:$BQ68), 0))</f>
        <v>#N/A</v>
      </c>
      <c r="BN68" t="e" cm="1">
        <f t="array" ref="BN68">deflator!BN68/INDEX(deflator!$E68:$BQ68, MATCH(TRUE, ISNUMBER(deflator!$E68:$BQ68), 0))</f>
        <v>#N/A</v>
      </c>
      <c r="BO68" t="e" cm="1">
        <f t="array" ref="BO68">deflator!BO68/INDEX(deflator!$E68:$BQ68, MATCH(TRUE, ISNUMBER(deflator!$E68:$BQ68), 0))</f>
        <v>#N/A</v>
      </c>
      <c r="BP68" t="e" cm="1">
        <f t="array" ref="BP68">deflator!BP68/INDEX(deflator!$E68:$BQ68, MATCH(TRUE, ISNUMBER(deflator!$E68:$BQ68), 0))</f>
        <v>#N/A</v>
      </c>
      <c r="BQ68" t="e" cm="1">
        <f t="array" ref="BQ68">deflator!BQ68/INDEX(deflator!$E68:$BQ68, MATCH(TRUE, ISNUMBER(deflator!$E68:$BQ68), 0))</f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 cm="1">
        <f t="array" ref="E69">deflator!E69/INDEX(deflator!$E69:$BQ69, MATCH(TRUE, ISNUMBER(deflator!$E69:$BQ69), 0))</f>
        <v>#N/A</v>
      </c>
      <c r="F69" t="e" cm="1">
        <f t="array" ref="F69">deflator!F69/INDEX(deflator!$E69:$BQ69, MATCH(TRUE, ISNUMBER(deflator!$E69:$BQ69), 0))</f>
        <v>#N/A</v>
      </c>
      <c r="G69" t="e" cm="1">
        <f t="array" ref="G69">deflator!G69/INDEX(deflator!$E69:$BQ69, MATCH(TRUE, ISNUMBER(deflator!$E69:$BQ69), 0))</f>
        <v>#N/A</v>
      </c>
      <c r="H69" t="e" cm="1">
        <f t="array" ref="H69">deflator!H69/INDEX(deflator!$E69:$BQ69, MATCH(TRUE, ISNUMBER(deflator!$E69:$BQ69), 0))</f>
        <v>#N/A</v>
      </c>
      <c r="I69" t="e" cm="1">
        <f t="array" ref="I69">deflator!I69/INDEX(deflator!$E69:$BQ69, MATCH(TRUE, ISNUMBER(deflator!$E69:$BQ69), 0))</f>
        <v>#N/A</v>
      </c>
      <c r="J69" t="e" cm="1">
        <f t="array" ref="J69">deflator!J69/INDEX(deflator!$E69:$BQ69, MATCH(TRUE, ISNUMBER(deflator!$E69:$BQ69), 0))</f>
        <v>#N/A</v>
      </c>
      <c r="K69" t="e" cm="1">
        <f t="array" ref="K69">deflator!K69/INDEX(deflator!$E69:$BQ69, MATCH(TRUE, ISNUMBER(deflator!$E69:$BQ69), 0))</f>
        <v>#N/A</v>
      </c>
      <c r="L69" t="e" cm="1">
        <f t="array" ref="L69">deflator!L69/INDEX(deflator!$E69:$BQ69, MATCH(TRUE, ISNUMBER(deflator!$E69:$BQ69), 0))</f>
        <v>#N/A</v>
      </c>
      <c r="M69" t="e" cm="1">
        <f t="array" ref="M69">deflator!M69/INDEX(deflator!$E69:$BQ69, MATCH(TRUE, ISNUMBER(deflator!$E69:$BQ69), 0))</f>
        <v>#N/A</v>
      </c>
      <c r="N69" t="e" cm="1">
        <f t="array" ref="N69">deflator!N69/INDEX(deflator!$E69:$BQ69, MATCH(TRUE, ISNUMBER(deflator!$E69:$BQ69), 0))</f>
        <v>#N/A</v>
      </c>
      <c r="O69" t="e" cm="1">
        <f t="array" ref="O69">deflator!O69/INDEX(deflator!$E69:$BQ69, MATCH(TRUE, ISNUMBER(deflator!$E69:$BQ69), 0))</f>
        <v>#N/A</v>
      </c>
      <c r="P69" t="e" cm="1">
        <f t="array" ref="P69">deflator!P69/INDEX(deflator!$E69:$BQ69, MATCH(TRUE, ISNUMBER(deflator!$E69:$BQ69), 0))</f>
        <v>#N/A</v>
      </c>
      <c r="Q69" t="e" cm="1">
        <f t="array" ref="Q69">deflator!Q69/INDEX(deflator!$E69:$BQ69, MATCH(TRUE, ISNUMBER(deflator!$E69:$BQ69), 0))</f>
        <v>#N/A</v>
      </c>
      <c r="R69" t="e" cm="1">
        <f t="array" ref="R69">deflator!R69/INDEX(deflator!$E69:$BQ69, MATCH(TRUE, ISNUMBER(deflator!$E69:$BQ69), 0))</f>
        <v>#N/A</v>
      </c>
      <c r="S69" t="e" cm="1">
        <f t="array" ref="S69">deflator!S69/INDEX(deflator!$E69:$BQ69, MATCH(TRUE, ISNUMBER(deflator!$E69:$BQ69), 0))</f>
        <v>#N/A</v>
      </c>
      <c r="T69" t="e" cm="1">
        <f t="array" ref="T69">deflator!T69/INDEX(deflator!$E69:$BQ69, MATCH(TRUE, ISNUMBER(deflator!$E69:$BQ69), 0))</f>
        <v>#N/A</v>
      </c>
      <c r="U69" t="e" cm="1">
        <f t="array" ref="U69">deflator!U69/INDEX(deflator!$E69:$BQ69, MATCH(TRUE, ISNUMBER(deflator!$E69:$BQ69), 0))</f>
        <v>#N/A</v>
      </c>
      <c r="V69" t="e" cm="1">
        <f t="array" ref="V69">deflator!V69/INDEX(deflator!$E69:$BQ69, MATCH(TRUE, ISNUMBER(deflator!$E69:$BQ69), 0))</f>
        <v>#N/A</v>
      </c>
      <c r="W69" t="e" cm="1">
        <f t="array" ref="W69">deflator!W69/INDEX(deflator!$E69:$BQ69, MATCH(TRUE, ISNUMBER(deflator!$E69:$BQ69), 0))</f>
        <v>#N/A</v>
      </c>
      <c r="X69" t="e" cm="1">
        <f t="array" ref="X69">deflator!X69/INDEX(deflator!$E69:$BQ69, MATCH(TRUE, ISNUMBER(deflator!$E69:$BQ69), 0))</f>
        <v>#N/A</v>
      </c>
      <c r="Y69" t="e" cm="1">
        <f t="array" ref="Y69">deflator!Y69/INDEX(deflator!$E69:$BQ69, MATCH(TRUE, ISNUMBER(deflator!$E69:$BQ69), 0))</f>
        <v>#N/A</v>
      </c>
      <c r="Z69" t="e" cm="1">
        <f t="array" ref="Z69">deflator!Z69/INDEX(deflator!$E69:$BQ69, MATCH(TRUE, ISNUMBER(deflator!$E69:$BQ69), 0))</f>
        <v>#N/A</v>
      </c>
      <c r="AA69" t="e" cm="1">
        <f t="array" ref="AA69">deflator!AA69/INDEX(deflator!$E69:$BQ69, MATCH(TRUE, ISNUMBER(deflator!$E69:$BQ69), 0))</f>
        <v>#N/A</v>
      </c>
      <c r="AB69" t="e" cm="1">
        <f t="array" ref="AB69">deflator!AB69/INDEX(deflator!$E69:$BQ69, MATCH(TRUE, ISNUMBER(deflator!$E69:$BQ69), 0))</f>
        <v>#N/A</v>
      </c>
      <c r="AC69" t="e" cm="1">
        <f t="array" ref="AC69">deflator!AC69/INDEX(deflator!$E69:$BQ69, MATCH(TRUE, ISNUMBER(deflator!$E69:$BQ69), 0))</f>
        <v>#N/A</v>
      </c>
      <c r="AD69" t="e" cm="1">
        <f t="array" ref="AD69">deflator!AD69/INDEX(deflator!$E69:$BQ69, MATCH(TRUE, ISNUMBER(deflator!$E69:$BQ69), 0))</f>
        <v>#N/A</v>
      </c>
      <c r="AE69" t="e" cm="1">
        <f t="array" ref="AE69">deflator!AE69/INDEX(deflator!$E69:$BQ69, MATCH(TRUE, ISNUMBER(deflator!$E69:$BQ69), 0))</f>
        <v>#N/A</v>
      </c>
      <c r="AF69" t="e" cm="1">
        <f t="array" ref="AF69">deflator!AF69/INDEX(deflator!$E69:$BQ69, MATCH(TRUE, ISNUMBER(deflator!$E69:$BQ69), 0))</f>
        <v>#N/A</v>
      </c>
      <c r="AG69" t="e" cm="1">
        <f t="array" ref="AG69">deflator!AG69/INDEX(deflator!$E69:$BQ69, MATCH(TRUE, ISNUMBER(deflator!$E69:$BQ69), 0))</f>
        <v>#N/A</v>
      </c>
      <c r="AH69" t="e" cm="1">
        <f t="array" ref="AH69">deflator!AH69/INDEX(deflator!$E69:$BQ69, MATCH(TRUE, ISNUMBER(deflator!$E69:$BQ69), 0))</f>
        <v>#N/A</v>
      </c>
      <c r="AI69" t="e" cm="1">
        <f t="array" ref="AI69">deflator!AI69/INDEX(deflator!$E69:$BQ69, MATCH(TRUE, ISNUMBER(deflator!$E69:$BQ69), 0))</f>
        <v>#N/A</v>
      </c>
      <c r="AJ69" t="e" cm="1">
        <f t="array" ref="AJ69">deflator!AJ69/INDEX(deflator!$E69:$BQ69, MATCH(TRUE, ISNUMBER(deflator!$E69:$BQ69), 0))</f>
        <v>#N/A</v>
      </c>
      <c r="AK69" t="e" cm="1">
        <f t="array" ref="AK69">deflator!AK69/INDEX(deflator!$E69:$BQ69, MATCH(TRUE, ISNUMBER(deflator!$E69:$BQ69), 0))</f>
        <v>#N/A</v>
      </c>
      <c r="AL69" t="e" cm="1">
        <f t="array" ref="AL69">deflator!AL69/INDEX(deflator!$E69:$BQ69, MATCH(TRUE, ISNUMBER(deflator!$E69:$BQ69), 0))</f>
        <v>#N/A</v>
      </c>
      <c r="AM69" t="e" cm="1">
        <f t="array" ref="AM69">deflator!AM69/INDEX(deflator!$E69:$BQ69, MATCH(TRUE, ISNUMBER(deflator!$E69:$BQ69), 0))</f>
        <v>#N/A</v>
      </c>
      <c r="AN69" t="e" cm="1">
        <f t="array" ref="AN69">deflator!AN69/INDEX(deflator!$E69:$BQ69, MATCH(TRUE, ISNUMBER(deflator!$E69:$BQ69), 0))</f>
        <v>#N/A</v>
      </c>
      <c r="AO69" t="e" cm="1">
        <f t="array" ref="AO69">deflator!AO69/INDEX(deflator!$E69:$BQ69, MATCH(TRUE, ISNUMBER(deflator!$E69:$BQ69), 0))</f>
        <v>#N/A</v>
      </c>
      <c r="AP69" t="e" cm="1">
        <f t="array" ref="AP69">deflator!AP69/INDEX(deflator!$E69:$BQ69, MATCH(TRUE, ISNUMBER(deflator!$E69:$BQ69), 0))</f>
        <v>#N/A</v>
      </c>
      <c r="AQ69" t="e" cm="1">
        <f t="array" ref="AQ69">deflator!AQ69/INDEX(deflator!$E69:$BQ69, MATCH(TRUE, ISNUMBER(deflator!$E69:$BQ69), 0))</f>
        <v>#N/A</v>
      </c>
      <c r="AR69" t="e" cm="1">
        <f t="array" ref="AR69">deflator!AR69/INDEX(deflator!$E69:$BQ69, MATCH(TRUE, ISNUMBER(deflator!$E69:$BQ69), 0))</f>
        <v>#N/A</v>
      </c>
      <c r="AS69" t="e" cm="1">
        <f t="array" ref="AS69">deflator!AS69/INDEX(deflator!$E69:$BQ69, MATCH(TRUE, ISNUMBER(deflator!$E69:$BQ69), 0))</f>
        <v>#N/A</v>
      </c>
      <c r="AT69" t="e" cm="1">
        <f t="array" ref="AT69">deflator!AT69/INDEX(deflator!$E69:$BQ69, MATCH(TRUE, ISNUMBER(deflator!$E69:$BQ69), 0))</f>
        <v>#N/A</v>
      </c>
      <c r="AU69" t="e" cm="1">
        <f t="array" ref="AU69">deflator!AU69/INDEX(deflator!$E69:$BQ69, MATCH(TRUE, ISNUMBER(deflator!$E69:$BQ69), 0))</f>
        <v>#N/A</v>
      </c>
      <c r="AV69" t="e" cm="1">
        <f t="array" ref="AV69">deflator!AV69/INDEX(deflator!$E69:$BQ69, MATCH(TRUE, ISNUMBER(deflator!$E69:$BQ69), 0))</f>
        <v>#N/A</v>
      </c>
      <c r="AW69" t="e" cm="1">
        <f t="array" ref="AW69">deflator!AW69/INDEX(deflator!$E69:$BQ69, MATCH(TRUE, ISNUMBER(deflator!$E69:$BQ69), 0))</f>
        <v>#N/A</v>
      </c>
      <c r="AX69" t="e" cm="1">
        <f t="array" ref="AX69">deflator!AX69/INDEX(deflator!$E69:$BQ69, MATCH(TRUE, ISNUMBER(deflator!$E69:$BQ69), 0))</f>
        <v>#N/A</v>
      </c>
      <c r="AY69" t="e" cm="1">
        <f t="array" ref="AY69">deflator!AY69/INDEX(deflator!$E69:$BQ69, MATCH(TRUE, ISNUMBER(deflator!$E69:$BQ69), 0))</f>
        <v>#N/A</v>
      </c>
      <c r="AZ69" t="e" cm="1">
        <f t="array" ref="AZ69">deflator!AZ69/INDEX(deflator!$E69:$BQ69, MATCH(TRUE, ISNUMBER(deflator!$E69:$BQ69), 0))</f>
        <v>#N/A</v>
      </c>
      <c r="BA69" t="e" cm="1">
        <f t="array" ref="BA69">deflator!BA69/INDEX(deflator!$E69:$BQ69, MATCH(TRUE, ISNUMBER(deflator!$E69:$BQ69), 0))</f>
        <v>#N/A</v>
      </c>
      <c r="BB69" t="e" cm="1">
        <f t="array" ref="BB69">deflator!BB69/INDEX(deflator!$E69:$BQ69, MATCH(TRUE, ISNUMBER(deflator!$E69:$BQ69), 0))</f>
        <v>#N/A</v>
      </c>
      <c r="BC69" t="e" cm="1">
        <f t="array" ref="BC69">deflator!BC69/INDEX(deflator!$E69:$BQ69, MATCH(TRUE, ISNUMBER(deflator!$E69:$BQ69), 0))</f>
        <v>#N/A</v>
      </c>
      <c r="BD69" t="e" cm="1">
        <f t="array" ref="BD69">deflator!BD69/INDEX(deflator!$E69:$BQ69, MATCH(TRUE, ISNUMBER(deflator!$E69:$BQ69), 0))</f>
        <v>#N/A</v>
      </c>
      <c r="BE69" t="e" cm="1">
        <f t="array" ref="BE69">deflator!BE69/INDEX(deflator!$E69:$BQ69, MATCH(TRUE, ISNUMBER(deflator!$E69:$BQ69), 0))</f>
        <v>#N/A</v>
      </c>
      <c r="BF69" t="e" cm="1">
        <f t="array" ref="BF69">deflator!BF69/INDEX(deflator!$E69:$BQ69, MATCH(TRUE, ISNUMBER(deflator!$E69:$BQ69), 0))</f>
        <v>#N/A</v>
      </c>
      <c r="BG69" t="e" cm="1">
        <f t="array" ref="BG69">deflator!BG69/INDEX(deflator!$E69:$BQ69, MATCH(TRUE, ISNUMBER(deflator!$E69:$BQ69), 0))</f>
        <v>#N/A</v>
      </c>
      <c r="BH69" t="e" cm="1">
        <f t="array" ref="BH69">deflator!BH69/INDEX(deflator!$E69:$BQ69, MATCH(TRUE, ISNUMBER(deflator!$E69:$BQ69), 0))</f>
        <v>#N/A</v>
      </c>
      <c r="BI69" t="e" cm="1">
        <f t="array" ref="BI69">deflator!BI69/INDEX(deflator!$E69:$BQ69, MATCH(TRUE, ISNUMBER(deflator!$E69:$BQ69), 0))</f>
        <v>#N/A</v>
      </c>
      <c r="BJ69" t="e" cm="1">
        <f t="array" ref="BJ69">deflator!BJ69/INDEX(deflator!$E69:$BQ69, MATCH(TRUE, ISNUMBER(deflator!$E69:$BQ69), 0))</f>
        <v>#N/A</v>
      </c>
      <c r="BK69" t="e" cm="1">
        <f t="array" ref="BK69">deflator!BK69/INDEX(deflator!$E69:$BQ69, MATCH(TRUE, ISNUMBER(deflator!$E69:$BQ69), 0))</f>
        <v>#N/A</v>
      </c>
      <c r="BL69" t="e" cm="1">
        <f t="array" ref="BL69">deflator!BL69/INDEX(deflator!$E69:$BQ69, MATCH(TRUE, ISNUMBER(deflator!$E69:$BQ69), 0))</f>
        <v>#N/A</v>
      </c>
      <c r="BM69" t="e" cm="1">
        <f t="array" ref="BM69">deflator!BM69/INDEX(deflator!$E69:$BQ69, MATCH(TRUE, ISNUMBER(deflator!$E69:$BQ69), 0))</f>
        <v>#N/A</v>
      </c>
      <c r="BN69" t="e" cm="1">
        <f t="array" ref="BN69">deflator!BN69/INDEX(deflator!$E69:$BQ69, MATCH(TRUE, ISNUMBER(deflator!$E69:$BQ69), 0))</f>
        <v>#N/A</v>
      </c>
      <c r="BO69" t="e" cm="1">
        <f t="array" ref="BO69">deflator!BO69/INDEX(deflator!$E69:$BQ69, MATCH(TRUE, ISNUMBER(deflator!$E69:$BQ69), 0))</f>
        <v>#N/A</v>
      </c>
      <c r="BP69" t="e" cm="1">
        <f t="array" ref="BP69">deflator!BP69/INDEX(deflator!$E69:$BQ69, MATCH(TRUE, ISNUMBER(deflator!$E69:$BQ69), 0))</f>
        <v>#N/A</v>
      </c>
      <c r="BQ69" t="e" cm="1">
        <f t="array" ref="BQ69">deflator!BQ69/INDEX(deflator!$E69:$BQ69, MATCH(TRUE, ISNUMBER(deflator!$E69:$BQ69), 0))</f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 cm="1">
        <f t="array" ref="E70">deflator!E70/INDEX(deflator!$E70:$BQ70, MATCH(TRUE, ISNUMBER(deflator!$E70:$BQ70), 0))</f>
        <v>#N/A</v>
      </c>
      <c r="F70" t="e" cm="1">
        <f t="array" ref="F70">deflator!F70/INDEX(deflator!$E70:$BQ70, MATCH(TRUE, ISNUMBER(deflator!$E70:$BQ70), 0))</f>
        <v>#N/A</v>
      </c>
      <c r="G70" t="e" cm="1">
        <f t="array" ref="G70">deflator!G70/INDEX(deflator!$E70:$BQ70, MATCH(TRUE, ISNUMBER(deflator!$E70:$BQ70), 0))</f>
        <v>#N/A</v>
      </c>
      <c r="H70" t="e" cm="1">
        <f t="array" ref="H70">deflator!H70/INDEX(deflator!$E70:$BQ70, MATCH(TRUE, ISNUMBER(deflator!$E70:$BQ70), 0))</f>
        <v>#N/A</v>
      </c>
      <c r="I70" t="e" cm="1">
        <f t="array" ref="I70">deflator!I70/INDEX(deflator!$E70:$BQ70, MATCH(TRUE, ISNUMBER(deflator!$E70:$BQ70), 0))</f>
        <v>#N/A</v>
      </c>
      <c r="J70" t="e" cm="1">
        <f t="array" ref="J70">deflator!J70/INDEX(deflator!$E70:$BQ70, MATCH(TRUE, ISNUMBER(deflator!$E70:$BQ70), 0))</f>
        <v>#N/A</v>
      </c>
      <c r="K70" t="e" cm="1">
        <f t="array" ref="K70">deflator!K70/INDEX(deflator!$E70:$BQ70, MATCH(TRUE, ISNUMBER(deflator!$E70:$BQ70), 0))</f>
        <v>#N/A</v>
      </c>
      <c r="L70" t="e" cm="1">
        <f t="array" ref="L70">deflator!L70/INDEX(deflator!$E70:$BQ70, MATCH(TRUE, ISNUMBER(deflator!$E70:$BQ70), 0))</f>
        <v>#N/A</v>
      </c>
      <c r="M70" t="e" cm="1">
        <f t="array" ref="M70">deflator!M70/INDEX(deflator!$E70:$BQ70, MATCH(TRUE, ISNUMBER(deflator!$E70:$BQ70), 0))</f>
        <v>#N/A</v>
      </c>
      <c r="N70" t="e" cm="1">
        <f t="array" ref="N70">deflator!N70/INDEX(deflator!$E70:$BQ70, MATCH(TRUE, ISNUMBER(deflator!$E70:$BQ70), 0))</f>
        <v>#N/A</v>
      </c>
      <c r="O70" t="e" cm="1">
        <f t="array" ref="O70">deflator!O70/INDEX(deflator!$E70:$BQ70, MATCH(TRUE, ISNUMBER(deflator!$E70:$BQ70), 0))</f>
        <v>#N/A</v>
      </c>
      <c r="P70" t="e" cm="1">
        <f t="array" ref="P70">deflator!P70/INDEX(deflator!$E70:$BQ70, MATCH(TRUE, ISNUMBER(deflator!$E70:$BQ70), 0))</f>
        <v>#N/A</v>
      </c>
      <c r="Q70" t="e" cm="1">
        <f t="array" ref="Q70">deflator!Q70/INDEX(deflator!$E70:$BQ70, MATCH(TRUE, ISNUMBER(deflator!$E70:$BQ70), 0))</f>
        <v>#N/A</v>
      </c>
      <c r="R70" t="e" cm="1">
        <f t="array" ref="R70">deflator!R70/INDEX(deflator!$E70:$BQ70, MATCH(TRUE, ISNUMBER(deflator!$E70:$BQ70), 0))</f>
        <v>#N/A</v>
      </c>
      <c r="S70" t="e" cm="1">
        <f t="array" ref="S70">deflator!S70/INDEX(deflator!$E70:$BQ70, MATCH(TRUE, ISNUMBER(deflator!$E70:$BQ70), 0))</f>
        <v>#N/A</v>
      </c>
      <c r="T70" t="e" cm="1">
        <f t="array" ref="T70">deflator!T70/INDEX(deflator!$E70:$BQ70, MATCH(TRUE, ISNUMBER(deflator!$E70:$BQ70), 0))</f>
        <v>#N/A</v>
      </c>
      <c r="U70" t="e" cm="1">
        <f t="array" ref="U70">deflator!U70/INDEX(deflator!$E70:$BQ70, MATCH(TRUE, ISNUMBER(deflator!$E70:$BQ70), 0))</f>
        <v>#N/A</v>
      </c>
      <c r="V70" t="e" cm="1">
        <f t="array" ref="V70">deflator!V70/INDEX(deflator!$E70:$BQ70, MATCH(TRUE, ISNUMBER(deflator!$E70:$BQ70), 0))</f>
        <v>#N/A</v>
      </c>
      <c r="W70" t="e" cm="1">
        <f t="array" ref="W70">deflator!W70/INDEX(deflator!$E70:$BQ70, MATCH(TRUE, ISNUMBER(deflator!$E70:$BQ70), 0))</f>
        <v>#N/A</v>
      </c>
      <c r="X70" t="e" cm="1">
        <f t="array" ref="X70">deflator!X70/INDEX(deflator!$E70:$BQ70, MATCH(TRUE, ISNUMBER(deflator!$E70:$BQ70), 0))</f>
        <v>#N/A</v>
      </c>
      <c r="Y70" t="e" cm="1">
        <f t="array" ref="Y70">deflator!Y70/INDEX(deflator!$E70:$BQ70, MATCH(TRUE, ISNUMBER(deflator!$E70:$BQ70), 0))</f>
        <v>#N/A</v>
      </c>
      <c r="Z70" t="e" cm="1">
        <f t="array" ref="Z70">deflator!Z70/INDEX(deflator!$E70:$BQ70, MATCH(TRUE, ISNUMBER(deflator!$E70:$BQ70), 0))</f>
        <v>#N/A</v>
      </c>
      <c r="AA70" t="e" cm="1">
        <f t="array" ref="AA70">deflator!AA70/INDEX(deflator!$E70:$BQ70, MATCH(TRUE, ISNUMBER(deflator!$E70:$BQ70), 0))</f>
        <v>#N/A</v>
      </c>
      <c r="AB70" t="e" cm="1">
        <f t="array" ref="AB70">deflator!AB70/INDEX(deflator!$E70:$BQ70, MATCH(TRUE, ISNUMBER(deflator!$E70:$BQ70), 0))</f>
        <v>#N/A</v>
      </c>
      <c r="AC70" t="e" cm="1">
        <f t="array" ref="AC70">deflator!AC70/INDEX(deflator!$E70:$BQ70, MATCH(TRUE, ISNUMBER(deflator!$E70:$BQ70), 0))</f>
        <v>#N/A</v>
      </c>
      <c r="AD70" t="e" cm="1">
        <f t="array" ref="AD70">deflator!AD70/INDEX(deflator!$E70:$BQ70, MATCH(TRUE, ISNUMBER(deflator!$E70:$BQ70), 0))</f>
        <v>#N/A</v>
      </c>
      <c r="AE70" t="e" cm="1">
        <f t="array" ref="AE70">deflator!AE70/INDEX(deflator!$E70:$BQ70, MATCH(TRUE, ISNUMBER(deflator!$E70:$BQ70), 0))</f>
        <v>#N/A</v>
      </c>
      <c r="AF70" t="e" cm="1">
        <f t="array" ref="AF70">deflator!AF70/INDEX(deflator!$E70:$BQ70, MATCH(TRUE, ISNUMBER(deflator!$E70:$BQ70), 0))</f>
        <v>#N/A</v>
      </c>
      <c r="AG70" t="e" cm="1">
        <f t="array" ref="AG70">deflator!AG70/INDEX(deflator!$E70:$BQ70, MATCH(TRUE, ISNUMBER(deflator!$E70:$BQ70), 0))</f>
        <v>#N/A</v>
      </c>
      <c r="AH70" t="e" cm="1">
        <f t="array" ref="AH70">deflator!AH70/INDEX(deflator!$E70:$BQ70, MATCH(TRUE, ISNUMBER(deflator!$E70:$BQ70), 0))</f>
        <v>#N/A</v>
      </c>
      <c r="AI70" t="e" cm="1">
        <f t="array" ref="AI70">deflator!AI70/INDEX(deflator!$E70:$BQ70, MATCH(TRUE, ISNUMBER(deflator!$E70:$BQ70), 0))</f>
        <v>#N/A</v>
      </c>
      <c r="AJ70" t="e" cm="1">
        <f t="array" ref="AJ70">deflator!AJ70/INDEX(deflator!$E70:$BQ70, MATCH(TRUE, ISNUMBER(deflator!$E70:$BQ70), 0))</f>
        <v>#N/A</v>
      </c>
      <c r="AK70" t="e" cm="1">
        <f t="array" ref="AK70">deflator!AK70/INDEX(deflator!$E70:$BQ70, MATCH(TRUE, ISNUMBER(deflator!$E70:$BQ70), 0))</f>
        <v>#N/A</v>
      </c>
      <c r="AL70" t="e" cm="1">
        <f t="array" ref="AL70">deflator!AL70/INDEX(deflator!$E70:$BQ70, MATCH(TRUE, ISNUMBER(deflator!$E70:$BQ70), 0))</f>
        <v>#N/A</v>
      </c>
      <c r="AM70" t="e" cm="1">
        <f t="array" ref="AM70">deflator!AM70/INDEX(deflator!$E70:$BQ70, MATCH(TRUE, ISNUMBER(deflator!$E70:$BQ70), 0))</f>
        <v>#N/A</v>
      </c>
      <c r="AN70" t="e" cm="1">
        <f t="array" ref="AN70">deflator!AN70/INDEX(deflator!$E70:$BQ70, MATCH(TRUE, ISNUMBER(deflator!$E70:$BQ70), 0))</f>
        <v>#N/A</v>
      </c>
      <c r="AO70" t="e" cm="1">
        <f t="array" ref="AO70">deflator!AO70/INDEX(deflator!$E70:$BQ70, MATCH(TRUE, ISNUMBER(deflator!$E70:$BQ70), 0))</f>
        <v>#N/A</v>
      </c>
      <c r="AP70" t="e" cm="1">
        <f t="array" ref="AP70">deflator!AP70/INDEX(deflator!$E70:$BQ70, MATCH(TRUE, ISNUMBER(deflator!$E70:$BQ70), 0))</f>
        <v>#N/A</v>
      </c>
      <c r="AQ70" t="e" cm="1">
        <f t="array" ref="AQ70">deflator!AQ70/INDEX(deflator!$E70:$BQ70, MATCH(TRUE, ISNUMBER(deflator!$E70:$BQ70), 0))</f>
        <v>#N/A</v>
      </c>
      <c r="AR70" t="e" cm="1">
        <f t="array" ref="AR70">deflator!AR70/INDEX(deflator!$E70:$BQ70, MATCH(TRUE, ISNUMBER(deflator!$E70:$BQ70), 0))</f>
        <v>#N/A</v>
      </c>
      <c r="AS70" t="e" cm="1">
        <f t="array" ref="AS70">deflator!AS70/INDEX(deflator!$E70:$BQ70, MATCH(TRUE, ISNUMBER(deflator!$E70:$BQ70), 0))</f>
        <v>#N/A</v>
      </c>
      <c r="AT70" t="e" cm="1">
        <f t="array" ref="AT70">deflator!AT70/INDEX(deflator!$E70:$BQ70, MATCH(TRUE, ISNUMBER(deflator!$E70:$BQ70), 0))</f>
        <v>#N/A</v>
      </c>
      <c r="AU70" t="e" cm="1">
        <f t="array" ref="AU70">deflator!AU70/INDEX(deflator!$E70:$BQ70, MATCH(TRUE, ISNUMBER(deflator!$E70:$BQ70), 0))</f>
        <v>#N/A</v>
      </c>
      <c r="AV70" t="e" cm="1">
        <f t="array" ref="AV70">deflator!AV70/INDEX(deflator!$E70:$BQ70, MATCH(TRUE, ISNUMBER(deflator!$E70:$BQ70), 0))</f>
        <v>#N/A</v>
      </c>
      <c r="AW70" t="e" cm="1">
        <f t="array" ref="AW70">deflator!AW70/INDEX(deflator!$E70:$BQ70, MATCH(TRUE, ISNUMBER(deflator!$E70:$BQ70), 0))</f>
        <v>#N/A</v>
      </c>
      <c r="AX70" t="e" cm="1">
        <f t="array" ref="AX70">deflator!AX70/INDEX(deflator!$E70:$BQ70, MATCH(TRUE, ISNUMBER(deflator!$E70:$BQ70), 0))</f>
        <v>#N/A</v>
      </c>
      <c r="AY70" t="e" cm="1">
        <f t="array" ref="AY70">deflator!AY70/INDEX(deflator!$E70:$BQ70, MATCH(TRUE, ISNUMBER(deflator!$E70:$BQ70), 0))</f>
        <v>#N/A</v>
      </c>
      <c r="AZ70" t="e" cm="1">
        <f t="array" ref="AZ70">deflator!AZ70/INDEX(deflator!$E70:$BQ70, MATCH(TRUE, ISNUMBER(deflator!$E70:$BQ70), 0))</f>
        <v>#N/A</v>
      </c>
      <c r="BA70" t="e" cm="1">
        <f t="array" ref="BA70">deflator!BA70/INDEX(deflator!$E70:$BQ70, MATCH(TRUE, ISNUMBER(deflator!$E70:$BQ70), 0))</f>
        <v>#N/A</v>
      </c>
      <c r="BB70" t="e" cm="1">
        <f t="array" ref="BB70">deflator!BB70/INDEX(deflator!$E70:$BQ70, MATCH(TRUE, ISNUMBER(deflator!$E70:$BQ70), 0))</f>
        <v>#N/A</v>
      </c>
      <c r="BC70" t="e" cm="1">
        <f t="array" ref="BC70">deflator!BC70/INDEX(deflator!$E70:$BQ70, MATCH(TRUE, ISNUMBER(deflator!$E70:$BQ70), 0))</f>
        <v>#N/A</v>
      </c>
      <c r="BD70" t="e" cm="1">
        <f t="array" ref="BD70">deflator!BD70/INDEX(deflator!$E70:$BQ70, MATCH(TRUE, ISNUMBER(deflator!$E70:$BQ70), 0))</f>
        <v>#N/A</v>
      </c>
      <c r="BE70" t="e" cm="1">
        <f t="array" ref="BE70">deflator!BE70/INDEX(deflator!$E70:$BQ70, MATCH(TRUE, ISNUMBER(deflator!$E70:$BQ70), 0))</f>
        <v>#N/A</v>
      </c>
      <c r="BF70" t="e" cm="1">
        <f t="array" ref="BF70">deflator!BF70/INDEX(deflator!$E70:$BQ70, MATCH(TRUE, ISNUMBER(deflator!$E70:$BQ70), 0))</f>
        <v>#N/A</v>
      </c>
      <c r="BG70" t="e" cm="1">
        <f t="array" ref="BG70">deflator!BG70/INDEX(deflator!$E70:$BQ70, MATCH(TRUE, ISNUMBER(deflator!$E70:$BQ70), 0))</f>
        <v>#N/A</v>
      </c>
      <c r="BH70" t="e" cm="1">
        <f t="array" ref="BH70">deflator!BH70/INDEX(deflator!$E70:$BQ70, MATCH(TRUE, ISNUMBER(deflator!$E70:$BQ70), 0))</f>
        <v>#N/A</v>
      </c>
      <c r="BI70" t="e" cm="1">
        <f t="array" ref="BI70">deflator!BI70/INDEX(deflator!$E70:$BQ70, MATCH(TRUE, ISNUMBER(deflator!$E70:$BQ70), 0))</f>
        <v>#N/A</v>
      </c>
      <c r="BJ70" t="e" cm="1">
        <f t="array" ref="BJ70">deflator!BJ70/INDEX(deflator!$E70:$BQ70, MATCH(TRUE, ISNUMBER(deflator!$E70:$BQ70), 0))</f>
        <v>#N/A</v>
      </c>
      <c r="BK70" t="e" cm="1">
        <f t="array" ref="BK70">deflator!BK70/INDEX(deflator!$E70:$BQ70, MATCH(TRUE, ISNUMBER(deflator!$E70:$BQ70), 0))</f>
        <v>#N/A</v>
      </c>
      <c r="BL70" t="e" cm="1">
        <f t="array" ref="BL70">deflator!BL70/INDEX(deflator!$E70:$BQ70, MATCH(TRUE, ISNUMBER(deflator!$E70:$BQ70), 0))</f>
        <v>#N/A</v>
      </c>
      <c r="BM70" t="e" cm="1">
        <f t="array" ref="BM70">deflator!BM70/INDEX(deflator!$E70:$BQ70, MATCH(TRUE, ISNUMBER(deflator!$E70:$BQ70), 0))</f>
        <v>#N/A</v>
      </c>
      <c r="BN70" t="e" cm="1">
        <f t="array" ref="BN70">deflator!BN70/INDEX(deflator!$E70:$BQ70, MATCH(TRUE, ISNUMBER(deflator!$E70:$BQ70), 0))</f>
        <v>#N/A</v>
      </c>
      <c r="BO70" t="e" cm="1">
        <f t="array" ref="BO70">deflator!BO70/INDEX(deflator!$E70:$BQ70, MATCH(TRUE, ISNUMBER(deflator!$E70:$BQ70), 0))</f>
        <v>#N/A</v>
      </c>
      <c r="BP70" t="e" cm="1">
        <f t="array" ref="BP70">deflator!BP70/INDEX(deflator!$E70:$BQ70, MATCH(TRUE, ISNUMBER(deflator!$E70:$BQ70), 0))</f>
        <v>#N/A</v>
      </c>
      <c r="BQ70" t="e" cm="1">
        <f t="array" ref="BQ70">deflator!BQ70/INDEX(deflator!$E70:$BQ70, MATCH(TRUE, ISNUMBER(deflator!$E70:$BQ70), 0))</f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 cm="1">
        <f t="array" ref="E71">deflator!E71/INDEX(deflator!$E71:$BQ71, MATCH(TRUE, ISNUMBER(deflator!$E71:$BQ71), 0))</f>
        <v>#N/A</v>
      </c>
      <c r="F71" t="e" cm="1">
        <f t="array" ref="F71">deflator!F71/INDEX(deflator!$E71:$BQ71, MATCH(TRUE, ISNUMBER(deflator!$E71:$BQ71), 0))</f>
        <v>#N/A</v>
      </c>
      <c r="G71" t="e" cm="1">
        <f t="array" ref="G71">deflator!G71/INDEX(deflator!$E71:$BQ71, MATCH(TRUE, ISNUMBER(deflator!$E71:$BQ71), 0))</f>
        <v>#N/A</v>
      </c>
      <c r="H71" t="e" cm="1">
        <f t="array" ref="H71">deflator!H71/INDEX(deflator!$E71:$BQ71, MATCH(TRUE, ISNUMBER(deflator!$E71:$BQ71), 0))</f>
        <v>#N/A</v>
      </c>
      <c r="I71" t="e" cm="1">
        <f t="array" ref="I71">deflator!I71/INDEX(deflator!$E71:$BQ71, MATCH(TRUE, ISNUMBER(deflator!$E71:$BQ71), 0))</f>
        <v>#N/A</v>
      </c>
      <c r="J71" t="e" cm="1">
        <f t="array" ref="J71">deflator!J71/INDEX(deflator!$E71:$BQ71, MATCH(TRUE, ISNUMBER(deflator!$E71:$BQ71), 0))</f>
        <v>#N/A</v>
      </c>
      <c r="K71" t="e" cm="1">
        <f t="array" ref="K71">deflator!K71/INDEX(deflator!$E71:$BQ71, MATCH(TRUE, ISNUMBER(deflator!$E71:$BQ71), 0))</f>
        <v>#N/A</v>
      </c>
      <c r="L71" t="e" cm="1">
        <f t="array" ref="L71">deflator!L71/INDEX(deflator!$E71:$BQ71, MATCH(TRUE, ISNUMBER(deflator!$E71:$BQ71), 0))</f>
        <v>#N/A</v>
      </c>
      <c r="M71" t="e" cm="1">
        <f t="array" ref="M71">deflator!M71/INDEX(deflator!$E71:$BQ71, MATCH(TRUE, ISNUMBER(deflator!$E71:$BQ71), 0))</f>
        <v>#N/A</v>
      </c>
      <c r="N71" t="e" cm="1">
        <f t="array" ref="N71">deflator!N71/INDEX(deflator!$E71:$BQ71, MATCH(TRUE, ISNUMBER(deflator!$E71:$BQ71), 0))</f>
        <v>#N/A</v>
      </c>
      <c r="O71" t="e" cm="1">
        <f t="array" ref="O71">deflator!O71/INDEX(deflator!$E71:$BQ71, MATCH(TRUE, ISNUMBER(deflator!$E71:$BQ71), 0))</f>
        <v>#N/A</v>
      </c>
      <c r="P71" t="e" cm="1">
        <f t="array" ref="P71">deflator!P71/INDEX(deflator!$E71:$BQ71, MATCH(TRUE, ISNUMBER(deflator!$E71:$BQ71), 0))</f>
        <v>#N/A</v>
      </c>
      <c r="Q71" t="e" cm="1">
        <f t="array" ref="Q71">deflator!Q71/INDEX(deflator!$E71:$BQ71, MATCH(TRUE, ISNUMBER(deflator!$E71:$BQ71), 0))</f>
        <v>#N/A</v>
      </c>
      <c r="R71" t="e" cm="1">
        <f t="array" ref="R71">deflator!R71/INDEX(deflator!$E71:$BQ71, MATCH(TRUE, ISNUMBER(deflator!$E71:$BQ71), 0))</f>
        <v>#N/A</v>
      </c>
      <c r="S71" t="e" cm="1">
        <f t="array" ref="S71">deflator!S71/INDEX(deflator!$E71:$BQ71, MATCH(TRUE, ISNUMBER(deflator!$E71:$BQ71), 0))</f>
        <v>#N/A</v>
      </c>
      <c r="T71" t="e" cm="1">
        <f t="array" ref="T71">deflator!T71/INDEX(deflator!$E71:$BQ71, MATCH(TRUE, ISNUMBER(deflator!$E71:$BQ71), 0))</f>
        <v>#N/A</v>
      </c>
      <c r="U71" t="e" cm="1">
        <f t="array" ref="U71">deflator!U71/INDEX(deflator!$E71:$BQ71, MATCH(TRUE, ISNUMBER(deflator!$E71:$BQ71), 0))</f>
        <v>#N/A</v>
      </c>
      <c r="V71" t="e" cm="1">
        <f t="array" ref="V71">deflator!V71/INDEX(deflator!$E71:$BQ71, MATCH(TRUE, ISNUMBER(deflator!$E71:$BQ71), 0))</f>
        <v>#N/A</v>
      </c>
      <c r="W71" t="e" cm="1">
        <f t="array" ref="W71">deflator!W71/INDEX(deflator!$E71:$BQ71, MATCH(TRUE, ISNUMBER(deflator!$E71:$BQ71), 0))</f>
        <v>#N/A</v>
      </c>
      <c r="X71" t="e" cm="1">
        <f t="array" ref="X71">deflator!X71/INDEX(deflator!$E71:$BQ71, MATCH(TRUE, ISNUMBER(deflator!$E71:$BQ71), 0))</f>
        <v>#N/A</v>
      </c>
      <c r="Y71" t="e" cm="1">
        <f t="array" ref="Y71">deflator!Y71/INDEX(deflator!$E71:$BQ71, MATCH(TRUE, ISNUMBER(deflator!$E71:$BQ71), 0))</f>
        <v>#N/A</v>
      </c>
      <c r="Z71" t="e" cm="1">
        <f t="array" ref="Z71">deflator!Z71/INDEX(deflator!$E71:$BQ71, MATCH(TRUE, ISNUMBER(deflator!$E71:$BQ71), 0))</f>
        <v>#N/A</v>
      </c>
      <c r="AA71" t="e" cm="1">
        <f t="array" ref="AA71">deflator!AA71/INDEX(deflator!$E71:$BQ71, MATCH(TRUE, ISNUMBER(deflator!$E71:$BQ71), 0))</f>
        <v>#N/A</v>
      </c>
      <c r="AB71" t="e" cm="1">
        <f t="array" ref="AB71">deflator!AB71/INDEX(deflator!$E71:$BQ71, MATCH(TRUE, ISNUMBER(deflator!$E71:$BQ71), 0))</f>
        <v>#N/A</v>
      </c>
      <c r="AC71" t="e" cm="1">
        <f t="array" ref="AC71">deflator!AC71/INDEX(deflator!$E71:$BQ71, MATCH(TRUE, ISNUMBER(deflator!$E71:$BQ71), 0))</f>
        <v>#N/A</v>
      </c>
      <c r="AD71" t="e" cm="1">
        <f t="array" ref="AD71">deflator!AD71/INDEX(deflator!$E71:$BQ71, MATCH(TRUE, ISNUMBER(deflator!$E71:$BQ71), 0))</f>
        <v>#N/A</v>
      </c>
      <c r="AE71" t="e" cm="1">
        <f t="array" ref="AE71">deflator!AE71/INDEX(deflator!$E71:$BQ71, MATCH(TRUE, ISNUMBER(deflator!$E71:$BQ71), 0))</f>
        <v>#N/A</v>
      </c>
      <c r="AF71" t="e" cm="1">
        <f t="array" ref="AF71">deflator!AF71/INDEX(deflator!$E71:$BQ71, MATCH(TRUE, ISNUMBER(deflator!$E71:$BQ71), 0))</f>
        <v>#N/A</v>
      </c>
      <c r="AG71" t="e" cm="1">
        <f t="array" ref="AG71">deflator!AG71/INDEX(deflator!$E71:$BQ71, MATCH(TRUE, ISNUMBER(deflator!$E71:$BQ71), 0))</f>
        <v>#N/A</v>
      </c>
      <c r="AH71" t="e" cm="1">
        <f t="array" ref="AH71">deflator!AH71/INDEX(deflator!$E71:$BQ71, MATCH(TRUE, ISNUMBER(deflator!$E71:$BQ71), 0))</f>
        <v>#N/A</v>
      </c>
      <c r="AI71" t="e" cm="1">
        <f t="array" ref="AI71">deflator!AI71/INDEX(deflator!$E71:$BQ71, MATCH(TRUE, ISNUMBER(deflator!$E71:$BQ71), 0))</f>
        <v>#N/A</v>
      </c>
      <c r="AJ71" t="e" cm="1">
        <f t="array" ref="AJ71">deflator!AJ71/INDEX(deflator!$E71:$BQ71, MATCH(TRUE, ISNUMBER(deflator!$E71:$BQ71), 0))</f>
        <v>#N/A</v>
      </c>
      <c r="AK71" t="e" cm="1">
        <f t="array" ref="AK71">deflator!AK71/INDEX(deflator!$E71:$BQ71, MATCH(TRUE, ISNUMBER(deflator!$E71:$BQ71), 0))</f>
        <v>#N/A</v>
      </c>
      <c r="AL71" t="e" cm="1">
        <f t="array" ref="AL71">deflator!AL71/INDEX(deflator!$E71:$BQ71, MATCH(TRUE, ISNUMBER(deflator!$E71:$BQ71), 0))</f>
        <v>#N/A</v>
      </c>
      <c r="AM71" t="e" cm="1">
        <f t="array" ref="AM71">deflator!AM71/INDEX(deflator!$E71:$BQ71, MATCH(TRUE, ISNUMBER(deflator!$E71:$BQ71), 0))</f>
        <v>#N/A</v>
      </c>
      <c r="AN71" t="e" cm="1">
        <f t="array" ref="AN71">deflator!AN71/INDEX(deflator!$E71:$BQ71, MATCH(TRUE, ISNUMBER(deflator!$E71:$BQ71), 0))</f>
        <v>#N/A</v>
      </c>
      <c r="AO71" t="e" cm="1">
        <f t="array" ref="AO71">deflator!AO71/INDEX(deflator!$E71:$BQ71, MATCH(TRUE, ISNUMBER(deflator!$E71:$BQ71), 0))</f>
        <v>#N/A</v>
      </c>
      <c r="AP71" t="e" cm="1">
        <f t="array" ref="AP71">deflator!AP71/INDEX(deflator!$E71:$BQ71, MATCH(TRUE, ISNUMBER(deflator!$E71:$BQ71), 0))</f>
        <v>#N/A</v>
      </c>
      <c r="AQ71" t="e" cm="1">
        <f t="array" ref="AQ71">deflator!AQ71/INDEX(deflator!$E71:$BQ71, MATCH(TRUE, ISNUMBER(deflator!$E71:$BQ71), 0))</f>
        <v>#N/A</v>
      </c>
      <c r="AR71" t="e" cm="1">
        <f t="array" ref="AR71">deflator!AR71/INDEX(deflator!$E71:$BQ71, MATCH(TRUE, ISNUMBER(deflator!$E71:$BQ71), 0))</f>
        <v>#N/A</v>
      </c>
      <c r="AS71" t="e" cm="1">
        <f t="array" ref="AS71">deflator!AS71/INDEX(deflator!$E71:$BQ71, MATCH(TRUE, ISNUMBER(deflator!$E71:$BQ71), 0))</f>
        <v>#N/A</v>
      </c>
      <c r="AT71" t="e" cm="1">
        <f t="array" ref="AT71">deflator!AT71/INDEX(deflator!$E71:$BQ71, MATCH(TRUE, ISNUMBER(deflator!$E71:$BQ71), 0))</f>
        <v>#N/A</v>
      </c>
      <c r="AU71" t="e" cm="1">
        <f t="array" ref="AU71">deflator!AU71/INDEX(deflator!$E71:$BQ71, MATCH(TRUE, ISNUMBER(deflator!$E71:$BQ71), 0))</f>
        <v>#N/A</v>
      </c>
      <c r="AV71" t="e" cm="1">
        <f t="array" ref="AV71">deflator!AV71/INDEX(deflator!$E71:$BQ71, MATCH(TRUE, ISNUMBER(deflator!$E71:$BQ71), 0))</f>
        <v>#N/A</v>
      </c>
      <c r="AW71" t="e" cm="1">
        <f t="array" ref="AW71">deflator!AW71/INDEX(deflator!$E71:$BQ71, MATCH(TRUE, ISNUMBER(deflator!$E71:$BQ71), 0))</f>
        <v>#N/A</v>
      </c>
      <c r="AX71" t="e" cm="1">
        <f t="array" ref="AX71">deflator!AX71/INDEX(deflator!$E71:$BQ71, MATCH(TRUE, ISNUMBER(deflator!$E71:$BQ71), 0))</f>
        <v>#N/A</v>
      </c>
      <c r="AY71" t="e" cm="1">
        <f t="array" ref="AY71">deflator!AY71/INDEX(deflator!$E71:$BQ71, MATCH(TRUE, ISNUMBER(deflator!$E71:$BQ71), 0))</f>
        <v>#N/A</v>
      </c>
      <c r="AZ71" t="e" cm="1">
        <f t="array" ref="AZ71">deflator!AZ71/INDEX(deflator!$E71:$BQ71, MATCH(TRUE, ISNUMBER(deflator!$E71:$BQ71), 0))</f>
        <v>#N/A</v>
      </c>
      <c r="BA71" t="e" cm="1">
        <f t="array" ref="BA71">deflator!BA71/INDEX(deflator!$E71:$BQ71, MATCH(TRUE, ISNUMBER(deflator!$E71:$BQ71), 0))</f>
        <v>#N/A</v>
      </c>
      <c r="BB71" t="e" cm="1">
        <f t="array" ref="BB71">deflator!BB71/INDEX(deflator!$E71:$BQ71, MATCH(TRUE, ISNUMBER(deflator!$E71:$BQ71), 0))</f>
        <v>#N/A</v>
      </c>
      <c r="BC71" t="e" cm="1">
        <f t="array" ref="BC71">deflator!BC71/INDEX(deflator!$E71:$BQ71, MATCH(TRUE, ISNUMBER(deflator!$E71:$BQ71), 0))</f>
        <v>#N/A</v>
      </c>
      <c r="BD71" t="e" cm="1">
        <f t="array" ref="BD71">deflator!BD71/INDEX(deflator!$E71:$BQ71, MATCH(TRUE, ISNUMBER(deflator!$E71:$BQ71), 0))</f>
        <v>#N/A</v>
      </c>
      <c r="BE71" t="e" cm="1">
        <f t="array" ref="BE71">deflator!BE71/INDEX(deflator!$E71:$BQ71, MATCH(TRUE, ISNUMBER(deflator!$E71:$BQ71), 0))</f>
        <v>#N/A</v>
      </c>
      <c r="BF71" t="e" cm="1">
        <f t="array" ref="BF71">deflator!BF71/INDEX(deflator!$E71:$BQ71, MATCH(TRUE, ISNUMBER(deflator!$E71:$BQ71), 0))</f>
        <v>#N/A</v>
      </c>
      <c r="BG71" t="e" cm="1">
        <f t="array" ref="BG71">deflator!BG71/INDEX(deflator!$E71:$BQ71, MATCH(TRUE, ISNUMBER(deflator!$E71:$BQ71), 0))</f>
        <v>#N/A</v>
      </c>
      <c r="BH71" t="e" cm="1">
        <f t="array" ref="BH71">deflator!BH71/INDEX(deflator!$E71:$BQ71, MATCH(TRUE, ISNUMBER(deflator!$E71:$BQ71), 0))</f>
        <v>#N/A</v>
      </c>
      <c r="BI71" t="e" cm="1">
        <f t="array" ref="BI71">deflator!BI71/INDEX(deflator!$E71:$BQ71, MATCH(TRUE, ISNUMBER(deflator!$E71:$BQ71), 0))</f>
        <v>#N/A</v>
      </c>
      <c r="BJ71" t="e" cm="1">
        <f t="array" ref="BJ71">deflator!BJ71/INDEX(deflator!$E71:$BQ71, MATCH(TRUE, ISNUMBER(deflator!$E71:$BQ71), 0))</f>
        <v>#N/A</v>
      </c>
      <c r="BK71" t="e" cm="1">
        <f t="array" ref="BK71">deflator!BK71/INDEX(deflator!$E71:$BQ71, MATCH(TRUE, ISNUMBER(deflator!$E71:$BQ71), 0))</f>
        <v>#N/A</v>
      </c>
      <c r="BL71" t="e" cm="1">
        <f t="array" ref="BL71">deflator!BL71/INDEX(deflator!$E71:$BQ71, MATCH(TRUE, ISNUMBER(deflator!$E71:$BQ71), 0))</f>
        <v>#N/A</v>
      </c>
      <c r="BM71" t="e" cm="1">
        <f t="array" ref="BM71">deflator!BM71/INDEX(deflator!$E71:$BQ71, MATCH(TRUE, ISNUMBER(deflator!$E71:$BQ71), 0))</f>
        <v>#N/A</v>
      </c>
      <c r="BN71" t="e" cm="1">
        <f t="array" ref="BN71">deflator!BN71/INDEX(deflator!$E71:$BQ71, MATCH(TRUE, ISNUMBER(deflator!$E71:$BQ71), 0))</f>
        <v>#N/A</v>
      </c>
      <c r="BO71" t="e" cm="1">
        <f t="array" ref="BO71">deflator!BO71/INDEX(deflator!$E71:$BQ71, MATCH(TRUE, ISNUMBER(deflator!$E71:$BQ71), 0))</f>
        <v>#N/A</v>
      </c>
      <c r="BP71" t="e" cm="1">
        <f t="array" ref="BP71">deflator!BP71/INDEX(deflator!$E71:$BQ71, MATCH(TRUE, ISNUMBER(deflator!$E71:$BQ71), 0))</f>
        <v>#N/A</v>
      </c>
      <c r="BQ71" t="e" cm="1">
        <f t="array" ref="BQ71">deflator!BQ71/INDEX(deflator!$E71:$BQ71, MATCH(TRUE, ISNUMBER(deflator!$E71:$BQ71), 0))</f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 cm="1">
        <f t="array" ref="E72">deflator!E72/INDEX(deflator!$E72:$BQ72, MATCH(TRUE, ISNUMBER(deflator!$E72:$BQ72), 0))</f>
        <v>1</v>
      </c>
      <c r="F72" cm="1">
        <f t="array" ref="F72">deflator!F72/INDEX(deflator!$E72:$BQ72, MATCH(TRUE, ISNUMBER(deflator!$E72:$BQ72), 0))</f>
        <v>0.88679557022080324</v>
      </c>
      <c r="G72" cm="1">
        <f t="array" ref="G72">deflator!G72/INDEX(deflator!$E72:$BQ72, MATCH(TRUE, ISNUMBER(deflator!$E72:$BQ72), 0))</f>
        <v>0.79817130183110174</v>
      </c>
      <c r="H72" cm="1">
        <f t="array" ref="H72">deflator!H72/INDEX(deflator!$E72:$BQ72, MATCH(TRUE, ISNUMBER(deflator!$E72:$BQ72), 0))</f>
        <v>0.93933129263338844</v>
      </c>
      <c r="I72" cm="1">
        <f t="array" ref="I72">deflator!I72/INDEX(deflator!$E72:$BQ72, MATCH(TRUE, ISNUMBER(deflator!$E72:$BQ72), 0))</f>
        <v>1.0757952885665556</v>
      </c>
      <c r="J72" cm="1">
        <f t="array" ref="J72">deflator!J72/INDEX(deflator!$E72:$BQ72, MATCH(TRUE, ISNUMBER(deflator!$E72:$BQ72), 0))</f>
        <v>1.1080108209103816</v>
      </c>
      <c r="K72" cm="1">
        <f t="array" ref="K72">deflator!K72/INDEX(deflator!$E72:$BQ72, MATCH(TRUE, ISNUMBER(deflator!$E72:$BQ72), 0))</f>
        <v>1.1314691160051473</v>
      </c>
      <c r="L72" cm="1">
        <f t="array" ref="L72">deflator!L72/INDEX(deflator!$E72:$BQ72, MATCH(TRUE, ISNUMBER(deflator!$E72:$BQ72), 0))</f>
        <v>1.1368230859512753</v>
      </c>
      <c r="M72" cm="1">
        <f t="array" ref="M72">deflator!M72/INDEX(deflator!$E72:$BQ72, MATCH(TRUE, ISNUMBER(deflator!$E72:$BQ72), 0))</f>
        <v>1.1280099167828612</v>
      </c>
      <c r="N72" cm="1">
        <f t="array" ref="N72">deflator!N72/INDEX(deflator!$E72:$BQ72, MATCH(TRUE, ISNUMBER(deflator!$E72:$BQ72), 0))</f>
        <v>1.2988831440691455</v>
      </c>
      <c r="O72" cm="1">
        <f t="array" ref="O72">deflator!O72/INDEX(deflator!$E72:$BQ72, MATCH(TRUE, ISNUMBER(deflator!$E72:$BQ72), 0))</f>
        <v>1.1178658451605703</v>
      </c>
      <c r="P72" cm="1">
        <f t="array" ref="P72">deflator!P72/INDEX(deflator!$E72:$BQ72, MATCH(TRUE, ISNUMBER(deflator!$E72:$BQ72), 0))</f>
        <v>1.0119036734318476</v>
      </c>
      <c r="Q72" cm="1">
        <f t="array" ref="Q72">deflator!Q72/INDEX(deflator!$E72:$BQ72, MATCH(TRUE, ISNUMBER(deflator!$E72:$BQ72), 0))</f>
        <v>1.1146083121204651</v>
      </c>
      <c r="R72" cm="1">
        <f t="array" ref="R72">deflator!R72/INDEX(deflator!$E72:$BQ72, MATCH(TRUE, ISNUMBER(deflator!$E72:$BQ72), 0))</f>
        <v>1.1948320689058183</v>
      </c>
      <c r="S72" cm="1">
        <f t="array" ref="S72">deflator!S72/INDEX(deflator!$E72:$BQ72, MATCH(TRUE, ISNUMBER(deflator!$E72:$BQ72), 0))</f>
        <v>1.8218746679774782</v>
      </c>
      <c r="T72" cm="1">
        <f t="array" ref="T72">deflator!T72/INDEX(deflator!$E72:$BQ72, MATCH(TRUE, ISNUMBER(deflator!$E72:$BQ72), 0))</f>
        <v>1.9234592829079411</v>
      </c>
      <c r="U72" cm="1">
        <f t="array" ref="U72">deflator!U72/INDEX(deflator!$E72:$BQ72, MATCH(TRUE, ISNUMBER(deflator!$E72:$BQ72), 0))</f>
        <v>2.1060669983735685</v>
      </c>
      <c r="V72" cm="1">
        <f t="array" ref="V72">deflator!V72/INDEX(deflator!$E72:$BQ72, MATCH(TRUE, ISNUMBER(deflator!$E72:$BQ72), 0))</f>
        <v>2.5138166922872593</v>
      </c>
      <c r="W72" cm="1">
        <f t="array" ref="W72">deflator!W72/INDEX(deflator!$E72:$BQ72, MATCH(TRUE, ISNUMBER(deflator!$E72:$BQ72), 0))</f>
        <v>2.5713805114244304</v>
      </c>
      <c r="X72" cm="1">
        <f t="array" ref="X72">deflator!X72/INDEX(deflator!$E72:$BQ72, MATCH(TRUE, ISNUMBER(deflator!$E72:$BQ72), 0))</f>
        <v>2.9471739120940819</v>
      </c>
      <c r="Y72" cm="1">
        <f t="array" ref="Y72">deflator!Y72/INDEX(deflator!$E72:$BQ72, MATCH(TRUE, ISNUMBER(deflator!$E72:$BQ72), 0))</f>
        <v>3.5848153880376747</v>
      </c>
      <c r="Z72" cm="1">
        <f t="array" ref="Z72">deflator!Z72/INDEX(deflator!$E72:$BQ72, MATCH(TRUE, ISNUMBER(deflator!$E72:$BQ72), 0))</f>
        <v>4.1401551229990954</v>
      </c>
      <c r="AA72" cm="1">
        <f t="array" ref="AA72">deflator!AA72/INDEX(deflator!$E72:$BQ72, MATCH(TRUE, ISNUMBER(deflator!$E72:$BQ72), 0))</f>
        <v>3.759998875083471</v>
      </c>
      <c r="AB72" cm="1">
        <f t="array" ref="AB72">deflator!AB72/INDEX(deflator!$E72:$BQ72, MATCH(TRUE, ISNUMBER(deflator!$E72:$BQ72), 0))</f>
        <v>3.2469535986266513</v>
      </c>
      <c r="AC72" cm="1">
        <f t="array" ref="AC72">deflator!AC72/INDEX(deflator!$E72:$BQ72, MATCH(TRUE, ISNUMBER(deflator!$E72:$BQ72), 0))</f>
        <v>3.1196290240356834</v>
      </c>
      <c r="AD72" cm="1">
        <f t="array" ref="AD72">deflator!AD72/INDEX(deflator!$E72:$BQ72, MATCH(TRUE, ISNUMBER(deflator!$E72:$BQ72), 0))</f>
        <v>3.0435057195867126</v>
      </c>
      <c r="AE72" cm="1">
        <f t="array" ref="AE72">deflator!AE72/INDEX(deflator!$E72:$BQ72, MATCH(TRUE, ISNUMBER(deflator!$E72:$BQ72), 0))</f>
        <v>2.6268368700907776</v>
      </c>
      <c r="AF72" cm="1">
        <f t="array" ref="AF72">deflator!AF72/INDEX(deflator!$E72:$BQ72, MATCH(TRUE, ISNUMBER(deflator!$E72:$BQ72), 0))</f>
        <v>2.3982754266727433</v>
      </c>
      <c r="AG72" cm="1">
        <f t="array" ref="AG72">deflator!AG72/INDEX(deflator!$E72:$BQ72, MATCH(TRUE, ISNUMBER(deflator!$E72:$BQ72), 0))</f>
        <v>2.1197444863784041</v>
      </c>
      <c r="AH72" cm="1">
        <f t="array" ref="AH72">deflator!AH72/INDEX(deflator!$E72:$BQ72, MATCH(TRUE, ISNUMBER(deflator!$E72:$BQ72), 0))</f>
        <v>2.2335319128581808</v>
      </c>
      <c r="AI72" cm="1">
        <f t="array" ref="AI72">deflator!AI72/INDEX(deflator!$E72:$BQ72, MATCH(TRUE, ISNUMBER(deflator!$E72:$BQ72), 0))</f>
        <v>2.363381176385559</v>
      </c>
      <c r="AJ72" cm="1">
        <f t="array" ref="AJ72">deflator!AJ72/INDEX(deflator!$E72:$BQ72, MATCH(TRUE, ISNUMBER(deflator!$E72:$BQ72), 0))</f>
        <v>2.5262020758960646</v>
      </c>
      <c r="AK72" cm="1">
        <f t="array" ref="AK72">deflator!AK72/INDEX(deflator!$E72:$BQ72, MATCH(TRUE, ISNUMBER(deflator!$E72:$BQ72), 0))</f>
        <v>2.6349103476997415</v>
      </c>
      <c r="AL72" cm="1">
        <f t="array" ref="AL72">deflator!AL72/INDEX(deflator!$E72:$BQ72, MATCH(TRUE, ISNUMBER(deflator!$E72:$BQ72), 0))</f>
        <v>2.7045186406962913</v>
      </c>
      <c r="AM72" cm="1">
        <f t="array" ref="AM72">deflator!AM72/INDEX(deflator!$E72:$BQ72, MATCH(TRUE, ISNUMBER(deflator!$E72:$BQ72), 0))</f>
        <v>3.1104322544020819</v>
      </c>
      <c r="AN72" cm="1">
        <f t="array" ref="AN72">deflator!AN72/INDEX(deflator!$E72:$BQ72, MATCH(TRUE, ISNUMBER(deflator!$E72:$BQ72), 0))</f>
        <v>3.2728762384257428</v>
      </c>
      <c r="AO72" cm="1">
        <f t="array" ref="AO72">deflator!AO72/INDEX(deflator!$E72:$BQ72, MATCH(TRUE, ISNUMBER(deflator!$E72:$BQ72), 0))</f>
        <v>3.3216471576218272</v>
      </c>
      <c r="AP72" cm="1">
        <f t="array" ref="AP72">deflator!AP72/INDEX(deflator!$E72:$BQ72, MATCH(TRUE, ISNUMBER(deflator!$E72:$BQ72), 0))</f>
        <v>3.5543675055568031</v>
      </c>
      <c r="AQ72" cm="1">
        <f t="array" ref="AQ72">deflator!AQ72/INDEX(deflator!$E72:$BQ72, MATCH(TRUE, ISNUMBER(deflator!$E72:$BQ72), 0))</f>
        <v>3.4199171858956738</v>
      </c>
      <c r="AR72" cm="1">
        <f t="array" ref="AR72">deflator!AR72/INDEX(deflator!$E72:$BQ72, MATCH(TRUE, ISNUMBER(deflator!$E72:$BQ72), 0))</f>
        <v>2.5204792128028837</v>
      </c>
      <c r="AS72" cm="1">
        <f t="array" ref="AS72">deflator!AS72/INDEX(deflator!$E72:$BQ72, MATCH(TRUE, ISNUMBER(deflator!$E72:$BQ72), 0))</f>
        <v>2.2260002608579921</v>
      </c>
      <c r="AT72" cm="1">
        <f t="array" ref="AT72">deflator!AT72/INDEX(deflator!$E72:$BQ72, MATCH(TRUE, ISNUMBER(deflator!$E72:$BQ72), 0))</f>
        <v>2.8180766358433358</v>
      </c>
      <c r="AU72" cm="1">
        <f t="array" ref="AU72">deflator!AU72/INDEX(deflator!$E72:$BQ72, MATCH(TRUE, ISNUMBER(deflator!$E72:$BQ72), 0))</f>
        <v>3.1417767677784414</v>
      </c>
      <c r="AV72" cm="1">
        <f t="array" ref="AV72">deflator!AV72/INDEX(deflator!$E72:$BQ72, MATCH(TRUE, ISNUMBER(deflator!$E72:$BQ72), 0))</f>
        <v>3.4951411927958711</v>
      </c>
      <c r="AW72" cm="1">
        <f t="array" ref="AW72">deflator!AW72/INDEX(deflator!$E72:$BQ72, MATCH(TRUE, ISNUMBER(deflator!$E72:$BQ72), 0))</f>
        <v>3.7185023838867441</v>
      </c>
      <c r="AX72" cm="1">
        <f t="array" ref="AX72">deflator!AX72/INDEX(deflator!$E72:$BQ72, MATCH(TRUE, ISNUMBER(deflator!$E72:$BQ72), 0))</f>
        <v>4.0376611188454419</v>
      </c>
      <c r="AY72" cm="1">
        <f t="array" ref="AY72">deflator!AY72/INDEX(deflator!$E72:$BQ72, MATCH(TRUE, ISNUMBER(deflator!$E72:$BQ72), 0))</f>
        <v>4.3896073157463968</v>
      </c>
      <c r="AZ72" cm="1">
        <f t="array" ref="AZ72">deflator!AZ72/INDEX(deflator!$E72:$BQ72, MATCH(TRUE, ISNUMBER(deflator!$E72:$BQ72), 0))</f>
        <v>4.6996637921753175</v>
      </c>
      <c r="BA72" cm="1">
        <f t="array" ref="BA72">deflator!BA72/INDEX(deflator!$E72:$BQ72, MATCH(TRUE, ISNUMBER(deflator!$E72:$BQ72), 0))</f>
        <v>5.4090364969635312</v>
      </c>
      <c r="BB72" cm="1">
        <f t="array" ref="BB72">deflator!BB72/INDEX(deflator!$E72:$BQ72, MATCH(TRUE, ISNUMBER(deflator!$E72:$BQ72), 0))</f>
        <v>5.2592534637350576</v>
      </c>
      <c r="BC72" cm="1">
        <f t="array" ref="BC72">deflator!BC72/INDEX(deflator!$E72:$BQ72, MATCH(TRUE, ISNUMBER(deflator!$E72:$BQ72), 0))</f>
        <v>5.7333077075702059</v>
      </c>
      <c r="BD72" cm="1">
        <f t="array" ref="BD72">deflator!BD72/INDEX(deflator!$E72:$BQ72, MATCH(TRUE, ISNUMBER(deflator!$E72:$BQ72), 0))</f>
        <v>6.1253233232325659</v>
      </c>
      <c r="BE72" cm="1">
        <f t="array" ref="BE72">deflator!BE72/INDEX(deflator!$E72:$BQ72, MATCH(TRUE, ISNUMBER(deflator!$E72:$BQ72), 0))</f>
        <v>6.4317876992184901</v>
      </c>
      <c r="BF72" cm="1">
        <f t="array" ref="BF72">deflator!BF72/INDEX(deflator!$E72:$BQ72, MATCH(TRUE, ISNUMBER(deflator!$E72:$BQ72), 0))</f>
        <v>6.6033149408990575</v>
      </c>
      <c r="BG72" cm="1">
        <f t="array" ref="BG72">deflator!BG72/INDEX(deflator!$E72:$BQ72, MATCH(TRUE, ISNUMBER(deflator!$E72:$BQ72), 0))</f>
        <v>6.7388783893634585</v>
      </c>
      <c r="BH72" cm="1">
        <f t="array" ref="BH72">deflator!BH72/INDEX(deflator!$E72:$BQ72, MATCH(TRUE, ISNUMBER(deflator!$E72:$BQ72), 0))</f>
        <v>6.3698821635791356</v>
      </c>
      <c r="BI72" cm="1">
        <f t="array" ref="BI72">deflator!BI72/INDEX(deflator!$E72:$BQ72, MATCH(TRUE, ISNUMBER(deflator!$E72:$BQ72), 0))</f>
        <v>6.4444826884445296</v>
      </c>
      <c r="BJ72" cm="1">
        <f t="array" ref="BJ72">deflator!BJ72/INDEX(deflator!$E72:$BQ72, MATCH(TRUE, ISNUMBER(deflator!$E72:$BQ72), 0))</f>
        <v>6.5045473071743158</v>
      </c>
      <c r="BK72" cm="1">
        <f t="array" ref="BK72">deflator!BK72/INDEX(deflator!$E72:$BQ72, MATCH(TRUE, ISNUMBER(deflator!$E72:$BQ72), 0))</f>
        <v>6.6228908266757403</v>
      </c>
      <c r="BL72" cm="1">
        <f t="array" ref="BL72">deflator!BL72/INDEX(deflator!$E72:$BQ72, MATCH(TRUE, ISNUMBER(deflator!$E72:$BQ72), 0))</f>
        <v>6.6191439753065033</v>
      </c>
      <c r="BM72" cm="1">
        <f t="array" ref="BM72">deflator!BM72/INDEX(deflator!$E72:$BQ72, MATCH(TRUE, ISNUMBER(deflator!$E72:$BQ72), 0))</f>
        <v>6.4982812835350998</v>
      </c>
      <c r="BN72" cm="1">
        <f t="array" ref="BN72">deflator!BN72/INDEX(deflator!$E72:$BQ72, MATCH(TRUE, ISNUMBER(deflator!$E72:$BQ72), 0))</f>
        <v>6.6396022701363906</v>
      </c>
      <c r="BO72" cm="1">
        <f t="array" ref="BO72">deflator!BO72/INDEX(deflator!$E72:$BQ72, MATCH(TRUE, ISNUMBER(deflator!$E72:$BQ72), 0))</f>
        <v>6.7955046752111903</v>
      </c>
      <c r="BP72" cm="1">
        <f t="array" ref="BP72">deflator!BP72/INDEX(deflator!$E72:$BQ72, MATCH(TRUE, ISNUMBER(deflator!$E72:$BQ72), 0))</f>
        <v>6.9506976436764223</v>
      </c>
      <c r="BQ72" cm="1">
        <f t="array" ref="BQ72">deflator!BQ72/INDEX(deflator!$E72:$BQ72, MATCH(TRUE, ISNUMBER(deflator!$E72:$BQ72), 0))</f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 cm="1">
        <f t="array" ref="E73">deflator!E73/INDEX(deflator!$E73:$BQ73, MATCH(TRUE, ISNUMBER(deflator!$E73:$BQ73), 0))</f>
        <v>1</v>
      </c>
      <c r="F73" cm="1">
        <f t="array" ref="F73">deflator!F73/INDEX(deflator!$E73:$BQ73, MATCH(TRUE, ISNUMBER(deflator!$E73:$BQ73), 0))</f>
        <v>1.0160997143777926</v>
      </c>
      <c r="G73" cm="1">
        <f t="array" ref="G73">deflator!G73/INDEX(deflator!$E73:$BQ73, MATCH(TRUE, ISNUMBER(deflator!$E73:$BQ73), 0))</f>
        <v>1.0201237422765312</v>
      </c>
      <c r="H73" cm="1">
        <f t="array" ref="H73">deflator!H73/INDEX(deflator!$E73:$BQ73, MATCH(TRUE, ISNUMBER(deflator!$E73:$BQ73), 0))</f>
        <v>1.0294616602855629</v>
      </c>
      <c r="I73" cm="1">
        <f t="array" ref="I73">deflator!I73/INDEX(deflator!$E73:$BQ73, MATCH(TRUE, ISNUMBER(deflator!$E73:$BQ73), 0))</f>
        <v>1.0383386581481626</v>
      </c>
      <c r="J73" cm="1">
        <f t="array" ref="J73">deflator!J73/INDEX(deflator!$E73:$BQ73, MATCH(TRUE, ISNUMBER(deflator!$E73:$BQ73), 0))</f>
        <v>1.0950792730306174</v>
      </c>
      <c r="K73" cm="1">
        <f t="array" ref="K73">deflator!K73/INDEX(deflator!$E73:$BQ73, MATCH(TRUE, ISNUMBER(deflator!$E73:$BQ73), 0))</f>
        <v>1.1252070679390107</v>
      </c>
      <c r="L73" cm="1">
        <f t="array" ref="L73">deflator!L73/INDEX(deflator!$E73:$BQ73, MATCH(TRUE, ISNUMBER(deflator!$E73:$BQ73), 0))</f>
        <v>1.1570730816800598</v>
      </c>
      <c r="M73" cm="1">
        <f t="array" ref="M73">deflator!M73/INDEX(deflator!$E73:$BQ73, MATCH(TRUE, ISNUMBER(deflator!$E73:$BQ73), 0))</f>
        <v>1.1779169566405898</v>
      </c>
      <c r="N73" cm="1">
        <f t="array" ref="N73">deflator!N73/INDEX(deflator!$E73:$BQ73, MATCH(TRUE, ISNUMBER(deflator!$E73:$BQ73), 0))</f>
        <v>1.1874146212643586</v>
      </c>
      <c r="O73" cm="1">
        <f t="array" ref="O73">deflator!O73/INDEX(deflator!$E73:$BQ73, MATCH(TRUE, ISNUMBER(deflator!$E73:$BQ73), 0))</f>
        <v>1.336033497684165</v>
      </c>
      <c r="P73" cm="1">
        <f t="array" ref="P73">deflator!P73/INDEX(deflator!$E73:$BQ73, MATCH(TRUE, ISNUMBER(deflator!$E73:$BQ73), 0))</f>
        <v>1.3537590509217112</v>
      </c>
      <c r="Q73" cm="1">
        <f t="array" ref="Q73">deflator!Q73/INDEX(deflator!$E73:$BQ73, MATCH(TRUE, ISNUMBER(deflator!$E73:$BQ73), 0))</f>
        <v>1.3997745884415975</v>
      </c>
      <c r="R73" cm="1">
        <f t="array" ref="R73">deflator!R73/INDEX(deflator!$E73:$BQ73, MATCH(TRUE, ISNUMBER(deflator!$E73:$BQ73), 0))</f>
        <v>1.5026946253948528</v>
      </c>
      <c r="S73" cm="1">
        <f t="array" ref="S73">deflator!S73/INDEX(deflator!$E73:$BQ73, MATCH(TRUE, ISNUMBER(deflator!$E73:$BQ73), 0))</f>
        <v>1.6443232920535675</v>
      </c>
      <c r="T73" cm="1">
        <f t="array" ref="T73">deflator!T73/INDEX(deflator!$E73:$BQ73, MATCH(TRUE, ISNUMBER(deflator!$E73:$BQ73), 0))</f>
        <v>1.8032287094915245</v>
      </c>
      <c r="U73" cm="1">
        <f t="array" ref="U73">deflator!U73/INDEX(deflator!$E73:$BQ73, MATCH(TRUE, ISNUMBER(deflator!$E73:$BQ73), 0))</f>
        <v>2.0112001074118249</v>
      </c>
      <c r="V73" cm="1">
        <f t="array" ref="V73">deflator!V73/INDEX(deflator!$E73:$BQ73, MATCH(TRUE, ISNUMBER(deflator!$E73:$BQ73), 0))</f>
        <v>2.2593403101216865</v>
      </c>
      <c r="W73" cm="1">
        <f t="array" ref="W73">deflator!W73/INDEX(deflator!$E73:$BQ73, MATCH(TRUE, ISNUMBER(deflator!$E73:$BQ73), 0))</f>
        <v>2.4750535756577769</v>
      </c>
      <c r="X73" cm="1">
        <f t="array" ref="X73">deflator!X73/INDEX(deflator!$E73:$BQ73, MATCH(TRUE, ISNUMBER(deflator!$E73:$BQ73), 0))</f>
        <v>3.0566878403925628</v>
      </c>
      <c r="Y73" cm="1">
        <f t="array" ref="Y73">deflator!Y73/INDEX(deflator!$E73:$BQ73, MATCH(TRUE, ISNUMBER(deflator!$E73:$BQ73), 0))</f>
        <v>3.4366606256792958</v>
      </c>
      <c r="Z73" cm="1">
        <f t="array" ref="Z73">deflator!Z73/INDEX(deflator!$E73:$BQ73, MATCH(TRUE, ISNUMBER(deflator!$E73:$BQ73), 0))</f>
        <v>3.361114735870955</v>
      </c>
      <c r="AA73" cm="1">
        <f t="array" ref="AA73">deflator!AA73/INDEX(deflator!$E73:$BQ73, MATCH(TRUE, ISNUMBER(deflator!$E73:$BQ73), 0))</f>
        <v>4.1923472810392806</v>
      </c>
      <c r="AB73" cm="1">
        <f t="array" ref="AB73">deflator!AB73/INDEX(deflator!$E73:$BQ73, MATCH(TRUE, ISNUMBER(deflator!$E73:$BQ73), 0))</f>
        <v>4.7252727828466421</v>
      </c>
      <c r="AC73" cm="1">
        <f t="array" ref="AC73">deflator!AC73/INDEX(deflator!$E73:$BQ73, MATCH(TRUE, ISNUMBER(deflator!$E73:$BQ73), 0))</f>
        <v>5.1149874162344728</v>
      </c>
      <c r="AD73" cm="1">
        <f t="array" ref="AD73">deflator!AD73/INDEX(deflator!$E73:$BQ73, MATCH(TRUE, ISNUMBER(deflator!$E73:$BQ73), 0))</f>
        <v>5.7071004957099403</v>
      </c>
      <c r="AE73" cm="1">
        <f t="array" ref="AE73">deflator!AE73/INDEX(deflator!$E73:$BQ73, MATCH(TRUE, ISNUMBER(deflator!$E73:$BQ73), 0))</f>
        <v>6.4418994806123564</v>
      </c>
      <c r="AF73" cm="1">
        <f t="array" ref="AF73">deflator!AF73/INDEX(deflator!$E73:$BQ73, MATCH(TRUE, ISNUMBER(deflator!$E73:$BQ73), 0))</f>
        <v>7.2451639252793392</v>
      </c>
      <c r="AG73" cm="1">
        <f t="array" ref="AG73">deflator!AG73/INDEX(deflator!$E73:$BQ73, MATCH(TRUE, ISNUMBER(deflator!$E73:$BQ73), 0))</f>
        <v>8.2172877323025268</v>
      </c>
      <c r="AH73" cm="1">
        <f t="array" ref="AH73">deflator!AH73/INDEX(deflator!$E73:$BQ73, MATCH(TRUE, ISNUMBER(deflator!$E73:$BQ73), 0))</f>
        <v>9.789863353262529</v>
      </c>
      <c r="AI73" cm="1">
        <f t="array" ref="AI73">deflator!AI73/INDEX(deflator!$E73:$BQ73, MATCH(TRUE, ISNUMBER(deflator!$E73:$BQ73), 0))</f>
        <v>11.526883836521284</v>
      </c>
      <c r="AJ73" cm="1">
        <f t="array" ref="AJ73">deflator!AJ73/INDEX(deflator!$E73:$BQ73, MATCH(TRUE, ISNUMBER(deflator!$E73:$BQ73), 0))</f>
        <v>13.385625113204899</v>
      </c>
      <c r="AK73" cm="1">
        <f t="array" ref="AK73">deflator!AK73/INDEX(deflator!$E73:$BQ73, MATCH(TRUE, ISNUMBER(deflator!$E73:$BQ73), 0))</f>
        <v>15.841991820551216</v>
      </c>
      <c r="AL73" cm="1">
        <f t="array" ref="AL73">deflator!AL73/INDEX(deflator!$E73:$BQ73, MATCH(TRUE, ISNUMBER(deflator!$E73:$BQ73), 0))</f>
        <v>17.177330006714936</v>
      </c>
      <c r="AM73" cm="1">
        <f t="array" ref="AM73">deflator!AM73/INDEX(deflator!$E73:$BQ73, MATCH(TRUE, ISNUMBER(deflator!$E73:$BQ73), 0))</f>
        <v>18.628620557087455</v>
      </c>
      <c r="AN73" cm="1">
        <f t="array" ref="AN73">deflator!AN73/INDEX(deflator!$E73:$BQ73, MATCH(TRUE, ISNUMBER(deflator!$E73:$BQ73), 0))</f>
        <v>20.752235145562111</v>
      </c>
      <c r="AO73" cm="1">
        <f t="array" ref="AO73">deflator!AO73/INDEX(deflator!$E73:$BQ73, MATCH(TRUE, ISNUMBER(deflator!$E73:$BQ73), 0))</f>
        <v>22.227235007852112</v>
      </c>
      <c r="AP73" cm="1">
        <f t="array" ref="AP73">deflator!AP73/INDEX(deflator!$E73:$BQ73, MATCH(TRUE, ISNUMBER(deflator!$E73:$BQ73), 0))</f>
        <v>24.422458401780936</v>
      </c>
      <c r="AQ73" cm="1">
        <f t="array" ref="AQ73">deflator!AQ73/INDEX(deflator!$E73:$BQ73, MATCH(TRUE, ISNUMBER(deflator!$E73:$BQ73), 0))</f>
        <v>25.003146674408057</v>
      </c>
      <c r="AR73" cm="1">
        <f t="array" ref="AR73">deflator!AR73/INDEX(deflator!$E73:$BQ73, MATCH(TRUE, ISNUMBER(deflator!$E73:$BQ73), 0))</f>
        <v>25.233034460622285</v>
      </c>
      <c r="AS73" cm="1">
        <f t="array" ref="AS73">deflator!AS73/INDEX(deflator!$E73:$BQ73, MATCH(TRUE, ISNUMBER(deflator!$E73:$BQ73), 0))</f>
        <v>26.228328036782003</v>
      </c>
      <c r="AT73" cm="1">
        <f t="array" ref="AT73">deflator!AT73/INDEX(deflator!$E73:$BQ73, MATCH(TRUE, ISNUMBER(deflator!$E73:$BQ73), 0))</f>
        <v>26.718194478186398</v>
      </c>
      <c r="AU73" cm="1">
        <f t="array" ref="AU73">deflator!AU73/INDEX(deflator!$E73:$BQ73, MATCH(TRUE, ISNUMBER(deflator!$E73:$BQ73), 0))</f>
        <v>27.563980049803487</v>
      </c>
      <c r="AV73" cm="1">
        <f t="array" ref="AV73">deflator!AV73/INDEX(deflator!$E73:$BQ73, MATCH(TRUE, ISNUMBER(deflator!$E73:$BQ73), 0))</f>
        <v>29.432127035276174</v>
      </c>
      <c r="AW73" cm="1">
        <f t="array" ref="AW73">deflator!AW73/INDEX(deflator!$E73:$BQ73, MATCH(TRUE, ISNUMBER(deflator!$E73:$BQ73), 0))</f>
        <v>32.866829282972134</v>
      </c>
      <c r="AX73" cm="1">
        <f t="array" ref="AX73">deflator!AX73/INDEX(deflator!$E73:$BQ73, MATCH(TRUE, ISNUMBER(deflator!$E73:$BQ73), 0))</f>
        <v>34.908756483582344</v>
      </c>
      <c r="AY73" cm="1">
        <f t="array" ref="AY73">deflator!AY73/INDEX(deflator!$E73:$BQ73, MATCH(TRUE, ISNUMBER(deflator!$E73:$BQ73), 0))</f>
        <v>37.478033186800822</v>
      </c>
      <c r="AZ73" cm="1">
        <f t="array" ref="AZ73">deflator!AZ73/INDEX(deflator!$E73:$BQ73, MATCH(TRUE, ISNUMBER(deflator!$E73:$BQ73), 0))</f>
        <v>42.198668738116503</v>
      </c>
      <c r="BA73" cm="1">
        <f t="array" ref="BA73">deflator!BA73/INDEX(deflator!$E73:$BQ73, MATCH(TRUE, ISNUMBER(deflator!$E73:$BQ73), 0))</f>
        <v>47.348587714550973</v>
      </c>
      <c r="BB73" cm="1">
        <f t="array" ref="BB73">deflator!BB73/INDEX(deflator!$E73:$BQ73, MATCH(TRUE, ISNUMBER(deflator!$E73:$BQ73), 0))</f>
        <v>52.644784006302331</v>
      </c>
      <c r="BC73" cm="1">
        <f t="array" ref="BC73">deflator!BC73/INDEX(deflator!$E73:$BQ73, MATCH(TRUE, ISNUMBER(deflator!$E73:$BQ73), 0))</f>
        <v>57.965521060349893</v>
      </c>
      <c r="BD73" cm="1">
        <f t="array" ref="BD73">deflator!BD73/INDEX(deflator!$E73:$BQ73, MATCH(TRUE, ISNUMBER(deflator!$E73:$BQ73), 0))</f>
        <v>64.726026073197801</v>
      </c>
      <c r="BE73" cm="1">
        <f t="array" ref="BE73">deflator!BE73/INDEX(deflator!$E73:$BQ73, MATCH(TRUE, ISNUMBER(deflator!$E73:$BQ73), 0))</f>
        <v>77.336518423860326</v>
      </c>
      <c r="BF73" cm="1">
        <f t="array" ref="BF73">deflator!BF73/INDEX(deflator!$E73:$BQ73, MATCH(TRUE, ISNUMBER(deflator!$E73:$BQ73), 0))</f>
        <v>84.074597601677041</v>
      </c>
      <c r="BG73" cm="1">
        <f t="array" ref="BG73">deflator!BG73/INDEX(deflator!$E73:$BQ73, MATCH(TRUE, ISNUMBER(deflator!$E73:$BQ73), 0))</f>
        <v>93.530992642983449</v>
      </c>
      <c r="BH73" cm="1">
        <f t="array" ref="BH73">deflator!BH73/INDEX(deflator!$E73:$BQ73, MATCH(TRUE, ISNUMBER(deflator!$E73:$BQ73), 0))</f>
        <v>102.81945238606909</v>
      </c>
      <c r="BI73" cm="1">
        <f t="array" ref="BI73">deflator!BI73/INDEX(deflator!$E73:$BQ73, MATCH(TRUE, ISNUMBER(deflator!$E73:$BQ73), 0))</f>
        <v>109.24120901809447</v>
      </c>
      <c r="BJ73" cm="1">
        <f t="array" ref="BJ73">deflator!BJ73/INDEX(deflator!$E73:$BQ73, MATCH(TRUE, ISNUMBER(deflator!$E73:$BQ73), 0))</f>
        <v>141.48755327317775</v>
      </c>
      <c r="BK73" cm="1">
        <f t="array" ref="BK73">deflator!BK73/INDEX(deflator!$E73:$BQ73, MATCH(TRUE, ISNUMBER(deflator!$E73:$BQ73), 0))</f>
        <v>171.44728915635736</v>
      </c>
      <c r="BL73" cm="1">
        <f t="array" ref="BL73">deflator!BL73/INDEX(deflator!$E73:$BQ73, MATCH(TRUE, ISNUMBER(deflator!$E73:$BQ73), 0))</f>
        <v>194.79514543047321</v>
      </c>
      <c r="BM73" cm="1">
        <f t="array" ref="BM73">deflator!BM73/INDEX(deflator!$E73:$BQ73, MATCH(TRUE, ISNUMBER(deflator!$E73:$BQ73), 0))</f>
        <v>206.8275131907512</v>
      </c>
      <c r="BN73" cm="1">
        <f t="array" ref="BN73">deflator!BN73/INDEX(deflator!$E73:$BQ73, MATCH(TRUE, ISNUMBER(deflator!$E73:$BQ73), 0))</f>
        <v>216.85276630043489</v>
      </c>
      <c r="BO73" cm="1">
        <f t="array" ref="BO73">deflator!BO73/INDEX(deflator!$E73:$BQ73, MATCH(TRUE, ISNUMBER(deflator!$E73:$BQ73), 0))</f>
        <v>239.46137868377917</v>
      </c>
      <c r="BP73" cm="1">
        <f t="array" ref="BP73">deflator!BP73/INDEX(deflator!$E73:$BQ73, MATCH(TRUE, ISNUMBER(deflator!$E73:$BQ73), 0))</f>
        <v>298.84558766746738</v>
      </c>
      <c r="BQ73" cm="1">
        <f t="array" ref="BQ73">deflator!BQ73/INDEX(deflator!$E73:$BQ73, MATCH(TRUE, ISNUMBER(deflator!$E73:$BQ73), 0))</f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 cm="1">
        <f t="array" ref="E74">deflator!E74/INDEX(deflator!$E74:$BQ74, MATCH(TRUE, ISNUMBER(deflator!$E74:$BQ74), 0))</f>
        <v>#N/A</v>
      </c>
      <c r="F74" t="e" cm="1">
        <f t="array" ref="F74">deflator!F74/INDEX(deflator!$E74:$BQ74, MATCH(TRUE, ISNUMBER(deflator!$E74:$BQ74), 0))</f>
        <v>#N/A</v>
      </c>
      <c r="G74" t="e" cm="1">
        <f t="array" ref="G74">deflator!G74/INDEX(deflator!$E74:$BQ74, MATCH(TRUE, ISNUMBER(deflator!$E74:$BQ74), 0))</f>
        <v>#N/A</v>
      </c>
      <c r="H74" t="e" cm="1">
        <f t="array" ref="H74">deflator!H74/INDEX(deflator!$E74:$BQ74, MATCH(TRUE, ISNUMBER(deflator!$E74:$BQ74), 0))</f>
        <v>#N/A</v>
      </c>
      <c r="I74" t="e" cm="1">
        <f t="array" ref="I74">deflator!I74/INDEX(deflator!$E74:$BQ74, MATCH(TRUE, ISNUMBER(deflator!$E74:$BQ74), 0))</f>
        <v>#N/A</v>
      </c>
      <c r="J74" t="e" cm="1">
        <f t="array" ref="J74">deflator!J74/INDEX(deflator!$E74:$BQ74, MATCH(TRUE, ISNUMBER(deflator!$E74:$BQ74), 0))</f>
        <v>#N/A</v>
      </c>
      <c r="K74" t="e" cm="1">
        <f t="array" ref="K74">deflator!K74/INDEX(deflator!$E74:$BQ74, MATCH(TRUE, ISNUMBER(deflator!$E74:$BQ74), 0))</f>
        <v>#N/A</v>
      </c>
      <c r="L74" t="e" cm="1">
        <f t="array" ref="L74">deflator!L74/INDEX(deflator!$E74:$BQ74, MATCH(TRUE, ISNUMBER(deflator!$E74:$BQ74), 0))</f>
        <v>#N/A</v>
      </c>
      <c r="M74" t="e" cm="1">
        <f t="array" ref="M74">deflator!M74/INDEX(deflator!$E74:$BQ74, MATCH(TRUE, ISNUMBER(deflator!$E74:$BQ74), 0))</f>
        <v>#N/A</v>
      </c>
      <c r="N74" t="e" cm="1">
        <f t="array" ref="N74">deflator!N74/INDEX(deflator!$E74:$BQ74, MATCH(TRUE, ISNUMBER(deflator!$E74:$BQ74), 0))</f>
        <v>#N/A</v>
      </c>
      <c r="O74" t="e" cm="1">
        <f t="array" ref="O74">deflator!O74/INDEX(deflator!$E74:$BQ74, MATCH(TRUE, ISNUMBER(deflator!$E74:$BQ74), 0))</f>
        <v>#N/A</v>
      </c>
      <c r="P74" t="e" cm="1">
        <f t="array" ref="P74">deflator!P74/INDEX(deflator!$E74:$BQ74, MATCH(TRUE, ISNUMBER(deflator!$E74:$BQ74), 0))</f>
        <v>#N/A</v>
      </c>
      <c r="Q74" t="e" cm="1">
        <f t="array" ref="Q74">deflator!Q74/INDEX(deflator!$E74:$BQ74, MATCH(TRUE, ISNUMBER(deflator!$E74:$BQ74), 0))</f>
        <v>#N/A</v>
      </c>
      <c r="R74" t="e" cm="1">
        <f t="array" ref="R74">deflator!R74/INDEX(deflator!$E74:$BQ74, MATCH(TRUE, ISNUMBER(deflator!$E74:$BQ74), 0))</f>
        <v>#N/A</v>
      </c>
      <c r="S74" t="e" cm="1">
        <f t="array" ref="S74">deflator!S74/INDEX(deflator!$E74:$BQ74, MATCH(TRUE, ISNUMBER(deflator!$E74:$BQ74), 0))</f>
        <v>#N/A</v>
      </c>
      <c r="T74" t="e" cm="1">
        <f t="array" ref="T74">deflator!T74/INDEX(deflator!$E74:$BQ74, MATCH(TRUE, ISNUMBER(deflator!$E74:$BQ74), 0))</f>
        <v>#N/A</v>
      </c>
      <c r="U74" t="e" cm="1">
        <f t="array" ref="U74">deflator!U74/INDEX(deflator!$E74:$BQ74, MATCH(TRUE, ISNUMBER(deflator!$E74:$BQ74), 0))</f>
        <v>#N/A</v>
      </c>
      <c r="V74" t="e" cm="1">
        <f t="array" ref="V74">deflator!V74/INDEX(deflator!$E74:$BQ74, MATCH(TRUE, ISNUMBER(deflator!$E74:$BQ74), 0))</f>
        <v>#N/A</v>
      </c>
      <c r="W74" t="e" cm="1">
        <f t="array" ref="W74">deflator!W74/INDEX(deflator!$E74:$BQ74, MATCH(TRUE, ISNUMBER(deflator!$E74:$BQ74), 0))</f>
        <v>#N/A</v>
      </c>
      <c r="X74" t="e" cm="1">
        <f t="array" ref="X74">deflator!X74/INDEX(deflator!$E74:$BQ74, MATCH(TRUE, ISNUMBER(deflator!$E74:$BQ74), 0))</f>
        <v>#N/A</v>
      </c>
      <c r="Y74" t="e" cm="1">
        <f t="array" ref="Y74">deflator!Y74/INDEX(deflator!$E74:$BQ74, MATCH(TRUE, ISNUMBER(deflator!$E74:$BQ74), 0))</f>
        <v>#N/A</v>
      </c>
      <c r="Z74" t="e" cm="1">
        <f t="array" ref="Z74">deflator!Z74/INDEX(deflator!$E74:$BQ74, MATCH(TRUE, ISNUMBER(deflator!$E74:$BQ74), 0))</f>
        <v>#N/A</v>
      </c>
      <c r="AA74" t="e" cm="1">
        <f t="array" ref="AA74">deflator!AA74/INDEX(deflator!$E74:$BQ74, MATCH(TRUE, ISNUMBER(deflator!$E74:$BQ74), 0))</f>
        <v>#N/A</v>
      </c>
      <c r="AB74" t="e" cm="1">
        <f t="array" ref="AB74">deflator!AB74/INDEX(deflator!$E74:$BQ74, MATCH(TRUE, ISNUMBER(deflator!$E74:$BQ74), 0))</f>
        <v>#N/A</v>
      </c>
      <c r="AC74" t="e" cm="1">
        <f t="array" ref="AC74">deflator!AC74/INDEX(deflator!$E74:$BQ74, MATCH(TRUE, ISNUMBER(deflator!$E74:$BQ74), 0))</f>
        <v>#N/A</v>
      </c>
      <c r="AD74" t="e" cm="1">
        <f t="array" ref="AD74">deflator!AD74/INDEX(deflator!$E74:$BQ74, MATCH(TRUE, ISNUMBER(deflator!$E74:$BQ74), 0))</f>
        <v>#N/A</v>
      </c>
      <c r="AE74" t="e" cm="1">
        <f t="array" ref="AE74">deflator!AE74/INDEX(deflator!$E74:$BQ74, MATCH(TRUE, ISNUMBER(deflator!$E74:$BQ74), 0))</f>
        <v>#N/A</v>
      </c>
      <c r="AF74" t="e" cm="1">
        <f t="array" ref="AF74">deflator!AF74/INDEX(deflator!$E74:$BQ74, MATCH(TRUE, ISNUMBER(deflator!$E74:$BQ74), 0))</f>
        <v>#N/A</v>
      </c>
      <c r="AG74" t="e" cm="1">
        <f t="array" ref="AG74">deflator!AG74/INDEX(deflator!$E74:$BQ74, MATCH(TRUE, ISNUMBER(deflator!$E74:$BQ74), 0))</f>
        <v>#N/A</v>
      </c>
      <c r="AH74" t="e" cm="1">
        <f t="array" ref="AH74">deflator!AH74/INDEX(deflator!$E74:$BQ74, MATCH(TRUE, ISNUMBER(deflator!$E74:$BQ74), 0))</f>
        <v>#N/A</v>
      </c>
      <c r="AI74" t="e" cm="1">
        <f t="array" ref="AI74">deflator!AI74/INDEX(deflator!$E74:$BQ74, MATCH(TRUE, ISNUMBER(deflator!$E74:$BQ74), 0))</f>
        <v>#N/A</v>
      </c>
      <c r="AJ74" t="e" cm="1">
        <f t="array" ref="AJ74">deflator!AJ74/INDEX(deflator!$E74:$BQ74, MATCH(TRUE, ISNUMBER(deflator!$E74:$BQ74), 0))</f>
        <v>#N/A</v>
      </c>
      <c r="AK74" t="e" cm="1">
        <f t="array" ref="AK74">deflator!AK74/INDEX(deflator!$E74:$BQ74, MATCH(TRUE, ISNUMBER(deflator!$E74:$BQ74), 0))</f>
        <v>#N/A</v>
      </c>
      <c r="AL74" t="e" cm="1">
        <f t="array" ref="AL74">deflator!AL74/INDEX(deflator!$E74:$BQ74, MATCH(TRUE, ISNUMBER(deflator!$E74:$BQ74), 0))</f>
        <v>#N/A</v>
      </c>
      <c r="AM74" t="e" cm="1">
        <f t="array" ref="AM74">deflator!AM74/INDEX(deflator!$E74:$BQ74, MATCH(TRUE, ISNUMBER(deflator!$E74:$BQ74), 0))</f>
        <v>#N/A</v>
      </c>
      <c r="AN74" t="e" cm="1">
        <f t="array" ref="AN74">deflator!AN74/INDEX(deflator!$E74:$BQ74, MATCH(TRUE, ISNUMBER(deflator!$E74:$BQ74), 0))</f>
        <v>#N/A</v>
      </c>
      <c r="AO74" t="e" cm="1">
        <f t="array" ref="AO74">deflator!AO74/INDEX(deflator!$E74:$BQ74, MATCH(TRUE, ISNUMBER(deflator!$E74:$BQ74), 0))</f>
        <v>#N/A</v>
      </c>
      <c r="AP74" t="e" cm="1">
        <f t="array" ref="AP74">deflator!AP74/INDEX(deflator!$E74:$BQ74, MATCH(TRUE, ISNUMBER(deflator!$E74:$BQ74), 0))</f>
        <v>#N/A</v>
      </c>
      <c r="AQ74" t="e" cm="1">
        <f t="array" ref="AQ74">deflator!AQ74/INDEX(deflator!$E74:$BQ74, MATCH(TRUE, ISNUMBER(deflator!$E74:$BQ74), 0))</f>
        <v>#N/A</v>
      </c>
      <c r="AR74" t="e" cm="1">
        <f t="array" ref="AR74">deflator!AR74/INDEX(deflator!$E74:$BQ74, MATCH(TRUE, ISNUMBER(deflator!$E74:$BQ74), 0))</f>
        <v>#N/A</v>
      </c>
      <c r="AS74" t="e" cm="1">
        <f t="array" ref="AS74">deflator!AS74/INDEX(deflator!$E74:$BQ74, MATCH(TRUE, ISNUMBER(deflator!$E74:$BQ74), 0))</f>
        <v>#N/A</v>
      </c>
      <c r="AT74" t="e" cm="1">
        <f t="array" ref="AT74">deflator!AT74/INDEX(deflator!$E74:$BQ74, MATCH(TRUE, ISNUMBER(deflator!$E74:$BQ74), 0))</f>
        <v>#N/A</v>
      </c>
      <c r="AU74" t="e" cm="1">
        <f t="array" ref="AU74">deflator!AU74/INDEX(deflator!$E74:$BQ74, MATCH(TRUE, ISNUMBER(deflator!$E74:$BQ74), 0))</f>
        <v>#N/A</v>
      </c>
      <c r="AV74" t="e" cm="1">
        <f t="array" ref="AV74">deflator!AV74/INDEX(deflator!$E74:$BQ74, MATCH(TRUE, ISNUMBER(deflator!$E74:$BQ74), 0))</f>
        <v>#N/A</v>
      </c>
      <c r="AW74" t="e" cm="1">
        <f t="array" ref="AW74">deflator!AW74/INDEX(deflator!$E74:$BQ74, MATCH(TRUE, ISNUMBER(deflator!$E74:$BQ74), 0))</f>
        <v>#N/A</v>
      </c>
      <c r="AX74" t="e" cm="1">
        <f t="array" ref="AX74">deflator!AX74/INDEX(deflator!$E74:$BQ74, MATCH(TRUE, ISNUMBER(deflator!$E74:$BQ74), 0))</f>
        <v>#N/A</v>
      </c>
      <c r="AY74" t="e" cm="1">
        <f t="array" ref="AY74">deflator!AY74/INDEX(deflator!$E74:$BQ74, MATCH(TRUE, ISNUMBER(deflator!$E74:$BQ74), 0))</f>
        <v>#N/A</v>
      </c>
      <c r="AZ74" t="e" cm="1">
        <f t="array" ref="AZ74">deflator!AZ74/INDEX(deflator!$E74:$BQ74, MATCH(TRUE, ISNUMBER(deflator!$E74:$BQ74), 0))</f>
        <v>#N/A</v>
      </c>
      <c r="BA74" t="e" cm="1">
        <f t="array" ref="BA74">deflator!BA74/INDEX(deflator!$E74:$BQ74, MATCH(TRUE, ISNUMBER(deflator!$E74:$BQ74), 0))</f>
        <v>#N/A</v>
      </c>
      <c r="BB74" t="e" cm="1">
        <f t="array" ref="BB74">deflator!BB74/INDEX(deflator!$E74:$BQ74, MATCH(TRUE, ISNUMBER(deflator!$E74:$BQ74), 0))</f>
        <v>#N/A</v>
      </c>
      <c r="BC74" t="e" cm="1">
        <f t="array" ref="BC74">deflator!BC74/INDEX(deflator!$E74:$BQ74, MATCH(TRUE, ISNUMBER(deflator!$E74:$BQ74), 0))</f>
        <v>#N/A</v>
      </c>
      <c r="BD74" t="e" cm="1">
        <f t="array" ref="BD74">deflator!BD74/INDEX(deflator!$E74:$BQ74, MATCH(TRUE, ISNUMBER(deflator!$E74:$BQ74), 0))</f>
        <v>#N/A</v>
      </c>
      <c r="BE74" t="e" cm="1">
        <f t="array" ref="BE74">deflator!BE74/INDEX(deflator!$E74:$BQ74, MATCH(TRUE, ISNUMBER(deflator!$E74:$BQ74), 0))</f>
        <v>#N/A</v>
      </c>
      <c r="BF74" t="e" cm="1">
        <f t="array" ref="BF74">deflator!BF74/INDEX(deflator!$E74:$BQ74, MATCH(TRUE, ISNUMBER(deflator!$E74:$BQ74), 0))</f>
        <v>#N/A</v>
      </c>
      <c r="BG74" t="e" cm="1">
        <f t="array" ref="BG74">deflator!BG74/INDEX(deflator!$E74:$BQ74, MATCH(TRUE, ISNUMBER(deflator!$E74:$BQ74), 0))</f>
        <v>#N/A</v>
      </c>
      <c r="BH74" t="e" cm="1">
        <f t="array" ref="BH74">deflator!BH74/INDEX(deflator!$E74:$BQ74, MATCH(TRUE, ISNUMBER(deflator!$E74:$BQ74), 0))</f>
        <v>#N/A</v>
      </c>
      <c r="BI74" t="e" cm="1">
        <f t="array" ref="BI74">deflator!BI74/INDEX(deflator!$E74:$BQ74, MATCH(TRUE, ISNUMBER(deflator!$E74:$BQ74), 0))</f>
        <v>#N/A</v>
      </c>
      <c r="BJ74" t="e" cm="1">
        <f t="array" ref="BJ74">deflator!BJ74/INDEX(deflator!$E74:$BQ74, MATCH(TRUE, ISNUMBER(deflator!$E74:$BQ74), 0))</f>
        <v>#N/A</v>
      </c>
      <c r="BK74" t="e" cm="1">
        <f t="array" ref="BK74">deflator!BK74/INDEX(deflator!$E74:$BQ74, MATCH(TRUE, ISNUMBER(deflator!$E74:$BQ74), 0))</f>
        <v>#N/A</v>
      </c>
      <c r="BL74" t="e" cm="1">
        <f t="array" ref="BL74">deflator!BL74/INDEX(deflator!$E74:$BQ74, MATCH(TRUE, ISNUMBER(deflator!$E74:$BQ74), 0))</f>
        <v>#N/A</v>
      </c>
      <c r="BM74" t="e" cm="1">
        <f t="array" ref="BM74">deflator!BM74/INDEX(deflator!$E74:$BQ74, MATCH(TRUE, ISNUMBER(deflator!$E74:$BQ74), 0))</f>
        <v>#N/A</v>
      </c>
      <c r="BN74" t="e" cm="1">
        <f t="array" ref="BN74">deflator!BN74/INDEX(deflator!$E74:$BQ74, MATCH(TRUE, ISNUMBER(deflator!$E74:$BQ74), 0))</f>
        <v>#N/A</v>
      </c>
      <c r="BO74" t="e" cm="1">
        <f t="array" ref="BO74">deflator!BO74/INDEX(deflator!$E74:$BQ74, MATCH(TRUE, ISNUMBER(deflator!$E74:$BQ74), 0))</f>
        <v>#N/A</v>
      </c>
      <c r="BP74" t="e" cm="1">
        <f t="array" ref="BP74">deflator!BP74/INDEX(deflator!$E74:$BQ74, MATCH(TRUE, ISNUMBER(deflator!$E74:$BQ74), 0))</f>
        <v>#N/A</v>
      </c>
      <c r="BQ74" t="e" cm="1">
        <f t="array" ref="BQ74">deflator!BQ74/INDEX(deflator!$E74:$BQ74, MATCH(TRUE, ISNUMBER(deflator!$E74:$BQ74), 0))</f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 cm="1">
        <f t="array" ref="E75">deflator!E75/INDEX(deflator!$E75:$BQ75, MATCH(TRUE, ISNUMBER(deflator!$E75:$BQ75), 0))</f>
        <v>0</v>
      </c>
      <c r="F75" cm="1">
        <f t="array" ref="F75">deflator!F75/INDEX(deflator!$E75:$BQ75, MATCH(TRUE, ISNUMBER(deflator!$E75:$BQ75), 0))</f>
        <v>0</v>
      </c>
      <c r="G75" cm="1">
        <f t="array" ref="G75">deflator!G75/INDEX(deflator!$E75:$BQ75, MATCH(TRUE, ISNUMBER(deflator!$E75:$BQ75), 0))</f>
        <v>0</v>
      </c>
      <c r="H75" cm="1">
        <f t="array" ref="H75">deflator!H75/INDEX(deflator!$E75:$BQ75, MATCH(TRUE, ISNUMBER(deflator!$E75:$BQ75), 0))</f>
        <v>0</v>
      </c>
      <c r="I75" cm="1">
        <f t="array" ref="I75">deflator!I75/INDEX(deflator!$E75:$BQ75, MATCH(TRUE, ISNUMBER(deflator!$E75:$BQ75), 0))</f>
        <v>0</v>
      </c>
      <c r="J75" cm="1">
        <f t="array" ref="J75">deflator!J75/INDEX(deflator!$E75:$BQ75, MATCH(TRUE, ISNUMBER(deflator!$E75:$BQ75), 0))</f>
        <v>0</v>
      </c>
      <c r="K75" cm="1">
        <f t="array" ref="K75">deflator!K75/INDEX(deflator!$E75:$BQ75, MATCH(TRUE, ISNUMBER(deflator!$E75:$BQ75), 0))</f>
        <v>0</v>
      </c>
      <c r="L75" cm="1">
        <f t="array" ref="L75">deflator!L75/INDEX(deflator!$E75:$BQ75, MATCH(TRUE, ISNUMBER(deflator!$E75:$BQ75), 0))</f>
        <v>0</v>
      </c>
      <c r="M75" cm="1">
        <f t="array" ref="M75">deflator!M75/INDEX(deflator!$E75:$BQ75, MATCH(TRUE, ISNUMBER(deflator!$E75:$BQ75), 0))</f>
        <v>0</v>
      </c>
      <c r="N75" cm="1">
        <f t="array" ref="N75">deflator!N75/INDEX(deflator!$E75:$BQ75, MATCH(TRUE, ISNUMBER(deflator!$E75:$BQ75), 0))</f>
        <v>0</v>
      </c>
      <c r="O75" cm="1">
        <f t="array" ref="O75">deflator!O75/INDEX(deflator!$E75:$BQ75, MATCH(TRUE, ISNUMBER(deflator!$E75:$BQ75), 0))</f>
        <v>0</v>
      </c>
      <c r="P75" cm="1">
        <f t="array" ref="P75">deflator!P75/INDEX(deflator!$E75:$BQ75, MATCH(TRUE, ISNUMBER(deflator!$E75:$BQ75), 0))</f>
        <v>0</v>
      </c>
      <c r="Q75" cm="1">
        <f t="array" ref="Q75">deflator!Q75/INDEX(deflator!$E75:$BQ75, MATCH(TRUE, ISNUMBER(deflator!$E75:$BQ75), 0))</f>
        <v>0</v>
      </c>
      <c r="R75" cm="1">
        <f t="array" ref="R75">deflator!R75/INDEX(deflator!$E75:$BQ75, MATCH(TRUE, ISNUMBER(deflator!$E75:$BQ75), 0))</f>
        <v>0</v>
      </c>
      <c r="S75" cm="1">
        <f t="array" ref="S75">deflator!S75/INDEX(deflator!$E75:$BQ75, MATCH(TRUE, ISNUMBER(deflator!$E75:$BQ75), 0))</f>
        <v>0</v>
      </c>
      <c r="T75" cm="1">
        <f t="array" ref="T75">deflator!T75/INDEX(deflator!$E75:$BQ75, MATCH(TRUE, ISNUMBER(deflator!$E75:$BQ75), 0))</f>
        <v>0</v>
      </c>
      <c r="U75" cm="1">
        <f t="array" ref="U75">deflator!U75/INDEX(deflator!$E75:$BQ75, MATCH(TRUE, ISNUMBER(deflator!$E75:$BQ75), 0))</f>
        <v>0</v>
      </c>
      <c r="V75" cm="1">
        <f t="array" ref="V75">deflator!V75/INDEX(deflator!$E75:$BQ75, MATCH(TRUE, ISNUMBER(deflator!$E75:$BQ75), 0))</f>
        <v>0</v>
      </c>
      <c r="W75" cm="1">
        <f t="array" ref="W75">deflator!W75/INDEX(deflator!$E75:$BQ75, MATCH(TRUE, ISNUMBER(deflator!$E75:$BQ75), 0))</f>
        <v>0</v>
      </c>
      <c r="X75" cm="1">
        <f t="array" ref="X75">deflator!X75/INDEX(deflator!$E75:$BQ75, MATCH(TRUE, ISNUMBER(deflator!$E75:$BQ75), 0))</f>
        <v>0</v>
      </c>
      <c r="Y75" cm="1">
        <f t="array" ref="Y75">deflator!Y75/INDEX(deflator!$E75:$BQ75, MATCH(TRUE, ISNUMBER(deflator!$E75:$BQ75), 0))</f>
        <v>0</v>
      </c>
      <c r="Z75" cm="1">
        <f t="array" ref="Z75">deflator!Z75/INDEX(deflator!$E75:$BQ75, MATCH(TRUE, ISNUMBER(deflator!$E75:$BQ75), 0))</f>
        <v>0</v>
      </c>
      <c r="AA75" cm="1">
        <f t="array" ref="AA75">deflator!AA75/INDEX(deflator!$E75:$BQ75, MATCH(TRUE, ISNUMBER(deflator!$E75:$BQ75), 0))</f>
        <v>0</v>
      </c>
      <c r="AB75" cm="1">
        <f t="array" ref="AB75">deflator!AB75/INDEX(deflator!$E75:$BQ75, MATCH(TRUE, ISNUMBER(deflator!$E75:$BQ75), 0))</f>
        <v>0</v>
      </c>
      <c r="AC75" cm="1">
        <f t="array" ref="AC75">deflator!AC75/INDEX(deflator!$E75:$BQ75, MATCH(TRUE, ISNUMBER(deflator!$E75:$BQ75), 0))</f>
        <v>0</v>
      </c>
      <c r="AD75" cm="1">
        <f t="array" ref="AD75">deflator!AD75/INDEX(deflator!$E75:$BQ75, MATCH(TRUE, ISNUMBER(deflator!$E75:$BQ75), 0))</f>
        <v>0</v>
      </c>
      <c r="AE75" cm="1">
        <f t="array" ref="AE75">deflator!AE75/INDEX(deflator!$E75:$BQ75, MATCH(TRUE, ISNUMBER(deflator!$E75:$BQ75), 0))</f>
        <v>0</v>
      </c>
      <c r="AF75" cm="1">
        <f t="array" ref="AF75">deflator!AF75/INDEX(deflator!$E75:$BQ75, MATCH(TRUE, ISNUMBER(deflator!$E75:$BQ75), 0))</f>
        <v>0</v>
      </c>
      <c r="AG75" cm="1">
        <f t="array" ref="AG75">deflator!AG75/INDEX(deflator!$E75:$BQ75, MATCH(TRUE, ISNUMBER(deflator!$E75:$BQ75), 0))</f>
        <v>0</v>
      </c>
      <c r="AH75" cm="1">
        <f t="array" ref="AH75">deflator!AH75/INDEX(deflator!$E75:$BQ75, MATCH(TRUE, ISNUMBER(deflator!$E75:$BQ75), 0))</f>
        <v>0</v>
      </c>
      <c r="AI75" cm="1">
        <f t="array" ref="AI75">deflator!AI75/INDEX(deflator!$E75:$BQ75, MATCH(TRUE, ISNUMBER(deflator!$E75:$BQ75), 0))</f>
        <v>0</v>
      </c>
      <c r="AJ75" cm="1">
        <f t="array" ref="AJ75">deflator!AJ75/INDEX(deflator!$E75:$BQ75, MATCH(TRUE, ISNUMBER(deflator!$E75:$BQ75), 0))</f>
        <v>0</v>
      </c>
      <c r="AK75" cm="1">
        <f t="array" ref="AK75">deflator!AK75/INDEX(deflator!$E75:$BQ75, MATCH(TRUE, ISNUMBER(deflator!$E75:$BQ75), 0))</f>
        <v>1</v>
      </c>
      <c r="AL75" cm="1">
        <f t="array" ref="AL75">deflator!AL75/INDEX(deflator!$E75:$BQ75, MATCH(TRUE, ISNUMBER(deflator!$E75:$BQ75), 0))</f>
        <v>0.98616829372644388</v>
      </c>
      <c r="AM75" cm="1">
        <f t="array" ref="AM75">deflator!AM75/INDEX(deflator!$E75:$BQ75, MATCH(TRUE, ISNUMBER(deflator!$E75:$BQ75), 0))</f>
        <v>1.0890468265722235</v>
      </c>
      <c r="AN75" cm="1">
        <f t="array" ref="AN75">deflator!AN75/INDEX(deflator!$E75:$BQ75, MATCH(TRUE, ISNUMBER(deflator!$E75:$BQ75), 0))</f>
        <v>1.1958827597372981</v>
      </c>
      <c r="AO75" cm="1">
        <f t="array" ref="AO75">deflator!AO75/INDEX(deflator!$E75:$BQ75, MATCH(TRUE, ISNUMBER(deflator!$E75:$BQ75), 0))</f>
        <v>1.3044071456469091</v>
      </c>
      <c r="AP75" cm="1">
        <f t="array" ref="AP75">deflator!AP75/INDEX(deflator!$E75:$BQ75, MATCH(TRUE, ISNUMBER(deflator!$E75:$BQ75), 0))</f>
        <v>1.3552418720868324</v>
      </c>
      <c r="AQ75" cm="1">
        <f t="array" ref="AQ75">deflator!AQ75/INDEX(deflator!$E75:$BQ75, MATCH(TRUE, ISNUMBER(deflator!$E75:$BQ75), 0))</f>
        <v>1.4786931979572102</v>
      </c>
      <c r="AR75" cm="1">
        <f t="array" ref="AR75">deflator!AR75/INDEX(deflator!$E75:$BQ75, MATCH(TRUE, ISNUMBER(deflator!$E75:$BQ75), 0))</f>
        <v>1.5129776090330658</v>
      </c>
      <c r="AS75" cm="1">
        <f t="array" ref="AS75">deflator!AS75/INDEX(deflator!$E75:$BQ75, MATCH(TRUE, ISNUMBER(deflator!$E75:$BQ75), 0))</f>
        <v>1.890883024923188</v>
      </c>
      <c r="AT75" cm="1">
        <f t="array" ref="AT75">deflator!AT75/INDEX(deflator!$E75:$BQ75, MATCH(TRUE, ISNUMBER(deflator!$E75:$BQ75), 0))</f>
        <v>2.1759765560084108</v>
      </c>
      <c r="AU75" cm="1">
        <f t="array" ref="AU75">deflator!AU75/INDEX(deflator!$E75:$BQ75, MATCH(TRUE, ISNUMBER(deflator!$E75:$BQ75), 0))</f>
        <v>2.5273677719082097</v>
      </c>
      <c r="AV75" cm="1">
        <f t="array" ref="AV75">deflator!AV75/INDEX(deflator!$E75:$BQ75, MATCH(TRUE, ISNUMBER(deflator!$E75:$BQ75), 0))</f>
        <v>3.0801749253273019</v>
      </c>
      <c r="AW75" cm="1">
        <f t="array" ref="AW75">deflator!AW75/INDEX(deflator!$E75:$BQ75, MATCH(TRUE, ISNUMBER(deflator!$E75:$BQ75), 0))</f>
        <v>3.8440363044516555</v>
      </c>
      <c r="AX75" cm="1">
        <f t="array" ref="AX75">deflator!AX75/INDEX(deflator!$E75:$BQ75, MATCH(TRUE, ISNUMBER(deflator!$E75:$BQ75), 0))</f>
        <v>4.1370936911418807</v>
      </c>
      <c r="AY75" cm="1">
        <f t="array" ref="AY75">deflator!AY75/INDEX(deflator!$E75:$BQ75, MATCH(TRUE, ISNUMBER(deflator!$E75:$BQ75), 0))</f>
        <v>4.6084743098692007</v>
      </c>
      <c r="AZ75" cm="1">
        <f t="array" ref="AZ75">deflator!AZ75/INDEX(deflator!$E75:$BQ75, MATCH(TRUE, ISNUMBER(deflator!$E75:$BQ75), 0))</f>
        <v>4.9443495152123953</v>
      </c>
      <c r="BA75" cm="1">
        <f t="array" ref="BA75">deflator!BA75/INDEX(deflator!$E75:$BQ75, MATCH(TRUE, ISNUMBER(deflator!$E75:$BQ75), 0))</f>
        <v>5.7392140255871587</v>
      </c>
      <c r="BB75" cm="1">
        <f t="array" ref="BB75">deflator!BB75/INDEX(deflator!$E75:$BQ75, MATCH(TRUE, ISNUMBER(deflator!$E75:$BQ75), 0))</f>
        <v>7.4325408376714499</v>
      </c>
      <c r="BC75" cm="1">
        <f t="array" ref="BC75">deflator!BC75/INDEX(deflator!$E75:$BQ75, MATCH(TRUE, ISNUMBER(deflator!$E75:$BQ75), 0))</f>
        <v>6.2263732678179009</v>
      </c>
      <c r="BD75" cm="1">
        <f t="array" ref="BD75">deflator!BD75/INDEX(deflator!$E75:$BQ75, MATCH(TRUE, ISNUMBER(deflator!$E75:$BQ75), 0))</f>
        <v>7.442896282068868</v>
      </c>
      <c r="BE75" cm="1">
        <f t="array" ref="BE75">deflator!BE75/INDEX(deflator!$E75:$BQ75, MATCH(TRUE, ISNUMBER(deflator!$E75:$BQ75), 0))</f>
        <v>0</v>
      </c>
      <c r="BF75" cm="1">
        <f t="array" ref="BF75">deflator!BF75/INDEX(deflator!$E75:$BQ75, MATCH(TRUE, ISNUMBER(deflator!$E75:$BQ75), 0))</f>
        <v>0</v>
      </c>
      <c r="BG75" cm="1">
        <f t="array" ref="BG75">deflator!BG75/INDEX(deflator!$E75:$BQ75, MATCH(TRUE, ISNUMBER(deflator!$E75:$BQ75), 0))</f>
        <v>0</v>
      </c>
      <c r="BH75" cm="1">
        <f t="array" ref="BH75">deflator!BH75/INDEX(deflator!$E75:$BQ75, MATCH(TRUE, ISNUMBER(deflator!$E75:$BQ75), 0))</f>
        <v>0</v>
      </c>
      <c r="BI75" cm="1">
        <f t="array" ref="BI75">deflator!BI75/INDEX(deflator!$E75:$BQ75, MATCH(TRUE, ISNUMBER(deflator!$E75:$BQ75), 0))</f>
        <v>0</v>
      </c>
      <c r="BJ75" cm="1">
        <f t="array" ref="BJ75">deflator!BJ75/INDEX(deflator!$E75:$BQ75, MATCH(TRUE, ISNUMBER(deflator!$E75:$BQ75), 0))</f>
        <v>0</v>
      </c>
      <c r="BK75" cm="1">
        <f t="array" ref="BK75">deflator!BK75/INDEX(deflator!$E75:$BQ75, MATCH(TRUE, ISNUMBER(deflator!$E75:$BQ75), 0))</f>
        <v>0</v>
      </c>
      <c r="BL75" cm="1">
        <f t="array" ref="BL75">deflator!BL75/INDEX(deflator!$E75:$BQ75, MATCH(TRUE, ISNUMBER(deflator!$E75:$BQ75), 0))</f>
        <v>0</v>
      </c>
      <c r="BM75" cm="1">
        <f t="array" ref="BM75">deflator!BM75/INDEX(deflator!$E75:$BQ75, MATCH(TRUE, ISNUMBER(deflator!$E75:$BQ75), 0))</f>
        <v>0</v>
      </c>
      <c r="BN75" cm="1">
        <f t="array" ref="BN75">deflator!BN75/INDEX(deflator!$E75:$BQ75, MATCH(TRUE, ISNUMBER(deflator!$E75:$BQ75), 0))</f>
        <v>0</v>
      </c>
      <c r="BO75" cm="1">
        <f t="array" ref="BO75">deflator!BO75/INDEX(deflator!$E75:$BQ75, MATCH(TRUE, ISNUMBER(deflator!$E75:$BQ75), 0))</f>
        <v>0</v>
      </c>
      <c r="BP75" cm="1">
        <f t="array" ref="BP75">deflator!BP75/INDEX(deflator!$E75:$BQ75, MATCH(TRUE, ISNUMBER(deflator!$E75:$BQ75), 0))</f>
        <v>0</v>
      </c>
      <c r="BQ75" cm="1">
        <f t="array" ref="BQ75">deflator!BQ75/INDEX(deflator!$E75:$BQ75, MATCH(TRUE, ISNUMBER(deflator!$E75:$BQ75), 0))</f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 cm="1">
        <f t="array" ref="E76">deflator!E76/INDEX(deflator!$E76:$BQ76, MATCH(TRUE, ISNUMBER(deflator!$E76:$BQ76), 0))</f>
        <v>1</v>
      </c>
      <c r="F76" cm="1">
        <f t="array" ref="F76">deflator!F76/INDEX(deflator!$E76:$BQ76, MATCH(TRUE, ISNUMBER(deflator!$E76:$BQ76), 0))</f>
        <v>1.0246638975371525</v>
      </c>
      <c r="G76" cm="1">
        <f t="array" ref="G76">deflator!G76/INDEX(deflator!$E76:$BQ76, MATCH(TRUE, ISNUMBER(deflator!$E76:$BQ76), 0))</f>
        <v>1.0871257859040457</v>
      </c>
      <c r="H76" cm="1">
        <f t="array" ref="H76">deflator!H76/INDEX(deflator!$E76:$BQ76, MATCH(TRUE, ISNUMBER(deflator!$E76:$BQ76), 0))</f>
        <v>1.1724148771600589</v>
      </c>
      <c r="I76" cm="1">
        <f t="array" ref="I76">deflator!I76/INDEX(deflator!$E76:$BQ76, MATCH(TRUE, ISNUMBER(deflator!$E76:$BQ76), 0))</f>
        <v>1.2457414507890843</v>
      </c>
      <c r="J76" cm="1">
        <f t="array" ref="J76">deflator!J76/INDEX(deflator!$E76:$BQ76, MATCH(TRUE, ISNUMBER(deflator!$E76:$BQ76), 0))</f>
        <v>1.3599119935208144</v>
      </c>
      <c r="K76" cm="1">
        <f t="array" ref="K76">deflator!K76/INDEX(deflator!$E76:$BQ76, MATCH(TRUE, ISNUMBER(deflator!$E76:$BQ76), 0))</f>
        <v>1.4710677097907967</v>
      </c>
      <c r="L76" cm="1">
        <f t="array" ref="L76">deflator!L76/INDEX(deflator!$E76:$BQ76, MATCH(TRUE, ISNUMBER(deflator!$E76:$BQ76), 0))</f>
        <v>1.5966633384505355</v>
      </c>
      <c r="M76" cm="1">
        <f t="array" ref="M76">deflator!M76/INDEX(deflator!$E76:$BQ76, MATCH(TRUE, ISNUMBER(deflator!$E76:$BQ76), 0))</f>
        <v>1.6910441857880074</v>
      </c>
      <c r="N76" cm="1">
        <f t="array" ref="N76">deflator!N76/INDEX(deflator!$E76:$BQ76, MATCH(TRUE, ISNUMBER(deflator!$E76:$BQ76), 0))</f>
        <v>1.7778497223082805</v>
      </c>
      <c r="O76" cm="1">
        <f t="array" ref="O76">deflator!O76/INDEX(deflator!$E76:$BQ76, MATCH(TRUE, ISNUMBER(deflator!$E76:$BQ76), 0))</f>
        <v>1.883499976696384</v>
      </c>
      <c r="P76" cm="1">
        <f t="array" ref="P76">deflator!P76/INDEX(deflator!$E76:$BQ76, MATCH(TRUE, ISNUMBER(deflator!$E76:$BQ76), 0))</f>
        <v>2.0312797500248356</v>
      </c>
      <c r="Q76" cm="1">
        <f t="array" ref="Q76">deflator!Q76/INDEX(deflator!$E76:$BQ76, MATCH(TRUE, ISNUMBER(deflator!$E76:$BQ76), 0))</f>
        <v>2.2043025803634011</v>
      </c>
      <c r="R76" cm="1">
        <f t="array" ref="R76">deflator!R76/INDEX(deflator!$E76:$BQ76, MATCH(TRUE, ISNUMBER(deflator!$E76:$BQ76), 0))</f>
        <v>2.465503582709125</v>
      </c>
      <c r="S76" cm="1">
        <f t="array" ref="S76">deflator!S76/INDEX(deflator!$E76:$BQ76, MATCH(TRUE, ISNUMBER(deflator!$E76:$BQ76), 0))</f>
        <v>2.8586308230392943</v>
      </c>
      <c r="T76" cm="1">
        <f t="array" ref="T76">deflator!T76/INDEX(deflator!$E76:$BQ76, MATCH(TRUE, ISNUMBER(deflator!$E76:$BQ76), 0))</f>
        <v>3.3383600269312876</v>
      </c>
      <c r="U76" cm="1">
        <f t="array" ref="U76">deflator!U76/INDEX(deflator!$E76:$BQ76, MATCH(TRUE, ISNUMBER(deflator!$E76:$BQ76), 0))</f>
        <v>3.8888529630745103</v>
      </c>
      <c r="V76" cm="1">
        <f t="array" ref="V76">deflator!V76/INDEX(deflator!$E76:$BQ76, MATCH(TRUE, ISNUMBER(deflator!$E76:$BQ76), 0))</f>
        <v>4.7981861169421718</v>
      </c>
      <c r="W76" cm="1">
        <f t="array" ref="W76">deflator!W76/INDEX(deflator!$E76:$BQ76, MATCH(TRUE, ISNUMBER(deflator!$E76:$BQ76), 0))</f>
        <v>5.7881019638643423</v>
      </c>
      <c r="X76" cm="1">
        <f t="array" ref="X76">deflator!X76/INDEX(deflator!$E76:$BQ76, MATCH(TRUE, ISNUMBER(deflator!$E76:$BQ76), 0))</f>
        <v>6.7681221025174745</v>
      </c>
      <c r="Y76" cm="1">
        <f t="array" ref="Y76">deflator!Y76/INDEX(deflator!$E76:$BQ76, MATCH(TRUE, ISNUMBER(deflator!$E76:$BQ76), 0))</f>
        <v>7.6719930736617821</v>
      </c>
      <c r="Z76" cm="1">
        <f t="array" ref="Z76">deflator!Z76/INDEX(deflator!$E76:$BQ76, MATCH(TRUE, ISNUMBER(deflator!$E76:$BQ76), 0))</f>
        <v>8.619575661718974</v>
      </c>
      <c r="AA76" cm="1">
        <f t="array" ref="AA76">deflator!AA76/INDEX(deflator!$E76:$BQ76, MATCH(TRUE, ISNUMBER(deflator!$E76:$BQ76), 0))</f>
        <v>9.7903143240691488</v>
      </c>
      <c r="AB76" cm="1">
        <f t="array" ref="AB76">deflator!AB76/INDEX(deflator!$E76:$BQ76, MATCH(TRUE, ISNUMBER(deflator!$E76:$BQ76), 0))</f>
        <v>10.953819298234841</v>
      </c>
      <c r="AC76" cm="1">
        <f t="array" ref="AC76">deflator!AC76/INDEX(deflator!$E76:$BQ76, MATCH(TRUE, ISNUMBER(deflator!$E76:$BQ76), 0))</f>
        <v>12.143922630120194</v>
      </c>
      <c r="AD76" cm="1">
        <f t="array" ref="AD76">deflator!AD76/INDEX(deflator!$E76:$BQ76, MATCH(TRUE, ISNUMBER(deflator!$E76:$BQ76), 0))</f>
        <v>13.187751025215572</v>
      </c>
      <c r="AE76" cm="1">
        <f t="array" ref="AE76">deflator!AE76/INDEX(deflator!$E76:$BQ76, MATCH(TRUE, ISNUMBER(deflator!$E76:$BQ76), 0))</f>
        <v>14.622422235348765</v>
      </c>
      <c r="AF76" cm="1">
        <f t="array" ref="AF76">deflator!AF76/INDEX(deflator!$E76:$BQ76, MATCH(TRUE, ISNUMBER(deflator!$E76:$BQ76), 0))</f>
        <v>15.491608007187505</v>
      </c>
      <c r="AG76" cm="1">
        <f t="array" ref="AG76">deflator!AG76/INDEX(deflator!$E76:$BQ76, MATCH(TRUE, ISNUMBER(deflator!$E76:$BQ76), 0))</f>
        <v>16.411209405172372</v>
      </c>
      <c r="AH76" cm="1">
        <f t="array" ref="AH76">deflator!AH76/INDEX(deflator!$E76:$BQ76, MATCH(TRUE, ISNUMBER(deflator!$E76:$BQ76), 0))</f>
        <v>17.542958264146996</v>
      </c>
      <c r="AI76" cm="1">
        <f t="array" ref="AI76">deflator!AI76/INDEX(deflator!$E76:$BQ76, MATCH(TRUE, ISNUMBER(deflator!$E76:$BQ76), 0))</f>
        <v>18.828199456407464</v>
      </c>
      <c r="AJ76" cm="1">
        <f t="array" ref="AJ76">deflator!AJ76/INDEX(deflator!$E76:$BQ76, MATCH(TRUE, ISNUMBER(deflator!$E76:$BQ76), 0))</f>
        <v>20.133961354116831</v>
      </c>
      <c r="AK76" cm="1">
        <f t="array" ref="AK76">deflator!AK76/INDEX(deflator!$E76:$BQ76, MATCH(TRUE, ISNUMBER(deflator!$E76:$BQ76), 0))</f>
        <v>21.485105436410912</v>
      </c>
      <c r="AL76" cm="1">
        <f t="array" ref="AL76">deflator!AL76/INDEX(deflator!$E76:$BQ76, MATCH(TRUE, ISNUMBER(deflator!$E76:$BQ76), 0))</f>
        <v>22.459936499770055</v>
      </c>
      <c r="AM76" cm="1">
        <f t="array" ref="AM76">deflator!AM76/INDEX(deflator!$E76:$BQ76, MATCH(TRUE, ISNUMBER(deflator!$E76:$BQ76), 0))</f>
        <v>23.331346521518842</v>
      </c>
      <c r="AN76" cm="1">
        <f t="array" ref="AN76">deflator!AN76/INDEX(deflator!$E76:$BQ76, MATCH(TRUE, ISNUMBER(deflator!$E76:$BQ76), 0))</f>
        <v>24.482312121655426</v>
      </c>
      <c r="AO76" cm="1">
        <f t="array" ref="AO76">deflator!AO76/INDEX(deflator!$E76:$BQ76, MATCH(TRUE, ISNUMBER(deflator!$E76:$BQ76), 0))</f>
        <v>25.347335201090463</v>
      </c>
      <c r="AP76" cm="1">
        <f t="array" ref="AP76">deflator!AP76/INDEX(deflator!$E76:$BQ76, MATCH(TRUE, ISNUMBER(deflator!$E76:$BQ76), 0))</f>
        <v>25.972155152016178</v>
      </c>
      <c r="AQ76" cm="1">
        <f t="array" ref="AQ76">deflator!AQ76/INDEX(deflator!$E76:$BQ76, MATCH(TRUE, ISNUMBER(deflator!$E76:$BQ76), 0))</f>
        <v>26.65646425777371</v>
      </c>
      <c r="AR76" cm="1">
        <f t="array" ref="AR76">deflator!AR76/INDEX(deflator!$E76:$BQ76, MATCH(TRUE, ISNUMBER(deflator!$E76:$BQ76), 0))</f>
        <v>27.354485250679179</v>
      </c>
      <c r="AS76" cm="1">
        <f t="array" ref="AS76">deflator!AS76/INDEX(deflator!$E76:$BQ76, MATCH(TRUE, ISNUMBER(deflator!$E76:$BQ76), 0))</f>
        <v>28.288026016001112</v>
      </c>
      <c r="AT76" cm="1">
        <f t="array" ref="AT76">deflator!AT76/INDEX(deflator!$E76:$BQ76, MATCH(TRUE, ISNUMBER(deflator!$E76:$BQ76), 0))</f>
        <v>29.46546227844372</v>
      </c>
      <c r="AU76" cm="1">
        <f t="array" ref="AU76">deflator!AU76/INDEX(deflator!$E76:$BQ76, MATCH(TRUE, ISNUMBER(deflator!$E76:$BQ76), 0))</f>
        <v>30.671101267457896</v>
      </c>
      <c r="AV76" cm="1">
        <f t="array" ref="AV76">deflator!AV76/INDEX(deflator!$E76:$BQ76, MATCH(TRUE, ISNUMBER(deflator!$E76:$BQ76), 0))</f>
        <v>31.899161649818584</v>
      </c>
      <c r="AW76" cm="1">
        <f t="array" ref="AW76">deflator!AW76/INDEX(deflator!$E76:$BQ76, MATCH(TRUE, ISNUMBER(deflator!$E76:$BQ76), 0))</f>
        <v>33.146950234429816</v>
      </c>
      <c r="AX76" cm="1">
        <f t="array" ref="AX76">deflator!AX76/INDEX(deflator!$E76:$BQ76, MATCH(TRUE, ISNUMBER(deflator!$E76:$BQ76), 0))</f>
        <v>34.543405859363027</v>
      </c>
      <c r="AY76" cm="1">
        <f t="array" ref="AY76">deflator!AY76/INDEX(deflator!$E76:$BQ76, MATCH(TRUE, ISNUMBER(deflator!$E76:$BQ76), 0))</f>
        <v>35.950182201494897</v>
      </c>
      <c r="AZ76" cm="1">
        <f t="array" ref="AZ76">deflator!AZ76/INDEX(deflator!$E76:$BQ76, MATCH(TRUE, ISNUMBER(deflator!$E76:$BQ76), 0))</f>
        <v>37.230452348445532</v>
      </c>
      <c r="BA76" cm="1">
        <f t="array" ref="BA76">deflator!BA76/INDEX(deflator!$E76:$BQ76, MATCH(TRUE, ISNUMBER(deflator!$E76:$BQ76), 0))</f>
        <v>38.143359292649755</v>
      </c>
      <c r="BB76" cm="1">
        <f t="array" ref="BB76">deflator!BB76/INDEX(deflator!$E76:$BQ76, MATCH(TRUE, ISNUMBER(deflator!$E76:$BQ76), 0))</f>
        <v>38.231578433329041</v>
      </c>
      <c r="BC76" cm="1">
        <f t="array" ref="BC76">deflator!BC76/INDEX(deflator!$E76:$BQ76, MATCH(TRUE, ISNUMBER(deflator!$E76:$BQ76), 0))</f>
        <v>38.343534920243201</v>
      </c>
      <c r="BD76" cm="1">
        <f t="array" ref="BD76">deflator!BD76/INDEX(deflator!$E76:$BQ76, MATCH(TRUE, ISNUMBER(deflator!$E76:$BQ76), 0))</f>
        <v>38.28756916760085</v>
      </c>
      <c r="BE76" cm="1">
        <f t="array" ref="BE76">deflator!BE76/INDEX(deflator!$E76:$BQ76, MATCH(TRUE, ISNUMBER(deflator!$E76:$BQ76), 0))</f>
        <v>38.209862634571998</v>
      </c>
      <c r="BF76" cm="1">
        <f t="array" ref="BF76">deflator!BF76/INDEX(deflator!$E76:$BQ76, MATCH(TRUE, ISNUMBER(deflator!$E76:$BQ76), 0))</f>
        <v>38.377288712664587</v>
      </c>
      <c r="BG76" cm="1">
        <f t="array" ref="BG76">deflator!BG76/INDEX(deflator!$E76:$BQ76, MATCH(TRUE, ISNUMBER(deflator!$E76:$BQ76), 0))</f>
        <v>38.292595103539895</v>
      </c>
      <c r="BH76" cm="1">
        <f t="array" ref="BH76">deflator!BH76/INDEX(deflator!$E76:$BQ76, MATCH(TRUE, ISNUMBER(deflator!$E76:$BQ76), 0))</f>
        <v>38.504139411340944</v>
      </c>
      <c r="BI76" cm="1">
        <f t="array" ref="BI76">deflator!BI76/INDEX(deflator!$E76:$BQ76, MATCH(TRUE, ISNUMBER(deflator!$E76:$BQ76), 0))</f>
        <v>38.647445095259314</v>
      </c>
      <c r="BJ76" cm="1">
        <f t="array" ref="BJ76">deflator!BJ76/INDEX(deflator!$E76:$BQ76, MATCH(TRUE, ISNUMBER(deflator!$E76:$BQ76), 0))</f>
        <v>39.133608434935489</v>
      </c>
      <c r="BK76" cm="1">
        <f t="array" ref="BK76">deflator!BK76/INDEX(deflator!$E76:$BQ76, MATCH(TRUE, ISNUMBER(deflator!$E76:$BQ76), 0))</f>
        <v>39.598263174897099</v>
      </c>
      <c r="BL76" cm="1">
        <f t="array" ref="BL76">deflator!BL76/INDEX(deflator!$E76:$BQ76, MATCH(TRUE, ISNUMBER(deflator!$E76:$BQ76), 0))</f>
        <v>40.163992171039894</v>
      </c>
      <c r="BM76" cm="1">
        <f t="array" ref="BM76">deflator!BM76/INDEX(deflator!$E76:$BQ76, MATCH(TRUE, ISNUMBER(deflator!$E76:$BQ76), 0))</f>
        <v>40.619417518770646</v>
      </c>
      <c r="BN76" cm="1">
        <f t="array" ref="BN76">deflator!BN76/INDEX(deflator!$E76:$BQ76, MATCH(TRUE, ISNUMBER(deflator!$E76:$BQ76), 0))</f>
        <v>41.657695472565422</v>
      </c>
      <c r="BO76" cm="1">
        <f t="array" ref="BO76">deflator!BO76/INDEX(deflator!$E76:$BQ76, MATCH(TRUE, ISNUMBER(deflator!$E76:$BQ76), 0))</f>
        <v>43.620553682050137</v>
      </c>
      <c r="BP76" cm="1">
        <f t="array" ref="BP76">deflator!BP76/INDEX(deflator!$E76:$BQ76, MATCH(TRUE, ISNUMBER(deflator!$E76:$BQ76), 0))</f>
        <v>46.340417372099154</v>
      </c>
      <c r="BQ76" cm="1">
        <f t="array" ref="BQ76">deflator!BQ76/INDEX(deflator!$E76:$BQ76, MATCH(TRUE, ISNUMBER(deflator!$E76:$BQ76), 0))</f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 cm="1">
        <f t="array" ref="E77">deflator!E77/INDEX(deflator!$E77:$BQ77, MATCH(TRUE, ISNUMBER(deflator!$E77:$BQ77), 0))</f>
        <v>0</v>
      </c>
      <c r="F77" cm="1">
        <f t="array" ref="F77">deflator!F77/INDEX(deflator!$E77:$BQ77, MATCH(TRUE, ISNUMBER(deflator!$E77:$BQ77), 0))</f>
        <v>0</v>
      </c>
      <c r="G77" cm="1">
        <f t="array" ref="G77">deflator!G77/INDEX(deflator!$E77:$BQ77, MATCH(TRUE, ISNUMBER(deflator!$E77:$BQ77), 0))</f>
        <v>0</v>
      </c>
      <c r="H77" cm="1">
        <f t="array" ref="H77">deflator!H77/INDEX(deflator!$E77:$BQ77, MATCH(TRUE, ISNUMBER(deflator!$E77:$BQ77), 0))</f>
        <v>0</v>
      </c>
      <c r="I77" cm="1">
        <f t="array" ref="I77">deflator!I77/INDEX(deflator!$E77:$BQ77, MATCH(TRUE, ISNUMBER(deflator!$E77:$BQ77), 0))</f>
        <v>0</v>
      </c>
      <c r="J77" cm="1">
        <f t="array" ref="J77">deflator!J77/INDEX(deflator!$E77:$BQ77, MATCH(TRUE, ISNUMBER(deflator!$E77:$BQ77), 0))</f>
        <v>0</v>
      </c>
      <c r="K77" cm="1">
        <f t="array" ref="K77">deflator!K77/INDEX(deflator!$E77:$BQ77, MATCH(TRUE, ISNUMBER(deflator!$E77:$BQ77), 0))</f>
        <v>0</v>
      </c>
      <c r="L77" cm="1">
        <f t="array" ref="L77">deflator!L77/INDEX(deflator!$E77:$BQ77, MATCH(TRUE, ISNUMBER(deflator!$E77:$BQ77), 0))</f>
        <v>0</v>
      </c>
      <c r="M77" cm="1">
        <f t="array" ref="M77">deflator!M77/INDEX(deflator!$E77:$BQ77, MATCH(TRUE, ISNUMBER(deflator!$E77:$BQ77), 0))</f>
        <v>0</v>
      </c>
      <c r="N77" cm="1">
        <f t="array" ref="N77">deflator!N77/INDEX(deflator!$E77:$BQ77, MATCH(TRUE, ISNUMBER(deflator!$E77:$BQ77), 0))</f>
        <v>0</v>
      </c>
      <c r="O77" cm="1">
        <f t="array" ref="O77">deflator!O77/INDEX(deflator!$E77:$BQ77, MATCH(TRUE, ISNUMBER(deflator!$E77:$BQ77), 0))</f>
        <v>0</v>
      </c>
      <c r="P77" cm="1">
        <f t="array" ref="P77">deflator!P77/INDEX(deflator!$E77:$BQ77, MATCH(TRUE, ISNUMBER(deflator!$E77:$BQ77), 0))</f>
        <v>0</v>
      </c>
      <c r="Q77" cm="1">
        <f t="array" ref="Q77">deflator!Q77/INDEX(deflator!$E77:$BQ77, MATCH(TRUE, ISNUMBER(deflator!$E77:$BQ77), 0))</f>
        <v>0</v>
      </c>
      <c r="R77" cm="1">
        <f t="array" ref="R77">deflator!R77/INDEX(deflator!$E77:$BQ77, MATCH(TRUE, ISNUMBER(deflator!$E77:$BQ77), 0))</f>
        <v>0</v>
      </c>
      <c r="S77" cm="1">
        <f t="array" ref="S77">deflator!S77/INDEX(deflator!$E77:$BQ77, MATCH(TRUE, ISNUMBER(deflator!$E77:$BQ77), 0))</f>
        <v>0</v>
      </c>
      <c r="T77" cm="1">
        <f t="array" ref="T77">deflator!T77/INDEX(deflator!$E77:$BQ77, MATCH(TRUE, ISNUMBER(deflator!$E77:$BQ77), 0))</f>
        <v>0</v>
      </c>
      <c r="U77" cm="1">
        <f t="array" ref="U77">deflator!U77/INDEX(deflator!$E77:$BQ77, MATCH(TRUE, ISNUMBER(deflator!$E77:$BQ77), 0))</f>
        <v>0</v>
      </c>
      <c r="V77" cm="1">
        <f t="array" ref="V77">deflator!V77/INDEX(deflator!$E77:$BQ77, MATCH(TRUE, ISNUMBER(deflator!$E77:$BQ77), 0))</f>
        <v>0</v>
      </c>
      <c r="W77" cm="1">
        <f t="array" ref="W77">deflator!W77/INDEX(deflator!$E77:$BQ77, MATCH(TRUE, ISNUMBER(deflator!$E77:$BQ77), 0))</f>
        <v>0</v>
      </c>
      <c r="X77" cm="1">
        <f t="array" ref="X77">deflator!X77/INDEX(deflator!$E77:$BQ77, MATCH(TRUE, ISNUMBER(deflator!$E77:$BQ77), 0))</f>
        <v>0</v>
      </c>
      <c r="Y77" cm="1">
        <f t="array" ref="Y77">deflator!Y77/INDEX(deflator!$E77:$BQ77, MATCH(TRUE, ISNUMBER(deflator!$E77:$BQ77), 0))</f>
        <v>0</v>
      </c>
      <c r="Z77" cm="1">
        <f t="array" ref="Z77">deflator!Z77/INDEX(deflator!$E77:$BQ77, MATCH(TRUE, ISNUMBER(deflator!$E77:$BQ77), 0))</f>
        <v>0</v>
      </c>
      <c r="AA77" cm="1">
        <f t="array" ref="AA77">deflator!AA77/INDEX(deflator!$E77:$BQ77, MATCH(TRUE, ISNUMBER(deflator!$E77:$BQ77), 0))</f>
        <v>0</v>
      </c>
      <c r="AB77" cm="1">
        <f t="array" ref="AB77">deflator!AB77/INDEX(deflator!$E77:$BQ77, MATCH(TRUE, ISNUMBER(deflator!$E77:$BQ77), 0))</f>
        <v>0</v>
      </c>
      <c r="AC77" cm="1">
        <f t="array" ref="AC77">deflator!AC77/INDEX(deflator!$E77:$BQ77, MATCH(TRUE, ISNUMBER(deflator!$E77:$BQ77), 0))</f>
        <v>0</v>
      </c>
      <c r="AD77" cm="1">
        <f t="array" ref="AD77">deflator!AD77/INDEX(deflator!$E77:$BQ77, MATCH(TRUE, ISNUMBER(deflator!$E77:$BQ77), 0))</f>
        <v>0</v>
      </c>
      <c r="AE77" cm="1">
        <f t="array" ref="AE77">deflator!AE77/INDEX(deflator!$E77:$BQ77, MATCH(TRUE, ISNUMBER(deflator!$E77:$BQ77), 0))</f>
        <v>0</v>
      </c>
      <c r="AF77" cm="1">
        <f t="array" ref="AF77">deflator!AF77/INDEX(deflator!$E77:$BQ77, MATCH(TRUE, ISNUMBER(deflator!$E77:$BQ77), 0))</f>
        <v>0</v>
      </c>
      <c r="AG77" cm="1">
        <f t="array" ref="AG77">deflator!AG77/INDEX(deflator!$E77:$BQ77, MATCH(TRUE, ISNUMBER(deflator!$E77:$BQ77), 0))</f>
        <v>0</v>
      </c>
      <c r="AH77" cm="1">
        <f t="array" ref="AH77">deflator!AH77/INDEX(deflator!$E77:$BQ77, MATCH(TRUE, ISNUMBER(deflator!$E77:$BQ77), 0))</f>
        <v>0</v>
      </c>
      <c r="AI77" cm="1">
        <f t="array" ref="AI77">deflator!AI77/INDEX(deflator!$E77:$BQ77, MATCH(TRUE, ISNUMBER(deflator!$E77:$BQ77), 0))</f>
        <v>1</v>
      </c>
      <c r="AJ77" cm="1">
        <f t="array" ref="AJ77">deflator!AJ77/INDEX(deflator!$E77:$BQ77, MATCH(TRUE, ISNUMBER(deflator!$E77:$BQ77), 0))</f>
        <v>2.3257042895205764</v>
      </c>
      <c r="AK77" cm="1">
        <f t="array" ref="AK77">deflator!AK77/INDEX(deflator!$E77:$BQ77, MATCH(TRUE, ISNUMBER(deflator!$E77:$BQ77), 0))</f>
        <v>22.644053936563132</v>
      </c>
      <c r="AL77" cm="1">
        <f t="array" ref="AL77">deflator!AL77/INDEX(deflator!$E77:$BQ77, MATCH(TRUE, ISNUMBER(deflator!$E77:$BQ77), 0))</f>
        <v>41.847463209978599</v>
      </c>
      <c r="AM77" cm="1">
        <f t="array" ref="AM77">deflator!AM77/INDEX(deflator!$E77:$BQ77, MATCH(TRUE, ISNUMBER(deflator!$E77:$BQ77), 0))</f>
        <v>58.447936660854111</v>
      </c>
      <c r="AN77" cm="1">
        <f t="array" ref="AN77">deflator!AN77/INDEX(deflator!$E77:$BQ77, MATCH(TRUE, ISNUMBER(deflator!$E77:$BQ77), 0))</f>
        <v>76.805598662248556</v>
      </c>
      <c r="AO77" cm="1">
        <f t="array" ref="AO77">deflator!AO77/INDEX(deflator!$E77:$BQ77, MATCH(TRUE, ISNUMBER(deflator!$E77:$BQ77), 0))</f>
        <v>94.117186629238688</v>
      </c>
      <c r="AP77" cm="1">
        <f t="array" ref="AP77">deflator!AP77/INDEX(deflator!$E77:$BQ77, MATCH(TRUE, ISNUMBER(deflator!$E77:$BQ77), 0))</f>
        <v>103.45593344895767</v>
      </c>
      <c r="AQ77" cm="1">
        <f t="array" ref="AQ77">deflator!AQ77/INDEX(deflator!$E77:$BQ77, MATCH(TRUE, ISNUMBER(deflator!$E77:$BQ77), 0))</f>
        <v>110.58870540633504</v>
      </c>
      <c r="AR77" cm="1">
        <f t="array" ref="AR77">deflator!AR77/INDEX(deflator!$E77:$BQ77, MATCH(TRUE, ISNUMBER(deflator!$E77:$BQ77), 0))</f>
        <v>117.73386131733517</v>
      </c>
      <c r="AS77" cm="1">
        <f t="array" ref="AS77">deflator!AS77/INDEX(deflator!$E77:$BQ77, MATCH(TRUE, ISNUMBER(deflator!$E77:$BQ77), 0))</f>
        <v>122.07200390741529</v>
      </c>
      <c r="AT77" cm="1">
        <f t="array" ref="AT77">deflator!AT77/INDEX(deflator!$E77:$BQ77, MATCH(TRUE, ISNUMBER(deflator!$E77:$BQ77), 0))</f>
        <v>130.43237169376957</v>
      </c>
      <c r="AU77" cm="1">
        <f t="array" ref="AU77">deflator!AU77/INDEX(deflator!$E77:$BQ77, MATCH(TRUE, ISNUMBER(deflator!$E77:$BQ77), 0))</f>
        <v>136.69818376464829</v>
      </c>
      <c r="AV77" cm="1">
        <f t="array" ref="AV77">deflator!AV77/INDEX(deflator!$E77:$BQ77, MATCH(TRUE, ISNUMBER(deflator!$E77:$BQ77), 0))</f>
        <v>142.01490330520767</v>
      </c>
      <c r="AW77" cm="1">
        <f t="array" ref="AW77">deflator!AW77/INDEX(deflator!$E77:$BQ77, MATCH(TRUE, ISNUMBER(deflator!$E77:$BQ77), 0))</f>
        <v>148.67463392448047</v>
      </c>
      <c r="AX77" cm="1">
        <f t="array" ref="AX77">deflator!AX77/INDEX(deflator!$E77:$BQ77, MATCH(TRUE, ISNUMBER(deflator!$E77:$BQ77), 0))</f>
        <v>157.48196216738424</v>
      </c>
      <c r="AY77" cm="1">
        <f t="array" ref="AY77">deflator!AY77/INDEX(deflator!$E77:$BQ77, MATCH(TRUE, ISNUMBER(deflator!$E77:$BQ77), 0))</f>
        <v>171.62169691491536</v>
      </c>
      <c r="AZ77" cm="1">
        <f t="array" ref="AZ77">deflator!AZ77/INDEX(deflator!$E77:$BQ77, MATCH(TRUE, ISNUMBER(deflator!$E77:$BQ77), 0))</f>
        <v>192.8241255046473</v>
      </c>
      <c r="BA77" cm="1">
        <f t="array" ref="BA77">deflator!BA77/INDEX(deflator!$E77:$BQ77, MATCH(TRUE, ISNUMBER(deflator!$E77:$BQ77), 0))</f>
        <v>205.92673495414741</v>
      </c>
      <c r="BB77" cm="1">
        <f t="array" ref="BB77">deflator!BB77/INDEX(deflator!$E77:$BQ77, MATCH(TRUE, ISNUMBER(deflator!$E77:$BQ77), 0))</f>
        <v>205.12850726831832</v>
      </c>
      <c r="BC77" cm="1">
        <f t="array" ref="BC77">deflator!BC77/INDEX(deflator!$E77:$BQ77, MATCH(TRUE, ISNUMBER(deflator!$E77:$BQ77), 0))</f>
        <v>208.85474391796689</v>
      </c>
      <c r="BD77" cm="1">
        <f t="array" ref="BD77">deflator!BD77/INDEX(deflator!$E77:$BQ77, MATCH(TRUE, ISNUMBER(deflator!$E77:$BQ77), 0))</f>
        <v>220.42357300165162</v>
      </c>
      <c r="BE77" cm="1">
        <f t="array" ref="BE77">deflator!BE77/INDEX(deflator!$E77:$BQ77, MATCH(TRUE, ISNUMBER(deflator!$E77:$BQ77), 0))</f>
        <v>229.69355208087575</v>
      </c>
      <c r="BF77" cm="1">
        <f t="array" ref="BF77">deflator!BF77/INDEX(deflator!$E77:$BQ77, MATCH(TRUE, ISNUMBER(deflator!$E77:$BQ77), 0))</f>
        <v>239.16600825783638</v>
      </c>
      <c r="BG77" cm="1">
        <f t="array" ref="BG77">deflator!BG77/INDEX(deflator!$E77:$BQ77, MATCH(TRUE, ISNUMBER(deflator!$E77:$BQ77), 0))</f>
        <v>245.99788832584622</v>
      </c>
      <c r="BH77" cm="1">
        <f t="array" ref="BH77">deflator!BH77/INDEX(deflator!$E77:$BQ77, MATCH(TRUE, ISNUMBER(deflator!$E77:$BQ77), 0))</f>
        <v>249.21170086739579</v>
      </c>
      <c r="BI77" cm="1">
        <f t="array" ref="BI77">deflator!BI77/INDEX(deflator!$E77:$BQ77, MATCH(TRUE, ISNUMBER(deflator!$E77:$BQ77), 0))</f>
        <v>255.28879450133084</v>
      </c>
      <c r="BJ77" cm="1">
        <f t="array" ref="BJ77">deflator!BJ77/INDEX(deflator!$E77:$BQ77, MATCH(TRUE, ISNUMBER(deflator!$E77:$BQ77), 0))</f>
        <v>264.83939969338138</v>
      </c>
      <c r="BK77" cm="1">
        <f t="array" ref="BK77">deflator!BK77/INDEX(deflator!$E77:$BQ77, MATCH(TRUE, ISNUMBER(deflator!$E77:$BQ77), 0))</f>
        <v>277.68165980153464</v>
      </c>
      <c r="BL77" cm="1">
        <f t="array" ref="BL77">deflator!BL77/INDEX(deflator!$E77:$BQ77, MATCH(TRUE, ISNUMBER(deflator!$E77:$BQ77), 0))</f>
        <v>288.29654070811131</v>
      </c>
      <c r="BM77" cm="1">
        <f t="array" ref="BM77">deflator!BM77/INDEX(deflator!$E77:$BQ77, MATCH(TRUE, ISNUMBER(deflator!$E77:$BQ77), 0))</f>
        <v>290.46838941865332</v>
      </c>
      <c r="BN77" cm="1">
        <f t="array" ref="BN77">deflator!BN77/INDEX(deflator!$E77:$BQ77, MATCH(TRUE, ISNUMBER(deflator!$E77:$BQ77), 0))</f>
        <v>306.07330945099477</v>
      </c>
      <c r="BO77" cm="1">
        <f t="array" ref="BO77">deflator!BO77/INDEX(deflator!$E77:$BQ77, MATCH(TRUE, ISNUMBER(deflator!$E77:$BQ77), 0))</f>
        <v>354.37908282735282</v>
      </c>
      <c r="BP77" cm="1">
        <f t="array" ref="BP77">deflator!BP77/INDEX(deflator!$E77:$BQ77, MATCH(TRUE, ISNUMBER(deflator!$E77:$BQ77), 0))</f>
        <v>382.92356093667428</v>
      </c>
      <c r="BQ77" cm="1">
        <f t="array" ref="BQ77">deflator!BQ77/INDEX(deflator!$E77:$BQ77, MATCH(TRUE, ISNUMBER(deflator!$E77:$BQ77), 0))</f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 cm="1">
        <f t="array" ref="E78">deflator!E78/INDEX(deflator!$E78:$BQ78, MATCH(TRUE, ISNUMBER(deflator!$E78:$BQ78), 0))</f>
        <v>0</v>
      </c>
      <c r="F78" cm="1">
        <f t="array" ref="F78">deflator!F78/INDEX(deflator!$E78:$BQ78, MATCH(TRUE, ISNUMBER(deflator!$E78:$BQ78), 0))</f>
        <v>1</v>
      </c>
      <c r="G78" cm="1">
        <f t="array" ref="G78">deflator!G78/INDEX(deflator!$E78:$BQ78, MATCH(TRUE, ISNUMBER(deflator!$E78:$BQ78), 0))</f>
        <v>0.99657344299682171</v>
      </c>
      <c r="H78" cm="1">
        <f t="array" ref="H78">deflator!H78/INDEX(deflator!$E78:$BQ78, MATCH(TRUE, ISNUMBER(deflator!$E78:$BQ78), 0))</f>
        <v>0.99576943104309468</v>
      </c>
      <c r="I78" cm="1">
        <f t="array" ref="I78">deflator!I78/INDEX(deflator!$E78:$BQ78, MATCH(TRUE, ISNUMBER(deflator!$E78:$BQ78), 0))</f>
        <v>1.0465189202498397</v>
      </c>
      <c r="J78" cm="1">
        <f t="array" ref="J78">deflator!J78/INDEX(deflator!$E78:$BQ78, MATCH(TRUE, ISNUMBER(deflator!$E78:$BQ78), 0))</f>
        <v>1.0771102772559618</v>
      </c>
      <c r="K78" cm="1">
        <f t="array" ref="K78">deflator!K78/INDEX(deflator!$E78:$BQ78, MATCH(TRUE, ISNUMBER(deflator!$E78:$BQ78), 0))</f>
        <v>1.0807020114515347</v>
      </c>
      <c r="L78" cm="1">
        <f t="array" ref="L78">deflator!L78/INDEX(deflator!$E78:$BQ78, MATCH(TRUE, ISNUMBER(deflator!$E78:$BQ78), 0))</f>
        <v>1.0998622582481172</v>
      </c>
      <c r="M78" cm="1">
        <f t="array" ref="M78">deflator!M78/INDEX(deflator!$E78:$BQ78, MATCH(TRUE, ISNUMBER(deflator!$E78:$BQ78), 0))</f>
        <v>1.1239794040029845</v>
      </c>
      <c r="N78" cm="1">
        <f t="array" ref="N78">deflator!N78/INDEX(deflator!$E78:$BQ78, MATCH(TRUE, ISNUMBER(deflator!$E78:$BQ78), 0))</f>
        <v>1.1716479613883564</v>
      </c>
      <c r="O78" cm="1">
        <f t="array" ref="O78">deflator!O78/INDEX(deflator!$E78:$BQ78, MATCH(TRUE, ISNUMBER(deflator!$E78:$BQ78), 0))</f>
        <v>1.2452201570895363</v>
      </c>
      <c r="P78" cm="1">
        <f t="array" ref="P78">deflator!P78/INDEX(deflator!$E78:$BQ78, MATCH(TRUE, ISNUMBER(deflator!$E78:$BQ78), 0))</f>
        <v>1.2343916026233102</v>
      </c>
      <c r="Q78" cm="1">
        <f t="array" ref="Q78">deflator!Q78/INDEX(deflator!$E78:$BQ78, MATCH(TRUE, ISNUMBER(deflator!$E78:$BQ78), 0))</f>
        <v>1.1927008462975852</v>
      </c>
      <c r="R78" cm="1">
        <f t="array" ref="R78">deflator!R78/INDEX(deflator!$E78:$BQ78, MATCH(TRUE, ISNUMBER(deflator!$E78:$BQ78), 0))</f>
        <v>1.1972696499474884</v>
      </c>
      <c r="S78" cm="1">
        <f t="array" ref="S78">deflator!S78/INDEX(deflator!$E78:$BQ78, MATCH(TRUE, ISNUMBER(deflator!$E78:$BQ78), 0))</f>
        <v>1.2857837820854914</v>
      </c>
      <c r="T78" cm="1">
        <f t="array" ref="T78">deflator!T78/INDEX(deflator!$E78:$BQ78, MATCH(TRUE, ISNUMBER(deflator!$E78:$BQ78), 0))</f>
        <v>1.2699134489530282</v>
      </c>
      <c r="U78" cm="1">
        <f t="array" ref="U78">deflator!U78/INDEX(deflator!$E78:$BQ78, MATCH(TRUE, ISNUMBER(deflator!$E78:$BQ78), 0))</f>
        <v>1.3696332900145558</v>
      </c>
      <c r="V78" cm="1">
        <f t="array" ref="V78">deflator!V78/INDEX(deflator!$E78:$BQ78, MATCH(TRUE, ISNUMBER(deflator!$E78:$BQ78), 0))</f>
        <v>1.524241377342475</v>
      </c>
      <c r="W78" cm="1">
        <f t="array" ref="W78">deflator!W78/INDEX(deflator!$E78:$BQ78, MATCH(TRUE, ISNUMBER(deflator!$E78:$BQ78), 0))</f>
        <v>1.5789090071727585</v>
      </c>
      <c r="X78" cm="1">
        <f t="array" ref="X78">deflator!X78/INDEX(deflator!$E78:$BQ78, MATCH(TRUE, ISNUMBER(deflator!$E78:$BQ78), 0))</f>
        <v>1.7480595963482952</v>
      </c>
      <c r="Y78" cm="1">
        <f t="array" ref="Y78">deflator!Y78/INDEX(deflator!$E78:$BQ78, MATCH(TRUE, ISNUMBER(deflator!$E78:$BQ78), 0))</f>
        <v>1.7489171135172048</v>
      </c>
      <c r="Z78" cm="1">
        <f t="array" ref="Z78">deflator!Z78/INDEX(deflator!$E78:$BQ78, MATCH(TRUE, ISNUMBER(deflator!$E78:$BQ78), 0))</f>
        <v>1.7937921946138882</v>
      </c>
      <c r="AA78" cm="1">
        <f t="array" ref="AA78">deflator!AA78/INDEX(deflator!$E78:$BQ78, MATCH(TRUE, ISNUMBER(deflator!$E78:$BQ78), 0))</f>
        <v>1.8703966554216849</v>
      </c>
      <c r="AB78" cm="1">
        <f t="array" ref="AB78">deflator!AB78/INDEX(deflator!$E78:$BQ78, MATCH(TRUE, ISNUMBER(deflator!$E78:$BQ78), 0))</f>
        <v>1.9209512011782581</v>
      </c>
      <c r="AC78" cm="1">
        <f t="array" ref="AC78">deflator!AC78/INDEX(deflator!$E78:$BQ78, MATCH(TRUE, ISNUMBER(deflator!$E78:$BQ78), 0))</f>
        <v>1.8684327805854182</v>
      </c>
      <c r="AD78" cm="1">
        <f t="array" ref="AD78">deflator!AD78/INDEX(deflator!$E78:$BQ78, MATCH(TRUE, ISNUMBER(deflator!$E78:$BQ78), 0))</f>
        <v>2.4623657680849247</v>
      </c>
      <c r="AE78" cm="1">
        <f t="array" ref="AE78">deflator!AE78/INDEX(deflator!$E78:$BQ78, MATCH(TRUE, ISNUMBER(deflator!$E78:$BQ78), 0))</f>
        <v>2.3325213932369122</v>
      </c>
      <c r="AF78" cm="1">
        <f t="array" ref="AF78">deflator!AF78/INDEX(deflator!$E78:$BQ78, MATCH(TRUE, ISNUMBER(deflator!$E78:$BQ78), 0))</f>
        <v>2.1897829332694658</v>
      </c>
      <c r="AG78" cm="1">
        <f t="array" ref="AG78">deflator!AG78/INDEX(deflator!$E78:$BQ78, MATCH(TRUE, ISNUMBER(deflator!$E78:$BQ78), 0))</f>
        <v>2.2577867235971767</v>
      </c>
      <c r="AH78" cm="1">
        <f t="array" ref="AH78">deflator!AH78/INDEX(deflator!$E78:$BQ78, MATCH(TRUE, ISNUMBER(deflator!$E78:$BQ78), 0))</f>
        <v>2.3838780589692106</v>
      </c>
      <c r="AI78" cm="1">
        <f t="array" ref="AI78">deflator!AI78/INDEX(deflator!$E78:$BQ78, MATCH(TRUE, ISNUMBER(deflator!$E78:$BQ78), 0))</f>
        <v>2.4618636405281955</v>
      </c>
      <c r="AJ78" cm="1">
        <f t="array" ref="AJ78">deflator!AJ78/INDEX(deflator!$E78:$BQ78, MATCH(TRUE, ISNUMBER(deflator!$E78:$BQ78), 0))</f>
        <v>2.9316928427125934</v>
      </c>
      <c r="AK78" cm="1">
        <f t="array" ref="AK78">deflator!AK78/INDEX(deflator!$E78:$BQ78, MATCH(TRUE, ISNUMBER(deflator!$E78:$BQ78), 0))</f>
        <v>3.3870499968096146</v>
      </c>
      <c r="AL78" cm="1">
        <f t="array" ref="AL78">deflator!AL78/INDEX(deflator!$E78:$BQ78, MATCH(TRUE, ISNUMBER(deflator!$E78:$BQ78), 0))</f>
        <v>3.8401310762727272</v>
      </c>
      <c r="AM78" cm="1">
        <f t="array" ref="AM78">deflator!AM78/INDEX(deflator!$E78:$BQ78, MATCH(TRUE, ISNUMBER(deflator!$E78:$BQ78), 0))</f>
        <v>3.9526884560522952</v>
      </c>
      <c r="AN78" cm="1">
        <f t="array" ref="AN78">deflator!AN78/INDEX(deflator!$E78:$BQ78, MATCH(TRUE, ISNUMBER(deflator!$E78:$BQ78), 0))</f>
        <v>4.4549316374394987</v>
      </c>
      <c r="AO78" cm="1">
        <f t="array" ref="AO78">deflator!AO78/INDEX(deflator!$E78:$BQ78, MATCH(TRUE, ISNUMBER(deflator!$E78:$BQ78), 0))</f>
        <v>4.4655850735841041</v>
      </c>
      <c r="AP78" cm="1">
        <f t="array" ref="AP78">deflator!AP78/INDEX(deflator!$E78:$BQ78, MATCH(TRUE, ISNUMBER(deflator!$E78:$BQ78), 0))</f>
        <v>4.4748134530195456</v>
      </c>
      <c r="AQ78" cm="1">
        <f t="array" ref="AQ78">deflator!AQ78/INDEX(deflator!$E78:$BQ78, MATCH(TRUE, ISNUMBER(deflator!$E78:$BQ78), 0))</f>
        <v>4.4680946576546177</v>
      </c>
      <c r="AR78" cm="1">
        <f t="array" ref="AR78">deflator!AR78/INDEX(deflator!$E78:$BQ78, MATCH(TRUE, ISNUMBER(deflator!$E78:$BQ78), 0))</f>
        <v>4.5674080294104114</v>
      </c>
      <c r="AS78" cm="1">
        <f t="array" ref="AS78">deflator!AS78/INDEX(deflator!$E78:$BQ78, MATCH(TRUE, ISNUMBER(deflator!$E78:$BQ78), 0))</f>
        <v>4.8779917732935978</v>
      </c>
      <c r="AT78" cm="1">
        <f t="array" ref="AT78">deflator!AT78/INDEX(deflator!$E78:$BQ78, MATCH(TRUE, ISNUMBER(deflator!$E78:$BQ78), 0))</f>
        <v>4.5972469888645389</v>
      </c>
      <c r="AU78" cm="1">
        <f t="array" ref="AU78">deflator!AU78/INDEX(deflator!$E78:$BQ78, MATCH(TRUE, ISNUMBER(deflator!$E78:$BQ78), 0))</f>
        <v>4.4307607135521572</v>
      </c>
      <c r="AV78" cm="1">
        <f t="array" ref="AV78">deflator!AV78/INDEX(deflator!$E78:$BQ78, MATCH(TRUE, ISNUMBER(deflator!$E78:$BQ78), 0))</f>
        <v>4.9964792812067271</v>
      </c>
      <c r="AW78" cm="1">
        <f t="array" ref="AW78">deflator!AW78/INDEX(deflator!$E78:$BQ78, MATCH(TRUE, ISNUMBER(deflator!$E78:$BQ78), 0))</f>
        <v>5.1919096959446485</v>
      </c>
      <c r="AX78" cm="1">
        <f t="array" ref="AX78">deflator!AX78/INDEX(deflator!$E78:$BQ78, MATCH(TRUE, ISNUMBER(deflator!$E78:$BQ78), 0))</f>
        <v>5.704637356386173</v>
      </c>
      <c r="AY78" cm="1">
        <f t="array" ref="AY78">deflator!AY78/INDEX(deflator!$E78:$BQ78, MATCH(TRUE, ISNUMBER(deflator!$E78:$BQ78), 0))</f>
        <v>6.3636570188739103</v>
      </c>
      <c r="AZ78" cm="1">
        <f t="array" ref="AZ78">deflator!AZ78/INDEX(deflator!$E78:$BQ78, MATCH(TRUE, ISNUMBER(deflator!$E78:$BQ78), 0))</f>
        <v>7.4595156336790263</v>
      </c>
      <c r="BA78" cm="1">
        <f t="array" ref="BA78">deflator!BA78/INDEX(deflator!$E78:$BQ78, MATCH(TRUE, ISNUMBER(deflator!$E78:$BQ78), 0))</f>
        <v>9.7206196260173883</v>
      </c>
      <c r="BB78" cm="1">
        <f t="array" ref="BB78">deflator!BB78/INDEX(deflator!$E78:$BQ78, MATCH(TRUE, ISNUMBER(deflator!$E78:$BQ78), 0))</f>
        <v>12.067800809768785</v>
      </c>
      <c r="BC78" cm="1">
        <f t="array" ref="BC78">deflator!BC78/INDEX(deflator!$E78:$BQ78, MATCH(TRUE, ISNUMBER(deflator!$E78:$BQ78), 0))</f>
        <v>12.242128919586495</v>
      </c>
      <c r="BD78" cm="1">
        <f t="array" ref="BD78">deflator!BD78/INDEX(deflator!$E78:$BQ78, MATCH(TRUE, ISNUMBER(deflator!$E78:$BQ78), 0))</f>
        <v>14.698129530806053</v>
      </c>
      <c r="BE78" cm="1">
        <f t="array" ref="BE78">deflator!BE78/INDEX(deflator!$E78:$BQ78, MATCH(TRUE, ISNUMBER(deflator!$E78:$BQ78), 0))</f>
        <v>19.628088686803562</v>
      </c>
      <c r="BF78" cm="1">
        <f t="array" ref="BF78">deflator!BF78/INDEX(deflator!$E78:$BQ78, MATCH(TRUE, ISNUMBER(deflator!$E78:$BQ78), 0))</f>
        <v>20.590253531035351</v>
      </c>
      <c r="BG78" cm="1">
        <f t="array" ref="BG78">deflator!BG78/INDEX(deflator!$E78:$BQ78, MATCH(TRUE, ISNUMBER(deflator!$E78:$BQ78), 0))</f>
        <v>22.851431582366683</v>
      </c>
      <c r="BH78" cm="1">
        <f t="array" ref="BH78">deflator!BH78/INDEX(deflator!$E78:$BQ78, MATCH(TRUE, ISNUMBER(deflator!$E78:$BQ78), 0))</f>
        <v>25.327736741397967</v>
      </c>
      <c r="BI78" cm="1">
        <f t="array" ref="BI78">deflator!BI78/INDEX(deflator!$E78:$BQ78, MATCH(TRUE, ISNUMBER(deflator!$E78:$BQ78), 0))</f>
        <v>27.961303985491682</v>
      </c>
      <c r="BJ78" cm="1">
        <f t="array" ref="BJ78">deflator!BJ78/INDEX(deflator!$E78:$BQ78, MATCH(TRUE, ISNUMBER(deflator!$E78:$BQ78), 0))</f>
        <v>29.828230542887407</v>
      </c>
      <c r="BK78" cm="1">
        <f t="array" ref="BK78">deflator!BK78/INDEX(deflator!$E78:$BQ78, MATCH(TRUE, ISNUMBER(deflator!$E78:$BQ78), 0))</f>
        <v>33.521644404484093</v>
      </c>
      <c r="BL78" cm="1">
        <f t="array" ref="BL78">deflator!BL78/INDEX(deflator!$E78:$BQ78, MATCH(TRUE, ISNUMBER(deflator!$E78:$BQ78), 0))</f>
        <v>37.832672903381926</v>
      </c>
      <c r="BM78" cm="1">
        <f t="array" ref="BM78">deflator!BM78/INDEX(deflator!$E78:$BQ78, MATCH(TRUE, ISNUMBER(deflator!$E78:$BQ78), 0))</f>
        <v>44.738865674379113</v>
      </c>
      <c r="BN78" cm="1">
        <f t="array" ref="BN78">deflator!BN78/INDEX(deflator!$E78:$BQ78, MATCH(TRUE, ISNUMBER(deflator!$E78:$BQ78), 0))</f>
        <v>54.475506956581214</v>
      </c>
      <c r="BO78" cm="1">
        <f t="array" ref="BO78">deflator!BO78/INDEX(deflator!$E78:$BQ78, MATCH(TRUE, ISNUMBER(deflator!$E78:$BQ78), 0))</f>
        <v>73.360315775210211</v>
      </c>
      <c r="BP78" cm="1">
        <f t="array" ref="BP78">deflator!BP78/INDEX(deflator!$E78:$BQ78, MATCH(TRUE, ISNUMBER(deflator!$E78:$BQ78), 0))</f>
        <v>97.505449520480553</v>
      </c>
      <c r="BQ78" cm="1">
        <f t="array" ref="BQ78">deflator!BQ78/INDEX(deflator!$E78:$BQ78, MATCH(TRUE, ISNUMBER(deflator!$E78:$BQ78), 0))</f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 cm="1">
        <f t="array" ref="E79">deflator!E79/INDEX(deflator!$E79:$BQ79, MATCH(TRUE, ISNUMBER(deflator!$E79:$BQ79), 0))</f>
        <v>#N/A</v>
      </c>
      <c r="F79" t="e" cm="1">
        <f t="array" ref="F79">deflator!F79/INDEX(deflator!$E79:$BQ79, MATCH(TRUE, ISNUMBER(deflator!$E79:$BQ79), 0))</f>
        <v>#N/A</v>
      </c>
      <c r="G79" t="e" cm="1">
        <f t="array" ref="G79">deflator!G79/INDEX(deflator!$E79:$BQ79, MATCH(TRUE, ISNUMBER(deflator!$E79:$BQ79), 0))</f>
        <v>#N/A</v>
      </c>
      <c r="H79" t="e" cm="1">
        <f t="array" ref="H79">deflator!H79/INDEX(deflator!$E79:$BQ79, MATCH(TRUE, ISNUMBER(deflator!$E79:$BQ79), 0))</f>
        <v>#N/A</v>
      </c>
      <c r="I79" t="e" cm="1">
        <f t="array" ref="I79">deflator!I79/INDEX(deflator!$E79:$BQ79, MATCH(TRUE, ISNUMBER(deflator!$E79:$BQ79), 0))</f>
        <v>#N/A</v>
      </c>
      <c r="J79" t="e" cm="1">
        <f t="array" ref="J79">deflator!J79/INDEX(deflator!$E79:$BQ79, MATCH(TRUE, ISNUMBER(deflator!$E79:$BQ79), 0))</f>
        <v>#N/A</v>
      </c>
      <c r="K79" t="e" cm="1">
        <f t="array" ref="K79">deflator!K79/INDEX(deflator!$E79:$BQ79, MATCH(TRUE, ISNUMBER(deflator!$E79:$BQ79), 0))</f>
        <v>#N/A</v>
      </c>
      <c r="L79" t="e" cm="1">
        <f t="array" ref="L79">deflator!L79/INDEX(deflator!$E79:$BQ79, MATCH(TRUE, ISNUMBER(deflator!$E79:$BQ79), 0))</f>
        <v>#N/A</v>
      </c>
      <c r="M79" t="e" cm="1">
        <f t="array" ref="M79">deflator!M79/INDEX(deflator!$E79:$BQ79, MATCH(TRUE, ISNUMBER(deflator!$E79:$BQ79), 0))</f>
        <v>#N/A</v>
      </c>
      <c r="N79" t="e" cm="1">
        <f t="array" ref="N79">deflator!N79/INDEX(deflator!$E79:$BQ79, MATCH(TRUE, ISNUMBER(deflator!$E79:$BQ79), 0))</f>
        <v>#N/A</v>
      </c>
      <c r="O79" t="e" cm="1">
        <f t="array" ref="O79">deflator!O79/INDEX(deflator!$E79:$BQ79, MATCH(TRUE, ISNUMBER(deflator!$E79:$BQ79), 0))</f>
        <v>#N/A</v>
      </c>
      <c r="P79" t="e" cm="1">
        <f t="array" ref="P79">deflator!P79/INDEX(deflator!$E79:$BQ79, MATCH(TRUE, ISNUMBER(deflator!$E79:$BQ79), 0))</f>
        <v>#N/A</v>
      </c>
      <c r="Q79" t="e" cm="1">
        <f t="array" ref="Q79">deflator!Q79/INDEX(deflator!$E79:$BQ79, MATCH(TRUE, ISNUMBER(deflator!$E79:$BQ79), 0))</f>
        <v>#N/A</v>
      </c>
      <c r="R79" t="e" cm="1">
        <f t="array" ref="R79">deflator!R79/INDEX(deflator!$E79:$BQ79, MATCH(TRUE, ISNUMBER(deflator!$E79:$BQ79), 0))</f>
        <v>#N/A</v>
      </c>
      <c r="S79" t="e" cm="1">
        <f t="array" ref="S79">deflator!S79/INDEX(deflator!$E79:$BQ79, MATCH(TRUE, ISNUMBER(deflator!$E79:$BQ79), 0))</f>
        <v>#N/A</v>
      </c>
      <c r="T79" t="e" cm="1">
        <f t="array" ref="T79">deflator!T79/INDEX(deflator!$E79:$BQ79, MATCH(TRUE, ISNUMBER(deflator!$E79:$BQ79), 0))</f>
        <v>#N/A</v>
      </c>
      <c r="U79" t="e" cm="1">
        <f t="array" ref="U79">deflator!U79/INDEX(deflator!$E79:$BQ79, MATCH(TRUE, ISNUMBER(deflator!$E79:$BQ79), 0))</f>
        <v>#N/A</v>
      </c>
      <c r="V79" t="e" cm="1">
        <f t="array" ref="V79">deflator!V79/INDEX(deflator!$E79:$BQ79, MATCH(TRUE, ISNUMBER(deflator!$E79:$BQ79), 0))</f>
        <v>#N/A</v>
      </c>
      <c r="W79" t="e" cm="1">
        <f t="array" ref="W79">deflator!W79/INDEX(deflator!$E79:$BQ79, MATCH(TRUE, ISNUMBER(deflator!$E79:$BQ79), 0))</f>
        <v>#N/A</v>
      </c>
      <c r="X79" t="e" cm="1">
        <f t="array" ref="X79">deflator!X79/INDEX(deflator!$E79:$BQ79, MATCH(TRUE, ISNUMBER(deflator!$E79:$BQ79), 0))</f>
        <v>#N/A</v>
      </c>
      <c r="Y79" t="e" cm="1">
        <f t="array" ref="Y79">deflator!Y79/INDEX(deflator!$E79:$BQ79, MATCH(TRUE, ISNUMBER(deflator!$E79:$BQ79), 0))</f>
        <v>#N/A</v>
      </c>
      <c r="Z79" t="e" cm="1">
        <f t="array" ref="Z79">deflator!Z79/INDEX(deflator!$E79:$BQ79, MATCH(TRUE, ISNUMBER(deflator!$E79:$BQ79), 0))</f>
        <v>#N/A</v>
      </c>
      <c r="AA79" t="e" cm="1">
        <f t="array" ref="AA79">deflator!AA79/INDEX(deflator!$E79:$BQ79, MATCH(TRUE, ISNUMBER(deflator!$E79:$BQ79), 0))</f>
        <v>#N/A</v>
      </c>
      <c r="AB79" t="e" cm="1">
        <f t="array" ref="AB79">deflator!AB79/INDEX(deflator!$E79:$BQ79, MATCH(TRUE, ISNUMBER(deflator!$E79:$BQ79), 0))</f>
        <v>#N/A</v>
      </c>
      <c r="AC79" t="e" cm="1">
        <f t="array" ref="AC79">deflator!AC79/INDEX(deflator!$E79:$BQ79, MATCH(TRUE, ISNUMBER(deflator!$E79:$BQ79), 0))</f>
        <v>#N/A</v>
      </c>
      <c r="AD79" t="e" cm="1">
        <f t="array" ref="AD79">deflator!AD79/INDEX(deflator!$E79:$BQ79, MATCH(TRUE, ISNUMBER(deflator!$E79:$BQ79), 0))</f>
        <v>#N/A</v>
      </c>
      <c r="AE79" t="e" cm="1">
        <f t="array" ref="AE79">deflator!AE79/INDEX(deflator!$E79:$BQ79, MATCH(TRUE, ISNUMBER(deflator!$E79:$BQ79), 0))</f>
        <v>#N/A</v>
      </c>
      <c r="AF79" t="e" cm="1">
        <f t="array" ref="AF79">deflator!AF79/INDEX(deflator!$E79:$BQ79, MATCH(TRUE, ISNUMBER(deflator!$E79:$BQ79), 0))</f>
        <v>#N/A</v>
      </c>
      <c r="AG79" t="e" cm="1">
        <f t="array" ref="AG79">deflator!AG79/INDEX(deflator!$E79:$BQ79, MATCH(TRUE, ISNUMBER(deflator!$E79:$BQ79), 0))</f>
        <v>#N/A</v>
      </c>
      <c r="AH79" t="e" cm="1">
        <f t="array" ref="AH79">deflator!AH79/INDEX(deflator!$E79:$BQ79, MATCH(TRUE, ISNUMBER(deflator!$E79:$BQ79), 0))</f>
        <v>#N/A</v>
      </c>
      <c r="AI79" t="e" cm="1">
        <f t="array" ref="AI79">deflator!AI79/INDEX(deflator!$E79:$BQ79, MATCH(TRUE, ISNUMBER(deflator!$E79:$BQ79), 0))</f>
        <v>#N/A</v>
      </c>
      <c r="AJ79" t="e" cm="1">
        <f t="array" ref="AJ79">deflator!AJ79/INDEX(deflator!$E79:$BQ79, MATCH(TRUE, ISNUMBER(deflator!$E79:$BQ79), 0))</f>
        <v>#N/A</v>
      </c>
      <c r="AK79" t="e" cm="1">
        <f t="array" ref="AK79">deflator!AK79/INDEX(deflator!$E79:$BQ79, MATCH(TRUE, ISNUMBER(deflator!$E79:$BQ79), 0))</f>
        <v>#N/A</v>
      </c>
      <c r="AL79" t="e" cm="1">
        <f t="array" ref="AL79">deflator!AL79/INDEX(deflator!$E79:$BQ79, MATCH(TRUE, ISNUMBER(deflator!$E79:$BQ79), 0))</f>
        <v>#N/A</v>
      </c>
      <c r="AM79" t="e" cm="1">
        <f t="array" ref="AM79">deflator!AM79/INDEX(deflator!$E79:$BQ79, MATCH(TRUE, ISNUMBER(deflator!$E79:$BQ79), 0))</f>
        <v>#N/A</v>
      </c>
      <c r="AN79" t="e" cm="1">
        <f t="array" ref="AN79">deflator!AN79/INDEX(deflator!$E79:$BQ79, MATCH(TRUE, ISNUMBER(deflator!$E79:$BQ79), 0))</f>
        <v>#N/A</v>
      </c>
      <c r="AO79" t="e" cm="1">
        <f t="array" ref="AO79">deflator!AO79/INDEX(deflator!$E79:$BQ79, MATCH(TRUE, ISNUMBER(deflator!$E79:$BQ79), 0))</f>
        <v>#N/A</v>
      </c>
      <c r="AP79" t="e" cm="1">
        <f t="array" ref="AP79">deflator!AP79/INDEX(deflator!$E79:$BQ79, MATCH(TRUE, ISNUMBER(deflator!$E79:$BQ79), 0))</f>
        <v>#N/A</v>
      </c>
      <c r="AQ79" t="e" cm="1">
        <f t="array" ref="AQ79">deflator!AQ79/INDEX(deflator!$E79:$BQ79, MATCH(TRUE, ISNUMBER(deflator!$E79:$BQ79), 0))</f>
        <v>#N/A</v>
      </c>
      <c r="AR79" t="e" cm="1">
        <f t="array" ref="AR79">deflator!AR79/INDEX(deflator!$E79:$BQ79, MATCH(TRUE, ISNUMBER(deflator!$E79:$BQ79), 0))</f>
        <v>#N/A</v>
      </c>
      <c r="AS79" t="e" cm="1">
        <f t="array" ref="AS79">deflator!AS79/INDEX(deflator!$E79:$BQ79, MATCH(TRUE, ISNUMBER(deflator!$E79:$BQ79), 0))</f>
        <v>#N/A</v>
      </c>
      <c r="AT79" t="e" cm="1">
        <f t="array" ref="AT79">deflator!AT79/INDEX(deflator!$E79:$BQ79, MATCH(TRUE, ISNUMBER(deflator!$E79:$BQ79), 0))</f>
        <v>#N/A</v>
      </c>
      <c r="AU79" t="e" cm="1">
        <f t="array" ref="AU79">deflator!AU79/INDEX(deflator!$E79:$BQ79, MATCH(TRUE, ISNUMBER(deflator!$E79:$BQ79), 0))</f>
        <v>#N/A</v>
      </c>
      <c r="AV79" t="e" cm="1">
        <f t="array" ref="AV79">deflator!AV79/INDEX(deflator!$E79:$BQ79, MATCH(TRUE, ISNUMBER(deflator!$E79:$BQ79), 0))</f>
        <v>#N/A</v>
      </c>
      <c r="AW79" t="e" cm="1">
        <f t="array" ref="AW79">deflator!AW79/INDEX(deflator!$E79:$BQ79, MATCH(TRUE, ISNUMBER(deflator!$E79:$BQ79), 0))</f>
        <v>#N/A</v>
      </c>
      <c r="AX79" t="e" cm="1">
        <f t="array" ref="AX79">deflator!AX79/INDEX(deflator!$E79:$BQ79, MATCH(TRUE, ISNUMBER(deflator!$E79:$BQ79), 0))</f>
        <v>#N/A</v>
      </c>
      <c r="AY79" t="e" cm="1">
        <f t="array" ref="AY79">deflator!AY79/INDEX(deflator!$E79:$BQ79, MATCH(TRUE, ISNUMBER(deflator!$E79:$BQ79), 0))</f>
        <v>#N/A</v>
      </c>
      <c r="AZ79" t="e" cm="1">
        <f t="array" ref="AZ79">deflator!AZ79/INDEX(deflator!$E79:$BQ79, MATCH(TRUE, ISNUMBER(deflator!$E79:$BQ79), 0))</f>
        <v>#N/A</v>
      </c>
      <c r="BA79" t="e" cm="1">
        <f t="array" ref="BA79">deflator!BA79/INDEX(deflator!$E79:$BQ79, MATCH(TRUE, ISNUMBER(deflator!$E79:$BQ79), 0))</f>
        <v>#N/A</v>
      </c>
      <c r="BB79" t="e" cm="1">
        <f t="array" ref="BB79">deflator!BB79/INDEX(deflator!$E79:$BQ79, MATCH(TRUE, ISNUMBER(deflator!$E79:$BQ79), 0))</f>
        <v>#N/A</v>
      </c>
      <c r="BC79" t="e" cm="1">
        <f t="array" ref="BC79">deflator!BC79/INDEX(deflator!$E79:$BQ79, MATCH(TRUE, ISNUMBER(deflator!$E79:$BQ79), 0))</f>
        <v>#N/A</v>
      </c>
      <c r="BD79" t="e" cm="1">
        <f t="array" ref="BD79">deflator!BD79/INDEX(deflator!$E79:$BQ79, MATCH(TRUE, ISNUMBER(deflator!$E79:$BQ79), 0))</f>
        <v>#N/A</v>
      </c>
      <c r="BE79" t="e" cm="1">
        <f t="array" ref="BE79">deflator!BE79/INDEX(deflator!$E79:$BQ79, MATCH(TRUE, ISNUMBER(deflator!$E79:$BQ79), 0))</f>
        <v>#N/A</v>
      </c>
      <c r="BF79" t="e" cm="1">
        <f t="array" ref="BF79">deflator!BF79/INDEX(deflator!$E79:$BQ79, MATCH(TRUE, ISNUMBER(deflator!$E79:$BQ79), 0))</f>
        <v>#N/A</v>
      </c>
      <c r="BG79" t="e" cm="1">
        <f t="array" ref="BG79">deflator!BG79/INDEX(deflator!$E79:$BQ79, MATCH(TRUE, ISNUMBER(deflator!$E79:$BQ79), 0))</f>
        <v>#N/A</v>
      </c>
      <c r="BH79" t="e" cm="1">
        <f t="array" ref="BH79">deflator!BH79/INDEX(deflator!$E79:$BQ79, MATCH(TRUE, ISNUMBER(deflator!$E79:$BQ79), 0))</f>
        <v>#N/A</v>
      </c>
      <c r="BI79" t="e" cm="1">
        <f t="array" ref="BI79">deflator!BI79/INDEX(deflator!$E79:$BQ79, MATCH(TRUE, ISNUMBER(deflator!$E79:$BQ79), 0))</f>
        <v>#N/A</v>
      </c>
      <c r="BJ79" t="e" cm="1">
        <f t="array" ref="BJ79">deflator!BJ79/INDEX(deflator!$E79:$BQ79, MATCH(TRUE, ISNUMBER(deflator!$E79:$BQ79), 0))</f>
        <v>#N/A</v>
      </c>
      <c r="BK79" t="e" cm="1">
        <f t="array" ref="BK79">deflator!BK79/INDEX(deflator!$E79:$BQ79, MATCH(TRUE, ISNUMBER(deflator!$E79:$BQ79), 0))</f>
        <v>#N/A</v>
      </c>
      <c r="BL79" t="e" cm="1">
        <f t="array" ref="BL79">deflator!BL79/INDEX(deflator!$E79:$BQ79, MATCH(TRUE, ISNUMBER(deflator!$E79:$BQ79), 0))</f>
        <v>#N/A</v>
      </c>
      <c r="BM79" t="e" cm="1">
        <f t="array" ref="BM79">deflator!BM79/INDEX(deflator!$E79:$BQ79, MATCH(TRUE, ISNUMBER(deflator!$E79:$BQ79), 0))</f>
        <v>#N/A</v>
      </c>
      <c r="BN79" t="e" cm="1">
        <f t="array" ref="BN79">deflator!BN79/INDEX(deflator!$E79:$BQ79, MATCH(TRUE, ISNUMBER(deflator!$E79:$BQ79), 0))</f>
        <v>#N/A</v>
      </c>
      <c r="BO79" t="e" cm="1">
        <f t="array" ref="BO79">deflator!BO79/INDEX(deflator!$E79:$BQ79, MATCH(TRUE, ISNUMBER(deflator!$E79:$BQ79), 0))</f>
        <v>#N/A</v>
      </c>
      <c r="BP79" t="e" cm="1">
        <f t="array" ref="BP79">deflator!BP79/INDEX(deflator!$E79:$BQ79, MATCH(TRUE, ISNUMBER(deflator!$E79:$BQ79), 0))</f>
        <v>#N/A</v>
      </c>
      <c r="BQ79" t="e" cm="1">
        <f t="array" ref="BQ79">deflator!BQ79/INDEX(deflator!$E79:$BQ79, MATCH(TRUE, ISNUMBER(deflator!$E79:$BQ79), 0))</f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 cm="1">
        <f t="array" ref="E80">deflator!E80/INDEX(deflator!$E80:$BQ80, MATCH(TRUE, ISNUMBER(deflator!$E80:$BQ80), 0))</f>
        <v>#N/A</v>
      </c>
      <c r="F80" t="e" cm="1">
        <f t="array" ref="F80">deflator!F80/INDEX(deflator!$E80:$BQ80, MATCH(TRUE, ISNUMBER(deflator!$E80:$BQ80), 0))</f>
        <v>#N/A</v>
      </c>
      <c r="G80" t="e" cm="1">
        <f t="array" ref="G80">deflator!G80/INDEX(deflator!$E80:$BQ80, MATCH(TRUE, ISNUMBER(deflator!$E80:$BQ80), 0))</f>
        <v>#N/A</v>
      </c>
      <c r="H80" t="e" cm="1">
        <f t="array" ref="H80">deflator!H80/INDEX(deflator!$E80:$BQ80, MATCH(TRUE, ISNUMBER(deflator!$E80:$BQ80), 0))</f>
        <v>#N/A</v>
      </c>
      <c r="I80" t="e" cm="1">
        <f t="array" ref="I80">deflator!I80/INDEX(deflator!$E80:$BQ80, MATCH(TRUE, ISNUMBER(deflator!$E80:$BQ80), 0))</f>
        <v>#N/A</v>
      </c>
      <c r="J80" t="e" cm="1">
        <f t="array" ref="J80">deflator!J80/INDEX(deflator!$E80:$BQ80, MATCH(TRUE, ISNUMBER(deflator!$E80:$BQ80), 0))</f>
        <v>#N/A</v>
      </c>
      <c r="K80" t="e" cm="1">
        <f t="array" ref="K80">deflator!K80/INDEX(deflator!$E80:$BQ80, MATCH(TRUE, ISNUMBER(deflator!$E80:$BQ80), 0))</f>
        <v>#N/A</v>
      </c>
      <c r="L80" t="e" cm="1">
        <f t="array" ref="L80">deflator!L80/INDEX(deflator!$E80:$BQ80, MATCH(TRUE, ISNUMBER(deflator!$E80:$BQ80), 0))</f>
        <v>#N/A</v>
      </c>
      <c r="M80" t="e" cm="1">
        <f t="array" ref="M80">deflator!M80/INDEX(deflator!$E80:$BQ80, MATCH(TRUE, ISNUMBER(deflator!$E80:$BQ80), 0))</f>
        <v>#N/A</v>
      </c>
      <c r="N80" t="e" cm="1">
        <f t="array" ref="N80">deflator!N80/INDEX(deflator!$E80:$BQ80, MATCH(TRUE, ISNUMBER(deflator!$E80:$BQ80), 0))</f>
        <v>#N/A</v>
      </c>
      <c r="O80" t="e" cm="1">
        <f t="array" ref="O80">deflator!O80/INDEX(deflator!$E80:$BQ80, MATCH(TRUE, ISNUMBER(deflator!$E80:$BQ80), 0))</f>
        <v>#N/A</v>
      </c>
      <c r="P80" t="e" cm="1">
        <f t="array" ref="P80">deflator!P80/INDEX(deflator!$E80:$BQ80, MATCH(TRUE, ISNUMBER(deflator!$E80:$BQ80), 0))</f>
        <v>#N/A</v>
      </c>
      <c r="Q80" t="e" cm="1">
        <f t="array" ref="Q80">deflator!Q80/INDEX(deflator!$E80:$BQ80, MATCH(TRUE, ISNUMBER(deflator!$E80:$BQ80), 0))</f>
        <v>#N/A</v>
      </c>
      <c r="R80" t="e" cm="1">
        <f t="array" ref="R80">deflator!R80/INDEX(deflator!$E80:$BQ80, MATCH(TRUE, ISNUMBER(deflator!$E80:$BQ80), 0))</f>
        <v>#N/A</v>
      </c>
      <c r="S80" t="e" cm="1">
        <f t="array" ref="S80">deflator!S80/INDEX(deflator!$E80:$BQ80, MATCH(TRUE, ISNUMBER(deflator!$E80:$BQ80), 0))</f>
        <v>#N/A</v>
      </c>
      <c r="T80" t="e" cm="1">
        <f t="array" ref="T80">deflator!T80/INDEX(deflator!$E80:$BQ80, MATCH(TRUE, ISNUMBER(deflator!$E80:$BQ80), 0))</f>
        <v>#N/A</v>
      </c>
      <c r="U80" t="e" cm="1">
        <f t="array" ref="U80">deflator!U80/INDEX(deflator!$E80:$BQ80, MATCH(TRUE, ISNUMBER(deflator!$E80:$BQ80), 0))</f>
        <v>#N/A</v>
      </c>
      <c r="V80" t="e" cm="1">
        <f t="array" ref="V80">deflator!V80/INDEX(deflator!$E80:$BQ80, MATCH(TRUE, ISNUMBER(deflator!$E80:$BQ80), 0))</f>
        <v>#N/A</v>
      </c>
      <c r="W80" t="e" cm="1">
        <f t="array" ref="W80">deflator!W80/INDEX(deflator!$E80:$BQ80, MATCH(TRUE, ISNUMBER(deflator!$E80:$BQ80), 0))</f>
        <v>#N/A</v>
      </c>
      <c r="X80" t="e" cm="1">
        <f t="array" ref="X80">deflator!X80/INDEX(deflator!$E80:$BQ80, MATCH(TRUE, ISNUMBER(deflator!$E80:$BQ80), 0))</f>
        <v>#N/A</v>
      </c>
      <c r="Y80" t="e" cm="1">
        <f t="array" ref="Y80">deflator!Y80/INDEX(deflator!$E80:$BQ80, MATCH(TRUE, ISNUMBER(deflator!$E80:$BQ80), 0))</f>
        <v>#N/A</v>
      </c>
      <c r="Z80" t="e" cm="1">
        <f t="array" ref="Z80">deflator!Z80/INDEX(deflator!$E80:$BQ80, MATCH(TRUE, ISNUMBER(deflator!$E80:$BQ80), 0))</f>
        <v>#N/A</v>
      </c>
      <c r="AA80" t="e" cm="1">
        <f t="array" ref="AA80">deflator!AA80/INDEX(deflator!$E80:$BQ80, MATCH(TRUE, ISNUMBER(deflator!$E80:$BQ80), 0))</f>
        <v>#N/A</v>
      </c>
      <c r="AB80" t="e" cm="1">
        <f t="array" ref="AB80">deflator!AB80/INDEX(deflator!$E80:$BQ80, MATCH(TRUE, ISNUMBER(deflator!$E80:$BQ80), 0))</f>
        <v>#N/A</v>
      </c>
      <c r="AC80" t="e" cm="1">
        <f t="array" ref="AC80">deflator!AC80/INDEX(deflator!$E80:$BQ80, MATCH(TRUE, ISNUMBER(deflator!$E80:$BQ80), 0))</f>
        <v>#N/A</v>
      </c>
      <c r="AD80" t="e" cm="1">
        <f t="array" ref="AD80">deflator!AD80/INDEX(deflator!$E80:$BQ80, MATCH(TRUE, ISNUMBER(deflator!$E80:$BQ80), 0))</f>
        <v>#N/A</v>
      </c>
      <c r="AE80" t="e" cm="1">
        <f t="array" ref="AE80">deflator!AE80/INDEX(deflator!$E80:$BQ80, MATCH(TRUE, ISNUMBER(deflator!$E80:$BQ80), 0))</f>
        <v>#N/A</v>
      </c>
      <c r="AF80" t="e" cm="1">
        <f t="array" ref="AF80">deflator!AF80/INDEX(deflator!$E80:$BQ80, MATCH(TRUE, ISNUMBER(deflator!$E80:$BQ80), 0))</f>
        <v>#N/A</v>
      </c>
      <c r="AG80" t="e" cm="1">
        <f t="array" ref="AG80">deflator!AG80/INDEX(deflator!$E80:$BQ80, MATCH(TRUE, ISNUMBER(deflator!$E80:$BQ80), 0))</f>
        <v>#N/A</v>
      </c>
      <c r="AH80" t="e" cm="1">
        <f t="array" ref="AH80">deflator!AH80/INDEX(deflator!$E80:$BQ80, MATCH(TRUE, ISNUMBER(deflator!$E80:$BQ80), 0))</f>
        <v>#N/A</v>
      </c>
      <c r="AI80" t="e" cm="1">
        <f t="array" ref="AI80">deflator!AI80/INDEX(deflator!$E80:$BQ80, MATCH(TRUE, ISNUMBER(deflator!$E80:$BQ80), 0))</f>
        <v>#N/A</v>
      </c>
      <c r="AJ80" t="e" cm="1">
        <f t="array" ref="AJ80">deflator!AJ80/INDEX(deflator!$E80:$BQ80, MATCH(TRUE, ISNUMBER(deflator!$E80:$BQ80), 0))</f>
        <v>#N/A</v>
      </c>
      <c r="AK80" t="e" cm="1">
        <f t="array" ref="AK80">deflator!AK80/INDEX(deflator!$E80:$BQ80, MATCH(TRUE, ISNUMBER(deflator!$E80:$BQ80), 0))</f>
        <v>#N/A</v>
      </c>
      <c r="AL80" t="e" cm="1">
        <f t="array" ref="AL80">deflator!AL80/INDEX(deflator!$E80:$BQ80, MATCH(TRUE, ISNUMBER(deflator!$E80:$BQ80), 0))</f>
        <v>#N/A</v>
      </c>
      <c r="AM80" t="e" cm="1">
        <f t="array" ref="AM80">deflator!AM80/INDEX(deflator!$E80:$BQ80, MATCH(TRUE, ISNUMBER(deflator!$E80:$BQ80), 0))</f>
        <v>#N/A</v>
      </c>
      <c r="AN80" t="e" cm="1">
        <f t="array" ref="AN80">deflator!AN80/INDEX(deflator!$E80:$BQ80, MATCH(TRUE, ISNUMBER(deflator!$E80:$BQ80), 0))</f>
        <v>#N/A</v>
      </c>
      <c r="AO80" t="e" cm="1">
        <f t="array" ref="AO80">deflator!AO80/INDEX(deflator!$E80:$BQ80, MATCH(TRUE, ISNUMBER(deflator!$E80:$BQ80), 0))</f>
        <v>#N/A</v>
      </c>
      <c r="AP80" t="e" cm="1">
        <f t="array" ref="AP80">deflator!AP80/INDEX(deflator!$E80:$BQ80, MATCH(TRUE, ISNUMBER(deflator!$E80:$BQ80), 0))</f>
        <v>#N/A</v>
      </c>
      <c r="AQ80" t="e" cm="1">
        <f t="array" ref="AQ80">deflator!AQ80/INDEX(deflator!$E80:$BQ80, MATCH(TRUE, ISNUMBER(deflator!$E80:$BQ80), 0))</f>
        <v>#N/A</v>
      </c>
      <c r="AR80" t="e" cm="1">
        <f t="array" ref="AR80">deflator!AR80/INDEX(deflator!$E80:$BQ80, MATCH(TRUE, ISNUMBER(deflator!$E80:$BQ80), 0))</f>
        <v>#N/A</v>
      </c>
      <c r="AS80" t="e" cm="1">
        <f t="array" ref="AS80">deflator!AS80/INDEX(deflator!$E80:$BQ80, MATCH(TRUE, ISNUMBER(deflator!$E80:$BQ80), 0))</f>
        <v>#N/A</v>
      </c>
      <c r="AT80" t="e" cm="1">
        <f t="array" ref="AT80">deflator!AT80/INDEX(deflator!$E80:$BQ80, MATCH(TRUE, ISNUMBER(deflator!$E80:$BQ80), 0))</f>
        <v>#N/A</v>
      </c>
      <c r="AU80" t="e" cm="1">
        <f t="array" ref="AU80">deflator!AU80/INDEX(deflator!$E80:$BQ80, MATCH(TRUE, ISNUMBER(deflator!$E80:$BQ80), 0))</f>
        <v>#N/A</v>
      </c>
      <c r="AV80" t="e" cm="1">
        <f t="array" ref="AV80">deflator!AV80/INDEX(deflator!$E80:$BQ80, MATCH(TRUE, ISNUMBER(deflator!$E80:$BQ80), 0))</f>
        <v>#N/A</v>
      </c>
      <c r="AW80" t="e" cm="1">
        <f t="array" ref="AW80">deflator!AW80/INDEX(deflator!$E80:$BQ80, MATCH(TRUE, ISNUMBER(deflator!$E80:$BQ80), 0))</f>
        <v>#N/A</v>
      </c>
      <c r="AX80" t="e" cm="1">
        <f t="array" ref="AX80">deflator!AX80/INDEX(deflator!$E80:$BQ80, MATCH(TRUE, ISNUMBER(deflator!$E80:$BQ80), 0))</f>
        <v>#N/A</v>
      </c>
      <c r="AY80" t="e" cm="1">
        <f t="array" ref="AY80">deflator!AY80/INDEX(deflator!$E80:$BQ80, MATCH(TRUE, ISNUMBER(deflator!$E80:$BQ80), 0))</f>
        <v>#N/A</v>
      </c>
      <c r="AZ80" t="e" cm="1">
        <f t="array" ref="AZ80">deflator!AZ80/INDEX(deflator!$E80:$BQ80, MATCH(TRUE, ISNUMBER(deflator!$E80:$BQ80), 0))</f>
        <v>#N/A</v>
      </c>
      <c r="BA80" t="e" cm="1">
        <f t="array" ref="BA80">deflator!BA80/INDEX(deflator!$E80:$BQ80, MATCH(TRUE, ISNUMBER(deflator!$E80:$BQ80), 0))</f>
        <v>#N/A</v>
      </c>
      <c r="BB80" t="e" cm="1">
        <f t="array" ref="BB80">deflator!BB80/INDEX(deflator!$E80:$BQ80, MATCH(TRUE, ISNUMBER(deflator!$E80:$BQ80), 0))</f>
        <v>#N/A</v>
      </c>
      <c r="BC80" t="e" cm="1">
        <f t="array" ref="BC80">deflator!BC80/INDEX(deflator!$E80:$BQ80, MATCH(TRUE, ISNUMBER(deflator!$E80:$BQ80), 0))</f>
        <v>#N/A</v>
      </c>
      <c r="BD80" t="e" cm="1">
        <f t="array" ref="BD80">deflator!BD80/INDEX(deflator!$E80:$BQ80, MATCH(TRUE, ISNUMBER(deflator!$E80:$BQ80), 0))</f>
        <v>#N/A</v>
      </c>
      <c r="BE80" t="e" cm="1">
        <f t="array" ref="BE80">deflator!BE80/INDEX(deflator!$E80:$BQ80, MATCH(TRUE, ISNUMBER(deflator!$E80:$BQ80), 0))</f>
        <v>#N/A</v>
      </c>
      <c r="BF80" t="e" cm="1">
        <f t="array" ref="BF80">deflator!BF80/INDEX(deflator!$E80:$BQ80, MATCH(TRUE, ISNUMBER(deflator!$E80:$BQ80), 0))</f>
        <v>#N/A</v>
      </c>
      <c r="BG80" t="e" cm="1">
        <f t="array" ref="BG80">deflator!BG80/INDEX(deflator!$E80:$BQ80, MATCH(TRUE, ISNUMBER(deflator!$E80:$BQ80), 0))</f>
        <v>#N/A</v>
      </c>
      <c r="BH80" t="e" cm="1">
        <f t="array" ref="BH80">deflator!BH80/INDEX(deflator!$E80:$BQ80, MATCH(TRUE, ISNUMBER(deflator!$E80:$BQ80), 0))</f>
        <v>#N/A</v>
      </c>
      <c r="BI80" t="e" cm="1">
        <f t="array" ref="BI80">deflator!BI80/INDEX(deflator!$E80:$BQ80, MATCH(TRUE, ISNUMBER(deflator!$E80:$BQ80), 0))</f>
        <v>#N/A</v>
      </c>
      <c r="BJ80" t="e" cm="1">
        <f t="array" ref="BJ80">deflator!BJ80/INDEX(deflator!$E80:$BQ80, MATCH(TRUE, ISNUMBER(deflator!$E80:$BQ80), 0))</f>
        <v>#N/A</v>
      </c>
      <c r="BK80" t="e" cm="1">
        <f t="array" ref="BK80">deflator!BK80/INDEX(deflator!$E80:$BQ80, MATCH(TRUE, ISNUMBER(deflator!$E80:$BQ80), 0))</f>
        <v>#N/A</v>
      </c>
      <c r="BL80" t="e" cm="1">
        <f t="array" ref="BL80">deflator!BL80/INDEX(deflator!$E80:$BQ80, MATCH(TRUE, ISNUMBER(deflator!$E80:$BQ80), 0))</f>
        <v>#N/A</v>
      </c>
      <c r="BM80" t="e" cm="1">
        <f t="array" ref="BM80">deflator!BM80/INDEX(deflator!$E80:$BQ80, MATCH(TRUE, ISNUMBER(deflator!$E80:$BQ80), 0))</f>
        <v>#N/A</v>
      </c>
      <c r="BN80" t="e" cm="1">
        <f t="array" ref="BN80">deflator!BN80/INDEX(deflator!$E80:$BQ80, MATCH(TRUE, ISNUMBER(deflator!$E80:$BQ80), 0))</f>
        <v>#N/A</v>
      </c>
      <c r="BO80" t="e" cm="1">
        <f t="array" ref="BO80">deflator!BO80/INDEX(deflator!$E80:$BQ80, MATCH(TRUE, ISNUMBER(deflator!$E80:$BQ80), 0))</f>
        <v>#N/A</v>
      </c>
      <c r="BP80" t="e" cm="1">
        <f t="array" ref="BP80">deflator!BP80/INDEX(deflator!$E80:$BQ80, MATCH(TRUE, ISNUMBER(deflator!$E80:$BQ80), 0))</f>
        <v>#N/A</v>
      </c>
      <c r="BQ80" t="e" cm="1">
        <f t="array" ref="BQ80">deflator!BQ80/INDEX(deflator!$E80:$BQ80, MATCH(TRUE, ISNUMBER(deflator!$E80:$BQ80), 0))</f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 cm="1">
        <f t="array" ref="E81">deflator!E81/INDEX(deflator!$E81:$BQ81, MATCH(TRUE, ISNUMBER(deflator!$E81:$BQ81), 0))</f>
        <v>1</v>
      </c>
      <c r="F81" cm="1">
        <f t="array" ref="F81">deflator!F81/INDEX(deflator!$E81:$BQ81, MATCH(TRUE, ISNUMBER(deflator!$E81:$BQ81), 0))</f>
        <v>1.0534177802217009</v>
      </c>
      <c r="G81" cm="1">
        <f t="array" ref="G81">deflator!G81/INDEX(deflator!$E81:$BQ81, MATCH(TRUE, ISNUMBER(deflator!$E81:$BQ81), 0))</f>
        <v>1.0952800233108628</v>
      </c>
      <c r="H81" cm="1">
        <f t="array" ref="H81">deflator!H81/INDEX(deflator!$E81:$BQ81, MATCH(TRUE, ISNUMBER(deflator!$E81:$BQ81), 0))</f>
        <v>1.1516498157004762</v>
      </c>
      <c r="I81" cm="1">
        <f t="array" ref="I81">deflator!I81/INDEX(deflator!$E81:$BQ81, MATCH(TRUE, ISNUMBER(deflator!$E81:$BQ81), 0))</f>
        <v>1.234289539137527</v>
      </c>
      <c r="J81" cm="1">
        <f t="array" ref="J81">deflator!J81/INDEX(deflator!$E81:$BQ81, MATCH(TRUE, ISNUMBER(deflator!$E81:$BQ81), 0))</f>
        <v>1.2962914813853563</v>
      </c>
      <c r="K81" cm="1">
        <f t="array" ref="K81">deflator!K81/INDEX(deflator!$E81:$BQ81, MATCH(TRUE, ISNUMBER(deflator!$E81:$BQ81), 0))</f>
        <v>1.357526263906677</v>
      </c>
      <c r="L81" cm="1">
        <f t="array" ref="L81">deflator!L81/INDEX(deflator!$E81:$BQ81, MATCH(TRUE, ISNUMBER(deflator!$E81:$BQ81), 0))</f>
        <v>1.4574682213148129</v>
      </c>
      <c r="M81" cm="1">
        <f t="array" ref="M81">deflator!M81/INDEX(deflator!$E81:$BQ81, MATCH(TRUE, ISNUMBER(deflator!$E81:$BQ81), 0))</f>
        <v>1.6332937845241429</v>
      </c>
      <c r="N81" cm="1">
        <f t="array" ref="N81">deflator!N81/INDEX(deflator!$E81:$BQ81, MATCH(TRUE, ISNUMBER(deflator!$E81:$BQ81), 0))</f>
        <v>1.701080799502068</v>
      </c>
      <c r="O81" cm="1">
        <f t="array" ref="O81">deflator!O81/INDEX(deflator!$E81:$BQ81, MATCH(TRUE, ISNUMBER(deflator!$E81:$BQ81), 0))</f>
        <v>1.7665484789895183</v>
      </c>
      <c r="P81" cm="1">
        <f t="array" ref="P81">deflator!P81/INDEX(deflator!$E81:$BQ81, MATCH(TRUE, ISNUMBER(deflator!$E81:$BQ81), 0))</f>
        <v>1.8966389754384678</v>
      </c>
      <c r="Q81" cm="1">
        <f t="array" ref="Q81">deflator!Q81/INDEX(deflator!$E81:$BQ81, MATCH(TRUE, ISNUMBER(deflator!$E81:$BQ81), 0))</f>
        <v>2.0529991410184136</v>
      </c>
      <c r="R81" cm="1">
        <f t="array" ref="R81">deflator!R81/INDEX(deflator!$E81:$BQ81, MATCH(TRUE, ISNUMBER(deflator!$E81:$BQ81), 0))</f>
        <v>2.3357389946196312</v>
      </c>
      <c r="S81" cm="1">
        <f t="array" ref="S81">deflator!S81/INDEX(deflator!$E81:$BQ81, MATCH(TRUE, ISNUMBER(deflator!$E81:$BQ81), 0))</f>
        <v>2.8512693714699906</v>
      </c>
      <c r="T81" cm="1">
        <f t="array" ref="T81">deflator!T81/INDEX(deflator!$E81:$BQ81, MATCH(TRUE, ISNUMBER(deflator!$E81:$BQ81), 0))</f>
        <v>3.2381293999900986</v>
      </c>
      <c r="U81" cm="1">
        <f t="array" ref="U81">deflator!U81/INDEX(deflator!$E81:$BQ81, MATCH(TRUE, ISNUMBER(deflator!$E81:$BQ81), 0))</f>
        <v>3.6631234216513744</v>
      </c>
      <c r="V81" cm="1">
        <f t="array" ref="V81">deflator!V81/INDEX(deflator!$E81:$BQ81, MATCH(TRUE, ISNUMBER(deflator!$E81:$BQ81), 0))</f>
        <v>4.0081406194878539</v>
      </c>
      <c r="W81" cm="1">
        <f t="array" ref="W81">deflator!W81/INDEX(deflator!$E81:$BQ81, MATCH(TRUE, ISNUMBER(deflator!$E81:$BQ81), 0))</f>
        <v>4.306915128582796</v>
      </c>
      <c r="X81" cm="1">
        <f t="array" ref="X81">deflator!X81/INDEX(deflator!$E81:$BQ81, MATCH(TRUE, ISNUMBER(deflator!$E81:$BQ81), 0))</f>
        <v>4.6646035836939346</v>
      </c>
      <c r="Y81" cm="1">
        <f t="array" ref="Y81">deflator!Y81/INDEX(deflator!$E81:$BQ81, MATCH(TRUE, ISNUMBER(deflator!$E81:$BQ81), 0))</f>
        <v>5.1140654025040488</v>
      </c>
      <c r="Z81" cm="1">
        <f t="array" ref="Z81">deflator!Z81/INDEX(deflator!$E81:$BQ81, MATCH(TRUE, ISNUMBER(deflator!$E81:$BQ81), 0))</f>
        <v>5.7091102474691704</v>
      </c>
      <c r="AA81" cm="1">
        <f t="array" ref="AA81">deflator!AA81/INDEX(deflator!$E81:$BQ81, MATCH(TRUE, ISNUMBER(deflator!$E81:$BQ81), 0))</f>
        <v>6.2265591451570605</v>
      </c>
      <c r="AB81" cm="1">
        <f t="array" ref="AB81">deflator!AB81/INDEX(deflator!$E81:$BQ81, MATCH(TRUE, ISNUMBER(deflator!$E81:$BQ81), 0))</f>
        <v>6.7368469366980239</v>
      </c>
      <c r="AC81" cm="1">
        <f t="array" ref="AC81">deflator!AC81/INDEX(deflator!$E81:$BQ81, MATCH(TRUE, ISNUMBER(deflator!$E81:$BQ81), 0))</f>
        <v>7.3063759843936174</v>
      </c>
      <c r="AD81" cm="1">
        <f t="array" ref="AD81">deflator!AD81/INDEX(deflator!$E81:$BQ81, MATCH(TRUE, ISNUMBER(deflator!$E81:$BQ81), 0))</f>
        <v>7.6881247705232134</v>
      </c>
      <c r="AE81" cm="1">
        <f t="array" ref="AE81">deflator!AE81/INDEX(deflator!$E81:$BQ81, MATCH(TRUE, ISNUMBER(deflator!$E81:$BQ81), 0))</f>
        <v>8.0539478693683417</v>
      </c>
      <c r="AF81" cm="1">
        <f t="array" ref="AF81">deflator!AF81/INDEX(deflator!$E81:$BQ81, MATCH(TRUE, ISNUMBER(deflator!$E81:$BQ81), 0))</f>
        <v>8.3996530107940046</v>
      </c>
      <c r="AG81" cm="1">
        <f t="array" ref="AG81">deflator!AG81/INDEX(deflator!$E81:$BQ81, MATCH(TRUE, ISNUMBER(deflator!$E81:$BQ81), 0))</f>
        <v>9.04509904582258</v>
      </c>
      <c r="AH81" cm="1">
        <f t="array" ref="AH81">deflator!AH81/INDEX(deflator!$E81:$BQ81, MATCH(TRUE, ISNUMBER(deflator!$E81:$BQ81), 0))</f>
        <v>9.6361268487291714</v>
      </c>
      <c r="AI81" cm="1">
        <f t="array" ref="AI81">deflator!AI81/INDEX(deflator!$E81:$BQ81, MATCH(TRUE, ISNUMBER(deflator!$E81:$BQ81), 0))</f>
        <v>10.136938072573425</v>
      </c>
      <c r="AJ81" cm="1">
        <f t="array" ref="AJ81">deflator!AJ81/INDEX(deflator!$E81:$BQ81, MATCH(TRUE, ISNUMBER(deflator!$E81:$BQ81), 0))</f>
        <v>10.290650229348833</v>
      </c>
      <c r="AK81" cm="1">
        <f t="array" ref="AK81">deflator!AK81/INDEX(deflator!$E81:$BQ81, MATCH(TRUE, ISNUMBER(deflator!$E81:$BQ81), 0))</f>
        <v>10.382616972431659</v>
      </c>
      <c r="AL81" cm="1">
        <f t="array" ref="AL81">deflator!AL81/INDEX(deflator!$E81:$BQ81, MATCH(TRUE, ISNUMBER(deflator!$E81:$BQ81), 0))</f>
        <v>10.565915928191654</v>
      </c>
      <c r="AM81" cm="1">
        <f t="array" ref="AM81">deflator!AM81/INDEX(deflator!$E81:$BQ81, MATCH(TRUE, ISNUMBER(deflator!$E81:$BQ81), 0))</f>
        <v>10.760854520779594</v>
      </c>
      <c r="AN81" cm="1">
        <f t="array" ref="AN81">deflator!AN81/INDEX(deflator!$E81:$BQ81, MATCH(TRUE, ISNUMBER(deflator!$E81:$BQ81), 0))</f>
        <v>11.212967084221074</v>
      </c>
      <c r="AO81" cm="1">
        <f t="array" ref="AO81">deflator!AO81/INDEX(deflator!$E81:$BQ81, MATCH(TRUE, ISNUMBER(deflator!$E81:$BQ81), 0))</f>
        <v>11.203844604491609</v>
      </c>
      <c r="AP81" cm="1">
        <f t="array" ref="AP81">deflator!AP81/INDEX(deflator!$E81:$BQ81, MATCH(TRUE, ISNUMBER(deflator!$E81:$BQ81), 0))</f>
        <v>11.437503323632418</v>
      </c>
      <c r="AQ81" cm="1">
        <f t="array" ref="AQ81">deflator!AQ81/INDEX(deflator!$E81:$BQ81, MATCH(TRUE, ISNUMBER(deflator!$E81:$BQ81), 0))</f>
        <v>11.792522792047889</v>
      </c>
      <c r="AR81" cm="1">
        <f t="array" ref="AR81">deflator!AR81/INDEX(deflator!$E81:$BQ81, MATCH(TRUE, ISNUMBER(deflator!$E81:$BQ81), 0))</f>
        <v>11.90235991664531</v>
      </c>
      <c r="AS81" cm="1">
        <f t="array" ref="AS81">deflator!AS81/INDEX(deflator!$E81:$BQ81, MATCH(TRUE, ISNUMBER(deflator!$E81:$BQ81), 0))</f>
        <v>12.097248257230369</v>
      </c>
      <c r="AT81" cm="1">
        <f t="array" ref="AT81">deflator!AT81/INDEX(deflator!$E81:$BQ81, MATCH(TRUE, ISNUMBER(deflator!$E81:$BQ81), 0))</f>
        <v>12.497017683456839</v>
      </c>
      <c r="AU81" cm="1">
        <f t="array" ref="AU81">deflator!AU81/INDEX(deflator!$E81:$BQ81, MATCH(TRUE, ISNUMBER(deflator!$E81:$BQ81), 0))</f>
        <v>12.614881211742679</v>
      </c>
      <c r="AV81" cm="1">
        <f t="array" ref="AV81">deflator!AV81/INDEX(deflator!$E81:$BQ81, MATCH(TRUE, ISNUMBER(deflator!$E81:$BQ81), 0))</f>
        <v>12.638847335702264</v>
      </c>
      <c r="AW81" cm="1">
        <f t="array" ref="AW81">deflator!AW81/INDEX(deflator!$E81:$BQ81, MATCH(TRUE, ISNUMBER(deflator!$E81:$BQ81), 0))</f>
        <v>12.714963503441643</v>
      </c>
      <c r="AX81" cm="1">
        <f t="array" ref="AX81">deflator!AX81/INDEX(deflator!$E81:$BQ81, MATCH(TRUE, ISNUMBER(deflator!$E81:$BQ81), 0))</f>
        <v>12.833133104963933</v>
      </c>
      <c r="AY81" cm="1">
        <f t="array" ref="AY81">deflator!AY81/INDEX(deflator!$E81:$BQ81, MATCH(TRUE, ISNUMBER(deflator!$E81:$BQ81), 0))</f>
        <v>12.951221056569089</v>
      </c>
      <c r="AZ81" cm="1">
        <f t="array" ref="AZ81">deflator!AZ81/INDEX(deflator!$E81:$BQ81, MATCH(TRUE, ISNUMBER(deflator!$E81:$BQ81), 0))</f>
        <v>13.307949262112702</v>
      </c>
      <c r="BA81" cm="1">
        <f t="array" ref="BA81">deflator!BA81/INDEX(deflator!$E81:$BQ81, MATCH(TRUE, ISNUMBER(deflator!$E81:$BQ81), 0))</f>
        <v>13.712189721156269</v>
      </c>
      <c r="BB81" cm="1">
        <f t="array" ref="BB81">deflator!BB81/INDEX(deflator!$E81:$BQ81, MATCH(TRUE, ISNUMBER(deflator!$E81:$BQ81), 0))</f>
        <v>13.955612026073599</v>
      </c>
      <c r="BC81" cm="1">
        <f t="array" ref="BC81">deflator!BC81/INDEX(deflator!$E81:$BQ81, MATCH(TRUE, ISNUMBER(deflator!$E81:$BQ81), 0))</f>
        <v>14.004299380940568</v>
      </c>
      <c r="BD81" cm="1">
        <f t="array" ref="BD81">deflator!BD81/INDEX(deflator!$E81:$BQ81, MATCH(TRUE, ISNUMBER(deflator!$E81:$BQ81), 0))</f>
        <v>14.368541180814365</v>
      </c>
      <c r="BE81" cm="1">
        <f t="array" ref="BE81">deflator!BE81/INDEX(deflator!$E81:$BQ81, MATCH(TRUE, ISNUMBER(deflator!$E81:$BQ81), 0))</f>
        <v>14.79174443702167</v>
      </c>
      <c r="BF81" cm="1">
        <f t="array" ref="BF81">deflator!BF81/INDEX(deflator!$E81:$BQ81, MATCH(TRUE, ISNUMBER(deflator!$E81:$BQ81), 0))</f>
        <v>15.170619315123004</v>
      </c>
      <c r="BG81" cm="1">
        <f t="array" ref="BG81">deflator!BG81/INDEX(deflator!$E81:$BQ81, MATCH(TRUE, ISNUMBER(deflator!$E81:$BQ81), 0))</f>
        <v>15.420126018106963</v>
      </c>
      <c r="BH81" cm="1">
        <f t="array" ref="BH81">deflator!BH81/INDEX(deflator!$E81:$BQ81, MATCH(TRUE, ISNUMBER(deflator!$E81:$BQ81), 0))</f>
        <v>15.67189078247735</v>
      </c>
      <c r="BI81" cm="1">
        <f t="array" ref="BI81">deflator!BI81/INDEX(deflator!$E81:$BQ81, MATCH(TRUE, ISNUMBER(deflator!$E81:$BQ81), 0))</f>
        <v>15.680540944930762</v>
      </c>
      <c r="BJ81" cm="1">
        <f t="array" ref="BJ81">deflator!BJ81/INDEX(deflator!$E81:$BQ81, MATCH(TRUE, ISNUMBER(deflator!$E81:$BQ81), 0))</f>
        <v>15.81163746978751</v>
      </c>
      <c r="BK81" cm="1">
        <f t="array" ref="BK81">deflator!BK81/INDEX(deflator!$E81:$BQ81, MATCH(TRUE, ISNUMBER(deflator!$E81:$BQ81), 0))</f>
        <v>16.125824037054119</v>
      </c>
      <c r="BL81" cm="1">
        <f t="array" ref="BL81">deflator!BL81/INDEX(deflator!$E81:$BQ81, MATCH(TRUE, ISNUMBER(deflator!$E81:$BQ81), 0))</f>
        <v>16.364786017721237</v>
      </c>
      <c r="BM81" cm="1">
        <f t="array" ref="BM81">deflator!BM81/INDEX(deflator!$E81:$BQ81, MATCH(TRUE, ISNUMBER(deflator!$E81:$BQ81), 0))</f>
        <v>16.632909285063803</v>
      </c>
      <c r="BN81" cm="1">
        <f t="array" ref="BN81">deflator!BN81/INDEX(deflator!$E81:$BQ81, MATCH(TRUE, ISNUMBER(deflator!$E81:$BQ81), 0))</f>
        <v>17.047541437644284</v>
      </c>
      <c r="BO81" cm="1">
        <f t="array" ref="BO81">deflator!BO81/INDEX(deflator!$E81:$BQ81, MATCH(TRUE, ISNUMBER(deflator!$E81:$BQ81), 0))</f>
        <v>18.099848795053418</v>
      </c>
      <c r="BP81" cm="1">
        <f t="array" ref="BP81">deflator!BP81/INDEX(deflator!$E81:$BQ81, MATCH(TRUE, ISNUMBER(deflator!$E81:$BQ81), 0))</f>
        <v>18.729259722040588</v>
      </c>
      <c r="BQ81" cm="1">
        <f t="array" ref="BQ81">deflator!BQ81/INDEX(deflator!$E81:$BQ81, MATCH(TRUE, ISNUMBER(deflator!$E81:$BQ81), 0))</f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 cm="1">
        <f t="array" ref="E82">deflator!E82/INDEX(deflator!$E82:$BQ82, MATCH(TRUE, ISNUMBER(deflator!$E82:$BQ82), 0))</f>
        <v>1</v>
      </c>
      <c r="F82" cm="1">
        <f t="array" ref="F82">deflator!F82/INDEX(deflator!$E82:$BQ82, MATCH(TRUE, ISNUMBER(deflator!$E82:$BQ82), 0))</f>
        <v>1.006089787444528</v>
      </c>
      <c r="G82" cm="1">
        <f t="array" ref="G82">deflator!G82/INDEX(deflator!$E82:$BQ82, MATCH(TRUE, ISNUMBER(deflator!$E82:$BQ82), 0))</f>
        <v>1.0202004461068122</v>
      </c>
      <c r="H82" cm="1">
        <f t="array" ref="H82">deflator!H82/INDEX(deflator!$E82:$BQ82, MATCH(TRUE, ISNUMBER(deflator!$E82:$BQ82), 0))</f>
        <v>1.0103119548095065</v>
      </c>
      <c r="I82" cm="1">
        <f t="array" ref="I82">deflator!I82/INDEX(deflator!$E82:$BQ82, MATCH(TRUE, ISNUMBER(deflator!$E82:$BQ82), 0))</f>
        <v>1.0420432532284871</v>
      </c>
      <c r="J82" cm="1">
        <f t="array" ref="J82">deflator!J82/INDEX(deflator!$E82:$BQ82, MATCH(TRUE, ISNUMBER(deflator!$E82:$BQ82), 0))</f>
        <v>1.1248954310257562</v>
      </c>
      <c r="K82" cm="1">
        <f t="array" ref="K82">deflator!K82/INDEX(deflator!$E82:$BQ82, MATCH(TRUE, ISNUMBER(deflator!$E82:$BQ82), 0))</f>
        <v>1.1528251977207458</v>
      </c>
      <c r="L82" cm="1">
        <f t="array" ref="L82">deflator!L82/INDEX(deflator!$E82:$BQ82, MATCH(TRUE, ISNUMBER(deflator!$E82:$BQ82), 0))</f>
        <v>1.1113440395607697</v>
      </c>
      <c r="M82" cm="1">
        <f t="array" ref="M82">deflator!M82/INDEX(deflator!$E82:$BQ82, MATCH(TRUE, ISNUMBER(deflator!$E82:$BQ82), 0))</f>
        <v>1.147919870040266</v>
      </c>
      <c r="N82" cm="1">
        <f t="array" ref="N82">deflator!N82/INDEX(deflator!$E82:$BQ82, MATCH(TRUE, ISNUMBER(deflator!$E82:$BQ82), 0))</f>
        <v>1.2224684476598147</v>
      </c>
      <c r="O82" cm="1">
        <f t="array" ref="O82">deflator!O82/INDEX(deflator!$E82:$BQ82, MATCH(TRUE, ISNUMBER(deflator!$E82:$BQ82), 0))</f>
        <v>1.3059787856257257</v>
      </c>
      <c r="P82" cm="1">
        <f t="array" ref="P82">deflator!P82/INDEX(deflator!$E82:$BQ82, MATCH(TRUE, ISNUMBER(deflator!$E82:$BQ82), 0))</f>
        <v>1.3498500171695349</v>
      </c>
      <c r="Q82" cm="1">
        <f t="array" ref="Q82">deflator!Q82/INDEX(deflator!$E82:$BQ82, MATCH(TRUE, ISNUMBER(deflator!$E82:$BQ82), 0))</f>
        <v>1.5486204523896394</v>
      </c>
      <c r="R82" cm="1">
        <f t="array" ref="R82">deflator!R82/INDEX(deflator!$E82:$BQ82, MATCH(TRUE, ISNUMBER(deflator!$E82:$BQ82), 0))</f>
        <v>1.7963602536053334</v>
      </c>
      <c r="S82" cm="1">
        <f t="array" ref="S82">deflator!S82/INDEX(deflator!$E82:$BQ82, MATCH(TRUE, ISNUMBER(deflator!$E82:$BQ82), 0))</f>
        <v>2.3289040528812031</v>
      </c>
      <c r="T82" cm="1">
        <f t="array" ref="T82">deflator!T82/INDEX(deflator!$E82:$BQ82, MATCH(TRUE, ISNUMBER(deflator!$E82:$BQ82), 0))</f>
        <v>2.8952620462301444</v>
      </c>
      <c r="U82" cm="1">
        <f t="array" ref="U82">deflator!U82/INDEX(deflator!$E82:$BQ82, MATCH(TRUE, ISNUMBER(deflator!$E82:$BQ82), 0))</f>
        <v>3.1243191744702927</v>
      </c>
      <c r="V82" cm="1">
        <f t="array" ref="V82">deflator!V82/INDEX(deflator!$E82:$BQ82, MATCH(TRUE, ISNUMBER(deflator!$E82:$BQ82), 0))</f>
        <v>3.1233184629152069</v>
      </c>
      <c r="W82" cm="1">
        <f t="array" ref="W82">deflator!W82/INDEX(deflator!$E82:$BQ82, MATCH(TRUE, ISNUMBER(deflator!$E82:$BQ82), 0))</f>
        <v>3.2617403338156543</v>
      </c>
      <c r="X82" cm="1">
        <f t="array" ref="X82">deflator!X82/INDEX(deflator!$E82:$BQ82, MATCH(TRUE, ISNUMBER(deflator!$E82:$BQ82), 0))</f>
        <v>3.5272900403255401</v>
      </c>
      <c r="Y82" cm="1">
        <f t="array" ref="Y82">deflator!Y82/INDEX(deflator!$E82:$BQ82, MATCH(TRUE, ISNUMBER(deflator!$E82:$BQ82), 0))</f>
        <v>4.1379240684355025</v>
      </c>
      <c r="Z82" cm="1">
        <f t="array" ref="Z82">deflator!Z82/INDEX(deflator!$E82:$BQ82, MATCH(TRUE, ISNUMBER(deflator!$E82:$BQ82), 0))</f>
        <v>4.1776104847495699</v>
      </c>
      <c r="AA82" cm="1">
        <f t="array" ref="AA82">deflator!AA82/INDEX(deflator!$E82:$BQ82, MATCH(TRUE, ISNUMBER(deflator!$E82:$BQ82), 0))</f>
        <v>4.6847670871955938</v>
      </c>
      <c r="AB82" cm="1">
        <f t="array" ref="AB82">deflator!AB82/INDEX(deflator!$E82:$BQ82, MATCH(TRUE, ISNUMBER(deflator!$E82:$BQ82), 0))</f>
        <v>5.0041161981568241</v>
      </c>
      <c r="AC82" cm="1">
        <f t="array" ref="AC82">deflator!AC82/INDEX(deflator!$E82:$BQ82, MATCH(TRUE, ISNUMBER(deflator!$E82:$BQ82), 0))</f>
        <v>5.154614807460189</v>
      </c>
      <c r="AD82" cm="1">
        <f t="array" ref="AD82">deflator!AD82/INDEX(deflator!$E82:$BQ82, MATCH(TRUE, ISNUMBER(deflator!$E82:$BQ82), 0))</f>
        <v>5.5780795415476208</v>
      </c>
      <c r="AE82" cm="1">
        <f t="array" ref="AE82">deflator!AE82/INDEX(deflator!$E82:$BQ82, MATCH(TRUE, ISNUMBER(deflator!$E82:$BQ82), 0))</f>
        <v>5.7482833587067601</v>
      </c>
      <c r="AF82" cm="1">
        <f t="array" ref="AF82">deflator!AF82/INDEX(deflator!$E82:$BQ82, MATCH(TRUE, ISNUMBER(deflator!$E82:$BQ82), 0))</f>
        <v>6.170207953935761</v>
      </c>
      <c r="AG82" cm="1">
        <f t="array" ref="AG82">deflator!AG82/INDEX(deflator!$E82:$BQ82, MATCH(TRUE, ISNUMBER(deflator!$E82:$BQ82), 0))</f>
        <v>6.6223617566747635</v>
      </c>
      <c r="AH82" cm="1">
        <f t="array" ref="AH82">deflator!AH82/INDEX(deflator!$E82:$BQ82, MATCH(TRUE, ISNUMBER(deflator!$E82:$BQ82), 0))</f>
        <v>6.810986253308192</v>
      </c>
      <c r="AI82" cm="1">
        <f t="array" ref="AI82">deflator!AI82/INDEX(deflator!$E82:$BQ82, MATCH(TRUE, ISNUMBER(deflator!$E82:$BQ82), 0))</f>
        <v>7.2659239935390847</v>
      </c>
      <c r="AJ82" cm="1">
        <f t="array" ref="AJ82">deflator!AJ82/INDEX(deflator!$E82:$BQ82, MATCH(TRUE, ISNUMBER(deflator!$E82:$BQ82), 0))</f>
        <v>7.7013803833461401</v>
      </c>
      <c r="AK82" cm="1">
        <f t="array" ref="AK82">deflator!AK82/INDEX(deflator!$E82:$BQ82, MATCH(TRUE, ISNUMBER(deflator!$E82:$BQ82), 0))</f>
        <v>8.1870811819044391</v>
      </c>
      <c r="AL82" cm="1">
        <f t="array" ref="AL82">deflator!AL82/INDEX(deflator!$E82:$BQ82, MATCH(TRUE, ISNUMBER(deflator!$E82:$BQ82), 0))</f>
        <v>8.7796084955926581</v>
      </c>
      <c r="AM82" cm="1">
        <f t="array" ref="AM82">deflator!AM82/INDEX(deflator!$E82:$BQ82, MATCH(TRUE, ISNUMBER(deflator!$E82:$BQ82), 0))</f>
        <v>8.852306994230096</v>
      </c>
      <c r="AN82" cm="1">
        <f t="array" ref="AN82">deflator!AN82/INDEX(deflator!$E82:$BQ82, MATCH(TRUE, ISNUMBER(deflator!$E82:$BQ82), 0))</f>
        <v>8.9523747617647835</v>
      </c>
      <c r="AO82" cm="1">
        <f t="array" ref="AO82">deflator!AO82/INDEX(deflator!$E82:$BQ82, MATCH(TRUE, ISNUMBER(deflator!$E82:$BQ82), 0))</f>
        <v>9.2091684662781415</v>
      </c>
      <c r="AP82" cm="1">
        <f t="array" ref="AP82">deflator!AP82/INDEX(deflator!$E82:$BQ82, MATCH(TRUE, ISNUMBER(deflator!$E82:$BQ82), 0))</f>
        <v>9.512155265484715</v>
      </c>
      <c r="AQ82" cm="1">
        <f t="array" ref="AQ82">deflator!AQ82/INDEX(deflator!$E82:$BQ82, MATCH(TRUE, ISNUMBER(deflator!$E82:$BQ82), 0))</f>
        <v>10.220616159538402</v>
      </c>
      <c r="AR82" cm="1">
        <f t="array" ref="AR82">deflator!AR82/INDEX(deflator!$E82:$BQ82, MATCH(TRUE, ISNUMBER(deflator!$E82:$BQ82), 0))</f>
        <v>10.908649738794638</v>
      </c>
      <c r="AS82" cm="1">
        <f t="array" ref="AS82">deflator!AS82/INDEX(deflator!$E82:$BQ82, MATCH(TRUE, ISNUMBER(deflator!$E82:$BQ82), 0))</f>
        <v>10.393775229203047</v>
      </c>
      <c r="AT82" cm="1">
        <f t="array" ref="AT82">deflator!AT82/INDEX(deflator!$E82:$BQ82, MATCH(TRUE, ISNUMBER(deflator!$E82:$BQ82), 0))</f>
        <v>10.731094416571558</v>
      </c>
      <c r="AU82" cm="1">
        <f t="array" ref="AU82">deflator!AU82/INDEX(deflator!$E82:$BQ82, MATCH(TRUE, ISNUMBER(deflator!$E82:$BQ82), 0))</f>
        <v>11.081619979990425</v>
      </c>
      <c r="AV82" cm="1">
        <f t="array" ref="AV82">deflator!AV82/INDEX(deflator!$E82:$BQ82, MATCH(TRUE, ISNUMBER(deflator!$E82:$BQ82), 0))</f>
        <v>11.935212716265504</v>
      </c>
      <c r="AW82" cm="1">
        <f t="array" ref="AW82">deflator!AW82/INDEX(deflator!$E82:$BQ82, MATCH(TRUE, ISNUMBER(deflator!$E82:$BQ82), 0))</f>
        <v>12.197072308752192</v>
      </c>
      <c r="AX82" cm="1">
        <f t="array" ref="AX82">deflator!AX82/INDEX(deflator!$E82:$BQ82, MATCH(TRUE, ISNUMBER(deflator!$E82:$BQ82), 0))</f>
        <v>13.007590447960462</v>
      </c>
      <c r="AY82" cm="1">
        <f t="array" ref="AY82">deflator!AY82/INDEX(deflator!$E82:$BQ82, MATCH(TRUE, ISNUMBER(deflator!$E82:$BQ82), 0))</f>
        <v>13.494953490184734</v>
      </c>
      <c r="AZ82" cm="1">
        <f t="array" ref="AZ82">deflator!AZ82/INDEX(deflator!$E82:$BQ82, MATCH(TRUE, ISNUMBER(deflator!$E82:$BQ82), 0))</f>
        <v>13.903102476097288</v>
      </c>
      <c r="BA82" cm="1">
        <f t="array" ref="BA82">deflator!BA82/INDEX(deflator!$E82:$BQ82, MATCH(TRUE, ISNUMBER(deflator!$E82:$BQ82), 0))</f>
        <v>14.203147946716223</v>
      </c>
      <c r="BB82" cm="1">
        <f t="array" ref="BB82">deflator!BB82/INDEX(deflator!$E82:$BQ82, MATCH(TRUE, ISNUMBER(deflator!$E82:$BQ82), 0))</f>
        <v>14.400670418006767</v>
      </c>
      <c r="BC82" cm="1">
        <f t="array" ref="BC82">deflator!BC82/INDEX(deflator!$E82:$BQ82, MATCH(TRUE, ISNUMBER(deflator!$E82:$BQ82), 0))</f>
        <v>15.009787815114466</v>
      </c>
      <c r="BD82" cm="1">
        <f t="array" ref="BD82">deflator!BD82/INDEX(deflator!$E82:$BQ82, MATCH(TRUE, ISNUMBER(deflator!$E82:$BQ82), 0))</f>
        <v>16.419408099949802</v>
      </c>
      <c r="BE82" cm="1">
        <f t="array" ref="BE82">deflator!BE82/INDEX(deflator!$E82:$BQ82, MATCH(TRUE, ISNUMBER(deflator!$E82:$BQ82), 0))</f>
        <v>17.006650450702505</v>
      </c>
      <c r="BF82" cm="1">
        <f t="array" ref="BF82">deflator!BF82/INDEX(deflator!$E82:$BQ82, MATCH(TRUE, ISNUMBER(deflator!$E82:$BQ82), 0))</f>
        <v>17.622511695388042</v>
      </c>
      <c r="BG82" cm="1">
        <f t="array" ref="BG82">deflator!BG82/INDEX(deflator!$E82:$BQ82, MATCH(TRUE, ISNUMBER(deflator!$E82:$BQ82), 0))</f>
        <v>19.826278273542616</v>
      </c>
      <c r="BH82" cm="1">
        <f t="array" ref="BH82">deflator!BH82/INDEX(deflator!$E82:$BQ82, MATCH(TRUE, ISNUMBER(deflator!$E82:$BQ82), 0))</f>
        <v>20.328061163141061</v>
      </c>
      <c r="BI82" cm="1">
        <f t="array" ref="BI82">deflator!BI82/INDEX(deflator!$E82:$BQ82, MATCH(TRUE, ISNUMBER(deflator!$E82:$BQ82), 0))</f>
        <v>20.863365413825729</v>
      </c>
      <c r="BJ82" cm="1">
        <f t="array" ref="BJ82">deflator!BJ82/INDEX(deflator!$E82:$BQ82, MATCH(TRUE, ISNUMBER(deflator!$E82:$BQ82), 0))</f>
        <v>21.217720823162093</v>
      </c>
      <c r="BK82" cm="1">
        <f t="array" ref="BK82">deflator!BK82/INDEX(deflator!$E82:$BQ82, MATCH(TRUE, ISNUMBER(deflator!$E82:$BQ82), 0))</f>
        <v>21.520225689749104</v>
      </c>
      <c r="BL82" cm="1">
        <f t="array" ref="BL82">deflator!BL82/INDEX(deflator!$E82:$BQ82, MATCH(TRUE, ISNUMBER(deflator!$E82:$BQ82), 0))</f>
        <v>21.853363555826931</v>
      </c>
      <c r="BM82" cm="1">
        <f t="array" ref="BM82">deflator!BM82/INDEX(deflator!$E82:$BQ82, MATCH(TRUE, ISNUMBER(deflator!$E82:$BQ82), 0))</f>
        <v>21.529064086337208</v>
      </c>
      <c r="BN82" cm="1">
        <f t="array" ref="BN82">deflator!BN82/INDEX(deflator!$E82:$BQ82, MATCH(TRUE, ISNUMBER(deflator!$E82:$BQ82), 0))</f>
        <v>20.988025320298821</v>
      </c>
      <c r="BO82" cm="1">
        <f t="array" ref="BO82">deflator!BO82/INDEX(deflator!$E82:$BQ82, MATCH(TRUE, ISNUMBER(deflator!$E82:$BQ82), 0))</f>
        <v>21.501808894190642</v>
      </c>
      <c r="BP82" cm="1">
        <f t="array" ref="BP82">deflator!BP82/INDEX(deflator!$E82:$BQ82, MATCH(TRUE, ISNUMBER(deflator!$E82:$BQ82), 0))</f>
        <v>22.383291872514722</v>
      </c>
      <c r="BQ82" cm="1">
        <f t="array" ref="BQ82">deflator!BQ82/INDEX(deflator!$E82:$BQ82, MATCH(TRUE, ISNUMBER(deflator!$E82:$BQ82), 0))</f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 cm="1">
        <f t="array" ref="E83">deflator!E83/INDEX(deflator!$E83:$BQ83, MATCH(TRUE, ISNUMBER(deflator!$E83:$BQ83), 0))</f>
        <v>1</v>
      </c>
      <c r="F83" cm="1">
        <f t="array" ref="F83">deflator!F83/INDEX(deflator!$E83:$BQ83, MATCH(TRUE, ISNUMBER(deflator!$E83:$BQ83), 0))</f>
        <v>1.0321833328195196</v>
      </c>
      <c r="G83" cm="1">
        <f t="array" ref="G83">deflator!G83/INDEX(deflator!$E83:$BQ83, MATCH(TRUE, ISNUMBER(deflator!$E83:$BQ83), 0))</f>
        <v>1.0826559554159572</v>
      </c>
      <c r="H83" cm="1">
        <f t="array" ref="H83">deflator!H83/INDEX(deflator!$E83:$BQ83, MATCH(TRUE, ISNUMBER(deflator!$E83:$BQ83), 0))</f>
        <v>1.142914401870661</v>
      </c>
      <c r="I83" cm="1">
        <f t="array" ref="I83">deflator!I83/INDEX(deflator!$E83:$BQ83, MATCH(TRUE, ISNUMBER(deflator!$E83:$BQ83), 0))</f>
        <v>1.1905877659738342</v>
      </c>
      <c r="J83" cm="1">
        <f t="array" ref="J83">deflator!J83/INDEX(deflator!$E83:$BQ83, MATCH(TRUE, ISNUMBER(deflator!$E83:$BQ83), 0))</f>
        <v>1.2268122568629081</v>
      </c>
      <c r="K83" cm="1">
        <f t="array" ref="K83">deflator!K83/INDEX(deflator!$E83:$BQ83, MATCH(TRUE, ISNUMBER(deflator!$E83:$BQ83), 0))</f>
        <v>1.2635654485262691</v>
      </c>
      <c r="L83" cm="1">
        <f t="array" ref="L83">deflator!L83/INDEX(deflator!$E83:$BQ83, MATCH(TRUE, ISNUMBER(deflator!$E83:$BQ83), 0))</f>
        <v>1.3021542942953861</v>
      </c>
      <c r="M83" cm="1">
        <f t="array" ref="M83">deflator!M83/INDEX(deflator!$E83:$BQ83, MATCH(TRUE, ISNUMBER(deflator!$E83:$BQ83), 0))</f>
        <v>1.3597030803081875</v>
      </c>
      <c r="N83" cm="1">
        <f t="array" ref="N83">deflator!N83/INDEX(deflator!$E83:$BQ83, MATCH(TRUE, ISNUMBER(deflator!$E83:$BQ83), 0))</f>
        <v>1.4596284239167907</v>
      </c>
      <c r="O83" cm="1">
        <f t="array" ref="O83">deflator!O83/INDEX(deflator!$E83:$BQ83, MATCH(TRUE, ISNUMBER(deflator!$E83:$BQ83), 0))</f>
        <v>1.5383513885962246</v>
      </c>
      <c r="P83" cm="1">
        <f t="array" ref="P83">deflator!P83/INDEX(deflator!$E83:$BQ83, MATCH(TRUE, ISNUMBER(deflator!$E83:$BQ83), 0))</f>
        <v>1.6287269313554948</v>
      </c>
      <c r="Q83" cm="1">
        <f t="array" ref="Q83">deflator!Q83/INDEX(deflator!$E83:$BQ83, MATCH(TRUE, ISNUMBER(deflator!$E83:$BQ83), 0))</f>
        <v>1.7412533398131116</v>
      </c>
      <c r="R83" cm="1">
        <f t="array" ref="R83">deflator!R83/INDEX(deflator!$E83:$BQ83, MATCH(TRUE, ISNUMBER(deflator!$E83:$BQ83), 0))</f>
        <v>1.8759145193781199</v>
      </c>
      <c r="S83" cm="1">
        <f t="array" ref="S83">deflator!S83/INDEX(deflator!$E83:$BQ83, MATCH(TRUE, ISNUMBER(deflator!$E83:$BQ83), 0))</f>
        <v>2.088610804019043</v>
      </c>
      <c r="T83" cm="1">
        <f t="array" ref="T83">deflator!T83/INDEX(deflator!$E83:$BQ83, MATCH(TRUE, ISNUMBER(deflator!$E83:$BQ83), 0))</f>
        <v>2.3734624828410622</v>
      </c>
      <c r="U83" cm="1">
        <f t="array" ref="U83">deflator!U83/INDEX(deflator!$E83:$BQ83, MATCH(TRUE, ISNUMBER(deflator!$E83:$BQ83), 0))</f>
        <v>2.630352179473745</v>
      </c>
      <c r="V83" cm="1">
        <f t="array" ref="V83">deflator!V83/INDEX(deflator!$E83:$BQ83, MATCH(TRUE, ISNUMBER(deflator!$E83:$BQ83), 0))</f>
        <v>2.8629511291325738</v>
      </c>
      <c r="W83" cm="1">
        <f t="array" ref="W83">deflator!W83/INDEX(deflator!$E83:$BQ83, MATCH(TRUE, ISNUMBER(deflator!$E83:$BQ83), 0))</f>
        <v>3.1273355729896268</v>
      </c>
      <c r="X83" cm="1">
        <f t="array" ref="X83">deflator!X83/INDEX(deflator!$E83:$BQ83, MATCH(TRUE, ISNUMBER(deflator!$E83:$BQ83), 0))</f>
        <v>3.4466592534943117</v>
      </c>
      <c r="Y83" cm="1">
        <f t="array" ref="Y83">deflator!Y83/INDEX(deflator!$E83:$BQ83, MATCH(TRUE, ISNUMBER(deflator!$E83:$BQ83), 0))</f>
        <v>3.8446135498153384</v>
      </c>
      <c r="Z83" cm="1">
        <f t="array" ref="Z83">deflator!Z83/INDEX(deflator!$E83:$BQ83, MATCH(TRUE, ISNUMBER(deflator!$E83:$BQ83), 0))</f>
        <v>4.28600501765969</v>
      </c>
      <c r="AA83" cm="1">
        <f t="array" ref="AA83">deflator!AA83/INDEX(deflator!$E83:$BQ83, MATCH(TRUE, ISNUMBER(deflator!$E83:$BQ83), 0))</f>
        <v>4.801727717913991</v>
      </c>
      <c r="AB83" cm="1">
        <f t="array" ref="AB83">deflator!AB83/INDEX(deflator!$E83:$BQ83, MATCH(TRUE, ISNUMBER(deflator!$E83:$BQ83), 0))</f>
        <v>5.2632955812158047</v>
      </c>
      <c r="AC83" cm="1">
        <f t="array" ref="AC83">deflator!AC83/INDEX(deflator!$E83:$BQ83, MATCH(TRUE, ISNUMBER(deflator!$E83:$BQ83), 0))</f>
        <v>5.6355829394608445</v>
      </c>
      <c r="AD83" cm="1">
        <f t="array" ref="AD83">deflator!AD83/INDEX(deflator!$E83:$BQ83, MATCH(TRUE, ISNUMBER(deflator!$E83:$BQ83), 0))</f>
        <v>5.9457734169787022</v>
      </c>
      <c r="AE83" cm="1">
        <f t="array" ref="AE83">deflator!AE83/INDEX(deflator!$E83:$BQ83, MATCH(TRUE, ISNUMBER(deflator!$E83:$BQ83), 0))</f>
        <v>6.2572971598764529</v>
      </c>
      <c r="AF83" cm="1">
        <f t="array" ref="AF83">deflator!AF83/INDEX(deflator!$E83:$BQ83, MATCH(TRUE, ISNUMBER(deflator!$E83:$BQ83), 0))</f>
        <v>6.4118700767313284</v>
      </c>
      <c r="AG83" cm="1">
        <f t="array" ref="AG83">deflator!AG83/INDEX(deflator!$E83:$BQ83, MATCH(TRUE, ISNUMBER(deflator!$E83:$BQ83), 0))</f>
        <v>6.6157053688763732</v>
      </c>
      <c r="AH83" cm="1">
        <f t="array" ref="AH83">deflator!AH83/INDEX(deflator!$E83:$BQ83, MATCH(TRUE, ISNUMBER(deflator!$E83:$BQ83), 0))</f>
        <v>6.8263490378449303</v>
      </c>
      <c r="AI83" cm="1">
        <f t="array" ref="AI83">deflator!AI83/INDEX(deflator!$E83:$BQ83, MATCH(TRUE, ISNUMBER(deflator!$E83:$BQ83), 0))</f>
        <v>7.0083392166135638</v>
      </c>
      <c r="AJ83" cm="1">
        <f t="array" ref="AJ83">deflator!AJ83/INDEX(deflator!$E83:$BQ83, MATCH(TRUE, ISNUMBER(deflator!$E83:$BQ83), 0))</f>
        <v>7.1804020513290077</v>
      </c>
      <c r="AK83" cm="1">
        <f t="array" ref="AK83">deflator!AK83/INDEX(deflator!$E83:$BQ83, MATCH(TRUE, ISNUMBER(deflator!$E83:$BQ83), 0))</f>
        <v>7.3254713333644235</v>
      </c>
      <c r="AL83" cm="1">
        <f t="array" ref="AL83">deflator!AL83/INDEX(deflator!$E83:$BQ83, MATCH(TRUE, ISNUMBER(deflator!$E83:$BQ83), 0))</f>
        <v>7.4395819726997505</v>
      </c>
      <c r="AM83" cm="1">
        <f t="array" ref="AM83">deflator!AM83/INDEX(deflator!$E83:$BQ83, MATCH(TRUE, ISNUMBER(deflator!$E83:$BQ83), 0))</f>
        <v>7.5104702486777741</v>
      </c>
      <c r="AN83" cm="1">
        <f t="array" ref="AN83">deflator!AN83/INDEX(deflator!$E83:$BQ83, MATCH(TRUE, ISNUMBER(deflator!$E83:$BQ83), 0))</f>
        <v>7.5968891882585945</v>
      </c>
      <c r="AO83" cm="1">
        <f t="array" ref="AO83">deflator!AO83/INDEX(deflator!$E83:$BQ83, MATCH(TRUE, ISNUMBER(deflator!$E83:$BQ83), 0))</f>
        <v>7.6969673735918711</v>
      </c>
      <c r="AP83" cm="1">
        <f t="array" ref="AP83">deflator!AP83/INDEX(deflator!$E83:$BQ83, MATCH(TRUE, ISNUMBER(deflator!$E83:$BQ83), 0))</f>
        <v>7.7642975239362961</v>
      </c>
      <c r="AQ83" cm="1">
        <f t="array" ref="AQ83">deflator!AQ83/INDEX(deflator!$E83:$BQ83, MATCH(TRUE, ISNUMBER(deflator!$E83:$BQ83), 0))</f>
        <v>7.8348372218141868</v>
      </c>
      <c r="AR83" cm="1">
        <f t="array" ref="AR83">deflator!AR83/INDEX(deflator!$E83:$BQ83, MATCH(TRUE, ISNUMBER(deflator!$E83:$BQ83), 0))</f>
        <v>7.8520870006174759</v>
      </c>
      <c r="AS83" cm="1">
        <f t="array" ref="AS83">deflator!AS83/INDEX(deflator!$E83:$BQ83, MATCH(TRUE, ISNUMBER(deflator!$E83:$BQ83), 0))</f>
        <v>7.9633960923899956</v>
      </c>
      <c r="AT83" cm="1">
        <f t="array" ref="AT83">deflator!AT83/INDEX(deflator!$E83:$BQ83, MATCH(TRUE, ISNUMBER(deflator!$E83:$BQ83), 0))</f>
        <v>8.1148915784020375</v>
      </c>
      <c r="AU83" cm="1">
        <f t="array" ref="AU83">deflator!AU83/INDEX(deflator!$E83:$BQ83, MATCH(TRUE, ISNUMBER(deflator!$E83:$BQ83), 0))</f>
        <v>8.2824054937544691</v>
      </c>
      <c r="AV83" cm="1">
        <f t="array" ref="AV83">deflator!AV83/INDEX(deflator!$E83:$BQ83, MATCH(TRUE, ISNUMBER(deflator!$E83:$BQ83), 0))</f>
        <v>8.4316030441283516</v>
      </c>
      <c r="AW83" cm="1">
        <f t="array" ref="AW83">deflator!AW83/INDEX(deflator!$E83:$BQ83, MATCH(TRUE, ISNUMBER(deflator!$E83:$BQ83), 0))</f>
        <v>8.5693450259006525</v>
      </c>
      <c r="AX83" cm="1">
        <f t="array" ref="AX83">deflator!AX83/INDEX(deflator!$E83:$BQ83, MATCH(TRUE, ISNUMBER(deflator!$E83:$BQ83), 0))</f>
        <v>8.7374844328783254</v>
      </c>
      <c r="AY83" cm="1">
        <f t="array" ref="AY83">deflator!AY83/INDEX(deflator!$E83:$BQ83, MATCH(TRUE, ISNUMBER(deflator!$E83:$BQ83), 0))</f>
        <v>8.9120051584964148</v>
      </c>
      <c r="AZ83" cm="1">
        <f t="array" ref="AZ83">deflator!AZ83/INDEX(deflator!$E83:$BQ83, MATCH(TRUE, ISNUMBER(deflator!$E83:$BQ83), 0))</f>
        <v>9.1245591732437443</v>
      </c>
      <c r="BA83" cm="1">
        <f t="array" ref="BA83">deflator!BA83/INDEX(deflator!$E83:$BQ83, MATCH(TRUE, ISNUMBER(deflator!$E83:$BQ83), 0))</f>
        <v>9.3344969565761353</v>
      </c>
      <c r="BB83" cm="1">
        <f t="array" ref="BB83">deflator!BB83/INDEX(deflator!$E83:$BQ83, MATCH(TRUE, ISNUMBER(deflator!$E83:$BQ83), 0))</f>
        <v>9.3443878958968245</v>
      </c>
      <c r="BC83" cm="1">
        <f t="array" ref="BC83">deflator!BC83/INDEX(deflator!$E83:$BQ83, MATCH(TRUE, ISNUMBER(deflator!$E83:$BQ83), 0))</f>
        <v>9.4461899956549527</v>
      </c>
      <c r="BD83" cm="1">
        <f t="array" ref="BD83">deflator!BD83/INDEX(deflator!$E83:$BQ83, MATCH(TRUE, ISNUMBER(deflator!$E83:$BQ83), 0))</f>
        <v>9.5266222596151717</v>
      </c>
      <c r="BE83" cm="1">
        <f t="array" ref="BE83">deflator!BE83/INDEX(deflator!$E83:$BQ83, MATCH(TRUE, ISNUMBER(deflator!$E83:$BQ83), 0))</f>
        <v>9.629704780535393</v>
      </c>
      <c r="BF83" cm="1">
        <f t="array" ref="BF83">deflator!BF83/INDEX(deflator!$E83:$BQ83, MATCH(TRUE, ISNUMBER(deflator!$E83:$BQ83), 0))</f>
        <v>9.7017230129151937</v>
      </c>
      <c r="BG83" cm="1">
        <f t="array" ref="BG83">deflator!BG83/INDEX(deflator!$E83:$BQ83, MATCH(TRUE, ISNUMBER(deflator!$E83:$BQ83), 0))</f>
        <v>9.7570999680633701</v>
      </c>
      <c r="BH83" cm="1">
        <f t="array" ref="BH83">deflator!BH83/INDEX(deflator!$E83:$BQ83, MATCH(TRUE, ISNUMBER(deflator!$E83:$BQ83), 0))</f>
        <v>9.8677884217360514</v>
      </c>
      <c r="BI83" cm="1">
        <f t="array" ref="BI83">deflator!BI83/INDEX(deflator!$E83:$BQ83, MATCH(TRUE, ISNUMBER(deflator!$E83:$BQ83), 0))</f>
        <v>9.9188303696844482</v>
      </c>
      <c r="BJ83" cm="1">
        <f t="array" ref="BJ83">deflator!BJ83/INDEX(deflator!$E83:$BQ83, MATCH(TRUE, ISNUMBER(deflator!$E83:$BQ83), 0))</f>
        <v>9.976988752906923</v>
      </c>
      <c r="BK83" cm="1">
        <f t="array" ref="BK83">deflator!BK83/INDEX(deflator!$E83:$BQ83, MATCH(TRUE, ISNUMBER(deflator!$E83:$BQ83), 0))</f>
        <v>10.088191602418322</v>
      </c>
      <c r="BL83" cm="1">
        <f t="array" ref="BL83">deflator!BL83/INDEX(deflator!$E83:$BQ83, MATCH(TRUE, ISNUMBER(deflator!$E83:$BQ83), 0))</f>
        <v>10.210311490459974</v>
      </c>
      <c r="BM83" cm="1">
        <f t="array" ref="BM83">deflator!BM83/INDEX(deflator!$E83:$BQ83, MATCH(TRUE, ISNUMBER(deflator!$E83:$BQ83), 0))</f>
        <v>10.514372389985835</v>
      </c>
      <c r="BN83" cm="1">
        <f t="array" ref="BN83">deflator!BN83/INDEX(deflator!$E83:$BQ83, MATCH(TRUE, ISNUMBER(deflator!$E83:$BQ83), 0))</f>
        <v>10.642838688943561</v>
      </c>
      <c r="BO83" cm="1">
        <f t="array" ref="BO83">deflator!BO83/INDEX(deflator!$E83:$BQ83, MATCH(TRUE, ISNUMBER(deflator!$E83:$BQ83), 0))</f>
        <v>10.98560537555271</v>
      </c>
      <c r="BP83" cm="1">
        <f t="array" ref="BP83">deflator!BP83/INDEX(deflator!$E83:$BQ83, MATCH(TRUE, ISNUMBER(deflator!$E83:$BQ83), 0))</f>
        <v>11.568234837253664</v>
      </c>
      <c r="BQ83" cm="1">
        <f t="array" ref="BQ83">deflator!BQ83/INDEX(deflator!$E83:$BQ83, MATCH(TRUE, ISNUMBER(deflator!$E83:$BQ83), 0))</f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 cm="1">
        <f t="array" ref="E84">deflator!E84/INDEX(deflator!$E84:$BQ84, MATCH(TRUE, ISNUMBER(deflator!$E84:$BQ84), 0))</f>
        <v>0</v>
      </c>
      <c r="F84" cm="1">
        <f t="array" ref="F84">deflator!F84/INDEX(deflator!$E84:$BQ84, MATCH(TRUE, ISNUMBER(deflator!$E84:$BQ84), 0))</f>
        <v>0</v>
      </c>
      <c r="G84" cm="1">
        <f t="array" ref="G84">deflator!G84/INDEX(deflator!$E84:$BQ84, MATCH(TRUE, ISNUMBER(deflator!$E84:$BQ84), 0))</f>
        <v>0</v>
      </c>
      <c r="H84" cm="1">
        <f t="array" ref="H84">deflator!H84/INDEX(deflator!$E84:$BQ84, MATCH(TRUE, ISNUMBER(deflator!$E84:$BQ84), 0))</f>
        <v>0</v>
      </c>
      <c r="I84" cm="1">
        <f t="array" ref="I84">deflator!I84/INDEX(deflator!$E84:$BQ84, MATCH(TRUE, ISNUMBER(deflator!$E84:$BQ84), 0))</f>
        <v>0</v>
      </c>
      <c r="J84" cm="1">
        <f t="array" ref="J84">deflator!J84/INDEX(deflator!$E84:$BQ84, MATCH(TRUE, ISNUMBER(deflator!$E84:$BQ84), 0))</f>
        <v>0</v>
      </c>
      <c r="K84" cm="1">
        <f t="array" ref="K84">deflator!K84/INDEX(deflator!$E84:$BQ84, MATCH(TRUE, ISNUMBER(deflator!$E84:$BQ84), 0))</f>
        <v>0</v>
      </c>
      <c r="L84" cm="1">
        <f t="array" ref="L84">deflator!L84/INDEX(deflator!$E84:$BQ84, MATCH(TRUE, ISNUMBER(deflator!$E84:$BQ84), 0))</f>
        <v>0</v>
      </c>
      <c r="M84" cm="1">
        <f t="array" ref="M84">deflator!M84/INDEX(deflator!$E84:$BQ84, MATCH(TRUE, ISNUMBER(deflator!$E84:$BQ84), 0))</f>
        <v>0</v>
      </c>
      <c r="N84" cm="1">
        <f t="array" ref="N84">deflator!N84/INDEX(deflator!$E84:$BQ84, MATCH(TRUE, ISNUMBER(deflator!$E84:$BQ84), 0))</f>
        <v>0</v>
      </c>
      <c r="O84" cm="1">
        <f t="array" ref="O84">deflator!O84/INDEX(deflator!$E84:$BQ84, MATCH(TRUE, ISNUMBER(deflator!$E84:$BQ84), 0))</f>
        <v>0</v>
      </c>
      <c r="P84" cm="1">
        <f t="array" ref="P84">deflator!P84/INDEX(deflator!$E84:$BQ84, MATCH(TRUE, ISNUMBER(deflator!$E84:$BQ84), 0))</f>
        <v>0</v>
      </c>
      <c r="Q84" cm="1">
        <f t="array" ref="Q84">deflator!Q84/INDEX(deflator!$E84:$BQ84, MATCH(TRUE, ISNUMBER(deflator!$E84:$BQ84), 0))</f>
        <v>0</v>
      </c>
      <c r="R84" cm="1">
        <f t="array" ref="R84">deflator!R84/INDEX(deflator!$E84:$BQ84, MATCH(TRUE, ISNUMBER(deflator!$E84:$BQ84), 0))</f>
        <v>0</v>
      </c>
      <c r="S84" cm="1">
        <f t="array" ref="S84">deflator!S84/INDEX(deflator!$E84:$BQ84, MATCH(TRUE, ISNUMBER(deflator!$E84:$BQ84), 0))</f>
        <v>0</v>
      </c>
      <c r="T84" cm="1">
        <f t="array" ref="T84">deflator!T84/INDEX(deflator!$E84:$BQ84, MATCH(TRUE, ISNUMBER(deflator!$E84:$BQ84), 0))</f>
        <v>0</v>
      </c>
      <c r="U84" cm="1">
        <f t="array" ref="U84">deflator!U84/INDEX(deflator!$E84:$BQ84, MATCH(TRUE, ISNUMBER(deflator!$E84:$BQ84), 0))</f>
        <v>0</v>
      </c>
      <c r="V84" cm="1">
        <f t="array" ref="V84">deflator!V84/INDEX(deflator!$E84:$BQ84, MATCH(TRUE, ISNUMBER(deflator!$E84:$BQ84), 0))</f>
        <v>0</v>
      </c>
      <c r="W84" cm="1">
        <f t="array" ref="W84">deflator!W84/INDEX(deflator!$E84:$BQ84, MATCH(TRUE, ISNUMBER(deflator!$E84:$BQ84), 0))</f>
        <v>0</v>
      </c>
      <c r="X84" cm="1">
        <f t="array" ref="X84">deflator!X84/INDEX(deflator!$E84:$BQ84, MATCH(TRUE, ISNUMBER(deflator!$E84:$BQ84), 0))</f>
        <v>0</v>
      </c>
      <c r="Y84" cm="1">
        <f t="array" ref="Y84">deflator!Y84/INDEX(deflator!$E84:$BQ84, MATCH(TRUE, ISNUMBER(deflator!$E84:$BQ84), 0))</f>
        <v>0</v>
      </c>
      <c r="Z84" cm="1">
        <f t="array" ref="Z84">deflator!Z84/INDEX(deflator!$E84:$BQ84, MATCH(TRUE, ISNUMBER(deflator!$E84:$BQ84), 0))</f>
        <v>0</v>
      </c>
      <c r="AA84" cm="1">
        <f t="array" ref="AA84">deflator!AA84/INDEX(deflator!$E84:$BQ84, MATCH(TRUE, ISNUMBER(deflator!$E84:$BQ84), 0))</f>
        <v>0</v>
      </c>
      <c r="AB84" cm="1">
        <f t="array" ref="AB84">deflator!AB84/INDEX(deflator!$E84:$BQ84, MATCH(TRUE, ISNUMBER(deflator!$E84:$BQ84), 0))</f>
        <v>0</v>
      </c>
      <c r="AC84" cm="1">
        <f t="array" ref="AC84">deflator!AC84/INDEX(deflator!$E84:$BQ84, MATCH(TRUE, ISNUMBER(deflator!$E84:$BQ84), 0))</f>
        <v>0</v>
      </c>
      <c r="AD84" cm="1">
        <f t="array" ref="AD84">deflator!AD84/INDEX(deflator!$E84:$BQ84, MATCH(TRUE, ISNUMBER(deflator!$E84:$BQ84), 0))</f>
        <v>0</v>
      </c>
      <c r="AE84" cm="1">
        <f t="array" ref="AE84">deflator!AE84/INDEX(deflator!$E84:$BQ84, MATCH(TRUE, ISNUMBER(deflator!$E84:$BQ84), 0))</f>
        <v>0</v>
      </c>
      <c r="AF84" cm="1">
        <f t="array" ref="AF84">deflator!AF84/INDEX(deflator!$E84:$BQ84, MATCH(TRUE, ISNUMBER(deflator!$E84:$BQ84), 0))</f>
        <v>0</v>
      </c>
      <c r="AG84" cm="1">
        <f t="array" ref="AG84">deflator!AG84/INDEX(deflator!$E84:$BQ84, MATCH(TRUE, ISNUMBER(deflator!$E84:$BQ84), 0))</f>
        <v>0</v>
      </c>
      <c r="AH84" cm="1">
        <f t="array" ref="AH84">deflator!AH84/INDEX(deflator!$E84:$BQ84, MATCH(TRUE, ISNUMBER(deflator!$E84:$BQ84), 0))</f>
        <v>0</v>
      </c>
      <c r="AI84" cm="1">
        <f t="array" ref="AI84">deflator!AI84/INDEX(deflator!$E84:$BQ84, MATCH(TRUE, ISNUMBER(deflator!$E84:$BQ84), 0))</f>
        <v>0</v>
      </c>
      <c r="AJ84" cm="1">
        <f t="array" ref="AJ84">deflator!AJ84/INDEX(deflator!$E84:$BQ84, MATCH(TRUE, ISNUMBER(deflator!$E84:$BQ84), 0))</f>
        <v>0</v>
      </c>
      <c r="AK84" cm="1">
        <f t="array" ref="AK84">deflator!AK84/INDEX(deflator!$E84:$BQ84, MATCH(TRUE, ISNUMBER(deflator!$E84:$BQ84), 0))</f>
        <v>0</v>
      </c>
      <c r="AL84" cm="1">
        <f t="array" ref="AL84">deflator!AL84/INDEX(deflator!$E84:$BQ84, MATCH(TRUE, ISNUMBER(deflator!$E84:$BQ84), 0))</f>
        <v>0</v>
      </c>
      <c r="AM84" cm="1">
        <f t="array" ref="AM84">deflator!AM84/INDEX(deflator!$E84:$BQ84, MATCH(TRUE, ISNUMBER(deflator!$E84:$BQ84), 0))</f>
        <v>0</v>
      </c>
      <c r="AN84" cm="1">
        <f t="array" ref="AN84">deflator!AN84/INDEX(deflator!$E84:$BQ84, MATCH(TRUE, ISNUMBER(deflator!$E84:$BQ84), 0))</f>
        <v>0</v>
      </c>
      <c r="AO84" cm="1">
        <f t="array" ref="AO84">deflator!AO84/INDEX(deflator!$E84:$BQ84, MATCH(TRUE, ISNUMBER(deflator!$E84:$BQ84), 0))</f>
        <v>0</v>
      </c>
      <c r="AP84" cm="1">
        <f t="array" ref="AP84">deflator!AP84/INDEX(deflator!$E84:$BQ84, MATCH(TRUE, ISNUMBER(deflator!$E84:$BQ84), 0))</f>
        <v>0</v>
      </c>
      <c r="AQ84" cm="1">
        <f t="array" ref="AQ84">deflator!AQ84/INDEX(deflator!$E84:$BQ84, MATCH(TRUE, ISNUMBER(deflator!$E84:$BQ84), 0))</f>
        <v>0</v>
      </c>
      <c r="AR84" cm="1">
        <f t="array" ref="AR84">deflator!AR84/INDEX(deflator!$E84:$BQ84, MATCH(TRUE, ISNUMBER(deflator!$E84:$BQ84), 0))</f>
        <v>0</v>
      </c>
      <c r="AS84" cm="1">
        <f t="array" ref="AS84">deflator!AS84/INDEX(deflator!$E84:$BQ84, MATCH(TRUE, ISNUMBER(deflator!$E84:$BQ84), 0))</f>
        <v>0</v>
      </c>
      <c r="AT84" cm="1">
        <f t="array" ref="AT84">deflator!AT84/INDEX(deflator!$E84:$BQ84, MATCH(TRUE, ISNUMBER(deflator!$E84:$BQ84), 0))</f>
        <v>0</v>
      </c>
      <c r="AU84" cm="1">
        <f t="array" ref="AU84">deflator!AU84/INDEX(deflator!$E84:$BQ84, MATCH(TRUE, ISNUMBER(deflator!$E84:$BQ84), 0))</f>
        <v>0</v>
      </c>
      <c r="AV84" cm="1">
        <f t="array" ref="AV84">deflator!AV84/INDEX(deflator!$E84:$BQ84, MATCH(TRUE, ISNUMBER(deflator!$E84:$BQ84), 0))</f>
        <v>0</v>
      </c>
      <c r="AW84" cm="1">
        <f t="array" ref="AW84">deflator!AW84/INDEX(deflator!$E84:$BQ84, MATCH(TRUE, ISNUMBER(deflator!$E84:$BQ84), 0))</f>
        <v>0</v>
      </c>
      <c r="AX84" cm="1">
        <f t="array" ref="AX84">deflator!AX84/INDEX(deflator!$E84:$BQ84, MATCH(TRUE, ISNUMBER(deflator!$E84:$BQ84), 0))</f>
        <v>0</v>
      </c>
      <c r="AY84" cm="1">
        <f t="array" ref="AY84">deflator!AY84/INDEX(deflator!$E84:$BQ84, MATCH(TRUE, ISNUMBER(deflator!$E84:$BQ84), 0))</f>
        <v>0</v>
      </c>
      <c r="AZ84" cm="1">
        <f t="array" ref="AZ84">deflator!AZ84/INDEX(deflator!$E84:$BQ84, MATCH(TRUE, ISNUMBER(deflator!$E84:$BQ84), 0))</f>
        <v>0</v>
      </c>
      <c r="BA84" cm="1">
        <f t="array" ref="BA84">deflator!BA84/INDEX(deflator!$E84:$BQ84, MATCH(TRUE, ISNUMBER(deflator!$E84:$BQ84), 0))</f>
        <v>1</v>
      </c>
      <c r="BB84" cm="1">
        <f t="array" ref="BB84">deflator!BB84/INDEX(deflator!$E84:$BQ84, MATCH(TRUE, ISNUMBER(deflator!$E84:$BQ84), 0))</f>
        <v>1.0159447437718794</v>
      </c>
      <c r="BC84" cm="1">
        <f t="array" ref="BC84">deflator!BC84/INDEX(deflator!$E84:$BQ84, MATCH(TRUE, ISNUMBER(deflator!$E84:$BQ84), 0))</f>
        <v>1.0865389917833252</v>
      </c>
      <c r="BD84" cm="1">
        <f t="array" ref="BD84">deflator!BD84/INDEX(deflator!$E84:$BQ84, MATCH(TRUE, ISNUMBER(deflator!$E84:$BQ84), 0))</f>
        <v>1.076195115621847</v>
      </c>
      <c r="BE84" cm="1">
        <f t="array" ref="BE84">deflator!BE84/INDEX(deflator!$E84:$BQ84, MATCH(TRUE, ISNUMBER(deflator!$E84:$BQ84), 0))</f>
        <v>1.0503651034453179</v>
      </c>
      <c r="BF84" cm="1">
        <f t="array" ref="BF84">deflator!BF84/INDEX(deflator!$E84:$BQ84, MATCH(TRUE, ISNUMBER(deflator!$E84:$BQ84), 0))</f>
        <v>1.0662908633330976</v>
      </c>
      <c r="BG84" cm="1">
        <f t="array" ref="BG84">deflator!BG84/INDEX(deflator!$E84:$BQ84, MATCH(TRUE, ISNUMBER(deflator!$E84:$BQ84), 0))</f>
        <v>1.0947792223130006</v>
      </c>
      <c r="BH84" cm="1">
        <f t="array" ref="BH84">deflator!BH84/INDEX(deflator!$E84:$BQ84, MATCH(TRUE, ISNUMBER(deflator!$E84:$BQ84), 0))</f>
        <v>1.1481885691705582</v>
      </c>
      <c r="BI84" cm="1">
        <f t="array" ref="BI84">deflator!BI84/INDEX(deflator!$E84:$BQ84, MATCH(TRUE, ISNUMBER(deflator!$E84:$BQ84), 0))</f>
        <v>1.2385095299373399</v>
      </c>
      <c r="BJ84" cm="1">
        <f t="array" ref="BJ84">deflator!BJ84/INDEX(deflator!$E84:$BQ84, MATCH(TRUE, ISNUMBER(deflator!$E84:$BQ84), 0))</f>
        <v>1.2431650225504611</v>
      </c>
      <c r="BK84" cm="1">
        <f t="array" ref="BK84">deflator!BK84/INDEX(deflator!$E84:$BQ84, MATCH(TRUE, ISNUMBER(deflator!$E84:$BQ84), 0))</f>
        <v>1.2378768582802722</v>
      </c>
      <c r="BL84" cm="1">
        <f t="array" ref="BL84">deflator!BL84/INDEX(deflator!$E84:$BQ84, MATCH(TRUE, ISNUMBER(deflator!$E84:$BQ84), 0))</f>
        <v>1.2812012740089322</v>
      </c>
      <c r="BM84" cm="1">
        <f t="array" ref="BM84">deflator!BM84/INDEX(deflator!$E84:$BQ84, MATCH(TRUE, ISNUMBER(deflator!$E84:$BQ84), 0))</f>
        <v>1.279772030585518</v>
      </c>
      <c r="BN84" cm="1">
        <f t="array" ref="BN84">deflator!BN84/INDEX(deflator!$E84:$BQ84, MATCH(TRUE, ISNUMBER(deflator!$E84:$BQ84), 0))</f>
        <v>1.3056930977455605</v>
      </c>
      <c r="BO84" cm="1">
        <f t="array" ref="BO84">deflator!BO84/INDEX(deflator!$E84:$BQ84, MATCH(TRUE, ISNUMBER(deflator!$E84:$BQ84), 0))</f>
        <v>1.38115096747521</v>
      </c>
      <c r="BP84" cm="1">
        <f t="array" ref="BP84">deflator!BP84/INDEX(deflator!$E84:$BQ84, MATCH(TRUE, ISNUMBER(deflator!$E84:$BQ84), 0))</f>
        <v>1.4374078273980047</v>
      </c>
      <c r="BQ84" cm="1">
        <f t="array" ref="BQ84">deflator!BQ84/INDEX(deflator!$E84:$BQ84, MATCH(TRUE, ISNUMBER(deflator!$E84:$BQ84), 0))</f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 cm="1">
        <f t="array" ref="E85">deflator!E85/INDEX(deflator!$E85:$BQ85, MATCH(TRUE, ISNUMBER(deflator!$E85:$BQ85), 0))</f>
        <v>0</v>
      </c>
      <c r="F85" cm="1">
        <f t="array" ref="F85">deflator!F85/INDEX(deflator!$E85:$BQ85, MATCH(TRUE, ISNUMBER(deflator!$E85:$BQ85), 0))</f>
        <v>0</v>
      </c>
      <c r="G85" cm="1">
        <f t="array" ref="G85">deflator!G85/INDEX(deflator!$E85:$BQ85, MATCH(TRUE, ISNUMBER(deflator!$E85:$BQ85), 0))</f>
        <v>0</v>
      </c>
      <c r="H85" cm="1">
        <f t="array" ref="H85">deflator!H85/INDEX(deflator!$E85:$BQ85, MATCH(TRUE, ISNUMBER(deflator!$E85:$BQ85), 0))</f>
        <v>0</v>
      </c>
      <c r="I85" cm="1">
        <f t="array" ref="I85">deflator!I85/INDEX(deflator!$E85:$BQ85, MATCH(TRUE, ISNUMBER(deflator!$E85:$BQ85), 0))</f>
        <v>0</v>
      </c>
      <c r="J85" cm="1">
        <f t="array" ref="J85">deflator!J85/INDEX(deflator!$E85:$BQ85, MATCH(TRUE, ISNUMBER(deflator!$E85:$BQ85), 0))</f>
        <v>0</v>
      </c>
      <c r="K85" cm="1">
        <f t="array" ref="K85">deflator!K85/INDEX(deflator!$E85:$BQ85, MATCH(TRUE, ISNUMBER(deflator!$E85:$BQ85), 0))</f>
        <v>0</v>
      </c>
      <c r="L85" cm="1">
        <f t="array" ref="L85">deflator!L85/INDEX(deflator!$E85:$BQ85, MATCH(TRUE, ISNUMBER(deflator!$E85:$BQ85), 0))</f>
        <v>0</v>
      </c>
      <c r="M85" cm="1">
        <f t="array" ref="M85">deflator!M85/INDEX(deflator!$E85:$BQ85, MATCH(TRUE, ISNUMBER(deflator!$E85:$BQ85), 0))</f>
        <v>0</v>
      </c>
      <c r="N85" cm="1">
        <f t="array" ref="N85">deflator!N85/INDEX(deflator!$E85:$BQ85, MATCH(TRUE, ISNUMBER(deflator!$E85:$BQ85), 0))</f>
        <v>0</v>
      </c>
      <c r="O85" cm="1">
        <f t="array" ref="O85">deflator!O85/INDEX(deflator!$E85:$BQ85, MATCH(TRUE, ISNUMBER(deflator!$E85:$BQ85), 0))</f>
        <v>1</v>
      </c>
      <c r="P85" cm="1">
        <f t="array" ref="P85">deflator!P85/INDEX(deflator!$E85:$BQ85, MATCH(TRUE, ISNUMBER(deflator!$E85:$BQ85), 0))</f>
        <v>1.0707613942869441</v>
      </c>
      <c r="Q85" cm="1">
        <f t="array" ref="Q85">deflator!Q85/INDEX(deflator!$E85:$BQ85, MATCH(TRUE, ISNUMBER(deflator!$E85:$BQ85), 0))</f>
        <v>1.2208227945285366</v>
      </c>
      <c r="R85" cm="1">
        <f t="array" ref="R85">deflator!R85/INDEX(deflator!$E85:$BQ85, MATCH(TRUE, ISNUMBER(deflator!$E85:$BQ85), 0))</f>
        <v>1.2645383970371384</v>
      </c>
      <c r="S85" cm="1">
        <f t="array" ref="S85">deflator!S85/INDEX(deflator!$E85:$BQ85, MATCH(TRUE, ISNUMBER(deflator!$E85:$BQ85), 0))</f>
        <v>1.4514710756314353</v>
      </c>
      <c r="T85" cm="1">
        <f t="array" ref="T85">deflator!T85/INDEX(deflator!$E85:$BQ85, MATCH(TRUE, ISNUMBER(deflator!$E85:$BQ85), 0))</f>
        <v>1.4511490537201837</v>
      </c>
      <c r="U85" cm="1">
        <f t="array" ref="U85">deflator!U85/INDEX(deflator!$E85:$BQ85, MATCH(TRUE, ISNUMBER(deflator!$E85:$BQ85), 0))</f>
        <v>1.4677562255979366</v>
      </c>
      <c r="V85" cm="1">
        <f t="array" ref="V85">deflator!V85/INDEX(deflator!$E85:$BQ85, MATCH(TRUE, ISNUMBER(deflator!$E85:$BQ85), 0))</f>
        <v>1.4480605879904085</v>
      </c>
      <c r="W85" cm="1">
        <f t="array" ref="W85">deflator!W85/INDEX(deflator!$E85:$BQ85, MATCH(TRUE, ISNUMBER(deflator!$E85:$BQ85), 0))</f>
        <v>1.5547849807120839</v>
      </c>
      <c r="X85" cm="1">
        <f t="array" ref="X85">deflator!X85/INDEX(deflator!$E85:$BQ85, MATCH(TRUE, ISNUMBER(deflator!$E85:$BQ85), 0))</f>
        <v>1.7101908786680133</v>
      </c>
      <c r="Y85" cm="1">
        <f t="array" ref="Y85">deflator!Y85/INDEX(deflator!$E85:$BQ85, MATCH(TRUE, ISNUMBER(deflator!$E85:$BQ85), 0))</f>
        <v>1.9625362450519728</v>
      </c>
      <c r="Z85" cm="1">
        <f t="array" ref="Z85">deflator!Z85/INDEX(deflator!$E85:$BQ85, MATCH(TRUE, ISNUMBER(deflator!$E85:$BQ85), 0))</f>
        <v>2.1309729030614037</v>
      </c>
      <c r="AA85" cm="1">
        <f t="array" ref="AA85">deflator!AA85/INDEX(deflator!$E85:$BQ85, MATCH(TRUE, ISNUMBER(deflator!$E85:$BQ85), 0))</f>
        <v>2.2908662915719584</v>
      </c>
      <c r="AB85" cm="1">
        <f t="array" ref="AB85">deflator!AB85/INDEX(deflator!$E85:$BQ85, MATCH(TRUE, ISNUMBER(deflator!$E85:$BQ85), 0))</f>
        <v>2.3613202690039854</v>
      </c>
      <c r="AC85" cm="1">
        <f t="array" ref="AC85">deflator!AC85/INDEX(deflator!$E85:$BQ85, MATCH(TRUE, ISNUMBER(deflator!$E85:$BQ85), 0))</f>
        <v>2.4750290844956102</v>
      </c>
      <c r="AD85" cm="1">
        <f t="array" ref="AD85">deflator!AD85/INDEX(deflator!$E85:$BQ85, MATCH(TRUE, ISNUMBER(deflator!$E85:$BQ85), 0))</f>
        <v>2.5563179197578654</v>
      </c>
      <c r="AE85" cm="1">
        <f t="array" ref="AE85">deflator!AE85/INDEX(deflator!$E85:$BQ85, MATCH(TRUE, ISNUMBER(deflator!$E85:$BQ85), 0))</f>
        <v>2.6061261539609082</v>
      </c>
      <c r="AF85" cm="1">
        <f t="array" ref="AF85">deflator!AF85/INDEX(deflator!$E85:$BQ85, MATCH(TRUE, ISNUMBER(deflator!$E85:$BQ85), 0))</f>
        <v>2.6782754816131469</v>
      </c>
      <c r="AG85" cm="1">
        <f t="array" ref="AG85">deflator!AG85/INDEX(deflator!$E85:$BQ85, MATCH(TRUE, ISNUMBER(deflator!$E85:$BQ85), 0))</f>
        <v>2.7907428610682397</v>
      </c>
      <c r="AH85" cm="1">
        <f t="array" ref="AH85">deflator!AH85/INDEX(deflator!$E85:$BQ85, MATCH(TRUE, ISNUMBER(deflator!$E85:$BQ85), 0))</f>
        <v>2.9226753576866664</v>
      </c>
      <c r="AI85" cm="1">
        <f t="array" ref="AI85">deflator!AI85/INDEX(deflator!$E85:$BQ85, MATCH(TRUE, ISNUMBER(deflator!$E85:$BQ85), 0))</f>
        <v>3.0673375585935587</v>
      </c>
      <c r="AJ85" cm="1">
        <f t="array" ref="AJ85">deflator!AJ85/INDEX(deflator!$E85:$BQ85, MATCH(TRUE, ISNUMBER(deflator!$E85:$BQ85), 0))</f>
        <v>3.2238138340494431</v>
      </c>
      <c r="AK85" cm="1">
        <f t="array" ref="AK85">deflator!AK85/INDEX(deflator!$E85:$BQ85, MATCH(TRUE, ISNUMBER(deflator!$E85:$BQ85), 0))</f>
        <v>3.3215136564839205</v>
      </c>
      <c r="AL85" cm="1">
        <f t="array" ref="AL85">deflator!AL85/INDEX(deflator!$E85:$BQ85, MATCH(TRUE, ISNUMBER(deflator!$E85:$BQ85), 0))</f>
        <v>3.4215649985450129</v>
      </c>
      <c r="AM85" cm="1">
        <f t="array" ref="AM85">deflator!AM85/INDEX(deflator!$E85:$BQ85, MATCH(TRUE, ISNUMBER(deflator!$E85:$BQ85), 0))</f>
        <v>3.5110399946121689</v>
      </c>
      <c r="AN85" cm="1">
        <f t="array" ref="AN85">deflator!AN85/INDEX(deflator!$E85:$BQ85, MATCH(TRUE, ISNUMBER(deflator!$E85:$BQ85), 0))</f>
        <v>3.5899600114408159</v>
      </c>
      <c r="AO85" cm="1">
        <f t="array" ref="AO85">deflator!AO85/INDEX(deflator!$E85:$BQ85, MATCH(TRUE, ISNUMBER(deflator!$E85:$BQ85), 0))</f>
        <v>3.6570780620712173</v>
      </c>
      <c r="AP85" cm="1">
        <f t="array" ref="AP85">deflator!AP85/INDEX(deflator!$E85:$BQ85, MATCH(TRUE, ISNUMBER(deflator!$E85:$BQ85), 0))</f>
        <v>3.6808930711853174</v>
      </c>
      <c r="AQ85" cm="1">
        <f t="array" ref="AQ85">deflator!AQ85/INDEX(deflator!$E85:$BQ85, MATCH(TRUE, ISNUMBER(deflator!$E85:$BQ85), 0))</f>
        <v>3.7909976683130049</v>
      </c>
      <c r="AR85" cm="1">
        <f t="array" ref="AR85">deflator!AR85/INDEX(deflator!$E85:$BQ85, MATCH(TRUE, ISNUMBER(deflator!$E85:$BQ85), 0))</f>
        <v>3.7612535922629884</v>
      </c>
      <c r="AS85" cm="1">
        <f t="array" ref="AS85">deflator!AS85/INDEX(deflator!$E85:$BQ85, MATCH(TRUE, ISNUMBER(deflator!$E85:$BQ85), 0))</f>
        <v>3.8018339908619092</v>
      </c>
      <c r="AT85" cm="1">
        <f t="array" ref="AT85">deflator!AT85/INDEX(deflator!$E85:$BQ85, MATCH(TRUE, ISNUMBER(deflator!$E85:$BQ85), 0))</f>
        <v>3.8439905068944733</v>
      </c>
      <c r="AU85" cm="1">
        <f t="array" ref="AU85">deflator!AU85/INDEX(deflator!$E85:$BQ85, MATCH(TRUE, ISNUMBER(deflator!$E85:$BQ85), 0))</f>
        <v>3.8476108882187927</v>
      </c>
      <c r="AV85" cm="1">
        <f t="array" ref="AV85">deflator!AV85/INDEX(deflator!$E85:$BQ85, MATCH(TRUE, ISNUMBER(deflator!$E85:$BQ85), 0))</f>
        <v>3.8336007613574519</v>
      </c>
      <c r="AW85" cm="1">
        <f t="array" ref="AW85">deflator!AW85/INDEX(deflator!$E85:$BQ85, MATCH(TRUE, ISNUMBER(deflator!$E85:$BQ85), 0))</f>
        <v>3.8716801520834454</v>
      </c>
      <c r="AX85" cm="1">
        <f t="array" ref="AX85">deflator!AX85/INDEX(deflator!$E85:$BQ85, MATCH(TRUE, ISNUMBER(deflator!$E85:$BQ85), 0))</f>
        <v>3.9528690785915299</v>
      </c>
      <c r="AY85" cm="1">
        <f t="array" ref="AY85">deflator!AY85/INDEX(deflator!$E85:$BQ85, MATCH(TRUE, ISNUMBER(deflator!$E85:$BQ85), 0))</f>
        <v>4.0076048100719506</v>
      </c>
      <c r="AZ85" cm="1">
        <f t="array" ref="AZ85">deflator!AZ85/INDEX(deflator!$E85:$BQ85, MATCH(TRUE, ISNUMBER(deflator!$E85:$BQ85), 0))</f>
        <v>4.1348246191398523</v>
      </c>
      <c r="BA85" cm="1">
        <f t="array" ref="BA85">deflator!BA85/INDEX(deflator!$E85:$BQ85, MATCH(TRUE, ISNUMBER(deflator!$E85:$BQ85), 0))</f>
        <v>4.3417716934941684</v>
      </c>
      <c r="BB85" cm="1">
        <f t="array" ref="BB85">deflator!BB85/INDEX(deflator!$E85:$BQ85, MATCH(TRUE, ISNUMBER(deflator!$E85:$BQ85), 0))</f>
        <v>4.5745609761897104</v>
      </c>
      <c r="BC85" cm="1">
        <f t="array" ref="BC85">deflator!BC85/INDEX(deflator!$E85:$BQ85, MATCH(TRUE, ISNUMBER(deflator!$E85:$BQ85), 0))</f>
        <v>4.7393817024596663</v>
      </c>
      <c r="BD85" cm="1">
        <f t="array" ref="BD85">deflator!BD85/INDEX(deflator!$E85:$BQ85, MATCH(TRUE, ISNUMBER(deflator!$E85:$BQ85), 0))</f>
        <v>4.8150048140923349</v>
      </c>
      <c r="BE85" cm="1">
        <f t="array" ref="BE85">deflator!BE85/INDEX(deflator!$E85:$BQ85, MATCH(TRUE, ISNUMBER(deflator!$E85:$BQ85), 0))</f>
        <v>5.1579535808838868</v>
      </c>
      <c r="BF85" cm="1">
        <f t="array" ref="BF85">deflator!BF85/INDEX(deflator!$E85:$BQ85, MATCH(TRUE, ISNUMBER(deflator!$E85:$BQ85), 0))</f>
        <v>5.1908068902143807</v>
      </c>
      <c r="BG85" cm="1">
        <f t="array" ref="BG85">deflator!BG85/INDEX(deflator!$E85:$BQ85, MATCH(TRUE, ISNUMBER(deflator!$E85:$BQ85), 0))</f>
        <v>5.3477714006379822</v>
      </c>
      <c r="BH85" cm="1">
        <f t="array" ref="BH85">deflator!BH85/INDEX(deflator!$E85:$BQ85, MATCH(TRUE, ISNUMBER(deflator!$E85:$BQ85), 0))</f>
        <v>5.0669942151959084</v>
      </c>
      <c r="BI85" cm="1">
        <f t="array" ref="BI85">deflator!BI85/INDEX(deflator!$E85:$BQ85, MATCH(TRUE, ISNUMBER(deflator!$E85:$BQ85), 0))</f>
        <v>5.1781730429099504</v>
      </c>
      <c r="BJ85" cm="1">
        <f t="array" ref="BJ85">deflator!BJ85/INDEX(deflator!$E85:$BQ85, MATCH(TRUE, ISNUMBER(deflator!$E85:$BQ85), 0))</f>
        <v>5.6731966310120709</v>
      </c>
      <c r="BK85" cm="1">
        <f t="array" ref="BK85">deflator!BK85/INDEX(deflator!$E85:$BQ85, MATCH(TRUE, ISNUMBER(deflator!$E85:$BQ85), 0))</f>
        <v>6.1946882433335126</v>
      </c>
      <c r="BL85" cm="1">
        <f t="array" ref="BL85">deflator!BL85/INDEX(deflator!$E85:$BQ85, MATCH(TRUE, ISNUMBER(deflator!$E85:$BQ85), 0))</f>
        <v>5.9821254114544349</v>
      </c>
      <c r="BM85" cm="1">
        <f t="array" ref="BM85">deflator!BM85/INDEX(deflator!$E85:$BQ85, MATCH(TRUE, ISNUMBER(deflator!$E85:$BQ85), 0))</f>
        <v>5.7581346546586474</v>
      </c>
      <c r="BN85" cm="1">
        <f t="array" ref="BN85">deflator!BN85/INDEX(deflator!$E85:$BQ85, MATCH(TRUE, ISNUMBER(deflator!$E85:$BQ85), 0))</f>
        <v>5.8650770510440378</v>
      </c>
      <c r="BO85" cm="1">
        <f t="array" ref="BO85">deflator!BO85/INDEX(deflator!$E85:$BQ85, MATCH(TRUE, ISNUMBER(deflator!$E85:$BQ85), 0))</f>
        <v>6.4162934072002944</v>
      </c>
      <c r="BP85" cm="1">
        <f t="array" ref="BP85">deflator!BP85/INDEX(deflator!$E85:$BQ85, MATCH(TRUE, ISNUMBER(deflator!$E85:$BQ85), 0))</f>
        <v>6.8147282258288699</v>
      </c>
      <c r="BQ85" cm="1">
        <f t="array" ref="BQ85">deflator!BQ85/INDEX(deflator!$E85:$BQ85, MATCH(TRUE, ISNUMBER(deflator!$E85:$BQ85), 0))</f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 cm="1">
        <f t="array" ref="E86">deflator!E86/INDEX(deflator!$E86:$BQ86, MATCH(TRUE, ISNUMBER(deflator!$E86:$BQ86), 0))</f>
        <v>1</v>
      </c>
      <c r="F86" cm="1">
        <f t="array" ref="F86">deflator!F86/INDEX(deflator!$E86:$BQ86, MATCH(TRUE, ISNUMBER(deflator!$E86:$BQ86), 0))</f>
        <v>1.0327844599777953</v>
      </c>
      <c r="G86" cm="1">
        <f t="array" ref="G86">deflator!G86/INDEX(deflator!$E86:$BQ86, MATCH(TRUE, ISNUMBER(deflator!$E86:$BQ86), 0))</f>
        <v>1.0470463933828364</v>
      </c>
      <c r="H86" cm="1">
        <f t="array" ref="H86">deflator!H86/INDEX(deflator!$E86:$BQ86, MATCH(TRUE, ISNUMBER(deflator!$E86:$BQ86), 0))</f>
        <v>0.83404776454503882</v>
      </c>
      <c r="I86" cm="1">
        <f t="array" ref="I86">deflator!I86/INDEX(deflator!$E86:$BQ86, MATCH(TRUE, ISNUMBER(deflator!$E86:$BQ86), 0))</f>
        <v>1.1137923321131591</v>
      </c>
      <c r="J86" cm="1">
        <f t="array" ref="J86">deflator!J86/INDEX(deflator!$E86:$BQ86, MATCH(TRUE, ISNUMBER(deflator!$E86:$BQ86), 0))</f>
        <v>1.0797202305413653</v>
      </c>
      <c r="K86" cm="1">
        <f t="array" ref="K86">deflator!K86/INDEX(deflator!$E86:$BQ86, MATCH(TRUE, ISNUMBER(deflator!$E86:$BQ86), 0))</f>
        <v>1.1243604658358621</v>
      </c>
      <c r="L86" cm="1">
        <f t="array" ref="L86">deflator!L86/INDEX(deflator!$E86:$BQ86, MATCH(TRUE, ISNUMBER(deflator!$E86:$BQ86), 0))</f>
        <v>1.1943489208121858</v>
      </c>
      <c r="M86" cm="1">
        <f t="array" ref="M86">deflator!M86/INDEX(deflator!$E86:$BQ86, MATCH(TRUE, ISNUMBER(deflator!$E86:$BQ86), 0))</f>
        <v>1.2715143127866881</v>
      </c>
      <c r="N86" cm="1">
        <f t="array" ref="N86">deflator!N86/INDEX(deflator!$E86:$BQ86, MATCH(TRUE, ISNUMBER(deflator!$E86:$BQ86), 0))</f>
        <v>1.3345702958276071</v>
      </c>
      <c r="O86" cm="1">
        <f t="array" ref="O86">deflator!O86/INDEX(deflator!$E86:$BQ86, MATCH(TRUE, ISNUMBER(deflator!$E86:$BQ86), 0))</f>
        <v>1.3289624384347574</v>
      </c>
      <c r="P86" cm="1">
        <f t="array" ref="P86">deflator!P86/INDEX(deflator!$E86:$BQ86, MATCH(TRUE, ISNUMBER(deflator!$E86:$BQ86), 0))</f>
        <v>1.4154003561652135</v>
      </c>
      <c r="Q86" cm="1">
        <f t="array" ref="Q86">deflator!Q86/INDEX(deflator!$E86:$BQ86, MATCH(TRUE, ISNUMBER(deflator!$E86:$BQ86), 0))</f>
        <v>1.3124021165029423</v>
      </c>
      <c r="R86" cm="1">
        <f t="array" ref="R86">deflator!R86/INDEX(deflator!$E86:$BQ86, MATCH(TRUE, ISNUMBER(deflator!$E86:$BQ86), 0))</f>
        <v>1.7685623033438802</v>
      </c>
      <c r="S86" cm="1">
        <f t="array" ref="S86">deflator!S86/INDEX(deflator!$E86:$BQ86, MATCH(TRUE, ISNUMBER(deflator!$E86:$BQ86), 0))</f>
        <v>2.925387183445181</v>
      </c>
      <c r="T86" cm="1">
        <f t="array" ref="T86">deflator!T86/INDEX(deflator!$E86:$BQ86, MATCH(TRUE, ISNUMBER(deflator!$E86:$BQ86), 0))</f>
        <v>3.0532922839005501</v>
      </c>
      <c r="U86" cm="1">
        <f t="array" ref="U86">deflator!U86/INDEX(deflator!$E86:$BQ86, MATCH(TRUE, ISNUMBER(deflator!$E86:$BQ86), 0))</f>
        <v>3.5010556184528134</v>
      </c>
      <c r="V86" cm="1">
        <f t="array" ref="V86">deflator!V86/INDEX(deflator!$E86:$BQ86, MATCH(TRUE, ISNUMBER(deflator!$E86:$BQ86), 0))</f>
        <v>3.8440078245313938</v>
      </c>
      <c r="W86" cm="1">
        <f t="array" ref="W86">deflator!W86/INDEX(deflator!$E86:$BQ86, MATCH(TRUE, ISNUMBER(deflator!$E86:$BQ86), 0))</f>
        <v>3.9539108560436569</v>
      </c>
      <c r="X86" cm="1">
        <f t="array" ref="X86">deflator!X86/INDEX(deflator!$E86:$BQ86, MATCH(TRUE, ISNUMBER(deflator!$E86:$BQ86), 0))</f>
        <v>4.7044823878467277</v>
      </c>
      <c r="Y86" cm="1">
        <f t="array" ref="Y86">deflator!Y86/INDEX(deflator!$E86:$BQ86, MATCH(TRUE, ISNUMBER(deflator!$E86:$BQ86), 0))</f>
        <v>6.4348428518897629</v>
      </c>
      <c r="Z86" cm="1">
        <f t="array" ref="Z86">deflator!Z86/INDEX(deflator!$E86:$BQ86, MATCH(TRUE, ISNUMBER(deflator!$E86:$BQ86), 0))</f>
        <v>7.1067734345146691</v>
      </c>
      <c r="AA86" cm="1">
        <f t="array" ref="AA86">deflator!AA86/INDEX(deflator!$E86:$BQ86, MATCH(TRUE, ISNUMBER(deflator!$E86:$BQ86), 0))</f>
        <v>8.3080760671820144</v>
      </c>
      <c r="AB86" cm="1">
        <f t="array" ref="AB86">deflator!AB86/INDEX(deflator!$E86:$BQ86, MATCH(TRUE, ISNUMBER(deflator!$E86:$BQ86), 0))</f>
        <v>8.551074174994957</v>
      </c>
      <c r="AC86" cm="1">
        <f t="array" ref="AC86">deflator!AC86/INDEX(deflator!$E86:$BQ86, MATCH(TRUE, ISNUMBER(deflator!$E86:$BQ86), 0))</f>
        <v>9.5780767485236691</v>
      </c>
      <c r="AD86" cm="1">
        <f t="array" ref="AD86">deflator!AD86/INDEX(deflator!$E86:$BQ86, MATCH(TRUE, ISNUMBER(deflator!$E86:$BQ86), 0))</f>
        <v>9.4558555306607381</v>
      </c>
      <c r="AE86" cm="1">
        <f t="array" ref="AE86">deflator!AE86/INDEX(deflator!$E86:$BQ86, MATCH(TRUE, ISNUMBER(deflator!$E86:$BQ86), 0))</f>
        <v>7.4881095764290428</v>
      </c>
      <c r="AF86" cm="1">
        <f t="array" ref="AF86">deflator!AF86/INDEX(deflator!$E86:$BQ86, MATCH(TRUE, ISNUMBER(deflator!$E86:$BQ86), 0))</f>
        <v>7.5624877133399355</v>
      </c>
      <c r="AG86" cm="1">
        <f t="array" ref="AG86">deflator!AG86/INDEX(deflator!$E86:$BQ86, MATCH(TRUE, ISNUMBER(deflator!$E86:$BQ86), 0))</f>
        <v>7.7602569311460483</v>
      </c>
      <c r="AH86" cm="1">
        <f t="array" ref="AH86">deflator!AH86/INDEX(deflator!$E86:$BQ86, MATCH(TRUE, ISNUMBER(deflator!$E86:$BQ86), 0))</f>
        <v>8.3599715106415946</v>
      </c>
      <c r="AI86" cm="1">
        <f t="array" ref="AI86">deflator!AI86/INDEX(deflator!$E86:$BQ86, MATCH(TRUE, ISNUMBER(deflator!$E86:$BQ86), 0))</f>
        <v>9.643907755433764</v>
      </c>
      <c r="AJ86" cm="1">
        <f t="array" ref="AJ86">deflator!AJ86/INDEX(deflator!$E86:$BQ86, MATCH(TRUE, ISNUMBER(deflator!$E86:$BQ86), 0))</f>
        <v>8.5477713118676952</v>
      </c>
      <c r="AK86" cm="1">
        <f t="array" ref="AK86">deflator!AK86/INDEX(deflator!$E86:$BQ86, MATCH(TRUE, ISNUMBER(deflator!$E86:$BQ86), 0))</f>
        <v>8.566052170425186</v>
      </c>
      <c r="AL86" cm="1">
        <f t="array" ref="AL86">deflator!AL86/INDEX(deflator!$E86:$BQ86, MATCH(TRUE, ISNUMBER(deflator!$E86:$BQ86), 0))</f>
        <v>8.522409781083395</v>
      </c>
      <c r="AM86" cm="1">
        <f t="array" ref="AM86">deflator!AM86/INDEX(deflator!$E86:$BQ86, MATCH(TRUE, ISNUMBER(deflator!$E86:$BQ86), 0))</f>
        <v>12.48971450780398</v>
      </c>
      <c r="AN86" cm="1">
        <f t="array" ref="AN86">deflator!AN86/INDEX(deflator!$E86:$BQ86, MATCH(TRUE, ISNUMBER(deflator!$E86:$BQ86), 0))</f>
        <v>12.656966209176678</v>
      </c>
      <c r="AO86" cm="1">
        <f t="array" ref="AO86">deflator!AO86/INDEX(deflator!$E86:$BQ86, MATCH(TRUE, ISNUMBER(deflator!$E86:$BQ86), 0))</f>
        <v>14.373589621648074</v>
      </c>
      <c r="AP86" cm="1">
        <f t="array" ref="AP86">deflator!AP86/INDEX(deflator!$E86:$BQ86, MATCH(TRUE, ISNUMBER(deflator!$E86:$BQ86), 0))</f>
        <v>14.509640942411124</v>
      </c>
      <c r="AQ86" cm="1">
        <f t="array" ref="AQ86">deflator!AQ86/INDEX(deflator!$E86:$BQ86, MATCH(TRUE, ISNUMBER(deflator!$E86:$BQ86), 0))</f>
        <v>11.928897951313751</v>
      </c>
      <c r="AR86" cm="1">
        <f t="array" ref="AR86">deflator!AR86/INDEX(deflator!$E86:$BQ86, MATCH(TRUE, ISNUMBER(deflator!$E86:$BQ86), 0))</f>
        <v>14.218212824933278</v>
      </c>
      <c r="AS86" cm="1">
        <f t="array" ref="AS86">deflator!AS86/INDEX(deflator!$E86:$BQ86, MATCH(TRUE, ISNUMBER(deflator!$E86:$BQ86), 0))</f>
        <v>18.212015478682083</v>
      </c>
      <c r="AT86" cm="1">
        <f t="array" ref="AT86">deflator!AT86/INDEX(deflator!$E86:$BQ86, MATCH(TRUE, ISNUMBER(deflator!$E86:$BQ86), 0))</f>
        <v>18.181299287801359</v>
      </c>
      <c r="AU86" cm="1">
        <f t="array" ref="AU86">deflator!AU86/INDEX(deflator!$E86:$BQ86, MATCH(TRUE, ISNUMBER(deflator!$E86:$BQ86), 0))</f>
        <v>18.336896267836</v>
      </c>
      <c r="AV86" cm="1">
        <f t="array" ref="AV86">deflator!AV86/INDEX(deflator!$E86:$BQ86, MATCH(TRUE, ISNUMBER(deflator!$E86:$BQ86), 0))</f>
        <v>18.297083126094666</v>
      </c>
      <c r="AW86" cm="1">
        <f t="array" ref="AW86">deflator!AW86/INDEX(deflator!$E86:$BQ86, MATCH(TRUE, ISNUMBER(deflator!$E86:$BQ86), 0))</f>
        <v>19.717902594544277</v>
      </c>
      <c r="AX86" cm="1">
        <f t="array" ref="AX86">deflator!AX86/INDEX(deflator!$E86:$BQ86, MATCH(TRUE, ISNUMBER(deflator!$E86:$BQ86), 0))</f>
        <v>23.680111186800591</v>
      </c>
      <c r="AY86" cm="1">
        <f t="array" ref="AY86">deflator!AY86/INDEX(deflator!$E86:$BQ86, MATCH(TRUE, ISNUMBER(deflator!$E86:$BQ86), 0))</f>
        <v>26.016897066227997</v>
      </c>
      <c r="AZ86" cm="1">
        <f t="array" ref="AZ86">deflator!AZ86/INDEX(deflator!$E86:$BQ86, MATCH(TRUE, ISNUMBER(deflator!$E86:$BQ86), 0))</f>
        <v>27.117766069249779</v>
      </c>
      <c r="BA86" cm="1">
        <f t="array" ref="BA86">deflator!BA86/INDEX(deflator!$E86:$BQ86, MATCH(TRUE, ISNUMBER(deflator!$E86:$BQ86), 0))</f>
        <v>32.671202275398628</v>
      </c>
      <c r="BB86" cm="1">
        <f t="array" ref="BB86">deflator!BB86/INDEX(deflator!$E86:$BQ86, MATCH(TRUE, ISNUMBER(deflator!$E86:$BQ86), 0))</f>
        <v>26.766034351037533</v>
      </c>
      <c r="BC86" cm="1">
        <f t="array" ref="BC86">deflator!BC86/INDEX(deflator!$E86:$BQ86, MATCH(TRUE, ISNUMBER(deflator!$E86:$BQ86), 0))</f>
        <v>31.19964598956177</v>
      </c>
      <c r="BD86" cm="1">
        <f t="array" ref="BD86">deflator!BD86/INDEX(deflator!$E86:$BQ86, MATCH(TRUE, ISNUMBER(deflator!$E86:$BQ86), 0))</f>
        <v>35.156144161902112</v>
      </c>
      <c r="BE86" cm="1">
        <f t="array" ref="BE86">deflator!BE86/INDEX(deflator!$E86:$BQ86, MATCH(TRUE, ISNUMBER(deflator!$E86:$BQ86), 0))</f>
        <v>34.12188460631949</v>
      </c>
      <c r="BF86" cm="1">
        <f t="array" ref="BF86">deflator!BF86/INDEX(deflator!$E86:$BQ86, MATCH(TRUE, ISNUMBER(deflator!$E86:$BQ86), 0))</f>
        <v>32.020684566044395</v>
      </c>
      <c r="BG86" cm="1">
        <f t="array" ref="BG86">deflator!BG86/INDEX(deflator!$E86:$BQ86, MATCH(TRUE, ISNUMBER(deflator!$E86:$BQ86), 0))</f>
        <v>31.748063552985773</v>
      </c>
      <c r="BH86" cm="1">
        <f t="array" ref="BH86">deflator!BH86/INDEX(deflator!$E86:$BQ86, MATCH(TRUE, ISNUMBER(deflator!$E86:$BQ86), 0))</f>
        <v>28.913859169033962</v>
      </c>
      <c r="BI86" cm="1">
        <f t="array" ref="BI86">deflator!BI86/INDEX(deflator!$E86:$BQ86, MATCH(TRUE, ISNUMBER(deflator!$E86:$BQ86), 0))</f>
        <v>27.679308516465969</v>
      </c>
      <c r="BJ86" cm="1">
        <f t="array" ref="BJ86">deflator!BJ86/INDEX(deflator!$E86:$BQ86, MATCH(TRUE, ISNUMBER(deflator!$E86:$BQ86), 0))</f>
        <v>28.736741733294636</v>
      </c>
      <c r="BK86" cm="1">
        <f t="array" ref="BK86">deflator!BK86/INDEX(deflator!$E86:$BQ86, MATCH(TRUE, ISNUMBER(deflator!$E86:$BQ86), 0))</f>
        <v>30.799079262543234</v>
      </c>
      <c r="BL86" cm="1">
        <f t="array" ref="BL86">deflator!BL86/INDEX(deflator!$E86:$BQ86, MATCH(TRUE, ISNUMBER(deflator!$E86:$BQ86), 0))</f>
        <v>31.275690455246554</v>
      </c>
      <c r="BM86" cm="1">
        <f t="array" ref="BM86">deflator!BM86/INDEX(deflator!$E86:$BQ86, MATCH(TRUE, ISNUMBER(deflator!$E86:$BQ86), 0))</f>
        <v>28.457791853471964</v>
      </c>
      <c r="BN86" cm="1">
        <f t="array" ref="BN86">deflator!BN86/INDEX(deflator!$E86:$BQ86, MATCH(TRUE, ISNUMBER(deflator!$E86:$BQ86), 0))</f>
        <v>34.245654004898839</v>
      </c>
      <c r="BO86" cm="1">
        <f t="array" ref="BO86">deflator!BO86/INDEX(deflator!$E86:$BQ86, MATCH(TRUE, ISNUMBER(deflator!$E86:$BQ86), 0))</f>
        <v>39.299744977153566</v>
      </c>
      <c r="BP86" cm="1">
        <f t="array" ref="BP86">deflator!BP86/INDEX(deflator!$E86:$BQ86, MATCH(TRUE, ISNUMBER(deflator!$E86:$BQ86), 0))</f>
        <v>36.601771864312909</v>
      </c>
      <c r="BQ86" cm="1">
        <f t="array" ref="BQ86">deflator!BQ86/INDEX(deflator!$E86:$BQ86, MATCH(TRUE, ISNUMBER(deflator!$E86:$BQ86), 0))</f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 cm="1">
        <f t="array" ref="E87">deflator!E87/INDEX(deflator!$E87:$BQ87, MATCH(TRUE, ISNUMBER(deflator!$E87:$BQ87), 0))</f>
        <v>1</v>
      </c>
      <c r="F87" cm="1">
        <f t="array" ref="F87">deflator!F87/INDEX(deflator!$E87:$BQ87, MATCH(TRUE, ISNUMBER(deflator!$E87:$BQ87), 0))</f>
        <v>1.0336343951979203</v>
      </c>
      <c r="G87" cm="1">
        <f t="array" ref="G87">deflator!G87/INDEX(deflator!$E87:$BQ87, MATCH(TRUE, ISNUMBER(deflator!$E87:$BQ87), 0))</f>
        <v>1.0685041894019944</v>
      </c>
      <c r="H87" cm="1">
        <f t="array" ref="H87">deflator!H87/INDEX(deflator!$E87:$BQ87, MATCH(TRUE, ISNUMBER(deflator!$E87:$BQ87), 0))</f>
        <v>1.0856379112014622</v>
      </c>
      <c r="I87" cm="1">
        <f t="array" ref="I87">deflator!I87/INDEX(deflator!$E87:$BQ87, MATCH(TRUE, ISNUMBER(deflator!$E87:$BQ87), 0))</f>
        <v>1.1213007136761968</v>
      </c>
      <c r="J87" cm="1">
        <f t="array" ref="J87">deflator!J87/INDEX(deflator!$E87:$BQ87, MATCH(TRUE, ISNUMBER(deflator!$E87:$BQ87), 0))</f>
        <v>1.1841697389524362</v>
      </c>
      <c r="K87" cm="1">
        <f t="array" ref="K87">deflator!K87/INDEX(deflator!$E87:$BQ87, MATCH(TRUE, ISNUMBER(deflator!$E87:$BQ87), 0))</f>
        <v>1.2431595865734715</v>
      </c>
      <c r="L87" cm="1">
        <f t="array" ref="L87">deflator!L87/INDEX(deflator!$E87:$BQ87, MATCH(TRUE, ISNUMBER(deflator!$E87:$BQ87), 0))</f>
        <v>1.2777127302290092</v>
      </c>
      <c r="M87" cm="1">
        <f t="array" ref="M87">deflator!M87/INDEX(deflator!$E87:$BQ87, MATCH(TRUE, ISNUMBER(deflator!$E87:$BQ87), 0))</f>
        <v>1.327943445929948</v>
      </c>
      <c r="N87" cm="1">
        <f t="array" ref="N87">deflator!N87/INDEX(deflator!$E87:$BQ87, MATCH(TRUE, ISNUMBER(deflator!$E87:$BQ87), 0))</f>
        <v>1.4079127001832201</v>
      </c>
      <c r="O87" cm="1">
        <f t="array" ref="O87">deflator!O87/INDEX(deflator!$E87:$BQ87, MATCH(TRUE, ISNUMBER(deflator!$E87:$BQ87), 0))</f>
        <v>1.538124222978642</v>
      </c>
      <c r="P87" cm="1">
        <f t="array" ref="P87">deflator!P87/INDEX(deflator!$E87:$BQ87, MATCH(TRUE, ISNUMBER(deflator!$E87:$BQ87), 0))</f>
        <v>1.6609530472847311</v>
      </c>
      <c r="Q87" cm="1">
        <f t="array" ref="Q87">deflator!Q87/INDEX(deflator!$E87:$BQ87, MATCH(TRUE, ISNUMBER(deflator!$E87:$BQ87), 0))</f>
        <v>1.7803465347632488</v>
      </c>
      <c r="R87" cm="1">
        <f t="array" ref="R87">deflator!R87/INDEX(deflator!$E87:$BQ87, MATCH(TRUE, ISNUMBER(deflator!$E87:$BQ87), 0))</f>
        <v>1.9301605340070582</v>
      </c>
      <c r="S87" cm="1">
        <f t="array" ref="S87">deflator!S87/INDEX(deflator!$E87:$BQ87, MATCH(TRUE, ISNUMBER(deflator!$E87:$BQ87), 0))</f>
        <v>2.2208275130931407</v>
      </c>
      <c r="T87" cm="1">
        <f t="array" ref="T87">deflator!T87/INDEX(deflator!$E87:$BQ87, MATCH(TRUE, ISNUMBER(deflator!$E87:$BQ87), 0))</f>
        <v>2.793150930098891</v>
      </c>
      <c r="U87" cm="1">
        <f t="array" ref="U87">deflator!U87/INDEX(deflator!$E87:$BQ87, MATCH(TRUE, ISNUMBER(deflator!$E87:$BQ87), 0))</f>
        <v>3.2152956758312241</v>
      </c>
      <c r="V87" cm="1">
        <f t="array" ref="V87">deflator!V87/INDEX(deflator!$E87:$BQ87, MATCH(TRUE, ISNUMBER(deflator!$E87:$BQ87), 0))</f>
        <v>3.6561286023665946</v>
      </c>
      <c r="W87" cm="1">
        <f t="array" ref="W87">deflator!W87/INDEX(deflator!$E87:$BQ87, MATCH(TRUE, ISNUMBER(deflator!$E87:$BQ87), 0))</f>
        <v>4.0750312538054807</v>
      </c>
      <c r="X87" cm="1">
        <f t="array" ref="X87">deflator!X87/INDEX(deflator!$E87:$BQ87, MATCH(TRUE, ISNUMBER(deflator!$E87:$BQ87), 0))</f>
        <v>4.6482472064596774</v>
      </c>
      <c r="Y87" cm="1">
        <f t="array" ref="Y87">deflator!Y87/INDEX(deflator!$E87:$BQ87, MATCH(TRUE, ISNUMBER(deflator!$E87:$BQ87), 0))</f>
        <v>5.5641282903851987</v>
      </c>
      <c r="Z87" cm="1">
        <f t="array" ref="Z87">deflator!Z87/INDEX(deflator!$E87:$BQ87, MATCH(TRUE, ISNUMBER(deflator!$E87:$BQ87), 0))</f>
        <v>6.2078569193878446</v>
      </c>
      <c r="AA87" cm="1">
        <f t="array" ref="AA87">deflator!AA87/INDEX(deflator!$E87:$BQ87, MATCH(TRUE, ISNUMBER(deflator!$E87:$BQ87), 0))</f>
        <v>6.6684038536947163</v>
      </c>
      <c r="AB87" cm="1">
        <f t="array" ref="AB87">deflator!AB87/INDEX(deflator!$E87:$BQ87, MATCH(TRUE, ISNUMBER(deflator!$E87:$BQ87), 0))</f>
        <v>7.0100134813090573</v>
      </c>
      <c r="AC87" cm="1">
        <f t="array" ref="AC87">deflator!AC87/INDEX(deflator!$E87:$BQ87, MATCH(TRUE, ISNUMBER(deflator!$E87:$BQ87), 0))</f>
        <v>7.3626204881361321</v>
      </c>
      <c r="AD87" cm="1">
        <f t="array" ref="AD87">deflator!AD87/INDEX(deflator!$E87:$BQ87, MATCH(TRUE, ISNUMBER(deflator!$E87:$BQ87), 0))</f>
        <v>7.7684258850798091</v>
      </c>
      <c r="AE87" cm="1">
        <f t="array" ref="AE87">deflator!AE87/INDEX(deflator!$E87:$BQ87, MATCH(TRUE, ISNUMBER(deflator!$E87:$BQ87), 0))</f>
        <v>8.1052148027247899</v>
      </c>
      <c r="AF87" cm="1">
        <f t="array" ref="AF87">deflator!AF87/INDEX(deflator!$E87:$BQ87, MATCH(TRUE, ISNUMBER(deflator!$E87:$BQ87), 0))</f>
        <v>8.5461829904714914</v>
      </c>
      <c r="AG87" cm="1">
        <f t="array" ref="AG87">deflator!AG87/INDEX(deflator!$E87:$BQ87, MATCH(TRUE, ISNUMBER(deflator!$E87:$BQ87), 0))</f>
        <v>9.0703352085313593</v>
      </c>
      <c r="AH87" cm="1">
        <f t="array" ref="AH87">deflator!AH87/INDEX(deflator!$E87:$BQ87, MATCH(TRUE, ISNUMBER(deflator!$E87:$BQ87), 0))</f>
        <v>9.7901445063997343</v>
      </c>
      <c r="AI87" cm="1">
        <f t="array" ref="AI87">deflator!AI87/INDEX(deflator!$E87:$BQ87, MATCH(TRUE, ISNUMBER(deflator!$E87:$BQ87), 0))</f>
        <v>10.562216654583505</v>
      </c>
      <c r="AJ87" cm="1">
        <f t="array" ref="AJ87">deflator!AJ87/INDEX(deflator!$E87:$BQ87, MATCH(TRUE, ISNUMBER(deflator!$E87:$BQ87), 0))</f>
        <v>11.240214476813454</v>
      </c>
      <c r="AK87" cm="1">
        <f t="array" ref="AK87">deflator!AK87/INDEX(deflator!$E87:$BQ87, MATCH(TRUE, ISNUMBER(deflator!$E87:$BQ87), 0))</f>
        <v>11.613499665981008</v>
      </c>
      <c r="AL87" cm="1">
        <f t="array" ref="AL87">deflator!AL87/INDEX(deflator!$E87:$BQ87, MATCH(TRUE, ISNUMBER(deflator!$E87:$BQ87), 0))</f>
        <v>11.930901758400799</v>
      </c>
      <c r="AM87" cm="1">
        <f t="array" ref="AM87">deflator!AM87/INDEX(deflator!$E87:$BQ87, MATCH(TRUE, ISNUMBER(deflator!$E87:$BQ87), 0))</f>
        <v>12.097173617115853</v>
      </c>
      <c r="AN87" cm="1">
        <f t="array" ref="AN87">deflator!AN87/INDEX(deflator!$E87:$BQ87, MATCH(TRUE, ISNUMBER(deflator!$E87:$BQ87), 0))</f>
        <v>13.487018278406111</v>
      </c>
      <c r="AO87" cm="1">
        <f t="array" ref="AO87">deflator!AO87/INDEX(deflator!$E87:$BQ87, MATCH(TRUE, ISNUMBER(deflator!$E87:$BQ87), 0))</f>
        <v>14.045017443362029</v>
      </c>
      <c r="AP87" cm="1">
        <f t="array" ref="AP87">deflator!AP87/INDEX(deflator!$E87:$BQ87, MATCH(TRUE, ISNUMBER(deflator!$E87:$BQ87), 0))</f>
        <v>14.024394971389944</v>
      </c>
      <c r="AQ87" cm="1">
        <f t="array" ref="AQ87">deflator!AQ87/INDEX(deflator!$E87:$BQ87, MATCH(TRUE, ISNUMBER(deflator!$E87:$BQ87), 0))</f>
        <v>14.204420151379503</v>
      </c>
      <c r="AR87" cm="1">
        <f t="array" ref="AR87">deflator!AR87/INDEX(deflator!$E87:$BQ87, MATCH(TRUE, ISNUMBER(deflator!$E87:$BQ87), 0))</f>
        <v>14.400563750177163</v>
      </c>
      <c r="AS87" cm="1">
        <f t="array" ref="AS87">deflator!AS87/INDEX(deflator!$E87:$BQ87, MATCH(TRUE, ISNUMBER(deflator!$E87:$BQ87), 0))</f>
        <v>14.562092391570856</v>
      </c>
      <c r="AT87" cm="1">
        <f t="array" ref="AT87">deflator!AT87/INDEX(deflator!$E87:$BQ87, MATCH(TRUE, ISNUMBER(deflator!$E87:$BQ87), 0))</f>
        <v>14.782161603738576</v>
      </c>
      <c r="AU87" cm="1">
        <f t="array" ref="AU87">deflator!AU87/INDEX(deflator!$E87:$BQ87, MATCH(TRUE, ISNUMBER(deflator!$E87:$BQ87), 0))</f>
        <v>15.095403186841407</v>
      </c>
      <c r="AV87" cm="1">
        <f t="array" ref="AV87">deflator!AV87/INDEX(deflator!$E87:$BQ87, MATCH(TRUE, ISNUMBER(deflator!$E87:$BQ87), 0))</f>
        <v>15.455737203456852</v>
      </c>
      <c r="AW87" cm="1">
        <f t="array" ref="AW87">deflator!AW87/INDEX(deflator!$E87:$BQ87, MATCH(TRUE, ISNUMBER(deflator!$E87:$BQ87), 0))</f>
        <v>15.855830409307599</v>
      </c>
      <c r="AX87" cm="1">
        <f t="array" ref="AX87">deflator!AX87/INDEX(deflator!$E87:$BQ87, MATCH(TRUE, ISNUMBER(deflator!$E87:$BQ87), 0))</f>
        <v>16.322233144612273</v>
      </c>
      <c r="AY87" cm="1">
        <f t="array" ref="AY87">deflator!AY87/INDEX(deflator!$E87:$BQ87, MATCH(TRUE, ISNUMBER(deflator!$E87:$BQ87), 0))</f>
        <v>16.778021241503659</v>
      </c>
      <c r="AZ87" cm="1">
        <f t="array" ref="AZ87">deflator!AZ87/INDEX(deflator!$E87:$BQ87, MATCH(TRUE, ISNUMBER(deflator!$E87:$BQ87), 0))</f>
        <v>17.155188332382085</v>
      </c>
      <c r="BA87" cm="1">
        <f t="array" ref="BA87">deflator!BA87/INDEX(deflator!$E87:$BQ87, MATCH(TRUE, ISNUMBER(deflator!$E87:$BQ87), 0))</f>
        <v>17.74313009042832</v>
      </c>
      <c r="BB87" cm="1">
        <f t="array" ref="BB87">deflator!BB87/INDEX(deflator!$E87:$BQ87, MATCH(TRUE, ISNUMBER(deflator!$E87:$BQ87), 0))</f>
        <v>18.079733291400306</v>
      </c>
      <c r="BC87" cm="1">
        <f t="array" ref="BC87">deflator!BC87/INDEX(deflator!$E87:$BQ87, MATCH(TRUE, ISNUMBER(deflator!$E87:$BQ87), 0))</f>
        <v>18.367034849117406</v>
      </c>
      <c r="BD87" cm="1">
        <f t="array" ref="BD87">deflator!BD87/INDEX(deflator!$E87:$BQ87, MATCH(TRUE, ISNUMBER(deflator!$E87:$BQ87), 0))</f>
        <v>18.770373810848596</v>
      </c>
      <c r="BE87" cm="1">
        <f t="array" ref="BE87">deflator!BE87/INDEX(deflator!$E87:$BQ87, MATCH(TRUE, ISNUMBER(deflator!$E87:$BQ87), 0))</f>
        <v>19.059952473939539</v>
      </c>
      <c r="BF87" cm="1">
        <f t="array" ref="BF87">deflator!BF87/INDEX(deflator!$E87:$BQ87, MATCH(TRUE, ISNUMBER(deflator!$E87:$BQ87), 0))</f>
        <v>19.462010929716961</v>
      </c>
      <c r="BG87" cm="1">
        <f t="array" ref="BG87">deflator!BG87/INDEX(deflator!$E87:$BQ87, MATCH(TRUE, ISNUMBER(deflator!$E87:$BQ87), 0))</f>
        <v>19.71869588472855</v>
      </c>
      <c r="BH87" cm="1">
        <f t="array" ref="BH87">deflator!BH87/INDEX(deflator!$E87:$BQ87, MATCH(TRUE, ISNUMBER(deflator!$E87:$BQ87), 0))</f>
        <v>19.848523898131756</v>
      </c>
      <c r="BI87" cm="1">
        <f t="array" ref="BI87">deflator!BI87/INDEX(deflator!$E87:$BQ87, MATCH(TRUE, ISNUMBER(deflator!$E87:$BQ87), 0))</f>
        <v>20.238378941268461</v>
      </c>
      <c r="BJ87" cm="1">
        <f t="array" ref="BJ87">deflator!BJ87/INDEX(deflator!$E87:$BQ87, MATCH(TRUE, ISNUMBER(deflator!$E87:$BQ87), 0))</f>
        <v>20.613824554222276</v>
      </c>
      <c r="BK87" cm="1">
        <f t="array" ref="BK87">deflator!BK87/INDEX(deflator!$E87:$BQ87, MATCH(TRUE, ISNUMBER(deflator!$E87:$BQ87), 0))</f>
        <v>21.009743376312688</v>
      </c>
      <c r="BL87" cm="1">
        <f t="array" ref="BL87">deflator!BL87/INDEX(deflator!$E87:$BQ87, MATCH(TRUE, ISNUMBER(deflator!$E87:$BQ87), 0))</f>
        <v>21.457870990574584</v>
      </c>
      <c r="BM87" cm="1">
        <f t="array" ref="BM87">deflator!BM87/INDEX(deflator!$E87:$BQ87, MATCH(TRUE, ISNUMBER(deflator!$E87:$BQ87), 0))</f>
        <v>22.524288663735405</v>
      </c>
      <c r="BN87" cm="1">
        <f t="array" ref="BN87">deflator!BN87/INDEX(deflator!$E87:$BQ87, MATCH(TRUE, ISNUMBER(deflator!$E87:$BQ87), 0))</f>
        <v>22.53928007601445</v>
      </c>
      <c r="BO87" cm="1">
        <f t="array" ref="BO87">deflator!BO87/INDEX(deflator!$E87:$BQ87, MATCH(TRUE, ISNUMBER(deflator!$E87:$BQ87), 0))</f>
        <v>23.766297018296058</v>
      </c>
      <c r="BP87" cm="1">
        <f t="array" ref="BP87">deflator!BP87/INDEX(deflator!$E87:$BQ87, MATCH(TRUE, ISNUMBER(deflator!$E87:$BQ87), 0))</f>
        <v>25.403447321348231</v>
      </c>
      <c r="BQ87" cm="1">
        <f t="array" ref="BQ87">deflator!BQ87/INDEX(deflator!$E87:$BQ87, MATCH(TRUE, ISNUMBER(deflator!$E87:$BQ87), 0))</f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cm="1">
        <f t="array" ref="E88">deflator!E88/INDEX(deflator!$E88:$BQ88, MATCH(TRUE, ISNUMBER(deflator!$E88:$BQ88), 0))</f>
        <v>2.6793733713087558E-2</v>
      </c>
      <c r="F88" cm="1">
        <f t="array" ref="F88">deflator!F88/INDEX(deflator!$E88:$BQ88, MATCH(TRUE, ISNUMBER(deflator!$E88:$BQ88), 0))</f>
        <v>2.6980425891508251E-2</v>
      </c>
      <c r="G88" cm="1">
        <f t="array" ref="G88">deflator!G88/INDEX(deflator!$E88:$BQ88, MATCH(TRUE, ISNUMBER(deflator!$E88:$BQ88), 0))</f>
        <v>2.8397381700331577E-2</v>
      </c>
      <c r="H88" cm="1">
        <f t="array" ref="H88">deflator!H88/INDEX(deflator!$E88:$BQ88, MATCH(TRUE, ISNUMBER(deflator!$E88:$BQ88), 0))</f>
        <v>2.7375438934118677E-2</v>
      </c>
      <c r="I88" cm="1">
        <f t="array" ref="I88">deflator!I88/INDEX(deflator!$E88:$BQ88, MATCH(TRUE, ISNUMBER(deflator!$E88:$BQ88), 0))</f>
        <v>2.7959373548451159E-2</v>
      </c>
      <c r="J88" cm="1">
        <f t="array" ref="J88">deflator!J88/INDEX(deflator!$E88:$BQ88, MATCH(TRUE, ISNUMBER(deflator!$E88:$BQ88), 0))</f>
        <v>2.7789921564317609E-2</v>
      </c>
      <c r="K88" cm="1">
        <f t="array" ref="K88">deflator!K88/INDEX(deflator!$E88:$BQ88, MATCH(TRUE, ISNUMBER(deflator!$E88:$BQ88), 0))</f>
        <v>2.7283670849190853E-2</v>
      </c>
      <c r="L88" cm="1">
        <f t="array" ref="L88">deflator!L88/INDEX(deflator!$E88:$BQ88, MATCH(TRUE, ISNUMBER(deflator!$E88:$BQ88), 0))</f>
        <v>2.7632368454648656E-2</v>
      </c>
      <c r="M88" cm="1">
        <f t="array" ref="M88">deflator!M88/INDEX(deflator!$E88:$BQ88, MATCH(TRUE, ISNUMBER(deflator!$E88:$BQ88), 0))</f>
        <v>2.7805307622465449E-2</v>
      </c>
      <c r="N88" cm="1">
        <f t="array" ref="N88">deflator!N88/INDEX(deflator!$E88:$BQ88, MATCH(TRUE, ISNUMBER(deflator!$E88:$BQ88), 0))</f>
        <v>2.869522516253091E-2</v>
      </c>
      <c r="O88" cm="1">
        <f t="array" ref="O88">deflator!O88/INDEX(deflator!$E88:$BQ88, MATCH(TRUE, ISNUMBER(deflator!$E88:$BQ88), 0))</f>
        <v>2.8645290747692249E-2</v>
      </c>
      <c r="P88" cm="1">
        <f t="array" ref="P88">deflator!P88/INDEX(deflator!$E88:$BQ88, MATCH(TRUE, ISNUMBER(deflator!$E88:$BQ88), 0))</f>
        <v>2.9543990859608009E-2</v>
      </c>
      <c r="Q88" cm="1">
        <f t="array" ref="Q88">deflator!Q88/INDEX(deflator!$E88:$BQ88, MATCH(TRUE, ISNUMBER(deflator!$E88:$BQ88), 0))</f>
        <v>2.9139380724395907E-2</v>
      </c>
      <c r="R88" cm="1">
        <f t="array" ref="R88">deflator!R88/INDEX(deflator!$E88:$BQ88, MATCH(TRUE, ISNUMBER(deflator!$E88:$BQ88), 0))</f>
        <v>2.9251593736077587E-2</v>
      </c>
      <c r="S88" cm="1">
        <f t="array" ref="S88">deflator!S88/INDEX(deflator!$E88:$BQ88, MATCH(TRUE, ISNUMBER(deflator!$E88:$BQ88), 0))</f>
        <v>2.9506105654841231E-2</v>
      </c>
      <c r="T88" cm="1">
        <f t="array" ref="T88">deflator!T88/INDEX(deflator!$E88:$BQ88, MATCH(TRUE, ISNUMBER(deflator!$E88:$BQ88), 0))</f>
        <v>2.97097891214511E-2</v>
      </c>
      <c r="U88" cm="1">
        <f t="array" ref="U88">deflator!U88/INDEX(deflator!$E88:$BQ88, MATCH(TRUE, ISNUMBER(deflator!$E88:$BQ88), 0))</f>
        <v>2.9866669487071725E-2</v>
      </c>
      <c r="V88" cm="1">
        <f t="array" ref="V88">deflator!V88/INDEX(deflator!$E88:$BQ88, MATCH(TRUE, ISNUMBER(deflator!$E88:$BQ88), 0))</f>
        <v>3.0276629727453701E-2</v>
      </c>
      <c r="W88" cm="1">
        <f t="array" ref="W88">deflator!W88/INDEX(deflator!$E88:$BQ88, MATCH(TRUE, ISNUMBER(deflator!$E88:$BQ88), 0))</f>
        <v>3.0429842245577599E-2</v>
      </c>
      <c r="X88" cm="1">
        <f t="array" ref="X88">deflator!X88/INDEX(deflator!$E88:$BQ88, MATCH(TRUE, ISNUMBER(deflator!$E88:$BQ88), 0))</f>
        <v>3.1286702657781225E-2</v>
      </c>
      <c r="Y88" cm="1">
        <f t="array" ref="Y88">deflator!Y88/INDEX(deflator!$E88:$BQ88, MATCH(TRUE, ISNUMBER(deflator!$E88:$BQ88), 0))</f>
        <v>3.1599247782036342E-2</v>
      </c>
      <c r="Z88" cm="1">
        <f t="array" ref="Z88">deflator!Z88/INDEX(deflator!$E88:$BQ88, MATCH(TRUE, ISNUMBER(deflator!$E88:$BQ88), 0))</f>
        <v>3.274481977335536E-2</v>
      </c>
      <c r="AA88" cm="1">
        <f t="array" ref="AA88">deflator!AA88/INDEX(deflator!$E88:$BQ88, MATCH(TRUE, ISNUMBER(deflator!$E88:$BQ88), 0))</f>
        <v>3.3892689955084106E-2</v>
      </c>
      <c r="AB88" cm="1">
        <f t="array" ref="AB88">deflator!AB88/INDEX(deflator!$E88:$BQ88, MATCH(TRUE, ISNUMBER(deflator!$E88:$BQ88), 0))</f>
        <v>3.2937864287510665E-2</v>
      </c>
      <c r="AC88" cm="1">
        <f t="array" ref="AC88">deflator!AC88/INDEX(deflator!$E88:$BQ88, MATCH(TRUE, ISNUMBER(deflator!$E88:$BQ88), 0))</f>
        <v>3.3359518753389106E-2</v>
      </c>
      <c r="AD88" cm="1">
        <f t="array" ref="AD88">deflator!AD88/INDEX(deflator!$E88:$BQ88, MATCH(TRUE, ISNUMBER(deflator!$E88:$BQ88), 0))</f>
        <v>3.1847583800876579E-2</v>
      </c>
      <c r="AE88" cm="1">
        <f t="array" ref="AE88">deflator!AE88/INDEX(deflator!$E88:$BQ88, MATCH(TRUE, ISNUMBER(deflator!$E88:$BQ88), 0))</f>
        <v>3.3791390339118627E-2</v>
      </c>
      <c r="AF88" cm="1">
        <f t="array" ref="AF88">deflator!AF88/INDEX(deflator!$E88:$BQ88, MATCH(TRUE, ISNUMBER(deflator!$E88:$BQ88), 0))</f>
        <v>3.4579988467721395E-2</v>
      </c>
      <c r="AG88" cm="1">
        <f t="array" ref="AG88">deflator!AG88/INDEX(deflator!$E88:$BQ88, MATCH(TRUE, ISNUMBER(deflator!$E88:$BQ88), 0))</f>
        <v>3.3808470346773173E-2</v>
      </c>
      <c r="AH88" cm="1">
        <f t="array" ref="AH88">deflator!AH88/INDEX(deflator!$E88:$BQ88, MATCH(TRUE, ISNUMBER(deflator!$E88:$BQ88), 0))</f>
        <v>3.5639538723660193E-2</v>
      </c>
      <c r="AI88" cm="1">
        <f t="array" ref="AI88">deflator!AI88/INDEX(deflator!$E88:$BQ88, MATCH(TRUE, ISNUMBER(deflator!$E88:$BQ88), 0))</f>
        <v>4.3608195480161385E-2</v>
      </c>
      <c r="AJ88" cm="1">
        <f t="array" ref="AJ88">deflator!AJ88/INDEX(deflator!$E88:$BQ88, MATCH(TRUE, ISNUMBER(deflator!$E88:$BQ88), 0))</f>
        <v>7.0537151555215422E-2</v>
      </c>
      <c r="AK88" cm="1">
        <f t="array" ref="AK88">deflator!AK88/INDEX(deflator!$E88:$BQ88, MATCH(TRUE, ISNUMBER(deflator!$E88:$BQ88), 0))</f>
        <v>1</v>
      </c>
      <c r="AL88" cm="1">
        <f t="array" ref="AL88">deflator!AL88/INDEX(deflator!$E88:$BQ88, MATCH(TRUE, ISNUMBER(deflator!$E88:$BQ88), 0))</f>
        <v>155.44420423053651</v>
      </c>
      <c r="AM88" cm="1">
        <f t="array" ref="AM88">deflator!AM88/INDEX(deflator!$E88:$BQ88, MATCH(TRUE, ISNUMBER(deflator!$E88:$BQ88), 0))</f>
        <v>9546.5654604992778</v>
      </c>
      <c r="AN88" cm="1">
        <f t="array" ref="AN88">deflator!AN88/INDEX(deflator!$E88:$BQ88, MATCH(TRUE, ISNUMBER(deflator!$E88:$BQ88), 0))</f>
        <v>25082.062367197941</v>
      </c>
      <c r="AO88" cm="1">
        <f t="array" ref="AO88">deflator!AO88/INDEX(deflator!$E88:$BQ88, MATCH(TRUE, ISNUMBER(deflator!$E88:$BQ88), 0))</f>
        <v>35874.941651013411</v>
      </c>
      <c r="AP88" cm="1">
        <f t="array" ref="AP88">deflator!AP88/INDEX(deflator!$E88:$BQ88, MATCH(TRUE, ISNUMBER(deflator!$E88:$BQ88), 0))</f>
        <v>38219.360180580348</v>
      </c>
      <c r="AQ88" cm="1">
        <f t="array" ref="AQ88">deflator!AQ88/INDEX(deflator!$E88:$BQ88, MATCH(TRUE, ISNUMBER(deflator!$E88:$BQ88), 0))</f>
        <v>40871.906591310973</v>
      </c>
      <c r="AR88" cm="1">
        <f t="array" ref="AR88">deflator!AR88/INDEX(deflator!$E88:$BQ88, MATCH(TRUE, ISNUMBER(deflator!$E88:$BQ88), 0))</f>
        <v>44848.269707648644</v>
      </c>
      <c r="AS88" cm="1">
        <f t="array" ref="AS88">deflator!AS88/INDEX(deflator!$E88:$BQ88, MATCH(TRUE, ISNUMBER(deflator!$E88:$BQ88), 0))</f>
        <v>46946.366311499092</v>
      </c>
      <c r="AT88" cm="1">
        <f t="array" ref="AT88">deflator!AT88/INDEX(deflator!$E88:$BQ88, MATCH(TRUE, ISNUMBER(deflator!$E88:$BQ88), 0))</f>
        <v>49469.426660022495</v>
      </c>
      <c r="AU88" cm="1">
        <f t="array" ref="AU88">deflator!AU88/INDEX(deflator!$E88:$BQ88, MATCH(TRUE, ISNUMBER(deflator!$E88:$BQ88), 0))</f>
        <v>52397.558962936506</v>
      </c>
      <c r="AV88" cm="1">
        <f t="array" ref="AV88">deflator!AV88/INDEX(deflator!$E88:$BQ88, MATCH(TRUE, ISNUMBER(deflator!$E88:$BQ88), 0))</f>
        <v>54192.704682851181</v>
      </c>
      <c r="AW88" cm="1">
        <f t="array" ref="AW88">deflator!AW88/INDEX(deflator!$E88:$BQ88, MATCH(TRUE, ISNUMBER(deflator!$E88:$BQ88), 0))</f>
        <v>58763.151825345194</v>
      </c>
      <c r="AX88" cm="1">
        <f t="array" ref="AX88">deflator!AX88/INDEX(deflator!$E88:$BQ88, MATCH(TRUE, ISNUMBER(deflator!$E88:$BQ88), 0))</f>
        <v>63426.068431475651</v>
      </c>
      <c r="AY88" cm="1">
        <f t="array" ref="AY88">deflator!AY88/INDEX(deflator!$E88:$BQ88, MATCH(TRUE, ISNUMBER(deflator!$E88:$BQ88), 0))</f>
        <v>68783.862046519454</v>
      </c>
      <c r="AZ88" cm="1">
        <f t="array" ref="AZ88">deflator!AZ88/INDEX(deflator!$E88:$BQ88, MATCH(TRUE, ISNUMBER(deflator!$E88:$BQ88), 0))</f>
        <v>75295.979759517999</v>
      </c>
      <c r="BA88" cm="1">
        <f t="array" ref="BA88">deflator!BA88/INDEX(deflator!$E88:$BQ88, MATCH(TRUE, ISNUMBER(deflator!$E88:$BQ88), 0))</f>
        <v>82518.61664695479</v>
      </c>
      <c r="BB88" cm="1">
        <f t="array" ref="BB88">deflator!BB88/INDEX(deflator!$E88:$BQ88, MATCH(TRUE, ISNUMBER(deflator!$E88:$BQ88), 0))</f>
        <v>80756.210238051848</v>
      </c>
      <c r="BC88" cm="1">
        <f t="array" ref="BC88">deflator!BC88/INDEX(deflator!$E88:$BQ88, MATCH(TRUE, ISNUMBER(deflator!$E88:$BQ88), 0))</f>
        <v>93601.154427874164</v>
      </c>
      <c r="BD88" cm="1">
        <f t="array" ref="BD88">deflator!BD88/INDEX(deflator!$E88:$BQ88, MATCH(TRUE, ISNUMBER(deflator!$E88:$BQ88), 0))</f>
        <v>102185.98206952936</v>
      </c>
      <c r="BE88" cm="1">
        <f t="array" ref="BE88">deflator!BE88/INDEX(deflator!$E88:$BQ88, MATCH(TRUE, ISNUMBER(deflator!$E88:$BQ88), 0))</f>
        <v>102483.51338780978</v>
      </c>
      <c r="BF88" cm="1">
        <f t="array" ref="BF88">deflator!BF88/INDEX(deflator!$E88:$BQ88, MATCH(TRUE, ISNUMBER(deflator!$E88:$BQ88), 0))</f>
        <v>101816.38156802085</v>
      </c>
      <c r="BG88" cm="1">
        <f t="array" ref="BG88">deflator!BG88/INDEX(deflator!$E88:$BQ88, MATCH(TRUE, ISNUMBER(deflator!$E88:$BQ88), 0))</f>
        <v>106489.65623075418</v>
      </c>
      <c r="BH88" cm="1">
        <f t="array" ref="BH88">deflator!BH88/INDEX(deflator!$E88:$BQ88, MATCH(TRUE, ISNUMBER(deflator!$E88:$BQ88), 0))</f>
        <v>112216.05408815719</v>
      </c>
      <c r="BI88" cm="1">
        <f t="array" ref="BI88">deflator!BI88/INDEX(deflator!$E88:$BQ88, MATCH(TRUE, ISNUMBER(deflator!$E88:$BQ88), 0))</f>
        <v>114768.76556785777</v>
      </c>
      <c r="BJ88" cm="1">
        <f t="array" ref="BJ88">deflator!BJ88/INDEX(deflator!$E88:$BQ88, MATCH(TRUE, ISNUMBER(deflator!$E88:$BQ88), 0))</f>
        <v>123430.07164305392</v>
      </c>
      <c r="BK88" cm="1">
        <f t="array" ref="BK88">deflator!BK88/INDEX(deflator!$E88:$BQ88, MATCH(TRUE, ISNUMBER(deflator!$E88:$BQ88), 0))</f>
        <v>127731.38288246906</v>
      </c>
      <c r="BL88" cm="1">
        <f t="array" ref="BL88">deflator!BL88/INDEX(deflator!$E88:$BQ88, MATCH(TRUE, ISNUMBER(deflator!$E88:$BQ88), 0))</f>
        <v>132835.1206434317</v>
      </c>
      <c r="BM88" cm="1">
        <f t="array" ref="BM88">deflator!BM88/INDEX(deflator!$E88:$BQ88, MATCH(TRUE, ISNUMBER(deflator!$E88:$BQ88), 0))</f>
        <v>141931.5812205635</v>
      </c>
      <c r="BN88" cm="1">
        <f t="array" ref="BN88">deflator!BN88/INDEX(deflator!$E88:$BQ88, MATCH(TRUE, ISNUMBER(deflator!$E88:$BQ88), 0))</f>
        <v>156450.59672508162</v>
      </c>
      <c r="BO88" cm="1">
        <f t="array" ref="BO88">deflator!BO88/INDEX(deflator!$E88:$BQ88, MATCH(TRUE, ISNUMBER(deflator!$E88:$BQ88), 0))</f>
        <v>169178.55702140339</v>
      </c>
      <c r="BP88" cm="1">
        <f t="array" ref="BP88">deflator!BP88/INDEX(deflator!$E88:$BQ88, MATCH(TRUE, ISNUMBER(deflator!$E88:$BQ88), 0))</f>
        <v>174166.10928116756</v>
      </c>
      <c r="BQ88" cm="1">
        <f t="array" ref="BQ88">deflator!BQ88/INDEX(deflator!$E88:$BQ88, MATCH(TRUE, ISNUMBER(deflator!$E88:$BQ88), 0))</f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 cm="1">
        <f t="array" ref="E89">deflator!E89/INDEX(deflator!$E89:$BQ89, MATCH(TRUE, ISNUMBER(deflator!$E89:$BQ89), 0))</f>
        <v>1</v>
      </c>
      <c r="F89" cm="1">
        <f t="array" ref="F89">deflator!F89/INDEX(deflator!$E89:$BQ89, MATCH(TRUE, ISNUMBER(deflator!$E89:$BQ89), 0))</f>
        <v>1.0347084986522228</v>
      </c>
      <c r="G89" cm="1">
        <f t="array" ref="G89">deflator!G89/INDEX(deflator!$E89:$BQ89, MATCH(TRUE, ISNUMBER(deflator!$E89:$BQ89), 0))</f>
        <v>1.0547833937114801</v>
      </c>
      <c r="H89" cm="1">
        <f t="array" ref="H89">deflator!H89/INDEX(deflator!$E89:$BQ89, MATCH(TRUE, ISNUMBER(deflator!$E89:$BQ89), 0))</f>
        <v>1.1259353801630163</v>
      </c>
      <c r="I89" cm="1">
        <f t="array" ref="I89">deflator!I89/INDEX(deflator!$E89:$BQ89, MATCH(TRUE, ISNUMBER(deflator!$E89:$BQ89), 0))</f>
        <v>1.237794991101026</v>
      </c>
      <c r="J89" cm="1">
        <f t="array" ref="J89">deflator!J89/INDEX(deflator!$E89:$BQ89, MATCH(TRUE, ISNUMBER(deflator!$E89:$BQ89), 0))</f>
        <v>1.4483017755434928</v>
      </c>
      <c r="K89" cm="1">
        <f t="array" ref="K89">deflator!K89/INDEX(deflator!$E89:$BQ89, MATCH(TRUE, ISNUMBER(deflator!$E89:$BQ89), 0))</f>
        <v>1.5663747947286655</v>
      </c>
      <c r="L89" cm="1">
        <f t="array" ref="L89">deflator!L89/INDEX(deflator!$E89:$BQ89, MATCH(TRUE, ISNUMBER(deflator!$E89:$BQ89), 0))</f>
        <v>1.5056251944186834</v>
      </c>
      <c r="M89" cm="1">
        <f t="array" ref="M89">deflator!M89/INDEX(deflator!$E89:$BQ89, MATCH(TRUE, ISNUMBER(deflator!$E89:$BQ89), 0))</f>
        <v>1.6955826566123069</v>
      </c>
      <c r="N89" cm="1">
        <f t="array" ref="N89">deflator!N89/INDEX(deflator!$E89:$BQ89, MATCH(TRUE, ISNUMBER(deflator!$E89:$BQ89), 0))</f>
        <v>1.8827210090585931</v>
      </c>
      <c r="O89" cm="1">
        <f t="array" ref="O89">deflator!O89/INDEX(deflator!$E89:$BQ89, MATCH(TRUE, ISNUMBER(deflator!$E89:$BQ89), 0))</f>
        <v>1.9371157276511761</v>
      </c>
      <c r="P89" cm="1">
        <f t="array" ref="P89">deflator!P89/INDEX(deflator!$E89:$BQ89, MATCH(TRUE, ISNUMBER(deflator!$E89:$BQ89), 0))</f>
        <v>2.0374973082343346</v>
      </c>
      <c r="Q89" cm="1">
        <f t="array" ref="Q89">deflator!Q89/INDEX(deflator!$E89:$BQ89, MATCH(TRUE, ISNUMBER(deflator!$E89:$BQ89), 0))</f>
        <v>2.3527502887284912</v>
      </c>
      <c r="R89" cm="1">
        <f t="array" ref="R89">deflator!R89/INDEX(deflator!$E89:$BQ89, MATCH(TRUE, ISNUMBER(deflator!$E89:$BQ89), 0))</f>
        <v>2.8440631822921483</v>
      </c>
      <c r="S89" cm="1">
        <f t="array" ref="S89">deflator!S89/INDEX(deflator!$E89:$BQ89, MATCH(TRUE, ISNUMBER(deflator!$E89:$BQ89), 0))</f>
        <v>3.5428134930807875</v>
      </c>
      <c r="T89" cm="1">
        <f t="array" ref="T89">deflator!T89/INDEX(deflator!$E89:$BQ89, MATCH(TRUE, ISNUMBER(deflator!$E89:$BQ89), 0))</f>
        <v>4.5866511861376402</v>
      </c>
      <c r="U89" cm="1">
        <f t="array" ref="U89">deflator!U89/INDEX(deflator!$E89:$BQ89, MATCH(TRUE, ISNUMBER(deflator!$E89:$BQ89), 0))</f>
        <v>5.8731449117592529</v>
      </c>
      <c r="V89" cm="1">
        <f t="array" ref="V89">deflator!V89/INDEX(deflator!$E89:$BQ89, MATCH(TRUE, ISNUMBER(deflator!$E89:$BQ89), 0))</f>
        <v>9.8228808167398434</v>
      </c>
      <c r="W89" cm="1">
        <f t="array" ref="W89">deflator!W89/INDEX(deflator!$E89:$BQ89, MATCH(TRUE, ISNUMBER(deflator!$E89:$BQ89), 0))</f>
        <v>17.023710056036055</v>
      </c>
      <c r="X89" cm="1">
        <f t="array" ref="X89">deflator!X89/INDEX(deflator!$E89:$BQ89, MATCH(TRUE, ISNUMBER(deflator!$E89:$BQ89), 0))</f>
        <v>23.484119188318278</v>
      </c>
      <c r="Y89" cm="1">
        <f t="array" ref="Y89">deflator!Y89/INDEX(deflator!$E89:$BQ89, MATCH(TRUE, ISNUMBER(deflator!$E89:$BQ89), 0))</f>
        <v>35.490641670512908</v>
      </c>
      <c r="Z89" cm="1">
        <f t="array" ref="Z89">deflator!Z89/INDEX(deflator!$E89:$BQ89, MATCH(TRUE, ISNUMBER(deflator!$E89:$BQ89), 0))</f>
        <v>62.333479483319607</v>
      </c>
      <c r="AA89" cm="1">
        <f t="array" ref="AA89">deflator!AA89/INDEX(deflator!$E89:$BQ89, MATCH(TRUE, ISNUMBER(deflator!$E89:$BQ89), 0))</f>
        <v>79.718647865143922</v>
      </c>
      <c r="AB89" cm="1">
        <f t="array" ref="AB89">deflator!AB89/INDEX(deflator!$E89:$BQ89, MATCH(TRUE, ISNUMBER(deflator!$E89:$BQ89), 0))</f>
        <v>177.82138340657477</v>
      </c>
      <c r="AC89" cm="1">
        <f t="array" ref="AC89">deflator!AC89/INDEX(deflator!$E89:$BQ89, MATCH(TRUE, ISNUMBER(deflator!$E89:$BQ89), 0))</f>
        <v>240.61442488887295</v>
      </c>
      <c r="AD89" cm="1">
        <f t="array" ref="AD89">deflator!AD89/INDEX(deflator!$E89:$BQ89, MATCH(TRUE, ISNUMBER(deflator!$E89:$BQ89), 0))</f>
        <v>290.29748985815041</v>
      </c>
      <c r="AE89" cm="1">
        <f t="array" ref="AE89">deflator!AE89/INDEX(deflator!$E89:$BQ89, MATCH(TRUE, ISNUMBER(deflator!$E89:$BQ89), 0))</f>
        <v>411.36836738878162</v>
      </c>
      <c r="AF89" cm="1">
        <f t="array" ref="AF89">deflator!AF89/INDEX(deflator!$E89:$BQ89, MATCH(TRUE, ISNUMBER(deflator!$E89:$BQ89), 0))</f>
        <v>572.6309251840778</v>
      </c>
      <c r="AG89" cm="1">
        <f t="array" ref="AG89">deflator!AG89/INDEX(deflator!$E89:$BQ89, MATCH(TRUE, ISNUMBER(deflator!$E89:$BQ89), 0))</f>
        <v>763.90599815845053</v>
      </c>
      <c r="AH89" cm="1">
        <f t="array" ref="AH89">deflator!AH89/INDEX(deflator!$E89:$BQ89, MATCH(TRUE, ISNUMBER(deflator!$E89:$BQ89), 0))</f>
        <v>980.04793761458711</v>
      </c>
      <c r="AI89" cm="1">
        <f t="array" ref="AI89">deflator!AI89/INDEX(deflator!$E89:$BQ89, MATCH(TRUE, ISNUMBER(deflator!$E89:$BQ89), 0))</f>
        <v>1285.4954281320779</v>
      </c>
      <c r="AJ89" cm="1">
        <f t="array" ref="AJ89">deflator!AJ89/INDEX(deflator!$E89:$BQ89, MATCH(TRUE, ISNUMBER(deflator!$E89:$BQ89), 0))</f>
        <v>1543.1261848979852</v>
      </c>
      <c r="AK89" cm="1">
        <f t="array" ref="AK89">deflator!AK89/INDEX(deflator!$E89:$BQ89, MATCH(TRUE, ISNUMBER(deflator!$E89:$BQ89), 0))</f>
        <v>1715.1860332840613</v>
      </c>
      <c r="AL89" cm="1">
        <f t="array" ref="AL89">deflator!AL89/INDEX(deflator!$E89:$BQ89, MATCH(TRUE, ISNUMBER(deflator!$E89:$BQ89), 0))</f>
        <v>2259.8813043979349</v>
      </c>
      <c r="AM89" cm="1">
        <f t="array" ref="AM89">deflator!AM89/INDEX(deflator!$E89:$BQ89, MATCH(TRUE, ISNUMBER(deflator!$E89:$BQ89), 0))</f>
        <v>2940.7592921758296</v>
      </c>
      <c r="AN89" cm="1">
        <f t="array" ref="AN89">deflator!AN89/INDEX(deflator!$E89:$BQ89, MATCH(TRUE, ISNUMBER(deflator!$E89:$BQ89), 0))</f>
        <v>4206.6188509897029</v>
      </c>
      <c r="AO89" cm="1">
        <f t="array" ref="AO89">deflator!AO89/INDEX(deflator!$E89:$BQ89, MATCH(TRUE, ISNUMBER(deflator!$E89:$BQ89), 0))</f>
        <v>5882.4408498222192</v>
      </c>
      <c r="AP89" cm="1">
        <f t="array" ref="AP89">deflator!AP89/INDEX(deflator!$E89:$BQ89, MATCH(TRUE, ISNUMBER(deflator!$E89:$BQ89), 0))</f>
        <v>7027.0560487026942</v>
      </c>
      <c r="AQ89" cm="1">
        <f t="array" ref="AQ89">deflator!AQ89/INDEX(deflator!$E89:$BQ89, MATCH(TRUE, ISNUMBER(deflator!$E89:$BQ89), 0))</f>
        <v>8225.0612569218338</v>
      </c>
      <c r="AR89" cm="1">
        <f t="array" ref="AR89">deflator!AR89/INDEX(deflator!$E89:$BQ89, MATCH(TRUE, ISNUMBER(deflator!$E89:$BQ89), 0))</f>
        <v>9374.1981404182425</v>
      </c>
      <c r="AS89" cm="1">
        <f t="array" ref="AS89">deflator!AS89/INDEX(deflator!$E89:$BQ89, MATCH(TRUE, ISNUMBER(deflator!$E89:$BQ89), 0))</f>
        <v>11926.80296597539</v>
      </c>
      <c r="AT89" cm="1">
        <f t="array" ref="AT89">deflator!AT89/INDEX(deflator!$E89:$BQ89, MATCH(TRUE, ISNUMBER(deflator!$E89:$BQ89), 0))</f>
        <v>16079.470551570123</v>
      </c>
      <c r="AU89" cm="1">
        <f t="array" ref="AU89">deflator!AU89/INDEX(deflator!$E89:$BQ89, MATCH(TRUE, ISNUMBER(deflator!$E89:$BQ89), 0))</f>
        <v>19748.578162400216</v>
      </c>
      <c r="AV89" cm="1">
        <f t="array" ref="AV89">deflator!AV89/INDEX(deflator!$E89:$BQ89, MATCH(TRUE, ISNUMBER(deflator!$E89:$BQ89), 0))</f>
        <v>25417.290455512528</v>
      </c>
      <c r="AW89" cm="1">
        <f t="array" ref="AW89">deflator!AW89/INDEX(deflator!$E89:$BQ89, MATCH(TRUE, ISNUMBER(deflator!$E89:$BQ89), 0))</f>
        <v>29064.710047769233</v>
      </c>
      <c r="AX89" cm="1">
        <f t="array" ref="AX89">deflator!AX89/INDEX(deflator!$E89:$BQ89, MATCH(TRUE, ISNUMBER(deflator!$E89:$BQ89), 0))</f>
        <v>33413.871414304078</v>
      </c>
      <c r="AY89" cm="1">
        <f t="array" ref="AY89">deflator!AY89/INDEX(deflator!$E89:$BQ89, MATCH(TRUE, ISNUMBER(deflator!$E89:$BQ89), 0))</f>
        <v>61709.89779827185</v>
      </c>
      <c r="AZ89" cm="1">
        <f t="array" ref="AZ89">deflator!AZ89/INDEX(deflator!$E89:$BQ89, MATCH(TRUE, ISNUMBER(deflator!$E89:$BQ89), 0))</f>
        <v>71647.808205866764</v>
      </c>
      <c r="BA89" cm="1">
        <f t="array" ref="BA89">deflator!BA89/INDEX(deflator!$E89:$BQ89, MATCH(TRUE, ISNUMBER(deflator!$E89:$BQ89), 0))</f>
        <v>85554.842006425213</v>
      </c>
      <c r="BB89" cm="1">
        <f t="array" ref="BB89">deflator!BB89/INDEX(deflator!$E89:$BQ89, MATCH(TRUE, ISNUMBER(deflator!$E89:$BQ89), 0))</f>
        <v>98958.350038933495</v>
      </c>
      <c r="BC89" cm="1">
        <f t="array" ref="BC89">deflator!BC89/INDEX(deflator!$E89:$BQ89, MATCH(TRUE, ISNUMBER(deflator!$E89:$BQ89), 0))</f>
        <v>115381.12624427602</v>
      </c>
      <c r="BD89" cm="1">
        <f t="array" ref="BD89">deflator!BD89/INDEX(deflator!$E89:$BQ89, MATCH(TRUE, ISNUMBER(deflator!$E89:$BQ89), 0))</f>
        <v>131436.20478581238</v>
      </c>
      <c r="BE89" cm="1">
        <f t="array" ref="BE89">deflator!BE89/INDEX(deflator!$E89:$BQ89, MATCH(TRUE, ISNUMBER(deflator!$E89:$BQ89), 0))</f>
        <v>151421.44608832619</v>
      </c>
      <c r="BF89" cm="1">
        <f t="array" ref="BF89">deflator!BF89/INDEX(deflator!$E89:$BQ89, MATCH(TRUE, ISNUMBER(deflator!$E89:$BQ89), 0))</f>
        <v>233208.57814729575</v>
      </c>
      <c r="BG89" cm="1">
        <f t="array" ref="BG89">deflator!BG89/INDEX(deflator!$E89:$BQ89, MATCH(TRUE, ISNUMBER(deflator!$E89:$BQ89), 0))</f>
        <v>289038.61557914148</v>
      </c>
      <c r="BH89" cm="1">
        <f t="array" ref="BH89">deflator!BH89/INDEX(deflator!$E89:$BQ89, MATCH(TRUE, ISNUMBER(deflator!$E89:$BQ89), 0))</f>
        <v>327344.80699630518</v>
      </c>
      <c r="BI89" cm="1">
        <f t="array" ref="BI89">deflator!BI89/INDEX(deflator!$E89:$BQ89, MATCH(TRUE, ISNUMBER(deflator!$E89:$BQ89), 0))</f>
        <v>378897.09774777998</v>
      </c>
      <c r="BJ89" cm="1">
        <f t="array" ref="BJ89">deflator!BJ89/INDEX(deflator!$E89:$BQ89, MATCH(TRUE, ISNUMBER(deflator!$E89:$BQ89), 0))</f>
        <v>419353.10876366374</v>
      </c>
      <c r="BK89" cm="1">
        <f t="array" ref="BK89">deflator!BK89/INDEX(deflator!$E89:$BQ89, MATCH(TRUE, ISNUMBER(deflator!$E89:$BQ89), 0))</f>
        <v>463672.36865669233</v>
      </c>
      <c r="BL89" cm="1">
        <f t="array" ref="BL89">deflator!BL89/INDEX(deflator!$E89:$BQ89, MATCH(TRUE, ISNUMBER(deflator!$E89:$BQ89), 0))</f>
        <v>502996.74819017353</v>
      </c>
      <c r="BM89" cm="1">
        <f t="array" ref="BM89">deflator!BM89/INDEX(deflator!$E89:$BQ89, MATCH(TRUE, ISNUMBER(deflator!$E89:$BQ89), 0))</f>
        <v>550105.28571764682</v>
      </c>
      <c r="BN89" cm="1">
        <f t="array" ref="BN89">deflator!BN89/INDEX(deflator!$E89:$BQ89, MATCH(TRUE, ISNUMBER(deflator!$E89:$BQ89), 0))</f>
        <v>616701.59068510518</v>
      </c>
      <c r="BO89" cm="1">
        <f t="array" ref="BO89">deflator!BO89/INDEX(deflator!$E89:$BQ89, MATCH(TRUE, ISNUMBER(deflator!$E89:$BQ89), 0))</f>
        <v>790511.98264394514</v>
      </c>
      <c r="BP89" cm="1">
        <f t="array" ref="BP89">deflator!BP89/INDEX(deflator!$E89:$BQ89, MATCH(TRUE, ISNUMBER(deflator!$E89:$BQ89), 0))</f>
        <v>1107553.1231227417</v>
      </c>
      <c r="BQ89" cm="1">
        <f t="array" ref="BQ89">deflator!BQ89/INDEX(deflator!$E89:$BQ89, MATCH(TRUE, ISNUMBER(deflator!$E89:$BQ89), 0))</f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 cm="1">
        <f t="array" ref="E90">deflator!E90/INDEX(deflator!$E90:$BQ90, MATCH(TRUE, ISNUMBER(deflator!$E90:$BQ90), 0))</f>
        <v>#N/A</v>
      </c>
      <c r="F90" t="e" cm="1">
        <f t="array" ref="F90">deflator!F90/INDEX(deflator!$E90:$BQ90, MATCH(TRUE, ISNUMBER(deflator!$E90:$BQ90), 0))</f>
        <v>#N/A</v>
      </c>
      <c r="G90" t="e" cm="1">
        <f t="array" ref="G90">deflator!G90/INDEX(deflator!$E90:$BQ90, MATCH(TRUE, ISNUMBER(deflator!$E90:$BQ90), 0))</f>
        <v>#N/A</v>
      </c>
      <c r="H90" t="e" cm="1">
        <f t="array" ref="H90">deflator!H90/INDEX(deflator!$E90:$BQ90, MATCH(TRUE, ISNUMBER(deflator!$E90:$BQ90), 0))</f>
        <v>#N/A</v>
      </c>
      <c r="I90" t="e" cm="1">
        <f t="array" ref="I90">deflator!I90/INDEX(deflator!$E90:$BQ90, MATCH(TRUE, ISNUMBER(deflator!$E90:$BQ90), 0))</f>
        <v>#N/A</v>
      </c>
      <c r="J90" t="e" cm="1">
        <f t="array" ref="J90">deflator!J90/INDEX(deflator!$E90:$BQ90, MATCH(TRUE, ISNUMBER(deflator!$E90:$BQ90), 0))</f>
        <v>#N/A</v>
      </c>
      <c r="K90" t="e" cm="1">
        <f t="array" ref="K90">deflator!K90/INDEX(deflator!$E90:$BQ90, MATCH(TRUE, ISNUMBER(deflator!$E90:$BQ90), 0))</f>
        <v>#N/A</v>
      </c>
      <c r="L90" t="e" cm="1">
        <f t="array" ref="L90">deflator!L90/INDEX(deflator!$E90:$BQ90, MATCH(TRUE, ISNUMBER(deflator!$E90:$BQ90), 0))</f>
        <v>#N/A</v>
      </c>
      <c r="M90" t="e" cm="1">
        <f t="array" ref="M90">deflator!M90/INDEX(deflator!$E90:$BQ90, MATCH(TRUE, ISNUMBER(deflator!$E90:$BQ90), 0))</f>
        <v>#N/A</v>
      </c>
      <c r="N90" t="e" cm="1">
        <f t="array" ref="N90">deflator!N90/INDEX(deflator!$E90:$BQ90, MATCH(TRUE, ISNUMBER(deflator!$E90:$BQ90), 0))</f>
        <v>#N/A</v>
      </c>
      <c r="O90" t="e" cm="1">
        <f t="array" ref="O90">deflator!O90/INDEX(deflator!$E90:$BQ90, MATCH(TRUE, ISNUMBER(deflator!$E90:$BQ90), 0))</f>
        <v>#N/A</v>
      </c>
      <c r="P90" t="e" cm="1">
        <f t="array" ref="P90">deflator!P90/INDEX(deflator!$E90:$BQ90, MATCH(TRUE, ISNUMBER(deflator!$E90:$BQ90), 0))</f>
        <v>#N/A</v>
      </c>
      <c r="Q90" t="e" cm="1">
        <f t="array" ref="Q90">deflator!Q90/INDEX(deflator!$E90:$BQ90, MATCH(TRUE, ISNUMBER(deflator!$E90:$BQ90), 0))</f>
        <v>#N/A</v>
      </c>
      <c r="R90" t="e" cm="1">
        <f t="array" ref="R90">deflator!R90/INDEX(deflator!$E90:$BQ90, MATCH(TRUE, ISNUMBER(deflator!$E90:$BQ90), 0))</f>
        <v>#N/A</v>
      </c>
      <c r="S90" t="e" cm="1">
        <f t="array" ref="S90">deflator!S90/INDEX(deflator!$E90:$BQ90, MATCH(TRUE, ISNUMBER(deflator!$E90:$BQ90), 0))</f>
        <v>#N/A</v>
      </c>
      <c r="T90" t="e" cm="1">
        <f t="array" ref="T90">deflator!T90/INDEX(deflator!$E90:$BQ90, MATCH(TRUE, ISNUMBER(deflator!$E90:$BQ90), 0))</f>
        <v>#N/A</v>
      </c>
      <c r="U90" t="e" cm="1">
        <f t="array" ref="U90">deflator!U90/INDEX(deflator!$E90:$BQ90, MATCH(TRUE, ISNUMBER(deflator!$E90:$BQ90), 0))</f>
        <v>#N/A</v>
      </c>
      <c r="V90" t="e" cm="1">
        <f t="array" ref="V90">deflator!V90/INDEX(deflator!$E90:$BQ90, MATCH(TRUE, ISNUMBER(deflator!$E90:$BQ90), 0))</f>
        <v>#N/A</v>
      </c>
      <c r="W90" t="e" cm="1">
        <f t="array" ref="W90">deflator!W90/INDEX(deflator!$E90:$BQ90, MATCH(TRUE, ISNUMBER(deflator!$E90:$BQ90), 0))</f>
        <v>#N/A</v>
      </c>
      <c r="X90" t="e" cm="1">
        <f t="array" ref="X90">deflator!X90/INDEX(deflator!$E90:$BQ90, MATCH(TRUE, ISNUMBER(deflator!$E90:$BQ90), 0))</f>
        <v>#N/A</v>
      </c>
      <c r="Y90" t="e" cm="1">
        <f t="array" ref="Y90">deflator!Y90/INDEX(deflator!$E90:$BQ90, MATCH(TRUE, ISNUMBER(deflator!$E90:$BQ90), 0))</f>
        <v>#N/A</v>
      </c>
      <c r="Z90" t="e" cm="1">
        <f t="array" ref="Z90">deflator!Z90/INDEX(deflator!$E90:$BQ90, MATCH(TRUE, ISNUMBER(deflator!$E90:$BQ90), 0))</f>
        <v>#N/A</v>
      </c>
      <c r="AA90" t="e" cm="1">
        <f t="array" ref="AA90">deflator!AA90/INDEX(deflator!$E90:$BQ90, MATCH(TRUE, ISNUMBER(deflator!$E90:$BQ90), 0))</f>
        <v>#N/A</v>
      </c>
      <c r="AB90" t="e" cm="1">
        <f t="array" ref="AB90">deflator!AB90/INDEX(deflator!$E90:$BQ90, MATCH(TRUE, ISNUMBER(deflator!$E90:$BQ90), 0))</f>
        <v>#N/A</v>
      </c>
      <c r="AC90" t="e" cm="1">
        <f t="array" ref="AC90">deflator!AC90/INDEX(deflator!$E90:$BQ90, MATCH(TRUE, ISNUMBER(deflator!$E90:$BQ90), 0))</f>
        <v>#N/A</v>
      </c>
      <c r="AD90" t="e" cm="1">
        <f t="array" ref="AD90">deflator!AD90/INDEX(deflator!$E90:$BQ90, MATCH(TRUE, ISNUMBER(deflator!$E90:$BQ90), 0))</f>
        <v>#N/A</v>
      </c>
      <c r="AE90" t="e" cm="1">
        <f t="array" ref="AE90">deflator!AE90/INDEX(deflator!$E90:$BQ90, MATCH(TRUE, ISNUMBER(deflator!$E90:$BQ90), 0))</f>
        <v>#N/A</v>
      </c>
      <c r="AF90" t="e" cm="1">
        <f t="array" ref="AF90">deflator!AF90/INDEX(deflator!$E90:$BQ90, MATCH(TRUE, ISNUMBER(deflator!$E90:$BQ90), 0))</f>
        <v>#N/A</v>
      </c>
      <c r="AG90" t="e" cm="1">
        <f t="array" ref="AG90">deflator!AG90/INDEX(deflator!$E90:$BQ90, MATCH(TRUE, ISNUMBER(deflator!$E90:$BQ90), 0))</f>
        <v>#N/A</v>
      </c>
      <c r="AH90" t="e" cm="1">
        <f t="array" ref="AH90">deflator!AH90/INDEX(deflator!$E90:$BQ90, MATCH(TRUE, ISNUMBER(deflator!$E90:$BQ90), 0))</f>
        <v>#N/A</v>
      </c>
      <c r="AI90" t="e" cm="1">
        <f t="array" ref="AI90">deflator!AI90/INDEX(deflator!$E90:$BQ90, MATCH(TRUE, ISNUMBER(deflator!$E90:$BQ90), 0))</f>
        <v>#N/A</v>
      </c>
      <c r="AJ90" t="e" cm="1">
        <f t="array" ref="AJ90">deflator!AJ90/INDEX(deflator!$E90:$BQ90, MATCH(TRUE, ISNUMBER(deflator!$E90:$BQ90), 0))</f>
        <v>#N/A</v>
      </c>
      <c r="AK90" t="e" cm="1">
        <f t="array" ref="AK90">deflator!AK90/INDEX(deflator!$E90:$BQ90, MATCH(TRUE, ISNUMBER(deflator!$E90:$BQ90), 0))</f>
        <v>#N/A</v>
      </c>
      <c r="AL90" t="e" cm="1">
        <f t="array" ref="AL90">deflator!AL90/INDEX(deflator!$E90:$BQ90, MATCH(TRUE, ISNUMBER(deflator!$E90:$BQ90), 0))</f>
        <v>#N/A</v>
      </c>
      <c r="AM90" t="e" cm="1">
        <f t="array" ref="AM90">deflator!AM90/INDEX(deflator!$E90:$BQ90, MATCH(TRUE, ISNUMBER(deflator!$E90:$BQ90), 0))</f>
        <v>#N/A</v>
      </c>
      <c r="AN90" t="e" cm="1">
        <f t="array" ref="AN90">deflator!AN90/INDEX(deflator!$E90:$BQ90, MATCH(TRUE, ISNUMBER(deflator!$E90:$BQ90), 0))</f>
        <v>#N/A</v>
      </c>
      <c r="AO90" t="e" cm="1">
        <f t="array" ref="AO90">deflator!AO90/INDEX(deflator!$E90:$BQ90, MATCH(TRUE, ISNUMBER(deflator!$E90:$BQ90), 0))</f>
        <v>#N/A</v>
      </c>
      <c r="AP90" t="e" cm="1">
        <f t="array" ref="AP90">deflator!AP90/INDEX(deflator!$E90:$BQ90, MATCH(TRUE, ISNUMBER(deflator!$E90:$BQ90), 0))</f>
        <v>#N/A</v>
      </c>
      <c r="AQ90" t="e" cm="1">
        <f t="array" ref="AQ90">deflator!AQ90/INDEX(deflator!$E90:$BQ90, MATCH(TRUE, ISNUMBER(deflator!$E90:$BQ90), 0))</f>
        <v>#N/A</v>
      </c>
      <c r="AR90" t="e" cm="1">
        <f t="array" ref="AR90">deflator!AR90/INDEX(deflator!$E90:$BQ90, MATCH(TRUE, ISNUMBER(deflator!$E90:$BQ90), 0))</f>
        <v>#N/A</v>
      </c>
      <c r="AS90" t="e" cm="1">
        <f t="array" ref="AS90">deflator!AS90/INDEX(deflator!$E90:$BQ90, MATCH(TRUE, ISNUMBER(deflator!$E90:$BQ90), 0))</f>
        <v>#N/A</v>
      </c>
      <c r="AT90" t="e" cm="1">
        <f t="array" ref="AT90">deflator!AT90/INDEX(deflator!$E90:$BQ90, MATCH(TRUE, ISNUMBER(deflator!$E90:$BQ90), 0))</f>
        <v>#N/A</v>
      </c>
      <c r="AU90" t="e" cm="1">
        <f t="array" ref="AU90">deflator!AU90/INDEX(deflator!$E90:$BQ90, MATCH(TRUE, ISNUMBER(deflator!$E90:$BQ90), 0))</f>
        <v>#N/A</v>
      </c>
      <c r="AV90" t="e" cm="1">
        <f t="array" ref="AV90">deflator!AV90/INDEX(deflator!$E90:$BQ90, MATCH(TRUE, ISNUMBER(deflator!$E90:$BQ90), 0))</f>
        <v>#N/A</v>
      </c>
      <c r="AW90" t="e" cm="1">
        <f t="array" ref="AW90">deflator!AW90/INDEX(deflator!$E90:$BQ90, MATCH(TRUE, ISNUMBER(deflator!$E90:$BQ90), 0))</f>
        <v>#N/A</v>
      </c>
      <c r="AX90" t="e" cm="1">
        <f t="array" ref="AX90">deflator!AX90/INDEX(deflator!$E90:$BQ90, MATCH(TRUE, ISNUMBER(deflator!$E90:$BQ90), 0))</f>
        <v>#N/A</v>
      </c>
      <c r="AY90" t="e" cm="1">
        <f t="array" ref="AY90">deflator!AY90/INDEX(deflator!$E90:$BQ90, MATCH(TRUE, ISNUMBER(deflator!$E90:$BQ90), 0))</f>
        <v>#N/A</v>
      </c>
      <c r="AZ90" t="e" cm="1">
        <f t="array" ref="AZ90">deflator!AZ90/INDEX(deflator!$E90:$BQ90, MATCH(TRUE, ISNUMBER(deflator!$E90:$BQ90), 0))</f>
        <v>#N/A</v>
      </c>
      <c r="BA90" t="e" cm="1">
        <f t="array" ref="BA90">deflator!BA90/INDEX(deflator!$E90:$BQ90, MATCH(TRUE, ISNUMBER(deflator!$E90:$BQ90), 0))</f>
        <v>#N/A</v>
      </c>
      <c r="BB90" t="e" cm="1">
        <f t="array" ref="BB90">deflator!BB90/INDEX(deflator!$E90:$BQ90, MATCH(TRUE, ISNUMBER(deflator!$E90:$BQ90), 0))</f>
        <v>#N/A</v>
      </c>
      <c r="BC90" t="e" cm="1">
        <f t="array" ref="BC90">deflator!BC90/INDEX(deflator!$E90:$BQ90, MATCH(TRUE, ISNUMBER(deflator!$E90:$BQ90), 0))</f>
        <v>#N/A</v>
      </c>
      <c r="BD90" t="e" cm="1">
        <f t="array" ref="BD90">deflator!BD90/INDEX(deflator!$E90:$BQ90, MATCH(TRUE, ISNUMBER(deflator!$E90:$BQ90), 0))</f>
        <v>#N/A</v>
      </c>
      <c r="BE90" t="e" cm="1">
        <f t="array" ref="BE90">deflator!BE90/INDEX(deflator!$E90:$BQ90, MATCH(TRUE, ISNUMBER(deflator!$E90:$BQ90), 0))</f>
        <v>#N/A</v>
      </c>
      <c r="BF90" t="e" cm="1">
        <f t="array" ref="BF90">deflator!BF90/INDEX(deflator!$E90:$BQ90, MATCH(TRUE, ISNUMBER(deflator!$E90:$BQ90), 0))</f>
        <v>#N/A</v>
      </c>
      <c r="BG90" t="e" cm="1">
        <f t="array" ref="BG90">deflator!BG90/INDEX(deflator!$E90:$BQ90, MATCH(TRUE, ISNUMBER(deflator!$E90:$BQ90), 0))</f>
        <v>#N/A</v>
      </c>
      <c r="BH90" t="e" cm="1">
        <f t="array" ref="BH90">deflator!BH90/INDEX(deflator!$E90:$BQ90, MATCH(TRUE, ISNUMBER(deflator!$E90:$BQ90), 0))</f>
        <v>#N/A</v>
      </c>
      <c r="BI90" t="e" cm="1">
        <f t="array" ref="BI90">deflator!BI90/INDEX(deflator!$E90:$BQ90, MATCH(TRUE, ISNUMBER(deflator!$E90:$BQ90), 0))</f>
        <v>#N/A</v>
      </c>
      <c r="BJ90" t="e" cm="1">
        <f t="array" ref="BJ90">deflator!BJ90/INDEX(deflator!$E90:$BQ90, MATCH(TRUE, ISNUMBER(deflator!$E90:$BQ90), 0))</f>
        <v>#N/A</v>
      </c>
      <c r="BK90" t="e" cm="1">
        <f t="array" ref="BK90">deflator!BK90/INDEX(deflator!$E90:$BQ90, MATCH(TRUE, ISNUMBER(deflator!$E90:$BQ90), 0))</f>
        <v>#N/A</v>
      </c>
      <c r="BL90" t="e" cm="1">
        <f t="array" ref="BL90">deflator!BL90/INDEX(deflator!$E90:$BQ90, MATCH(TRUE, ISNUMBER(deflator!$E90:$BQ90), 0))</f>
        <v>#N/A</v>
      </c>
      <c r="BM90" t="e" cm="1">
        <f t="array" ref="BM90">deflator!BM90/INDEX(deflator!$E90:$BQ90, MATCH(TRUE, ISNUMBER(deflator!$E90:$BQ90), 0))</f>
        <v>#N/A</v>
      </c>
      <c r="BN90" t="e" cm="1">
        <f t="array" ref="BN90">deflator!BN90/INDEX(deflator!$E90:$BQ90, MATCH(TRUE, ISNUMBER(deflator!$E90:$BQ90), 0))</f>
        <v>#N/A</v>
      </c>
      <c r="BO90" t="e" cm="1">
        <f t="array" ref="BO90">deflator!BO90/INDEX(deflator!$E90:$BQ90, MATCH(TRUE, ISNUMBER(deflator!$E90:$BQ90), 0))</f>
        <v>#N/A</v>
      </c>
      <c r="BP90" t="e" cm="1">
        <f t="array" ref="BP90">deflator!BP90/INDEX(deflator!$E90:$BQ90, MATCH(TRUE, ISNUMBER(deflator!$E90:$BQ90), 0))</f>
        <v>#N/A</v>
      </c>
      <c r="BQ90" t="e" cm="1">
        <f t="array" ref="BQ90">deflator!BQ90/INDEX(deflator!$E90:$BQ90, MATCH(TRUE, ISNUMBER(deflator!$E90:$BQ90), 0))</f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 cm="1">
        <f t="array" ref="E91">deflator!E91/INDEX(deflator!$E91:$BQ91, MATCH(TRUE, ISNUMBER(deflator!$E91:$BQ91), 0))</f>
        <v>0</v>
      </c>
      <c r="F91" cm="1">
        <f t="array" ref="F91">deflator!F91/INDEX(deflator!$E91:$BQ91, MATCH(TRUE, ISNUMBER(deflator!$E91:$BQ91), 0))</f>
        <v>0</v>
      </c>
      <c r="G91" cm="1">
        <f t="array" ref="G91">deflator!G91/INDEX(deflator!$E91:$BQ91, MATCH(TRUE, ISNUMBER(deflator!$E91:$BQ91), 0))</f>
        <v>0</v>
      </c>
      <c r="H91" cm="1">
        <f t="array" ref="H91">deflator!H91/INDEX(deflator!$E91:$BQ91, MATCH(TRUE, ISNUMBER(deflator!$E91:$BQ91), 0))</f>
        <v>0</v>
      </c>
      <c r="I91" cm="1">
        <f t="array" ref="I91">deflator!I91/INDEX(deflator!$E91:$BQ91, MATCH(TRUE, ISNUMBER(deflator!$E91:$BQ91), 0))</f>
        <v>0</v>
      </c>
      <c r="J91" cm="1">
        <f t="array" ref="J91">deflator!J91/INDEX(deflator!$E91:$BQ91, MATCH(TRUE, ISNUMBER(deflator!$E91:$BQ91), 0))</f>
        <v>0</v>
      </c>
      <c r="K91" cm="1">
        <f t="array" ref="K91">deflator!K91/INDEX(deflator!$E91:$BQ91, MATCH(TRUE, ISNUMBER(deflator!$E91:$BQ91), 0))</f>
        <v>0</v>
      </c>
      <c r="L91" cm="1">
        <f t="array" ref="L91">deflator!L91/INDEX(deflator!$E91:$BQ91, MATCH(TRUE, ISNUMBER(deflator!$E91:$BQ91), 0))</f>
        <v>0</v>
      </c>
      <c r="M91" cm="1">
        <f t="array" ref="M91">deflator!M91/INDEX(deflator!$E91:$BQ91, MATCH(TRUE, ISNUMBER(deflator!$E91:$BQ91), 0))</f>
        <v>0</v>
      </c>
      <c r="N91" cm="1">
        <f t="array" ref="N91">deflator!N91/INDEX(deflator!$E91:$BQ91, MATCH(TRUE, ISNUMBER(deflator!$E91:$BQ91), 0))</f>
        <v>0</v>
      </c>
      <c r="O91" cm="1">
        <f t="array" ref="O91">deflator!O91/INDEX(deflator!$E91:$BQ91, MATCH(TRUE, ISNUMBER(deflator!$E91:$BQ91), 0))</f>
        <v>1</v>
      </c>
      <c r="P91" cm="1">
        <f t="array" ref="P91">deflator!P91/INDEX(deflator!$E91:$BQ91, MATCH(TRUE, ISNUMBER(deflator!$E91:$BQ91), 0))</f>
        <v>1.0562234594397699</v>
      </c>
      <c r="Q91" cm="1">
        <f t="array" ref="Q91">deflator!Q91/INDEX(deflator!$E91:$BQ91, MATCH(TRUE, ISNUMBER(deflator!$E91:$BQ91), 0))</f>
        <v>1.1151330982552763</v>
      </c>
      <c r="R91" cm="1">
        <f t="array" ref="R91">deflator!R91/INDEX(deflator!$E91:$BQ91, MATCH(TRUE, ISNUMBER(deflator!$E91:$BQ91), 0))</f>
        <v>1.2262457046654809</v>
      </c>
      <c r="S91" cm="1">
        <f t="array" ref="S91">deflator!S91/INDEX(deflator!$E91:$BQ91, MATCH(TRUE, ISNUMBER(deflator!$E91:$BQ91), 0))</f>
        <v>1.2771117729808799</v>
      </c>
      <c r="T91" cm="1">
        <f t="array" ref="T91">deflator!T91/INDEX(deflator!$E91:$BQ91, MATCH(TRUE, ISNUMBER(deflator!$E91:$BQ91), 0))</f>
        <v>1.3386964462440867</v>
      </c>
      <c r="U91" cm="1">
        <f t="array" ref="U91">deflator!U91/INDEX(deflator!$E91:$BQ91, MATCH(TRUE, ISNUMBER(deflator!$E91:$BQ91), 0))</f>
        <v>1.4216850760964326</v>
      </c>
      <c r="V91" cm="1">
        <f t="array" ref="V91">deflator!V91/INDEX(deflator!$E91:$BQ91, MATCH(TRUE, ISNUMBER(deflator!$E91:$BQ91), 0))</f>
        <v>1.4872805712239416</v>
      </c>
      <c r="W91" cm="1">
        <f t="array" ref="W91">deflator!W91/INDEX(deflator!$E91:$BQ91, MATCH(TRUE, ISNUMBER(deflator!$E91:$BQ91), 0))</f>
        <v>1.519410802932704</v>
      </c>
      <c r="X91" cm="1">
        <f t="array" ref="X91">deflator!X91/INDEX(deflator!$E91:$BQ91, MATCH(TRUE, ISNUMBER(deflator!$E91:$BQ91), 0))</f>
        <v>1.6354139546571203</v>
      </c>
      <c r="Y91" cm="1">
        <f t="array" ref="Y91">deflator!Y91/INDEX(deflator!$E91:$BQ91, MATCH(TRUE, ISNUMBER(deflator!$E91:$BQ91), 0))</f>
        <v>1.7374111540380082</v>
      </c>
      <c r="Z91" cm="1">
        <f t="array" ref="Z91">deflator!Z91/INDEX(deflator!$E91:$BQ91, MATCH(TRUE, ISNUMBER(deflator!$E91:$BQ91), 0))</f>
        <v>1.8874823321543135</v>
      </c>
      <c r="AA91" cm="1">
        <f t="array" ref="AA91">deflator!AA91/INDEX(deflator!$E91:$BQ91, MATCH(TRUE, ISNUMBER(deflator!$E91:$BQ91), 0))</f>
        <v>2.4474164821813824</v>
      </c>
      <c r="AB91" cm="1">
        <f t="array" ref="AB91">deflator!AB91/INDEX(deflator!$E91:$BQ91, MATCH(TRUE, ISNUMBER(deflator!$E91:$BQ91), 0))</f>
        <v>3.1649788811118733</v>
      </c>
      <c r="AC91" cm="1">
        <f t="array" ref="AC91">deflator!AC91/INDEX(deflator!$E91:$BQ91, MATCH(TRUE, ISNUMBER(deflator!$E91:$BQ91), 0))</f>
        <v>3.9640236140987266</v>
      </c>
      <c r="AD91" cm="1">
        <f t="array" ref="AD91">deflator!AD91/INDEX(deflator!$E91:$BQ91, MATCH(TRUE, ISNUMBER(deflator!$E91:$BQ91), 0))</f>
        <v>4.7171899530166694</v>
      </c>
      <c r="AE91" cm="1">
        <f t="array" ref="AE91">deflator!AE91/INDEX(deflator!$E91:$BQ91, MATCH(TRUE, ISNUMBER(deflator!$E91:$BQ91), 0))</f>
        <v>8.0032403897122819</v>
      </c>
      <c r="AF91" cm="1">
        <f t="array" ref="AF91">deflator!AF91/INDEX(deflator!$E91:$BQ91, MATCH(TRUE, ISNUMBER(deflator!$E91:$BQ91), 0))</f>
        <v>10.184922928702047</v>
      </c>
      <c r="AG91" cm="1">
        <f t="array" ref="AG91">deflator!AG91/INDEX(deflator!$E91:$BQ91, MATCH(TRUE, ISNUMBER(deflator!$E91:$BQ91), 0))</f>
        <v>12.390329385449668</v>
      </c>
      <c r="AH91" cm="1">
        <f t="array" ref="AH91">deflator!AH91/INDEX(deflator!$E91:$BQ91, MATCH(TRUE, ISNUMBER(deflator!$E91:$BQ91), 0))</f>
        <v>15.155302436540303</v>
      </c>
      <c r="AI91" cm="1">
        <f t="array" ref="AI91">deflator!AI91/INDEX(deflator!$E91:$BQ91, MATCH(TRUE, ISNUMBER(deflator!$E91:$BQ91), 0))</f>
        <v>17.774014601183588</v>
      </c>
      <c r="AJ91" cm="1">
        <f t="array" ref="AJ91">deflator!AJ91/INDEX(deflator!$E91:$BQ91, MATCH(TRUE, ISNUMBER(deflator!$E91:$BQ91), 0))</f>
        <v>22.363028877616713</v>
      </c>
      <c r="AK91" cm="1">
        <f t="array" ref="AK91">deflator!AK91/INDEX(deflator!$E91:$BQ91, MATCH(TRUE, ISNUMBER(deflator!$E91:$BQ91), 0))</f>
        <v>28.2266628225908</v>
      </c>
      <c r="AL91" cm="1">
        <f t="array" ref="AL91">deflator!AL91/INDEX(deflator!$E91:$BQ91, MATCH(TRUE, ISNUMBER(deflator!$E91:$BQ91), 0))</f>
        <v>28.416842017521319</v>
      </c>
      <c r="AM91" cm="1">
        <f t="array" ref="AM91">deflator!AM91/INDEX(deflator!$E91:$BQ91, MATCH(TRUE, ISNUMBER(deflator!$E91:$BQ91), 0))</f>
        <v>28.822634987528922</v>
      </c>
      <c r="AN91" cm="1">
        <f t="array" ref="AN91">deflator!AN91/INDEX(deflator!$E91:$BQ91, MATCH(TRUE, ISNUMBER(deflator!$E91:$BQ91), 0))</f>
        <v>30.537967502764218</v>
      </c>
      <c r="AO91" cm="1">
        <f t="array" ref="AO91">deflator!AO91/INDEX(deflator!$E91:$BQ91, MATCH(TRUE, ISNUMBER(deflator!$E91:$BQ91), 0))</f>
        <v>31.010074780598522</v>
      </c>
      <c r="AP91" cm="1">
        <f t="array" ref="AP91">deflator!AP91/INDEX(deflator!$E91:$BQ91, MATCH(TRUE, ISNUMBER(deflator!$E91:$BQ91), 0))</f>
        <v>31.454798532287693</v>
      </c>
      <c r="AQ91" cm="1">
        <f t="array" ref="AQ91">deflator!AQ91/INDEX(deflator!$E91:$BQ91, MATCH(TRUE, ISNUMBER(deflator!$E91:$BQ91), 0))</f>
        <v>32.500557486149525</v>
      </c>
      <c r="AR91" cm="1">
        <f t="array" ref="AR91">deflator!AR91/INDEX(deflator!$E91:$BQ91, MATCH(TRUE, ISNUMBER(deflator!$E91:$BQ91), 0))</f>
        <v>33.874575529532017</v>
      </c>
      <c r="AS91" cm="1">
        <f t="array" ref="AS91">deflator!AS91/INDEX(deflator!$E91:$BQ91, MATCH(TRUE, ISNUMBER(deflator!$E91:$BQ91), 0))</f>
        <v>36.008715778261625</v>
      </c>
      <c r="AT91" cm="1">
        <f t="array" ref="AT91">deflator!AT91/INDEX(deflator!$E91:$BQ91, MATCH(TRUE, ISNUMBER(deflator!$E91:$BQ91), 0))</f>
        <v>36.639741990526623</v>
      </c>
      <c r="AU91" cm="1">
        <f t="array" ref="AU91">deflator!AU91/INDEX(deflator!$E91:$BQ91, MATCH(TRUE, ISNUMBER(deflator!$E91:$BQ91), 0))</f>
        <v>36.798308672740717</v>
      </c>
      <c r="AV91" cm="1">
        <f t="array" ref="AV91">deflator!AV91/INDEX(deflator!$E91:$BQ91, MATCH(TRUE, ISNUMBER(deflator!$E91:$BQ91), 0))</f>
        <v>42.653175903977846</v>
      </c>
      <c r="AW91" cm="1">
        <f t="array" ref="AW91">deflator!AW91/INDEX(deflator!$E91:$BQ91, MATCH(TRUE, ISNUMBER(deflator!$E91:$BQ91), 0))</f>
        <v>49.700155901003043</v>
      </c>
      <c r="AX91" cm="1">
        <f t="array" ref="AX91">deflator!AX91/INDEX(deflator!$E91:$BQ91, MATCH(TRUE, ISNUMBER(deflator!$E91:$BQ91), 0))</f>
        <v>63.313448753658321</v>
      </c>
      <c r="AY91" cm="1">
        <f t="array" ref="AY91">deflator!AY91/INDEX(deflator!$E91:$BQ91, MATCH(TRUE, ISNUMBER(deflator!$E91:$BQ91), 0))</f>
        <v>87.109214249549126</v>
      </c>
      <c r="AZ91" cm="1">
        <f t="array" ref="AZ91">deflator!AZ91/INDEX(deflator!$E91:$BQ91, MATCH(TRUE, ISNUMBER(deflator!$E91:$BQ91), 0))</f>
        <v>98.972505022817728</v>
      </c>
      <c r="BA91" cm="1">
        <f t="array" ref="BA91">deflator!BA91/INDEX(deflator!$E91:$BQ91, MATCH(TRUE, ISNUMBER(deflator!$E91:$BQ91), 0))</f>
        <v>115.50598770086775</v>
      </c>
      <c r="BB91" cm="1">
        <f t="array" ref="BB91">deflator!BB91/INDEX(deflator!$E91:$BQ91, MATCH(TRUE, ISNUMBER(deflator!$E91:$BQ91), 0))</f>
        <v>117.55163349487891</v>
      </c>
      <c r="BC91" cm="1">
        <f t="array" ref="BC91">deflator!BC91/INDEX(deflator!$E91:$BQ91, MATCH(TRUE, ISNUMBER(deflator!$E91:$BQ91), 0))</f>
        <v>136.48050679719702</v>
      </c>
      <c r="BD91" cm="1">
        <f t="array" ref="BD91">deflator!BD91/INDEX(deflator!$E91:$BQ91, MATCH(TRUE, ISNUMBER(deflator!$E91:$BQ91), 0))</f>
        <v>148.76278427425834</v>
      </c>
      <c r="BE91" cm="1">
        <f t="array" ref="BE91">deflator!BE91/INDEX(deflator!$E91:$BQ91, MATCH(TRUE, ISNUMBER(deflator!$E91:$BQ91), 0))</f>
        <v>165.89424866091915</v>
      </c>
      <c r="BF91" cm="1">
        <f t="array" ref="BF91">deflator!BF91/INDEX(deflator!$E91:$BQ91, MATCH(TRUE, ISNUMBER(deflator!$E91:$BQ91), 0))</f>
        <v>173.07640203368283</v>
      </c>
      <c r="BG91" cm="1">
        <f t="array" ref="BG91">deflator!BG91/INDEX(deflator!$E91:$BQ91, MATCH(TRUE, ISNUMBER(deflator!$E91:$BQ91), 0))</f>
        <v>177.6039036639352</v>
      </c>
      <c r="BH91" cm="1">
        <f t="array" ref="BH91">deflator!BH91/INDEX(deflator!$E91:$BQ91, MATCH(TRUE, ISNUMBER(deflator!$E91:$BQ91), 0))</f>
        <v>182.88279767345691</v>
      </c>
      <c r="BI91" cm="1">
        <f t="array" ref="BI91">deflator!BI91/INDEX(deflator!$E91:$BQ91, MATCH(TRUE, ISNUMBER(deflator!$E91:$BQ91), 0))</f>
        <v>193.25033501825797</v>
      </c>
      <c r="BJ91" cm="1">
        <f t="array" ref="BJ91">deflator!BJ91/INDEX(deflator!$E91:$BQ91, MATCH(TRUE, ISNUMBER(deflator!$E91:$BQ91), 0))</f>
        <v>213.26431990303519</v>
      </c>
      <c r="BK91" cm="1">
        <f t="array" ref="BK91">deflator!BK91/INDEX(deflator!$E91:$BQ91, MATCH(TRUE, ISNUMBER(deflator!$E91:$BQ91), 0))</f>
        <v>228.31882828356396</v>
      </c>
      <c r="BL91" cm="1">
        <f t="array" ref="BL91">deflator!BL91/INDEX(deflator!$E91:$BQ91, MATCH(TRUE, ISNUMBER(deflator!$E91:$BQ91), 0))</f>
        <v>249.78743688495322</v>
      </c>
      <c r="BM91" cm="1">
        <f t="array" ref="BM91">deflator!BM91/INDEX(deflator!$E91:$BQ91, MATCH(TRUE, ISNUMBER(deflator!$E91:$BQ91), 0))</f>
        <v>260.40335341302102</v>
      </c>
      <c r="BN91" cm="1">
        <f t="array" ref="BN91">deflator!BN91/INDEX(deflator!$E91:$BQ91, MATCH(TRUE, ISNUMBER(deflator!$E91:$BQ91), 0))</f>
        <v>291.61607499703638</v>
      </c>
      <c r="BO91" cm="1">
        <f t="array" ref="BO91">deflator!BO91/INDEX(deflator!$E91:$BQ91, MATCH(TRUE, ISNUMBER(deflator!$E91:$BQ91), 0))</f>
        <v>299.79760580048514</v>
      </c>
      <c r="BP91" cm="1">
        <f t="array" ref="BP91">deflator!BP91/INDEX(deflator!$E91:$BQ91, MATCH(TRUE, ISNUMBER(deflator!$E91:$BQ91), 0))</f>
        <v>318.06279102874532</v>
      </c>
      <c r="BQ91" cm="1">
        <f t="array" ref="BQ91">deflator!BQ91/INDEX(deflator!$E91:$BQ91, MATCH(TRUE, ISNUMBER(deflator!$E91:$BQ91), 0))</f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 cm="1">
        <f t="array" ref="E92">deflator!E92/INDEX(deflator!$E92:$BQ92, MATCH(TRUE, ISNUMBER(deflator!$E92:$BQ92), 0))</f>
        <v>0</v>
      </c>
      <c r="F92" cm="1">
        <f t="array" ref="F92">deflator!F92/INDEX(deflator!$E92:$BQ92, MATCH(TRUE, ISNUMBER(deflator!$E92:$BQ92), 0))</f>
        <v>0</v>
      </c>
      <c r="G92" cm="1">
        <f t="array" ref="G92">deflator!G92/INDEX(deflator!$E92:$BQ92, MATCH(TRUE, ISNUMBER(deflator!$E92:$BQ92), 0))</f>
        <v>0</v>
      </c>
      <c r="H92" cm="1">
        <f t="array" ref="H92">deflator!H92/INDEX(deflator!$E92:$BQ92, MATCH(TRUE, ISNUMBER(deflator!$E92:$BQ92), 0))</f>
        <v>0</v>
      </c>
      <c r="I92" cm="1">
        <f t="array" ref="I92">deflator!I92/INDEX(deflator!$E92:$BQ92, MATCH(TRUE, ISNUMBER(deflator!$E92:$BQ92), 0))</f>
        <v>0</v>
      </c>
      <c r="J92" cm="1">
        <f t="array" ref="J92">deflator!J92/INDEX(deflator!$E92:$BQ92, MATCH(TRUE, ISNUMBER(deflator!$E92:$BQ92), 0))</f>
        <v>0</v>
      </c>
      <c r="K92" cm="1">
        <f t="array" ref="K92">deflator!K92/INDEX(deflator!$E92:$BQ92, MATCH(TRUE, ISNUMBER(deflator!$E92:$BQ92), 0))</f>
        <v>1</v>
      </c>
      <c r="L92" cm="1">
        <f t="array" ref="L92">deflator!L92/INDEX(deflator!$E92:$BQ92, MATCH(TRUE, ISNUMBER(deflator!$E92:$BQ92), 0))</f>
        <v>1.085497150094997</v>
      </c>
      <c r="M92" cm="1">
        <f t="array" ref="M92">deflator!M92/INDEX(deflator!$E92:$BQ92, MATCH(TRUE, ISNUMBER(deflator!$E92:$BQ92), 0))</f>
        <v>0.99121070326099003</v>
      </c>
      <c r="N92" cm="1">
        <f t="array" ref="N92">deflator!N92/INDEX(deflator!$E92:$BQ92, MATCH(TRUE, ISNUMBER(deflator!$E92:$BQ92), 0))</f>
        <v>1.0618688698827856</v>
      </c>
      <c r="O92" cm="1">
        <f t="array" ref="O92">deflator!O92/INDEX(deflator!$E92:$BQ92, MATCH(TRUE, ISNUMBER(deflator!$E92:$BQ92), 0))</f>
        <v>1.1581712084933493</v>
      </c>
      <c r="P92" cm="1">
        <f t="array" ref="P92">deflator!P92/INDEX(deflator!$E92:$BQ92, MATCH(TRUE, ISNUMBER(deflator!$E92:$BQ92), 0))</f>
        <v>1.2179717384121704</v>
      </c>
      <c r="Q92" cm="1">
        <f t="array" ref="Q92">deflator!Q92/INDEX(deflator!$E92:$BQ92, MATCH(TRUE, ISNUMBER(deflator!$E92:$BQ92), 0))</f>
        <v>1.2564204104206642</v>
      </c>
      <c r="R92" cm="1">
        <f t="array" ref="R92">deflator!R92/INDEX(deflator!$E92:$BQ92, MATCH(TRUE, ISNUMBER(deflator!$E92:$BQ92), 0))</f>
        <v>1.2432844320667706</v>
      </c>
      <c r="S92" cm="1">
        <f t="array" ref="S92">deflator!S92/INDEX(deflator!$E92:$BQ92, MATCH(TRUE, ISNUMBER(deflator!$E92:$BQ92), 0))</f>
        <v>1.5035936926921647</v>
      </c>
      <c r="T92" cm="1">
        <f t="array" ref="T92">deflator!T92/INDEX(deflator!$E92:$BQ92, MATCH(TRUE, ISNUMBER(deflator!$E92:$BQ92), 0))</f>
        <v>1.699791409902379</v>
      </c>
      <c r="U92" cm="1">
        <f t="array" ref="U92">deflator!U92/INDEX(deflator!$E92:$BQ92, MATCH(TRUE, ISNUMBER(deflator!$E92:$BQ92), 0))</f>
        <v>1.8985512661529529</v>
      </c>
      <c r="V92" cm="1">
        <f t="array" ref="V92">deflator!V92/INDEX(deflator!$E92:$BQ92, MATCH(TRUE, ISNUMBER(deflator!$E92:$BQ92), 0))</f>
        <v>2.3275365527761562</v>
      </c>
      <c r="W92" cm="1">
        <f t="array" ref="W92">deflator!W92/INDEX(deflator!$E92:$BQ92, MATCH(TRUE, ISNUMBER(deflator!$E92:$BQ92), 0))</f>
        <v>2.4779037328726212</v>
      </c>
      <c r="X92" cm="1">
        <f t="array" ref="X92">deflator!X92/INDEX(deflator!$E92:$BQ92, MATCH(TRUE, ISNUMBER(deflator!$E92:$BQ92), 0))</f>
        <v>2.7404857882583951</v>
      </c>
      <c r="Y92" cm="1">
        <f t="array" ref="Y92">deflator!Y92/INDEX(deflator!$E92:$BQ92, MATCH(TRUE, ISNUMBER(deflator!$E92:$BQ92), 0))</f>
        <v>2.7356191061297803</v>
      </c>
      <c r="Z92" cm="1">
        <f t="array" ref="Z92">deflator!Z92/INDEX(deflator!$E92:$BQ92, MATCH(TRUE, ISNUMBER(deflator!$E92:$BQ92), 0))</f>
        <v>2.7783912460083604</v>
      </c>
      <c r="AA92" cm="1">
        <f t="array" ref="AA92">deflator!AA92/INDEX(deflator!$E92:$BQ92, MATCH(TRUE, ISNUMBER(deflator!$E92:$BQ92), 0))</f>
        <v>3.1809084106993426</v>
      </c>
      <c r="AB92" cm="1">
        <f t="array" ref="AB92">deflator!AB92/INDEX(deflator!$E92:$BQ92, MATCH(TRUE, ISNUMBER(deflator!$E92:$BQ92), 0))</f>
        <v>3.2662551123195462</v>
      </c>
      <c r="AC92" cm="1">
        <f t="array" ref="AC92">deflator!AC92/INDEX(deflator!$E92:$BQ92, MATCH(TRUE, ISNUMBER(deflator!$E92:$BQ92), 0))</f>
        <v>3.5602705399398418</v>
      </c>
      <c r="AD92" cm="1">
        <f t="array" ref="AD92">deflator!AD92/INDEX(deflator!$E92:$BQ92, MATCH(TRUE, ISNUMBER(deflator!$E92:$BQ92), 0))</f>
        <v>4.9636975160350314</v>
      </c>
      <c r="AE92" cm="1">
        <f t="array" ref="AE92">deflator!AE92/INDEX(deflator!$E92:$BQ92, MATCH(TRUE, ISNUMBER(deflator!$E92:$BQ92), 0))</f>
        <v>6.974828370071819</v>
      </c>
      <c r="AF92" cm="1">
        <f t="array" ref="AF92">deflator!AF92/INDEX(deflator!$E92:$BQ92, MATCH(TRUE, ISNUMBER(deflator!$E92:$BQ92), 0))</f>
        <v>8.2650329518537848</v>
      </c>
      <c r="AG92" cm="1">
        <f t="array" ref="AG92">deflator!AG92/INDEX(deflator!$E92:$BQ92, MATCH(TRUE, ISNUMBER(deflator!$E92:$BQ92), 0))</f>
        <v>9.0672493992361822</v>
      </c>
      <c r="AH92" cm="1">
        <f t="array" ref="AH92">deflator!AH92/INDEX(deflator!$E92:$BQ92, MATCH(TRUE, ISNUMBER(deflator!$E92:$BQ92), 0))</f>
        <v>10.312778679528101</v>
      </c>
      <c r="AI92" cm="1">
        <f t="array" ref="AI92">deflator!AI92/INDEX(deflator!$E92:$BQ92, MATCH(TRUE, ISNUMBER(deflator!$E92:$BQ92), 0))</f>
        <v>11.546654528288077</v>
      </c>
      <c r="AJ92" cm="1">
        <f t="array" ref="AJ92">deflator!AJ92/INDEX(deflator!$E92:$BQ92, MATCH(TRUE, ISNUMBER(deflator!$E92:$BQ92), 0))</f>
        <v>27.02331365503089</v>
      </c>
      <c r="AK92" cm="1">
        <f t="array" ref="AK92">deflator!AK92/INDEX(deflator!$E92:$BQ92, MATCH(TRUE, ISNUMBER(deflator!$E92:$BQ92), 0))</f>
        <v>27.55027660442158</v>
      </c>
      <c r="AL92" cm="1">
        <f t="array" ref="AL92">deflator!AL92/INDEX(deflator!$E92:$BQ92, MATCH(TRUE, ISNUMBER(deflator!$E92:$BQ92), 0))</f>
        <v>28.967000672751354</v>
      </c>
      <c r="AM92" cm="1">
        <f t="array" ref="AM92">deflator!AM92/INDEX(deflator!$E92:$BQ92, MATCH(TRUE, ISNUMBER(deflator!$E92:$BQ92), 0))</f>
        <v>30.0611991572246</v>
      </c>
      <c r="AN92" cm="1">
        <f t="array" ref="AN92">deflator!AN92/INDEX(deflator!$E92:$BQ92, MATCH(TRUE, ISNUMBER(deflator!$E92:$BQ92), 0))</f>
        <v>31.252599783164339</v>
      </c>
      <c r="AO92" cm="1">
        <f t="array" ref="AO92">deflator!AO92/INDEX(deflator!$E92:$BQ92, MATCH(TRUE, ISNUMBER(deflator!$E92:$BQ92), 0))</f>
        <v>33.867995336977764</v>
      </c>
      <c r="AP92" cm="1">
        <f t="array" ref="AP92">deflator!AP92/INDEX(deflator!$E92:$BQ92, MATCH(TRUE, ISNUMBER(deflator!$E92:$BQ92), 0))</f>
        <v>31.846374239567652</v>
      </c>
      <c r="AQ92" cm="1">
        <f t="array" ref="AQ92">deflator!AQ92/INDEX(deflator!$E92:$BQ92, MATCH(TRUE, ISNUMBER(deflator!$E92:$BQ92), 0))</f>
        <v>33.569843073064099</v>
      </c>
      <c r="AR92" cm="1">
        <f t="array" ref="AR92">deflator!AR92/INDEX(deflator!$E92:$BQ92, MATCH(TRUE, ISNUMBER(deflator!$E92:$BQ92), 0))</f>
        <v>32.752251437114751</v>
      </c>
      <c r="AS92" cm="1">
        <f t="array" ref="AS92">deflator!AS92/INDEX(deflator!$E92:$BQ92, MATCH(TRUE, ISNUMBER(deflator!$E92:$BQ92), 0))</f>
        <v>33.478363156754646</v>
      </c>
      <c r="AT92" cm="1">
        <f t="array" ref="AT92">deflator!AT92/INDEX(deflator!$E92:$BQ92, MATCH(TRUE, ISNUMBER(deflator!$E92:$BQ92), 0))</f>
        <v>34.082794130337383</v>
      </c>
      <c r="AU92" cm="1">
        <f t="array" ref="AU92">deflator!AU92/INDEX(deflator!$E92:$BQ92, MATCH(TRUE, ISNUMBER(deflator!$E92:$BQ92), 0))</f>
        <v>37.624454714256075</v>
      </c>
      <c r="AV92" cm="1">
        <f t="array" ref="AV92">deflator!AV92/INDEX(deflator!$E92:$BQ92, MATCH(TRUE, ISNUMBER(deflator!$E92:$BQ92), 0))</f>
        <v>42.475729775218063</v>
      </c>
      <c r="AW92" cm="1">
        <f t="array" ref="AW92">deflator!AW92/INDEX(deflator!$E92:$BQ92, MATCH(TRUE, ISNUMBER(deflator!$E92:$BQ92), 0))</f>
        <v>82.483668131280893</v>
      </c>
      <c r="AX92" cm="1">
        <f t="array" ref="AX92">deflator!AX92/INDEX(deflator!$E92:$BQ92, MATCH(TRUE, ISNUMBER(deflator!$E92:$BQ92), 0))</f>
        <v>85.876885628124413</v>
      </c>
      <c r="AY92" cm="1">
        <f t="array" ref="AY92">deflator!AY92/INDEX(deflator!$E92:$BQ92, MATCH(TRUE, ISNUMBER(deflator!$E92:$BQ92), 0))</f>
        <v>86.996036634689276</v>
      </c>
      <c r="AZ92" cm="1">
        <f t="array" ref="AZ92">deflator!AZ92/INDEX(deflator!$E92:$BQ92, MATCH(TRUE, ISNUMBER(deflator!$E92:$BQ92), 0))</f>
        <v>90.836759323732025</v>
      </c>
      <c r="BA92" cm="1">
        <f t="array" ref="BA92">deflator!BA92/INDEX(deflator!$E92:$BQ92, MATCH(TRUE, ISNUMBER(deflator!$E92:$BQ92), 0))</f>
        <v>93.085737476107582</v>
      </c>
      <c r="BB92" cm="1">
        <f t="array" ref="BB92">deflator!BB92/INDEX(deflator!$E92:$BQ92, MATCH(TRUE, ISNUMBER(deflator!$E92:$BQ92), 0))</f>
        <v>97.286981048492933</v>
      </c>
      <c r="BC92" cm="1">
        <f t="array" ref="BC92">deflator!BC92/INDEX(deflator!$E92:$BQ92, MATCH(TRUE, ISNUMBER(deflator!$E92:$BQ92), 0))</f>
        <v>102.77818014352235</v>
      </c>
      <c r="BD92" cm="1">
        <f t="array" ref="BD92">deflator!BD92/INDEX(deflator!$E92:$BQ92, MATCH(TRUE, ISNUMBER(deflator!$E92:$BQ92), 0))</f>
        <v>107.47732547453063</v>
      </c>
      <c r="BE92" cm="1">
        <f t="array" ref="BE92">deflator!BE92/INDEX(deflator!$E92:$BQ92, MATCH(TRUE, ISNUMBER(deflator!$E92:$BQ92), 0))</f>
        <v>111.61000083244845</v>
      </c>
      <c r="BF92" cm="1">
        <f t="array" ref="BF92">deflator!BF92/INDEX(deflator!$E92:$BQ92, MATCH(TRUE, ISNUMBER(deflator!$E92:$BQ92), 0))</f>
        <v>118.2319688157062</v>
      </c>
      <c r="BG92" cm="1">
        <f t="array" ref="BG92">deflator!BG92/INDEX(deflator!$E92:$BQ92, MATCH(TRUE, ISNUMBER(deflator!$E92:$BQ92), 0))</f>
        <v>124.39389165413203</v>
      </c>
      <c r="BH92" cm="1">
        <f t="array" ref="BH92">deflator!BH92/INDEX(deflator!$E92:$BQ92, MATCH(TRUE, ISNUMBER(deflator!$E92:$BQ92), 0))</f>
        <v>136.48542875965549</v>
      </c>
      <c r="BI92" cm="1">
        <f t="array" ref="BI92">deflator!BI92/INDEX(deflator!$E92:$BQ92, MATCH(TRUE, ISNUMBER(deflator!$E92:$BQ92), 0))</f>
        <v>147.15943924977097</v>
      </c>
      <c r="BJ92" cm="1">
        <f t="array" ref="BJ92">deflator!BJ92/INDEX(deflator!$E92:$BQ92, MATCH(TRUE, ISNUMBER(deflator!$E92:$BQ92), 0))</f>
        <v>152.93061837991854</v>
      </c>
      <c r="BK92" cm="1">
        <f t="array" ref="BK92">deflator!BK92/INDEX(deflator!$E92:$BQ92, MATCH(TRUE, ISNUMBER(deflator!$E92:$BQ92), 0))</f>
        <v>163.56199411145647</v>
      </c>
      <c r="BL92" cm="1">
        <f t="array" ref="BL92">deflator!BL92/INDEX(deflator!$E92:$BQ92, MATCH(TRUE, ISNUMBER(deflator!$E92:$BQ92), 0))</f>
        <v>173.78822757432843</v>
      </c>
      <c r="BM92" cm="1">
        <f t="array" ref="BM92">deflator!BM92/INDEX(deflator!$E92:$BQ92, MATCH(TRUE, ISNUMBER(deflator!$E92:$BQ92), 0))</f>
        <v>177.59203297429372</v>
      </c>
      <c r="BN92" cm="1">
        <f t="array" ref="BN92">deflator!BN92/INDEX(deflator!$E92:$BQ92, MATCH(TRUE, ISNUMBER(deflator!$E92:$BQ92), 0))</f>
        <v>190.7020950316099</v>
      </c>
      <c r="BO92" cm="1">
        <f t="array" ref="BO92">deflator!BO92/INDEX(deflator!$E92:$BQ92, MATCH(TRUE, ISNUMBER(deflator!$E92:$BQ92), 0))</f>
        <v>207.51644318983534</v>
      </c>
      <c r="BP92" cm="1">
        <f t="array" ref="BP92">deflator!BP92/INDEX(deflator!$E92:$BQ92, MATCH(TRUE, ISNUMBER(deflator!$E92:$BQ92), 0))</f>
        <v>239.89296026124475</v>
      </c>
      <c r="BQ92" cm="1">
        <f t="array" ref="BQ92">deflator!BQ92/INDEX(deflator!$E92:$BQ92, MATCH(TRUE, ISNUMBER(deflator!$E92:$BQ92), 0))</f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 cm="1">
        <f t="array" ref="E93">deflator!E93/INDEX(deflator!$E93:$BQ93, MATCH(TRUE, ISNUMBER(deflator!$E93:$BQ93), 0))</f>
        <v>0</v>
      </c>
      <c r="F93" cm="1">
        <f t="array" ref="F93">deflator!F93/INDEX(deflator!$E93:$BQ93, MATCH(TRUE, ISNUMBER(deflator!$E93:$BQ93), 0))</f>
        <v>0</v>
      </c>
      <c r="G93" cm="1">
        <f t="array" ref="G93">deflator!G93/INDEX(deflator!$E93:$BQ93, MATCH(TRUE, ISNUMBER(deflator!$E93:$BQ93), 0))</f>
        <v>0</v>
      </c>
      <c r="H93" cm="1">
        <f t="array" ref="H93">deflator!H93/INDEX(deflator!$E93:$BQ93, MATCH(TRUE, ISNUMBER(deflator!$E93:$BQ93), 0))</f>
        <v>0</v>
      </c>
      <c r="I93" cm="1">
        <f t="array" ref="I93">deflator!I93/INDEX(deflator!$E93:$BQ93, MATCH(TRUE, ISNUMBER(deflator!$E93:$BQ93), 0))</f>
        <v>0</v>
      </c>
      <c r="J93" cm="1">
        <f t="array" ref="J93">deflator!J93/INDEX(deflator!$E93:$BQ93, MATCH(TRUE, ISNUMBER(deflator!$E93:$BQ93), 0))</f>
        <v>0</v>
      </c>
      <c r="K93" cm="1">
        <f t="array" ref="K93">deflator!K93/INDEX(deflator!$E93:$BQ93, MATCH(TRUE, ISNUMBER(deflator!$E93:$BQ93), 0))</f>
        <v>0</v>
      </c>
      <c r="L93" cm="1">
        <f t="array" ref="L93">deflator!L93/INDEX(deflator!$E93:$BQ93, MATCH(TRUE, ISNUMBER(deflator!$E93:$BQ93), 0))</f>
        <v>0</v>
      </c>
      <c r="M93" cm="1">
        <f t="array" ref="M93">deflator!M93/INDEX(deflator!$E93:$BQ93, MATCH(TRUE, ISNUMBER(deflator!$E93:$BQ93), 0))</f>
        <v>0</v>
      </c>
      <c r="N93" cm="1">
        <f t="array" ref="N93">deflator!N93/INDEX(deflator!$E93:$BQ93, MATCH(TRUE, ISNUMBER(deflator!$E93:$BQ93), 0))</f>
        <v>0</v>
      </c>
      <c r="O93" cm="1">
        <f t="array" ref="O93">deflator!O93/INDEX(deflator!$E93:$BQ93, MATCH(TRUE, ISNUMBER(deflator!$E93:$BQ93), 0))</f>
        <v>1</v>
      </c>
      <c r="P93" cm="1">
        <f t="array" ref="P93">deflator!P93/INDEX(deflator!$E93:$BQ93, MATCH(TRUE, ISNUMBER(deflator!$E93:$BQ93), 0))</f>
        <v>1.0180727370099332</v>
      </c>
      <c r="Q93" cm="1">
        <f t="array" ref="Q93">deflator!Q93/INDEX(deflator!$E93:$BQ93, MATCH(TRUE, ISNUMBER(deflator!$E93:$BQ93), 0))</f>
        <v>1.0687157010216592</v>
      </c>
      <c r="R93" cm="1">
        <f t="array" ref="R93">deflator!R93/INDEX(deflator!$E93:$BQ93, MATCH(TRUE, ISNUMBER(deflator!$E93:$BQ93), 0))</f>
        <v>1.1802244653715059</v>
      </c>
      <c r="S93" cm="1">
        <f t="array" ref="S93">deflator!S93/INDEX(deflator!$E93:$BQ93, MATCH(TRUE, ISNUMBER(deflator!$E93:$BQ93), 0))</f>
        <v>1.2855527321591831</v>
      </c>
      <c r="T93" cm="1">
        <f t="array" ref="T93">deflator!T93/INDEX(deflator!$E93:$BQ93, MATCH(TRUE, ISNUMBER(deflator!$E93:$BQ93), 0))</f>
        <v>1.3781516680247279</v>
      </c>
      <c r="U93" cm="1">
        <f t="array" ref="U93">deflator!U93/INDEX(deflator!$E93:$BQ93, MATCH(TRUE, ISNUMBER(deflator!$E93:$BQ93), 0))</f>
        <v>1.3990126164958339</v>
      </c>
      <c r="V93" cm="1">
        <f t="array" ref="V93">deflator!V93/INDEX(deflator!$E93:$BQ93, MATCH(TRUE, ISNUMBER(deflator!$E93:$BQ93), 0))</f>
        <v>1.4419040697744607</v>
      </c>
      <c r="W93" cm="1">
        <f t="array" ref="W93">deflator!W93/INDEX(deflator!$E93:$BQ93, MATCH(TRUE, ISNUMBER(deflator!$E93:$BQ93), 0))</f>
        <v>1.5332613811779645</v>
      </c>
      <c r="X93" cm="1">
        <f t="array" ref="X93">deflator!X93/INDEX(deflator!$E93:$BQ93, MATCH(TRUE, ISNUMBER(deflator!$E93:$BQ93), 0))</f>
        <v>1.598885183076111</v>
      </c>
      <c r="Y93" cm="1">
        <f t="array" ref="Y93">deflator!Y93/INDEX(deflator!$E93:$BQ93, MATCH(TRUE, ISNUMBER(deflator!$E93:$BQ93), 0))</f>
        <v>1.7833459389971962</v>
      </c>
      <c r="Z93" cm="1">
        <f t="array" ref="Z93">deflator!Z93/INDEX(deflator!$E93:$BQ93, MATCH(TRUE, ISNUMBER(deflator!$E93:$BQ93), 0))</f>
        <v>1.815750051064277</v>
      </c>
      <c r="AA93" cm="1">
        <f t="array" ref="AA93">deflator!AA93/INDEX(deflator!$E93:$BQ93, MATCH(TRUE, ISNUMBER(deflator!$E93:$BQ93), 0))</f>
        <v>2.1161167888080277</v>
      </c>
      <c r="AB93" cm="1">
        <f t="array" ref="AB93">deflator!AB93/INDEX(deflator!$E93:$BQ93, MATCH(TRUE, ISNUMBER(deflator!$E93:$BQ93), 0))</f>
        <v>2.6093215520285984</v>
      </c>
      <c r="AC93" cm="1">
        <f t="array" ref="AC93">deflator!AC93/INDEX(deflator!$E93:$BQ93, MATCH(TRUE, ISNUMBER(deflator!$E93:$BQ93), 0))</f>
        <v>4.1593060665938246</v>
      </c>
      <c r="AD93" cm="1">
        <f t="array" ref="AD93">deflator!AD93/INDEX(deflator!$E93:$BQ93, MATCH(TRUE, ISNUMBER(deflator!$E93:$BQ93), 0))</f>
        <v>5.5033236428401393</v>
      </c>
      <c r="AE93" cm="1">
        <f t="array" ref="AE93">deflator!AE93/INDEX(deflator!$E93:$BQ93, MATCH(TRUE, ISNUMBER(deflator!$E93:$BQ93), 0))</f>
        <v>11.716290709397267</v>
      </c>
      <c r="AF93" cm="1">
        <f t="array" ref="AF93">deflator!AF93/INDEX(deflator!$E93:$BQ93, MATCH(TRUE, ISNUMBER(deflator!$E93:$BQ93), 0))</f>
        <v>22.760471386535642</v>
      </c>
      <c r="AG93" cm="1">
        <f t="array" ref="AG93">deflator!AG93/INDEX(deflator!$E93:$BQ93, MATCH(TRUE, ISNUMBER(deflator!$E93:$BQ93), 0))</f>
        <v>40.865251714093404</v>
      </c>
      <c r="AH93" cm="1">
        <f t="array" ref="AH93">deflator!AH93/INDEX(deflator!$E93:$BQ93, MATCH(TRUE, ISNUMBER(deflator!$E93:$BQ93), 0))</f>
        <v>81.425371718176763</v>
      </c>
      <c r="AI93" cm="1">
        <f t="array" ref="AI93">deflator!AI93/INDEX(deflator!$E93:$BQ93, MATCH(TRUE, ISNUMBER(deflator!$E93:$BQ93), 0))</f>
        <v>106.05332033753018</v>
      </c>
      <c r="AJ93" cm="1">
        <f t="array" ref="AJ93">deflator!AJ93/INDEX(deflator!$E93:$BQ93, MATCH(TRUE, ISNUMBER(deflator!$E93:$BQ93), 0))</f>
        <v>178.057550983646</v>
      </c>
      <c r="AK93" cm="1">
        <f t="array" ref="AK93">deflator!AK93/INDEX(deflator!$E93:$BQ93, MATCH(TRUE, ISNUMBER(deflator!$E93:$BQ93), 0))</f>
        <v>293.76146528931042</v>
      </c>
      <c r="AL93" cm="1">
        <f t="array" ref="AL93">deflator!AL93/INDEX(deflator!$E93:$BQ93, MATCH(TRUE, ISNUMBER(deflator!$E93:$BQ93), 0))</f>
        <v>437.87756556102721</v>
      </c>
      <c r="AM93" cm="1">
        <f t="array" ref="AM93">deflator!AM93/INDEX(deflator!$E93:$BQ93, MATCH(TRUE, ISNUMBER(deflator!$E93:$BQ93), 0))</f>
        <v>539.68182630345473</v>
      </c>
      <c r="AN93" cm="1">
        <f t="array" ref="AN93">deflator!AN93/INDEX(deflator!$E93:$BQ93, MATCH(TRUE, ISNUMBER(deflator!$E93:$BQ93), 0))</f>
        <v>781.08171336422492</v>
      </c>
      <c r="AO93" cm="1">
        <f t="array" ref="AO93">deflator!AO93/INDEX(deflator!$E93:$BQ93, MATCH(TRUE, ISNUMBER(deflator!$E93:$BQ93), 0))</f>
        <v>1087.529074891369</v>
      </c>
      <c r="AP93" cm="1">
        <f t="array" ref="AP93">deflator!AP93/INDEX(deflator!$E93:$BQ93, MATCH(TRUE, ISNUMBER(deflator!$E93:$BQ93), 0))</f>
        <v>1458.7918689694789</v>
      </c>
      <c r="AQ93" cm="1">
        <f t="array" ref="AQ93">deflator!AQ93/INDEX(deflator!$E93:$BQ93, MATCH(TRUE, ISNUMBER(deflator!$E93:$BQ93), 0))</f>
        <v>1609.6359023820639</v>
      </c>
      <c r="AR93" cm="1">
        <f t="array" ref="AR93">deflator!AR93/INDEX(deflator!$E93:$BQ93, MATCH(TRUE, ISNUMBER(deflator!$E93:$BQ93), 0))</f>
        <v>1409.6822600684827</v>
      </c>
      <c r="AS93" cm="1">
        <f t="array" ref="AS93">deflator!AS93/INDEX(deflator!$E93:$BQ93, MATCH(TRUE, ISNUMBER(deflator!$E93:$BQ93), 0))</f>
        <v>1086.4094219472702</v>
      </c>
      <c r="AT93" cm="1">
        <f t="array" ref="AT93">deflator!AT93/INDEX(deflator!$E93:$BQ93, MATCH(TRUE, ISNUMBER(deflator!$E93:$BQ93), 0))</f>
        <v>1127.2805514625272</v>
      </c>
      <c r="AU93" cm="1">
        <f t="array" ref="AU93">deflator!AU93/INDEX(deflator!$E93:$BQ93, MATCH(TRUE, ISNUMBER(deflator!$E93:$BQ93), 0))</f>
        <v>1165.3193172878689</v>
      </c>
      <c r="AV93" cm="1">
        <f t="array" ref="AV93">deflator!AV93/INDEX(deflator!$E93:$BQ93, MATCH(TRUE, ISNUMBER(deflator!$E93:$BQ93), 0))</f>
        <v>1158.6733453430886</v>
      </c>
      <c r="AW93" cm="1">
        <f t="array" ref="AW93">deflator!AW93/INDEX(deflator!$E93:$BQ93, MATCH(TRUE, ISNUMBER(deflator!$E93:$BQ93), 0))</f>
        <v>1095.1688215934819</v>
      </c>
      <c r="AX93" cm="1">
        <f t="array" ref="AX93">deflator!AX93/INDEX(deflator!$E93:$BQ93, MATCH(TRUE, ISNUMBER(deflator!$E93:$BQ93), 0))</f>
        <v>1129.2768977277703</v>
      </c>
      <c r="AY93" cm="1">
        <f t="array" ref="AY93">deflator!AY93/INDEX(deflator!$E93:$BQ93, MATCH(TRUE, ISNUMBER(deflator!$E93:$BQ93), 0))</f>
        <v>1081.3573184914997</v>
      </c>
      <c r="AZ93" cm="1">
        <f t="array" ref="AZ93">deflator!AZ93/INDEX(deflator!$E93:$BQ93, MATCH(TRUE, ISNUMBER(deflator!$E93:$BQ93), 0))</f>
        <v>1146.1334960768208</v>
      </c>
      <c r="BA93" cm="1">
        <f t="array" ref="BA93">deflator!BA93/INDEX(deflator!$E93:$BQ93, MATCH(TRUE, ISNUMBER(deflator!$E93:$BQ93), 0))</f>
        <v>1292.4114505251282</v>
      </c>
      <c r="BB93" cm="1">
        <f t="array" ref="BB93">deflator!BB93/INDEX(deflator!$E93:$BQ93, MATCH(TRUE, ISNUMBER(deflator!$E93:$BQ93), 0))</f>
        <v>1242.9740270391012</v>
      </c>
      <c r="BC93" cm="1">
        <f t="array" ref="BC93">deflator!BC93/INDEX(deflator!$E93:$BQ93, MATCH(TRUE, ISNUMBER(deflator!$E93:$BQ93), 0))</f>
        <v>1307.7953154872639</v>
      </c>
      <c r="BD93" cm="1">
        <f t="array" ref="BD93">deflator!BD93/INDEX(deflator!$E93:$BQ93, MATCH(TRUE, ISNUMBER(deflator!$E93:$BQ93), 0))</f>
        <v>1418.3422334736433</v>
      </c>
      <c r="BE93" cm="1">
        <f t="array" ref="BE93">deflator!BE93/INDEX(deflator!$E93:$BQ93, MATCH(TRUE, ISNUMBER(deflator!$E93:$BQ93), 0))</f>
        <v>1417.9561442579679</v>
      </c>
      <c r="BF93" cm="1">
        <f t="array" ref="BF93">deflator!BF93/INDEX(deflator!$E93:$BQ93, MATCH(TRUE, ISNUMBER(deflator!$E93:$BQ93), 0))</f>
        <v>1404.7368901423938</v>
      </c>
      <c r="BG93" cm="1">
        <f t="array" ref="BG93">deflator!BG93/INDEX(deflator!$E93:$BQ93, MATCH(TRUE, ISNUMBER(deflator!$E93:$BQ93), 0))</f>
        <v>1422.9641572129224</v>
      </c>
      <c r="BH93" cm="1">
        <f t="array" ref="BH93">deflator!BH93/INDEX(deflator!$E93:$BQ93, MATCH(TRUE, ISNUMBER(deflator!$E93:$BQ93), 0))</f>
        <v>1629.5737560061018</v>
      </c>
      <c r="BI93" cm="1">
        <f t="array" ref="BI93">deflator!BI93/INDEX(deflator!$E93:$BQ93, MATCH(TRUE, ISNUMBER(deflator!$E93:$BQ93), 0))</f>
        <v>1673.8614216918825</v>
      </c>
      <c r="BJ93" cm="1">
        <f t="array" ref="BJ93">deflator!BJ93/INDEX(deflator!$E93:$BQ93, MATCH(TRUE, ISNUMBER(deflator!$E93:$BQ93), 0))</f>
        <v>1850.0905145731078</v>
      </c>
      <c r="BK93" cm="1">
        <f t="array" ref="BK93">deflator!BK93/INDEX(deflator!$E93:$BQ93, MATCH(TRUE, ISNUMBER(deflator!$E93:$BQ93), 0))</f>
        <v>1803.254340091672</v>
      </c>
      <c r="BL93" cm="1">
        <f t="array" ref="BL93">deflator!BL93/INDEX(deflator!$E93:$BQ93, MATCH(TRUE, ISNUMBER(deflator!$E93:$BQ93), 0))</f>
        <v>1842.0251538689474</v>
      </c>
      <c r="BM93" cm="1">
        <f t="array" ref="BM93">deflator!BM93/INDEX(deflator!$E93:$BQ93, MATCH(TRUE, ISNUMBER(deflator!$E93:$BQ93), 0))</f>
        <v>1877.6396037601478</v>
      </c>
      <c r="BN93" cm="1">
        <f t="array" ref="BN93">deflator!BN93/INDEX(deflator!$E93:$BQ93, MATCH(TRUE, ISNUMBER(deflator!$E93:$BQ93), 0))</f>
        <v>1918.0583821818548</v>
      </c>
      <c r="BO93" cm="1">
        <f t="array" ref="BO93">deflator!BO93/INDEX(deflator!$E93:$BQ93, MATCH(TRUE, ISNUMBER(deflator!$E93:$BQ93), 0))</f>
        <v>2000.3035071416255</v>
      </c>
      <c r="BP93" cm="1">
        <f t="array" ref="BP93">deflator!BP93/INDEX(deflator!$E93:$BQ93, MATCH(TRUE, ISNUMBER(deflator!$E93:$BQ93), 0))</f>
        <v>2103.8162394620526</v>
      </c>
      <c r="BQ93" cm="1">
        <f t="array" ref="BQ93">deflator!BQ93/INDEX(deflator!$E93:$BQ93, MATCH(TRUE, ISNUMBER(deflator!$E93:$BQ93), 0))</f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 cm="1">
        <f t="array" ref="E94">deflator!E94/INDEX(deflator!$E94:$BQ94, MATCH(TRUE, ISNUMBER(deflator!$E94:$BQ94), 0))</f>
        <v>0</v>
      </c>
      <c r="F94" cm="1">
        <f t="array" ref="F94">deflator!F94/INDEX(deflator!$E94:$BQ94, MATCH(TRUE, ISNUMBER(deflator!$E94:$BQ94), 0))</f>
        <v>0</v>
      </c>
      <c r="G94" cm="1">
        <f t="array" ref="G94">deflator!G94/INDEX(deflator!$E94:$BQ94, MATCH(TRUE, ISNUMBER(deflator!$E94:$BQ94), 0))</f>
        <v>0</v>
      </c>
      <c r="H94" cm="1">
        <f t="array" ref="H94">deflator!H94/INDEX(deflator!$E94:$BQ94, MATCH(TRUE, ISNUMBER(deflator!$E94:$BQ94), 0))</f>
        <v>0</v>
      </c>
      <c r="I94" cm="1">
        <f t="array" ref="I94">deflator!I94/INDEX(deflator!$E94:$BQ94, MATCH(TRUE, ISNUMBER(deflator!$E94:$BQ94), 0))</f>
        <v>0</v>
      </c>
      <c r="J94" cm="1">
        <f t="array" ref="J94">deflator!J94/INDEX(deflator!$E94:$BQ94, MATCH(TRUE, ISNUMBER(deflator!$E94:$BQ94), 0))</f>
        <v>0</v>
      </c>
      <c r="K94" cm="1">
        <f t="array" ref="K94">deflator!K94/INDEX(deflator!$E94:$BQ94, MATCH(TRUE, ISNUMBER(deflator!$E94:$BQ94), 0))</f>
        <v>0</v>
      </c>
      <c r="L94" cm="1">
        <f t="array" ref="L94">deflator!L94/INDEX(deflator!$E94:$BQ94, MATCH(TRUE, ISNUMBER(deflator!$E94:$BQ94), 0))</f>
        <v>0</v>
      </c>
      <c r="M94" cm="1">
        <f t="array" ref="M94">deflator!M94/INDEX(deflator!$E94:$BQ94, MATCH(TRUE, ISNUMBER(deflator!$E94:$BQ94), 0))</f>
        <v>0</v>
      </c>
      <c r="N94" cm="1">
        <f t="array" ref="N94">deflator!N94/INDEX(deflator!$E94:$BQ94, MATCH(TRUE, ISNUMBER(deflator!$E94:$BQ94), 0))</f>
        <v>0</v>
      </c>
      <c r="O94" cm="1">
        <f t="array" ref="O94">deflator!O94/INDEX(deflator!$E94:$BQ94, MATCH(TRUE, ISNUMBER(deflator!$E94:$BQ94), 0))</f>
        <v>0</v>
      </c>
      <c r="P94" cm="1">
        <f t="array" ref="P94">deflator!P94/INDEX(deflator!$E94:$BQ94, MATCH(TRUE, ISNUMBER(deflator!$E94:$BQ94), 0))</f>
        <v>0</v>
      </c>
      <c r="Q94" cm="1">
        <f t="array" ref="Q94">deflator!Q94/INDEX(deflator!$E94:$BQ94, MATCH(TRUE, ISNUMBER(deflator!$E94:$BQ94), 0))</f>
        <v>0</v>
      </c>
      <c r="R94" cm="1">
        <f t="array" ref="R94">deflator!R94/INDEX(deflator!$E94:$BQ94, MATCH(TRUE, ISNUMBER(deflator!$E94:$BQ94), 0))</f>
        <v>0</v>
      </c>
      <c r="S94" cm="1">
        <f t="array" ref="S94">deflator!S94/INDEX(deflator!$E94:$BQ94, MATCH(TRUE, ISNUMBER(deflator!$E94:$BQ94), 0))</f>
        <v>0</v>
      </c>
      <c r="T94" cm="1">
        <f t="array" ref="T94">deflator!T94/INDEX(deflator!$E94:$BQ94, MATCH(TRUE, ISNUMBER(deflator!$E94:$BQ94), 0))</f>
        <v>0</v>
      </c>
      <c r="U94" cm="1">
        <f t="array" ref="U94">deflator!U94/INDEX(deflator!$E94:$BQ94, MATCH(TRUE, ISNUMBER(deflator!$E94:$BQ94), 0))</f>
        <v>0</v>
      </c>
      <c r="V94" cm="1">
        <f t="array" ref="V94">deflator!V94/INDEX(deflator!$E94:$BQ94, MATCH(TRUE, ISNUMBER(deflator!$E94:$BQ94), 0))</f>
        <v>0</v>
      </c>
      <c r="W94" cm="1">
        <f t="array" ref="W94">deflator!W94/INDEX(deflator!$E94:$BQ94, MATCH(TRUE, ISNUMBER(deflator!$E94:$BQ94), 0))</f>
        <v>0</v>
      </c>
      <c r="X94" cm="1">
        <f t="array" ref="X94">deflator!X94/INDEX(deflator!$E94:$BQ94, MATCH(TRUE, ISNUMBER(deflator!$E94:$BQ94), 0))</f>
        <v>0</v>
      </c>
      <c r="Y94" cm="1">
        <f t="array" ref="Y94">deflator!Y94/INDEX(deflator!$E94:$BQ94, MATCH(TRUE, ISNUMBER(deflator!$E94:$BQ94), 0))</f>
        <v>1</v>
      </c>
      <c r="Z94" cm="1">
        <f t="array" ref="Z94">deflator!Z94/INDEX(deflator!$E94:$BQ94, MATCH(TRUE, ISNUMBER(deflator!$E94:$BQ94), 0))</f>
        <v>1.1444282821222003</v>
      </c>
      <c r="AA94" cm="1">
        <f t="array" ref="AA94">deflator!AA94/INDEX(deflator!$E94:$BQ94, MATCH(TRUE, ISNUMBER(deflator!$E94:$BQ94), 0))</f>
        <v>1.6069833811281287</v>
      </c>
      <c r="AB94" cm="1">
        <f t="array" ref="AB94">deflator!AB94/INDEX(deflator!$E94:$BQ94, MATCH(TRUE, ISNUMBER(deflator!$E94:$BQ94), 0))</f>
        <v>2.0047081346878715</v>
      </c>
      <c r="AC94" cm="1">
        <f t="array" ref="AC94">deflator!AC94/INDEX(deflator!$E94:$BQ94, MATCH(TRUE, ISNUMBER(deflator!$E94:$BQ94), 0))</f>
        <v>2.5186586028830344</v>
      </c>
      <c r="AD94" cm="1">
        <f t="array" ref="AD94">deflator!AD94/INDEX(deflator!$E94:$BQ94, MATCH(TRUE, ISNUMBER(deflator!$E94:$BQ94), 0))</f>
        <v>3.8478753054792292</v>
      </c>
      <c r="AE94" cm="1">
        <f t="array" ref="AE94">deflator!AE94/INDEX(deflator!$E94:$BQ94, MATCH(TRUE, ISNUMBER(deflator!$E94:$BQ94), 0))</f>
        <v>3.7353861449376935</v>
      </c>
      <c r="AF94" cm="1">
        <f t="array" ref="AF94">deflator!AF94/INDEX(deflator!$E94:$BQ94, MATCH(TRUE, ISNUMBER(deflator!$E94:$BQ94), 0))</f>
        <v>3.7920956811945223</v>
      </c>
      <c r="AG94" cm="1">
        <f t="array" ref="AG94">deflator!AG94/INDEX(deflator!$E94:$BQ94, MATCH(TRUE, ISNUMBER(deflator!$E94:$BQ94), 0))</f>
        <v>3.9429067387846666</v>
      </c>
      <c r="AH94" cm="1">
        <f t="array" ref="AH94">deflator!AH94/INDEX(deflator!$E94:$BQ94, MATCH(TRUE, ISNUMBER(deflator!$E94:$BQ94), 0))</f>
        <v>3.7538103987564408</v>
      </c>
      <c r="AI94" cm="1">
        <f t="array" ref="AI94">deflator!AI94/INDEX(deflator!$E94:$BQ94, MATCH(TRUE, ISNUMBER(deflator!$E94:$BQ94), 0))</f>
        <v>4.1424246279609322</v>
      </c>
      <c r="AJ94" cm="1">
        <f t="array" ref="AJ94">deflator!AJ94/INDEX(deflator!$E94:$BQ94, MATCH(TRUE, ISNUMBER(deflator!$E94:$BQ94), 0))</f>
        <v>4.2895682126753396</v>
      </c>
      <c r="AK94" cm="1">
        <f t="array" ref="AK94">deflator!AK94/INDEX(deflator!$E94:$BQ94, MATCH(TRUE, ISNUMBER(deflator!$E94:$BQ94), 0))</f>
        <v>3.6279580594778058</v>
      </c>
      <c r="AL94" cm="1">
        <f t="array" ref="AL94">deflator!AL94/INDEX(deflator!$E94:$BQ94, MATCH(TRUE, ISNUMBER(deflator!$E94:$BQ94), 0))</f>
        <v>3.53025296157888</v>
      </c>
      <c r="AM94" cm="1">
        <f t="array" ref="AM94">deflator!AM94/INDEX(deflator!$E94:$BQ94, MATCH(TRUE, ISNUMBER(deflator!$E94:$BQ94), 0))</f>
        <v>4.3960950437019122</v>
      </c>
      <c r="AN94" cm="1">
        <f t="array" ref="AN94">deflator!AN94/INDEX(deflator!$E94:$BQ94, MATCH(TRUE, ISNUMBER(deflator!$E94:$BQ94), 0))</f>
        <v>4.7337518105467691</v>
      </c>
      <c r="AO94" cm="1">
        <f t="array" ref="AO94">deflator!AO94/INDEX(deflator!$E94:$BQ94, MATCH(TRUE, ISNUMBER(deflator!$E94:$BQ94), 0))</f>
        <v>4.772625208197173</v>
      </c>
      <c r="AP94" cm="1">
        <f t="array" ref="AP94">deflator!AP94/INDEX(deflator!$E94:$BQ94, MATCH(TRUE, ISNUMBER(deflator!$E94:$BQ94), 0))</f>
        <v>4.1451598834995522</v>
      </c>
      <c r="AQ94" cm="1">
        <f t="array" ref="AQ94">deflator!AQ94/INDEX(deflator!$E94:$BQ94, MATCH(TRUE, ISNUMBER(deflator!$E94:$BQ94), 0))</f>
        <v>2.8367022389112986</v>
      </c>
      <c r="AR94" cm="1">
        <f t="array" ref="AR94">deflator!AR94/INDEX(deflator!$E94:$BQ94, MATCH(TRUE, ISNUMBER(deflator!$E94:$BQ94), 0))</f>
        <v>3.9474874830225195</v>
      </c>
      <c r="AS94" cm="1">
        <f t="array" ref="AS94">deflator!AS94/INDEX(deflator!$E94:$BQ94, MATCH(TRUE, ISNUMBER(deflator!$E94:$BQ94), 0))</f>
        <v>6.5028943853306354</v>
      </c>
      <c r="AT94" cm="1">
        <f t="array" ref="AT94">deflator!AT94/INDEX(deflator!$E94:$BQ94, MATCH(TRUE, ISNUMBER(deflator!$E94:$BQ94), 0))</f>
        <v>5.7243985999213329</v>
      </c>
      <c r="AU94" cm="1">
        <f t="array" ref="AU94">deflator!AU94/INDEX(deflator!$E94:$BQ94, MATCH(TRUE, ISNUMBER(deflator!$E94:$BQ94), 0))</f>
        <v>5.6337876513872001</v>
      </c>
      <c r="AV94" cm="1">
        <f t="array" ref="AV94">deflator!AV94/INDEX(deflator!$E94:$BQ94, MATCH(TRUE, ISNUMBER(deflator!$E94:$BQ94), 0))</f>
        <v>5.6695972395870005</v>
      </c>
      <c r="AW94" cm="1">
        <f t="array" ref="AW94">deflator!AW94/INDEX(deflator!$E94:$BQ94, MATCH(TRUE, ISNUMBER(deflator!$E94:$BQ94), 0))</f>
        <v>6.6290497722523316</v>
      </c>
      <c r="AX94" cm="1">
        <f t="array" ref="AX94">deflator!AX94/INDEX(deflator!$E94:$BQ94, MATCH(TRUE, ISNUMBER(deflator!$E94:$BQ94), 0))</f>
        <v>10.562002070556332</v>
      </c>
      <c r="AY94" cm="1">
        <f t="array" ref="AY94">deflator!AY94/INDEX(deflator!$E94:$BQ94, MATCH(TRUE, ISNUMBER(deflator!$E94:$BQ94), 0))</f>
        <v>11.932566665439259</v>
      </c>
      <c r="AZ94" cm="1">
        <f t="array" ref="AZ94">deflator!AZ94/INDEX(deflator!$E94:$BQ94, MATCH(TRUE, ISNUMBER(deflator!$E94:$BQ94), 0))</f>
        <v>12.295036737272202</v>
      </c>
      <c r="BA94" cm="1">
        <f t="array" ref="BA94">deflator!BA94/INDEX(deflator!$E94:$BQ94, MATCH(TRUE, ISNUMBER(deflator!$E94:$BQ94), 0))</f>
        <v>14.734376812692281</v>
      </c>
      <c r="BB94" cm="1">
        <f t="array" ref="BB94">deflator!BB94/INDEX(deflator!$E94:$BQ94, MATCH(TRUE, ISNUMBER(deflator!$E94:$BQ94), 0))</f>
        <v>11.665172092326257</v>
      </c>
      <c r="BC94" cm="1">
        <f t="array" ref="BC94">deflator!BC94/INDEX(deflator!$E94:$BQ94, MATCH(TRUE, ISNUMBER(deflator!$E94:$BQ94), 0))</f>
        <v>14.570562166685374</v>
      </c>
      <c r="BD94" cm="1">
        <f t="array" ref="BD94">deflator!BD94/INDEX(deflator!$E94:$BQ94, MATCH(TRUE, ISNUMBER(deflator!$E94:$BQ94), 0))</f>
        <v>17.054130015822672</v>
      </c>
      <c r="BE94" cm="1">
        <f t="array" ref="BE94">deflator!BE94/INDEX(deflator!$E94:$BQ94, MATCH(TRUE, ISNUMBER(deflator!$E94:$BQ94), 0))</f>
        <v>17.882070857577737</v>
      </c>
      <c r="BF94" cm="1">
        <f t="array" ref="BF94">deflator!BF94/INDEX(deflator!$E94:$BQ94, MATCH(TRUE, ISNUMBER(deflator!$E94:$BQ94), 0))</f>
        <v>17.690254576268163</v>
      </c>
      <c r="BG94" cm="1">
        <f t="array" ref="BG94">deflator!BG94/INDEX(deflator!$E94:$BQ94, MATCH(TRUE, ISNUMBER(deflator!$E94:$BQ94), 0))</f>
        <v>17.464908569143201</v>
      </c>
      <c r="BH94" cm="1">
        <f t="array" ref="BH94">deflator!BH94/INDEX(deflator!$E94:$BQ94, MATCH(TRUE, ISNUMBER(deflator!$E94:$BQ94), 0))</f>
        <v>13.938263179794458</v>
      </c>
      <c r="BI94" cm="1">
        <f t="array" ref="BI94">deflator!BI94/INDEX(deflator!$E94:$BQ94, MATCH(TRUE, ISNUMBER(deflator!$E94:$BQ94), 0))</f>
        <v>13.062184503964556</v>
      </c>
      <c r="BJ94" cm="1">
        <f t="array" ref="BJ94">deflator!BJ94/INDEX(deflator!$E94:$BQ94, MATCH(TRUE, ISNUMBER(deflator!$E94:$BQ94), 0))</f>
        <v>14.726618102457067</v>
      </c>
      <c r="BK94" cm="1">
        <f t="array" ref="BK94">deflator!BK94/INDEX(deflator!$E94:$BQ94, MATCH(TRUE, ISNUMBER(deflator!$E94:$BQ94), 0))</f>
        <v>16.12768414626542</v>
      </c>
      <c r="BL94" cm="1">
        <f t="array" ref="BL94">deflator!BL94/INDEX(deflator!$E94:$BQ94, MATCH(TRUE, ISNUMBER(deflator!$E94:$BQ94), 0))</f>
        <v>15.617454242528554</v>
      </c>
      <c r="BM94" cm="1">
        <f t="array" ref="BM94">deflator!BM94/INDEX(deflator!$E94:$BQ94, MATCH(TRUE, ISNUMBER(deflator!$E94:$BQ94), 0))</f>
        <v>14.02938626354184</v>
      </c>
      <c r="BN94" cm="1">
        <f t="array" ref="BN94">deflator!BN94/INDEX(deflator!$E94:$BQ94, MATCH(TRUE, ISNUMBER(deflator!$E94:$BQ94), 0))</f>
        <v>16.546066057959578</v>
      </c>
      <c r="BO94" cm="1">
        <f t="array" ref="BO94">deflator!BO94/INDEX(deflator!$E94:$BQ94, MATCH(TRUE, ISNUMBER(deflator!$E94:$BQ94), 0))</f>
        <v>20.202814284850231</v>
      </c>
      <c r="BP94" cm="1">
        <f t="array" ref="BP94">deflator!BP94/INDEX(deflator!$E94:$BQ94, MATCH(TRUE, ISNUMBER(deflator!$E94:$BQ94), 0))</f>
        <v>18.657799981759226</v>
      </c>
      <c r="BQ94" cm="1">
        <f t="array" ref="BQ94">deflator!BQ94/INDEX(deflator!$E94:$BQ94, MATCH(TRUE, ISNUMBER(deflator!$E94:$BQ94), 0))</f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 cm="1">
        <f t="array" ref="E95">deflator!E95/INDEX(deflator!$E95:$BQ95, MATCH(TRUE, ISNUMBER(deflator!$E95:$BQ95), 0))</f>
        <v>1</v>
      </c>
      <c r="F95" cm="1">
        <f t="array" ref="F95">deflator!F95/INDEX(deflator!$E95:$BQ95, MATCH(TRUE, ISNUMBER(deflator!$E95:$BQ95), 0))</f>
        <v>1.0109637902436637</v>
      </c>
      <c r="G95" cm="1">
        <f t="array" ref="G95">deflator!G95/INDEX(deflator!$E95:$BQ95, MATCH(TRUE, ISNUMBER(deflator!$E95:$BQ95), 0))</f>
        <v>1.0583794161609292</v>
      </c>
      <c r="H95" cm="1">
        <f t="array" ref="H95">deflator!H95/INDEX(deflator!$E95:$BQ95, MATCH(TRUE, ISNUMBER(deflator!$E95:$BQ95), 0))</f>
        <v>1.0701336001625925</v>
      </c>
      <c r="I95" cm="1">
        <f t="array" ref="I95">deflator!I95/INDEX(deflator!$E95:$BQ95, MATCH(TRUE, ISNUMBER(deflator!$E95:$BQ95), 0))</f>
        <v>1.1065785786592719</v>
      </c>
      <c r="J95" cm="1">
        <f t="array" ref="J95">deflator!J95/INDEX(deflator!$E95:$BQ95, MATCH(TRUE, ISNUMBER(deflator!$E95:$BQ95), 0))</f>
        <v>1.1517070723138398</v>
      </c>
      <c r="K95" cm="1">
        <f t="array" ref="K95">deflator!K95/INDEX(deflator!$E95:$BQ95, MATCH(TRUE, ISNUMBER(deflator!$E95:$BQ95), 0))</f>
        <v>1.2083871741827841</v>
      </c>
      <c r="L95" cm="1">
        <f t="array" ref="L95">deflator!L95/INDEX(deflator!$E95:$BQ95, MATCH(TRUE, ISNUMBER(deflator!$E95:$BQ95), 0))</f>
        <v>1.2346072144589921</v>
      </c>
      <c r="M95" cm="1">
        <f t="array" ref="M95">deflator!M95/INDEX(deflator!$E95:$BQ95, MATCH(TRUE, ISNUMBER(deflator!$E95:$BQ95), 0))</f>
        <v>1.2528444495765938</v>
      </c>
      <c r="N95" cm="1">
        <f t="array" ref="N95">deflator!N95/INDEX(deflator!$E95:$BQ95, MATCH(TRUE, ISNUMBER(deflator!$E95:$BQ95), 0))</f>
        <v>1.2927008683108105</v>
      </c>
      <c r="O95" cm="1">
        <f t="array" ref="O95">deflator!O95/INDEX(deflator!$E95:$BQ95, MATCH(TRUE, ISNUMBER(deflator!$E95:$BQ95), 0))</f>
        <v>1.3418146988533559</v>
      </c>
      <c r="P95" cm="1">
        <f t="array" ref="P95">deflator!P95/INDEX(deflator!$E95:$BQ95, MATCH(TRUE, ISNUMBER(deflator!$E95:$BQ95), 0))</f>
        <v>1.3817339919275133</v>
      </c>
      <c r="Q95" cm="1">
        <f t="array" ref="Q95">deflator!Q95/INDEX(deflator!$E95:$BQ95, MATCH(TRUE, ISNUMBER(deflator!$E95:$BQ95), 0))</f>
        <v>1.4514649872569327</v>
      </c>
      <c r="R95" cm="1">
        <f t="array" ref="R95">deflator!R95/INDEX(deflator!$E95:$BQ95, MATCH(TRUE, ISNUMBER(deflator!$E95:$BQ95), 0))</f>
        <v>1.7549713093438715</v>
      </c>
      <c r="S95" cm="1">
        <f t="array" ref="S95">deflator!S95/INDEX(deflator!$E95:$BQ95, MATCH(TRUE, ISNUMBER(deflator!$E95:$BQ95), 0))</f>
        <v>2.1547623594712566</v>
      </c>
      <c r="T95" cm="1">
        <f t="array" ref="T95">deflator!T95/INDEX(deflator!$E95:$BQ95, MATCH(TRUE, ISNUMBER(deflator!$E95:$BQ95), 0))</f>
        <v>2.437467213026884</v>
      </c>
      <c r="U95" cm="1">
        <f t="array" ref="U95">deflator!U95/INDEX(deflator!$E95:$BQ95, MATCH(TRUE, ISNUMBER(deflator!$E95:$BQ95), 0))</f>
        <v>2.8380517070226299</v>
      </c>
      <c r="V95" cm="1">
        <f t="array" ref="V95">deflator!V95/INDEX(deflator!$E95:$BQ95, MATCH(TRUE, ISNUMBER(deflator!$E95:$BQ95), 0))</f>
        <v>3.2284090648313515</v>
      </c>
      <c r="W95" cm="1">
        <f t="array" ref="W95">deflator!W95/INDEX(deflator!$E95:$BQ95, MATCH(TRUE, ISNUMBER(deflator!$E95:$BQ95), 0))</f>
        <v>3.673543899564395</v>
      </c>
      <c r="X95" cm="1">
        <f t="array" ref="X95">deflator!X95/INDEX(deflator!$E95:$BQ95, MATCH(TRUE, ISNUMBER(deflator!$E95:$BQ95), 0))</f>
        <v>4.4137887256599031</v>
      </c>
      <c r="Y95" cm="1">
        <f t="array" ref="Y95">deflator!Y95/INDEX(deflator!$E95:$BQ95, MATCH(TRUE, ISNUMBER(deflator!$E95:$BQ95), 0))</f>
        <v>5.262977546737428</v>
      </c>
      <c r="Z95" cm="1">
        <f t="array" ref="Z95">deflator!Z95/INDEX(deflator!$E95:$BQ95, MATCH(TRUE, ISNUMBER(deflator!$E95:$BQ95), 0))</f>
        <v>6.4004143702191181</v>
      </c>
      <c r="AA95" cm="1">
        <f t="array" ref="AA95">deflator!AA95/INDEX(deflator!$E95:$BQ95, MATCH(TRUE, ISNUMBER(deflator!$E95:$BQ95), 0))</f>
        <v>8.1421429603490978</v>
      </c>
      <c r="AB95" cm="1">
        <f t="array" ref="AB95">deflator!AB95/INDEX(deflator!$E95:$BQ95, MATCH(TRUE, ISNUMBER(deflator!$E95:$BQ95), 0))</f>
        <v>9.8204177051761281</v>
      </c>
      <c r="AC95" cm="1">
        <f t="array" ref="AC95">deflator!AC95/INDEX(deflator!$E95:$BQ95, MATCH(TRUE, ISNUMBER(deflator!$E95:$BQ95), 0))</f>
        <v>11.972901983723599</v>
      </c>
      <c r="AD95" cm="1">
        <f t="array" ref="AD95">deflator!AD95/INDEX(deflator!$E95:$BQ95, MATCH(TRUE, ISNUMBER(deflator!$E95:$BQ95), 0))</f>
        <v>14.250860360744918</v>
      </c>
      <c r="AE95" cm="1">
        <f t="array" ref="AE95">deflator!AE95/INDEX(deflator!$E95:$BQ95, MATCH(TRUE, ISNUMBER(deflator!$E95:$BQ95), 0))</f>
        <v>16.941707632011699</v>
      </c>
      <c r="AF95" cm="1">
        <f t="array" ref="AF95">deflator!AF95/INDEX(deflator!$E95:$BQ95, MATCH(TRUE, ISNUMBER(deflator!$E95:$BQ95), 0))</f>
        <v>19.525772456669934</v>
      </c>
      <c r="AG95" cm="1">
        <f t="array" ref="AG95">deflator!AG95/INDEX(deflator!$E95:$BQ95, MATCH(TRUE, ISNUMBER(deflator!$E95:$BQ95), 0))</f>
        <v>22.782645875236874</v>
      </c>
      <c r="AH95" cm="1">
        <f t="array" ref="AH95">deflator!AH95/INDEX(deflator!$E95:$BQ95, MATCH(TRUE, ISNUMBER(deflator!$E95:$BQ95), 0))</f>
        <v>26.085895583025668</v>
      </c>
      <c r="AI95" cm="1">
        <f t="array" ref="AI95">deflator!AI95/INDEX(deflator!$E95:$BQ95, MATCH(TRUE, ISNUMBER(deflator!$E95:$BQ95), 0))</f>
        <v>31.483223078194701</v>
      </c>
      <c r="AJ95" cm="1">
        <f t="array" ref="AJ95">deflator!AJ95/INDEX(deflator!$E95:$BQ95, MATCH(TRUE, ISNUMBER(deflator!$E95:$BQ95), 0))</f>
        <v>37.713042588007688</v>
      </c>
      <c r="AK95" cm="1">
        <f t="array" ref="AK95">deflator!AK95/INDEX(deflator!$E95:$BQ95, MATCH(TRUE, ISNUMBER(deflator!$E95:$BQ95), 0))</f>
        <v>43.29412503890871</v>
      </c>
      <c r="AL95" cm="1">
        <f t="array" ref="AL95">deflator!AL95/INDEX(deflator!$E95:$BQ95, MATCH(TRUE, ISNUMBER(deflator!$E95:$BQ95), 0))</f>
        <v>49.540925477752445</v>
      </c>
      <c r="AM95" cm="1">
        <f t="array" ref="AM95">deflator!AM95/INDEX(deflator!$E95:$BQ95, MATCH(TRUE, ISNUMBER(deflator!$E95:$BQ95), 0))</f>
        <v>55.080536586031343</v>
      </c>
      <c r="AN95" cm="1">
        <f t="array" ref="AN95">deflator!AN95/INDEX(deflator!$E95:$BQ95, MATCH(TRUE, ISNUMBER(deflator!$E95:$BQ95), 0))</f>
        <v>60.473932624783956</v>
      </c>
      <c r="AO95" cm="1">
        <f t="array" ref="AO95">deflator!AO95/INDEX(deflator!$E95:$BQ95, MATCH(TRUE, ISNUMBER(deflator!$E95:$BQ95), 0))</f>
        <v>65.430894260709636</v>
      </c>
      <c r="AP95" cm="1">
        <f t="array" ref="AP95">deflator!AP95/INDEX(deflator!$E95:$BQ95, MATCH(TRUE, ISNUMBER(deflator!$E95:$BQ95), 0))</f>
        <v>69.761335903147511</v>
      </c>
      <c r="AQ95" cm="1">
        <f t="array" ref="AQ95">deflator!AQ95/INDEX(deflator!$E95:$BQ95, MATCH(TRUE, ISNUMBER(deflator!$E95:$BQ95), 0))</f>
        <v>73.44383382315408</v>
      </c>
      <c r="AR95" cm="1">
        <f t="array" ref="AR95">deflator!AR95/INDEX(deflator!$E95:$BQ95, MATCH(TRUE, ISNUMBER(deflator!$E95:$BQ95), 0))</f>
        <v>76.021300978534939</v>
      </c>
      <c r="AS95" cm="1">
        <f t="array" ref="AS95">deflator!AS95/INDEX(deflator!$E95:$BQ95, MATCH(TRUE, ISNUMBER(deflator!$E95:$BQ95), 0))</f>
        <v>77.251934188967169</v>
      </c>
      <c r="AT95" cm="1">
        <f t="array" ref="AT95">deflator!AT95/INDEX(deflator!$E95:$BQ95, MATCH(TRUE, ISNUMBER(deflator!$E95:$BQ95), 0))</f>
        <v>79.933107038850977</v>
      </c>
      <c r="AU95" cm="1">
        <f t="array" ref="AU95">deflator!AU95/INDEX(deflator!$E95:$BQ95, MATCH(TRUE, ISNUMBER(deflator!$E95:$BQ95), 0))</f>
        <v>82.294056389169867</v>
      </c>
      <c r="AV95" cm="1">
        <f t="array" ref="AV95">deflator!AV95/INDEX(deflator!$E95:$BQ95, MATCH(TRUE, ISNUMBER(deflator!$E95:$BQ95), 0))</f>
        <v>85.222563049391951</v>
      </c>
      <c r="AW95" cm="1">
        <f t="array" ref="AW95">deflator!AW95/INDEX(deflator!$E95:$BQ95, MATCH(TRUE, ISNUMBER(deflator!$E95:$BQ95), 0))</f>
        <v>87.752659621756123</v>
      </c>
      <c r="AX95" cm="1">
        <f t="array" ref="AX95">deflator!AX95/INDEX(deflator!$E95:$BQ95, MATCH(TRUE, ISNUMBER(deflator!$E95:$BQ95), 0))</f>
        <v>89.420326863508777</v>
      </c>
      <c r="AY95" cm="1">
        <f t="array" ref="AY95">deflator!AY95/INDEX(deflator!$E95:$BQ95, MATCH(TRUE, ISNUMBER(deflator!$E95:$BQ95), 0))</f>
        <v>92.428905959532528</v>
      </c>
      <c r="AZ95" cm="1">
        <f t="array" ref="AZ95">deflator!AZ95/INDEX(deflator!$E95:$BQ95, MATCH(TRUE, ISNUMBER(deflator!$E95:$BQ95), 0))</f>
        <v>95.541083158281111</v>
      </c>
      <c r="BA95" cm="1">
        <f t="array" ref="BA95">deflator!BA95/INDEX(deflator!$E95:$BQ95, MATCH(TRUE, ISNUMBER(deflator!$E95:$BQ95), 0))</f>
        <v>99.422811172043453</v>
      </c>
      <c r="BB95" cm="1">
        <f t="array" ref="BB95">deflator!BB95/INDEX(deflator!$E95:$BQ95, MATCH(TRUE, ISNUMBER(deflator!$E95:$BQ95), 0))</f>
        <v>101.7775751389343</v>
      </c>
      <c r="BC95" cm="1">
        <f t="array" ref="BC95">deflator!BC95/INDEX(deflator!$E95:$BQ95, MATCH(TRUE, ISNUMBER(deflator!$E95:$BQ95), 0))</f>
        <v>102.97948754314439</v>
      </c>
      <c r="BD95" cm="1">
        <f t="array" ref="BD95">deflator!BD95/INDEX(deflator!$E95:$BQ95, MATCH(TRUE, ISNUMBER(deflator!$E95:$BQ95), 0))</f>
        <v>103.98524474358057</v>
      </c>
      <c r="BE95" cm="1">
        <f t="array" ref="BE95">deflator!BE95/INDEX(deflator!$E95:$BQ95, MATCH(TRUE, ISNUMBER(deflator!$E95:$BQ95), 0))</f>
        <v>103.63734138741549</v>
      </c>
      <c r="BF95" cm="1">
        <f t="array" ref="BF95">deflator!BF95/INDEX(deflator!$E95:$BQ95, MATCH(TRUE, ISNUMBER(deflator!$E95:$BQ95), 0))</f>
        <v>101.60571619666364</v>
      </c>
      <c r="BG95" cm="1">
        <f t="array" ref="BG95">deflator!BG95/INDEX(deflator!$E95:$BQ95, MATCH(TRUE, ISNUMBER(deflator!$E95:$BQ95), 0))</f>
        <v>99.651356096375196</v>
      </c>
      <c r="BH95" cm="1">
        <f t="array" ref="BH95">deflator!BH95/INDEX(deflator!$E95:$BQ95, MATCH(TRUE, ISNUMBER(deflator!$E95:$BQ95), 0))</f>
        <v>99.477211631969027</v>
      </c>
      <c r="BI95" cm="1">
        <f t="array" ref="BI95">deflator!BI95/INDEX(deflator!$E95:$BQ95, MATCH(TRUE, ISNUMBER(deflator!$E95:$BQ95), 0))</f>
        <v>98.989811947455834</v>
      </c>
      <c r="BJ95" cm="1">
        <f t="array" ref="BJ95">deflator!BJ95/INDEX(deflator!$E95:$BQ95, MATCH(TRUE, ISNUMBER(deflator!$E95:$BQ95), 0))</f>
        <v>99.191368599471886</v>
      </c>
      <c r="BK95" cm="1">
        <f t="array" ref="BK95">deflator!BK95/INDEX(deflator!$E95:$BQ95, MATCH(TRUE, ISNUMBER(deflator!$E95:$BQ95), 0))</f>
        <v>98.958466818332568</v>
      </c>
      <c r="BL95" cm="1">
        <f t="array" ref="BL95">deflator!BL95/INDEX(deflator!$E95:$BQ95, MATCH(TRUE, ISNUMBER(deflator!$E95:$BQ95), 0))</f>
        <v>99.200930679064371</v>
      </c>
      <c r="BM95" cm="1">
        <f t="array" ref="BM95">deflator!BM95/INDEX(deflator!$E95:$BQ95, MATCH(TRUE, ISNUMBER(deflator!$E95:$BQ95), 0))</f>
        <v>98.839879266458993</v>
      </c>
      <c r="BN95" cm="1">
        <f t="array" ref="BN95">deflator!BN95/INDEX(deflator!$E95:$BQ95, MATCH(TRUE, ISNUMBER(deflator!$E95:$BQ95), 0))</f>
        <v>100.21647805689263</v>
      </c>
      <c r="BO95" cm="1">
        <f t="array" ref="BO95">deflator!BO95/INDEX(deflator!$E95:$BQ95, MATCH(TRUE, ISNUMBER(deflator!$E95:$BQ95), 0))</f>
        <v>106.72636440137587</v>
      </c>
      <c r="BP95" cm="1">
        <f t="array" ref="BP95">deflator!BP95/INDEX(deflator!$E95:$BQ95, MATCH(TRUE, ISNUMBER(deflator!$E95:$BQ95), 0))</f>
        <v>112.9960709355083</v>
      </c>
      <c r="BQ95" cm="1">
        <f t="array" ref="BQ95">deflator!BQ95/INDEX(deflator!$E95:$BQ95, MATCH(TRUE, ISNUMBER(deflator!$E95:$BQ95), 0))</f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 cm="1">
        <f t="array" ref="E96">deflator!E96/INDEX(deflator!$E96:$BQ96, MATCH(TRUE, ISNUMBER(deflator!$E96:$BQ96), 0))</f>
        <v>0</v>
      </c>
      <c r="F96" cm="1">
        <f t="array" ref="F96">deflator!F96/INDEX(deflator!$E96:$BQ96, MATCH(TRUE, ISNUMBER(deflator!$E96:$BQ96), 0))</f>
        <v>0</v>
      </c>
      <c r="G96" cm="1">
        <f t="array" ref="G96">deflator!G96/INDEX(deflator!$E96:$BQ96, MATCH(TRUE, ISNUMBER(deflator!$E96:$BQ96), 0))</f>
        <v>0</v>
      </c>
      <c r="H96" cm="1">
        <f t="array" ref="H96">deflator!H96/INDEX(deflator!$E96:$BQ96, MATCH(TRUE, ISNUMBER(deflator!$E96:$BQ96), 0))</f>
        <v>0</v>
      </c>
      <c r="I96" cm="1">
        <f t="array" ref="I96">deflator!I96/INDEX(deflator!$E96:$BQ96, MATCH(TRUE, ISNUMBER(deflator!$E96:$BQ96), 0))</f>
        <v>0</v>
      </c>
      <c r="J96" cm="1">
        <f t="array" ref="J96">deflator!J96/INDEX(deflator!$E96:$BQ96, MATCH(TRUE, ISNUMBER(deflator!$E96:$BQ96), 0))</f>
        <v>0</v>
      </c>
      <c r="K96" cm="1">
        <f t="array" ref="K96">deflator!K96/INDEX(deflator!$E96:$BQ96, MATCH(TRUE, ISNUMBER(deflator!$E96:$BQ96), 0))</f>
        <v>0</v>
      </c>
      <c r="L96" cm="1">
        <f t="array" ref="L96">deflator!L96/INDEX(deflator!$E96:$BQ96, MATCH(TRUE, ISNUMBER(deflator!$E96:$BQ96), 0))</f>
        <v>0</v>
      </c>
      <c r="M96" cm="1">
        <f t="array" ref="M96">deflator!M96/INDEX(deflator!$E96:$BQ96, MATCH(TRUE, ISNUMBER(deflator!$E96:$BQ96), 0))</f>
        <v>0</v>
      </c>
      <c r="N96" cm="1">
        <f t="array" ref="N96">deflator!N96/INDEX(deflator!$E96:$BQ96, MATCH(TRUE, ISNUMBER(deflator!$E96:$BQ96), 0))</f>
        <v>0</v>
      </c>
      <c r="O96" cm="1">
        <f t="array" ref="O96">deflator!O96/INDEX(deflator!$E96:$BQ96, MATCH(TRUE, ISNUMBER(deflator!$E96:$BQ96), 0))</f>
        <v>0</v>
      </c>
      <c r="P96" cm="1">
        <f t="array" ref="P96">deflator!P96/INDEX(deflator!$E96:$BQ96, MATCH(TRUE, ISNUMBER(deflator!$E96:$BQ96), 0))</f>
        <v>0</v>
      </c>
      <c r="Q96" cm="1">
        <f t="array" ref="Q96">deflator!Q96/INDEX(deflator!$E96:$BQ96, MATCH(TRUE, ISNUMBER(deflator!$E96:$BQ96), 0))</f>
        <v>0</v>
      </c>
      <c r="R96" cm="1">
        <f t="array" ref="R96">deflator!R96/INDEX(deflator!$E96:$BQ96, MATCH(TRUE, ISNUMBER(deflator!$E96:$BQ96), 0))</f>
        <v>0</v>
      </c>
      <c r="S96" cm="1">
        <f t="array" ref="S96">deflator!S96/INDEX(deflator!$E96:$BQ96, MATCH(TRUE, ISNUMBER(deflator!$E96:$BQ96), 0))</f>
        <v>0</v>
      </c>
      <c r="T96" cm="1">
        <f t="array" ref="T96">deflator!T96/INDEX(deflator!$E96:$BQ96, MATCH(TRUE, ISNUMBER(deflator!$E96:$BQ96), 0))</f>
        <v>0</v>
      </c>
      <c r="U96" cm="1">
        <f t="array" ref="U96">deflator!U96/INDEX(deflator!$E96:$BQ96, MATCH(TRUE, ISNUMBER(deflator!$E96:$BQ96), 0))</f>
        <v>0</v>
      </c>
      <c r="V96" cm="1">
        <f t="array" ref="V96">deflator!V96/INDEX(deflator!$E96:$BQ96, MATCH(TRUE, ISNUMBER(deflator!$E96:$BQ96), 0))</f>
        <v>1</v>
      </c>
      <c r="W96" cm="1">
        <f t="array" ref="W96">deflator!W96/INDEX(deflator!$E96:$BQ96, MATCH(TRUE, ISNUMBER(deflator!$E96:$BQ96), 0))</f>
        <v>1.1727328631409855</v>
      </c>
      <c r="X96" cm="1">
        <f t="array" ref="X96">deflator!X96/INDEX(deflator!$E96:$BQ96, MATCH(TRUE, ISNUMBER(deflator!$E96:$BQ96), 0))</f>
        <v>1.2855683879490383</v>
      </c>
      <c r="Y96" cm="1">
        <f t="array" ref="Y96">deflator!Y96/INDEX(deflator!$E96:$BQ96, MATCH(TRUE, ISNUMBER(deflator!$E96:$BQ96), 0))</f>
        <v>1.4019028549393582</v>
      </c>
      <c r="Z96" cm="1">
        <f t="array" ref="Z96">deflator!Z96/INDEX(deflator!$E96:$BQ96, MATCH(TRUE, ISNUMBER(deflator!$E96:$BQ96), 0))</f>
        <v>1.4398761211843789</v>
      </c>
      <c r="AA96" cm="1">
        <f t="array" ref="AA96">deflator!AA96/INDEX(deflator!$E96:$BQ96, MATCH(TRUE, ISNUMBER(deflator!$E96:$BQ96), 0))</f>
        <v>1.4998268666212686</v>
      </c>
      <c r="AB96" cm="1">
        <f t="array" ref="AB96">deflator!AB96/INDEX(deflator!$E96:$BQ96, MATCH(TRUE, ISNUMBER(deflator!$E96:$BQ96), 0))</f>
        <v>1.5207267245437321</v>
      </c>
      <c r="AC96" cm="1">
        <f t="array" ref="AC96">deflator!AC96/INDEX(deflator!$E96:$BQ96, MATCH(TRUE, ISNUMBER(deflator!$E96:$BQ96), 0))</f>
        <v>1.6212833822517148</v>
      </c>
      <c r="AD96" cm="1">
        <f t="array" ref="AD96">deflator!AD96/INDEX(deflator!$E96:$BQ96, MATCH(TRUE, ISNUMBER(deflator!$E96:$BQ96), 0))</f>
        <v>1.7631146333206136</v>
      </c>
      <c r="AE96" cm="1">
        <f t="array" ref="AE96">deflator!AE96/INDEX(deflator!$E96:$BQ96, MATCH(TRUE, ISNUMBER(deflator!$E96:$BQ96), 0))</f>
        <v>1.8395466031063996</v>
      </c>
      <c r="AF96" cm="1">
        <f t="array" ref="AF96">deflator!AF96/INDEX(deflator!$E96:$BQ96, MATCH(TRUE, ISNUMBER(deflator!$E96:$BQ96), 0))</f>
        <v>1.9326157115505551</v>
      </c>
      <c r="AG96" cm="1">
        <f t="array" ref="AG96">deflator!AG96/INDEX(deflator!$E96:$BQ96, MATCH(TRUE, ISNUMBER(deflator!$E96:$BQ96), 0))</f>
        <v>2.063288541796461</v>
      </c>
      <c r="AH96" cm="1">
        <f t="array" ref="AH96">deflator!AH96/INDEX(deflator!$E96:$BQ96, MATCH(TRUE, ISNUMBER(deflator!$E96:$BQ96), 0))</f>
        <v>2.2489100416326377</v>
      </c>
      <c r="AI96" cm="1">
        <f t="array" ref="AI96">deflator!AI96/INDEX(deflator!$E96:$BQ96, MATCH(TRUE, ISNUMBER(deflator!$E96:$BQ96), 0))</f>
        <v>2.2492683402218629</v>
      </c>
      <c r="AJ96" cm="1">
        <f t="array" ref="AJ96">deflator!AJ96/INDEX(deflator!$E96:$BQ96, MATCH(TRUE, ISNUMBER(deflator!$E96:$BQ96), 0))</f>
        <v>2.3992925063013173</v>
      </c>
      <c r="AK96" cm="1">
        <f t="array" ref="AK96">deflator!AK96/INDEX(deflator!$E96:$BQ96, MATCH(TRUE, ISNUMBER(deflator!$E96:$BQ96), 0))</f>
        <v>2.4955420573769405</v>
      </c>
      <c r="AL96" cm="1">
        <f t="array" ref="AL96">deflator!AL96/INDEX(deflator!$E96:$BQ96, MATCH(TRUE, ISNUMBER(deflator!$E96:$BQ96), 0))</f>
        <v>2.5425437158164477</v>
      </c>
      <c r="AM96" cm="1">
        <f t="array" ref="AM96">deflator!AM96/INDEX(deflator!$E96:$BQ96, MATCH(TRUE, ISNUMBER(deflator!$E96:$BQ96), 0))</f>
        <v>2.6236702578829805</v>
      </c>
      <c r="AN96" cm="1">
        <f t="array" ref="AN96">deflator!AN96/INDEX(deflator!$E96:$BQ96, MATCH(TRUE, ISNUMBER(deflator!$E96:$BQ96), 0))</f>
        <v>2.7037748629392762</v>
      </c>
      <c r="AO96" cm="1">
        <f t="array" ref="AO96">deflator!AO96/INDEX(deflator!$E96:$BQ96, MATCH(TRUE, ISNUMBER(deflator!$E96:$BQ96), 0))</f>
        <v>2.776049050007626</v>
      </c>
      <c r="AP96" cm="1">
        <f t="array" ref="AP96">deflator!AP96/INDEX(deflator!$E96:$BQ96, MATCH(TRUE, ISNUMBER(deflator!$E96:$BQ96), 0))</f>
        <v>2.825593397878098</v>
      </c>
      <c r="AQ96" cm="1">
        <f t="array" ref="AQ96">deflator!AQ96/INDEX(deflator!$E96:$BQ96, MATCH(TRUE, ISNUMBER(deflator!$E96:$BQ96), 0))</f>
        <v>2.8746986245530315</v>
      </c>
      <c r="AR96" cm="1">
        <f t="array" ref="AR96">deflator!AR96/INDEX(deflator!$E96:$BQ96, MATCH(TRUE, ISNUMBER(deflator!$E96:$BQ96), 0))</f>
        <v>2.9069380629572437</v>
      </c>
      <c r="AS96" cm="1">
        <f t="array" ref="AS96">deflator!AS96/INDEX(deflator!$E96:$BQ96, MATCH(TRUE, ISNUMBER(deflator!$E96:$BQ96), 0))</f>
        <v>2.9901645651648208</v>
      </c>
      <c r="AT96" cm="1">
        <f t="array" ref="AT96">deflator!AT96/INDEX(deflator!$E96:$BQ96, MATCH(TRUE, ISNUMBER(deflator!$E96:$BQ96), 0))</f>
        <v>3.0542789843308156</v>
      </c>
      <c r="AU96" cm="1">
        <f t="array" ref="AU96">deflator!AU96/INDEX(deflator!$E96:$BQ96, MATCH(TRUE, ISNUMBER(deflator!$E96:$BQ96), 0))</f>
        <v>3.0656453817439973</v>
      </c>
      <c r="AV96" cm="1">
        <f t="array" ref="AV96">deflator!AV96/INDEX(deflator!$E96:$BQ96, MATCH(TRUE, ISNUMBER(deflator!$E96:$BQ96), 0))</f>
        <v>3.0632826245492555</v>
      </c>
      <c r="AW96" cm="1">
        <f t="array" ref="AW96">deflator!AW96/INDEX(deflator!$E96:$BQ96, MATCH(TRUE, ISNUMBER(deflator!$E96:$BQ96), 0))</f>
        <v>3.1255024287048503</v>
      </c>
      <c r="AX96" cm="1">
        <f t="array" ref="AX96">deflator!AX96/INDEX(deflator!$E96:$BQ96, MATCH(TRUE, ISNUMBER(deflator!$E96:$BQ96), 0))</f>
        <v>3.2033193729186547</v>
      </c>
      <c r="AY96" cm="1">
        <f t="array" ref="AY96">deflator!AY96/INDEX(deflator!$E96:$BQ96, MATCH(TRUE, ISNUMBER(deflator!$E96:$BQ96), 0))</f>
        <v>3.35171595728709</v>
      </c>
      <c r="AZ96" cm="1">
        <f t="array" ref="AZ96">deflator!AZ96/INDEX(deflator!$E96:$BQ96, MATCH(TRUE, ISNUMBER(deflator!$E96:$BQ96), 0))</f>
        <v>3.4294571228089299</v>
      </c>
      <c r="BA96" cm="1">
        <f t="array" ref="BA96">deflator!BA96/INDEX(deflator!$E96:$BQ96, MATCH(TRUE, ISNUMBER(deflator!$E96:$BQ96), 0))</f>
        <v>3.6985916248849757</v>
      </c>
      <c r="BB96" cm="1">
        <f t="array" ref="BB96">deflator!BB96/INDEX(deflator!$E96:$BQ96, MATCH(TRUE, ISNUMBER(deflator!$E96:$BQ96), 0))</f>
        <v>3.6982254717686907</v>
      </c>
      <c r="BC96" cm="1">
        <f t="array" ref="BC96">deflator!BC96/INDEX(deflator!$E96:$BQ96, MATCH(TRUE, ISNUMBER(deflator!$E96:$BQ96), 0))</f>
        <v>3.715969268950432</v>
      </c>
      <c r="BD96" cm="1">
        <f t="array" ref="BD96">deflator!BD96/INDEX(deflator!$E96:$BQ96, MATCH(TRUE, ISNUMBER(deflator!$E96:$BQ96), 0))</f>
        <v>3.7243118946331131</v>
      </c>
      <c r="BE96" cm="1">
        <f t="array" ref="BE96">deflator!BE96/INDEX(deflator!$E96:$BQ96, MATCH(TRUE, ISNUMBER(deflator!$E96:$BQ96), 0))</f>
        <v>3.8705339664065117</v>
      </c>
      <c r="BF96" cm="1">
        <f t="array" ref="BF96">deflator!BF96/INDEX(deflator!$E96:$BQ96, MATCH(TRUE, ISNUMBER(deflator!$E96:$BQ96), 0))</f>
        <v>3.9836734771101288</v>
      </c>
      <c r="BG96" cm="1">
        <f t="array" ref="BG96">deflator!BG96/INDEX(deflator!$E96:$BQ96, MATCH(TRUE, ISNUMBER(deflator!$E96:$BQ96), 0))</f>
        <v>4.0145554287836784</v>
      </c>
      <c r="BH96" cm="1">
        <f t="array" ref="BH96">deflator!BH96/INDEX(deflator!$E96:$BQ96, MATCH(TRUE, ISNUMBER(deflator!$E96:$BQ96), 0))</f>
        <v>4.1252926070879603</v>
      </c>
      <c r="BI96" cm="1">
        <f t="array" ref="BI96">deflator!BI96/INDEX(deflator!$E96:$BQ96, MATCH(TRUE, ISNUMBER(deflator!$E96:$BQ96), 0))</f>
        <v>4.2343754612090514</v>
      </c>
      <c r="BJ96" cm="1">
        <f t="array" ref="BJ96">deflator!BJ96/INDEX(deflator!$E96:$BQ96, MATCH(TRUE, ISNUMBER(deflator!$E96:$BQ96), 0))</f>
        <v>4.2989993774473243</v>
      </c>
      <c r="BK96" cm="1">
        <f t="array" ref="BK96">deflator!BK96/INDEX(deflator!$E96:$BQ96, MATCH(TRUE, ISNUMBER(deflator!$E96:$BQ96), 0))</f>
        <v>4.2687490646555215</v>
      </c>
      <c r="BL96" cm="1">
        <f t="array" ref="BL96">deflator!BL96/INDEX(deflator!$E96:$BQ96, MATCH(TRUE, ISNUMBER(deflator!$E96:$BQ96), 0))</f>
        <v>4.4107930962300941</v>
      </c>
      <c r="BM96" cm="1">
        <f t="array" ref="BM96">deflator!BM96/INDEX(deflator!$E96:$BQ96, MATCH(TRUE, ISNUMBER(deflator!$E96:$BQ96), 0))</f>
        <v>4.3975613526523967</v>
      </c>
      <c r="BN96" cm="1">
        <f t="array" ref="BN96">deflator!BN96/INDEX(deflator!$E96:$BQ96, MATCH(TRUE, ISNUMBER(deflator!$E96:$BQ96), 0))</f>
        <v>4.52026728865376</v>
      </c>
      <c r="BO96" cm="1">
        <f t="array" ref="BO96">deflator!BO96/INDEX(deflator!$E96:$BQ96, MATCH(TRUE, ISNUMBER(deflator!$E96:$BQ96), 0))</f>
        <v>4.620556784114525</v>
      </c>
      <c r="BP96" cm="1">
        <f t="array" ref="BP96">deflator!BP96/INDEX(deflator!$E96:$BQ96, MATCH(TRUE, ISNUMBER(deflator!$E96:$BQ96), 0))</f>
        <v>4.7445888808537386</v>
      </c>
      <c r="BQ96" cm="1">
        <f t="array" ref="BQ96">deflator!BQ96/INDEX(deflator!$E96:$BQ96, MATCH(TRUE, ISNUMBER(deflator!$E96:$BQ96), 0))</f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 cm="1">
        <f t="array" ref="E97">deflator!E97/INDEX(deflator!$E97:$BQ97, MATCH(TRUE, ISNUMBER(deflator!$E97:$BQ97), 0))</f>
        <v>0</v>
      </c>
      <c r="F97" cm="1">
        <f t="array" ref="F97">deflator!F97/INDEX(deflator!$E97:$BQ97, MATCH(TRUE, ISNUMBER(deflator!$E97:$BQ97), 0))</f>
        <v>0</v>
      </c>
      <c r="G97" cm="1">
        <f t="array" ref="G97">deflator!G97/INDEX(deflator!$E97:$BQ97, MATCH(TRUE, ISNUMBER(deflator!$E97:$BQ97), 0))</f>
        <v>0</v>
      </c>
      <c r="H97" cm="1">
        <f t="array" ref="H97">deflator!H97/INDEX(deflator!$E97:$BQ97, MATCH(TRUE, ISNUMBER(deflator!$E97:$BQ97), 0))</f>
        <v>0</v>
      </c>
      <c r="I97" cm="1">
        <f t="array" ref="I97">deflator!I97/INDEX(deflator!$E97:$BQ97, MATCH(TRUE, ISNUMBER(deflator!$E97:$BQ97), 0))</f>
        <v>0</v>
      </c>
      <c r="J97" cm="1">
        <f t="array" ref="J97">deflator!J97/INDEX(deflator!$E97:$BQ97, MATCH(TRUE, ISNUMBER(deflator!$E97:$BQ97), 0))</f>
        <v>0</v>
      </c>
      <c r="K97" cm="1">
        <f t="array" ref="K97">deflator!K97/INDEX(deflator!$E97:$BQ97, MATCH(TRUE, ISNUMBER(deflator!$E97:$BQ97), 0))</f>
        <v>0</v>
      </c>
      <c r="L97" cm="1">
        <f t="array" ref="L97">deflator!L97/INDEX(deflator!$E97:$BQ97, MATCH(TRUE, ISNUMBER(deflator!$E97:$BQ97), 0))</f>
        <v>0</v>
      </c>
      <c r="M97" cm="1">
        <f t="array" ref="M97">deflator!M97/INDEX(deflator!$E97:$BQ97, MATCH(TRUE, ISNUMBER(deflator!$E97:$BQ97), 0))</f>
        <v>0</v>
      </c>
      <c r="N97" cm="1">
        <f t="array" ref="N97">deflator!N97/INDEX(deflator!$E97:$BQ97, MATCH(TRUE, ISNUMBER(deflator!$E97:$BQ97), 0))</f>
        <v>0</v>
      </c>
      <c r="O97" cm="1">
        <f t="array" ref="O97">deflator!O97/INDEX(deflator!$E97:$BQ97, MATCH(TRUE, ISNUMBER(deflator!$E97:$BQ97), 0))</f>
        <v>1</v>
      </c>
      <c r="P97" cm="1">
        <f t="array" ref="P97">deflator!P97/INDEX(deflator!$E97:$BQ97, MATCH(TRUE, ISNUMBER(deflator!$E97:$BQ97), 0))</f>
        <v>1.1144774411088962</v>
      </c>
      <c r="Q97" cm="1">
        <f t="array" ref="Q97">deflator!Q97/INDEX(deflator!$E97:$BQ97, MATCH(TRUE, ISNUMBER(deflator!$E97:$BQ97), 0))</f>
        <v>1.1780025825574509</v>
      </c>
      <c r="R97" cm="1">
        <f t="array" ref="R97">deflator!R97/INDEX(deflator!$E97:$BQ97, MATCH(TRUE, ISNUMBER(deflator!$E97:$BQ97), 0))</f>
        <v>1.2682751898781879</v>
      </c>
      <c r="S97" cm="1">
        <f t="array" ref="S97">deflator!S97/INDEX(deflator!$E97:$BQ97, MATCH(TRUE, ISNUMBER(deflator!$E97:$BQ97), 0))</f>
        <v>1.4655377608851299</v>
      </c>
      <c r="T97" cm="1">
        <f t="array" ref="T97">deflator!T97/INDEX(deflator!$E97:$BQ97, MATCH(TRUE, ISNUMBER(deflator!$E97:$BQ97), 0))</f>
        <v>1.7062648528908031</v>
      </c>
      <c r="U97" cm="1">
        <f t="array" ref="U97">deflator!U97/INDEX(deflator!$E97:$BQ97, MATCH(TRUE, ISNUMBER(deflator!$E97:$BQ97), 0))</f>
        <v>1.9313892792798519</v>
      </c>
      <c r="V97" cm="1">
        <f t="array" ref="V97">deflator!V97/INDEX(deflator!$E97:$BQ97, MATCH(TRUE, ISNUMBER(deflator!$E97:$BQ97), 0))</f>
        <v>2.0662409498852972</v>
      </c>
      <c r="W97" cm="1">
        <f t="array" ref="W97">deflator!W97/INDEX(deflator!$E97:$BQ97, MATCH(TRUE, ISNUMBER(deflator!$E97:$BQ97), 0))</f>
        <v>2.2579311443804584</v>
      </c>
      <c r="X97" cm="1">
        <f t="array" ref="X97">deflator!X97/INDEX(deflator!$E97:$BQ97, MATCH(TRUE, ISNUMBER(deflator!$E97:$BQ97), 0))</f>
        <v>2.4273316983459736</v>
      </c>
      <c r="Y97" cm="1">
        <f t="array" ref="Y97">deflator!Y97/INDEX(deflator!$E97:$BQ97, MATCH(TRUE, ISNUMBER(deflator!$E97:$BQ97), 0))</f>
        <v>2.7079130545543735</v>
      </c>
      <c r="Z97" cm="1">
        <f t="array" ref="Z97">deflator!Z97/INDEX(deflator!$E97:$BQ97, MATCH(TRUE, ISNUMBER(deflator!$E97:$BQ97), 0))</f>
        <v>3.1121179740286173</v>
      </c>
      <c r="AA97" cm="1">
        <f t="array" ref="AA97">deflator!AA97/INDEX(deflator!$E97:$BQ97, MATCH(TRUE, ISNUMBER(deflator!$E97:$BQ97), 0))</f>
        <v>3.5172183107834591</v>
      </c>
      <c r="AB97" cm="1">
        <f t="array" ref="AB97">deflator!AB97/INDEX(deflator!$E97:$BQ97, MATCH(TRUE, ISNUMBER(deflator!$E97:$BQ97), 0))</f>
        <v>3.8589909998454228</v>
      </c>
      <c r="AC97" cm="1">
        <f t="array" ref="AC97">deflator!AC97/INDEX(deflator!$E97:$BQ97, MATCH(TRUE, ISNUMBER(deflator!$E97:$BQ97), 0))</f>
        <v>4.201315520223238</v>
      </c>
      <c r="AD97" cm="1">
        <f t="array" ref="AD97">deflator!AD97/INDEX(deflator!$E97:$BQ97, MATCH(TRUE, ISNUMBER(deflator!$E97:$BQ97), 0))</f>
        <v>4.513207026687593</v>
      </c>
      <c r="AE97" cm="1">
        <f t="array" ref="AE97">deflator!AE97/INDEX(deflator!$E97:$BQ97, MATCH(TRUE, ISNUMBER(deflator!$E97:$BQ97), 0))</f>
        <v>4.6995838436299593</v>
      </c>
      <c r="AF97" cm="1">
        <f t="array" ref="AF97">deflator!AF97/INDEX(deflator!$E97:$BQ97, MATCH(TRUE, ISNUMBER(deflator!$E97:$BQ97), 0))</f>
        <v>4.9167388352093928</v>
      </c>
      <c r="AG97" cm="1">
        <f t="array" ref="AG97">deflator!AG97/INDEX(deflator!$E97:$BQ97, MATCH(TRUE, ISNUMBER(deflator!$E97:$BQ97), 0))</f>
        <v>5.2289634749320424</v>
      </c>
      <c r="AH97" cm="1">
        <f t="array" ref="AH97">deflator!AH97/INDEX(deflator!$E97:$BQ97, MATCH(TRUE, ISNUMBER(deflator!$E97:$BQ97), 0))</f>
        <v>5.5087056470708982</v>
      </c>
      <c r="AI97" cm="1">
        <f t="array" ref="AI97">deflator!AI97/INDEX(deflator!$E97:$BQ97, MATCH(TRUE, ISNUMBER(deflator!$E97:$BQ97), 0))</f>
        <v>5.7892411626971336</v>
      </c>
      <c r="AJ97" cm="1">
        <f t="array" ref="AJ97">deflator!AJ97/INDEX(deflator!$E97:$BQ97, MATCH(TRUE, ISNUMBER(deflator!$E97:$BQ97), 0))</f>
        <v>5.9759601167950063</v>
      </c>
      <c r="AK97" cm="1">
        <f t="array" ref="AK97">deflator!AK97/INDEX(deflator!$E97:$BQ97, MATCH(TRUE, ISNUMBER(deflator!$E97:$BQ97), 0))</f>
        <v>6.0683292275213718</v>
      </c>
      <c r="AL97" cm="1">
        <f t="array" ref="AL97">deflator!AL97/INDEX(deflator!$E97:$BQ97, MATCH(TRUE, ISNUMBER(deflator!$E97:$BQ97), 0))</f>
        <v>6.1315622165592147</v>
      </c>
      <c r="AM97" cm="1">
        <f t="array" ref="AM97">deflator!AM97/INDEX(deflator!$E97:$BQ97, MATCH(TRUE, ISNUMBER(deflator!$E97:$BQ97), 0))</f>
        <v>6.1602808794179316</v>
      </c>
      <c r="AN97" cm="1">
        <f t="array" ref="AN97">deflator!AN97/INDEX(deflator!$E97:$BQ97, MATCH(TRUE, ISNUMBER(deflator!$E97:$BQ97), 0))</f>
        <v>6.286928387044294</v>
      </c>
      <c r="AO97" cm="1">
        <f t="array" ref="AO97">deflator!AO97/INDEX(deflator!$E97:$BQ97, MATCH(TRUE, ISNUMBER(deflator!$E97:$BQ97), 0))</f>
        <v>6.348546647132201</v>
      </c>
      <c r="AP97" cm="1">
        <f t="array" ref="AP97">deflator!AP97/INDEX(deflator!$E97:$BQ97, MATCH(TRUE, ISNUMBER(deflator!$E97:$BQ97), 0))</f>
        <v>6.3800801116372297</v>
      </c>
      <c r="AQ97" cm="1">
        <f t="array" ref="AQ97">deflator!AQ97/INDEX(deflator!$E97:$BQ97, MATCH(TRUE, ISNUMBER(deflator!$E97:$BQ97), 0))</f>
        <v>6.4425045210165299</v>
      </c>
      <c r="AR97" cm="1">
        <f t="array" ref="AR97">deflator!AR97/INDEX(deflator!$E97:$BQ97, MATCH(TRUE, ISNUMBER(deflator!$E97:$BQ97), 0))</f>
        <v>6.5108244673912905</v>
      </c>
      <c r="AS97" cm="1">
        <f t="array" ref="AS97">deflator!AS97/INDEX(deflator!$E97:$BQ97, MATCH(TRUE, ISNUMBER(deflator!$E97:$BQ97), 0))</f>
        <v>6.6482089326977425</v>
      </c>
      <c r="AT97" cm="1">
        <f t="array" ref="AT97">deflator!AT97/INDEX(deflator!$E97:$BQ97, MATCH(TRUE, ISNUMBER(deflator!$E97:$BQ97), 0))</f>
        <v>6.8743980750772984</v>
      </c>
      <c r="AU97" cm="1">
        <f t="array" ref="AU97">deflator!AU97/INDEX(deflator!$E97:$BQ97, MATCH(TRUE, ISNUMBER(deflator!$E97:$BQ97), 0))</f>
        <v>7.0877163989270091</v>
      </c>
      <c r="AV97" cm="1">
        <f t="array" ref="AV97">deflator!AV97/INDEX(deflator!$E97:$BQ97, MATCH(TRUE, ISNUMBER(deflator!$E97:$BQ97), 0))</f>
        <v>7.5507553566954364</v>
      </c>
      <c r="AW97" cm="1">
        <f t="array" ref="AW97">deflator!AW97/INDEX(deflator!$E97:$BQ97, MATCH(TRUE, ISNUMBER(deflator!$E97:$BQ97), 0))</f>
        <v>7.5100987611135563</v>
      </c>
      <c r="AX97" cm="1">
        <f t="array" ref="AX97">deflator!AX97/INDEX(deflator!$E97:$BQ97, MATCH(TRUE, ISNUMBER(deflator!$E97:$BQ97), 0))</f>
        <v>7.2675843730390506</v>
      </c>
      <c r="AY97" cm="1">
        <f t="array" ref="AY97">deflator!AY97/INDEX(deflator!$E97:$BQ97, MATCH(TRUE, ISNUMBER(deflator!$E97:$BQ97), 0))</f>
        <v>7.4302607567185497</v>
      </c>
      <c r="AZ97" cm="1">
        <f t="array" ref="AZ97">deflator!AZ97/INDEX(deflator!$E97:$BQ97, MATCH(TRUE, ISNUMBER(deflator!$E97:$BQ97), 0))</f>
        <v>7.4267302428846138</v>
      </c>
      <c r="BA97" cm="1">
        <f t="array" ref="BA97">deflator!BA97/INDEX(deflator!$E97:$BQ97, MATCH(TRUE, ISNUMBER(deflator!$E97:$BQ97), 0))</f>
        <v>7.2772046017666314</v>
      </c>
      <c r="BB97" cm="1">
        <f t="array" ref="BB97">deflator!BB97/INDEX(deflator!$E97:$BQ97, MATCH(TRUE, ISNUMBER(deflator!$E97:$BQ97), 0))</f>
        <v>7.6802624342647041</v>
      </c>
      <c r="BC97" cm="1">
        <f t="array" ref="BC97">deflator!BC97/INDEX(deflator!$E97:$BQ97, MATCH(TRUE, ISNUMBER(deflator!$E97:$BQ97), 0))</f>
        <v>7.8359878131999379</v>
      </c>
      <c r="BD97" cm="1">
        <f t="array" ref="BD97">deflator!BD97/INDEX(deflator!$E97:$BQ97, MATCH(TRUE, ISNUMBER(deflator!$E97:$BQ97), 0))</f>
        <v>8.0619812795895722</v>
      </c>
      <c r="BE97" cm="1">
        <f t="array" ref="BE97">deflator!BE97/INDEX(deflator!$E97:$BQ97, MATCH(TRUE, ISNUMBER(deflator!$E97:$BQ97), 0))</f>
        <v>8.3397432852863815</v>
      </c>
      <c r="BF97" cm="1">
        <f t="array" ref="BF97">deflator!BF97/INDEX(deflator!$E97:$BQ97, MATCH(TRUE, ISNUMBER(deflator!$E97:$BQ97), 0))</f>
        <v>8.4287594143054498</v>
      </c>
      <c r="BG97" cm="1">
        <f t="array" ref="BG97">deflator!BG97/INDEX(deflator!$E97:$BQ97, MATCH(TRUE, ISNUMBER(deflator!$E97:$BQ97), 0))</f>
        <v>8.5122271897160466</v>
      </c>
      <c r="BH97" cm="1">
        <f t="array" ref="BH97">deflator!BH97/INDEX(deflator!$E97:$BQ97, MATCH(TRUE, ISNUMBER(deflator!$E97:$BQ97), 0))</f>
        <v>9.2054953672047386</v>
      </c>
      <c r="BI97" cm="1">
        <f t="array" ref="BI97">deflator!BI97/INDEX(deflator!$E97:$BQ97, MATCH(TRUE, ISNUMBER(deflator!$E97:$BQ97), 0))</f>
        <v>9.5311657674895187</v>
      </c>
      <c r="BJ97" cm="1">
        <f t="array" ref="BJ97">deflator!BJ97/INDEX(deflator!$E97:$BQ97, MATCH(TRUE, ISNUMBER(deflator!$E97:$BQ97), 0))</f>
        <v>9.8425012632058397</v>
      </c>
      <c r="BK97" cm="1">
        <f t="array" ref="BK97">deflator!BK97/INDEX(deflator!$E97:$BQ97, MATCH(TRUE, ISNUMBER(deflator!$E97:$BQ97), 0))</f>
        <v>10.024264737154231</v>
      </c>
      <c r="BL97" cm="1">
        <f t="array" ref="BL97">deflator!BL97/INDEX(deflator!$E97:$BQ97, MATCH(TRUE, ISNUMBER(deflator!$E97:$BQ97), 0))</f>
        <v>10.098931776222832</v>
      </c>
      <c r="BM97" cm="1">
        <f t="array" ref="BM97">deflator!BM97/INDEX(deflator!$E97:$BQ97, MATCH(TRUE, ISNUMBER(deflator!$E97:$BQ97), 0))</f>
        <v>10.185741031816756</v>
      </c>
      <c r="BN97" cm="1">
        <f t="array" ref="BN97">deflator!BN97/INDEX(deflator!$E97:$BQ97, MATCH(TRUE, ISNUMBER(deflator!$E97:$BQ97), 0))</f>
        <v>10.267057912345763</v>
      </c>
      <c r="BO97" cm="1">
        <f t="array" ref="BO97">deflator!BO97/INDEX(deflator!$E97:$BQ97, MATCH(TRUE, ISNUMBER(deflator!$E97:$BQ97), 0))</f>
        <v>10.842680174455525</v>
      </c>
      <c r="BP97" cm="1">
        <f t="array" ref="BP97">deflator!BP97/INDEX(deflator!$E97:$BQ97, MATCH(TRUE, ISNUMBER(deflator!$E97:$BQ97), 0))</f>
        <v>11.04476034365381</v>
      </c>
      <c r="BQ97" cm="1">
        <f t="array" ref="BQ97">deflator!BQ97/INDEX(deflator!$E97:$BQ97, MATCH(TRUE, ISNUMBER(deflator!$E97:$BQ97), 0))</f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 cm="1">
        <f t="array" ref="E98">deflator!E98/INDEX(deflator!$E98:$BQ98, MATCH(TRUE, ISNUMBER(deflator!$E98:$BQ98), 0))</f>
        <v>1</v>
      </c>
      <c r="F98" cm="1">
        <f t="array" ref="F98">deflator!F98/INDEX(deflator!$E98:$BQ98, MATCH(TRUE, ISNUMBER(deflator!$E98:$BQ98), 0))</f>
        <v>0.98919634945393964</v>
      </c>
      <c r="G98" cm="1">
        <f t="array" ref="G98">deflator!G98/INDEX(deflator!$E98:$BQ98, MATCH(TRUE, ISNUMBER(deflator!$E98:$BQ98), 0))</f>
        <v>1.0147720429143954</v>
      </c>
      <c r="H98" cm="1">
        <f t="array" ref="H98">deflator!H98/INDEX(deflator!$E98:$BQ98, MATCH(TRUE, ISNUMBER(deflator!$E98:$BQ98), 0))</f>
        <v>1.0229444370813385</v>
      </c>
      <c r="I98" cm="1">
        <f t="array" ref="I98">deflator!I98/INDEX(deflator!$E98:$BQ98, MATCH(TRUE, ISNUMBER(deflator!$E98:$BQ98), 0))</f>
        <v>1.0057530888197899</v>
      </c>
      <c r="J98" cm="1">
        <f t="array" ref="J98">deflator!J98/INDEX(deflator!$E98:$BQ98, MATCH(TRUE, ISNUMBER(deflator!$E98:$BQ98), 0))</f>
        <v>0.98767921013577209</v>
      </c>
      <c r="K98" cm="1">
        <f t="array" ref="K98">deflator!K98/INDEX(deflator!$E98:$BQ98, MATCH(TRUE, ISNUMBER(deflator!$E98:$BQ98), 0))</f>
        <v>0.9777741777174892</v>
      </c>
      <c r="L98" cm="1">
        <f t="array" ref="L98">deflator!L98/INDEX(deflator!$E98:$BQ98, MATCH(TRUE, ISNUMBER(deflator!$E98:$BQ98), 0))</f>
        <v>0.98156400321863158</v>
      </c>
      <c r="M98" cm="1">
        <f t="array" ref="M98">deflator!M98/INDEX(deflator!$E98:$BQ98, MATCH(TRUE, ISNUMBER(deflator!$E98:$BQ98), 0))</f>
        <v>0.99993327131730614</v>
      </c>
      <c r="N98" cm="1">
        <f t="array" ref="N98">deflator!N98/INDEX(deflator!$E98:$BQ98, MATCH(TRUE, ISNUMBER(deflator!$E98:$BQ98), 0))</f>
        <v>1.0168945447091806</v>
      </c>
      <c r="O98" cm="1">
        <f t="array" ref="O98">deflator!O98/INDEX(deflator!$E98:$BQ98, MATCH(TRUE, ISNUMBER(deflator!$E98:$BQ98), 0))</f>
        <v>1.0677512863836349</v>
      </c>
      <c r="P98" cm="1">
        <f t="array" ref="P98">deflator!P98/INDEX(deflator!$E98:$BQ98, MATCH(TRUE, ISNUMBER(deflator!$E98:$BQ98), 0))</f>
        <v>1.054199507848004</v>
      </c>
      <c r="Q98" cm="1">
        <f t="array" ref="Q98">deflator!Q98/INDEX(deflator!$E98:$BQ98, MATCH(TRUE, ISNUMBER(deflator!$E98:$BQ98), 0))</f>
        <v>1.0398259254616606</v>
      </c>
      <c r="R98" cm="1">
        <f t="array" ref="R98">deflator!R98/INDEX(deflator!$E98:$BQ98, MATCH(TRUE, ISNUMBER(deflator!$E98:$BQ98), 0))</f>
        <v>1.1906087415441182</v>
      </c>
      <c r="S98" cm="1">
        <f t="array" ref="S98">deflator!S98/INDEX(deflator!$E98:$BQ98, MATCH(TRUE, ISNUMBER(deflator!$E98:$BQ98), 0))</f>
        <v>1.3772875250941456</v>
      </c>
      <c r="T98" cm="1">
        <f t="array" ref="T98">deflator!T98/INDEX(deflator!$E98:$BQ98, MATCH(TRUE, ISNUMBER(deflator!$E98:$BQ98), 0))</f>
        <v>1.5579338122944555</v>
      </c>
      <c r="U98" cm="1">
        <f t="array" ref="U98">deflator!U98/INDEX(deflator!$E98:$BQ98, MATCH(TRUE, ISNUMBER(deflator!$E98:$BQ98), 0))</f>
        <v>1.7370230502411255</v>
      </c>
      <c r="V98" cm="1">
        <f t="array" ref="V98">deflator!V98/INDEX(deflator!$E98:$BQ98, MATCH(TRUE, ISNUMBER(deflator!$E98:$BQ98), 0))</f>
        <v>2.0228130998145541</v>
      </c>
      <c r="W98" cm="1">
        <f t="array" ref="W98">deflator!W98/INDEX(deflator!$E98:$BQ98, MATCH(TRUE, ISNUMBER(deflator!$E98:$BQ98), 0))</f>
        <v>2.133986088524189</v>
      </c>
      <c r="X98" cm="1">
        <f t="array" ref="X98">deflator!X98/INDEX(deflator!$E98:$BQ98, MATCH(TRUE, ISNUMBER(deflator!$E98:$BQ98), 0))</f>
        <v>2.3172355248983769</v>
      </c>
      <c r="Y98" cm="1">
        <f t="array" ref="Y98">deflator!Y98/INDEX(deflator!$E98:$BQ98, MATCH(TRUE, ISNUMBER(deflator!$E98:$BQ98), 0))</f>
        <v>2.5490722819847895</v>
      </c>
      <c r="Z98" cm="1">
        <f t="array" ref="Z98">deflator!Z98/INDEX(deflator!$E98:$BQ98, MATCH(TRUE, ISNUMBER(deflator!$E98:$BQ98), 0))</f>
        <v>2.7669697348315281</v>
      </c>
      <c r="AA98" cm="1">
        <f t="array" ref="AA98">deflator!AA98/INDEX(deflator!$E98:$BQ98, MATCH(TRUE, ISNUMBER(deflator!$E98:$BQ98), 0))</f>
        <v>2.9047082322207149</v>
      </c>
      <c r="AB98" cm="1">
        <f t="array" ref="AB98">deflator!AB98/INDEX(deflator!$E98:$BQ98, MATCH(TRUE, ISNUMBER(deflator!$E98:$BQ98), 0))</f>
        <v>3.0952854275957131</v>
      </c>
      <c r="AC98" cm="1">
        <f t="array" ref="AC98">deflator!AC98/INDEX(deflator!$E98:$BQ98, MATCH(TRUE, ISNUMBER(deflator!$E98:$BQ98), 0))</f>
        <v>3.2229257244771969</v>
      </c>
      <c r="AD98" cm="1">
        <f t="array" ref="AD98">deflator!AD98/INDEX(deflator!$E98:$BQ98, MATCH(TRUE, ISNUMBER(deflator!$E98:$BQ98), 0))</f>
        <v>3.8281826381266062</v>
      </c>
      <c r="AE98" cm="1">
        <f t="array" ref="AE98">deflator!AE98/INDEX(deflator!$E98:$BQ98, MATCH(TRUE, ISNUMBER(deflator!$E98:$BQ98), 0))</f>
        <v>5.4154464160658691</v>
      </c>
      <c r="AF98" cm="1">
        <f t="array" ref="AF98">deflator!AF98/INDEX(deflator!$E98:$BQ98, MATCH(TRUE, ISNUMBER(deflator!$E98:$BQ98), 0))</f>
        <v>5.8486027850327442</v>
      </c>
      <c r="AG98" cm="1">
        <f t="array" ref="AG98">deflator!AG98/INDEX(deflator!$E98:$BQ98, MATCH(TRUE, ISNUMBER(deflator!$E98:$BQ98), 0))</f>
        <v>6.5302748654857758</v>
      </c>
      <c r="AH98" cm="1">
        <f t="array" ref="AH98">deflator!AH98/INDEX(deflator!$E98:$BQ98, MATCH(TRUE, ISNUMBER(deflator!$E98:$BQ98), 0))</f>
        <v>7.2426558161859385</v>
      </c>
      <c r="AI98" cm="1">
        <f t="array" ref="AI98">deflator!AI98/INDEX(deflator!$E98:$BQ98, MATCH(TRUE, ISNUMBER(deflator!$E98:$BQ98), 0))</f>
        <v>10.178195410295475</v>
      </c>
      <c r="AJ98" cm="1">
        <f t="array" ref="AJ98">deflator!AJ98/INDEX(deflator!$E98:$BQ98, MATCH(TRUE, ISNUMBER(deflator!$E98:$BQ98), 0))</f>
        <v>13.534460645160198</v>
      </c>
      <c r="AK98" cm="1">
        <f t="array" ref="AK98">deflator!AK98/INDEX(deflator!$E98:$BQ98, MATCH(TRUE, ISNUMBER(deflator!$E98:$BQ98), 0))</f>
        <v>14.733801287334815</v>
      </c>
      <c r="AL98" cm="1">
        <f t="array" ref="AL98">deflator!AL98/INDEX(deflator!$E98:$BQ98, MATCH(TRUE, ISNUMBER(deflator!$E98:$BQ98), 0))</f>
        <v>16.870843634257959</v>
      </c>
      <c r="AM98" cm="1">
        <f t="array" ref="AM98">deflator!AM98/INDEX(deflator!$E98:$BQ98, MATCH(TRUE, ISNUMBER(deflator!$E98:$BQ98), 0))</f>
        <v>18.848490860306097</v>
      </c>
      <c r="AN98" cm="1">
        <f t="array" ref="AN98">deflator!AN98/INDEX(deflator!$E98:$BQ98, MATCH(TRUE, ISNUMBER(deflator!$E98:$BQ98), 0))</f>
        <v>20.482243788868114</v>
      </c>
      <c r="AO98" cm="1">
        <f t="array" ref="AO98">deflator!AO98/INDEX(deflator!$E98:$BQ98, MATCH(TRUE, ISNUMBER(deflator!$E98:$BQ98), 0))</f>
        <v>22.30516440973097</v>
      </c>
      <c r="AP98" cm="1">
        <f t="array" ref="AP98">deflator!AP98/INDEX(deflator!$E98:$BQ98, MATCH(TRUE, ISNUMBER(deflator!$E98:$BQ98), 0))</f>
        <v>24.146977564835673</v>
      </c>
      <c r="AQ98" cm="1">
        <f t="array" ref="AQ98">deflator!AQ98/INDEX(deflator!$E98:$BQ98, MATCH(TRUE, ISNUMBER(deflator!$E98:$BQ98), 0))</f>
        <v>26.441528457048477</v>
      </c>
      <c r="AR98" cm="1">
        <f t="array" ref="AR98">deflator!AR98/INDEX(deflator!$E98:$BQ98, MATCH(TRUE, ISNUMBER(deflator!$E98:$BQ98), 0))</f>
        <v>27.7745934458313</v>
      </c>
      <c r="AS98" cm="1">
        <f t="array" ref="AS98">deflator!AS98/INDEX(deflator!$E98:$BQ98, MATCH(TRUE, ISNUMBER(deflator!$E98:$BQ98), 0))</f>
        <v>29.671630026811108</v>
      </c>
      <c r="AT98" cm="1">
        <f t="array" ref="AT98">deflator!AT98/INDEX(deflator!$E98:$BQ98, MATCH(TRUE, ISNUMBER(deflator!$E98:$BQ98), 0))</f>
        <v>28.007008474320262</v>
      </c>
      <c r="AU98" cm="1">
        <f t="array" ref="AU98">deflator!AU98/INDEX(deflator!$E98:$BQ98, MATCH(TRUE, ISNUMBER(deflator!$E98:$BQ98), 0))</f>
        <v>29.81883088311826</v>
      </c>
      <c r="AV98" cm="1">
        <f t="array" ref="AV98">deflator!AV98/INDEX(deflator!$E98:$BQ98, MATCH(TRUE, ISNUMBER(deflator!$E98:$BQ98), 0))</f>
        <v>31.152100788232985</v>
      </c>
      <c r="AW98" cm="1">
        <f t="array" ref="AW98">deflator!AW98/INDEX(deflator!$E98:$BQ98, MATCH(TRUE, ISNUMBER(deflator!$E98:$BQ98), 0))</f>
        <v>33.028659357440638</v>
      </c>
      <c r="AX98" cm="1">
        <f t="array" ref="AX98">deflator!AX98/INDEX(deflator!$E98:$BQ98, MATCH(TRUE, ISNUMBER(deflator!$E98:$BQ98), 0))</f>
        <v>34.900867651327971</v>
      </c>
      <c r="AY98" cm="1">
        <f t="array" ref="AY98">deflator!AY98/INDEX(deflator!$E98:$BQ98, MATCH(TRUE, ISNUMBER(deflator!$E98:$BQ98), 0))</f>
        <v>36.639396078707861</v>
      </c>
      <c r="AZ98" cm="1">
        <f t="array" ref="AZ98">deflator!AZ98/INDEX(deflator!$E98:$BQ98, MATCH(TRUE, ISNUMBER(deflator!$E98:$BQ98), 0))</f>
        <v>39.246417546676675</v>
      </c>
      <c r="BA98" cm="1">
        <f t="array" ref="BA98">deflator!BA98/INDEX(deflator!$E98:$BQ98, MATCH(TRUE, ISNUMBER(deflator!$E98:$BQ98), 0))</f>
        <v>42.938521067957979</v>
      </c>
      <c r="BB98" cm="1">
        <f t="array" ref="BB98">deflator!BB98/INDEX(deflator!$E98:$BQ98, MATCH(TRUE, ISNUMBER(deflator!$E98:$BQ98), 0))</f>
        <v>44.484383086061349</v>
      </c>
      <c r="BC98" cm="1">
        <f t="array" ref="BC98">deflator!BC98/INDEX(deflator!$E98:$BQ98, MATCH(TRUE, ISNUMBER(deflator!$E98:$BQ98), 0))</f>
        <v>46.769800735576709</v>
      </c>
      <c r="BD98" cm="1">
        <f t="array" ref="BD98">deflator!BD98/INDEX(deflator!$E98:$BQ98, MATCH(TRUE, ISNUMBER(deflator!$E98:$BQ98), 0))</f>
        <v>49.994411716665397</v>
      </c>
      <c r="BE98" cm="1">
        <f t="array" ref="BE98">deflator!BE98/INDEX(deflator!$E98:$BQ98, MATCH(TRUE, ISNUMBER(deflator!$E98:$BQ98), 0))</f>
        <v>51.683098380440867</v>
      </c>
      <c r="BF98" cm="1">
        <f t="array" ref="BF98">deflator!BF98/INDEX(deflator!$E98:$BQ98, MATCH(TRUE, ISNUMBER(deflator!$E98:$BQ98), 0))</f>
        <v>53.418847509471718</v>
      </c>
      <c r="BG98" cm="1">
        <f t="array" ref="BG98">deflator!BG98/INDEX(deflator!$E98:$BQ98, MATCH(TRUE, ISNUMBER(deflator!$E98:$BQ98), 0))</f>
        <v>54.946792868724437</v>
      </c>
      <c r="BH98" cm="1">
        <f t="array" ref="BH98">deflator!BH98/INDEX(deflator!$E98:$BQ98, MATCH(TRUE, ISNUMBER(deflator!$E98:$BQ98), 0))</f>
        <v>56.172997476924721</v>
      </c>
      <c r="BI98" cm="1">
        <f t="array" ref="BI98">deflator!BI98/INDEX(deflator!$E98:$BQ98, MATCH(TRUE, ISNUMBER(deflator!$E98:$BQ98), 0))</f>
        <v>57.693707747743694</v>
      </c>
      <c r="BJ98" cm="1">
        <f t="array" ref="BJ98">deflator!BJ98/INDEX(deflator!$E98:$BQ98, MATCH(TRUE, ISNUMBER(deflator!$E98:$BQ98), 0))</f>
        <v>58.702144457465728</v>
      </c>
      <c r="BK98" cm="1">
        <f t="array" ref="BK98">deflator!BK98/INDEX(deflator!$E98:$BQ98, MATCH(TRUE, ISNUMBER(deflator!$E98:$BQ98), 0))</f>
        <v>59.448608002352266</v>
      </c>
      <c r="BL98" cm="1">
        <f t="array" ref="BL98">deflator!BL98/INDEX(deflator!$E98:$BQ98, MATCH(TRUE, ISNUMBER(deflator!$E98:$BQ98), 0))</f>
        <v>61.5684162842131</v>
      </c>
      <c r="BM98" cm="1">
        <f t="array" ref="BM98">deflator!BM98/INDEX(deflator!$E98:$BQ98, MATCH(TRUE, ISNUMBER(deflator!$E98:$BQ98), 0))</f>
        <v>63.336859471358665</v>
      </c>
      <c r="BN98" cm="1">
        <f t="array" ref="BN98">deflator!BN98/INDEX(deflator!$E98:$BQ98, MATCH(TRUE, ISNUMBER(deflator!$E98:$BQ98), 0))</f>
        <v>65.319653304630975</v>
      </c>
      <c r="BO98" cm="1">
        <f t="array" ref="BO98">deflator!BO98/INDEX(deflator!$E98:$BQ98, MATCH(TRUE, ISNUMBER(deflator!$E98:$BQ98), 0))</f>
        <v>69.481854867813482</v>
      </c>
      <c r="BP98" cm="1">
        <f t="array" ref="BP98">deflator!BP98/INDEX(deflator!$E98:$BQ98, MATCH(TRUE, ISNUMBER(deflator!$E98:$BQ98), 0))</f>
        <v>74.026004274506974</v>
      </c>
      <c r="BQ98" cm="1">
        <f t="array" ref="BQ98">deflator!BQ98/INDEX(deflator!$E98:$BQ98, MATCH(TRUE, ISNUMBER(deflator!$E98:$BQ98), 0))</f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 cm="1">
        <f t="array" ref="E99">deflator!E99/INDEX(deflator!$E99:$BQ99, MATCH(TRUE, ISNUMBER(deflator!$E99:$BQ99), 0))</f>
        <v>0</v>
      </c>
      <c r="F99" cm="1">
        <f t="array" ref="F99">deflator!F99/INDEX(deflator!$E99:$BQ99, MATCH(TRUE, ISNUMBER(deflator!$E99:$BQ99), 0))</f>
        <v>0</v>
      </c>
      <c r="G99" cm="1">
        <f t="array" ref="G99">deflator!G99/INDEX(deflator!$E99:$BQ99, MATCH(TRUE, ISNUMBER(deflator!$E99:$BQ99), 0))</f>
        <v>0</v>
      </c>
      <c r="H99" cm="1">
        <f t="array" ref="H99">deflator!H99/INDEX(deflator!$E99:$BQ99, MATCH(TRUE, ISNUMBER(deflator!$E99:$BQ99), 0))</f>
        <v>0</v>
      </c>
      <c r="I99" cm="1">
        <f t="array" ref="I99">deflator!I99/INDEX(deflator!$E99:$BQ99, MATCH(TRUE, ISNUMBER(deflator!$E99:$BQ99), 0))</f>
        <v>0</v>
      </c>
      <c r="J99" cm="1">
        <f t="array" ref="J99">deflator!J99/INDEX(deflator!$E99:$BQ99, MATCH(TRUE, ISNUMBER(deflator!$E99:$BQ99), 0))</f>
        <v>0</v>
      </c>
      <c r="K99" cm="1">
        <f t="array" ref="K99">deflator!K99/INDEX(deflator!$E99:$BQ99, MATCH(TRUE, ISNUMBER(deflator!$E99:$BQ99), 0))</f>
        <v>0</v>
      </c>
      <c r="L99" cm="1">
        <f t="array" ref="L99">deflator!L99/INDEX(deflator!$E99:$BQ99, MATCH(TRUE, ISNUMBER(deflator!$E99:$BQ99), 0))</f>
        <v>0</v>
      </c>
      <c r="M99" cm="1">
        <f t="array" ref="M99">deflator!M99/INDEX(deflator!$E99:$BQ99, MATCH(TRUE, ISNUMBER(deflator!$E99:$BQ99), 0))</f>
        <v>0</v>
      </c>
      <c r="N99" cm="1">
        <f t="array" ref="N99">deflator!N99/INDEX(deflator!$E99:$BQ99, MATCH(TRUE, ISNUMBER(deflator!$E99:$BQ99), 0))</f>
        <v>0</v>
      </c>
      <c r="O99" cm="1">
        <f t="array" ref="O99">deflator!O99/INDEX(deflator!$E99:$BQ99, MATCH(TRUE, ISNUMBER(deflator!$E99:$BQ99), 0))</f>
        <v>0</v>
      </c>
      <c r="P99" cm="1">
        <f t="array" ref="P99">deflator!P99/INDEX(deflator!$E99:$BQ99, MATCH(TRUE, ISNUMBER(deflator!$E99:$BQ99), 0))</f>
        <v>0</v>
      </c>
      <c r="Q99" cm="1">
        <f t="array" ref="Q99">deflator!Q99/INDEX(deflator!$E99:$BQ99, MATCH(TRUE, ISNUMBER(deflator!$E99:$BQ99), 0))</f>
        <v>0</v>
      </c>
      <c r="R99" cm="1">
        <f t="array" ref="R99">deflator!R99/INDEX(deflator!$E99:$BQ99, MATCH(TRUE, ISNUMBER(deflator!$E99:$BQ99), 0))</f>
        <v>0</v>
      </c>
      <c r="S99" cm="1">
        <f t="array" ref="S99">deflator!S99/INDEX(deflator!$E99:$BQ99, MATCH(TRUE, ISNUMBER(deflator!$E99:$BQ99), 0))</f>
        <v>0</v>
      </c>
      <c r="T99" cm="1">
        <f t="array" ref="T99">deflator!T99/INDEX(deflator!$E99:$BQ99, MATCH(TRUE, ISNUMBER(deflator!$E99:$BQ99), 0))</f>
        <v>0</v>
      </c>
      <c r="U99" cm="1">
        <f t="array" ref="U99">deflator!U99/INDEX(deflator!$E99:$BQ99, MATCH(TRUE, ISNUMBER(deflator!$E99:$BQ99), 0))</f>
        <v>0</v>
      </c>
      <c r="V99" cm="1">
        <f t="array" ref="V99">deflator!V99/INDEX(deflator!$E99:$BQ99, MATCH(TRUE, ISNUMBER(deflator!$E99:$BQ99), 0))</f>
        <v>0</v>
      </c>
      <c r="W99" cm="1">
        <f t="array" ref="W99">deflator!W99/INDEX(deflator!$E99:$BQ99, MATCH(TRUE, ISNUMBER(deflator!$E99:$BQ99), 0))</f>
        <v>0</v>
      </c>
      <c r="X99" cm="1">
        <f t="array" ref="X99">deflator!X99/INDEX(deflator!$E99:$BQ99, MATCH(TRUE, ISNUMBER(deflator!$E99:$BQ99), 0))</f>
        <v>0</v>
      </c>
      <c r="Y99" cm="1">
        <f t="array" ref="Y99">deflator!Y99/INDEX(deflator!$E99:$BQ99, MATCH(TRUE, ISNUMBER(deflator!$E99:$BQ99), 0))</f>
        <v>0</v>
      </c>
      <c r="Z99" cm="1">
        <f t="array" ref="Z99">deflator!Z99/INDEX(deflator!$E99:$BQ99, MATCH(TRUE, ISNUMBER(deflator!$E99:$BQ99), 0))</f>
        <v>0</v>
      </c>
      <c r="AA99" cm="1">
        <f t="array" ref="AA99">deflator!AA99/INDEX(deflator!$E99:$BQ99, MATCH(TRUE, ISNUMBER(deflator!$E99:$BQ99), 0))</f>
        <v>0</v>
      </c>
      <c r="AB99" cm="1">
        <f t="array" ref="AB99">deflator!AB99/INDEX(deflator!$E99:$BQ99, MATCH(TRUE, ISNUMBER(deflator!$E99:$BQ99), 0))</f>
        <v>0</v>
      </c>
      <c r="AC99" cm="1">
        <f t="array" ref="AC99">deflator!AC99/INDEX(deflator!$E99:$BQ99, MATCH(TRUE, ISNUMBER(deflator!$E99:$BQ99), 0))</f>
        <v>0</v>
      </c>
      <c r="AD99" cm="1">
        <f t="array" ref="AD99">deflator!AD99/INDEX(deflator!$E99:$BQ99, MATCH(TRUE, ISNUMBER(deflator!$E99:$BQ99), 0))</f>
        <v>0</v>
      </c>
      <c r="AE99" cm="1">
        <f t="array" ref="AE99">deflator!AE99/INDEX(deflator!$E99:$BQ99, MATCH(TRUE, ISNUMBER(deflator!$E99:$BQ99), 0))</f>
        <v>0</v>
      </c>
      <c r="AF99" cm="1">
        <f t="array" ref="AF99">deflator!AF99/INDEX(deflator!$E99:$BQ99, MATCH(TRUE, ISNUMBER(deflator!$E99:$BQ99), 0))</f>
        <v>0</v>
      </c>
      <c r="AG99" cm="1">
        <f t="array" ref="AG99">deflator!AG99/INDEX(deflator!$E99:$BQ99, MATCH(TRUE, ISNUMBER(deflator!$E99:$BQ99), 0))</f>
        <v>0</v>
      </c>
      <c r="AH99" cm="1">
        <f t="array" ref="AH99">deflator!AH99/INDEX(deflator!$E99:$BQ99, MATCH(TRUE, ISNUMBER(deflator!$E99:$BQ99), 0))</f>
        <v>0</v>
      </c>
      <c r="AI99" cm="1">
        <f t="array" ref="AI99">deflator!AI99/INDEX(deflator!$E99:$BQ99, MATCH(TRUE, ISNUMBER(deflator!$E99:$BQ99), 0))</f>
        <v>0</v>
      </c>
      <c r="AJ99" cm="1">
        <f t="array" ref="AJ99">deflator!AJ99/INDEX(deflator!$E99:$BQ99, MATCH(TRUE, ISNUMBER(deflator!$E99:$BQ99), 0))</f>
        <v>0</v>
      </c>
      <c r="AK99" cm="1">
        <f t="array" ref="AK99">deflator!AK99/INDEX(deflator!$E99:$BQ99, MATCH(TRUE, ISNUMBER(deflator!$E99:$BQ99), 0))</f>
        <v>0</v>
      </c>
      <c r="AL99" cm="1">
        <f t="array" ref="AL99">deflator!AL99/INDEX(deflator!$E99:$BQ99, MATCH(TRUE, ISNUMBER(deflator!$E99:$BQ99), 0))</f>
        <v>0</v>
      </c>
      <c r="AM99" cm="1">
        <f t="array" ref="AM99">deflator!AM99/INDEX(deflator!$E99:$BQ99, MATCH(TRUE, ISNUMBER(deflator!$E99:$BQ99), 0))</f>
        <v>0</v>
      </c>
      <c r="AN99" cm="1">
        <f t="array" ref="AN99">deflator!AN99/INDEX(deflator!$E99:$BQ99, MATCH(TRUE, ISNUMBER(deflator!$E99:$BQ99), 0))</f>
        <v>0</v>
      </c>
      <c r="AO99" cm="1">
        <f t="array" ref="AO99">deflator!AO99/INDEX(deflator!$E99:$BQ99, MATCH(TRUE, ISNUMBER(deflator!$E99:$BQ99), 0))</f>
        <v>0</v>
      </c>
      <c r="AP99" cm="1">
        <f t="array" ref="AP99">deflator!AP99/INDEX(deflator!$E99:$BQ99, MATCH(TRUE, ISNUMBER(deflator!$E99:$BQ99), 0))</f>
        <v>0</v>
      </c>
      <c r="AQ99" cm="1">
        <f t="array" ref="AQ99">deflator!AQ99/INDEX(deflator!$E99:$BQ99, MATCH(TRUE, ISNUMBER(deflator!$E99:$BQ99), 0))</f>
        <v>0</v>
      </c>
      <c r="AR99" cm="1">
        <f t="array" ref="AR99">deflator!AR99/INDEX(deflator!$E99:$BQ99, MATCH(TRUE, ISNUMBER(deflator!$E99:$BQ99), 0))</f>
        <v>0</v>
      </c>
      <c r="AS99" cm="1">
        <f t="array" ref="AS99">deflator!AS99/INDEX(deflator!$E99:$BQ99, MATCH(TRUE, ISNUMBER(deflator!$E99:$BQ99), 0))</f>
        <v>0</v>
      </c>
      <c r="AT99" cm="1">
        <f t="array" ref="AT99">deflator!AT99/INDEX(deflator!$E99:$BQ99, MATCH(TRUE, ISNUMBER(deflator!$E99:$BQ99), 0))</f>
        <v>0</v>
      </c>
      <c r="AU99" cm="1">
        <f t="array" ref="AU99">deflator!AU99/INDEX(deflator!$E99:$BQ99, MATCH(TRUE, ISNUMBER(deflator!$E99:$BQ99), 0))</f>
        <v>1</v>
      </c>
      <c r="AV99" cm="1">
        <f t="array" ref="AV99">deflator!AV99/INDEX(deflator!$E99:$BQ99, MATCH(TRUE, ISNUMBER(deflator!$E99:$BQ99), 0))</f>
        <v>1.0423956469911582</v>
      </c>
      <c r="AW99" cm="1">
        <f t="array" ref="AW99">deflator!AW99/INDEX(deflator!$E99:$BQ99, MATCH(TRUE, ISNUMBER(deflator!$E99:$BQ99), 0))</f>
        <v>1.0611102007309809</v>
      </c>
      <c r="AX99" cm="1">
        <f t="array" ref="AX99">deflator!AX99/INDEX(deflator!$E99:$BQ99, MATCH(TRUE, ISNUMBER(deflator!$E99:$BQ99), 0))</f>
        <v>1.1148491531132398</v>
      </c>
      <c r="AY99" cm="1">
        <f t="array" ref="AY99">deflator!AY99/INDEX(deflator!$E99:$BQ99, MATCH(TRUE, ISNUMBER(deflator!$E99:$BQ99), 0))</f>
        <v>1.163979225634437</v>
      </c>
      <c r="AZ99" cm="1">
        <f t="array" ref="AZ99">deflator!AZ99/INDEX(deflator!$E99:$BQ99, MATCH(TRUE, ISNUMBER(deflator!$E99:$BQ99), 0))</f>
        <v>1.1990493066874632</v>
      </c>
      <c r="BA99" cm="1">
        <f t="array" ref="BA99">deflator!BA99/INDEX(deflator!$E99:$BQ99, MATCH(TRUE, ISNUMBER(deflator!$E99:$BQ99), 0))</f>
        <v>1.2448947794213114</v>
      </c>
      <c r="BB99" cm="1">
        <f t="array" ref="BB99">deflator!BB99/INDEX(deflator!$E99:$BQ99, MATCH(TRUE, ISNUMBER(deflator!$E99:$BQ99), 0))</f>
        <v>1.2846931528141365</v>
      </c>
      <c r="BC99" cm="1">
        <f t="array" ref="BC99">deflator!BC99/INDEX(deflator!$E99:$BQ99, MATCH(TRUE, ISNUMBER(deflator!$E99:$BQ99), 0))</f>
        <v>1.2877453868996029</v>
      </c>
      <c r="BD99" cm="1">
        <f t="array" ref="BD99">deflator!BD99/INDEX(deflator!$E99:$BQ99, MATCH(TRUE, ISNUMBER(deflator!$E99:$BQ99), 0))</f>
        <v>1.295846210034596</v>
      </c>
      <c r="BE99" cm="1">
        <f t="array" ref="BE99">deflator!BE99/INDEX(deflator!$E99:$BQ99, MATCH(TRUE, ISNUMBER(deflator!$E99:$BQ99), 0))</f>
        <v>1.3403064230995869</v>
      </c>
      <c r="BF99" cm="1">
        <f t="array" ref="BF99">deflator!BF99/INDEX(deflator!$E99:$BQ99, MATCH(TRUE, ISNUMBER(deflator!$E99:$BQ99), 0))</f>
        <v>1.3515716059609015</v>
      </c>
      <c r="BG99" cm="1">
        <f t="array" ref="BG99">deflator!BG99/INDEX(deflator!$E99:$BQ99, MATCH(TRUE, ISNUMBER(deflator!$E99:$BQ99), 0))</f>
        <v>1.3796548685483854</v>
      </c>
      <c r="BH99" cm="1">
        <f t="array" ref="BH99">deflator!BH99/INDEX(deflator!$E99:$BQ99, MATCH(TRUE, ISNUMBER(deflator!$E99:$BQ99), 0))</f>
        <v>1.4144562233948192</v>
      </c>
      <c r="BI99" cm="1">
        <f t="array" ref="BI99">deflator!BI99/INDEX(deflator!$E99:$BQ99, MATCH(TRUE, ISNUMBER(deflator!$E99:$BQ99), 0))</f>
        <v>1.4367208360963937</v>
      </c>
      <c r="BJ99" cm="1">
        <f t="array" ref="BJ99">deflator!BJ99/INDEX(deflator!$E99:$BQ99, MATCH(TRUE, ISNUMBER(deflator!$E99:$BQ99), 0))</f>
        <v>1.4510735545728843</v>
      </c>
      <c r="BK99" cm="1">
        <f t="array" ref="BK99">deflator!BK99/INDEX(deflator!$E99:$BQ99, MATCH(TRUE, ISNUMBER(deflator!$E99:$BQ99), 0))</f>
        <v>1.4724390279912094</v>
      </c>
      <c r="BL99" cm="1">
        <f t="array" ref="BL99">deflator!BL99/INDEX(deflator!$E99:$BQ99, MATCH(TRUE, ISNUMBER(deflator!$E99:$BQ99), 0))</f>
        <v>1.508349091340162</v>
      </c>
      <c r="BM99" cm="1">
        <f t="array" ref="BM99">deflator!BM99/INDEX(deflator!$E99:$BQ99, MATCH(TRUE, ISNUMBER(deflator!$E99:$BQ99), 0))</f>
        <v>1.5692168610839441</v>
      </c>
      <c r="BN99" cm="1">
        <f t="array" ref="BN99">deflator!BN99/INDEX(deflator!$E99:$BQ99, MATCH(TRUE, ISNUMBER(deflator!$E99:$BQ99), 0))</f>
        <v>1.6202191664926988</v>
      </c>
      <c r="BO99" cm="1">
        <f t="array" ref="BO99">deflator!BO99/INDEX(deflator!$E99:$BQ99, MATCH(TRUE, ISNUMBER(deflator!$E99:$BQ99), 0))</f>
        <v>1.7087670449479964</v>
      </c>
      <c r="BP99" cm="1">
        <f t="array" ref="BP99">deflator!BP99/INDEX(deflator!$E99:$BQ99, MATCH(TRUE, ISNUMBER(deflator!$E99:$BQ99), 0))</f>
        <v>0</v>
      </c>
      <c r="BQ99" cm="1">
        <f t="array" ref="BQ99">deflator!BQ99/INDEX(deflator!$E99:$BQ99, MATCH(TRUE, ISNUMBER(deflator!$E99:$BQ99), 0))</f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 cm="1">
        <f t="array" ref="E100">deflator!E100/INDEX(deflator!$E100:$BQ100, MATCH(TRUE, ISNUMBER(deflator!$E100:$BQ100), 0))</f>
        <v>1</v>
      </c>
      <c r="F100" cm="1">
        <f t="array" ref="F100">deflator!F100/INDEX(deflator!$E100:$BQ100, MATCH(TRUE, ISNUMBER(deflator!$E100:$BQ100), 0))</f>
        <v>1.0429350364902992</v>
      </c>
      <c r="G100" cm="1">
        <f t="array" ref="G100">deflator!G100/INDEX(deflator!$E100:$BQ100, MATCH(TRUE, ISNUMBER(deflator!$E100:$BQ100), 0))</f>
        <v>1.0820457328784041</v>
      </c>
      <c r="H100" cm="1">
        <f t="array" ref="H100">deflator!H100/INDEX(deflator!$E100:$BQ100, MATCH(TRUE, ISNUMBER(deflator!$E100:$BQ100), 0))</f>
        <v>1.1120723225103288</v>
      </c>
      <c r="I100" cm="1">
        <f t="array" ref="I100">deflator!I100/INDEX(deflator!$E100:$BQ100, MATCH(TRUE, ISNUMBER(deflator!$E100:$BQ100), 0))</f>
        <v>1.1066747366876899</v>
      </c>
      <c r="J100" cm="1">
        <f t="array" ref="J100">deflator!J100/INDEX(deflator!$E100:$BQ100, MATCH(TRUE, ISNUMBER(deflator!$E100:$BQ100), 0))</f>
        <v>1.0868963366930067</v>
      </c>
      <c r="K100" cm="1">
        <f t="array" ref="K100">deflator!K100/INDEX(deflator!$E100:$BQ100, MATCH(TRUE, ISNUMBER(deflator!$E100:$BQ100), 0))</f>
        <v>1.1077794092515123</v>
      </c>
      <c r="L100" cm="1">
        <f t="array" ref="L100">deflator!L100/INDEX(deflator!$E100:$BQ100, MATCH(TRUE, ISNUMBER(deflator!$E100:$BQ100), 0))</f>
        <v>1.1616662991495783</v>
      </c>
      <c r="M100" cm="1">
        <f t="array" ref="M100">deflator!M100/INDEX(deflator!$E100:$BQ100, MATCH(TRUE, ISNUMBER(deflator!$E100:$BQ100), 0))</f>
        <v>1.2423484015346717</v>
      </c>
      <c r="N100" cm="1">
        <f t="array" ref="N100">deflator!N100/INDEX(deflator!$E100:$BQ100, MATCH(TRUE, ISNUMBER(deflator!$E100:$BQ100), 0))</f>
        <v>1.2599379882126154</v>
      </c>
      <c r="O100" cm="1">
        <f t="array" ref="O100">deflator!O100/INDEX(deflator!$E100:$BQ100, MATCH(TRUE, ISNUMBER(deflator!$E100:$BQ100), 0))</f>
        <v>1.2981912236001485</v>
      </c>
      <c r="P100" cm="1">
        <f t="array" ref="P100">deflator!P100/INDEX(deflator!$E100:$BQ100, MATCH(TRUE, ISNUMBER(deflator!$E100:$BQ100), 0))</f>
        <v>1.3259935325744996</v>
      </c>
      <c r="Q100" cm="1">
        <f t="array" ref="Q100">deflator!Q100/INDEX(deflator!$E100:$BQ100, MATCH(TRUE, ISNUMBER(deflator!$E100:$BQ100), 0))</f>
        <v>1.4570769226705691</v>
      </c>
      <c r="R100" cm="1">
        <f t="array" ref="R100">deflator!R100/INDEX(deflator!$E100:$BQ100, MATCH(TRUE, ISNUMBER(deflator!$E100:$BQ100), 0))</f>
        <v>1.5484274084353089</v>
      </c>
      <c r="S100" cm="1">
        <f t="array" ref="S100">deflator!S100/INDEX(deflator!$E100:$BQ100, MATCH(TRUE, ISNUMBER(deflator!$E100:$BQ100), 0))</f>
        <v>2.1286565171741527</v>
      </c>
      <c r="T100" cm="1">
        <f t="array" ref="T100">deflator!T100/INDEX(deflator!$E100:$BQ100, MATCH(TRUE, ISNUMBER(deflator!$E100:$BQ100), 0))</f>
        <v>2.4406781414395842</v>
      </c>
      <c r="U100" cm="1">
        <f t="array" ref="U100">deflator!U100/INDEX(deflator!$E100:$BQ100, MATCH(TRUE, ISNUMBER(deflator!$E100:$BQ100), 0))</f>
        <v>2.2996910577058007</v>
      </c>
      <c r="V100" cm="1">
        <f t="array" ref="V100">deflator!V100/INDEX(deflator!$E100:$BQ100, MATCH(TRUE, ISNUMBER(deflator!$E100:$BQ100), 0))</f>
        <v>2.3383158686546035</v>
      </c>
      <c r="W100" cm="1">
        <f t="array" ref="W100">deflator!W100/INDEX(deflator!$E100:$BQ100, MATCH(TRUE, ISNUMBER(deflator!$E100:$BQ100), 0))</f>
        <v>2.6841010093009143</v>
      </c>
      <c r="X100" cm="1">
        <f t="array" ref="X100">deflator!X100/INDEX(deflator!$E100:$BQ100, MATCH(TRUE, ISNUMBER(deflator!$E100:$BQ100), 0))</f>
        <v>2.8602569499269421</v>
      </c>
      <c r="Y100" cm="1">
        <f t="array" ref="Y100">deflator!Y100/INDEX(deflator!$E100:$BQ100, MATCH(TRUE, ISNUMBER(deflator!$E100:$BQ100), 0))</f>
        <v>3.1971607023788593</v>
      </c>
      <c r="Z100" cm="1">
        <f t="array" ref="Z100">deflator!Z100/INDEX(deflator!$E100:$BQ100, MATCH(TRUE, ISNUMBER(deflator!$E100:$BQ100), 0))</f>
        <v>3.3359411213566683</v>
      </c>
      <c r="AA100" cm="1">
        <f t="array" ref="AA100">deflator!AA100/INDEX(deflator!$E100:$BQ100, MATCH(TRUE, ISNUMBER(deflator!$E100:$BQ100), 0))</f>
        <v>3.4794668039855439</v>
      </c>
      <c r="AB100" cm="1">
        <f t="array" ref="AB100">deflator!AB100/INDEX(deflator!$E100:$BQ100, MATCH(TRUE, ISNUMBER(deflator!$E100:$BQ100), 0))</f>
        <v>3.7898242690266222</v>
      </c>
      <c r="AC100" cm="1">
        <f t="array" ref="AC100">deflator!AC100/INDEX(deflator!$E100:$BQ100, MATCH(TRUE, ISNUMBER(deflator!$E100:$BQ100), 0))</f>
        <v>4.5205687932326475</v>
      </c>
      <c r="AD100" cm="1">
        <f t="array" ref="AD100">deflator!AD100/INDEX(deflator!$E100:$BQ100, MATCH(TRUE, ISNUMBER(deflator!$E100:$BQ100), 0))</f>
        <v>5.1765077958874315</v>
      </c>
      <c r="AE100" cm="1">
        <f t="array" ref="AE100">deflator!AE100/INDEX(deflator!$E100:$BQ100, MATCH(TRUE, ISNUMBER(deflator!$E100:$BQ100), 0))</f>
        <v>5.8128746739404384</v>
      </c>
      <c r="AF100" cm="1">
        <f t="array" ref="AF100">deflator!AF100/INDEX(deflator!$E100:$BQ100, MATCH(TRUE, ISNUMBER(deflator!$E100:$BQ100), 0))</f>
        <v>9.225661125476579</v>
      </c>
      <c r="AG100" cm="1">
        <f t="array" ref="AG100">deflator!AG100/INDEX(deflator!$E100:$BQ100, MATCH(TRUE, ISNUMBER(deflator!$E100:$BQ100), 0))</f>
        <v>11.40716443485571</v>
      </c>
      <c r="AH100" cm="1">
        <f t="array" ref="AH100">deflator!AH100/INDEX(deflator!$E100:$BQ100, MATCH(TRUE, ISNUMBER(deflator!$E100:$BQ100), 0))</f>
        <v>29.949055045326574</v>
      </c>
      <c r="AI100" cm="1">
        <f t="array" ref="AI100">deflator!AI100/INDEX(deflator!$E100:$BQ100, MATCH(TRUE, ISNUMBER(deflator!$E100:$BQ100), 0))</f>
        <v>46.853682233968229</v>
      </c>
      <c r="AJ100" cm="1">
        <f t="array" ref="AJ100">deflator!AJ100/INDEX(deflator!$E100:$BQ100, MATCH(TRUE, ISNUMBER(deflator!$E100:$BQ100), 0))</f>
        <v>109.88952249843074</v>
      </c>
      <c r="AK100" cm="1">
        <f t="array" ref="AK100">deflator!AK100/INDEX(deflator!$E100:$BQ100, MATCH(TRUE, ISNUMBER(deflator!$E100:$BQ100), 0))</f>
        <v>122.30785575925584</v>
      </c>
      <c r="AL100" cm="1">
        <f t="array" ref="AL100">deflator!AL100/INDEX(deflator!$E100:$BQ100, MATCH(TRUE, ISNUMBER(deflator!$E100:$BQ100), 0))</f>
        <v>143.04012438441211</v>
      </c>
      <c r="AM100" cm="1">
        <f t="array" ref="AM100">deflator!AM100/INDEX(deflator!$E100:$BQ100, MATCH(TRUE, ISNUMBER(deflator!$E100:$BQ100), 0))</f>
        <v>166.74530206123293</v>
      </c>
      <c r="AN100" cm="1">
        <f t="array" ref="AN100">deflator!AN100/INDEX(deflator!$E100:$BQ100, MATCH(TRUE, ISNUMBER(deflator!$E100:$BQ100), 0))</f>
        <v>187.34119612464039</v>
      </c>
      <c r="AO100" cm="1">
        <f t="array" ref="AO100">deflator!AO100/INDEX(deflator!$E100:$BQ100, MATCH(TRUE, ISNUMBER(deflator!$E100:$BQ100), 0))</f>
        <v>194.70479124941369</v>
      </c>
      <c r="AP100" cm="1">
        <f t="array" ref="AP100">deflator!AP100/INDEX(deflator!$E100:$BQ100, MATCH(TRUE, ISNUMBER(deflator!$E100:$BQ100), 0))</f>
        <v>197.51487536528907</v>
      </c>
      <c r="AQ100" cm="1">
        <f t="array" ref="AQ100">deflator!AQ100/INDEX(deflator!$E100:$BQ100, MATCH(TRUE, ISNUMBER(deflator!$E100:$BQ100), 0))</f>
        <v>203.3812504876071</v>
      </c>
      <c r="AR100" cm="1">
        <f t="array" ref="AR100">deflator!AR100/INDEX(deflator!$E100:$BQ100, MATCH(TRUE, ISNUMBER(deflator!$E100:$BQ100), 0))</f>
        <v>226.18131970938205</v>
      </c>
      <c r="AS100" cm="1">
        <f t="array" ref="AS100">deflator!AS100/INDEX(deflator!$E100:$BQ100, MATCH(TRUE, ISNUMBER(deflator!$E100:$BQ100), 0))</f>
        <v>241.07772032475944</v>
      </c>
      <c r="AT100" cm="1">
        <f t="array" ref="AT100">deflator!AT100/INDEX(deflator!$E100:$BQ100, MATCH(TRUE, ISNUMBER(deflator!$E100:$BQ100), 0))</f>
        <v>241.85392203154643</v>
      </c>
      <c r="AU100" cm="1">
        <f t="array" ref="AU100">deflator!AU100/INDEX(deflator!$E100:$BQ100, MATCH(TRUE, ISNUMBER(deflator!$E100:$BQ100), 0))</f>
        <v>248.18747541765995</v>
      </c>
      <c r="AV100" cm="1">
        <f t="array" ref="AV100">deflator!AV100/INDEX(deflator!$E100:$BQ100, MATCH(TRUE, ISNUMBER(deflator!$E100:$BQ100), 0))</f>
        <v>259.89836705937563</v>
      </c>
      <c r="AW100" cm="1">
        <f t="array" ref="AW100">deflator!AW100/INDEX(deflator!$E100:$BQ100, MATCH(TRUE, ISNUMBER(deflator!$E100:$BQ100), 0))</f>
        <v>277.50709956710222</v>
      </c>
      <c r="AX100" cm="1">
        <f t="array" ref="AX100">deflator!AX100/INDEX(deflator!$E100:$BQ100, MATCH(TRUE, ISNUMBER(deflator!$E100:$BQ100), 0))</f>
        <v>298.68763168769914</v>
      </c>
      <c r="AY100" cm="1">
        <f t="array" ref="AY100">deflator!AY100/INDEX(deflator!$E100:$BQ100, MATCH(TRUE, ISNUMBER(deflator!$E100:$BQ100), 0))</f>
        <v>820.96596880674588</v>
      </c>
      <c r="AZ100" cm="1">
        <f t="array" ref="AZ100">deflator!AZ100/INDEX(deflator!$E100:$BQ100, MATCH(TRUE, ISNUMBER(deflator!$E100:$BQ100), 0))</f>
        <v>888.37556976666906</v>
      </c>
      <c r="BA100" cm="1">
        <f t="array" ref="BA100">deflator!BA100/INDEX(deflator!$E100:$BQ100, MATCH(TRUE, ISNUMBER(deflator!$E100:$BQ100), 0))</f>
        <v>973.25762195900643</v>
      </c>
      <c r="BB100" cm="1">
        <f t="array" ref="BB100">deflator!BB100/INDEX(deflator!$E100:$BQ100, MATCH(TRUE, ISNUMBER(deflator!$E100:$BQ100), 0))</f>
        <v>984.48039143521476</v>
      </c>
      <c r="BC100" cm="1">
        <f t="array" ref="BC100">deflator!BC100/INDEX(deflator!$E100:$BQ100, MATCH(TRUE, ISNUMBER(deflator!$E100:$BQ100), 0))</f>
        <v>1023.5864376012867</v>
      </c>
      <c r="BD100" cm="1">
        <f t="array" ref="BD100">deflator!BD100/INDEX(deflator!$E100:$BQ100, MATCH(TRUE, ISNUMBER(deflator!$E100:$BQ100), 0))</f>
        <v>1048.2479086176315</v>
      </c>
      <c r="BE100" cm="1">
        <f t="array" ref="BE100">deflator!BE100/INDEX(deflator!$E100:$BQ100, MATCH(TRUE, ISNUMBER(deflator!$E100:$BQ100), 0))</f>
        <v>1097.8050346812879</v>
      </c>
      <c r="BF100" cm="1">
        <f t="array" ref="BF100">deflator!BF100/INDEX(deflator!$E100:$BQ100, MATCH(TRUE, ISNUMBER(deflator!$E100:$BQ100), 0))</f>
        <v>1091.9133288235894</v>
      </c>
      <c r="BG100" cm="1">
        <f t="array" ref="BG100">deflator!BG100/INDEX(deflator!$E100:$BQ100, MATCH(TRUE, ISNUMBER(deflator!$E100:$BQ100), 0))</f>
        <v>1068.9241431594662</v>
      </c>
      <c r="BH100" cm="1">
        <f t="array" ref="BH100">deflator!BH100/INDEX(deflator!$E100:$BQ100, MATCH(TRUE, ISNUMBER(deflator!$E100:$BQ100), 0))</f>
        <v>1101.0379329202669</v>
      </c>
      <c r="BI100" cm="1">
        <f t="array" ref="BI100">deflator!BI100/INDEX(deflator!$E100:$BQ100, MATCH(TRUE, ISNUMBER(deflator!$E100:$BQ100), 0))</f>
        <v>1110.927190575577</v>
      </c>
      <c r="BJ100" cm="1">
        <f t="array" ref="BJ100">deflator!BJ100/INDEX(deflator!$E100:$BQ100, MATCH(TRUE, ISNUMBER(deflator!$E100:$BQ100), 0))</f>
        <v>1134.356732498685</v>
      </c>
      <c r="BK100" cm="1">
        <f t="array" ref="BK100">deflator!BK100/INDEX(deflator!$E100:$BQ100, MATCH(TRUE, ISNUMBER(deflator!$E100:$BQ100), 0))</f>
        <v>1101.6023188168906</v>
      </c>
      <c r="BL100" cm="1">
        <f t="array" ref="BL100">deflator!BL100/INDEX(deflator!$E100:$BQ100, MATCH(TRUE, ISNUMBER(deflator!$E100:$BQ100), 0))</f>
        <v>1134.2228395906386</v>
      </c>
      <c r="BM100" cm="1">
        <f t="array" ref="BM100">deflator!BM100/INDEX(deflator!$E100:$BQ100, MATCH(TRUE, ISNUMBER(deflator!$E100:$BQ100), 0))</f>
        <v>835.96647796579884</v>
      </c>
      <c r="BN100" cm="1">
        <f t="array" ref="BN100">deflator!BN100/INDEX(deflator!$E100:$BQ100, MATCH(TRUE, ISNUMBER(deflator!$E100:$BQ100), 0))</f>
        <v>1023.370912294576</v>
      </c>
      <c r="BO100" cm="1">
        <f t="array" ref="BO100">deflator!BO100/INDEX(deflator!$E100:$BQ100, MATCH(TRUE, ISNUMBER(deflator!$E100:$BQ100), 0))</f>
        <v>1146.7940384299768</v>
      </c>
      <c r="BP100" cm="1">
        <f t="array" ref="BP100">deflator!BP100/INDEX(deflator!$E100:$BQ100, MATCH(TRUE, ISNUMBER(deflator!$E100:$BQ100), 0))</f>
        <v>985.251699861524</v>
      </c>
      <c r="BQ100" cm="1">
        <f t="array" ref="BQ100">deflator!BQ100/INDEX(deflator!$E100:$BQ100, MATCH(TRUE, ISNUMBER(deflator!$E100:$BQ100), 0))</f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 cm="1">
        <f t="array" ref="E101">deflator!E101/INDEX(deflator!$E101:$BQ101, MATCH(TRUE, ISNUMBER(deflator!$E101:$BQ101), 0))</f>
        <v>#N/A</v>
      </c>
      <c r="F101" t="e" cm="1">
        <f t="array" ref="F101">deflator!F101/INDEX(deflator!$E101:$BQ101, MATCH(TRUE, ISNUMBER(deflator!$E101:$BQ101), 0))</f>
        <v>#N/A</v>
      </c>
      <c r="G101" t="e" cm="1">
        <f t="array" ref="G101">deflator!G101/INDEX(deflator!$E101:$BQ101, MATCH(TRUE, ISNUMBER(deflator!$E101:$BQ101), 0))</f>
        <v>#N/A</v>
      </c>
      <c r="H101" t="e" cm="1">
        <f t="array" ref="H101">deflator!H101/INDEX(deflator!$E101:$BQ101, MATCH(TRUE, ISNUMBER(deflator!$E101:$BQ101), 0))</f>
        <v>#N/A</v>
      </c>
      <c r="I101" t="e" cm="1">
        <f t="array" ref="I101">deflator!I101/INDEX(deflator!$E101:$BQ101, MATCH(TRUE, ISNUMBER(deflator!$E101:$BQ101), 0))</f>
        <v>#N/A</v>
      </c>
      <c r="J101" t="e" cm="1">
        <f t="array" ref="J101">deflator!J101/INDEX(deflator!$E101:$BQ101, MATCH(TRUE, ISNUMBER(deflator!$E101:$BQ101), 0))</f>
        <v>#N/A</v>
      </c>
      <c r="K101" t="e" cm="1">
        <f t="array" ref="K101">deflator!K101/INDEX(deflator!$E101:$BQ101, MATCH(TRUE, ISNUMBER(deflator!$E101:$BQ101), 0))</f>
        <v>#N/A</v>
      </c>
      <c r="L101" t="e" cm="1">
        <f t="array" ref="L101">deflator!L101/INDEX(deflator!$E101:$BQ101, MATCH(TRUE, ISNUMBER(deflator!$E101:$BQ101), 0))</f>
        <v>#N/A</v>
      </c>
      <c r="M101" t="e" cm="1">
        <f t="array" ref="M101">deflator!M101/INDEX(deflator!$E101:$BQ101, MATCH(TRUE, ISNUMBER(deflator!$E101:$BQ101), 0))</f>
        <v>#N/A</v>
      </c>
      <c r="N101" t="e" cm="1">
        <f t="array" ref="N101">deflator!N101/INDEX(deflator!$E101:$BQ101, MATCH(TRUE, ISNUMBER(deflator!$E101:$BQ101), 0))</f>
        <v>#N/A</v>
      </c>
      <c r="O101" t="e" cm="1">
        <f t="array" ref="O101">deflator!O101/INDEX(deflator!$E101:$BQ101, MATCH(TRUE, ISNUMBER(deflator!$E101:$BQ101), 0))</f>
        <v>#N/A</v>
      </c>
      <c r="P101" t="e" cm="1">
        <f t="array" ref="P101">deflator!P101/INDEX(deflator!$E101:$BQ101, MATCH(TRUE, ISNUMBER(deflator!$E101:$BQ101), 0))</f>
        <v>#N/A</v>
      </c>
      <c r="Q101" t="e" cm="1">
        <f t="array" ref="Q101">deflator!Q101/INDEX(deflator!$E101:$BQ101, MATCH(TRUE, ISNUMBER(deflator!$E101:$BQ101), 0))</f>
        <v>#N/A</v>
      </c>
      <c r="R101" t="e" cm="1">
        <f t="array" ref="R101">deflator!R101/INDEX(deflator!$E101:$BQ101, MATCH(TRUE, ISNUMBER(deflator!$E101:$BQ101), 0))</f>
        <v>#N/A</v>
      </c>
      <c r="S101" t="e" cm="1">
        <f t="array" ref="S101">deflator!S101/INDEX(deflator!$E101:$BQ101, MATCH(TRUE, ISNUMBER(deflator!$E101:$BQ101), 0))</f>
        <v>#N/A</v>
      </c>
      <c r="T101" t="e" cm="1">
        <f t="array" ref="T101">deflator!T101/INDEX(deflator!$E101:$BQ101, MATCH(TRUE, ISNUMBER(deflator!$E101:$BQ101), 0))</f>
        <v>#N/A</v>
      </c>
      <c r="U101" t="e" cm="1">
        <f t="array" ref="U101">deflator!U101/INDEX(deflator!$E101:$BQ101, MATCH(TRUE, ISNUMBER(deflator!$E101:$BQ101), 0))</f>
        <v>#N/A</v>
      </c>
      <c r="V101" t="e" cm="1">
        <f t="array" ref="V101">deflator!V101/INDEX(deflator!$E101:$BQ101, MATCH(TRUE, ISNUMBER(deflator!$E101:$BQ101), 0))</f>
        <v>#N/A</v>
      </c>
      <c r="W101" t="e" cm="1">
        <f t="array" ref="W101">deflator!W101/INDEX(deflator!$E101:$BQ101, MATCH(TRUE, ISNUMBER(deflator!$E101:$BQ101), 0))</f>
        <v>#N/A</v>
      </c>
      <c r="X101" t="e" cm="1">
        <f t="array" ref="X101">deflator!X101/INDEX(deflator!$E101:$BQ101, MATCH(TRUE, ISNUMBER(deflator!$E101:$BQ101), 0))</f>
        <v>#N/A</v>
      </c>
      <c r="Y101" t="e" cm="1">
        <f t="array" ref="Y101">deflator!Y101/INDEX(deflator!$E101:$BQ101, MATCH(TRUE, ISNUMBER(deflator!$E101:$BQ101), 0))</f>
        <v>#N/A</v>
      </c>
      <c r="Z101" t="e" cm="1">
        <f t="array" ref="Z101">deflator!Z101/INDEX(deflator!$E101:$BQ101, MATCH(TRUE, ISNUMBER(deflator!$E101:$BQ101), 0))</f>
        <v>#N/A</v>
      </c>
      <c r="AA101" t="e" cm="1">
        <f t="array" ref="AA101">deflator!AA101/INDEX(deflator!$E101:$BQ101, MATCH(TRUE, ISNUMBER(deflator!$E101:$BQ101), 0))</f>
        <v>#N/A</v>
      </c>
      <c r="AB101" t="e" cm="1">
        <f t="array" ref="AB101">deflator!AB101/INDEX(deflator!$E101:$BQ101, MATCH(TRUE, ISNUMBER(deflator!$E101:$BQ101), 0))</f>
        <v>#N/A</v>
      </c>
      <c r="AC101" t="e" cm="1">
        <f t="array" ref="AC101">deflator!AC101/INDEX(deflator!$E101:$BQ101, MATCH(TRUE, ISNUMBER(deflator!$E101:$BQ101), 0))</f>
        <v>#N/A</v>
      </c>
      <c r="AD101" t="e" cm="1">
        <f t="array" ref="AD101">deflator!AD101/INDEX(deflator!$E101:$BQ101, MATCH(TRUE, ISNUMBER(deflator!$E101:$BQ101), 0))</f>
        <v>#N/A</v>
      </c>
      <c r="AE101" t="e" cm="1">
        <f t="array" ref="AE101">deflator!AE101/INDEX(deflator!$E101:$BQ101, MATCH(TRUE, ISNUMBER(deflator!$E101:$BQ101), 0))</f>
        <v>#N/A</v>
      </c>
      <c r="AF101" t="e" cm="1">
        <f t="array" ref="AF101">deflator!AF101/INDEX(deflator!$E101:$BQ101, MATCH(TRUE, ISNUMBER(deflator!$E101:$BQ101), 0))</f>
        <v>#N/A</v>
      </c>
      <c r="AG101" t="e" cm="1">
        <f t="array" ref="AG101">deflator!AG101/INDEX(deflator!$E101:$BQ101, MATCH(TRUE, ISNUMBER(deflator!$E101:$BQ101), 0))</f>
        <v>#N/A</v>
      </c>
      <c r="AH101" t="e" cm="1">
        <f t="array" ref="AH101">deflator!AH101/INDEX(deflator!$E101:$BQ101, MATCH(TRUE, ISNUMBER(deflator!$E101:$BQ101), 0))</f>
        <v>#N/A</v>
      </c>
      <c r="AI101" t="e" cm="1">
        <f t="array" ref="AI101">deflator!AI101/INDEX(deflator!$E101:$BQ101, MATCH(TRUE, ISNUMBER(deflator!$E101:$BQ101), 0))</f>
        <v>#N/A</v>
      </c>
      <c r="AJ101" t="e" cm="1">
        <f t="array" ref="AJ101">deflator!AJ101/INDEX(deflator!$E101:$BQ101, MATCH(TRUE, ISNUMBER(deflator!$E101:$BQ101), 0))</f>
        <v>#N/A</v>
      </c>
      <c r="AK101" t="e" cm="1">
        <f t="array" ref="AK101">deflator!AK101/INDEX(deflator!$E101:$BQ101, MATCH(TRUE, ISNUMBER(deflator!$E101:$BQ101), 0))</f>
        <v>#N/A</v>
      </c>
      <c r="AL101" t="e" cm="1">
        <f t="array" ref="AL101">deflator!AL101/INDEX(deflator!$E101:$BQ101, MATCH(TRUE, ISNUMBER(deflator!$E101:$BQ101), 0))</f>
        <v>#N/A</v>
      </c>
      <c r="AM101" t="e" cm="1">
        <f t="array" ref="AM101">deflator!AM101/INDEX(deflator!$E101:$BQ101, MATCH(TRUE, ISNUMBER(deflator!$E101:$BQ101), 0))</f>
        <v>#N/A</v>
      </c>
      <c r="AN101" t="e" cm="1">
        <f t="array" ref="AN101">deflator!AN101/INDEX(deflator!$E101:$BQ101, MATCH(TRUE, ISNUMBER(deflator!$E101:$BQ101), 0))</f>
        <v>#N/A</v>
      </c>
      <c r="AO101" t="e" cm="1">
        <f t="array" ref="AO101">deflator!AO101/INDEX(deflator!$E101:$BQ101, MATCH(TRUE, ISNUMBER(deflator!$E101:$BQ101), 0))</f>
        <v>#N/A</v>
      </c>
      <c r="AP101" t="e" cm="1">
        <f t="array" ref="AP101">deflator!AP101/INDEX(deflator!$E101:$BQ101, MATCH(TRUE, ISNUMBER(deflator!$E101:$BQ101), 0))</f>
        <v>#N/A</v>
      </c>
      <c r="AQ101" t="e" cm="1">
        <f t="array" ref="AQ101">deflator!AQ101/INDEX(deflator!$E101:$BQ101, MATCH(TRUE, ISNUMBER(deflator!$E101:$BQ101), 0))</f>
        <v>#N/A</v>
      </c>
      <c r="AR101" t="e" cm="1">
        <f t="array" ref="AR101">deflator!AR101/INDEX(deflator!$E101:$BQ101, MATCH(TRUE, ISNUMBER(deflator!$E101:$BQ101), 0))</f>
        <v>#N/A</v>
      </c>
      <c r="AS101" t="e" cm="1">
        <f t="array" ref="AS101">deflator!AS101/INDEX(deflator!$E101:$BQ101, MATCH(TRUE, ISNUMBER(deflator!$E101:$BQ101), 0))</f>
        <v>#N/A</v>
      </c>
      <c r="AT101" t="e" cm="1">
        <f t="array" ref="AT101">deflator!AT101/INDEX(deflator!$E101:$BQ101, MATCH(TRUE, ISNUMBER(deflator!$E101:$BQ101), 0))</f>
        <v>#N/A</v>
      </c>
      <c r="AU101" t="e" cm="1">
        <f t="array" ref="AU101">deflator!AU101/INDEX(deflator!$E101:$BQ101, MATCH(TRUE, ISNUMBER(deflator!$E101:$BQ101), 0))</f>
        <v>#N/A</v>
      </c>
      <c r="AV101" t="e" cm="1">
        <f t="array" ref="AV101">deflator!AV101/INDEX(deflator!$E101:$BQ101, MATCH(TRUE, ISNUMBER(deflator!$E101:$BQ101), 0))</f>
        <v>#N/A</v>
      </c>
      <c r="AW101" t="e" cm="1">
        <f t="array" ref="AW101">deflator!AW101/INDEX(deflator!$E101:$BQ101, MATCH(TRUE, ISNUMBER(deflator!$E101:$BQ101), 0))</f>
        <v>#N/A</v>
      </c>
      <c r="AX101" t="e" cm="1">
        <f t="array" ref="AX101">deflator!AX101/INDEX(deflator!$E101:$BQ101, MATCH(TRUE, ISNUMBER(deflator!$E101:$BQ101), 0))</f>
        <v>#N/A</v>
      </c>
      <c r="AY101" t="e" cm="1">
        <f t="array" ref="AY101">deflator!AY101/INDEX(deflator!$E101:$BQ101, MATCH(TRUE, ISNUMBER(deflator!$E101:$BQ101), 0))</f>
        <v>#N/A</v>
      </c>
      <c r="AZ101" t="e" cm="1">
        <f t="array" ref="AZ101">deflator!AZ101/INDEX(deflator!$E101:$BQ101, MATCH(TRUE, ISNUMBER(deflator!$E101:$BQ101), 0))</f>
        <v>#N/A</v>
      </c>
      <c r="BA101" t="e" cm="1">
        <f t="array" ref="BA101">deflator!BA101/INDEX(deflator!$E101:$BQ101, MATCH(TRUE, ISNUMBER(deflator!$E101:$BQ101), 0))</f>
        <v>#N/A</v>
      </c>
      <c r="BB101" t="e" cm="1">
        <f t="array" ref="BB101">deflator!BB101/INDEX(deflator!$E101:$BQ101, MATCH(TRUE, ISNUMBER(deflator!$E101:$BQ101), 0))</f>
        <v>#N/A</v>
      </c>
      <c r="BC101" t="e" cm="1">
        <f t="array" ref="BC101">deflator!BC101/INDEX(deflator!$E101:$BQ101, MATCH(TRUE, ISNUMBER(deflator!$E101:$BQ101), 0))</f>
        <v>#N/A</v>
      </c>
      <c r="BD101" t="e" cm="1">
        <f t="array" ref="BD101">deflator!BD101/INDEX(deflator!$E101:$BQ101, MATCH(TRUE, ISNUMBER(deflator!$E101:$BQ101), 0))</f>
        <v>#N/A</v>
      </c>
      <c r="BE101" t="e" cm="1">
        <f t="array" ref="BE101">deflator!BE101/INDEX(deflator!$E101:$BQ101, MATCH(TRUE, ISNUMBER(deflator!$E101:$BQ101), 0))</f>
        <v>#N/A</v>
      </c>
      <c r="BF101" t="e" cm="1">
        <f t="array" ref="BF101">deflator!BF101/INDEX(deflator!$E101:$BQ101, MATCH(TRUE, ISNUMBER(deflator!$E101:$BQ101), 0))</f>
        <v>#N/A</v>
      </c>
      <c r="BG101" t="e" cm="1">
        <f t="array" ref="BG101">deflator!BG101/INDEX(deflator!$E101:$BQ101, MATCH(TRUE, ISNUMBER(deflator!$E101:$BQ101), 0))</f>
        <v>#N/A</v>
      </c>
      <c r="BH101" t="e" cm="1">
        <f t="array" ref="BH101">deflator!BH101/INDEX(deflator!$E101:$BQ101, MATCH(TRUE, ISNUMBER(deflator!$E101:$BQ101), 0))</f>
        <v>#N/A</v>
      </c>
      <c r="BI101" t="e" cm="1">
        <f t="array" ref="BI101">deflator!BI101/INDEX(deflator!$E101:$BQ101, MATCH(TRUE, ISNUMBER(deflator!$E101:$BQ101), 0))</f>
        <v>#N/A</v>
      </c>
      <c r="BJ101" t="e" cm="1">
        <f t="array" ref="BJ101">deflator!BJ101/INDEX(deflator!$E101:$BQ101, MATCH(TRUE, ISNUMBER(deflator!$E101:$BQ101), 0))</f>
        <v>#N/A</v>
      </c>
      <c r="BK101" t="e" cm="1">
        <f t="array" ref="BK101">deflator!BK101/INDEX(deflator!$E101:$BQ101, MATCH(TRUE, ISNUMBER(deflator!$E101:$BQ101), 0))</f>
        <v>#N/A</v>
      </c>
      <c r="BL101" t="e" cm="1">
        <f t="array" ref="BL101">deflator!BL101/INDEX(deflator!$E101:$BQ101, MATCH(TRUE, ISNUMBER(deflator!$E101:$BQ101), 0))</f>
        <v>#N/A</v>
      </c>
      <c r="BM101" t="e" cm="1">
        <f t="array" ref="BM101">deflator!BM101/INDEX(deflator!$E101:$BQ101, MATCH(TRUE, ISNUMBER(deflator!$E101:$BQ101), 0))</f>
        <v>#N/A</v>
      </c>
      <c r="BN101" t="e" cm="1">
        <f t="array" ref="BN101">deflator!BN101/INDEX(deflator!$E101:$BQ101, MATCH(TRUE, ISNUMBER(deflator!$E101:$BQ101), 0))</f>
        <v>#N/A</v>
      </c>
      <c r="BO101" t="e" cm="1">
        <f t="array" ref="BO101">deflator!BO101/INDEX(deflator!$E101:$BQ101, MATCH(TRUE, ISNUMBER(deflator!$E101:$BQ101), 0))</f>
        <v>#N/A</v>
      </c>
      <c r="BP101" t="e" cm="1">
        <f t="array" ref="BP101">deflator!BP101/INDEX(deflator!$E101:$BQ101, MATCH(TRUE, ISNUMBER(deflator!$E101:$BQ101), 0))</f>
        <v>#N/A</v>
      </c>
      <c r="BQ101" t="e" cm="1">
        <f t="array" ref="BQ101">deflator!BQ101/INDEX(deflator!$E101:$BQ101, MATCH(TRUE, ISNUMBER(deflator!$E101:$BQ101), 0))</f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 cm="1">
        <f t="array" ref="E102">deflator!E102/INDEX(deflator!$E102:$BQ102, MATCH(TRUE, ISNUMBER(deflator!$E102:$BQ102), 0))</f>
        <v>0</v>
      </c>
      <c r="F102" cm="1">
        <f t="array" ref="F102">deflator!F102/INDEX(deflator!$E102:$BQ102, MATCH(TRUE, ISNUMBER(deflator!$E102:$BQ102), 0))</f>
        <v>1</v>
      </c>
      <c r="G102" cm="1">
        <f t="array" ref="G102">deflator!G102/INDEX(deflator!$E102:$BQ102, MATCH(TRUE, ISNUMBER(deflator!$E102:$BQ102), 0))</f>
        <v>1.019551446178486</v>
      </c>
      <c r="H102" cm="1">
        <f t="array" ref="H102">deflator!H102/INDEX(deflator!$E102:$BQ102, MATCH(TRUE, ISNUMBER(deflator!$E102:$BQ102), 0))</f>
        <v>1.0571234796364819</v>
      </c>
      <c r="I102" cm="1">
        <f t="array" ref="I102">deflator!I102/INDEX(deflator!$E102:$BQ102, MATCH(TRUE, ISNUMBER(deflator!$E102:$BQ102), 0))</f>
        <v>1.109514396807435</v>
      </c>
      <c r="J102" cm="1">
        <f t="array" ref="J102">deflator!J102/INDEX(deflator!$E102:$BQ102, MATCH(TRUE, ISNUMBER(deflator!$E102:$BQ102), 0))</f>
        <v>1.135920539158078</v>
      </c>
      <c r="K102" cm="1">
        <f t="array" ref="K102">deflator!K102/INDEX(deflator!$E102:$BQ102, MATCH(TRUE, ISNUMBER(deflator!$E102:$BQ102), 0))</f>
        <v>1.1422068602764577</v>
      </c>
      <c r="L102" cm="1">
        <f t="array" ref="L102">deflator!L102/INDEX(deflator!$E102:$BQ102, MATCH(TRUE, ISNUMBER(deflator!$E102:$BQ102), 0))</f>
        <v>1.218084768919165</v>
      </c>
      <c r="M102" cm="1">
        <f t="array" ref="M102">deflator!M102/INDEX(deflator!$E102:$BQ102, MATCH(TRUE, ISNUMBER(deflator!$E102:$BQ102), 0))</f>
        <v>1.2586007480130037</v>
      </c>
      <c r="N102" cm="1">
        <f t="array" ref="N102">deflator!N102/INDEX(deflator!$E102:$BQ102, MATCH(TRUE, ISNUMBER(deflator!$E102:$BQ102), 0))</f>
        <v>1.3289280735116629</v>
      </c>
      <c r="O102" cm="1">
        <f t="array" ref="O102">deflator!O102/INDEX(deflator!$E102:$BQ102, MATCH(TRUE, ISNUMBER(deflator!$E102:$BQ102), 0))</f>
        <v>1.4465974969076956</v>
      </c>
      <c r="P102" cm="1">
        <f t="array" ref="P102">deflator!P102/INDEX(deflator!$E102:$BQ102, MATCH(TRUE, ISNUMBER(deflator!$E102:$BQ102), 0))</f>
        <v>1.5568771388523026</v>
      </c>
      <c r="Q102" cm="1">
        <f t="array" ref="Q102">deflator!Q102/INDEX(deflator!$E102:$BQ102, MATCH(TRUE, ISNUMBER(deflator!$E102:$BQ102), 0))</f>
        <v>1.6993443609915233</v>
      </c>
      <c r="R102" cm="1">
        <f t="array" ref="R102">deflator!R102/INDEX(deflator!$E102:$BQ102, MATCH(TRUE, ISNUMBER(deflator!$E102:$BQ102), 0))</f>
        <v>1.9417025268506274</v>
      </c>
      <c r="S102" cm="1">
        <f t="array" ref="S102">deflator!S102/INDEX(deflator!$E102:$BQ102, MATCH(TRUE, ISNUMBER(deflator!$E102:$BQ102), 0))</f>
        <v>2.1671757312947486</v>
      </c>
      <c r="T102" cm="1">
        <f t="array" ref="T102">deflator!T102/INDEX(deflator!$E102:$BQ102, MATCH(TRUE, ISNUMBER(deflator!$E102:$BQ102), 0))</f>
        <v>2.2637992934791988</v>
      </c>
      <c r="U102" cm="1">
        <f t="array" ref="U102">deflator!U102/INDEX(deflator!$E102:$BQ102, MATCH(TRUE, ISNUMBER(deflator!$E102:$BQ102), 0))</f>
        <v>2.4819643781164973</v>
      </c>
      <c r="V102" cm="1">
        <f t="array" ref="V102">deflator!V102/INDEX(deflator!$E102:$BQ102, MATCH(TRUE, ISNUMBER(deflator!$E102:$BQ102), 0))</f>
        <v>2.5777307301476138</v>
      </c>
      <c r="W102" cm="1">
        <f t="array" ref="W102">deflator!W102/INDEX(deflator!$E102:$BQ102, MATCH(TRUE, ISNUMBER(deflator!$E102:$BQ102), 0))</f>
        <v>2.7871063134573215</v>
      </c>
      <c r="X102" cm="1">
        <f t="array" ref="X102">deflator!X102/INDEX(deflator!$E102:$BQ102, MATCH(TRUE, ISNUMBER(deflator!$E102:$BQ102), 0))</f>
        <v>3.2820951054721657</v>
      </c>
      <c r="Y102" cm="1">
        <f t="array" ref="Y102">deflator!Y102/INDEX(deflator!$E102:$BQ102, MATCH(TRUE, ISNUMBER(deflator!$E102:$BQ102), 0))</f>
        <v>3.7988661468658753</v>
      </c>
      <c r="Z102" cm="1">
        <f t="array" ref="Z102">deflator!Z102/INDEX(deflator!$E102:$BQ102, MATCH(TRUE, ISNUMBER(deflator!$E102:$BQ102), 0))</f>
        <v>4.2021590960009529</v>
      </c>
      <c r="AA102" cm="1">
        <f t="array" ref="AA102">deflator!AA102/INDEX(deflator!$E102:$BQ102, MATCH(TRUE, ISNUMBER(deflator!$E102:$BQ102), 0))</f>
        <v>4.6091371576328273</v>
      </c>
      <c r="AB102" cm="1">
        <f t="array" ref="AB102">deflator!AB102/INDEX(deflator!$E102:$BQ102, MATCH(TRUE, ISNUMBER(deflator!$E102:$BQ102), 0))</f>
        <v>4.8212830818746832</v>
      </c>
      <c r="AC102" cm="1">
        <f t="array" ref="AC102">deflator!AC102/INDEX(deflator!$E102:$BQ102, MATCH(TRUE, ISNUMBER(deflator!$E102:$BQ102), 0))</f>
        <v>5.2861540328411616</v>
      </c>
      <c r="AD102" cm="1">
        <f t="array" ref="AD102">deflator!AD102/INDEX(deflator!$E102:$BQ102, MATCH(TRUE, ISNUMBER(deflator!$E102:$BQ102), 0))</f>
        <v>5.569560372761643</v>
      </c>
      <c r="AE102" cm="1">
        <f t="array" ref="AE102">deflator!AE102/INDEX(deflator!$E102:$BQ102, MATCH(TRUE, ISNUMBER(deflator!$E102:$BQ102), 0))</f>
        <v>5.7795713466325811</v>
      </c>
      <c r="AF102" cm="1">
        <f t="array" ref="AF102">deflator!AF102/INDEX(deflator!$E102:$BQ102, MATCH(TRUE, ISNUMBER(deflator!$E102:$BQ102), 0))</f>
        <v>6.2772678910432269</v>
      </c>
      <c r="AG102" cm="1">
        <f t="array" ref="AG102">deflator!AG102/INDEX(deflator!$E102:$BQ102, MATCH(TRUE, ISNUMBER(deflator!$E102:$BQ102), 0))</f>
        <v>6.8297917370551851</v>
      </c>
      <c r="AH102" cm="1">
        <f t="array" ref="AH102">deflator!AH102/INDEX(deflator!$E102:$BQ102, MATCH(TRUE, ISNUMBER(deflator!$E102:$BQ102), 0))</f>
        <v>7.6875806630694408</v>
      </c>
      <c r="AI102" cm="1">
        <f t="array" ref="AI102">deflator!AI102/INDEX(deflator!$E102:$BQ102, MATCH(TRUE, ISNUMBER(deflator!$E102:$BQ102), 0))</f>
        <v>8.2691361960689953</v>
      </c>
      <c r="AJ102" cm="1">
        <f t="array" ref="AJ102">deflator!AJ102/INDEX(deflator!$E102:$BQ102, MATCH(TRUE, ISNUMBER(deflator!$E102:$BQ102), 0))</f>
        <v>9.0249657634304228</v>
      </c>
      <c r="AK102" cm="1">
        <f t="array" ref="AK102">deflator!AK102/INDEX(deflator!$E102:$BQ102, MATCH(TRUE, ISNUMBER(deflator!$E102:$BQ102), 0))</f>
        <v>9.918377076230195</v>
      </c>
      <c r="AL102" cm="1">
        <f t="array" ref="AL102">deflator!AL102/INDEX(deflator!$E102:$BQ102, MATCH(TRUE, ISNUMBER(deflator!$E102:$BQ102), 0))</f>
        <v>10.772644795743719</v>
      </c>
      <c r="AM102" cm="1">
        <f t="array" ref="AM102">deflator!AM102/INDEX(deflator!$E102:$BQ102, MATCH(TRUE, ISNUMBER(deflator!$E102:$BQ102), 0))</f>
        <v>11.45361729025783</v>
      </c>
      <c r="AN102" cm="1">
        <f t="array" ref="AN102">deflator!AN102/INDEX(deflator!$E102:$BQ102, MATCH(TRUE, ISNUMBER(deflator!$E102:$BQ102), 0))</f>
        <v>11.927754780763872</v>
      </c>
      <c r="AO102" cm="1">
        <f t="array" ref="AO102">deflator!AO102/INDEX(deflator!$E102:$BQ102, MATCH(TRUE, ISNUMBER(deflator!$E102:$BQ102), 0))</f>
        <v>12.629545525068874</v>
      </c>
      <c r="AP102" cm="1">
        <f t="array" ref="AP102">deflator!AP102/INDEX(deflator!$E102:$BQ102, MATCH(TRUE, ISNUMBER(deflator!$E102:$BQ102), 0))</f>
        <v>13.357036726043177</v>
      </c>
      <c r="AQ102" cm="1">
        <f t="array" ref="AQ102">deflator!AQ102/INDEX(deflator!$E102:$BQ102, MATCH(TRUE, ISNUMBER(deflator!$E102:$BQ102), 0))</f>
        <v>13.519978603378458</v>
      </c>
      <c r="AR102" cm="1">
        <f t="array" ref="AR102">deflator!AR102/INDEX(deflator!$E102:$BQ102, MATCH(TRUE, ISNUMBER(deflator!$E102:$BQ102), 0))</f>
        <v>12.966244101991698</v>
      </c>
      <c r="AS102" cm="1">
        <f t="array" ref="AS102">deflator!AS102/INDEX(deflator!$E102:$BQ102, MATCH(TRUE, ISNUMBER(deflator!$E102:$BQ102), 0))</f>
        <v>12.526145523510735</v>
      </c>
      <c r="AT102" cm="1">
        <f t="array" ref="AT102">deflator!AT102/INDEX(deflator!$E102:$BQ102, MATCH(TRUE, ISNUMBER(deflator!$E102:$BQ102), 0))</f>
        <v>12.303927526535126</v>
      </c>
      <c r="AU102" cm="1">
        <f t="array" ref="AU102">deflator!AU102/INDEX(deflator!$E102:$BQ102, MATCH(TRUE, ISNUMBER(deflator!$E102:$BQ102), 0))</f>
        <v>11.885360932815486</v>
      </c>
      <c r="AV102" cm="1">
        <f t="array" ref="AV102">deflator!AV102/INDEX(deflator!$E102:$BQ102, MATCH(TRUE, ISNUMBER(deflator!$E102:$BQ102), 0))</f>
        <v>11.171323129210435</v>
      </c>
      <c r="AW102" cm="1">
        <f t="array" ref="AW102">deflator!AW102/INDEX(deflator!$E102:$BQ102, MATCH(TRUE, ISNUMBER(deflator!$E102:$BQ102), 0))</f>
        <v>10.770179343752167</v>
      </c>
      <c r="AX102" cm="1">
        <f t="array" ref="AX102">deflator!AX102/INDEX(deflator!$E102:$BQ102, MATCH(TRUE, ISNUMBER(deflator!$E102:$BQ102), 0))</f>
        <v>10.754015371157591</v>
      </c>
      <c r="AY102" cm="1">
        <f t="array" ref="AY102">deflator!AY102/INDEX(deflator!$E102:$BQ102, MATCH(TRUE, ISNUMBER(deflator!$E102:$BQ102), 0))</f>
        <v>10.696500752598054</v>
      </c>
      <c r="AZ102" cm="1">
        <f t="array" ref="AZ102">deflator!AZ102/INDEX(deflator!$E102:$BQ102, MATCH(TRUE, ISNUMBER(deflator!$E102:$BQ102), 0))</f>
        <v>11.032093033542361</v>
      </c>
      <c r="BA102" cm="1">
        <f t="array" ref="BA102">deflator!BA102/INDEX(deflator!$E102:$BQ102, MATCH(TRUE, ISNUMBER(deflator!$E102:$BQ102), 0))</f>
        <v>11.173466882035809</v>
      </c>
      <c r="BB102" cm="1">
        <f t="array" ref="BB102">deflator!BB102/INDEX(deflator!$E102:$BQ102, MATCH(TRUE, ISNUMBER(deflator!$E102:$BQ102), 0))</f>
        <v>11.131520279947818</v>
      </c>
      <c r="BC102" cm="1">
        <f t="array" ref="BC102">deflator!BC102/INDEX(deflator!$E102:$BQ102, MATCH(TRUE, ISNUMBER(deflator!$E102:$BQ102), 0))</f>
        <v>11.161648858006073</v>
      </c>
      <c r="BD102" cm="1">
        <f t="array" ref="BD102">deflator!BD102/INDEX(deflator!$E102:$BQ102, MATCH(TRUE, ISNUMBER(deflator!$E102:$BQ102), 0))</f>
        <v>11.596718574698478</v>
      </c>
      <c r="BE102" cm="1">
        <f t="array" ref="BE102">deflator!BE102/INDEX(deflator!$E102:$BQ102, MATCH(TRUE, ISNUMBER(deflator!$E102:$BQ102), 0))</f>
        <v>12.007801483447858</v>
      </c>
      <c r="BF102" cm="1">
        <f t="array" ref="BF102">deflator!BF102/INDEX(deflator!$E102:$BQ102, MATCH(TRUE, ISNUMBER(deflator!$E102:$BQ102), 0))</f>
        <v>12.22543969825545</v>
      </c>
      <c r="BG102" cm="1">
        <f t="array" ref="BG102">deflator!BG102/INDEX(deflator!$E102:$BQ102, MATCH(TRUE, ISNUMBER(deflator!$E102:$BQ102), 0))</f>
        <v>12.573896166931871</v>
      </c>
      <c r="BH102" cm="1">
        <f t="array" ref="BH102">deflator!BH102/INDEX(deflator!$E102:$BQ102, MATCH(TRUE, ISNUMBER(deflator!$E102:$BQ102), 0))</f>
        <v>13.032034303316559</v>
      </c>
      <c r="BI102" cm="1">
        <f t="array" ref="BI102">deflator!BI102/INDEX(deflator!$E102:$BQ102, MATCH(TRUE, ISNUMBER(deflator!$E102:$BQ102), 0))</f>
        <v>13.245533646700864</v>
      </c>
      <c r="BJ102" cm="1">
        <f t="array" ref="BJ102">deflator!BJ102/INDEX(deflator!$E102:$BQ102, MATCH(TRUE, ISNUMBER(deflator!$E102:$BQ102), 0))</f>
        <v>13.627081491823537</v>
      </c>
      <c r="BK102" cm="1">
        <f t="array" ref="BK102">deflator!BK102/INDEX(deflator!$E102:$BQ102, MATCH(TRUE, ISNUMBER(deflator!$E102:$BQ102), 0))</f>
        <v>14.125770878959649</v>
      </c>
      <c r="BL102" cm="1">
        <f t="array" ref="BL102">deflator!BL102/INDEX(deflator!$E102:$BQ102, MATCH(TRUE, ISNUMBER(deflator!$E102:$BQ102), 0))</f>
        <v>14.414631670000478</v>
      </c>
      <c r="BM102" cm="1">
        <f t="array" ref="BM102">deflator!BM102/INDEX(deflator!$E102:$BQ102, MATCH(TRUE, ISNUMBER(deflator!$E102:$BQ102), 0))</f>
        <v>14.506641697623552</v>
      </c>
      <c r="BN102" cm="1">
        <f t="array" ref="BN102">deflator!BN102/INDEX(deflator!$E102:$BQ102, MATCH(TRUE, ISNUMBER(deflator!$E102:$BQ102), 0))</f>
        <v>14.6058121992293</v>
      </c>
      <c r="BO102" cm="1">
        <f t="array" ref="BO102">deflator!BO102/INDEX(deflator!$E102:$BQ102, MATCH(TRUE, ISNUMBER(deflator!$E102:$BQ102), 0))</f>
        <v>14.852448021462104</v>
      </c>
      <c r="BP102" cm="1">
        <f t="array" ref="BP102">deflator!BP102/INDEX(deflator!$E102:$BQ102, MATCH(TRUE, ISNUMBER(deflator!$E102:$BQ102), 0))</f>
        <v>15.284446510993414</v>
      </c>
      <c r="BQ102" cm="1">
        <f t="array" ref="BQ102">deflator!BQ102/INDEX(deflator!$E102:$BQ102, MATCH(TRUE, ISNUMBER(deflator!$E102:$BQ102), 0))</f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 cm="1">
        <f t="array" ref="E103">deflator!E103/INDEX(deflator!$E103:$BQ103, MATCH(TRUE, ISNUMBER(deflator!$E103:$BQ103), 0))</f>
        <v>1</v>
      </c>
      <c r="F103" cm="1">
        <f t="array" ref="F103">deflator!F103/INDEX(deflator!$E103:$BQ103, MATCH(TRUE, ISNUMBER(deflator!$E103:$BQ103), 0))</f>
        <v>1.0418905506794889</v>
      </c>
      <c r="G103" cm="1">
        <f t="array" ref="G103">deflator!G103/INDEX(deflator!$E103:$BQ103, MATCH(TRUE, ISNUMBER(deflator!$E103:$BQ103), 0))</f>
        <v>1.072355167887894</v>
      </c>
      <c r="H103" cm="1">
        <f t="array" ref="H103">deflator!H103/INDEX(deflator!$E103:$BQ103, MATCH(TRUE, ISNUMBER(deflator!$E103:$BQ103), 0))</f>
        <v>1.0952285616088342</v>
      </c>
      <c r="I103" cm="1">
        <f t="array" ref="I103">deflator!I103/INDEX(deflator!$E103:$BQ103, MATCH(TRUE, ISNUMBER(deflator!$E103:$BQ103), 0))</f>
        <v>1.1574869742135203</v>
      </c>
      <c r="J103" cm="1">
        <f t="array" ref="J103">deflator!J103/INDEX(deflator!$E103:$BQ103, MATCH(TRUE, ISNUMBER(deflator!$E103:$BQ103), 0))</f>
        <v>1.1815291584416112</v>
      </c>
      <c r="K103" cm="1">
        <f t="array" ref="K103">deflator!K103/INDEX(deflator!$E103:$BQ103, MATCH(TRUE, ISNUMBER(deflator!$E103:$BQ103), 0))</f>
        <v>1.2123158557591023</v>
      </c>
      <c r="L103" cm="1">
        <f t="array" ref="L103">deflator!L103/INDEX(deflator!$E103:$BQ103, MATCH(TRUE, ISNUMBER(deflator!$E103:$BQ103), 0))</f>
        <v>1.2440921087187835</v>
      </c>
      <c r="M103" cm="1">
        <f t="array" ref="M103">deflator!M103/INDEX(deflator!$E103:$BQ103, MATCH(TRUE, ISNUMBER(deflator!$E103:$BQ103), 0))</f>
        <v>1.2621150373290357</v>
      </c>
      <c r="N103" cm="1">
        <f t="array" ref="N103">deflator!N103/INDEX(deflator!$E103:$BQ103, MATCH(TRUE, ISNUMBER(deflator!$E103:$BQ103), 0))</f>
        <v>1.2949952582535587</v>
      </c>
      <c r="O103" cm="1">
        <f t="array" ref="O103">deflator!O103/INDEX(deflator!$E103:$BQ103, MATCH(TRUE, ISNUMBER(deflator!$E103:$BQ103), 0))</f>
        <v>1.3525652473680481</v>
      </c>
      <c r="P103" cm="1">
        <f t="array" ref="P103">deflator!P103/INDEX(deflator!$E103:$BQ103, MATCH(TRUE, ISNUMBER(deflator!$E103:$BQ103), 0))</f>
        <v>1.3149972053973289</v>
      </c>
      <c r="Q103" cm="1">
        <f t="array" ref="Q103">deflator!Q103/INDEX(deflator!$E103:$BQ103, MATCH(TRUE, ISNUMBER(deflator!$E103:$BQ103), 0))</f>
        <v>1.3658155858398697</v>
      </c>
      <c r="R103" cm="1">
        <f t="array" ref="R103">deflator!R103/INDEX(deflator!$E103:$BQ103, MATCH(TRUE, ISNUMBER(deflator!$E103:$BQ103), 0))</f>
        <v>1.4388294238905439</v>
      </c>
      <c r="S103" cm="1">
        <f t="array" ref="S103">deflator!S103/INDEX(deflator!$E103:$BQ103, MATCH(TRUE, ISNUMBER(deflator!$E103:$BQ103), 0))</f>
        <v>1.6514732105592673</v>
      </c>
      <c r="T103" cm="1">
        <f t="array" ref="T103">deflator!T103/INDEX(deflator!$E103:$BQ103, MATCH(TRUE, ISNUMBER(deflator!$E103:$BQ103), 0))</f>
        <v>1.7569164873493521</v>
      </c>
      <c r="U103" cm="1">
        <f t="array" ref="U103">deflator!U103/INDEX(deflator!$E103:$BQ103, MATCH(TRUE, ISNUMBER(deflator!$E103:$BQ103), 0))</f>
        <v>1.9068199248475579</v>
      </c>
      <c r="V103" cm="1">
        <f t="array" ref="V103">deflator!V103/INDEX(deflator!$E103:$BQ103, MATCH(TRUE, ISNUMBER(deflator!$E103:$BQ103), 0))</f>
        <v>2.1394420348535039</v>
      </c>
      <c r="W103" cm="1">
        <f t="array" ref="W103">deflator!W103/INDEX(deflator!$E103:$BQ103, MATCH(TRUE, ISNUMBER(deflator!$E103:$BQ103), 0))</f>
        <v>3.7456039807501997</v>
      </c>
      <c r="X103" cm="1">
        <f t="array" ref="X103">deflator!X103/INDEX(deflator!$E103:$BQ103, MATCH(TRUE, ISNUMBER(deflator!$E103:$BQ103), 0))</f>
        <v>4.0585437331430372</v>
      </c>
      <c r="Y103" cm="1">
        <f t="array" ref="Y103">deflator!Y103/INDEX(deflator!$E103:$BQ103, MATCH(TRUE, ISNUMBER(deflator!$E103:$BQ103), 0))</f>
        <v>4.5168529478526942</v>
      </c>
      <c r="Z103" cm="1">
        <f t="array" ref="Z103">deflator!Z103/INDEX(deflator!$E103:$BQ103, MATCH(TRUE, ISNUMBER(deflator!$E103:$BQ103), 0))</f>
        <v>4.6600068455695141</v>
      </c>
      <c r="AA103" cm="1">
        <f t="array" ref="AA103">deflator!AA103/INDEX(deflator!$E103:$BQ103, MATCH(TRUE, ISNUMBER(deflator!$E103:$BQ103), 0))</f>
        <v>5.0206936407803608</v>
      </c>
      <c r="AB103" cm="1">
        <f t="array" ref="AB103">deflator!AB103/INDEX(deflator!$E103:$BQ103, MATCH(TRUE, ISNUMBER(deflator!$E103:$BQ103), 0))</f>
        <v>5.2207591512873046</v>
      </c>
      <c r="AC103" cm="1">
        <f t="array" ref="AC103">deflator!AC103/INDEX(deflator!$E103:$BQ103, MATCH(TRUE, ISNUMBER(deflator!$E103:$BQ103), 0))</f>
        <v>5.3911603293798205</v>
      </c>
      <c r="AD103" cm="1">
        <f t="array" ref="AD103">deflator!AD103/INDEX(deflator!$E103:$BQ103, MATCH(TRUE, ISNUMBER(deflator!$E103:$BQ103), 0))</f>
        <v>5.4807335687792875</v>
      </c>
      <c r="AE103" cm="1">
        <f t="array" ref="AE103">deflator!AE103/INDEX(deflator!$E103:$BQ103, MATCH(TRUE, ISNUMBER(deflator!$E103:$BQ103), 0))</f>
        <v>5.5974007333285662</v>
      </c>
      <c r="AF103" cm="1">
        <f t="array" ref="AF103">deflator!AF103/INDEX(deflator!$E103:$BQ103, MATCH(TRUE, ISNUMBER(deflator!$E103:$BQ103), 0))</f>
        <v>5.7229225947348175</v>
      </c>
      <c r="AG103" cm="1">
        <f t="array" ref="AG103">deflator!AG103/INDEX(deflator!$E103:$BQ103, MATCH(TRUE, ISNUMBER(deflator!$E103:$BQ103), 0))</f>
        <v>6.2481444143494551</v>
      </c>
      <c r="AH103" cm="1">
        <f t="array" ref="AH103">deflator!AH103/INDEX(deflator!$E103:$BQ103, MATCH(TRUE, ISNUMBER(deflator!$E103:$BQ103), 0))</f>
        <v>6.9669117368473978</v>
      </c>
      <c r="AI103" cm="1">
        <f t="array" ref="AI103">deflator!AI103/INDEX(deflator!$E103:$BQ103, MATCH(TRUE, ISNUMBER(deflator!$E103:$BQ103), 0))</f>
        <v>8.709244920497655</v>
      </c>
      <c r="AJ103" cm="1">
        <f t="array" ref="AJ103">deflator!AJ103/INDEX(deflator!$E103:$BQ103, MATCH(TRUE, ISNUMBER(deflator!$E103:$BQ103), 0))</f>
        <v>10.998354204606642</v>
      </c>
      <c r="AK103" cm="1">
        <f t="array" ref="AK103">deflator!AK103/INDEX(deflator!$E103:$BQ103, MATCH(TRUE, ISNUMBER(deflator!$E103:$BQ103), 0))</f>
        <v>11.402452862056709</v>
      </c>
      <c r="AL103" cm="1">
        <f t="array" ref="AL103">deflator!AL103/INDEX(deflator!$E103:$BQ103, MATCH(TRUE, ISNUMBER(deflator!$E103:$BQ103), 0))</f>
        <v>12.646302471075847</v>
      </c>
      <c r="AM103" cm="1">
        <f t="array" ref="AM103">deflator!AM103/INDEX(deflator!$E103:$BQ103, MATCH(TRUE, ISNUMBER(deflator!$E103:$BQ103), 0))</f>
        <v>15.344871748159299</v>
      </c>
      <c r="AN103" cm="1">
        <f t="array" ref="AN103">deflator!AN103/INDEX(deflator!$E103:$BQ103, MATCH(TRUE, ISNUMBER(deflator!$E103:$BQ103), 0))</f>
        <v>18.983749829107836</v>
      </c>
      <c r="AO103" cm="1">
        <f t="array" ref="AO103">deflator!AO103/INDEX(deflator!$E103:$BQ103, MATCH(TRUE, ISNUMBER(deflator!$E103:$BQ103), 0))</f>
        <v>22.437573132062468</v>
      </c>
      <c r="AP103" cm="1">
        <f t="array" ref="AP103">deflator!AP103/INDEX(deflator!$E103:$BQ103, MATCH(TRUE, ISNUMBER(deflator!$E103:$BQ103), 0))</f>
        <v>26.209689329744482</v>
      </c>
      <c r="AQ103" cm="1">
        <f t="array" ref="AQ103">deflator!AQ103/INDEX(deflator!$E103:$BQ103, MATCH(TRUE, ISNUMBER(deflator!$E103:$BQ103), 0))</f>
        <v>28.909023900565579</v>
      </c>
      <c r="AR103" cm="1">
        <f t="array" ref="AR103">deflator!AR103/INDEX(deflator!$E103:$BQ103, MATCH(TRUE, ISNUMBER(deflator!$E103:$BQ103), 0))</f>
        <v>31.099092711394984</v>
      </c>
      <c r="AS103" cm="1">
        <f t="array" ref="AS103">deflator!AS103/INDEX(deflator!$E103:$BQ103, MATCH(TRUE, ISNUMBER(deflator!$E103:$BQ103), 0))</f>
        <v>33.584982124236589</v>
      </c>
      <c r="AT103" cm="1">
        <f t="array" ref="AT103">deflator!AT103/INDEX(deflator!$E103:$BQ103, MATCH(TRUE, ISNUMBER(deflator!$E103:$BQ103), 0))</f>
        <v>36.300109418420462</v>
      </c>
      <c r="AU103" cm="1">
        <f t="array" ref="AU103">deflator!AU103/INDEX(deflator!$E103:$BQ103, MATCH(TRUE, ISNUMBER(deflator!$E103:$BQ103), 0))</f>
        <v>38.163009225229217</v>
      </c>
      <c r="AV103" cm="1">
        <f t="array" ref="AV103">deflator!AV103/INDEX(deflator!$E103:$BQ103, MATCH(TRUE, ISNUMBER(deflator!$E103:$BQ103), 0))</f>
        <v>40.361099625319547</v>
      </c>
      <c r="AW103" cm="1">
        <f t="array" ref="AW103">deflator!AW103/INDEX(deflator!$E103:$BQ103, MATCH(TRUE, ISNUMBER(deflator!$E103:$BQ103), 0))</f>
        <v>42.965191255476633</v>
      </c>
      <c r="AX103" cm="1">
        <f t="array" ref="AX103">deflator!AX103/INDEX(deflator!$E103:$BQ103, MATCH(TRUE, ISNUMBER(deflator!$E103:$BQ103), 0))</f>
        <v>46.092698057932601</v>
      </c>
      <c r="AY103" cm="1">
        <f t="array" ref="AY103">deflator!AY103/INDEX(deflator!$E103:$BQ103, MATCH(TRUE, ISNUMBER(deflator!$E103:$BQ103), 0))</f>
        <v>48.558041359088918</v>
      </c>
      <c r="AZ103" cm="1">
        <f t="array" ref="AZ103">deflator!AZ103/INDEX(deflator!$E103:$BQ103, MATCH(TRUE, ISNUMBER(deflator!$E103:$BQ103), 0))</f>
        <v>51.775257870114942</v>
      </c>
      <c r="BA103" cm="1">
        <f t="array" ref="BA103">deflator!BA103/INDEX(deflator!$E103:$BQ103, MATCH(TRUE, ISNUMBER(deflator!$E103:$BQ103), 0))</f>
        <v>55.808816396248915</v>
      </c>
      <c r="BB103" cm="1">
        <f t="array" ref="BB103">deflator!BB103/INDEX(deflator!$E103:$BQ103, MATCH(TRUE, ISNUMBER(deflator!$E103:$BQ103), 0))</f>
        <v>60.08027387178916</v>
      </c>
      <c r="BC103" cm="1">
        <f t="array" ref="BC103">deflator!BC103/INDEX(deflator!$E103:$BQ103, MATCH(TRUE, ISNUMBER(deflator!$E103:$BQ103), 0))</f>
        <v>62.889653489782688</v>
      </c>
      <c r="BD103" cm="1">
        <f t="array" ref="BD103">deflator!BD103/INDEX(deflator!$E103:$BQ103, MATCH(TRUE, ISNUMBER(deflator!$E103:$BQ103), 0))</f>
        <v>67.799577810343251</v>
      </c>
      <c r="BE103" cm="1">
        <f t="array" ref="BE103">deflator!BE103/INDEX(deflator!$E103:$BQ103, MATCH(TRUE, ISNUMBER(deflator!$E103:$BQ103), 0))</f>
        <v>70.226658571772248</v>
      </c>
      <c r="BF103" cm="1">
        <f t="array" ref="BF103">deflator!BF103/INDEX(deflator!$E103:$BQ103, MATCH(TRUE, ISNUMBER(deflator!$E103:$BQ103), 0))</f>
        <v>71.19159429271707</v>
      </c>
      <c r="BG103" cm="1">
        <f t="array" ref="BG103">deflator!BG103/INDEX(deflator!$E103:$BQ103, MATCH(TRUE, ISNUMBER(deflator!$E103:$BQ103), 0))</f>
        <v>76.067760543898856</v>
      </c>
      <c r="BH103" cm="1">
        <f t="array" ref="BH103">deflator!BH103/INDEX(deflator!$E103:$BQ103, MATCH(TRUE, ISNUMBER(deflator!$E103:$BQ103), 0))</f>
        <v>81.341363707600848</v>
      </c>
      <c r="BI103" cm="1">
        <f t="array" ref="BI103">deflator!BI103/INDEX(deflator!$E103:$BQ103, MATCH(TRUE, ISNUMBER(deflator!$E103:$BQ103), 0))</f>
        <v>84.333154494237149</v>
      </c>
      <c r="BJ103" cm="1">
        <f t="array" ref="BJ103">deflator!BJ103/INDEX(deflator!$E103:$BQ103, MATCH(TRUE, ISNUMBER(deflator!$E103:$BQ103), 0))</f>
        <v>88.138977333566402</v>
      </c>
      <c r="BK103" cm="1">
        <f t="array" ref="BK103">deflator!BK103/INDEX(deflator!$E103:$BQ103, MATCH(TRUE, ISNUMBER(deflator!$E103:$BQ103), 0))</f>
        <v>89.855234409187162</v>
      </c>
      <c r="BL103" cm="1">
        <f t="array" ref="BL103">deflator!BL103/INDEX(deflator!$E103:$BQ103, MATCH(TRUE, ISNUMBER(deflator!$E103:$BQ103), 0))</f>
        <v>92.873238904299754</v>
      </c>
      <c r="BM103" cm="1">
        <f t="array" ref="BM103">deflator!BM103/INDEX(deflator!$E103:$BQ103, MATCH(TRUE, ISNUMBER(deflator!$E103:$BQ103), 0))</f>
        <v>96.032770037924394</v>
      </c>
      <c r="BN103" cm="1">
        <f t="array" ref="BN103">deflator!BN103/INDEX(deflator!$E103:$BQ103, MATCH(TRUE, ISNUMBER(deflator!$E103:$BQ103), 0))</f>
        <v>100.45577830209849</v>
      </c>
      <c r="BO103" cm="1">
        <f t="array" ref="BO103">deflator!BO103/INDEX(deflator!$E103:$BQ103, MATCH(TRUE, ISNUMBER(deflator!$E103:$BQ103), 0))</f>
        <v>109.81061720807826</v>
      </c>
      <c r="BP103" cm="1">
        <f t="array" ref="BP103">deflator!BP103/INDEX(deflator!$E103:$BQ103, MATCH(TRUE, ISNUMBER(deflator!$E103:$BQ103), 0))</f>
        <v>116.45143931945174</v>
      </c>
      <c r="BQ103" cm="1">
        <f t="array" ref="BQ103">deflator!BQ103/INDEX(deflator!$E103:$BQ103, MATCH(TRUE, ISNUMBER(deflator!$E103:$BQ103), 0))</f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 cm="1">
        <f t="array" ref="E104">deflator!E104/INDEX(deflator!$E104:$BQ104, MATCH(TRUE, ISNUMBER(deflator!$E104:$BQ104), 0))</f>
        <v>#N/A</v>
      </c>
      <c r="F104" t="e" cm="1">
        <f t="array" ref="F104">deflator!F104/INDEX(deflator!$E104:$BQ104, MATCH(TRUE, ISNUMBER(deflator!$E104:$BQ104), 0))</f>
        <v>#N/A</v>
      </c>
      <c r="G104" t="e" cm="1">
        <f t="array" ref="G104">deflator!G104/INDEX(deflator!$E104:$BQ104, MATCH(TRUE, ISNUMBER(deflator!$E104:$BQ104), 0))</f>
        <v>#N/A</v>
      </c>
      <c r="H104" t="e" cm="1">
        <f t="array" ref="H104">deflator!H104/INDEX(deflator!$E104:$BQ104, MATCH(TRUE, ISNUMBER(deflator!$E104:$BQ104), 0))</f>
        <v>#N/A</v>
      </c>
      <c r="I104" t="e" cm="1">
        <f t="array" ref="I104">deflator!I104/INDEX(deflator!$E104:$BQ104, MATCH(TRUE, ISNUMBER(deflator!$E104:$BQ104), 0))</f>
        <v>#N/A</v>
      </c>
      <c r="J104" t="e" cm="1">
        <f t="array" ref="J104">deflator!J104/INDEX(deflator!$E104:$BQ104, MATCH(TRUE, ISNUMBER(deflator!$E104:$BQ104), 0))</f>
        <v>#N/A</v>
      </c>
      <c r="K104" t="e" cm="1">
        <f t="array" ref="K104">deflator!K104/INDEX(deflator!$E104:$BQ104, MATCH(TRUE, ISNUMBER(deflator!$E104:$BQ104), 0))</f>
        <v>#N/A</v>
      </c>
      <c r="L104" t="e" cm="1">
        <f t="array" ref="L104">deflator!L104/INDEX(deflator!$E104:$BQ104, MATCH(TRUE, ISNUMBER(deflator!$E104:$BQ104), 0))</f>
        <v>#N/A</v>
      </c>
      <c r="M104" t="e" cm="1">
        <f t="array" ref="M104">deflator!M104/INDEX(deflator!$E104:$BQ104, MATCH(TRUE, ISNUMBER(deflator!$E104:$BQ104), 0))</f>
        <v>#N/A</v>
      </c>
      <c r="N104" t="e" cm="1">
        <f t="array" ref="N104">deflator!N104/INDEX(deflator!$E104:$BQ104, MATCH(TRUE, ISNUMBER(deflator!$E104:$BQ104), 0))</f>
        <v>#N/A</v>
      </c>
      <c r="O104" t="e" cm="1">
        <f t="array" ref="O104">deflator!O104/INDEX(deflator!$E104:$BQ104, MATCH(TRUE, ISNUMBER(deflator!$E104:$BQ104), 0))</f>
        <v>#N/A</v>
      </c>
      <c r="P104" t="e" cm="1">
        <f t="array" ref="P104">deflator!P104/INDEX(deflator!$E104:$BQ104, MATCH(TRUE, ISNUMBER(deflator!$E104:$BQ104), 0))</f>
        <v>#N/A</v>
      </c>
      <c r="Q104" t="e" cm="1">
        <f t="array" ref="Q104">deflator!Q104/INDEX(deflator!$E104:$BQ104, MATCH(TRUE, ISNUMBER(deflator!$E104:$BQ104), 0))</f>
        <v>#N/A</v>
      </c>
      <c r="R104" t="e" cm="1">
        <f t="array" ref="R104">deflator!R104/INDEX(deflator!$E104:$BQ104, MATCH(TRUE, ISNUMBER(deflator!$E104:$BQ104), 0))</f>
        <v>#N/A</v>
      </c>
      <c r="S104" t="e" cm="1">
        <f t="array" ref="S104">deflator!S104/INDEX(deflator!$E104:$BQ104, MATCH(TRUE, ISNUMBER(deflator!$E104:$BQ104), 0))</f>
        <v>#N/A</v>
      </c>
      <c r="T104" t="e" cm="1">
        <f t="array" ref="T104">deflator!T104/INDEX(deflator!$E104:$BQ104, MATCH(TRUE, ISNUMBER(deflator!$E104:$BQ104), 0))</f>
        <v>#N/A</v>
      </c>
      <c r="U104" t="e" cm="1">
        <f t="array" ref="U104">deflator!U104/INDEX(deflator!$E104:$BQ104, MATCH(TRUE, ISNUMBER(deflator!$E104:$BQ104), 0))</f>
        <v>#N/A</v>
      </c>
      <c r="V104" t="e" cm="1">
        <f t="array" ref="V104">deflator!V104/INDEX(deflator!$E104:$BQ104, MATCH(TRUE, ISNUMBER(deflator!$E104:$BQ104), 0))</f>
        <v>#N/A</v>
      </c>
      <c r="W104" t="e" cm="1">
        <f t="array" ref="W104">deflator!W104/INDEX(deflator!$E104:$BQ104, MATCH(TRUE, ISNUMBER(deflator!$E104:$BQ104), 0))</f>
        <v>#N/A</v>
      </c>
      <c r="X104" t="e" cm="1">
        <f t="array" ref="X104">deflator!X104/INDEX(deflator!$E104:$BQ104, MATCH(TRUE, ISNUMBER(deflator!$E104:$BQ104), 0))</f>
        <v>#N/A</v>
      </c>
      <c r="Y104" t="e" cm="1">
        <f t="array" ref="Y104">deflator!Y104/INDEX(deflator!$E104:$BQ104, MATCH(TRUE, ISNUMBER(deflator!$E104:$BQ104), 0))</f>
        <v>#N/A</v>
      </c>
      <c r="Z104" t="e" cm="1">
        <f t="array" ref="Z104">deflator!Z104/INDEX(deflator!$E104:$BQ104, MATCH(TRUE, ISNUMBER(deflator!$E104:$BQ104), 0))</f>
        <v>#N/A</v>
      </c>
      <c r="AA104" t="e" cm="1">
        <f t="array" ref="AA104">deflator!AA104/INDEX(deflator!$E104:$BQ104, MATCH(TRUE, ISNUMBER(deflator!$E104:$BQ104), 0))</f>
        <v>#N/A</v>
      </c>
      <c r="AB104" t="e" cm="1">
        <f t="array" ref="AB104">deflator!AB104/INDEX(deflator!$E104:$BQ104, MATCH(TRUE, ISNUMBER(deflator!$E104:$BQ104), 0))</f>
        <v>#N/A</v>
      </c>
      <c r="AC104" t="e" cm="1">
        <f t="array" ref="AC104">deflator!AC104/INDEX(deflator!$E104:$BQ104, MATCH(TRUE, ISNUMBER(deflator!$E104:$BQ104), 0))</f>
        <v>#N/A</v>
      </c>
      <c r="AD104" t="e" cm="1">
        <f t="array" ref="AD104">deflator!AD104/INDEX(deflator!$E104:$BQ104, MATCH(TRUE, ISNUMBER(deflator!$E104:$BQ104), 0))</f>
        <v>#N/A</v>
      </c>
      <c r="AE104" t="e" cm="1">
        <f t="array" ref="AE104">deflator!AE104/INDEX(deflator!$E104:$BQ104, MATCH(TRUE, ISNUMBER(deflator!$E104:$BQ104), 0))</f>
        <v>#N/A</v>
      </c>
      <c r="AF104" t="e" cm="1">
        <f t="array" ref="AF104">deflator!AF104/INDEX(deflator!$E104:$BQ104, MATCH(TRUE, ISNUMBER(deflator!$E104:$BQ104), 0))</f>
        <v>#N/A</v>
      </c>
      <c r="AG104" t="e" cm="1">
        <f t="array" ref="AG104">deflator!AG104/INDEX(deflator!$E104:$BQ104, MATCH(TRUE, ISNUMBER(deflator!$E104:$BQ104), 0))</f>
        <v>#N/A</v>
      </c>
      <c r="AH104" t="e" cm="1">
        <f t="array" ref="AH104">deflator!AH104/INDEX(deflator!$E104:$BQ104, MATCH(TRUE, ISNUMBER(deflator!$E104:$BQ104), 0))</f>
        <v>#N/A</v>
      </c>
      <c r="AI104" t="e" cm="1">
        <f t="array" ref="AI104">deflator!AI104/INDEX(deflator!$E104:$BQ104, MATCH(TRUE, ISNUMBER(deflator!$E104:$BQ104), 0))</f>
        <v>#N/A</v>
      </c>
      <c r="AJ104" t="e" cm="1">
        <f t="array" ref="AJ104">deflator!AJ104/INDEX(deflator!$E104:$BQ104, MATCH(TRUE, ISNUMBER(deflator!$E104:$BQ104), 0))</f>
        <v>#N/A</v>
      </c>
      <c r="AK104" t="e" cm="1">
        <f t="array" ref="AK104">deflator!AK104/INDEX(deflator!$E104:$BQ104, MATCH(TRUE, ISNUMBER(deflator!$E104:$BQ104), 0))</f>
        <v>#N/A</v>
      </c>
      <c r="AL104" t="e" cm="1">
        <f t="array" ref="AL104">deflator!AL104/INDEX(deflator!$E104:$BQ104, MATCH(TRUE, ISNUMBER(deflator!$E104:$BQ104), 0))</f>
        <v>#N/A</v>
      </c>
      <c r="AM104" t="e" cm="1">
        <f t="array" ref="AM104">deflator!AM104/INDEX(deflator!$E104:$BQ104, MATCH(TRUE, ISNUMBER(deflator!$E104:$BQ104), 0))</f>
        <v>#N/A</v>
      </c>
      <c r="AN104" t="e" cm="1">
        <f t="array" ref="AN104">deflator!AN104/INDEX(deflator!$E104:$BQ104, MATCH(TRUE, ISNUMBER(deflator!$E104:$BQ104), 0))</f>
        <v>#N/A</v>
      </c>
      <c r="AO104" t="e" cm="1">
        <f t="array" ref="AO104">deflator!AO104/INDEX(deflator!$E104:$BQ104, MATCH(TRUE, ISNUMBER(deflator!$E104:$BQ104), 0))</f>
        <v>#N/A</v>
      </c>
      <c r="AP104" t="e" cm="1">
        <f t="array" ref="AP104">deflator!AP104/INDEX(deflator!$E104:$BQ104, MATCH(TRUE, ISNUMBER(deflator!$E104:$BQ104), 0))</f>
        <v>#N/A</v>
      </c>
      <c r="AQ104" t="e" cm="1">
        <f t="array" ref="AQ104">deflator!AQ104/INDEX(deflator!$E104:$BQ104, MATCH(TRUE, ISNUMBER(deflator!$E104:$BQ104), 0))</f>
        <v>#N/A</v>
      </c>
      <c r="AR104" t="e" cm="1">
        <f t="array" ref="AR104">deflator!AR104/INDEX(deflator!$E104:$BQ104, MATCH(TRUE, ISNUMBER(deflator!$E104:$BQ104), 0))</f>
        <v>#N/A</v>
      </c>
      <c r="AS104" t="e" cm="1">
        <f t="array" ref="AS104">deflator!AS104/INDEX(deflator!$E104:$BQ104, MATCH(TRUE, ISNUMBER(deflator!$E104:$BQ104), 0))</f>
        <v>#N/A</v>
      </c>
      <c r="AT104" t="e" cm="1">
        <f t="array" ref="AT104">deflator!AT104/INDEX(deflator!$E104:$BQ104, MATCH(TRUE, ISNUMBER(deflator!$E104:$BQ104), 0))</f>
        <v>#N/A</v>
      </c>
      <c r="AU104" t="e" cm="1">
        <f t="array" ref="AU104">deflator!AU104/INDEX(deflator!$E104:$BQ104, MATCH(TRUE, ISNUMBER(deflator!$E104:$BQ104), 0))</f>
        <v>#N/A</v>
      </c>
      <c r="AV104" t="e" cm="1">
        <f t="array" ref="AV104">deflator!AV104/INDEX(deflator!$E104:$BQ104, MATCH(TRUE, ISNUMBER(deflator!$E104:$BQ104), 0))</f>
        <v>#N/A</v>
      </c>
      <c r="AW104" t="e" cm="1">
        <f t="array" ref="AW104">deflator!AW104/INDEX(deflator!$E104:$BQ104, MATCH(TRUE, ISNUMBER(deflator!$E104:$BQ104), 0))</f>
        <v>#N/A</v>
      </c>
      <c r="AX104" t="e" cm="1">
        <f t="array" ref="AX104">deflator!AX104/INDEX(deflator!$E104:$BQ104, MATCH(TRUE, ISNUMBER(deflator!$E104:$BQ104), 0))</f>
        <v>#N/A</v>
      </c>
      <c r="AY104" t="e" cm="1">
        <f t="array" ref="AY104">deflator!AY104/INDEX(deflator!$E104:$BQ104, MATCH(TRUE, ISNUMBER(deflator!$E104:$BQ104), 0))</f>
        <v>#N/A</v>
      </c>
      <c r="AZ104" t="e" cm="1">
        <f t="array" ref="AZ104">deflator!AZ104/INDEX(deflator!$E104:$BQ104, MATCH(TRUE, ISNUMBER(deflator!$E104:$BQ104), 0))</f>
        <v>#N/A</v>
      </c>
      <c r="BA104" t="e" cm="1">
        <f t="array" ref="BA104">deflator!BA104/INDEX(deflator!$E104:$BQ104, MATCH(TRUE, ISNUMBER(deflator!$E104:$BQ104), 0))</f>
        <v>#N/A</v>
      </c>
      <c r="BB104" t="e" cm="1">
        <f t="array" ref="BB104">deflator!BB104/INDEX(deflator!$E104:$BQ104, MATCH(TRUE, ISNUMBER(deflator!$E104:$BQ104), 0))</f>
        <v>#N/A</v>
      </c>
      <c r="BC104" t="e" cm="1">
        <f t="array" ref="BC104">deflator!BC104/INDEX(deflator!$E104:$BQ104, MATCH(TRUE, ISNUMBER(deflator!$E104:$BQ104), 0))</f>
        <v>#N/A</v>
      </c>
      <c r="BD104" t="e" cm="1">
        <f t="array" ref="BD104">deflator!BD104/INDEX(deflator!$E104:$BQ104, MATCH(TRUE, ISNUMBER(deflator!$E104:$BQ104), 0))</f>
        <v>#N/A</v>
      </c>
      <c r="BE104" t="e" cm="1">
        <f t="array" ref="BE104">deflator!BE104/INDEX(deflator!$E104:$BQ104, MATCH(TRUE, ISNUMBER(deflator!$E104:$BQ104), 0))</f>
        <v>#N/A</v>
      </c>
      <c r="BF104" t="e" cm="1">
        <f t="array" ref="BF104">deflator!BF104/INDEX(deflator!$E104:$BQ104, MATCH(TRUE, ISNUMBER(deflator!$E104:$BQ104), 0))</f>
        <v>#N/A</v>
      </c>
      <c r="BG104" t="e" cm="1">
        <f t="array" ref="BG104">deflator!BG104/INDEX(deflator!$E104:$BQ104, MATCH(TRUE, ISNUMBER(deflator!$E104:$BQ104), 0))</f>
        <v>#N/A</v>
      </c>
      <c r="BH104" t="e" cm="1">
        <f t="array" ref="BH104">deflator!BH104/INDEX(deflator!$E104:$BQ104, MATCH(TRUE, ISNUMBER(deflator!$E104:$BQ104), 0))</f>
        <v>#N/A</v>
      </c>
      <c r="BI104" t="e" cm="1">
        <f t="array" ref="BI104">deflator!BI104/INDEX(deflator!$E104:$BQ104, MATCH(TRUE, ISNUMBER(deflator!$E104:$BQ104), 0))</f>
        <v>#N/A</v>
      </c>
      <c r="BJ104" t="e" cm="1">
        <f t="array" ref="BJ104">deflator!BJ104/INDEX(deflator!$E104:$BQ104, MATCH(TRUE, ISNUMBER(deflator!$E104:$BQ104), 0))</f>
        <v>#N/A</v>
      </c>
      <c r="BK104" t="e" cm="1">
        <f t="array" ref="BK104">deflator!BK104/INDEX(deflator!$E104:$BQ104, MATCH(TRUE, ISNUMBER(deflator!$E104:$BQ104), 0))</f>
        <v>#N/A</v>
      </c>
      <c r="BL104" t="e" cm="1">
        <f t="array" ref="BL104">deflator!BL104/INDEX(deflator!$E104:$BQ104, MATCH(TRUE, ISNUMBER(deflator!$E104:$BQ104), 0))</f>
        <v>#N/A</v>
      </c>
      <c r="BM104" t="e" cm="1">
        <f t="array" ref="BM104">deflator!BM104/INDEX(deflator!$E104:$BQ104, MATCH(TRUE, ISNUMBER(deflator!$E104:$BQ104), 0))</f>
        <v>#N/A</v>
      </c>
      <c r="BN104" t="e" cm="1">
        <f t="array" ref="BN104">deflator!BN104/INDEX(deflator!$E104:$BQ104, MATCH(TRUE, ISNUMBER(deflator!$E104:$BQ104), 0))</f>
        <v>#N/A</v>
      </c>
      <c r="BO104" t="e" cm="1">
        <f t="array" ref="BO104">deflator!BO104/INDEX(deflator!$E104:$BQ104, MATCH(TRUE, ISNUMBER(deflator!$E104:$BQ104), 0))</f>
        <v>#N/A</v>
      </c>
      <c r="BP104" t="e" cm="1">
        <f t="array" ref="BP104">deflator!BP104/INDEX(deflator!$E104:$BQ104, MATCH(TRUE, ISNUMBER(deflator!$E104:$BQ104), 0))</f>
        <v>#N/A</v>
      </c>
      <c r="BQ104" t="e" cm="1">
        <f t="array" ref="BQ104">deflator!BQ104/INDEX(deflator!$E104:$BQ104, MATCH(TRUE, ISNUMBER(deflator!$E104:$BQ104), 0))</f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 cm="1">
        <f t="array" ref="E105">deflator!E105/INDEX(deflator!$E105:$BQ105, MATCH(TRUE, ISNUMBER(deflator!$E105:$BQ105), 0))</f>
        <v>0</v>
      </c>
      <c r="F105" cm="1">
        <f t="array" ref="F105">deflator!F105/INDEX(deflator!$E105:$BQ105, MATCH(TRUE, ISNUMBER(deflator!$E105:$BQ105), 0))</f>
        <v>0</v>
      </c>
      <c r="G105" cm="1">
        <f t="array" ref="G105">deflator!G105/INDEX(deflator!$E105:$BQ105, MATCH(TRUE, ISNUMBER(deflator!$E105:$BQ105), 0))</f>
        <v>0</v>
      </c>
      <c r="H105" cm="1">
        <f t="array" ref="H105">deflator!H105/INDEX(deflator!$E105:$BQ105, MATCH(TRUE, ISNUMBER(deflator!$E105:$BQ105), 0))</f>
        <v>0</v>
      </c>
      <c r="I105" cm="1">
        <f t="array" ref="I105">deflator!I105/INDEX(deflator!$E105:$BQ105, MATCH(TRUE, ISNUMBER(deflator!$E105:$BQ105), 0))</f>
        <v>0</v>
      </c>
      <c r="J105" cm="1">
        <f t="array" ref="J105">deflator!J105/INDEX(deflator!$E105:$BQ105, MATCH(TRUE, ISNUMBER(deflator!$E105:$BQ105), 0))</f>
        <v>0</v>
      </c>
      <c r="K105" cm="1">
        <f t="array" ref="K105">deflator!K105/INDEX(deflator!$E105:$BQ105, MATCH(TRUE, ISNUMBER(deflator!$E105:$BQ105), 0))</f>
        <v>0</v>
      </c>
      <c r="L105" cm="1">
        <f t="array" ref="L105">deflator!L105/INDEX(deflator!$E105:$BQ105, MATCH(TRUE, ISNUMBER(deflator!$E105:$BQ105), 0))</f>
        <v>0</v>
      </c>
      <c r="M105" cm="1">
        <f t="array" ref="M105">deflator!M105/INDEX(deflator!$E105:$BQ105, MATCH(TRUE, ISNUMBER(deflator!$E105:$BQ105), 0))</f>
        <v>0</v>
      </c>
      <c r="N105" cm="1">
        <f t="array" ref="N105">deflator!N105/INDEX(deflator!$E105:$BQ105, MATCH(TRUE, ISNUMBER(deflator!$E105:$BQ105), 0))</f>
        <v>0</v>
      </c>
      <c r="O105" cm="1">
        <f t="array" ref="O105">deflator!O105/INDEX(deflator!$E105:$BQ105, MATCH(TRUE, ISNUMBER(deflator!$E105:$BQ105), 0))</f>
        <v>0</v>
      </c>
      <c r="P105" cm="1">
        <f t="array" ref="P105">deflator!P105/INDEX(deflator!$E105:$BQ105, MATCH(TRUE, ISNUMBER(deflator!$E105:$BQ105), 0))</f>
        <v>0</v>
      </c>
      <c r="Q105" cm="1">
        <f t="array" ref="Q105">deflator!Q105/INDEX(deflator!$E105:$BQ105, MATCH(TRUE, ISNUMBER(deflator!$E105:$BQ105), 0))</f>
        <v>0</v>
      </c>
      <c r="R105" cm="1">
        <f t="array" ref="R105">deflator!R105/INDEX(deflator!$E105:$BQ105, MATCH(TRUE, ISNUMBER(deflator!$E105:$BQ105), 0))</f>
        <v>0</v>
      </c>
      <c r="S105" cm="1">
        <f t="array" ref="S105">deflator!S105/INDEX(deflator!$E105:$BQ105, MATCH(TRUE, ISNUMBER(deflator!$E105:$BQ105), 0))</f>
        <v>0</v>
      </c>
      <c r="T105" cm="1">
        <f t="array" ref="T105">deflator!T105/INDEX(deflator!$E105:$BQ105, MATCH(TRUE, ISNUMBER(deflator!$E105:$BQ105), 0))</f>
        <v>0</v>
      </c>
      <c r="U105" cm="1">
        <f t="array" ref="U105">deflator!U105/INDEX(deflator!$E105:$BQ105, MATCH(TRUE, ISNUMBER(deflator!$E105:$BQ105), 0))</f>
        <v>0</v>
      </c>
      <c r="V105" cm="1">
        <f t="array" ref="V105">deflator!V105/INDEX(deflator!$E105:$BQ105, MATCH(TRUE, ISNUMBER(deflator!$E105:$BQ105), 0))</f>
        <v>0</v>
      </c>
      <c r="W105" cm="1">
        <f t="array" ref="W105">deflator!W105/INDEX(deflator!$E105:$BQ105, MATCH(TRUE, ISNUMBER(deflator!$E105:$BQ105), 0))</f>
        <v>0</v>
      </c>
      <c r="X105" cm="1">
        <f t="array" ref="X105">deflator!X105/INDEX(deflator!$E105:$BQ105, MATCH(TRUE, ISNUMBER(deflator!$E105:$BQ105), 0))</f>
        <v>0</v>
      </c>
      <c r="Y105" cm="1">
        <f t="array" ref="Y105">deflator!Y105/INDEX(deflator!$E105:$BQ105, MATCH(TRUE, ISNUMBER(deflator!$E105:$BQ105), 0))</f>
        <v>0</v>
      </c>
      <c r="Z105" cm="1">
        <f t="array" ref="Z105">deflator!Z105/INDEX(deflator!$E105:$BQ105, MATCH(TRUE, ISNUMBER(deflator!$E105:$BQ105), 0))</f>
        <v>0</v>
      </c>
      <c r="AA105" cm="1">
        <f t="array" ref="AA105">deflator!AA105/INDEX(deflator!$E105:$BQ105, MATCH(TRUE, ISNUMBER(deflator!$E105:$BQ105), 0))</f>
        <v>0</v>
      </c>
      <c r="AB105" cm="1">
        <f t="array" ref="AB105">deflator!AB105/INDEX(deflator!$E105:$BQ105, MATCH(TRUE, ISNUMBER(deflator!$E105:$BQ105), 0))</f>
        <v>0</v>
      </c>
      <c r="AC105" cm="1">
        <f t="array" ref="AC105">deflator!AC105/INDEX(deflator!$E105:$BQ105, MATCH(TRUE, ISNUMBER(deflator!$E105:$BQ105), 0))</f>
        <v>0</v>
      </c>
      <c r="AD105" cm="1">
        <f t="array" ref="AD105">deflator!AD105/INDEX(deflator!$E105:$BQ105, MATCH(TRUE, ISNUMBER(deflator!$E105:$BQ105), 0))</f>
        <v>0</v>
      </c>
      <c r="AE105" cm="1">
        <f t="array" ref="AE105">deflator!AE105/INDEX(deflator!$E105:$BQ105, MATCH(TRUE, ISNUMBER(deflator!$E105:$BQ105), 0))</f>
        <v>0</v>
      </c>
      <c r="AF105" cm="1">
        <f t="array" ref="AF105">deflator!AF105/INDEX(deflator!$E105:$BQ105, MATCH(TRUE, ISNUMBER(deflator!$E105:$BQ105), 0))</f>
        <v>0</v>
      </c>
      <c r="AG105" cm="1">
        <f t="array" ref="AG105">deflator!AG105/INDEX(deflator!$E105:$BQ105, MATCH(TRUE, ISNUMBER(deflator!$E105:$BQ105), 0))</f>
        <v>0</v>
      </c>
      <c r="AH105" cm="1">
        <f t="array" ref="AH105">deflator!AH105/INDEX(deflator!$E105:$BQ105, MATCH(TRUE, ISNUMBER(deflator!$E105:$BQ105), 0))</f>
        <v>0</v>
      </c>
      <c r="AI105" cm="1">
        <f t="array" ref="AI105">deflator!AI105/INDEX(deflator!$E105:$BQ105, MATCH(TRUE, ISNUMBER(deflator!$E105:$BQ105), 0))</f>
        <v>1</v>
      </c>
      <c r="AJ105" cm="1">
        <f t="array" ref="AJ105">deflator!AJ105/INDEX(deflator!$E105:$BQ105, MATCH(TRUE, ISNUMBER(deflator!$E105:$BQ105), 0))</f>
        <v>1.9929542178431416</v>
      </c>
      <c r="AK105" cm="1">
        <f t="array" ref="AK105">deflator!AK105/INDEX(deflator!$E105:$BQ105, MATCH(TRUE, ISNUMBER(deflator!$E105:$BQ105), 0))</f>
        <v>13.847976871087821</v>
      </c>
      <c r="AL105" cm="1">
        <f t="array" ref="AL105">deflator!AL105/INDEX(deflator!$E105:$BQ105, MATCH(TRUE, ISNUMBER(deflator!$E105:$BQ105), 0))</f>
        <v>216.96864824253123</v>
      </c>
      <c r="AM105" cm="1">
        <f t="array" ref="AM105">deflator!AM105/INDEX(deflator!$E105:$BQ105, MATCH(TRUE, ISNUMBER(deflator!$E105:$BQ105), 0))</f>
        <v>459.45009745457287</v>
      </c>
      <c r="AN105" cm="1">
        <f t="array" ref="AN105">deflator!AN105/INDEX(deflator!$E105:$BQ105, MATCH(TRUE, ISNUMBER(deflator!$E105:$BQ105), 0))</f>
        <v>567.41090330237239</v>
      </c>
      <c r="AO105" cm="1">
        <f t="array" ref="AO105">deflator!AO105/INDEX(deflator!$E105:$BQ105, MATCH(TRUE, ISNUMBER(deflator!$E105:$BQ105), 0))</f>
        <v>589.16780197623905</v>
      </c>
      <c r="AP105" cm="1">
        <f t="array" ref="AP105">deflator!AP105/INDEX(deflator!$E105:$BQ105, MATCH(TRUE, ISNUMBER(deflator!$E105:$BQ105), 0))</f>
        <v>629.76433588247733</v>
      </c>
      <c r="AQ105" cm="1">
        <f t="array" ref="AQ105">deflator!AQ105/INDEX(deflator!$E105:$BQ105, MATCH(TRUE, ISNUMBER(deflator!$E105:$BQ105), 0))</f>
        <v>681.27555863091186</v>
      </c>
      <c r="AR105" cm="1">
        <f t="array" ref="AR105">deflator!AR105/INDEX(deflator!$E105:$BQ105, MATCH(TRUE, ISNUMBER(deflator!$E105:$BQ105), 0))</f>
        <v>705.21161865620036</v>
      </c>
      <c r="AS105" cm="1">
        <f t="array" ref="AS105">deflator!AS105/INDEX(deflator!$E105:$BQ105, MATCH(TRUE, ISNUMBER(deflator!$E105:$BQ105), 0))</f>
        <v>735.89456245503175</v>
      </c>
      <c r="AT105" cm="1">
        <f t="array" ref="AT105">deflator!AT105/INDEX(deflator!$E105:$BQ105, MATCH(TRUE, ISNUMBER(deflator!$E105:$BQ105), 0))</f>
        <v>767.00881445784626</v>
      </c>
      <c r="AU105" cm="1">
        <f t="array" ref="AU105">deflator!AU105/INDEX(deflator!$E105:$BQ105, MATCH(TRUE, ISNUMBER(deflator!$E105:$BQ105), 0))</f>
        <v>796.46735690264313</v>
      </c>
      <c r="AV105" cm="1">
        <f t="array" ref="AV105">deflator!AV105/INDEX(deflator!$E105:$BQ105, MATCH(TRUE, ISNUMBER(deflator!$E105:$BQ105), 0))</f>
        <v>830.71939708531602</v>
      </c>
      <c r="AW105" cm="1">
        <f t="array" ref="AW105">deflator!AW105/INDEX(deflator!$E105:$BQ105, MATCH(TRUE, ISNUMBER(deflator!$E105:$BQ105), 0))</f>
        <v>860.82578814043825</v>
      </c>
      <c r="AX105" cm="1">
        <f t="array" ref="AX105">deflator!AX105/INDEX(deflator!$E105:$BQ105, MATCH(TRUE, ISNUMBER(deflator!$E105:$BQ105), 0))</f>
        <v>887.63508415053434</v>
      </c>
      <c r="AY105" cm="1">
        <f t="array" ref="AY105">deflator!AY105/INDEX(deflator!$E105:$BQ105, MATCH(TRUE, ISNUMBER(deflator!$E105:$BQ105), 0))</f>
        <v>922.08086183346882</v>
      </c>
      <c r="AZ105" cm="1">
        <f t="array" ref="AZ105">deflator!AZ105/INDEX(deflator!$E105:$BQ105, MATCH(TRUE, ISNUMBER(deflator!$E105:$BQ105), 0))</f>
        <v>961.60373541671106</v>
      </c>
      <c r="BA105" cm="1">
        <f t="array" ref="BA105">deflator!BA105/INDEX(deflator!$E105:$BQ105, MATCH(TRUE, ISNUMBER(deflator!$E105:$BQ105), 0))</f>
        <v>1014.7730155499261</v>
      </c>
      <c r="BB105" cm="1">
        <f t="array" ref="BB105">deflator!BB105/INDEX(deflator!$E105:$BQ105, MATCH(TRUE, ISNUMBER(deflator!$E105:$BQ105), 0))</f>
        <v>1045.0639773355945</v>
      </c>
      <c r="BC105" cm="1">
        <f t="array" ref="BC105">deflator!BC105/INDEX(deflator!$E105:$BQ105, MATCH(TRUE, ISNUMBER(deflator!$E105:$BQ105), 0))</f>
        <v>1054.6797484110127</v>
      </c>
      <c r="BD105" cm="1">
        <f t="array" ref="BD105">deflator!BD105/INDEX(deflator!$E105:$BQ105, MATCH(TRUE, ISNUMBER(deflator!$E105:$BQ105), 0))</f>
        <v>1072.2859925889547</v>
      </c>
      <c r="BE105" cm="1">
        <f t="array" ref="BE105">deflator!BE105/INDEX(deflator!$E105:$BQ105, MATCH(TRUE, ISNUMBER(deflator!$E105:$BQ105), 0))</f>
        <v>1087.4208382528377</v>
      </c>
      <c r="BF105" cm="1">
        <f t="array" ref="BF105">deflator!BF105/INDEX(deflator!$E105:$BQ105, MATCH(TRUE, ISNUMBER(deflator!$E105:$BQ105), 0))</f>
        <v>1095.3904245010062</v>
      </c>
      <c r="BG105" cm="1">
        <f t="array" ref="BG105">deflator!BG105/INDEX(deflator!$E105:$BQ105, MATCH(TRUE, ISNUMBER(deflator!$E105:$BQ105), 0))</f>
        <v>1096.776581056612</v>
      </c>
      <c r="BH105" cm="1">
        <f t="array" ref="BH105">deflator!BH105/INDEX(deflator!$E105:$BQ105, MATCH(TRUE, ISNUMBER(deflator!$E105:$BQ105), 0))</f>
        <v>1098.1406657610885</v>
      </c>
      <c r="BI105" cm="1">
        <f t="array" ref="BI105">deflator!BI105/INDEX(deflator!$E105:$BQ105, MATCH(TRUE, ISNUMBER(deflator!$E105:$BQ105), 0))</f>
        <v>1098.3066285255197</v>
      </c>
      <c r="BJ105" cm="1">
        <f t="array" ref="BJ105">deflator!BJ105/INDEX(deflator!$E105:$BQ105, MATCH(TRUE, ISNUMBER(deflator!$E105:$BQ105), 0))</f>
        <v>1111.8338010408129</v>
      </c>
      <c r="BK105" cm="1">
        <f t="array" ref="BK105">deflator!BK105/INDEX(deflator!$E105:$BQ105, MATCH(TRUE, ISNUMBER(deflator!$E105:$BQ105), 0))</f>
        <v>1134.3550794517439</v>
      </c>
      <c r="BL105" cm="1">
        <f t="array" ref="BL105">deflator!BL105/INDEX(deflator!$E105:$BQ105, MATCH(TRUE, ISNUMBER(deflator!$E105:$BQ105), 0))</f>
        <v>1156.910389771655</v>
      </c>
      <c r="BM105" cm="1">
        <f t="array" ref="BM105">deflator!BM105/INDEX(deflator!$E105:$BQ105, MATCH(TRUE, ISNUMBER(deflator!$E105:$BQ105), 0))</f>
        <v>1166.2045428563204</v>
      </c>
      <c r="BN105" cm="1">
        <f t="array" ref="BN105">deflator!BN105/INDEX(deflator!$E105:$BQ105, MATCH(TRUE, ISNUMBER(deflator!$E105:$BQ105), 0))</f>
        <v>1190.4746300286808</v>
      </c>
      <c r="BO105" cm="1">
        <f t="array" ref="BO105">deflator!BO105/INDEX(deflator!$E105:$BQ105, MATCH(TRUE, ISNUMBER(deflator!$E105:$BQ105), 0))</f>
        <v>1285.8650609193121</v>
      </c>
      <c r="BP105" cm="1">
        <f t="array" ref="BP105">deflator!BP105/INDEX(deflator!$E105:$BQ105, MATCH(TRUE, ISNUMBER(deflator!$E105:$BQ105), 0))</f>
        <v>1436.8298705825887</v>
      </c>
      <c r="BQ105" cm="1">
        <f t="array" ref="BQ105">deflator!BQ105/INDEX(deflator!$E105:$BQ105, MATCH(TRUE, ISNUMBER(deflator!$E105:$BQ105), 0))</f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 cm="1">
        <f t="array" ref="E106">deflator!E106/INDEX(deflator!$E106:$BQ106, MATCH(TRUE, ISNUMBER(deflator!$E106:$BQ106), 0))</f>
        <v>1</v>
      </c>
      <c r="F106" cm="1">
        <f t="array" ref="F106">deflator!F106/INDEX(deflator!$E106:$BQ106, MATCH(TRUE, ISNUMBER(deflator!$E106:$BQ106), 0))</f>
        <v>1.0222062466415938</v>
      </c>
      <c r="G106" cm="1">
        <f t="array" ref="G106">deflator!G106/INDEX(deflator!$E106:$BQ106, MATCH(TRUE, ISNUMBER(deflator!$E106:$BQ106), 0))</f>
        <v>0.98533110818849778</v>
      </c>
      <c r="H106" cm="1">
        <f t="array" ref="H106">deflator!H106/INDEX(deflator!$E106:$BQ106, MATCH(TRUE, ISNUMBER(deflator!$E106:$BQ106), 0))</f>
        <v>1.0506098291980122</v>
      </c>
      <c r="I106" cm="1">
        <f t="array" ref="I106">deflator!I106/INDEX(deflator!$E106:$BQ106, MATCH(TRUE, ISNUMBER(deflator!$E106:$BQ106), 0))</f>
        <v>1.1783222116811116</v>
      </c>
      <c r="J106" cm="1">
        <f t="array" ref="J106">deflator!J106/INDEX(deflator!$E106:$BQ106, MATCH(TRUE, ISNUMBER(deflator!$E106:$BQ106), 0))</f>
        <v>1.2525669757471978</v>
      </c>
      <c r="K106" cm="1">
        <f t="array" ref="K106">deflator!K106/INDEX(deflator!$E106:$BQ106, MATCH(TRUE, ISNUMBER(deflator!$E106:$BQ106), 0))</f>
        <v>1.315801198455844</v>
      </c>
      <c r="L106" cm="1">
        <f t="array" ref="L106">deflator!L106/INDEX(deflator!$E106:$BQ106, MATCH(TRUE, ISNUMBER(deflator!$E106:$BQ106), 0))</f>
        <v>1.3449083895449214</v>
      </c>
      <c r="M106" cm="1">
        <f t="array" ref="M106">deflator!M106/INDEX(deflator!$E106:$BQ106, MATCH(TRUE, ISNUMBER(deflator!$E106:$BQ106), 0))</f>
        <v>1.2993580744125297</v>
      </c>
      <c r="N106" cm="1">
        <f t="array" ref="N106">deflator!N106/INDEX(deflator!$E106:$BQ106, MATCH(TRUE, ISNUMBER(deflator!$E106:$BQ106), 0))</f>
        <v>1.3327772653813998</v>
      </c>
      <c r="O106" cm="1">
        <f t="array" ref="O106">deflator!O106/INDEX(deflator!$E106:$BQ106, MATCH(TRUE, ISNUMBER(deflator!$E106:$BQ106), 0))</f>
        <v>1.1192886581390584</v>
      </c>
      <c r="P106" cm="1">
        <f t="array" ref="P106">deflator!P106/INDEX(deflator!$E106:$BQ106, MATCH(TRUE, ISNUMBER(deflator!$E106:$BQ106), 0))</f>
        <v>1.151461599004878</v>
      </c>
      <c r="Q106" cm="1">
        <f t="array" ref="Q106">deflator!Q106/INDEX(deflator!$E106:$BQ106, MATCH(TRUE, ISNUMBER(deflator!$E106:$BQ106), 0))</f>
        <v>1.1692360394118524</v>
      </c>
      <c r="R106" cm="1">
        <f t="array" ref="R106">deflator!R106/INDEX(deflator!$E106:$BQ106, MATCH(TRUE, ISNUMBER(deflator!$E106:$BQ106), 0))</f>
        <v>1.4005996198643793</v>
      </c>
      <c r="S106" cm="1">
        <f t="array" ref="S106">deflator!S106/INDEX(deflator!$E106:$BQ106, MATCH(TRUE, ISNUMBER(deflator!$E106:$BQ106), 0))</f>
        <v>1.6037469865467022</v>
      </c>
      <c r="T106" cm="1">
        <f t="array" ref="T106">deflator!T106/INDEX(deflator!$E106:$BQ106, MATCH(TRUE, ISNUMBER(deflator!$E106:$BQ106), 0))</f>
        <v>1.9113194862551557</v>
      </c>
      <c r="U106" cm="1">
        <f t="array" ref="U106">deflator!U106/INDEX(deflator!$E106:$BQ106, MATCH(TRUE, ISNUMBER(deflator!$E106:$BQ106), 0))</f>
        <v>2.2737106107481666</v>
      </c>
      <c r="V106" cm="1">
        <f t="array" ref="V106">deflator!V106/INDEX(deflator!$E106:$BQ106, MATCH(TRUE, ISNUMBER(deflator!$E106:$BQ106), 0))</f>
        <v>2.3620191820156773</v>
      </c>
      <c r="W106" cm="1">
        <f t="array" ref="W106">deflator!W106/INDEX(deflator!$E106:$BQ106, MATCH(TRUE, ISNUMBER(deflator!$E106:$BQ106), 0))</f>
        <v>2.2878144813095744</v>
      </c>
      <c r="X106" cm="1">
        <f t="array" ref="X106">deflator!X106/INDEX(deflator!$E106:$BQ106, MATCH(TRUE, ISNUMBER(deflator!$E106:$BQ106), 0))</f>
        <v>2.3593107556476349</v>
      </c>
      <c r="Y106" cm="1">
        <f t="array" ref="Y106">deflator!Y106/INDEX(deflator!$E106:$BQ106, MATCH(TRUE, ISNUMBER(deflator!$E106:$BQ106), 0))</f>
        <v>2.8137894441246338</v>
      </c>
      <c r="Z106" cm="1">
        <f t="array" ref="Z106">deflator!Z106/INDEX(deflator!$E106:$BQ106, MATCH(TRUE, ISNUMBER(deflator!$E106:$BQ106), 0))</f>
        <v>3.0965150328287936</v>
      </c>
      <c r="AA106" cm="1">
        <f t="array" ref="AA106">deflator!AA106/INDEX(deflator!$E106:$BQ106, MATCH(TRUE, ISNUMBER(deflator!$E106:$BQ106), 0))</f>
        <v>3.1996586554897255</v>
      </c>
      <c r="AB106" cm="1">
        <f t="array" ref="AB106">deflator!AB106/INDEX(deflator!$E106:$BQ106, MATCH(TRUE, ISNUMBER(deflator!$E106:$BQ106), 0))</f>
        <v>3.4922064156204233</v>
      </c>
      <c r="AC106" cm="1">
        <f t="array" ref="AC106">deflator!AC106/INDEX(deflator!$E106:$BQ106, MATCH(TRUE, ISNUMBER(deflator!$E106:$BQ106), 0))</f>
        <v>3.8947504021010118</v>
      </c>
      <c r="AD106" cm="1">
        <f t="array" ref="AD106">deflator!AD106/INDEX(deflator!$E106:$BQ106, MATCH(TRUE, ISNUMBER(deflator!$E106:$BQ106), 0))</f>
        <v>4.2832034190620867</v>
      </c>
      <c r="AE106" cm="1">
        <f t="array" ref="AE106">deflator!AE106/INDEX(deflator!$E106:$BQ106, MATCH(TRUE, ISNUMBER(deflator!$E106:$BQ106), 0))</f>
        <v>4.9657146839491091</v>
      </c>
      <c r="AF106" cm="1">
        <f t="array" ref="AF106">deflator!AF106/INDEX(deflator!$E106:$BQ106, MATCH(TRUE, ISNUMBER(deflator!$E106:$BQ106), 0))</f>
        <v>4.4206804890221063</v>
      </c>
      <c r="AG106" cm="1">
        <f t="array" ref="AG106">deflator!AG106/INDEX(deflator!$E106:$BQ106, MATCH(TRUE, ISNUMBER(deflator!$E106:$BQ106), 0))</f>
        <v>5.6331680039032586</v>
      </c>
      <c r="AH106" cm="1">
        <f t="array" ref="AH106">deflator!AH106/INDEX(deflator!$E106:$BQ106, MATCH(TRUE, ISNUMBER(deflator!$E106:$BQ106), 0))</f>
        <v>6.0737217175072615</v>
      </c>
      <c r="AI106" cm="1">
        <f t="array" ref="AI106">deflator!AI106/INDEX(deflator!$E106:$BQ106, MATCH(TRUE, ISNUMBER(deflator!$E106:$BQ106), 0))</f>
        <v>6.8023101954791869</v>
      </c>
      <c r="AJ106" cm="1">
        <f t="array" ref="AJ106">deflator!AJ106/INDEX(deflator!$E106:$BQ106, MATCH(TRUE, ISNUMBER(deflator!$E106:$BQ106), 0))</f>
        <v>7.7961453203518056</v>
      </c>
      <c r="AK106" cm="1">
        <f t="array" ref="AK106">deflator!AK106/INDEX(deflator!$E106:$BQ106, MATCH(TRUE, ISNUMBER(deflator!$E106:$BQ106), 0))</f>
        <v>9.4261763228694218</v>
      </c>
      <c r="AL106" cm="1">
        <f t="array" ref="AL106">deflator!AL106/INDEX(deflator!$E106:$BQ106, MATCH(TRUE, ISNUMBER(deflator!$E106:$BQ106), 0))</f>
        <v>11.154620571610092</v>
      </c>
      <c r="AM106" cm="1">
        <f t="array" ref="AM106">deflator!AM106/INDEX(deflator!$E106:$BQ106, MATCH(TRUE, ISNUMBER(deflator!$E106:$BQ106), 0))</f>
        <v>17.480170736609526</v>
      </c>
      <c r="AN106" cm="1">
        <f t="array" ref="AN106">deflator!AN106/INDEX(deflator!$E106:$BQ106, MATCH(TRUE, ISNUMBER(deflator!$E106:$BQ106), 0))</f>
        <v>20.270596359441988</v>
      </c>
      <c r="AO106" cm="1">
        <f t="array" ref="AO106">deflator!AO106/INDEX(deflator!$E106:$BQ106, MATCH(TRUE, ISNUMBER(deflator!$E106:$BQ106), 0))</f>
        <v>22.292910657092687</v>
      </c>
      <c r="AP106" cm="1">
        <f t="array" ref="AP106">deflator!AP106/INDEX(deflator!$E106:$BQ106, MATCH(TRUE, ISNUMBER(deflator!$E106:$BQ106), 0))</f>
        <v>25.130127501702987</v>
      </c>
      <c r="AQ106" cm="1">
        <f t="array" ref="AQ106">deflator!AQ106/INDEX(deflator!$E106:$BQ106, MATCH(TRUE, ISNUMBER(deflator!$E106:$BQ106), 0))</f>
        <v>28.687904602697927</v>
      </c>
      <c r="AR106" cm="1">
        <f t="array" ref="AR106">deflator!AR106/INDEX(deflator!$E106:$BQ106, MATCH(TRUE, ISNUMBER(deflator!$E106:$BQ106), 0))</f>
        <v>30.705066654660921</v>
      </c>
      <c r="AS106" cm="1">
        <f t="array" ref="AS106">deflator!AS106/INDEX(deflator!$E106:$BQ106, MATCH(TRUE, ISNUMBER(deflator!$E106:$BQ106), 0))</f>
        <v>58.763560381961256</v>
      </c>
      <c r="AT106" cm="1">
        <f t="array" ref="AT106">deflator!AT106/INDEX(deflator!$E106:$BQ106, MATCH(TRUE, ISNUMBER(deflator!$E106:$BQ106), 0))</f>
        <v>66.548750705010917</v>
      </c>
      <c r="AU106" cm="1">
        <f t="array" ref="AU106">deflator!AU106/INDEX(deflator!$E106:$BQ106, MATCH(TRUE, ISNUMBER(deflator!$E106:$BQ106), 0))</f>
        <v>73.350678459460454</v>
      </c>
      <c r="AV106" cm="1">
        <f t="array" ref="AV106">deflator!AV106/INDEX(deflator!$E106:$BQ106, MATCH(TRUE, ISNUMBER(deflator!$E106:$BQ106), 0))</f>
        <v>86.543180446779147</v>
      </c>
      <c r="AW106" cm="1">
        <f t="array" ref="AW106">deflator!AW106/INDEX(deflator!$E106:$BQ106, MATCH(TRUE, ISNUMBER(deflator!$E106:$BQ106), 0))</f>
        <v>103.24854539683268</v>
      </c>
      <c r="AX106" cm="1">
        <f t="array" ref="AX106">deflator!AX106/INDEX(deflator!$E106:$BQ106, MATCH(TRUE, ISNUMBER(deflator!$E106:$BQ106), 0))</f>
        <v>113.64787528428521</v>
      </c>
      <c r="AY106" cm="1">
        <f t="array" ref="AY106">deflator!AY106/INDEX(deflator!$E106:$BQ106, MATCH(TRUE, ISNUMBER(deflator!$E106:$BQ106), 0))</f>
        <v>129.01115391204681</v>
      </c>
      <c r="AZ106" cm="1">
        <f t="array" ref="AZ106">deflator!AZ106/INDEX(deflator!$E106:$BQ106, MATCH(TRUE, ISNUMBER(deflator!$E106:$BQ106), 0))</f>
        <v>134.31642324445832</v>
      </c>
      <c r="BA106" cm="1">
        <f t="array" ref="BA106">deflator!BA106/INDEX(deflator!$E106:$BQ106, MATCH(TRUE, ISNUMBER(deflator!$E106:$BQ106), 0))</f>
        <v>151.34094818792826</v>
      </c>
      <c r="BB106" cm="1">
        <f t="array" ref="BB106">deflator!BB106/INDEX(deflator!$E106:$BQ106, MATCH(TRUE, ISNUMBER(deflator!$E106:$BQ106), 0))</f>
        <v>168.89871870957697</v>
      </c>
      <c r="BC106" cm="1">
        <f t="array" ref="BC106">deflator!BC106/INDEX(deflator!$E106:$BQ106, MATCH(TRUE, ISNUMBER(deflator!$E106:$BQ106), 0))</f>
        <v>181.38679180905794</v>
      </c>
      <c r="BD106" cm="1">
        <f t="array" ref="BD106">deflator!BD106/INDEX(deflator!$E106:$BQ106, MATCH(TRUE, ISNUMBER(deflator!$E106:$BQ106), 0))</f>
        <v>189.22402645120485</v>
      </c>
      <c r="BE106" cm="1">
        <f t="array" ref="BE106">deflator!BE106/INDEX(deflator!$E106:$BQ106, MATCH(TRUE, ISNUMBER(deflator!$E106:$BQ106), 0))</f>
        <v>204.75514434518016</v>
      </c>
      <c r="BF106" cm="1">
        <f t="array" ref="BF106">deflator!BF106/INDEX(deflator!$E106:$BQ106, MATCH(TRUE, ISNUMBER(deflator!$E106:$BQ106), 0))</f>
        <v>221.29352211541706</v>
      </c>
      <c r="BG106" cm="1">
        <f t="array" ref="BG106">deflator!BG106/INDEX(deflator!$E106:$BQ106, MATCH(TRUE, ISNUMBER(deflator!$E106:$BQ106), 0))</f>
        <v>226.2039944771407</v>
      </c>
      <c r="BH106" cm="1">
        <f t="array" ref="BH106">deflator!BH106/INDEX(deflator!$E106:$BQ106, MATCH(TRUE, ISNUMBER(deflator!$E106:$BQ106), 0))</f>
        <v>237.98009140873259</v>
      </c>
      <c r="BI106" cm="1">
        <f t="array" ref="BI106">deflator!BI106/INDEX(deflator!$E106:$BQ106, MATCH(TRUE, ISNUMBER(deflator!$E106:$BQ106), 0))</f>
        <v>275.3506157002696</v>
      </c>
      <c r="BJ106" cm="1">
        <f t="array" ref="BJ106">deflator!BJ106/INDEX(deflator!$E106:$BQ106, MATCH(TRUE, ISNUMBER(deflator!$E106:$BQ106), 0))</f>
        <v>313.2935929572854</v>
      </c>
      <c r="BK106" cm="1">
        <f t="array" ref="BK106">deflator!BK106/INDEX(deflator!$E106:$BQ106, MATCH(TRUE, ISNUMBER(deflator!$E106:$BQ106), 0))</f>
        <v>333.76970676539173</v>
      </c>
      <c r="BL106" cm="1">
        <f t="array" ref="BL106">deflator!BL106/INDEX(deflator!$E106:$BQ106, MATCH(TRUE, ISNUMBER(deflator!$E106:$BQ106), 0))</f>
        <v>399.85740339970658</v>
      </c>
      <c r="BM106" cm="1">
        <f t="array" ref="BM106">deflator!BM106/INDEX(deflator!$E106:$BQ106, MATCH(TRUE, ISNUMBER(deflator!$E106:$BQ106), 0))</f>
        <v>474.57150347289905</v>
      </c>
      <c r="BN106" cm="1">
        <f t="array" ref="BN106">deflator!BN106/INDEX(deflator!$E106:$BQ106, MATCH(TRUE, ISNUMBER(deflator!$E106:$BQ106), 0))</f>
        <v>564.55138244515513</v>
      </c>
      <c r="BO106" cm="1">
        <f t="array" ref="BO106">deflator!BO106/INDEX(deflator!$E106:$BQ106, MATCH(TRUE, ISNUMBER(deflator!$E106:$BQ106), 0))</f>
        <v>735.05319313700727</v>
      </c>
      <c r="BP106" cm="1">
        <f t="array" ref="BP106">deflator!BP106/INDEX(deflator!$E106:$BQ106, MATCH(TRUE, ISNUMBER(deflator!$E106:$BQ106), 0))</f>
        <v>966.68288445373264</v>
      </c>
      <c r="BQ106" cm="1">
        <f t="array" ref="BQ106">deflator!BQ106/INDEX(deflator!$E106:$BQ106, MATCH(TRUE, ISNUMBER(deflator!$E106:$BQ106), 0))</f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 cm="1">
        <f t="array" ref="E107">deflator!E107/INDEX(deflator!$E107:$BQ107, MATCH(TRUE, ISNUMBER(deflator!$E107:$BQ107), 0))</f>
        <v>1</v>
      </c>
      <c r="F107" cm="1">
        <f t="array" ref="F107">deflator!F107/INDEX(deflator!$E107:$BQ107, MATCH(TRUE, ISNUMBER(deflator!$E107:$BQ107), 0))</f>
        <v>1.0098085001753172</v>
      </c>
      <c r="G107" cm="1">
        <f t="array" ref="G107">deflator!G107/INDEX(deflator!$E107:$BQ107, MATCH(TRUE, ISNUMBER(deflator!$E107:$BQ107), 0))</f>
        <v>1.0038860990750451</v>
      </c>
      <c r="H107" cm="1">
        <f t="array" ref="H107">deflator!H107/INDEX(deflator!$E107:$BQ107, MATCH(TRUE, ISNUMBER(deflator!$E107:$BQ107), 0))</f>
        <v>0.99936503946891708</v>
      </c>
      <c r="I107" cm="1">
        <f t="array" ref="I107">deflator!I107/INDEX(deflator!$E107:$BQ107, MATCH(TRUE, ISNUMBER(deflator!$E107:$BQ107), 0))</f>
        <v>1.0033530587572448</v>
      </c>
      <c r="J107" cm="1">
        <f t="array" ref="J107">deflator!J107/INDEX(deflator!$E107:$BQ107, MATCH(TRUE, ISNUMBER(deflator!$E107:$BQ107), 0))</f>
        <v>0.70046592639710747</v>
      </c>
      <c r="K107" cm="1">
        <f t="array" ref="K107">deflator!K107/INDEX(deflator!$E107:$BQ107, MATCH(TRUE, ISNUMBER(deflator!$E107:$BQ107), 0))</f>
        <v>0.72064022206511147</v>
      </c>
      <c r="L107" cm="1">
        <f t="array" ref="L107">deflator!L107/INDEX(deflator!$E107:$BQ107, MATCH(TRUE, ISNUMBER(deflator!$E107:$BQ107), 0))</f>
        <v>0.72487851971000239</v>
      </c>
      <c r="M107" cm="1">
        <f t="array" ref="M107">deflator!M107/INDEX(deflator!$E107:$BQ107, MATCH(TRUE, ISNUMBER(deflator!$E107:$BQ107), 0))</f>
        <v>0.7564710625216674</v>
      </c>
      <c r="N107" cm="1">
        <f t="array" ref="N107">deflator!N107/INDEX(deflator!$E107:$BQ107, MATCH(TRUE, ISNUMBER(deflator!$E107:$BQ107), 0))</f>
        <v>0.78636865522325572</v>
      </c>
      <c r="O107" cm="1">
        <f t="array" ref="O107">deflator!O107/INDEX(deflator!$E107:$BQ107, MATCH(TRUE, ISNUMBER(deflator!$E107:$BQ107), 0))</f>
        <v>0.79963600228176224</v>
      </c>
      <c r="P107" cm="1">
        <f t="array" ref="P107">deflator!P107/INDEX(deflator!$E107:$BQ107, MATCH(TRUE, ISNUMBER(deflator!$E107:$BQ107), 0))</f>
        <v>0.81702732610173689</v>
      </c>
      <c r="Q107" cm="1">
        <f t="array" ref="Q107">deflator!Q107/INDEX(deflator!$E107:$BQ107, MATCH(TRUE, ISNUMBER(deflator!$E107:$BQ107), 0))</f>
        <v>0.8343156564953822</v>
      </c>
      <c r="R107" cm="1">
        <f t="array" ref="R107">deflator!R107/INDEX(deflator!$E107:$BQ107, MATCH(TRUE, ISNUMBER(deflator!$E107:$BQ107), 0))</f>
        <v>0.85641395810078269</v>
      </c>
      <c r="S107" cm="1">
        <f t="array" ref="S107">deflator!S107/INDEX(deflator!$E107:$BQ107, MATCH(TRUE, ISNUMBER(deflator!$E107:$BQ107), 0))</f>
        <v>0.84629245011197807</v>
      </c>
      <c r="T107" cm="1">
        <f t="array" ref="T107">deflator!T107/INDEX(deflator!$E107:$BQ107, MATCH(TRUE, ISNUMBER(deflator!$E107:$BQ107), 0))</f>
        <v>0.85462470867586282</v>
      </c>
      <c r="U107" cm="1">
        <f t="array" ref="U107">deflator!U107/INDEX(deflator!$E107:$BQ107, MATCH(TRUE, ISNUMBER(deflator!$E107:$BQ107), 0))</f>
        <v>0.90390312514369076</v>
      </c>
      <c r="V107" cm="1">
        <f t="array" ref="V107">deflator!V107/INDEX(deflator!$E107:$BQ107, MATCH(TRUE, ISNUMBER(deflator!$E107:$BQ107), 0))</f>
        <v>0.92447182558333207</v>
      </c>
      <c r="W107" cm="1">
        <f t="array" ref="W107">deflator!W107/INDEX(deflator!$E107:$BQ107, MATCH(TRUE, ISNUMBER(deflator!$E107:$BQ107), 0))</f>
        <v>0.95833928962402082</v>
      </c>
      <c r="X107" cm="1">
        <f t="array" ref="X107">deflator!X107/INDEX(deflator!$E107:$BQ107, MATCH(TRUE, ISNUMBER(deflator!$E107:$BQ107), 0))</f>
        <v>1.0111673107936148</v>
      </c>
      <c r="Y107" cm="1">
        <f t="array" ref="Y107">deflator!Y107/INDEX(deflator!$E107:$BQ107, MATCH(TRUE, ISNUMBER(deflator!$E107:$BQ107), 0))</f>
        <v>1.0686688413484646</v>
      </c>
      <c r="Z107" cm="1">
        <f t="array" ref="Z107">deflator!Z107/INDEX(deflator!$E107:$BQ107, MATCH(TRUE, ISNUMBER(deflator!$E107:$BQ107), 0))</f>
        <v>1.1237244324148972</v>
      </c>
      <c r="AA107" cm="1">
        <f t="array" ref="AA107">deflator!AA107/INDEX(deflator!$E107:$BQ107, MATCH(TRUE, ISNUMBER(deflator!$E107:$BQ107), 0))</f>
        <v>1.1878930320514485</v>
      </c>
      <c r="AB107" cm="1">
        <f t="array" ref="AB107">deflator!AB107/INDEX(deflator!$E107:$BQ107, MATCH(TRUE, ISNUMBER(deflator!$E107:$BQ107), 0))</f>
        <v>1.2468232718993084</v>
      </c>
      <c r="AC107" cm="1">
        <f t="array" ref="AC107">deflator!AC107/INDEX(deflator!$E107:$BQ107, MATCH(TRUE, ISNUMBER(deflator!$E107:$BQ107), 0))</f>
        <v>1.3257674372305763</v>
      </c>
      <c r="AD107" cm="1">
        <f t="array" ref="AD107">deflator!AD107/INDEX(deflator!$E107:$BQ107, MATCH(TRUE, ISNUMBER(deflator!$E107:$BQ107), 0))</f>
        <v>1.4041171682686757</v>
      </c>
      <c r="AE107" cm="1">
        <f t="array" ref="AE107">deflator!AE107/INDEX(deflator!$E107:$BQ107, MATCH(TRUE, ISNUMBER(deflator!$E107:$BQ107), 0))</f>
        <v>1.4566629029083733</v>
      </c>
      <c r="AF107" cm="1">
        <f t="array" ref="AF107">deflator!AF107/INDEX(deflator!$E107:$BQ107, MATCH(TRUE, ISNUMBER(deflator!$E107:$BQ107), 0))</f>
        <v>1.5768313901116409</v>
      </c>
      <c r="AG107" cm="1">
        <f t="array" ref="AG107">deflator!AG107/INDEX(deflator!$E107:$BQ107, MATCH(TRUE, ISNUMBER(deflator!$E107:$BQ107), 0))</f>
        <v>1.8531880668994161</v>
      </c>
      <c r="AH107" cm="1">
        <f t="array" ref="AH107">deflator!AH107/INDEX(deflator!$E107:$BQ107, MATCH(TRUE, ISNUMBER(deflator!$E107:$BQ107), 0))</f>
        <v>2.2004114947394924</v>
      </c>
      <c r="AI107" cm="1">
        <f t="array" ref="AI107">deflator!AI107/INDEX(deflator!$E107:$BQ107, MATCH(TRUE, ISNUMBER(deflator!$E107:$BQ107), 0))</f>
        <v>2.7651702020043549</v>
      </c>
      <c r="AJ107" cm="1">
        <f t="array" ref="AJ107">deflator!AJ107/INDEX(deflator!$E107:$BQ107, MATCH(TRUE, ISNUMBER(deflator!$E107:$BQ107), 0))</f>
        <v>3.7527629405923557</v>
      </c>
      <c r="AK107" cm="1">
        <f t="array" ref="AK107">deflator!AK107/INDEX(deflator!$E107:$BQ107, MATCH(TRUE, ISNUMBER(deflator!$E107:$BQ107), 0))</f>
        <v>4.5599514634628742</v>
      </c>
      <c r="AL107" cm="1">
        <f t="array" ref="AL107">deflator!AL107/INDEX(deflator!$E107:$BQ107, MATCH(TRUE, ISNUMBER(deflator!$E107:$BQ107), 0))</f>
        <v>5.530238688111524</v>
      </c>
      <c r="AM107" cm="1">
        <f t="array" ref="AM107">deflator!AM107/INDEX(deflator!$E107:$BQ107, MATCH(TRUE, ISNUMBER(deflator!$E107:$BQ107), 0))</f>
        <v>6.6081408578864185</v>
      </c>
      <c r="AN107" cm="1">
        <f t="array" ref="AN107">deflator!AN107/INDEX(deflator!$E107:$BQ107, MATCH(TRUE, ISNUMBER(deflator!$E107:$BQ107), 0))</f>
        <v>8.3746812077465034</v>
      </c>
      <c r="AO107" cm="1">
        <f t="array" ref="AO107">deflator!AO107/INDEX(deflator!$E107:$BQ107, MATCH(TRUE, ISNUMBER(deflator!$E107:$BQ107), 0))</f>
        <v>10.214218605448039</v>
      </c>
      <c r="AP107" cm="1">
        <f t="array" ref="AP107">deflator!AP107/INDEX(deflator!$E107:$BQ107, MATCH(TRUE, ISNUMBER(deflator!$E107:$BQ107), 0))</f>
        <v>12.283769183276544</v>
      </c>
      <c r="AQ107" cm="1">
        <f t="array" ref="AQ107">deflator!AQ107/INDEX(deflator!$E107:$BQ107, MATCH(TRUE, ISNUMBER(deflator!$E107:$BQ107), 0))</f>
        <v>13.974150275784046</v>
      </c>
      <c r="AR107" cm="1">
        <f t="array" ref="AR107">deflator!AR107/INDEX(deflator!$E107:$BQ107, MATCH(TRUE, ISNUMBER(deflator!$E107:$BQ107), 0))</f>
        <v>15.10933285315323</v>
      </c>
      <c r="AS107" cm="1">
        <f t="array" ref="AS107">deflator!AS107/INDEX(deflator!$E107:$BQ107, MATCH(TRUE, ISNUMBER(deflator!$E107:$BQ107), 0))</f>
        <v>16.559300159521506</v>
      </c>
      <c r="AT107" cm="1">
        <f t="array" ref="AT107">deflator!AT107/INDEX(deflator!$E107:$BQ107, MATCH(TRUE, ISNUMBER(deflator!$E107:$BQ107), 0))</f>
        <v>18.385392261526011</v>
      </c>
      <c r="AU107" cm="1">
        <f t="array" ref="AU107">deflator!AU107/INDEX(deflator!$E107:$BQ107, MATCH(TRUE, ISNUMBER(deflator!$E107:$BQ107), 0))</f>
        <v>19.864767385080441</v>
      </c>
      <c r="AV107" cm="1">
        <f t="array" ref="AV107">deflator!AV107/INDEX(deflator!$E107:$BQ107, MATCH(TRUE, ISNUMBER(deflator!$E107:$BQ107), 0))</f>
        <v>20.939614115359674</v>
      </c>
      <c r="AW107" cm="1">
        <f t="array" ref="AW107">deflator!AW107/INDEX(deflator!$E107:$BQ107, MATCH(TRUE, ISNUMBER(deflator!$E107:$BQ107), 0))</f>
        <v>22.01648684818014</v>
      </c>
      <c r="AX107" cm="1">
        <f t="array" ref="AX107">deflator!AX107/INDEX(deflator!$E107:$BQ107, MATCH(TRUE, ISNUMBER(deflator!$E107:$BQ107), 0))</f>
        <v>22.593914062859984</v>
      </c>
      <c r="AY107" cm="1">
        <f t="array" ref="AY107">deflator!AY107/INDEX(deflator!$E107:$BQ107, MATCH(TRUE, ISNUMBER(deflator!$E107:$BQ107), 0))</f>
        <v>23.423629726406286</v>
      </c>
      <c r="AZ107" cm="1">
        <f t="array" ref="AZ107">deflator!AZ107/INDEX(deflator!$E107:$BQ107, MATCH(TRUE, ISNUMBER(deflator!$E107:$BQ107), 0))</f>
        <v>24.6978391833829</v>
      </c>
      <c r="BA107" cm="1">
        <f t="array" ref="BA107">deflator!BA107/INDEX(deflator!$E107:$BQ107, MATCH(TRUE, ISNUMBER(deflator!$E107:$BQ107), 0))</f>
        <v>25.883330923424055</v>
      </c>
      <c r="BB107" cm="1">
        <f t="array" ref="BB107">deflator!BB107/INDEX(deflator!$E107:$BQ107, MATCH(TRUE, ISNUMBER(deflator!$E107:$BQ107), 0))</f>
        <v>26.973970078623342</v>
      </c>
      <c r="BC107" cm="1">
        <f t="array" ref="BC107">deflator!BC107/INDEX(deflator!$E107:$BQ107, MATCH(TRUE, ISNUMBER(deflator!$E107:$BQ107), 0))</f>
        <v>27.656737456658202</v>
      </c>
      <c r="BD107" cm="1">
        <f t="array" ref="BD107">deflator!BD107/INDEX(deflator!$E107:$BQ107, MATCH(TRUE, ISNUMBER(deflator!$E107:$BQ107), 0))</f>
        <v>28.189809916778533</v>
      </c>
      <c r="BE107" cm="1">
        <f t="array" ref="BE107">deflator!BE107/INDEX(deflator!$E107:$BQ107, MATCH(TRUE, ISNUMBER(deflator!$E107:$BQ107), 0))</f>
        <v>29.000865854406189</v>
      </c>
      <c r="BF107" cm="1">
        <f t="array" ref="BF107">deflator!BF107/INDEX(deflator!$E107:$BQ107, MATCH(TRUE, ISNUMBER(deflator!$E107:$BQ107), 0))</f>
        <v>29.822985175644671</v>
      </c>
      <c r="BG107" cm="1">
        <f t="array" ref="BG107">deflator!BG107/INDEX(deflator!$E107:$BQ107, MATCH(TRUE, ISNUMBER(deflator!$E107:$BQ107), 0))</f>
        <v>30.923489445466963</v>
      </c>
      <c r="BH107" cm="1">
        <f t="array" ref="BH107">deflator!BH107/INDEX(deflator!$E107:$BQ107, MATCH(TRUE, ISNUMBER(deflator!$E107:$BQ107), 0))</f>
        <v>31.79279755786748</v>
      </c>
      <c r="BI107" cm="1">
        <f t="array" ref="BI107">deflator!BI107/INDEX(deflator!$E107:$BQ107, MATCH(TRUE, ISNUMBER(deflator!$E107:$BQ107), 0))</f>
        <v>32.213273226543343</v>
      </c>
      <c r="BJ107" cm="1">
        <f t="array" ref="BJ107">deflator!BJ107/INDEX(deflator!$E107:$BQ107, MATCH(TRUE, ISNUMBER(deflator!$E107:$BQ107), 0))</f>
        <v>33.513817366992924</v>
      </c>
      <c r="BK107" cm="1">
        <f t="array" ref="BK107">deflator!BK107/INDEX(deflator!$E107:$BQ107, MATCH(TRUE, ISNUMBER(deflator!$E107:$BQ107), 0))</f>
        <v>35.137690495070949</v>
      </c>
      <c r="BL107" cm="1">
        <f t="array" ref="BL107">deflator!BL107/INDEX(deflator!$E107:$BQ107, MATCH(TRUE, ISNUMBER(deflator!$E107:$BQ107), 0))</f>
        <v>36.807762623799626</v>
      </c>
      <c r="BM107" cm="1">
        <f t="array" ref="BM107">deflator!BM107/INDEX(deflator!$E107:$BQ107, MATCH(TRUE, ISNUMBER(deflator!$E107:$BQ107), 0))</f>
        <v>39.173255318680049</v>
      </c>
      <c r="BN107" cm="1">
        <f t="array" ref="BN107">deflator!BN107/INDEX(deflator!$E107:$BQ107, MATCH(TRUE, ISNUMBER(deflator!$E107:$BQ107), 0))</f>
        <v>41.589049965644143</v>
      </c>
      <c r="BO107" cm="1">
        <f t="array" ref="BO107">deflator!BO107/INDEX(deflator!$E107:$BQ107, MATCH(TRUE, ISNUMBER(deflator!$E107:$BQ107), 0))</f>
        <v>47.487404320418641</v>
      </c>
      <c r="BP107" cm="1">
        <f t="array" ref="BP107">deflator!BP107/INDEX(deflator!$E107:$BQ107, MATCH(TRUE, ISNUMBER(deflator!$E107:$BQ107), 0))</f>
        <v>54.710388921458147</v>
      </c>
      <c r="BQ107" cm="1">
        <f t="array" ref="BQ107">deflator!BQ107/INDEX(deflator!$E107:$BQ107, MATCH(TRUE, ISNUMBER(deflator!$E107:$BQ107), 0))</f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 cm="1">
        <f t="array" ref="E108">deflator!E108/INDEX(deflator!$E108:$BQ108, MATCH(TRUE, ISNUMBER(deflator!$E108:$BQ108), 0))</f>
        <v>#N/A</v>
      </c>
      <c r="F108" t="e" cm="1">
        <f t="array" ref="F108">deflator!F108/INDEX(deflator!$E108:$BQ108, MATCH(TRUE, ISNUMBER(deflator!$E108:$BQ108), 0))</f>
        <v>#N/A</v>
      </c>
      <c r="G108" t="e" cm="1">
        <f t="array" ref="G108">deflator!G108/INDEX(deflator!$E108:$BQ108, MATCH(TRUE, ISNUMBER(deflator!$E108:$BQ108), 0))</f>
        <v>#N/A</v>
      </c>
      <c r="H108" t="e" cm="1">
        <f t="array" ref="H108">deflator!H108/INDEX(deflator!$E108:$BQ108, MATCH(TRUE, ISNUMBER(deflator!$E108:$BQ108), 0))</f>
        <v>#N/A</v>
      </c>
      <c r="I108" t="e" cm="1">
        <f t="array" ref="I108">deflator!I108/INDEX(deflator!$E108:$BQ108, MATCH(TRUE, ISNUMBER(deflator!$E108:$BQ108), 0))</f>
        <v>#N/A</v>
      </c>
      <c r="J108" t="e" cm="1">
        <f t="array" ref="J108">deflator!J108/INDEX(deflator!$E108:$BQ108, MATCH(TRUE, ISNUMBER(deflator!$E108:$BQ108), 0))</f>
        <v>#N/A</v>
      </c>
      <c r="K108" t="e" cm="1">
        <f t="array" ref="K108">deflator!K108/INDEX(deflator!$E108:$BQ108, MATCH(TRUE, ISNUMBER(deflator!$E108:$BQ108), 0))</f>
        <v>#N/A</v>
      </c>
      <c r="L108" t="e" cm="1">
        <f t="array" ref="L108">deflator!L108/INDEX(deflator!$E108:$BQ108, MATCH(TRUE, ISNUMBER(deflator!$E108:$BQ108), 0))</f>
        <v>#N/A</v>
      </c>
      <c r="M108" t="e" cm="1">
        <f t="array" ref="M108">deflator!M108/INDEX(deflator!$E108:$BQ108, MATCH(TRUE, ISNUMBER(deflator!$E108:$BQ108), 0))</f>
        <v>#N/A</v>
      </c>
      <c r="N108" t="e" cm="1">
        <f t="array" ref="N108">deflator!N108/INDEX(deflator!$E108:$BQ108, MATCH(TRUE, ISNUMBER(deflator!$E108:$BQ108), 0))</f>
        <v>#N/A</v>
      </c>
      <c r="O108" t="e" cm="1">
        <f t="array" ref="O108">deflator!O108/INDEX(deflator!$E108:$BQ108, MATCH(TRUE, ISNUMBER(deflator!$E108:$BQ108), 0))</f>
        <v>#N/A</v>
      </c>
      <c r="P108" t="e" cm="1">
        <f t="array" ref="P108">deflator!P108/INDEX(deflator!$E108:$BQ108, MATCH(TRUE, ISNUMBER(deflator!$E108:$BQ108), 0))</f>
        <v>#N/A</v>
      </c>
      <c r="Q108" t="e" cm="1">
        <f t="array" ref="Q108">deflator!Q108/INDEX(deflator!$E108:$BQ108, MATCH(TRUE, ISNUMBER(deflator!$E108:$BQ108), 0))</f>
        <v>#N/A</v>
      </c>
      <c r="R108" t="e" cm="1">
        <f t="array" ref="R108">deflator!R108/INDEX(deflator!$E108:$BQ108, MATCH(TRUE, ISNUMBER(deflator!$E108:$BQ108), 0))</f>
        <v>#N/A</v>
      </c>
      <c r="S108" t="e" cm="1">
        <f t="array" ref="S108">deflator!S108/INDEX(deflator!$E108:$BQ108, MATCH(TRUE, ISNUMBER(deflator!$E108:$BQ108), 0))</f>
        <v>#N/A</v>
      </c>
      <c r="T108" t="e" cm="1">
        <f t="array" ref="T108">deflator!T108/INDEX(deflator!$E108:$BQ108, MATCH(TRUE, ISNUMBER(deflator!$E108:$BQ108), 0))</f>
        <v>#N/A</v>
      </c>
      <c r="U108" t="e" cm="1">
        <f t="array" ref="U108">deflator!U108/INDEX(deflator!$E108:$BQ108, MATCH(TRUE, ISNUMBER(deflator!$E108:$BQ108), 0))</f>
        <v>#N/A</v>
      </c>
      <c r="V108" t="e" cm="1">
        <f t="array" ref="V108">deflator!V108/INDEX(deflator!$E108:$BQ108, MATCH(TRUE, ISNUMBER(deflator!$E108:$BQ108), 0))</f>
        <v>#N/A</v>
      </c>
      <c r="W108" t="e" cm="1">
        <f t="array" ref="W108">deflator!W108/INDEX(deflator!$E108:$BQ108, MATCH(TRUE, ISNUMBER(deflator!$E108:$BQ108), 0))</f>
        <v>#N/A</v>
      </c>
      <c r="X108" t="e" cm="1">
        <f t="array" ref="X108">deflator!X108/INDEX(deflator!$E108:$BQ108, MATCH(TRUE, ISNUMBER(deflator!$E108:$BQ108), 0))</f>
        <v>#N/A</v>
      </c>
      <c r="Y108" t="e" cm="1">
        <f t="array" ref="Y108">deflator!Y108/INDEX(deflator!$E108:$BQ108, MATCH(TRUE, ISNUMBER(deflator!$E108:$BQ108), 0))</f>
        <v>#N/A</v>
      </c>
      <c r="Z108" t="e" cm="1">
        <f t="array" ref="Z108">deflator!Z108/INDEX(deflator!$E108:$BQ108, MATCH(TRUE, ISNUMBER(deflator!$E108:$BQ108), 0))</f>
        <v>#N/A</v>
      </c>
      <c r="AA108" t="e" cm="1">
        <f t="array" ref="AA108">deflator!AA108/INDEX(deflator!$E108:$BQ108, MATCH(TRUE, ISNUMBER(deflator!$E108:$BQ108), 0))</f>
        <v>#N/A</v>
      </c>
      <c r="AB108" t="e" cm="1">
        <f t="array" ref="AB108">deflator!AB108/INDEX(deflator!$E108:$BQ108, MATCH(TRUE, ISNUMBER(deflator!$E108:$BQ108), 0))</f>
        <v>#N/A</v>
      </c>
      <c r="AC108" t="e" cm="1">
        <f t="array" ref="AC108">deflator!AC108/INDEX(deflator!$E108:$BQ108, MATCH(TRUE, ISNUMBER(deflator!$E108:$BQ108), 0))</f>
        <v>#N/A</v>
      </c>
      <c r="AD108" t="e" cm="1">
        <f t="array" ref="AD108">deflator!AD108/INDEX(deflator!$E108:$BQ108, MATCH(TRUE, ISNUMBER(deflator!$E108:$BQ108), 0))</f>
        <v>#N/A</v>
      </c>
      <c r="AE108" t="e" cm="1">
        <f t="array" ref="AE108">deflator!AE108/INDEX(deflator!$E108:$BQ108, MATCH(TRUE, ISNUMBER(deflator!$E108:$BQ108), 0))</f>
        <v>#N/A</v>
      </c>
      <c r="AF108" t="e" cm="1">
        <f t="array" ref="AF108">deflator!AF108/INDEX(deflator!$E108:$BQ108, MATCH(TRUE, ISNUMBER(deflator!$E108:$BQ108), 0))</f>
        <v>#N/A</v>
      </c>
      <c r="AG108" t="e" cm="1">
        <f t="array" ref="AG108">deflator!AG108/INDEX(deflator!$E108:$BQ108, MATCH(TRUE, ISNUMBER(deflator!$E108:$BQ108), 0))</f>
        <v>#N/A</v>
      </c>
      <c r="AH108" t="e" cm="1">
        <f t="array" ref="AH108">deflator!AH108/INDEX(deflator!$E108:$BQ108, MATCH(TRUE, ISNUMBER(deflator!$E108:$BQ108), 0))</f>
        <v>#N/A</v>
      </c>
      <c r="AI108" t="e" cm="1">
        <f t="array" ref="AI108">deflator!AI108/INDEX(deflator!$E108:$BQ108, MATCH(TRUE, ISNUMBER(deflator!$E108:$BQ108), 0))</f>
        <v>#N/A</v>
      </c>
      <c r="AJ108" t="e" cm="1">
        <f t="array" ref="AJ108">deflator!AJ108/INDEX(deflator!$E108:$BQ108, MATCH(TRUE, ISNUMBER(deflator!$E108:$BQ108), 0))</f>
        <v>#N/A</v>
      </c>
      <c r="AK108" t="e" cm="1">
        <f t="array" ref="AK108">deflator!AK108/INDEX(deflator!$E108:$BQ108, MATCH(TRUE, ISNUMBER(deflator!$E108:$BQ108), 0))</f>
        <v>#N/A</v>
      </c>
      <c r="AL108" t="e" cm="1">
        <f t="array" ref="AL108">deflator!AL108/INDEX(deflator!$E108:$BQ108, MATCH(TRUE, ISNUMBER(deflator!$E108:$BQ108), 0))</f>
        <v>#N/A</v>
      </c>
      <c r="AM108" t="e" cm="1">
        <f t="array" ref="AM108">deflator!AM108/INDEX(deflator!$E108:$BQ108, MATCH(TRUE, ISNUMBER(deflator!$E108:$BQ108), 0))</f>
        <v>#N/A</v>
      </c>
      <c r="AN108" t="e" cm="1">
        <f t="array" ref="AN108">deflator!AN108/INDEX(deflator!$E108:$BQ108, MATCH(TRUE, ISNUMBER(deflator!$E108:$BQ108), 0))</f>
        <v>#N/A</v>
      </c>
      <c r="AO108" t="e" cm="1">
        <f t="array" ref="AO108">deflator!AO108/INDEX(deflator!$E108:$BQ108, MATCH(TRUE, ISNUMBER(deflator!$E108:$BQ108), 0))</f>
        <v>#N/A</v>
      </c>
      <c r="AP108" t="e" cm="1">
        <f t="array" ref="AP108">deflator!AP108/INDEX(deflator!$E108:$BQ108, MATCH(TRUE, ISNUMBER(deflator!$E108:$BQ108), 0))</f>
        <v>#N/A</v>
      </c>
      <c r="AQ108" t="e" cm="1">
        <f t="array" ref="AQ108">deflator!AQ108/INDEX(deflator!$E108:$BQ108, MATCH(TRUE, ISNUMBER(deflator!$E108:$BQ108), 0))</f>
        <v>#N/A</v>
      </c>
      <c r="AR108" t="e" cm="1">
        <f t="array" ref="AR108">deflator!AR108/INDEX(deflator!$E108:$BQ108, MATCH(TRUE, ISNUMBER(deflator!$E108:$BQ108), 0))</f>
        <v>#N/A</v>
      </c>
      <c r="AS108" t="e" cm="1">
        <f t="array" ref="AS108">deflator!AS108/INDEX(deflator!$E108:$BQ108, MATCH(TRUE, ISNUMBER(deflator!$E108:$BQ108), 0))</f>
        <v>#N/A</v>
      </c>
      <c r="AT108" t="e" cm="1">
        <f t="array" ref="AT108">deflator!AT108/INDEX(deflator!$E108:$BQ108, MATCH(TRUE, ISNUMBER(deflator!$E108:$BQ108), 0))</f>
        <v>#N/A</v>
      </c>
      <c r="AU108" t="e" cm="1">
        <f t="array" ref="AU108">deflator!AU108/INDEX(deflator!$E108:$BQ108, MATCH(TRUE, ISNUMBER(deflator!$E108:$BQ108), 0))</f>
        <v>#N/A</v>
      </c>
      <c r="AV108" t="e" cm="1">
        <f t="array" ref="AV108">deflator!AV108/INDEX(deflator!$E108:$BQ108, MATCH(TRUE, ISNUMBER(deflator!$E108:$BQ108), 0))</f>
        <v>#N/A</v>
      </c>
      <c r="AW108" t="e" cm="1">
        <f t="array" ref="AW108">deflator!AW108/INDEX(deflator!$E108:$BQ108, MATCH(TRUE, ISNUMBER(deflator!$E108:$BQ108), 0))</f>
        <v>#N/A</v>
      </c>
      <c r="AX108" t="e" cm="1">
        <f t="array" ref="AX108">deflator!AX108/INDEX(deflator!$E108:$BQ108, MATCH(TRUE, ISNUMBER(deflator!$E108:$BQ108), 0))</f>
        <v>#N/A</v>
      </c>
      <c r="AY108" t="e" cm="1">
        <f t="array" ref="AY108">deflator!AY108/INDEX(deflator!$E108:$BQ108, MATCH(TRUE, ISNUMBER(deflator!$E108:$BQ108), 0))</f>
        <v>#N/A</v>
      </c>
      <c r="AZ108" t="e" cm="1">
        <f t="array" ref="AZ108">deflator!AZ108/INDEX(deflator!$E108:$BQ108, MATCH(TRUE, ISNUMBER(deflator!$E108:$BQ108), 0))</f>
        <v>#N/A</v>
      </c>
      <c r="BA108" t="e" cm="1">
        <f t="array" ref="BA108">deflator!BA108/INDEX(deflator!$E108:$BQ108, MATCH(TRUE, ISNUMBER(deflator!$E108:$BQ108), 0))</f>
        <v>#N/A</v>
      </c>
      <c r="BB108" t="e" cm="1">
        <f t="array" ref="BB108">deflator!BB108/INDEX(deflator!$E108:$BQ108, MATCH(TRUE, ISNUMBER(deflator!$E108:$BQ108), 0))</f>
        <v>#N/A</v>
      </c>
      <c r="BC108" t="e" cm="1">
        <f t="array" ref="BC108">deflator!BC108/INDEX(deflator!$E108:$BQ108, MATCH(TRUE, ISNUMBER(deflator!$E108:$BQ108), 0))</f>
        <v>#N/A</v>
      </c>
      <c r="BD108" t="e" cm="1">
        <f t="array" ref="BD108">deflator!BD108/INDEX(deflator!$E108:$BQ108, MATCH(TRUE, ISNUMBER(deflator!$E108:$BQ108), 0))</f>
        <v>#N/A</v>
      </c>
      <c r="BE108" t="e" cm="1">
        <f t="array" ref="BE108">deflator!BE108/INDEX(deflator!$E108:$BQ108, MATCH(TRUE, ISNUMBER(deflator!$E108:$BQ108), 0))</f>
        <v>#N/A</v>
      </c>
      <c r="BF108" t="e" cm="1">
        <f t="array" ref="BF108">deflator!BF108/INDEX(deflator!$E108:$BQ108, MATCH(TRUE, ISNUMBER(deflator!$E108:$BQ108), 0))</f>
        <v>#N/A</v>
      </c>
      <c r="BG108" t="e" cm="1">
        <f t="array" ref="BG108">deflator!BG108/INDEX(deflator!$E108:$BQ108, MATCH(TRUE, ISNUMBER(deflator!$E108:$BQ108), 0))</f>
        <v>#N/A</v>
      </c>
      <c r="BH108" t="e" cm="1">
        <f t="array" ref="BH108">deflator!BH108/INDEX(deflator!$E108:$BQ108, MATCH(TRUE, ISNUMBER(deflator!$E108:$BQ108), 0))</f>
        <v>#N/A</v>
      </c>
      <c r="BI108" t="e" cm="1">
        <f t="array" ref="BI108">deflator!BI108/INDEX(deflator!$E108:$BQ108, MATCH(TRUE, ISNUMBER(deflator!$E108:$BQ108), 0))</f>
        <v>#N/A</v>
      </c>
      <c r="BJ108" t="e" cm="1">
        <f t="array" ref="BJ108">deflator!BJ108/INDEX(deflator!$E108:$BQ108, MATCH(TRUE, ISNUMBER(deflator!$E108:$BQ108), 0))</f>
        <v>#N/A</v>
      </c>
      <c r="BK108" t="e" cm="1">
        <f t="array" ref="BK108">deflator!BK108/INDEX(deflator!$E108:$BQ108, MATCH(TRUE, ISNUMBER(deflator!$E108:$BQ108), 0))</f>
        <v>#N/A</v>
      </c>
      <c r="BL108" t="e" cm="1">
        <f t="array" ref="BL108">deflator!BL108/INDEX(deflator!$E108:$BQ108, MATCH(TRUE, ISNUMBER(deflator!$E108:$BQ108), 0))</f>
        <v>#N/A</v>
      </c>
      <c r="BM108" t="e" cm="1">
        <f t="array" ref="BM108">deflator!BM108/INDEX(deflator!$E108:$BQ108, MATCH(TRUE, ISNUMBER(deflator!$E108:$BQ108), 0))</f>
        <v>#N/A</v>
      </c>
      <c r="BN108" t="e" cm="1">
        <f t="array" ref="BN108">deflator!BN108/INDEX(deflator!$E108:$BQ108, MATCH(TRUE, ISNUMBER(deflator!$E108:$BQ108), 0))</f>
        <v>#N/A</v>
      </c>
      <c r="BO108" t="e" cm="1">
        <f t="array" ref="BO108">deflator!BO108/INDEX(deflator!$E108:$BQ108, MATCH(TRUE, ISNUMBER(deflator!$E108:$BQ108), 0))</f>
        <v>#N/A</v>
      </c>
      <c r="BP108" t="e" cm="1">
        <f t="array" ref="BP108">deflator!BP108/INDEX(deflator!$E108:$BQ108, MATCH(TRUE, ISNUMBER(deflator!$E108:$BQ108), 0))</f>
        <v>#N/A</v>
      </c>
      <c r="BQ108" t="e" cm="1">
        <f t="array" ref="BQ108">deflator!BQ108/INDEX(deflator!$E108:$BQ108, MATCH(TRUE, ISNUMBER(deflator!$E108:$BQ108), 0))</f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 cm="1">
        <f t="array" ref="E109">deflator!E109/INDEX(deflator!$E109:$BQ109, MATCH(TRUE, ISNUMBER(deflator!$E109:$BQ109), 0))</f>
        <v>#N/A</v>
      </c>
      <c r="F109" t="e" cm="1">
        <f t="array" ref="F109">deflator!F109/INDEX(deflator!$E109:$BQ109, MATCH(TRUE, ISNUMBER(deflator!$E109:$BQ109), 0))</f>
        <v>#N/A</v>
      </c>
      <c r="G109" t="e" cm="1">
        <f t="array" ref="G109">deflator!G109/INDEX(deflator!$E109:$BQ109, MATCH(TRUE, ISNUMBER(deflator!$E109:$BQ109), 0))</f>
        <v>#N/A</v>
      </c>
      <c r="H109" t="e" cm="1">
        <f t="array" ref="H109">deflator!H109/INDEX(deflator!$E109:$BQ109, MATCH(TRUE, ISNUMBER(deflator!$E109:$BQ109), 0))</f>
        <v>#N/A</v>
      </c>
      <c r="I109" t="e" cm="1">
        <f t="array" ref="I109">deflator!I109/INDEX(deflator!$E109:$BQ109, MATCH(TRUE, ISNUMBER(deflator!$E109:$BQ109), 0))</f>
        <v>#N/A</v>
      </c>
      <c r="J109" t="e" cm="1">
        <f t="array" ref="J109">deflator!J109/INDEX(deflator!$E109:$BQ109, MATCH(TRUE, ISNUMBER(deflator!$E109:$BQ109), 0))</f>
        <v>#N/A</v>
      </c>
      <c r="K109" t="e" cm="1">
        <f t="array" ref="K109">deflator!K109/INDEX(deflator!$E109:$BQ109, MATCH(TRUE, ISNUMBER(deflator!$E109:$BQ109), 0))</f>
        <v>#N/A</v>
      </c>
      <c r="L109" t="e" cm="1">
        <f t="array" ref="L109">deflator!L109/INDEX(deflator!$E109:$BQ109, MATCH(TRUE, ISNUMBER(deflator!$E109:$BQ109), 0))</f>
        <v>#N/A</v>
      </c>
      <c r="M109" t="e" cm="1">
        <f t="array" ref="M109">deflator!M109/INDEX(deflator!$E109:$BQ109, MATCH(TRUE, ISNUMBER(deflator!$E109:$BQ109), 0))</f>
        <v>#N/A</v>
      </c>
      <c r="N109" t="e" cm="1">
        <f t="array" ref="N109">deflator!N109/INDEX(deflator!$E109:$BQ109, MATCH(TRUE, ISNUMBER(deflator!$E109:$BQ109), 0))</f>
        <v>#N/A</v>
      </c>
      <c r="O109" t="e" cm="1">
        <f t="array" ref="O109">deflator!O109/INDEX(deflator!$E109:$BQ109, MATCH(TRUE, ISNUMBER(deflator!$E109:$BQ109), 0))</f>
        <v>#N/A</v>
      </c>
      <c r="P109" t="e" cm="1">
        <f t="array" ref="P109">deflator!P109/INDEX(deflator!$E109:$BQ109, MATCH(TRUE, ISNUMBER(deflator!$E109:$BQ109), 0))</f>
        <v>#N/A</v>
      </c>
      <c r="Q109" t="e" cm="1">
        <f t="array" ref="Q109">deflator!Q109/INDEX(deflator!$E109:$BQ109, MATCH(TRUE, ISNUMBER(deflator!$E109:$BQ109), 0))</f>
        <v>#N/A</v>
      </c>
      <c r="R109" t="e" cm="1">
        <f t="array" ref="R109">deflator!R109/INDEX(deflator!$E109:$BQ109, MATCH(TRUE, ISNUMBER(deflator!$E109:$BQ109), 0))</f>
        <v>#N/A</v>
      </c>
      <c r="S109" t="e" cm="1">
        <f t="array" ref="S109">deflator!S109/INDEX(deflator!$E109:$BQ109, MATCH(TRUE, ISNUMBER(deflator!$E109:$BQ109), 0))</f>
        <v>#N/A</v>
      </c>
      <c r="T109" t="e" cm="1">
        <f t="array" ref="T109">deflator!T109/INDEX(deflator!$E109:$BQ109, MATCH(TRUE, ISNUMBER(deflator!$E109:$BQ109), 0))</f>
        <v>#N/A</v>
      </c>
      <c r="U109" t="e" cm="1">
        <f t="array" ref="U109">deflator!U109/INDEX(deflator!$E109:$BQ109, MATCH(TRUE, ISNUMBER(deflator!$E109:$BQ109), 0))</f>
        <v>#N/A</v>
      </c>
      <c r="V109" t="e" cm="1">
        <f t="array" ref="V109">deflator!V109/INDEX(deflator!$E109:$BQ109, MATCH(TRUE, ISNUMBER(deflator!$E109:$BQ109), 0))</f>
        <v>#N/A</v>
      </c>
      <c r="W109" t="e" cm="1">
        <f t="array" ref="W109">deflator!W109/INDEX(deflator!$E109:$BQ109, MATCH(TRUE, ISNUMBER(deflator!$E109:$BQ109), 0))</f>
        <v>#N/A</v>
      </c>
      <c r="X109" t="e" cm="1">
        <f t="array" ref="X109">deflator!X109/INDEX(deflator!$E109:$BQ109, MATCH(TRUE, ISNUMBER(deflator!$E109:$BQ109), 0))</f>
        <v>#N/A</v>
      </c>
      <c r="Y109" t="e" cm="1">
        <f t="array" ref="Y109">deflator!Y109/INDEX(deflator!$E109:$BQ109, MATCH(TRUE, ISNUMBER(deflator!$E109:$BQ109), 0))</f>
        <v>#N/A</v>
      </c>
      <c r="Z109" t="e" cm="1">
        <f t="array" ref="Z109">deflator!Z109/INDEX(deflator!$E109:$BQ109, MATCH(TRUE, ISNUMBER(deflator!$E109:$BQ109), 0))</f>
        <v>#N/A</v>
      </c>
      <c r="AA109" t="e" cm="1">
        <f t="array" ref="AA109">deflator!AA109/INDEX(deflator!$E109:$BQ109, MATCH(TRUE, ISNUMBER(deflator!$E109:$BQ109), 0))</f>
        <v>#N/A</v>
      </c>
      <c r="AB109" t="e" cm="1">
        <f t="array" ref="AB109">deflator!AB109/INDEX(deflator!$E109:$BQ109, MATCH(TRUE, ISNUMBER(deflator!$E109:$BQ109), 0))</f>
        <v>#N/A</v>
      </c>
      <c r="AC109" t="e" cm="1">
        <f t="array" ref="AC109">deflator!AC109/INDEX(deflator!$E109:$BQ109, MATCH(TRUE, ISNUMBER(deflator!$E109:$BQ109), 0))</f>
        <v>#N/A</v>
      </c>
      <c r="AD109" t="e" cm="1">
        <f t="array" ref="AD109">deflator!AD109/INDEX(deflator!$E109:$BQ109, MATCH(TRUE, ISNUMBER(deflator!$E109:$BQ109), 0))</f>
        <v>#N/A</v>
      </c>
      <c r="AE109" t="e" cm="1">
        <f t="array" ref="AE109">deflator!AE109/INDEX(deflator!$E109:$BQ109, MATCH(TRUE, ISNUMBER(deflator!$E109:$BQ109), 0))</f>
        <v>#N/A</v>
      </c>
      <c r="AF109" t="e" cm="1">
        <f t="array" ref="AF109">deflator!AF109/INDEX(deflator!$E109:$BQ109, MATCH(TRUE, ISNUMBER(deflator!$E109:$BQ109), 0))</f>
        <v>#N/A</v>
      </c>
      <c r="AG109" t="e" cm="1">
        <f t="array" ref="AG109">deflator!AG109/INDEX(deflator!$E109:$BQ109, MATCH(TRUE, ISNUMBER(deflator!$E109:$BQ109), 0))</f>
        <v>#N/A</v>
      </c>
      <c r="AH109" t="e" cm="1">
        <f t="array" ref="AH109">deflator!AH109/INDEX(deflator!$E109:$BQ109, MATCH(TRUE, ISNUMBER(deflator!$E109:$BQ109), 0))</f>
        <v>#N/A</v>
      </c>
      <c r="AI109" t="e" cm="1">
        <f t="array" ref="AI109">deflator!AI109/INDEX(deflator!$E109:$BQ109, MATCH(TRUE, ISNUMBER(deflator!$E109:$BQ109), 0))</f>
        <v>#N/A</v>
      </c>
      <c r="AJ109" t="e" cm="1">
        <f t="array" ref="AJ109">deflator!AJ109/INDEX(deflator!$E109:$BQ109, MATCH(TRUE, ISNUMBER(deflator!$E109:$BQ109), 0))</f>
        <v>#N/A</v>
      </c>
      <c r="AK109" t="e" cm="1">
        <f t="array" ref="AK109">deflator!AK109/INDEX(deflator!$E109:$BQ109, MATCH(TRUE, ISNUMBER(deflator!$E109:$BQ109), 0))</f>
        <v>#N/A</v>
      </c>
      <c r="AL109" t="e" cm="1">
        <f t="array" ref="AL109">deflator!AL109/INDEX(deflator!$E109:$BQ109, MATCH(TRUE, ISNUMBER(deflator!$E109:$BQ109), 0))</f>
        <v>#N/A</v>
      </c>
      <c r="AM109" t="e" cm="1">
        <f t="array" ref="AM109">deflator!AM109/INDEX(deflator!$E109:$BQ109, MATCH(TRUE, ISNUMBER(deflator!$E109:$BQ109), 0))</f>
        <v>#N/A</v>
      </c>
      <c r="AN109" t="e" cm="1">
        <f t="array" ref="AN109">deflator!AN109/INDEX(deflator!$E109:$BQ109, MATCH(TRUE, ISNUMBER(deflator!$E109:$BQ109), 0))</f>
        <v>#N/A</v>
      </c>
      <c r="AO109" t="e" cm="1">
        <f t="array" ref="AO109">deflator!AO109/INDEX(deflator!$E109:$BQ109, MATCH(TRUE, ISNUMBER(deflator!$E109:$BQ109), 0))</f>
        <v>#N/A</v>
      </c>
      <c r="AP109" t="e" cm="1">
        <f t="array" ref="AP109">deflator!AP109/INDEX(deflator!$E109:$BQ109, MATCH(TRUE, ISNUMBER(deflator!$E109:$BQ109), 0))</f>
        <v>#N/A</v>
      </c>
      <c r="AQ109" t="e" cm="1">
        <f t="array" ref="AQ109">deflator!AQ109/INDEX(deflator!$E109:$BQ109, MATCH(TRUE, ISNUMBER(deflator!$E109:$BQ109), 0))</f>
        <v>#N/A</v>
      </c>
      <c r="AR109" t="e" cm="1">
        <f t="array" ref="AR109">deflator!AR109/INDEX(deflator!$E109:$BQ109, MATCH(TRUE, ISNUMBER(deflator!$E109:$BQ109), 0))</f>
        <v>#N/A</v>
      </c>
      <c r="AS109" t="e" cm="1">
        <f t="array" ref="AS109">deflator!AS109/INDEX(deflator!$E109:$BQ109, MATCH(TRUE, ISNUMBER(deflator!$E109:$BQ109), 0))</f>
        <v>#N/A</v>
      </c>
      <c r="AT109" t="e" cm="1">
        <f t="array" ref="AT109">deflator!AT109/INDEX(deflator!$E109:$BQ109, MATCH(TRUE, ISNUMBER(deflator!$E109:$BQ109), 0))</f>
        <v>#N/A</v>
      </c>
      <c r="AU109" t="e" cm="1">
        <f t="array" ref="AU109">deflator!AU109/INDEX(deflator!$E109:$BQ109, MATCH(TRUE, ISNUMBER(deflator!$E109:$BQ109), 0))</f>
        <v>#N/A</v>
      </c>
      <c r="AV109" t="e" cm="1">
        <f t="array" ref="AV109">deflator!AV109/INDEX(deflator!$E109:$BQ109, MATCH(TRUE, ISNUMBER(deflator!$E109:$BQ109), 0))</f>
        <v>#N/A</v>
      </c>
      <c r="AW109" t="e" cm="1">
        <f t="array" ref="AW109">deflator!AW109/INDEX(deflator!$E109:$BQ109, MATCH(TRUE, ISNUMBER(deflator!$E109:$BQ109), 0))</f>
        <v>#N/A</v>
      </c>
      <c r="AX109" t="e" cm="1">
        <f t="array" ref="AX109">deflator!AX109/INDEX(deflator!$E109:$BQ109, MATCH(TRUE, ISNUMBER(deflator!$E109:$BQ109), 0))</f>
        <v>#N/A</v>
      </c>
      <c r="AY109" t="e" cm="1">
        <f t="array" ref="AY109">deflator!AY109/INDEX(deflator!$E109:$BQ109, MATCH(TRUE, ISNUMBER(deflator!$E109:$BQ109), 0))</f>
        <v>#N/A</v>
      </c>
      <c r="AZ109" t="e" cm="1">
        <f t="array" ref="AZ109">deflator!AZ109/INDEX(deflator!$E109:$BQ109, MATCH(TRUE, ISNUMBER(deflator!$E109:$BQ109), 0))</f>
        <v>#N/A</v>
      </c>
      <c r="BA109" t="e" cm="1">
        <f t="array" ref="BA109">deflator!BA109/INDEX(deflator!$E109:$BQ109, MATCH(TRUE, ISNUMBER(deflator!$E109:$BQ109), 0))</f>
        <v>#N/A</v>
      </c>
      <c r="BB109" t="e" cm="1">
        <f t="array" ref="BB109">deflator!BB109/INDEX(deflator!$E109:$BQ109, MATCH(TRUE, ISNUMBER(deflator!$E109:$BQ109), 0))</f>
        <v>#N/A</v>
      </c>
      <c r="BC109" t="e" cm="1">
        <f t="array" ref="BC109">deflator!BC109/INDEX(deflator!$E109:$BQ109, MATCH(TRUE, ISNUMBER(deflator!$E109:$BQ109), 0))</f>
        <v>#N/A</v>
      </c>
      <c r="BD109" t="e" cm="1">
        <f t="array" ref="BD109">deflator!BD109/INDEX(deflator!$E109:$BQ109, MATCH(TRUE, ISNUMBER(deflator!$E109:$BQ109), 0))</f>
        <v>#N/A</v>
      </c>
      <c r="BE109" t="e" cm="1">
        <f t="array" ref="BE109">deflator!BE109/INDEX(deflator!$E109:$BQ109, MATCH(TRUE, ISNUMBER(deflator!$E109:$BQ109), 0))</f>
        <v>#N/A</v>
      </c>
      <c r="BF109" t="e" cm="1">
        <f t="array" ref="BF109">deflator!BF109/INDEX(deflator!$E109:$BQ109, MATCH(TRUE, ISNUMBER(deflator!$E109:$BQ109), 0))</f>
        <v>#N/A</v>
      </c>
      <c r="BG109" t="e" cm="1">
        <f t="array" ref="BG109">deflator!BG109/INDEX(deflator!$E109:$BQ109, MATCH(TRUE, ISNUMBER(deflator!$E109:$BQ109), 0))</f>
        <v>#N/A</v>
      </c>
      <c r="BH109" t="e" cm="1">
        <f t="array" ref="BH109">deflator!BH109/INDEX(deflator!$E109:$BQ109, MATCH(TRUE, ISNUMBER(deflator!$E109:$BQ109), 0))</f>
        <v>#N/A</v>
      </c>
      <c r="BI109" t="e" cm="1">
        <f t="array" ref="BI109">deflator!BI109/INDEX(deflator!$E109:$BQ109, MATCH(TRUE, ISNUMBER(deflator!$E109:$BQ109), 0))</f>
        <v>#N/A</v>
      </c>
      <c r="BJ109" t="e" cm="1">
        <f t="array" ref="BJ109">deflator!BJ109/INDEX(deflator!$E109:$BQ109, MATCH(TRUE, ISNUMBER(deflator!$E109:$BQ109), 0))</f>
        <v>#N/A</v>
      </c>
      <c r="BK109" t="e" cm="1">
        <f t="array" ref="BK109">deflator!BK109/INDEX(deflator!$E109:$BQ109, MATCH(TRUE, ISNUMBER(deflator!$E109:$BQ109), 0))</f>
        <v>#N/A</v>
      </c>
      <c r="BL109" t="e" cm="1">
        <f t="array" ref="BL109">deflator!BL109/INDEX(deflator!$E109:$BQ109, MATCH(TRUE, ISNUMBER(deflator!$E109:$BQ109), 0))</f>
        <v>#N/A</v>
      </c>
      <c r="BM109" t="e" cm="1">
        <f t="array" ref="BM109">deflator!BM109/INDEX(deflator!$E109:$BQ109, MATCH(TRUE, ISNUMBER(deflator!$E109:$BQ109), 0))</f>
        <v>#N/A</v>
      </c>
      <c r="BN109" t="e" cm="1">
        <f t="array" ref="BN109">deflator!BN109/INDEX(deflator!$E109:$BQ109, MATCH(TRUE, ISNUMBER(deflator!$E109:$BQ109), 0))</f>
        <v>#N/A</v>
      </c>
      <c r="BO109" t="e" cm="1">
        <f t="array" ref="BO109">deflator!BO109/INDEX(deflator!$E109:$BQ109, MATCH(TRUE, ISNUMBER(deflator!$E109:$BQ109), 0))</f>
        <v>#N/A</v>
      </c>
      <c r="BP109" t="e" cm="1">
        <f t="array" ref="BP109">deflator!BP109/INDEX(deflator!$E109:$BQ109, MATCH(TRUE, ISNUMBER(deflator!$E109:$BQ109), 0))</f>
        <v>#N/A</v>
      </c>
      <c r="BQ109" t="e" cm="1">
        <f t="array" ref="BQ109">deflator!BQ109/INDEX(deflator!$E109:$BQ109, MATCH(TRUE, ISNUMBER(deflator!$E109:$BQ109), 0))</f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 cm="1">
        <f t="array" ref="E110">deflator!E110/INDEX(deflator!$E110:$BQ110, MATCH(TRUE, ISNUMBER(deflator!$E110:$BQ110), 0))</f>
        <v>#N/A</v>
      </c>
      <c r="F110" t="e" cm="1">
        <f t="array" ref="F110">deflator!F110/INDEX(deflator!$E110:$BQ110, MATCH(TRUE, ISNUMBER(deflator!$E110:$BQ110), 0))</f>
        <v>#N/A</v>
      </c>
      <c r="G110" t="e" cm="1">
        <f t="array" ref="G110">deflator!G110/INDEX(deflator!$E110:$BQ110, MATCH(TRUE, ISNUMBER(deflator!$E110:$BQ110), 0))</f>
        <v>#N/A</v>
      </c>
      <c r="H110" t="e" cm="1">
        <f t="array" ref="H110">deflator!H110/INDEX(deflator!$E110:$BQ110, MATCH(TRUE, ISNUMBER(deflator!$E110:$BQ110), 0))</f>
        <v>#N/A</v>
      </c>
      <c r="I110" t="e" cm="1">
        <f t="array" ref="I110">deflator!I110/INDEX(deflator!$E110:$BQ110, MATCH(TRUE, ISNUMBER(deflator!$E110:$BQ110), 0))</f>
        <v>#N/A</v>
      </c>
      <c r="J110" t="e" cm="1">
        <f t="array" ref="J110">deflator!J110/INDEX(deflator!$E110:$BQ110, MATCH(TRUE, ISNUMBER(deflator!$E110:$BQ110), 0))</f>
        <v>#N/A</v>
      </c>
      <c r="K110" t="e" cm="1">
        <f t="array" ref="K110">deflator!K110/INDEX(deflator!$E110:$BQ110, MATCH(TRUE, ISNUMBER(deflator!$E110:$BQ110), 0))</f>
        <v>#N/A</v>
      </c>
      <c r="L110" t="e" cm="1">
        <f t="array" ref="L110">deflator!L110/INDEX(deflator!$E110:$BQ110, MATCH(TRUE, ISNUMBER(deflator!$E110:$BQ110), 0))</f>
        <v>#N/A</v>
      </c>
      <c r="M110" t="e" cm="1">
        <f t="array" ref="M110">deflator!M110/INDEX(deflator!$E110:$BQ110, MATCH(TRUE, ISNUMBER(deflator!$E110:$BQ110), 0))</f>
        <v>#N/A</v>
      </c>
      <c r="N110" t="e" cm="1">
        <f t="array" ref="N110">deflator!N110/INDEX(deflator!$E110:$BQ110, MATCH(TRUE, ISNUMBER(deflator!$E110:$BQ110), 0))</f>
        <v>#N/A</v>
      </c>
      <c r="O110" t="e" cm="1">
        <f t="array" ref="O110">deflator!O110/INDEX(deflator!$E110:$BQ110, MATCH(TRUE, ISNUMBER(deflator!$E110:$BQ110), 0))</f>
        <v>#N/A</v>
      </c>
      <c r="P110" t="e" cm="1">
        <f t="array" ref="P110">deflator!P110/INDEX(deflator!$E110:$BQ110, MATCH(TRUE, ISNUMBER(deflator!$E110:$BQ110), 0))</f>
        <v>#N/A</v>
      </c>
      <c r="Q110" t="e" cm="1">
        <f t="array" ref="Q110">deflator!Q110/INDEX(deflator!$E110:$BQ110, MATCH(TRUE, ISNUMBER(deflator!$E110:$BQ110), 0))</f>
        <v>#N/A</v>
      </c>
      <c r="R110" t="e" cm="1">
        <f t="array" ref="R110">deflator!R110/INDEX(deflator!$E110:$BQ110, MATCH(TRUE, ISNUMBER(deflator!$E110:$BQ110), 0))</f>
        <v>#N/A</v>
      </c>
      <c r="S110" t="e" cm="1">
        <f t="array" ref="S110">deflator!S110/INDEX(deflator!$E110:$BQ110, MATCH(TRUE, ISNUMBER(deflator!$E110:$BQ110), 0))</f>
        <v>#N/A</v>
      </c>
      <c r="T110" t="e" cm="1">
        <f t="array" ref="T110">deflator!T110/INDEX(deflator!$E110:$BQ110, MATCH(TRUE, ISNUMBER(deflator!$E110:$BQ110), 0))</f>
        <v>#N/A</v>
      </c>
      <c r="U110" t="e" cm="1">
        <f t="array" ref="U110">deflator!U110/INDEX(deflator!$E110:$BQ110, MATCH(TRUE, ISNUMBER(deflator!$E110:$BQ110), 0))</f>
        <v>#N/A</v>
      </c>
      <c r="V110" t="e" cm="1">
        <f t="array" ref="V110">deflator!V110/INDEX(deflator!$E110:$BQ110, MATCH(TRUE, ISNUMBER(deflator!$E110:$BQ110), 0))</f>
        <v>#N/A</v>
      </c>
      <c r="W110" t="e" cm="1">
        <f t="array" ref="W110">deflator!W110/INDEX(deflator!$E110:$BQ110, MATCH(TRUE, ISNUMBER(deflator!$E110:$BQ110), 0))</f>
        <v>#N/A</v>
      </c>
      <c r="X110" t="e" cm="1">
        <f t="array" ref="X110">deflator!X110/INDEX(deflator!$E110:$BQ110, MATCH(TRUE, ISNUMBER(deflator!$E110:$BQ110), 0))</f>
        <v>#N/A</v>
      </c>
      <c r="Y110" t="e" cm="1">
        <f t="array" ref="Y110">deflator!Y110/INDEX(deflator!$E110:$BQ110, MATCH(TRUE, ISNUMBER(deflator!$E110:$BQ110), 0))</f>
        <v>#N/A</v>
      </c>
      <c r="Z110" t="e" cm="1">
        <f t="array" ref="Z110">deflator!Z110/INDEX(deflator!$E110:$BQ110, MATCH(TRUE, ISNUMBER(deflator!$E110:$BQ110), 0))</f>
        <v>#N/A</v>
      </c>
      <c r="AA110" t="e" cm="1">
        <f t="array" ref="AA110">deflator!AA110/INDEX(deflator!$E110:$BQ110, MATCH(TRUE, ISNUMBER(deflator!$E110:$BQ110), 0))</f>
        <v>#N/A</v>
      </c>
      <c r="AB110" t="e" cm="1">
        <f t="array" ref="AB110">deflator!AB110/INDEX(deflator!$E110:$BQ110, MATCH(TRUE, ISNUMBER(deflator!$E110:$BQ110), 0))</f>
        <v>#N/A</v>
      </c>
      <c r="AC110" t="e" cm="1">
        <f t="array" ref="AC110">deflator!AC110/INDEX(deflator!$E110:$BQ110, MATCH(TRUE, ISNUMBER(deflator!$E110:$BQ110), 0))</f>
        <v>#N/A</v>
      </c>
      <c r="AD110" t="e" cm="1">
        <f t="array" ref="AD110">deflator!AD110/INDEX(deflator!$E110:$BQ110, MATCH(TRUE, ISNUMBER(deflator!$E110:$BQ110), 0))</f>
        <v>#N/A</v>
      </c>
      <c r="AE110" t="e" cm="1">
        <f t="array" ref="AE110">deflator!AE110/INDEX(deflator!$E110:$BQ110, MATCH(TRUE, ISNUMBER(deflator!$E110:$BQ110), 0))</f>
        <v>#N/A</v>
      </c>
      <c r="AF110" t="e" cm="1">
        <f t="array" ref="AF110">deflator!AF110/INDEX(deflator!$E110:$BQ110, MATCH(TRUE, ISNUMBER(deflator!$E110:$BQ110), 0))</f>
        <v>#N/A</v>
      </c>
      <c r="AG110" t="e" cm="1">
        <f t="array" ref="AG110">deflator!AG110/INDEX(deflator!$E110:$BQ110, MATCH(TRUE, ISNUMBER(deflator!$E110:$BQ110), 0))</f>
        <v>#N/A</v>
      </c>
      <c r="AH110" t="e" cm="1">
        <f t="array" ref="AH110">deflator!AH110/INDEX(deflator!$E110:$BQ110, MATCH(TRUE, ISNUMBER(deflator!$E110:$BQ110), 0))</f>
        <v>#N/A</v>
      </c>
      <c r="AI110" t="e" cm="1">
        <f t="array" ref="AI110">deflator!AI110/INDEX(deflator!$E110:$BQ110, MATCH(TRUE, ISNUMBER(deflator!$E110:$BQ110), 0))</f>
        <v>#N/A</v>
      </c>
      <c r="AJ110" t="e" cm="1">
        <f t="array" ref="AJ110">deflator!AJ110/INDEX(deflator!$E110:$BQ110, MATCH(TRUE, ISNUMBER(deflator!$E110:$BQ110), 0))</f>
        <v>#N/A</v>
      </c>
      <c r="AK110" t="e" cm="1">
        <f t="array" ref="AK110">deflator!AK110/INDEX(deflator!$E110:$BQ110, MATCH(TRUE, ISNUMBER(deflator!$E110:$BQ110), 0))</f>
        <v>#N/A</v>
      </c>
      <c r="AL110" t="e" cm="1">
        <f t="array" ref="AL110">deflator!AL110/INDEX(deflator!$E110:$BQ110, MATCH(TRUE, ISNUMBER(deflator!$E110:$BQ110), 0))</f>
        <v>#N/A</v>
      </c>
      <c r="AM110" t="e" cm="1">
        <f t="array" ref="AM110">deflator!AM110/INDEX(deflator!$E110:$BQ110, MATCH(TRUE, ISNUMBER(deflator!$E110:$BQ110), 0))</f>
        <v>#N/A</v>
      </c>
      <c r="AN110" t="e" cm="1">
        <f t="array" ref="AN110">deflator!AN110/INDEX(deflator!$E110:$BQ110, MATCH(TRUE, ISNUMBER(deflator!$E110:$BQ110), 0))</f>
        <v>#N/A</v>
      </c>
      <c r="AO110" t="e" cm="1">
        <f t="array" ref="AO110">deflator!AO110/INDEX(deflator!$E110:$BQ110, MATCH(TRUE, ISNUMBER(deflator!$E110:$BQ110), 0))</f>
        <v>#N/A</v>
      </c>
      <c r="AP110" t="e" cm="1">
        <f t="array" ref="AP110">deflator!AP110/INDEX(deflator!$E110:$BQ110, MATCH(TRUE, ISNUMBER(deflator!$E110:$BQ110), 0))</f>
        <v>#N/A</v>
      </c>
      <c r="AQ110" t="e" cm="1">
        <f t="array" ref="AQ110">deflator!AQ110/INDEX(deflator!$E110:$BQ110, MATCH(TRUE, ISNUMBER(deflator!$E110:$BQ110), 0))</f>
        <v>#N/A</v>
      </c>
      <c r="AR110" t="e" cm="1">
        <f t="array" ref="AR110">deflator!AR110/INDEX(deflator!$E110:$BQ110, MATCH(TRUE, ISNUMBER(deflator!$E110:$BQ110), 0))</f>
        <v>#N/A</v>
      </c>
      <c r="AS110" t="e" cm="1">
        <f t="array" ref="AS110">deflator!AS110/INDEX(deflator!$E110:$BQ110, MATCH(TRUE, ISNUMBER(deflator!$E110:$BQ110), 0))</f>
        <v>#N/A</v>
      </c>
      <c r="AT110" t="e" cm="1">
        <f t="array" ref="AT110">deflator!AT110/INDEX(deflator!$E110:$BQ110, MATCH(TRUE, ISNUMBER(deflator!$E110:$BQ110), 0))</f>
        <v>#N/A</v>
      </c>
      <c r="AU110" t="e" cm="1">
        <f t="array" ref="AU110">deflator!AU110/INDEX(deflator!$E110:$BQ110, MATCH(TRUE, ISNUMBER(deflator!$E110:$BQ110), 0))</f>
        <v>#N/A</v>
      </c>
      <c r="AV110" t="e" cm="1">
        <f t="array" ref="AV110">deflator!AV110/INDEX(deflator!$E110:$BQ110, MATCH(TRUE, ISNUMBER(deflator!$E110:$BQ110), 0))</f>
        <v>#N/A</v>
      </c>
      <c r="AW110" t="e" cm="1">
        <f t="array" ref="AW110">deflator!AW110/INDEX(deflator!$E110:$BQ110, MATCH(TRUE, ISNUMBER(deflator!$E110:$BQ110), 0))</f>
        <v>#N/A</v>
      </c>
      <c r="AX110" t="e" cm="1">
        <f t="array" ref="AX110">deflator!AX110/INDEX(deflator!$E110:$BQ110, MATCH(TRUE, ISNUMBER(deflator!$E110:$BQ110), 0))</f>
        <v>#N/A</v>
      </c>
      <c r="AY110" t="e" cm="1">
        <f t="array" ref="AY110">deflator!AY110/INDEX(deflator!$E110:$BQ110, MATCH(TRUE, ISNUMBER(deflator!$E110:$BQ110), 0))</f>
        <v>#N/A</v>
      </c>
      <c r="AZ110" t="e" cm="1">
        <f t="array" ref="AZ110">deflator!AZ110/INDEX(deflator!$E110:$BQ110, MATCH(TRUE, ISNUMBER(deflator!$E110:$BQ110), 0))</f>
        <v>#N/A</v>
      </c>
      <c r="BA110" t="e" cm="1">
        <f t="array" ref="BA110">deflator!BA110/INDEX(deflator!$E110:$BQ110, MATCH(TRUE, ISNUMBER(deflator!$E110:$BQ110), 0))</f>
        <v>#N/A</v>
      </c>
      <c r="BB110" t="e" cm="1">
        <f t="array" ref="BB110">deflator!BB110/INDEX(deflator!$E110:$BQ110, MATCH(TRUE, ISNUMBER(deflator!$E110:$BQ110), 0))</f>
        <v>#N/A</v>
      </c>
      <c r="BC110" t="e" cm="1">
        <f t="array" ref="BC110">deflator!BC110/INDEX(deflator!$E110:$BQ110, MATCH(TRUE, ISNUMBER(deflator!$E110:$BQ110), 0))</f>
        <v>#N/A</v>
      </c>
      <c r="BD110" t="e" cm="1">
        <f t="array" ref="BD110">deflator!BD110/INDEX(deflator!$E110:$BQ110, MATCH(TRUE, ISNUMBER(deflator!$E110:$BQ110), 0))</f>
        <v>#N/A</v>
      </c>
      <c r="BE110" t="e" cm="1">
        <f t="array" ref="BE110">deflator!BE110/INDEX(deflator!$E110:$BQ110, MATCH(TRUE, ISNUMBER(deflator!$E110:$BQ110), 0))</f>
        <v>#N/A</v>
      </c>
      <c r="BF110" t="e" cm="1">
        <f t="array" ref="BF110">deflator!BF110/INDEX(deflator!$E110:$BQ110, MATCH(TRUE, ISNUMBER(deflator!$E110:$BQ110), 0))</f>
        <v>#N/A</v>
      </c>
      <c r="BG110" t="e" cm="1">
        <f t="array" ref="BG110">deflator!BG110/INDEX(deflator!$E110:$BQ110, MATCH(TRUE, ISNUMBER(deflator!$E110:$BQ110), 0))</f>
        <v>#N/A</v>
      </c>
      <c r="BH110" t="e" cm="1">
        <f t="array" ref="BH110">deflator!BH110/INDEX(deflator!$E110:$BQ110, MATCH(TRUE, ISNUMBER(deflator!$E110:$BQ110), 0))</f>
        <v>#N/A</v>
      </c>
      <c r="BI110" t="e" cm="1">
        <f t="array" ref="BI110">deflator!BI110/INDEX(deflator!$E110:$BQ110, MATCH(TRUE, ISNUMBER(deflator!$E110:$BQ110), 0))</f>
        <v>#N/A</v>
      </c>
      <c r="BJ110" t="e" cm="1">
        <f t="array" ref="BJ110">deflator!BJ110/INDEX(deflator!$E110:$BQ110, MATCH(TRUE, ISNUMBER(deflator!$E110:$BQ110), 0))</f>
        <v>#N/A</v>
      </c>
      <c r="BK110" t="e" cm="1">
        <f t="array" ref="BK110">deflator!BK110/INDEX(deflator!$E110:$BQ110, MATCH(TRUE, ISNUMBER(deflator!$E110:$BQ110), 0))</f>
        <v>#N/A</v>
      </c>
      <c r="BL110" t="e" cm="1">
        <f t="array" ref="BL110">deflator!BL110/INDEX(deflator!$E110:$BQ110, MATCH(TRUE, ISNUMBER(deflator!$E110:$BQ110), 0))</f>
        <v>#N/A</v>
      </c>
      <c r="BM110" t="e" cm="1">
        <f t="array" ref="BM110">deflator!BM110/INDEX(deflator!$E110:$BQ110, MATCH(TRUE, ISNUMBER(deflator!$E110:$BQ110), 0))</f>
        <v>#N/A</v>
      </c>
      <c r="BN110" t="e" cm="1">
        <f t="array" ref="BN110">deflator!BN110/INDEX(deflator!$E110:$BQ110, MATCH(TRUE, ISNUMBER(deflator!$E110:$BQ110), 0))</f>
        <v>#N/A</v>
      </c>
      <c r="BO110" t="e" cm="1">
        <f t="array" ref="BO110">deflator!BO110/INDEX(deflator!$E110:$BQ110, MATCH(TRUE, ISNUMBER(deflator!$E110:$BQ110), 0))</f>
        <v>#N/A</v>
      </c>
      <c r="BP110" t="e" cm="1">
        <f t="array" ref="BP110">deflator!BP110/INDEX(deflator!$E110:$BQ110, MATCH(TRUE, ISNUMBER(deflator!$E110:$BQ110), 0))</f>
        <v>#N/A</v>
      </c>
      <c r="BQ110" t="e" cm="1">
        <f t="array" ref="BQ110">deflator!BQ110/INDEX(deflator!$E110:$BQ110, MATCH(TRUE, ISNUMBER(deflator!$E110:$BQ110), 0))</f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 cm="1">
        <f t="array" ref="E111">deflator!E111/INDEX(deflator!$E111:$BQ111, MATCH(TRUE, ISNUMBER(deflator!$E111:$BQ111), 0))</f>
        <v>#N/A</v>
      </c>
      <c r="F111" t="e" cm="1">
        <f t="array" ref="F111">deflator!F111/INDEX(deflator!$E111:$BQ111, MATCH(TRUE, ISNUMBER(deflator!$E111:$BQ111), 0))</f>
        <v>#N/A</v>
      </c>
      <c r="G111" t="e" cm="1">
        <f t="array" ref="G111">deflator!G111/INDEX(deflator!$E111:$BQ111, MATCH(TRUE, ISNUMBER(deflator!$E111:$BQ111), 0))</f>
        <v>#N/A</v>
      </c>
      <c r="H111" t="e" cm="1">
        <f t="array" ref="H111">deflator!H111/INDEX(deflator!$E111:$BQ111, MATCH(TRUE, ISNUMBER(deflator!$E111:$BQ111), 0))</f>
        <v>#N/A</v>
      </c>
      <c r="I111" t="e" cm="1">
        <f t="array" ref="I111">deflator!I111/INDEX(deflator!$E111:$BQ111, MATCH(TRUE, ISNUMBER(deflator!$E111:$BQ111), 0))</f>
        <v>#N/A</v>
      </c>
      <c r="J111" t="e" cm="1">
        <f t="array" ref="J111">deflator!J111/INDEX(deflator!$E111:$BQ111, MATCH(TRUE, ISNUMBER(deflator!$E111:$BQ111), 0))</f>
        <v>#N/A</v>
      </c>
      <c r="K111" t="e" cm="1">
        <f t="array" ref="K111">deflator!K111/INDEX(deflator!$E111:$BQ111, MATCH(TRUE, ISNUMBER(deflator!$E111:$BQ111), 0))</f>
        <v>#N/A</v>
      </c>
      <c r="L111" t="e" cm="1">
        <f t="array" ref="L111">deflator!L111/INDEX(deflator!$E111:$BQ111, MATCH(TRUE, ISNUMBER(deflator!$E111:$BQ111), 0))</f>
        <v>#N/A</v>
      </c>
      <c r="M111" t="e" cm="1">
        <f t="array" ref="M111">deflator!M111/INDEX(deflator!$E111:$BQ111, MATCH(TRUE, ISNUMBER(deflator!$E111:$BQ111), 0))</f>
        <v>#N/A</v>
      </c>
      <c r="N111" t="e" cm="1">
        <f t="array" ref="N111">deflator!N111/INDEX(deflator!$E111:$BQ111, MATCH(TRUE, ISNUMBER(deflator!$E111:$BQ111), 0))</f>
        <v>#N/A</v>
      </c>
      <c r="O111" t="e" cm="1">
        <f t="array" ref="O111">deflator!O111/INDEX(deflator!$E111:$BQ111, MATCH(TRUE, ISNUMBER(deflator!$E111:$BQ111), 0))</f>
        <v>#N/A</v>
      </c>
      <c r="P111" t="e" cm="1">
        <f t="array" ref="P111">deflator!P111/INDEX(deflator!$E111:$BQ111, MATCH(TRUE, ISNUMBER(deflator!$E111:$BQ111), 0))</f>
        <v>#N/A</v>
      </c>
      <c r="Q111" t="e" cm="1">
        <f t="array" ref="Q111">deflator!Q111/INDEX(deflator!$E111:$BQ111, MATCH(TRUE, ISNUMBER(deflator!$E111:$BQ111), 0))</f>
        <v>#N/A</v>
      </c>
      <c r="R111" t="e" cm="1">
        <f t="array" ref="R111">deflator!R111/INDEX(deflator!$E111:$BQ111, MATCH(TRUE, ISNUMBER(deflator!$E111:$BQ111), 0))</f>
        <v>#N/A</v>
      </c>
      <c r="S111" t="e" cm="1">
        <f t="array" ref="S111">deflator!S111/INDEX(deflator!$E111:$BQ111, MATCH(TRUE, ISNUMBER(deflator!$E111:$BQ111), 0))</f>
        <v>#N/A</v>
      </c>
      <c r="T111" t="e" cm="1">
        <f t="array" ref="T111">deflator!T111/INDEX(deflator!$E111:$BQ111, MATCH(TRUE, ISNUMBER(deflator!$E111:$BQ111), 0))</f>
        <v>#N/A</v>
      </c>
      <c r="U111" t="e" cm="1">
        <f t="array" ref="U111">deflator!U111/INDEX(deflator!$E111:$BQ111, MATCH(TRUE, ISNUMBER(deflator!$E111:$BQ111), 0))</f>
        <v>#N/A</v>
      </c>
      <c r="V111" t="e" cm="1">
        <f t="array" ref="V111">deflator!V111/INDEX(deflator!$E111:$BQ111, MATCH(TRUE, ISNUMBER(deflator!$E111:$BQ111), 0))</f>
        <v>#N/A</v>
      </c>
      <c r="W111" t="e" cm="1">
        <f t="array" ref="W111">deflator!W111/INDEX(deflator!$E111:$BQ111, MATCH(TRUE, ISNUMBER(deflator!$E111:$BQ111), 0))</f>
        <v>#N/A</v>
      </c>
      <c r="X111" t="e" cm="1">
        <f t="array" ref="X111">deflator!X111/INDEX(deflator!$E111:$BQ111, MATCH(TRUE, ISNUMBER(deflator!$E111:$BQ111), 0))</f>
        <v>#N/A</v>
      </c>
      <c r="Y111" t="e" cm="1">
        <f t="array" ref="Y111">deflator!Y111/INDEX(deflator!$E111:$BQ111, MATCH(TRUE, ISNUMBER(deflator!$E111:$BQ111), 0))</f>
        <v>#N/A</v>
      </c>
      <c r="Z111" t="e" cm="1">
        <f t="array" ref="Z111">deflator!Z111/INDEX(deflator!$E111:$BQ111, MATCH(TRUE, ISNUMBER(deflator!$E111:$BQ111), 0))</f>
        <v>#N/A</v>
      </c>
      <c r="AA111" t="e" cm="1">
        <f t="array" ref="AA111">deflator!AA111/INDEX(deflator!$E111:$BQ111, MATCH(TRUE, ISNUMBER(deflator!$E111:$BQ111), 0))</f>
        <v>#N/A</v>
      </c>
      <c r="AB111" t="e" cm="1">
        <f t="array" ref="AB111">deflator!AB111/INDEX(deflator!$E111:$BQ111, MATCH(TRUE, ISNUMBER(deflator!$E111:$BQ111), 0))</f>
        <v>#N/A</v>
      </c>
      <c r="AC111" t="e" cm="1">
        <f t="array" ref="AC111">deflator!AC111/INDEX(deflator!$E111:$BQ111, MATCH(TRUE, ISNUMBER(deflator!$E111:$BQ111), 0))</f>
        <v>#N/A</v>
      </c>
      <c r="AD111" t="e" cm="1">
        <f t="array" ref="AD111">deflator!AD111/INDEX(deflator!$E111:$BQ111, MATCH(TRUE, ISNUMBER(deflator!$E111:$BQ111), 0))</f>
        <v>#N/A</v>
      </c>
      <c r="AE111" t="e" cm="1">
        <f t="array" ref="AE111">deflator!AE111/INDEX(deflator!$E111:$BQ111, MATCH(TRUE, ISNUMBER(deflator!$E111:$BQ111), 0))</f>
        <v>#N/A</v>
      </c>
      <c r="AF111" t="e" cm="1">
        <f t="array" ref="AF111">deflator!AF111/INDEX(deflator!$E111:$BQ111, MATCH(TRUE, ISNUMBER(deflator!$E111:$BQ111), 0))</f>
        <v>#N/A</v>
      </c>
      <c r="AG111" t="e" cm="1">
        <f t="array" ref="AG111">deflator!AG111/INDEX(deflator!$E111:$BQ111, MATCH(TRUE, ISNUMBER(deflator!$E111:$BQ111), 0))</f>
        <v>#N/A</v>
      </c>
      <c r="AH111" t="e" cm="1">
        <f t="array" ref="AH111">deflator!AH111/INDEX(deflator!$E111:$BQ111, MATCH(TRUE, ISNUMBER(deflator!$E111:$BQ111), 0))</f>
        <v>#N/A</v>
      </c>
      <c r="AI111" t="e" cm="1">
        <f t="array" ref="AI111">deflator!AI111/INDEX(deflator!$E111:$BQ111, MATCH(TRUE, ISNUMBER(deflator!$E111:$BQ111), 0))</f>
        <v>#N/A</v>
      </c>
      <c r="AJ111" t="e" cm="1">
        <f t="array" ref="AJ111">deflator!AJ111/INDEX(deflator!$E111:$BQ111, MATCH(TRUE, ISNUMBER(deflator!$E111:$BQ111), 0))</f>
        <v>#N/A</v>
      </c>
      <c r="AK111" t="e" cm="1">
        <f t="array" ref="AK111">deflator!AK111/INDEX(deflator!$E111:$BQ111, MATCH(TRUE, ISNUMBER(deflator!$E111:$BQ111), 0))</f>
        <v>#N/A</v>
      </c>
      <c r="AL111" t="e" cm="1">
        <f t="array" ref="AL111">deflator!AL111/INDEX(deflator!$E111:$BQ111, MATCH(TRUE, ISNUMBER(deflator!$E111:$BQ111), 0))</f>
        <v>#N/A</v>
      </c>
      <c r="AM111" t="e" cm="1">
        <f t="array" ref="AM111">deflator!AM111/INDEX(deflator!$E111:$BQ111, MATCH(TRUE, ISNUMBER(deflator!$E111:$BQ111), 0))</f>
        <v>#N/A</v>
      </c>
      <c r="AN111" t="e" cm="1">
        <f t="array" ref="AN111">deflator!AN111/INDEX(deflator!$E111:$BQ111, MATCH(TRUE, ISNUMBER(deflator!$E111:$BQ111), 0))</f>
        <v>#N/A</v>
      </c>
      <c r="AO111" t="e" cm="1">
        <f t="array" ref="AO111">deflator!AO111/INDEX(deflator!$E111:$BQ111, MATCH(TRUE, ISNUMBER(deflator!$E111:$BQ111), 0))</f>
        <v>#N/A</v>
      </c>
      <c r="AP111" t="e" cm="1">
        <f t="array" ref="AP111">deflator!AP111/INDEX(deflator!$E111:$BQ111, MATCH(TRUE, ISNUMBER(deflator!$E111:$BQ111), 0))</f>
        <v>#N/A</v>
      </c>
      <c r="AQ111" t="e" cm="1">
        <f t="array" ref="AQ111">deflator!AQ111/INDEX(deflator!$E111:$BQ111, MATCH(TRUE, ISNUMBER(deflator!$E111:$BQ111), 0))</f>
        <v>#N/A</v>
      </c>
      <c r="AR111" t="e" cm="1">
        <f t="array" ref="AR111">deflator!AR111/INDEX(deflator!$E111:$BQ111, MATCH(TRUE, ISNUMBER(deflator!$E111:$BQ111), 0))</f>
        <v>#N/A</v>
      </c>
      <c r="AS111" t="e" cm="1">
        <f t="array" ref="AS111">deflator!AS111/INDEX(deflator!$E111:$BQ111, MATCH(TRUE, ISNUMBER(deflator!$E111:$BQ111), 0))</f>
        <v>#N/A</v>
      </c>
      <c r="AT111" t="e" cm="1">
        <f t="array" ref="AT111">deflator!AT111/INDEX(deflator!$E111:$BQ111, MATCH(TRUE, ISNUMBER(deflator!$E111:$BQ111), 0))</f>
        <v>#N/A</v>
      </c>
      <c r="AU111" t="e" cm="1">
        <f t="array" ref="AU111">deflator!AU111/INDEX(deflator!$E111:$BQ111, MATCH(TRUE, ISNUMBER(deflator!$E111:$BQ111), 0))</f>
        <v>#N/A</v>
      </c>
      <c r="AV111" t="e" cm="1">
        <f t="array" ref="AV111">deflator!AV111/INDEX(deflator!$E111:$BQ111, MATCH(TRUE, ISNUMBER(deflator!$E111:$BQ111), 0))</f>
        <v>#N/A</v>
      </c>
      <c r="AW111" t="e" cm="1">
        <f t="array" ref="AW111">deflator!AW111/INDEX(deflator!$E111:$BQ111, MATCH(TRUE, ISNUMBER(deflator!$E111:$BQ111), 0))</f>
        <v>#N/A</v>
      </c>
      <c r="AX111" t="e" cm="1">
        <f t="array" ref="AX111">deflator!AX111/INDEX(deflator!$E111:$BQ111, MATCH(TRUE, ISNUMBER(deflator!$E111:$BQ111), 0))</f>
        <v>#N/A</v>
      </c>
      <c r="AY111" t="e" cm="1">
        <f t="array" ref="AY111">deflator!AY111/INDEX(deflator!$E111:$BQ111, MATCH(TRUE, ISNUMBER(deflator!$E111:$BQ111), 0))</f>
        <v>#N/A</v>
      </c>
      <c r="AZ111" t="e" cm="1">
        <f t="array" ref="AZ111">deflator!AZ111/INDEX(deflator!$E111:$BQ111, MATCH(TRUE, ISNUMBER(deflator!$E111:$BQ111), 0))</f>
        <v>#N/A</v>
      </c>
      <c r="BA111" t="e" cm="1">
        <f t="array" ref="BA111">deflator!BA111/INDEX(deflator!$E111:$BQ111, MATCH(TRUE, ISNUMBER(deflator!$E111:$BQ111), 0))</f>
        <v>#N/A</v>
      </c>
      <c r="BB111" t="e" cm="1">
        <f t="array" ref="BB111">deflator!BB111/INDEX(deflator!$E111:$BQ111, MATCH(TRUE, ISNUMBER(deflator!$E111:$BQ111), 0))</f>
        <v>#N/A</v>
      </c>
      <c r="BC111" t="e" cm="1">
        <f t="array" ref="BC111">deflator!BC111/INDEX(deflator!$E111:$BQ111, MATCH(TRUE, ISNUMBER(deflator!$E111:$BQ111), 0))</f>
        <v>#N/A</v>
      </c>
      <c r="BD111" t="e" cm="1">
        <f t="array" ref="BD111">deflator!BD111/INDEX(deflator!$E111:$BQ111, MATCH(TRUE, ISNUMBER(deflator!$E111:$BQ111), 0))</f>
        <v>#N/A</v>
      </c>
      <c r="BE111" t="e" cm="1">
        <f t="array" ref="BE111">deflator!BE111/INDEX(deflator!$E111:$BQ111, MATCH(TRUE, ISNUMBER(deflator!$E111:$BQ111), 0))</f>
        <v>#N/A</v>
      </c>
      <c r="BF111" t="e" cm="1">
        <f t="array" ref="BF111">deflator!BF111/INDEX(deflator!$E111:$BQ111, MATCH(TRUE, ISNUMBER(deflator!$E111:$BQ111), 0))</f>
        <v>#N/A</v>
      </c>
      <c r="BG111" t="e" cm="1">
        <f t="array" ref="BG111">deflator!BG111/INDEX(deflator!$E111:$BQ111, MATCH(TRUE, ISNUMBER(deflator!$E111:$BQ111), 0))</f>
        <v>#N/A</v>
      </c>
      <c r="BH111" t="e" cm="1">
        <f t="array" ref="BH111">deflator!BH111/INDEX(deflator!$E111:$BQ111, MATCH(TRUE, ISNUMBER(deflator!$E111:$BQ111), 0))</f>
        <v>#N/A</v>
      </c>
      <c r="BI111" t="e" cm="1">
        <f t="array" ref="BI111">deflator!BI111/INDEX(deflator!$E111:$BQ111, MATCH(TRUE, ISNUMBER(deflator!$E111:$BQ111), 0))</f>
        <v>#N/A</v>
      </c>
      <c r="BJ111" t="e" cm="1">
        <f t="array" ref="BJ111">deflator!BJ111/INDEX(deflator!$E111:$BQ111, MATCH(TRUE, ISNUMBER(deflator!$E111:$BQ111), 0))</f>
        <v>#N/A</v>
      </c>
      <c r="BK111" t="e" cm="1">
        <f t="array" ref="BK111">deflator!BK111/INDEX(deflator!$E111:$BQ111, MATCH(TRUE, ISNUMBER(deflator!$E111:$BQ111), 0))</f>
        <v>#N/A</v>
      </c>
      <c r="BL111" t="e" cm="1">
        <f t="array" ref="BL111">deflator!BL111/INDEX(deflator!$E111:$BQ111, MATCH(TRUE, ISNUMBER(deflator!$E111:$BQ111), 0))</f>
        <v>#N/A</v>
      </c>
      <c r="BM111" t="e" cm="1">
        <f t="array" ref="BM111">deflator!BM111/INDEX(deflator!$E111:$BQ111, MATCH(TRUE, ISNUMBER(deflator!$E111:$BQ111), 0))</f>
        <v>#N/A</v>
      </c>
      <c r="BN111" t="e" cm="1">
        <f t="array" ref="BN111">deflator!BN111/INDEX(deflator!$E111:$BQ111, MATCH(TRUE, ISNUMBER(deflator!$E111:$BQ111), 0))</f>
        <v>#N/A</v>
      </c>
      <c r="BO111" t="e" cm="1">
        <f t="array" ref="BO111">deflator!BO111/INDEX(deflator!$E111:$BQ111, MATCH(TRUE, ISNUMBER(deflator!$E111:$BQ111), 0))</f>
        <v>#N/A</v>
      </c>
      <c r="BP111" t="e" cm="1">
        <f t="array" ref="BP111">deflator!BP111/INDEX(deflator!$E111:$BQ111, MATCH(TRUE, ISNUMBER(deflator!$E111:$BQ111), 0))</f>
        <v>#N/A</v>
      </c>
      <c r="BQ111" t="e" cm="1">
        <f t="array" ref="BQ111">deflator!BQ111/INDEX(deflator!$E111:$BQ111, MATCH(TRUE, ISNUMBER(deflator!$E111:$BQ111), 0))</f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 cm="1">
        <f t="array" ref="E112">deflator!E112/INDEX(deflator!$E112:$BQ112, MATCH(TRUE, ISNUMBER(deflator!$E112:$BQ112), 0))</f>
        <v>1</v>
      </c>
      <c r="F112" cm="1">
        <f t="array" ref="F112">deflator!F112/INDEX(deflator!$E112:$BQ112, MATCH(TRUE, ISNUMBER(deflator!$E112:$BQ112), 0))</f>
        <v>1.1393601551137704</v>
      </c>
      <c r="G112" cm="1">
        <f t="array" ref="G112">deflator!G112/INDEX(deflator!$E112:$BQ112, MATCH(TRUE, ISNUMBER(deflator!$E112:$BQ112), 0))</f>
        <v>3.1772965254638801</v>
      </c>
      <c r="H112" cm="1">
        <f t="array" ref="H112">deflator!H112/INDEX(deflator!$E112:$BQ112, MATCH(TRUE, ISNUMBER(deflator!$E112:$BQ112), 0))</f>
        <v>7.811100292112136</v>
      </c>
      <c r="I112" cm="1">
        <f t="array" ref="I112">deflator!I112/INDEX(deflator!$E112:$BQ112, MATCH(TRUE, ISNUMBER(deflator!$E112:$BQ112), 0))</f>
        <v>16.772866212086033</v>
      </c>
      <c r="J112" cm="1">
        <f t="array" ref="J112">deflator!J112/INDEX(deflator!$E112:$BQ112, MATCH(TRUE, ISNUMBER(deflator!$E112:$BQ112), 0))</f>
        <v>55.152361014189914</v>
      </c>
      <c r="K112" cm="1">
        <f t="array" ref="K112">deflator!K112/INDEX(deflator!$E112:$BQ112, MATCH(TRUE, ISNUMBER(deflator!$E112:$BQ112), 0))</f>
        <v>0.71486761710793478</v>
      </c>
      <c r="L112" cm="1">
        <f t="array" ref="L112">deflator!L112/INDEX(deflator!$E112:$BQ112, MATCH(TRUE, ISNUMBER(deflator!$E112:$BQ112), 0))</f>
        <v>1.8924107142855868</v>
      </c>
      <c r="M112" cm="1">
        <f t="array" ref="M112">deflator!M112/INDEX(deflator!$E112:$BQ112, MATCH(TRUE, ISNUMBER(deflator!$E112:$BQ112), 0))</f>
        <v>4.21956127993528</v>
      </c>
      <c r="N112" cm="1">
        <f t="array" ref="N112">deflator!N112/INDEX(deflator!$E112:$BQ112, MATCH(TRUE, ISNUMBER(deflator!$E112:$BQ112), 0))</f>
        <v>5.1205727204220279</v>
      </c>
      <c r="O112" cm="1">
        <f t="array" ref="O112">deflator!O112/INDEX(deflator!$E112:$BQ112, MATCH(TRUE, ISNUMBER(deflator!$E112:$BQ112), 0))</f>
        <v>5.8504116307584288</v>
      </c>
      <c r="P112" cm="1">
        <f t="array" ref="P112">deflator!P112/INDEX(deflator!$E112:$BQ112, MATCH(TRUE, ISNUMBER(deflator!$E112:$BQ112), 0))</f>
        <v>6.0098199672667025</v>
      </c>
      <c r="Q112" cm="1">
        <f t="array" ref="Q112">deflator!Q112/INDEX(deflator!$E112:$BQ112, MATCH(TRUE, ISNUMBER(deflator!$E112:$BQ112), 0))</f>
        <v>6.9785932721709294</v>
      </c>
      <c r="R112" cm="1">
        <f t="array" ref="R112">deflator!R112/INDEX(deflator!$E112:$BQ112, MATCH(TRUE, ISNUMBER(deflator!$E112:$BQ112), 0))</f>
        <v>9.552192362093157</v>
      </c>
      <c r="S112" cm="1">
        <f t="array" ref="S112">deflator!S112/INDEX(deflator!$E112:$BQ112, MATCH(TRUE, ISNUMBER(deflator!$E112:$BQ112), 0))</f>
        <v>14.071382007605811</v>
      </c>
      <c r="T112" cm="1">
        <f t="array" ref="T112">deflator!T112/INDEX(deflator!$E112:$BQ112, MATCH(TRUE, ISNUMBER(deflator!$E112:$BQ112), 0))</f>
        <v>15.825810129705022</v>
      </c>
      <c r="U112" cm="1">
        <f t="array" ref="U112">deflator!U112/INDEX(deflator!$E112:$BQ112, MATCH(TRUE, ISNUMBER(deflator!$E112:$BQ112), 0))</f>
        <v>18.113714994149237</v>
      </c>
      <c r="V112" cm="1">
        <f t="array" ref="V112">deflator!V112/INDEX(deflator!$E112:$BQ112, MATCH(TRUE, ISNUMBER(deflator!$E112:$BQ112), 0))</f>
        <v>20.470737280100661</v>
      </c>
      <c r="W112" cm="1">
        <f t="array" ref="W112">deflator!W112/INDEX(deflator!$E112:$BQ112, MATCH(TRUE, ISNUMBER(deflator!$E112:$BQ112), 0))</f>
        <v>22.940510966736696</v>
      </c>
      <c r="X112" cm="1">
        <f t="array" ref="X112">deflator!X112/INDEX(deflator!$E112:$BQ112, MATCH(TRUE, ISNUMBER(deflator!$E112:$BQ112), 0))</f>
        <v>30.095011389483862</v>
      </c>
      <c r="Y112" cm="1">
        <f t="array" ref="Y112">deflator!Y112/INDEX(deflator!$E112:$BQ112, MATCH(TRUE, ISNUMBER(deflator!$E112:$BQ112), 0))</f>
        <v>38.866352865914536</v>
      </c>
      <c r="Z112" cm="1">
        <f t="array" ref="Z112">deflator!Z112/INDEX(deflator!$E112:$BQ112, MATCH(TRUE, ISNUMBER(deflator!$E112:$BQ112), 0))</f>
        <v>42.811565439481662</v>
      </c>
      <c r="AA112" cm="1">
        <f t="array" ref="AA112">deflator!AA112/INDEX(deflator!$E112:$BQ112, MATCH(TRUE, ISNUMBER(deflator!$E112:$BQ112), 0))</f>
        <v>46.21530061918854</v>
      </c>
      <c r="AB112" cm="1">
        <f t="array" ref="AB112">deflator!AB112/INDEX(deflator!$E112:$BQ112, MATCH(TRUE, ISNUMBER(deflator!$E112:$BQ112), 0))</f>
        <v>54.817216039664352</v>
      </c>
      <c r="AC112" cm="1">
        <f t="array" ref="AC112">deflator!AC112/INDEX(deflator!$E112:$BQ112, MATCH(TRUE, ISNUMBER(deflator!$E112:$BQ112), 0))</f>
        <v>60.530172932920358</v>
      </c>
      <c r="AD112" cm="1">
        <f t="array" ref="AD112">deflator!AD112/INDEX(deflator!$E112:$BQ112, MATCH(TRUE, ISNUMBER(deflator!$E112:$BQ112), 0))</f>
        <v>64.277816082126918</v>
      </c>
      <c r="AE112" cm="1">
        <f t="array" ref="AE112">deflator!AE112/INDEX(deflator!$E112:$BQ112, MATCH(TRUE, ISNUMBER(deflator!$E112:$BQ112), 0))</f>
        <v>65.726491171531706</v>
      </c>
      <c r="AF112" cm="1">
        <f t="array" ref="AF112">deflator!AF112/INDEX(deflator!$E112:$BQ112, MATCH(TRUE, ISNUMBER(deflator!$E112:$BQ112), 0))</f>
        <v>76.245237693578645</v>
      </c>
      <c r="AG112" cm="1">
        <f t="array" ref="AG112">deflator!AG112/INDEX(deflator!$E112:$BQ112, MATCH(TRUE, ISNUMBER(deflator!$E112:$BQ112), 0))</f>
        <v>82.062070238696705</v>
      </c>
      <c r="AH112" cm="1">
        <f t="array" ref="AH112">deflator!AH112/INDEX(deflator!$E112:$BQ112, MATCH(TRUE, ISNUMBER(deflator!$E112:$BQ112), 0))</f>
        <v>89.845681920695881</v>
      </c>
      <c r="AI112" cm="1">
        <f t="array" ref="AI112">deflator!AI112/INDEX(deflator!$E112:$BQ112, MATCH(TRUE, ISNUMBER(deflator!$E112:$BQ112), 0))</f>
        <v>98.016203040104941</v>
      </c>
      <c r="AJ112" cm="1">
        <f t="array" ref="AJ112">deflator!AJ112/INDEX(deflator!$E112:$BQ112, MATCH(TRUE, ISNUMBER(deflator!$E112:$BQ112), 0))</f>
        <v>106.60932167505089</v>
      </c>
      <c r="AK112" cm="1">
        <f t="array" ref="AK112">deflator!AK112/INDEX(deflator!$E112:$BQ112, MATCH(TRUE, ISNUMBER(deflator!$E112:$BQ112), 0))</f>
        <v>114.37992188940491</v>
      </c>
      <c r="AL112" cm="1">
        <f t="array" ref="AL112">deflator!AL112/INDEX(deflator!$E112:$BQ112, MATCH(TRUE, ISNUMBER(deflator!$E112:$BQ112), 0))</f>
        <v>136.28662593762914</v>
      </c>
      <c r="AM112" cm="1">
        <f t="array" ref="AM112">deflator!AM112/INDEX(deflator!$E112:$BQ112, MATCH(TRUE, ISNUMBER(deflator!$E112:$BQ112), 0))</f>
        <v>146.88505462398177</v>
      </c>
      <c r="AN112" cm="1">
        <f t="array" ref="AN112">deflator!AN112/INDEX(deflator!$E112:$BQ112, MATCH(TRUE, ISNUMBER(deflator!$E112:$BQ112), 0))</f>
        <v>161.40030201251622</v>
      </c>
      <c r="AO112" cm="1">
        <f t="array" ref="AO112">deflator!AO112/INDEX(deflator!$E112:$BQ112, MATCH(TRUE, ISNUMBER(deflator!$E112:$BQ112), 0))</f>
        <v>175.4042149618233</v>
      </c>
      <c r="AP112" cm="1">
        <f t="array" ref="AP112">deflator!AP112/INDEX(deflator!$E112:$BQ112, MATCH(TRUE, ISNUMBER(deflator!$E112:$BQ112), 0))</f>
        <v>197.45493886317396</v>
      </c>
      <c r="AQ112" cm="1">
        <f t="array" ref="AQ112">deflator!AQ112/INDEX(deflator!$E112:$BQ112, MATCH(TRUE, ISNUMBER(deflator!$E112:$BQ112), 0))</f>
        <v>346.0815791464297</v>
      </c>
      <c r="AR112" cm="1">
        <f t="array" ref="AR112">deflator!AR112/INDEX(deflator!$E112:$BQ112, MATCH(TRUE, ISNUMBER(deflator!$E112:$BQ112), 0))</f>
        <v>395.09086984003551</v>
      </c>
      <c r="AS112" cm="1">
        <f t="array" ref="AS112">deflator!AS112/INDEX(deflator!$E112:$BQ112, MATCH(TRUE, ISNUMBER(deflator!$E112:$BQ112), 0))</f>
        <v>475.87690497734434</v>
      </c>
      <c r="AT112" cm="1">
        <f t="array" ref="AT112">deflator!AT112/INDEX(deflator!$E112:$BQ112, MATCH(TRUE, ISNUMBER(deflator!$E112:$BQ112), 0))</f>
        <v>543.90691313989862</v>
      </c>
      <c r="AU112" cm="1">
        <f t="array" ref="AU112">deflator!AU112/INDEX(deflator!$E112:$BQ112, MATCH(TRUE, ISNUMBER(deflator!$E112:$BQ112), 0))</f>
        <v>575.97594590143251</v>
      </c>
      <c r="AV112" cm="1">
        <f t="array" ref="AV112">deflator!AV112/INDEX(deflator!$E112:$BQ112, MATCH(TRUE, ISNUMBER(deflator!$E112:$BQ112), 0))</f>
        <v>607.58221778413156</v>
      </c>
      <c r="AW112" cm="1">
        <f t="array" ref="AW112">deflator!AW112/INDEX(deflator!$E112:$BQ112, MATCH(TRUE, ISNUMBER(deflator!$E112:$BQ112), 0))</f>
        <v>659.53491472099688</v>
      </c>
      <c r="AX112" cm="1">
        <f t="array" ref="AX112">deflator!AX112/INDEX(deflator!$E112:$BQ112, MATCH(TRUE, ISNUMBER(deflator!$E112:$BQ112), 0))</f>
        <v>754.05805444523912</v>
      </c>
      <c r="AY112" cm="1">
        <f t="array" ref="AY112">deflator!AY112/INDEX(deflator!$E112:$BQ112, MATCH(TRUE, ISNUMBER(deflator!$E112:$BQ112), 0))</f>
        <v>860.28541292394902</v>
      </c>
      <c r="AZ112" cm="1">
        <f t="array" ref="AZ112">deflator!AZ112/INDEX(deflator!$E112:$BQ112, MATCH(TRUE, ISNUMBER(deflator!$E112:$BQ112), 0))</f>
        <v>957.14132172784423</v>
      </c>
      <c r="BA112" cm="1">
        <f t="array" ref="BA112">deflator!BA112/INDEX(deflator!$E112:$BQ112, MATCH(TRUE, ISNUMBER(deflator!$E112:$BQ112), 0))</f>
        <v>1130.8600907273144</v>
      </c>
      <c r="BB112" cm="1">
        <f t="array" ref="BB112">deflator!BB112/INDEX(deflator!$E112:$BQ112, MATCH(TRUE, ISNUMBER(deflator!$E112:$BQ112), 0))</f>
        <v>1224.4359635842195</v>
      </c>
      <c r="BC112" cm="1">
        <f t="array" ref="BC112">deflator!BC112/INDEX(deflator!$E112:$BQ112, MATCH(TRUE, ISNUMBER(deflator!$E112:$BQ112), 0))</f>
        <v>1411.3374647155301</v>
      </c>
      <c r="BD112" cm="1">
        <f t="array" ref="BD112">deflator!BD112/INDEX(deflator!$E112:$BQ112, MATCH(TRUE, ISNUMBER(deflator!$E112:$BQ112), 0))</f>
        <v>1516.7071158441047</v>
      </c>
      <c r="BE112" cm="1">
        <f t="array" ref="BE112">deflator!BE112/INDEX(deflator!$E112:$BQ112, MATCH(TRUE, ISNUMBER(deflator!$E112:$BQ112), 0))</f>
        <v>1573.6424620146115</v>
      </c>
      <c r="BF112" cm="1">
        <f t="array" ref="BF112">deflator!BF112/INDEX(deflator!$E112:$BQ112, MATCH(TRUE, ISNUMBER(deflator!$E112:$BQ112), 0))</f>
        <v>1651.7893938982836</v>
      </c>
      <c r="BG112" cm="1">
        <f t="array" ref="BG112">deflator!BG112/INDEX(deflator!$E112:$BQ112, MATCH(TRUE, ISNUMBER(deflator!$E112:$BQ112), 0))</f>
        <v>1741.6991737959247</v>
      </c>
      <c r="BH112" cm="1">
        <f t="array" ref="BH112">deflator!BH112/INDEX(deflator!$E112:$BQ112, MATCH(TRUE, ISNUMBER(deflator!$E112:$BQ112), 0))</f>
        <v>1811.0230273226553</v>
      </c>
      <c r="BI112" cm="1">
        <f t="array" ref="BI112">deflator!BI112/INDEX(deflator!$E112:$BQ112, MATCH(TRUE, ISNUMBER(deflator!$E112:$BQ112), 0))</f>
        <v>1855.1925041549969</v>
      </c>
      <c r="BJ112" cm="1">
        <f t="array" ref="BJ112">deflator!BJ112/INDEX(deflator!$E112:$BQ112, MATCH(TRUE, ISNUMBER(deflator!$E112:$BQ112), 0))</f>
        <v>1934.8299469017552</v>
      </c>
      <c r="BK112" cm="1">
        <f t="array" ref="BK112">deflator!BK112/INDEX(deflator!$E112:$BQ112, MATCH(TRUE, ISNUMBER(deflator!$E112:$BQ112), 0))</f>
        <v>2008.7080147927647</v>
      </c>
      <c r="BL112" cm="1">
        <f t="array" ref="BL112">deflator!BL112/INDEX(deflator!$E112:$BQ112, MATCH(TRUE, ISNUMBER(deflator!$E112:$BQ112), 0))</f>
        <v>2040.8169814046166</v>
      </c>
      <c r="BM112" cm="1">
        <f t="array" ref="BM112">deflator!BM112/INDEX(deflator!$E112:$BQ112, MATCH(TRUE, ISNUMBER(deflator!$E112:$BQ112), 0))</f>
        <v>2032.6200107086149</v>
      </c>
      <c r="BN112" cm="1">
        <f t="array" ref="BN112">deflator!BN112/INDEX(deflator!$E112:$BQ112, MATCH(TRUE, ISNUMBER(deflator!$E112:$BQ112), 0))</f>
        <v>2154.6579718436105</v>
      </c>
      <c r="BO112" cm="1">
        <f t="array" ref="BO112">deflator!BO112/INDEX(deflator!$E112:$BQ112, MATCH(TRUE, ISNUMBER(deflator!$E112:$BQ112), 0))</f>
        <v>2360.8369252046227</v>
      </c>
      <c r="BP112" cm="1">
        <f t="array" ref="BP112">deflator!BP112/INDEX(deflator!$E112:$BQ112, MATCH(TRUE, ISNUMBER(deflator!$E112:$BQ112), 0))</f>
        <v>2396.9608460975028</v>
      </c>
      <c r="BQ112" cm="1">
        <f t="array" ref="BQ112">deflator!BQ112/INDEX(deflator!$E112:$BQ112, MATCH(TRUE, ISNUMBER(deflator!$E112:$BQ112), 0))</f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 cm="1">
        <f t="array" ref="E113">deflator!E113/INDEX(deflator!$E113:$BQ113, MATCH(TRUE, ISNUMBER(deflator!$E113:$BQ113), 0))</f>
        <v>#N/A</v>
      </c>
      <c r="F113" t="e" cm="1">
        <f t="array" ref="F113">deflator!F113/INDEX(deflator!$E113:$BQ113, MATCH(TRUE, ISNUMBER(deflator!$E113:$BQ113), 0))</f>
        <v>#N/A</v>
      </c>
      <c r="G113" t="e" cm="1">
        <f t="array" ref="G113">deflator!G113/INDEX(deflator!$E113:$BQ113, MATCH(TRUE, ISNUMBER(deflator!$E113:$BQ113), 0))</f>
        <v>#N/A</v>
      </c>
      <c r="H113" t="e" cm="1">
        <f t="array" ref="H113">deflator!H113/INDEX(deflator!$E113:$BQ113, MATCH(TRUE, ISNUMBER(deflator!$E113:$BQ113), 0))</f>
        <v>#N/A</v>
      </c>
      <c r="I113" t="e" cm="1">
        <f t="array" ref="I113">deflator!I113/INDEX(deflator!$E113:$BQ113, MATCH(TRUE, ISNUMBER(deflator!$E113:$BQ113), 0))</f>
        <v>#N/A</v>
      </c>
      <c r="J113" t="e" cm="1">
        <f t="array" ref="J113">deflator!J113/INDEX(deflator!$E113:$BQ113, MATCH(TRUE, ISNUMBER(deflator!$E113:$BQ113), 0))</f>
        <v>#N/A</v>
      </c>
      <c r="K113" t="e" cm="1">
        <f t="array" ref="K113">deflator!K113/INDEX(deflator!$E113:$BQ113, MATCH(TRUE, ISNUMBER(deflator!$E113:$BQ113), 0))</f>
        <v>#N/A</v>
      </c>
      <c r="L113" t="e" cm="1">
        <f t="array" ref="L113">deflator!L113/INDEX(deflator!$E113:$BQ113, MATCH(TRUE, ISNUMBER(deflator!$E113:$BQ113), 0))</f>
        <v>#N/A</v>
      </c>
      <c r="M113" t="e" cm="1">
        <f t="array" ref="M113">deflator!M113/INDEX(deflator!$E113:$BQ113, MATCH(TRUE, ISNUMBER(deflator!$E113:$BQ113), 0))</f>
        <v>#N/A</v>
      </c>
      <c r="N113" t="e" cm="1">
        <f t="array" ref="N113">deflator!N113/INDEX(deflator!$E113:$BQ113, MATCH(TRUE, ISNUMBER(deflator!$E113:$BQ113), 0))</f>
        <v>#N/A</v>
      </c>
      <c r="O113" t="e" cm="1">
        <f t="array" ref="O113">deflator!O113/INDEX(deflator!$E113:$BQ113, MATCH(TRUE, ISNUMBER(deflator!$E113:$BQ113), 0))</f>
        <v>#N/A</v>
      </c>
      <c r="P113" t="e" cm="1">
        <f t="array" ref="P113">deflator!P113/INDEX(deflator!$E113:$BQ113, MATCH(TRUE, ISNUMBER(deflator!$E113:$BQ113), 0))</f>
        <v>#N/A</v>
      </c>
      <c r="Q113" t="e" cm="1">
        <f t="array" ref="Q113">deflator!Q113/INDEX(deflator!$E113:$BQ113, MATCH(TRUE, ISNUMBER(deflator!$E113:$BQ113), 0))</f>
        <v>#N/A</v>
      </c>
      <c r="R113" t="e" cm="1">
        <f t="array" ref="R113">deflator!R113/INDEX(deflator!$E113:$BQ113, MATCH(TRUE, ISNUMBER(deflator!$E113:$BQ113), 0))</f>
        <v>#N/A</v>
      </c>
      <c r="S113" t="e" cm="1">
        <f t="array" ref="S113">deflator!S113/INDEX(deflator!$E113:$BQ113, MATCH(TRUE, ISNUMBER(deflator!$E113:$BQ113), 0))</f>
        <v>#N/A</v>
      </c>
      <c r="T113" t="e" cm="1">
        <f t="array" ref="T113">deflator!T113/INDEX(deflator!$E113:$BQ113, MATCH(TRUE, ISNUMBER(deflator!$E113:$BQ113), 0))</f>
        <v>#N/A</v>
      </c>
      <c r="U113" t="e" cm="1">
        <f t="array" ref="U113">deflator!U113/INDEX(deflator!$E113:$BQ113, MATCH(TRUE, ISNUMBER(deflator!$E113:$BQ113), 0))</f>
        <v>#N/A</v>
      </c>
      <c r="V113" t="e" cm="1">
        <f t="array" ref="V113">deflator!V113/INDEX(deflator!$E113:$BQ113, MATCH(TRUE, ISNUMBER(deflator!$E113:$BQ113), 0))</f>
        <v>#N/A</v>
      </c>
      <c r="W113" t="e" cm="1">
        <f t="array" ref="W113">deflator!W113/INDEX(deflator!$E113:$BQ113, MATCH(TRUE, ISNUMBER(deflator!$E113:$BQ113), 0))</f>
        <v>#N/A</v>
      </c>
      <c r="X113" t="e" cm="1">
        <f t="array" ref="X113">deflator!X113/INDEX(deflator!$E113:$BQ113, MATCH(TRUE, ISNUMBER(deflator!$E113:$BQ113), 0))</f>
        <v>#N/A</v>
      </c>
      <c r="Y113" t="e" cm="1">
        <f t="array" ref="Y113">deflator!Y113/INDEX(deflator!$E113:$BQ113, MATCH(TRUE, ISNUMBER(deflator!$E113:$BQ113), 0))</f>
        <v>#N/A</v>
      </c>
      <c r="Z113" t="e" cm="1">
        <f t="array" ref="Z113">deflator!Z113/INDEX(deflator!$E113:$BQ113, MATCH(TRUE, ISNUMBER(deflator!$E113:$BQ113), 0))</f>
        <v>#N/A</v>
      </c>
      <c r="AA113" t="e" cm="1">
        <f t="array" ref="AA113">deflator!AA113/INDEX(deflator!$E113:$BQ113, MATCH(TRUE, ISNUMBER(deflator!$E113:$BQ113), 0))</f>
        <v>#N/A</v>
      </c>
      <c r="AB113" t="e" cm="1">
        <f t="array" ref="AB113">deflator!AB113/INDEX(deflator!$E113:$BQ113, MATCH(TRUE, ISNUMBER(deflator!$E113:$BQ113), 0))</f>
        <v>#N/A</v>
      </c>
      <c r="AC113" t="e" cm="1">
        <f t="array" ref="AC113">deflator!AC113/INDEX(deflator!$E113:$BQ113, MATCH(TRUE, ISNUMBER(deflator!$E113:$BQ113), 0))</f>
        <v>#N/A</v>
      </c>
      <c r="AD113" t="e" cm="1">
        <f t="array" ref="AD113">deflator!AD113/INDEX(deflator!$E113:$BQ113, MATCH(TRUE, ISNUMBER(deflator!$E113:$BQ113), 0))</f>
        <v>#N/A</v>
      </c>
      <c r="AE113" t="e" cm="1">
        <f t="array" ref="AE113">deflator!AE113/INDEX(deflator!$E113:$BQ113, MATCH(TRUE, ISNUMBER(deflator!$E113:$BQ113), 0))</f>
        <v>#N/A</v>
      </c>
      <c r="AF113" t="e" cm="1">
        <f t="array" ref="AF113">deflator!AF113/INDEX(deflator!$E113:$BQ113, MATCH(TRUE, ISNUMBER(deflator!$E113:$BQ113), 0))</f>
        <v>#N/A</v>
      </c>
      <c r="AG113" t="e" cm="1">
        <f t="array" ref="AG113">deflator!AG113/INDEX(deflator!$E113:$BQ113, MATCH(TRUE, ISNUMBER(deflator!$E113:$BQ113), 0))</f>
        <v>#N/A</v>
      </c>
      <c r="AH113" t="e" cm="1">
        <f t="array" ref="AH113">deflator!AH113/INDEX(deflator!$E113:$BQ113, MATCH(TRUE, ISNUMBER(deflator!$E113:$BQ113), 0))</f>
        <v>#N/A</v>
      </c>
      <c r="AI113" t="e" cm="1">
        <f t="array" ref="AI113">deflator!AI113/INDEX(deflator!$E113:$BQ113, MATCH(TRUE, ISNUMBER(deflator!$E113:$BQ113), 0))</f>
        <v>#N/A</v>
      </c>
      <c r="AJ113" t="e" cm="1">
        <f t="array" ref="AJ113">deflator!AJ113/INDEX(deflator!$E113:$BQ113, MATCH(TRUE, ISNUMBER(deflator!$E113:$BQ113), 0))</f>
        <v>#N/A</v>
      </c>
      <c r="AK113" t="e" cm="1">
        <f t="array" ref="AK113">deflator!AK113/INDEX(deflator!$E113:$BQ113, MATCH(TRUE, ISNUMBER(deflator!$E113:$BQ113), 0))</f>
        <v>#N/A</v>
      </c>
      <c r="AL113" t="e" cm="1">
        <f t="array" ref="AL113">deflator!AL113/INDEX(deflator!$E113:$BQ113, MATCH(TRUE, ISNUMBER(deflator!$E113:$BQ113), 0))</f>
        <v>#N/A</v>
      </c>
      <c r="AM113" t="e" cm="1">
        <f t="array" ref="AM113">deflator!AM113/INDEX(deflator!$E113:$BQ113, MATCH(TRUE, ISNUMBER(deflator!$E113:$BQ113), 0))</f>
        <v>#N/A</v>
      </c>
      <c r="AN113" t="e" cm="1">
        <f t="array" ref="AN113">deflator!AN113/INDEX(deflator!$E113:$BQ113, MATCH(TRUE, ISNUMBER(deflator!$E113:$BQ113), 0))</f>
        <v>#N/A</v>
      </c>
      <c r="AO113" t="e" cm="1">
        <f t="array" ref="AO113">deflator!AO113/INDEX(deflator!$E113:$BQ113, MATCH(TRUE, ISNUMBER(deflator!$E113:$BQ113), 0))</f>
        <v>#N/A</v>
      </c>
      <c r="AP113" t="e" cm="1">
        <f t="array" ref="AP113">deflator!AP113/INDEX(deflator!$E113:$BQ113, MATCH(TRUE, ISNUMBER(deflator!$E113:$BQ113), 0))</f>
        <v>#N/A</v>
      </c>
      <c r="AQ113" t="e" cm="1">
        <f t="array" ref="AQ113">deflator!AQ113/INDEX(deflator!$E113:$BQ113, MATCH(TRUE, ISNUMBER(deflator!$E113:$BQ113), 0))</f>
        <v>#N/A</v>
      </c>
      <c r="AR113" t="e" cm="1">
        <f t="array" ref="AR113">deflator!AR113/INDEX(deflator!$E113:$BQ113, MATCH(TRUE, ISNUMBER(deflator!$E113:$BQ113), 0))</f>
        <v>#N/A</v>
      </c>
      <c r="AS113" t="e" cm="1">
        <f t="array" ref="AS113">deflator!AS113/INDEX(deflator!$E113:$BQ113, MATCH(TRUE, ISNUMBER(deflator!$E113:$BQ113), 0))</f>
        <v>#N/A</v>
      </c>
      <c r="AT113" t="e" cm="1">
        <f t="array" ref="AT113">deflator!AT113/INDEX(deflator!$E113:$BQ113, MATCH(TRUE, ISNUMBER(deflator!$E113:$BQ113), 0))</f>
        <v>#N/A</v>
      </c>
      <c r="AU113" t="e" cm="1">
        <f t="array" ref="AU113">deflator!AU113/INDEX(deflator!$E113:$BQ113, MATCH(TRUE, ISNUMBER(deflator!$E113:$BQ113), 0))</f>
        <v>#N/A</v>
      </c>
      <c r="AV113" t="e" cm="1">
        <f t="array" ref="AV113">deflator!AV113/INDEX(deflator!$E113:$BQ113, MATCH(TRUE, ISNUMBER(deflator!$E113:$BQ113), 0))</f>
        <v>#N/A</v>
      </c>
      <c r="AW113" t="e" cm="1">
        <f t="array" ref="AW113">deflator!AW113/INDEX(deflator!$E113:$BQ113, MATCH(TRUE, ISNUMBER(deflator!$E113:$BQ113), 0))</f>
        <v>#N/A</v>
      </c>
      <c r="AX113" t="e" cm="1">
        <f t="array" ref="AX113">deflator!AX113/INDEX(deflator!$E113:$BQ113, MATCH(TRUE, ISNUMBER(deflator!$E113:$BQ113), 0))</f>
        <v>#N/A</v>
      </c>
      <c r="AY113" t="e" cm="1">
        <f t="array" ref="AY113">deflator!AY113/INDEX(deflator!$E113:$BQ113, MATCH(TRUE, ISNUMBER(deflator!$E113:$BQ113), 0))</f>
        <v>#N/A</v>
      </c>
      <c r="AZ113" t="e" cm="1">
        <f t="array" ref="AZ113">deflator!AZ113/INDEX(deflator!$E113:$BQ113, MATCH(TRUE, ISNUMBER(deflator!$E113:$BQ113), 0))</f>
        <v>#N/A</v>
      </c>
      <c r="BA113" t="e" cm="1">
        <f t="array" ref="BA113">deflator!BA113/INDEX(deflator!$E113:$BQ113, MATCH(TRUE, ISNUMBER(deflator!$E113:$BQ113), 0))</f>
        <v>#N/A</v>
      </c>
      <c r="BB113" t="e" cm="1">
        <f t="array" ref="BB113">deflator!BB113/INDEX(deflator!$E113:$BQ113, MATCH(TRUE, ISNUMBER(deflator!$E113:$BQ113), 0))</f>
        <v>#N/A</v>
      </c>
      <c r="BC113" t="e" cm="1">
        <f t="array" ref="BC113">deflator!BC113/INDEX(deflator!$E113:$BQ113, MATCH(TRUE, ISNUMBER(deflator!$E113:$BQ113), 0))</f>
        <v>#N/A</v>
      </c>
      <c r="BD113" t="e" cm="1">
        <f t="array" ref="BD113">deflator!BD113/INDEX(deflator!$E113:$BQ113, MATCH(TRUE, ISNUMBER(deflator!$E113:$BQ113), 0))</f>
        <v>#N/A</v>
      </c>
      <c r="BE113" t="e" cm="1">
        <f t="array" ref="BE113">deflator!BE113/INDEX(deflator!$E113:$BQ113, MATCH(TRUE, ISNUMBER(deflator!$E113:$BQ113), 0))</f>
        <v>#N/A</v>
      </c>
      <c r="BF113" t="e" cm="1">
        <f t="array" ref="BF113">deflator!BF113/INDEX(deflator!$E113:$BQ113, MATCH(TRUE, ISNUMBER(deflator!$E113:$BQ113), 0))</f>
        <v>#N/A</v>
      </c>
      <c r="BG113" t="e" cm="1">
        <f t="array" ref="BG113">deflator!BG113/INDEX(deflator!$E113:$BQ113, MATCH(TRUE, ISNUMBER(deflator!$E113:$BQ113), 0))</f>
        <v>#N/A</v>
      </c>
      <c r="BH113" t="e" cm="1">
        <f t="array" ref="BH113">deflator!BH113/INDEX(deflator!$E113:$BQ113, MATCH(TRUE, ISNUMBER(deflator!$E113:$BQ113), 0))</f>
        <v>#N/A</v>
      </c>
      <c r="BI113" t="e" cm="1">
        <f t="array" ref="BI113">deflator!BI113/INDEX(deflator!$E113:$BQ113, MATCH(TRUE, ISNUMBER(deflator!$E113:$BQ113), 0))</f>
        <v>#N/A</v>
      </c>
      <c r="BJ113" t="e" cm="1">
        <f t="array" ref="BJ113">deflator!BJ113/INDEX(deflator!$E113:$BQ113, MATCH(TRUE, ISNUMBER(deflator!$E113:$BQ113), 0))</f>
        <v>#N/A</v>
      </c>
      <c r="BK113" t="e" cm="1">
        <f t="array" ref="BK113">deflator!BK113/INDEX(deflator!$E113:$BQ113, MATCH(TRUE, ISNUMBER(deflator!$E113:$BQ113), 0))</f>
        <v>#N/A</v>
      </c>
      <c r="BL113" t="e" cm="1">
        <f t="array" ref="BL113">deflator!BL113/INDEX(deflator!$E113:$BQ113, MATCH(TRUE, ISNUMBER(deflator!$E113:$BQ113), 0))</f>
        <v>#N/A</v>
      </c>
      <c r="BM113" t="e" cm="1">
        <f t="array" ref="BM113">deflator!BM113/INDEX(deflator!$E113:$BQ113, MATCH(TRUE, ISNUMBER(deflator!$E113:$BQ113), 0))</f>
        <v>#N/A</v>
      </c>
      <c r="BN113" t="e" cm="1">
        <f t="array" ref="BN113">deflator!BN113/INDEX(deflator!$E113:$BQ113, MATCH(TRUE, ISNUMBER(deflator!$E113:$BQ113), 0))</f>
        <v>#N/A</v>
      </c>
      <c r="BO113" t="e" cm="1">
        <f t="array" ref="BO113">deflator!BO113/INDEX(deflator!$E113:$BQ113, MATCH(TRUE, ISNUMBER(deflator!$E113:$BQ113), 0))</f>
        <v>#N/A</v>
      </c>
      <c r="BP113" t="e" cm="1">
        <f t="array" ref="BP113">deflator!BP113/INDEX(deflator!$E113:$BQ113, MATCH(TRUE, ISNUMBER(deflator!$E113:$BQ113), 0))</f>
        <v>#N/A</v>
      </c>
      <c r="BQ113" t="e" cm="1">
        <f t="array" ref="BQ113">deflator!BQ113/INDEX(deflator!$E113:$BQ113, MATCH(TRUE, ISNUMBER(deflator!$E113:$BQ113), 0))</f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 cm="1">
        <f t="array" ref="E114">deflator!E114/INDEX(deflator!$E114:$BQ114, MATCH(TRUE, ISNUMBER(deflator!$E114:$BQ114), 0))</f>
        <v>0</v>
      </c>
      <c r="F114" cm="1">
        <f t="array" ref="F114">deflator!F114/INDEX(deflator!$E114:$BQ114, MATCH(TRUE, ISNUMBER(deflator!$E114:$BQ114), 0))</f>
        <v>0</v>
      </c>
      <c r="G114" cm="1">
        <f t="array" ref="G114">deflator!G114/INDEX(deflator!$E114:$BQ114, MATCH(TRUE, ISNUMBER(deflator!$E114:$BQ114), 0))</f>
        <v>0</v>
      </c>
      <c r="H114" cm="1">
        <f t="array" ref="H114">deflator!H114/INDEX(deflator!$E114:$BQ114, MATCH(TRUE, ISNUMBER(deflator!$E114:$BQ114), 0))</f>
        <v>0</v>
      </c>
      <c r="I114" cm="1">
        <f t="array" ref="I114">deflator!I114/INDEX(deflator!$E114:$BQ114, MATCH(TRUE, ISNUMBER(deflator!$E114:$BQ114), 0))</f>
        <v>0</v>
      </c>
      <c r="J114" cm="1">
        <f t="array" ref="J114">deflator!J114/INDEX(deflator!$E114:$BQ114, MATCH(TRUE, ISNUMBER(deflator!$E114:$BQ114), 0))</f>
        <v>0</v>
      </c>
      <c r="K114" cm="1">
        <f t="array" ref="K114">deflator!K114/INDEX(deflator!$E114:$BQ114, MATCH(TRUE, ISNUMBER(deflator!$E114:$BQ114), 0))</f>
        <v>0</v>
      </c>
      <c r="L114" cm="1">
        <f t="array" ref="L114">deflator!L114/INDEX(deflator!$E114:$BQ114, MATCH(TRUE, ISNUMBER(deflator!$E114:$BQ114), 0))</f>
        <v>0</v>
      </c>
      <c r="M114" cm="1">
        <f t="array" ref="M114">deflator!M114/INDEX(deflator!$E114:$BQ114, MATCH(TRUE, ISNUMBER(deflator!$E114:$BQ114), 0))</f>
        <v>0</v>
      </c>
      <c r="N114" cm="1">
        <f t="array" ref="N114">deflator!N114/INDEX(deflator!$E114:$BQ114, MATCH(TRUE, ISNUMBER(deflator!$E114:$BQ114), 0))</f>
        <v>0</v>
      </c>
      <c r="O114" cm="1">
        <f t="array" ref="O114">deflator!O114/INDEX(deflator!$E114:$BQ114, MATCH(TRUE, ISNUMBER(deflator!$E114:$BQ114), 0))</f>
        <v>0</v>
      </c>
      <c r="P114" cm="1">
        <f t="array" ref="P114">deflator!P114/INDEX(deflator!$E114:$BQ114, MATCH(TRUE, ISNUMBER(deflator!$E114:$BQ114), 0))</f>
        <v>0</v>
      </c>
      <c r="Q114" cm="1">
        <f t="array" ref="Q114">deflator!Q114/INDEX(deflator!$E114:$BQ114, MATCH(TRUE, ISNUMBER(deflator!$E114:$BQ114), 0))</f>
        <v>0</v>
      </c>
      <c r="R114" cm="1">
        <f t="array" ref="R114">deflator!R114/INDEX(deflator!$E114:$BQ114, MATCH(TRUE, ISNUMBER(deflator!$E114:$BQ114), 0))</f>
        <v>0</v>
      </c>
      <c r="S114" cm="1">
        <f t="array" ref="S114">deflator!S114/INDEX(deflator!$E114:$BQ114, MATCH(TRUE, ISNUMBER(deflator!$E114:$BQ114), 0))</f>
        <v>0</v>
      </c>
      <c r="T114" cm="1">
        <f t="array" ref="T114">deflator!T114/INDEX(deflator!$E114:$BQ114, MATCH(TRUE, ISNUMBER(deflator!$E114:$BQ114), 0))</f>
        <v>0</v>
      </c>
      <c r="U114" cm="1">
        <f t="array" ref="U114">deflator!U114/INDEX(deflator!$E114:$BQ114, MATCH(TRUE, ISNUMBER(deflator!$E114:$BQ114), 0))</f>
        <v>0</v>
      </c>
      <c r="V114" cm="1">
        <f t="array" ref="V114">deflator!V114/INDEX(deflator!$E114:$BQ114, MATCH(TRUE, ISNUMBER(deflator!$E114:$BQ114), 0))</f>
        <v>0</v>
      </c>
      <c r="W114" cm="1">
        <f t="array" ref="W114">deflator!W114/INDEX(deflator!$E114:$BQ114, MATCH(TRUE, ISNUMBER(deflator!$E114:$BQ114), 0))</f>
        <v>0</v>
      </c>
      <c r="X114" cm="1">
        <f t="array" ref="X114">deflator!X114/INDEX(deflator!$E114:$BQ114, MATCH(TRUE, ISNUMBER(deflator!$E114:$BQ114), 0))</f>
        <v>0</v>
      </c>
      <c r="Y114" cm="1">
        <f t="array" ref="Y114">deflator!Y114/INDEX(deflator!$E114:$BQ114, MATCH(TRUE, ISNUMBER(deflator!$E114:$BQ114), 0))</f>
        <v>0</v>
      </c>
      <c r="Z114" cm="1">
        <f t="array" ref="Z114">deflator!Z114/INDEX(deflator!$E114:$BQ114, MATCH(TRUE, ISNUMBER(deflator!$E114:$BQ114), 0))</f>
        <v>0</v>
      </c>
      <c r="AA114" cm="1">
        <f t="array" ref="AA114">deflator!AA114/INDEX(deflator!$E114:$BQ114, MATCH(TRUE, ISNUMBER(deflator!$E114:$BQ114), 0))</f>
        <v>0</v>
      </c>
      <c r="AB114" cm="1">
        <f t="array" ref="AB114">deflator!AB114/INDEX(deflator!$E114:$BQ114, MATCH(TRUE, ISNUMBER(deflator!$E114:$BQ114), 0))</f>
        <v>0</v>
      </c>
      <c r="AC114" cm="1">
        <f t="array" ref="AC114">deflator!AC114/INDEX(deflator!$E114:$BQ114, MATCH(TRUE, ISNUMBER(deflator!$E114:$BQ114), 0))</f>
        <v>1</v>
      </c>
      <c r="AD114" cm="1">
        <f t="array" ref="AD114">deflator!AD114/INDEX(deflator!$E114:$BQ114, MATCH(TRUE, ISNUMBER(deflator!$E114:$BQ114), 0))</f>
        <v>1.0532211606479511</v>
      </c>
      <c r="AE114" cm="1">
        <f t="array" ref="AE114">deflator!AE114/INDEX(deflator!$E114:$BQ114, MATCH(TRUE, ISNUMBER(deflator!$E114:$BQ114), 0))</f>
        <v>1.0760922446064813</v>
      </c>
      <c r="AF114" cm="1">
        <f t="array" ref="AF114">deflator!AF114/INDEX(deflator!$E114:$BQ114, MATCH(TRUE, ISNUMBER(deflator!$E114:$BQ114), 0))</f>
        <v>1.1338867474581835</v>
      </c>
      <c r="AG114" cm="1">
        <f t="array" ref="AG114">deflator!AG114/INDEX(deflator!$E114:$BQ114, MATCH(TRUE, ISNUMBER(deflator!$E114:$BQ114), 0))</f>
        <v>1.1841994125735364</v>
      </c>
      <c r="AH114" cm="1">
        <f t="array" ref="AH114">deflator!AH114/INDEX(deflator!$E114:$BQ114, MATCH(TRUE, ISNUMBER(deflator!$E114:$BQ114), 0))</f>
        <v>1.2727641801174316</v>
      </c>
      <c r="AI114" cm="1">
        <f t="array" ref="AI114">deflator!AI114/INDEX(deflator!$E114:$BQ114, MATCH(TRUE, ISNUMBER(deflator!$E114:$BQ114), 0))</f>
        <v>1.3879411886028552</v>
      </c>
      <c r="AJ114" cm="1">
        <f t="array" ref="AJ114">deflator!AJ114/INDEX(deflator!$E114:$BQ114, MATCH(TRUE, ISNUMBER(deflator!$E114:$BQ114), 0))</f>
        <v>1.4835766165382482</v>
      </c>
      <c r="AK114" cm="1">
        <f t="array" ref="AK114">deflator!AK114/INDEX(deflator!$E114:$BQ114, MATCH(TRUE, ISNUMBER(deflator!$E114:$BQ114), 0))</f>
        <v>1.5390988112450938</v>
      </c>
      <c r="AL114" cm="1">
        <f t="array" ref="AL114">deflator!AL114/INDEX(deflator!$E114:$BQ114, MATCH(TRUE, ISNUMBER(deflator!$E114:$BQ114), 0))</f>
        <v>1.5722874279932626</v>
      </c>
      <c r="AM114" cm="1">
        <f t="array" ref="AM114">deflator!AM114/INDEX(deflator!$E114:$BQ114, MATCH(TRUE, ISNUMBER(deflator!$E114:$BQ114), 0))</f>
        <v>1.6122453457776555</v>
      </c>
      <c r="AN114" cm="1">
        <f t="array" ref="AN114">deflator!AN114/INDEX(deflator!$E114:$BQ114, MATCH(TRUE, ISNUMBER(deflator!$E114:$BQ114), 0))</f>
        <v>1.6593234268515138</v>
      </c>
      <c r="AO114" cm="1">
        <f t="array" ref="AO114">deflator!AO114/INDEX(deflator!$E114:$BQ114, MATCH(TRUE, ISNUMBER(deflator!$E114:$BQ114), 0))</f>
        <v>1.7019633389295012</v>
      </c>
      <c r="AP114" cm="1">
        <f t="array" ref="AP114">deflator!AP114/INDEX(deflator!$E114:$BQ114, MATCH(TRUE, ISNUMBER(deflator!$E114:$BQ114), 0))</f>
        <v>1.7469671404843834</v>
      </c>
      <c r="AQ114" cm="1">
        <f t="array" ref="AQ114">deflator!AQ114/INDEX(deflator!$E114:$BQ114, MATCH(TRUE, ISNUMBER(deflator!$E114:$BQ114), 0))</f>
        <v>1.7886692511222892</v>
      </c>
      <c r="AR114" cm="1">
        <f t="array" ref="AR114">deflator!AR114/INDEX(deflator!$E114:$BQ114, MATCH(TRUE, ISNUMBER(deflator!$E114:$BQ114), 0))</f>
        <v>1.8297007584326384</v>
      </c>
      <c r="AS114" cm="1">
        <f t="array" ref="AS114">deflator!AS114/INDEX(deflator!$E114:$BQ114, MATCH(TRUE, ISNUMBER(deflator!$E114:$BQ114), 0))</f>
        <v>1.8901664480357248</v>
      </c>
      <c r="AT114" cm="1">
        <f t="array" ref="AT114">deflator!AT114/INDEX(deflator!$E114:$BQ114, MATCH(TRUE, ISNUMBER(deflator!$E114:$BQ114), 0))</f>
        <v>1.9646729176308175</v>
      </c>
      <c r="AU114" cm="1">
        <f t="array" ref="AU114">deflator!AU114/INDEX(deflator!$E114:$BQ114, MATCH(TRUE, ISNUMBER(deflator!$E114:$BQ114), 0))</f>
        <v>2.0134574225953612</v>
      </c>
      <c r="AV114" cm="1">
        <f t="array" ref="AV114">deflator!AV114/INDEX(deflator!$E114:$BQ114, MATCH(TRUE, ISNUMBER(deflator!$E114:$BQ114), 0))</f>
        <v>2.0772200583489804</v>
      </c>
      <c r="AW114" cm="1">
        <f t="array" ref="AW114">deflator!AW114/INDEX(deflator!$E114:$BQ114, MATCH(TRUE, ISNUMBER(deflator!$E114:$BQ114), 0))</f>
        <v>2.1904050169718796</v>
      </c>
      <c r="AX114" cm="1">
        <f t="array" ref="AX114">deflator!AX114/INDEX(deflator!$E114:$BQ114, MATCH(TRUE, ISNUMBER(deflator!$E114:$BQ114), 0))</f>
        <v>2.2538544553157052</v>
      </c>
      <c r="AY114" cm="1">
        <f t="array" ref="AY114">deflator!AY114/INDEX(deflator!$E114:$BQ114, MATCH(TRUE, ISNUMBER(deflator!$E114:$BQ114), 0))</f>
        <v>2.3341201093839894</v>
      </c>
      <c r="AZ114" cm="1">
        <f t="array" ref="AZ114">deflator!AZ114/INDEX(deflator!$E114:$BQ114, MATCH(TRUE, ISNUMBER(deflator!$E114:$BQ114), 0))</f>
        <v>2.6054171323427773</v>
      </c>
      <c r="BA114" cm="1">
        <f t="array" ref="BA114">deflator!BA114/INDEX(deflator!$E114:$BQ114, MATCH(TRUE, ISNUMBER(deflator!$E114:$BQ114), 0))</f>
        <v>3.5885166699587399</v>
      </c>
      <c r="BB114" cm="1">
        <f t="array" ref="BB114">deflator!BB114/INDEX(deflator!$E114:$BQ114, MATCH(TRUE, ISNUMBER(deflator!$E114:$BQ114), 0))</f>
        <v>3.8384885428304742</v>
      </c>
      <c r="BC114" cm="1">
        <f t="array" ref="BC114">deflator!BC114/INDEX(deflator!$E114:$BQ114, MATCH(TRUE, ISNUMBER(deflator!$E114:$BQ114), 0))</f>
        <v>4.0383504976257756</v>
      </c>
      <c r="BD114" cm="1">
        <f t="array" ref="BD114">deflator!BD114/INDEX(deflator!$E114:$BQ114, MATCH(TRUE, ISNUMBER(deflator!$E114:$BQ114), 0))</f>
        <v>4.2344027032458174</v>
      </c>
      <c r="BE114" cm="1">
        <f t="array" ref="BE114">deflator!BE114/INDEX(deflator!$E114:$BQ114, MATCH(TRUE, ISNUMBER(deflator!$E114:$BQ114), 0))</f>
        <v>4.0784206495597664</v>
      </c>
      <c r="BF114" cm="1">
        <f t="array" ref="BF114">deflator!BF114/INDEX(deflator!$E114:$BQ114, MATCH(TRUE, ISNUMBER(deflator!$E114:$BQ114), 0))</f>
        <v>4.1410514587208223</v>
      </c>
      <c r="BG114" cm="1">
        <f t="array" ref="BG114">deflator!BG114/INDEX(deflator!$E114:$BQ114, MATCH(TRUE, ISNUMBER(deflator!$E114:$BQ114), 0))</f>
        <v>4.119432835138217</v>
      </c>
      <c r="BH114" cm="1">
        <f t="array" ref="BH114">deflator!BH114/INDEX(deflator!$E114:$BQ114, MATCH(TRUE, ISNUMBER(deflator!$E114:$BQ114), 0))</f>
        <v>4.0936022430619152</v>
      </c>
      <c r="BI114" cm="1">
        <f t="array" ref="BI114">deflator!BI114/INDEX(deflator!$E114:$BQ114, MATCH(TRUE, ISNUMBER(deflator!$E114:$BQ114), 0))</f>
        <v>4.1851673992758558</v>
      </c>
      <c r="BJ114" cm="1">
        <f t="array" ref="BJ114">deflator!BJ114/INDEX(deflator!$E114:$BQ114, MATCH(TRUE, ISNUMBER(deflator!$E114:$BQ114), 0))</f>
        <v>4.3525739460160473</v>
      </c>
      <c r="BK114" cm="1">
        <f t="array" ref="BK114">deflator!BK114/INDEX(deflator!$E114:$BQ114, MATCH(TRUE, ISNUMBER(deflator!$E114:$BQ114), 0))</f>
        <v>4.4091568155652103</v>
      </c>
      <c r="BL114" cm="1">
        <f t="array" ref="BL114">deflator!BL114/INDEX(deflator!$E114:$BQ114, MATCH(TRUE, ISNUMBER(deflator!$E114:$BQ114), 0))</f>
        <v>4.4885218312792157</v>
      </c>
      <c r="BM114" cm="1">
        <f t="array" ref="BM114">deflator!BM114/INDEX(deflator!$E114:$BQ114, MATCH(TRUE, ISNUMBER(deflator!$E114:$BQ114), 0))</f>
        <v>4.479284323551032</v>
      </c>
      <c r="BN114" cm="1">
        <f t="array" ref="BN114">deflator!BN114/INDEX(deflator!$E114:$BQ114, MATCH(TRUE, ISNUMBER(deflator!$E114:$BQ114), 0))</f>
        <v>4.7711059905719688</v>
      </c>
      <c r="BO114" cm="1">
        <f t="array" ref="BO114">deflator!BO114/INDEX(deflator!$E114:$BQ114, MATCH(TRUE, ISNUMBER(deflator!$E114:$BQ114), 0))</f>
        <v>5.205108453240868</v>
      </c>
      <c r="BP114" cm="1">
        <f t="array" ref="BP114">deflator!BP114/INDEX(deflator!$E114:$BQ114, MATCH(TRUE, ISNUMBER(deflator!$E114:$BQ114), 0))</f>
        <v>0</v>
      </c>
      <c r="BQ114" cm="1">
        <f t="array" ref="BQ114">deflator!BQ114/INDEX(deflator!$E114:$BQ114, MATCH(TRUE, ISNUMBER(deflator!$E114:$BQ114), 0))</f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 cm="1">
        <f t="array" ref="E115">deflator!E115/INDEX(deflator!$E115:$BQ115, MATCH(TRUE, ISNUMBER(deflator!$E115:$BQ115), 0))</f>
        <v>1</v>
      </c>
      <c r="F115" cm="1">
        <f t="array" ref="F115">deflator!F115/INDEX(deflator!$E115:$BQ115, MATCH(TRUE, ISNUMBER(deflator!$E115:$BQ115), 0))</f>
        <v>1.0214542764709276</v>
      </c>
      <c r="G115" cm="1">
        <f t="array" ref="G115">deflator!G115/INDEX(deflator!$E115:$BQ115, MATCH(TRUE, ISNUMBER(deflator!$E115:$BQ115), 0))</f>
        <v>1.0664556369581855</v>
      </c>
      <c r="H115" cm="1">
        <f t="array" ref="H115">deflator!H115/INDEX(deflator!$E115:$BQ115, MATCH(TRUE, ISNUMBER(deflator!$E115:$BQ115), 0))</f>
        <v>1.155543329791582</v>
      </c>
      <c r="I115" cm="1">
        <f t="array" ref="I115">deflator!I115/INDEX(deflator!$E115:$BQ115, MATCH(TRUE, ISNUMBER(deflator!$E115:$BQ115), 0))</f>
        <v>1.2543616625474452</v>
      </c>
      <c r="J115" cm="1">
        <f t="array" ref="J115">deflator!J115/INDEX(deflator!$E115:$BQ115, MATCH(TRUE, ISNUMBER(deflator!$E115:$BQ115), 0))</f>
        <v>1.3584783142467431</v>
      </c>
      <c r="K115" cm="1">
        <f t="array" ref="K115">deflator!K115/INDEX(deflator!$E115:$BQ115, MATCH(TRUE, ISNUMBER(deflator!$E115:$BQ115), 0))</f>
        <v>1.5387579849921253</v>
      </c>
      <c r="L115" cm="1">
        <f t="array" ref="L115">deflator!L115/INDEX(deflator!$E115:$BQ115, MATCH(TRUE, ISNUMBER(deflator!$E115:$BQ115), 0))</f>
        <v>1.6713405229779739</v>
      </c>
      <c r="M115" cm="1">
        <f t="array" ref="M115">deflator!M115/INDEX(deflator!$E115:$BQ115, MATCH(TRUE, ISNUMBER(deflator!$E115:$BQ115), 0))</f>
        <v>1.7117098076208155</v>
      </c>
      <c r="N115" cm="1">
        <f t="array" ref="N115">deflator!N115/INDEX(deflator!$E115:$BQ115, MATCH(TRUE, ISNUMBER(deflator!$E115:$BQ115), 0))</f>
        <v>1.7689385029014237</v>
      </c>
      <c r="O115" cm="1">
        <f t="array" ref="O115">deflator!O115/INDEX(deflator!$E115:$BQ115, MATCH(TRUE, ISNUMBER(deflator!$E115:$BQ115), 0))</f>
        <v>1.7965736293821812</v>
      </c>
      <c r="P115" cm="1">
        <f t="array" ref="P115">deflator!P115/INDEX(deflator!$E115:$BQ115, MATCH(TRUE, ISNUMBER(deflator!$E115:$BQ115), 0))</f>
        <v>1.8922383196680648</v>
      </c>
      <c r="Q115" cm="1">
        <f t="array" ref="Q115">deflator!Q115/INDEX(deflator!$E115:$BQ115, MATCH(TRUE, ISNUMBER(deflator!$E115:$BQ115), 0))</f>
        <v>2.0973494355313602</v>
      </c>
      <c r="R115" cm="1">
        <f t="array" ref="R115">deflator!R115/INDEX(deflator!$E115:$BQ115, MATCH(TRUE, ISNUMBER(deflator!$E115:$BQ115), 0))</f>
        <v>2.4713008759925059</v>
      </c>
      <c r="S115" cm="1">
        <f t="array" ref="S115">deflator!S115/INDEX(deflator!$E115:$BQ115, MATCH(TRUE, ISNUMBER(deflator!$E115:$BQ115), 0))</f>
        <v>2.883205338338815</v>
      </c>
      <c r="T115" cm="1">
        <f t="array" ref="T115">deflator!T115/INDEX(deflator!$E115:$BQ115, MATCH(TRUE, ISNUMBER(deflator!$E115:$BQ115), 0))</f>
        <v>2.8356704638440693</v>
      </c>
      <c r="U115" cm="1">
        <f t="array" ref="U115">deflator!U115/INDEX(deflator!$E115:$BQ115, MATCH(TRUE, ISNUMBER(deflator!$E115:$BQ115), 0))</f>
        <v>3.0052962823676408</v>
      </c>
      <c r="V115" cm="1">
        <f t="array" ref="V115">deflator!V115/INDEX(deflator!$E115:$BQ115, MATCH(TRUE, ISNUMBER(deflator!$E115:$BQ115), 0))</f>
        <v>3.1747117260840723</v>
      </c>
      <c r="W115" cm="1">
        <f t="array" ref="W115">deflator!W115/INDEX(deflator!$E115:$BQ115, MATCH(TRUE, ISNUMBER(deflator!$E115:$BQ115), 0))</f>
        <v>3.2528185973944255</v>
      </c>
      <c r="X115" cm="1">
        <f t="array" ref="X115">deflator!X115/INDEX(deflator!$E115:$BQ115, MATCH(TRUE, ISNUMBER(deflator!$E115:$BQ115), 0))</f>
        <v>3.7644233118432027</v>
      </c>
      <c r="Y115" cm="1">
        <f t="array" ref="Y115">deflator!Y115/INDEX(deflator!$E115:$BQ115, MATCH(TRUE, ISNUMBER(deflator!$E115:$BQ115), 0))</f>
        <v>4.1976452231209906</v>
      </c>
      <c r="Z115" cm="1">
        <f t="array" ref="Z115">deflator!Z115/INDEX(deflator!$E115:$BQ115, MATCH(TRUE, ISNUMBER(deflator!$E115:$BQ115), 0))</f>
        <v>4.6521487008623703</v>
      </c>
      <c r="AA115" cm="1">
        <f t="array" ref="AA115">deflator!AA115/INDEX(deflator!$E115:$BQ115, MATCH(TRUE, ISNUMBER(deflator!$E115:$BQ115), 0))</f>
        <v>5.0287802909216301</v>
      </c>
      <c r="AB115" cm="1">
        <f t="array" ref="AB115">deflator!AB115/INDEX(deflator!$E115:$BQ115, MATCH(TRUE, ISNUMBER(deflator!$E115:$BQ115), 0))</f>
        <v>5.458884808909354</v>
      </c>
      <c r="AC115" cm="1">
        <f t="array" ref="AC115">deflator!AC115/INDEX(deflator!$E115:$BQ115, MATCH(TRUE, ISNUMBER(deflator!$E115:$BQ115), 0))</f>
        <v>5.8914049632357424</v>
      </c>
      <c r="AD115" cm="1">
        <f t="array" ref="AD115">deflator!AD115/INDEX(deflator!$E115:$BQ115, MATCH(TRUE, ISNUMBER(deflator!$E115:$BQ115), 0))</f>
        <v>6.3152199959592634</v>
      </c>
      <c r="AE115" cm="1">
        <f t="array" ref="AE115">deflator!AE115/INDEX(deflator!$E115:$BQ115, MATCH(TRUE, ISNUMBER(deflator!$E115:$BQ115), 0))</f>
        <v>6.7439855710083521</v>
      </c>
      <c r="AF115" cm="1">
        <f t="array" ref="AF115">deflator!AF115/INDEX(deflator!$E115:$BQ115, MATCH(TRUE, ISNUMBER(deflator!$E115:$BQ115), 0))</f>
        <v>7.3730573496428722</v>
      </c>
      <c r="AG115" cm="1">
        <f t="array" ref="AG115">deflator!AG115/INDEX(deflator!$E115:$BQ115, MATCH(TRUE, ISNUMBER(deflator!$E115:$BQ115), 0))</f>
        <v>7.9800454290956431</v>
      </c>
      <c r="AH115" cm="1">
        <f t="array" ref="AH115">deflator!AH115/INDEX(deflator!$E115:$BQ115, MATCH(TRUE, ISNUMBER(deflator!$E115:$BQ115), 0))</f>
        <v>8.6533066096156084</v>
      </c>
      <c r="AI115" cm="1">
        <f t="array" ref="AI115">deflator!AI115/INDEX(deflator!$E115:$BQ115, MATCH(TRUE, ISNUMBER(deflator!$E115:$BQ115), 0))</f>
        <v>9.576467651809093</v>
      </c>
      <c r="AJ115" cm="1">
        <f t="array" ref="AJ115">deflator!AJ115/INDEX(deflator!$E115:$BQ115, MATCH(TRUE, ISNUMBER(deflator!$E115:$BQ115), 0))</f>
        <v>10.893406144218</v>
      </c>
      <c r="AK115" cm="1">
        <f t="array" ref="AK115">deflator!AK115/INDEX(deflator!$E115:$BQ115, MATCH(TRUE, ISNUMBER(deflator!$E115:$BQ115), 0))</f>
        <v>11.870016602430017</v>
      </c>
      <c r="AL115" cm="1">
        <f t="array" ref="AL115">deflator!AL115/INDEX(deflator!$E115:$BQ115, MATCH(TRUE, ISNUMBER(deflator!$E115:$BQ115), 0))</f>
        <v>13.040611864584942</v>
      </c>
      <c r="AM115" cm="1">
        <f t="array" ref="AM115">deflator!AM115/INDEX(deflator!$E115:$BQ115, MATCH(TRUE, ISNUMBER(deflator!$E115:$BQ115), 0))</f>
        <v>14.34207076681324</v>
      </c>
      <c r="AN115" cm="1">
        <f t="array" ref="AN115">deflator!AN115/INDEX(deflator!$E115:$BQ115, MATCH(TRUE, ISNUMBER(deflator!$E115:$BQ115), 0))</f>
        <v>15.641849933210977</v>
      </c>
      <c r="AO115" cm="1">
        <f t="array" ref="AO115">deflator!AO115/INDEX(deflator!$E115:$BQ115, MATCH(TRUE, ISNUMBER(deflator!$E115:$BQ115), 0))</f>
        <v>16.826722926466005</v>
      </c>
      <c r="AP115" cm="1">
        <f t="array" ref="AP115">deflator!AP115/INDEX(deflator!$E115:$BQ115, MATCH(TRUE, ISNUMBER(deflator!$E115:$BQ115), 0))</f>
        <v>17.916467147250799</v>
      </c>
      <c r="AQ115" cm="1">
        <f t="array" ref="AQ115">deflator!AQ115/INDEX(deflator!$E115:$BQ115, MATCH(TRUE, ISNUMBER(deflator!$E115:$BQ115), 0))</f>
        <v>19.351606180229076</v>
      </c>
      <c r="AR115" cm="1">
        <f t="array" ref="AR115">deflator!AR115/INDEX(deflator!$E115:$BQ115, MATCH(TRUE, ISNUMBER(deflator!$E115:$BQ115), 0))</f>
        <v>19.945389997879236</v>
      </c>
      <c r="AS115" cm="1">
        <f t="array" ref="AS115">deflator!AS115/INDEX(deflator!$E115:$BQ115, MATCH(TRUE, ISNUMBER(deflator!$E115:$BQ115), 0))</f>
        <v>20.672393511576875</v>
      </c>
      <c r="AT115" cm="1">
        <f t="array" ref="AT115">deflator!AT115/INDEX(deflator!$E115:$BQ115, MATCH(TRUE, ISNUMBER(deflator!$E115:$BQ115), 0))</f>
        <v>21.337138308488587</v>
      </c>
      <c r="AU115" cm="1">
        <f t="array" ref="AU115">deflator!AU115/INDEX(deflator!$E115:$BQ115, MATCH(TRUE, ISNUMBER(deflator!$E115:$BQ115), 0))</f>
        <v>22.129958895224188</v>
      </c>
      <c r="AV115" cm="1">
        <f t="array" ref="AV115">deflator!AV115/INDEX(deflator!$E115:$BQ115, MATCH(TRUE, ISNUMBER(deflator!$E115:$BQ115), 0))</f>
        <v>22.985901021662023</v>
      </c>
      <c r="AW115" cm="1">
        <f t="array" ref="AW115">deflator!AW115/INDEX(deflator!$E115:$BQ115, MATCH(TRUE, ISNUMBER(deflator!$E115:$BQ115), 0))</f>
        <v>24.30193883931571</v>
      </c>
      <c r="AX115" cm="1">
        <f t="array" ref="AX115">deflator!AX115/INDEX(deflator!$E115:$BQ115, MATCH(TRUE, ISNUMBER(deflator!$E115:$BQ115), 0))</f>
        <v>25.668170331963463</v>
      </c>
      <c r="AY115" cm="1">
        <f t="array" ref="AY115">deflator!AY115/INDEX(deflator!$E115:$BQ115, MATCH(TRUE, ISNUMBER(deflator!$E115:$BQ115), 0))</f>
        <v>27.824537463089655</v>
      </c>
      <c r="AZ115" cm="1">
        <f t="array" ref="AZ115">deflator!AZ115/INDEX(deflator!$E115:$BQ115, MATCH(TRUE, ISNUMBER(deflator!$E115:$BQ115), 0))</f>
        <v>29.75678972135011</v>
      </c>
      <c r="BA115" cm="1">
        <f t="array" ref="BA115">deflator!BA115/INDEX(deflator!$E115:$BQ115, MATCH(TRUE, ISNUMBER(deflator!$E115:$BQ115), 0))</f>
        <v>32.492619930114444</v>
      </c>
      <c r="BB115" cm="1">
        <f t="array" ref="BB115">deflator!BB115/INDEX(deflator!$E115:$BQ115, MATCH(TRUE, ISNUMBER(deflator!$E115:$BQ115), 0))</f>
        <v>34.780219112809654</v>
      </c>
      <c r="BC115" cm="1">
        <f t="array" ref="BC115">deflator!BC115/INDEX(deflator!$E115:$BQ115, MATCH(TRUE, ISNUMBER(deflator!$E115:$BQ115), 0))</f>
        <v>38.441195708118379</v>
      </c>
      <c r="BD115" cm="1">
        <f t="array" ref="BD115">deflator!BD115/INDEX(deflator!$E115:$BQ115, MATCH(TRUE, ISNUMBER(deflator!$E115:$BQ115), 0))</f>
        <v>41.798487867766227</v>
      </c>
      <c r="BE115" cm="1">
        <f t="array" ref="BE115">deflator!BE115/INDEX(deflator!$E115:$BQ115, MATCH(TRUE, ISNUMBER(deflator!$E115:$BQ115), 0))</f>
        <v>45.114941855110352</v>
      </c>
      <c r="BF115" cm="1">
        <f t="array" ref="BF115">deflator!BF115/INDEX(deflator!$E115:$BQ115, MATCH(TRUE, ISNUMBER(deflator!$E115:$BQ115), 0))</f>
        <v>47.905979537950884</v>
      </c>
      <c r="BG115" cm="1">
        <f t="array" ref="BG115">deflator!BG115/INDEX(deflator!$E115:$BQ115, MATCH(TRUE, ISNUMBER(deflator!$E115:$BQ115), 0))</f>
        <v>49.502090324892414</v>
      </c>
      <c r="BH115" cm="1">
        <f t="array" ref="BH115">deflator!BH115/INDEX(deflator!$E115:$BQ115, MATCH(TRUE, ISNUMBER(deflator!$E115:$BQ115), 0))</f>
        <v>50.630534089396903</v>
      </c>
      <c r="BI115" cm="1">
        <f t="array" ref="BI115">deflator!BI115/INDEX(deflator!$E115:$BQ115, MATCH(TRUE, ISNUMBER(deflator!$E115:$BQ115), 0))</f>
        <v>52.269938100671723</v>
      </c>
      <c r="BJ115" cm="1">
        <f t="array" ref="BJ115">deflator!BJ115/INDEX(deflator!$E115:$BQ115, MATCH(TRUE, ISNUMBER(deflator!$E115:$BQ115), 0))</f>
        <v>54.344666765580513</v>
      </c>
      <c r="BK115" cm="1">
        <f t="array" ref="BK115">deflator!BK115/INDEX(deflator!$E115:$BQ115, MATCH(TRUE, ISNUMBER(deflator!$E115:$BQ115), 0))</f>
        <v>56.455544197754968</v>
      </c>
      <c r="BL115" cm="1">
        <f t="array" ref="BL115">deflator!BL115/INDEX(deflator!$E115:$BQ115, MATCH(TRUE, ISNUMBER(deflator!$E115:$BQ115), 0))</f>
        <v>57.813592001804672</v>
      </c>
      <c r="BM115" cm="1">
        <f t="array" ref="BM115">deflator!BM115/INDEX(deflator!$E115:$BQ115, MATCH(TRUE, ISNUMBER(deflator!$E115:$BQ115), 0))</f>
        <v>60.597234314524059</v>
      </c>
      <c r="BN115" cm="1">
        <f t="array" ref="BN115">deflator!BN115/INDEX(deflator!$E115:$BQ115, MATCH(TRUE, ISNUMBER(deflator!$E115:$BQ115), 0))</f>
        <v>65.660077319233395</v>
      </c>
      <c r="BO115" cm="1">
        <f t="array" ref="BO115">deflator!BO115/INDEX(deflator!$E115:$BQ115, MATCH(TRUE, ISNUMBER(deflator!$E115:$BQ115), 0))</f>
        <v>69.532145223419334</v>
      </c>
      <c r="BP115" cm="1">
        <f t="array" ref="BP115">deflator!BP115/INDEX(deflator!$E115:$BQ115, MATCH(TRUE, ISNUMBER(deflator!$E115:$BQ115), 0))</f>
        <v>71.334383345261983</v>
      </c>
      <c r="BQ115" cm="1">
        <f t="array" ref="BQ115">deflator!BQ115/INDEX(deflator!$E115:$BQ115, MATCH(TRUE, ISNUMBER(deflator!$E115:$BQ115), 0))</f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 cm="1">
        <f t="array" ref="E116">deflator!E116/INDEX(deflator!$E116:$BQ116, MATCH(TRUE, ISNUMBER(deflator!$E116:$BQ116), 0))</f>
        <v>#N/A</v>
      </c>
      <c r="F116" t="e" cm="1">
        <f t="array" ref="F116">deflator!F116/INDEX(deflator!$E116:$BQ116, MATCH(TRUE, ISNUMBER(deflator!$E116:$BQ116), 0))</f>
        <v>#N/A</v>
      </c>
      <c r="G116" t="e" cm="1">
        <f t="array" ref="G116">deflator!G116/INDEX(deflator!$E116:$BQ116, MATCH(TRUE, ISNUMBER(deflator!$E116:$BQ116), 0))</f>
        <v>#N/A</v>
      </c>
      <c r="H116" t="e" cm="1">
        <f t="array" ref="H116">deflator!H116/INDEX(deflator!$E116:$BQ116, MATCH(TRUE, ISNUMBER(deflator!$E116:$BQ116), 0))</f>
        <v>#N/A</v>
      </c>
      <c r="I116" t="e" cm="1">
        <f t="array" ref="I116">deflator!I116/INDEX(deflator!$E116:$BQ116, MATCH(TRUE, ISNUMBER(deflator!$E116:$BQ116), 0))</f>
        <v>#N/A</v>
      </c>
      <c r="J116" t="e" cm="1">
        <f t="array" ref="J116">deflator!J116/INDEX(deflator!$E116:$BQ116, MATCH(TRUE, ISNUMBER(deflator!$E116:$BQ116), 0))</f>
        <v>#N/A</v>
      </c>
      <c r="K116" t="e" cm="1">
        <f t="array" ref="K116">deflator!K116/INDEX(deflator!$E116:$BQ116, MATCH(TRUE, ISNUMBER(deflator!$E116:$BQ116), 0))</f>
        <v>#N/A</v>
      </c>
      <c r="L116" t="e" cm="1">
        <f t="array" ref="L116">deflator!L116/INDEX(deflator!$E116:$BQ116, MATCH(TRUE, ISNUMBER(deflator!$E116:$BQ116), 0))</f>
        <v>#N/A</v>
      </c>
      <c r="M116" t="e" cm="1">
        <f t="array" ref="M116">deflator!M116/INDEX(deflator!$E116:$BQ116, MATCH(TRUE, ISNUMBER(deflator!$E116:$BQ116), 0))</f>
        <v>#N/A</v>
      </c>
      <c r="N116" t="e" cm="1">
        <f t="array" ref="N116">deflator!N116/INDEX(deflator!$E116:$BQ116, MATCH(TRUE, ISNUMBER(deflator!$E116:$BQ116), 0))</f>
        <v>#N/A</v>
      </c>
      <c r="O116" t="e" cm="1">
        <f t="array" ref="O116">deflator!O116/INDEX(deflator!$E116:$BQ116, MATCH(TRUE, ISNUMBER(deflator!$E116:$BQ116), 0))</f>
        <v>#N/A</v>
      </c>
      <c r="P116" t="e" cm="1">
        <f t="array" ref="P116">deflator!P116/INDEX(deflator!$E116:$BQ116, MATCH(TRUE, ISNUMBER(deflator!$E116:$BQ116), 0))</f>
        <v>#N/A</v>
      </c>
      <c r="Q116" t="e" cm="1">
        <f t="array" ref="Q116">deflator!Q116/INDEX(deflator!$E116:$BQ116, MATCH(TRUE, ISNUMBER(deflator!$E116:$BQ116), 0))</f>
        <v>#N/A</v>
      </c>
      <c r="R116" t="e" cm="1">
        <f t="array" ref="R116">deflator!R116/INDEX(deflator!$E116:$BQ116, MATCH(TRUE, ISNUMBER(deflator!$E116:$BQ116), 0))</f>
        <v>#N/A</v>
      </c>
      <c r="S116" t="e" cm="1">
        <f t="array" ref="S116">deflator!S116/INDEX(deflator!$E116:$BQ116, MATCH(TRUE, ISNUMBER(deflator!$E116:$BQ116), 0))</f>
        <v>#N/A</v>
      </c>
      <c r="T116" t="e" cm="1">
        <f t="array" ref="T116">deflator!T116/INDEX(deflator!$E116:$BQ116, MATCH(TRUE, ISNUMBER(deflator!$E116:$BQ116), 0))</f>
        <v>#N/A</v>
      </c>
      <c r="U116" t="e" cm="1">
        <f t="array" ref="U116">deflator!U116/INDEX(deflator!$E116:$BQ116, MATCH(TRUE, ISNUMBER(deflator!$E116:$BQ116), 0))</f>
        <v>#N/A</v>
      </c>
      <c r="V116" t="e" cm="1">
        <f t="array" ref="V116">deflator!V116/INDEX(deflator!$E116:$BQ116, MATCH(TRUE, ISNUMBER(deflator!$E116:$BQ116), 0))</f>
        <v>#N/A</v>
      </c>
      <c r="W116" t="e" cm="1">
        <f t="array" ref="W116">deflator!W116/INDEX(deflator!$E116:$BQ116, MATCH(TRUE, ISNUMBER(deflator!$E116:$BQ116), 0))</f>
        <v>#N/A</v>
      </c>
      <c r="X116" t="e" cm="1">
        <f t="array" ref="X116">deflator!X116/INDEX(deflator!$E116:$BQ116, MATCH(TRUE, ISNUMBER(deflator!$E116:$BQ116), 0))</f>
        <v>#N/A</v>
      </c>
      <c r="Y116" t="e" cm="1">
        <f t="array" ref="Y116">deflator!Y116/INDEX(deflator!$E116:$BQ116, MATCH(TRUE, ISNUMBER(deflator!$E116:$BQ116), 0))</f>
        <v>#N/A</v>
      </c>
      <c r="Z116" t="e" cm="1">
        <f t="array" ref="Z116">deflator!Z116/INDEX(deflator!$E116:$BQ116, MATCH(TRUE, ISNUMBER(deflator!$E116:$BQ116), 0))</f>
        <v>#N/A</v>
      </c>
      <c r="AA116" t="e" cm="1">
        <f t="array" ref="AA116">deflator!AA116/INDEX(deflator!$E116:$BQ116, MATCH(TRUE, ISNUMBER(deflator!$E116:$BQ116), 0))</f>
        <v>#N/A</v>
      </c>
      <c r="AB116" t="e" cm="1">
        <f t="array" ref="AB116">deflator!AB116/INDEX(deflator!$E116:$BQ116, MATCH(TRUE, ISNUMBER(deflator!$E116:$BQ116), 0))</f>
        <v>#N/A</v>
      </c>
      <c r="AC116" t="e" cm="1">
        <f t="array" ref="AC116">deflator!AC116/INDEX(deflator!$E116:$BQ116, MATCH(TRUE, ISNUMBER(deflator!$E116:$BQ116), 0))</f>
        <v>#N/A</v>
      </c>
      <c r="AD116" t="e" cm="1">
        <f t="array" ref="AD116">deflator!AD116/INDEX(deflator!$E116:$BQ116, MATCH(TRUE, ISNUMBER(deflator!$E116:$BQ116), 0))</f>
        <v>#N/A</v>
      </c>
      <c r="AE116" t="e" cm="1">
        <f t="array" ref="AE116">deflator!AE116/INDEX(deflator!$E116:$BQ116, MATCH(TRUE, ISNUMBER(deflator!$E116:$BQ116), 0))</f>
        <v>#N/A</v>
      </c>
      <c r="AF116" t="e" cm="1">
        <f t="array" ref="AF116">deflator!AF116/INDEX(deflator!$E116:$BQ116, MATCH(TRUE, ISNUMBER(deflator!$E116:$BQ116), 0))</f>
        <v>#N/A</v>
      </c>
      <c r="AG116" t="e" cm="1">
        <f t="array" ref="AG116">deflator!AG116/INDEX(deflator!$E116:$BQ116, MATCH(TRUE, ISNUMBER(deflator!$E116:$BQ116), 0))</f>
        <v>#N/A</v>
      </c>
      <c r="AH116" t="e" cm="1">
        <f t="array" ref="AH116">deflator!AH116/INDEX(deflator!$E116:$BQ116, MATCH(TRUE, ISNUMBER(deflator!$E116:$BQ116), 0))</f>
        <v>#N/A</v>
      </c>
      <c r="AI116" t="e" cm="1">
        <f t="array" ref="AI116">deflator!AI116/INDEX(deflator!$E116:$BQ116, MATCH(TRUE, ISNUMBER(deflator!$E116:$BQ116), 0))</f>
        <v>#N/A</v>
      </c>
      <c r="AJ116" t="e" cm="1">
        <f t="array" ref="AJ116">deflator!AJ116/INDEX(deflator!$E116:$BQ116, MATCH(TRUE, ISNUMBER(deflator!$E116:$BQ116), 0))</f>
        <v>#N/A</v>
      </c>
      <c r="AK116" t="e" cm="1">
        <f t="array" ref="AK116">deflator!AK116/INDEX(deflator!$E116:$BQ116, MATCH(TRUE, ISNUMBER(deflator!$E116:$BQ116), 0))</f>
        <v>#N/A</v>
      </c>
      <c r="AL116" t="e" cm="1">
        <f t="array" ref="AL116">deflator!AL116/INDEX(deflator!$E116:$BQ116, MATCH(TRUE, ISNUMBER(deflator!$E116:$BQ116), 0))</f>
        <v>#N/A</v>
      </c>
      <c r="AM116" t="e" cm="1">
        <f t="array" ref="AM116">deflator!AM116/INDEX(deflator!$E116:$BQ116, MATCH(TRUE, ISNUMBER(deflator!$E116:$BQ116), 0))</f>
        <v>#N/A</v>
      </c>
      <c r="AN116" t="e" cm="1">
        <f t="array" ref="AN116">deflator!AN116/INDEX(deflator!$E116:$BQ116, MATCH(TRUE, ISNUMBER(deflator!$E116:$BQ116), 0))</f>
        <v>#N/A</v>
      </c>
      <c r="AO116" t="e" cm="1">
        <f t="array" ref="AO116">deflator!AO116/INDEX(deflator!$E116:$BQ116, MATCH(TRUE, ISNUMBER(deflator!$E116:$BQ116), 0))</f>
        <v>#N/A</v>
      </c>
      <c r="AP116" t="e" cm="1">
        <f t="array" ref="AP116">deflator!AP116/INDEX(deflator!$E116:$BQ116, MATCH(TRUE, ISNUMBER(deflator!$E116:$BQ116), 0))</f>
        <v>#N/A</v>
      </c>
      <c r="AQ116" t="e" cm="1">
        <f t="array" ref="AQ116">deflator!AQ116/INDEX(deflator!$E116:$BQ116, MATCH(TRUE, ISNUMBER(deflator!$E116:$BQ116), 0))</f>
        <v>#N/A</v>
      </c>
      <c r="AR116" t="e" cm="1">
        <f t="array" ref="AR116">deflator!AR116/INDEX(deflator!$E116:$BQ116, MATCH(TRUE, ISNUMBER(deflator!$E116:$BQ116), 0))</f>
        <v>#N/A</v>
      </c>
      <c r="AS116" t="e" cm="1">
        <f t="array" ref="AS116">deflator!AS116/INDEX(deflator!$E116:$BQ116, MATCH(TRUE, ISNUMBER(deflator!$E116:$BQ116), 0))</f>
        <v>#N/A</v>
      </c>
      <c r="AT116" t="e" cm="1">
        <f t="array" ref="AT116">deflator!AT116/INDEX(deflator!$E116:$BQ116, MATCH(TRUE, ISNUMBER(deflator!$E116:$BQ116), 0))</f>
        <v>#N/A</v>
      </c>
      <c r="AU116" t="e" cm="1">
        <f t="array" ref="AU116">deflator!AU116/INDEX(deflator!$E116:$BQ116, MATCH(TRUE, ISNUMBER(deflator!$E116:$BQ116), 0))</f>
        <v>#N/A</v>
      </c>
      <c r="AV116" t="e" cm="1">
        <f t="array" ref="AV116">deflator!AV116/INDEX(deflator!$E116:$BQ116, MATCH(TRUE, ISNUMBER(deflator!$E116:$BQ116), 0))</f>
        <v>#N/A</v>
      </c>
      <c r="AW116" t="e" cm="1">
        <f t="array" ref="AW116">deflator!AW116/INDEX(deflator!$E116:$BQ116, MATCH(TRUE, ISNUMBER(deflator!$E116:$BQ116), 0))</f>
        <v>#N/A</v>
      </c>
      <c r="AX116" t="e" cm="1">
        <f t="array" ref="AX116">deflator!AX116/INDEX(deflator!$E116:$BQ116, MATCH(TRUE, ISNUMBER(deflator!$E116:$BQ116), 0))</f>
        <v>#N/A</v>
      </c>
      <c r="AY116" t="e" cm="1">
        <f t="array" ref="AY116">deflator!AY116/INDEX(deflator!$E116:$BQ116, MATCH(TRUE, ISNUMBER(deflator!$E116:$BQ116), 0))</f>
        <v>#N/A</v>
      </c>
      <c r="AZ116" t="e" cm="1">
        <f t="array" ref="AZ116">deflator!AZ116/INDEX(deflator!$E116:$BQ116, MATCH(TRUE, ISNUMBER(deflator!$E116:$BQ116), 0))</f>
        <v>#N/A</v>
      </c>
      <c r="BA116" t="e" cm="1">
        <f t="array" ref="BA116">deflator!BA116/INDEX(deflator!$E116:$BQ116, MATCH(TRUE, ISNUMBER(deflator!$E116:$BQ116), 0))</f>
        <v>#N/A</v>
      </c>
      <c r="BB116" t="e" cm="1">
        <f t="array" ref="BB116">deflator!BB116/INDEX(deflator!$E116:$BQ116, MATCH(TRUE, ISNUMBER(deflator!$E116:$BQ116), 0))</f>
        <v>#N/A</v>
      </c>
      <c r="BC116" t="e" cm="1">
        <f t="array" ref="BC116">deflator!BC116/INDEX(deflator!$E116:$BQ116, MATCH(TRUE, ISNUMBER(deflator!$E116:$BQ116), 0))</f>
        <v>#N/A</v>
      </c>
      <c r="BD116" t="e" cm="1">
        <f t="array" ref="BD116">deflator!BD116/INDEX(deflator!$E116:$BQ116, MATCH(TRUE, ISNUMBER(deflator!$E116:$BQ116), 0))</f>
        <v>#N/A</v>
      </c>
      <c r="BE116" t="e" cm="1">
        <f t="array" ref="BE116">deflator!BE116/INDEX(deflator!$E116:$BQ116, MATCH(TRUE, ISNUMBER(deflator!$E116:$BQ116), 0))</f>
        <v>#N/A</v>
      </c>
      <c r="BF116" t="e" cm="1">
        <f t="array" ref="BF116">deflator!BF116/INDEX(deflator!$E116:$BQ116, MATCH(TRUE, ISNUMBER(deflator!$E116:$BQ116), 0))</f>
        <v>#N/A</v>
      </c>
      <c r="BG116" t="e" cm="1">
        <f t="array" ref="BG116">deflator!BG116/INDEX(deflator!$E116:$BQ116, MATCH(TRUE, ISNUMBER(deflator!$E116:$BQ116), 0))</f>
        <v>#N/A</v>
      </c>
      <c r="BH116" t="e" cm="1">
        <f t="array" ref="BH116">deflator!BH116/INDEX(deflator!$E116:$BQ116, MATCH(TRUE, ISNUMBER(deflator!$E116:$BQ116), 0))</f>
        <v>#N/A</v>
      </c>
      <c r="BI116" t="e" cm="1">
        <f t="array" ref="BI116">deflator!BI116/INDEX(deflator!$E116:$BQ116, MATCH(TRUE, ISNUMBER(deflator!$E116:$BQ116), 0))</f>
        <v>#N/A</v>
      </c>
      <c r="BJ116" t="e" cm="1">
        <f t="array" ref="BJ116">deflator!BJ116/INDEX(deflator!$E116:$BQ116, MATCH(TRUE, ISNUMBER(deflator!$E116:$BQ116), 0))</f>
        <v>#N/A</v>
      </c>
      <c r="BK116" t="e" cm="1">
        <f t="array" ref="BK116">deflator!BK116/INDEX(deflator!$E116:$BQ116, MATCH(TRUE, ISNUMBER(deflator!$E116:$BQ116), 0))</f>
        <v>#N/A</v>
      </c>
      <c r="BL116" t="e" cm="1">
        <f t="array" ref="BL116">deflator!BL116/INDEX(deflator!$E116:$BQ116, MATCH(TRUE, ISNUMBER(deflator!$E116:$BQ116), 0))</f>
        <v>#N/A</v>
      </c>
      <c r="BM116" t="e" cm="1">
        <f t="array" ref="BM116">deflator!BM116/INDEX(deflator!$E116:$BQ116, MATCH(TRUE, ISNUMBER(deflator!$E116:$BQ116), 0))</f>
        <v>#N/A</v>
      </c>
      <c r="BN116" t="e" cm="1">
        <f t="array" ref="BN116">deflator!BN116/INDEX(deflator!$E116:$BQ116, MATCH(TRUE, ISNUMBER(deflator!$E116:$BQ116), 0))</f>
        <v>#N/A</v>
      </c>
      <c r="BO116" t="e" cm="1">
        <f t="array" ref="BO116">deflator!BO116/INDEX(deflator!$E116:$BQ116, MATCH(TRUE, ISNUMBER(deflator!$E116:$BQ116), 0))</f>
        <v>#N/A</v>
      </c>
      <c r="BP116" t="e" cm="1">
        <f t="array" ref="BP116">deflator!BP116/INDEX(deflator!$E116:$BQ116, MATCH(TRUE, ISNUMBER(deflator!$E116:$BQ116), 0))</f>
        <v>#N/A</v>
      </c>
      <c r="BQ116" t="e" cm="1">
        <f t="array" ref="BQ116">deflator!BQ116/INDEX(deflator!$E116:$BQ116, MATCH(TRUE, ISNUMBER(deflator!$E116:$BQ116), 0))</f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 cm="1">
        <f t="array" ref="E117">deflator!E117/INDEX(deflator!$E117:$BQ117, MATCH(TRUE, ISNUMBER(deflator!$E117:$BQ117), 0))</f>
        <v>1</v>
      </c>
      <c r="F117" cm="1">
        <f t="array" ref="F117">deflator!F117/INDEX(deflator!$E117:$BQ117, MATCH(TRUE, ISNUMBER(deflator!$E117:$BQ117), 0))</f>
        <v>1.0252392209617693</v>
      </c>
      <c r="G117" cm="1">
        <f t="array" ref="G117">deflator!G117/INDEX(deflator!$E117:$BQ117, MATCH(TRUE, ISNUMBER(deflator!$E117:$BQ117), 0))</f>
        <v>1.0752733931993126</v>
      </c>
      <c r="H117" cm="1">
        <f t="array" ref="H117">deflator!H117/INDEX(deflator!$E117:$BQ117, MATCH(TRUE, ISNUMBER(deflator!$E117:$BQ117), 0))</f>
        <v>1.1039986220833173</v>
      </c>
      <c r="I117" cm="1">
        <f t="array" ref="I117">deflator!I117/INDEX(deflator!$E117:$BQ117, MATCH(TRUE, ISNUMBER(deflator!$E117:$BQ117), 0))</f>
        <v>1.2106556900007064</v>
      </c>
      <c r="J117" cm="1">
        <f t="array" ref="J117">deflator!J117/INDEX(deflator!$E117:$BQ117, MATCH(TRUE, ISNUMBER(deflator!$E117:$BQ117), 0))</f>
        <v>1.2645769828615099</v>
      </c>
      <c r="K117" cm="1">
        <f t="array" ref="K117">deflator!K117/INDEX(deflator!$E117:$BQ117, MATCH(TRUE, ISNUMBER(deflator!$E117:$BQ117), 0))</f>
        <v>1.3207518812241796</v>
      </c>
      <c r="L117" cm="1">
        <f t="array" ref="L117">deflator!L117/INDEX(deflator!$E117:$BQ117, MATCH(TRUE, ISNUMBER(deflator!$E117:$BQ117), 0))</f>
        <v>1.3635692081051256</v>
      </c>
      <c r="M117" cm="1">
        <f t="array" ref="M117">deflator!M117/INDEX(deflator!$E117:$BQ117, MATCH(TRUE, ISNUMBER(deflator!$E117:$BQ117), 0))</f>
        <v>1.4213385798254186</v>
      </c>
      <c r="N117" cm="1">
        <f t="array" ref="N117">deflator!N117/INDEX(deflator!$E117:$BQ117, MATCH(TRUE, ISNUMBER(deflator!$E117:$BQ117), 0))</f>
        <v>1.5508422917703804</v>
      </c>
      <c r="O117" cm="1">
        <f t="array" ref="O117">deflator!O117/INDEX(deflator!$E117:$BQ117, MATCH(TRUE, ISNUMBER(deflator!$E117:$BQ117), 0))</f>
        <v>1.7017205831312212</v>
      </c>
      <c r="P117" cm="1">
        <f t="array" ref="P117">deflator!P117/INDEX(deflator!$E117:$BQ117, MATCH(TRUE, ISNUMBER(deflator!$E117:$BQ117), 0))</f>
        <v>1.881068217442998</v>
      </c>
      <c r="Q117" cm="1">
        <f t="array" ref="Q117">deflator!Q117/INDEX(deflator!$E117:$BQ117, MATCH(TRUE, ISNUMBER(deflator!$E117:$BQ117), 0))</f>
        <v>2.1328514172823412</v>
      </c>
      <c r="R117" cm="1">
        <f t="array" ref="R117">deflator!R117/INDEX(deflator!$E117:$BQ117, MATCH(TRUE, ISNUMBER(deflator!$E117:$BQ117), 0))</f>
        <v>2.4585928870694245</v>
      </c>
      <c r="S117" cm="1">
        <f t="array" ref="S117">deflator!S117/INDEX(deflator!$E117:$BQ117, MATCH(TRUE, ISNUMBER(deflator!$E117:$BQ117), 0))</f>
        <v>2.6082625990437336</v>
      </c>
      <c r="T117" cm="1">
        <f t="array" ref="T117">deflator!T117/INDEX(deflator!$E117:$BQ117, MATCH(TRUE, ISNUMBER(deflator!$E117:$BQ117), 0))</f>
        <v>3.1333930987829022</v>
      </c>
      <c r="U117" cm="1">
        <f t="array" ref="U117">deflator!U117/INDEX(deflator!$E117:$BQ117, MATCH(TRUE, ISNUMBER(deflator!$E117:$BQ117), 0))</f>
        <v>3.7921239706415055</v>
      </c>
      <c r="V117" cm="1">
        <f t="array" ref="V117">deflator!V117/INDEX(deflator!$E117:$BQ117, MATCH(TRUE, ISNUMBER(deflator!$E117:$BQ117), 0))</f>
        <v>4.2952857167045471</v>
      </c>
      <c r="W117" cm="1">
        <f t="array" ref="W117">deflator!W117/INDEX(deflator!$E117:$BQ117, MATCH(TRUE, ISNUMBER(deflator!$E117:$BQ117), 0))</f>
        <v>4.7474265959407962</v>
      </c>
      <c r="X117" cm="1">
        <f t="array" ref="X117">deflator!X117/INDEX(deflator!$E117:$BQ117, MATCH(TRUE, ISNUMBER(deflator!$E117:$BQ117), 0))</f>
        <v>5.3966876203278469</v>
      </c>
      <c r="Y117" cm="1">
        <f t="array" ref="Y117">deflator!Y117/INDEX(deflator!$E117:$BQ117, MATCH(TRUE, ISNUMBER(deflator!$E117:$BQ117), 0))</f>
        <v>6.1902594586151434</v>
      </c>
      <c r="Z117" cm="1">
        <f t="array" ref="Z117">deflator!Z117/INDEX(deflator!$E117:$BQ117, MATCH(TRUE, ISNUMBER(deflator!$E117:$BQ117), 0))</f>
        <v>7.2699985765504067</v>
      </c>
      <c r="AA117" cm="1">
        <f t="array" ref="AA117">deflator!AA117/INDEX(deflator!$E117:$BQ117, MATCH(TRUE, ISNUMBER(deflator!$E117:$BQ117), 0))</f>
        <v>8.3737413027677228</v>
      </c>
      <c r="AB117" cm="1">
        <f t="array" ref="AB117">deflator!AB117/INDEX(deflator!$E117:$BQ117, MATCH(TRUE, ISNUMBER(deflator!$E117:$BQ117), 0))</f>
        <v>9.2704747360131243</v>
      </c>
      <c r="AC117" cm="1">
        <f t="array" ref="AC117">deflator!AC117/INDEX(deflator!$E117:$BQ117, MATCH(TRUE, ISNUMBER(deflator!$E117:$BQ117), 0))</f>
        <v>9.8618635647784458</v>
      </c>
      <c r="AD117" cm="1">
        <f t="array" ref="AD117">deflator!AD117/INDEX(deflator!$E117:$BQ117, MATCH(TRUE, ISNUMBER(deflator!$E117:$BQ117), 0))</f>
        <v>10.373332233931359</v>
      </c>
      <c r="AE117" cm="1">
        <f t="array" ref="AE117">deflator!AE117/INDEX(deflator!$E117:$BQ117, MATCH(TRUE, ISNUMBER(deflator!$E117:$BQ117), 0))</f>
        <v>11.052753973519589</v>
      </c>
      <c r="AF117" cm="1">
        <f t="array" ref="AF117">deflator!AF117/INDEX(deflator!$E117:$BQ117, MATCH(TRUE, ISNUMBER(deflator!$E117:$BQ117), 0))</f>
        <v>11.295628349590489</v>
      </c>
      <c r="AG117" cm="1">
        <f t="array" ref="AG117">deflator!AG117/INDEX(deflator!$E117:$BQ117, MATCH(TRUE, ISNUMBER(deflator!$E117:$BQ117), 0))</f>
        <v>11.662319901512053</v>
      </c>
      <c r="AH117" cm="1">
        <f t="array" ref="AH117">deflator!AH117/INDEX(deflator!$E117:$BQ117, MATCH(TRUE, ISNUMBER(deflator!$E117:$BQ117), 0))</f>
        <v>12.306285523020099</v>
      </c>
      <c r="AI117" cm="1">
        <f t="array" ref="AI117">deflator!AI117/INDEX(deflator!$E117:$BQ117, MATCH(TRUE, ISNUMBER(deflator!$E117:$BQ117), 0))</f>
        <v>12.216550086774779</v>
      </c>
      <c r="AJ117" cm="1">
        <f t="array" ref="AJ117">deflator!AJ117/INDEX(deflator!$E117:$BQ117, MATCH(TRUE, ISNUMBER(deflator!$E117:$BQ117), 0))</f>
        <v>12.436618712312496</v>
      </c>
      <c r="AK117" cm="1">
        <f t="array" ref="AK117">deflator!AK117/INDEX(deflator!$E117:$BQ117, MATCH(TRUE, ISNUMBER(deflator!$E117:$BQ117), 0))</f>
        <v>12.786363543391701</v>
      </c>
      <c r="AL117" cm="1">
        <f t="array" ref="AL117">deflator!AL117/INDEX(deflator!$E117:$BQ117, MATCH(TRUE, ISNUMBER(deflator!$E117:$BQ117), 0))</f>
        <v>13.448154084572197</v>
      </c>
      <c r="AM117" cm="1">
        <f t="array" ref="AM117">deflator!AM117/INDEX(deflator!$E117:$BQ117, MATCH(TRUE, ISNUMBER(deflator!$E117:$BQ117), 0))</f>
        <v>13.676037357371985</v>
      </c>
      <c r="AN117" cm="1">
        <f t="array" ref="AN117">deflator!AN117/INDEX(deflator!$E117:$BQ117, MATCH(TRUE, ISNUMBER(deflator!$E117:$BQ117), 0))</f>
        <v>14.090967674658332</v>
      </c>
      <c r="AO117" cm="1">
        <f t="array" ref="AO117">deflator!AO117/INDEX(deflator!$E117:$BQ117, MATCH(TRUE, ISNUMBER(deflator!$E117:$BQ117), 0))</f>
        <v>14.413968284041207</v>
      </c>
      <c r="AP117" cm="1">
        <f t="array" ref="AP117">deflator!AP117/INDEX(deflator!$E117:$BQ117, MATCH(TRUE, ISNUMBER(deflator!$E117:$BQ117), 0))</f>
        <v>14.980331205214737</v>
      </c>
      <c r="AQ117" cm="1">
        <f t="array" ref="AQ117">deflator!AQ117/INDEX(deflator!$E117:$BQ117, MATCH(TRUE, ISNUMBER(deflator!$E117:$BQ117), 0))</f>
        <v>15.961958814341159</v>
      </c>
      <c r="AR117" cm="1">
        <f t="array" ref="AR117">deflator!AR117/INDEX(deflator!$E117:$BQ117, MATCH(TRUE, ISNUMBER(deflator!$E117:$BQ117), 0))</f>
        <v>16.660485251087628</v>
      </c>
      <c r="AS117" cm="1">
        <f t="array" ref="AS117">deflator!AS117/INDEX(deflator!$E117:$BQ117, MATCH(TRUE, ISNUMBER(deflator!$E117:$BQ117), 0))</f>
        <v>17.805885335044259</v>
      </c>
      <c r="AT117" cm="1">
        <f t="array" ref="AT117">deflator!AT117/INDEX(deflator!$E117:$BQ117, MATCH(TRUE, ISNUMBER(deflator!$E117:$BQ117), 0))</f>
        <v>19.027313125232986</v>
      </c>
      <c r="AU117" cm="1">
        <f t="array" ref="AU117">deflator!AU117/INDEX(deflator!$E117:$BQ117, MATCH(TRUE, ISNUMBER(deflator!$E117:$BQ117), 0))</f>
        <v>20.014241275264624</v>
      </c>
      <c r="AV117" cm="1">
        <f t="array" ref="AV117">deflator!AV117/INDEX(deflator!$E117:$BQ117, MATCH(TRUE, ISNUMBER(deflator!$E117:$BQ117), 0))</f>
        <v>20.797144526475755</v>
      </c>
      <c r="AW117" cm="1">
        <f t="array" ref="AW117">deflator!AW117/INDEX(deflator!$E117:$BQ117, MATCH(TRUE, ISNUMBER(deflator!$E117:$BQ117), 0))</f>
        <v>20.904320054280856</v>
      </c>
      <c r="AX117" cm="1">
        <f t="array" ref="AX117">deflator!AX117/INDEX(deflator!$E117:$BQ117, MATCH(TRUE, ISNUMBER(deflator!$E117:$BQ117), 0))</f>
        <v>21.546753751673464</v>
      </c>
      <c r="AY117" cm="1">
        <f t="array" ref="AY117">deflator!AY117/INDEX(deflator!$E117:$BQ117, MATCH(TRUE, ISNUMBER(deflator!$E117:$BQ117), 0))</f>
        <v>22.283630472789163</v>
      </c>
      <c r="AZ117" cm="1">
        <f t="array" ref="AZ117">deflator!AZ117/INDEX(deflator!$E117:$BQ117, MATCH(TRUE, ISNUMBER(deflator!$E117:$BQ117), 0))</f>
        <v>22.550697442777278</v>
      </c>
      <c r="BA117" cm="1">
        <f t="array" ref="BA117">deflator!BA117/INDEX(deflator!$E117:$BQ117, MATCH(TRUE, ISNUMBER(deflator!$E117:$BQ117), 0))</f>
        <v>22.436923138331164</v>
      </c>
      <c r="BB117" cm="1">
        <f t="array" ref="BB117">deflator!BB117/INDEX(deflator!$E117:$BQ117, MATCH(TRUE, ISNUMBER(deflator!$E117:$BQ117), 0))</f>
        <v>21.399305416167515</v>
      </c>
      <c r="BC117" cm="1">
        <f t="array" ref="BC117">deflator!BC117/INDEX(deflator!$E117:$BQ117, MATCH(TRUE, ISNUMBER(deflator!$E117:$BQ117), 0))</f>
        <v>20.787648404114478</v>
      </c>
      <c r="BD117" cm="1">
        <f t="array" ref="BD117">deflator!BD117/INDEX(deflator!$E117:$BQ117, MATCH(TRUE, ISNUMBER(deflator!$E117:$BQ117), 0))</f>
        <v>21.175241905645024</v>
      </c>
      <c r="BE117" cm="1">
        <f t="array" ref="BE117">deflator!BE117/INDEX(deflator!$E117:$BQ117, MATCH(TRUE, ISNUMBER(deflator!$E117:$BQ117), 0))</f>
        <v>21.690891128389026</v>
      </c>
      <c r="BF117" cm="1">
        <f t="array" ref="BF117">deflator!BF117/INDEX(deflator!$E117:$BQ117, MATCH(TRUE, ISNUMBER(deflator!$E117:$BQ117), 0))</f>
        <v>21.981421851959222</v>
      </c>
      <c r="BG117" cm="1">
        <f t="array" ref="BG117">deflator!BG117/INDEX(deflator!$E117:$BQ117, MATCH(TRUE, ISNUMBER(deflator!$E117:$BQ117), 0))</f>
        <v>22.038777030215936</v>
      </c>
      <c r="BH117" cm="1">
        <f t="array" ref="BH117">deflator!BH117/INDEX(deflator!$E117:$BQ117, MATCH(TRUE, ISNUMBER(deflator!$E117:$BQ117), 0))</f>
        <v>24.00209060968275</v>
      </c>
      <c r="BI117" cm="1">
        <f t="array" ref="BI117">deflator!BI117/INDEX(deflator!$E117:$BQ117, MATCH(TRUE, ISNUMBER(deflator!$E117:$BQ117), 0))</f>
        <v>24.03074281783455</v>
      </c>
      <c r="BJ117" cm="1">
        <f t="array" ref="BJ117">deflator!BJ117/INDEX(deflator!$E117:$BQ117, MATCH(TRUE, ISNUMBER(deflator!$E117:$BQ117), 0))</f>
        <v>24.391188886066072</v>
      </c>
      <c r="BK117" cm="1">
        <f t="array" ref="BK117">deflator!BK117/INDEX(deflator!$E117:$BQ117, MATCH(TRUE, ISNUMBER(deflator!$E117:$BQ117), 0))</f>
        <v>24.616645639709606</v>
      </c>
      <c r="BL117" cm="1">
        <f t="array" ref="BL117">deflator!BL117/INDEX(deflator!$E117:$BQ117, MATCH(TRUE, ISNUMBER(deflator!$E117:$BQ117), 0))</f>
        <v>25.451567388711553</v>
      </c>
      <c r="BM117" cm="1">
        <f t="array" ref="BM117">deflator!BM117/INDEX(deflator!$E117:$BQ117, MATCH(TRUE, ISNUMBER(deflator!$E117:$BQ117), 0))</f>
        <v>24.96179285926798</v>
      </c>
      <c r="BN117" cm="1">
        <f t="array" ref="BN117">deflator!BN117/INDEX(deflator!$E117:$BQ117, MATCH(TRUE, ISNUMBER(deflator!$E117:$BQ117), 0))</f>
        <v>25.23589900786731</v>
      </c>
      <c r="BO117" cm="1">
        <f t="array" ref="BO117">deflator!BO117/INDEX(deflator!$E117:$BQ117, MATCH(TRUE, ISNUMBER(deflator!$E117:$BQ117), 0))</f>
        <v>26.942571502489763</v>
      </c>
      <c r="BP117" cm="1">
        <f t="array" ref="BP117">deflator!BP117/INDEX(deflator!$E117:$BQ117, MATCH(TRUE, ISNUMBER(deflator!$E117:$BQ117), 0))</f>
        <v>27.91839683915072</v>
      </c>
      <c r="BQ117" cm="1">
        <f t="array" ref="BQ117">deflator!BQ117/INDEX(deflator!$E117:$BQ117, MATCH(TRUE, ISNUMBER(deflator!$E117:$BQ117), 0))</f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 cm="1">
        <f t="array" ref="E118">deflator!E118/INDEX(deflator!$E118:$BQ118, MATCH(TRUE, ISNUMBER(deflator!$E118:$BQ118), 0))</f>
        <v>1</v>
      </c>
      <c r="F118" cm="1">
        <f t="array" ref="F118">deflator!F118/INDEX(deflator!$E118:$BQ118, MATCH(TRUE, ISNUMBER(deflator!$E118:$BQ118), 0))</f>
        <v>0.95501767128433057</v>
      </c>
      <c r="G118" cm="1">
        <f t="array" ref="G118">deflator!G118/INDEX(deflator!$E118:$BQ118, MATCH(TRUE, ISNUMBER(deflator!$E118:$BQ118), 0))</f>
        <v>0.93832027616629321</v>
      </c>
      <c r="H118" cm="1">
        <f t="array" ref="H118">deflator!H118/INDEX(deflator!$E118:$BQ118, MATCH(TRUE, ISNUMBER(deflator!$E118:$BQ118), 0))</f>
        <v>0.92049122925492399</v>
      </c>
      <c r="I118" cm="1">
        <f t="array" ref="I118">deflator!I118/INDEX(deflator!$E118:$BQ118, MATCH(TRUE, ISNUMBER(deflator!$E118:$BQ118), 0))</f>
        <v>0.9262598856944958</v>
      </c>
      <c r="J118" cm="1">
        <f t="array" ref="J118">deflator!J118/INDEX(deflator!$E118:$BQ118, MATCH(TRUE, ISNUMBER(deflator!$E118:$BQ118), 0))</f>
        <v>0.91169286799382043</v>
      </c>
      <c r="K118" cm="1">
        <f t="array" ref="K118">deflator!K118/INDEX(deflator!$E118:$BQ118, MATCH(TRUE, ISNUMBER(deflator!$E118:$BQ118), 0))</f>
        <v>0.8958313335308713</v>
      </c>
      <c r="L118" cm="1">
        <f t="array" ref="L118">deflator!L118/INDEX(deflator!$E118:$BQ118, MATCH(TRUE, ISNUMBER(deflator!$E118:$BQ118), 0))</f>
        <v>0.89599576967705752</v>
      </c>
      <c r="M118" cm="1">
        <f t="array" ref="M118">deflator!M118/INDEX(deflator!$E118:$BQ118, MATCH(TRUE, ISNUMBER(deflator!$E118:$BQ118), 0))</f>
        <v>0.89387055044869879</v>
      </c>
      <c r="N118" cm="1">
        <f t="array" ref="N118">deflator!N118/INDEX(deflator!$E118:$BQ118, MATCH(TRUE, ISNUMBER(deflator!$E118:$BQ118), 0))</f>
        <v>0.87429825103306991</v>
      </c>
      <c r="O118" cm="1">
        <f t="array" ref="O118">deflator!O118/INDEX(deflator!$E118:$BQ118, MATCH(TRUE, ISNUMBER(deflator!$E118:$BQ118), 0))</f>
        <v>0.88792664398046806</v>
      </c>
      <c r="P118" cm="1">
        <f t="array" ref="P118">deflator!P118/INDEX(deflator!$E118:$BQ118, MATCH(TRUE, ISNUMBER(deflator!$E118:$BQ118), 0))</f>
        <v>0.97697690487400135</v>
      </c>
      <c r="Q118" cm="1">
        <f t="array" ref="Q118">deflator!Q118/INDEX(deflator!$E118:$BQ118, MATCH(TRUE, ISNUMBER(deflator!$E118:$BQ118), 0))</f>
        <v>1.0658763877854958</v>
      </c>
      <c r="R118" cm="1">
        <f t="array" ref="R118">deflator!R118/INDEX(deflator!$E118:$BQ118, MATCH(TRUE, ISNUMBER(deflator!$E118:$BQ118), 0))</f>
        <v>1.4242336210979432</v>
      </c>
      <c r="S118" cm="1">
        <f t="array" ref="S118">deflator!S118/INDEX(deflator!$E118:$BQ118, MATCH(TRUE, ISNUMBER(deflator!$E118:$BQ118), 0))</f>
        <v>2.2549884554371378</v>
      </c>
      <c r="T118" cm="1">
        <f t="array" ref="T118">deflator!T118/INDEX(deflator!$E118:$BQ118, MATCH(TRUE, ISNUMBER(deflator!$E118:$BQ118), 0))</f>
        <v>2.5552113923673487</v>
      </c>
      <c r="U118" cm="1">
        <f t="array" ref="U118">deflator!U118/INDEX(deflator!$E118:$BQ118, MATCH(TRUE, ISNUMBER(deflator!$E118:$BQ118), 0))</f>
        <v>2.9387035786086617</v>
      </c>
      <c r="V118" cm="1">
        <f t="array" ref="V118">deflator!V118/INDEX(deflator!$E118:$BQ118, MATCH(TRUE, ISNUMBER(deflator!$E118:$BQ118), 0))</f>
        <v>3.5819217029783625</v>
      </c>
      <c r="W118" cm="1">
        <f t="array" ref="W118">deflator!W118/INDEX(deflator!$E118:$BQ118, MATCH(TRUE, ISNUMBER(deflator!$E118:$BQ118), 0))</f>
        <v>3.9709093550665164</v>
      </c>
      <c r="X118" cm="1">
        <f t="array" ref="X118">deflator!X118/INDEX(deflator!$E118:$BQ118, MATCH(TRUE, ISNUMBER(deflator!$E118:$BQ118), 0))</f>
        <v>5.230897591962381</v>
      </c>
      <c r="Y118" cm="1">
        <f t="array" ref="Y118">deflator!Y118/INDEX(deflator!$E118:$BQ118, MATCH(TRUE, ISNUMBER(deflator!$E118:$BQ118), 0))</f>
        <v>7.0738115211347363</v>
      </c>
      <c r="Z118" cm="1">
        <f t="array" ref="Z118">deflator!Z118/INDEX(deflator!$E118:$BQ118, MATCH(TRUE, ISNUMBER(deflator!$E118:$BQ118), 0))</f>
        <v>8.9323732366289601</v>
      </c>
      <c r="AA118" cm="1">
        <f t="array" ref="AA118">deflator!AA118/INDEX(deflator!$E118:$BQ118, MATCH(TRUE, ISNUMBER(deflator!$E118:$BQ118), 0))</f>
        <v>9.5909521180290902</v>
      </c>
      <c r="AB118" cm="1">
        <f t="array" ref="AB118">deflator!AB118/INDEX(deflator!$E118:$BQ118, MATCH(TRUE, ISNUMBER(deflator!$E118:$BQ118), 0))</f>
        <v>11.071122791091369</v>
      </c>
      <c r="AC118" cm="1">
        <f t="array" ref="AC118">deflator!AC118/INDEX(deflator!$E118:$BQ118, MATCH(TRUE, ISNUMBER(deflator!$E118:$BQ118), 0))</f>
        <v>13.036097403841733</v>
      </c>
      <c r="AD118" cm="1">
        <f t="array" ref="AD118">deflator!AD118/INDEX(deflator!$E118:$BQ118, MATCH(TRUE, ISNUMBER(deflator!$E118:$BQ118), 0))</f>
        <v>13.564644428042907</v>
      </c>
      <c r="AE118" cm="1">
        <f t="array" ref="AE118">deflator!AE118/INDEX(deflator!$E118:$BQ118, MATCH(TRUE, ISNUMBER(deflator!$E118:$BQ118), 0))</f>
        <v>15.224352383646144</v>
      </c>
      <c r="AF118" cm="1">
        <f t="array" ref="AF118">deflator!AF118/INDEX(deflator!$E118:$BQ118, MATCH(TRUE, ISNUMBER(deflator!$E118:$BQ118), 0))</f>
        <v>18.502675974672904</v>
      </c>
      <c r="AG118" cm="1">
        <f t="array" ref="AG118">deflator!AG118/INDEX(deflator!$E118:$BQ118, MATCH(TRUE, ISNUMBER(deflator!$E118:$BQ118), 0))</f>
        <v>22.218068693966298</v>
      </c>
      <c r="AH118" cm="1">
        <f t="array" ref="AH118">deflator!AH118/INDEX(deflator!$E118:$BQ118, MATCH(TRUE, ISNUMBER(deflator!$E118:$BQ118), 0))</f>
        <v>26.030691033185789</v>
      </c>
      <c r="AI118" cm="1">
        <f t="array" ref="AI118">deflator!AI118/INDEX(deflator!$E118:$BQ118, MATCH(TRUE, ISNUMBER(deflator!$E118:$BQ118), 0))</f>
        <v>31.964958937036577</v>
      </c>
      <c r="AJ118" cm="1">
        <f t="array" ref="AJ118">deflator!AJ118/INDEX(deflator!$E118:$BQ118, MATCH(TRUE, ISNUMBER(deflator!$E118:$BQ118), 0))</f>
        <v>40.153458654088666</v>
      </c>
      <c r="AK118" cm="1">
        <f t="array" ref="AK118">deflator!AK118/INDEX(deflator!$E118:$BQ118, MATCH(TRUE, ISNUMBER(deflator!$E118:$BQ118), 0))</f>
        <v>51.935098800527683</v>
      </c>
      <c r="AL118" cm="1">
        <f t="array" ref="AL118">deflator!AL118/INDEX(deflator!$E118:$BQ118, MATCH(TRUE, ISNUMBER(deflator!$E118:$BQ118), 0))</f>
        <v>77.849058899303515</v>
      </c>
      <c r="AM118" cm="1">
        <f t="array" ref="AM118">deflator!AM118/INDEX(deflator!$E118:$BQ118, MATCH(TRUE, ISNUMBER(deflator!$E118:$BQ118), 0))</f>
        <v>104.2644018872687</v>
      </c>
      <c r="AN118" cm="1">
        <f t="array" ref="AN118">deflator!AN118/INDEX(deflator!$E118:$BQ118, MATCH(TRUE, ISNUMBER(deflator!$E118:$BQ118), 0))</f>
        <v>143.81970362707062</v>
      </c>
      <c r="AO118" cm="1">
        <f t="array" ref="AO118">deflator!AO118/INDEX(deflator!$E118:$BQ118, MATCH(TRUE, ISNUMBER(deflator!$E118:$BQ118), 0))</f>
        <v>185.28816745205674</v>
      </c>
      <c r="AP118" cm="1">
        <f t="array" ref="AP118">deflator!AP118/INDEX(deflator!$E118:$BQ118, MATCH(TRUE, ISNUMBER(deflator!$E118:$BQ118), 0))</f>
        <v>214.0598743603498</v>
      </c>
      <c r="AQ118" cm="1">
        <f t="array" ref="AQ118">deflator!AQ118/INDEX(deflator!$E118:$BQ118, MATCH(TRUE, ISNUMBER(deflator!$E118:$BQ118), 0))</f>
        <v>234.14193820139985</v>
      </c>
      <c r="AR118" cm="1">
        <f t="array" ref="AR118">deflator!AR118/INDEX(deflator!$E118:$BQ118, MATCH(TRUE, ISNUMBER(deflator!$E118:$BQ118), 0))</f>
        <v>308.38330606835098</v>
      </c>
      <c r="AS118" cm="1">
        <f t="array" ref="AS118">deflator!AS118/INDEX(deflator!$E118:$BQ118, MATCH(TRUE, ISNUMBER(deflator!$E118:$BQ118), 0))</f>
        <v>385.2609838300092</v>
      </c>
      <c r="AT118" cm="1">
        <f t="array" ref="AT118">deflator!AT118/INDEX(deflator!$E118:$BQ118, MATCH(TRUE, ISNUMBER(deflator!$E118:$BQ118), 0))</f>
        <v>442.30048654733548</v>
      </c>
      <c r="AU118" cm="1">
        <f t="array" ref="AU118">deflator!AU118/INDEX(deflator!$E118:$BQ118, MATCH(TRUE, ISNUMBER(deflator!$E118:$BQ118), 0))</f>
        <v>567.38171109876851</v>
      </c>
      <c r="AV118" cm="1">
        <f t="array" ref="AV118">deflator!AV118/INDEX(deflator!$E118:$BQ118, MATCH(TRUE, ISNUMBER(deflator!$E118:$BQ118), 0))</f>
        <v>641.91521164635719</v>
      </c>
      <c r="AW118" cm="1">
        <f t="array" ref="AW118">deflator!AW118/INDEX(deflator!$E118:$BQ118, MATCH(TRUE, ISNUMBER(deflator!$E118:$BQ118), 0))</f>
        <v>800.52117807857587</v>
      </c>
      <c r="AX118" cm="1">
        <f t="array" ref="AX118">deflator!AX118/INDEX(deflator!$E118:$BQ118, MATCH(TRUE, ISNUMBER(deflator!$E118:$BQ118), 0))</f>
        <v>961.95581271626941</v>
      </c>
      <c r="AY118" cm="1">
        <f t="array" ref="AY118">deflator!AY118/INDEX(deflator!$E118:$BQ118, MATCH(TRUE, ISNUMBER(deflator!$E118:$BQ118), 0))</f>
        <v>1102.2339139595545</v>
      </c>
      <c r="AZ118" cm="1">
        <f t="array" ref="AZ118">deflator!AZ118/INDEX(deflator!$E118:$BQ118, MATCH(TRUE, ISNUMBER(deflator!$E118:$BQ118), 0))</f>
        <v>1355.0760277991185</v>
      </c>
      <c r="BA118" cm="1">
        <f t="array" ref="BA118">deflator!BA118/INDEX(deflator!$E118:$BQ118, MATCH(TRUE, ISNUMBER(deflator!$E118:$BQ118), 0))</f>
        <v>1618.258634623181</v>
      </c>
      <c r="BB118" cm="1">
        <f t="array" ref="BB118">deflator!BB118/INDEX(deflator!$E118:$BQ118, MATCH(TRUE, ISNUMBER(deflator!$E118:$BQ118), 0))</f>
        <v>1692.6745316359898</v>
      </c>
      <c r="BC118" cm="1">
        <f t="array" ref="BC118">deflator!BC118/INDEX(deflator!$E118:$BQ118, MATCH(TRUE, ISNUMBER(deflator!$E118:$BQ118), 0))</f>
        <v>1961.5156965228657</v>
      </c>
      <c r="BD118" cm="1">
        <f t="array" ref="BD118">deflator!BD118/INDEX(deflator!$E118:$BQ118, MATCH(TRUE, ISNUMBER(deflator!$E118:$BQ118), 0))</f>
        <v>2616.8489334760179</v>
      </c>
      <c r="BE118" cm="1">
        <f t="array" ref="BE118">deflator!BE118/INDEX(deflator!$E118:$BQ118, MATCH(TRUE, ISNUMBER(deflator!$E118:$BQ118), 0))</f>
        <v>3112.8434485722314</v>
      </c>
      <c r="BF118" cm="1">
        <f t="array" ref="BF118">deflator!BF118/INDEX(deflator!$E118:$BQ118, MATCH(TRUE, ISNUMBER(deflator!$E118:$BQ118), 0))</f>
        <v>4257.6112964130971</v>
      </c>
      <c r="BG118" cm="1">
        <f t="array" ref="BG118">deflator!BG118/INDEX(deflator!$E118:$BQ118, MATCH(TRUE, ISNUMBER(deflator!$E118:$BQ118), 0))</f>
        <v>4673.1017363615438</v>
      </c>
      <c r="BH118" cm="1">
        <f t="array" ref="BH118">deflator!BH118/INDEX(deflator!$E118:$BQ118, MATCH(TRUE, ISNUMBER(deflator!$E118:$BQ118), 0))</f>
        <v>4682.3078252312562</v>
      </c>
      <c r="BI118" cm="1">
        <f t="array" ref="BI118">deflator!BI118/INDEX(deflator!$E118:$BQ118, MATCH(TRUE, ISNUMBER(deflator!$E118:$BQ118), 0))</f>
        <v>5122.4346757385865</v>
      </c>
      <c r="BJ118" cm="1">
        <f t="array" ref="BJ118">deflator!BJ118/INDEX(deflator!$E118:$BQ118, MATCH(TRUE, ISNUMBER(deflator!$E118:$BQ118), 0))</f>
        <v>5790.1609995424478</v>
      </c>
      <c r="BK118" cm="1">
        <f t="array" ref="BK118">deflator!BK118/INDEX(deflator!$E118:$BQ118, MATCH(TRUE, ISNUMBER(deflator!$E118:$BQ118), 0))</f>
        <v>7622.2365124722237</v>
      </c>
      <c r="BL118" cm="1">
        <f t="array" ref="BL118">deflator!BL118/INDEX(deflator!$E118:$BQ118, MATCH(TRUE, ISNUMBER(deflator!$E118:$BQ118), 0))</f>
        <v>9949.6762350814188</v>
      </c>
      <c r="BM118" cm="1">
        <f t="array" ref="BM118">deflator!BM118/INDEX(deflator!$E118:$BQ118, MATCH(TRUE, ISNUMBER(deflator!$E118:$BQ118), 0))</f>
        <v>14353.898792150578</v>
      </c>
      <c r="BN118" cm="1">
        <f t="array" ref="BN118">deflator!BN118/INDEX(deflator!$E118:$BQ118, MATCH(TRUE, ISNUMBER(deflator!$E118:$BQ118), 0))</f>
        <v>22437.965019834279</v>
      </c>
      <c r="BO118" cm="1">
        <f t="array" ref="BO118">deflator!BO118/INDEX(deflator!$E118:$BQ118, MATCH(TRUE, ISNUMBER(deflator!$E118:$BQ118), 0))</f>
        <v>33788.265285295536</v>
      </c>
      <c r="BP118" cm="1">
        <f t="array" ref="BP118">deflator!BP118/INDEX(deflator!$E118:$BQ118, MATCH(TRUE, ISNUMBER(deflator!$E118:$BQ118), 0))</f>
        <v>44091.368482014499</v>
      </c>
      <c r="BQ118" cm="1">
        <f t="array" ref="BQ118">deflator!BQ118/INDEX(deflator!$E118:$BQ118, MATCH(TRUE, ISNUMBER(deflator!$E118:$BQ118), 0))</f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 cm="1">
        <f t="array" ref="E119">deflator!E119/INDEX(deflator!$E119:$BQ119, MATCH(TRUE, ISNUMBER(deflator!$E119:$BQ119), 0))</f>
        <v>1</v>
      </c>
      <c r="F119" cm="1">
        <f t="array" ref="F119">deflator!F119/INDEX(deflator!$E119:$BQ119, MATCH(TRUE, ISNUMBER(deflator!$E119:$BQ119), 0))</f>
        <v>1.0133909170745101</v>
      </c>
      <c r="G119" cm="1">
        <f t="array" ref="G119">deflator!G119/INDEX(deflator!$E119:$BQ119, MATCH(TRUE, ISNUMBER(deflator!$E119:$BQ119), 0))</f>
        <v>1.0338145394604761</v>
      </c>
      <c r="H119" cm="1">
        <f t="array" ref="H119">deflator!H119/INDEX(deflator!$E119:$BQ119, MATCH(TRUE, ISNUMBER(deflator!$E119:$BQ119), 0))</f>
        <v>1.0214030168858148</v>
      </c>
      <c r="I119" cm="1">
        <f t="array" ref="I119">deflator!I119/INDEX(deflator!$E119:$BQ119, MATCH(TRUE, ISNUMBER(deflator!$E119:$BQ119), 0))</f>
        <v>1.0523134699459826</v>
      </c>
      <c r="J119" cm="1">
        <f t="array" ref="J119">deflator!J119/INDEX(deflator!$E119:$BQ119, MATCH(TRUE, ISNUMBER(deflator!$E119:$BQ119), 0))</f>
        <v>1.0387132986152705</v>
      </c>
      <c r="K119" cm="1">
        <f t="array" ref="K119">deflator!K119/INDEX(deflator!$E119:$BQ119, MATCH(TRUE, ISNUMBER(deflator!$E119:$BQ119), 0))</f>
        <v>1.0720130444873524</v>
      </c>
      <c r="L119" cm="1">
        <f t="array" ref="L119">deflator!L119/INDEX(deflator!$E119:$BQ119, MATCH(TRUE, ISNUMBER(deflator!$E119:$BQ119), 0))</f>
        <v>1.1860479263034924</v>
      </c>
      <c r="M119" cm="1">
        <f t="array" ref="M119">deflator!M119/INDEX(deflator!$E119:$BQ119, MATCH(TRUE, ISNUMBER(deflator!$E119:$BQ119), 0))</f>
        <v>1.1266247393067563</v>
      </c>
      <c r="N119" cm="1">
        <f t="array" ref="N119">deflator!N119/INDEX(deflator!$E119:$BQ119, MATCH(TRUE, ISNUMBER(deflator!$E119:$BQ119), 0))</f>
        <v>1.133100236343429</v>
      </c>
      <c r="O119" cm="1">
        <f t="array" ref="O119">deflator!O119/INDEX(deflator!$E119:$BQ119, MATCH(TRUE, ISNUMBER(deflator!$E119:$BQ119), 0))</f>
        <v>1.1824237389281589</v>
      </c>
      <c r="P119" cm="1">
        <f t="array" ref="P119">deflator!P119/INDEX(deflator!$E119:$BQ119, MATCH(TRUE, ISNUMBER(deflator!$E119:$BQ119), 0))</f>
        <v>1.3083522810345563</v>
      </c>
      <c r="Q119" cm="1">
        <f t="array" ref="Q119">deflator!Q119/INDEX(deflator!$E119:$BQ119, MATCH(TRUE, ISNUMBER(deflator!$E119:$BQ119), 0))</f>
        <v>1.2641025169355715</v>
      </c>
      <c r="R119" cm="1">
        <f t="array" ref="R119">deflator!R119/INDEX(deflator!$E119:$BQ119, MATCH(TRUE, ISNUMBER(deflator!$E119:$BQ119), 0))</f>
        <v>1.3747635026865697</v>
      </c>
      <c r="S119" cm="1">
        <f t="array" ref="S119">deflator!S119/INDEX(deflator!$E119:$BQ119, MATCH(TRUE, ISNUMBER(deflator!$E119:$BQ119), 0))</f>
        <v>2.5891272076656877</v>
      </c>
      <c r="T119" cm="1">
        <f t="array" ref="T119">deflator!T119/INDEX(deflator!$E119:$BQ119, MATCH(TRUE, ISNUMBER(deflator!$E119:$BQ119), 0))</f>
        <v>2.6896990537016174</v>
      </c>
      <c r="U119" cm="1">
        <f t="array" ref="U119">deflator!U119/INDEX(deflator!$E119:$BQ119, MATCH(TRUE, ISNUMBER(deflator!$E119:$BQ119), 0))</f>
        <v>3.0282209137934082</v>
      </c>
      <c r="V119" cm="1">
        <f t="array" ref="V119">deflator!V119/INDEX(deflator!$E119:$BQ119, MATCH(TRUE, ISNUMBER(deflator!$E119:$BQ119), 0))</f>
        <v>3.3204571516653014</v>
      </c>
      <c r="W119" cm="1">
        <f t="array" ref="W119">deflator!W119/INDEX(deflator!$E119:$BQ119, MATCH(TRUE, ISNUMBER(deflator!$E119:$BQ119), 0))</f>
        <v>3.3977224823582794</v>
      </c>
      <c r="X119" cm="1">
        <f t="array" ref="X119">deflator!X119/INDEX(deflator!$E119:$BQ119, MATCH(TRUE, ISNUMBER(deflator!$E119:$BQ119), 0))</f>
        <v>4.4736795751695144</v>
      </c>
      <c r="Y119" cm="1">
        <f t="array" ref="Y119">deflator!Y119/INDEX(deflator!$E119:$BQ119, MATCH(TRUE, ISNUMBER(deflator!$E119:$BQ119), 0))</f>
        <v>5.0642836500655104</v>
      </c>
      <c r="Z119" cm="1">
        <f t="array" ref="Z119">deflator!Z119/INDEX(deflator!$E119:$BQ119, MATCH(TRUE, ISNUMBER(deflator!$E119:$BQ119), 0))</f>
        <v>3.6704616491221862</v>
      </c>
      <c r="AA119" cm="1">
        <f t="array" ref="AA119">deflator!AA119/INDEX(deflator!$E119:$BQ119, MATCH(TRUE, ISNUMBER(deflator!$E119:$BQ119), 0))</f>
        <v>3.9763660120514706</v>
      </c>
      <c r="AB119" cm="1">
        <f t="array" ref="AB119">deflator!AB119/INDEX(deflator!$E119:$BQ119, MATCH(TRUE, ISNUMBER(deflator!$E119:$BQ119), 0))</f>
        <v>4.5406797369822343</v>
      </c>
      <c r="AC119" cm="1">
        <f t="array" ref="AC119">deflator!AC119/INDEX(deflator!$E119:$BQ119, MATCH(TRUE, ISNUMBER(deflator!$E119:$BQ119), 0))</f>
        <v>5.313927984939995</v>
      </c>
      <c r="AD119" cm="1">
        <f t="array" ref="AD119">deflator!AD119/INDEX(deflator!$E119:$BQ119, MATCH(TRUE, ISNUMBER(deflator!$E119:$BQ119), 0))</f>
        <v>5.4036828001350168</v>
      </c>
      <c r="AE119" cm="1">
        <f t="array" ref="AE119">deflator!AE119/INDEX(deflator!$E119:$BQ119, MATCH(TRUE, ISNUMBER(deflator!$E119:$BQ119), 0))</f>
        <v>5.0399329003195659</v>
      </c>
      <c r="AF119" cm="1">
        <f t="array" ref="AF119">deflator!AF119/INDEX(deflator!$E119:$BQ119, MATCH(TRUE, ISNUMBER(deflator!$E119:$BQ119), 0))</f>
        <v>5.5385918930801914</v>
      </c>
      <c r="AG119" cm="1">
        <f t="array" ref="AG119">deflator!AG119/INDEX(deflator!$E119:$BQ119, MATCH(TRUE, ISNUMBER(deflator!$E119:$BQ119), 0))</f>
        <v>6.1163362599271336</v>
      </c>
      <c r="AH119" cm="1">
        <f t="array" ref="AH119">deflator!AH119/INDEX(deflator!$E119:$BQ119, MATCH(TRUE, ISNUMBER(deflator!$E119:$BQ119), 0))</f>
        <v>6.6302057111348471</v>
      </c>
      <c r="AI119" cm="1">
        <f t="array" ref="AI119">deflator!AI119/INDEX(deflator!$E119:$BQ119, MATCH(TRUE, ISNUMBER(deflator!$E119:$BQ119), 0))</f>
        <v>11.513046633777103</v>
      </c>
      <c r="AJ119" cm="1">
        <f t="array" ref="AJ119">deflator!AJ119/INDEX(deflator!$E119:$BQ119, MATCH(TRUE, ISNUMBER(deflator!$E119:$BQ119), 0))</f>
        <v>24.307082978061008</v>
      </c>
      <c r="AK119" cm="1">
        <f t="array" ref="AK119">deflator!AK119/INDEX(deflator!$E119:$BQ119, MATCH(TRUE, ISNUMBER(deflator!$E119:$BQ119), 0))</f>
        <v>49.708171055315063</v>
      </c>
      <c r="AL119" cm="1">
        <f t="array" ref="AL119">deflator!AL119/INDEX(deflator!$E119:$BQ119, MATCH(TRUE, ISNUMBER(deflator!$E119:$BQ119), 0))</f>
        <v>106.60795711214135</v>
      </c>
      <c r="AM119" cm="1">
        <f t="array" ref="AM119">deflator!AM119/INDEX(deflator!$E119:$BQ119, MATCH(TRUE, ISNUMBER(deflator!$E119:$BQ119), 0))</f>
        <v>529.24242867477187</v>
      </c>
      <c r="AN119" cm="1">
        <f t="array" ref="AN119">deflator!AN119/INDEX(deflator!$E119:$BQ119, MATCH(TRUE, ISNUMBER(deflator!$E119:$BQ119), 0))</f>
        <v>2092.4534437853827</v>
      </c>
      <c r="AO119" cm="1">
        <f t="array" ref="AO119">deflator!AO119/INDEX(deflator!$E119:$BQ119, MATCH(TRUE, ISNUMBER(deflator!$E119:$BQ119), 0))</f>
        <v>1829.9732076913806</v>
      </c>
      <c r="AP119" cm="1">
        <f t="array" ref="AP119">deflator!AP119/INDEX(deflator!$E119:$BQ119, MATCH(TRUE, ISNUMBER(deflator!$E119:$BQ119), 0))</f>
        <v>3504.3766934849095</v>
      </c>
      <c r="AQ119" cm="1">
        <f t="array" ref="AQ119">deflator!AQ119/INDEX(deflator!$E119:$BQ119, MATCH(TRUE, ISNUMBER(deflator!$E119:$BQ119), 0))</f>
        <v>2945.413404126632</v>
      </c>
      <c r="AR119" cm="1">
        <f t="array" ref="AR119">deflator!AR119/INDEX(deflator!$E119:$BQ119, MATCH(TRUE, ISNUMBER(deflator!$E119:$BQ119), 0))</f>
        <v>5041.107302213909</v>
      </c>
      <c r="AS119" cm="1">
        <f t="array" ref="AS119">deflator!AS119/INDEX(deflator!$E119:$BQ119, MATCH(TRUE, ISNUMBER(deflator!$E119:$BQ119), 0))</f>
        <v>6288.5983100814174</v>
      </c>
      <c r="AT119" cm="1">
        <f t="array" ref="AT119">deflator!AT119/INDEX(deflator!$E119:$BQ119, MATCH(TRUE, ISNUMBER(deflator!$E119:$BQ119), 0))</f>
        <v>5084.2810632426217</v>
      </c>
      <c r="AU119" cm="1">
        <f t="array" ref="AU119">deflator!AU119/INDEX(deflator!$E119:$BQ119, MATCH(TRUE, ISNUMBER(deflator!$E119:$BQ119), 0))</f>
        <v>5499.5584743101563</v>
      </c>
      <c r="AV119" cm="1">
        <f t="array" ref="AV119">deflator!AV119/INDEX(deflator!$E119:$BQ119, MATCH(TRUE, ISNUMBER(deflator!$E119:$BQ119), 0))</f>
        <v>6261.5837219420828</v>
      </c>
      <c r="AW119" cm="1">
        <f t="array" ref="AW119">deflator!AW119/INDEX(deflator!$E119:$BQ119, MATCH(TRUE, ISNUMBER(deflator!$E119:$BQ119), 0))</f>
        <v>7345.4225933388607</v>
      </c>
      <c r="AX119" cm="1">
        <f t="array" ref="AX119">deflator!AX119/INDEX(deflator!$E119:$BQ119, MATCH(TRUE, ISNUMBER(deflator!$E119:$BQ119), 0))</f>
        <v>9979.0055502362284</v>
      </c>
      <c r="AY119" cm="1">
        <f t="array" ref="AY119">deflator!AY119/INDEX(deflator!$E119:$BQ119, MATCH(TRUE, ISNUMBER(deflator!$E119:$BQ119), 0))</f>
        <v>12279.571536198478</v>
      </c>
      <c r="AZ119" cm="1">
        <f t="array" ref="AZ119">deflator!AZ119/INDEX(deflator!$E119:$BQ119, MATCH(TRUE, ISNUMBER(deflator!$E119:$BQ119), 0))</f>
        <v>14052.624228067512</v>
      </c>
      <c r="BA119" cm="1">
        <f t="array" ref="BA119">deflator!BA119/INDEX(deflator!$E119:$BQ119, MATCH(TRUE, ISNUMBER(deflator!$E119:$BQ119), 0))</f>
        <v>18293.061017826414</v>
      </c>
      <c r="BB119" cm="1">
        <f t="array" ref="BB119">deflator!BB119/INDEX(deflator!$E119:$BQ119, MATCH(TRUE, ISNUMBER(deflator!$E119:$BQ119), 0))</f>
        <v>14722.035896449832</v>
      </c>
      <c r="BC119" cm="1">
        <f t="array" ref="BC119">deflator!BC119/INDEX(deflator!$E119:$BQ119, MATCH(TRUE, ISNUMBER(deflator!$E119:$BQ119), 0))</f>
        <v>17163.94182374917</v>
      </c>
      <c r="BD119" cm="1">
        <f t="array" ref="BD119">deflator!BD119/INDEX(deflator!$E119:$BQ119, MATCH(TRUE, ISNUMBER(deflator!$E119:$BQ119), 0))</f>
        <v>21401.622499740657</v>
      </c>
      <c r="BE119" cm="1">
        <f t="array" ref="BE119">deflator!BE119/INDEX(deflator!$E119:$BQ119, MATCH(TRUE, ISNUMBER(deflator!$E119:$BQ119), 0))</f>
        <v>21972.996464654316</v>
      </c>
      <c r="BF119" cm="1">
        <f t="array" ref="BF119">deflator!BF119/INDEX(deflator!$E119:$BQ119, MATCH(TRUE, ISNUMBER(deflator!$E119:$BQ119), 0))</f>
        <v>21970.506294613686</v>
      </c>
      <c r="BG119" cm="1">
        <f t="array" ref="BG119">deflator!BG119/INDEX(deflator!$E119:$BQ119, MATCH(TRUE, ISNUMBER(deflator!$E119:$BQ119), 0))</f>
        <v>20914.463801199636</v>
      </c>
      <c r="BH119" cm="1">
        <f t="array" ref="BH119">deflator!BH119/INDEX(deflator!$E119:$BQ119, MATCH(TRUE, ISNUMBER(deflator!$E119:$BQ119), 0))</f>
        <v>14899.435696849183</v>
      </c>
      <c r="BI119" cm="1">
        <f t="array" ref="BI119">deflator!BI119/INDEX(deflator!$E119:$BQ119, MATCH(TRUE, ISNUMBER(deflator!$E119:$BQ119), 0))</f>
        <v>13244.976890906401</v>
      </c>
      <c r="BJ119" cm="1">
        <f t="array" ref="BJ119">deflator!BJ119/INDEX(deflator!$E119:$BQ119, MATCH(TRUE, ISNUMBER(deflator!$E119:$BQ119), 0))</f>
        <v>15185.413659373549</v>
      </c>
      <c r="BK119" cm="1">
        <f t="array" ref="BK119">deflator!BK119/INDEX(deflator!$E119:$BQ119, MATCH(TRUE, ISNUMBER(deflator!$E119:$BQ119), 0))</f>
        <v>17949.765162186242</v>
      </c>
      <c r="BL119" cm="1">
        <f t="array" ref="BL119">deflator!BL119/INDEX(deflator!$E119:$BQ119, MATCH(TRUE, ISNUMBER(deflator!$E119:$BQ119), 0))</f>
        <v>17469.709456355398</v>
      </c>
      <c r="BM119" cm="1">
        <f t="array" ref="BM119">deflator!BM119/INDEX(deflator!$E119:$BQ119, MATCH(TRUE, ISNUMBER(deflator!$E119:$BQ119), 0))</f>
        <v>15509.573747038932</v>
      </c>
      <c r="BN119" cm="1">
        <f t="array" ref="BN119">deflator!BN119/INDEX(deflator!$E119:$BQ119, MATCH(TRUE, ISNUMBER(deflator!$E119:$BQ119), 0))</f>
        <v>21542.772057376078</v>
      </c>
      <c r="BO119" cm="1">
        <f t="array" ref="BO119">deflator!BO119/INDEX(deflator!$E119:$BQ119, MATCH(TRUE, ISNUMBER(deflator!$E119:$BQ119), 0))</f>
        <v>27346.741892751947</v>
      </c>
      <c r="BP119" cm="1">
        <f t="array" ref="BP119">deflator!BP119/INDEX(deflator!$E119:$BQ119, MATCH(TRUE, ISNUMBER(deflator!$E119:$BQ119), 0))</f>
        <v>23098.501075513796</v>
      </c>
      <c r="BQ119" cm="1">
        <f t="array" ref="BQ119">deflator!BQ119/INDEX(deflator!$E119:$BQ119, MATCH(TRUE, ISNUMBER(deflator!$E119:$BQ119), 0))</f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 cm="1">
        <f t="array" ref="E120">deflator!E120/INDEX(deflator!$E120:$BQ120, MATCH(TRUE, ISNUMBER(deflator!$E120:$BQ120), 0))</f>
        <v>1</v>
      </c>
      <c r="F120" cm="1">
        <f t="array" ref="F120">deflator!F120/INDEX(deflator!$E120:$BQ120, MATCH(TRUE, ISNUMBER(deflator!$E120:$BQ120), 0))</f>
        <v>1.1327084689390241</v>
      </c>
      <c r="G120" cm="1">
        <f t="array" ref="G120">deflator!G120/INDEX(deflator!$E120:$BQ120, MATCH(TRUE, ISNUMBER(deflator!$E120:$BQ120), 0))</f>
        <v>1.2589685854374393</v>
      </c>
      <c r="H120" cm="1">
        <f t="array" ref="H120">deflator!H120/INDEX(deflator!$E120:$BQ120, MATCH(TRUE, ISNUMBER(deflator!$E120:$BQ120), 0))</f>
        <v>1.362555414252437</v>
      </c>
      <c r="I120" cm="1">
        <f t="array" ref="I120">deflator!I120/INDEX(deflator!$E120:$BQ120, MATCH(TRUE, ISNUMBER(deflator!$E120:$BQ120), 0))</f>
        <v>1.5835364514071339</v>
      </c>
      <c r="J120" cm="1">
        <f t="array" ref="J120">deflator!J120/INDEX(deflator!$E120:$BQ120, MATCH(TRUE, ISNUMBER(deflator!$E120:$BQ120), 0))</f>
        <v>1.7797689043407239</v>
      </c>
      <c r="K120" cm="1">
        <f t="array" ref="K120">deflator!K120/INDEX(deflator!$E120:$BQ120, MATCH(TRUE, ISNUMBER(deflator!$E120:$BQ120), 0))</f>
        <v>1.9653065752935754</v>
      </c>
      <c r="L120" cm="1">
        <f t="array" ref="L120">deflator!L120/INDEX(deflator!$E120:$BQ120, MATCH(TRUE, ISNUMBER(deflator!$E120:$BQ120), 0))</f>
        <v>2.0194695748317035</v>
      </c>
      <c r="M120" cm="1">
        <f t="array" ref="M120">deflator!M120/INDEX(deflator!$E120:$BQ120, MATCH(TRUE, ISNUMBER(deflator!$E120:$BQ120), 0))</f>
        <v>2.2969692713991123</v>
      </c>
      <c r="N120" cm="1">
        <f t="array" ref="N120">deflator!N120/INDEX(deflator!$E120:$BQ120, MATCH(TRUE, ISNUMBER(deflator!$E120:$BQ120), 0))</f>
        <v>2.7760285560030975</v>
      </c>
      <c r="O120" cm="1">
        <f t="array" ref="O120">deflator!O120/INDEX(deflator!$E120:$BQ120, MATCH(TRUE, ISNUMBER(deflator!$E120:$BQ120), 0))</f>
        <v>3.2324078947905326</v>
      </c>
      <c r="P120" cm="1">
        <f t="array" ref="P120">deflator!P120/INDEX(deflator!$E120:$BQ120, MATCH(TRUE, ISNUMBER(deflator!$E120:$BQ120), 0))</f>
        <v>3.6381822643158821</v>
      </c>
      <c r="Q120" cm="1">
        <f t="array" ref="Q120">deflator!Q120/INDEX(deflator!$E120:$BQ120, MATCH(TRUE, ISNUMBER(deflator!$E120:$BQ120), 0))</f>
        <v>4.3052238547056154</v>
      </c>
      <c r="R120" cm="1">
        <f t="array" ref="R120">deflator!R120/INDEX(deflator!$E120:$BQ120, MATCH(TRUE, ISNUMBER(deflator!$E120:$BQ120), 0))</f>
        <v>5.659493237527963</v>
      </c>
      <c r="S120" cm="1">
        <f t="array" ref="S120">deflator!S120/INDEX(deflator!$E120:$BQ120, MATCH(TRUE, ISNUMBER(deflator!$E120:$BQ120), 0))</f>
        <v>7.7926637667558678</v>
      </c>
      <c r="T120" cm="1">
        <f t="array" ref="T120">deflator!T120/INDEX(deflator!$E120:$BQ120, MATCH(TRUE, ISNUMBER(deflator!$E120:$BQ120), 0))</f>
        <v>11.055237825612448</v>
      </c>
      <c r="U120" cm="1">
        <f t="array" ref="U120">deflator!U120/INDEX(deflator!$E120:$BQ120, MATCH(TRUE, ISNUMBER(deflator!$E120:$BQ120), 0))</f>
        <v>14.674374193273524</v>
      </c>
      <c r="V120" cm="1">
        <f t="array" ref="V120">deflator!V120/INDEX(deflator!$E120:$BQ120, MATCH(TRUE, ISNUMBER(deflator!$E120:$BQ120), 0))</f>
        <v>19.473767465162982</v>
      </c>
      <c r="W120" cm="1">
        <f t="array" ref="W120">deflator!W120/INDEX(deflator!$E120:$BQ120, MATCH(TRUE, ISNUMBER(deflator!$E120:$BQ120), 0))</f>
        <v>28.480151729123413</v>
      </c>
      <c r="X120" cm="1">
        <f t="array" ref="X120">deflator!X120/INDEX(deflator!$E120:$BQ120, MATCH(TRUE, ISNUMBER(deflator!$E120:$BQ120), 0))</f>
        <v>40.127787135563764</v>
      </c>
      <c r="Y120" cm="1">
        <f t="array" ref="Y120">deflator!Y120/INDEX(deflator!$E120:$BQ120, MATCH(TRUE, ISNUMBER(deflator!$E120:$BQ120), 0))</f>
        <v>61.185164354682577</v>
      </c>
      <c r="Z120" cm="1">
        <f t="array" ref="Z120">deflator!Z120/INDEX(deflator!$E120:$BQ120, MATCH(TRUE, ISNUMBER(deflator!$E120:$BQ120), 0))</f>
        <v>91.279335905604171</v>
      </c>
      <c r="AA120" cm="1">
        <f t="array" ref="AA120">deflator!AA120/INDEX(deflator!$E120:$BQ120, MATCH(TRUE, ISNUMBER(deflator!$E120:$BQ120), 0))</f>
        <v>140.24739797488894</v>
      </c>
      <c r="AB120" cm="1">
        <f t="array" ref="AB120">deflator!AB120/INDEX(deflator!$E120:$BQ120, MATCH(TRUE, ISNUMBER(deflator!$E120:$BQ120), 0))</f>
        <v>248.6657431751099</v>
      </c>
      <c r="AC120" cm="1">
        <f t="array" ref="AC120">deflator!AC120/INDEX(deflator!$E120:$BQ120, MATCH(TRUE, ISNUMBER(deflator!$E120:$BQ120), 0))</f>
        <v>315.50898461327029</v>
      </c>
      <c r="AD120" cm="1">
        <f t="array" ref="AD120">deflator!AD120/INDEX(deflator!$E120:$BQ120, MATCH(TRUE, ISNUMBER(deflator!$E120:$BQ120), 0))</f>
        <v>416.73860362688822</v>
      </c>
      <c r="AE120" cm="1">
        <f t="array" ref="AE120">deflator!AE120/INDEX(deflator!$E120:$BQ120, MATCH(TRUE, ISNUMBER(deflator!$E120:$BQ120), 0))</f>
        <v>519.19889493680364</v>
      </c>
      <c r="AF120" cm="1">
        <f t="array" ref="AF120">deflator!AF120/INDEX(deflator!$E120:$BQ120, MATCH(TRUE, ISNUMBER(deflator!$E120:$BQ120), 0))</f>
        <v>622.76084606782274</v>
      </c>
      <c r="AG120" cm="1">
        <f t="array" ref="AG120">deflator!AG120/INDEX(deflator!$E120:$BQ120, MATCH(TRUE, ISNUMBER(deflator!$E120:$BQ120), 0))</f>
        <v>766.83839088338425</v>
      </c>
      <c r="AH120" cm="1">
        <f t="array" ref="AH120">deflator!AH120/INDEX(deflator!$E120:$BQ120, MATCH(TRUE, ISNUMBER(deflator!$E120:$BQ120), 0))</f>
        <v>942.20216280402417</v>
      </c>
      <c r="AI120" cm="1">
        <f t="array" ref="AI120">deflator!AI120/INDEX(deflator!$E120:$BQ120, MATCH(TRUE, ISNUMBER(deflator!$E120:$BQ120), 0))</f>
        <v>1085.1488563464361</v>
      </c>
      <c r="AJ120" cm="1">
        <f t="array" ref="AJ120">deflator!AJ120/INDEX(deflator!$E120:$BQ120, MATCH(TRUE, ISNUMBER(deflator!$E120:$BQ120), 0))</f>
        <v>1175.9252703190398</v>
      </c>
      <c r="AK120" cm="1">
        <f t="array" ref="AK120">deflator!AK120/INDEX(deflator!$E120:$BQ120, MATCH(TRUE, ISNUMBER(deflator!$E120:$BQ120), 0))</f>
        <v>1216.4863385578842</v>
      </c>
      <c r="AL120" cm="1">
        <f t="array" ref="AL120">deflator!AL120/INDEX(deflator!$E120:$BQ120, MATCH(TRUE, ISNUMBER(deflator!$E120:$BQ120), 0))</f>
        <v>1238.7705134004696</v>
      </c>
      <c r="AM120" cm="1">
        <f t="array" ref="AM120">deflator!AM120/INDEX(deflator!$E120:$BQ120, MATCH(TRUE, ISNUMBER(deflator!$E120:$BQ120), 0))</f>
        <v>1271.0203797512072</v>
      </c>
      <c r="AN120" cm="1">
        <f t="array" ref="AN120">deflator!AN120/INDEX(deflator!$E120:$BQ120, MATCH(TRUE, ISNUMBER(deflator!$E120:$BQ120), 0))</f>
        <v>1309.1200999517698</v>
      </c>
      <c r="AO120" cm="1">
        <f t="array" ref="AO120">deflator!AO120/INDEX(deflator!$E120:$BQ120, MATCH(TRUE, ISNUMBER(deflator!$E120:$BQ120), 0))</f>
        <v>1341.5770013906563</v>
      </c>
      <c r="AP120" cm="1">
        <f t="array" ref="AP120">deflator!AP120/INDEX(deflator!$E120:$BQ120, MATCH(TRUE, ISNUMBER(deflator!$E120:$BQ120), 0))</f>
        <v>1378.5253804674578</v>
      </c>
      <c r="AQ120" cm="1">
        <f t="array" ref="AQ120">deflator!AQ120/INDEX(deflator!$E120:$BQ120, MATCH(TRUE, ISNUMBER(deflator!$E120:$BQ120), 0))</f>
        <v>1443.5185080132539</v>
      </c>
      <c r="AR120" cm="1">
        <f t="array" ref="AR120">deflator!AR120/INDEX(deflator!$E120:$BQ120, MATCH(TRUE, ISNUMBER(deflator!$E120:$BQ120), 0))</f>
        <v>1494.016212843155</v>
      </c>
      <c r="AS120" cm="1">
        <f t="array" ref="AS120">deflator!AS120/INDEX(deflator!$E120:$BQ120, MATCH(TRUE, ISNUMBER(deflator!$E120:$BQ120), 0))</f>
        <v>1554.1472780387376</v>
      </c>
      <c r="AT120" cm="1">
        <f t="array" ref="AT120">deflator!AT120/INDEX(deflator!$E120:$BQ120, MATCH(TRUE, ISNUMBER(deflator!$E120:$BQ120), 0))</f>
        <v>1689.4163686073812</v>
      </c>
      <c r="AU120" cm="1">
        <f t="array" ref="AU120">deflator!AU120/INDEX(deflator!$E120:$BQ120, MATCH(TRUE, ISNUMBER(deflator!$E120:$BQ120), 0))</f>
        <v>1788.6212263275083</v>
      </c>
      <c r="AV120" cm="1">
        <f t="array" ref="AV120">deflator!AV120/INDEX(deflator!$E120:$BQ120, MATCH(TRUE, ISNUMBER(deflator!$E120:$BQ120), 0))</f>
        <v>1797.4187966493655</v>
      </c>
      <c r="AW120" cm="1">
        <f t="array" ref="AW120">deflator!AW120/INDEX(deflator!$E120:$BQ120, MATCH(TRUE, ISNUMBER(deflator!$E120:$BQ120), 0))</f>
        <v>1845.4999900426421</v>
      </c>
      <c r="AX120" cm="1">
        <f t="array" ref="AX120">deflator!AX120/INDEX(deflator!$E120:$BQ120, MATCH(TRUE, ISNUMBER(deflator!$E120:$BQ120), 0))</f>
        <v>1902.0804548459914</v>
      </c>
      <c r="AY120" cm="1">
        <f t="array" ref="AY120">deflator!AY120/INDEX(deflator!$E120:$BQ120, MATCH(TRUE, ISNUMBER(deflator!$E120:$BQ120), 0))</f>
        <v>2065.976728040871</v>
      </c>
      <c r="AZ120" cm="1">
        <f t="array" ref="AZ120">deflator!AZ120/INDEX(deflator!$E120:$BQ120, MATCH(TRUE, ISNUMBER(deflator!$E120:$BQ120), 0))</f>
        <v>2155.4985082913558</v>
      </c>
      <c r="BA120" cm="1">
        <f t="array" ref="BA120">deflator!BA120/INDEX(deflator!$E120:$BQ120, MATCH(TRUE, ISNUMBER(deflator!$E120:$BQ120), 0))</f>
        <v>2417.0743198562436</v>
      </c>
      <c r="BB120" cm="1">
        <f t="array" ref="BB120">deflator!BB120/INDEX(deflator!$E120:$BQ120, MATCH(TRUE, ISNUMBER(deflator!$E120:$BQ120), 0))</f>
        <v>2678.2321535213846</v>
      </c>
      <c r="BC120" cm="1">
        <f t="array" ref="BC120">deflator!BC120/INDEX(deflator!$E120:$BQ120, MATCH(TRUE, ISNUMBER(deflator!$E120:$BQ120), 0))</f>
        <v>2848.8048618388261</v>
      </c>
      <c r="BD120" cm="1">
        <f t="array" ref="BD120">deflator!BD120/INDEX(deflator!$E120:$BQ120, MATCH(TRUE, ISNUMBER(deflator!$E120:$BQ120), 0))</f>
        <v>2937.0229356613031</v>
      </c>
      <c r="BE120" cm="1">
        <f t="array" ref="BE120">deflator!BE120/INDEX(deflator!$E120:$BQ120, MATCH(TRUE, ISNUMBER(deflator!$E120:$BQ120), 0))</f>
        <v>3038.0823796188974</v>
      </c>
      <c r="BF120" cm="1">
        <f t="array" ref="BF120">deflator!BF120/INDEX(deflator!$E120:$BQ120, MATCH(TRUE, ISNUMBER(deflator!$E120:$BQ120), 0))</f>
        <v>3102.6277117830846</v>
      </c>
      <c r="BG120" cm="1">
        <f t="array" ref="BG120">deflator!BG120/INDEX(deflator!$E120:$BQ120, MATCH(TRUE, ISNUMBER(deflator!$E120:$BQ120), 0))</f>
        <v>3231.1277521919228</v>
      </c>
      <c r="BH120" cm="1">
        <f t="array" ref="BH120">deflator!BH120/INDEX(deflator!$E120:$BQ120, MATCH(TRUE, ISNUMBER(deflator!$E120:$BQ120), 0))</f>
        <v>3426.7570387766837</v>
      </c>
      <c r="BI120" cm="1">
        <f t="array" ref="BI120">deflator!BI120/INDEX(deflator!$E120:$BQ120, MATCH(TRUE, ISNUMBER(deflator!$E120:$BQ120), 0))</f>
        <v>3504.2312470683087</v>
      </c>
      <c r="BJ120" cm="1">
        <f t="array" ref="BJ120">deflator!BJ120/INDEX(deflator!$E120:$BQ120, MATCH(TRUE, ISNUMBER(deflator!$E120:$BQ120), 0))</f>
        <v>3537.0656448716286</v>
      </c>
      <c r="BK120" cm="1">
        <f t="array" ref="BK120">deflator!BK120/INDEX(deflator!$E120:$BQ120, MATCH(TRUE, ISNUMBER(deflator!$E120:$BQ120), 0))</f>
        <v>3630.1474939106188</v>
      </c>
      <c r="BL120" cm="1">
        <f t="array" ref="BL120">deflator!BL120/INDEX(deflator!$E120:$BQ120, MATCH(TRUE, ISNUMBER(deflator!$E120:$BQ120), 0))</f>
        <v>3791.9350288604846</v>
      </c>
      <c r="BM120" cm="1">
        <f t="array" ref="BM120">deflator!BM120/INDEX(deflator!$E120:$BQ120, MATCH(TRUE, ISNUMBER(deflator!$E120:$BQ120), 0))</f>
        <v>3944.2148960679551</v>
      </c>
      <c r="BN120" cm="1">
        <f t="array" ref="BN120">deflator!BN120/INDEX(deflator!$E120:$BQ120, MATCH(TRUE, ISNUMBER(deflator!$E120:$BQ120), 0))</f>
        <v>4195.415740754097</v>
      </c>
      <c r="BO120" cm="1">
        <f t="array" ref="BO120">deflator!BO120/INDEX(deflator!$E120:$BQ120, MATCH(TRUE, ISNUMBER(deflator!$E120:$BQ120), 0))</f>
        <v>4566.7584501727879</v>
      </c>
      <c r="BP120" cm="1">
        <f t="array" ref="BP120">deflator!BP120/INDEX(deflator!$E120:$BQ120, MATCH(TRUE, ISNUMBER(deflator!$E120:$BQ120), 0))</f>
        <v>4831.0602890515829</v>
      </c>
      <c r="BQ120" cm="1">
        <f t="array" ref="BQ120">deflator!BQ120/INDEX(deflator!$E120:$BQ120, MATCH(TRUE, ISNUMBER(deflator!$E120:$BQ120), 0))</f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 cm="1">
        <f t="array" ref="E121">deflator!E121/INDEX(deflator!$E121:$BQ121, MATCH(TRUE, ISNUMBER(deflator!$E121:$BQ121), 0))</f>
        <v>1</v>
      </c>
      <c r="F121" cm="1">
        <f t="array" ref="F121">deflator!F121/INDEX(deflator!$E121:$BQ121, MATCH(TRUE, ISNUMBER(deflator!$E121:$BQ121), 0))</f>
        <v>1.0860934375923017</v>
      </c>
      <c r="G121" cm="1">
        <f t="array" ref="G121">deflator!G121/INDEX(deflator!$E121:$BQ121, MATCH(TRUE, ISNUMBER(deflator!$E121:$BQ121), 0))</f>
        <v>1.1828648308634435</v>
      </c>
      <c r="H121" cm="1">
        <f t="array" ref="H121">deflator!H121/INDEX(deflator!$E121:$BQ121, MATCH(TRUE, ISNUMBER(deflator!$E121:$BQ121), 0))</f>
        <v>1.2738449831766299</v>
      </c>
      <c r="I121" cm="1">
        <f t="array" ref="I121">deflator!I121/INDEX(deflator!$E121:$BQ121, MATCH(TRUE, ISNUMBER(deflator!$E121:$BQ121), 0))</f>
        <v>1.3431814133295836</v>
      </c>
      <c r="J121" cm="1">
        <f t="array" ref="J121">deflator!J121/INDEX(deflator!$E121:$BQ121, MATCH(TRUE, ISNUMBER(deflator!$E121:$BQ121), 0))</f>
        <v>1.3256144217821082</v>
      </c>
      <c r="K121" cm="1">
        <f t="array" ref="K121">deflator!K121/INDEX(deflator!$E121:$BQ121, MATCH(TRUE, ISNUMBER(deflator!$E121:$BQ121), 0))</f>
        <v>1.4413514690813163</v>
      </c>
      <c r="L121" cm="1">
        <f t="array" ref="L121">deflator!L121/INDEX(deflator!$E121:$BQ121, MATCH(TRUE, ISNUMBER(deflator!$E121:$BQ121), 0))</f>
        <v>1.4170188112098947</v>
      </c>
      <c r="M121" cm="1">
        <f t="array" ref="M121">deflator!M121/INDEX(deflator!$E121:$BQ121, MATCH(TRUE, ISNUMBER(deflator!$E121:$BQ121), 0))</f>
        <v>1.3971905446161959</v>
      </c>
      <c r="N121" cm="1">
        <f t="array" ref="N121">deflator!N121/INDEX(deflator!$E121:$BQ121, MATCH(TRUE, ISNUMBER(deflator!$E121:$BQ121), 0))</f>
        <v>1.4194933756022103</v>
      </c>
      <c r="O121" cm="1">
        <f t="array" ref="O121">deflator!O121/INDEX(deflator!$E121:$BQ121, MATCH(TRUE, ISNUMBER(deflator!$E121:$BQ121), 0))</f>
        <v>1.555739810607023</v>
      </c>
      <c r="P121" cm="1">
        <f t="array" ref="P121">deflator!P121/INDEX(deflator!$E121:$BQ121, MATCH(TRUE, ISNUMBER(deflator!$E121:$BQ121), 0))</f>
        <v>1.7801823785996951</v>
      </c>
      <c r="Q121" cm="1">
        <f t="array" ref="Q121">deflator!Q121/INDEX(deflator!$E121:$BQ121, MATCH(TRUE, ISNUMBER(deflator!$E121:$BQ121), 0))</f>
        <v>2.0757934261394841</v>
      </c>
      <c r="R121" cm="1">
        <f t="array" ref="R121">deflator!R121/INDEX(deflator!$E121:$BQ121, MATCH(TRUE, ISNUMBER(deflator!$E121:$BQ121), 0))</f>
        <v>2.5372385404775351</v>
      </c>
      <c r="S121" cm="1">
        <f t="array" ref="S121">deflator!S121/INDEX(deflator!$E121:$BQ121, MATCH(TRUE, ISNUMBER(deflator!$E121:$BQ121), 0))</f>
        <v>3.4379871462299945</v>
      </c>
      <c r="T121" cm="1">
        <f t="array" ref="T121">deflator!T121/INDEX(deflator!$E121:$BQ121, MATCH(TRUE, ISNUMBER(deflator!$E121:$BQ121), 0))</f>
        <v>4.695161142320444</v>
      </c>
      <c r="U121" cm="1">
        <f t="array" ref="U121">deflator!U121/INDEX(deflator!$E121:$BQ121, MATCH(TRUE, ISNUMBER(deflator!$E121:$BQ121), 0))</f>
        <v>6.1684114592982811</v>
      </c>
      <c r="V121" cm="1">
        <f t="array" ref="V121">deflator!V121/INDEX(deflator!$E121:$BQ121, MATCH(TRUE, ISNUMBER(deflator!$E121:$BQ121), 0))</f>
        <v>8.7319009300368506</v>
      </c>
      <c r="W121" cm="1">
        <f t="array" ref="W121">deflator!W121/INDEX(deflator!$E121:$BQ121, MATCH(TRUE, ISNUMBER(deflator!$E121:$BQ121), 0))</f>
        <v>13.6348784085163</v>
      </c>
      <c r="X121" cm="1">
        <f t="array" ref="X121">deflator!X121/INDEX(deflator!$E121:$BQ121, MATCH(TRUE, ISNUMBER(deflator!$E121:$BQ121), 0))</f>
        <v>24.114409212110019</v>
      </c>
      <c r="Y121" cm="1">
        <f t="array" ref="Y121">deflator!Y121/INDEX(deflator!$E121:$BQ121, MATCH(TRUE, ISNUMBER(deflator!$E121:$BQ121), 0))</f>
        <v>54.346189404860915</v>
      </c>
      <c r="Z121" cm="1">
        <f t="array" ref="Z121">deflator!Z121/INDEX(deflator!$E121:$BQ121, MATCH(TRUE, ISNUMBER(deflator!$E121:$BQ121), 0))</f>
        <v>122.07307754156173</v>
      </c>
      <c r="AA121" cm="1">
        <f t="array" ref="AA121">deflator!AA121/INDEX(deflator!$E121:$BQ121, MATCH(TRUE, ISNUMBER(deflator!$E121:$BQ121), 0))</f>
        <v>277.40393749104925</v>
      </c>
      <c r="AB121" cm="1">
        <f t="array" ref="AB121">deflator!AB121/INDEX(deflator!$E121:$BQ121, MATCH(TRUE, ISNUMBER(deflator!$E121:$BQ121), 0))</f>
        <v>693.29048018042658</v>
      </c>
      <c r="AC121" cm="1">
        <f t="array" ref="AC121">deflator!AC121/INDEX(deflator!$E121:$BQ121, MATCH(TRUE, ISNUMBER(deflator!$E121:$BQ121), 0))</f>
        <v>3360.8674138021788</v>
      </c>
      <c r="AD121" cm="1">
        <f t="array" ref="AD121">deflator!AD121/INDEX(deflator!$E121:$BQ121, MATCH(TRUE, ISNUMBER(deflator!$E121:$BQ121), 0))</f>
        <v>12251.594537156692</v>
      </c>
      <c r="AE121" cm="1">
        <f t="array" ref="AE121">deflator!AE121/INDEX(deflator!$E121:$BQ121, MATCH(TRUE, ISNUMBER(deflator!$E121:$BQ121), 0))</f>
        <v>18396.986557447726</v>
      </c>
      <c r="AF121" cm="1">
        <f t="array" ref="AF121">deflator!AF121/INDEX(deflator!$E121:$BQ121, MATCH(TRUE, ISNUMBER(deflator!$E121:$BQ121), 0))</f>
        <v>22109.290700845941</v>
      </c>
      <c r="AG121" cm="1">
        <f t="array" ref="AG121">deflator!AG121/INDEX(deflator!$E121:$BQ121, MATCH(TRUE, ISNUMBER(deflator!$E121:$BQ121), 0))</f>
        <v>26346.58656719283</v>
      </c>
      <c r="AH121" cm="1">
        <f t="array" ref="AH121">deflator!AH121/INDEX(deflator!$E121:$BQ121, MATCH(TRUE, ISNUMBER(deflator!$E121:$BQ121), 0))</f>
        <v>31274.153499669457</v>
      </c>
      <c r="AI121" cm="1">
        <f t="array" ref="AI121">deflator!AI121/INDEX(deflator!$E121:$BQ121, MATCH(TRUE, ISNUMBER(deflator!$E121:$BQ121), 0))</f>
        <v>36256.772170115706</v>
      </c>
      <c r="AJ121" cm="1">
        <f t="array" ref="AJ121">deflator!AJ121/INDEX(deflator!$E121:$BQ121, MATCH(TRUE, ISNUMBER(deflator!$E121:$BQ121), 0))</f>
        <v>43555.177031383573</v>
      </c>
      <c r="AK121" cm="1">
        <f t="array" ref="AK121">deflator!AK121/INDEX(deflator!$E121:$BQ121, MATCH(TRUE, ISNUMBER(deflator!$E121:$BQ121), 0))</f>
        <v>48807.115898528536</v>
      </c>
      <c r="AL121" cm="1">
        <f t="array" ref="AL121">deflator!AL121/INDEX(deflator!$E121:$BQ121, MATCH(TRUE, ISNUMBER(deflator!$E121:$BQ121), 0))</f>
        <v>54219.945872377852</v>
      </c>
      <c r="AM121" cm="1">
        <f t="array" ref="AM121">deflator!AM121/INDEX(deflator!$E121:$BQ121, MATCH(TRUE, ISNUMBER(deflator!$E121:$BQ121), 0))</f>
        <v>61018.004346843118</v>
      </c>
      <c r="AN121" cm="1">
        <f t="array" ref="AN121">deflator!AN121/INDEX(deflator!$E121:$BQ121, MATCH(TRUE, ISNUMBER(deflator!$E121:$BQ121), 0))</f>
        <v>66551.873225595162</v>
      </c>
      <c r="AO121" cm="1">
        <f t="array" ref="AO121">deflator!AO121/INDEX(deflator!$E121:$BQ121, MATCH(TRUE, ISNUMBER(deflator!$E121:$BQ121), 0))</f>
        <v>72723.856779821741</v>
      </c>
      <c r="AP121" cm="1">
        <f t="array" ref="AP121">deflator!AP121/INDEX(deflator!$E121:$BQ121, MATCH(TRUE, ISNUMBER(deflator!$E121:$BQ121), 0))</f>
        <v>78717.416559221951</v>
      </c>
      <c r="AQ121" cm="1">
        <f t="array" ref="AQ121">deflator!AQ121/INDEX(deflator!$E121:$BQ121, MATCH(TRUE, ISNUMBER(deflator!$E121:$BQ121), 0))</f>
        <v>84053.859902656041</v>
      </c>
      <c r="AR121" cm="1">
        <f t="array" ref="AR121">deflator!AR121/INDEX(deflator!$E121:$BQ121, MATCH(TRUE, ISNUMBER(deflator!$E121:$BQ121), 0))</f>
        <v>89282.203357338789</v>
      </c>
      <c r="AS121" cm="1">
        <f t="array" ref="AS121">deflator!AS121/INDEX(deflator!$E121:$BQ121, MATCH(TRUE, ISNUMBER(deflator!$E121:$BQ121), 0))</f>
        <v>91054.649817801619</v>
      </c>
      <c r="AT121" cm="1">
        <f t="array" ref="AT121">deflator!AT121/INDEX(deflator!$E121:$BQ121, MATCH(TRUE, ISNUMBER(deflator!$E121:$BQ121), 0))</f>
        <v>92625.581447970588</v>
      </c>
      <c r="AU121" cm="1">
        <f t="array" ref="AU121">deflator!AU121/INDEX(deflator!$E121:$BQ121, MATCH(TRUE, ISNUMBER(deflator!$E121:$BQ121), 0))</f>
        <v>97000.691726385368</v>
      </c>
      <c r="AV121" cm="1">
        <f t="array" ref="AV121">deflator!AV121/INDEX(deflator!$E121:$BQ121, MATCH(TRUE, ISNUMBER(deflator!$E121:$BQ121), 0))</f>
        <v>96363.898565370182</v>
      </c>
      <c r="AW121" cm="1">
        <f t="array" ref="AW121">deflator!AW121/INDEX(deflator!$E121:$BQ121, MATCH(TRUE, ISNUMBER(deflator!$E121:$BQ121), 0))</f>
        <v>96583.998019205887</v>
      </c>
      <c r="AX121" cm="1">
        <f t="array" ref="AX121">deflator!AX121/INDEX(deflator!$E121:$BQ121, MATCH(TRUE, ISNUMBER(deflator!$E121:$BQ121), 0))</f>
        <v>97584.593111681621</v>
      </c>
      <c r="AY121" cm="1">
        <f t="array" ref="AY121">deflator!AY121/INDEX(deflator!$E121:$BQ121, MATCH(TRUE, ISNUMBER(deflator!$E121:$BQ121), 0))</f>
        <v>98829.645812441551</v>
      </c>
      <c r="AZ121" cm="1">
        <f t="array" ref="AZ121">deflator!AZ121/INDEX(deflator!$E121:$BQ121, MATCH(TRUE, ISNUMBER(deflator!$E121:$BQ121), 0))</f>
        <v>99602.728272371882</v>
      </c>
      <c r="BA121" cm="1">
        <f t="array" ref="BA121">deflator!BA121/INDEX(deflator!$E121:$BQ121, MATCH(TRUE, ISNUMBER(deflator!$E121:$BQ121), 0))</f>
        <v>100956.55960323667</v>
      </c>
      <c r="BB121" cm="1">
        <f t="array" ref="BB121">deflator!BB121/INDEX(deflator!$E121:$BQ121, MATCH(TRUE, ISNUMBER(deflator!$E121:$BQ121), 0))</f>
        <v>105424.11412861886</v>
      </c>
      <c r="BC121" cm="1">
        <f t="array" ref="BC121">deflator!BC121/INDEX(deflator!$E121:$BQ121, MATCH(TRUE, ISNUMBER(deflator!$E121:$BQ121), 0))</f>
        <v>106679.5655776557</v>
      </c>
      <c r="BD121" cm="1">
        <f t="array" ref="BD121">deflator!BD121/INDEX(deflator!$E121:$BQ121, MATCH(TRUE, ISNUMBER(deflator!$E121:$BQ121), 0))</f>
        <v>108221.49803555862</v>
      </c>
      <c r="BE121" cm="1">
        <f t="array" ref="BE121">deflator!BE121/INDEX(deflator!$E121:$BQ121, MATCH(TRUE, ISNUMBER(deflator!$E121:$BQ121), 0))</f>
        <v>111924.36193080882</v>
      </c>
      <c r="BF121" cm="1">
        <f t="array" ref="BF121">deflator!BF121/INDEX(deflator!$E121:$BQ121, MATCH(TRUE, ISNUMBER(deflator!$E121:$BQ121), 0))</f>
        <v>114021.98179112084</v>
      </c>
      <c r="BG121" cm="1">
        <f t="array" ref="BG121">deflator!BG121/INDEX(deflator!$E121:$BQ121, MATCH(TRUE, ISNUMBER(deflator!$E121:$BQ121), 0))</f>
        <v>114907.10168353112</v>
      </c>
      <c r="BH121" cm="1">
        <f t="array" ref="BH121">deflator!BH121/INDEX(deflator!$E121:$BQ121, MATCH(TRUE, ISNUMBER(deflator!$E121:$BQ121), 0))</f>
        <v>117620.15271305379</v>
      </c>
      <c r="BI121" cm="1">
        <f t="array" ref="BI121">deflator!BI121/INDEX(deflator!$E121:$BQ121, MATCH(TRUE, ISNUMBER(deflator!$E121:$BQ121), 0))</f>
        <v>118030.24429621368</v>
      </c>
      <c r="BJ121" cm="1">
        <f t="array" ref="BJ121">deflator!BJ121/INDEX(deflator!$E121:$BQ121, MATCH(TRUE, ISNUMBER(deflator!$E121:$BQ121), 0))</f>
        <v>118037.97742178146</v>
      </c>
      <c r="BK121" cm="1">
        <f t="array" ref="BK121">deflator!BK121/INDEX(deflator!$E121:$BQ121, MATCH(TRUE, ISNUMBER(deflator!$E121:$BQ121), 0))</f>
        <v>118846.82091347555</v>
      </c>
      <c r="BL121" cm="1">
        <f t="array" ref="BL121">deflator!BL121/INDEX(deflator!$E121:$BQ121, MATCH(TRUE, ISNUMBER(deflator!$E121:$BQ121), 0))</f>
        <v>121124.4023216869</v>
      </c>
      <c r="BM121" cm="1">
        <f t="array" ref="BM121">deflator!BM121/INDEX(deflator!$E121:$BQ121, MATCH(TRUE, ISNUMBER(deflator!$E121:$BQ121), 0))</f>
        <v>122404.81664091768</v>
      </c>
      <c r="BN121" cm="1">
        <f t="array" ref="BN121">deflator!BN121/INDEX(deflator!$E121:$BQ121, MATCH(TRUE, ISNUMBER(deflator!$E121:$BQ121), 0))</f>
        <v>125216.61719321537</v>
      </c>
      <c r="BO121" cm="1">
        <f t="array" ref="BO121">deflator!BO121/INDEX(deflator!$E121:$BQ121, MATCH(TRUE, ISNUMBER(deflator!$E121:$BQ121), 0))</f>
        <v>131396.43745954707</v>
      </c>
      <c r="BP121" cm="1">
        <f t="array" ref="BP121">deflator!BP121/INDEX(deflator!$E121:$BQ121, MATCH(TRUE, ISNUMBER(deflator!$E121:$BQ121), 0))</f>
        <v>137374.48450533187</v>
      </c>
      <c r="BQ121" cm="1">
        <f t="array" ref="BQ121">deflator!BQ121/INDEX(deflator!$E121:$BQ121, MATCH(TRUE, ISNUMBER(deflator!$E121:$BQ121), 0))</f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 cm="1">
        <f t="array" ref="E122">deflator!E122/INDEX(deflator!$E122:$BQ122, MATCH(TRUE, ISNUMBER(deflator!$E122:$BQ122), 0))</f>
        <v>1</v>
      </c>
      <c r="F122" cm="1">
        <f t="array" ref="F122">deflator!F122/INDEX(deflator!$E122:$BQ122, MATCH(TRUE, ISNUMBER(deflator!$E122:$BQ122), 0))</f>
        <v>1.0278215888207647</v>
      </c>
      <c r="G122" cm="1">
        <f t="array" ref="G122">deflator!G122/INDEX(deflator!$E122:$BQ122, MATCH(TRUE, ISNUMBER(deflator!$E122:$BQ122), 0))</f>
        <v>1.0873707956944212</v>
      </c>
      <c r="H122" cm="1">
        <f t="array" ref="H122">deflator!H122/INDEX(deflator!$E122:$BQ122, MATCH(TRUE, ISNUMBER(deflator!$E122:$BQ122), 0))</f>
        <v>1.1793390941908002</v>
      </c>
      <c r="I122" cm="1">
        <f t="array" ref="I122">deflator!I122/INDEX(deflator!$E122:$BQ122, MATCH(TRUE, ISNUMBER(deflator!$E122:$BQ122), 0))</f>
        <v>1.2558759363272207</v>
      </c>
      <c r="J122" cm="1">
        <f t="array" ref="J122">deflator!J122/INDEX(deflator!$E122:$BQ122, MATCH(TRUE, ISNUMBER(deflator!$E122:$BQ122), 0))</f>
        <v>1.3085855541879445</v>
      </c>
      <c r="K122" cm="1">
        <f t="array" ref="K122">deflator!K122/INDEX(deflator!$E122:$BQ122, MATCH(TRUE, ISNUMBER(deflator!$E122:$BQ122), 0))</f>
        <v>1.3377983694976767</v>
      </c>
      <c r="L122" cm="1">
        <f t="array" ref="L122">deflator!L122/INDEX(deflator!$E122:$BQ122, MATCH(TRUE, ISNUMBER(deflator!$E122:$BQ122), 0))</f>
        <v>1.3749257388967124</v>
      </c>
      <c r="M122" cm="1">
        <f t="array" ref="M122">deflator!M122/INDEX(deflator!$E122:$BQ122, MATCH(TRUE, ISNUMBER(deflator!$E122:$BQ122), 0))</f>
        <v>1.3987731538999975</v>
      </c>
      <c r="N122" cm="1">
        <f t="array" ref="N122">deflator!N122/INDEX(deflator!$E122:$BQ122, MATCH(TRUE, ISNUMBER(deflator!$E122:$BQ122), 0))</f>
        <v>1.4554418837228544</v>
      </c>
      <c r="O122" cm="1">
        <f t="array" ref="O122">deflator!O122/INDEX(deflator!$E122:$BQ122, MATCH(TRUE, ISNUMBER(deflator!$E122:$BQ122), 0))</f>
        <v>1.5553584773449238</v>
      </c>
      <c r="P122" cm="1">
        <f t="array" ref="P122">deflator!P122/INDEX(deflator!$E122:$BQ122, MATCH(TRUE, ISNUMBER(deflator!$E122:$BQ122), 0))</f>
        <v>1.6670151679941352</v>
      </c>
      <c r="Q122" cm="1">
        <f t="array" ref="Q122">deflator!Q122/INDEX(deflator!$E122:$BQ122, MATCH(TRUE, ISNUMBER(deflator!$E122:$BQ122), 0))</f>
        <v>1.7609176619842919</v>
      </c>
      <c r="R122" cm="1">
        <f t="array" ref="R122">deflator!R122/INDEX(deflator!$E122:$BQ122, MATCH(TRUE, ISNUMBER(deflator!$E122:$BQ122), 0))</f>
        <v>1.9852344888260267</v>
      </c>
      <c r="S122" cm="1">
        <f t="array" ref="S122">deflator!S122/INDEX(deflator!$E122:$BQ122, MATCH(TRUE, ISNUMBER(deflator!$E122:$BQ122), 0))</f>
        <v>2.3871726077470936</v>
      </c>
      <c r="T122" cm="1">
        <f t="array" ref="T122">deflator!T122/INDEX(deflator!$E122:$BQ122, MATCH(TRUE, ISNUMBER(deflator!$E122:$BQ122), 0))</f>
        <v>2.7925882640338551</v>
      </c>
      <c r="U122" cm="1">
        <f t="array" ref="U122">deflator!U122/INDEX(deflator!$E122:$BQ122, MATCH(TRUE, ISNUMBER(deflator!$E122:$BQ122), 0))</f>
        <v>3.2800143269189759</v>
      </c>
      <c r="V122" cm="1">
        <f t="array" ref="V122">deflator!V122/INDEX(deflator!$E122:$BQ122, MATCH(TRUE, ISNUMBER(deflator!$E122:$BQ122), 0))</f>
        <v>3.8860677438554254</v>
      </c>
      <c r="W122" cm="1">
        <f t="array" ref="W122">deflator!W122/INDEX(deflator!$E122:$BQ122, MATCH(TRUE, ISNUMBER(deflator!$E122:$BQ122), 0))</f>
        <v>4.4279788921626162</v>
      </c>
      <c r="X122" cm="1">
        <f t="array" ref="X122">deflator!X122/INDEX(deflator!$E122:$BQ122, MATCH(TRUE, ISNUMBER(deflator!$E122:$BQ122), 0))</f>
        <v>5.112147110717765</v>
      </c>
      <c r="Y122" cm="1">
        <f t="array" ref="Y122">deflator!Y122/INDEX(deflator!$E122:$BQ122, MATCH(TRUE, ISNUMBER(deflator!$E122:$BQ122), 0))</f>
        <v>6.1762811446014698</v>
      </c>
      <c r="Z122" cm="1">
        <f t="array" ref="Z122">deflator!Z122/INDEX(deflator!$E122:$BQ122, MATCH(TRUE, ISNUMBER(deflator!$E122:$BQ122), 0))</f>
        <v>7.3366330512039326</v>
      </c>
      <c r="AA122" cm="1">
        <f t="array" ref="AA122">deflator!AA122/INDEX(deflator!$E122:$BQ122, MATCH(TRUE, ISNUMBER(deflator!$E122:$BQ122), 0))</f>
        <v>8.6235481877486873</v>
      </c>
      <c r="AB122" cm="1">
        <f t="array" ref="AB122">deflator!AB122/INDEX(deflator!$E122:$BQ122, MATCH(TRUE, ISNUMBER(deflator!$E122:$BQ122), 0))</f>
        <v>9.9254227874354335</v>
      </c>
      <c r="AC122" cm="1">
        <f t="array" ref="AC122">deflator!AC122/INDEX(deflator!$E122:$BQ122, MATCH(TRUE, ISNUMBER(deflator!$E122:$BQ122), 0))</f>
        <v>10.993581404810367</v>
      </c>
      <c r="AD122" cm="1">
        <f t="array" ref="AD122">deflator!AD122/INDEX(deflator!$E122:$BQ122, MATCH(TRUE, ISNUMBER(deflator!$E122:$BQ122), 0))</f>
        <v>12.002203199951435</v>
      </c>
      <c r="AE122" cm="1">
        <f t="array" ref="AE122">deflator!AE122/INDEX(deflator!$E122:$BQ122, MATCH(TRUE, ISNUMBER(deflator!$E122:$BQ122), 0))</f>
        <v>12.900978328575103</v>
      </c>
      <c r="AF122" cm="1">
        <f t="array" ref="AF122">deflator!AF122/INDEX(deflator!$E122:$BQ122, MATCH(TRUE, ISNUMBER(deflator!$E122:$BQ122), 0))</f>
        <v>13.676234617760649</v>
      </c>
      <c r="AG122" cm="1">
        <f t="array" ref="AG122">deflator!AG122/INDEX(deflator!$E122:$BQ122, MATCH(TRUE, ISNUMBER(deflator!$E122:$BQ122), 0))</f>
        <v>14.58575927214793</v>
      </c>
      <c r="AH122" cm="1">
        <f t="array" ref="AH122">deflator!AH122/INDEX(deflator!$E122:$BQ122, MATCH(TRUE, ISNUMBER(deflator!$E122:$BQ122), 0))</f>
        <v>15.489695366362438</v>
      </c>
      <c r="AI122" cm="1">
        <f t="array" ref="AI122">deflator!AI122/INDEX(deflator!$E122:$BQ122, MATCH(TRUE, ISNUMBER(deflator!$E122:$BQ122), 0))</f>
        <v>16.870456613545912</v>
      </c>
      <c r="AJ122" cm="1">
        <f t="array" ref="AJ122">deflator!AJ122/INDEX(deflator!$E122:$BQ122, MATCH(TRUE, ISNUMBER(deflator!$E122:$BQ122), 0))</f>
        <v>18.149461374698493</v>
      </c>
      <c r="AK122" cm="1">
        <f t="array" ref="AK122">deflator!AK122/INDEX(deflator!$E122:$BQ122, MATCH(TRUE, ISNUMBER(deflator!$E122:$BQ122), 0))</f>
        <v>18.942250841958401</v>
      </c>
      <c r="AL122" cm="1">
        <f t="array" ref="AL122">deflator!AL122/INDEX(deflator!$E122:$BQ122, MATCH(TRUE, ISNUMBER(deflator!$E122:$BQ122), 0))</f>
        <v>19.678337570899753</v>
      </c>
      <c r="AM122" cm="1">
        <f t="array" ref="AM122">deflator!AM122/INDEX(deflator!$E122:$BQ122, MATCH(TRUE, ISNUMBER(deflator!$E122:$BQ122), 0))</f>
        <v>20.375437475968724</v>
      </c>
      <c r="AN122" cm="1">
        <f t="array" ref="AN122">deflator!AN122/INDEX(deflator!$E122:$BQ122, MATCH(TRUE, ISNUMBER(deflator!$E122:$BQ122), 0))</f>
        <v>21.378977595630804</v>
      </c>
      <c r="AO122" cm="1">
        <f t="array" ref="AO122">deflator!AO122/INDEX(deflator!$E122:$BQ122, MATCH(TRUE, ISNUMBER(deflator!$E122:$BQ122), 0))</f>
        <v>22.313835054488063</v>
      </c>
      <c r="AP122" cm="1">
        <f t="array" ref="AP122">deflator!AP122/INDEX(deflator!$E122:$BQ122, MATCH(TRUE, ISNUMBER(deflator!$E122:$BQ122), 0))</f>
        <v>22.881532603116916</v>
      </c>
      <c r="AQ122" cm="1">
        <f t="array" ref="AQ122">deflator!AQ122/INDEX(deflator!$E122:$BQ122, MATCH(TRUE, ISNUMBER(deflator!$E122:$BQ122), 0))</f>
        <v>23.423490128065463</v>
      </c>
      <c r="AR122" cm="1">
        <f t="array" ref="AR122">deflator!AR122/INDEX(deflator!$E122:$BQ122, MATCH(TRUE, ISNUMBER(deflator!$E122:$BQ122), 0))</f>
        <v>23.76952564018892</v>
      </c>
      <c r="AS122" cm="1">
        <f t="array" ref="AS122">deflator!AS122/INDEX(deflator!$E122:$BQ122, MATCH(TRUE, ISNUMBER(deflator!$E122:$BQ122), 0))</f>
        <v>24.186925356468617</v>
      </c>
      <c r="AT122" cm="1">
        <f t="array" ref="AT122">deflator!AT122/INDEX(deflator!$E122:$BQ122, MATCH(TRUE, ISNUMBER(deflator!$E122:$BQ122), 0))</f>
        <v>24.928007849304127</v>
      </c>
      <c r="AU122" cm="1">
        <f t="array" ref="AU122">deflator!AU122/INDEX(deflator!$E122:$BQ122, MATCH(TRUE, ISNUMBER(deflator!$E122:$BQ122), 0))</f>
        <v>25.751880409429752</v>
      </c>
      <c r="AV122" cm="1">
        <f t="array" ref="AV122">deflator!AV122/INDEX(deflator!$E122:$BQ122, MATCH(TRUE, ISNUMBER(deflator!$E122:$BQ122), 0))</f>
        <v>26.567510540608097</v>
      </c>
      <c r="AW122" cm="1">
        <f t="array" ref="AW122">deflator!AW122/INDEX(deflator!$E122:$BQ122, MATCH(TRUE, ISNUMBER(deflator!$E122:$BQ122), 0))</f>
        <v>27.266172419368807</v>
      </c>
      <c r="AX122" cm="1">
        <f t="array" ref="AX122">deflator!AX122/INDEX(deflator!$E122:$BQ122, MATCH(TRUE, ISNUMBER(deflator!$E122:$BQ122), 0))</f>
        <v>27.834455220133101</v>
      </c>
      <c r="AY122" cm="1">
        <f t="array" ref="AY122">deflator!AY122/INDEX(deflator!$E122:$BQ122, MATCH(TRUE, ISNUMBER(deflator!$E122:$BQ122), 0))</f>
        <v>28.451236527361552</v>
      </c>
      <c r="AZ122" cm="1">
        <f t="array" ref="AZ122">deflator!AZ122/INDEX(deflator!$E122:$BQ122, MATCH(TRUE, ISNUMBER(deflator!$E122:$BQ122), 0))</f>
        <v>29.153055959196195</v>
      </c>
      <c r="BA122" cm="1">
        <f t="array" ref="BA122">deflator!BA122/INDEX(deflator!$E122:$BQ122, MATCH(TRUE, ISNUMBER(deflator!$E122:$BQ122), 0))</f>
        <v>29.854068875943078</v>
      </c>
      <c r="BB122" cm="1">
        <f t="array" ref="BB122">deflator!BB122/INDEX(deflator!$E122:$BQ122, MATCH(TRUE, ISNUMBER(deflator!$E122:$BQ122), 0))</f>
        <v>30.383242801369228</v>
      </c>
      <c r="BC122" cm="1">
        <f t="array" ref="BC122">deflator!BC122/INDEX(deflator!$E122:$BQ122, MATCH(TRUE, ISNUMBER(deflator!$E122:$BQ122), 0))</f>
        <v>30.564885889869341</v>
      </c>
      <c r="BD122" cm="1">
        <f t="array" ref="BD122">deflator!BD122/INDEX(deflator!$E122:$BQ122, MATCH(TRUE, ISNUMBER(deflator!$E122:$BQ122), 0))</f>
        <v>31.09328665776426</v>
      </c>
      <c r="BE122" cm="1">
        <f t="array" ref="BE122">deflator!BE122/INDEX(deflator!$E122:$BQ122, MATCH(TRUE, ISNUMBER(deflator!$E122:$BQ122), 0))</f>
        <v>31.622612496188001</v>
      </c>
      <c r="BF122" cm="1">
        <f t="array" ref="BF122">deflator!BF122/INDEX(deflator!$E122:$BQ122, MATCH(TRUE, ISNUMBER(deflator!$E122:$BQ122), 0))</f>
        <v>31.978614819510096</v>
      </c>
      <c r="BG122" cm="1">
        <f t="array" ref="BG122">deflator!BG122/INDEX(deflator!$E122:$BQ122, MATCH(TRUE, ISNUMBER(deflator!$E122:$BQ122), 0))</f>
        <v>32.267238034238979</v>
      </c>
      <c r="BH122" cm="1">
        <f t="array" ref="BH122">deflator!BH122/INDEX(deflator!$E122:$BQ122, MATCH(TRUE, ISNUMBER(deflator!$E122:$BQ122), 0))</f>
        <v>32.519818383587648</v>
      </c>
      <c r="BI122" cm="1">
        <f t="array" ref="BI122">deflator!BI122/INDEX(deflator!$E122:$BQ122, MATCH(TRUE, ISNUMBER(deflator!$E122:$BQ122), 0))</f>
        <v>32.925721599614953</v>
      </c>
      <c r="BJ122" cm="1">
        <f t="array" ref="BJ122">deflator!BJ122/INDEX(deflator!$E122:$BQ122, MATCH(TRUE, ISNUMBER(deflator!$E122:$BQ122), 0))</f>
        <v>33.159435521376032</v>
      </c>
      <c r="BK122" cm="1">
        <f t="array" ref="BK122">deflator!BK122/INDEX(deflator!$E122:$BQ122, MATCH(TRUE, ISNUMBER(deflator!$E122:$BQ122), 0))</f>
        <v>33.514434309012621</v>
      </c>
      <c r="BL122" cm="1">
        <f t="array" ref="BL122">deflator!BL122/INDEX(deflator!$E122:$BQ122, MATCH(TRUE, ISNUMBER(deflator!$E122:$BQ122), 0))</f>
        <v>33.865332750166523</v>
      </c>
      <c r="BM122" cm="1">
        <f t="array" ref="BM122">deflator!BM122/INDEX(deflator!$E122:$BQ122, MATCH(TRUE, ISNUMBER(deflator!$E122:$BQ122), 0))</f>
        <v>34.399525453122195</v>
      </c>
      <c r="BN122" cm="1">
        <f t="array" ref="BN122">deflator!BN122/INDEX(deflator!$E122:$BQ122, MATCH(TRUE, ISNUMBER(deflator!$E122:$BQ122), 0))</f>
        <v>34.840982087444857</v>
      </c>
      <c r="BO122" cm="1">
        <f t="array" ref="BO122">deflator!BO122/INDEX(deflator!$E122:$BQ122, MATCH(TRUE, ISNUMBER(deflator!$E122:$BQ122), 0))</f>
        <v>36.044863157391077</v>
      </c>
      <c r="BP122" cm="1">
        <f t="array" ref="BP122">deflator!BP122/INDEX(deflator!$E122:$BQ122, MATCH(TRUE, ISNUMBER(deflator!$E122:$BQ122), 0))</f>
        <v>38.176778421755017</v>
      </c>
      <c r="BQ122" cm="1">
        <f t="array" ref="BQ122">deflator!BQ122/INDEX(deflator!$E122:$BQ122, MATCH(TRUE, ISNUMBER(deflator!$E122:$BQ122), 0))</f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 cm="1">
        <f t="array" ref="E123">deflator!E123/INDEX(deflator!$E123:$BQ123, MATCH(TRUE, ISNUMBER(deflator!$E123:$BQ123), 0))</f>
        <v>0</v>
      </c>
      <c r="F123" cm="1">
        <f t="array" ref="F123">deflator!F123/INDEX(deflator!$E123:$BQ123, MATCH(TRUE, ISNUMBER(deflator!$E123:$BQ123), 0))</f>
        <v>0</v>
      </c>
      <c r="G123" cm="1">
        <f t="array" ref="G123">deflator!G123/INDEX(deflator!$E123:$BQ123, MATCH(TRUE, ISNUMBER(deflator!$E123:$BQ123), 0))</f>
        <v>0</v>
      </c>
      <c r="H123" cm="1">
        <f t="array" ref="H123">deflator!H123/INDEX(deflator!$E123:$BQ123, MATCH(TRUE, ISNUMBER(deflator!$E123:$BQ123), 0))</f>
        <v>0</v>
      </c>
      <c r="I123" cm="1">
        <f t="array" ref="I123">deflator!I123/INDEX(deflator!$E123:$BQ123, MATCH(TRUE, ISNUMBER(deflator!$E123:$BQ123), 0))</f>
        <v>0</v>
      </c>
      <c r="J123" cm="1">
        <f t="array" ref="J123">deflator!J123/INDEX(deflator!$E123:$BQ123, MATCH(TRUE, ISNUMBER(deflator!$E123:$BQ123), 0))</f>
        <v>0</v>
      </c>
      <c r="K123" cm="1">
        <f t="array" ref="K123">deflator!K123/INDEX(deflator!$E123:$BQ123, MATCH(TRUE, ISNUMBER(deflator!$E123:$BQ123), 0))</f>
        <v>1</v>
      </c>
      <c r="L123" cm="1">
        <f t="array" ref="L123">deflator!L123/INDEX(deflator!$E123:$BQ123, MATCH(TRUE, ISNUMBER(deflator!$E123:$BQ123), 0))</f>
        <v>1.0424178110994335</v>
      </c>
      <c r="M123" cm="1">
        <f t="array" ref="M123">deflator!M123/INDEX(deflator!$E123:$BQ123, MATCH(TRUE, ISNUMBER(deflator!$E123:$BQ123), 0))</f>
        <v>1.0709259801618711</v>
      </c>
      <c r="N123" cm="1">
        <f t="array" ref="N123">deflator!N123/INDEX(deflator!$E123:$BQ123, MATCH(TRUE, ISNUMBER(deflator!$E123:$BQ123), 0))</f>
        <v>1.1148945665128946</v>
      </c>
      <c r="O123" cm="1">
        <f t="array" ref="O123">deflator!O123/INDEX(deflator!$E123:$BQ123, MATCH(TRUE, ISNUMBER(deflator!$E123:$BQ123), 0))</f>
        <v>1.1731581295405098</v>
      </c>
      <c r="P123" cm="1">
        <f t="array" ref="P123">deflator!P123/INDEX(deflator!$E123:$BQ123, MATCH(TRUE, ISNUMBER(deflator!$E123:$BQ123), 0))</f>
        <v>1.2543692402473157</v>
      </c>
      <c r="Q123" cm="1">
        <f t="array" ref="Q123">deflator!Q123/INDEX(deflator!$E123:$BQ123, MATCH(TRUE, ISNUMBER(deflator!$E123:$BQ123), 0))</f>
        <v>1.1928322321766356</v>
      </c>
      <c r="R123" cm="1">
        <f t="array" ref="R123">deflator!R123/INDEX(deflator!$E123:$BQ123, MATCH(TRUE, ISNUMBER(deflator!$E123:$BQ123), 0))</f>
        <v>1.5083189583822449</v>
      </c>
      <c r="S123" cm="1">
        <f t="array" ref="S123">deflator!S123/INDEX(deflator!$E123:$BQ123, MATCH(TRUE, ISNUMBER(deflator!$E123:$BQ123), 0))</f>
        <v>1.9771973862830663</v>
      </c>
      <c r="T123" cm="1">
        <f t="array" ref="T123">deflator!T123/INDEX(deflator!$E123:$BQ123, MATCH(TRUE, ISNUMBER(deflator!$E123:$BQ123), 0))</f>
        <v>2.3873215473954179</v>
      </c>
      <c r="U123" cm="1">
        <f t="array" ref="U123">deflator!U123/INDEX(deflator!$E123:$BQ123, MATCH(TRUE, ISNUMBER(deflator!$E123:$BQ123), 0))</f>
        <v>2.6530574147463728</v>
      </c>
      <c r="V123" cm="1">
        <f t="array" ref="V123">deflator!V123/INDEX(deflator!$E123:$BQ123, MATCH(TRUE, ISNUMBER(deflator!$E123:$BQ123), 0))</f>
        <v>2.9843313370067652</v>
      </c>
      <c r="W123" cm="1">
        <f t="array" ref="W123">deflator!W123/INDEX(deflator!$E123:$BQ123, MATCH(TRUE, ISNUMBER(deflator!$E123:$BQ123), 0))</f>
        <v>3.7774204966162652</v>
      </c>
      <c r="X123" cm="1">
        <f t="array" ref="X123">deflator!X123/INDEX(deflator!$E123:$BQ123, MATCH(TRUE, ISNUMBER(deflator!$E123:$BQ123), 0))</f>
        <v>4.3718710290950922</v>
      </c>
      <c r="Y123" cm="1">
        <f t="array" ref="Y123">deflator!Y123/INDEX(deflator!$E123:$BQ123, MATCH(TRUE, ISNUMBER(deflator!$E123:$BQ123), 0))</f>
        <v>5.1713992743984827</v>
      </c>
      <c r="Z123" cm="1">
        <f t="array" ref="Z123">deflator!Z123/INDEX(deflator!$E123:$BQ123, MATCH(TRUE, ISNUMBER(deflator!$E123:$BQ123), 0))</f>
        <v>5.6018842816146392</v>
      </c>
      <c r="AA123" cm="1">
        <f t="array" ref="AA123">deflator!AA123/INDEX(deflator!$E123:$BQ123, MATCH(TRUE, ISNUMBER(deflator!$E123:$BQ123), 0))</f>
        <v>6.0676691075906062</v>
      </c>
      <c r="AB123" cm="1">
        <f t="array" ref="AB123">deflator!AB123/INDEX(deflator!$E123:$BQ123, MATCH(TRUE, ISNUMBER(deflator!$E123:$BQ123), 0))</f>
        <v>7.0967820008462015</v>
      </c>
      <c r="AC123" cm="1">
        <f t="array" ref="AC123">deflator!AC123/INDEX(deflator!$E123:$BQ123, MATCH(TRUE, ISNUMBER(deflator!$E123:$BQ123), 0))</f>
        <v>9.6458890176811156</v>
      </c>
      <c r="AD123" cm="1">
        <f t="array" ref="AD123">deflator!AD123/INDEX(deflator!$E123:$BQ123, MATCH(TRUE, ISNUMBER(deflator!$E123:$BQ123), 0))</f>
        <v>12.397749878480788</v>
      </c>
      <c r="AE123" cm="1">
        <f t="array" ref="AE123">deflator!AE123/INDEX(deflator!$E123:$BQ123, MATCH(TRUE, ISNUMBER(deflator!$E123:$BQ123), 0))</f>
        <v>15.727924621012859</v>
      </c>
      <c r="AF123" cm="1">
        <f t="array" ref="AF123">deflator!AF123/INDEX(deflator!$E123:$BQ123, MATCH(TRUE, ISNUMBER(deflator!$E123:$BQ123), 0))</f>
        <v>17.430094137898347</v>
      </c>
      <c r="AG123" cm="1">
        <f t="array" ref="AG123">deflator!AG123/INDEX(deflator!$E123:$BQ123, MATCH(TRUE, ISNUMBER(deflator!$E123:$BQ123), 0))</f>
        <v>19.53139249778344</v>
      </c>
      <c r="AH123" cm="1">
        <f t="array" ref="AH123">deflator!AH123/INDEX(deflator!$E123:$BQ123, MATCH(TRUE, ISNUMBER(deflator!$E123:$BQ123), 0))</f>
        <v>21.947273655204299</v>
      </c>
      <c r="AI123" cm="1">
        <f t="array" ref="AI123">deflator!AI123/INDEX(deflator!$E123:$BQ123, MATCH(TRUE, ISNUMBER(deflator!$E123:$BQ123), 0))</f>
        <v>27.459793617745625</v>
      </c>
      <c r="AJ123" cm="1">
        <f t="array" ref="AJ123">deflator!AJ123/INDEX(deflator!$E123:$BQ123, MATCH(TRUE, ISNUMBER(deflator!$E123:$BQ123), 0))</f>
        <v>39.498795320726785</v>
      </c>
      <c r="AK123" cm="1">
        <f t="array" ref="AK123">deflator!AK123/INDEX(deflator!$E123:$BQ123, MATCH(TRUE, ISNUMBER(deflator!$E123:$BQ123), 0))</f>
        <v>63.212186967257573</v>
      </c>
      <c r="AL123" cm="1">
        <f t="array" ref="AL123">deflator!AL123/INDEX(deflator!$E123:$BQ123, MATCH(TRUE, ISNUMBER(deflator!$E123:$BQ123), 0))</f>
        <v>96.592267055139303</v>
      </c>
      <c r="AM123" cm="1">
        <f t="array" ref="AM123">deflator!AM123/INDEX(deflator!$E123:$BQ123, MATCH(TRUE, ISNUMBER(deflator!$E123:$BQ123), 0))</f>
        <v>126.63946169578286</v>
      </c>
      <c r="AN123" cm="1">
        <f t="array" ref="AN123">deflator!AN123/INDEX(deflator!$E123:$BQ123, MATCH(TRUE, ISNUMBER(deflator!$E123:$BQ123), 0))</f>
        <v>158.53595599691445</v>
      </c>
      <c r="AO123" cm="1">
        <f t="array" ref="AO123">deflator!AO123/INDEX(deflator!$E123:$BQ123, MATCH(TRUE, ISNUMBER(deflator!$E123:$BQ123), 0))</f>
        <v>188.45503255963354</v>
      </c>
      <c r="AP123" cm="1">
        <f t="array" ref="AP123">deflator!AP123/INDEX(deflator!$E123:$BQ123, MATCH(TRUE, ISNUMBER(deflator!$E123:$BQ123), 0))</f>
        <v>206.5631097659419</v>
      </c>
      <c r="AQ123" cm="1">
        <f t="array" ref="AQ123">deflator!AQ123/INDEX(deflator!$E123:$BQ123, MATCH(TRUE, ISNUMBER(deflator!$E123:$BQ123), 0))</f>
        <v>228.40730827506005</v>
      </c>
      <c r="AR123" cm="1">
        <f t="array" ref="AR123">deflator!AR123/INDEX(deflator!$E123:$BQ123, MATCH(TRUE, ISNUMBER(deflator!$E123:$BQ123), 0))</f>
        <v>244.20409661536522</v>
      </c>
      <c r="AS123" cm="1">
        <f t="array" ref="AS123">deflator!AS123/INDEX(deflator!$E123:$BQ123, MATCH(TRUE, ISNUMBER(deflator!$E123:$BQ123), 0))</f>
        <v>270.05818030105718</v>
      </c>
      <c r="AT123" cm="1">
        <f t="array" ref="AT123">deflator!AT123/INDEX(deflator!$E123:$BQ123, MATCH(TRUE, ISNUMBER(deflator!$E123:$BQ123), 0))</f>
        <v>291.14262003464938</v>
      </c>
      <c r="AU123" cm="1">
        <f t="array" ref="AU123">deflator!AU123/INDEX(deflator!$E123:$BQ123, MATCH(TRUE, ISNUMBER(deflator!$E123:$BQ123), 0))</f>
        <v>317.58957435078293</v>
      </c>
      <c r="AV123" cm="1">
        <f t="array" ref="AV123">deflator!AV123/INDEX(deflator!$E123:$BQ123, MATCH(TRUE, ISNUMBER(deflator!$E123:$BQ123), 0))</f>
        <v>354.50636149963458</v>
      </c>
      <c r="AW123" cm="1">
        <f t="array" ref="AW123">deflator!AW123/INDEX(deflator!$E123:$BQ123, MATCH(TRUE, ISNUMBER(deflator!$E123:$BQ123), 0))</f>
        <v>400.09091484811631</v>
      </c>
      <c r="AX123" cm="1">
        <f t="array" ref="AX123">deflator!AX123/INDEX(deflator!$E123:$BQ123, MATCH(TRUE, ISNUMBER(deflator!$E123:$BQ123), 0))</f>
        <v>445.97631711202001</v>
      </c>
      <c r="AY123" cm="1">
        <f t="array" ref="AY123">deflator!AY123/INDEX(deflator!$E123:$BQ123, MATCH(TRUE, ISNUMBER(deflator!$E123:$BQ123), 0))</f>
        <v>485.43716208406124</v>
      </c>
      <c r="AZ123" cm="1">
        <f t="array" ref="AZ123">deflator!AZ123/INDEX(deflator!$E123:$BQ123, MATCH(TRUE, ISNUMBER(deflator!$E123:$BQ123), 0))</f>
        <v>540.39258271636572</v>
      </c>
      <c r="BA123" cm="1">
        <f t="array" ref="BA123">deflator!BA123/INDEX(deflator!$E123:$BQ123, MATCH(TRUE, ISNUMBER(deflator!$E123:$BQ123), 0))</f>
        <v>613.59853658682778</v>
      </c>
      <c r="BB123" cm="1">
        <f t="array" ref="BB123">deflator!BB123/INDEX(deflator!$E123:$BQ123, MATCH(TRUE, ISNUMBER(deflator!$E123:$BQ123), 0))</f>
        <v>685.12268056254379</v>
      </c>
      <c r="BC123" cm="1">
        <f t="array" ref="BC123">deflator!BC123/INDEX(deflator!$E123:$BQ123, MATCH(TRUE, ISNUMBER(deflator!$E123:$BQ123), 0))</f>
        <v>752.33482671643196</v>
      </c>
      <c r="BD123" cm="1">
        <f t="array" ref="BD123">deflator!BD123/INDEX(deflator!$E123:$BQ123, MATCH(TRUE, ISNUMBER(deflator!$E123:$BQ123), 0))</f>
        <v>795.94157121378612</v>
      </c>
      <c r="BE123" cm="1">
        <f t="array" ref="BE123">deflator!BE123/INDEX(deflator!$E123:$BQ123, MATCH(TRUE, ISNUMBER(deflator!$E123:$BQ123), 0))</f>
        <v>848.25008409677753</v>
      </c>
      <c r="BF123" cm="1">
        <f t="array" ref="BF123">deflator!BF123/INDEX(deflator!$E123:$BQ123, MATCH(TRUE, ISNUMBER(deflator!$E123:$BQ123), 0))</f>
        <v>919.63724748137895</v>
      </c>
      <c r="BG123" cm="1">
        <f t="array" ref="BG123">deflator!BG123/INDEX(deflator!$E123:$BQ123, MATCH(TRUE, ISNUMBER(deflator!$E123:$BQ123), 0))</f>
        <v>983.36761112973568</v>
      </c>
      <c r="BH123" cm="1">
        <f t="array" ref="BH123">deflator!BH123/INDEX(deflator!$E123:$BQ123, MATCH(TRUE, ISNUMBER(deflator!$E123:$BQ123), 0))</f>
        <v>1048.8147360588512</v>
      </c>
      <c r="BI123" cm="1">
        <f t="array" ref="BI123">deflator!BI123/INDEX(deflator!$E123:$BQ123, MATCH(TRUE, ISNUMBER(deflator!$E123:$BQ123), 0))</f>
        <v>1097.7326274595903</v>
      </c>
      <c r="BJ123" cm="1">
        <f t="array" ref="BJ123">deflator!BJ123/INDEX(deflator!$E123:$BQ123, MATCH(TRUE, ISNUMBER(deflator!$E123:$BQ123), 0))</f>
        <v>1169.6322193463709</v>
      </c>
      <c r="BK123" cm="1">
        <f t="array" ref="BK123">deflator!BK123/INDEX(deflator!$E123:$BQ123, MATCH(TRUE, ISNUMBER(deflator!$E123:$BQ123), 0))</f>
        <v>1228.0347766236805</v>
      </c>
      <c r="BL123" cm="1">
        <f t="array" ref="BL123">deflator!BL123/INDEX(deflator!$E123:$BQ123, MATCH(TRUE, ISNUMBER(deflator!$E123:$BQ123), 0))</f>
        <v>1267.1170213932064</v>
      </c>
      <c r="BM123" cm="1">
        <f t="array" ref="BM123">deflator!BM123/INDEX(deflator!$E123:$BQ123, MATCH(TRUE, ISNUMBER(deflator!$E123:$BQ123), 0))</f>
        <v>1311.0123884437407</v>
      </c>
      <c r="BN123" cm="1">
        <f t="array" ref="BN123">deflator!BN123/INDEX(deflator!$E123:$BQ123, MATCH(TRUE, ISNUMBER(deflator!$E123:$BQ123), 0))</f>
        <v>1408.367653399519</v>
      </c>
      <c r="BO123" cm="1">
        <f t="array" ref="BO123">deflator!BO123/INDEX(deflator!$E123:$BQ123, MATCH(TRUE, ISNUMBER(deflator!$E123:$BQ123), 0))</f>
        <v>1588.6077343185236</v>
      </c>
      <c r="BP123" cm="1">
        <f t="array" ref="BP123">deflator!BP123/INDEX(deflator!$E123:$BQ123, MATCH(TRUE, ISNUMBER(deflator!$E123:$BQ123), 0))</f>
        <v>1767.2647673057254</v>
      </c>
      <c r="BQ123" cm="1">
        <f t="array" ref="BQ123">deflator!BQ123/INDEX(deflator!$E123:$BQ123, MATCH(TRUE, ISNUMBER(deflator!$E123:$BQ123), 0))</f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 cm="1">
        <f t="array" ref="E124">deflator!E124/INDEX(deflator!$E124:$BQ124, MATCH(TRUE, ISNUMBER(deflator!$E124:$BQ124), 0))</f>
        <v>0</v>
      </c>
      <c r="F124" cm="1">
        <f t="array" ref="F124">deflator!F124/INDEX(deflator!$E124:$BQ124, MATCH(TRUE, ISNUMBER(deflator!$E124:$BQ124), 0))</f>
        <v>0</v>
      </c>
      <c r="G124" cm="1">
        <f t="array" ref="G124">deflator!G124/INDEX(deflator!$E124:$BQ124, MATCH(TRUE, ISNUMBER(deflator!$E124:$BQ124), 0))</f>
        <v>0</v>
      </c>
      <c r="H124" cm="1">
        <f t="array" ref="H124">deflator!H124/INDEX(deflator!$E124:$BQ124, MATCH(TRUE, ISNUMBER(deflator!$E124:$BQ124), 0))</f>
        <v>0</v>
      </c>
      <c r="I124" cm="1">
        <f t="array" ref="I124">deflator!I124/INDEX(deflator!$E124:$BQ124, MATCH(TRUE, ISNUMBER(deflator!$E124:$BQ124), 0))</f>
        <v>0</v>
      </c>
      <c r="J124" cm="1">
        <f t="array" ref="J124">deflator!J124/INDEX(deflator!$E124:$BQ124, MATCH(TRUE, ISNUMBER(deflator!$E124:$BQ124), 0))</f>
        <v>0</v>
      </c>
      <c r="K124" cm="1">
        <f t="array" ref="K124">deflator!K124/INDEX(deflator!$E124:$BQ124, MATCH(TRUE, ISNUMBER(deflator!$E124:$BQ124), 0))</f>
        <v>0</v>
      </c>
      <c r="L124" cm="1">
        <f t="array" ref="L124">deflator!L124/INDEX(deflator!$E124:$BQ124, MATCH(TRUE, ISNUMBER(deflator!$E124:$BQ124), 0))</f>
        <v>0</v>
      </c>
      <c r="M124" cm="1">
        <f t="array" ref="M124">deflator!M124/INDEX(deflator!$E124:$BQ124, MATCH(TRUE, ISNUMBER(deflator!$E124:$BQ124), 0))</f>
        <v>0</v>
      </c>
      <c r="N124" cm="1">
        <f t="array" ref="N124">deflator!N124/INDEX(deflator!$E124:$BQ124, MATCH(TRUE, ISNUMBER(deflator!$E124:$BQ124), 0))</f>
        <v>0</v>
      </c>
      <c r="O124" cm="1">
        <f t="array" ref="O124">deflator!O124/INDEX(deflator!$E124:$BQ124, MATCH(TRUE, ISNUMBER(deflator!$E124:$BQ124), 0))</f>
        <v>0</v>
      </c>
      <c r="P124" cm="1">
        <f t="array" ref="P124">deflator!P124/INDEX(deflator!$E124:$BQ124, MATCH(TRUE, ISNUMBER(deflator!$E124:$BQ124), 0))</f>
        <v>0</v>
      </c>
      <c r="Q124" cm="1">
        <f t="array" ref="Q124">deflator!Q124/INDEX(deflator!$E124:$BQ124, MATCH(TRUE, ISNUMBER(deflator!$E124:$BQ124), 0))</f>
        <v>0</v>
      </c>
      <c r="R124" cm="1">
        <f t="array" ref="R124">deflator!R124/INDEX(deflator!$E124:$BQ124, MATCH(TRUE, ISNUMBER(deflator!$E124:$BQ124), 0))</f>
        <v>0</v>
      </c>
      <c r="S124" cm="1">
        <f t="array" ref="S124">deflator!S124/INDEX(deflator!$E124:$BQ124, MATCH(TRUE, ISNUMBER(deflator!$E124:$BQ124), 0))</f>
        <v>0</v>
      </c>
      <c r="T124" cm="1">
        <f t="array" ref="T124">deflator!T124/INDEX(deflator!$E124:$BQ124, MATCH(TRUE, ISNUMBER(deflator!$E124:$BQ124), 0))</f>
        <v>0</v>
      </c>
      <c r="U124" cm="1">
        <f t="array" ref="U124">deflator!U124/INDEX(deflator!$E124:$BQ124, MATCH(TRUE, ISNUMBER(deflator!$E124:$BQ124), 0))</f>
        <v>1</v>
      </c>
      <c r="V124" cm="1">
        <f t="array" ref="V124">deflator!V124/INDEX(deflator!$E124:$BQ124, MATCH(TRUE, ISNUMBER(deflator!$E124:$BQ124), 0))</f>
        <v>1.1239383358953592</v>
      </c>
      <c r="W124" cm="1">
        <f t="array" ref="W124">deflator!W124/INDEX(deflator!$E124:$BQ124, MATCH(TRUE, ISNUMBER(deflator!$E124:$BQ124), 0))</f>
        <v>1.128981027275628</v>
      </c>
      <c r="X124" cm="1">
        <f t="array" ref="X124">deflator!X124/INDEX(deflator!$E124:$BQ124, MATCH(TRUE, ISNUMBER(deflator!$E124:$BQ124), 0))</f>
        <v>1.1545448988716649</v>
      </c>
      <c r="Y124" cm="1">
        <f t="array" ref="Y124">deflator!Y124/INDEX(deflator!$E124:$BQ124, MATCH(TRUE, ISNUMBER(deflator!$E124:$BQ124), 0))</f>
        <v>1.2311793206625086</v>
      </c>
      <c r="Z124" cm="1">
        <f t="array" ref="Z124">deflator!Z124/INDEX(deflator!$E124:$BQ124, MATCH(TRUE, ISNUMBER(deflator!$E124:$BQ124), 0))</f>
        <v>1.3065691742662549</v>
      </c>
      <c r="AA124" cm="1">
        <f t="array" ref="AA124">deflator!AA124/INDEX(deflator!$E124:$BQ124, MATCH(TRUE, ISNUMBER(deflator!$E124:$BQ124), 0))</f>
        <v>1.3906092904192309</v>
      </c>
      <c r="AB124" cm="1">
        <f t="array" ref="AB124">deflator!AB124/INDEX(deflator!$E124:$BQ124, MATCH(TRUE, ISNUMBER(deflator!$E124:$BQ124), 0))</f>
        <v>1.5398236928473368</v>
      </c>
      <c r="AC124" cm="1">
        <f t="array" ref="AC124">deflator!AC124/INDEX(deflator!$E124:$BQ124, MATCH(TRUE, ISNUMBER(deflator!$E124:$BQ124), 0))</f>
        <v>1.5781893938644862</v>
      </c>
      <c r="AD124" cm="1">
        <f t="array" ref="AD124">deflator!AD124/INDEX(deflator!$E124:$BQ124, MATCH(TRUE, ISNUMBER(deflator!$E124:$BQ124), 0))</f>
        <v>1.6738271962654936</v>
      </c>
      <c r="AE124" cm="1">
        <f t="array" ref="AE124">deflator!AE124/INDEX(deflator!$E124:$BQ124, MATCH(TRUE, ISNUMBER(deflator!$E124:$BQ124), 0))</f>
        <v>1.8037882498387861</v>
      </c>
      <c r="AF124" cm="1">
        <f t="array" ref="AF124">deflator!AF124/INDEX(deflator!$E124:$BQ124, MATCH(TRUE, ISNUMBER(deflator!$E124:$BQ124), 0))</f>
        <v>1.7991831196607111</v>
      </c>
      <c r="AG124" cm="1">
        <f t="array" ref="AG124">deflator!AG124/INDEX(deflator!$E124:$BQ124, MATCH(TRUE, ISNUMBER(deflator!$E124:$BQ124), 0))</f>
        <v>1.8220318478748549</v>
      </c>
      <c r="AH124" cm="1">
        <f t="array" ref="AH124">deflator!AH124/INDEX(deflator!$E124:$BQ124, MATCH(TRUE, ISNUMBER(deflator!$E124:$BQ124), 0))</f>
        <v>2.1069487721310218</v>
      </c>
      <c r="AI124" cm="1">
        <f t="array" ref="AI124">deflator!AI124/INDEX(deflator!$E124:$BQ124, MATCH(TRUE, ISNUMBER(deflator!$E124:$BQ124), 0))</f>
        <v>2.4051087863325473</v>
      </c>
      <c r="AJ124" cm="1">
        <f t="array" ref="AJ124">deflator!AJ124/INDEX(deflator!$E124:$BQ124, MATCH(TRUE, ISNUMBER(deflator!$E124:$BQ124), 0))</f>
        <v>2.5358326288029782</v>
      </c>
      <c r="AK124" cm="1">
        <f t="array" ref="AK124">deflator!AK124/INDEX(deflator!$E124:$BQ124, MATCH(TRUE, ISNUMBER(deflator!$E124:$BQ124), 0))</f>
        <v>2.7067143042158088</v>
      </c>
      <c r="AL124" cm="1">
        <f t="array" ref="AL124">deflator!AL124/INDEX(deflator!$E124:$BQ124, MATCH(TRUE, ISNUMBER(deflator!$E124:$BQ124), 0))</f>
        <v>2.7870760894445081</v>
      </c>
      <c r="AM124" cm="1">
        <f t="array" ref="AM124">deflator!AM124/INDEX(deflator!$E124:$BQ124, MATCH(TRUE, ISNUMBER(deflator!$E124:$BQ124), 0))</f>
        <v>2.9783177885584387</v>
      </c>
      <c r="AN124" cm="1">
        <f t="array" ref="AN124">deflator!AN124/INDEX(deflator!$E124:$BQ124, MATCH(TRUE, ISNUMBER(deflator!$E124:$BQ124), 0))</f>
        <v>3.0344469133631824</v>
      </c>
      <c r="AO124" cm="1">
        <f t="array" ref="AO124">deflator!AO124/INDEX(deflator!$E124:$BQ124, MATCH(TRUE, ISNUMBER(deflator!$E124:$BQ124), 0))</f>
        <v>3.0965488905824365</v>
      </c>
      <c r="AP124" cm="1">
        <f t="array" ref="AP124">deflator!AP124/INDEX(deflator!$E124:$BQ124, MATCH(TRUE, ISNUMBER(deflator!$E124:$BQ124), 0))</f>
        <v>3.1351182494577725</v>
      </c>
      <c r="AQ124" cm="1">
        <f t="array" ref="AQ124">deflator!AQ124/INDEX(deflator!$E124:$BQ124, MATCH(TRUE, ISNUMBER(deflator!$E124:$BQ124), 0))</f>
        <v>3.3233633734935721</v>
      </c>
      <c r="AR124" cm="1">
        <f t="array" ref="AR124">deflator!AR124/INDEX(deflator!$E124:$BQ124, MATCH(TRUE, ISNUMBER(deflator!$E124:$BQ124), 0))</f>
        <v>3.3109602946598362</v>
      </c>
      <c r="AS124" cm="1">
        <f t="array" ref="AS124">deflator!AS124/INDEX(deflator!$E124:$BQ124, MATCH(TRUE, ISNUMBER(deflator!$E124:$BQ124), 0))</f>
        <v>3.2972572372748474</v>
      </c>
      <c r="AT124" cm="1">
        <f t="array" ref="AT124">deflator!AT124/INDEX(deflator!$E124:$BQ124, MATCH(TRUE, ISNUMBER(deflator!$E124:$BQ124), 0))</f>
        <v>3.3227750210497078</v>
      </c>
      <c r="AU124" cm="1">
        <f t="array" ref="AU124">deflator!AU124/INDEX(deflator!$E124:$BQ124, MATCH(TRUE, ISNUMBER(deflator!$E124:$BQ124), 0))</f>
        <v>3.3534943994605375</v>
      </c>
      <c r="AV124" cm="1">
        <f t="array" ref="AV124">deflator!AV124/INDEX(deflator!$E124:$BQ124, MATCH(TRUE, ISNUMBER(deflator!$E124:$BQ124), 0))</f>
        <v>3.4255027473869522</v>
      </c>
      <c r="AW124" cm="1">
        <f t="array" ref="AW124">deflator!AW124/INDEX(deflator!$E124:$BQ124, MATCH(TRUE, ISNUMBER(deflator!$E124:$BQ124), 0))</f>
        <v>3.5315247807456362</v>
      </c>
      <c r="AX124" cm="1">
        <f t="array" ref="AX124">deflator!AX124/INDEX(deflator!$E124:$BQ124, MATCH(TRUE, ISNUMBER(deflator!$E124:$BQ124), 0))</f>
        <v>3.6023839179848482</v>
      </c>
      <c r="AY124" cm="1">
        <f t="array" ref="AY124">deflator!AY124/INDEX(deflator!$E124:$BQ124, MATCH(TRUE, ISNUMBER(deflator!$E124:$BQ124), 0))</f>
        <v>3.9860180478590235</v>
      </c>
      <c r="AZ124" cm="1">
        <f t="array" ref="AZ124">deflator!AZ124/INDEX(deflator!$E124:$BQ124, MATCH(TRUE, ISNUMBER(deflator!$E124:$BQ124), 0))</f>
        <v>4.1872688454395384</v>
      </c>
      <c r="BA124" cm="1">
        <f t="array" ref="BA124">deflator!BA124/INDEX(deflator!$E124:$BQ124, MATCH(TRUE, ISNUMBER(deflator!$E124:$BQ124), 0))</f>
        <v>5.1764978962224717</v>
      </c>
      <c r="BB124" cm="1">
        <f t="array" ref="BB124">deflator!BB124/INDEX(deflator!$E124:$BQ124, MATCH(TRUE, ISNUMBER(deflator!$E124:$BQ124), 0))</f>
        <v>5.3401578715342559</v>
      </c>
      <c r="BC124" cm="1">
        <f t="array" ref="BC124">deflator!BC124/INDEX(deflator!$E124:$BQ124, MATCH(TRUE, ISNUMBER(deflator!$E124:$BQ124), 0))</f>
        <v>5.7715067791249046</v>
      </c>
      <c r="BD124" cm="1">
        <f t="array" ref="BD124">deflator!BD124/INDEX(deflator!$E124:$BQ124, MATCH(TRUE, ISNUMBER(deflator!$E124:$BQ124), 0))</f>
        <v>6.1126323197477914</v>
      </c>
      <c r="BE124" cm="1">
        <f t="array" ref="BE124">deflator!BE124/INDEX(deflator!$E124:$BQ124, MATCH(TRUE, ISNUMBER(deflator!$E124:$BQ124), 0))</f>
        <v>6.3942299961595985</v>
      </c>
      <c r="BF124" cm="1">
        <f t="array" ref="BF124">deflator!BF124/INDEX(deflator!$E124:$BQ124, MATCH(TRUE, ISNUMBER(deflator!$E124:$BQ124), 0))</f>
        <v>6.787067437749676</v>
      </c>
      <c r="BG124" cm="1">
        <f t="array" ref="BG124">deflator!BG124/INDEX(deflator!$E124:$BQ124, MATCH(TRUE, ISNUMBER(deflator!$E124:$BQ124), 0))</f>
        <v>7.0209038714297609</v>
      </c>
      <c r="BH124" cm="1">
        <f t="array" ref="BH124">deflator!BH124/INDEX(deflator!$E124:$BQ124, MATCH(TRUE, ISNUMBER(deflator!$E124:$BQ124), 0))</f>
        <v>7.1732400818093565</v>
      </c>
      <c r="BI124" cm="1">
        <f t="array" ref="BI124">deflator!BI124/INDEX(deflator!$E124:$BQ124, MATCH(TRUE, ISNUMBER(deflator!$E124:$BQ124), 0))</f>
        <v>7.2709400881523241</v>
      </c>
      <c r="BJ124" cm="1">
        <f t="array" ref="BJ124">deflator!BJ124/INDEX(deflator!$E124:$BQ124, MATCH(TRUE, ISNUMBER(deflator!$E124:$BQ124), 0))</f>
        <v>7.4006209480717322</v>
      </c>
      <c r="BK124" cm="1">
        <f t="array" ref="BK124">deflator!BK124/INDEX(deflator!$E124:$BQ124, MATCH(TRUE, ISNUMBER(deflator!$E124:$BQ124), 0))</f>
        <v>7.5688405261494092</v>
      </c>
      <c r="BL124" cm="1">
        <f t="array" ref="BL124">deflator!BL124/INDEX(deflator!$E124:$BQ124, MATCH(TRUE, ISNUMBER(deflator!$E124:$BQ124), 0))</f>
        <v>7.6327484592902453</v>
      </c>
      <c r="BM124" cm="1">
        <f t="array" ref="BM124">deflator!BM124/INDEX(deflator!$E124:$BQ124, MATCH(TRUE, ISNUMBER(deflator!$E124:$BQ124), 0))</f>
        <v>7.5786637219060147</v>
      </c>
      <c r="BN124" cm="1">
        <f t="array" ref="BN124">deflator!BN124/INDEX(deflator!$E124:$BQ124, MATCH(TRUE, ISNUMBER(deflator!$E124:$BQ124), 0))</f>
        <v>7.7456674852903813</v>
      </c>
      <c r="BO124" cm="1">
        <f t="array" ref="BO124">deflator!BO124/INDEX(deflator!$E124:$BQ124, MATCH(TRUE, ISNUMBER(deflator!$E124:$BQ124), 0))</f>
        <v>7.9482998166359513</v>
      </c>
      <c r="BP124" cm="1">
        <f t="array" ref="BP124">deflator!BP124/INDEX(deflator!$E124:$BQ124, MATCH(TRUE, ISNUMBER(deflator!$E124:$BQ124), 0))</f>
        <v>8.0935880548108674</v>
      </c>
      <c r="BQ124" cm="1">
        <f t="array" ref="BQ124">deflator!BQ124/INDEX(deflator!$E124:$BQ124, MATCH(TRUE, ISNUMBER(deflator!$E124:$BQ124), 0))</f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 cm="1">
        <f t="array" ref="E125">deflator!E125/INDEX(deflator!$E125:$BQ125, MATCH(TRUE, ISNUMBER(deflator!$E125:$BQ125), 0))</f>
        <v>1</v>
      </c>
      <c r="F125" cm="1">
        <f t="array" ref="F125">deflator!F125/INDEX(deflator!$E125:$BQ125, MATCH(TRUE, ISNUMBER(deflator!$E125:$BQ125), 0))</f>
        <v>1.0778571761614113</v>
      </c>
      <c r="G125" cm="1">
        <f t="array" ref="G125">deflator!G125/INDEX(deflator!$E125:$BQ125, MATCH(TRUE, ISNUMBER(deflator!$E125:$BQ125), 0))</f>
        <v>1.1231226243639534</v>
      </c>
      <c r="H125" cm="1">
        <f t="array" ref="H125">deflator!H125/INDEX(deflator!$E125:$BQ125, MATCH(TRUE, ISNUMBER(deflator!$E125:$BQ125), 0))</f>
        <v>1.1850119490758002</v>
      </c>
      <c r="I125" cm="1">
        <f t="array" ref="I125">deflator!I125/INDEX(deflator!$E125:$BQ125, MATCH(TRUE, ISNUMBER(deflator!$E125:$BQ125), 0))</f>
        <v>1.2481577505271675</v>
      </c>
      <c r="J125" cm="1">
        <f t="array" ref="J125">deflator!J125/INDEX(deflator!$E125:$BQ125, MATCH(TRUE, ISNUMBER(deflator!$E125:$BQ125), 0))</f>
        <v>1.3122738328589212</v>
      </c>
      <c r="K125" cm="1">
        <f t="array" ref="K125">deflator!K125/INDEX(deflator!$E125:$BQ125, MATCH(TRUE, ISNUMBER(deflator!$E125:$BQ125), 0))</f>
        <v>1.3775052479413665</v>
      </c>
      <c r="L125" cm="1">
        <f t="array" ref="L125">deflator!L125/INDEX(deflator!$E125:$BQ125, MATCH(TRUE, ISNUMBER(deflator!$E125:$BQ125), 0))</f>
        <v>1.4532045346342874</v>
      </c>
      <c r="M125" cm="1">
        <f t="array" ref="M125">deflator!M125/INDEX(deflator!$E125:$BQ125, MATCH(TRUE, ISNUMBER(deflator!$E125:$BQ125), 0))</f>
        <v>1.5246856774444908</v>
      </c>
      <c r="N125" cm="1">
        <f t="array" ref="N125">deflator!N125/INDEX(deflator!$E125:$BQ125, MATCH(TRUE, ISNUMBER(deflator!$E125:$BQ125), 0))</f>
        <v>1.5922810725190573</v>
      </c>
      <c r="O125" cm="1">
        <f t="array" ref="O125">deflator!O125/INDEX(deflator!$E125:$BQ125, MATCH(TRUE, ISNUMBER(deflator!$E125:$BQ125), 0))</f>
        <v>1.8692811818877135</v>
      </c>
      <c r="P125" cm="1">
        <f t="array" ref="P125">deflator!P125/INDEX(deflator!$E125:$BQ125, MATCH(TRUE, ISNUMBER(deflator!$E125:$BQ125), 0))</f>
        <v>1.9644528655551825</v>
      </c>
      <c r="Q125" cm="1">
        <f t="array" ref="Q125">deflator!Q125/INDEX(deflator!$E125:$BQ125, MATCH(TRUE, ISNUMBER(deflator!$E125:$BQ125), 0))</f>
        <v>2.0745490866562384</v>
      </c>
      <c r="R125" cm="1">
        <f t="array" ref="R125">deflator!R125/INDEX(deflator!$E125:$BQ125, MATCH(TRUE, ISNUMBER(deflator!$E125:$BQ125), 0))</f>
        <v>2.3381287666609838</v>
      </c>
      <c r="S125" cm="1">
        <f t="array" ref="S125">deflator!S125/INDEX(deflator!$E125:$BQ125, MATCH(TRUE, ISNUMBER(deflator!$E125:$BQ125), 0))</f>
        <v>2.8246945419790395</v>
      </c>
      <c r="T125" cm="1">
        <f t="array" ref="T125">deflator!T125/INDEX(deflator!$E125:$BQ125, MATCH(TRUE, ISNUMBER(deflator!$E125:$BQ125), 0))</f>
        <v>3.027435321995791</v>
      </c>
      <c r="U125" cm="1">
        <f t="array" ref="U125">deflator!U125/INDEX(deflator!$E125:$BQ125, MATCH(TRUE, ISNUMBER(deflator!$E125:$BQ125), 0))</f>
        <v>3.2698689060110331</v>
      </c>
      <c r="V125" cm="1">
        <f t="array" ref="V125">deflator!V125/INDEX(deflator!$E125:$BQ125, MATCH(TRUE, ISNUMBER(deflator!$E125:$BQ125), 0))</f>
        <v>3.4905558451520138</v>
      </c>
      <c r="W125" cm="1">
        <f t="array" ref="W125">deflator!W125/INDEX(deflator!$E125:$BQ125, MATCH(TRUE, ISNUMBER(deflator!$E125:$BQ125), 0))</f>
        <v>3.6512525992497213</v>
      </c>
      <c r="X125" cm="1">
        <f t="array" ref="X125">deflator!X125/INDEX(deflator!$E125:$BQ125, MATCH(TRUE, ISNUMBER(deflator!$E125:$BQ125), 0))</f>
        <v>3.7517215987613759</v>
      </c>
      <c r="Y125" cm="1">
        <f t="array" ref="Y125">deflator!Y125/INDEX(deflator!$E125:$BQ125, MATCH(TRUE, ISNUMBER(deflator!$E125:$BQ125), 0))</f>
        <v>3.9557396151380497</v>
      </c>
      <c r="Z125" cm="1">
        <f t="array" ref="Z125">deflator!Z125/INDEX(deflator!$E125:$BQ125, MATCH(TRUE, ISNUMBER(deflator!$E125:$BQ125), 0))</f>
        <v>4.0687812905365517</v>
      </c>
      <c r="AA125" cm="1">
        <f t="array" ref="AA125">deflator!AA125/INDEX(deflator!$E125:$BQ125, MATCH(TRUE, ISNUMBER(deflator!$E125:$BQ125), 0))</f>
        <v>4.1403724354023446</v>
      </c>
      <c r="AB125" cm="1">
        <f t="array" ref="AB125">deflator!AB125/INDEX(deflator!$E125:$BQ125, MATCH(TRUE, ISNUMBER(deflator!$E125:$BQ125), 0))</f>
        <v>4.1784949387774057</v>
      </c>
      <c r="AC125" cm="1">
        <f t="array" ref="AC125">deflator!AC125/INDEX(deflator!$E125:$BQ125, MATCH(TRUE, ISNUMBER(deflator!$E125:$BQ125), 0))</f>
        <v>4.2382309485683516</v>
      </c>
      <c r="AD125" cm="1">
        <f t="array" ref="AD125">deflator!AD125/INDEX(deflator!$E125:$BQ125, MATCH(TRUE, ISNUMBER(deflator!$E125:$BQ125), 0))</f>
        <v>4.2916589609326188</v>
      </c>
      <c r="AE125" cm="1">
        <f t="array" ref="AE125">deflator!AE125/INDEX(deflator!$E125:$BQ125, MATCH(TRUE, ISNUMBER(deflator!$E125:$BQ125), 0))</f>
        <v>4.3608416561210444</v>
      </c>
      <c r="AF125" cm="1">
        <f t="array" ref="AF125">deflator!AF125/INDEX(deflator!$E125:$BQ125, MATCH(TRUE, ISNUMBER(deflator!$E125:$BQ125), 0))</f>
        <v>4.353699221980091</v>
      </c>
      <c r="AG125" cm="1">
        <f t="array" ref="AG125">deflator!AG125/INDEX(deflator!$E125:$BQ125, MATCH(TRUE, ISNUMBER(deflator!$E125:$BQ125), 0))</f>
        <v>4.3802476132451522</v>
      </c>
      <c r="AH125" cm="1">
        <f t="array" ref="AH125">deflator!AH125/INDEX(deflator!$E125:$BQ125, MATCH(TRUE, ISNUMBER(deflator!$E125:$BQ125), 0))</f>
        <v>4.4708766992539779</v>
      </c>
      <c r="AI125" cm="1">
        <f t="array" ref="AI125">deflator!AI125/INDEX(deflator!$E125:$BQ125, MATCH(TRUE, ISNUMBER(deflator!$E125:$BQ125), 0))</f>
        <v>4.585528046399781</v>
      </c>
      <c r="AJ125" cm="1">
        <f t="array" ref="AJ125">deflator!AJ125/INDEX(deflator!$E125:$BQ125, MATCH(TRUE, ISNUMBER(deflator!$E125:$BQ125), 0))</f>
        <v>4.7187179636152292</v>
      </c>
      <c r="AK125" cm="1">
        <f t="array" ref="AK125">deflator!AK125/INDEX(deflator!$E125:$BQ125, MATCH(TRUE, ISNUMBER(deflator!$E125:$BQ125), 0))</f>
        <v>4.7978635851097806</v>
      </c>
      <c r="AL125" cm="1">
        <f t="array" ref="AL125">deflator!AL125/INDEX(deflator!$E125:$BQ125, MATCH(TRUE, ISNUMBER(deflator!$E125:$BQ125), 0))</f>
        <v>4.8232160069009309</v>
      </c>
      <c r="AM125" cm="1">
        <f t="array" ref="AM125">deflator!AM125/INDEX(deflator!$E125:$BQ125, MATCH(TRUE, ISNUMBER(deflator!$E125:$BQ125), 0))</f>
        <v>4.8322261906096085</v>
      </c>
      <c r="AN125" cm="1">
        <f t="array" ref="AN125">deflator!AN125/INDEX(deflator!$E125:$BQ125, MATCH(TRUE, ISNUMBER(deflator!$E125:$BQ125), 0))</f>
        <v>4.806931468504005</v>
      </c>
      <c r="AO125" cm="1">
        <f t="array" ref="AO125">deflator!AO125/INDEX(deflator!$E125:$BQ125, MATCH(TRUE, ISNUMBER(deflator!$E125:$BQ125), 0))</f>
        <v>4.7855033508509806</v>
      </c>
      <c r="AP125" cm="1">
        <f t="array" ref="AP125">deflator!AP125/INDEX(deflator!$E125:$BQ125, MATCH(TRUE, ISNUMBER(deflator!$E125:$BQ125), 0))</f>
        <v>4.8096443400142288</v>
      </c>
      <c r="AQ125" cm="1">
        <f t="array" ref="AQ125">deflator!AQ125/INDEX(deflator!$E125:$BQ125, MATCH(TRUE, ISNUMBER(deflator!$E125:$BQ125), 0))</f>
        <v>4.8083611150243177</v>
      </c>
      <c r="AR125" cm="1">
        <f t="array" ref="AR125">deflator!AR125/INDEX(deflator!$E125:$BQ125, MATCH(TRUE, ISNUMBER(deflator!$E125:$BQ125), 0))</f>
        <v>4.7486868846222121</v>
      </c>
      <c r="AS125" cm="1">
        <f t="array" ref="AS125">deflator!AS125/INDEX(deflator!$E125:$BQ125, MATCH(TRUE, ISNUMBER(deflator!$E125:$BQ125), 0))</f>
        <v>4.6852320769876767</v>
      </c>
      <c r="AT125" cm="1">
        <f t="array" ref="AT125">deflator!AT125/INDEX(deflator!$E125:$BQ125, MATCH(TRUE, ISNUMBER(deflator!$E125:$BQ125), 0))</f>
        <v>4.6344029383454766</v>
      </c>
      <c r="AU125" cm="1">
        <f t="array" ref="AU125">deflator!AU125/INDEX(deflator!$E125:$BQ125, MATCH(TRUE, ISNUMBER(deflator!$E125:$BQ125), 0))</f>
        <v>4.5699393845247576</v>
      </c>
      <c r="AV125" cm="1">
        <f t="array" ref="AV125">deflator!AV125/INDEX(deflator!$E125:$BQ125, MATCH(TRUE, ISNUMBER(deflator!$E125:$BQ125), 0))</f>
        <v>4.4964682996004077</v>
      </c>
      <c r="AW125" cm="1">
        <f t="array" ref="AW125">deflator!AW125/INDEX(deflator!$E125:$BQ125, MATCH(TRUE, ISNUMBER(deflator!$E125:$BQ125), 0))</f>
        <v>4.4458935349877358</v>
      </c>
      <c r="AX125" cm="1">
        <f t="array" ref="AX125">deflator!AX125/INDEX(deflator!$E125:$BQ125, MATCH(TRUE, ISNUMBER(deflator!$E125:$BQ125), 0))</f>
        <v>4.392808780125895</v>
      </c>
      <c r="AY125" cm="1">
        <f t="array" ref="AY125">deflator!AY125/INDEX(deflator!$E125:$BQ125, MATCH(TRUE, ISNUMBER(deflator!$E125:$BQ125), 0))</f>
        <v>4.3549419606392004</v>
      </c>
      <c r="AZ125" cm="1">
        <f t="array" ref="AZ125">deflator!AZ125/INDEX(deflator!$E125:$BQ125, MATCH(TRUE, ISNUMBER(deflator!$E125:$BQ125), 0))</f>
        <v>4.3242290134669803</v>
      </c>
      <c r="BA125" cm="1">
        <f t="array" ref="BA125">deflator!BA125/INDEX(deflator!$E125:$BQ125, MATCH(TRUE, ISNUMBER(deflator!$E125:$BQ125), 0))</f>
        <v>4.2848123562695966</v>
      </c>
      <c r="BB125" cm="1">
        <f t="array" ref="BB125">deflator!BB125/INDEX(deflator!$E125:$BQ125, MATCH(TRUE, ISNUMBER(deflator!$E125:$BQ125), 0))</f>
        <v>4.2604075680070457</v>
      </c>
      <c r="BC125" cm="1">
        <f t="array" ref="BC125">deflator!BC125/INDEX(deflator!$E125:$BQ125, MATCH(TRUE, ISNUMBER(deflator!$E125:$BQ125), 0))</f>
        <v>4.1802802956319161</v>
      </c>
      <c r="BD125" cm="1">
        <f t="array" ref="BD125">deflator!BD125/INDEX(deflator!$E125:$BQ125, MATCH(TRUE, ISNUMBER(deflator!$E125:$BQ125), 0))</f>
        <v>4.1124727945569379</v>
      </c>
      <c r="BE125" cm="1">
        <f t="array" ref="BE125">deflator!BE125/INDEX(deflator!$E125:$BQ125, MATCH(TRUE, ISNUMBER(deflator!$E125:$BQ125), 0))</f>
        <v>4.0813786707199977</v>
      </c>
      <c r="BF125" cm="1">
        <f t="array" ref="BF125">deflator!BF125/INDEX(deflator!$E125:$BQ125, MATCH(TRUE, ISNUMBER(deflator!$E125:$BQ125), 0))</f>
        <v>4.0669152828366313</v>
      </c>
      <c r="BG125" cm="1">
        <f t="array" ref="BG125">deflator!BG125/INDEX(deflator!$E125:$BQ125, MATCH(TRUE, ISNUMBER(deflator!$E125:$BQ125), 0))</f>
        <v>4.1354954632130232</v>
      </c>
      <c r="BH125" cm="1">
        <f t="array" ref="BH125">deflator!BH125/INDEX(deflator!$E125:$BQ125, MATCH(TRUE, ISNUMBER(deflator!$E125:$BQ125), 0))</f>
        <v>4.2228081372923301</v>
      </c>
      <c r="BI125" cm="1">
        <f t="array" ref="BI125">deflator!BI125/INDEX(deflator!$E125:$BQ125, MATCH(TRUE, ISNUMBER(deflator!$E125:$BQ125), 0))</f>
        <v>4.2405415825813924</v>
      </c>
      <c r="BJ125" cm="1">
        <f t="array" ref="BJ125">deflator!BJ125/INDEX(deflator!$E125:$BQ125, MATCH(TRUE, ISNUMBER(deflator!$E125:$BQ125), 0))</f>
        <v>4.2373887609564624</v>
      </c>
      <c r="BK125" cm="1">
        <f t="array" ref="BK125">deflator!BK125/INDEX(deflator!$E125:$BQ125, MATCH(TRUE, ISNUMBER(deflator!$E125:$BQ125), 0))</f>
        <v>4.2373786968844174</v>
      </c>
      <c r="BL125" cm="1">
        <f t="array" ref="BL125">deflator!BL125/INDEX(deflator!$E125:$BQ125, MATCH(TRUE, ISNUMBER(deflator!$E125:$BQ125), 0))</f>
        <v>4.2642777109940866</v>
      </c>
      <c r="BM125" cm="1">
        <f t="array" ref="BM125">deflator!BM125/INDEX(deflator!$E125:$BQ125, MATCH(TRUE, ISNUMBER(deflator!$E125:$BQ125), 0))</f>
        <v>4.3041023202185551</v>
      </c>
      <c r="BN125" cm="1">
        <f t="array" ref="BN125">deflator!BN125/INDEX(deflator!$E125:$BQ125, MATCH(TRUE, ISNUMBER(deflator!$E125:$BQ125), 0))</f>
        <v>4.2953290178817891</v>
      </c>
      <c r="BO125" cm="1">
        <f t="array" ref="BO125">deflator!BO125/INDEX(deflator!$E125:$BQ125, MATCH(TRUE, ISNUMBER(deflator!$E125:$BQ125), 0))</f>
        <v>4.3124694840326105</v>
      </c>
      <c r="BP125" cm="1">
        <f t="array" ref="BP125">deflator!BP125/INDEX(deflator!$E125:$BQ125, MATCH(TRUE, ISNUMBER(deflator!$E125:$BQ125), 0))</f>
        <v>4.4879093024150007</v>
      </c>
      <c r="BQ125" cm="1">
        <f t="array" ref="BQ125">deflator!BQ125/INDEX(deflator!$E125:$BQ125, MATCH(TRUE, ISNUMBER(deflator!$E125:$BQ125), 0))</f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 cm="1">
        <f t="array" ref="E126">deflator!E126/INDEX(deflator!$E126:$BQ126, MATCH(TRUE, ISNUMBER(deflator!$E126:$BQ126), 0))</f>
        <v>0</v>
      </c>
      <c r="F126" cm="1">
        <f t="array" ref="F126">deflator!F126/INDEX(deflator!$E126:$BQ126, MATCH(TRUE, ISNUMBER(deflator!$E126:$BQ126), 0))</f>
        <v>0</v>
      </c>
      <c r="G126" cm="1">
        <f t="array" ref="G126">deflator!G126/INDEX(deflator!$E126:$BQ126, MATCH(TRUE, ISNUMBER(deflator!$E126:$BQ126), 0))</f>
        <v>0</v>
      </c>
      <c r="H126" cm="1">
        <f t="array" ref="H126">deflator!H126/INDEX(deflator!$E126:$BQ126, MATCH(TRUE, ISNUMBER(deflator!$E126:$BQ126), 0))</f>
        <v>0</v>
      </c>
      <c r="I126" cm="1">
        <f t="array" ref="I126">deflator!I126/INDEX(deflator!$E126:$BQ126, MATCH(TRUE, ISNUMBER(deflator!$E126:$BQ126), 0))</f>
        <v>0</v>
      </c>
      <c r="J126" cm="1">
        <f t="array" ref="J126">deflator!J126/INDEX(deflator!$E126:$BQ126, MATCH(TRUE, ISNUMBER(deflator!$E126:$BQ126), 0))</f>
        <v>0</v>
      </c>
      <c r="K126" cm="1">
        <f t="array" ref="K126">deflator!K126/INDEX(deflator!$E126:$BQ126, MATCH(TRUE, ISNUMBER(deflator!$E126:$BQ126), 0))</f>
        <v>0</v>
      </c>
      <c r="L126" cm="1">
        <f t="array" ref="L126">deflator!L126/INDEX(deflator!$E126:$BQ126, MATCH(TRUE, ISNUMBER(deflator!$E126:$BQ126), 0))</f>
        <v>0</v>
      </c>
      <c r="M126" cm="1">
        <f t="array" ref="M126">deflator!M126/INDEX(deflator!$E126:$BQ126, MATCH(TRUE, ISNUMBER(deflator!$E126:$BQ126), 0))</f>
        <v>0</v>
      </c>
      <c r="N126" cm="1">
        <f t="array" ref="N126">deflator!N126/INDEX(deflator!$E126:$BQ126, MATCH(TRUE, ISNUMBER(deflator!$E126:$BQ126), 0))</f>
        <v>0</v>
      </c>
      <c r="O126" cm="1">
        <f t="array" ref="O126">deflator!O126/INDEX(deflator!$E126:$BQ126, MATCH(TRUE, ISNUMBER(deflator!$E126:$BQ126), 0))</f>
        <v>0</v>
      </c>
      <c r="P126" cm="1">
        <f t="array" ref="P126">deflator!P126/INDEX(deflator!$E126:$BQ126, MATCH(TRUE, ISNUMBER(deflator!$E126:$BQ126), 0))</f>
        <v>0</v>
      </c>
      <c r="Q126" cm="1">
        <f t="array" ref="Q126">deflator!Q126/INDEX(deflator!$E126:$BQ126, MATCH(TRUE, ISNUMBER(deflator!$E126:$BQ126), 0))</f>
        <v>0</v>
      </c>
      <c r="R126" cm="1">
        <f t="array" ref="R126">deflator!R126/INDEX(deflator!$E126:$BQ126, MATCH(TRUE, ISNUMBER(deflator!$E126:$BQ126), 0))</f>
        <v>0</v>
      </c>
      <c r="S126" cm="1">
        <f t="array" ref="S126">deflator!S126/INDEX(deflator!$E126:$BQ126, MATCH(TRUE, ISNUMBER(deflator!$E126:$BQ126), 0))</f>
        <v>0</v>
      </c>
      <c r="T126" cm="1">
        <f t="array" ref="T126">deflator!T126/INDEX(deflator!$E126:$BQ126, MATCH(TRUE, ISNUMBER(deflator!$E126:$BQ126), 0))</f>
        <v>0</v>
      </c>
      <c r="U126" cm="1">
        <f t="array" ref="U126">deflator!U126/INDEX(deflator!$E126:$BQ126, MATCH(TRUE, ISNUMBER(deflator!$E126:$BQ126), 0))</f>
        <v>0</v>
      </c>
      <c r="V126" cm="1">
        <f t="array" ref="V126">deflator!V126/INDEX(deflator!$E126:$BQ126, MATCH(TRUE, ISNUMBER(deflator!$E126:$BQ126), 0))</f>
        <v>0</v>
      </c>
      <c r="W126" cm="1">
        <f t="array" ref="W126">deflator!W126/INDEX(deflator!$E126:$BQ126, MATCH(TRUE, ISNUMBER(deflator!$E126:$BQ126), 0))</f>
        <v>0</v>
      </c>
      <c r="X126" cm="1">
        <f t="array" ref="X126">deflator!X126/INDEX(deflator!$E126:$BQ126, MATCH(TRUE, ISNUMBER(deflator!$E126:$BQ126), 0))</f>
        <v>0</v>
      </c>
      <c r="Y126" cm="1">
        <f t="array" ref="Y126">deflator!Y126/INDEX(deflator!$E126:$BQ126, MATCH(TRUE, ISNUMBER(deflator!$E126:$BQ126), 0))</f>
        <v>0</v>
      </c>
      <c r="Z126" cm="1">
        <f t="array" ref="Z126">deflator!Z126/INDEX(deflator!$E126:$BQ126, MATCH(TRUE, ISNUMBER(deflator!$E126:$BQ126), 0))</f>
        <v>0</v>
      </c>
      <c r="AA126" cm="1">
        <f t="array" ref="AA126">deflator!AA126/INDEX(deflator!$E126:$BQ126, MATCH(TRUE, ISNUMBER(deflator!$E126:$BQ126), 0))</f>
        <v>0</v>
      </c>
      <c r="AB126" cm="1">
        <f t="array" ref="AB126">deflator!AB126/INDEX(deflator!$E126:$BQ126, MATCH(TRUE, ISNUMBER(deflator!$E126:$BQ126), 0))</f>
        <v>0</v>
      </c>
      <c r="AC126" cm="1">
        <f t="array" ref="AC126">deflator!AC126/INDEX(deflator!$E126:$BQ126, MATCH(TRUE, ISNUMBER(deflator!$E126:$BQ126), 0))</f>
        <v>0</v>
      </c>
      <c r="AD126" cm="1">
        <f t="array" ref="AD126">deflator!AD126/INDEX(deflator!$E126:$BQ126, MATCH(TRUE, ISNUMBER(deflator!$E126:$BQ126), 0))</f>
        <v>0</v>
      </c>
      <c r="AE126" cm="1">
        <f t="array" ref="AE126">deflator!AE126/INDEX(deflator!$E126:$BQ126, MATCH(TRUE, ISNUMBER(deflator!$E126:$BQ126), 0))</f>
        <v>0</v>
      </c>
      <c r="AF126" cm="1">
        <f t="array" ref="AF126">deflator!AF126/INDEX(deflator!$E126:$BQ126, MATCH(TRUE, ISNUMBER(deflator!$E126:$BQ126), 0))</f>
        <v>0</v>
      </c>
      <c r="AG126" cm="1">
        <f t="array" ref="AG126">deflator!AG126/INDEX(deflator!$E126:$BQ126, MATCH(TRUE, ISNUMBER(deflator!$E126:$BQ126), 0))</f>
        <v>0</v>
      </c>
      <c r="AH126" cm="1">
        <f t="array" ref="AH126">deflator!AH126/INDEX(deflator!$E126:$BQ126, MATCH(TRUE, ISNUMBER(deflator!$E126:$BQ126), 0))</f>
        <v>0</v>
      </c>
      <c r="AI126" cm="1">
        <f t="array" ref="AI126">deflator!AI126/INDEX(deflator!$E126:$BQ126, MATCH(TRUE, ISNUMBER(deflator!$E126:$BQ126), 0))</f>
        <v>1</v>
      </c>
      <c r="AJ126" cm="1">
        <f t="array" ref="AJ126">deflator!AJ126/INDEX(deflator!$E126:$BQ126, MATCH(TRUE, ISNUMBER(deflator!$E126:$BQ126), 0))</f>
        <v>1.9635649613114781</v>
      </c>
      <c r="AK126" cm="1">
        <f t="array" ref="AK126">deflator!AK126/INDEX(deflator!$E126:$BQ126, MATCH(TRUE, ISNUMBER(deflator!$E126:$BQ126), 0))</f>
        <v>30.871489477035951</v>
      </c>
      <c r="AL126" cm="1">
        <f t="array" ref="AL126">deflator!AL126/INDEX(deflator!$E126:$BQ126, MATCH(TRUE, ISNUMBER(deflator!$E126:$BQ126), 0))</f>
        <v>414.74662391608183</v>
      </c>
      <c r="AM126" cm="1">
        <f t="array" ref="AM126">deflator!AM126/INDEX(deflator!$E126:$BQ126, MATCH(TRUE, ISNUMBER(deflator!$E126:$BQ126), 0))</f>
        <v>6829.7438744156207</v>
      </c>
      <c r="AN126" cm="1">
        <f t="array" ref="AN126">deflator!AN126/INDEX(deflator!$E126:$BQ126, MATCH(TRUE, ISNUMBER(deflator!$E126:$BQ126), 0))</f>
        <v>17818.028198766988</v>
      </c>
      <c r="AO126" cm="1">
        <f t="array" ref="AO126">deflator!AO126/INDEX(deflator!$E126:$BQ126, MATCH(TRUE, ISNUMBER(deflator!$E126:$BQ126), 0))</f>
        <v>24749.175445675122</v>
      </c>
      <c r="AP126" cm="1">
        <f t="array" ref="AP126">deflator!AP126/INDEX(deflator!$E126:$BQ126, MATCH(TRUE, ISNUMBER(deflator!$E126:$BQ126), 0))</f>
        <v>28742.63556776776</v>
      </c>
      <c r="AQ126" cm="1">
        <f t="array" ref="AQ126">deflator!AQ126/INDEX(deflator!$E126:$BQ126, MATCH(TRUE, ISNUMBER(deflator!$E126:$BQ126), 0))</f>
        <v>30370.28638927998</v>
      </c>
      <c r="AR126" cm="1">
        <f t="array" ref="AR126">deflator!AR126/INDEX(deflator!$E126:$BQ126, MATCH(TRUE, ISNUMBER(deflator!$E126:$BQ126), 0))</f>
        <v>34403.503128714176</v>
      </c>
      <c r="AS126" cm="1">
        <f t="array" ref="AS126">deflator!AS126/INDEX(deflator!$E126:$BQ126, MATCH(TRUE, ISNUMBER(deflator!$E126:$BQ126), 0))</f>
        <v>40398.796119391642</v>
      </c>
      <c r="AT126" cm="1">
        <f t="array" ref="AT126">deflator!AT126/INDEX(deflator!$E126:$BQ126, MATCH(TRUE, ISNUMBER(deflator!$E126:$BQ126), 0))</f>
        <v>44501.872633925246</v>
      </c>
      <c r="AU126" cm="1">
        <f t="array" ref="AU126">deflator!AU126/INDEX(deflator!$E126:$BQ126, MATCH(TRUE, ISNUMBER(deflator!$E126:$BQ126), 0))</f>
        <v>47084.416030129447</v>
      </c>
      <c r="AV126" cm="1">
        <f t="array" ref="AV126">deflator!AV126/INDEX(deflator!$E126:$BQ126, MATCH(TRUE, ISNUMBER(deflator!$E126:$BQ126), 0))</f>
        <v>52611.431810920985</v>
      </c>
      <c r="AW126" cm="1">
        <f t="array" ref="AW126">deflator!AW126/INDEX(deflator!$E126:$BQ126, MATCH(TRUE, ISNUMBER(deflator!$E126:$BQ126), 0))</f>
        <v>61098.511747277291</v>
      </c>
      <c r="AX126" cm="1">
        <f t="array" ref="AX126">deflator!AX126/INDEX(deflator!$E126:$BQ126, MATCH(TRUE, ISNUMBER(deflator!$E126:$BQ126), 0))</f>
        <v>72019.765174757165</v>
      </c>
      <c r="AY126" cm="1">
        <f t="array" ref="AY126">deflator!AY126/INDEX(deflator!$E126:$BQ126, MATCH(TRUE, ISNUMBER(deflator!$E126:$BQ126), 0))</f>
        <v>87541.25532256806</v>
      </c>
      <c r="AZ126" cm="1">
        <f t="array" ref="AZ126">deflator!AZ126/INDEX(deflator!$E126:$BQ126, MATCH(TRUE, ISNUMBER(deflator!$E126:$BQ126), 0))</f>
        <v>101133.87120999713</v>
      </c>
      <c r="BA126" cm="1">
        <f t="array" ref="BA126">deflator!BA126/INDEX(deflator!$E126:$BQ126, MATCH(TRUE, ISNUMBER(deflator!$E126:$BQ126), 0))</f>
        <v>122307.80280093831</v>
      </c>
      <c r="BB126" cm="1">
        <f t="array" ref="BB126">deflator!BB126/INDEX(deflator!$E126:$BQ126, MATCH(TRUE, ISNUMBER(deflator!$E126:$BQ126), 0))</f>
        <v>128045.36588250891</v>
      </c>
      <c r="BC126" cm="1">
        <f t="array" ref="BC126">deflator!BC126/INDEX(deflator!$E126:$BQ126, MATCH(TRUE, ISNUMBER(deflator!$E126:$BQ126), 0))</f>
        <v>153068.35671671407</v>
      </c>
      <c r="BD126" cm="1">
        <f t="array" ref="BD126">deflator!BD126/INDEX(deflator!$E126:$BQ126, MATCH(TRUE, ISNUMBER(deflator!$E126:$BQ126), 0))</f>
        <v>184513.12535476126</v>
      </c>
      <c r="BE126" cm="1">
        <f t="array" ref="BE126">deflator!BE126/INDEX(deflator!$E126:$BQ126, MATCH(TRUE, ISNUMBER(deflator!$E126:$BQ126), 0))</f>
        <v>193343.12977845815</v>
      </c>
      <c r="BF126" cm="1">
        <f t="array" ref="BF126">deflator!BF126/INDEX(deflator!$E126:$BQ126, MATCH(TRUE, ISNUMBER(deflator!$E126:$BQ126), 0))</f>
        <v>211708.9511417037</v>
      </c>
      <c r="BG126" cm="1">
        <f t="array" ref="BG126">deflator!BG126/INDEX(deflator!$E126:$BQ126, MATCH(TRUE, ISNUMBER(deflator!$E126:$BQ126), 0))</f>
        <v>223927.18180749653</v>
      </c>
      <c r="BH126" cm="1">
        <f t="array" ref="BH126">deflator!BH126/INDEX(deflator!$E126:$BQ126, MATCH(TRUE, ISNUMBER(deflator!$E126:$BQ126), 0))</f>
        <v>228010.60565431876</v>
      </c>
      <c r="BI126" cm="1">
        <f t="array" ref="BI126">deflator!BI126/INDEX(deflator!$E126:$BQ126, MATCH(TRUE, ISNUMBER(deflator!$E126:$BQ126), 0))</f>
        <v>259107.68074766788</v>
      </c>
      <c r="BJ126" cm="1">
        <f t="array" ref="BJ126">deflator!BJ126/INDEX(deflator!$E126:$BQ126, MATCH(TRUE, ISNUMBER(deflator!$E126:$BQ126), 0))</f>
        <v>288156.51659321558</v>
      </c>
      <c r="BK126" cm="1">
        <f t="array" ref="BK126">deflator!BK126/INDEX(deflator!$E126:$BQ126, MATCH(TRUE, ISNUMBER(deflator!$E126:$BQ126), 0))</f>
        <v>314683.07016738818</v>
      </c>
      <c r="BL126" cm="1">
        <f t="array" ref="BL126">deflator!BL126/INDEX(deflator!$E126:$BQ126, MATCH(TRUE, ISNUMBER(deflator!$E126:$BQ126), 0))</f>
        <v>338703.72965371259</v>
      </c>
      <c r="BM126" cm="1">
        <f t="array" ref="BM126">deflator!BM126/INDEX(deflator!$E126:$BQ126, MATCH(TRUE, ISNUMBER(deflator!$E126:$BQ126), 0))</f>
        <v>352966.0637411442</v>
      </c>
      <c r="BN126" cm="1">
        <f t="array" ref="BN126">deflator!BN126/INDEX(deflator!$E126:$BQ126, MATCH(TRUE, ISNUMBER(deflator!$E126:$BQ126), 0))</f>
        <v>402134.5013395343</v>
      </c>
      <c r="BO126" cm="1">
        <f t="array" ref="BO126">deflator!BO126/INDEX(deflator!$E126:$BQ126, MATCH(TRUE, ISNUMBER(deflator!$E126:$BQ126), 0))</f>
        <v>481632.49696866504</v>
      </c>
      <c r="BP126" cm="1">
        <f t="array" ref="BP126">deflator!BP126/INDEX(deflator!$E126:$BQ126, MATCH(TRUE, ISNUMBER(deflator!$E126:$BQ126), 0))</f>
        <v>527494.73239625222</v>
      </c>
      <c r="BQ126" cm="1">
        <f t="array" ref="BQ126">deflator!BQ126/INDEX(deflator!$E126:$BQ126, MATCH(TRUE, ISNUMBER(deflator!$E126:$BQ126), 0))</f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 cm="1">
        <f t="array" ref="E127">deflator!E127/INDEX(deflator!$E127:$BQ127, MATCH(TRUE, ISNUMBER(deflator!$E127:$BQ127), 0))</f>
        <v>1</v>
      </c>
      <c r="F127" cm="1">
        <f t="array" ref="F127">deflator!F127/INDEX(deflator!$E127:$BQ127, MATCH(TRUE, ISNUMBER(deflator!$E127:$BQ127), 0))</f>
        <v>1.0866217664020756</v>
      </c>
      <c r="G127" cm="1">
        <f t="array" ref="G127">deflator!G127/INDEX(deflator!$E127:$BQ127, MATCH(TRUE, ISNUMBER(deflator!$E127:$BQ127), 0))</f>
        <v>1.0868207065970039</v>
      </c>
      <c r="H127" cm="1">
        <f t="array" ref="H127">deflator!H127/INDEX(deflator!$E127:$BQ127, MATCH(TRUE, ISNUMBER(deflator!$E127:$BQ127), 0))</f>
        <v>1.0664176404148444</v>
      </c>
      <c r="I127" cm="1">
        <f t="array" ref="I127">deflator!I127/INDEX(deflator!$E127:$BQ127, MATCH(TRUE, ISNUMBER(deflator!$E127:$BQ127), 0))</f>
        <v>1.095112060367943</v>
      </c>
      <c r="J127" cm="1">
        <f t="array" ref="J127">deflator!J127/INDEX(deflator!$E127:$BQ127, MATCH(TRUE, ISNUMBER(deflator!$E127:$BQ127), 0))</f>
        <v>1.0726406478248609</v>
      </c>
      <c r="K127" cm="1">
        <f t="array" ref="K127">deflator!K127/INDEX(deflator!$E127:$BQ127, MATCH(TRUE, ISNUMBER(deflator!$E127:$BQ127), 0))</f>
        <v>1.0910234438306889</v>
      </c>
      <c r="L127" cm="1">
        <f t="array" ref="L127">deflator!L127/INDEX(deflator!$E127:$BQ127, MATCH(TRUE, ISNUMBER(deflator!$E127:$BQ127), 0))</f>
        <v>1.1172168343710831</v>
      </c>
      <c r="M127" cm="1">
        <f t="array" ref="M127">deflator!M127/INDEX(deflator!$E127:$BQ127, MATCH(TRUE, ISNUMBER(deflator!$E127:$BQ127), 0))</f>
        <v>1.1359731269585827</v>
      </c>
      <c r="N127" cm="1">
        <f t="array" ref="N127">deflator!N127/INDEX(deflator!$E127:$BQ127, MATCH(TRUE, ISNUMBER(deflator!$E127:$BQ127), 0))</f>
        <v>1.1339298898888746</v>
      </c>
      <c r="O127" cm="1">
        <f t="array" ref="O127">deflator!O127/INDEX(deflator!$E127:$BQ127, MATCH(TRUE, ISNUMBER(deflator!$E127:$BQ127), 0))</f>
        <v>1.307598748679442</v>
      </c>
      <c r="P127" cm="1">
        <f t="array" ref="P127">deflator!P127/INDEX(deflator!$E127:$BQ127, MATCH(TRUE, ISNUMBER(deflator!$E127:$BQ127), 0))</f>
        <v>1.18704915514971</v>
      </c>
      <c r="Q127" cm="1">
        <f t="array" ref="Q127">deflator!Q127/INDEX(deflator!$E127:$BQ127, MATCH(TRUE, ISNUMBER(deflator!$E127:$BQ127), 0))</f>
        <v>1.2013560158707057</v>
      </c>
      <c r="R127" cm="1">
        <f t="array" ref="R127">deflator!R127/INDEX(deflator!$E127:$BQ127, MATCH(TRUE, ISNUMBER(deflator!$E127:$BQ127), 0))</f>
        <v>1.3239404793545733</v>
      </c>
      <c r="S127" cm="1">
        <f t="array" ref="S127">deflator!S127/INDEX(deflator!$E127:$BQ127, MATCH(TRUE, ISNUMBER(deflator!$E127:$BQ127), 0))</f>
        <v>1.5364232907537367</v>
      </c>
      <c r="T127" cm="1">
        <f t="array" ref="T127">deflator!T127/INDEX(deflator!$E127:$BQ127, MATCH(TRUE, ISNUMBER(deflator!$E127:$BQ127), 0))</f>
        <v>1.7182606561581315</v>
      </c>
      <c r="U127" cm="1">
        <f t="array" ref="U127">deflator!U127/INDEX(deflator!$E127:$BQ127, MATCH(TRUE, ISNUMBER(deflator!$E127:$BQ127), 0))</f>
        <v>2.0431179688640371</v>
      </c>
      <c r="V127" cm="1">
        <f t="array" ref="V127">deflator!V127/INDEX(deflator!$E127:$BQ127, MATCH(TRUE, ISNUMBER(deflator!$E127:$BQ127), 0))</f>
        <v>2.3884012406414366</v>
      </c>
      <c r="W127" cm="1">
        <f t="array" ref="W127">deflator!W127/INDEX(deflator!$E127:$BQ127, MATCH(TRUE, ISNUMBER(deflator!$E127:$BQ127), 0))</f>
        <v>2.4619877765422618</v>
      </c>
      <c r="X127" cm="1">
        <f t="array" ref="X127">deflator!X127/INDEX(deflator!$E127:$BQ127, MATCH(TRUE, ISNUMBER(deflator!$E127:$BQ127), 0))</f>
        <v>2.6008105041496217</v>
      </c>
      <c r="Y127" cm="1">
        <f t="array" ref="Y127">deflator!Y127/INDEX(deflator!$E127:$BQ127, MATCH(TRUE, ISNUMBER(deflator!$E127:$BQ127), 0))</f>
        <v>2.8492066340785418</v>
      </c>
      <c r="Z127" cm="1">
        <f t="array" ref="Z127">deflator!Z127/INDEX(deflator!$E127:$BQ127, MATCH(TRUE, ISNUMBER(deflator!$E127:$BQ127), 0))</f>
        <v>3.1584332315976753</v>
      </c>
      <c r="AA127" cm="1">
        <f t="array" ref="AA127">deflator!AA127/INDEX(deflator!$E127:$BQ127, MATCH(TRUE, ISNUMBER(deflator!$E127:$BQ127), 0))</f>
        <v>3.5245763016692844</v>
      </c>
      <c r="AB127" cm="1">
        <f t="array" ref="AB127">deflator!AB127/INDEX(deflator!$E127:$BQ127, MATCH(TRUE, ISNUMBER(deflator!$E127:$BQ127), 0))</f>
        <v>3.9418169655544282</v>
      </c>
      <c r="AC127" cm="1">
        <f t="array" ref="AC127">deflator!AC127/INDEX(deflator!$E127:$BQ127, MATCH(TRUE, ISNUMBER(deflator!$E127:$BQ127), 0))</f>
        <v>4.3435164944598901</v>
      </c>
      <c r="AD127" cm="1">
        <f t="array" ref="AD127">deflator!AD127/INDEX(deflator!$E127:$BQ127, MATCH(TRUE, ISNUMBER(deflator!$E127:$BQ127), 0))</f>
        <v>4.7042795358522511</v>
      </c>
      <c r="AE127" cm="1">
        <f t="array" ref="AE127">deflator!AE127/INDEX(deflator!$E127:$BQ127, MATCH(TRUE, ISNUMBER(deflator!$E127:$BQ127), 0))</f>
        <v>5.1141033659685196</v>
      </c>
      <c r="AF127" cm="1">
        <f t="array" ref="AF127">deflator!AF127/INDEX(deflator!$E127:$BQ127, MATCH(TRUE, ISNUMBER(deflator!$E127:$BQ127), 0))</f>
        <v>5.3903647793159664</v>
      </c>
      <c r="AG127" cm="1">
        <f t="array" ref="AG127">deflator!AG127/INDEX(deflator!$E127:$BQ127, MATCH(TRUE, ISNUMBER(deflator!$E127:$BQ127), 0))</f>
        <v>5.7383464767285499</v>
      </c>
      <c r="AH127" cm="1">
        <f t="array" ref="AH127">deflator!AH127/INDEX(deflator!$E127:$BQ127, MATCH(TRUE, ISNUMBER(deflator!$E127:$BQ127), 0))</f>
        <v>6.2989260818687836</v>
      </c>
      <c r="AI127" cm="1">
        <f t="array" ref="AI127">deflator!AI127/INDEX(deflator!$E127:$BQ127, MATCH(TRUE, ISNUMBER(deflator!$E127:$BQ127), 0))</f>
        <v>6.9689553674771769</v>
      </c>
      <c r="AJ127" cm="1">
        <f t="array" ref="AJ127">deflator!AJ127/INDEX(deflator!$E127:$BQ127, MATCH(TRUE, ISNUMBER(deflator!$E127:$BQ127), 0))</f>
        <v>7.8423021986914723</v>
      </c>
      <c r="AK127" cm="1">
        <f t="array" ref="AK127">deflator!AK127/INDEX(deflator!$E127:$BQ127, MATCH(TRUE, ISNUMBER(deflator!$E127:$BQ127), 0))</f>
        <v>9.3242804026649448</v>
      </c>
      <c r="AL127" cm="1">
        <f t="array" ref="AL127">deflator!AL127/INDEX(deflator!$E127:$BQ127, MATCH(TRUE, ISNUMBER(deflator!$E127:$BQ127), 0))</f>
        <v>11.720479073930328</v>
      </c>
      <c r="AM127" cm="1">
        <f t="array" ref="AM127">deflator!AM127/INDEX(deflator!$E127:$BQ127, MATCH(TRUE, ISNUMBER(deflator!$E127:$BQ127), 0))</f>
        <v>13.714884408203645</v>
      </c>
      <c r="AN127" cm="1">
        <f t="array" ref="AN127">deflator!AN127/INDEX(deflator!$E127:$BQ127, MATCH(TRUE, ISNUMBER(deflator!$E127:$BQ127), 0))</f>
        <v>15.253841303638165</v>
      </c>
      <c r="AO127" cm="1">
        <f t="array" ref="AO127">deflator!AO127/INDEX(deflator!$E127:$BQ127, MATCH(TRUE, ISNUMBER(deflator!$E127:$BQ127), 0))</f>
        <v>21.658742240987106</v>
      </c>
      <c r="AP127" cm="1">
        <f t="array" ref="AP127">deflator!AP127/INDEX(deflator!$E127:$BQ127, MATCH(TRUE, ISNUMBER(deflator!$E127:$BQ127), 0))</f>
        <v>24.135466270997281</v>
      </c>
      <c r="AQ127" cm="1">
        <f t="array" ref="AQ127">deflator!AQ127/INDEX(deflator!$E127:$BQ127, MATCH(TRUE, ISNUMBER(deflator!$E127:$BQ127), 0))</f>
        <v>25.808392624253976</v>
      </c>
      <c r="AR127" cm="1">
        <f t="array" ref="AR127">deflator!AR127/INDEX(deflator!$E127:$BQ127, MATCH(TRUE, ISNUMBER(deflator!$E127:$BQ127), 0))</f>
        <v>26.890780880458344</v>
      </c>
      <c r="AS127" cm="1">
        <f t="array" ref="AS127">deflator!AS127/INDEX(deflator!$E127:$BQ127, MATCH(TRUE, ISNUMBER(deflator!$E127:$BQ127), 0))</f>
        <v>28.525699615563461</v>
      </c>
      <c r="AT127" cm="1">
        <f t="array" ref="AT127">deflator!AT127/INDEX(deflator!$E127:$BQ127, MATCH(TRUE, ISNUMBER(deflator!$E127:$BQ127), 0))</f>
        <v>28.974443186084521</v>
      </c>
      <c r="AU127" cm="1">
        <f t="array" ref="AU127">deflator!AU127/INDEX(deflator!$E127:$BQ127, MATCH(TRUE, ISNUMBER(deflator!$E127:$BQ127), 0))</f>
        <v>29.244834299686801</v>
      </c>
      <c r="AV127" cm="1">
        <f t="array" ref="AV127">deflator!AV127/INDEX(deflator!$E127:$BQ127, MATCH(TRUE, ISNUMBER(deflator!$E127:$BQ127), 0))</f>
        <v>31.057228287467886</v>
      </c>
      <c r="AW127" cm="1">
        <f t="array" ref="AW127">deflator!AW127/INDEX(deflator!$E127:$BQ127, MATCH(TRUE, ISNUMBER(deflator!$E127:$BQ127), 0))</f>
        <v>33.270627738907109</v>
      </c>
      <c r="AX127" cm="1">
        <f t="array" ref="AX127">deflator!AX127/INDEX(deflator!$E127:$BQ127, MATCH(TRUE, ISNUMBER(deflator!$E127:$BQ127), 0))</f>
        <v>34.900771957954895</v>
      </c>
      <c r="AY127" cm="1">
        <f t="array" ref="AY127">deflator!AY127/INDEX(deflator!$E127:$BQ127, MATCH(TRUE, ISNUMBER(deflator!$E127:$BQ127), 0))</f>
        <v>43.112970105293108</v>
      </c>
      <c r="AZ127" cm="1">
        <f t="array" ref="AZ127">deflator!AZ127/INDEX(deflator!$E127:$BQ127, MATCH(TRUE, ISNUMBER(deflator!$E127:$BQ127), 0))</f>
        <v>46.6178328000683</v>
      </c>
      <c r="BA127" cm="1">
        <f t="array" ref="BA127">deflator!BA127/INDEX(deflator!$E127:$BQ127, MATCH(TRUE, ISNUMBER(deflator!$E127:$BQ127), 0))</f>
        <v>53.680982212154149</v>
      </c>
      <c r="BB127" cm="1">
        <f t="array" ref="BB127">deflator!BB127/INDEX(deflator!$E127:$BQ127, MATCH(TRUE, ISNUMBER(deflator!$E127:$BQ127), 0))</f>
        <v>68.548905284664116</v>
      </c>
      <c r="BC127" cm="1">
        <f t="array" ref="BC127">deflator!BC127/INDEX(deflator!$E127:$BQ127, MATCH(TRUE, ISNUMBER(deflator!$E127:$BQ127), 0))</f>
        <v>69.672558698815536</v>
      </c>
      <c r="BD127" cm="1">
        <f t="array" ref="BD127">deflator!BD127/INDEX(deflator!$E127:$BQ127, MATCH(TRUE, ISNUMBER(deflator!$E127:$BQ127), 0))</f>
        <v>76.685110766453292</v>
      </c>
      <c r="BE127" cm="1">
        <f t="array" ref="BE127">deflator!BE127/INDEX(deflator!$E127:$BQ127, MATCH(TRUE, ISNUMBER(deflator!$E127:$BQ127), 0))</f>
        <v>83.987812555137893</v>
      </c>
      <c r="BF127" cm="1">
        <f t="array" ref="BF127">deflator!BF127/INDEX(deflator!$E127:$BQ127, MATCH(TRUE, ISNUMBER(deflator!$E127:$BQ127), 0))</f>
        <v>90.150470570014122</v>
      </c>
      <c r="BG127" cm="1">
        <f t="array" ref="BG127">deflator!BG127/INDEX(deflator!$E127:$BQ127, MATCH(TRUE, ISNUMBER(deflator!$E127:$BQ127), 0))</f>
        <v>97.033487757378012</v>
      </c>
      <c r="BH127" cm="1">
        <f t="array" ref="BH127">deflator!BH127/INDEX(deflator!$E127:$BQ127, MATCH(TRUE, ISNUMBER(deflator!$E127:$BQ127), 0))</f>
        <v>105.99807661908763</v>
      </c>
      <c r="BI127" cm="1">
        <f t="array" ref="BI127">deflator!BI127/INDEX(deflator!$E127:$BQ127, MATCH(TRUE, ISNUMBER(deflator!$E127:$BQ127), 0))</f>
        <v>112.19857079171835</v>
      </c>
      <c r="BJ127" cm="1">
        <f t="array" ref="BJ127">deflator!BJ127/INDEX(deflator!$E127:$BQ127, MATCH(TRUE, ISNUMBER(deflator!$E127:$BQ127), 0))</f>
        <v>120.70539240973196</v>
      </c>
      <c r="BK127" cm="1">
        <f t="array" ref="BK127">deflator!BK127/INDEX(deflator!$E127:$BQ127, MATCH(TRUE, ISNUMBER(deflator!$E127:$BQ127), 0))</f>
        <v>125.79315899774542</v>
      </c>
      <c r="BL127" cm="1">
        <f t="array" ref="BL127">deflator!BL127/INDEX(deflator!$E127:$BQ127, MATCH(TRUE, ISNUMBER(deflator!$E127:$BQ127), 0))</f>
        <v>131.17111120198558</v>
      </c>
      <c r="BM127" cm="1">
        <f t="array" ref="BM127">deflator!BM127/INDEX(deflator!$E127:$BQ127, MATCH(TRUE, ISNUMBER(deflator!$E127:$BQ127), 0))</f>
        <v>137.66257645466968</v>
      </c>
      <c r="BN127" cm="1">
        <f t="array" ref="BN127">deflator!BN127/INDEX(deflator!$E127:$BQ127, MATCH(TRUE, ISNUMBER(deflator!$E127:$BQ127), 0))</f>
        <v>143.62439512353995</v>
      </c>
      <c r="BO127" cm="1">
        <f t="array" ref="BO127">deflator!BO127/INDEX(deflator!$E127:$BQ127, MATCH(TRUE, ISNUMBER(deflator!$E127:$BQ127), 0))</f>
        <v>153.61642250483354</v>
      </c>
      <c r="BP127" cm="1">
        <f t="array" ref="BP127">deflator!BP127/INDEX(deflator!$E127:$BQ127, MATCH(TRUE, ISNUMBER(deflator!$E127:$BQ127), 0))</f>
        <v>162.99900957207001</v>
      </c>
      <c r="BQ127" cm="1">
        <f t="array" ref="BQ127">deflator!BQ127/INDEX(deflator!$E127:$BQ127, MATCH(TRUE, ISNUMBER(deflator!$E127:$BQ127), 0))</f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 cm="1">
        <f t="array" ref="E128">deflator!E128/INDEX(deflator!$E128:$BQ128, MATCH(TRUE, ISNUMBER(deflator!$E128:$BQ128), 0))</f>
        <v>0</v>
      </c>
      <c r="F128" cm="1">
        <f t="array" ref="F128">deflator!F128/INDEX(deflator!$E128:$BQ128, MATCH(TRUE, ISNUMBER(deflator!$E128:$BQ128), 0))</f>
        <v>0</v>
      </c>
      <c r="G128" cm="1">
        <f t="array" ref="G128">deflator!G128/INDEX(deflator!$E128:$BQ128, MATCH(TRUE, ISNUMBER(deflator!$E128:$BQ128), 0))</f>
        <v>0</v>
      </c>
      <c r="H128" cm="1">
        <f t="array" ref="H128">deflator!H128/INDEX(deflator!$E128:$BQ128, MATCH(TRUE, ISNUMBER(deflator!$E128:$BQ128), 0))</f>
        <v>0</v>
      </c>
      <c r="I128" cm="1">
        <f t="array" ref="I128">deflator!I128/INDEX(deflator!$E128:$BQ128, MATCH(TRUE, ISNUMBER(deflator!$E128:$BQ128), 0))</f>
        <v>0</v>
      </c>
      <c r="J128" cm="1">
        <f t="array" ref="J128">deflator!J128/INDEX(deflator!$E128:$BQ128, MATCH(TRUE, ISNUMBER(deflator!$E128:$BQ128), 0))</f>
        <v>0</v>
      </c>
      <c r="K128" cm="1">
        <f t="array" ref="K128">deflator!K128/INDEX(deflator!$E128:$BQ128, MATCH(TRUE, ISNUMBER(deflator!$E128:$BQ128), 0))</f>
        <v>0</v>
      </c>
      <c r="L128" cm="1">
        <f t="array" ref="L128">deflator!L128/INDEX(deflator!$E128:$BQ128, MATCH(TRUE, ISNUMBER(deflator!$E128:$BQ128), 0))</f>
        <v>0</v>
      </c>
      <c r="M128" cm="1">
        <f t="array" ref="M128">deflator!M128/INDEX(deflator!$E128:$BQ128, MATCH(TRUE, ISNUMBER(deflator!$E128:$BQ128), 0))</f>
        <v>0</v>
      </c>
      <c r="N128" cm="1">
        <f t="array" ref="N128">deflator!N128/INDEX(deflator!$E128:$BQ128, MATCH(TRUE, ISNUMBER(deflator!$E128:$BQ128), 0))</f>
        <v>0</v>
      </c>
      <c r="O128" cm="1">
        <f t="array" ref="O128">deflator!O128/INDEX(deflator!$E128:$BQ128, MATCH(TRUE, ISNUMBER(deflator!$E128:$BQ128), 0))</f>
        <v>0</v>
      </c>
      <c r="P128" cm="1">
        <f t="array" ref="P128">deflator!P128/INDEX(deflator!$E128:$BQ128, MATCH(TRUE, ISNUMBER(deflator!$E128:$BQ128), 0))</f>
        <v>0</v>
      </c>
      <c r="Q128" cm="1">
        <f t="array" ref="Q128">deflator!Q128/INDEX(deflator!$E128:$BQ128, MATCH(TRUE, ISNUMBER(deflator!$E128:$BQ128), 0))</f>
        <v>0</v>
      </c>
      <c r="R128" cm="1">
        <f t="array" ref="R128">deflator!R128/INDEX(deflator!$E128:$BQ128, MATCH(TRUE, ISNUMBER(deflator!$E128:$BQ128), 0))</f>
        <v>0</v>
      </c>
      <c r="S128" cm="1">
        <f t="array" ref="S128">deflator!S128/INDEX(deflator!$E128:$BQ128, MATCH(TRUE, ISNUMBER(deflator!$E128:$BQ128), 0))</f>
        <v>0</v>
      </c>
      <c r="T128" cm="1">
        <f t="array" ref="T128">deflator!T128/INDEX(deflator!$E128:$BQ128, MATCH(TRUE, ISNUMBER(deflator!$E128:$BQ128), 0))</f>
        <v>0</v>
      </c>
      <c r="U128" cm="1">
        <f t="array" ref="U128">deflator!U128/INDEX(deflator!$E128:$BQ128, MATCH(TRUE, ISNUMBER(deflator!$E128:$BQ128), 0))</f>
        <v>0</v>
      </c>
      <c r="V128" cm="1">
        <f t="array" ref="V128">deflator!V128/INDEX(deflator!$E128:$BQ128, MATCH(TRUE, ISNUMBER(deflator!$E128:$BQ128), 0))</f>
        <v>0</v>
      </c>
      <c r="W128" cm="1">
        <f t="array" ref="W128">deflator!W128/INDEX(deflator!$E128:$BQ128, MATCH(TRUE, ISNUMBER(deflator!$E128:$BQ128), 0))</f>
        <v>0</v>
      </c>
      <c r="X128" cm="1">
        <f t="array" ref="X128">deflator!X128/INDEX(deflator!$E128:$BQ128, MATCH(TRUE, ISNUMBER(deflator!$E128:$BQ128), 0))</f>
        <v>0</v>
      </c>
      <c r="Y128" cm="1">
        <f t="array" ref="Y128">deflator!Y128/INDEX(deflator!$E128:$BQ128, MATCH(TRUE, ISNUMBER(deflator!$E128:$BQ128), 0))</f>
        <v>0</v>
      </c>
      <c r="Z128" cm="1">
        <f t="array" ref="Z128">deflator!Z128/INDEX(deflator!$E128:$BQ128, MATCH(TRUE, ISNUMBER(deflator!$E128:$BQ128), 0))</f>
        <v>0</v>
      </c>
      <c r="AA128" cm="1">
        <f t="array" ref="AA128">deflator!AA128/INDEX(deflator!$E128:$BQ128, MATCH(TRUE, ISNUMBER(deflator!$E128:$BQ128), 0))</f>
        <v>0</v>
      </c>
      <c r="AB128" cm="1">
        <f t="array" ref="AB128">deflator!AB128/INDEX(deflator!$E128:$BQ128, MATCH(TRUE, ISNUMBER(deflator!$E128:$BQ128), 0))</f>
        <v>0</v>
      </c>
      <c r="AC128" cm="1">
        <f t="array" ref="AC128">deflator!AC128/INDEX(deflator!$E128:$BQ128, MATCH(TRUE, ISNUMBER(deflator!$E128:$BQ128), 0))</f>
        <v>0</v>
      </c>
      <c r="AD128" cm="1">
        <f t="array" ref="AD128">deflator!AD128/INDEX(deflator!$E128:$BQ128, MATCH(TRUE, ISNUMBER(deflator!$E128:$BQ128), 0))</f>
        <v>0</v>
      </c>
      <c r="AE128" cm="1">
        <f t="array" ref="AE128">deflator!AE128/INDEX(deflator!$E128:$BQ128, MATCH(TRUE, ISNUMBER(deflator!$E128:$BQ128), 0))</f>
        <v>0</v>
      </c>
      <c r="AF128" cm="1">
        <f t="array" ref="AF128">deflator!AF128/INDEX(deflator!$E128:$BQ128, MATCH(TRUE, ISNUMBER(deflator!$E128:$BQ128), 0))</f>
        <v>1</v>
      </c>
      <c r="AG128" cm="1">
        <f t="array" ref="AG128">deflator!AG128/INDEX(deflator!$E128:$BQ128, MATCH(TRUE, ISNUMBER(deflator!$E128:$BQ128), 0))</f>
        <v>0.98122693529324412</v>
      </c>
      <c r="AH128" cm="1">
        <f t="array" ref="AH128">deflator!AH128/INDEX(deflator!$E128:$BQ128, MATCH(TRUE, ISNUMBER(deflator!$E128:$BQ128), 0))</f>
        <v>1.0497757501435987</v>
      </c>
      <c r="AI128" cm="1">
        <f t="array" ref="AI128">deflator!AI128/INDEX(deflator!$E128:$BQ128, MATCH(TRUE, ISNUMBER(deflator!$E128:$BQ128), 0))</f>
        <v>1.1335027022262159</v>
      </c>
      <c r="AJ128" cm="1">
        <f t="array" ref="AJ128">deflator!AJ128/INDEX(deflator!$E128:$BQ128, MATCH(TRUE, ISNUMBER(deflator!$E128:$BQ128), 0))</f>
        <v>2.6611421309791004</v>
      </c>
      <c r="AK128" cm="1">
        <f t="array" ref="AK128">deflator!AK128/INDEX(deflator!$E128:$BQ128, MATCH(TRUE, ISNUMBER(deflator!$E128:$BQ128), 0))</f>
        <v>24.751626860636623</v>
      </c>
      <c r="AL128" cm="1">
        <f t="array" ref="AL128">deflator!AL128/INDEX(deflator!$E128:$BQ128, MATCH(TRUE, ISNUMBER(deflator!$E128:$BQ128), 0))</f>
        <v>211.48481949477818</v>
      </c>
      <c r="AM128" cm="1">
        <f t="array" ref="AM128">deflator!AM128/INDEX(deflator!$E128:$BQ128, MATCH(TRUE, ISNUMBER(deflator!$E128:$BQ128), 0))</f>
        <v>594.00783854248471</v>
      </c>
      <c r="AN128" cm="1">
        <f t="array" ref="AN128">deflator!AN128/INDEX(deflator!$E128:$BQ128, MATCH(TRUE, ISNUMBER(deflator!$E128:$BQ128), 0))</f>
        <v>843.67580321027674</v>
      </c>
      <c r="AO128" cm="1">
        <f t="array" ref="AO128">deflator!AO128/INDEX(deflator!$E128:$BQ128, MATCH(TRUE, ISNUMBER(deflator!$E128:$BQ128), 0))</f>
        <v>1141.8553653707459</v>
      </c>
      <c r="AP128" cm="1">
        <f t="array" ref="AP128">deflator!AP128/INDEX(deflator!$E128:$BQ128, MATCH(TRUE, ISNUMBER(deflator!$E128:$BQ128), 0))</f>
        <v>1362.3424799433867</v>
      </c>
      <c r="AQ128" cm="1">
        <f t="array" ref="AQ128">deflator!AQ128/INDEX(deflator!$E128:$BQ128, MATCH(TRUE, ISNUMBER(deflator!$E128:$BQ128), 0))</f>
        <v>1486.0092041664732</v>
      </c>
      <c r="AR128" cm="1">
        <f t="array" ref="AR128">deflator!AR128/INDEX(deflator!$E128:$BQ128, MATCH(TRUE, ISNUMBER(deflator!$E128:$BQ128), 0))</f>
        <v>2044.3688479640207</v>
      </c>
      <c r="AS128" cm="1">
        <f t="array" ref="AS128">deflator!AS128/INDEX(deflator!$E128:$BQ128, MATCH(TRUE, ISNUMBER(deflator!$E128:$BQ128), 0))</f>
        <v>2599.6549591693761</v>
      </c>
      <c r="AT128" cm="1">
        <f t="array" ref="AT128">deflator!AT128/INDEX(deflator!$E128:$BQ128, MATCH(TRUE, ISNUMBER(deflator!$E128:$BQ128), 0))</f>
        <v>2790.2869854253231</v>
      </c>
      <c r="AU128" cm="1">
        <f t="array" ref="AU128">deflator!AU128/INDEX(deflator!$E128:$BQ128, MATCH(TRUE, ISNUMBER(deflator!$E128:$BQ128), 0))</f>
        <v>2846.7985447532251</v>
      </c>
      <c r="AV128" cm="1">
        <f t="array" ref="AV128">deflator!AV128/INDEX(deflator!$E128:$BQ128, MATCH(TRUE, ISNUMBER(deflator!$E128:$BQ128), 0))</f>
        <v>2959.9463301696724</v>
      </c>
      <c r="AW128" cm="1">
        <f t="array" ref="AW128">deflator!AW128/INDEX(deflator!$E128:$BQ128, MATCH(TRUE, ISNUMBER(deflator!$E128:$BQ128), 0))</f>
        <v>3111.1609538523057</v>
      </c>
      <c r="AX128" cm="1">
        <f t="array" ref="AX128">deflator!AX128/INDEX(deflator!$E128:$BQ128, MATCH(TRUE, ISNUMBER(deflator!$E128:$BQ128), 0))</f>
        <v>3332.9438664503095</v>
      </c>
      <c r="AY128" cm="1">
        <f t="array" ref="AY128">deflator!AY128/INDEX(deflator!$E128:$BQ128, MATCH(TRUE, ISNUMBER(deflator!$E128:$BQ128), 0))</f>
        <v>3645.9612156986491</v>
      </c>
      <c r="AZ128" cm="1">
        <f t="array" ref="AZ128">deflator!AZ128/INDEX(deflator!$E128:$BQ128, MATCH(TRUE, ISNUMBER(deflator!$E128:$BQ128), 0))</f>
        <v>4188.3545399013874</v>
      </c>
      <c r="BA128" cm="1">
        <f t="array" ref="BA128">deflator!BA128/INDEX(deflator!$E128:$BQ128, MATCH(TRUE, ISNUMBER(deflator!$E128:$BQ128), 0))</f>
        <v>5118.8388991131324</v>
      </c>
      <c r="BB128" cm="1">
        <f t="array" ref="BB128">deflator!BB128/INDEX(deflator!$E128:$BQ128, MATCH(TRUE, ISNUMBER(deflator!$E128:$BQ128), 0))</f>
        <v>5325.3996028767342</v>
      </c>
      <c r="BC128" cm="1">
        <f t="array" ref="BC128">deflator!BC128/INDEX(deflator!$E128:$BQ128, MATCH(TRUE, ISNUMBER(deflator!$E128:$BQ128), 0))</f>
        <v>5859.7450622536744</v>
      </c>
      <c r="BD128" cm="1">
        <f t="array" ref="BD128">deflator!BD128/INDEX(deflator!$E128:$BQ128, MATCH(TRUE, ISNUMBER(deflator!$E128:$BQ128), 0))</f>
        <v>7177.1237031024875</v>
      </c>
      <c r="BE128" cm="1">
        <f t="array" ref="BE128">deflator!BE128/INDEX(deflator!$E128:$BQ128, MATCH(TRUE, ISNUMBER(deflator!$E128:$BQ128), 0))</f>
        <v>7798.3982686033678</v>
      </c>
      <c r="BF128" cm="1">
        <f t="array" ref="BF128">deflator!BF128/INDEX(deflator!$E128:$BQ128, MATCH(TRUE, ISNUMBER(deflator!$E128:$BQ128), 0))</f>
        <v>8046.0120852294194</v>
      </c>
      <c r="BG128" cm="1">
        <f t="array" ref="BG128">deflator!BG128/INDEX(deflator!$E128:$BQ128, MATCH(TRUE, ISNUMBER(deflator!$E128:$BQ128), 0))</f>
        <v>8723.1021408264951</v>
      </c>
      <c r="BH128" cm="1">
        <f t="array" ref="BH128">deflator!BH128/INDEX(deflator!$E128:$BQ128, MATCH(TRUE, ISNUMBER(deflator!$E128:$BQ128), 0))</f>
        <v>9022.0679303633297</v>
      </c>
      <c r="BI128" cm="1">
        <f t="array" ref="BI128">deflator!BI128/INDEX(deflator!$E128:$BQ128, MATCH(TRUE, ISNUMBER(deflator!$E128:$BQ128), 0))</f>
        <v>9567.9539490231891</v>
      </c>
      <c r="BJ128" cm="1">
        <f t="array" ref="BJ128">deflator!BJ128/INDEX(deflator!$E128:$BQ128, MATCH(TRUE, ISNUMBER(deflator!$E128:$BQ128), 0))</f>
        <v>10173.332351446568</v>
      </c>
      <c r="BK128" cm="1">
        <f t="array" ref="BK128">deflator!BK128/INDEX(deflator!$E128:$BQ128, MATCH(TRUE, ISNUMBER(deflator!$E128:$BQ128), 0))</f>
        <v>10524.052400720029</v>
      </c>
      <c r="BL128" cm="1">
        <f t="array" ref="BL128">deflator!BL128/INDEX(deflator!$E128:$BQ128, MATCH(TRUE, ISNUMBER(deflator!$E128:$BQ128), 0))</f>
        <v>11556.600011270359</v>
      </c>
      <c r="BM128" cm="1">
        <f t="array" ref="BM128">deflator!BM128/INDEX(deflator!$E128:$BQ128, MATCH(TRUE, ISNUMBER(deflator!$E128:$BQ128), 0))</f>
        <v>12173.74389342008</v>
      </c>
      <c r="BN128" cm="1">
        <f t="array" ref="BN128">deflator!BN128/INDEX(deflator!$E128:$BQ128, MATCH(TRUE, ISNUMBER(deflator!$E128:$BQ128), 0))</f>
        <v>14120.666154031836</v>
      </c>
      <c r="BO128" cm="1">
        <f t="array" ref="BO128">deflator!BO128/INDEX(deflator!$E128:$BQ128, MATCH(TRUE, ISNUMBER(deflator!$E128:$BQ128), 0))</f>
        <v>16896.405636818858</v>
      </c>
      <c r="BP128" cm="1">
        <f t="array" ref="BP128">deflator!BP128/INDEX(deflator!$E128:$BQ128, MATCH(TRUE, ISNUMBER(deflator!$E128:$BQ128), 0))</f>
        <v>20251.896447946496</v>
      </c>
      <c r="BQ128" cm="1">
        <f t="array" ref="BQ128">deflator!BQ128/INDEX(deflator!$E128:$BQ128, MATCH(TRUE, ISNUMBER(deflator!$E128:$BQ128), 0))</f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 cm="1">
        <f t="array" ref="E129">deflator!E129/INDEX(deflator!$E129:$BQ129, MATCH(TRUE, ISNUMBER(deflator!$E129:$BQ129), 0))</f>
        <v>0</v>
      </c>
      <c r="F129" cm="1">
        <f t="array" ref="F129">deflator!F129/INDEX(deflator!$E129:$BQ129, MATCH(TRUE, ISNUMBER(deflator!$E129:$BQ129), 0))</f>
        <v>0</v>
      </c>
      <c r="G129" cm="1">
        <f t="array" ref="G129">deflator!G129/INDEX(deflator!$E129:$BQ129, MATCH(TRUE, ISNUMBER(deflator!$E129:$BQ129), 0))</f>
        <v>0</v>
      </c>
      <c r="H129" cm="1">
        <f t="array" ref="H129">deflator!H129/INDEX(deflator!$E129:$BQ129, MATCH(TRUE, ISNUMBER(deflator!$E129:$BQ129), 0))</f>
        <v>0</v>
      </c>
      <c r="I129" cm="1">
        <f t="array" ref="I129">deflator!I129/INDEX(deflator!$E129:$BQ129, MATCH(TRUE, ISNUMBER(deflator!$E129:$BQ129), 0))</f>
        <v>0</v>
      </c>
      <c r="J129" cm="1">
        <f t="array" ref="J129">deflator!J129/INDEX(deflator!$E129:$BQ129, MATCH(TRUE, ISNUMBER(deflator!$E129:$BQ129), 0))</f>
        <v>0</v>
      </c>
      <c r="K129" cm="1">
        <f t="array" ref="K129">deflator!K129/INDEX(deflator!$E129:$BQ129, MATCH(TRUE, ISNUMBER(deflator!$E129:$BQ129), 0))</f>
        <v>0</v>
      </c>
      <c r="L129" cm="1">
        <f t="array" ref="L129">deflator!L129/INDEX(deflator!$E129:$BQ129, MATCH(TRUE, ISNUMBER(deflator!$E129:$BQ129), 0))</f>
        <v>0</v>
      </c>
      <c r="M129" cm="1">
        <f t="array" ref="M129">deflator!M129/INDEX(deflator!$E129:$BQ129, MATCH(TRUE, ISNUMBER(deflator!$E129:$BQ129), 0))</f>
        <v>0</v>
      </c>
      <c r="N129" cm="1">
        <f t="array" ref="N129">deflator!N129/INDEX(deflator!$E129:$BQ129, MATCH(TRUE, ISNUMBER(deflator!$E129:$BQ129), 0))</f>
        <v>0</v>
      </c>
      <c r="O129" cm="1">
        <f t="array" ref="O129">deflator!O129/INDEX(deflator!$E129:$BQ129, MATCH(TRUE, ISNUMBER(deflator!$E129:$BQ129), 0))</f>
        <v>0</v>
      </c>
      <c r="P129" cm="1">
        <f t="array" ref="P129">deflator!P129/INDEX(deflator!$E129:$BQ129, MATCH(TRUE, ISNUMBER(deflator!$E129:$BQ129), 0))</f>
        <v>0</v>
      </c>
      <c r="Q129" cm="1">
        <f t="array" ref="Q129">deflator!Q129/INDEX(deflator!$E129:$BQ129, MATCH(TRUE, ISNUMBER(deflator!$E129:$BQ129), 0))</f>
        <v>0</v>
      </c>
      <c r="R129" cm="1">
        <f t="array" ref="R129">deflator!R129/INDEX(deflator!$E129:$BQ129, MATCH(TRUE, ISNUMBER(deflator!$E129:$BQ129), 0))</f>
        <v>0</v>
      </c>
      <c r="S129" cm="1">
        <f t="array" ref="S129">deflator!S129/INDEX(deflator!$E129:$BQ129, MATCH(TRUE, ISNUMBER(deflator!$E129:$BQ129), 0))</f>
        <v>0</v>
      </c>
      <c r="T129" cm="1">
        <f t="array" ref="T129">deflator!T129/INDEX(deflator!$E129:$BQ129, MATCH(TRUE, ISNUMBER(deflator!$E129:$BQ129), 0))</f>
        <v>1</v>
      </c>
      <c r="U129" cm="1">
        <f t="array" ref="U129">deflator!U129/INDEX(deflator!$E129:$BQ129, MATCH(TRUE, ISNUMBER(deflator!$E129:$BQ129), 0))</f>
        <v>0.9880149812939033</v>
      </c>
      <c r="V129" cm="1">
        <f t="array" ref="V129">deflator!V129/INDEX(deflator!$E129:$BQ129, MATCH(TRUE, ISNUMBER(deflator!$E129:$BQ129), 0))</f>
        <v>1.1421598699447015</v>
      </c>
      <c r="W129" cm="1">
        <f t="array" ref="W129">deflator!W129/INDEX(deflator!$E129:$BQ129, MATCH(TRUE, ISNUMBER(deflator!$E129:$BQ129), 0))</f>
        <v>1.1243090495292249</v>
      </c>
      <c r="X129" cm="1">
        <f t="array" ref="X129">deflator!X129/INDEX(deflator!$E129:$BQ129, MATCH(TRUE, ISNUMBER(deflator!$E129:$BQ129), 0))</f>
        <v>1.2783538508148782</v>
      </c>
      <c r="Y129" cm="1">
        <f t="array" ref="Y129">deflator!Y129/INDEX(deflator!$E129:$BQ129, MATCH(TRUE, ISNUMBER(deflator!$E129:$BQ129), 0))</f>
        <v>1.3551704141019809</v>
      </c>
      <c r="Z129" cm="1">
        <f t="array" ref="Z129">deflator!Z129/INDEX(deflator!$E129:$BQ129, MATCH(TRUE, ISNUMBER(deflator!$E129:$BQ129), 0))</f>
        <v>1.3716887384053615</v>
      </c>
      <c r="AA129" cm="1">
        <f t="array" ref="AA129">deflator!AA129/INDEX(deflator!$E129:$BQ129, MATCH(TRUE, ISNUMBER(deflator!$E129:$BQ129), 0))</f>
        <v>1.3233096750623123</v>
      </c>
      <c r="AB129" cm="1">
        <f t="array" ref="AB129">deflator!AB129/INDEX(deflator!$E129:$BQ129, MATCH(TRUE, ISNUMBER(deflator!$E129:$BQ129), 0))</f>
        <v>1.5920907247002716</v>
      </c>
      <c r="AC129" cm="1">
        <f t="array" ref="AC129">deflator!AC129/INDEX(deflator!$E129:$BQ129, MATCH(TRUE, ISNUMBER(deflator!$E129:$BQ129), 0))</f>
        <v>2.6323166209056885</v>
      </c>
      <c r="AD129" cm="1">
        <f t="array" ref="AD129">deflator!AD129/INDEX(deflator!$E129:$BQ129, MATCH(TRUE, ISNUMBER(deflator!$E129:$BQ129), 0))</f>
        <v>2.386472652247825</v>
      </c>
      <c r="AE129" cm="1">
        <f t="array" ref="AE129">deflator!AE129/INDEX(deflator!$E129:$BQ129, MATCH(TRUE, ISNUMBER(deflator!$E129:$BQ129), 0))</f>
        <v>6.1401647067900713</v>
      </c>
      <c r="AF129" cm="1">
        <f t="array" ref="AF129">deflator!AF129/INDEX(deflator!$E129:$BQ129, MATCH(TRUE, ISNUMBER(deflator!$E129:$BQ129), 0))</f>
        <v>11.027222979350382</v>
      </c>
      <c r="AG129" cm="1">
        <f t="array" ref="AG129">deflator!AG129/INDEX(deflator!$E129:$BQ129, MATCH(TRUE, ISNUMBER(deflator!$E129:$BQ129), 0))</f>
        <v>19.47647031114597</v>
      </c>
      <c r="AH129" cm="1">
        <f t="array" ref="AH129">deflator!AH129/INDEX(deflator!$E129:$BQ129, MATCH(TRUE, ISNUMBER(deflator!$E129:$BQ129), 0))</f>
        <v>23.180582835391711</v>
      </c>
      <c r="AI129" cm="1">
        <f t="array" ref="AI129">deflator!AI129/INDEX(deflator!$E129:$BQ129, MATCH(TRUE, ISNUMBER(deflator!$E129:$BQ129), 0))</f>
        <v>56.938433688768022</v>
      </c>
      <c r="AJ129" cm="1">
        <f t="array" ref="AJ129">deflator!AJ129/INDEX(deflator!$E129:$BQ129, MATCH(TRUE, ISNUMBER(deflator!$E129:$BQ129), 0))</f>
        <v>118.11311335987574</v>
      </c>
      <c r="AK129" cm="1">
        <f t="array" ref="AK129">deflator!AK129/INDEX(deflator!$E129:$BQ129, MATCH(TRUE, ISNUMBER(deflator!$E129:$BQ129), 0))</f>
        <v>207.19608476696411</v>
      </c>
      <c r="AL129" cm="1">
        <f t="array" ref="AL129">deflator!AL129/INDEX(deflator!$E129:$BQ129, MATCH(TRUE, ISNUMBER(deflator!$E129:$BQ129), 0))</f>
        <v>429.72467981006855</v>
      </c>
      <c r="AM129" cm="1">
        <f t="array" ref="AM129">deflator!AM129/INDEX(deflator!$E129:$BQ129, MATCH(TRUE, ISNUMBER(deflator!$E129:$BQ129), 0))</f>
        <v>687.41034484923284</v>
      </c>
      <c r="AN129" cm="1">
        <f t="array" ref="AN129">deflator!AN129/INDEX(deflator!$E129:$BQ129, MATCH(TRUE, ISNUMBER(deflator!$E129:$BQ129), 0))</f>
        <v>742.43190729595801</v>
      </c>
      <c r="AO129" cm="1">
        <f t="array" ref="AO129">deflator!AO129/INDEX(deflator!$E129:$BQ129, MATCH(TRUE, ISNUMBER(deflator!$E129:$BQ129), 0))</f>
        <v>764.94616967890295</v>
      </c>
      <c r="AP129" cm="1">
        <f t="array" ref="AP129">deflator!AP129/INDEX(deflator!$E129:$BQ129, MATCH(TRUE, ISNUMBER(deflator!$E129:$BQ129), 0))</f>
        <v>810.8817672452542</v>
      </c>
      <c r="AQ129" cm="1">
        <f t="array" ref="AQ129">deflator!AQ129/INDEX(deflator!$E129:$BQ129, MATCH(TRUE, ISNUMBER(deflator!$E129:$BQ129), 0))</f>
        <v>894.87077081981067</v>
      </c>
      <c r="AR129" cm="1">
        <f t="array" ref="AR129">deflator!AR129/INDEX(deflator!$E129:$BQ129, MATCH(TRUE, ISNUMBER(deflator!$E129:$BQ129), 0))</f>
        <v>906.16003345316824</v>
      </c>
      <c r="AS129" cm="1">
        <f t="array" ref="AS129">deflator!AS129/INDEX(deflator!$E129:$BQ129, MATCH(TRUE, ISNUMBER(deflator!$E129:$BQ129), 0))</f>
        <v>876.87441261456138</v>
      </c>
      <c r="AT129" cm="1">
        <f t="array" ref="AT129">deflator!AT129/INDEX(deflator!$E129:$BQ129, MATCH(TRUE, ISNUMBER(deflator!$E129:$BQ129), 0))</f>
        <v>932.97404737979161</v>
      </c>
      <c r="AU129" cm="1">
        <f t="array" ref="AU129">deflator!AU129/INDEX(deflator!$E129:$BQ129, MATCH(TRUE, ISNUMBER(deflator!$E129:$BQ129), 0))</f>
        <v>951.56894675207025</v>
      </c>
      <c r="AV129" cm="1">
        <f t="array" ref="AV129">deflator!AV129/INDEX(deflator!$E129:$BQ129, MATCH(TRUE, ISNUMBER(deflator!$E129:$BQ129), 0))</f>
        <v>982.70988927785299</v>
      </c>
      <c r="AW129" cm="1">
        <f t="array" ref="AW129">deflator!AW129/INDEX(deflator!$E129:$BQ129, MATCH(TRUE, ISNUMBER(deflator!$E129:$BQ129), 0))</f>
        <v>1056.440620130245</v>
      </c>
      <c r="AX129" cm="1">
        <f t="array" ref="AX129">deflator!AX129/INDEX(deflator!$E129:$BQ129, MATCH(TRUE, ISNUMBER(deflator!$E129:$BQ129), 0))</f>
        <v>1141.1323436386535</v>
      </c>
      <c r="AY129" cm="1">
        <f t="array" ref="AY129">deflator!AY129/INDEX(deflator!$E129:$BQ129, MATCH(TRUE, ISNUMBER(deflator!$E129:$BQ129), 0))</f>
        <v>1218.6983677668318</v>
      </c>
      <c r="AZ129" cm="1">
        <f t="array" ref="AZ129">deflator!AZ129/INDEX(deflator!$E129:$BQ129, MATCH(TRUE, ISNUMBER(deflator!$E129:$BQ129), 0))</f>
        <v>1323.5094671977035</v>
      </c>
      <c r="BA129" cm="1">
        <f t="array" ref="BA129">deflator!BA129/INDEX(deflator!$E129:$BQ129, MATCH(TRUE, ISNUMBER(deflator!$E129:$BQ129), 0))</f>
        <v>1479.5304811215306</v>
      </c>
      <c r="BB129" cm="1">
        <f t="array" ref="BB129">deflator!BB129/INDEX(deflator!$E129:$BQ129, MATCH(TRUE, ISNUMBER(deflator!$E129:$BQ129), 0))</f>
        <v>1490.6438062601944</v>
      </c>
      <c r="BC129" cm="1">
        <f t="array" ref="BC129">deflator!BC129/INDEX(deflator!$E129:$BQ129, MATCH(TRUE, ISNUMBER(deflator!$E129:$BQ129), 0))</f>
        <v>1584.0326238680318</v>
      </c>
      <c r="BD129" cm="1">
        <f t="array" ref="BD129">deflator!BD129/INDEX(deflator!$E129:$BQ129, MATCH(TRUE, ISNUMBER(deflator!$E129:$BQ129), 0))</f>
        <v>1662.4543919469832</v>
      </c>
      <c r="BE129" cm="1">
        <f t="array" ref="BE129">deflator!BE129/INDEX(deflator!$E129:$BQ129, MATCH(TRUE, ISNUMBER(deflator!$E129:$BQ129), 0))</f>
        <v>1706.3171885265601</v>
      </c>
      <c r="BF129" cm="1">
        <f t="array" ref="BF129">deflator!BF129/INDEX(deflator!$E129:$BQ129, MATCH(TRUE, ISNUMBER(deflator!$E129:$BQ129), 0))</f>
        <v>1755.2722007248617</v>
      </c>
      <c r="BG129" cm="1">
        <f t="array" ref="BG129">deflator!BG129/INDEX(deflator!$E129:$BQ129, MATCH(TRUE, ISNUMBER(deflator!$E129:$BQ129), 0))</f>
        <v>1813.1851096964317</v>
      </c>
      <c r="BH129" cm="1">
        <f t="array" ref="BH129">deflator!BH129/INDEX(deflator!$E129:$BQ129, MATCH(TRUE, ISNUMBER(deflator!$E129:$BQ129), 0))</f>
        <v>1868.8382762380631</v>
      </c>
      <c r="BI129" cm="1">
        <f t="array" ref="BI129">deflator!BI129/INDEX(deflator!$E129:$BQ129, MATCH(TRUE, ISNUMBER(deflator!$E129:$BQ129), 0))</f>
        <v>1898.3673190012828</v>
      </c>
      <c r="BJ129" cm="1">
        <f t="array" ref="BJ129">deflator!BJ129/INDEX(deflator!$E129:$BQ129, MATCH(TRUE, ISNUMBER(deflator!$E129:$BQ129), 0))</f>
        <v>1937.7870510039725</v>
      </c>
      <c r="BK129" cm="1">
        <f t="array" ref="BK129">deflator!BK129/INDEX(deflator!$E129:$BQ129, MATCH(TRUE, ISNUMBER(deflator!$E129:$BQ129), 0))</f>
        <v>2011.7442623485924</v>
      </c>
      <c r="BL129" cm="1">
        <f t="array" ref="BL129">deflator!BL129/INDEX(deflator!$E129:$BQ129, MATCH(TRUE, ISNUMBER(deflator!$E129:$BQ129), 0))</f>
        <v>2067.9233758311811</v>
      </c>
      <c r="BM129" cm="1">
        <f t="array" ref="BM129">deflator!BM129/INDEX(deflator!$E129:$BQ129, MATCH(TRUE, ISNUMBER(deflator!$E129:$BQ129), 0))</f>
        <v>2050.8778680193755</v>
      </c>
      <c r="BN129" cm="1">
        <f t="array" ref="BN129">deflator!BN129/INDEX(deflator!$E129:$BQ129, MATCH(TRUE, ISNUMBER(deflator!$E129:$BQ129), 0))</f>
        <v>2105.1386417895428</v>
      </c>
      <c r="BO129" cm="1">
        <f t="array" ref="BO129">deflator!BO129/INDEX(deflator!$E129:$BQ129, MATCH(TRUE, ISNUMBER(deflator!$E129:$BQ129), 0))</f>
        <v>2178.5848273550741</v>
      </c>
      <c r="BP129" cm="1">
        <f t="array" ref="BP129">deflator!BP129/INDEX(deflator!$E129:$BQ129, MATCH(TRUE, ISNUMBER(deflator!$E129:$BQ129), 0))</f>
        <v>2200.7542705019332</v>
      </c>
      <c r="BQ129" cm="1">
        <f t="array" ref="BQ129">deflator!BQ129/INDEX(deflator!$E129:$BQ129, MATCH(TRUE, ISNUMBER(deflator!$E129:$BQ129), 0))</f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 cm="1">
        <f t="array" ref="E130">deflator!E130/INDEX(deflator!$E130:$BQ130, MATCH(TRUE, ISNUMBER(deflator!$E130:$BQ130), 0))</f>
        <v>0</v>
      </c>
      <c r="F130" cm="1">
        <f t="array" ref="F130">deflator!F130/INDEX(deflator!$E130:$BQ130, MATCH(TRUE, ISNUMBER(deflator!$E130:$BQ130), 0))</f>
        <v>0</v>
      </c>
      <c r="G130" cm="1">
        <f t="array" ref="G130">deflator!G130/INDEX(deflator!$E130:$BQ130, MATCH(TRUE, ISNUMBER(deflator!$E130:$BQ130), 0))</f>
        <v>0</v>
      </c>
      <c r="H130" cm="1">
        <f t="array" ref="H130">deflator!H130/INDEX(deflator!$E130:$BQ130, MATCH(TRUE, ISNUMBER(deflator!$E130:$BQ130), 0))</f>
        <v>0</v>
      </c>
      <c r="I130" cm="1">
        <f t="array" ref="I130">deflator!I130/INDEX(deflator!$E130:$BQ130, MATCH(TRUE, ISNUMBER(deflator!$E130:$BQ130), 0))</f>
        <v>0</v>
      </c>
      <c r="J130" cm="1">
        <f t="array" ref="J130">deflator!J130/INDEX(deflator!$E130:$BQ130, MATCH(TRUE, ISNUMBER(deflator!$E130:$BQ130), 0))</f>
        <v>0</v>
      </c>
      <c r="K130" cm="1">
        <f t="array" ref="K130">deflator!K130/INDEX(deflator!$E130:$BQ130, MATCH(TRUE, ISNUMBER(deflator!$E130:$BQ130), 0))</f>
        <v>0</v>
      </c>
      <c r="L130" cm="1">
        <f t="array" ref="L130">deflator!L130/INDEX(deflator!$E130:$BQ130, MATCH(TRUE, ISNUMBER(deflator!$E130:$BQ130), 0))</f>
        <v>0</v>
      </c>
      <c r="M130" cm="1">
        <f t="array" ref="M130">deflator!M130/INDEX(deflator!$E130:$BQ130, MATCH(TRUE, ISNUMBER(deflator!$E130:$BQ130), 0))</f>
        <v>0</v>
      </c>
      <c r="N130" cm="1">
        <f t="array" ref="N130">deflator!N130/INDEX(deflator!$E130:$BQ130, MATCH(TRUE, ISNUMBER(deflator!$E130:$BQ130), 0))</f>
        <v>0</v>
      </c>
      <c r="O130" cm="1">
        <f t="array" ref="O130">deflator!O130/INDEX(deflator!$E130:$BQ130, MATCH(TRUE, ISNUMBER(deflator!$E130:$BQ130), 0))</f>
        <v>1</v>
      </c>
      <c r="P130" cm="1">
        <f t="array" ref="P130">deflator!P130/INDEX(deflator!$E130:$BQ130, MATCH(TRUE, ISNUMBER(deflator!$E130:$BQ130), 0))</f>
        <v>1.0711338229255178</v>
      </c>
      <c r="Q130" cm="1">
        <f t="array" ref="Q130">deflator!Q130/INDEX(deflator!$E130:$BQ130, MATCH(TRUE, ISNUMBER(deflator!$E130:$BQ130), 0))</f>
        <v>1.1271294625468227</v>
      </c>
      <c r="R130" cm="1">
        <f t="array" ref="R130">deflator!R130/INDEX(deflator!$E130:$BQ130, MATCH(TRUE, ISNUMBER(deflator!$E130:$BQ130), 0))</f>
        <v>1.3103475649403455</v>
      </c>
      <c r="S130" cm="1">
        <f t="array" ref="S130">deflator!S130/INDEX(deflator!$E130:$BQ130, MATCH(TRUE, ISNUMBER(deflator!$E130:$BQ130), 0))</f>
        <v>1.4805572850716227</v>
      </c>
      <c r="T130" cm="1">
        <f t="array" ref="T130">deflator!T130/INDEX(deflator!$E130:$BQ130, MATCH(TRUE, ISNUMBER(deflator!$E130:$BQ130), 0))</f>
        <v>1.6206326523811772</v>
      </c>
      <c r="U130" cm="1">
        <f t="array" ref="U130">deflator!U130/INDEX(deflator!$E130:$BQ130, MATCH(TRUE, ISNUMBER(deflator!$E130:$BQ130), 0))</f>
        <v>1.7692788534732991</v>
      </c>
      <c r="V130" cm="1">
        <f t="array" ref="V130">deflator!V130/INDEX(deflator!$E130:$BQ130, MATCH(TRUE, ISNUMBER(deflator!$E130:$BQ130), 0))</f>
        <v>1.9266800991767699</v>
      </c>
      <c r="W130" cm="1">
        <f t="array" ref="W130">deflator!W130/INDEX(deflator!$E130:$BQ130, MATCH(TRUE, ISNUMBER(deflator!$E130:$BQ130), 0))</f>
        <v>2.1551076665386621</v>
      </c>
      <c r="X130" cm="1">
        <f t="array" ref="X130">deflator!X130/INDEX(deflator!$E130:$BQ130, MATCH(TRUE, ISNUMBER(deflator!$E130:$BQ130), 0))</f>
        <v>2.3528265990042865</v>
      </c>
      <c r="Y130" cm="1">
        <f t="array" ref="Y130">deflator!Y130/INDEX(deflator!$E130:$BQ130, MATCH(TRUE, ISNUMBER(deflator!$E130:$BQ130), 0))</f>
        <v>2.2462637943948192</v>
      </c>
      <c r="Z130" cm="1">
        <f t="array" ref="Z130">deflator!Z130/INDEX(deflator!$E130:$BQ130, MATCH(TRUE, ISNUMBER(deflator!$E130:$BQ130), 0))</f>
        <v>2.2307749110388717</v>
      </c>
      <c r="AA130" cm="1">
        <f t="array" ref="AA130">deflator!AA130/INDEX(deflator!$E130:$BQ130, MATCH(TRUE, ISNUMBER(deflator!$E130:$BQ130), 0))</f>
        <v>2.3721728639135193</v>
      </c>
      <c r="AB130" cm="1">
        <f t="array" ref="AB130">deflator!AB130/INDEX(deflator!$E130:$BQ130, MATCH(TRUE, ISNUMBER(deflator!$E130:$BQ130), 0))</f>
        <v>2.8028545806460383</v>
      </c>
      <c r="AC130" cm="1">
        <f t="array" ref="AC130">deflator!AC130/INDEX(deflator!$E130:$BQ130, MATCH(TRUE, ISNUMBER(deflator!$E130:$BQ130), 0))</f>
        <v>2.8022994118752336</v>
      </c>
      <c r="AD130" cm="1">
        <f t="array" ref="AD130">deflator!AD130/INDEX(deflator!$E130:$BQ130, MATCH(TRUE, ISNUMBER(deflator!$E130:$BQ130), 0))</f>
        <v>3.083071248425961</v>
      </c>
      <c r="AE130" cm="1">
        <f t="array" ref="AE130">deflator!AE130/INDEX(deflator!$E130:$BQ130, MATCH(TRUE, ISNUMBER(deflator!$E130:$BQ130), 0))</f>
        <v>3.2855839801406406</v>
      </c>
      <c r="AF130" cm="1">
        <f t="array" ref="AF130">deflator!AF130/INDEX(deflator!$E130:$BQ130, MATCH(TRUE, ISNUMBER(deflator!$E130:$BQ130), 0))</f>
        <v>3.5209427048248623</v>
      </c>
      <c r="AG130" cm="1">
        <f t="array" ref="AG130">deflator!AG130/INDEX(deflator!$E130:$BQ130, MATCH(TRUE, ISNUMBER(deflator!$E130:$BQ130), 0))</f>
        <v>3.3486472149916402</v>
      </c>
      <c r="AH130" cm="1">
        <f t="array" ref="AH130">deflator!AH130/INDEX(deflator!$E130:$BQ130, MATCH(TRUE, ISNUMBER(deflator!$E130:$BQ130), 0))</f>
        <v>3.5097824564362772</v>
      </c>
      <c r="AI130" cm="1">
        <f t="array" ref="AI130">deflator!AI130/INDEX(deflator!$E130:$BQ130, MATCH(TRUE, ISNUMBER(deflator!$E130:$BQ130), 0))</f>
        <v>3.685889911920555</v>
      </c>
      <c r="AJ130" cm="1">
        <f t="array" ref="AJ130">deflator!AJ130/INDEX(deflator!$E130:$BQ130, MATCH(TRUE, ISNUMBER(deflator!$E130:$BQ130), 0))</f>
        <v>4.4198588805189658</v>
      </c>
      <c r="AK130" cm="1">
        <f t="array" ref="AK130">deflator!AK130/INDEX(deflator!$E130:$BQ130, MATCH(TRUE, ISNUMBER(deflator!$E130:$BQ130), 0))</f>
        <v>5.6380036197337535</v>
      </c>
      <c r="AL130" cm="1">
        <f t="array" ref="AL130">deflator!AL130/INDEX(deflator!$E130:$BQ130, MATCH(TRUE, ISNUMBER(deflator!$E130:$BQ130), 0))</f>
        <v>5.8437450601838012</v>
      </c>
      <c r="AM130" cm="1">
        <f t="array" ref="AM130">deflator!AM130/INDEX(deflator!$E130:$BQ130, MATCH(TRUE, ISNUMBER(deflator!$E130:$BQ130), 0))</f>
        <v>6.0582300457966003</v>
      </c>
      <c r="AN130" cm="1">
        <f t="array" ref="AN130">deflator!AN130/INDEX(deflator!$E130:$BQ130, MATCH(TRUE, ISNUMBER(deflator!$E130:$BQ130), 0))</f>
        <v>5.9489194613566809</v>
      </c>
      <c r="AO130" cm="1">
        <f t="array" ref="AO130">deflator!AO130/INDEX(deflator!$E130:$BQ130, MATCH(TRUE, ISNUMBER(deflator!$E130:$BQ130), 0))</f>
        <v>6.6950257250981382</v>
      </c>
      <c r="AP130" cm="1">
        <f t="array" ref="AP130">deflator!AP130/INDEX(deflator!$E130:$BQ130, MATCH(TRUE, ISNUMBER(deflator!$E130:$BQ130), 0))</f>
        <v>6.869954491140934</v>
      </c>
      <c r="AQ130" cm="1">
        <f t="array" ref="AQ130">deflator!AQ130/INDEX(deflator!$E130:$BQ130, MATCH(TRUE, ISNUMBER(deflator!$E130:$BQ130), 0))</f>
        <v>7.2575940634241753</v>
      </c>
      <c r="AR130" cm="1">
        <f t="array" ref="AR130">deflator!AR130/INDEX(deflator!$E130:$BQ130, MATCH(TRUE, ISNUMBER(deflator!$E130:$BQ130), 0))</f>
        <v>7.5919693233410186</v>
      </c>
      <c r="AS130" cm="1">
        <f t="array" ref="AS130">deflator!AS130/INDEX(deflator!$E130:$BQ130, MATCH(TRUE, ISNUMBER(deflator!$E130:$BQ130), 0))</f>
        <v>7.6678378344734108</v>
      </c>
      <c r="AT130" cm="1">
        <f t="array" ref="AT130">deflator!AT130/INDEX(deflator!$E130:$BQ130, MATCH(TRUE, ISNUMBER(deflator!$E130:$BQ130), 0))</f>
        <v>7.6926195247502642</v>
      </c>
      <c r="AU130" cm="1">
        <f t="array" ref="AU130">deflator!AU130/INDEX(deflator!$E130:$BQ130, MATCH(TRUE, ISNUMBER(deflator!$E130:$BQ130), 0))</f>
        <v>8.3089274033902925</v>
      </c>
      <c r="AV130" cm="1">
        <f t="array" ref="AV130">deflator!AV130/INDEX(deflator!$E130:$BQ130, MATCH(TRUE, ISNUMBER(deflator!$E130:$BQ130), 0))</f>
        <v>9.0933576378324368</v>
      </c>
      <c r="AW130" cm="1">
        <f t="array" ref="AW130">deflator!AW130/INDEX(deflator!$E130:$BQ130, MATCH(TRUE, ISNUMBER(deflator!$E130:$BQ130), 0))</f>
        <v>8.7381543508563144</v>
      </c>
      <c r="AX130" cm="1">
        <f t="array" ref="AX130">deflator!AX130/INDEX(deflator!$E130:$BQ130, MATCH(TRUE, ISNUMBER(deflator!$E130:$BQ130), 0))</f>
        <v>9.0906308000166476</v>
      </c>
      <c r="AY130" cm="1">
        <f t="array" ref="AY130">deflator!AY130/INDEX(deflator!$E130:$BQ130, MATCH(TRUE, ISNUMBER(deflator!$E130:$BQ130), 0))</f>
        <v>8.5964168599760278</v>
      </c>
      <c r="AZ130" cm="1">
        <f t="array" ref="AZ130">deflator!AZ130/INDEX(deflator!$E130:$BQ130, MATCH(TRUE, ISNUMBER(deflator!$E130:$BQ130), 0))</f>
        <v>9.2252215582069237</v>
      </c>
      <c r="BA130" cm="1">
        <f t="array" ref="BA130">deflator!BA130/INDEX(deflator!$E130:$BQ130, MATCH(TRUE, ISNUMBER(deflator!$E130:$BQ130), 0))</f>
        <v>10.101874689321695</v>
      </c>
      <c r="BB130" cm="1">
        <f t="array" ref="BB130">deflator!BB130/INDEX(deflator!$E130:$BQ130, MATCH(TRUE, ISNUMBER(deflator!$E130:$BQ130), 0))</f>
        <v>10.303757014061837</v>
      </c>
      <c r="BC130" cm="1">
        <f t="array" ref="BC130">deflator!BC130/INDEX(deflator!$E130:$BQ130, MATCH(TRUE, ISNUMBER(deflator!$E130:$BQ130), 0))</f>
        <v>10.215332155050177</v>
      </c>
      <c r="BD130" cm="1">
        <f t="array" ref="BD130">deflator!BD130/INDEX(deflator!$E130:$BQ130, MATCH(TRUE, ISNUMBER(deflator!$E130:$BQ130), 0))</f>
        <v>10.419504970054792</v>
      </c>
      <c r="BE130" cm="1">
        <f t="array" ref="BE130">deflator!BE130/INDEX(deflator!$E130:$BQ130, MATCH(TRUE, ISNUMBER(deflator!$E130:$BQ130), 0))</f>
        <v>10.363023750417984</v>
      </c>
      <c r="BF130" cm="1">
        <f t="array" ref="BF130">deflator!BF130/INDEX(deflator!$E130:$BQ130, MATCH(TRUE, ISNUMBER(deflator!$E130:$BQ130), 0))</f>
        <v>10.054284149344127</v>
      </c>
      <c r="BG130" cm="1">
        <f t="array" ref="BG130">deflator!BG130/INDEX(deflator!$E130:$BQ130, MATCH(TRUE, ISNUMBER(deflator!$E130:$BQ130), 0))</f>
        <v>10.557432078205919</v>
      </c>
      <c r="BH130" cm="1">
        <f t="array" ref="BH130">deflator!BH130/INDEX(deflator!$E130:$BQ130, MATCH(TRUE, ISNUMBER(deflator!$E130:$BQ130), 0))</f>
        <v>10.888857315733427</v>
      </c>
      <c r="BI130" cm="1">
        <f t="array" ref="BI130">deflator!BI130/INDEX(deflator!$E130:$BQ130, MATCH(TRUE, ISNUMBER(deflator!$E130:$BQ130), 0))</f>
        <v>11.075777445472173</v>
      </c>
      <c r="BJ130" cm="1">
        <f t="array" ref="BJ130">deflator!BJ130/INDEX(deflator!$E130:$BQ130, MATCH(TRUE, ISNUMBER(deflator!$E130:$BQ130), 0))</f>
        <v>11.177349210863929</v>
      </c>
      <c r="BK130" cm="1">
        <f t="array" ref="BK130">deflator!BK130/INDEX(deflator!$E130:$BQ130, MATCH(TRUE, ISNUMBER(deflator!$E130:$BQ130), 0))</f>
        <v>11.609033674996475</v>
      </c>
      <c r="BL130" cm="1">
        <f t="array" ref="BL130">deflator!BL130/INDEX(deflator!$E130:$BQ130, MATCH(TRUE, ISNUMBER(deflator!$E130:$BQ130), 0))</f>
        <v>11.227532162483428</v>
      </c>
      <c r="BM130" cm="1">
        <f t="array" ref="BM130">deflator!BM130/INDEX(deflator!$E130:$BQ130, MATCH(TRUE, ISNUMBER(deflator!$E130:$BQ130), 0))</f>
        <v>11.717841990128955</v>
      </c>
      <c r="BN130" cm="1">
        <f t="array" ref="BN130">deflator!BN130/INDEX(deflator!$E130:$BQ130, MATCH(TRUE, ISNUMBER(deflator!$E130:$BQ130), 0))</f>
        <v>12.779329397195744</v>
      </c>
      <c r="BO130" cm="1">
        <f t="array" ref="BO130">deflator!BO130/INDEX(deflator!$E130:$BQ130, MATCH(TRUE, ISNUMBER(deflator!$E130:$BQ130), 0))</f>
        <v>12.529024214197745</v>
      </c>
      <c r="BP130" cm="1">
        <f t="array" ref="BP130">deflator!BP130/INDEX(deflator!$E130:$BQ130, MATCH(TRUE, ISNUMBER(deflator!$E130:$BQ130), 0))</f>
        <v>13.619494504230387</v>
      </c>
      <c r="BQ130" cm="1">
        <f t="array" ref="BQ130">deflator!BQ130/INDEX(deflator!$E130:$BQ130, MATCH(TRUE, ISNUMBER(deflator!$E130:$BQ130), 0))</f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 cm="1">
        <f t="array" ref="E131">deflator!E131/INDEX(deflator!$E131:$BQ131, MATCH(TRUE, ISNUMBER(deflator!$E131:$BQ131), 0))</f>
        <v>0</v>
      </c>
      <c r="F131" cm="1">
        <f t="array" ref="F131">deflator!F131/INDEX(deflator!$E131:$BQ131, MATCH(TRUE, ISNUMBER(deflator!$E131:$BQ131), 0))</f>
        <v>0</v>
      </c>
      <c r="G131" cm="1">
        <f t="array" ref="G131">deflator!G131/INDEX(deflator!$E131:$BQ131, MATCH(TRUE, ISNUMBER(deflator!$E131:$BQ131), 0))</f>
        <v>0</v>
      </c>
      <c r="H131" cm="1">
        <f t="array" ref="H131">deflator!H131/INDEX(deflator!$E131:$BQ131, MATCH(TRUE, ISNUMBER(deflator!$E131:$BQ131), 0))</f>
        <v>0</v>
      </c>
      <c r="I131" cm="1">
        <f t="array" ref="I131">deflator!I131/INDEX(deflator!$E131:$BQ131, MATCH(TRUE, ISNUMBER(deflator!$E131:$BQ131), 0))</f>
        <v>0</v>
      </c>
      <c r="J131" cm="1">
        <f t="array" ref="J131">deflator!J131/INDEX(deflator!$E131:$BQ131, MATCH(TRUE, ISNUMBER(deflator!$E131:$BQ131), 0))</f>
        <v>0</v>
      </c>
      <c r="K131" cm="1">
        <f t="array" ref="K131">deflator!K131/INDEX(deflator!$E131:$BQ131, MATCH(TRUE, ISNUMBER(deflator!$E131:$BQ131), 0))</f>
        <v>0</v>
      </c>
      <c r="L131" cm="1">
        <f t="array" ref="L131">deflator!L131/INDEX(deflator!$E131:$BQ131, MATCH(TRUE, ISNUMBER(deflator!$E131:$BQ131), 0))</f>
        <v>0</v>
      </c>
      <c r="M131" cm="1">
        <f t="array" ref="M131">deflator!M131/INDEX(deflator!$E131:$BQ131, MATCH(TRUE, ISNUMBER(deflator!$E131:$BQ131), 0))</f>
        <v>0</v>
      </c>
      <c r="N131" cm="1">
        <f t="array" ref="N131">deflator!N131/INDEX(deflator!$E131:$BQ131, MATCH(TRUE, ISNUMBER(deflator!$E131:$BQ131), 0))</f>
        <v>0</v>
      </c>
      <c r="O131" cm="1">
        <f t="array" ref="O131">deflator!O131/INDEX(deflator!$E131:$BQ131, MATCH(TRUE, ISNUMBER(deflator!$E131:$BQ131), 0))</f>
        <v>0</v>
      </c>
      <c r="P131" cm="1">
        <f t="array" ref="P131">deflator!P131/INDEX(deflator!$E131:$BQ131, MATCH(TRUE, ISNUMBER(deflator!$E131:$BQ131), 0))</f>
        <v>0</v>
      </c>
      <c r="Q131" cm="1">
        <f t="array" ref="Q131">deflator!Q131/INDEX(deflator!$E131:$BQ131, MATCH(TRUE, ISNUMBER(deflator!$E131:$BQ131), 0))</f>
        <v>0</v>
      </c>
      <c r="R131" cm="1">
        <f t="array" ref="R131">deflator!R131/INDEX(deflator!$E131:$BQ131, MATCH(TRUE, ISNUMBER(deflator!$E131:$BQ131), 0))</f>
        <v>0</v>
      </c>
      <c r="S131" cm="1">
        <f t="array" ref="S131">deflator!S131/INDEX(deflator!$E131:$BQ131, MATCH(TRUE, ISNUMBER(deflator!$E131:$BQ131), 0))</f>
        <v>0</v>
      </c>
      <c r="T131" cm="1">
        <f t="array" ref="T131">deflator!T131/INDEX(deflator!$E131:$BQ131, MATCH(TRUE, ISNUMBER(deflator!$E131:$BQ131), 0))</f>
        <v>0</v>
      </c>
      <c r="U131" cm="1">
        <f t="array" ref="U131">deflator!U131/INDEX(deflator!$E131:$BQ131, MATCH(TRUE, ISNUMBER(deflator!$E131:$BQ131), 0))</f>
        <v>0</v>
      </c>
      <c r="V131" cm="1">
        <f t="array" ref="V131">deflator!V131/INDEX(deflator!$E131:$BQ131, MATCH(TRUE, ISNUMBER(deflator!$E131:$BQ131), 0))</f>
        <v>1</v>
      </c>
      <c r="W131" cm="1">
        <f t="array" ref="W131">deflator!W131/INDEX(deflator!$E131:$BQ131, MATCH(TRUE, ISNUMBER(deflator!$E131:$BQ131), 0))</f>
        <v>1.0691511034230685</v>
      </c>
      <c r="X131" cm="1">
        <f t="array" ref="X131">deflator!X131/INDEX(deflator!$E131:$BQ131, MATCH(TRUE, ISNUMBER(deflator!$E131:$BQ131), 0))</f>
        <v>1.1827540297102022</v>
      </c>
      <c r="Y131" cm="1">
        <f t="array" ref="Y131">deflator!Y131/INDEX(deflator!$E131:$BQ131, MATCH(TRUE, ISNUMBER(deflator!$E131:$BQ131), 0))</f>
        <v>1.2689908979005458</v>
      </c>
      <c r="Z131" cm="1">
        <f t="array" ref="Z131">deflator!Z131/INDEX(deflator!$E131:$BQ131, MATCH(TRUE, ISNUMBER(deflator!$E131:$BQ131), 0))</f>
        <v>1.4765511522419856</v>
      </c>
      <c r="AA131" cm="1">
        <f t="array" ref="AA131">deflator!AA131/INDEX(deflator!$E131:$BQ131, MATCH(TRUE, ISNUMBER(deflator!$E131:$BQ131), 0))</f>
        <v>1.5617013276635783</v>
      </c>
      <c r="AB131" cm="1">
        <f t="array" ref="AB131">deflator!AB131/INDEX(deflator!$E131:$BQ131, MATCH(TRUE, ISNUMBER(deflator!$E131:$BQ131), 0))</f>
        <v>1.5586693319760592</v>
      </c>
      <c r="AC131" cm="1">
        <f t="array" ref="AC131">deflator!AC131/INDEX(deflator!$E131:$BQ131, MATCH(TRUE, ISNUMBER(deflator!$E131:$BQ131), 0))</f>
        <v>1.625045522971873</v>
      </c>
      <c r="AD131" cm="1">
        <f t="array" ref="AD131">deflator!AD131/INDEX(deflator!$E131:$BQ131, MATCH(TRUE, ISNUMBER(deflator!$E131:$BQ131), 0))</f>
        <v>1.6853657439126855</v>
      </c>
      <c r="AE131" cm="1">
        <f t="array" ref="AE131">deflator!AE131/INDEX(deflator!$E131:$BQ131, MATCH(TRUE, ISNUMBER(deflator!$E131:$BQ131), 0))</f>
        <v>1.7898039521385323</v>
      </c>
      <c r="AF131" cm="1">
        <f t="array" ref="AF131">deflator!AF131/INDEX(deflator!$E131:$BQ131, MATCH(TRUE, ISNUMBER(deflator!$E131:$BQ131), 0))</f>
        <v>1.899093249940518</v>
      </c>
      <c r="AG131" cm="1">
        <f t="array" ref="AG131">deflator!AG131/INDEX(deflator!$E131:$BQ131, MATCH(TRUE, ISNUMBER(deflator!$E131:$BQ131), 0))</f>
        <v>2.032237257399367</v>
      </c>
      <c r="AH131" cm="1">
        <f t="array" ref="AH131">deflator!AH131/INDEX(deflator!$E131:$BQ131, MATCH(TRUE, ISNUMBER(deflator!$E131:$BQ131), 0))</f>
        <v>2.1478499465330261</v>
      </c>
      <c r="AI131" cm="1">
        <f t="array" ref="AI131">deflator!AI131/INDEX(deflator!$E131:$BQ131, MATCH(TRUE, ISNUMBER(deflator!$E131:$BQ131), 0))</f>
        <v>2.3111515437553116</v>
      </c>
      <c r="AJ131" cm="1">
        <f t="array" ref="AJ131">deflator!AJ131/INDEX(deflator!$E131:$BQ131, MATCH(TRUE, ISNUMBER(deflator!$E131:$BQ131), 0))</f>
        <v>2.3906371016021741</v>
      </c>
      <c r="AK131" cm="1">
        <f t="array" ref="AK131">deflator!AK131/INDEX(deflator!$E131:$BQ131, MATCH(TRUE, ISNUMBER(deflator!$E131:$BQ131), 0))</f>
        <v>2.5172766694325324</v>
      </c>
      <c r="AL131" cm="1">
        <f t="array" ref="AL131">deflator!AL131/INDEX(deflator!$E131:$BQ131, MATCH(TRUE, ISNUMBER(deflator!$E131:$BQ131), 0))</f>
        <v>2.5673918795301311</v>
      </c>
      <c r="AM131" cm="1">
        <f t="array" ref="AM131">deflator!AM131/INDEX(deflator!$E131:$BQ131, MATCH(TRUE, ISNUMBER(deflator!$E131:$BQ131), 0))</f>
        <v>2.7284217179731232</v>
      </c>
      <c r="AN131" cm="1">
        <f t="array" ref="AN131">deflator!AN131/INDEX(deflator!$E131:$BQ131, MATCH(TRUE, ISNUMBER(deflator!$E131:$BQ131), 0))</f>
        <v>2.7497990779678485</v>
      </c>
      <c r="AO131" cm="1">
        <f t="array" ref="AO131">deflator!AO131/INDEX(deflator!$E131:$BQ131, MATCH(TRUE, ISNUMBER(deflator!$E131:$BQ131), 0))</f>
        <v>2.7675577180966044</v>
      </c>
      <c r="AP131" cm="1">
        <f t="array" ref="AP131">deflator!AP131/INDEX(deflator!$E131:$BQ131, MATCH(TRUE, ISNUMBER(deflator!$E131:$BQ131), 0))</f>
        <v>2.9035874620908868</v>
      </c>
      <c r="AQ131" cm="1">
        <f t="array" ref="AQ131">deflator!AQ131/INDEX(deflator!$E131:$BQ131, MATCH(TRUE, ISNUMBER(deflator!$E131:$BQ131), 0))</f>
        <v>2.9848931835178889</v>
      </c>
      <c r="AR131" cm="1">
        <f t="array" ref="AR131">deflator!AR131/INDEX(deflator!$E131:$BQ131, MATCH(TRUE, ISNUMBER(deflator!$E131:$BQ131), 0))</f>
        <v>3.0678738466805817</v>
      </c>
      <c r="AS131" cm="1">
        <f t="array" ref="AS131">deflator!AS131/INDEX(deflator!$E131:$BQ131, MATCH(TRUE, ISNUMBER(deflator!$E131:$BQ131), 0))</f>
        <v>2.8914289499317065</v>
      </c>
      <c r="AT131" cm="1">
        <f t="array" ref="AT131">deflator!AT131/INDEX(deflator!$E131:$BQ131, MATCH(TRUE, ISNUMBER(deflator!$E131:$BQ131), 0))</f>
        <v>2.9878066921125934</v>
      </c>
      <c r="AU131" cm="1">
        <f t="array" ref="AU131">deflator!AU131/INDEX(deflator!$E131:$BQ131, MATCH(TRUE, ISNUMBER(deflator!$E131:$BQ131), 0))</f>
        <v>3.0916634758419388</v>
      </c>
      <c r="AV131" cm="1">
        <f t="array" ref="AV131">deflator!AV131/INDEX(deflator!$E131:$BQ131, MATCH(TRUE, ISNUMBER(deflator!$E131:$BQ131), 0))</f>
        <v>3.1432754270278429</v>
      </c>
      <c r="AW131" cm="1">
        <f t="array" ref="AW131">deflator!AW131/INDEX(deflator!$E131:$BQ131, MATCH(TRUE, ISNUMBER(deflator!$E131:$BQ131), 0))</f>
        <v>3.2639504742206729</v>
      </c>
      <c r="AX131" cm="1">
        <f t="array" ref="AX131">deflator!AX131/INDEX(deflator!$E131:$BQ131, MATCH(TRUE, ISNUMBER(deflator!$E131:$BQ131), 0))</f>
        <v>3.2109515633192758</v>
      </c>
      <c r="AY131" cm="1">
        <f t="array" ref="AY131">deflator!AY131/INDEX(deflator!$E131:$BQ131, MATCH(TRUE, ISNUMBER(deflator!$E131:$BQ131), 0))</f>
        <v>3.6658897952388827</v>
      </c>
      <c r="AZ131" cm="1">
        <f t="array" ref="AZ131">deflator!AZ131/INDEX(deflator!$E131:$BQ131, MATCH(TRUE, ISNUMBER(deflator!$E131:$BQ131), 0))</f>
        <v>3.8977344911220011</v>
      </c>
      <c r="BA131" cm="1">
        <f t="array" ref="BA131">deflator!BA131/INDEX(deflator!$E131:$BQ131, MATCH(TRUE, ISNUMBER(deflator!$E131:$BQ131), 0))</f>
        <v>3.9505688673869437</v>
      </c>
      <c r="BB131" cm="1">
        <f t="array" ref="BB131">deflator!BB131/INDEX(deflator!$E131:$BQ131, MATCH(TRUE, ISNUMBER(deflator!$E131:$BQ131), 0))</f>
        <v>4.0718388054633587</v>
      </c>
      <c r="BC131" cm="1">
        <f t="array" ref="BC131">deflator!BC131/INDEX(deflator!$E131:$BQ131, MATCH(TRUE, ISNUMBER(deflator!$E131:$BQ131), 0))</f>
        <v>4.0974323162413286</v>
      </c>
      <c r="BD131" cm="1">
        <f t="array" ref="BD131">deflator!BD131/INDEX(deflator!$E131:$BQ131, MATCH(TRUE, ISNUMBER(deflator!$E131:$BQ131), 0))</f>
        <v>4.3293327883516328</v>
      </c>
      <c r="BE131" cm="1">
        <f t="array" ref="BE131">deflator!BE131/INDEX(deflator!$E131:$BQ131, MATCH(TRUE, ISNUMBER(deflator!$E131:$BQ131), 0))</f>
        <v>4.3014760765063516</v>
      </c>
      <c r="BF131" cm="1">
        <f t="array" ref="BF131">deflator!BF131/INDEX(deflator!$E131:$BQ131, MATCH(TRUE, ISNUMBER(deflator!$E131:$BQ131), 0))</f>
        <v>4.3149785929283491</v>
      </c>
      <c r="BG131" cm="1">
        <f t="array" ref="BG131">deflator!BG131/INDEX(deflator!$E131:$BQ131, MATCH(TRUE, ISNUMBER(deflator!$E131:$BQ131), 0))</f>
        <v>4.3667996073457092</v>
      </c>
      <c r="BH131" cm="1">
        <f t="array" ref="BH131">deflator!BH131/INDEX(deflator!$E131:$BQ131, MATCH(TRUE, ISNUMBER(deflator!$E131:$BQ131), 0))</f>
        <v>4.3599772559408807</v>
      </c>
      <c r="BI131" cm="1">
        <f t="array" ref="BI131">deflator!BI131/INDEX(deflator!$E131:$BQ131, MATCH(TRUE, ISNUMBER(deflator!$E131:$BQ131), 0))</f>
        <v>4.4123547625326802</v>
      </c>
      <c r="BJ131" cm="1">
        <f t="array" ref="BJ131">deflator!BJ131/INDEX(deflator!$E131:$BQ131, MATCH(TRUE, ISNUMBER(deflator!$E131:$BQ131), 0))</f>
        <v>4.6219645299753704</v>
      </c>
      <c r="BK131" cm="1">
        <f t="array" ref="BK131">deflator!BK131/INDEX(deflator!$E131:$BQ131, MATCH(TRUE, ISNUMBER(deflator!$E131:$BQ131), 0))</f>
        <v>4.6150778089727948</v>
      </c>
      <c r="BL131" cm="1">
        <f t="array" ref="BL131">deflator!BL131/INDEX(deflator!$E131:$BQ131, MATCH(TRUE, ISNUMBER(deflator!$E131:$BQ131), 0))</f>
        <v>4.6137275274188854</v>
      </c>
      <c r="BM131" cm="1">
        <f t="array" ref="BM131">deflator!BM131/INDEX(deflator!$E131:$BQ131, MATCH(TRUE, ISNUMBER(deflator!$E131:$BQ131), 0))</f>
        <v>4.3461942387155323</v>
      </c>
      <c r="BN131" cm="1">
        <f t="array" ref="BN131">deflator!BN131/INDEX(deflator!$E131:$BQ131, MATCH(TRUE, ISNUMBER(deflator!$E131:$BQ131), 0))</f>
        <v>4.2063328389673416</v>
      </c>
      <c r="BO131" cm="1">
        <f t="array" ref="BO131">deflator!BO131/INDEX(deflator!$E131:$BQ131, MATCH(TRUE, ISNUMBER(deflator!$E131:$BQ131), 0))</f>
        <v>4.3517991558180613</v>
      </c>
      <c r="BP131" cm="1">
        <f t="array" ref="BP131">deflator!BP131/INDEX(deflator!$E131:$BQ131, MATCH(TRUE, ISNUMBER(deflator!$E131:$BQ131), 0))</f>
        <v>4.4970620756313444</v>
      </c>
      <c r="BQ131" cm="1">
        <f t="array" ref="BQ131">deflator!BQ131/INDEX(deflator!$E131:$BQ131, MATCH(TRUE, ISNUMBER(deflator!$E131:$BQ131), 0))</f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 cm="1">
        <f t="array" ref="E132">deflator!E132/INDEX(deflator!$E132:$BQ132, MATCH(TRUE, ISNUMBER(deflator!$E132:$BQ132), 0))</f>
        <v>1</v>
      </c>
      <c r="F132" cm="1">
        <f t="array" ref="F132">deflator!F132/INDEX(deflator!$E132:$BQ132, MATCH(TRUE, ISNUMBER(deflator!$E132:$BQ132), 0))</f>
        <v>1.128977141579778</v>
      </c>
      <c r="G132" cm="1">
        <f t="array" ref="G132">deflator!G132/INDEX(deflator!$E132:$BQ132, MATCH(TRUE, ISNUMBER(deflator!$E132:$BQ132), 0))</f>
        <v>1.3178818034197248</v>
      </c>
      <c r="H132" cm="1">
        <f t="array" ref="H132">deflator!H132/INDEX(deflator!$E132:$BQ132, MATCH(TRUE, ISNUMBER(deflator!$E132:$BQ132), 0))</f>
        <v>1.7129881997643355</v>
      </c>
      <c r="I132" cm="1">
        <f t="array" ref="I132">deflator!I132/INDEX(deflator!$E132:$BQ132, MATCH(TRUE, ISNUMBER(deflator!$E132:$BQ132), 0))</f>
        <v>2.232291665709643</v>
      </c>
      <c r="J132" cm="1">
        <f t="array" ref="J132">deflator!J132/INDEX(deflator!$E132:$BQ132, MATCH(TRUE, ISNUMBER(deflator!$E132:$BQ132), 0))</f>
        <v>2.3379273643342651</v>
      </c>
      <c r="K132" cm="1">
        <f t="array" ref="K132">deflator!K132/INDEX(deflator!$E132:$BQ132, MATCH(TRUE, ISNUMBER(deflator!$E132:$BQ132), 0))</f>
        <v>2.676851933155592</v>
      </c>
      <c r="L132" cm="1">
        <f t="array" ref="L132">deflator!L132/INDEX(deflator!$E132:$BQ132, MATCH(TRUE, ISNUMBER(deflator!$E132:$BQ132), 0))</f>
        <v>3.0237507076695418</v>
      </c>
      <c r="M132" cm="1">
        <f t="array" ref="M132">deflator!M132/INDEX(deflator!$E132:$BQ132, MATCH(TRUE, ISNUMBER(deflator!$E132:$BQ132), 0))</f>
        <v>3.4434919495784433</v>
      </c>
      <c r="N132" cm="1">
        <f t="array" ref="N132">deflator!N132/INDEX(deflator!$E132:$BQ132, MATCH(TRUE, ISNUMBER(deflator!$E132:$BQ132), 0))</f>
        <v>3.9287293997678145</v>
      </c>
      <c r="O132" cm="1">
        <f t="array" ref="O132">deflator!O132/INDEX(deflator!$E132:$BQ132, MATCH(TRUE, ISNUMBER(deflator!$E132:$BQ132), 0))</f>
        <v>4.5118961508769955</v>
      </c>
      <c r="P132" cm="1">
        <f t="array" ref="P132">deflator!P132/INDEX(deflator!$E132:$BQ132, MATCH(TRUE, ISNUMBER(deflator!$E132:$BQ132), 0))</f>
        <v>5.0175706060273555</v>
      </c>
      <c r="Q132" cm="1">
        <f t="array" ref="Q132">deflator!Q132/INDEX(deflator!$E132:$BQ132, MATCH(TRUE, ISNUMBER(deflator!$E132:$BQ132), 0))</f>
        <v>5.809363378100497</v>
      </c>
      <c r="R132" cm="1">
        <f t="array" ref="R132">deflator!R132/INDEX(deflator!$E132:$BQ132, MATCH(TRUE, ISNUMBER(deflator!$E132:$BQ132), 0))</f>
        <v>6.5483820302010107</v>
      </c>
      <c r="S132" cm="1">
        <f t="array" ref="S132">deflator!S132/INDEX(deflator!$E132:$BQ132, MATCH(TRUE, ISNUMBER(deflator!$E132:$BQ132), 0))</f>
        <v>8.5518837262872953</v>
      </c>
      <c r="T132" cm="1">
        <f t="array" ref="T132">deflator!T132/INDEX(deflator!$E132:$BQ132, MATCH(TRUE, ISNUMBER(deflator!$E132:$BQ132), 0))</f>
        <v>10.577163651698436</v>
      </c>
      <c r="U132" cm="1">
        <f t="array" ref="U132">deflator!U132/INDEX(deflator!$E132:$BQ132, MATCH(TRUE, ISNUMBER(deflator!$E132:$BQ132), 0))</f>
        <v>12.823428629501359</v>
      </c>
      <c r="V132" cm="1">
        <f t="array" ref="V132">deflator!V132/INDEX(deflator!$E132:$BQ132, MATCH(TRUE, ISNUMBER(deflator!$E132:$BQ132), 0))</f>
        <v>14.676913775608178</v>
      </c>
      <c r="W132" cm="1">
        <f t="array" ref="W132">deflator!W132/INDEX(deflator!$E132:$BQ132, MATCH(TRUE, ISNUMBER(deflator!$E132:$BQ132), 0))</f>
        <v>17.881724822838891</v>
      </c>
      <c r="X132" cm="1">
        <f t="array" ref="X132">deflator!X132/INDEX(deflator!$E132:$BQ132, MATCH(TRUE, ISNUMBER(deflator!$E132:$BQ132), 0))</f>
        <v>21.196052536960273</v>
      </c>
      <c r="Y132" cm="1">
        <f t="array" ref="Y132">deflator!Y132/INDEX(deflator!$E132:$BQ132, MATCH(TRUE, ISNUMBER(deflator!$E132:$BQ132), 0))</f>
        <v>26.421090666385279</v>
      </c>
      <c r="Z132" cm="1">
        <f t="array" ref="Z132">deflator!Z132/INDEX(deflator!$E132:$BQ132, MATCH(TRUE, ISNUMBER(deflator!$E132:$BQ132), 0))</f>
        <v>30.803235527832154</v>
      </c>
      <c r="AA132" cm="1">
        <f t="array" ref="AA132">deflator!AA132/INDEX(deflator!$E132:$BQ132, MATCH(TRUE, ISNUMBER(deflator!$E132:$BQ132), 0))</f>
        <v>32.792599553681164</v>
      </c>
      <c r="AB132" cm="1">
        <f t="array" ref="AB132">deflator!AB132/INDEX(deflator!$E132:$BQ132, MATCH(TRUE, ISNUMBER(deflator!$E132:$BQ132), 0))</f>
        <v>34.373296502933677</v>
      </c>
      <c r="AC132" cm="1">
        <f t="array" ref="AC132">deflator!AC132/INDEX(deflator!$E132:$BQ132, MATCH(TRUE, ISNUMBER(deflator!$E132:$BQ132), 0))</f>
        <v>35.893043139824108</v>
      </c>
      <c r="AD132" cm="1">
        <f t="array" ref="AD132">deflator!AD132/INDEX(deflator!$E132:$BQ132, MATCH(TRUE, ISNUMBER(deflator!$E132:$BQ132), 0))</f>
        <v>37.323537203857228</v>
      </c>
      <c r="AE132" cm="1">
        <f t="array" ref="AE132">deflator!AE132/INDEX(deflator!$E132:$BQ132, MATCH(TRUE, ISNUMBER(deflator!$E132:$BQ132), 0))</f>
        <v>39.177464520033993</v>
      </c>
      <c r="AF132" cm="1">
        <f t="array" ref="AF132">deflator!AF132/INDEX(deflator!$E132:$BQ132, MATCH(TRUE, ISNUMBER(deflator!$E132:$BQ132), 0))</f>
        <v>41.070170067851897</v>
      </c>
      <c r="AG132" cm="1">
        <f t="array" ref="AG132">deflator!AG132/INDEX(deflator!$E132:$BQ132, MATCH(TRUE, ISNUMBER(deflator!$E132:$BQ132), 0))</f>
        <v>43.995724959610691</v>
      </c>
      <c r="AH132" cm="1">
        <f t="array" ref="AH132">deflator!AH132/INDEX(deflator!$E132:$BQ132, MATCH(TRUE, ISNUMBER(deflator!$E132:$BQ132), 0))</f>
        <v>46.664121045495556</v>
      </c>
      <c r="AI132" cm="1">
        <f t="array" ref="AI132">deflator!AI132/INDEX(deflator!$E132:$BQ132, MATCH(TRUE, ISNUMBER(deflator!$E132:$BQ132), 0))</f>
        <v>51.371348267940682</v>
      </c>
      <c r="AJ132" cm="1">
        <f t="array" ref="AJ132">deflator!AJ132/INDEX(deflator!$E132:$BQ132, MATCH(TRUE, ISNUMBER(deflator!$E132:$BQ132), 0))</f>
        <v>56.067220307324945</v>
      </c>
      <c r="AK132" cm="1">
        <f t="array" ref="AK132">deflator!AK132/INDEX(deflator!$E132:$BQ132, MATCH(TRUE, ISNUMBER(deflator!$E132:$BQ132), 0))</f>
        <v>60.428108587631563</v>
      </c>
      <c r="AL132" cm="1">
        <f t="array" ref="AL132">deflator!AL132/INDEX(deflator!$E132:$BQ132, MATCH(TRUE, ISNUMBER(deflator!$E132:$BQ132), 0))</f>
        <v>64.207598431215061</v>
      </c>
      <c r="AM132" cm="1">
        <f t="array" ref="AM132">deflator!AM132/INDEX(deflator!$E132:$BQ132, MATCH(TRUE, ISNUMBER(deflator!$E132:$BQ132), 0))</f>
        <v>69.446269838429387</v>
      </c>
      <c r="AN132" cm="1">
        <f t="array" ref="AN132">deflator!AN132/INDEX(deflator!$E132:$BQ132, MATCH(TRUE, ISNUMBER(deflator!$E132:$BQ132), 0))</f>
        <v>74.324565880785755</v>
      </c>
      <c r="AO132" cm="1">
        <f t="array" ref="AO132">deflator!AO132/INDEX(deflator!$E132:$BQ132, MATCH(TRUE, ISNUMBER(deflator!$E132:$BQ132), 0))</f>
        <v>77.379807054301494</v>
      </c>
      <c r="AP132" cm="1">
        <f t="array" ref="AP132">deflator!AP132/INDEX(deflator!$E132:$BQ132, MATCH(TRUE, ISNUMBER(deflator!$E132:$BQ132), 0))</f>
        <v>80.477541853268917</v>
      </c>
      <c r="AQ132" cm="1">
        <f t="array" ref="AQ132">deflator!AQ132/INDEX(deflator!$E132:$BQ132, MATCH(TRUE, ISNUMBER(deflator!$E132:$BQ132), 0))</f>
        <v>84.079654800648626</v>
      </c>
      <c r="AR132" cm="1">
        <f t="array" ref="AR132">deflator!AR132/INDEX(deflator!$E132:$BQ132, MATCH(TRUE, ISNUMBER(deflator!$E132:$BQ132), 0))</f>
        <v>83.045613449918733</v>
      </c>
      <c r="AS132" cm="1">
        <f t="array" ref="AS132">deflator!AS132/INDEX(deflator!$E132:$BQ132, MATCH(TRUE, ISNUMBER(deflator!$E132:$BQ132), 0))</f>
        <v>83.894144466742333</v>
      </c>
      <c r="AT132" cm="1">
        <f t="array" ref="AT132">deflator!AT132/INDEX(deflator!$E132:$BQ132, MATCH(TRUE, ISNUMBER(deflator!$E132:$BQ132), 0))</f>
        <v>86.812401566535797</v>
      </c>
      <c r="AU132" cm="1">
        <f t="array" ref="AU132">deflator!AU132/INDEX(deflator!$E132:$BQ132, MATCH(TRUE, ISNUMBER(deflator!$E132:$BQ132), 0))</f>
        <v>89.445542936338768</v>
      </c>
      <c r="AV132" cm="1">
        <f t="array" ref="AV132">deflator!AV132/INDEX(deflator!$E132:$BQ132, MATCH(TRUE, ISNUMBER(deflator!$E132:$BQ132), 0))</f>
        <v>92.531408320308444</v>
      </c>
      <c r="AW132" cm="1">
        <f t="array" ref="AW132">deflator!AW132/INDEX(deflator!$E132:$BQ132, MATCH(TRUE, ISNUMBER(deflator!$E132:$BQ132), 0))</f>
        <v>95.425680001115865</v>
      </c>
      <c r="AX132" cm="1">
        <f t="array" ref="AX132">deflator!AX132/INDEX(deflator!$E132:$BQ132, MATCH(TRUE, ISNUMBER(deflator!$E132:$BQ132), 0))</f>
        <v>96.41944445606363</v>
      </c>
      <c r="AY132" cm="1">
        <f t="array" ref="AY132">deflator!AY132/INDEX(deflator!$E132:$BQ132, MATCH(TRUE, ISNUMBER(deflator!$E132:$BQ132), 0))</f>
        <v>96.204240486496246</v>
      </c>
      <c r="AZ132" cm="1">
        <f t="array" ref="AZ132">deflator!AZ132/INDEX(deflator!$E132:$BQ132, MATCH(TRUE, ISNUMBER(deflator!$E132:$BQ132), 0))</f>
        <v>98.53160957056933</v>
      </c>
      <c r="BA132" cm="1">
        <f t="array" ref="BA132">deflator!BA132/INDEX(deflator!$E132:$BQ132, MATCH(TRUE, ISNUMBER(deflator!$E132:$BQ132), 0))</f>
        <v>101.31641071915925</v>
      </c>
      <c r="BB132" cm="1">
        <f t="array" ref="BB132">deflator!BB132/INDEX(deflator!$E132:$BQ132, MATCH(TRUE, ISNUMBER(deflator!$E132:$BQ132), 0))</f>
        <v>104.9725594229751</v>
      </c>
      <c r="BC132" cm="1">
        <f t="array" ref="BC132">deflator!BC132/INDEX(deflator!$E132:$BQ132, MATCH(TRUE, ISNUMBER(deflator!$E132:$BQ132), 0))</f>
        <v>107.84617991717504</v>
      </c>
      <c r="BD132" cm="1">
        <f t="array" ref="BD132">deflator!BD132/INDEX(deflator!$E132:$BQ132, MATCH(TRUE, ISNUMBER(deflator!$E132:$BQ132), 0))</f>
        <v>109.22862106360074</v>
      </c>
      <c r="BE132" cm="1">
        <f t="array" ref="BE132">deflator!BE132/INDEX(deflator!$E132:$BQ132, MATCH(TRUE, ISNUMBER(deflator!$E132:$BQ132), 0))</f>
        <v>110.59595386565094</v>
      </c>
      <c r="BF132" cm="1">
        <f t="array" ref="BF132">deflator!BF132/INDEX(deflator!$E132:$BQ132, MATCH(TRUE, ISNUMBER(deflator!$E132:$BQ132), 0))</f>
        <v>111.72242210238842</v>
      </c>
      <c r="BG132" cm="1">
        <f t="array" ref="BG132">deflator!BG132/INDEX(deflator!$E132:$BQ132, MATCH(TRUE, ISNUMBER(deflator!$E132:$BQ132), 0))</f>
        <v>112.73562911814436</v>
      </c>
      <c r="BH132" cm="1">
        <f t="array" ref="BH132">deflator!BH132/INDEX(deflator!$E132:$BQ132, MATCH(TRUE, ISNUMBER(deflator!$E132:$BQ132), 0))</f>
        <v>116.32693077230893</v>
      </c>
      <c r="BI132" cm="1">
        <f t="array" ref="BI132">deflator!BI132/INDEX(deflator!$E132:$BQ132, MATCH(TRUE, ISNUMBER(deflator!$E132:$BQ132), 0))</f>
        <v>118.63722840965863</v>
      </c>
      <c r="BJ132" cm="1">
        <f t="array" ref="BJ132">deflator!BJ132/INDEX(deflator!$E132:$BQ132, MATCH(TRUE, ISNUMBER(deflator!$E132:$BQ132), 0))</f>
        <v>121.27427463431032</v>
      </c>
      <c r="BK132" cm="1">
        <f t="array" ref="BK132">deflator!BK132/INDEX(deflator!$E132:$BQ132, MATCH(TRUE, ISNUMBER(deflator!$E132:$BQ132), 0))</f>
        <v>121.85996751042236</v>
      </c>
      <c r="BL132" cm="1">
        <f t="array" ref="BL132">deflator!BL132/INDEX(deflator!$E132:$BQ132, MATCH(TRUE, ISNUMBER(deflator!$E132:$BQ132), 0))</f>
        <v>120.83716596260373</v>
      </c>
      <c r="BM132" cm="1">
        <f t="array" ref="BM132">deflator!BM132/INDEX(deflator!$E132:$BQ132, MATCH(TRUE, ISNUMBER(deflator!$E132:$BQ132), 0))</f>
        <v>122.72675334713398</v>
      </c>
      <c r="BN132" cm="1">
        <f t="array" ref="BN132">deflator!BN132/INDEX(deflator!$E132:$BQ132, MATCH(TRUE, ISNUMBER(deflator!$E132:$BQ132), 0))</f>
        <v>126.11761001606378</v>
      </c>
      <c r="BO132" cm="1">
        <f t="array" ref="BO132">deflator!BO132/INDEX(deflator!$E132:$BQ132, MATCH(TRUE, ISNUMBER(deflator!$E132:$BQ132), 0))</f>
        <v>127.72626860172362</v>
      </c>
      <c r="BP132" cm="1">
        <f t="array" ref="BP132">deflator!BP132/INDEX(deflator!$E132:$BQ132, MATCH(TRUE, ISNUMBER(deflator!$E132:$BQ132), 0))</f>
        <v>130.36263325408612</v>
      </c>
      <c r="BQ132" cm="1">
        <f t="array" ref="BQ132">deflator!BQ132/INDEX(deflator!$E132:$BQ132, MATCH(TRUE, ISNUMBER(deflator!$E132:$BQ132), 0))</f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 cm="1">
        <f t="array" ref="E133">deflator!E133/INDEX(deflator!$E133:$BQ133, MATCH(TRUE, ISNUMBER(deflator!$E133:$BQ133), 0))</f>
        <v>0</v>
      </c>
      <c r="F133" cm="1">
        <f t="array" ref="F133">deflator!F133/INDEX(deflator!$E133:$BQ133, MATCH(TRUE, ISNUMBER(deflator!$E133:$BQ133), 0))</f>
        <v>0</v>
      </c>
      <c r="G133" cm="1">
        <f t="array" ref="G133">deflator!G133/INDEX(deflator!$E133:$BQ133, MATCH(TRUE, ISNUMBER(deflator!$E133:$BQ133), 0))</f>
        <v>0</v>
      </c>
      <c r="H133" cm="1">
        <f t="array" ref="H133">deflator!H133/INDEX(deflator!$E133:$BQ133, MATCH(TRUE, ISNUMBER(deflator!$E133:$BQ133), 0))</f>
        <v>0</v>
      </c>
      <c r="I133" cm="1">
        <f t="array" ref="I133">deflator!I133/INDEX(deflator!$E133:$BQ133, MATCH(TRUE, ISNUMBER(deflator!$E133:$BQ133), 0))</f>
        <v>0</v>
      </c>
      <c r="J133" cm="1">
        <f t="array" ref="J133">deflator!J133/INDEX(deflator!$E133:$BQ133, MATCH(TRUE, ISNUMBER(deflator!$E133:$BQ133), 0))</f>
        <v>0</v>
      </c>
      <c r="K133" cm="1">
        <f t="array" ref="K133">deflator!K133/INDEX(deflator!$E133:$BQ133, MATCH(TRUE, ISNUMBER(deflator!$E133:$BQ133), 0))</f>
        <v>0</v>
      </c>
      <c r="L133" cm="1">
        <f t="array" ref="L133">deflator!L133/INDEX(deflator!$E133:$BQ133, MATCH(TRUE, ISNUMBER(deflator!$E133:$BQ133), 0))</f>
        <v>0</v>
      </c>
      <c r="M133" cm="1">
        <f t="array" ref="M133">deflator!M133/INDEX(deflator!$E133:$BQ133, MATCH(TRUE, ISNUMBER(deflator!$E133:$BQ133), 0))</f>
        <v>0</v>
      </c>
      <c r="N133" cm="1">
        <f t="array" ref="N133">deflator!N133/INDEX(deflator!$E133:$BQ133, MATCH(TRUE, ISNUMBER(deflator!$E133:$BQ133), 0))</f>
        <v>0</v>
      </c>
      <c r="O133" cm="1">
        <f t="array" ref="O133">deflator!O133/INDEX(deflator!$E133:$BQ133, MATCH(TRUE, ISNUMBER(deflator!$E133:$BQ133), 0))</f>
        <v>1</v>
      </c>
      <c r="P133" cm="1">
        <f t="array" ref="P133">deflator!P133/INDEX(deflator!$E133:$BQ133, MATCH(TRUE, ISNUMBER(deflator!$E133:$BQ133), 0))</f>
        <v>1.2577947946227832</v>
      </c>
      <c r="Q133" cm="1">
        <f t="array" ref="Q133">deflator!Q133/INDEX(deflator!$E133:$BQ133, MATCH(TRUE, ISNUMBER(deflator!$E133:$BQ133), 0))</f>
        <v>1.2825872553497357</v>
      </c>
      <c r="R133" cm="1">
        <f t="array" ref="R133">deflator!R133/INDEX(deflator!$E133:$BQ133, MATCH(TRUE, ISNUMBER(deflator!$E133:$BQ133), 0))</f>
        <v>1.5041504596548665</v>
      </c>
      <c r="S133" cm="1">
        <f t="array" ref="S133">deflator!S133/INDEX(deflator!$E133:$BQ133, MATCH(TRUE, ISNUMBER(deflator!$E133:$BQ133), 0))</f>
        <v>4.1092640982046129</v>
      </c>
      <c r="T133" cm="1">
        <f t="array" ref="T133">deflator!T133/INDEX(deflator!$E133:$BQ133, MATCH(TRUE, ISNUMBER(deflator!$E133:$BQ133), 0))</f>
        <v>4.2837381450901546</v>
      </c>
      <c r="U133" cm="1">
        <f t="array" ref="U133">deflator!U133/INDEX(deflator!$E133:$BQ133, MATCH(TRUE, ISNUMBER(deflator!$E133:$BQ133), 0))</f>
        <v>4.4247205718255112</v>
      </c>
      <c r="V133" cm="1">
        <f t="array" ref="V133">deflator!V133/INDEX(deflator!$E133:$BQ133, MATCH(TRUE, ISNUMBER(deflator!$E133:$BQ133), 0))</f>
        <v>4.8553725244919059</v>
      </c>
      <c r="W133" cm="1">
        <f t="array" ref="W133">deflator!W133/INDEX(deflator!$E133:$BQ133, MATCH(TRUE, ISNUMBER(deflator!$E133:$BQ133), 0))</f>
        <v>4.7605214739891375</v>
      </c>
      <c r="X133" cm="1">
        <f t="array" ref="X133">deflator!X133/INDEX(deflator!$E133:$BQ133, MATCH(TRUE, ISNUMBER(deflator!$E133:$BQ133), 0))</f>
        <v>6.7039297536518436</v>
      </c>
      <c r="Y133" cm="1">
        <f t="array" ref="Y133">deflator!Y133/INDEX(deflator!$E133:$BQ133, MATCH(TRUE, ISNUMBER(deflator!$E133:$BQ133), 0))</f>
        <v>9.4146895505235868</v>
      </c>
      <c r="Z133" cm="1">
        <f t="array" ref="Z133">deflator!Z133/INDEX(deflator!$E133:$BQ133, MATCH(TRUE, ISNUMBER(deflator!$E133:$BQ133), 0))</f>
        <v>10.479406521579051</v>
      </c>
      <c r="AA133" cm="1">
        <f t="array" ref="AA133">deflator!AA133/INDEX(deflator!$E133:$BQ133, MATCH(TRUE, ISNUMBER(deflator!$E133:$BQ133), 0))</f>
        <v>10.559754090931364</v>
      </c>
      <c r="AB133" cm="1">
        <f t="array" ref="AB133">deflator!AB133/INDEX(deflator!$E133:$BQ133, MATCH(TRUE, ISNUMBER(deflator!$E133:$BQ133), 0))</f>
        <v>9.5801954009711139</v>
      </c>
      <c r="AC133" cm="1">
        <f t="array" ref="AC133">deflator!AC133/INDEX(deflator!$E133:$BQ133, MATCH(TRUE, ISNUMBER(deflator!$E133:$BQ133), 0))</f>
        <v>9.6135043232238377</v>
      </c>
      <c r="AD133" cm="1">
        <f t="array" ref="AD133">deflator!AD133/INDEX(deflator!$E133:$BQ133, MATCH(TRUE, ISNUMBER(deflator!$E133:$BQ133), 0))</f>
        <v>10.081397686494281</v>
      </c>
      <c r="AE133" cm="1">
        <f t="array" ref="AE133">deflator!AE133/INDEX(deflator!$E133:$BQ133, MATCH(TRUE, ISNUMBER(deflator!$E133:$BQ133), 0))</f>
        <v>7.4903539871799447</v>
      </c>
      <c r="AF133" cm="1">
        <f t="array" ref="AF133">deflator!AF133/INDEX(deflator!$E133:$BQ133, MATCH(TRUE, ISNUMBER(deflator!$E133:$BQ133), 0))</f>
        <v>8.298000348119734</v>
      </c>
      <c r="AG133" cm="1">
        <f t="array" ref="AG133">deflator!AG133/INDEX(deflator!$E133:$BQ133, MATCH(TRUE, ISNUMBER(deflator!$E133:$BQ133), 0))</f>
        <v>8.5443962061037393</v>
      </c>
      <c r="AH133" cm="1">
        <f t="array" ref="AH133">deflator!AH133/INDEX(deflator!$E133:$BQ133, MATCH(TRUE, ISNUMBER(deflator!$E133:$BQ133), 0))</f>
        <v>8.3972730534064812</v>
      </c>
      <c r="AI133" cm="1">
        <f t="array" ref="AI133">deflator!AI133/INDEX(deflator!$E133:$BQ133, MATCH(TRUE, ISNUMBER(deflator!$E133:$BQ133), 0))</f>
        <v>8.4575163097628003</v>
      </c>
      <c r="AJ133" cm="1">
        <f t="array" ref="AJ133">deflator!AJ133/INDEX(deflator!$E133:$BQ133, MATCH(TRUE, ISNUMBER(deflator!$E133:$BQ133), 0))</f>
        <v>8.4547213900734128</v>
      </c>
      <c r="AK133" cm="1">
        <f t="array" ref="AK133">deflator!AK133/INDEX(deflator!$E133:$BQ133, MATCH(TRUE, ISNUMBER(deflator!$E133:$BQ133), 0))</f>
        <v>8.6097815402531737</v>
      </c>
      <c r="AL133" cm="1">
        <f t="array" ref="AL133">deflator!AL133/INDEX(deflator!$E133:$BQ133, MATCH(TRUE, ISNUMBER(deflator!$E133:$BQ133), 0))</f>
        <v>7.9738268474969578</v>
      </c>
      <c r="AM133" cm="1">
        <f t="array" ref="AM133">deflator!AM133/INDEX(deflator!$E133:$BQ133, MATCH(TRUE, ISNUMBER(deflator!$E133:$BQ133), 0))</f>
        <v>7.5057252539499357</v>
      </c>
      <c r="AN133" cm="1">
        <f t="array" ref="AN133">deflator!AN133/INDEX(deflator!$E133:$BQ133, MATCH(TRUE, ISNUMBER(deflator!$E133:$BQ133), 0))</f>
        <v>7.8697909043739473</v>
      </c>
      <c r="AO133" cm="1">
        <f t="array" ref="AO133">deflator!AO133/INDEX(deflator!$E133:$BQ133, MATCH(TRUE, ISNUMBER(deflator!$E133:$BQ133), 0))</f>
        <v>9.090414156155969</v>
      </c>
      <c r="AP133" cm="1">
        <f t="array" ref="AP133">deflator!AP133/INDEX(deflator!$E133:$BQ133, MATCH(TRUE, ISNUMBER(deflator!$E133:$BQ133), 0))</f>
        <v>8.6617688716555676</v>
      </c>
      <c r="AQ133" cm="1">
        <f t="array" ref="AQ133">deflator!AQ133/INDEX(deflator!$E133:$BQ133, MATCH(TRUE, ISNUMBER(deflator!$E133:$BQ133), 0))</f>
        <v>7.1757460629919532</v>
      </c>
      <c r="AR133" cm="1">
        <f t="array" ref="AR133">deflator!AR133/INDEX(deflator!$E133:$BQ133, MATCH(TRUE, ISNUMBER(deflator!$E133:$BQ133), 0))</f>
        <v>8.4737924135334044</v>
      </c>
      <c r="AS133" cm="1">
        <f t="array" ref="AS133">deflator!AS133/INDEX(deflator!$E133:$BQ133, MATCH(TRUE, ISNUMBER(deflator!$E133:$BQ133), 0))</f>
        <v>10.212759533811035</v>
      </c>
      <c r="AT133" cm="1">
        <f t="array" ref="AT133">deflator!AT133/INDEX(deflator!$E133:$BQ133, MATCH(TRUE, ISNUMBER(deflator!$E133:$BQ133), 0))</f>
        <v>9.424466163244027</v>
      </c>
      <c r="AU133" cm="1">
        <f t="array" ref="AU133">deflator!AU133/INDEX(deflator!$E133:$BQ133, MATCH(TRUE, ISNUMBER(deflator!$E133:$BQ133), 0))</f>
        <v>9.9096649957517684</v>
      </c>
      <c r="AV133" cm="1">
        <f t="array" ref="AV133">deflator!AV133/INDEX(deflator!$E133:$BQ133, MATCH(TRUE, ISNUMBER(deflator!$E133:$BQ133), 0))</f>
        <v>10.397284945565156</v>
      </c>
      <c r="AW133" cm="1">
        <f t="array" ref="AW133">deflator!AW133/INDEX(deflator!$E133:$BQ133, MATCH(TRUE, ISNUMBER(deflator!$E133:$BQ133), 0))</f>
        <v>11.579588074288838</v>
      </c>
      <c r="AX133" cm="1">
        <f t="array" ref="AX133">deflator!AX133/INDEX(deflator!$E133:$BQ133, MATCH(TRUE, ISNUMBER(deflator!$E133:$BQ133), 0))</f>
        <v>14.1005815590332</v>
      </c>
      <c r="AY133" cm="1">
        <f t="array" ref="AY133">deflator!AY133/INDEX(deflator!$E133:$BQ133, MATCH(TRUE, ISNUMBER(deflator!$E133:$BQ133), 0))</f>
        <v>16.381542795335349</v>
      </c>
      <c r="AZ133" cm="1">
        <f t="array" ref="AZ133">deflator!AZ133/INDEX(deflator!$E133:$BQ133, MATCH(TRUE, ISNUMBER(deflator!$E133:$BQ133), 0))</f>
        <v>17.087155178581895</v>
      </c>
      <c r="BA133" cm="1">
        <f t="array" ref="BA133">deflator!BA133/INDEX(deflator!$E133:$BQ133, MATCH(TRUE, ISNUMBER(deflator!$E133:$BQ133), 0))</f>
        <v>20.276121164394699</v>
      </c>
      <c r="BB133" cm="1">
        <f t="array" ref="BB133">deflator!BB133/INDEX(deflator!$E133:$BQ133, MATCH(TRUE, ISNUMBER(deflator!$E133:$BQ133), 0))</f>
        <v>16.795413232212422</v>
      </c>
      <c r="BC133" cm="1">
        <f t="array" ref="BC133">deflator!BC133/INDEX(deflator!$E133:$BQ133, MATCH(TRUE, ISNUMBER(deflator!$E133:$BQ133), 0))</f>
        <v>18.660266844977116</v>
      </c>
      <c r="BD133" cm="1">
        <f t="array" ref="BD133">deflator!BD133/INDEX(deflator!$E133:$BQ133, MATCH(TRUE, ISNUMBER(deflator!$E133:$BQ133), 0))</f>
        <v>21.874971265604454</v>
      </c>
      <c r="BE133" cm="1">
        <f t="array" ref="BE133">deflator!BE133/INDEX(deflator!$E133:$BQ133, MATCH(TRUE, ISNUMBER(deflator!$E133:$BQ133), 0))</f>
        <v>23.512805502115889</v>
      </c>
      <c r="BF133" cm="1">
        <f t="array" ref="BF133">deflator!BF133/INDEX(deflator!$E133:$BQ133, MATCH(TRUE, ISNUMBER(deflator!$E133:$BQ133), 0))</f>
        <v>23.565244440081486</v>
      </c>
      <c r="BG133" cm="1">
        <f t="array" ref="BG133">deflator!BG133/INDEX(deflator!$E133:$BQ133, MATCH(TRUE, ISNUMBER(deflator!$E133:$BQ133), 0))</f>
        <v>21.972714060831688</v>
      </c>
      <c r="BH133" cm="1">
        <f t="array" ref="BH133">deflator!BH133/INDEX(deflator!$E133:$BQ133, MATCH(TRUE, ISNUMBER(deflator!$E133:$BQ133), 0))</f>
        <v>16.268964278302064</v>
      </c>
      <c r="BI133" cm="1">
        <f t="array" ref="BI133">deflator!BI133/INDEX(deflator!$E133:$BQ133, MATCH(TRUE, ISNUMBER(deflator!$E133:$BQ133), 0))</f>
        <v>15.156518016808654</v>
      </c>
      <c r="BJ133" cm="1">
        <f t="array" ref="BJ133">deflator!BJ133/INDEX(deflator!$E133:$BQ133, MATCH(TRUE, ISNUMBER(deflator!$E133:$BQ133), 0))</f>
        <v>17.616553541241789</v>
      </c>
      <c r="BK133" cm="1">
        <f t="array" ref="BK133">deflator!BK133/INDEX(deflator!$E133:$BQ133, MATCH(TRUE, ISNUMBER(deflator!$E133:$BQ133), 0))</f>
        <v>19.607077893135003</v>
      </c>
      <c r="BL133" cm="1">
        <f t="array" ref="BL133">deflator!BL133/INDEX(deflator!$E133:$BQ133, MATCH(TRUE, ISNUMBER(deflator!$E133:$BQ133), 0))</f>
        <v>19.58542264039847</v>
      </c>
      <c r="BM133" cm="1">
        <f t="array" ref="BM133">deflator!BM133/INDEX(deflator!$E133:$BQ133, MATCH(TRUE, ISNUMBER(deflator!$E133:$BQ133), 0))</f>
        <v>16.36198269624769</v>
      </c>
      <c r="BN133" cm="1">
        <f t="array" ref="BN133">deflator!BN133/INDEX(deflator!$E133:$BQ133, MATCH(TRUE, ISNUMBER(deflator!$E133:$BQ133), 0))</f>
        <v>21.176870104588076</v>
      </c>
      <c r="BO133" cm="1">
        <f t="array" ref="BO133">deflator!BO133/INDEX(deflator!$E133:$BQ133, MATCH(TRUE, ISNUMBER(deflator!$E133:$BQ133), 0))</f>
        <v>24.911098081113863</v>
      </c>
      <c r="BP133" cm="1">
        <f t="array" ref="BP133">deflator!BP133/INDEX(deflator!$E133:$BQ133, MATCH(TRUE, ISNUMBER(deflator!$E133:$BQ133), 0))</f>
        <v>22.901928172875369</v>
      </c>
      <c r="BQ133" cm="1">
        <f t="array" ref="BQ133">deflator!BQ133/INDEX(deflator!$E133:$BQ133, MATCH(TRUE, ISNUMBER(deflator!$E133:$BQ133), 0))</f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 cm="1">
        <f t="array" ref="E134">deflator!E134/INDEX(deflator!$E134:$BQ134, MATCH(TRUE, ISNUMBER(deflator!$E134:$BQ134), 0))</f>
        <v>#N/A</v>
      </c>
      <c r="F134" t="e" cm="1">
        <f t="array" ref="F134">deflator!F134/INDEX(deflator!$E134:$BQ134, MATCH(TRUE, ISNUMBER(deflator!$E134:$BQ134), 0))</f>
        <v>#N/A</v>
      </c>
      <c r="G134" t="e" cm="1">
        <f t="array" ref="G134">deflator!G134/INDEX(deflator!$E134:$BQ134, MATCH(TRUE, ISNUMBER(deflator!$E134:$BQ134), 0))</f>
        <v>#N/A</v>
      </c>
      <c r="H134" t="e" cm="1">
        <f t="array" ref="H134">deflator!H134/INDEX(deflator!$E134:$BQ134, MATCH(TRUE, ISNUMBER(deflator!$E134:$BQ134), 0))</f>
        <v>#N/A</v>
      </c>
      <c r="I134" t="e" cm="1">
        <f t="array" ref="I134">deflator!I134/INDEX(deflator!$E134:$BQ134, MATCH(TRUE, ISNUMBER(deflator!$E134:$BQ134), 0))</f>
        <v>#N/A</v>
      </c>
      <c r="J134" t="e" cm="1">
        <f t="array" ref="J134">deflator!J134/INDEX(deflator!$E134:$BQ134, MATCH(TRUE, ISNUMBER(deflator!$E134:$BQ134), 0))</f>
        <v>#N/A</v>
      </c>
      <c r="K134" t="e" cm="1">
        <f t="array" ref="K134">deflator!K134/INDEX(deflator!$E134:$BQ134, MATCH(TRUE, ISNUMBER(deflator!$E134:$BQ134), 0))</f>
        <v>#N/A</v>
      </c>
      <c r="L134" t="e" cm="1">
        <f t="array" ref="L134">deflator!L134/INDEX(deflator!$E134:$BQ134, MATCH(TRUE, ISNUMBER(deflator!$E134:$BQ134), 0))</f>
        <v>#N/A</v>
      </c>
      <c r="M134" t="e" cm="1">
        <f t="array" ref="M134">deflator!M134/INDEX(deflator!$E134:$BQ134, MATCH(TRUE, ISNUMBER(deflator!$E134:$BQ134), 0))</f>
        <v>#N/A</v>
      </c>
      <c r="N134" t="e" cm="1">
        <f t="array" ref="N134">deflator!N134/INDEX(deflator!$E134:$BQ134, MATCH(TRUE, ISNUMBER(deflator!$E134:$BQ134), 0))</f>
        <v>#N/A</v>
      </c>
      <c r="O134" t="e" cm="1">
        <f t="array" ref="O134">deflator!O134/INDEX(deflator!$E134:$BQ134, MATCH(TRUE, ISNUMBER(deflator!$E134:$BQ134), 0))</f>
        <v>#N/A</v>
      </c>
      <c r="P134" t="e" cm="1">
        <f t="array" ref="P134">deflator!P134/INDEX(deflator!$E134:$BQ134, MATCH(TRUE, ISNUMBER(deflator!$E134:$BQ134), 0))</f>
        <v>#N/A</v>
      </c>
      <c r="Q134" t="e" cm="1">
        <f t="array" ref="Q134">deflator!Q134/INDEX(deflator!$E134:$BQ134, MATCH(TRUE, ISNUMBER(deflator!$E134:$BQ134), 0))</f>
        <v>#N/A</v>
      </c>
      <c r="R134" t="e" cm="1">
        <f t="array" ref="R134">deflator!R134/INDEX(deflator!$E134:$BQ134, MATCH(TRUE, ISNUMBER(deflator!$E134:$BQ134), 0))</f>
        <v>#N/A</v>
      </c>
      <c r="S134" t="e" cm="1">
        <f t="array" ref="S134">deflator!S134/INDEX(deflator!$E134:$BQ134, MATCH(TRUE, ISNUMBER(deflator!$E134:$BQ134), 0))</f>
        <v>#N/A</v>
      </c>
      <c r="T134" t="e" cm="1">
        <f t="array" ref="T134">deflator!T134/INDEX(deflator!$E134:$BQ134, MATCH(TRUE, ISNUMBER(deflator!$E134:$BQ134), 0))</f>
        <v>#N/A</v>
      </c>
      <c r="U134" t="e" cm="1">
        <f t="array" ref="U134">deflator!U134/INDEX(deflator!$E134:$BQ134, MATCH(TRUE, ISNUMBER(deflator!$E134:$BQ134), 0))</f>
        <v>#N/A</v>
      </c>
      <c r="V134" t="e" cm="1">
        <f t="array" ref="V134">deflator!V134/INDEX(deflator!$E134:$BQ134, MATCH(TRUE, ISNUMBER(deflator!$E134:$BQ134), 0))</f>
        <v>#N/A</v>
      </c>
      <c r="W134" t="e" cm="1">
        <f t="array" ref="W134">deflator!W134/INDEX(deflator!$E134:$BQ134, MATCH(TRUE, ISNUMBER(deflator!$E134:$BQ134), 0))</f>
        <v>#N/A</v>
      </c>
      <c r="X134" t="e" cm="1">
        <f t="array" ref="X134">deflator!X134/INDEX(deflator!$E134:$BQ134, MATCH(TRUE, ISNUMBER(deflator!$E134:$BQ134), 0))</f>
        <v>#N/A</v>
      </c>
      <c r="Y134" t="e" cm="1">
        <f t="array" ref="Y134">deflator!Y134/INDEX(deflator!$E134:$BQ134, MATCH(TRUE, ISNUMBER(deflator!$E134:$BQ134), 0))</f>
        <v>#N/A</v>
      </c>
      <c r="Z134" t="e" cm="1">
        <f t="array" ref="Z134">deflator!Z134/INDEX(deflator!$E134:$BQ134, MATCH(TRUE, ISNUMBER(deflator!$E134:$BQ134), 0))</f>
        <v>#N/A</v>
      </c>
      <c r="AA134" t="e" cm="1">
        <f t="array" ref="AA134">deflator!AA134/INDEX(deflator!$E134:$BQ134, MATCH(TRUE, ISNUMBER(deflator!$E134:$BQ134), 0))</f>
        <v>#N/A</v>
      </c>
      <c r="AB134" t="e" cm="1">
        <f t="array" ref="AB134">deflator!AB134/INDEX(deflator!$E134:$BQ134, MATCH(TRUE, ISNUMBER(deflator!$E134:$BQ134), 0))</f>
        <v>#N/A</v>
      </c>
      <c r="AC134" t="e" cm="1">
        <f t="array" ref="AC134">deflator!AC134/INDEX(deflator!$E134:$BQ134, MATCH(TRUE, ISNUMBER(deflator!$E134:$BQ134), 0))</f>
        <v>#N/A</v>
      </c>
      <c r="AD134" t="e" cm="1">
        <f t="array" ref="AD134">deflator!AD134/INDEX(deflator!$E134:$BQ134, MATCH(TRUE, ISNUMBER(deflator!$E134:$BQ134), 0))</f>
        <v>#N/A</v>
      </c>
      <c r="AE134" t="e" cm="1">
        <f t="array" ref="AE134">deflator!AE134/INDEX(deflator!$E134:$BQ134, MATCH(TRUE, ISNUMBER(deflator!$E134:$BQ134), 0))</f>
        <v>#N/A</v>
      </c>
      <c r="AF134" t="e" cm="1">
        <f t="array" ref="AF134">deflator!AF134/INDEX(deflator!$E134:$BQ134, MATCH(TRUE, ISNUMBER(deflator!$E134:$BQ134), 0))</f>
        <v>#N/A</v>
      </c>
      <c r="AG134" t="e" cm="1">
        <f t="array" ref="AG134">deflator!AG134/INDEX(deflator!$E134:$BQ134, MATCH(TRUE, ISNUMBER(deflator!$E134:$BQ134), 0))</f>
        <v>#N/A</v>
      </c>
      <c r="AH134" t="e" cm="1">
        <f t="array" ref="AH134">deflator!AH134/INDEX(deflator!$E134:$BQ134, MATCH(TRUE, ISNUMBER(deflator!$E134:$BQ134), 0))</f>
        <v>#N/A</v>
      </c>
      <c r="AI134" t="e" cm="1">
        <f t="array" ref="AI134">deflator!AI134/INDEX(deflator!$E134:$BQ134, MATCH(TRUE, ISNUMBER(deflator!$E134:$BQ134), 0))</f>
        <v>#N/A</v>
      </c>
      <c r="AJ134" t="e" cm="1">
        <f t="array" ref="AJ134">deflator!AJ134/INDEX(deflator!$E134:$BQ134, MATCH(TRUE, ISNUMBER(deflator!$E134:$BQ134), 0))</f>
        <v>#N/A</v>
      </c>
      <c r="AK134" t="e" cm="1">
        <f t="array" ref="AK134">deflator!AK134/INDEX(deflator!$E134:$BQ134, MATCH(TRUE, ISNUMBER(deflator!$E134:$BQ134), 0))</f>
        <v>#N/A</v>
      </c>
      <c r="AL134" t="e" cm="1">
        <f t="array" ref="AL134">deflator!AL134/INDEX(deflator!$E134:$BQ134, MATCH(TRUE, ISNUMBER(deflator!$E134:$BQ134), 0))</f>
        <v>#N/A</v>
      </c>
      <c r="AM134" t="e" cm="1">
        <f t="array" ref="AM134">deflator!AM134/INDEX(deflator!$E134:$BQ134, MATCH(TRUE, ISNUMBER(deflator!$E134:$BQ134), 0))</f>
        <v>#N/A</v>
      </c>
      <c r="AN134" t="e" cm="1">
        <f t="array" ref="AN134">deflator!AN134/INDEX(deflator!$E134:$BQ134, MATCH(TRUE, ISNUMBER(deflator!$E134:$BQ134), 0))</f>
        <v>#N/A</v>
      </c>
      <c r="AO134" t="e" cm="1">
        <f t="array" ref="AO134">deflator!AO134/INDEX(deflator!$E134:$BQ134, MATCH(TRUE, ISNUMBER(deflator!$E134:$BQ134), 0))</f>
        <v>#N/A</v>
      </c>
      <c r="AP134" t="e" cm="1">
        <f t="array" ref="AP134">deflator!AP134/INDEX(deflator!$E134:$BQ134, MATCH(TRUE, ISNUMBER(deflator!$E134:$BQ134), 0))</f>
        <v>#N/A</v>
      </c>
      <c r="AQ134" t="e" cm="1">
        <f t="array" ref="AQ134">deflator!AQ134/INDEX(deflator!$E134:$BQ134, MATCH(TRUE, ISNUMBER(deflator!$E134:$BQ134), 0))</f>
        <v>#N/A</v>
      </c>
      <c r="AR134" t="e" cm="1">
        <f t="array" ref="AR134">deflator!AR134/INDEX(deflator!$E134:$BQ134, MATCH(TRUE, ISNUMBER(deflator!$E134:$BQ134), 0))</f>
        <v>#N/A</v>
      </c>
      <c r="AS134" t="e" cm="1">
        <f t="array" ref="AS134">deflator!AS134/INDEX(deflator!$E134:$BQ134, MATCH(TRUE, ISNUMBER(deflator!$E134:$BQ134), 0))</f>
        <v>#N/A</v>
      </c>
      <c r="AT134" t="e" cm="1">
        <f t="array" ref="AT134">deflator!AT134/INDEX(deflator!$E134:$BQ134, MATCH(TRUE, ISNUMBER(deflator!$E134:$BQ134), 0))</f>
        <v>#N/A</v>
      </c>
      <c r="AU134" t="e" cm="1">
        <f t="array" ref="AU134">deflator!AU134/INDEX(deflator!$E134:$BQ134, MATCH(TRUE, ISNUMBER(deflator!$E134:$BQ134), 0))</f>
        <v>#N/A</v>
      </c>
      <c r="AV134" t="e" cm="1">
        <f t="array" ref="AV134">deflator!AV134/INDEX(deflator!$E134:$BQ134, MATCH(TRUE, ISNUMBER(deflator!$E134:$BQ134), 0))</f>
        <v>#N/A</v>
      </c>
      <c r="AW134" t="e" cm="1">
        <f t="array" ref="AW134">deflator!AW134/INDEX(deflator!$E134:$BQ134, MATCH(TRUE, ISNUMBER(deflator!$E134:$BQ134), 0))</f>
        <v>#N/A</v>
      </c>
      <c r="AX134" t="e" cm="1">
        <f t="array" ref="AX134">deflator!AX134/INDEX(deflator!$E134:$BQ134, MATCH(TRUE, ISNUMBER(deflator!$E134:$BQ134), 0))</f>
        <v>#N/A</v>
      </c>
      <c r="AY134" t="e" cm="1">
        <f t="array" ref="AY134">deflator!AY134/INDEX(deflator!$E134:$BQ134, MATCH(TRUE, ISNUMBER(deflator!$E134:$BQ134), 0))</f>
        <v>#N/A</v>
      </c>
      <c r="AZ134" t="e" cm="1">
        <f t="array" ref="AZ134">deflator!AZ134/INDEX(deflator!$E134:$BQ134, MATCH(TRUE, ISNUMBER(deflator!$E134:$BQ134), 0))</f>
        <v>#N/A</v>
      </c>
      <c r="BA134" t="e" cm="1">
        <f t="array" ref="BA134">deflator!BA134/INDEX(deflator!$E134:$BQ134, MATCH(TRUE, ISNUMBER(deflator!$E134:$BQ134), 0))</f>
        <v>#N/A</v>
      </c>
      <c r="BB134" t="e" cm="1">
        <f t="array" ref="BB134">deflator!BB134/INDEX(deflator!$E134:$BQ134, MATCH(TRUE, ISNUMBER(deflator!$E134:$BQ134), 0))</f>
        <v>#N/A</v>
      </c>
      <c r="BC134" t="e" cm="1">
        <f t="array" ref="BC134">deflator!BC134/INDEX(deflator!$E134:$BQ134, MATCH(TRUE, ISNUMBER(deflator!$E134:$BQ134), 0))</f>
        <v>#N/A</v>
      </c>
      <c r="BD134" t="e" cm="1">
        <f t="array" ref="BD134">deflator!BD134/INDEX(deflator!$E134:$BQ134, MATCH(TRUE, ISNUMBER(deflator!$E134:$BQ134), 0))</f>
        <v>#N/A</v>
      </c>
      <c r="BE134" t="e" cm="1">
        <f t="array" ref="BE134">deflator!BE134/INDEX(deflator!$E134:$BQ134, MATCH(TRUE, ISNUMBER(deflator!$E134:$BQ134), 0))</f>
        <v>#N/A</v>
      </c>
      <c r="BF134" t="e" cm="1">
        <f t="array" ref="BF134">deflator!BF134/INDEX(deflator!$E134:$BQ134, MATCH(TRUE, ISNUMBER(deflator!$E134:$BQ134), 0))</f>
        <v>#N/A</v>
      </c>
      <c r="BG134" t="e" cm="1">
        <f t="array" ref="BG134">deflator!BG134/INDEX(deflator!$E134:$BQ134, MATCH(TRUE, ISNUMBER(deflator!$E134:$BQ134), 0))</f>
        <v>#N/A</v>
      </c>
      <c r="BH134" t="e" cm="1">
        <f t="array" ref="BH134">deflator!BH134/INDEX(deflator!$E134:$BQ134, MATCH(TRUE, ISNUMBER(deflator!$E134:$BQ134), 0))</f>
        <v>#N/A</v>
      </c>
      <c r="BI134" t="e" cm="1">
        <f t="array" ref="BI134">deflator!BI134/INDEX(deflator!$E134:$BQ134, MATCH(TRUE, ISNUMBER(deflator!$E134:$BQ134), 0))</f>
        <v>#N/A</v>
      </c>
      <c r="BJ134" t="e" cm="1">
        <f t="array" ref="BJ134">deflator!BJ134/INDEX(deflator!$E134:$BQ134, MATCH(TRUE, ISNUMBER(deflator!$E134:$BQ134), 0))</f>
        <v>#N/A</v>
      </c>
      <c r="BK134" t="e" cm="1">
        <f t="array" ref="BK134">deflator!BK134/INDEX(deflator!$E134:$BQ134, MATCH(TRUE, ISNUMBER(deflator!$E134:$BQ134), 0))</f>
        <v>#N/A</v>
      </c>
      <c r="BL134" t="e" cm="1">
        <f t="array" ref="BL134">deflator!BL134/INDEX(deflator!$E134:$BQ134, MATCH(TRUE, ISNUMBER(deflator!$E134:$BQ134), 0))</f>
        <v>#N/A</v>
      </c>
      <c r="BM134" t="e" cm="1">
        <f t="array" ref="BM134">deflator!BM134/INDEX(deflator!$E134:$BQ134, MATCH(TRUE, ISNUMBER(deflator!$E134:$BQ134), 0))</f>
        <v>#N/A</v>
      </c>
      <c r="BN134" t="e" cm="1">
        <f t="array" ref="BN134">deflator!BN134/INDEX(deflator!$E134:$BQ134, MATCH(TRUE, ISNUMBER(deflator!$E134:$BQ134), 0))</f>
        <v>#N/A</v>
      </c>
      <c r="BO134" t="e" cm="1">
        <f t="array" ref="BO134">deflator!BO134/INDEX(deflator!$E134:$BQ134, MATCH(TRUE, ISNUMBER(deflator!$E134:$BQ134), 0))</f>
        <v>#N/A</v>
      </c>
      <c r="BP134" t="e" cm="1">
        <f t="array" ref="BP134">deflator!BP134/INDEX(deflator!$E134:$BQ134, MATCH(TRUE, ISNUMBER(deflator!$E134:$BQ134), 0))</f>
        <v>#N/A</v>
      </c>
      <c r="BQ134" t="e" cm="1">
        <f t="array" ref="BQ134">deflator!BQ134/INDEX(deflator!$E134:$BQ134, MATCH(TRUE, ISNUMBER(deflator!$E134:$BQ134), 0))</f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 cm="1">
        <f t="array" ref="E135">deflator!E135/INDEX(deflator!$E135:$BQ135, MATCH(TRUE, ISNUMBER(deflator!$E135:$BQ135), 0))</f>
        <v>0</v>
      </c>
      <c r="F135" cm="1">
        <f t="array" ref="F135">deflator!F135/INDEX(deflator!$E135:$BQ135, MATCH(TRUE, ISNUMBER(deflator!$E135:$BQ135), 0))</f>
        <v>0</v>
      </c>
      <c r="G135" cm="1">
        <f t="array" ref="G135">deflator!G135/INDEX(deflator!$E135:$BQ135, MATCH(TRUE, ISNUMBER(deflator!$E135:$BQ135), 0))</f>
        <v>0</v>
      </c>
      <c r="H135" cm="1">
        <f t="array" ref="H135">deflator!H135/INDEX(deflator!$E135:$BQ135, MATCH(TRUE, ISNUMBER(deflator!$E135:$BQ135), 0))</f>
        <v>0</v>
      </c>
      <c r="I135" cm="1">
        <f t="array" ref="I135">deflator!I135/INDEX(deflator!$E135:$BQ135, MATCH(TRUE, ISNUMBER(deflator!$E135:$BQ135), 0))</f>
        <v>0</v>
      </c>
      <c r="J135" cm="1">
        <f t="array" ref="J135">deflator!J135/INDEX(deflator!$E135:$BQ135, MATCH(TRUE, ISNUMBER(deflator!$E135:$BQ135), 0))</f>
        <v>0</v>
      </c>
      <c r="K135" cm="1">
        <f t="array" ref="K135">deflator!K135/INDEX(deflator!$E135:$BQ135, MATCH(TRUE, ISNUMBER(deflator!$E135:$BQ135), 0))</f>
        <v>0</v>
      </c>
      <c r="L135" cm="1">
        <f t="array" ref="L135">deflator!L135/INDEX(deflator!$E135:$BQ135, MATCH(TRUE, ISNUMBER(deflator!$E135:$BQ135), 0))</f>
        <v>0</v>
      </c>
      <c r="M135" cm="1">
        <f t="array" ref="M135">deflator!M135/INDEX(deflator!$E135:$BQ135, MATCH(TRUE, ISNUMBER(deflator!$E135:$BQ135), 0))</f>
        <v>0</v>
      </c>
      <c r="N135" cm="1">
        <f t="array" ref="N135">deflator!N135/INDEX(deflator!$E135:$BQ135, MATCH(TRUE, ISNUMBER(deflator!$E135:$BQ135), 0))</f>
        <v>0</v>
      </c>
      <c r="O135" cm="1">
        <f t="array" ref="O135">deflator!O135/INDEX(deflator!$E135:$BQ135, MATCH(TRUE, ISNUMBER(deflator!$E135:$BQ135), 0))</f>
        <v>0</v>
      </c>
      <c r="P135" cm="1">
        <f t="array" ref="P135">deflator!P135/INDEX(deflator!$E135:$BQ135, MATCH(TRUE, ISNUMBER(deflator!$E135:$BQ135), 0))</f>
        <v>0</v>
      </c>
      <c r="Q135" cm="1">
        <f t="array" ref="Q135">deflator!Q135/INDEX(deflator!$E135:$BQ135, MATCH(TRUE, ISNUMBER(deflator!$E135:$BQ135), 0))</f>
        <v>0</v>
      </c>
      <c r="R135" cm="1">
        <f t="array" ref="R135">deflator!R135/INDEX(deflator!$E135:$BQ135, MATCH(TRUE, ISNUMBER(deflator!$E135:$BQ135), 0))</f>
        <v>0</v>
      </c>
      <c r="S135" cm="1">
        <f t="array" ref="S135">deflator!S135/INDEX(deflator!$E135:$BQ135, MATCH(TRUE, ISNUMBER(deflator!$E135:$BQ135), 0))</f>
        <v>0</v>
      </c>
      <c r="T135" cm="1">
        <f t="array" ref="T135">deflator!T135/INDEX(deflator!$E135:$BQ135, MATCH(TRUE, ISNUMBER(deflator!$E135:$BQ135), 0))</f>
        <v>0</v>
      </c>
      <c r="U135" cm="1">
        <f t="array" ref="U135">deflator!U135/INDEX(deflator!$E135:$BQ135, MATCH(TRUE, ISNUMBER(deflator!$E135:$BQ135), 0))</f>
        <v>0</v>
      </c>
      <c r="V135" cm="1">
        <f t="array" ref="V135">deflator!V135/INDEX(deflator!$E135:$BQ135, MATCH(TRUE, ISNUMBER(deflator!$E135:$BQ135), 0))</f>
        <v>0</v>
      </c>
      <c r="W135" cm="1">
        <f t="array" ref="W135">deflator!W135/INDEX(deflator!$E135:$BQ135, MATCH(TRUE, ISNUMBER(deflator!$E135:$BQ135), 0))</f>
        <v>0</v>
      </c>
      <c r="X135" cm="1">
        <f t="array" ref="X135">deflator!X135/INDEX(deflator!$E135:$BQ135, MATCH(TRUE, ISNUMBER(deflator!$E135:$BQ135), 0))</f>
        <v>0</v>
      </c>
      <c r="Y135" cm="1">
        <f t="array" ref="Y135">deflator!Y135/INDEX(deflator!$E135:$BQ135, MATCH(TRUE, ISNUMBER(deflator!$E135:$BQ135), 0))</f>
        <v>0</v>
      </c>
      <c r="Z135" cm="1">
        <f t="array" ref="Z135">deflator!Z135/INDEX(deflator!$E135:$BQ135, MATCH(TRUE, ISNUMBER(deflator!$E135:$BQ135), 0))</f>
        <v>0</v>
      </c>
      <c r="AA135" cm="1">
        <f t="array" ref="AA135">deflator!AA135/INDEX(deflator!$E135:$BQ135, MATCH(TRUE, ISNUMBER(deflator!$E135:$BQ135), 0))</f>
        <v>0</v>
      </c>
      <c r="AB135" cm="1">
        <f t="array" ref="AB135">deflator!AB135/INDEX(deflator!$E135:$BQ135, MATCH(TRUE, ISNUMBER(deflator!$E135:$BQ135), 0))</f>
        <v>0</v>
      </c>
      <c r="AC135" cm="1">
        <f t="array" ref="AC135">deflator!AC135/INDEX(deflator!$E135:$BQ135, MATCH(TRUE, ISNUMBER(deflator!$E135:$BQ135), 0))</f>
        <v>1</v>
      </c>
      <c r="AD135" cm="1">
        <f t="array" ref="AD135">deflator!AD135/INDEX(deflator!$E135:$BQ135, MATCH(TRUE, ISNUMBER(deflator!$E135:$BQ135), 0))</f>
        <v>1.6481468778540138</v>
      </c>
      <c r="AE135" cm="1">
        <f t="array" ref="AE135">deflator!AE135/INDEX(deflator!$E135:$BQ135, MATCH(TRUE, ISNUMBER(deflator!$E135:$BQ135), 0))</f>
        <v>2.490604715136326</v>
      </c>
      <c r="AF135" cm="1">
        <f t="array" ref="AF135">deflator!AF135/INDEX(deflator!$E135:$BQ135, MATCH(TRUE, ISNUMBER(deflator!$E135:$BQ135), 0))</f>
        <v>2.8499421076681615</v>
      </c>
      <c r="AG135" cm="1">
        <f t="array" ref="AG135">deflator!AG135/INDEX(deflator!$E135:$BQ135, MATCH(TRUE, ISNUMBER(deflator!$E135:$BQ135), 0))</f>
        <v>3.5866278799710671</v>
      </c>
      <c r="AH135" cm="1">
        <f t="array" ref="AH135">deflator!AH135/INDEX(deflator!$E135:$BQ135, MATCH(TRUE, ISNUMBER(deflator!$E135:$BQ135), 0))</f>
        <v>5.5688323348774365</v>
      </c>
      <c r="AI135" cm="1">
        <f t="array" ref="AI135">deflator!AI135/INDEX(deflator!$E135:$BQ135, MATCH(TRUE, ISNUMBER(deflator!$E135:$BQ135), 0))</f>
        <v>7.6798308120460446</v>
      </c>
      <c r="AJ135" cm="1">
        <f t="array" ref="AJ135">deflator!AJ135/INDEX(deflator!$E135:$BQ135, MATCH(TRUE, ISNUMBER(deflator!$E135:$BQ135), 0))</f>
        <v>8.6760400635010555</v>
      </c>
      <c r="AK135" cm="1">
        <f t="array" ref="AK135">deflator!AK135/INDEX(deflator!$E135:$BQ135, MATCH(TRUE, ISNUMBER(deflator!$E135:$BQ135), 0))</f>
        <v>9.1960681513690048</v>
      </c>
      <c r="AL135" cm="1">
        <f t="array" ref="AL135">deflator!AL135/INDEX(deflator!$E135:$BQ135, MATCH(TRUE, ISNUMBER(deflator!$E135:$BQ135), 0))</f>
        <v>10.224425769043652</v>
      </c>
      <c r="AM135" cm="1">
        <f t="array" ref="AM135">deflator!AM135/INDEX(deflator!$E135:$BQ135, MATCH(TRUE, ISNUMBER(deflator!$E135:$BQ135), 0))</f>
        <v>11.011767440603091</v>
      </c>
      <c r="AN135" cm="1">
        <f t="array" ref="AN135">deflator!AN135/INDEX(deflator!$E135:$BQ135, MATCH(TRUE, ISNUMBER(deflator!$E135:$BQ135), 0))</f>
        <v>13.179473990335079</v>
      </c>
      <c r="AO135" cm="1">
        <f t="array" ref="AO135">deflator!AO135/INDEX(deflator!$E135:$BQ135, MATCH(TRUE, ISNUMBER(deflator!$E135:$BQ135), 0))</f>
        <v>14.988384769684609</v>
      </c>
      <c r="AP135" cm="1">
        <f t="array" ref="AP135">deflator!AP135/INDEX(deflator!$E135:$BQ135, MATCH(TRUE, ISNUMBER(deflator!$E135:$BQ135), 0))</f>
        <v>17.889059404608698</v>
      </c>
      <c r="AQ135" cm="1">
        <f t="array" ref="AQ135">deflator!AQ135/INDEX(deflator!$E135:$BQ135, MATCH(TRUE, ISNUMBER(deflator!$E135:$BQ135), 0))</f>
        <v>33.006112256904551</v>
      </c>
      <c r="AR135" cm="1">
        <f t="array" ref="AR135">deflator!AR135/INDEX(deflator!$E135:$BQ135, MATCH(TRUE, ISNUMBER(deflator!$E135:$BQ135), 0))</f>
        <v>75.245343265492224</v>
      </c>
      <c r="AS135" cm="1">
        <f t="array" ref="AS135">deflator!AS135/INDEX(deflator!$E135:$BQ135, MATCH(TRUE, ISNUMBER(deflator!$E135:$BQ135), 0))</f>
        <v>93.904515397569639</v>
      </c>
      <c r="AT135" cm="1">
        <f t="array" ref="AT135">deflator!AT135/INDEX(deflator!$E135:$BQ135, MATCH(TRUE, ISNUMBER(deflator!$E135:$BQ135), 0))</f>
        <v>102.23203712798808</v>
      </c>
      <c r="AU135" cm="1">
        <f t="array" ref="AU135">deflator!AU135/INDEX(deflator!$E135:$BQ135, MATCH(TRUE, ISNUMBER(deflator!$E135:$BQ135), 0))</f>
        <v>108.69153234791524</v>
      </c>
      <c r="AV135" cm="1">
        <f t="array" ref="AV135">deflator!AV135/INDEX(deflator!$E135:$BQ135, MATCH(TRUE, ISNUMBER(deflator!$E135:$BQ135), 0))</f>
        <v>123.31064109818037</v>
      </c>
      <c r="AW135" cm="1">
        <f t="array" ref="AW135">deflator!AW135/INDEX(deflator!$E135:$BQ135, MATCH(TRUE, ISNUMBER(deflator!$E135:$BQ135), 0))</f>
        <v>136.49307707156063</v>
      </c>
      <c r="AX135" cm="1">
        <f t="array" ref="AX135">deflator!AX135/INDEX(deflator!$E135:$BQ135, MATCH(TRUE, ISNUMBER(deflator!$E135:$BQ135), 0))</f>
        <v>148.28651909471671</v>
      </c>
      <c r="AY135" cm="1">
        <f t="array" ref="AY135">deflator!AY135/INDEX(deflator!$E135:$BQ135, MATCH(TRUE, ISNUMBER(deflator!$E135:$BQ135), 0))</f>
        <v>164.3090275879868</v>
      </c>
      <c r="AZ135" cm="1">
        <f t="array" ref="AZ135">deflator!AZ135/INDEX(deflator!$E135:$BQ135, MATCH(TRUE, ISNUMBER(deflator!$E135:$BQ135), 0))</f>
        <v>176.53080299151375</v>
      </c>
      <c r="BA135" cm="1">
        <f t="array" ref="BA135">deflator!BA135/INDEX(deflator!$E135:$BQ135, MATCH(TRUE, ISNUMBER(deflator!$E135:$BQ135), 0))</f>
        <v>192.17752357548235</v>
      </c>
      <c r="BB135" cm="1">
        <f t="array" ref="BB135">deflator!BB135/INDEX(deflator!$E135:$BQ135, MATCH(TRUE, ISNUMBER(deflator!$E135:$BQ135), 0))</f>
        <v>186.5427372725724</v>
      </c>
      <c r="BC135" cm="1">
        <f t="array" ref="BC135">deflator!BC135/INDEX(deflator!$E135:$BQ135, MATCH(TRUE, ISNUMBER(deflator!$E135:$BQ135), 0))</f>
        <v>203.6982727589718</v>
      </c>
      <c r="BD135" cm="1">
        <f t="array" ref="BD135">deflator!BD135/INDEX(deflator!$E135:$BQ135, MATCH(TRUE, ISNUMBER(deflator!$E135:$BQ135), 0))</f>
        <v>225.02286968894953</v>
      </c>
      <c r="BE135" cm="1">
        <f t="array" ref="BE135">deflator!BE135/INDEX(deflator!$E135:$BQ135, MATCH(TRUE, ISNUMBER(deflator!$E135:$BQ135), 0))</f>
        <v>241.96452495180708</v>
      </c>
      <c r="BF135" cm="1">
        <f t="array" ref="BF135">deflator!BF135/INDEX(deflator!$E135:$BQ135, MATCH(TRUE, ISNUMBER(deflator!$E135:$BQ135), 0))</f>
        <v>257.62924074899831</v>
      </c>
      <c r="BG135" cm="1">
        <f t="array" ref="BG135">deflator!BG135/INDEX(deflator!$E135:$BQ135, MATCH(TRUE, ISNUMBER(deflator!$E135:$BQ135), 0))</f>
        <v>272.3825316899738</v>
      </c>
      <c r="BH135" cm="1">
        <f t="array" ref="BH135">deflator!BH135/INDEX(deflator!$E135:$BQ135, MATCH(TRUE, ISNUMBER(deflator!$E135:$BQ135), 0))</f>
        <v>278.77942457009254</v>
      </c>
      <c r="BI135" cm="1">
        <f t="array" ref="BI135">deflator!BI135/INDEX(deflator!$E135:$BQ135, MATCH(TRUE, ISNUMBER(deflator!$E135:$BQ135), 0))</f>
        <v>287.20499307941611</v>
      </c>
      <c r="BJ135" cm="1">
        <f t="array" ref="BJ135">deflator!BJ135/INDEX(deflator!$E135:$BQ135, MATCH(TRUE, ISNUMBER(deflator!$E135:$BQ135), 0))</f>
        <v>292.52430745427705</v>
      </c>
      <c r="BK135" cm="1">
        <f t="array" ref="BK135">deflator!BK135/INDEX(deflator!$E135:$BQ135, MATCH(TRUE, ISNUMBER(deflator!$E135:$BQ135), 0))</f>
        <v>298.14045002267505</v>
      </c>
      <c r="BL135" cm="1">
        <f t="array" ref="BL135">deflator!BL135/INDEX(deflator!$E135:$BQ135, MATCH(TRUE, ISNUMBER(deflator!$E135:$BQ135), 0))</f>
        <v>301.7104550897011</v>
      </c>
      <c r="BM135" cm="1">
        <f t="array" ref="BM135">deflator!BM135/INDEX(deflator!$E135:$BQ135, MATCH(TRUE, ISNUMBER(deflator!$E135:$BQ135), 0))</f>
        <v>316.90008039809089</v>
      </c>
      <c r="BN135" cm="1">
        <f t="array" ref="BN135">deflator!BN135/INDEX(deflator!$E135:$BQ135, MATCH(TRUE, ISNUMBER(deflator!$E135:$BQ135), 0))</f>
        <v>328.66800125825932</v>
      </c>
      <c r="BO135" cm="1">
        <f t="array" ref="BO135">deflator!BO135/INDEX(deflator!$E135:$BQ135, MATCH(TRUE, ISNUMBER(deflator!$E135:$BQ135), 0))</f>
        <v>380.51191404163268</v>
      </c>
      <c r="BP135" cm="1">
        <f t="array" ref="BP135">deflator!BP135/INDEX(deflator!$E135:$BQ135, MATCH(TRUE, ISNUMBER(deflator!$E135:$BQ135), 0))</f>
        <v>473.43946904192126</v>
      </c>
      <c r="BQ135" cm="1">
        <f t="array" ref="BQ135">deflator!BQ135/INDEX(deflator!$E135:$BQ135, MATCH(TRUE, ISNUMBER(deflator!$E135:$BQ135), 0))</f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 cm="1">
        <f t="array" ref="E136">deflator!E136/INDEX(deflator!$E136:$BQ136, MATCH(TRUE, ISNUMBER(deflator!$E136:$BQ136), 0))</f>
        <v>0</v>
      </c>
      <c r="F136" cm="1">
        <f t="array" ref="F136">deflator!F136/INDEX(deflator!$E136:$BQ136, MATCH(TRUE, ISNUMBER(deflator!$E136:$BQ136), 0))</f>
        <v>0</v>
      </c>
      <c r="G136" cm="1">
        <f t="array" ref="G136">deflator!G136/INDEX(deflator!$E136:$BQ136, MATCH(TRUE, ISNUMBER(deflator!$E136:$BQ136), 0))</f>
        <v>0</v>
      </c>
      <c r="H136" cm="1">
        <f t="array" ref="H136">deflator!H136/INDEX(deflator!$E136:$BQ136, MATCH(TRUE, ISNUMBER(deflator!$E136:$BQ136), 0))</f>
        <v>0</v>
      </c>
      <c r="I136" cm="1">
        <f t="array" ref="I136">deflator!I136/INDEX(deflator!$E136:$BQ136, MATCH(TRUE, ISNUMBER(deflator!$E136:$BQ136), 0))</f>
        <v>0</v>
      </c>
      <c r="J136" cm="1">
        <f t="array" ref="J136">deflator!J136/INDEX(deflator!$E136:$BQ136, MATCH(TRUE, ISNUMBER(deflator!$E136:$BQ136), 0))</f>
        <v>0</v>
      </c>
      <c r="K136" cm="1">
        <f t="array" ref="K136">deflator!K136/INDEX(deflator!$E136:$BQ136, MATCH(TRUE, ISNUMBER(deflator!$E136:$BQ136), 0))</f>
        <v>0</v>
      </c>
      <c r="L136" cm="1">
        <f t="array" ref="L136">deflator!L136/INDEX(deflator!$E136:$BQ136, MATCH(TRUE, ISNUMBER(deflator!$E136:$BQ136), 0))</f>
        <v>0</v>
      </c>
      <c r="M136" cm="1">
        <f t="array" ref="M136">deflator!M136/INDEX(deflator!$E136:$BQ136, MATCH(TRUE, ISNUMBER(deflator!$E136:$BQ136), 0))</f>
        <v>0</v>
      </c>
      <c r="N136" cm="1">
        <f t="array" ref="N136">deflator!N136/INDEX(deflator!$E136:$BQ136, MATCH(TRUE, ISNUMBER(deflator!$E136:$BQ136), 0))</f>
        <v>0</v>
      </c>
      <c r="O136" cm="1">
        <f t="array" ref="O136">deflator!O136/INDEX(deflator!$E136:$BQ136, MATCH(TRUE, ISNUMBER(deflator!$E136:$BQ136), 0))</f>
        <v>0</v>
      </c>
      <c r="P136" cm="1">
        <f t="array" ref="P136">deflator!P136/INDEX(deflator!$E136:$BQ136, MATCH(TRUE, ISNUMBER(deflator!$E136:$BQ136), 0))</f>
        <v>0</v>
      </c>
      <c r="Q136" cm="1">
        <f t="array" ref="Q136">deflator!Q136/INDEX(deflator!$E136:$BQ136, MATCH(TRUE, ISNUMBER(deflator!$E136:$BQ136), 0))</f>
        <v>0</v>
      </c>
      <c r="R136" cm="1">
        <f t="array" ref="R136">deflator!R136/INDEX(deflator!$E136:$BQ136, MATCH(TRUE, ISNUMBER(deflator!$E136:$BQ136), 0))</f>
        <v>0</v>
      </c>
      <c r="S136" cm="1">
        <f t="array" ref="S136">deflator!S136/INDEX(deflator!$E136:$BQ136, MATCH(TRUE, ISNUMBER(deflator!$E136:$BQ136), 0))</f>
        <v>0</v>
      </c>
      <c r="T136" cm="1">
        <f t="array" ref="T136">deflator!T136/INDEX(deflator!$E136:$BQ136, MATCH(TRUE, ISNUMBER(deflator!$E136:$BQ136), 0))</f>
        <v>0</v>
      </c>
      <c r="U136" cm="1">
        <f t="array" ref="U136">deflator!U136/INDEX(deflator!$E136:$BQ136, MATCH(TRUE, ISNUMBER(deflator!$E136:$BQ136), 0))</f>
        <v>0</v>
      </c>
      <c r="V136" cm="1">
        <f t="array" ref="V136">deflator!V136/INDEX(deflator!$E136:$BQ136, MATCH(TRUE, ISNUMBER(deflator!$E136:$BQ136), 0))</f>
        <v>0</v>
      </c>
      <c r="W136" cm="1">
        <f t="array" ref="W136">deflator!W136/INDEX(deflator!$E136:$BQ136, MATCH(TRUE, ISNUMBER(deflator!$E136:$BQ136), 0))</f>
        <v>0</v>
      </c>
      <c r="X136" cm="1">
        <f t="array" ref="X136">deflator!X136/INDEX(deflator!$E136:$BQ136, MATCH(TRUE, ISNUMBER(deflator!$E136:$BQ136), 0))</f>
        <v>0</v>
      </c>
      <c r="Y136" cm="1">
        <f t="array" ref="Y136">deflator!Y136/INDEX(deflator!$E136:$BQ136, MATCH(TRUE, ISNUMBER(deflator!$E136:$BQ136), 0))</f>
        <v>0</v>
      </c>
      <c r="Z136" cm="1">
        <f t="array" ref="Z136">deflator!Z136/INDEX(deflator!$E136:$BQ136, MATCH(TRUE, ISNUMBER(deflator!$E136:$BQ136), 0))</f>
        <v>0</v>
      </c>
      <c r="AA136" cm="1">
        <f t="array" ref="AA136">deflator!AA136/INDEX(deflator!$E136:$BQ136, MATCH(TRUE, ISNUMBER(deflator!$E136:$BQ136), 0))</f>
        <v>0</v>
      </c>
      <c r="AB136" cm="1">
        <f t="array" ref="AB136">deflator!AB136/INDEX(deflator!$E136:$BQ136, MATCH(TRUE, ISNUMBER(deflator!$E136:$BQ136), 0))</f>
        <v>0</v>
      </c>
      <c r="AC136" cm="1">
        <f t="array" ref="AC136">deflator!AC136/INDEX(deflator!$E136:$BQ136, MATCH(TRUE, ISNUMBER(deflator!$E136:$BQ136), 0))</f>
        <v>0</v>
      </c>
      <c r="AD136" cm="1">
        <f t="array" ref="AD136">deflator!AD136/INDEX(deflator!$E136:$BQ136, MATCH(TRUE, ISNUMBER(deflator!$E136:$BQ136), 0))</f>
        <v>0</v>
      </c>
      <c r="AE136" cm="1">
        <f t="array" ref="AE136">deflator!AE136/INDEX(deflator!$E136:$BQ136, MATCH(TRUE, ISNUMBER(deflator!$E136:$BQ136), 0))</f>
        <v>0</v>
      </c>
      <c r="AF136" cm="1">
        <f t="array" ref="AF136">deflator!AF136/INDEX(deflator!$E136:$BQ136, MATCH(TRUE, ISNUMBER(deflator!$E136:$BQ136), 0))</f>
        <v>0</v>
      </c>
      <c r="AG136" cm="1">
        <f t="array" ref="AG136">deflator!AG136/INDEX(deflator!$E136:$BQ136, MATCH(TRUE, ISNUMBER(deflator!$E136:$BQ136), 0))</f>
        <v>1</v>
      </c>
      <c r="AH136" cm="1">
        <f t="array" ref="AH136">deflator!AH136/INDEX(deflator!$E136:$BQ136, MATCH(TRUE, ISNUMBER(deflator!$E136:$BQ136), 0))</f>
        <v>1.7299645552174738</v>
      </c>
      <c r="AI136" cm="1">
        <f t="array" ref="AI136">deflator!AI136/INDEX(deflator!$E136:$BQ136, MATCH(TRUE, ISNUMBER(deflator!$E136:$BQ136), 0))</f>
        <v>1.9981410376919631</v>
      </c>
      <c r="AJ136" cm="1">
        <f t="array" ref="AJ136">deflator!AJ136/INDEX(deflator!$E136:$BQ136, MATCH(TRUE, ISNUMBER(deflator!$E136:$BQ136), 0))</f>
        <v>2.9503683341288514</v>
      </c>
      <c r="AK136" cm="1">
        <f t="array" ref="AK136">deflator!AK136/INDEX(deflator!$E136:$BQ136, MATCH(TRUE, ISNUMBER(deflator!$E136:$BQ136), 0))</f>
        <v>5.8250249034468551</v>
      </c>
      <c r="AL136" cm="1">
        <f t="array" ref="AL136">deflator!AL136/INDEX(deflator!$E136:$BQ136, MATCH(TRUE, ISNUMBER(deflator!$E136:$BQ136), 0))</f>
        <v>7.2663118529653481</v>
      </c>
      <c r="AM136" cm="1">
        <f t="array" ref="AM136">deflator!AM136/INDEX(deflator!$E136:$BQ136, MATCH(TRUE, ISNUMBER(deflator!$E136:$BQ136), 0))</f>
        <v>7.8384406889960072</v>
      </c>
      <c r="AN136" cm="1">
        <f t="array" ref="AN136">deflator!AN136/INDEX(deflator!$E136:$BQ136, MATCH(TRUE, ISNUMBER(deflator!$E136:$BQ136), 0))</f>
        <v>8.6755082065747207</v>
      </c>
      <c r="AO136" cm="1">
        <f t="array" ref="AO136">deflator!AO136/INDEX(deflator!$E136:$BQ136, MATCH(TRUE, ISNUMBER(deflator!$E136:$BQ136), 0))</f>
        <v>8.8262980593768461</v>
      </c>
      <c r="AP136" cm="1">
        <f t="array" ref="AP136">deflator!AP136/INDEX(deflator!$E136:$BQ136, MATCH(TRUE, ISNUMBER(deflator!$E136:$BQ136), 0))</f>
        <v>9.8454501497077036</v>
      </c>
      <c r="AQ136" cm="1">
        <f t="array" ref="AQ136">deflator!AQ136/INDEX(deflator!$E136:$BQ136, MATCH(TRUE, ISNUMBER(deflator!$E136:$BQ136), 0))</f>
        <v>10.241032289495882</v>
      </c>
      <c r="AR136" cm="1">
        <f t="array" ref="AR136">deflator!AR136/INDEX(deflator!$E136:$BQ136, MATCH(TRUE, ISNUMBER(deflator!$E136:$BQ136), 0))</f>
        <v>10.324276568128532</v>
      </c>
      <c r="AS136" cm="1">
        <f t="array" ref="AS136">deflator!AS136/INDEX(deflator!$E136:$BQ136, MATCH(TRUE, ISNUMBER(deflator!$E136:$BQ136), 0))</f>
        <v>10.108707413302461</v>
      </c>
      <c r="AT136" cm="1">
        <f t="array" ref="AT136">deflator!AT136/INDEX(deflator!$E136:$BQ136, MATCH(TRUE, ISNUMBER(deflator!$E136:$BQ136), 0))</f>
        <v>9.9545343059563205</v>
      </c>
      <c r="AU136" cm="1">
        <f t="array" ref="AU136">deflator!AU136/INDEX(deflator!$E136:$BQ136, MATCH(TRUE, ISNUMBER(deflator!$E136:$BQ136), 0))</f>
        <v>10.444415645700653</v>
      </c>
      <c r="AV136" cm="1">
        <f t="array" ref="AV136">deflator!AV136/INDEX(deflator!$E136:$BQ136, MATCH(TRUE, ISNUMBER(deflator!$E136:$BQ136), 0))</f>
        <v>10.609568228056355</v>
      </c>
      <c r="AW136" cm="1">
        <f t="array" ref="AW136">deflator!AW136/INDEX(deflator!$E136:$BQ136, MATCH(TRUE, ISNUMBER(deflator!$E136:$BQ136), 0))</f>
        <v>10.478575959799754</v>
      </c>
      <c r="AX136" cm="1">
        <f t="array" ref="AX136">deflator!AX136/INDEX(deflator!$E136:$BQ136, MATCH(TRUE, ISNUMBER(deflator!$E136:$BQ136), 0))</f>
        <v>10.367271786548784</v>
      </c>
      <c r="AY136" cm="1">
        <f t="array" ref="AY136">deflator!AY136/INDEX(deflator!$E136:$BQ136, MATCH(TRUE, ISNUMBER(deflator!$E136:$BQ136), 0))</f>
        <v>10.458580245854591</v>
      </c>
      <c r="AZ136" cm="1">
        <f t="array" ref="AZ136">deflator!AZ136/INDEX(deflator!$E136:$BQ136, MATCH(TRUE, ISNUMBER(deflator!$E136:$BQ136), 0))</f>
        <v>10.78623958743685</v>
      </c>
      <c r="BA136" cm="1">
        <f t="array" ref="BA136">deflator!BA136/INDEX(deflator!$E136:$BQ136, MATCH(TRUE, ISNUMBER(deflator!$E136:$BQ136), 0))</f>
        <v>11.598797638366845</v>
      </c>
      <c r="BB136" cm="1">
        <f t="array" ref="BB136">deflator!BB136/INDEX(deflator!$E136:$BQ136, MATCH(TRUE, ISNUMBER(deflator!$E136:$BQ136), 0))</f>
        <v>12.791680737233518</v>
      </c>
      <c r="BC136" cm="1">
        <f t="array" ref="BC136">deflator!BC136/INDEX(deflator!$E136:$BQ136, MATCH(TRUE, ISNUMBER(deflator!$E136:$BQ136), 0))</f>
        <v>12.865694261997508</v>
      </c>
      <c r="BD136" cm="1">
        <f t="array" ref="BD136">deflator!BD136/INDEX(deflator!$E136:$BQ136, MATCH(TRUE, ISNUMBER(deflator!$E136:$BQ136), 0))</f>
        <v>13.247172469296519</v>
      </c>
      <c r="BE136" cm="1">
        <f t="array" ref="BE136">deflator!BE136/INDEX(deflator!$E136:$BQ136, MATCH(TRUE, ISNUMBER(deflator!$E136:$BQ136), 0))</f>
        <v>14.23886267238392</v>
      </c>
      <c r="BF136" cm="1">
        <f t="array" ref="BF136">deflator!BF136/INDEX(deflator!$E136:$BQ136, MATCH(TRUE, ISNUMBER(deflator!$E136:$BQ136), 0))</f>
        <v>14.606004782486277</v>
      </c>
      <c r="BG136" cm="1">
        <f t="array" ref="BG136">deflator!BG136/INDEX(deflator!$E136:$BQ136, MATCH(TRUE, ISNUMBER(deflator!$E136:$BQ136), 0))</f>
        <v>14.621381783234485</v>
      </c>
      <c r="BH136" cm="1">
        <f t="array" ref="BH136">deflator!BH136/INDEX(deflator!$E136:$BQ136, MATCH(TRUE, ISNUMBER(deflator!$E136:$BQ136), 0))</f>
        <v>15.109119562991866</v>
      </c>
      <c r="BI136" cm="1">
        <f t="array" ref="BI136">deflator!BI136/INDEX(deflator!$E136:$BQ136, MATCH(TRUE, ISNUMBER(deflator!$E136:$BQ136), 0))</f>
        <v>15.240764596835211</v>
      </c>
      <c r="BJ136" cm="1">
        <f t="array" ref="BJ136">deflator!BJ136/INDEX(deflator!$E136:$BQ136, MATCH(TRUE, ISNUMBER(deflator!$E136:$BQ136), 0))</f>
        <v>15.659662547559298</v>
      </c>
      <c r="BK136" cm="1">
        <f t="array" ref="BK136">deflator!BK136/INDEX(deflator!$E136:$BQ136, MATCH(TRUE, ISNUMBER(deflator!$E136:$BQ136), 0))</f>
        <v>16.524465391820097</v>
      </c>
      <c r="BL136" cm="1">
        <f t="array" ref="BL136">deflator!BL136/INDEX(deflator!$E136:$BQ136, MATCH(TRUE, ISNUMBER(deflator!$E136:$BQ136), 0))</f>
        <v>17.201113027044975</v>
      </c>
      <c r="BM136" cm="1">
        <f t="array" ref="BM136">deflator!BM136/INDEX(deflator!$E136:$BQ136, MATCH(TRUE, ISNUMBER(deflator!$E136:$BQ136), 0))</f>
        <v>31.915296415594625</v>
      </c>
      <c r="BN136" cm="1">
        <f t="array" ref="BN136">deflator!BN136/INDEX(deflator!$E136:$BQ136, MATCH(TRUE, ISNUMBER(deflator!$E136:$BQ136), 0))</f>
        <v>79.788469809023724</v>
      </c>
      <c r="BO136" cm="1">
        <f t="array" ref="BO136">deflator!BO136/INDEX(deflator!$E136:$BQ136, MATCH(TRUE, ISNUMBER(deflator!$E136:$BQ136), 0))</f>
        <v>169.27082300097393</v>
      </c>
      <c r="BP136" cm="1">
        <f t="array" ref="BP136">deflator!BP136/INDEX(deflator!$E136:$BQ136, MATCH(TRUE, ISNUMBER(deflator!$E136:$BQ136), 0))</f>
        <v>512.73436262363327</v>
      </c>
      <c r="BQ136" cm="1">
        <f t="array" ref="BQ136">deflator!BQ136/INDEX(deflator!$E136:$BQ136, MATCH(TRUE, ISNUMBER(deflator!$E136:$BQ136), 0))</f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 cm="1">
        <f t="array" ref="E137">deflator!E137/INDEX(deflator!$E137:$BQ137, MATCH(TRUE, ISNUMBER(deflator!$E137:$BQ137), 0))</f>
        <v>1</v>
      </c>
      <c r="F137" cm="1">
        <f t="array" ref="F137">deflator!F137/INDEX(deflator!$E137:$BQ137, MATCH(TRUE, ISNUMBER(deflator!$E137:$BQ137), 0))</f>
        <v>0.94248972991879432</v>
      </c>
      <c r="G137" cm="1">
        <f t="array" ref="G137">deflator!G137/INDEX(deflator!$E137:$BQ137, MATCH(TRUE, ISNUMBER(deflator!$E137:$BQ137), 0))</f>
        <v>0.97013778250436455</v>
      </c>
      <c r="H137" cm="1">
        <f t="array" ref="H137">deflator!H137/INDEX(deflator!$E137:$BQ137, MATCH(TRUE, ISNUMBER(deflator!$E137:$BQ137), 0))</f>
        <v>0.98993341965524373</v>
      </c>
      <c r="I137" cm="1">
        <f t="array" ref="I137">deflator!I137/INDEX(deflator!$E137:$BQ137, MATCH(TRUE, ISNUMBER(deflator!$E137:$BQ137), 0))</f>
        <v>1.0293517813315811</v>
      </c>
      <c r="J137" cm="1">
        <f t="array" ref="J137">deflator!J137/INDEX(deflator!$E137:$BQ137, MATCH(TRUE, ISNUMBER(deflator!$E137:$BQ137), 0))</f>
        <v>1.0286191377020215</v>
      </c>
      <c r="K137" cm="1">
        <f t="array" ref="K137">deflator!K137/INDEX(deflator!$E137:$BQ137, MATCH(TRUE, ISNUMBER(deflator!$E137:$BQ137), 0))</f>
        <v>1.0183693093329924</v>
      </c>
      <c r="L137" cm="1">
        <f t="array" ref="L137">deflator!L137/INDEX(deflator!$E137:$BQ137, MATCH(TRUE, ISNUMBER(deflator!$E137:$BQ137), 0))</f>
        <v>1.0186583839829282</v>
      </c>
      <c r="M137" cm="1">
        <f t="array" ref="M137">deflator!M137/INDEX(deflator!$E137:$BQ137, MATCH(TRUE, ISNUMBER(deflator!$E137:$BQ137), 0))</f>
        <v>1.0311311808464869</v>
      </c>
      <c r="N137" cm="1">
        <f t="array" ref="N137">deflator!N137/INDEX(deflator!$E137:$BQ137, MATCH(TRUE, ISNUMBER(deflator!$E137:$BQ137), 0))</f>
        <v>1.065728613203426</v>
      </c>
      <c r="O137" cm="1">
        <f t="array" ref="O137">deflator!O137/INDEX(deflator!$E137:$BQ137, MATCH(TRUE, ISNUMBER(deflator!$E137:$BQ137), 0))</f>
        <v>1.0516815835928008</v>
      </c>
      <c r="P137" cm="1">
        <f t="array" ref="P137">deflator!P137/INDEX(deflator!$E137:$BQ137, MATCH(TRUE, ISNUMBER(deflator!$E137:$BQ137), 0))</f>
        <v>1.0597361383692789</v>
      </c>
      <c r="Q137" cm="1">
        <f t="array" ref="Q137">deflator!Q137/INDEX(deflator!$E137:$BQ137, MATCH(TRUE, ISNUMBER(deflator!$E137:$BQ137), 0))</f>
        <v>1.0967207139840347</v>
      </c>
      <c r="R137" cm="1">
        <f t="array" ref="R137">deflator!R137/INDEX(deflator!$E137:$BQ137, MATCH(TRUE, ISNUMBER(deflator!$E137:$BQ137), 0))</f>
        <v>1.1795538158637608</v>
      </c>
      <c r="S137" cm="1">
        <f t="array" ref="S137">deflator!S137/INDEX(deflator!$E137:$BQ137, MATCH(TRUE, ISNUMBER(deflator!$E137:$BQ137), 0))</f>
        <v>1.4169805850502721</v>
      </c>
      <c r="T137" cm="1">
        <f t="array" ref="T137">deflator!T137/INDEX(deflator!$E137:$BQ137, MATCH(TRUE, ISNUMBER(deflator!$E137:$BQ137), 0))</f>
        <v>1.7409868064633736</v>
      </c>
      <c r="U137" cm="1">
        <f t="array" ref="U137">deflator!U137/INDEX(deflator!$E137:$BQ137, MATCH(TRUE, ISNUMBER(deflator!$E137:$BQ137), 0))</f>
        <v>1.707938110445546</v>
      </c>
      <c r="V137" cm="1">
        <f t="array" ref="V137">deflator!V137/INDEX(deflator!$E137:$BQ137, MATCH(TRUE, ISNUMBER(deflator!$E137:$BQ137), 0))</f>
        <v>1.8963274790383631</v>
      </c>
      <c r="W137" cm="1">
        <f t="array" ref="W137">deflator!W137/INDEX(deflator!$E137:$BQ137, MATCH(TRUE, ISNUMBER(deflator!$E137:$BQ137), 0))</f>
        <v>1.9280916846545548</v>
      </c>
      <c r="X137" cm="1">
        <f t="array" ref="X137">deflator!X137/INDEX(deflator!$E137:$BQ137, MATCH(TRUE, ISNUMBER(deflator!$E137:$BQ137), 0))</f>
        <v>2.1191962492158192</v>
      </c>
      <c r="Y137" cm="1">
        <f t="array" ref="Y137">deflator!Y137/INDEX(deflator!$E137:$BQ137, MATCH(TRUE, ISNUMBER(deflator!$E137:$BQ137), 0))</f>
        <v>2.3200859721963911</v>
      </c>
      <c r="Z137" cm="1">
        <f t="array" ref="Z137">deflator!Z137/INDEX(deflator!$E137:$BQ137, MATCH(TRUE, ISNUMBER(deflator!$E137:$BQ137), 0))</f>
        <v>2.3480065202520319</v>
      </c>
      <c r="AA137" cm="1">
        <f t="array" ref="AA137">deflator!AA137/INDEX(deflator!$E137:$BQ137, MATCH(TRUE, ISNUMBER(deflator!$E137:$BQ137), 0))</f>
        <v>2.4560761619143276</v>
      </c>
      <c r="AB137" cm="1">
        <f t="array" ref="AB137">deflator!AB137/INDEX(deflator!$E137:$BQ137, MATCH(TRUE, ISNUMBER(deflator!$E137:$BQ137), 0))</f>
        <v>2.3860324731825489</v>
      </c>
      <c r="AC137" cm="1">
        <f t="array" ref="AC137">deflator!AC137/INDEX(deflator!$E137:$BQ137, MATCH(TRUE, ISNUMBER(deflator!$E137:$BQ137), 0))</f>
        <v>2.5117084606917039</v>
      </c>
      <c r="AD137" cm="1">
        <f t="array" ref="AD137">deflator!AD137/INDEX(deflator!$E137:$BQ137, MATCH(TRUE, ISNUMBER(deflator!$E137:$BQ137), 0))</f>
        <v>2.5414826397044088</v>
      </c>
      <c r="AE137" cm="1">
        <f t="array" ref="AE137">deflator!AE137/INDEX(deflator!$E137:$BQ137, MATCH(TRUE, ISNUMBER(deflator!$E137:$BQ137), 0))</f>
        <v>2.5535011215469696</v>
      </c>
      <c r="AF137" cm="1">
        <f t="array" ref="AF137">deflator!AF137/INDEX(deflator!$E137:$BQ137, MATCH(TRUE, ISNUMBER(deflator!$E137:$BQ137), 0))</f>
        <v>2.983690908886361</v>
      </c>
      <c r="AG137" cm="1">
        <f t="array" ref="AG137">deflator!AG137/INDEX(deflator!$E137:$BQ137, MATCH(TRUE, ISNUMBER(deflator!$E137:$BQ137), 0))</f>
        <v>3.2509685043444829</v>
      </c>
      <c r="AH137" cm="1">
        <f t="array" ref="AH137">deflator!AH137/INDEX(deflator!$E137:$BQ137, MATCH(TRUE, ISNUMBER(deflator!$E137:$BQ137), 0))</f>
        <v>3.357278080728733</v>
      </c>
      <c r="AI137" cm="1">
        <f t="array" ref="AI137">deflator!AI137/INDEX(deflator!$E137:$BQ137, MATCH(TRUE, ISNUMBER(deflator!$E137:$BQ137), 0))</f>
        <v>3.3516602227921783</v>
      </c>
      <c r="AJ137" cm="1">
        <f t="array" ref="AJ137">deflator!AJ137/INDEX(deflator!$E137:$BQ137, MATCH(TRUE, ISNUMBER(deflator!$E137:$BQ137), 0))</f>
        <v>3.5374980345798552</v>
      </c>
      <c r="AK137" cm="1">
        <f t="array" ref="AK137">deflator!AK137/INDEX(deflator!$E137:$BQ137, MATCH(TRUE, ISNUMBER(deflator!$E137:$BQ137), 0))</f>
        <v>3.4998865339263814</v>
      </c>
      <c r="AL137" cm="1">
        <f t="array" ref="AL137">deflator!AL137/INDEX(deflator!$E137:$BQ137, MATCH(TRUE, ISNUMBER(deflator!$E137:$BQ137), 0))</f>
        <v>3.7475422667420384</v>
      </c>
      <c r="AM137" cm="1">
        <f t="array" ref="AM137">deflator!AM137/INDEX(deflator!$E137:$BQ137, MATCH(TRUE, ISNUMBER(deflator!$E137:$BQ137), 0))</f>
        <v>3.9478242757752811</v>
      </c>
      <c r="AN137" cm="1">
        <f t="array" ref="AN137">deflator!AN137/INDEX(deflator!$E137:$BQ137, MATCH(TRUE, ISNUMBER(deflator!$E137:$BQ137), 0))</f>
        <v>4.2048545242446549</v>
      </c>
      <c r="AO137" cm="1">
        <f t="array" ref="AO137">deflator!AO137/INDEX(deflator!$E137:$BQ137, MATCH(TRUE, ISNUMBER(deflator!$E137:$BQ137), 0))</f>
        <v>4.4346734777229679</v>
      </c>
      <c r="AP137" cm="1">
        <f t="array" ref="AP137">deflator!AP137/INDEX(deflator!$E137:$BQ137, MATCH(TRUE, ISNUMBER(deflator!$E137:$BQ137), 0))</f>
        <v>3.9908147113588734</v>
      </c>
      <c r="AQ137" cm="1">
        <f t="array" ref="AQ137">deflator!AQ137/INDEX(deflator!$E137:$BQ137, MATCH(TRUE, ISNUMBER(deflator!$E137:$BQ137), 0))</f>
        <v>3.7247590958718422</v>
      </c>
      <c r="AR137" cm="1">
        <f t="array" ref="AR137">deflator!AR137/INDEX(deflator!$E137:$BQ137, MATCH(TRUE, ISNUMBER(deflator!$E137:$BQ137), 0))</f>
        <v>3.7589431640180266</v>
      </c>
      <c r="AS137" cm="1">
        <f t="array" ref="AS137">deflator!AS137/INDEX(deflator!$E137:$BQ137, MATCH(TRUE, ISNUMBER(deflator!$E137:$BQ137), 0))</f>
        <v>5.7817153121555878</v>
      </c>
      <c r="AT137" cm="1">
        <f t="array" ref="AT137">deflator!AT137/INDEX(deflator!$E137:$BQ137, MATCH(TRUE, ISNUMBER(deflator!$E137:$BQ137), 0))</f>
        <v>5.823345150360006</v>
      </c>
      <c r="AU137" cm="1">
        <f t="array" ref="AU137">deflator!AU137/INDEX(deflator!$E137:$BQ137, MATCH(TRUE, ISNUMBER(deflator!$E137:$BQ137), 0))</f>
        <v>5.7422417794383636</v>
      </c>
      <c r="AV137" cm="1">
        <f t="array" ref="AV137">deflator!AV137/INDEX(deflator!$E137:$BQ137, MATCH(TRUE, ISNUMBER(deflator!$E137:$BQ137), 0))</f>
        <v>6.6329491303662218</v>
      </c>
      <c r="AW137" cm="1">
        <f t="array" ref="AW137">deflator!AW137/INDEX(deflator!$E137:$BQ137, MATCH(TRUE, ISNUMBER(deflator!$E137:$BQ137), 0))</f>
        <v>7.7511501426862486</v>
      </c>
      <c r="AX137" cm="1">
        <f t="array" ref="AX137">deflator!AX137/INDEX(deflator!$E137:$BQ137, MATCH(TRUE, ISNUMBER(deflator!$E137:$BQ137), 0))</f>
        <v>7.7891315923029332</v>
      </c>
      <c r="AY137" cm="1">
        <f t="array" ref="AY137">deflator!AY137/INDEX(deflator!$E137:$BQ137, MATCH(TRUE, ISNUMBER(deflator!$E137:$BQ137), 0))</f>
        <v>8.5006595432504355</v>
      </c>
      <c r="AZ137" cm="1">
        <f t="array" ref="AZ137">deflator!AZ137/INDEX(deflator!$E137:$BQ137, MATCH(TRUE, ISNUMBER(deflator!$E137:$BQ137), 0))</f>
        <v>9.5222388116287018</v>
      </c>
      <c r="BA137" cm="1">
        <f t="array" ref="BA137">deflator!BA137/INDEX(deflator!$E137:$BQ137, MATCH(TRUE, ISNUMBER(deflator!$E137:$BQ137), 0))</f>
        <v>11.172094812365703</v>
      </c>
      <c r="BB137" cm="1">
        <f t="array" ref="BB137">deflator!BB137/INDEX(deflator!$E137:$BQ137, MATCH(TRUE, ISNUMBER(deflator!$E137:$BQ137), 0))</f>
        <v>10.867896195049441</v>
      </c>
      <c r="BC137" cm="1">
        <f t="array" ref="BC137">deflator!BC137/INDEX(deflator!$E137:$BQ137, MATCH(TRUE, ISNUMBER(deflator!$E137:$BQ137), 0))</f>
        <v>11.575613996193907</v>
      </c>
      <c r="BD137" cm="1">
        <f t="array" ref="BD137">deflator!BD137/INDEX(deflator!$E137:$BQ137, MATCH(TRUE, ISNUMBER(deflator!$E137:$BQ137), 0))</f>
        <v>12.840069866034392</v>
      </c>
      <c r="BE137" cm="1">
        <f t="array" ref="BE137">deflator!BE137/INDEX(deflator!$E137:$BQ137, MATCH(TRUE, ISNUMBER(deflator!$E137:$BQ137), 0))</f>
        <v>13.841230293412742</v>
      </c>
      <c r="BF137" cm="1">
        <f t="array" ref="BF137">deflator!BF137/INDEX(deflator!$E137:$BQ137, MATCH(TRUE, ISNUMBER(deflator!$E137:$BQ137), 0))</f>
        <v>14.493886951122114</v>
      </c>
      <c r="BG137" cm="1">
        <f t="array" ref="BG137">deflator!BG137/INDEX(deflator!$E137:$BQ137, MATCH(TRUE, ISNUMBER(deflator!$E137:$BQ137), 0))</f>
        <v>14.612435543572481</v>
      </c>
      <c r="BH137" cm="1">
        <f t="array" ref="BH137">deflator!BH137/INDEX(deflator!$E137:$BQ137, MATCH(TRUE, ISNUMBER(deflator!$E137:$BQ137), 0))</f>
        <v>14.62159950245931</v>
      </c>
      <c r="BI137" cm="1">
        <f t="array" ref="BI137">deflator!BI137/INDEX(deflator!$E137:$BQ137, MATCH(TRUE, ISNUMBER(deflator!$E137:$BQ137), 0))</f>
        <v>15.641157344316605</v>
      </c>
      <c r="BJ137" cm="1">
        <f t="array" ref="BJ137">deflator!BJ137/INDEX(deflator!$E137:$BQ137, MATCH(TRUE, ISNUMBER(deflator!$E137:$BQ137), 0))</f>
        <v>15.231682144276228</v>
      </c>
      <c r="BK137" cm="1">
        <f t="array" ref="BK137">deflator!BK137/INDEX(deflator!$E137:$BQ137, MATCH(TRUE, ISNUMBER(deflator!$E137:$BQ137), 0))</f>
        <v>15.199714986870823</v>
      </c>
      <c r="BL137" cm="1">
        <f t="array" ref="BL137">deflator!BL137/INDEX(deflator!$E137:$BQ137, MATCH(TRUE, ISNUMBER(deflator!$E137:$BQ137), 0))</f>
        <v>15.11453173578548</v>
      </c>
      <c r="BM137" cm="1">
        <f t="array" ref="BM137">deflator!BM137/INDEX(deflator!$E137:$BQ137, MATCH(TRUE, ISNUMBER(deflator!$E137:$BQ137), 0))</f>
        <v>14.905860225005853</v>
      </c>
      <c r="BN137" cm="1">
        <f t="array" ref="BN137">deflator!BN137/INDEX(deflator!$E137:$BQ137, MATCH(TRUE, ISNUMBER(deflator!$E137:$BQ137), 0))</f>
        <v>15.703961128286004</v>
      </c>
      <c r="BO137" cm="1">
        <f t="array" ref="BO137">deflator!BO137/INDEX(deflator!$E137:$BQ137, MATCH(TRUE, ISNUMBER(deflator!$E137:$BQ137), 0))</f>
        <v>17.064899148831934</v>
      </c>
      <c r="BP137" cm="1">
        <f t="array" ref="BP137">deflator!BP137/INDEX(deflator!$E137:$BQ137, MATCH(TRUE, ISNUMBER(deflator!$E137:$BQ137), 0))</f>
        <v>17.886085111109615</v>
      </c>
      <c r="BQ137" cm="1">
        <f t="array" ref="BQ137">deflator!BQ137/INDEX(deflator!$E137:$BQ137, MATCH(TRUE, ISNUMBER(deflator!$E137:$BQ137), 0))</f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 cm="1">
        <f t="array" ref="E138">deflator!E138/INDEX(deflator!$E138:$BQ138, MATCH(TRUE, ISNUMBER(deflator!$E138:$BQ138), 0))</f>
        <v>1</v>
      </c>
      <c r="F138" cm="1">
        <f t="array" ref="F138">deflator!F138/INDEX(deflator!$E138:$BQ138, MATCH(TRUE, ISNUMBER(deflator!$E138:$BQ138), 0))</f>
        <v>1.0056988938661326</v>
      </c>
      <c r="G138" cm="1">
        <f t="array" ref="G138">deflator!G138/INDEX(deflator!$E138:$BQ138, MATCH(TRUE, ISNUMBER(deflator!$E138:$BQ138), 0))</f>
        <v>1.0594495153685912</v>
      </c>
      <c r="H138" cm="1">
        <f t="array" ref="H138">deflator!H138/INDEX(deflator!$E138:$BQ138, MATCH(TRUE, ISNUMBER(deflator!$E138:$BQ138), 0))</f>
        <v>1.1298111653119027</v>
      </c>
      <c r="I138" cm="1">
        <f t="array" ref="I138">deflator!I138/INDEX(deflator!$E138:$BQ138, MATCH(TRUE, ISNUMBER(deflator!$E138:$BQ138), 0))</f>
        <v>1.170726699398617</v>
      </c>
      <c r="J138" cm="1">
        <f t="array" ref="J138">deflator!J138/INDEX(deflator!$E138:$BQ138, MATCH(TRUE, ISNUMBER(deflator!$E138:$BQ138), 0))</f>
        <v>1.2292952658290195</v>
      </c>
      <c r="K138" cm="1">
        <f t="array" ref="K138">deflator!K138/INDEX(deflator!$E138:$BQ138, MATCH(TRUE, ISNUMBER(deflator!$E138:$BQ138), 0))</f>
        <v>1.3280000674737595</v>
      </c>
      <c r="L138" cm="1">
        <f t="array" ref="L138">deflator!L138/INDEX(deflator!$E138:$BQ138, MATCH(TRUE, ISNUMBER(deflator!$E138:$BQ138), 0))</f>
        <v>1.4094752856935089</v>
      </c>
      <c r="M138" cm="1">
        <f t="array" ref="M138">deflator!M138/INDEX(deflator!$E138:$BQ138, MATCH(TRUE, ISNUMBER(deflator!$E138:$BQ138), 0))</f>
        <v>1.4867635317457109</v>
      </c>
      <c r="N138" cm="1">
        <f t="array" ref="N138">deflator!N138/INDEX(deflator!$E138:$BQ138, MATCH(TRUE, ISNUMBER(deflator!$E138:$BQ138), 0))</f>
        <v>1.4957768127881303</v>
      </c>
      <c r="O138" cm="1">
        <f t="array" ref="O138">deflator!O138/INDEX(deflator!$E138:$BQ138, MATCH(TRUE, ISNUMBER(deflator!$E138:$BQ138), 0))</f>
        <v>1.4970033559054279</v>
      </c>
      <c r="P138" cm="1">
        <f t="array" ref="P138">deflator!P138/INDEX(deflator!$E138:$BQ138, MATCH(TRUE, ISNUMBER(deflator!$E138:$BQ138), 0))</f>
        <v>1.802447419402964</v>
      </c>
      <c r="Q138" cm="1">
        <f t="array" ref="Q138">deflator!Q138/INDEX(deflator!$E138:$BQ138, MATCH(TRUE, ISNUMBER(deflator!$E138:$BQ138), 0))</f>
        <v>1.8260441343669549</v>
      </c>
      <c r="R138" cm="1">
        <f t="array" ref="R138">deflator!R138/INDEX(deflator!$E138:$BQ138, MATCH(TRUE, ISNUMBER(deflator!$E138:$BQ138), 0))</f>
        <v>2.237273156648715</v>
      </c>
      <c r="S138" cm="1">
        <f t="array" ref="S138">deflator!S138/INDEX(deflator!$E138:$BQ138, MATCH(TRUE, ISNUMBER(deflator!$E138:$BQ138), 0))</f>
        <v>3.1652823432574557</v>
      </c>
      <c r="T138" cm="1">
        <f t="array" ref="T138">deflator!T138/INDEX(deflator!$E138:$BQ138, MATCH(TRUE, ISNUMBER(deflator!$E138:$BQ138), 0))</f>
        <v>2.9618504473519911</v>
      </c>
      <c r="U138" cm="1">
        <f t="array" ref="U138">deflator!U138/INDEX(deflator!$E138:$BQ138, MATCH(TRUE, ISNUMBER(deflator!$E138:$BQ138), 0))</f>
        <v>3.1289800804909556</v>
      </c>
      <c r="V138" cm="1">
        <f t="array" ref="V138">deflator!V138/INDEX(deflator!$E138:$BQ138, MATCH(TRUE, ISNUMBER(deflator!$E138:$BQ138), 0))</f>
        <v>3.3759496467187886</v>
      </c>
      <c r="W138" cm="1">
        <f t="array" ref="W138">deflator!W138/INDEX(deflator!$E138:$BQ138, MATCH(TRUE, ISNUMBER(deflator!$E138:$BQ138), 0))</f>
        <v>3.2254186822098241</v>
      </c>
      <c r="X138" cm="1">
        <f t="array" ref="X138">deflator!X138/INDEX(deflator!$E138:$BQ138, MATCH(TRUE, ISNUMBER(deflator!$E138:$BQ138), 0))</f>
        <v>4.0835450700240967</v>
      </c>
      <c r="Y138" cm="1">
        <f t="array" ref="Y138">deflator!Y138/INDEX(deflator!$E138:$BQ138, MATCH(TRUE, ISNUMBER(deflator!$E138:$BQ138), 0))</f>
        <v>5.4393705245917809</v>
      </c>
      <c r="Z138" cm="1">
        <f t="array" ref="Z138">deflator!Z138/INDEX(deflator!$E138:$BQ138, MATCH(TRUE, ISNUMBER(deflator!$E138:$BQ138), 0))</f>
        <v>5.978410513561907</v>
      </c>
      <c r="AA138" cm="1">
        <f t="array" ref="AA138">deflator!AA138/INDEX(deflator!$E138:$BQ138, MATCH(TRUE, ISNUMBER(deflator!$E138:$BQ138), 0))</f>
        <v>5.3973121937229562</v>
      </c>
      <c r="AB138" cm="1">
        <f t="array" ref="AB138">deflator!AB138/INDEX(deflator!$E138:$BQ138, MATCH(TRUE, ISNUMBER(deflator!$E138:$BQ138), 0))</f>
        <v>5.4423916557266043</v>
      </c>
      <c r="AC138" cm="1">
        <f t="array" ref="AC138">deflator!AC138/INDEX(deflator!$E138:$BQ138, MATCH(TRUE, ISNUMBER(deflator!$E138:$BQ138), 0))</f>
        <v>5.0884147387368506</v>
      </c>
      <c r="AD138" cm="1">
        <f t="array" ref="AD138">deflator!AD138/INDEX(deflator!$E138:$BQ138, MATCH(TRUE, ISNUMBER(deflator!$E138:$BQ138), 0))</f>
        <v>5.0246786198927733</v>
      </c>
      <c r="AE138" cm="1">
        <f t="array" ref="AE138">deflator!AE138/INDEX(deflator!$E138:$BQ138, MATCH(TRUE, ISNUMBER(deflator!$E138:$BQ138), 0))</f>
        <v>4.6308452639140816</v>
      </c>
      <c r="AF138" cm="1">
        <f t="array" ref="AF138">deflator!AF138/INDEX(deflator!$E138:$BQ138, MATCH(TRUE, ISNUMBER(deflator!$E138:$BQ138), 0))</f>
        <v>5.5989674474260047</v>
      </c>
      <c r="AG138" cm="1">
        <f t="array" ref="AG138">deflator!AG138/INDEX(deflator!$E138:$BQ138, MATCH(TRUE, ISNUMBER(deflator!$E138:$BQ138), 0))</f>
        <v>4.6037360588237712</v>
      </c>
      <c r="AH138" cm="1">
        <f t="array" ref="AH138">deflator!AH138/INDEX(deflator!$E138:$BQ138, MATCH(TRUE, ISNUMBER(deflator!$E138:$BQ138), 0))</f>
        <v>4.6524370629218472</v>
      </c>
      <c r="AI138" cm="1">
        <f t="array" ref="AI138">deflator!AI138/INDEX(deflator!$E138:$BQ138, MATCH(TRUE, ISNUMBER(deflator!$E138:$BQ138), 0))</f>
        <v>4.8712185627137865</v>
      </c>
      <c r="AJ138" cm="1">
        <f t="array" ref="AJ138">deflator!AJ138/INDEX(deflator!$E138:$BQ138, MATCH(TRUE, ISNUMBER(deflator!$E138:$BQ138), 0))</f>
        <v>4.6214549219549239</v>
      </c>
      <c r="AK138" cm="1">
        <f t="array" ref="AK138">deflator!AK138/INDEX(deflator!$E138:$BQ138, MATCH(TRUE, ISNUMBER(deflator!$E138:$BQ138), 0))</f>
        <v>5.0464952491499373</v>
      </c>
      <c r="AL138" cm="1">
        <f t="array" ref="AL138">deflator!AL138/INDEX(deflator!$E138:$BQ138, MATCH(TRUE, ISNUMBER(deflator!$E138:$BQ138), 0))</f>
        <v>5.12896217326265</v>
      </c>
      <c r="AM138" cm="1">
        <f t="array" ref="AM138">deflator!AM138/INDEX(deflator!$E138:$BQ138, MATCH(TRUE, ISNUMBER(deflator!$E138:$BQ138), 0))</f>
        <v>5.3739894013062681</v>
      </c>
      <c r="AN138" cm="1">
        <f t="array" ref="AN138">deflator!AN138/INDEX(deflator!$E138:$BQ138, MATCH(TRUE, ISNUMBER(deflator!$E138:$BQ138), 0))</f>
        <v>5.8891874048674415</v>
      </c>
      <c r="AO138" cm="1">
        <f t="array" ref="AO138">deflator!AO138/INDEX(deflator!$E138:$BQ138, MATCH(TRUE, ISNUMBER(deflator!$E138:$BQ138), 0))</f>
        <v>6.5759809326190117</v>
      </c>
      <c r="AP138" cm="1">
        <f t="array" ref="AP138">deflator!AP138/INDEX(deflator!$E138:$BQ138, MATCH(TRUE, ISNUMBER(deflator!$E138:$BQ138), 0))</f>
        <v>7.2605740220360735</v>
      </c>
      <c r="AQ138" cm="1">
        <f t="array" ref="AQ138">deflator!AQ138/INDEX(deflator!$E138:$BQ138, MATCH(TRUE, ISNUMBER(deflator!$E138:$BQ138), 0))</f>
        <v>6.7793910764429759</v>
      </c>
      <c r="AR138" cm="1">
        <f t="array" ref="AR138">deflator!AR138/INDEX(deflator!$E138:$BQ138, MATCH(TRUE, ISNUMBER(deflator!$E138:$BQ138), 0))</f>
        <v>8.811741329792028</v>
      </c>
      <c r="AS138" cm="1">
        <f t="array" ref="AS138">deflator!AS138/INDEX(deflator!$E138:$BQ138, MATCH(TRUE, ISNUMBER(deflator!$E138:$BQ138), 0))</f>
        <v>9.9843076148030629</v>
      </c>
      <c r="AT138" cm="1">
        <f t="array" ref="AT138">deflator!AT138/INDEX(deflator!$E138:$BQ138, MATCH(TRUE, ISNUMBER(deflator!$E138:$BQ138), 0))</f>
        <v>10.701667602248824</v>
      </c>
      <c r="AU138" cm="1">
        <f t="array" ref="AU138">deflator!AU138/INDEX(deflator!$E138:$BQ138, MATCH(TRUE, ISNUMBER(deflator!$E138:$BQ138), 0))</f>
        <v>13.617583375848564</v>
      </c>
      <c r="AV138" cm="1">
        <f t="array" ref="AV138">deflator!AV138/INDEX(deflator!$E138:$BQ138, MATCH(TRUE, ISNUMBER(deflator!$E138:$BQ138), 0))</f>
        <v>15.573417676806546</v>
      </c>
      <c r="AW138" cm="1">
        <f t="array" ref="AW138">deflator!AW138/INDEX(deflator!$E138:$BQ138, MATCH(TRUE, ISNUMBER(deflator!$E138:$BQ138), 0))</f>
        <v>19.09384208085017</v>
      </c>
      <c r="AX138" cm="1">
        <f t="array" ref="AX138">deflator!AX138/INDEX(deflator!$E138:$BQ138, MATCH(TRUE, ISNUMBER(deflator!$E138:$BQ138), 0))</f>
        <v>24.548667118938091</v>
      </c>
      <c r="AY138" cm="1">
        <f t="array" ref="AY138">deflator!AY138/INDEX(deflator!$E138:$BQ138, MATCH(TRUE, ISNUMBER(deflator!$E138:$BQ138), 0))</f>
        <v>29.37972526667529</v>
      </c>
      <c r="AZ138" cm="1">
        <f t="array" ref="AZ138">deflator!AZ138/INDEX(deflator!$E138:$BQ138, MATCH(TRUE, ISNUMBER(deflator!$E138:$BQ138), 0))</f>
        <v>30.096410221107753</v>
      </c>
      <c r="BA138" cm="1">
        <f t="array" ref="BA138">deflator!BA138/INDEX(deflator!$E138:$BQ138, MATCH(TRUE, ISNUMBER(deflator!$E138:$BQ138), 0))</f>
        <v>37.23207992745872</v>
      </c>
      <c r="BB138" cm="1">
        <f t="array" ref="BB138">deflator!BB138/INDEX(deflator!$E138:$BQ138, MATCH(TRUE, ISNUMBER(deflator!$E138:$BQ138), 0))</f>
        <v>27.980925339965424</v>
      </c>
      <c r="BC138" cm="1">
        <f t="array" ref="BC138">deflator!BC138/INDEX(deflator!$E138:$BQ138, MATCH(TRUE, ISNUMBER(deflator!$E138:$BQ138), 0))</f>
        <v>33.375240719004537</v>
      </c>
      <c r="BD138" cm="1">
        <f t="array" ref="BD138">deflator!BD138/INDEX(deflator!$E138:$BQ138, MATCH(TRUE, ISNUMBER(deflator!$E138:$BQ138), 0))</f>
        <v>41.499693247597932</v>
      </c>
      <c r="BE138" cm="1">
        <f t="array" ref="BE138">deflator!BE138/INDEX(deflator!$E138:$BQ138, MATCH(TRUE, ISNUMBER(deflator!$E138:$BQ138), 0))</f>
        <v>43.982176056926974</v>
      </c>
      <c r="BF138" cm="1">
        <f t="array" ref="BF138">deflator!BF138/INDEX(deflator!$E138:$BQ138, MATCH(TRUE, ISNUMBER(deflator!$E138:$BQ138), 0))</f>
        <v>44.019733467242538</v>
      </c>
      <c r="BG138" cm="1">
        <f t="array" ref="BG138">deflator!BG138/INDEX(deflator!$E138:$BQ138, MATCH(TRUE, ISNUMBER(deflator!$E138:$BQ138), 0))</f>
        <v>43.57662906204159</v>
      </c>
      <c r="BH138" cm="1">
        <f t="array" ref="BH138">deflator!BH138/INDEX(deflator!$E138:$BQ138, MATCH(TRUE, ISNUMBER(deflator!$E138:$BQ138), 0))</f>
        <v>40.508526170798085</v>
      </c>
      <c r="BI138" cm="1">
        <f t="array" ref="BI138">deflator!BI138/INDEX(deflator!$E138:$BQ138, MATCH(TRUE, ISNUMBER(deflator!$E138:$BQ138), 0))</f>
        <v>42.409313544363386</v>
      </c>
      <c r="BJ138" cm="1">
        <f t="array" ref="BJ138">deflator!BJ138/INDEX(deflator!$E138:$BQ138, MATCH(TRUE, ISNUMBER(deflator!$E138:$BQ138), 0))</f>
        <v>43.175507269235986</v>
      </c>
      <c r="BK138" cm="1">
        <f t="array" ref="BK138">deflator!BK138/INDEX(deflator!$E138:$BQ138, MATCH(TRUE, ISNUMBER(deflator!$E138:$BQ138), 0))</f>
        <v>44.728778046770131</v>
      </c>
      <c r="BL138" cm="1">
        <f t="array" ref="BL138">deflator!BL138/INDEX(deflator!$E138:$BQ138, MATCH(TRUE, ISNUMBER(deflator!$E138:$BQ138), 0))</f>
        <v>46.596505394933494</v>
      </c>
      <c r="BM138" cm="1">
        <f t="array" ref="BM138">deflator!BM138/INDEX(deflator!$E138:$BQ138, MATCH(TRUE, ISNUMBER(deflator!$E138:$BQ138), 0))</f>
        <v>44.381249834138657</v>
      </c>
      <c r="BN138" cm="1">
        <f t="array" ref="BN138">deflator!BN138/INDEX(deflator!$E138:$BQ138, MATCH(TRUE, ISNUMBER(deflator!$E138:$BQ138), 0))</f>
        <v>84.504387880021838</v>
      </c>
      <c r="BO138" cm="1">
        <f t="array" ref="BO138">deflator!BO138/INDEX(deflator!$E138:$BQ138, MATCH(TRUE, ISNUMBER(deflator!$E138:$BQ138), 0))</f>
        <v>120.58531256643964</v>
      </c>
      <c r="BP138" cm="1">
        <f t="array" ref="BP138">deflator!BP138/INDEX(deflator!$E138:$BQ138, MATCH(TRUE, ISNUMBER(deflator!$E138:$BQ138), 0))</f>
        <v>114.14428432271458</v>
      </c>
      <c r="BQ138" cm="1">
        <f t="array" ref="BQ138">deflator!BQ138/INDEX(deflator!$E138:$BQ138, MATCH(TRUE, ISNUMBER(deflator!$E138:$BQ138), 0))</f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 cm="1">
        <f t="array" ref="E139">deflator!E139/INDEX(deflator!$E139:$BQ139, MATCH(TRUE, ISNUMBER(deflator!$E139:$BQ139), 0))</f>
        <v>0</v>
      </c>
      <c r="F139" cm="1">
        <f t="array" ref="F139">deflator!F139/INDEX(deflator!$E139:$BQ139, MATCH(TRUE, ISNUMBER(deflator!$E139:$BQ139), 0))</f>
        <v>0</v>
      </c>
      <c r="G139" cm="1">
        <f t="array" ref="G139">deflator!G139/INDEX(deflator!$E139:$BQ139, MATCH(TRUE, ISNUMBER(deflator!$E139:$BQ139), 0))</f>
        <v>0</v>
      </c>
      <c r="H139" cm="1">
        <f t="array" ref="H139">deflator!H139/INDEX(deflator!$E139:$BQ139, MATCH(TRUE, ISNUMBER(deflator!$E139:$BQ139), 0))</f>
        <v>0</v>
      </c>
      <c r="I139" cm="1">
        <f t="array" ref="I139">deflator!I139/INDEX(deflator!$E139:$BQ139, MATCH(TRUE, ISNUMBER(deflator!$E139:$BQ139), 0))</f>
        <v>0</v>
      </c>
      <c r="J139" cm="1">
        <f t="array" ref="J139">deflator!J139/INDEX(deflator!$E139:$BQ139, MATCH(TRUE, ISNUMBER(deflator!$E139:$BQ139), 0))</f>
        <v>0</v>
      </c>
      <c r="K139" cm="1">
        <f t="array" ref="K139">deflator!K139/INDEX(deflator!$E139:$BQ139, MATCH(TRUE, ISNUMBER(deflator!$E139:$BQ139), 0))</f>
        <v>0</v>
      </c>
      <c r="L139" cm="1">
        <f t="array" ref="L139">deflator!L139/INDEX(deflator!$E139:$BQ139, MATCH(TRUE, ISNUMBER(deflator!$E139:$BQ139), 0))</f>
        <v>0</v>
      </c>
      <c r="M139" cm="1">
        <f t="array" ref="M139">deflator!M139/INDEX(deflator!$E139:$BQ139, MATCH(TRUE, ISNUMBER(deflator!$E139:$BQ139), 0))</f>
        <v>0</v>
      </c>
      <c r="N139" cm="1">
        <f t="array" ref="N139">deflator!N139/INDEX(deflator!$E139:$BQ139, MATCH(TRUE, ISNUMBER(deflator!$E139:$BQ139), 0))</f>
        <v>0</v>
      </c>
      <c r="O139" cm="1">
        <f t="array" ref="O139">deflator!O139/INDEX(deflator!$E139:$BQ139, MATCH(TRUE, ISNUMBER(deflator!$E139:$BQ139), 0))</f>
        <v>0</v>
      </c>
      <c r="P139" cm="1">
        <f t="array" ref="P139">deflator!P139/INDEX(deflator!$E139:$BQ139, MATCH(TRUE, ISNUMBER(deflator!$E139:$BQ139), 0))</f>
        <v>0</v>
      </c>
      <c r="Q139" cm="1">
        <f t="array" ref="Q139">deflator!Q139/INDEX(deflator!$E139:$BQ139, MATCH(TRUE, ISNUMBER(deflator!$E139:$BQ139), 0))</f>
        <v>0</v>
      </c>
      <c r="R139" cm="1">
        <f t="array" ref="R139">deflator!R139/INDEX(deflator!$E139:$BQ139, MATCH(TRUE, ISNUMBER(deflator!$E139:$BQ139), 0))</f>
        <v>0</v>
      </c>
      <c r="S139" cm="1">
        <f t="array" ref="S139">deflator!S139/INDEX(deflator!$E139:$BQ139, MATCH(TRUE, ISNUMBER(deflator!$E139:$BQ139), 0))</f>
        <v>0</v>
      </c>
      <c r="T139" cm="1">
        <f t="array" ref="T139">deflator!T139/INDEX(deflator!$E139:$BQ139, MATCH(TRUE, ISNUMBER(deflator!$E139:$BQ139), 0))</f>
        <v>0</v>
      </c>
      <c r="U139" cm="1">
        <f t="array" ref="U139">deflator!U139/INDEX(deflator!$E139:$BQ139, MATCH(TRUE, ISNUMBER(deflator!$E139:$BQ139), 0))</f>
        <v>0</v>
      </c>
      <c r="V139" cm="1">
        <f t="array" ref="V139">deflator!V139/INDEX(deflator!$E139:$BQ139, MATCH(TRUE, ISNUMBER(deflator!$E139:$BQ139), 0))</f>
        <v>0</v>
      </c>
      <c r="W139" cm="1">
        <f t="array" ref="W139">deflator!W139/INDEX(deflator!$E139:$BQ139, MATCH(TRUE, ISNUMBER(deflator!$E139:$BQ139), 0))</f>
        <v>0</v>
      </c>
      <c r="X139" cm="1">
        <f t="array" ref="X139">deflator!X139/INDEX(deflator!$E139:$BQ139, MATCH(TRUE, ISNUMBER(deflator!$E139:$BQ139), 0))</f>
        <v>0</v>
      </c>
      <c r="Y139" cm="1">
        <f t="array" ref="Y139">deflator!Y139/INDEX(deflator!$E139:$BQ139, MATCH(TRUE, ISNUMBER(deflator!$E139:$BQ139), 0))</f>
        <v>1</v>
      </c>
      <c r="Z139" cm="1">
        <f t="array" ref="Z139">deflator!Z139/INDEX(deflator!$E139:$BQ139, MATCH(TRUE, ISNUMBER(deflator!$E139:$BQ139), 0))</f>
        <v>1.0735599943990162</v>
      </c>
      <c r="AA139" cm="1">
        <f t="array" ref="AA139">deflator!AA139/INDEX(deflator!$E139:$BQ139, MATCH(TRUE, ISNUMBER(deflator!$E139:$BQ139), 0))</f>
        <v>0.9915270624011463</v>
      </c>
      <c r="AB139" cm="1">
        <f t="array" ref="AB139">deflator!AB139/INDEX(deflator!$E139:$BQ139, MATCH(TRUE, ISNUMBER(deflator!$E139:$BQ139), 0))</f>
        <v>1.0152310847651862</v>
      </c>
      <c r="AC139" cm="1">
        <f t="array" ref="AC139">deflator!AC139/INDEX(deflator!$E139:$BQ139, MATCH(TRUE, ISNUMBER(deflator!$E139:$BQ139), 0))</f>
        <v>1.2079881916804431</v>
      </c>
      <c r="AD139" cm="1">
        <f t="array" ref="AD139">deflator!AD139/INDEX(deflator!$E139:$BQ139, MATCH(TRUE, ISNUMBER(deflator!$E139:$BQ139), 0))</f>
        <v>1.2617541568411357</v>
      </c>
      <c r="AE139" cm="1">
        <f t="array" ref="AE139">deflator!AE139/INDEX(deflator!$E139:$BQ139, MATCH(TRUE, ISNUMBER(deflator!$E139:$BQ139), 0))</f>
        <v>1.3183250830036475</v>
      </c>
      <c r="AF139" cm="1">
        <f t="array" ref="AF139">deflator!AF139/INDEX(deflator!$E139:$BQ139, MATCH(TRUE, ISNUMBER(deflator!$E139:$BQ139), 0))</f>
        <v>1.4012094491085367</v>
      </c>
      <c r="AG139" cm="1">
        <f t="array" ref="AG139">deflator!AG139/INDEX(deflator!$E139:$BQ139, MATCH(TRUE, ISNUMBER(deflator!$E139:$BQ139), 0))</f>
        <v>1.4073452423407118</v>
      </c>
      <c r="AH139" cm="1">
        <f t="array" ref="AH139">deflator!AH139/INDEX(deflator!$E139:$BQ139, MATCH(TRUE, ISNUMBER(deflator!$E139:$BQ139), 0))</f>
        <v>1.4628076397644381</v>
      </c>
      <c r="AI139" cm="1">
        <f t="array" ref="AI139">deflator!AI139/INDEX(deflator!$E139:$BQ139, MATCH(TRUE, ISNUMBER(deflator!$E139:$BQ139), 0))</f>
        <v>1.585423351844262</v>
      </c>
      <c r="AJ139" cm="1">
        <f t="array" ref="AJ139">deflator!AJ139/INDEX(deflator!$E139:$BQ139, MATCH(TRUE, ISNUMBER(deflator!$E139:$BQ139), 0))</f>
        <v>1.6723413387500423</v>
      </c>
      <c r="AK139" cm="1">
        <f t="array" ref="AK139">deflator!AK139/INDEX(deflator!$E139:$BQ139, MATCH(TRUE, ISNUMBER(deflator!$E139:$BQ139), 0))</f>
        <v>1.7015267684918349</v>
      </c>
      <c r="AL139" cm="1">
        <f t="array" ref="AL139">deflator!AL139/INDEX(deflator!$E139:$BQ139, MATCH(TRUE, ISNUMBER(deflator!$E139:$BQ139), 0))</f>
        <v>1.7186160435985314</v>
      </c>
      <c r="AM139" cm="1">
        <f t="array" ref="AM139">deflator!AM139/INDEX(deflator!$E139:$BQ139, MATCH(TRUE, ISNUMBER(deflator!$E139:$BQ139), 0))</f>
        <v>1.762934236591736</v>
      </c>
      <c r="AN139" cm="1">
        <f t="array" ref="AN139">deflator!AN139/INDEX(deflator!$E139:$BQ139, MATCH(TRUE, ISNUMBER(deflator!$E139:$BQ139), 0))</f>
        <v>1.8522293953483755</v>
      </c>
      <c r="AO139" cm="1">
        <f t="array" ref="AO139">deflator!AO139/INDEX(deflator!$E139:$BQ139, MATCH(TRUE, ISNUMBER(deflator!$E139:$BQ139), 0))</f>
        <v>1.8607861181679335</v>
      </c>
      <c r="AP139" cm="1">
        <f t="array" ref="AP139">deflator!AP139/INDEX(deflator!$E139:$BQ139, MATCH(TRUE, ISNUMBER(deflator!$E139:$BQ139), 0))</f>
        <v>1.914259562069891</v>
      </c>
      <c r="AQ139" cm="1">
        <f t="array" ref="AQ139">deflator!AQ139/INDEX(deflator!$E139:$BQ139, MATCH(TRUE, ISNUMBER(deflator!$E139:$BQ139), 0))</f>
        <v>1.9607806229646256</v>
      </c>
      <c r="AR139" cm="1">
        <f t="array" ref="AR139">deflator!AR139/INDEX(deflator!$E139:$BQ139, MATCH(TRUE, ISNUMBER(deflator!$E139:$BQ139), 0))</f>
        <v>2.0065164633733596</v>
      </c>
      <c r="AS139" cm="1">
        <f t="array" ref="AS139">deflator!AS139/INDEX(deflator!$E139:$BQ139, MATCH(TRUE, ISNUMBER(deflator!$E139:$BQ139), 0))</f>
        <v>2.028905857297973</v>
      </c>
      <c r="AT139" cm="1">
        <f t="array" ref="AT139">deflator!AT139/INDEX(deflator!$E139:$BQ139, MATCH(TRUE, ISNUMBER(deflator!$E139:$BQ139), 0))</f>
        <v>2.0103993806946847</v>
      </c>
      <c r="AU139" cm="1">
        <f t="array" ref="AU139">deflator!AU139/INDEX(deflator!$E139:$BQ139, MATCH(TRUE, ISNUMBER(deflator!$E139:$BQ139), 0))</f>
        <v>2.0186764051404515</v>
      </c>
      <c r="AV139" cm="1">
        <f t="array" ref="AV139">deflator!AV139/INDEX(deflator!$E139:$BQ139, MATCH(TRUE, ISNUMBER(deflator!$E139:$BQ139), 0))</f>
        <v>2.1241425032366457</v>
      </c>
      <c r="AW139" cm="1">
        <f t="array" ref="AW139">deflator!AW139/INDEX(deflator!$E139:$BQ139, MATCH(TRUE, ISNUMBER(deflator!$E139:$BQ139), 0))</f>
        <v>2.1391842961071177</v>
      </c>
      <c r="AX139" cm="1">
        <f t="array" ref="AX139">deflator!AX139/INDEX(deflator!$E139:$BQ139, MATCH(TRUE, ISNUMBER(deflator!$E139:$BQ139), 0))</f>
        <v>2.2867224789724037</v>
      </c>
      <c r="AY139" cm="1">
        <f t="array" ref="AY139">deflator!AY139/INDEX(deflator!$E139:$BQ139, MATCH(TRUE, ISNUMBER(deflator!$E139:$BQ139), 0))</f>
        <v>2.4050743964809573</v>
      </c>
      <c r="AZ139" cm="1">
        <f t="array" ref="AZ139">deflator!AZ139/INDEX(deflator!$E139:$BQ139, MATCH(TRUE, ISNUMBER(deflator!$E139:$BQ139), 0))</f>
        <v>2.4914382150007715</v>
      </c>
      <c r="BA139" cm="1">
        <f t="array" ref="BA139">deflator!BA139/INDEX(deflator!$E139:$BQ139, MATCH(TRUE, ISNUMBER(deflator!$E139:$BQ139), 0))</f>
        <v>2.5545407024848239</v>
      </c>
      <c r="BB139" cm="1">
        <f t="array" ref="BB139">deflator!BB139/INDEX(deflator!$E139:$BQ139, MATCH(TRUE, ISNUMBER(deflator!$E139:$BQ139), 0))</f>
        <v>2.5626752933126342</v>
      </c>
      <c r="BC139" cm="1">
        <f t="array" ref="BC139">deflator!BC139/INDEX(deflator!$E139:$BQ139, MATCH(TRUE, ISNUMBER(deflator!$E139:$BQ139), 0))</f>
        <v>2.7016445471053325</v>
      </c>
      <c r="BD139" cm="1">
        <f t="array" ref="BD139">deflator!BD139/INDEX(deflator!$E139:$BQ139, MATCH(TRUE, ISNUMBER(deflator!$E139:$BQ139), 0))</f>
        <v>2.7398027086444228</v>
      </c>
      <c r="BE139" cm="1">
        <f t="array" ref="BE139">deflator!BE139/INDEX(deflator!$E139:$BQ139, MATCH(TRUE, ISNUMBER(deflator!$E139:$BQ139), 0))</f>
        <v>2.7949650390303837</v>
      </c>
      <c r="BF139" cm="1">
        <f t="array" ref="BF139">deflator!BF139/INDEX(deflator!$E139:$BQ139, MATCH(TRUE, ISNUMBER(deflator!$E139:$BQ139), 0))</f>
        <v>2.9575056705892475</v>
      </c>
      <c r="BG139" cm="1">
        <f t="array" ref="BG139">deflator!BG139/INDEX(deflator!$E139:$BQ139, MATCH(TRUE, ISNUMBER(deflator!$E139:$BQ139), 0))</f>
        <v>3.0748273247461921</v>
      </c>
      <c r="BH139" cm="1">
        <f t="array" ref="BH139">deflator!BH139/INDEX(deflator!$E139:$BQ139, MATCH(TRUE, ISNUMBER(deflator!$E139:$BQ139), 0))</f>
        <v>3.1743489354479775</v>
      </c>
      <c r="BI139" cm="1">
        <f t="array" ref="BI139">deflator!BI139/INDEX(deflator!$E139:$BQ139, MATCH(TRUE, ISNUMBER(deflator!$E139:$BQ139), 0))</f>
        <v>3.1725493443583086</v>
      </c>
      <c r="BJ139" cm="1">
        <f t="array" ref="BJ139">deflator!BJ139/INDEX(deflator!$E139:$BQ139, MATCH(TRUE, ISNUMBER(deflator!$E139:$BQ139), 0))</f>
        <v>3.2822685634039468</v>
      </c>
      <c r="BK139" cm="1">
        <f t="array" ref="BK139">deflator!BK139/INDEX(deflator!$E139:$BQ139, MATCH(TRUE, ISNUMBER(deflator!$E139:$BQ139), 0))</f>
        <v>3.2898660130434769</v>
      </c>
      <c r="BL139" cm="1">
        <f t="array" ref="BL139">deflator!BL139/INDEX(deflator!$E139:$BQ139, MATCH(TRUE, ISNUMBER(deflator!$E139:$BQ139), 0))</f>
        <v>3.3683496805189881</v>
      </c>
      <c r="BM139" cm="1">
        <f t="array" ref="BM139">deflator!BM139/INDEX(deflator!$E139:$BQ139, MATCH(TRUE, ISNUMBER(deflator!$E139:$BQ139), 0))</f>
        <v>3.1863957601143955</v>
      </c>
      <c r="BN139" cm="1">
        <f t="array" ref="BN139">deflator!BN139/INDEX(deflator!$E139:$BQ139, MATCH(TRUE, ISNUMBER(deflator!$E139:$BQ139), 0))</f>
        <v>3.5558760699783911</v>
      </c>
      <c r="BO139" cm="1">
        <f t="array" ref="BO139">deflator!BO139/INDEX(deflator!$E139:$BQ139, MATCH(TRUE, ISNUMBER(deflator!$E139:$BQ139), 0))</f>
        <v>3.7059013056071377</v>
      </c>
      <c r="BP139" cm="1">
        <f t="array" ref="BP139">deflator!BP139/INDEX(deflator!$E139:$BQ139, MATCH(TRUE, ISNUMBER(deflator!$E139:$BQ139), 0))</f>
        <v>3.7611235044019429</v>
      </c>
      <c r="BQ139" cm="1">
        <f t="array" ref="BQ139">deflator!BQ139/INDEX(deflator!$E139:$BQ139, MATCH(TRUE, ISNUMBER(deflator!$E139:$BQ139), 0))</f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 cm="1">
        <f t="array" ref="E140">deflator!E140/INDEX(deflator!$E140:$BQ140, MATCH(TRUE, ISNUMBER(deflator!$E140:$BQ140), 0))</f>
        <v>#N/A</v>
      </c>
      <c r="F140" t="e" cm="1">
        <f t="array" ref="F140">deflator!F140/INDEX(deflator!$E140:$BQ140, MATCH(TRUE, ISNUMBER(deflator!$E140:$BQ140), 0))</f>
        <v>#N/A</v>
      </c>
      <c r="G140" t="e" cm="1">
        <f t="array" ref="G140">deflator!G140/INDEX(deflator!$E140:$BQ140, MATCH(TRUE, ISNUMBER(deflator!$E140:$BQ140), 0))</f>
        <v>#N/A</v>
      </c>
      <c r="H140" t="e" cm="1">
        <f t="array" ref="H140">deflator!H140/INDEX(deflator!$E140:$BQ140, MATCH(TRUE, ISNUMBER(deflator!$E140:$BQ140), 0))</f>
        <v>#N/A</v>
      </c>
      <c r="I140" t="e" cm="1">
        <f t="array" ref="I140">deflator!I140/INDEX(deflator!$E140:$BQ140, MATCH(TRUE, ISNUMBER(deflator!$E140:$BQ140), 0))</f>
        <v>#N/A</v>
      </c>
      <c r="J140" t="e" cm="1">
        <f t="array" ref="J140">deflator!J140/INDEX(deflator!$E140:$BQ140, MATCH(TRUE, ISNUMBER(deflator!$E140:$BQ140), 0))</f>
        <v>#N/A</v>
      </c>
      <c r="K140" t="e" cm="1">
        <f t="array" ref="K140">deflator!K140/INDEX(deflator!$E140:$BQ140, MATCH(TRUE, ISNUMBER(deflator!$E140:$BQ140), 0))</f>
        <v>#N/A</v>
      </c>
      <c r="L140" t="e" cm="1">
        <f t="array" ref="L140">deflator!L140/INDEX(deflator!$E140:$BQ140, MATCH(TRUE, ISNUMBER(deflator!$E140:$BQ140), 0))</f>
        <v>#N/A</v>
      </c>
      <c r="M140" t="e" cm="1">
        <f t="array" ref="M140">deflator!M140/INDEX(deflator!$E140:$BQ140, MATCH(TRUE, ISNUMBER(deflator!$E140:$BQ140), 0))</f>
        <v>#N/A</v>
      </c>
      <c r="N140" t="e" cm="1">
        <f t="array" ref="N140">deflator!N140/INDEX(deflator!$E140:$BQ140, MATCH(TRUE, ISNUMBER(deflator!$E140:$BQ140), 0))</f>
        <v>#N/A</v>
      </c>
      <c r="O140" t="e" cm="1">
        <f t="array" ref="O140">deflator!O140/INDEX(deflator!$E140:$BQ140, MATCH(TRUE, ISNUMBER(deflator!$E140:$BQ140), 0))</f>
        <v>#N/A</v>
      </c>
      <c r="P140" t="e" cm="1">
        <f t="array" ref="P140">deflator!P140/INDEX(deflator!$E140:$BQ140, MATCH(TRUE, ISNUMBER(deflator!$E140:$BQ140), 0))</f>
        <v>#N/A</v>
      </c>
      <c r="Q140" t="e" cm="1">
        <f t="array" ref="Q140">deflator!Q140/INDEX(deflator!$E140:$BQ140, MATCH(TRUE, ISNUMBER(deflator!$E140:$BQ140), 0))</f>
        <v>#N/A</v>
      </c>
      <c r="R140" t="e" cm="1">
        <f t="array" ref="R140">deflator!R140/INDEX(deflator!$E140:$BQ140, MATCH(TRUE, ISNUMBER(deflator!$E140:$BQ140), 0))</f>
        <v>#N/A</v>
      </c>
      <c r="S140" t="e" cm="1">
        <f t="array" ref="S140">deflator!S140/INDEX(deflator!$E140:$BQ140, MATCH(TRUE, ISNUMBER(deflator!$E140:$BQ140), 0))</f>
        <v>#N/A</v>
      </c>
      <c r="T140" t="e" cm="1">
        <f t="array" ref="T140">deflator!T140/INDEX(deflator!$E140:$BQ140, MATCH(TRUE, ISNUMBER(deflator!$E140:$BQ140), 0))</f>
        <v>#N/A</v>
      </c>
      <c r="U140" t="e" cm="1">
        <f t="array" ref="U140">deflator!U140/INDEX(deflator!$E140:$BQ140, MATCH(TRUE, ISNUMBER(deflator!$E140:$BQ140), 0))</f>
        <v>#N/A</v>
      </c>
      <c r="V140" t="e" cm="1">
        <f t="array" ref="V140">deflator!V140/INDEX(deflator!$E140:$BQ140, MATCH(TRUE, ISNUMBER(deflator!$E140:$BQ140), 0))</f>
        <v>#N/A</v>
      </c>
      <c r="W140" t="e" cm="1">
        <f t="array" ref="W140">deflator!W140/INDEX(deflator!$E140:$BQ140, MATCH(TRUE, ISNUMBER(deflator!$E140:$BQ140), 0))</f>
        <v>#N/A</v>
      </c>
      <c r="X140" t="e" cm="1">
        <f t="array" ref="X140">deflator!X140/INDEX(deflator!$E140:$BQ140, MATCH(TRUE, ISNUMBER(deflator!$E140:$BQ140), 0))</f>
        <v>#N/A</v>
      </c>
      <c r="Y140" t="e" cm="1">
        <f t="array" ref="Y140">deflator!Y140/INDEX(deflator!$E140:$BQ140, MATCH(TRUE, ISNUMBER(deflator!$E140:$BQ140), 0))</f>
        <v>#N/A</v>
      </c>
      <c r="Z140" t="e" cm="1">
        <f t="array" ref="Z140">deflator!Z140/INDEX(deflator!$E140:$BQ140, MATCH(TRUE, ISNUMBER(deflator!$E140:$BQ140), 0))</f>
        <v>#N/A</v>
      </c>
      <c r="AA140" t="e" cm="1">
        <f t="array" ref="AA140">deflator!AA140/INDEX(deflator!$E140:$BQ140, MATCH(TRUE, ISNUMBER(deflator!$E140:$BQ140), 0))</f>
        <v>#N/A</v>
      </c>
      <c r="AB140" t="e" cm="1">
        <f t="array" ref="AB140">deflator!AB140/INDEX(deflator!$E140:$BQ140, MATCH(TRUE, ISNUMBER(deflator!$E140:$BQ140), 0))</f>
        <v>#N/A</v>
      </c>
      <c r="AC140" t="e" cm="1">
        <f t="array" ref="AC140">deflator!AC140/INDEX(deflator!$E140:$BQ140, MATCH(TRUE, ISNUMBER(deflator!$E140:$BQ140), 0))</f>
        <v>#N/A</v>
      </c>
      <c r="AD140" t="e" cm="1">
        <f t="array" ref="AD140">deflator!AD140/INDEX(deflator!$E140:$BQ140, MATCH(TRUE, ISNUMBER(deflator!$E140:$BQ140), 0))</f>
        <v>#N/A</v>
      </c>
      <c r="AE140" t="e" cm="1">
        <f t="array" ref="AE140">deflator!AE140/INDEX(deflator!$E140:$BQ140, MATCH(TRUE, ISNUMBER(deflator!$E140:$BQ140), 0))</f>
        <v>#N/A</v>
      </c>
      <c r="AF140" t="e" cm="1">
        <f t="array" ref="AF140">deflator!AF140/INDEX(deflator!$E140:$BQ140, MATCH(TRUE, ISNUMBER(deflator!$E140:$BQ140), 0))</f>
        <v>#N/A</v>
      </c>
      <c r="AG140" t="e" cm="1">
        <f t="array" ref="AG140">deflator!AG140/INDEX(deflator!$E140:$BQ140, MATCH(TRUE, ISNUMBER(deflator!$E140:$BQ140), 0))</f>
        <v>#N/A</v>
      </c>
      <c r="AH140" t="e" cm="1">
        <f t="array" ref="AH140">deflator!AH140/INDEX(deflator!$E140:$BQ140, MATCH(TRUE, ISNUMBER(deflator!$E140:$BQ140), 0))</f>
        <v>#N/A</v>
      </c>
      <c r="AI140" t="e" cm="1">
        <f t="array" ref="AI140">deflator!AI140/INDEX(deflator!$E140:$BQ140, MATCH(TRUE, ISNUMBER(deflator!$E140:$BQ140), 0))</f>
        <v>#N/A</v>
      </c>
      <c r="AJ140" t="e" cm="1">
        <f t="array" ref="AJ140">deflator!AJ140/INDEX(deflator!$E140:$BQ140, MATCH(TRUE, ISNUMBER(deflator!$E140:$BQ140), 0))</f>
        <v>#N/A</v>
      </c>
      <c r="AK140" t="e" cm="1">
        <f t="array" ref="AK140">deflator!AK140/INDEX(deflator!$E140:$BQ140, MATCH(TRUE, ISNUMBER(deflator!$E140:$BQ140), 0))</f>
        <v>#N/A</v>
      </c>
      <c r="AL140" t="e" cm="1">
        <f t="array" ref="AL140">deflator!AL140/INDEX(deflator!$E140:$BQ140, MATCH(TRUE, ISNUMBER(deflator!$E140:$BQ140), 0))</f>
        <v>#N/A</v>
      </c>
      <c r="AM140" t="e" cm="1">
        <f t="array" ref="AM140">deflator!AM140/INDEX(deflator!$E140:$BQ140, MATCH(TRUE, ISNUMBER(deflator!$E140:$BQ140), 0))</f>
        <v>#N/A</v>
      </c>
      <c r="AN140" t="e" cm="1">
        <f t="array" ref="AN140">deflator!AN140/INDEX(deflator!$E140:$BQ140, MATCH(TRUE, ISNUMBER(deflator!$E140:$BQ140), 0))</f>
        <v>#N/A</v>
      </c>
      <c r="AO140" t="e" cm="1">
        <f t="array" ref="AO140">deflator!AO140/INDEX(deflator!$E140:$BQ140, MATCH(TRUE, ISNUMBER(deflator!$E140:$BQ140), 0))</f>
        <v>#N/A</v>
      </c>
      <c r="AP140" t="e" cm="1">
        <f t="array" ref="AP140">deflator!AP140/INDEX(deflator!$E140:$BQ140, MATCH(TRUE, ISNUMBER(deflator!$E140:$BQ140), 0))</f>
        <v>#N/A</v>
      </c>
      <c r="AQ140" t="e" cm="1">
        <f t="array" ref="AQ140">deflator!AQ140/INDEX(deflator!$E140:$BQ140, MATCH(TRUE, ISNUMBER(deflator!$E140:$BQ140), 0))</f>
        <v>#N/A</v>
      </c>
      <c r="AR140" t="e" cm="1">
        <f t="array" ref="AR140">deflator!AR140/INDEX(deflator!$E140:$BQ140, MATCH(TRUE, ISNUMBER(deflator!$E140:$BQ140), 0))</f>
        <v>#N/A</v>
      </c>
      <c r="AS140" t="e" cm="1">
        <f t="array" ref="AS140">deflator!AS140/INDEX(deflator!$E140:$BQ140, MATCH(TRUE, ISNUMBER(deflator!$E140:$BQ140), 0))</f>
        <v>#N/A</v>
      </c>
      <c r="AT140" t="e" cm="1">
        <f t="array" ref="AT140">deflator!AT140/INDEX(deflator!$E140:$BQ140, MATCH(TRUE, ISNUMBER(deflator!$E140:$BQ140), 0))</f>
        <v>#N/A</v>
      </c>
      <c r="AU140" t="e" cm="1">
        <f t="array" ref="AU140">deflator!AU140/INDEX(deflator!$E140:$BQ140, MATCH(TRUE, ISNUMBER(deflator!$E140:$BQ140), 0))</f>
        <v>#N/A</v>
      </c>
      <c r="AV140" t="e" cm="1">
        <f t="array" ref="AV140">deflator!AV140/INDEX(deflator!$E140:$BQ140, MATCH(TRUE, ISNUMBER(deflator!$E140:$BQ140), 0))</f>
        <v>#N/A</v>
      </c>
      <c r="AW140" t="e" cm="1">
        <f t="array" ref="AW140">deflator!AW140/INDEX(deflator!$E140:$BQ140, MATCH(TRUE, ISNUMBER(deflator!$E140:$BQ140), 0))</f>
        <v>#N/A</v>
      </c>
      <c r="AX140" t="e" cm="1">
        <f t="array" ref="AX140">deflator!AX140/INDEX(deflator!$E140:$BQ140, MATCH(TRUE, ISNUMBER(deflator!$E140:$BQ140), 0))</f>
        <v>#N/A</v>
      </c>
      <c r="AY140" t="e" cm="1">
        <f t="array" ref="AY140">deflator!AY140/INDEX(deflator!$E140:$BQ140, MATCH(TRUE, ISNUMBER(deflator!$E140:$BQ140), 0))</f>
        <v>#N/A</v>
      </c>
      <c r="AZ140" t="e" cm="1">
        <f t="array" ref="AZ140">deflator!AZ140/INDEX(deflator!$E140:$BQ140, MATCH(TRUE, ISNUMBER(deflator!$E140:$BQ140), 0))</f>
        <v>#N/A</v>
      </c>
      <c r="BA140" t="e" cm="1">
        <f t="array" ref="BA140">deflator!BA140/INDEX(deflator!$E140:$BQ140, MATCH(TRUE, ISNUMBER(deflator!$E140:$BQ140), 0))</f>
        <v>#N/A</v>
      </c>
      <c r="BB140" t="e" cm="1">
        <f t="array" ref="BB140">deflator!BB140/INDEX(deflator!$E140:$BQ140, MATCH(TRUE, ISNUMBER(deflator!$E140:$BQ140), 0))</f>
        <v>#N/A</v>
      </c>
      <c r="BC140" t="e" cm="1">
        <f t="array" ref="BC140">deflator!BC140/INDEX(deflator!$E140:$BQ140, MATCH(TRUE, ISNUMBER(deflator!$E140:$BQ140), 0))</f>
        <v>#N/A</v>
      </c>
      <c r="BD140" t="e" cm="1">
        <f t="array" ref="BD140">deflator!BD140/INDEX(deflator!$E140:$BQ140, MATCH(TRUE, ISNUMBER(deflator!$E140:$BQ140), 0))</f>
        <v>#N/A</v>
      </c>
      <c r="BE140" t="e" cm="1">
        <f t="array" ref="BE140">deflator!BE140/INDEX(deflator!$E140:$BQ140, MATCH(TRUE, ISNUMBER(deflator!$E140:$BQ140), 0))</f>
        <v>#N/A</v>
      </c>
      <c r="BF140" t="e" cm="1">
        <f t="array" ref="BF140">deflator!BF140/INDEX(deflator!$E140:$BQ140, MATCH(TRUE, ISNUMBER(deflator!$E140:$BQ140), 0))</f>
        <v>#N/A</v>
      </c>
      <c r="BG140" t="e" cm="1">
        <f t="array" ref="BG140">deflator!BG140/INDEX(deflator!$E140:$BQ140, MATCH(TRUE, ISNUMBER(deflator!$E140:$BQ140), 0))</f>
        <v>#N/A</v>
      </c>
      <c r="BH140" t="e" cm="1">
        <f t="array" ref="BH140">deflator!BH140/INDEX(deflator!$E140:$BQ140, MATCH(TRUE, ISNUMBER(deflator!$E140:$BQ140), 0))</f>
        <v>#N/A</v>
      </c>
      <c r="BI140" t="e" cm="1">
        <f t="array" ref="BI140">deflator!BI140/INDEX(deflator!$E140:$BQ140, MATCH(TRUE, ISNUMBER(deflator!$E140:$BQ140), 0))</f>
        <v>#N/A</v>
      </c>
      <c r="BJ140" t="e" cm="1">
        <f t="array" ref="BJ140">deflator!BJ140/INDEX(deflator!$E140:$BQ140, MATCH(TRUE, ISNUMBER(deflator!$E140:$BQ140), 0))</f>
        <v>#N/A</v>
      </c>
      <c r="BK140" t="e" cm="1">
        <f t="array" ref="BK140">deflator!BK140/INDEX(deflator!$E140:$BQ140, MATCH(TRUE, ISNUMBER(deflator!$E140:$BQ140), 0))</f>
        <v>#N/A</v>
      </c>
      <c r="BL140" t="e" cm="1">
        <f t="array" ref="BL140">deflator!BL140/INDEX(deflator!$E140:$BQ140, MATCH(TRUE, ISNUMBER(deflator!$E140:$BQ140), 0))</f>
        <v>#N/A</v>
      </c>
      <c r="BM140" t="e" cm="1">
        <f t="array" ref="BM140">deflator!BM140/INDEX(deflator!$E140:$BQ140, MATCH(TRUE, ISNUMBER(deflator!$E140:$BQ140), 0))</f>
        <v>#N/A</v>
      </c>
      <c r="BN140" t="e" cm="1">
        <f t="array" ref="BN140">deflator!BN140/INDEX(deflator!$E140:$BQ140, MATCH(TRUE, ISNUMBER(deflator!$E140:$BQ140), 0))</f>
        <v>#N/A</v>
      </c>
      <c r="BO140" t="e" cm="1">
        <f t="array" ref="BO140">deflator!BO140/INDEX(deflator!$E140:$BQ140, MATCH(TRUE, ISNUMBER(deflator!$E140:$BQ140), 0))</f>
        <v>#N/A</v>
      </c>
      <c r="BP140" t="e" cm="1">
        <f t="array" ref="BP140">deflator!BP140/INDEX(deflator!$E140:$BQ140, MATCH(TRUE, ISNUMBER(deflator!$E140:$BQ140), 0))</f>
        <v>#N/A</v>
      </c>
      <c r="BQ140" t="e" cm="1">
        <f t="array" ref="BQ140">deflator!BQ140/INDEX(deflator!$E140:$BQ140, MATCH(TRUE, ISNUMBER(deflator!$E140:$BQ140), 0))</f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 cm="1">
        <f t="array" ref="E141">deflator!E141/INDEX(deflator!$E141:$BQ141, MATCH(TRUE, ISNUMBER(deflator!$E141:$BQ141), 0))</f>
        <v>#N/A</v>
      </c>
      <c r="F141" t="e" cm="1">
        <f t="array" ref="F141">deflator!F141/INDEX(deflator!$E141:$BQ141, MATCH(TRUE, ISNUMBER(deflator!$E141:$BQ141), 0))</f>
        <v>#N/A</v>
      </c>
      <c r="G141" t="e" cm="1">
        <f t="array" ref="G141">deflator!G141/INDEX(deflator!$E141:$BQ141, MATCH(TRUE, ISNUMBER(deflator!$E141:$BQ141), 0))</f>
        <v>#N/A</v>
      </c>
      <c r="H141" t="e" cm="1">
        <f t="array" ref="H141">deflator!H141/INDEX(deflator!$E141:$BQ141, MATCH(TRUE, ISNUMBER(deflator!$E141:$BQ141), 0))</f>
        <v>#N/A</v>
      </c>
      <c r="I141" t="e" cm="1">
        <f t="array" ref="I141">deflator!I141/INDEX(deflator!$E141:$BQ141, MATCH(TRUE, ISNUMBER(deflator!$E141:$BQ141), 0))</f>
        <v>#N/A</v>
      </c>
      <c r="J141" t="e" cm="1">
        <f t="array" ref="J141">deflator!J141/INDEX(deflator!$E141:$BQ141, MATCH(TRUE, ISNUMBER(deflator!$E141:$BQ141), 0))</f>
        <v>#N/A</v>
      </c>
      <c r="K141" t="e" cm="1">
        <f t="array" ref="K141">deflator!K141/INDEX(deflator!$E141:$BQ141, MATCH(TRUE, ISNUMBER(deflator!$E141:$BQ141), 0))</f>
        <v>#N/A</v>
      </c>
      <c r="L141" t="e" cm="1">
        <f t="array" ref="L141">deflator!L141/INDEX(deflator!$E141:$BQ141, MATCH(TRUE, ISNUMBER(deflator!$E141:$BQ141), 0))</f>
        <v>#N/A</v>
      </c>
      <c r="M141" t="e" cm="1">
        <f t="array" ref="M141">deflator!M141/INDEX(deflator!$E141:$BQ141, MATCH(TRUE, ISNUMBER(deflator!$E141:$BQ141), 0))</f>
        <v>#N/A</v>
      </c>
      <c r="N141" t="e" cm="1">
        <f t="array" ref="N141">deflator!N141/INDEX(deflator!$E141:$BQ141, MATCH(TRUE, ISNUMBER(deflator!$E141:$BQ141), 0))</f>
        <v>#N/A</v>
      </c>
      <c r="O141" t="e" cm="1">
        <f t="array" ref="O141">deflator!O141/INDEX(deflator!$E141:$BQ141, MATCH(TRUE, ISNUMBER(deflator!$E141:$BQ141), 0))</f>
        <v>#N/A</v>
      </c>
      <c r="P141" t="e" cm="1">
        <f t="array" ref="P141">deflator!P141/INDEX(deflator!$E141:$BQ141, MATCH(TRUE, ISNUMBER(deflator!$E141:$BQ141), 0))</f>
        <v>#N/A</v>
      </c>
      <c r="Q141" t="e" cm="1">
        <f t="array" ref="Q141">deflator!Q141/INDEX(deflator!$E141:$BQ141, MATCH(TRUE, ISNUMBER(deflator!$E141:$BQ141), 0))</f>
        <v>#N/A</v>
      </c>
      <c r="R141" t="e" cm="1">
        <f t="array" ref="R141">deflator!R141/INDEX(deflator!$E141:$BQ141, MATCH(TRUE, ISNUMBER(deflator!$E141:$BQ141), 0))</f>
        <v>#N/A</v>
      </c>
      <c r="S141" t="e" cm="1">
        <f t="array" ref="S141">deflator!S141/INDEX(deflator!$E141:$BQ141, MATCH(TRUE, ISNUMBER(deflator!$E141:$BQ141), 0))</f>
        <v>#N/A</v>
      </c>
      <c r="T141" t="e" cm="1">
        <f t="array" ref="T141">deflator!T141/INDEX(deflator!$E141:$BQ141, MATCH(TRUE, ISNUMBER(deflator!$E141:$BQ141), 0))</f>
        <v>#N/A</v>
      </c>
      <c r="U141" t="e" cm="1">
        <f t="array" ref="U141">deflator!U141/INDEX(deflator!$E141:$BQ141, MATCH(TRUE, ISNUMBER(deflator!$E141:$BQ141), 0))</f>
        <v>#N/A</v>
      </c>
      <c r="V141" t="e" cm="1">
        <f t="array" ref="V141">deflator!V141/INDEX(deflator!$E141:$BQ141, MATCH(TRUE, ISNUMBER(deflator!$E141:$BQ141), 0))</f>
        <v>#N/A</v>
      </c>
      <c r="W141" t="e" cm="1">
        <f t="array" ref="W141">deflator!W141/INDEX(deflator!$E141:$BQ141, MATCH(TRUE, ISNUMBER(deflator!$E141:$BQ141), 0))</f>
        <v>#N/A</v>
      </c>
      <c r="X141" t="e" cm="1">
        <f t="array" ref="X141">deflator!X141/INDEX(deflator!$E141:$BQ141, MATCH(TRUE, ISNUMBER(deflator!$E141:$BQ141), 0))</f>
        <v>#N/A</v>
      </c>
      <c r="Y141" t="e" cm="1">
        <f t="array" ref="Y141">deflator!Y141/INDEX(deflator!$E141:$BQ141, MATCH(TRUE, ISNUMBER(deflator!$E141:$BQ141), 0))</f>
        <v>#N/A</v>
      </c>
      <c r="Z141" t="e" cm="1">
        <f t="array" ref="Z141">deflator!Z141/INDEX(deflator!$E141:$BQ141, MATCH(TRUE, ISNUMBER(deflator!$E141:$BQ141), 0))</f>
        <v>#N/A</v>
      </c>
      <c r="AA141" t="e" cm="1">
        <f t="array" ref="AA141">deflator!AA141/INDEX(deflator!$E141:$BQ141, MATCH(TRUE, ISNUMBER(deflator!$E141:$BQ141), 0))</f>
        <v>#N/A</v>
      </c>
      <c r="AB141" t="e" cm="1">
        <f t="array" ref="AB141">deflator!AB141/INDEX(deflator!$E141:$BQ141, MATCH(TRUE, ISNUMBER(deflator!$E141:$BQ141), 0))</f>
        <v>#N/A</v>
      </c>
      <c r="AC141" t="e" cm="1">
        <f t="array" ref="AC141">deflator!AC141/INDEX(deflator!$E141:$BQ141, MATCH(TRUE, ISNUMBER(deflator!$E141:$BQ141), 0))</f>
        <v>#N/A</v>
      </c>
      <c r="AD141" t="e" cm="1">
        <f t="array" ref="AD141">deflator!AD141/INDEX(deflator!$E141:$BQ141, MATCH(TRUE, ISNUMBER(deflator!$E141:$BQ141), 0))</f>
        <v>#N/A</v>
      </c>
      <c r="AE141" t="e" cm="1">
        <f t="array" ref="AE141">deflator!AE141/INDEX(deflator!$E141:$BQ141, MATCH(TRUE, ISNUMBER(deflator!$E141:$BQ141), 0))</f>
        <v>#N/A</v>
      </c>
      <c r="AF141" t="e" cm="1">
        <f t="array" ref="AF141">deflator!AF141/INDEX(deflator!$E141:$BQ141, MATCH(TRUE, ISNUMBER(deflator!$E141:$BQ141), 0))</f>
        <v>#N/A</v>
      </c>
      <c r="AG141" t="e" cm="1">
        <f t="array" ref="AG141">deflator!AG141/INDEX(deflator!$E141:$BQ141, MATCH(TRUE, ISNUMBER(deflator!$E141:$BQ141), 0))</f>
        <v>#N/A</v>
      </c>
      <c r="AH141" t="e" cm="1">
        <f t="array" ref="AH141">deflator!AH141/INDEX(deflator!$E141:$BQ141, MATCH(TRUE, ISNUMBER(deflator!$E141:$BQ141), 0))</f>
        <v>#N/A</v>
      </c>
      <c r="AI141" t="e" cm="1">
        <f t="array" ref="AI141">deflator!AI141/INDEX(deflator!$E141:$BQ141, MATCH(TRUE, ISNUMBER(deflator!$E141:$BQ141), 0))</f>
        <v>#N/A</v>
      </c>
      <c r="AJ141" t="e" cm="1">
        <f t="array" ref="AJ141">deflator!AJ141/INDEX(deflator!$E141:$BQ141, MATCH(TRUE, ISNUMBER(deflator!$E141:$BQ141), 0))</f>
        <v>#N/A</v>
      </c>
      <c r="AK141" t="e" cm="1">
        <f t="array" ref="AK141">deflator!AK141/INDEX(deflator!$E141:$BQ141, MATCH(TRUE, ISNUMBER(deflator!$E141:$BQ141), 0))</f>
        <v>#N/A</v>
      </c>
      <c r="AL141" t="e" cm="1">
        <f t="array" ref="AL141">deflator!AL141/INDEX(deflator!$E141:$BQ141, MATCH(TRUE, ISNUMBER(deflator!$E141:$BQ141), 0))</f>
        <v>#N/A</v>
      </c>
      <c r="AM141" t="e" cm="1">
        <f t="array" ref="AM141">deflator!AM141/INDEX(deflator!$E141:$BQ141, MATCH(TRUE, ISNUMBER(deflator!$E141:$BQ141), 0))</f>
        <v>#N/A</v>
      </c>
      <c r="AN141" t="e" cm="1">
        <f t="array" ref="AN141">deflator!AN141/INDEX(deflator!$E141:$BQ141, MATCH(TRUE, ISNUMBER(deflator!$E141:$BQ141), 0))</f>
        <v>#N/A</v>
      </c>
      <c r="AO141" t="e" cm="1">
        <f t="array" ref="AO141">deflator!AO141/INDEX(deflator!$E141:$BQ141, MATCH(TRUE, ISNUMBER(deflator!$E141:$BQ141), 0))</f>
        <v>#N/A</v>
      </c>
      <c r="AP141" t="e" cm="1">
        <f t="array" ref="AP141">deflator!AP141/INDEX(deflator!$E141:$BQ141, MATCH(TRUE, ISNUMBER(deflator!$E141:$BQ141), 0))</f>
        <v>#N/A</v>
      </c>
      <c r="AQ141" t="e" cm="1">
        <f t="array" ref="AQ141">deflator!AQ141/INDEX(deflator!$E141:$BQ141, MATCH(TRUE, ISNUMBER(deflator!$E141:$BQ141), 0))</f>
        <v>#N/A</v>
      </c>
      <c r="AR141" t="e" cm="1">
        <f t="array" ref="AR141">deflator!AR141/INDEX(deflator!$E141:$BQ141, MATCH(TRUE, ISNUMBER(deflator!$E141:$BQ141), 0))</f>
        <v>#N/A</v>
      </c>
      <c r="AS141" t="e" cm="1">
        <f t="array" ref="AS141">deflator!AS141/INDEX(deflator!$E141:$BQ141, MATCH(TRUE, ISNUMBER(deflator!$E141:$BQ141), 0))</f>
        <v>#N/A</v>
      </c>
      <c r="AT141" t="e" cm="1">
        <f t="array" ref="AT141">deflator!AT141/INDEX(deflator!$E141:$BQ141, MATCH(TRUE, ISNUMBER(deflator!$E141:$BQ141), 0))</f>
        <v>#N/A</v>
      </c>
      <c r="AU141" t="e" cm="1">
        <f t="array" ref="AU141">deflator!AU141/INDEX(deflator!$E141:$BQ141, MATCH(TRUE, ISNUMBER(deflator!$E141:$BQ141), 0))</f>
        <v>#N/A</v>
      </c>
      <c r="AV141" t="e" cm="1">
        <f t="array" ref="AV141">deflator!AV141/INDEX(deflator!$E141:$BQ141, MATCH(TRUE, ISNUMBER(deflator!$E141:$BQ141), 0))</f>
        <v>#N/A</v>
      </c>
      <c r="AW141" t="e" cm="1">
        <f t="array" ref="AW141">deflator!AW141/INDEX(deflator!$E141:$BQ141, MATCH(TRUE, ISNUMBER(deflator!$E141:$BQ141), 0))</f>
        <v>#N/A</v>
      </c>
      <c r="AX141" t="e" cm="1">
        <f t="array" ref="AX141">deflator!AX141/INDEX(deflator!$E141:$BQ141, MATCH(TRUE, ISNUMBER(deflator!$E141:$BQ141), 0))</f>
        <v>#N/A</v>
      </c>
      <c r="AY141" t="e" cm="1">
        <f t="array" ref="AY141">deflator!AY141/INDEX(deflator!$E141:$BQ141, MATCH(TRUE, ISNUMBER(deflator!$E141:$BQ141), 0))</f>
        <v>#N/A</v>
      </c>
      <c r="AZ141" t="e" cm="1">
        <f t="array" ref="AZ141">deflator!AZ141/INDEX(deflator!$E141:$BQ141, MATCH(TRUE, ISNUMBER(deflator!$E141:$BQ141), 0))</f>
        <v>#N/A</v>
      </c>
      <c r="BA141" t="e" cm="1">
        <f t="array" ref="BA141">deflator!BA141/INDEX(deflator!$E141:$BQ141, MATCH(TRUE, ISNUMBER(deflator!$E141:$BQ141), 0))</f>
        <v>#N/A</v>
      </c>
      <c r="BB141" t="e" cm="1">
        <f t="array" ref="BB141">deflator!BB141/INDEX(deflator!$E141:$BQ141, MATCH(TRUE, ISNUMBER(deflator!$E141:$BQ141), 0))</f>
        <v>#N/A</v>
      </c>
      <c r="BC141" t="e" cm="1">
        <f t="array" ref="BC141">deflator!BC141/INDEX(deflator!$E141:$BQ141, MATCH(TRUE, ISNUMBER(deflator!$E141:$BQ141), 0))</f>
        <v>#N/A</v>
      </c>
      <c r="BD141" t="e" cm="1">
        <f t="array" ref="BD141">deflator!BD141/INDEX(deflator!$E141:$BQ141, MATCH(TRUE, ISNUMBER(deflator!$E141:$BQ141), 0))</f>
        <v>#N/A</v>
      </c>
      <c r="BE141" t="e" cm="1">
        <f t="array" ref="BE141">deflator!BE141/INDEX(deflator!$E141:$BQ141, MATCH(TRUE, ISNUMBER(deflator!$E141:$BQ141), 0))</f>
        <v>#N/A</v>
      </c>
      <c r="BF141" t="e" cm="1">
        <f t="array" ref="BF141">deflator!BF141/INDEX(deflator!$E141:$BQ141, MATCH(TRUE, ISNUMBER(deflator!$E141:$BQ141), 0))</f>
        <v>#N/A</v>
      </c>
      <c r="BG141" t="e" cm="1">
        <f t="array" ref="BG141">deflator!BG141/INDEX(deflator!$E141:$BQ141, MATCH(TRUE, ISNUMBER(deflator!$E141:$BQ141), 0))</f>
        <v>#N/A</v>
      </c>
      <c r="BH141" t="e" cm="1">
        <f t="array" ref="BH141">deflator!BH141/INDEX(deflator!$E141:$BQ141, MATCH(TRUE, ISNUMBER(deflator!$E141:$BQ141), 0))</f>
        <v>#N/A</v>
      </c>
      <c r="BI141" t="e" cm="1">
        <f t="array" ref="BI141">deflator!BI141/INDEX(deflator!$E141:$BQ141, MATCH(TRUE, ISNUMBER(deflator!$E141:$BQ141), 0))</f>
        <v>#N/A</v>
      </c>
      <c r="BJ141" t="e" cm="1">
        <f t="array" ref="BJ141">deflator!BJ141/INDEX(deflator!$E141:$BQ141, MATCH(TRUE, ISNUMBER(deflator!$E141:$BQ141), 0))</f>
        <v>#N/A</v>
      </c>
      <c r="BK141" t="e" cm="1">
        <f t="array" ref="BK141">deflator!BK141/INDEX(deflator!$E141:$BQ141, MATCH(TRUE, ISNUMBER(deflator!$E141:$BQ141), 0))</f>
        <v>#N/A</v>
      </c>
      <c r="BL141" t="e" cm="1">
        <f t="array" ref="BL141">deflator!BL141/INDEX(deflator!$E141:$BQ141, MATCH(TRUE, ISNUMBER(deflator!$E141:$BQ141), 0))</f>
        <v>#N/A</v>
      </c>
      <c r="BM141" t="e" cm="1">
        <f t="array" ref="BM141">deflator!BM141/INDEX(deflator!$E141:$BQ141, MATCH(TRUE, ISNUMBER(deflator!$E141:$BQ141), 0))</f>
        <v>#N/A</v>
      </c>
      <c r="BN141" t="e" cm="1">
        <f t="array" ref="BN141">deflator!BN141/INDEX(deflator!$E141:$BQ141, MATCH(TRUE, ISNUMBER(deflator!$E141:$BQ141), 0))</f>
        <v>#N/A</v>
      </c>
      <c r="BO141" t="e" cm="1">
        <f t="array" ref="BO141">deflator!BO141/INDEX(deflator!$E141:$BQ141, MATCH(TRUE, ISNUMBER(deflator!$E141:$BQ141), 0))</f>
        <v>#N/A</v>
      </c>
      <c r="BP141" t="e" cm="1">
        <f t="array" ref="BP141">deflator!BP141/INDEX(deflator!$E141:$BQ141, MATCH(TRUE, ISNUMBER(deflator!$E141:$BQ141), 0))</f>
        <v>#N/A</v>
      </c>
      <c r="BQ141" t="e" cm="1">
        <f t="array" ref="BQ141">deflator!BQ141/INDEX(deflator!$E141:$BQ141, MATCH(TRUE, ISNUMBER(deflator!$E141:$BQ141), 0))</f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 cm="1">
        <f t="array" ref="E142">deflator!E142/INDEX(deflator!$E142:$BQ142, MATCH(TRUE, ISNUMBER(deflator!$E142:$BQ142), 0))</f>
        <v>#N/A</v>
      </c>
      <c r="F142" t="e" cm="1">
        <f t="array" ref="F142">deflator!F142/INDEX(deflator!$E142:$BQ142, MATCH(TRUE, ISNUMBER(deflator!$E142:$BQ142), 0))</f>
        <v>#N/A</v>
      </c>
      <c r="G142" t="e" cm="1">
        <f t="array" ref="G142">deflator!G142/INDEX(deflator!$E142:$BQ142, MATCH(TRUE, ISNUMBER(deflator!$E142:$BQ142), 0))</f>
        <v>#N/A</v>
      </c>
      <c r="H142" t="e" cm="1">
        <f t="array" ref="H142">deflator!H142/INDEX(deflator!$E142:$BQ142, MATCH(TRUE, ISNUMBER(deflator!$E142:$BQ142), 0))</f>
        <v>#N/A</v>
      </c>
      <c r="I142" t="e" cm="1">
        <f t="array" ref="I142">deflator!I142/INDEX(deflator!$E142:$BQ142, MATCH(TRUE, ISNUMBER(deflator!$E142:$BQ142), 0))</f>
        <v>#N/A</v>
      </c>
      <c r="J142" t="e" cm="1">
        <f t="array" ref="J142">deflator!J142/INDEX(deflator!$E142:$BQ142, MATCH(TRUE, ISNUMBER(deflator!$E142:$BQ142), 0))</f>
        <v>#N/A</v>
      </c>
      <c r="K142" t="e" cm="1">
        <f t="array" ref="K142">deflator!K142/INDEX(deflator!$E142:$BQ142, MATCH(TRUE, ISNUMBER(deflator!$E142:$BQ142), 0))</f>
        <v>#N/A</v>
      </c>
      <c r="L142" t="e" cm="1">
        <f t="array" ref="L142">deflator!L142/INDEX(deflator!$E142:$BQ142, MATCH(TRUE, ISNUMBER(deflator!$E142:$BQ142), 0))</f>
        <v>#N/A</v>
      </c>
      <c r="M142" t="e" cm="1">
        <f t="array" ref="M142">deflator!M142/INDEX(deflator!$E142:$BQ142, MATCH(TRUE, ISNUMBER(deflator!$E142:$BQ142), 0))</f>
        <v>#N/A</v>
      </c>
      <c r="N142" t="e" cm="1">
        <f t="array" ref="N142">deflator!N142/INDEX(deflator!$E142:$BQ142, MATCH(TRUE, ISNUMBER(deflator!$E142:$BQ142), 0))</f>
        <v>#N/A</v>
      </c>
      <c r="O142" t="e" cm="1">
        <f t="array" ref="O142">deflator!O142/INDEX(deflator!$E142:$BQ142, MATCH(TRUE, ISNUMBER(deflator!$E142:$BQ142), 0))</f>
        <v>#N/A</v>
      </c>
      <c r="P142" t="e" cm="1">
        <f t="array" ref="P142">deflator!P142/INDEX(deflator!$E142:$BQ142, MATCH(TRUE, ISNUMBER(deflator!$E142:$BQ142), 0))</f>
        <v>#N/A</v>
      </c>
      <c r="Q142" t="e" cm="1">
        <f t="array" ref="Q142">deflator!Q142/INDEX(deflator!$E142:$BQ142, MATCH(TRUE, ISNUMBER(deflator!$E142:$BQ142), 0))</f>
        <v>#N/A</v>
      </c>
      <c r="R142" t="e" cm="1">
        <f t="array" ref="R142">deflator!R142/INDEX(deflator!$E142:$BQ142, MATCH(TRUE, ISNUMBER(deflator!$E142:$BQ142), 0))</f>
        <v>#N/A</v>
      </c>
      <c r="S142" t="e" cm="1">
        <f t="array" ref="S142">deflator!S142/INDEX(deflator!$E142:$BQ142, MATCH(TRUE, ISNUMBER(deflator!$E142:$BQ142), 0))</f>
        <v>#N/A</v>
      </c>
      <c r="T142" t="e" cm="1">
        <f t="array" ref="T142">deflator!T142/INDEX(deflator!$E142:$BQ142, MATCH(TRUE, ISNUMBER(deflator!$E142:$BQ142), 0))</f>
        <v>#N/A</v>
      </c>
      <c r="U142" t="e" cm="1">
        <f t="array" ref="U142">deflator!U142/INDEX(deflator!$E142:$BQ142, MATCH(TRUE, ISNUMBER(deflator!$E142:$BQ142), 0))</f>
        <v>#N/A</v>
      </c>
      <c r="V142" t="e" cm="1">
        <f t="array" ref="V142">deflator!V142/INDEX(deflator!$E142:$BQ142, MATCH(TRUE, ISNUMBER(deflator!$E142:$BQ142), 0))</f>
        <v>#N/A</v>
      </c>
      <c r="W142" t="e" cm="1">
        <f t="array" ref="W142">deflator!W142/INDEX(deflator!$E142:$BQ142, MATCH(TRUE, ISNUMBER(deflator!$E142:$BQ142), 0))</f>
        <v>#N/A</v>
      </c>
      <c r="X142" t="e" cm="1">
        <f t="array" ref="X142">deflator!X142/INDEX(deflator!$E142:$BQ142, MATCH(TRUE, ISNUMBER(deflator!$E142:$BQ142), 0))</f>
        <v>#N/A</v>
      </c>
      <c r="Y142" t="e" cm="1">
        <f t="array" ref="Y142">deflator!Y142/INDEX(deflator!$E142:$BQ142, MATCH(TRUE, ISNUMBER(deflator!$E142:$BQ142), 0))</f>
        <v>#N/A</v>
      </c>
      <c r="Z142" t="e" cm="1">
        <f t="array" ref="Z142">deflator!Z142/INDEX(deflator!$E142:$BQ142, MATCH(TRUE, ISNUMBER(deflator!$E142:$BQ142), 0))</f>
        <v>#N/A</v>
      </c>
      <c r="AA142" t="e" cm="1">
        <f t="array" ref="AA142">deflator!AA142/INDEX(deflator!$E142:$BQ142, MATCH(TRUE, ISNUMBER(deflator!$E142:$BQ142), 0))</f>
        <v>#N/A</v>
      </c>
      <c r="AB142" t="e" cm="1">
        <f t="array" ref="AB142">deflator!AB142/INDEX(deflator!$E142:$BQ142, MATCH(TRUE, ISNUMBER(deflator!$E142:$BQ142), 0))</f>
        <v>#N/A</v>
      </c>
      <c r="AC142" t="e" cm="1">
        <f t="array" ref="AC142">deflator!AC142/INDEX(deflator!$E142:$BQ142, MATCH(TRUE, ISNUMBER(deflator!$E142:$BQ142), 0))</f>
        <v>#N/A</v>
      </c>
      <c r="AD142" t="e" cm="1">
        <f t="array" ref="AD142">deflator!AD142/INDEX(deflator!$E142:$BQ142, MATCH(TRUE, ISNUMBER(deflator!$E142:$BQ142), 0))</f>
        <v>#N/A</v>
      </c>
      <c r="AE142" t="e" cm="1">
        <f t="array" ref="AE142">deflator!AE142/INDEX(deflator!$E142:$BQ142, MATCH(TRUE, ISNUMBER(deflator!$E142:$BQ142), 0))</f>
        <v>#N/A</v>
      </c>
      <c r="AF142" t="e" cm="1">
        <f t="array" ref="AF142">deflator!AF142/INDEX(deflator!$E142:$BQ142, MATCH(TRUE, ISNUMBER(deflator!$E142:$BQ142), 0))</f>
        <v>#N/A</v>
      </c>
      <c r="AG142" t="e" cm="1">
        <f t="array" ref="AG142">deflator!AG142/INDEX(deflator!$E142:$BQ142, MATCH(TRUE, ISNUMBER(deflator!$E142:$BQ142), 0))</f>
        <v>#N/A</v>
      </c>
      <c r="AH142" t="e" cm="1">
        <f t="array" ref="AH142">deflator!AH142/INDEX(deflator!$E142:$BQ142, MATCH(TRUE, ISNUMBER(deflator!$E142:$BQ142), 0))</f>
        <v>#N/A</v>
      </c>
      <c r="AI142" t="e" cm="1">
        <f t="array" ref="AI142">deflator!AI142/INDEX(deflator!$E142:$BQ142, MATCH(TRUE, ISNUMBER(deflator!$E142:$BQ142), 0))</f>
        <v>#N/A</v>
      </c>
      <c r="AJ142" t="e" cm="1">
        <f t="array" ref="AJ142">deflator!AJ142/INDEX(deflator!$E142:$BQ142, MATCH(TRUE, ISNUMBER(deflator!$E142:$BQ142), 0))</f>
        <v>#N/A</v>
      </c>
      <c r="AK142" t="e" cm="1">
        <f t="array" ref="AK142">deflator!AK142/INDEX(deflator!$E142:$BQ142, MATCH(TRUE, ISNUMBER(deflator!$E142:$BQ142), 0))</f>
        <v>#N/A</v>
      </c>
      <c r="AL142" t="e" cm="1">
        <f t="array" ref="AL142">deflator!AL142/INDEX(deflator!$E142:$BQ142, MATCH(TRUE, ISNUMBER(deflator!$E142:$BQ142), 0))</f>
        <v>#N/A</v>
      </c>
      <c r="AM142" t="e" cm="1">
        <f t="array" ref="AM142">deflator!AM142/INDEX(deflator!$E142:$BQ142, MATCH(TRUE, ISNUMBER(deflator!$E142:$BQ142), 0))</f>
        <v>#N/A</v>
      </c>
      <c r="AN142" t="e" cm="1">
        <f t="array" ref="AN142">deflator!AN142/INDEX(deflator!$E142:$BQ142, MATCH(TRUE, ISNUMBER(deflator!$E142:$BQ142), 0))</f>
        <v>#N/A</v>
      </c>
      <c r="AO142" t="e" cm="1">
        <f t="array" ref="AO142">deflator!AO142/INDEX(deflator!$E142:$BQ142, MATCH(TRUE, ISNUMBER(deflator!$E142:$BQ142), 0))</f>
        <v>#N/A</v>
      </c>
      <c r="AP142" t="e" cm="1">
        <f t="array" ref="AP142">deflator!AP142/INDEX(deflator!$E142:$BQ142, MATCH(TRUE, ISNUMBER(deflator!$E142:$BQ142), 0))</f>
        <v>#N/A</v>
      </c>
      <c r="AQ142" t="e" cm="1">
        <f t="array" ref="AQ142">deflator!AQ142/INDEX(deflator!$E142:$BQ142, MATCH(TRUE, ISNUMBER(deflator!$E142:$BQ142), 0))</f>
        <v>#N/A</v>
      </c>
      <c r="AR142" t="e" cm="1">
        <f t="array" ref="AR142">deflator!AR142/INDEX(deflator!$E142:$BQ142, MATCH(TRUE, ISNUMBER(deflator!$E142:$BQ142), 0))</f>
        <v>#N/A</v>
      </c>
      <c r="AS142" t="e" cm="1">
        <f t="array" ref="AS142">deflator!AS142/INDEX(deflator!$E142:$BQ142, MATCH(TRUE, ISNUMBER(deflator!$E142:$BQ142), 0))</f>
        <v>#N/A</v>
      </c>
      <c r="AT142" t="e" cm="1">
        <f t="array" ref="AT142">deflator!AT142/INDEX(deflator!$E142:$BQ142, MATCH(TRUE, ISNUMBER(deflator!$E142:$BQ142), 0))</f>
        <v>#N/A</v>
      </c>
      <c r="AU142" t="e" cm="1">
        <f t="array" ref="AU142">deflator!AU142/INDEX(deflator!$E142:$BQ142, MATCH(TRUE, ISNUMBER(deflator!$E142:$BQ142), 0))</f>
        <v>#N/A</v>
      </c>
      <c r="AV142" t="e" cm="1">
        <f t="array" ref="AV142">deflator!AV142/INDEX(deflator!$E142:$BQ142, MATCH(TRUE, ISNUMBER(deflator!$E142:$BQ142), 0))</f>
        <v>#N/A</v>
      </c>
      <c r="AW142" t="e" cm="1">
        <f t="array" ref="AW142">deflator!AW142/INDEX(deflator!$E142:$BQ142, MATCH(TRUE, ISNUMBER(deflator!$E142:$BQ142), 0))</f>
        <v>#N/A</v>
      </c>
      <c r="AX142" t="e" cm="1">
        <f t="array" ref="AX142">deflator!AX142/INDEX(deflator!$E142:$BQ142, MATCH(TRUE, ISNUMBER(deflator!$E142:$BQ142), 0))</f>
        <v>#N/A</v>
      </c>
      <c r="AY142" t="e" cm="1">
        <f t="array" ref="AY142">deflator!AY142/INDEX(deflator!$E142:$BQ142, MATCH(TRUE, ISNUMBER(deflator!$E142:$BQ142), 0))</f>
        <v>#N/A</v>
      </c>
      <c r="AZ142" t="e" cm="1">
        <f t="array" ref="AZ142">deflator!AZ142/INDEX(deflator!$E142:$BQ142, MATCH(TRUE, ISNUMBER(deflator!$E142:$BQ142), 0))</f>
        <v>#N/A</v>
      </c>
      <c r="BA142" t="e" cm="1">
        <f t="array" ref="BA142">deflator!BA142/INDEX(deflator!$E142:$BQ142, MATCH(TRUE, ISNUMBER(deflator!$E142:$BQ142), 0))</f>
        <v>#N/A</v>
      </c>
      <c r="BB142" t="e" cm="1">
        <f t="array" ref="BB142">deflator!BB142/INDEX(deflator!$E142:$BQ142, MATCH(TRUE, ISNUMBER(deflator!$E142:$BQ142), 0))</f>
        <v>#N/A</v>
      </c>
      <c r="BC142" t="e" cm="1">
        <f t="array" ref="BC142">deflator!BC142/INDEX(deflator!$E142:$BQ142, MATCH(TRUE, ISNUMBER(deflator!$E142:$BQ142), 0))</f>
        <v>#N/A</v>
      </c>
      <c r="BD142" t="e" cm="1">
        <f t="array" ref="BD142">deflator!BD142/INDEX(deflator!$E142:$BQ142, MATCH(TRUE, ISNUMBER(deflator!$E142:$BQ142), 0))</f>
        <v>#N/A</v>
      </c>
      <c r="BE142" t="e" cm="1">
        <f t="array" ref="BE142">deflator!BE142/INDEX(deflator!$E142:$BQ142, MATCH(TRUE, ISNUMBER(deflator!$E142:$BQ142), 0))</f>
        <v>#N/A</v>
      </c>
      <c r="BF142" t="e" cm="1">
        <f t="array" ref="BF142">deflator!BF142/INDEX(deflator!$E142:$BQ142, MATCH(TRUE, ISNUMBER(deflator!$E142:$BQ142), 0))</f>
        <v>#N/A</v>
      </c>
      <c r="BG142" t="e" cm="1">
        <f t="array" ref="BG142">deflator!BG142/INDEX(deflator!$E142:$BQ142, MATCH(TRUE, ISNUMBER(deflator!$E142:$BQ142), 0))</f>
        <v>#N/A</v>
      </c>
      <c r="BH142" t="e" cm="1">
        <f t="array" ref="BH142">deflator!BH142/INDEX(deflator!$E142:$BQ142, MATCH(TRUE, ISNUMBER(deflator!$E142:$BQ142), 0))</f>
        <v>#N/A</v>
      </c>
      <c r="BI142" t="e" cm="1">
        <f t="array" ref="BI142">deflator!BI142/INDEX(deflator!$E142:$BQ142, MATCH(TRUE, ISNUMBER(deflator!$E142:$BQ142), 0))</f>
        <v>#N/A</v>
      </c>
      <c r="BJ142" t="e" cm="1">
        <f t="array" ref="BJ142">deflator!BJ142/INDEX(deflator!$E142:$BQ142, MATCH(TRUE, ISNUMBER(deflator!$E142:$BQ142), 0))</f>
        <v>#N/A</v>
      </c>
      <c r="BK142" t="e" cm="1">
        <f t="array" ref="BK142">deflator!BK142/INDEX(deflator!$E142:$BQ142, MATCH(TRUE, ISNUMBER(deflator!$E142:$BQ142), 0))</f>
        <v>#N/A</v>
      </c>
      <c r="BL142" t="e" cm="1">
        <f t="array" ref="BL142">deflator!BL142/INDEX(deflator!$E142:$BQ142, MATCH(TRUE, ISNUMBER(deflator!$E142:$BQ142), 0))</f>
        <v>#N/A</v>
      </c>
      <c r="BM142" t="e" cm="1">
        <f t="array" ref="BM142">deflator!BM142/INDEX(deflator!$E142:$BQ142, MATCH(TRUE, ISNUMBER(deflator!$E142:$BQ142), 0))</f>
        <v>#N/A</v>
      </c>
      <c r="BN142" t="e" cm="1">
        <f t="array" ref="BN142">deflator!BN142/INDEX(deflator!$E142:$BQ142, MATCH(TRUE, ISNUMBER(deflator!$E142:$BQ142), 0))</f>
        <v>#N/A</v>
      </c>
      <c r="BO142" t="e" cm="1">
        <f t="array" ref="BO142">deflator!BO142/INDEX(deflator!$E142:$BQ142, MATCH(TRUE, ISNUMBER(deflator!$E142:$BQ142), 0))</f>
        <v>#N/A</v>
      </c>
      <c r="BP142" t="e" cm="1">
        <f t="array" ref="BP142">deflator!BP142/INDEX(deflator!$E142:$BQ142, MATCH(TRUE, ISNUMBER(deflator!$E142:$BQ142), 0))</f>
        <v>#N/A</v>
      </c>
      <c r="BQ142" t="e" cm="1">
        <f t="array" ref="BQ142">deflator!BQ142/INDEX(deflator!$E142:$BQ142, MATCH(TRUE, ISNUMBER(deflator!$E142:$BQ142), 0))</f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 cm="1">
        <f t="array" ref="E143">deflator!E143/INDEX(deflator!$E143:$BQ143, MATCH(TRUE, ISNUMBER(deflator!$E143:$BQ143), 0))</f>
        <v>0</v>
      </c>
      <c r="F143" cm="1">
        <f t="array" ref="F143">deflator!F143/INDEX(deflator!$E143:$BQ143, MATCH(TRUE, ISNUMBER(deflator!$E143:$BQ143), 0))</f>
        <v>0</v>
      </c>
      <c r="G143" cm="1">
        <f t="array" ref="G143">deflator!G143/INDEX(deflator!$E143:$BQ143, MATCH(TRUE, ISNUMBER(deflator!$E143:$BQ143), 0))</f>
        <v>0</v>
      </c>
      <c r="H143" cm="1">
        <f t="array" ref="H143">deflator!H143/INDEX(deflator!$E143:$BQ143, MATCH(TRUE, ISNUMBER(deflator!$E143:$BQ143), 0))</f>
        <v>0</v>
      </c>
      <c r="I143" cm="1">
        <f t="array" ref="I143">deflator!I143/INDEX(deflator!$E143:$BQ143, MATCH(TRUE, ISNUMBER(deflator!$E143:$BQ143), 0))</f>
        <v>0</v>
      </c>
      <c r="J143" cm="1">
        <f t="array" ref="J143">deflator!J143/INDEX(deflator!$E143:$BQ143, MATCH(TRUE, ISNUMBER(deflator!$E143:$BQ143), 0))</f>
        <v>0</v>
      </c>
      <c r="K143" cm="1">
        <f t="array" ref="K143">deflator!K143/INDEX(deflator!$E143:$BQ143, MATCH(TRUE, ISNUMBER(deflator!$E143:$BQ143), 0))</f>
        <v>0</v>
      </c>
      <c r="L143" cm="1">
        <f t="array" ref="L143">deflator!L143/INDEX(deflator!$E143:$BQ143, MATCH(TRUE, ISNUMBER(deflator!$E143:$BQ143), 0))</f>
        <v>0</v>
      </c>
      <c r="M143" cm="1">
        <f t="array" ref="M143">deflator!M143/INDEX(deflator!$E143:$BQ143, MATCH(TRUE, ISNUMBER(deflator!$E143:$BQ143), 0))</f>
        <v>0</v>
      </c>
      <c r="N143" cm="1">
        <f t="array" ref="N143">deflator!N143/INDEX(deflator!$E143:$BQ143, MATCH(TRUE, ISNUMBER(deflator!$E143:$BQ143), 0))</f>
        <v>0</v>
      </c>
      <c r="O143" cm="1">
        <f t="array" ref="O143">deflator!O143/INDEX(deflator!$E143:$BQ143, MATCH(TRUE, ISNUMBER(deflator!$E143:$BQ143), 0))</f>
        <v>1</v>
      </c>
      <c r="P143" cm="1">
        <f t="array" ref="P143">deflator!P143/INDEX(deflator!$E143:$BQ143, MATCH(TRUE, ISNUMBER(deflator!$E143:$BQ143), 0))</f>
        <v>1.0824370518270847</v>
      </c>
      <c r="Q143" cm="1">
        <f t="array" ref="Q143">deflator!Q143/INDEX(deflator!$E143:$BQ143, MATCH(TRUE, ISNUMBER(deflator!$E143:$BQ143), 0))</f>
        <v>1.1716701953413531</v>
      </c>
      <c r="R143" cm="1">
        <f t="array" ref="R143">deflator!R143/INDEX(deflator!$E143:$BQ143, MATCH(TRUE, ISNUMBER(deflator!$E143:$BQ143), 0))</f>
        <v>1.2682593017610995</v>
      </c>
      <c r="S143" cm="1">
        <f t="array" ref="S143">deflator!S143/INDEX(deflator!$E143:$BQ143, MATCH(TRUE, ISNUMBER(deflator!$E143:$BQ143), 0))</f>
        <v>1.3728108837617499</v>
      </c>
      <c r="T143" cm="1">
        <f t="array" ref="T143">deflator!T143/INDEX(deflator!$E143:$BQ143, MATCH(TRUE, ISNUMBER(deflator!$E143:$BQ143), 0))</f>
        <v>1.4859812906783152</v>
      </c>
      <c r="U143" cm="1">
        <f t="array" ref="U143">deflator!U143/INDEX(deflator!$E143:$BQ143, MATCH(TRUE, ISNUMBER(deflator!$E143:$BQ143), 0))</f>
        <v>1.5191249907192408</v>
      </c>
      <c r="V143" cm="1">
        <f t="array" ref="V143">deflator!V143/INDEX(deflator!$E143:$BQ143, MATCH(TRUE, ISNUMBER(deflator!$E143:$BQ143), 0))</f>
        <v>1.5530081288421327</v>
      </c>
      <c r="W143" cm="1">
        <f t="array" ref="W143">deflator!W143/INDEX(deflator!$E143:$BQ143, MATCH(TRUE, ISNUMBER(deflator!$E143:$BQ143), 0))</f>
        <v>1.5876466754356686</v>
      </c>
      <c r="X143" cm="1">
        <f t="array" ref="X143">deflator!X143/INDEX(deflator!$E143:$BQ143, MATCH(TRUE, ISNUMBER(deflator!$E143:$BQ143), 0))</f>
        <v>1.6230582071377937</v>
      </c>
      <c r="Y143" cm="1">
        <f t="array" ref="Y143">deflator!Y143/INDEX(deflator!$E143:$BQ143, MATCH(TRUE, ISNUMBER(deflator!$E143:$BQ143), 0))</f>
        <v>1.659259345476757</v>
      </c>
      <c r="Z143" cm="1">
        <f t="array" ref="Z143">deflator!Z143/INDEX(deflator!$E143:$BQ143, MATCH(TRUE, ISNUMBER(deflator!$E143:$BQ143), 0))</f>
        <v>1.7756183749841286</v>
      </c>
      <c r="AA143" cm="1">
        <f t="array" ref="AA143">deflator!AA143/INDEX(deflator!$E143:$BQ143, MATCH(TRUE, ISNUMBER(deflator!$E143:$BQ143), 0))</f>
        <v>1.9030520820823695</v>
      </c>
      <c r="AB143" cm="1">
        <f t="array" ref="AB143">deflator!AB143/INDEX(deflator!$E143:$BQ143, MATCH(TRUE, ISNUMBER(deflator!$E143:$BQ143), 0))</f>
        <v>1.9642857259871946</v>
      </c>
      <c r="AC143" cm="1">
        <f t="array" ref="AC143">deflator!AC143/INDEX(deflator!$E143:$BQ143, MATCH(TRUE, ISNUMBER(deflator!$E143:$BQ143), 0))</f>
        <v>2.0222603800897825</v>
      </c>
      <c r="AD143" cm="1">
        <f t="array" ref="AD143">deflator!AD143/INDEX(deflator!$E143:$BQ143, MATCH(TRUE, ISNUMBER(deflator!$E143:$BQ143), 0))</f>
        <v>2.0799999830021667</v>
      </c>
      <c r="AE143" cm="1">
        <f t="array" ref="AE143">deflator!AE143/INDEX(deflator!$E143:$BQ143, MATCH(TRUE, ISNUMBER(deflator!$E143:$BQ143), 0))</f>
        <v>2.1569230583865453</v>
      </c>
      <c r="AF143" cm="1">
        <f t="array" ref="AF143">deflator!AF143/INDEX(deflator!$E143:$BQ143, MATCH(TRUE, ISNUMBER(deflator!$E143:$BQ143), 0))</f>
        <v>2.2112676124194204</v>
      </c>
      <c r="AG143" cm="1">
        <f t="array" ref="AG143">deflator!AG143/INDEX(deflator!$E143:$BQ143, MATCH(TRUE, ISNUMBER(deflator!$E143:$BQ143), 0))</f>
        <v>2.2666667704012409</v>
      </c>
      <c r="AH143" cm="1">
        <f t="array" ref="AH143">deflator!AH143/INDEX(deflator!$E143:$BQ143, MATCH(TRUE, ISNUMBER(deflator!$E143:$BQ143), 0))</f>
        <v>2.3379267842698073</v>
      </c>
      <c r="AI143" cm="1">
        <f t="array" ref="AI143">deflator!AI143/INDEX(deflator!$E143:$BQ143, MATCH(TRUE, ISNUMBER(deflator!$E143:$BQ143), 0))</f>
        <v>2.4642319789029234</v>
      </c>
      <c r="AJ143" cm="1">
        <f t="array" ref="AJ143">deflator!AJ143/INDEX(deflator!$E143:$BQ143, MATCH(TRUE, ISNUMBER(deflator!$E143:$BQ143), 0))</f>
        <v>2.6088855961591069</v>
      </c>
      <c r="AK143" cm="1">
        <f t="array" ref="AK143">deflator!AK143/INDEX(deflator!$E143:$BQ143, MATCH(TRUE, ISNUMBER(deflator!$E143:$BQ143), 0))</f>
        <v>2.7138555208020767</v>
      </c>
      <c r="AL143" cm="1">
        <f t="array" ref="AL143">deflator!AL143/INDEX(deflator!$E143:$BQ143, MATCH(TRUE, ISNUMBER(deflator!$E143:$BQ143), 0))</f>
        <v>2.8034638964390157</v>
      </c>
      <c r="AM143" cm="1">
        <f t="array" ref="AM143">deflator!AM143/INDEX(deflator!$E143:$BQ143, MATCH(TRUE, ISNUMBER(deflator!$E143:$BQ143), 0))</f>
        <v>2.8273595241834806</v>
      </c>
      <c r="AN143" cm="1">
        <f t="array" ref="AN143">deflator!AN143/INDEX(deflator!$E143:$BQ143, MATCH(TRUE, ISNUMBER(deflator!$E143:$BQ143), 0))</f>
        <v>2.8781375924549679</v>
      </c>
      <c r="AO143" cm="1">
        <f t="array" ref="AO143">deflator!AO143/INDEX(deflator!$E143:$BQ143, MATCH(TRUE, ISNUMBER(deflator!$E143:$BQ143), 0))</f>
        <v>2.9016065122047263</v>
      </c>
      <c r="AP143" cm="1">
        <f t="array" ref="AP143">deflator!AP143/INDEX(deflator!$E143:$BQ143, MATCH(TRUE, ISNUMBER(deflator!$E143:$BQ143), 0))</f>
        <v>2.9165412632888374</v>
      </c>
      <c r="AQ143" cm="1">
        <f t="array" ref="AQ143">deflator!AQ143/INDEX(deflator!$E143:$BQ143, MATCH(TRUE, ISNUMBER(deflator!$E143:$BQ143), 0))</f>
        <v>2.9169679441624363</v>
      </c>
      <c r="AR143" cm="1">
        <f t="array" ref="AR143">deflator!AR143/INDEX(deflator!$E143:$BQ143, MATCH(TRUE, ISNUMBER(deflator!$E143:$BQ143), 0))</f>
        <v>2.9408635351280892</v>
      </c>
      <c r="AS143" cm="1">
        <f t="array" ref="AS143">deflator!AS143/INDEX(deflator!$E143:$BQ143, MATCH(TRUE, ISNUMBER(deflator!$E143:$BQ143), 0))</f>
        <v>2.9865210863549883</v>
      </c>
      <c r="AT143" cm="1">
        <f t="array" ref="AT143">deflator!AT143/INDEX(deflator!$E143:$BQ143, MATCH(TRUE, ISNUMBER(deflator!$E143:$BQ143), 0))</f>
        <v>3.0159638818001886</v>
      </c>
      <c r="AU143" cm="1">
        <f t="array" ref="AU143">deflator!AU143/INDEX(deflator!$E143:$BQ143, MATCH(TRUE, ISNUMBER(deflator!$E143:$BQ143), 0))</f>
        <v>3.0355924198047268</v>
      </c>
      <c r="AV143" cm="1">
        <f t="array" ref="AV143">deflator!AV143/INDEX(deflator!$E143:$BQ143, MATCH(TRUE, ISNUMBER(deflator!$E143:$BQ143), 0))</f>
        <v>3.0547942505912093</v>
      </c>
      <c r="AW143" cm="1">
        <f t="array" ref="AW143">deflator!AW143/INDEX(deflator!$E143:$BQ143, MATCH(TRUE, ISNUMBER(deflator!$E143:$BQ143), 0))</f>
        <v>3.0795432365916637</v>
      </c>
      <c r="AX143" cm="1">
        <f t="array" ref="AX143">deflator!AX143/INDEX(deflator!$E143:$BQ143, MATCH(TRUE, ISNUMBER(deflator!$E143:$BQ143), 0))</f>
        <v>3.1162072889172974</v>
      </c>
      <c r="AY143" cm="1">
        <f t="array" ref="AY143">deflator!AY143/INDEX(deflator!$E143:$BQ143, MATCH(TRUE, ISNUMBER(deflator!$E143:$BQ143), 0))</f>
        <v>3.1571817271669973</v>
      </c>
      <c r="AZ143" cm="1">
        <f t="array" ref="AZ143">deflator!AZ143/INDEX(deflator!$E143:$BQ143, MATCH(TRUE, ISNUMBER(deflator!$E143:$BQ143), 0))</f>
        <v>3.3649791506186406</v>
      </c>
      <c r="BA143" cm="1">
        <f t="array" ref="BA143">deflator!BA143/INDEX(deflator!$E143:$BQ143, MATCH(TRUE, ISNUMBER(deflator!$E143:$BQ143), 0))</f>
        <v>3.2937528778145215</v>
      </c>
      <c r="BB143" cm="1">
        <f t="array" ref="BB143">deflator!BB143/INDEX(deflator!$E143:$BQ143, MATCH(TRUE, ISNUMBER(deflator!$E143:$BQ143), 0))</f>
        <v>2.9676495176006621</v>
      </c>
      <c r="BC143" cm="1">
        <f t="array" ref="BC143">deflator!BC143/INDEX(deflator!$E143:$BQ143, MATCH(TRUE, ISNUMBER(deflator!$E143:$BQ143), 0))</f>
        <v>0</v>
      </c>
      <c r="BD143" cm="1">
        <f t="array" ref="BD143">deflator!BD143/INDEX(deflator!$E143:$BQ143, MATCH(TRUE, ISNUMBER(deflator!$E143:$BQ143), 0))</f>
        <v>0</v>
      </c>
      <c r="BE143" cm="1">
        <f t="array" ref="BE143">deflator!BE143/INDEX(deflator!$E143:$BQ143, MATCH(TRUE, ISNUMBER(deflator!$E143:$BQ143), 0))</f>
        <v>0</v>
      </c>
      <c r="BF143" cm="1">
        <f t="array" ref="BF143">deflator!BF143/INDEX(deflator!$E143:$BQ143, MATCH(TRUE, ISNUMBER(deflator!$E143:$BQ143), 0))</f>
        <v>0</v>
      </c>
      <c r="BG143" cm="1">
        <f t="array" ref="BG143">deflator!BG143/INDEX(deflator!$E143:$BQ143, MATCH(TRUE, ISNUMBER(deflator!$E143:$BQ143), 0))</f>
        <v>0</v>
      </c>
      <c r="BH143" cm="1">
        <f t="array" ref="BH143">deflator!BH143/INDEX(deflator!$E143:$BQ143, MATCH(TRUE, ISNUMBER(deflator!$E143:$BQ143), 0))</f>
        <v>0</v>
      </c>
      <c r="BI143" cm="1">
        <f t="array" ref="BI143">deflator!BI143/INDEX(deflator!$E143:$BQ143, MATCH(TRUE, ISNUMBER(deflator!$E143:$BQ143), 0))</f>
        <v>0</v>
      </c>
      <c r="BJ143" cm="1">
        <f t="array" ref="BJ143">deflator!BJ143/INDEX(deflator!$E143:$BQ143, MATCH(TRUE, ISNUMBER(deflator!$E143:$BQ143), 0))</f>
        <v>0</v>
      </c>
      <c r="BK143" cm="1">
        <f t="array" ref="BK143">deflator!BK143/INDEX(deflator!$E143:$BQ143, MATCH(TRUE, ISNUMBER(deflator!$E143:$BQ143), 0))</f>
        <v>0</v>
      </c>
      <c r="BL143" cm="1">
        <f t="array" ref="BL143">deflator!BL143/INDEX(deflator!$E143:$BQ143, MATCH(TRUE, ISNUMBER(deflator!$E143:$BQ143), 0))</f>
        <v>0</v>
      </c>
      <c r="BM143" cm="1">
        <f t="array" ref="BM143">deflator!BM143/INDEX(deflator!$E143:$BQ143, MATCH(TRUE, ISNUMBER(deflator!$E143:$BQ143), 0))</f>
        <v>0</v>
      </c>
      <c r="BN143" cm="1">
        <f t="array" ref="BN143">deflator!BN143/INDEX(deflator!$E143:$BQ143, MATCH(TRUE, ISNUMBER(deflator!$E143:$BQ143), 0))</f>
        <v>0</v>
      </c>
      <c r="BO143" cm="1">
        <f t="array" ref="BO143">deflator!BO143/INDEX(deflator!$E143:$BQ143, MATCH(TRUE, ISNUMBER(deflator!$E143:$BQ143), 0))</f>
        <v>0</v>
      </c>
      <c r="BP143" cm="1">
        <f t="array" ref="BP143">deflator!BP143/INDEX(deflator!$E143:$BQ143, MATCH(TRUE, ISNUMBER(deflator!$E143:$BQ143), 0))</f>
        <v>0</v>
      </c>
      <c r="BQ143" cm="1">
        <f t="array" ref="BQ143">deflator!BQ143/INDEX(deflator!$E143:$BQ143, MATCH(TRUE, ISNUMBER(deflator!$E143:$BQ143), 0))</f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 cm="1">
        <f t="array" ref="E144">deflator!E144/INDEX(deflator!$E144:$BQ144, MATCH(TRUE, ISNUMBER(deflator!$E144:$BQ144), 0))</f>
        <v>0</v>
      </c>
      <c r="F144" cm="1">
        <f t="array" ref="F144">deflator!F144/INDEX(deflator!$E144:$BQ144, MATCH(TRUE, ISNUMBER(deflator!$E144:$BQ144), 0))</f>
        <v>1</v>
      </c>
      <c r="G144" cm="1">
        <f t="array" ref="G144">deflator!G144/INDEX(deflator!$E144:$BQ144, MATCH(TRUE, ISNUMBER(deflator!$E144:$BQ144), 0))</f>
        <v>0.97653392554937712</v>
      </c>
      <c r="H144" cm="1">
        <f t="array" ref="H144">deflator!H144/INDEX(deflator!$E144:$BQ144, MATCH(TRUE, ISNUMBER(deflator!$E144:$BQ144), 0))</f>
        <v>1.0088666704879077</v>
      </c>
      <c r="I144" cm="1">
        <f t="array" ref="I144">deflator!I144/INDEX(deflator!$E144:$BQ144, MATCH(TRUE, ISNUMBER(deflator!$E144:$BQ144), 0))</f>
        <v>1.0249955274189009</v>
      </c>
      <c r="J144" cm="1">
        <f t="array" ref="J144">deflator!J144/INDEX(deflator!$E144:$BQ144, MATCH(TRUE, ISNUMBER(deflator!$E144:$BQ144), 0))</f>
        <v>1.0369628289886605</v>
      </c>
      <c r="K144" cm="1">
        <f t="array" ref="K144">deflator!K144/INDEX(deflator!$E144:$BQ144, MATCH(TRUE, ISNUMBER(deflator!$E144:$BQ144), 0))</f>
        <v>1.0182607442272928</v>
      </c>
      <c r="L144" cm="1">
        <f t="array" ref="L144">deflator!L144/INDEX(deflator!$E144:$BQ144, MATCH(TRUE, ISNUMBER(deflator!$E144:$BQ144), 0))</f>
        <v>1.0369852921781764</v>
      </c>
      <c r="M144" cm="1">
        <f t="array" ref="M144">deflator!M144/INDEX(deflator!$E144:$BQ144, MATCH(TRUE, ISNUMBER(deflator!$E144:$BQ144), 0))</f>
        <v>1.1624436463324406</v>
      </c>
      <c r="N144" cm="1">
        <f t="array" ref="N144">deflator!N144/INDEX(deflator!$E144:$BQ144, MATCH(TRUE, ISNUMBER(deflator!$E144:$BQ144), 0))</f>
        <v>1.1775378050520384</v>
      </c>
      <c r="O144" cm="1">
        <f t="array" ref="O144">deflator!O144/INDEX(deflator!$E144:$BQ144, MATCH(TRUE, ISNUMBER(deflator!$E144:$BQ144), 0))</f>
        <v>1.3248297728014868</v>
      </c>
      <c r="P144" cm="1">
        <f t="array" ref="P144">deflator!P144/INDEX(deflator!$E144:$BQ144, MATCH(TRUE, ISNUMBER(deflator!$E144:$BQ144), 0))</f>
        <v>1.3446817202536843</v>
      </c>
      <c r="Q144" cm="1">
        <f t="array" ref="Q144">deflator!Q144/INDEX(deflator!$E144:$BQ144, MATCH(TRUE, ISNUMBER(deflator!$E144:$BQ144), 0))</f>
        <v>1.4652574478750646</v>
      </c>
      <c r="R144" cm="1">
        <f t="array" ref="R144">deflator!R144/INDEX(deflator!$E144:$BQ144, MATCH(TRUE, ISNUMBER(deflator!$E144:$BQ144), 0))</f>
        <v>1.6520571781774711</v>
      </c>
      <c r="S144" cm="1">
        <f t="array" ref="S144">deflator!S144/INDEX(deflator!$E144:$BQ144, MATCH(TRUE, ISNUMBER(deflator!$E144:$BQ144), 0))</f>
        <v>2.0548079457075881</v>
      </c>
      <c r="T144" cm="1">
        <f t="array" ref="T144">deflator!T144/INDEX(deflator!$E144:$BQ144, MATCH(TRUE, ISNUMBER(deflator!$E144:$BQ144), 0))</f>
        <v>2.1647462256932606</v>
      </c>
      <c r="U144" cm="1">
        <f t="array" ref="U144">deflator!U144/INDEX(deflator!$E144:$BQ144, MATCH(TRUE, ISNUMBER(deflator!$E144:$BQ144), 0))</f>
        <v>2.380692068987476</v>
      </c>
      <c r="V144" cm="1">
        <f t="array" ref="V144">deflator!V144/INDEX(deflator!$E144:$BQ144, MATCH(TRUE, ISNUMBER(deflator!$E144:$BQ144), 0))</f>
        <v>2.7304415314792623</v>
      </c>
      <c r="W144" cm="1">
        <f t="array" ref="W144">deflator!W144/INDEX(deflator!$E144:$BQ144, MATCH(TRUE, ISNUMBER(deflator!$E144:$BQ144), 0))</f>
        <v>3.028548019870819</v>
      </c>
      <c r="X144" cm="1">
        <f t="array" ref="X144">deflator!X144/INDEX(deflator!$E144:$BQ144, MATCH(TRUE, ISNUMBER(deflator!$E144:$BQ144), 0))</f>
        <v>3.4948625249881373</v>
      </c>
      <c r="Y144" cm="1">
        <f t="array" ref="Y144">deflator!Y144/INDEX(deflator!$E144:$BQ144, MATCH(TRUE, ISNUMBER(deflator!$E144:$BQ144), 0))</f>
        <v>4.1930491055123502</v>
      </c>
      <c r="Z144" cm="1">
        <f t="array" ref="Z144">deflator!Z144/INDEX(deflator!$E144:$BQ144, MATCH(TRUE, ISNUMBER(deflator!$E144:$BQ144), 0))</f>
        <v>5.0687800462126145</v>
      </c>
      <c r="AA144" cm="1">
        <f t="array" ref="AA144">deflator!AA144/INDEX(deflator!$E144:$BQ144, MATCH(TRUE, ISNUMBER(deflator!$E144:$BQ144), 0))</f>
        <v>5.6821561791474817</v>
      </c>
      <c r="AB144" cm="1">
        <f t="array" ref="AB144">deflator!AB144/INDEX(deflator!$E144:$BQ144, MATCH(TRUE, ISNUMBER(deflator!$E144:$BQ144), 0))</f>
        <v>6.6428286801773337</v>
      </c>
      <c r="AC144" cm="1">
        <f t="array" ref="AC144">deflator!AC144/INDEX(deflator!$E144:$BQ144, MATCH(TRUE, ISNUMBER(deflator!$E144:$BQ144), 0))</f>
        <v>7.9913571718171834</v>
      </c>
      <c r="AD144" cm="1">
        <f t="array" ref="AD144">deflator!AD144/INDEX(deflator!$E144:$BQ144, MATCH(TRUE, ISNUMBER(deflator!$E144:$BQ144), 0))</f>
        <v>8.0380191506213912</v>
      </c>
      <c r="AE144" cm="1">
        <f t="array" ref="AE144">deflator!AE144/INDEX(deflator!$E144:$BQ144, MATCH(TRUE, ISNUMBER(deflator!$E144:$BQ144), 0))</f>
        <v>8.5136516467121783</v>
      </c>
      <c r="AF144" cm="1">
        <f t="array" ref="AF144">deflator!AF144/INDEX(deflator!$E144:$BQ144, MATCH(TRUE, ISNUMBER(deflator!$E144:$BQ144), 0))</f>
        <v>9.1735866384552214</v>
      </c>
      <c r="AG144" cm="1">
        <f t="array" ref="AG144">deflator!AG144/INDEX(deflator!$E144:$BQ144, MATCH(TRUE, ISNUMBER(deflator!$E144:$BQ144), 0))</f>
        <v>10.101681520731782</v>
      </c>
      <c r="AH144" cm="1">
        <f t="array" ref="AH144">deflator!AH144/INDEX(deflator!$E144:$BQ144, MATCH(TRUE, ISNUMBER(deflator!$E144:$BQ144), 0))</f>
        <v>11.205104078819012</v>
      </c>
      <c r="AI144" cm="1">
        <f t="array" ref="AI144">deflator!AI144/INDEX(deflator!$E144:$BQ144, MATCH(TRUE, ISNUMBER(deflator!$E144:$BQ144), 0))</f>
        <v>13.45321495651261</v>
      </c>
      <c r="AJ144" cm="1">
        <f t="array" ref="AJ144">deflator!AJ144/INDEX(deflator!$E144:$BQ144, MATCH(TRUE, ISNUMBER(deflator!$E144:$BQ144), 0))</f>
        <v>14.882487629845937</v>
      </c>
      <c r="AK144" cm="1">
        <f t="array" ref="AK144">deflator!AK144/INDEX(deflator!$E144:$BQ144, MATCH(TRUE, ISNUMBER(deflator!$E144:$BQ144), 0))</f>
        <v>16.281993029277846</v>
      </c>
      <c r="AL144" cm="1">
        <f t="array" ref="AL144">deflator!AL144/INDEX(deflator!$E144:$BQ144, MATCH(TRUE, ISNUMBER(deflator!$E144:$BQ144), 0))</f>
        <v>17.891369421920597</v>
      </c>
      <c r="AM144" cm="1">
        <f t="array" ref="AM144">deflator!AM144/INDEX(deflator!$E144:$BQ144, MATCH(TRUE, ISNUMBER(deflator!$E144:$BQ144), 0))</f>
        <v>19.639460846762386</v>
      </c>
      <c r="AN144" cm="1">
        <f t="array" ref="AN144">deflator!AN144/INDEX(deflator!$E144:$BQ144, MATCH(TRUE, ISNUMBER(deflator!$E144:$BQ144), 0))</f>
        <v>21.466606229876607</v>
      </c>
      <c r="AO144" cm="1">
        <f t="array" ref="AO144">deflator!AO144/INDEX(deflator!$E144:$BQ144, MATCH(TRUE, ISNUMBER(deflator!$E144:$BQ144), 0))</f>
        <v>23.788746869930502</v>
      </c>
      <c r="AP144" cm="1">
        <f t="array" ref="AP144">deflator!AP144/INDEX(deflator!$E144:$BQ144, MATCH(TRUE, ISNUMBER(deflator!$E144:$BQ144), 0))</f>
        <v>25.911766166911757</v>
      </c>
      <c r="AQ144" cm="1">
        <f t="array" ref="AQ144">deflator!AQ144/INDEX(deflator!$E144:$BQ144, MATCH(TRUE, ISNUMBER(deflator!$E144:$BQ144), 0))</f>
        <v>28.299317793000839</v>
      </c>
      <c r="AR144" cm="1">
        <f t="array" ref="AR144">deflator!AR144/INDEX(deflator!$E144:$BQ144, MATCH(TRUE, ISNUMBER(deflator!$E144:$BQ144), 0))</f>
        <v>29.477333822716076</v>
      </c>
      <c r="AS144" cm="1">
        <f t="array" ref="AS144">deflator!AS144/INDEX(deflator!$E144:$BQ144, MATCH(TRUE, ISNUMBER(deflator!$E144:$BQ144), 0))</f>
        <v>31.622526219233919</v>
      </c>
      <c r="AT144" cm="1">
        <f t="array" ref="AT144">deflator!AT144/INDEX(deflator!$E144:$BQ144, MATCH(TRUE, ISNUMBER(deflator!$E144:$BQ144), 0))</f>
        <v>35.943681233408341</v>
      </c>
      <c r="AU144" cm="1">
        <f t="array" ref="AU144">deflator!AU144/INDEX(deflator!$E144:$BQ144, MATCH(TRUE, ISNUMBER(deflator!$E144:$BQ144), 0))</f>
        <v>38.859278189718417</v>
      </c>
      <c r="AV144" cm="1">
        <f t="array" ref="AV144">deflator!AV144/INDEX(deflator!$E144:$BQ144, MATCH(TRUE, ISNUMBER(deflator!$E144:$BQ144), 0))</f>
        <v>42.258946025851571</v>
      </c>
      <c r="AW144" cm="1">
        <f t="array" ref="AW144">deflator!AW144/INDEX(deflator!$E144:$BQ144, MATCH(TRUE, ISNUMBER(deflator!$E144:$BQ144), 0))</f>
        <v>45.978363974548451</v>
      </c>
      <c r="AX144" cm="1">
        <f t="array" ref="AX144">deflator!AX144/INDEX(deflator!$E144:$BQ144, MATCH(TRUE, ISNUMBER(deflator!$E144:$BQ144), 0))</f>
        <v>50.768724081936448</v>
      </c>
      <c r="AY144" cm="1">
        <f t="array" ref="AY144">deflator!AY144/INDEX(deflator!$E144:$BQ144, MATCH(TRUE, ISNUMBER(deflator!$E144:$BQ144), 0))</f>
        <v>56.493928046654545</v>
      </c>
      <c r="AZ144" cm="1">
        <f t="array" ref="AZ144">deflator!AZ144/INDEX(deflator!$E144:$BQ144, MATCH(TRUE, ISNUMBER(deflator!$E144:$BQ144), 0))</f>
        <v>64.419146442113004</v>
      </c>
      <c r="BA144" cm="1">
        <f t="array" ref="BA144">deflator!BA144/INDEX(deflator!$E144:$BQ144, MATCH(TRUE, ISNUMBER(deflator!$E144:$BQ144), 0))</f>
        <v>74.93687080477433</v>
      </c>
      <c r="BB144" cm="1">
        <f t="array" ref="BB144">deflator!BB144/INDEX(deflator!$E144:$BQ144, MATCH(TRUE, ISNUMBER(deflator!$E144:$BQ144), 0))</f>
        <v>79.343070859085657</v>
      </c>
      <c r="BC144" cm="1">
        <f t="array" ref="BC144">deflator!BC144/INDEX(deflator!$E144:$BQ144, MATCH(TRUE, ISNUMBER(deflator!$E144:$BQ144), 0))</f>
        <v>100.71402874934121</v>
      </c>
      <c r="BD144" cm="1">
        <f t="array" ref="BD144">deflator!BD144/INDEX(deflator!$E144:$BQ144, MATCH(TRUE, ISNUMBER(deflator!$E144:$BQ144), 0))</f>
        <v>104.72237593198503</v>
      </c>
      <c r="BE144" cm="1">
        <f t="array" ref="BE144">deflator!BE144/INDEX(deflator!$E144:$BQ144, MATCH(TRUE, ISNUMBER(deflator!$E144:$BQ144), 0))</f>
        <v>115.67994641990343</v>
      </c>
      <c r="BF144" cm="1">
        <f t="array" ref="BF144">deflator!BF144/INDEX(deflator!$E144:$BQ144, MATCH(TRUE, ISNUMBER(deflator!$E144:$BQ144), 0))</f>
        <v>122.9132807374061</v>
      </c>
      <c r="BG144" cm="1">
        <f t="array" ref="BG144">deflator!BG144/INDEX(deflator!$E144:$BQ144, MATCH(TRUE, ISNUMBER(deflator!$E144:$BQ144), 0))</f>
        <v>125.27398861981446</v>
      </c>
      <c r="BH144" cm="1">
        <f t="array" ref="BH144">deflator!BH144/INDEX(deflator!$E144:$BQ144, MATCH(TRUE, ISNUMBER(deflator!$E144:$BQ144), 0))</f>
        <v>129.05022367810903</v>
      </c>
      <c r="BI144" cm="1">
        <f t="array" ref="BI144">deflator!BI144/INDEX(deflator!$E144:$BQ144, MATCH(TRUE, ISNUMBER(deflator!$E144:$BQ144), 0))</f>
        <v>136.07471348151068</v>
      </c>
      <c r="BJ144" cm="1">
        <f t="array" ref="BJ144">deflator!BJ144/INDEX(deflator!$E144:$BQ144, MATCH(TRUE, ISNUMBER(deflator!$E144:$BQ144), 0))</f>
        <v>143.52187203766977</v>
      </c>
      <c r="BK144" cm="1">
        <f t="array" ref="BK144">deflator!BK144/INDEX(deflator!$E144:$BQ144, MATCH(TRUE, ISNUMBER(deflator!$E144:$BQ144), 0))</f>
        <v>149.68657589500057</v>
      </c>
      <c r="BL144" cm="1">
        <f t="array" ref="BL144">deflator!BL144/INDEX(deflator!$E144:$BQ144, MATCH(TRUE, ISNUMBER(deflator!$E144:$BQ144), 0))</f>
        <v>155.48023614696618</v>
      </c>
      <c r="BM144" cm="1">
        <f t="array" ref="BM144">deflator!BM144/INDEX(deflator!$E144:$BQ144, MATCH(TRUE, ISNUMBER(deflator!$E144:$BQ144), 0))</f>
        <v>160.30681744154305</v>
      </c>
      <c r="BN144" cm="1">
        <f t="array" ref="BN144">deflator!BN144/INDEX(deflator!$E144:$BQ144, MATCH(TRUE, ISNUMBER(deflator!$E144:$BQ144), 0))</f>
        <v>173.1651741814176</v>
      </c>
      <c r="BO144" cm="1">
        <f t="array" ref="BO144">deflator!BO144/INDEX(deflator!$E144:$BQ144, MATCH(TRUE, ISNUMBER(deflator!$E144:$BQ144), 0))</f>
        <v>255.35609300466928</v>
      </c>
      <c r="BP144" cm="1">
        <f t="array" ref="BP144">deflator!BP144/INDEX(deflator!$E144:$BQ144, MATCH(TRUE, ISNUMBER(deflator!$E144:$BQ144), 0))</f>
        <v>297.91750403713655</v>
      </c>
      <c r="BQ144" cm="1">
        <f t="array" ref="BQ144">deflator!BQ144/INDEX(deflator!$E144:$BQ144, MATCH(TRUE, ISNUMBER(deflator!$E144:$BQ144), 0))</f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 cm="1">
        <f t="array" ref="E145">deflator!E145/INDEX(deflator!$E145:$BQ145, MATCH(TRUE, ISNUMBER(deflator!$E145:$BQ145), 0))</f>
        <v>#N/A</v>
      </c>
      <c r="F145" t="e" cm="1">
        <f t="array" ref="F145">deflator!F145/INDEX(deflator!$E145:$BQ145, MATCH(TRUE, ISNUMBER(deflator!$E145:$BQ145), 0))</f>
        <v>#N/A</v>
      </c>
      <c r="G145" t="e" cm="1">
        <f t="array" ref="G145">deflator!G145/INDEX(deflator!$E145:$BQ145, MATCH(TRUE, ISNUMBER(deflator!$E145:$BQ145), 0))</f>
        <v>#N/A</v>
      </c>
      <c r="H145" t="e" cm="1">
        <f t="array" ref="H145">deflator!H145/INDEX(deflator!$E145:$BQ145, MATCH(TRUE, ISNUMBER(deflator!$E145:$BQ145), 0))</f>
        <v>#N/A</v>
      </c>
      <c r="I145" t="e" cm="1">
        <f t="array" ref="I145">deflator!I145/INDEX(deflator!$E145:$BQ145, MATCH(TRUE, ISNUMBER(deflator!$E145:$BQ145), 0))</f>
        <v>#N/A</v>
      </c>
      <c r="J145" t="e" cm="1">
        <f t="array" ref="J145">deflator!J145/INDEX(deflator!$E145:$BQ145, MATCH(TRUE, ISNUMBER(deflator!$E145:$BQ145), 0))</f>
        <v>#N/A</v>
      </c>
      <c r="K145" t="e" cm="1">
        <f t="array" ref="K145">deflator!K145/INDEX(deflator!$E145:$BQ145, MATCH(TRUE, ISNUMBER(deflator!$E145:$BQ145), 0))</f>
        <v>#N/A</v>
      </c>
      <c r="L145" t="e" cm="1">
        <f t="array" ref="L145">deflator!L145/INDEX(deflator!$E145:$BQ145, MATCH(TRUE, ISNUMBER(deflator!$E145:$BQ145), 0))</f>
        <v>#N/A</v>
      </c>
      <c r="M145" t="e" cm="1">
        <f t="array" ref="M145">deflator!M145/INDEX(deflator!$E145:$BQ145, MATCH(TRUE, ISNUMBER(deflator!$E145:$BQ145), 0))</f>
        <v>#N/A</v>
      </c>
      <c r="N145" t="e" cm="1">
        <f t="array" ref="N145">deflator!N145/INDEX(deflator!$E145:$BQ145, MATCH(TRUE, ISNUMBER(deflator!$E145:$BQ145), 0))</f>
        <v>#N/A</v>
      </c>
      <c r="O145" t="e" cm="1">
        <f t="array" ref="O145">deflator!O145/INDEX(deflator!$E145:$BQ145, MATCH(TRUE, ISNUMBER(deflator!$E145:$BQ145), 0))</f>
        <v>#N/A</v>
      </c>
      <c r="P145" t="e" cm="1">
        <f t="array" ref="P145">deflator!P145/INDEX(deflator!$E145:$BQ145, MATCH(TRUE, ISNUMBER(deflator!$E145:$BQ145), 0))</f>
        <v>#N/A</v>
      </c>
      <c r="Q145" t="e" cm="1">
        <f t="array" ref="Q145">deflator!Q145/INDEX(deflator!$E145:$BQ145, MATCH(TRUE, ISNUMBER(deflator!$E145:$BQ145), 0))</f>
        <v>#N/A</v>
      </c>
      <c r="R145" t="e" cm="1">
        <f t="array" ref="R145">deflator!R145/INDEX(deflator!$E145:$BQ145, MATCH(TRUE, ISNUMBER(deflator!$E145:$BQ145), 0))</f>
        <v>#N/A</v>
      </c>
      <c r="S145" t="e" cm="1">
        <f t="array" ref="S145">deflator!S145/INDEX(deflator!$E145:$BQ145, MATCH(TRUE, ISNUMBER(deflator!$E145:$BQ145), 0))</f>
        <v>#N/A</v>
      </c>
      <c r="T145" t="e" cm="1">
        <f t="array" ref="T145">deflator!T145/INDEX(deflator!$E145:$BQ145, MATCH(TRUE, ISNUMBER(deflator!$E145:$BQ145), 0))</f>
        <v>#N/A</v>
      </c>
      <c r="U145" t="e" cm="1">
        <f t="array" ref="U145">deflator!U145/INDEX(deflator!$E145:$BQ145, MATCH(TRUE, ISNUMBER(deflator!$E145:$BQ145), 0))</f>
        <v>#N/A</v>
      </c>
      <c r="V145" t="e" cm="1">
        <f t="array" ref="V145">deflator!V145/INDEX(deflator!$E145:$BQ145, MATCH(TRUE, ISNUMBER(deflator!$E145:$BQ145), 0))</f>
        <v>#N/A</v>
      </c>
      <c r="W145" t="e" cm="1">
        <f t="array" ref="W145">deflator!W145/INDEX(deflator!$E145:$BQ145, MATCH(TRUE, ISNUMBER(deflator!$E145:$BQ145), 0))</f>
        <v>#N/A</v>
      </c>
      <c r="X145" t="e" cm="1">
        <f t="array" ref="X145">deflator!X145/INDEX(deflator!$E145:$BQ145, MATCH(TRUE, ISNUMBER(deflator!$E145:$BQ145), 0))</f>
        <v>#N/A</v>
      </c>
      <c r="Y145" t="e" cm="1">
        <f t="array" ref="Y145">deflator!Y145/INDEX(deflator!$E145:$BQ145, MATCH(TRUE, ISNUMBER(deflator!$E145:$BQ145), 0))</f>
        <v>#N/A</v>
      </c>
      <c r="Z145" t="e" cm="1">
        <f t="array" ref="Z145">deflator!Z145/INDEX(deflator!$E145:$BQ145, MATCH(TRUE, ISNUMBER(deflator!$E145:$BQ145), 0))</f>
        <v>#N/A</v>
      </c>
      <c r="AA145" t="e" cm="1">
        <f t="array" ref="AA145">deflator!AA145/INDEX(deflator!$E145:$BQ145, MATCH(TRUE, ISNUMBER(deflator!$E145:$BQ145), 0))</f>
        <v>#N/A</v>
      </c>
      <c r="AB145" t="e" cm="1">
        <f t="array" ref="AB145">deflator!AB145/INDEX(deflator!$E145:$BQ145, MATCH(TRUE, ISNUMBER(deflator!$E145:$BQ145), 0))</f>
        <v>#N/A</v>
      </c>
      <c r="AC145" t="e" cm="1">
        <f t="array" ref="AC145">deflator!AC145/INDEX(deflator!$E145:$BQ145, MATCH(TRUE, ISNUMBER(deflator!$E145:$BQ145), 0))</f>
        <v>#N/A</v>
      </c>
      <c r="AD145" t="e" cm="1">
        <f t="array" ref="AD145">deflator!AD145/INDEX(deflator!$E145:$BQ145, MATCH(TRUE, ISNUMBER(deflator!$E145:$BQ145), 0))</f>
        <v>#N/A</v>
      </c>
      <c r="AE145" t="e" cm="1">
        <f t="array" ref="AE145">deflator!AE145/INDEX(deflator!$E145:$BQ145, MATCH(TRUE, ISNUMBER(deflator!$E145:$BQ145), 0))</f>
        <v>#N/A</v>
      </c>
      <c r="AF145" t="e" cm="1">
        <f t="array" ref="AF145">deflator!AF145/INDEX(deflator!$E145:$BQ145, MATCH(TRUE, ISNUMBER(deflator!$E145:$BQ145), 0))</f>
        <v>#N/A</v>
      </c>
      <c r="AG145" t="e" cm="1">
        <f t="array" ref="AG145">deflator!AG145/INDEX(deflator!$E145:$BQ145, MATCH(TRUE, ISNUMBER(deflator!$E145:$BQ145), 0))</f>
        <v>#N/A</v>
      </c>
      <c r="AH145" t="e" cm="1">
        <f t="array" ref="AH145">deflator!AH145/INDEX(deflator!$E145:$BQ145, MATCH(TRUE, ISNUMBER(deflator!$E145:$BQ145), 0))</f>
        <v>#N/A</v>
      </c>
      <c r="AI145" t="e" cm="1">
        <f t="array" ref="AI145">deflator!AI145/INDEX(deflator!$E145:$BQ145, MATCH(TRUE, ISNUMBER(deflator!$E145:$BQ145), 0))</f>
        <v>#N/A</v>
      </c>
      <c r="AJ145" t="e" cm="1">
        <f t="array" ref="AJ145">deflator!AJ145/INDEX(deflator!$E145:$BQ145, MATCH(TRUE, ISNUMBER(deflator!$E145:$BQ145), 0))</f>
        <v>#N/A</v>
      </c>
      <c r="AK145" t="e" cm="1">
        <f t="array" ref="AK145">deflator!AK145/INDEX(deflator!$E145:$BQ145, MATCH(TRUE, ISNUMBER(deflator!$E145:$BQ145), 0))</f>
        <v>#N/A</v>
      </c>
      <c r="AL145" t="e" cm="1">
        <f t="array" ref="AL145">deflator!AL145/INDEX(deflator!$E145:$BQ145, MATCH(TRUE, ISNUMBER(deflator!$E145:$BQ145), 0))</f>
        <v>#N/A</v>
      </c>
      <c r="AM145" t="e" cm="1">
        <f t="array" ref="AM145">deflator!AM145/INDEX(deflator!$E145:$BQ145, MATCH(TRUE, ISNUMBER(deflator!$E145:$BQ145), 0))</f>
        <v>#N/A</v>
      </c>
      <c r="AN145" t="e" cm="1">
        <f t="array" ref="AN145">deflator!AN145/INDEX(deflator!$E145:$BQ145, MATCH(TRUE, ISNUMBER(deflator!$E145:$BQ145), 0))</f>
        <v>#N/A</v>
      </c>
      <c r="AO145" t="e" cm="1">
        <f t="array" ref="AO145">deflator!AO145/INDEX(deflator!$E145:$BQ145, MATCH(TRUE, ISNUMBER(deflator!$E145:$BQ145), 0))</f>
        <v>#N/A</v>
      </c>
      <c r="AP145" t="e" cm="1">
        <f t="array" ref="AP145">deflator!AP145/INDEX(deflator!$E145:$BQ145, MATCH(TRUE, ISNUMBER(deflator!$E145:$BQ145), 0))</f>
        <v>#N/A</v>
      </c>
      <c r="AQ145" t="e" cm="1">
        <f t="array" ref="AQ145">deflator!AQ145/INDEX(deflator!$E145:$BQ145, MATCH(TRUE, ISNUMBER(deflator!$E145:$BQ145), 0))</f>
        <v>#N/A</v>
      </c>
      <c r="AR145" t="e" cm="1">
        <f t="array" ref="AR145">deflator!AR145/INDEX(deflator!$E145:$BQ145, MATCH(TRUE, ISNUMBER(deflator!$E145:$BQ145), 0))</f>
        <v>#N/A</v>
      </c>
      <c r="AS145" t="e" cm="1">
        <f t="array" ref="AS145">deflator!AS145/INDEX(deflator!$E145:$BQ145, MATCH(TRUE, ISNUMBER(deflator!$E145:$BQ145), 0))</f>
        <v>#N/A</v>
      </c>
      <c r="AT145" t="e" cm="1">
        <f t="array" ref="AT145">deflator!AT145/INDEX(deflator!$E145:$BQ145, MATCH(TRUE, ISNUMBER(deflator!$E145:$BQ145), 0))</f>
        <v>#N/A</v>
      </c>
      <c r="AU145" t="e" cm="1">
        <f t="array" ref="AU145">deflator!AU145/INDEX(deflator!$E145:$BQ145, MATCH(TRUE, ISNUMBER(deflator!$E145:$BQ145), 0))</f>
        <v>#N/A</v>
      </c>
      <c r="AV145" t="e" cm="1">
        <f t="array" ref="AV145">deflator!AV145/INDEX(deflator!$E145:$BQ145, MATCH(TRUE, ISNUMBER(deflator!$E145:$BQ145), 0))</f>
        <v>#N/A</v>
      </c>
      <c r="AW145" t="e" cm="1">
        <f t="array" ref="AW145">deflator!AW145/INDEX(deflator!$E145:$BQ145, MATCH(TRUE, ISNUMBER(deflator!$E145:$BQ145), 0))</f>
        <v>#N/A</v>
      </c>
      <c r="AX145" t="e" cm="1">
        <f t="array" ref="AX145">deflator!AX145/INDEX(deflator!$E145:$BQ145, MATCH(TRUE, ISNUMBER(deflator!$E145:$BQ145), 0))</f>
        <v>#N/A</v>
      </c>
      <c r="AY145" t="e" cm="1">
        <f t="array" ref="AY145">deflator!AY145/INDEX(deflator!$E145:$BQ145, MATCH(TRUE, ISNUMBER(deflator!$E145:$BQ145), 0))</f>
        <v>#N/A</v>
      </c>
      <c r="AZ145" t="e" cm="1">
        <f t="array" ref="AZ145">deflator!AZ145/INDEX(deflator!$E145:$BQ145, MATCH(TRUE, ISNUMBER(deflator!$E145:$BQ145), 0))</f>
        <v>#N/A</v>
      </c>
      <c r="BA145" t="e" cm="1">
        <f t="array" ref="BA145">deflator!BA145/INDEX(deflator!$E145:$BQ145, MATCH(TRUE, ISNUMBER(deflator!$E145:$BQ145), 0))</f>
        <v>#N/A</v>
      </c>
      <c r="BB145" t="e" cm="1">
        <f t="array" ref="BB145">deflator!BB145/INDEX(deflator!$E145:$BQ145, MATCH(TRUE, ISNUMBER(deflator!$E145:$BQ145), 0))</f>
        <v>#N/A</v>
      </c>
      <c r="BC145" t="e" cm="1">
        <f t="array" ref="BC145">deflator!BC145/INDEX(deflator!$E145:$BQ145, MATCH(TRUE, ISNUMBER(deflator!$E145:$BQ145), 0))</f>
        <v>#N/A</v>
      </c>
      <c r="BD145" t="e" cm="1">
        <f t="array" ref="BD145">deflator!BD145/INDEX(deflator!$E145:$BQ145, MATCH(TRUE, ISNUMBER(deflator!$E145:$BQ145), 0))</f>
        <v>#N/A</v>
      </c>
      <c r="BE145" t="e" cm="1">
        <f t="array" ref="BE145">deflator!BE145/INDEX(deflator!$E145:$BQ145, MATCH(TRUE, ISNUMBER(deflator!$E145:$BQ145), 0))</f>
        <v>#N/A</v>
      </c>
      <c r="BF145" t="e" cm="1">
        <f t="array" ref="BF145">deflator!BF145/INDEX(deflator!$E145:$BQ145, MATCH(TRUE, ISNUMBER(deflator!$E145:$BQ145), 0))</f>
        <v>#N/A</v>
      </c>
      <c r="BG145" t="e" cm="1">
        <f t="array" ref="BG145">deflator!BG145/INDEX(deflator!$E145:$BQ145, MATCH(TRUE, ISNUMBER(deflator!$E145:$BQ145), 0))</f>
        <v>#N/A</v>
      </c>
      <c r="BH145" t="e" cm="1">
        <f t="array" ref="BH145">deflator!BH145/INDEX(deflator!$E145:$BQ145, MATCH(TRUE, ISNUMBER(deflator!$E145:$BQ145), 0))</f>
        <v>#N/A</v>
      </c>
      <c r="BI145" t="e" cm="1">
        <f t="array" ref="BI145">deflator!BI145/INDEX(deflator!$E145:$BQ145, MATCH(TRUE, ISNUMBER(deflator!$E145:$BQ145), 0))</f>
        <v>#N/A</v>
      </c>
      <c r="BJ145" t="e" cm="1">
        <f t="array" ref="BJ145">deflator!BJ145/INDEX(deflator!$E145:$BQ145, MATCH(TRUE, ISNUMBER(deflator!$E145:$BQ145), 0))</f>
        <v>#N/A</v>
      </c>
      <c r="BK145" t="e" cm="1">
        <f t="array" ref="BK145">deflator!BK145/INDEX(deflator!$E145:$BQ145, MATCH(TRUE, ISNUMBER(deflator!$E145:$BQ145), 0))</f>
        <v>#N/A</v>
      </c>
      <c r="BL145" t="e" cm="1">
        <f t="array" ref="BL145">deflator!BL145/INDEX(deflator!$E145:$BQ145, MATCH(TRUE, ISNUMBER(deflator!$E145:$BQ145), 0))</f>
        <v>#N/A</v>
      </c>
      <c r="BM145" t="e" cm="1">
        <f t="array" ref="BM145">deflator!BM145/INDEX(deflator!$E145:$BQ145, MATCH(TRUE, ISNUMBER(deflator!$E145:$BQ145), 0))</f>
        <v>#N/A</v>
      </c>
      <c r="BN145" t="e" cm="1">
        <f t="array" ref="BN145">deflator!BN145/INDEX(deflator!$E145:$BQ145, MATCH(TRUE, ISNUMBER(deflator!$E145:$BQ145), 0))</f>
        <v>#N/A</v>
      </c>
      <c r="BO145" t="e" cm="1">
        <f t="array" ref="BO145">deflator!BO145/INDEX(deflator!$E145:$BQ145, MATCH(TRUE, ISNUMBER(deflator!$E145:$BQ145), 0))</f>
        <v>#N/A</v>
      </c>
      <c r="BP145" t="e" cm="1">
        <f t="array" ref="BP145">deflator!BP145/INDEX(deflator!$E145:$BQ145, MATCH(TRUE, ISNUMBER(deflator!$E145:$BQ145), 0))</f>
        <v>#N/A</v>
      </c>
      <c r="BQ145" t="e" cm="1">
        <f t="array" ref="BQ145">deflator!BQ145/INDEX(deflator!$E145:$BQ145, MATCH(TRUE, ISNUMBER(deflator!$E145:$BQ145), 0))</f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 cm="1">
        <f t="array" ref="E146">deflator!E146/INDEX(deflator!$E146:$BQ146, MATCH(TRUE, ISNUMBER(deflator!$E146:$BQ146), 0))</f>
        <v>#N/A</v>
      </c>
      <c r="F146" t="e" cm="1">
        <f t="array" ref="F146">deflator!F146/INDEX(deflator!$E146:$BQ146, MATCH(TRUE, ISNUMBER(deflator!$E146:$BQ146), 0))</f>
        <v>#N/A</v>
      </c>
      <c r="G146" t="e" cm="1">
        <f t="array" ref="G146">deflator!G146/INDEX(deflator!$E146:$BQ146, MATCH(TRUE, ISNUMBER(deflator!$E146:$BQ146), 0))</f>
        <v>#N/A</v>
      </c>
      <c r="H146" t="e" cm="1">
        <f t="array" ref="H146">deflator!H146/INDEX(deflator!$E146:$BQ146, MATCH(TRUE, ISNUMBER(deflator!$E146:$BQ146), 0))</f>
        <v>#N/A</v>
      </c>
      <c r="I146" t="e" cm="1">
        <f t="array" ref="I146">deflator!I146/INDEX(deflator!$E146:$BQ146, MATCH(TRUE, ISNUMBER(deflator!$E146:$BQ146), 0))</f>
        <v>#N/A</v>
      </c>
      <c r="J146" t="e" cm="1">
        <f t="array" ref="J146">deflator!J146/INDEX(deflator!$E146:$BQ146, MATCH(TRUE, ISNUMBER(deflator!$E146:$BQ146), 0))</f>
        <v>#N/A</v>
      </c>
      <c r="K146" t="e" cm="1">
        <f t="array" ref="K146">deflator!K146/INDEX(deflator!$E146:$BQ146, MATCH(TRUE, ISNUMBER(deflator!$E146:$BQ146), 0))</f>
        <v>#N/A</v>
      </c>
      <c r="L146" t="e" cm="1">
        <f t="array" ref="L146">deflator!L146/INDEX(deflator!$E146:$BQ146, MATCH(TRUE, ISNUMBER(deflator!$E146:$BQ146), 0))</f>
        <v>#N/A</v>
      </c>
      <c r="M146" t="e" cm="1">
        <f t="array" ref="M146">deflator!M146/INDEX(deflator!$E146:$BQ146, MATCH(TRUE, ISNUMBER(deflator!$E146:$BQ146), 0))</f>
        <v>#N/A</v>
      </c>
      <c r="N146" t="e" cm="1">
        <f t="array" ref="N146">deflator!N146/INDEX(deflator!$E146:$BQ146, MATCH(TRUE, ISNUMBER(deflator!$E146:$BQ146), 0))</f>
        <v>#N/A</v>
      </c>
      <c r="O146" t="e" cm="1">
        <f t="array" ref="O146">deflator!O146/INDEX(deflator!$E146:$BQ146, MATCH(TRUE, ISNUMBER(deflator!$E146:$BQ146), 0))</f>
        <v>#N/A</v>
      </c>
      <c r="P146" t="e" cm="1">
        <f t="array" ref="P146">deflator!P146/INDEX(deflator!$E146:$BQ146, MATCH(TRUE, ISNUMBER(deflator!$E146:$BQ146), 0))</f>
        <v>#N/A</v>
      </c>
      <c r="Q146" t="e" cm="1">
        <f t="array" ref="Q146">deflator!Q146/INDEX(deflator!$E146:$BQ146, MATCH(TRUE, ISNUMBER(deflator!$E146:$BQ146), 0))</f>
        <v>#N/A</v>
      </c>
      <c r="R146" t="e" cm="1">
        <f t="array" ref="R146">deflator!R146/INDEX(deflator!$E146:$BQ146, MATCH(TRUE, ISNUMBER(deflator!$E146:$BQ146), 0))</f>
        <v>#N/A</v>
      </c>
      <c r="S146" t="e" cm="1">
        <f t="array" ref="S146">deflator!S146/INDEX(deflator!$E146:$BQ146, MATCH(TRUE, ISNUMBER(deflator!$E146:$BQ146), 0))</f>
        <v>#N/A</v>
      </c>
      <c r="T146" t="e" cm="1">
        <f t="array" ref="T146">deflator!T146/INDEX(deflator!$E146:$BQ146, MATCH(TRUE, ISNUMBER(deflator!$E146:$BQ146), 0))</f>
        <v>#N/A</v>
      </c>
      <c r="U146" t="e" cm="1">
        <f t="array" ref="U146">deflator!U146/INDEX(deflator!$E146:$BQ146, MATCH(TRUE, ISNUMBER(deflator!$E146:$BQ146), 0))</f>
        <v>#N/A</v>
      </c>
      <c r="V146" t="e" cm="1">
        <f t="array" ref="V146">deflator!V146/INDEX(deflator!$E146:$BQ146, MATCH(TRUE, ISNUMBER(deflator!$E146:$BQ146), 0))</f>
        <v>#N/A</v>
      </c>
      <c r="W146" t="e" cm="1">
        <f t="array" ref="W146">deflator!W146/INDEX(deflator!$E146:$BQ146, MATCH(TRUE, ISNUMBER(deflator!$E146:$BQ146), 0))</f>
        <v>#N/A</v>
      </c>
      <c r="X146" t="e" cm="1">
        <f t="array" ref="X146">deflator!X146/INDEX(deflator!$E146:$BQ146, MATCH(TRUE, ISNUMBER(deflator!$E146:$BQ146), 0))</f>
        <v>#N/A</v>
      </c>
      <c r="Y146" t="e" cm="1">
        <f t="array" ref="Y146">deflator!Y146/INDEX(deflator!$E146:$BQ146, MATCH(TRUE, ISNUMBER(deflator!$E146:$BQ146), 0))</f>
        <v>#N/A</v>
      </c>
      <c r="Z146" t="e" cm="1">
        <f t="array" ref="Z146">deflator!Z146/INDEX(deflator!$E146:$BQ146, MATCH(TRUE, ISNUMBER(deflator!$E146:$BQ146), 0))</f>
        <v>#N/A</v>
      </c>
      <c r="AA146" t="e" cm="1">
        <f t="array" ref="AA146">deflator!AA146/INDEX(deflator!$E146:$BQ146, MATCH(TRUE, ISNUMBER(deflator!$E146:$BQ146), 0))</f>
        <v>#N/A</v>
      </c>
      <c r="AB146" t="e" cm="1">
        <f t="array" ref="AB146">deflator!AB146/INDEX(deflator!$E146:$BQ146, MATCH(TRUE, ISNUMBER(deflator!$E146:$BQ146), 0))</f>
        <v>#N/A</v>
      </c>
      <c r="AC146" t="e" cm="1">
        <f t="array" ref="AC146">deflator!AC146/INDEX(deflator!$E146:$BQ146, MATCH(TRUE, ISNUMBER(deflator!$E146:$BQ146), 0))</f>
        <v>#N/A</v>
      </c>
      <c r="AD146" t="e" cm="1">
        <f t="array" ref="AD146">deflator!AD146/INDEX(deflator!$E146:$BQ146, MATCH(TRUE, ISNUMBER(deflator!$E146:$BQ146), 0))</f>
        <v>#N/A</v>
      </c>
      <c r="AE146" t="e" cm="1">
        <f t="array" ref="AE146">deflator!AE146/INDEX(deflator!$E146:$BQ146, MATCH(TRUE, ISNUMBER(deflator!$E146:$BQ146), 0))</f>
        <v>#N/A</v>
      </c>
      <c r="AF146" t="e" cm="1">
        <f t="array" ref="AF146">deflator!AF146/INDEX(deflator!$E146:$BQ146, MATCH(TRUE, ISNUMBER(deflator!$E146:$BQ146), 0))</f>
        <v>#N/A</v>
      </c>
      <c r="AG146" t="e" cm="1">
        <f t="array" ref="AG146">deflator!AG146/INDEX(deflator!$E146:$BQ146, MATCH(TRUE, ISNUMBER(deflator!$E146:$BQ146), 0))</f>
        <v>#N/A</v>
      </c>
      <c r="AH146" t="e" cm="1">
        <f t="array" ref="AH146">deflator!AH146/INDEX(deflator!$E146:$BQ146, MATCH(TRUE, ISNUMBER(deflator!$E146:$BQ146), 0))</f>
        <v>#N/A</v>
      </c>
      <c r="AI146" t="e" cm="1">
        <f t="array" ref="AI146">deflator!AI146/INDEX(deflator!$E146:$BQ146, MATCH(TRUE, ISNUMBER(deflator!$E146:$BQ146), 0))</f>
        <v>#N/A</v>
      </c>
      <c r="AJ146" t="e" cm="1">
        <f t="array" ref="AJ146">deflator!AJ146/INDEX(deflator!$E146:$BQ146, MATCH(TRUE, ISNUMBER(deflator!$E146:$BQ146), 0))</f>
        <v>#N/A</v>
      </c>
      <c r="AK146" t="e" cm="1">
        <f t="array" ref="AK146">deflator!AK146/INDEX(deflator!$E146:$BQ146, MATCH(TRUE, ISNUMBER(deflator!$E146:$BQ146), 0))</f>
        <v>#N/A</v>
      </c>
      <c r="AL146" t="e" cm="1">
        <f t="array" ref="AL146">deflator!AL146/INDEX(deflator!$E146:$BQ146, MATCH(TRUE, ISNUMBER(deflator!$E146:$BQ146), 0))</f>
        <v>#N/A</v>
      </c>
      <c r="AM146" t="e" cm="1">
        <f t="array" ref="AM146">deflator!AM146/INDEX(deflator!$E146:$BQ146, MATCH(TRUE, ISNUMBER(deflator!$E146:$BQ146), 0))</f>
        <v>#N/A</v>
      </c>
      <c r="AN146" t="e" cm="1">
        <f t="array" ref="AN146">deflator!AN146/INDEX(deflator!$E146:$BQ146, MATCH(TRUE, ISNUMBER(deflator!$E146:$BQ146), 0))</f>
        <v>#N/A</v>
      </c>
      <c r="AO146" t="e" cm="1">
        <f t="array" ref="AO146">deflator!AO146/INDEX(deflator!$E146:$BQ146, MATCH(TRUE, ISNUMBER(deflator!$E146:$BQ146), 0))</f>
        <v>#N/A</v>
      </c>
      <c r="AP146" t="e" cm="1">
        <f t="array" ref="AP146">deflator!AP146/INDEX(deflator!$E146:$BQ146, MATCH(TRUE, ISNUMBER(deflator!$E146:$BQ146), 0))</f>
        <v>#N/A</v>
      </c>
      <c r="AQ146" t="e" cm="1">
        <f t="array" ref="AQ146">deflator!AQ146/INDEX(deflator!$E146:$BQ146, MATCH(TRUE, ISNUMBER(deflator!$E146:$BQ146), 0))</f>
        <v>#N/A</v>
      </c>
      <c r="AR146" t="e" cm="1">
        <f t="array" ref="AR146">deflator!AR146/INDEX(deflator!$E146:$BQ146, MATCH(TRUE, ISNUMBER(deflator!$E146:$BQ146), 0))</f>
        <v>#N/A</v>
      </c>
      <c r="AS146" t="e" cm="1">
        <f t="array" ref="AS146">deflator!AS146/INDEX(deflator!$E146:$BQ146, MATCH(TRUE, ISNUMBER(deflator!$E146:$BQ146), 0))</f>
        <v>#N/A</v>
      </c>
      <c r="AT146" t="e" cm="1">
        <f t="array" ref="AT146">deflator!AT146/INDEX(deflator!$E146:$BQ146, MATCH(TRUE, ISNUMBER(deflator!$E146:$BQ146), 0))</f>
        <v>#N/A</v>
      </c>
      <c r="AU146" t="e" cm="1">
        <f t="array" ref="AU146">deflator!AU146/INDEX(deflator!$E146:$BQ146, MATCH(TRUE, ISNUMBER(deflator!$E146:$BQ146), 0))</f>
        <v>#N/A</v>
      </c>
      <c r="AV146" t="e" cm="1">
        <f t="array" ref="AV146">deflator!AV146/INDEX(deflator!$E146:$BQ146, MATCH(TRUE, ISNUMBER(deflator!$E146:$BQ146), 0))</f>
        <v>#N/A</v>
      </c>
      <c r="AW146" t="e" cm="1">
        <f t="array" ref="AW146">deflator!AW146/INDEX(deflator!$E146:$BQ146, MATCH(TRUE, ISNUMBER(deflator!$E146:$BQ146), 0))</f>
        <v>#N/A</v>
      </c>
      <c r="AX146" t="e" cm="1">
        <f t="array" ref="AX146">deflator!AX146/INDEX(deflator!$E146:$BQ146, MATCH(TRUE, ISNUMBER(deflator!$E146:$BQ146), 0))</f>
        <v>#N/A</v>
      </c>
      <c r="AY146" t="e" cm="1">
        <f t="array" ref="AY146">deflator!AY146/INDEX(deflator!$E146:$BQ146, MATCH(TRUE, ISNUMBER(deflator!$E146:$BQ146), 0))</f>
        <v>#N/A</v>
      </c>
      <c r="AZ146" t="e" cm="1">
        <f t="array" ref="AZ146">deflator!AZ146/INDEX(deflator!$E146:$BQ146, MATCH(TRUE, ISNUMBER(deflator!$E146:$BQ146), 0))</f>
        <v>#N/A</v>
      </c>
      <c r="BA146" t="e" cm="1">
        <f t="array" ref="BA146">deflator!BA146/INDEX(deflator!$E146:$BQ146, MATCH(TRUE, ISNUMBER(deflator!$E146:$BQ146), 0))</f>
        <v>#N/A</v>
      </c>
      <c r="BB146" t="e" cm="1">
        <f t="array" ref="BB146">deflator!BB146/INDEX(deflator!$E146:$BQ146, MATCH(TRUE, ISNUMBER(deflator!$E146:$BQ146), 0))</f>
        <v>#N/A</v>
      </c>
      <c r="BC146" t="e" cm="1">
        <f t="array" ref="BC146">deflator!BC146/INDEX(deflator!$E146:$BQ146, MATCH(TRUE, ISNUMBER(deflator!$E146:$BQ146), 0))</f>
        <v>#N/A</v>
      </c>
      <c r="BD146" t="e" cm="1">
        <f t="array" ref="BD146">deflator!BD146/INDEX(deflator!$E146:$BQ146, MATCH(TRUE, ISNUMBER(deflator!$E146:$BQ146), 0))</f>
        <v>#N/A</v>
      </c>
      <c r="BE146" t="e" cm="1">
        <f t="array" ref="BE146">deflator!BE146/INDEX(deflator!$E146:$BQ146, MATCH(TRUE, ISNUMBER(deflator!$E146:$BQ146), 0))</f>
        <v>#N/A</v>
      </c>
      <c r="BF146" t="e" cm="1">
        <f t="array" ref="BF146">deflator!BF146/INDEX(deflator!$E146:$BQ146, MATCH(TRUE, ISNUMBER(deflator!$E146:$BQ146), 0))</f>
        <v>#N/A</v>
      </c>
      <c r="BG146" t="e" cm="1">
        <f t="array" ref="BG146">deflator!BG146/INDEX(deflator!$E146:$BQ146, MATCH(TRUE, ISNUMBER(deflator!$E146:$BQ146), 0))</f>
        <v>#N/A</v>
      </c>
      <c r="BH146" t="e" cm="1">
        <f t="array" ref="BH146">deflator!BH146/INDEX(deflator!$E146:$BQ146, MATCH(TRUE, ISNUMBER(deflator!$E146:$BQ146), 0))</f>
        <v>#N/A</v>
      </c>
      <c r="BI146" t="e" cm="1">
        <f t="array" ref="BI146">deflator!BI146/INDEX(deflator!$E146:$BQ146, MATCH(TRUE, ISNUMBER(deflator!$E146:$BQ146), 0))</f>
        <v>#N/A</v>
      </c>
      <c r="BJ146" t="e" cm="1">
        <f t="array" ref="BJ146">deflator!BJ146/INDEX(deflator!$E146:$BQ146, MATCH(TRUE, ISNUMBER(deflator!$E146:$BQ146), 0))</f>
        <v>#N/A</v>
      </c>
      <c r="BK146" t="e" cm="1">
        <f t="array" ref="BK146">deflator!BK146/INDEX(deflator!$E146:$BQ146, MATCH(TRUE, ISNUMBER(deflator!$E146:$BQ146), 0))</f>
        <v>#N/A</v>
      </c>
      <c r="BL146" t="e" cm="1">
        <f t="array" ref="BL146">deflator!BL146/INDEX(deflator!$E146:$BQ146, MATCH(TRUE, ISNUMBER(deflator!$E146:$BQ146), 0))</f>
        <v>#N/A</v>
      </c>
      <c r="BM146" t="e" cm="1">
        <f t="array" ref="BM146">deflator!BM146/INDEX(deflator!$E146:$BQ146, MATCH(TRUE, ISNUMBER(deflator!$E146:$BQ146), 0))</f>
        <v>#N/A</v>
      </c>
      <c r="BN146" t="e" cm="1">
        <f t="array" ref="BN146">deflator!BN146/INDEX(deflator!$E146:$BQ146, MATCH(TRUE, ISNUMBER(deflator!$E146:$BQ146), 0))</f>
        <v>#N/A</v>
      </c>
      <c r="BO146" t="e" cm="1">
        <f t="array" ref="BO146">deflator!BO146/INDEX(deflator!$E146:$BQ146, MATCH(TRUE, ISNUMBER(deflator!$E146:$BQ146), 0))</f>
        <v>#N/A</v>
      </c>
      <c r="BP146" t="e" cm="1">
        <f t="array" ref="BP146">deflator!BP146/INDEX(deflator!$E146:$BQ146, MATCH(TRUE, ISNUMBER(deflator!$E146:$BQ146), 0))</f>
        <v>#N/A</v>
      </c>
      <c r="BQ146" t="e" cm="1">
        <f t="array" ref="BQ146">deflator!BQ146/INDEX(deflator!$E146:$BQ146, MATCH(TRUE, ISNUMBER(deflator!$E146:$BQ146), 0))</f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 cm="1">
        <f t="array" ref="E147">deflator!E147/INDEX(deflator!$E147:$BQ147, MATCH(TRUE, ISNUMBER(deflator!$E147:$BQ147), 0))</f>
        <v>1</v>
      </c>
      <c r="F147" cm="1">
        <f t="array" ref="F147">deflator!F147/INDEX(deflator!$E147:$BQ147, MATCH(TRUE, ISNUMBER(deflator!$E147:$BQ147), 0))</f>
        <v>1.0134891670490345</v>
      </c>
      <c r="G147" cm="1">
        <f t="array" ref="G147">deflator!G147/INDEX(deflator!$E147:$BQ147, MATCH(TRUE, ISNUMBER(deflator!$E147:$BQ147), 0))</f>
        <v>1.0303884804389827</v>
      </c>
      <c r="H147" cm="1">
        <f t="array" ref="H147">deflator!H147/INDEX(deflator!$E147:$BQ147, MATCH(TRUE, ISNUMBER(deflator!$E147:$BQ147), 0))</f>
        <v>1.0467784793463841</v>
      </c>
      <c r="I147" cm="1">
        <f t="array" ref="I147">deflator!I147/INDEX(deflator!$E147:$BQ147, MATCH(TRUE, ISNUMBER(deflator!$E147:$BQ147), 0))</f>
        <v>1.0677191366916337</v>
      </c>
      <c r="J147" cm="1">
        <f t="array" ref="J147">deflator!J147/INDEX(deflator!$E147:$BQ147, MATCH(TRUE, ISNUMBER(deflator!$E147:$BQ147), 0))</f>
        <v>1.1043668415151142</v>
      </c>
      <c r="K147" cm="1">
        <f t="array" ref="K147">deflator!K147/INDEX(deflator!$E147:$BQ147, MATCH(TRUE, ISNUMBER(deflator!$E147:$BQ147), 0))</f>
        <v>1.1456370553208239</v>
      </c>
      <c r="L147" cm="1">
        <f t="array" ref="L147">deflator!L147/INDEX(deflator!$E147:$BQ147, MATCH(TRUE, ISNUMBER(deflator!$E147:$BQ147), 0))</f>
        <v>1.0795966293680486</v>
      </c>
      <c r="M147" cm="1">
        <f t="array" ref="M147">deflator!M147/INDEX(deflator!$E147:$BQ147, MATCH(TRUE, ISNUMBER(deflator!$E147:$BQ147), 0))</f>
        <v>1.12350794578157</v>
      </c>
      <c r="N147" cm="1">
        <f t="array" ref="N147">deflator!N147/INDEX(deflator!$E147:$BQ147, MATCH(TRUE, ISNUMBER(deflator!$E147:$BQ147), 0))</f>
        <v>1.1878085752868768</v>
      </c>
      <c r="O147" cm="1">
        <f t="array" ref="O147">deflator!O147/INDEX(deflator!$E147:$BQ147, MATCH(TRUE, ISNUMBER(deflator!$E147:$BQ147), 0))</f>
        <v>1.2113488096104656</v>
      </c>
      <c r="P147" cm="1">
        <f t="array" ref="P147">deflator!P147/INDEX(deflator!$E147:$BQ147, MATCH(TRUE, ISNUMBER(deflator!$E147:$BQ147), 0))</f>
        <v>1.2838540470069226</v>
      </c>
      <c r="Q147" cm="1">
        <f t="array" ref="Q147">deflator!Q147/INDEX(deflator!$E147:$BQ147, MATCH(TRUE, ISNUMBER(deflator!$E147:$BQ147), 0))</f>
        <v>1.4628505436745416</v>
      </c>
      <c r="R147" cm="1">
        <f t="array" ref="R147">deflator!R147/INDEX(deflator!$E147:$BQ147, MATCH(TRUE, ISNUMBER(deflator!$E147:$BQ147), 0))</f>
        <v>1.5647383406266306</v>
      </c>
      <c r="S147" cm="1">
        <f t="array" ref="S147">deflator!S147/INDEX(deflator!$E147:$BQ147, MATCH(TRUE, ISNUMBER(deflator!$E147:$BQ147), 0))</f>
        <v>1.7184010334372122</v>
      </c>
      <c r="T147" cm="1">
        <f t="array" ref="T147">deflator!T147/INDEX(deflator!$E147:$BQ147, MATCH(TRUE, ISNUMBER(deflator!$E147:$BQ147), 0))</f>
        <v>2.1439144546683</v>
      </c>
      <c r="U147" cm="1">
        <f t="array" ref="U147">deflator!U147/INDEX(deflator!$E147:$BQ147, MATCH(TRUE, ISNUMBER(deflator!$E147:$BQ147), 0))</f>
        <v>2.2413113580641011</v>
      </c>
      <c r="V147" cm="1">
        <f t="array" ref="V147">deflator!V147/INDEX(deflator!$E147:$BQ147, MATCH(TRUE, ISNUMBER(deflator!$E147:$BQ147), 0))</f>
        <v>2.4089366501474623</v>
      </c>
      <c r="W147" cm="1">
        <f t="array" ref="W147">deflator!W147/INDEX(deflator!$E147:$BQ147, MATCH(TRUE, ISNUMBER(deflator!$E147:$BQ147), 0))</f>
        <v>2.8075300107126755</v>
      </c>
      <c r="X147" cm="1">
        <f t="array" ref="X147">deflator!X147/INDEX(deflator!$E147:$BQ147, MATCH(TRUE, ISNUMBER(deflator!$E147:$BQ147), 0))</f>
        <v>2.8757076631341341</v>
      </c>
      <c r="Y147" cm="1">
        <f t="array" ref="Y147">deflator!Y147/INDEX(deflator!$E147:$BQ147, MATCH(TRUE, ISNUMBER(deflator!$E147:$BQ147), 0))</f>
        <v>4.0679617075902987</v>
      </c>
      <c r="Z147" cm="1">
        <f t="array" ref="Z147">deflator!Z147/INDEX(deflator!$E147:$BQ147, MATCH(TRUE, ISNUMBER(deflator!$E147:$BQ147), 0))</f>
        <v>4.5795939596507118</v>
      </c>
      <c r="AA147" cm="1">
        <f t="array" ref="AA147">deflator!AA147/INDEX(deflator!$E147:$BQ147, MATCH(TRUE, ISNUMBER(deflator!$E147:$BQ147), 0))</f>
        <v>4.3573625707343648</v>
      </c>
      <c r="AB147" cm="1">
        <f t="array" ref="AB147">deflator!AB147/INDEX(deflator!$E147:$BQ147, MATCH(TRUE, ISNUMBER(deflator!$E147:$BQ147), 0))</f>
        <v>4.8609360660693151</v>
      </c>
      <c r="AC147" cm="1">
        <f t="array" ref="AC147">deflator!AC147/INDEX(deflator!$E147:$BQ147, MATCH(TRUE, ISNUMBER(deflator!$E147:$BQ147), 0))</f>
        <v>5.2548152841486733</v>
      </c>
      <c r="AD147" cm="1">
        <f t="array" ref="AD147">deflator!AD147/INDEX(deflator!$E147:$BQ147, MATCH(TRUE, ISNUMBER(deflator!$E147:$BQ147), 0))</f>
        <v>6.2378745393009618</v>
      </c>
      <c r="AE147" cm="1">
        <f t="array" ref="AE147">deflator!AE147/INDEX(deflator!$E147:$BQ147, MATCH(TRUE, ISNUMBER(deflator!$E147:$BQ147), 0))</f>
        <v>7.251733277623261</v>
      </c>
      <c r="AF147" cm="1">
        <f t="array" ref="AF147">deflator!AF147/INDEX(deflator!$E147:$BQ147, MATCH(TRUE, ISNUMBER(deflator!$E147:$BQ147), 0))</f>
        <v>8.1027809953605168</v>
      </c>
      <c r="AG147" cm="1">
        <f t="array" ref="AG147">deflator!AG147/INDEX(deflator!$E147:$BQ147, MATCH(TRUE, ISNUMBER(deflator!$E147:$BQ147), 0))</f>
        <v>9.7299086249308715</v>
      </c>
      <c r="AH147" cm="1">
        <f t="array" ref="AH147">deflator!AH147/INDEX(deflator!$E147:$BQ147, MATCH(TRUE, ISNUMBER(deflator!$E147:$BQ147), 0))</f>
        <v>11.173757390319155</v>
      </c>
      <c r="AI147" cm="1">
        <f t="array" ref="AI147">deflator!AI147/INDEX(deflator!$E147:$BQ147, MATCH(TRUE, ISNUMBER(deflator!$E147:$BQ147), 0))</f>
        <v>12.513927114572162</v>
      </c>
      <c r="AJ147" cm="1">
        <f t="array" ref="AJ147">deflator!AJ147/INDEX(deflator!$E147:$BQ147, MATCH(TRUE, ISNUMBER(deflator!$E147:$BQ147), 0))</f>
        <v>14.744812687049025</v>
      </c>
      <c r="AK147" cm="1">
        <f t="array" ref="AK147">deflator!AK147/INDEX(deflator!$E147:$BQ147, MATCH(TRUE, ISNUMBER(deflator!$E147:$BQ147), 0))</f>
        <v>16.800090683989414</v>
      </c>
      <c r="AL147" cm="1">
        <f t="array" ref="AL147">deflator!AL147/INDEX(deflator!$E147:$BQ147, MATCH(TRUE, ISNUMBER(deflator!$E147:$BQ147), 0))</f>
        <v>18.698160537652441</v>
      </c>
      <c r="AM147" cm="1">
        <f t="array" ref="AM147">deflator!AM147/INDEX(deflator!$E147:$BQ147, MATCH(TRUE, ISNUMBER(deflator!$E147:$BQ147), 0))</f>
        <v>20.150378641646014</v>
      </c>
      <c r="AN147" cm="1">
        <f t="array" ref="AN147">deflator!AN147/INDEX(deflator!$E147:$BQ147, MATCH(TRUE, ISNUMBER(deflator!$E147:$BQ147), 0))</f>
        <v>22.732955727337988</v>
      </c>
      <c r="AO147" cm="1">
        <f t="array" ref="AO147">deflator!AO147/INDEX(deflator!$E147:$BQ147, MATCH(TRUE, ISNUMBER(deflator!$E147:$BQ147), 0))</f>
        <v>24.097397746738086</v>
      </c>
      <c r="AP147" cm="1">
        <f t="array" ref="AP147">deflator!AP147/INDEX(deflator!$E147:$BQ147, MATCH(TRUE, ISNUMBER(deflator!$E147:$BQ147), 0))</f>
        <v>26.270727811291959</v>
      </c>
      <c r="AQ147" cm="1">
        <f t="array" ref="AQ147">deflator!AQ147/INDEX(deflator!$E147:$BQ147, MATCH(TRUE, ISNUMBER(deflator!$E147:$BQ147), 0))</f>
        <v>28.877370818999371</v>
      </c>
      <c r="AR147" cm="1">
        <f t="array" ref="AR147">deflator!AR147/INDEX(deflator!$E147:$BQ147, MATCH(TRUE, ISNUMBER(deflator!$E147:$BQ147), 0))</f>
        <v>31.225462779691849</v>
      </c>
      <c r="AS147" cm="1">
        <f t="array" ref="AS147">deflator!AS147/INDEX(deflator!$E147:$BQ147, MATCH(TRUE, ISNUMBER(deflator!$E147:$BQ147), 0))</f>
        <v>33.192735084992513</v>
      </c>
      <c r="AT147" cm="1">
        <f t="array" ref="AT147">deflator!AT147/INDEX(deflator!$E147:$BQ147, MATCH(TRUE, ISNUMBER(deflator!$E147:$BQ147), 0))</f>
        <v>37.000955810931771</v>
      </c>
      <c r="AU147" cm="1">
        <f t="array" ref="AU147">deflator!AU147/INDEX(deflator!$E147:$BQ147, MATCH(TRUE, ISNUMBER(deflator!$E147:$BQ147), 0))</f>
        <v>42.257656606218347</v>
      </c>
      <c r="AV147" cm="1">
        <f t="array" ref="AV147">deflator!AV147/INDEX(deflator!$E147:$BQ147, MATCH(TRUE, ISNUMBER(deflator!$E147:$BQ147), 0))</f>
        <v>43.288241755805963</v>
      </c>
      <c r="AW147" cm="1">
        <f t="array" ref="AW147">deflator!AW147/INDEX(deflator!$E147:$BQ147, MATCH(TRUE, ISNUMBER(deflator!$E147:$BQ147), 0))</f>
        <v>47.444082896714377</v>
      </c>
      <c r="AX147" cm="1">
        <f t="array" ref="AX147">deflator!AX147/INDEX(deflator!$E147:$BQ147, MATCH(TRUE, ISNUMBER(deflator!$E147:$BQ147), 0))</f>
        <v>50.254121534827433</v>
      </c>
      <c r="AY147" cm="1">
        <f t="array" ref="AY147">deflator!AY147/INDEX(deflator!$E147:$BQ147, MATCH(TRUE, ISNUMBER(deflator!$E147:$BQ147), 0))</f>
        <v>54.933277002066028</v>
      </c>
      <c r="AZ147" cm="1">
        <f t="array" ref="AZ147">deflator!AZ147/INDEX(deflator!$E147:$BQ147, MATCH(TRUE, ISNUMBER(deflator!$E147:$BQ147), 0))</f>
        <v>51.262385866861983</v>
      </c>
      <c r="BA147" cm="1">
        <f t="array" ref="BA147">deflator!BA147/INDEX(deflator!$E147:$BQ147, MATCH(TRUE, ISNUMBER(deflator!$E147:$BQ147), 0))</f>
        <v>59.833364723440752</v>
      </c>
      <c r="BB147" cm="1">
        <f t="array" ref="BB147">deflator!BB147/INDEX(deflator!$E147:$BQ147, MATCH(TRUE, ISNUMBER(deflator!$E147:$BQ147), 0))</f>
        <v>61.236475595518414</v>
      </c>
      <c r="BC147" cm="1">
        <f t="array" ref="BC147">deflator!BC147/INDEX(deflator!$E147:$BQ147, MATCH(TRUE, ISNUMBER(deflator!$E147:$BQ147), 0))</f>
        <v>64.504733742196734</v>
      </c>
      <c r="BD147" cm="1">
        <f t="array" ref="BD147">deflator!BD147/INDEX(deflator!$E147:$BQ147, MATCH(TRUE, ISNUMBER(deflator!$E147:$BQ147), 0))</f>
        <v>70.585212481094999</v>
      </c>
      <c r="BE147" cm="1">
        <f t="array" ref="BE147">deflator!BE147/INDEX(deflator!$E147:$BQ147, MATCH(TRUE, ISNUMBER(deflator!$E147:$BQ147), 0))</f>
        <v>72.125415710707472</v>
      </c>
      <c r="BF147" cm="1">
        <f t="array" ref="BF147">deflator!BF147/INDEX(deflator!$E147:$BQ147, MATCH(TRUE, ISNUMBER(deflator!$E147:$BQ147), 0))</f>
        <v>79.539833178380619</v>
      </c>
      <c r="BG147" cm="1">
        <f t="array" ref="BG147">deflator!BG147/INDEX(deflator!$E147:$BQ147, MATCH(TRUE, ISNUMBER(deflator!$E147:$BQ147), 0))</f>
        <v>90.703369788440071</v>
      </c>
      <c r="BH147" cm="1">
        <f t="array" ref="BH147">deflator!BH147/INDEX(deflator!$E147:$BQ147, MATCH(TRUE, ISNUMBER(deflator!$E147:$BQ147), 0))</f>
        <v>99.957870150514793</v>
      </c>
      <c r="BI147" cm="1">
        <f t="array" ref="BI147">deflator!BI147/INDEX(deflator!$E147:$BQ147, MATCH(TRUE, ISNUMBER(deflator!$E147:$BQ147), 0))</f>
        <v>99.665542127029354</v>
      </c>
      <c r="BJ147" cm="1">
        <f t="array" ref="BJ147">deflator!BJ147/INDEX(deflator!$E147:$BQ147, MATCH(TRUE, ISNUMBER(deflator!$E147:$BQ147), 0))</f>
        <v>101.67769996099165</v>
      </c>
      <c r="BK147" cm="1">
        <f t="array" ref="BK147">deflator!BK147/INDEX(deflator!$E147:$BQ147, MATCH(TRUE, ISNUMBER(deflator!$E147:$BQ147), 0))</f>
        <v>113.59744660739412</v>
      </c>
      <c r="BL147" cm="1">
        <f t="array" ref="BL147">deflator!BL147/INDEX(deflator!$E147:$BQ147, MATCH(TRUE, ISNUMBER(deflator!$E147:$BQ147), 0))</f>
        <v>117.65907158915273</v>
      </c>
      <c r="BM147" cm="1">
        <f t="array" ref="BM147">deflator!BM147/INDEX(deflator!$E147:$BQ147, MATCH(TRUE, ISNUMBER(deflator!$E147:$BQ147), 0))</f>
        <v>125.36362950249551</v>
      </c>
      <c r="BN147" cm="1">
        <f t="array" ref="BN147">deflator!BN147/INDEX(deflator!$E147:$BQ147, MATCH(TRUE, ISNUMBER(deflator!$E147:$BQ147), 0))</f>
        <v>129.27971482287458</v>
      </c>
      <c r="BO147" cm="1">
        <f t="array" ref="BO147">deflator!BO147/INDEX(deflator!$E147:$BQ147, MATCH(TRUE, ISNUMBER(deflator!$E147:$BQ147), 0))</f>
        <v>136.42895375964255</v>
      </c>
      <c r="BP147" cm="1">
        <f t="array" ref="BP147">deflator!BP147/INDEX(deflator!$E147:$BQ147, MATCH(TRUE, ISNUMBER(deflator!$E147:$BQ147), 0))</f>
        <v>135.92676173327305</v>
      </c>
      <c r="BQ147" cm="1">
        <f t="array" ref="BQ147">deflator!BQ147/INDEX(deflator!$E147:$BQ147, MATCH(TRUE, ISNUMBER(deflator!$E147:$BQ147), 0))</f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 cm="1">
        <f t="array" ref="E148">deflator!E148/INDEX(deflator!$E148:$BQ148, MATCH(TRUE, ISNUMBER(deflator!$E148:$BQ148), 0))</f>
        <v>#N/A</v>
      </c>
      <c r="F148" t="e" cm="1">
        <f t="array" ref="F148">deflator!F148/INDEX(deflator!$E148:$BQ148, MATCH(TRUE, ISNUMBER(deflator!$E148:$BQ148), 0))</f>
        <v>#N/A</v>
      </c>
      <c r="G148" t="e" cm="1">
        <f t="array" ref="G148">deflator!G148/INDEX(deflator!$E148:$BQ148, MATCH(TRUE, ISNUMBER(deflator!$E148:$BQ148), 0))</f>
        <v>#N/A</v>
      </c>
      <c r="H148" t="e" cm="1">
        <f t="array" ref="H148">deflator!H148/INDEX(deflator!$E148:$BQ148, MATCH(TRUE, ISNUMBER(deflator!$E148:$BQ148), 0))</f>
        <v>#N/A</v>
      </c>
      <c r="I148" t="e" cm="1">
        <f t="array" ref="I148">deflator!I148/INDEX(deflator!$E148:$BQ148, MATCH(TRUE, ISNUMBER(deflator!$E148:$BQ148), 0))</f>
        <v>#N/A</v>
      </c>
      <c r="J148" t="e" cm="1">
        <f t="array" ref="J148">deflator!J148/INDEX(deflator!$E148:$BQ148, MATCH(TRUE, ISNUMBER(deflator!$E148:$BQ148), 0))</f>
        <v>#N/A</v>
      </c>
      <c r="K148" t="e" cm="1">
        <f t="array" ref="K148">deflator!K148/INDEX(deflator!$E148:$BQ148, MATCH(TRUE, ISNUMBER(deflator!$E148:$BQ148), 0))</f>
        <v>#N/A</v>
      </c>
      <c r="L148" t="e" cm="1">
        <f t="array" ref="L148">deflator!L148/INDEX(deflator!$E148:$BQ148, MATCH(TRUE, ISNUMBER(deflator!$E148:$BQ148), 0))</f>
        <v>#N/A</v>
      </c>
      <c r="M148" t="e" cm="1">
        <f t="array" ref="M148">deflator!M148/INDEX(deflator!$E148:$BQ148, MATCH(TRUE, ISNUMBER(deflator!$E148:$BQ148), 0))</f>
        <v>#N/A</v>
      </c>
      <c r="N148" t="e" cm="1">
        <f t="array" ref="N148">deflator!N148/INDEX(deflator!$E148:$BQ148, MATCH(TRUE, ISNUMBER(deflator!$E148:$BQ148), 0))</f>
        <v>#N/A</v>
      </c>
      <c r="O148" t="e" cm="1">
        <f t="array" ref="O148">deflator!O148/INDEX(deflator!$E148:$BQ148, MATCH(TRUE, ISNUMBER(deflator!$E148:$BQ148), 0))</f>
        <v>#N/A</v>
      </c>
      <c r="P148" t="e" cm="1">
        <f t="array" ref="P148">deflator!P148/INDEX(deflator!$E148:$BQ148, MATCH(TRUE, ISNUMBER(deflator!$E148:$BQ148), 0))</f>
        <v>#N/A</v>
      </c>
      <c r="Q148" t="e" cm="1">
        <f t="array" ref="Q148">deflator!Q148/INDEX(deflator!$E148:$BQ148, MATCH(TRUE, ISNUMBER(deflator!$E148:$BQ148), 0))</f>
        <v>#N/A</v>
      </c>
      <c r="R148" t="e" cm="1">
        <f t="array" ref="R148">deflator!R148/INDEX(deflator!$E148:$BQ148, MATCH(TRUE, ISNUMBER(deflator!$E148:$BQ148), 0))</f>
        <v>#N/A</v>
      </c>
      <c r="S148" t="e" cm="1">
        <f t="array" ref="S148">deflator!S148/INDEX(deflator!$E148:$BQ148, MATCH(TRUE, ISNUMBER(deflator!$E148:$BQ148), 0))</f>
        <v>#N/A</v>
      </c>
      <c r="T148" t="e" cm="1">
        <f t="array" ref="T148">deflator!T148/INDEX(deflator!$E148:$BQ148, MATCH(TRUE, ISNUMBER(deflator!$E148:$BQ148), 0))</f>
        <v>#N/A</v>
      </c>
      <c r="U148" t="e" cm="1">
        <f t="array" ref="U148">deflator!U148/INDEX(deflator!$E148:$BQ148, MATCH(TRUE, ISNUMBER(deflator!$E148:$BQ148), 0))</f>
        <v>#N/A</v>
      </c>
      <c r="V148" t="e" cm="1">
        <f t="array" ref="V148">deflator!V148/INDEX(deflator!$E148:$BQ148, MATCH(TRUE, ISNUMBER(deflator!$E148:$BQ148), 0))</f>
        <v>#N/A</v>
      </c>
      <c r="W148" t="e" cm="1">
        <f t="array" ref="W148">deflator!W148/INDEX(deflator!$E148:$BQ148, MATCH(TRUE, ISNUMBER(deflator!$E148:$BQ148), 0))</f>
        <v>#N/A</v>
      </c>
      <c r="X148" t="e" cm="1">
        <f t="array" ref="X148">deflator!X148/INDEX(deflator!$E148:$BQ148, MATCH(TRUE, ISNUMBER(deflator!$E148:$BQ148), 0))</f>
        <v>#N/A</v>
      </c>
      <c r="Y148" t="e" cm="1">
        <f t="array" ref="Y148">deflator!Y148/INDEX(deflator!$E148:$BQ148, MATCH(TRUE, ISNUMBER(deflator!$E148:$BQ148), 0))</f>
        <v>#N/A</v>
      </c>
      <c r="Z148" t="e" cm="1">
        <f t="array" ref="Z148">deflator!Z148/INDEX(deflator!$E148:$BQ148, MATCH(TRUE, ISNUMBER(deflator!$E148:$BQ148), 0))</f>
        <v>#N/A</v>
      </c>
      <c r="AA148" t="e" cm="1">
        <f t="array" ref="AA148">deflator!AA148/INDEX(deflator!$E148:$BQ148, MATCH(TRUE, ISNUMBER(deflator!$E148:$BQ148), 0))</f>
        <v>#N/A</v>
      </c>
      <c r="AB148" t="e" cm="1">
        <f t="array" ref="AB148">deflator!AB148/INDEX(deflator!$E148:$BQ148, MATCH(TRUE, ISNUMBER(deflator!$E148:$BQ148), 0))</f>
        <v>#N/A</v>
      </c>
      <c r="AC148" t="e" cm="1">
        <f t="array" ref="AC148">deflator!AC148/INDEX(deflator!$E148:$BQ148, MATCH(TRUE, ISNUMBER(deflator!$E148:$BQ148), 0))</f>
        <v>#N/A</v>
      </c>
      <c r="AD148" t="e" cm="1">
        <f t="array" ref="AD148">deflator!AD148/INDEX(deflator!$E148:$BQ148, MATCH(TRUE, ISNUMBER(deflator!$E148:$BQ148), 0))</f>
        <v>#N/A</v>
      </c>
      <c r="AE148" t="e" cm="1">
        <f t="array" ref="AE148">deflator!AE148/INDEX(deflator!$E148:$BQ148, MATCH(TRUE, ISNUMBER(deflator!$E148:$BQ148), 0))</f>
        <v>#N/A</v>
      </c>
      <c r="AF148" t="e" cm="1">
        <f t="array" ref="AF148">deflator!AF148/INDEX(deflator!$E148:$BQ148, MATCH(TRUE, ISNUMBER(deflator!$E148:$BQ148), 0))</f>
        <v>#N/A</v>
      </c>
      <c r="AG148" t="e" cm="1">
        <f t="array" ref="AG148">deflator!AG148/INDEX(deflator!$E148:$BQ148, MATCH(TRUE, ISNUMBER(deflator!$E148:$BQ148), 0))</f>
        <v>#N/A</v>
      </c>
      <c r="AH148" t="e" cm="1">
        <f t="array" ref="AH148">deflator!AH148/INDEX(deflator!$E148:$BQ148, MATCH(TRUE, ISNUMBER(deflator!$E148:$BQ148), 0))</f>
        <v>#N/A</v>
      </c>
      <c r="AI148" t="e" cm="1">
        <f t="array" ref="AI148">deflator!AI148/INDEX(deflator!$E148:$BQ148, MATCH(TRUE, ISNUMBER(deflator!$E148:$BQ148), 0))</f>
        <v>#N/A</v>
      </c>
      <c r="AJ148" t="e" cm="1">
        <f t="array" ref="AJ148">deflator!AJ148/INDEX(deflator!$E148:$BQ148, MATCH(TRUE, ISNUMBER(deflator!$E148:$BQ148), 0))</f>
        <v>#N/A</v>
      </c>
      <c r="AK148" t="e" cm="1">
        <f t="array" ref="AK148">deflator!AK148/INDEX(deflator!$E148:$BQ148, MATCH(TRUE, ISNUMBER(deflator!$E148:$BQ148), 0))</f>
        <v>#N/A</v>
      </c>
      <c r="AL148" t="e" cm="1">
        <f t="array" ref="AL148">deflator!AL148/INDEX(deflator!$E148:$BQ148, MATCH(TRUE, ISNUMBER(deflator!$E148:$BQ148), 0))</f>
        <v>#N/A</v>
      </c>
      <c r="AM148" t="e" cm="1">
        <f t="array" ref="AM148">deflator!AM148/INDEX(deflator!$E148:$BQ148, MATCH(TRUE, ISNUMBER(deflator!$E148:$BQ148), 0))</f>
        <v>#N/A</v>
      </c>
      <c r="AN148" t="e" cm="1">
        <f t="array" ref="AN148">deflator!AN148/INDEX(deflator!$E148:$BQ148, MATCH(TRUE, ISNUMBER(deflator!$E148:$BQ148), 0))</f>
        <v>#N/A</v>
      </c>
      <c r="AO148" t="e" cm="1">
        <f t="array" ref="AO148">deflator!AO148/INDEX(deflator!$E148:$BQ148, MATCH(TRUE, ISNUMBER(deflator!$E148:$BQ148), 0))</f>
        <v>#N/A</v>
      </c>
      <c r="AP148" t="e" cm="1">
        <f t="array" ref="AP148">deflator!AP148/INDEX(deflator!$E148:$BQ148, MATCH(TRUE, ISNUMBER(deflator!$E148:$BQ148), 0))</f>
        <v>#N/A</v>
      </c>
      <c r="AQ148" t="e" cm="1">
        <f t="array" ref="AQ148">deflator!AQ148/INDEX(deflator!$E148:$BQ148, MATCH(TRUE, ISNUMBER(deflator!$E148:$BQ148), 0))</f>
        <v>#N/A</v>
      </c>
      <c r="AR148" t="e" cm="1">
        <f t="array" ref="AR148">deflator!AR148/INDEX(deflator!$E148:$BQ148, MATCH(TRUE, ISNUMBER(deflator!$E148:$BQ148), 0))</f>
        <v>#N/A</v>
      </c>
      <c r="AS148" t="e" cm="1">
        <f t="array" ref="AS148">deflator!AS148/INDEX(deflator!$E148:$BQ148, MATCH(TRUE, ISNUMBER(deflator!$E148:$BQ148), 0))</f>
        <v>#N/A</v>
      </c>
      <c r="AT148" t="e" cm="1">
        <f t="array" ref="AT148">deflator!AT148/INDEX(deflator!$E148:$BQ148, MATCH(TRUE, ISNUMBER(deflator!$E148:$BQ148), 0))</f>
        <v>#N/A</v>
      </c>
      <c r="AU148" t="e" cm="1">
        <f t="array" ref="AU148">deflator!AU148/INDEX(deflator!$E148:$BQ148, MATCH(TRUE, ISNUMBER(deflator!$E148:$BQ148), 0))</f>
        <v>#N/A</v>
      </c>
      <c r="AV148" t="e" cm="1">
        <f t="array" ref="AV148">deflator!AV148/INDEX(deflator!$E148:$BQ148, MATCH(TRUE, ISNUMBER(deflator!$E148:$BQ148), 0))</f>
        <v>#N/A</v>
      </c>
      <c r="AW148" t="e" cm="1">
        <f t="array" ref="AW148">deflator!AW148/INDEX(deflator!$E148:$BQ148, MATCH(TRUE, ISNUMBER(deflator!$E148:$BQ148), 0))</f>
        <v>#N/A</v>
      </c>
      <c r="AX148" t="e" cm="1">
        <f t="array" ref="AX148">deflator!AX148/INDEX(deflator!$E148:$BQ148, MATCH(TRUE, ISNUMBER(deflator!$E148:$BQ148), 0))</f>
        <v>#N/A</v>
      </c>
      <c r="AY148" t="e" cm="1">
        <f t="array" ref="AY148">deflator!AY148/INDEX(deflator!$E148:$BQ148, MATCH(TRUE, ISNUMBER(deflator!$E148:$BQ148), 0))</f>
        <v>#N/A</v>
      </c>
      <c r="AZ148" t="e" cm="1">
        <f t="array" ref="AZ148">deflator!AZ148/INDEX(deflator!$E148:$BQ148, MATCH(TRUE, ISNUMBER(deflator!$E148:$BQ148), 0))</f>
        <v>#N/A</v>
      </c>
      <c r="BA148" t="e" cm="1">
        <f t="array" ref="BA148">deflator!BA148/INDEX(deflator!$E148:$BQ148, MATCH(TRUE, ISNUMBER(deflator!$E148:$BQ148), 0))</f>
        <v>#N/A</v>
      </c>
      <c r="BB148" t="e" cm="1">
        <f t="array" ref="BB148">deflator!BB148/INDEX(deflator!$E148:$BQ148, MATCH(TRUE, ISNUMBER(deflator!$E148:$BQ148), 0))</f>
        <v>#N/A</v>
      </c>
      <c r="BC148" t="e" cm="1">
        <f t="array" ref="BC148">deflator!BC148/INDEX(deflator!$E148:$BQ148, MATCH(TRUE, ISNUMBER(deflator!$E148:$BQ148), 0))</f>
        <v>#N/A</v>
      </c>
      <c r="BD148" t="e" cm="1">
        <f t="array" ref="BD148">deflator!BD148/INDEX(deflator!$E148:$BQ148, MATCH(TRUE, ISNUMBER(deflator!$E148:$BQ148), 0))</f>
        <v>#N/A</v>
      </c>
      <c r="BE148" t="e" cm="1">
        <f t="array" ref="BE148">deflator!BE148/INDEX(deflator!$E148:$BQ148, MATCH(TRUE, ISNUMBER(deflator!$E148:$BQ148), 0))</f>
        <v>#N/A</v>
      </c>
      <c r="BF148" t="e" cm="1">
        <f t="array" ref="BF148">deflator!BF148/INDEX(deflator!$E148:$BQ148, MATCH(TRUE, ISNUMBER(deflator!$E148:$BQ148), 0))</f>
        <v>#N/A</v>
      </c>
      <c r="BG148" t="e" cm="1">
        <f t="array" ref="BG148">deflator!BG148/INDEX(deflator!$E148:$BQ148, MATCH(TRUE, ISNUMBER(deflator!$E148:$BQ148), 0))</f>
        <v>#N/A</v>
      </c>
      <c r="BH148" t="e" cm="1">
        <f t="array" ref="BH148">deflator!BH148/INDEX(deflator!$E148:$BQ148, MATCH(TRUE, ISNUMBER(deflator!$E148:$BQ148), 0))</f>
        <v>#N/A</v>
      </c>
      <c r="BI148" t="e" cm="1">
        <f t="array" ref="BI148">deflator!BI148/INDEX(deflator!$E148:$BQ148, MATCH(TRUE, ISNUMBER(deflator!$E148:$BQ148), 0))</f>
        <v>#N/A</v>
      </c>
      <c r="BJ148" t="e" cm="1">
        <f t="array" ref="BJ148">deflator!BJ148/INDEX(deflator!$E148:$BQ148, MATCH(TRUE, ISNUMBER(deflator!$E148:$BQ148), 0))</f>
        <v>#N/A</v>
      </c>
      <c r="BK148" t="e" cm="1">
        <f t="array" ref="BK148">deflator!BK148/INDEX(deflator!$E148:$BQ148, MATCH(TRUE, ISNUMBER(deflator!$E148:$BQ148), 0))</f>
        <v>#N/A</v>
      </c>
      <c r="BL148" t="e" cm="1">
        <f t="array" ref="BL148">deflator!BL148/INDEX(deflator!$E148:$BQ148, MATCH(TRUE, ISNUMBER(deflator!$E148:$BQ148), 0))</f>
        <v>#N/A</v>
      </c>
      <c r="BM148" t="e" cm="1">
        <f t="array" ref="BM148">deflator!BM148/INDEX(deflator!$E148:$BQ148, MATCH(TRUE, ISNUMBER(deflator!$E148:$BQ148), 0))</f>
        <v>#N/A</v>
      </c>
      <c r="BN148" t="e" cm="1">
        <f t="array" ref="BN148">deflator!BN148/INDEX(deflator!$E148:$BQ148, MATCH(TRUE, ISNUMBER(deflator!$E148:$BQ148), 0))</f>
        <v>#N/A</v>
      </c>
      <c r="BO148" t="e" cm="1">
        <f t="array" ref="BO148">deflator!BO148/INDEX(deflator!$E148:$BQ148, MATCH(TRUE, ISNUMBER(deflator!$E148:$BQ148), 0))</f>
        <v>#N/A</v>
      </c>
      <c r="BP148" t="e" cm="1">
        <f t="array" ref="BP148">deflator!BP148/INDEX(deflator!$E148:$BQ148, MATCH(TRUE, ISNUMBER(deflator!$E148:$BQ148), 0))</f>
        <v>#N/A</v>
      </c>
      <c r="BQ148" t="e" cm="1">
        <f t="array" ref="BQ148">deflator!BQ148/INDEX(deflator!$E148:$BQ148, MATCH(TRUE, ISNUMBER(deflator!$E148:$BQ148), 0))</f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 cm="1">
        <f t="array" ref="E149">deflator!E149/INDEX(deflator!$E149:$BQ149, MATCH(TRUE, ISNUMBER(deflator!$E149:$BQ149), 0))</f>
        <v>0</v>
      </c>
      <c r="F149" cm="1">
        <f t="array" ref="F149">deflator!F149/INDEX(deflator!$E149:$BQ149, MATCH(TRUE, ISNUMBER(deflator!$E149:$BQ149), 0))</f>
        <v>0</v>
      </c>
      <c r="G149" cm="1">
        <f t="array" ref="G149">deflator!G149/INDEX(deflator!$E149:$BQ149, MATCH(TRUE, ISNUMBER(deflator!$E149:$BQ149), 0))</f>
        <v>0</v>
      </c>
      <c r="H149" cm="1">
        <f t="array" ref="H149">deflator!H149/INDEX(deflator!$E149:$BQ149, MATCH(TRUE, ISNUMBER(deflator!$E149:$BQ149), 0))</f>
        <v>0</v>
      </c>
      <c r="I149" cm="1">
        <f t="array" ref="I149">deflator!I149/INDEX(deflator!$E149:$BQ149, MATCH(TRUE, ISNUMBER(deflator!$E149:$BQ149), 0))</f>
        <v>0</v>
      </c>
      <c r="J149" cm="1">
        <f t="array" ref="J149">deflator!J149/INDEX(deflator!$E149:$BQ149, MATCH(TRUE, ISNUMBER(deflator!$E149:$BQ149), 0))</f>
        <v>0</v>
      </c>
      <c r="K149" cm="1">
        <f t="array" ref="K149">deflator!K149/INDEX(deflator!$E149:$BQ149, MATCH(TRUE, ISNUMBER(deflator!$E149:$BQ149), 0))</f>
        <v>0</v>
      </c>
      <c r="L149" cm="1">
        <f t="array" ref="L149">deflator!L149/INDEX(deflator!$E149:$BQ149, MATCH(TRUE, ISNUMBER(deflator!$E149:$BQ149), 0))</f>
        <v>0</v>
      </c>
      <c r="M149" cm="1">
        <f t="array" ref="M149">deflator!M149/INDEX(deflator!$E149:$BQ149, MATCH(TRUE, ISNUMBER(deflator!$E149:$BQ149), 0))</f>
        <v>0</v>
      </c>
      <c r="N149" cm="1">
        <f t="array" ref="N149">deflator!N149/INDEX(deflator!$E149:$BQ149, MATCH(TRUE, ISNUMBER(deflator!$E149:$BQ149), 0))</f>
        <v>0</v>
      </c>
      <c r="O149" cm="1">
        <f t="array" ref="O149">deflator!O149/INDEX(deflator!$E149:$BQ149, MATCH(TRUE, ISNUMBER(deflator!$E149:$BQ149), 0))</f>
        <v>0</v>
      </c>
      <c r="P149" cm="1">
        <f t="array" ref="P149">deflator!P149/INDEX(deflator!$E149:$BQ149, MATCH(TRUE, ISNUMBER(deflator!$E149:$BQ149), 0))</f>
        <v>0</v>
      </c>
      <c r="Q149" cm="1">
        <f t="array" ref="Q149">deflator!Q149/INDEX(deflator!$E149:$BQ149, MATCH(TRUE, ISNUMBER(deflator!$E149:$BQ149), 0))</f>
        <v>0</v>
      </c>
      <c r="R149" cm="1">
        <f t="array" ref="R149">deflator!R149/INDEX(deflator!$E149:$BQ149, MATCH(TRUE, ISNUMBER(deflator!$E149:$BQ149), 0))</f>
        <v>0</v>
      </c>
      <c r="S149" cm="1">
        <f t="array" ref="S149">deflator!S149/INDEX(deflator!$E149:$BQ149, MATCH(TRUE, ISNUMBER(deflator!$E149:$BQ149), 0))</f>
        <v>0</v>
      </c>
      <c r="T149" cm="1">
        <f t="array" ref="T149">deflator!T149/INDEX(deflator!$E149:$BQ149, MATCH(TRUE, ISNUMBER(deflator!$E149:$BQ149), 0))</f>
        <v>0</v>
      </c>
      <c r="U149" cm="1">
        <f t="array" ref="U149">deflator!U149/INDEX(deflator!$E149:$BQ149, MATCH(TRUE, ISNUMBER(deflator!$E149:$BQ149), 0))</f>
        <v>0</v>
      </c>
      <c r="V149" cm="1">
        <f t="array" ref="V149">deflator!V149/INDEX(deflator!$E149:$BQ149, MATCH(TRUE, ISNUMBER(deflator!$E149:$BQ149), 0))</f>
        <v>0</v>
      </c>
      <c r="W149" cm="1">
        <f t="array" ref="W149">deflator!W149/INDEX(deflator!$E149:$BQ149, MATCH(TRUE, ISNUMBER(deflator!$E149:$BQ149), 0))</f>
        <v>0</v>
      </c>
      <c r="X149" cm="1">
        <f t="array" ref="X149">deflator!X149/INDEX(deflator!$E149:$BQ149, MATCH(TRUE, ISNUMBER(deflator!$E149:$BQ149), 0))</f>
        <v>0</v>
      </c>
      <c r="Y149" cm="1">
        <f t="array" ref="Y149">deflator!Y149/INDEX(deflator!$E149:$BQ149, MATCH(TRUE, ISNUMBER(deflator!$E149:$BQ149), 0))</f>
        <v>0</v>
      </c>
      <c r="Z149" cm="1">
        <f t="array" ref="Z149">deflator!Z149/INDEX(deflator!$E149:$BQ149, MATCH(TRUE, ISNUMBER(deflator!$E149:$BQ149), 0))</f>
        <v>0</v>
      </c>
      <c r="AA149" cm="1">
        <f t="array" ref="AA149">deflator!AA149/INDEX(deflator!$E149:$BQ149, MATCH(TRUE, ISNUMBER(deflator!$E149:$BQ149), 0))</f>
        <v>0</v>
      </c>
      <c r="AB149" cm="1">
        <f t="array" ref="AB149">deflator!AB149/INDEX(deflator!$E149:$BQ149, MATCH(TRUE, ISNUMBER(deflator!$E149:$BQ149), 0))</f>
        <v>0</v>
      </c>
      <c r="AC149" cm="1">
        <f t="array" ref="AC149">deflator!AC149/INDEX(deflator!$E149:$BQ149, MATCH(TRUE, ISNUMBER(deflator!$E149:$BQ149), 0))</f>
        <v>0</v>
      </c>
      <c r="AD149" cm="1">
        <f t="array" ref="AD149">deflator!AD149/INDEX(deflator!$E149:$BQ149, MATCH(TRUE, ISNUMBER(deflator!$E149:$BQ149), 0))</f>
        <v>0</v>
      </c>
      <c r="AE149" cm="1">
        <f t="array" ref="AE149">deflator!AE149/INDEX(deflator!$E149:$BQ149, MATCH(TRUE, ISNUMBER(deflator!$E149:$BQ149), 0))</f>
        <v>0</v>
      </c>
      <c r="AF149" cm="1">
        <f t="array" ref="AF149">deflator!AF149/INDEX(deflator!$E149:$BQ149, MATCH(TRUE, ISNUMBER(deflator!$E149:$BQ149), 0))</f>
        <v>0</v>
      </c>
      <c r="AG149" cm="1">
        <f t="array" ref="AG149">deflator!AG149/INDEX(deflator!$E149:$BQ149, MATCH(TRUE, ISNUMBER(deflator!$E149:$BQ149), 0))</f>
        <v>0</v>
      </c>
      <c r="AH149" cm="1">
        <f t="array" ref="AH149">deflator!AH149/INDEX(deflator!$E149:$BQ149, MATCH(TRUE, ISNUMBER(deflator!$E149:$BQ149), 0))</f>
        <v>0</v>
      </c>
      <c r="AI149" cm="1">
        <f t="array" ref="AI149">deflator!AI149/INDEX(deflator!$E149:$BQ149, MATCH(TRUE, ISNUMBER(deflator!$E149:$BQ149), 0))</f>
        <v>1</v>
      </c>
      <c r="AJ149" cm="1">
        <f t="array" ref="AJ149">deflator!AJ149/INDEX(deflator!$E149:$BQ149, MATCH(TRUE, ISNUMBER(deflator!$E149:$BQ149), 0))</f>
        <v>3.2833678176638248</v>
      </c>
      <c r="AK149" cm="1">
        <f t="array" ref="AK149">deflator!AK149/INDEX(deflator!$E149:$BQ149, MATCH(TRUE, ISNUMBER(deflator!$E149:$BQ149), 0))</f>
        <v>34.222758451731124</v>
      </c>
      <c r="AL149" cm="1">
        <f t="array" ref="AL149">deflator!AL149/INDEX(deflator!$E149:$BQ149, MATCH(TRUE, ISNUMBER(deflator!$E149:$BQ149), 0))</f>
        <v>139.01094378370931</v>
      </c>
      <c r="AM149" cm="1">
        <f t="array" ref="AM149">deflator!AM149/INDEX(deflator!$E149:$BQ149, MATCH(TRUE, ISNUMBER(deflator!$E149:$BQ149), 0))</f>
        <v>224.69069208584193</v>
      </c>
      <c r="AN149" cm="1">
        <f t="array" ref="AN149">deflator!AN149/INDEX(deflator!$E149:$BQ149, MATCH(TRUE, ISNUMBER(deflator!$E149:$BQ149), 0))</f>
        <v>310.17593382744479</v>
      </c>
      <c r="AO149" cm="1">
        <f t="array" ref="AO149">deflator!AO149/INDEX(deflator!$E149:$BQ149, MATCH(TRUE, ISNUMBER(deflator!$E149:$BQ149), 0))</f>
        <v>369.10762802790725</v>
      </c>
      <c r="AP149" cm="1">
        <f t="array" ref="AP149">deflator!AP149/INDEX(deflator!$E149:$BQ149, MATCH(TRUE, ISNUMBER(deflator!$E149:$BQ149), 0))</f>
        <v>411.08434646874576</v>
      </c>
      <c r="AQ149" cm="1">
        <f t="array" ref="AQ149">deflator!AQ149/INDEX(deflator!$E149:$BQ149, MATCH(TRUE, ISNUMBER(deflator!$E149:$BQ149), 0))</f>
        <v>424.70442094949948</v>
      </c>
      <c r="AR149" cm="1">
        <f t="array" ref="AR149">deflator!AR149/INDEX(deflator!$E149:$BQ149, MATCH(TRUE, ISNUMBER(deflator!$E149:$BQ149), 0))</f>
        <v>419.25652964629569</v>
      </c>
      <c r="AS149" cm="1">
        <f t="array" ref="AS149">deflator!AS149/INDEX(deflator!$E149:$BQ149, MATCH(TRUE, ISNUMBER(deflator!$E149:$BQ149), 0))</f>
        <v>424.83965733134914</v>
      </c>
      <c r="AT149" cm="1">
        <f t="array" ref="AT149">deflator!AT149/INDEX(deflator!$E149:$BQ149, MATCH(TRUE, ISNUMBER(deflator!$E149:$BQ149), 0))</f>
        <v>423.49615471700355</v>
      </c>
      <c r="AU149" cm="1">
        <f t="array" ref="AU149">deflator!AU149/INDEX(deflator!$E149:$BQ149, MATCH(TRUE, ISNUMBER(deflator!$E149:$BQ149), 0))</f>
        <v>424.83081804911075</v>
      </c>
      <c r="AV149" cm="1">
        <f t="array" ref="AV149">deflator!AV149/INDEX(deflator!$E149:$BQ149, MATCH(TRUE, ISNUMBER(deflator!$E149:$BQ149), 0))</f>
        <v>421.37974294411032</v>
      </c>
      <c r="AW149" cm="1">
        <f t="array" ref="AW149">deflator!AW149/INDEX(deflator!$E149:$BQ149, MATCH(TRUE, ISNUMBER(deflator!$E149:$BQ149), 0))</f>
        <v>434.531621610098</v>
      </c>
      <c r="AX149" cm="1">
        <f t="array" ref="AX149">deflator!AX149/INDEX(deflator!$E149:$BQ149, MATCH(TRUE, ISNUMBER(deflator!$E149:$BQ149), 0))</f>
        <v>462.2249759129507</v>
      </c>
      <c r="AY149" cm="1">
        <f t="array" ref="AY149">deflator!AY149/INDEX(deflator!$E149:$BQ149, MATCH(TRUE, ISNUMBER(deflator!$E149:$BQ149), 0))</f>
        <v>492.20058223729114</v>
      </c>
      <c r="AZ149" cm="1">
        <f t="array" ref="AZ149">deflator!AZ149/INDEX(deflator!$E149:$BQ149, MATCH(TRUE, ISNUMBER(deflator!$E149:$BQ149), 0))</f>
        <v>536.06602975243607</v>
      </c>
      <c r="BA149" cm="1">
        <f t="array" ref="BA149">deflator!BA149/INDEX(deflator!$E149:$BQ149, MATCH(TRUE, ISNUMBER(deflator!$E149:$BQ149), 0))</f>
        <v>588.15062830081922</v>
      </c>
      <c r="BB149" cm="1">
        <f t="array" ref="BB149">deflator!BB149/INDEX(deflator!$E149:$BQ149, MATCH(TRUE, ISNUMBER(deflator!$E149:$BQ149), 0))</f>
        <v>569.97952356514429</v>
      </c>
      <c r="BC149" cm="1">
        <f t="array" ref="BC149">deflator!BC149/INDEX(deflator!$E149:$BQ149, MATCH(TRUE, ISNUMBER(deflator!$E149:$BQ149), 0))</f>
        <v>582.07290170514011</v>
      </c>
      <c r="BD149" cm="1">
        <f t="array" ref="BD149">deflator!BD149/INDEX(deflator!$E149:$BQ149, MATCH(TRUE, ISNUMBER(deflator!$E149:$BQ149), 0))</f>
        <v>614.79866445537687</v>
      </c>
      <c r="BE149" cm="1">
        <f t="array" ref="BE149">deflator!BE149/INDEX(deflator!$E149:$BQ149, MATCH(TRUE, ISNUMBER(deflator!$E149:$BQ149), 0))</f>
        <v>630.20048336891284</v>
      </c>
      <c r="BF149" cm="1">
        <f t="array" ref="BF149">deflator!BF149/INDEX(deflator!$E149:$BQ149, MATCH(TRUE, ISNUMBER(deflator!$E149:$BQ149), 0))</f>
        <v>635.45526862508893</v>
      </c>
      <c r="BG149" cm="1">
        <f t="array" ref="BG149">deflator!BG149/INDEX(deflator!$E149:$BQ149, MATCH(TRUE, ISNUMBER(deflator!$E149:$BQ149), 0))</f>
        <v>639.32640275863253</v>
      </c>
      <c r="BH149" cm="1">
        <f t="array" ref="BH149">deflator!BH149/INDEX(deflator!$E149:$BQ149, MATCH(TRUE, ISNUMBER(deflator!$E149:$BQ149), 0))</f>
        <v>639.31200012738861</v>
      </c>
      <c r="BI149" cm="1">
        <f t="array" ref="BI149">deflator!BI149/INDEX(deflator!$E149:$BQ149, MATCH(TRUE, ISNUMBER(deflator!$E149:$BQ149), 0))</f>
        <v>645.62502983394211</v>
      </c>
      <c r="BJ149" cm="1">
        <f t="array" ref="BJ149">deflator!BJ149/INDEX(deflator!$E149:$BQ149, MATCH(TRUE, ISNUMBER(deflator!$E149:$BQ149), 0))</f>
        <v>672.06848512988881</v>
      </c>
      <c r="BK149" cm="1">
        <f t="array" ref="BK149">deflator!BK149/INDEX(deflator!$E149:$BQ149, MATCH(TRUE, ISNUMBER(deflator!$E149:$BQ149), 0))</f>
        <v>696.21598427264996</v>
      </c>
      <c r="BL149" cm="1">
        <f t="array" ref="BL149">deflator!BL149/INDEX(deflator!$E149:$BQ149, MATCH(TRUE, ISNUMBER(deflator!$E149:$BQ149), 0))</f>
        <v>712.75710233425889</v>
      </c>
      <c r="BM149" cm="1">
        <f t="array" ref="BM149">deflator!BM149/INDEX(deflator!$E149:$BQ149, MATCH(TRUE, ISNUMBER(deflator!$E149:$BQ149), 0))</f>
        <v>727.28839631813275</v>
      </c>
      <c r="BN149" cm="1">
        <f t="array" ref="BN149">deflator!BN149/INDEX(deflator!$E149:$BQ149, MATCH(TRUE, ISNUMBER(deflator!$E149:$BQ149), 0))</f>
        <v>770.92400236772767</v>
      </c>
      <c r="BO149" cm="1">
        <f t="array" ref="BO149">deflator!BO149/INDEX(deflator!$E149:$BQ149, MATCH(TRUE, ISNUMBER(deflator!$E149:$BQ149), 0))</f>
        <v>894.78483732330869</v>
      </c>
      <c r="BP149" cm="1">
        <f t="array" ref="BP149">deflator!BP149/INDEX(deflator!$E149:$BQ149, MATCH(TRUE, ISNUMBER(deflator!$E149:$BQ149), 0))</f>
        <v>975.51013883865937</v>
      </c>
      <c r="BQ149" cm="1">
        <f t="array" ref="BQ149">deflator!BQ149/INDEX(deflator!$E149:$BQ149, MATCH(TRUE, ISNUMBER(deflator!$E149:$BQ149), 0))</f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 cm="1">
        <f t="array" ref="E150">deflator!E150/INDEX(deflator!$E150:$BQ150, MATCH(TRUE, ISNUMBER(deflator!$E150:$BQ150), 0))</f>
        <v>1</v>
      </c>
      <c r="F150" cm="1">
        <f t="array" ref="F150">deflator!F150/INDEX(deflator!$E150:$BQ150, MATCH(TRUE, ISNUMBER(deflator!$E150:$BQ150), 0))</f>
        <v>0.96341389429539492</v>
      </c>
      <c r="G150" cm="1">
        <f t="array" ref="G150">deflator!G150/INDEX(deflator!$E150:$BQ150, MATCH(TRUE, ISNUMBER(deflator!$E150:$BQ150), 0))</f>
        <v>1.0009356638244049</v>
      </c>
      <c r="H150" cm="1">
        <f t="array" ref="H150">deflator!H150/INDEX(deflator!$E150:$BQ150, MATCH(TRUE, ISNUMBER(deflator!$E150:$BQ150), 0))</f>
        <v>1.0324246292722796</v>
      </c>
      <c r="I150" cm="1">
        <f t="array" ref="I150">deflator!I150/INDEX(deflator!$E150:$BQ150, MATCH(TRUE, ISNUMBER(deflator!$E150:$BQ150), 0))</f>
        <v>1.0926596289217454</v>
      </c>
      <c r="J150" cm="1">
        <f t="array" ref="J150">deflator!J150/INDEX(deflator!$E150:$BQ150, MATCH(TRUE, ISNUMBER(deflator!$E150:$BQ150), 0))</f>
        <v>1.1232260760568915</v>
      </c>
      <c r="K150" cm="1">
        <f t="array" ref="K150">deflator!K150/INDEX(deflator!$E150:$BQ150, MATCH(TRUE, ISNUMBER(deflator!$E150:$BQ150), 0))</f>
        <v>1.1674025378610227</v>
      </c>
      <c r="L150" cm="1">
        <f t="array" ref="L150">deflator!L150/INDEX(deflator!$E150:$BQ150, MATCH(TRUE, ISNUMBER(deflator!$E150:$BQ150), 0))</f>
        <v>1.1724336597313048</v>
      </c>
      <c r="M150" cm="1">
        <f t="array" ref="M150">deflator!M150/INDEX(deflator!$E150:$BQ150, MATCH(TRUE, ISNUMBER(deflator!$E150:$BQ150), 0))</f>
        <v>1.2312505853826978</v>
      </c>
      <c r="N150" cm="1">
        <f t="array" ref="N150">deflator!N150/INDEX(deflator!$E150:$BQ150, MATCH(TRUE, ISNUMBER(deflator!$E150:$BQ150), 0))</f>
        <v>1.296420848809934</v>
      </c>
      <c r="O150" cm="1">
        <f t="array" ref="O150">deflator!O150/INDEX(deflator!$E150:$BQ150, MATCH(TRUE, ISNUMBER(deflator!$E150:$BQ150), 0))</f>
        <v>1.4912440303154246</v>
      </c>
      <c r="P150" cm="1">
        <f t="array" ref="P150">deflator!P150/INDEX(deflator!$E150:$BQ150, MATCH(TRUE, ISNUMBER(deflator!$E150:$BQ150), 0))</f>
        <v>1.4791021983637751</v>
      </c>
      <c r="Q150" cm="1">
        <f t="array" ref="Q150">deflator!Q150/INDEX(deflator!$E150:$BQ150, MATCH(TRUE, ISNUMBER(deflator!$E150:$BQ150), 0))</f>
        <v>1.5647245361050541</v>
      </c>
      <c r="R150" cm="1">
        <f t="array" ref="R150">deflator!R150/INDEX(deflator!$E150:$BQ150, MATCH(TRUE, ISNUMBER(deflator!$E150:$BQ150), 0))</f>
        <v>1.7556562942953549</v>
      </c>
      <c r="S150" cm="1">
        <f t="array" ref="S150">deflator!S150/INDEX(deflator!$E150:$BQ150, MATCH(TRUE, ISNUMBER(deflator!$E150:$BQ150), 0))</f>
        <v>2.0537792733294506</v>
      </c>
      <c r="T150" cm="1">
        <f t="array" ref="T150">deflator!T150/INDEX(deflator!$E150:$BQ150, MATCH(TRUE, ISNUMBER(deflator!$E150:$BQ150), 0))</f>
        <v>2.0362132812668956</v>
      </c>
      <c r="U150" cm="1">
        <f t="array" ref="U150">deflator!U150/INDEX(deflator!$E150:$BQ150, MATCH(TRUE, ISNUMBER(deflator!$E150:$BQ150), 0))</f>
        <v>2.284950983024177</v>
      </c>
      <c r="V150" cm="1">
        <f t="array" ref="V150">deflator!V150/INDEX(deflator!$E150:$BQ150, MATCH(TRUE, ISNUMBER(deflator!$E150:$BQ150), 0))</f>
        <v>2.3117349713846909</v>
      </c>
      <c r="W150" cm="1">
        <f t="array" ref="W150">deflator!W150/INDEX(deflator!$E150:$BQ150, MATCH(TRUE, ISNUMBER(deflator!$E150:$BQ150), 0))</f>
        <v>2.4303268092899928</v>
      </c>
      <c r="X150" cm="1">
        <f t="array" ref="X150">deflator!X150/INDEX(deflator!$E150:$BQ150, MATCH(TRUE, ISNUMBER(deflator!$E150:$BQ150), 0))</f>
        <v>2.5847598704842327</v>
      </c>
      <c r="Y150" cm="1">
        <f t="array" ref="Y150">deflator!Y150/INDEX(deflator!$E150:$BQ150, MATCH(TRUE, ISNUMBER(deflator!$E150:$BQ150), 0))</f>
        <v>2.7895076869127582</v>
      </c>
      <c r="Z150" cm="1">
        <f t="array" ref="Z150">deflator!Z150/INDEX(deflator!$E150:$BQ150, MATCH(TRUE, ISNUMBER(deflator!$E150:$BQ150), 0))</f>
        <v>2.9898508510067483</v>
      </c>
      <c r="AA150" cm="1">
        <f t="array" ref="AA150">deflator!AA150/INDEX(deflator!$E150:$BQ150, MATCH(TRUE, ISNUMBER(deflator!$E150:$BQ150), 0))</f>
        <v>3.3130949253704598</v>
      </c>
      <c r="AB150" cm="1">
        <f t="array" ref="AB150">deflator!AB150/INDEX(deflator!$E150:$BQ150, MATCH(TRUE, ISNUMBER(deflator!$E150:$BQ150), 0))</f>
        <v>3.5390043453368474</v>
      </c>
      <c r="AC150" cm="1">
        <f t="array" ref="AC150">deflator!AC150/INDEX(deflator!$E150:$BQ150, MATCH(TRUE, ISNUMBER(deflator!$E150:$BQ150), 0))</f>
        <v>3.6949855881395095</v>
      </c>
      <c r="AD150" cm="1">
        <f t="array" ref="AD150">deflator!AD150/INDEX(deflator!$E150:$BQ150, MATCH(TRUE, ISNUMBER(deflator!$E150:$BQ150), 0))</f>
        <v>3.8092525760122484</v>
      </c>
      <c r="AE150" cm="1">
        <f t="array" ref="AE150">deflator!AE150/INDEX(deflator!$E150:$BQ150, MATCH(TRUE, ISNUMBER(deflator!$E150:$BQ150), 0))</f>
        <v>3.8060614433341673</v>
      </c>
      <c r="AF150" cm="1">
        <f t="array" ref="AF150">deflator!AF150/INDEX(deflator!$E150:$BQ150, MATCH(TRUE, ISNUMBER(deflator!$E150:$BQ150), 0))</f>
        <v>3.8084606875337781</v>
      </c>
      <c r="AG150" cm="1">
        <f t="array" ref="AG150">deflator!AG150/INDEX(deflator!$E150:$BQ150, MATCH(TRUE, ISNUMBER(deflator!$E150:$BQ150), 0))</f>
        <v>3.9141997076249209</v>
      </c>
      <c r="AH150" cm="1">
        <f t="array" ref="AH150">deflator!AH150/INDEX(deflator!$E150:$BQ150, MATCH(TRUE, ISNUMBER(deflator!$E150:$BQ150), 0))</f>
        <v>4.0715891974759773</v>
      </c>
      <c r="AI150" cm="1">
        <f t="array" ref="AI150">deflator!AI150/INDEX(deflator!$E150:$BQ150, MATCH(TRUE, ISNUMBER(deflator!$E150:$BQ150), 0))</f>
        <v>4.1739242103124221</v>
      </c>
      <c r="AJ150" cm="1">
        <f t="array" ref="AJ150">deflator!AJ150/INDEX(deflator!$E150:$BQ150, MATCH(TRUE, ISNUMBER(deflator!$E150:$BQ150), 0))</f>
        <v>4.2500081315083706</v>
      </c>
      <c r="AK150" cm="1">
        <f t="array" ref="AK150">deflator!AK150/INDEX(deflator!$E150:$BQ150, MATCH(TRUE, ISNUMBER(deflator!$E150:$BQ150), 0))</f>
        <v>4.4084939539528616</v>
      </c>
      <c r="AL150" cm="1">
        <f t="array" ref="AL150">deflator!AL150/INDEX(deflator!$E150:$BQ150, MATCH(TRUE, ISNUMBER(deflator!$E150:$BQ150), 0))</f>
        <v>4.6718030819959147</v>
      </c>
      <c r="AM150" cm="1">
        <f t="array" ref="AM150">deflator!AM150/INDEX(deflator!$E150:$BQ150, MATCH(TRUE, ISNUMBER(deflator!$E150:$BQ150), 0))</f>
        <v>4.8372959056617129</v>
      </c>
      <c r="AN150" cm="1">
        <f t="array" ref="AN150">deflator!AN150/INDEX(deflator!$E150:$BQ150, MATCH(TRUE, ISNUMBER(deflator!$E150:$BQ150), 0))</f>
        <v>4.9501050113791347</v>
      </c>
      <c r="AO150" cm="1">
        <f t="array" ref="AO150">deflator!AO150/INDEX(deflator!$E150:$BQ150, MATCH(TRUE, ISNUMBER(deflator!$E150:$BQ150), 0))</f>
        <v>5.1373950458226618</v>
      </c>
      <c r="AP150" cm="1">
        <f t="array" ref="AP150">deflator!AP150/INDEX(deflator!$E150:$BQ150, MATCH(TRUE, ISNUMBER(deflator!$E150:$BQ150), 0))</f>
        <v>5.2719714759393295</v>
      </c>
      <c r="AQ150" cm="1">
        <f t="array" ref="AQ150">deflator!AQ150/INDEX(deflator!$E150:$BQ150, MATCH(TRUE, ISNUMBER(deflator!$E150:$BQ150), 0))</f>
        <v>5.1648161716212106</v>
      </c>
      <c r="AR150" cm="1">
        <f t="array" ref="AR150">deflator!AR150/INDEX(deflator!$E150:$BQ150, MATCH(TRUE, ISNUMBER(deflator!$E150:$BQ150), 0))</f>
        <v>5.410900014348055</v>
      </c>
      <c r="AS150" cm="1">
        <f t="array" ref="AS150">deflator!AS150/INDEX(deflator!$E150:$BQ150, MATCH(TRUE, ISNUMBER(deflator!$E150:$BQ150), 0))</f>
        <v>5.6602599076213176</v>
      </c>
      <c r="AT150" cm="1">
        <f t="array" ref="AT150">deflator!AT150/INDEX(deflator!$E150:$BQ150, MATCH(TRUE, ISNUMBER(deflator!$E150:$BQ150), 0))</f>
        <v>5.7049801390498827</v>
      </c>
      <c r="AU150" cm="1">
        <f t="array" ref="AU150">deflator!AU150/INDEX(deflator!$E150:$BQ150, MATCH(TRUE, ISNUMBER(deflator!$E150:$BQ150), 0))</f>
        <v>5.7885244507709501</v>
      </c>
      <c r="AV150" cm="1">
        <f t="array" ref="AV150">deflator!AV150/INDEX(deflator!$E150:$BQ150, MATCH(TRUE, ISNUMBER(deflator!$E150:$BQ150), 0))</f>
        <v>5.9150602378865536</v>
      </c>
      <c r="AW150" cm="1">
        <f t="array" ref="AW150">deflator!AW150/INDEX(deflator!$E150:$BQ150, MATCH(TRUE, ISNUMBER(deflator!$E150:$BQ150), 0))</f>
        <v>6.0994521019827497</v>
      </c>
      <c r="AX150" cm="1">
        <f t="array" ref="AX150">deflator!AX150/INDEX(deflator!$E150:$BQ150, MATCH(TRUE, ISNUMBER(deflator!$E150:$BQ150), 0))</f>
        <v>6.3932826529161382</v>
      </c>
      <c r="AY150" cm="1">
        <f t="array" ref="AY150">deflator!AY150/INDEX(deflator!$E150:$BQ150, MATCH(TRUE, ISNUMBER(deflator!$E150:$BQ150), 0))</f>
        <v>6.805948261124132</v>
      </c>
      <c r="AZ150" cm="1">
        <f t="array" ref="AZ150">deflator!AZ150/INDEX(deflator!$E150:$BQ150, MATCH(TRUE, ISNUMBER(deflator!$E150:$BQ150), 0))</f>
        <v>6.9347495316662107</v>
      </c>
      <c r="BA150" cm="1">
        <f t="array" ref="BA150">deflator!BA150/INDEX(deflator!$E150:$BQ150, MATCH(TRUE, ISNUMBER(deflator!$E150:$BQ150), 0))</f>
        <v>7.393134034416299</v>
      </c>
      <c r="BB150" cm="1">
        <f t="array" ref="BB150">deflator!BB150/INDEX(deflator!$E150:$BQ150, MATCH(TRUE, ISNUMBER(deflator!$E150:$BQ150), 0))</f>
        <v>7.4575051631269558</v>
      </c>
      <c r="BC150" cm="1">
        <f t="array" ref="BC150">deflator!BC150/INDEX(deflator!$E150:$BQ150, MATCH(TRUE, ISNUMBER(deflator!$E150:$BQ150), 0))</f>
        <v>7.8041611384617946</v>
      </c>
      <c r="BD150" cm="1">
        <f t="array" ref="BD150">deflator!BD150/INDEX(deflator!$E150:$BQ150, MATCH(TRUE, ISNUMBER(deflator!$E150:$BQ150), 0))</f>
        <v>8.0733626976448942</v>
      </c>
      <c r="BE150" cm="1">
        <f t="array" ref="BE150">deflator!BE150/INDEX(deflator!$E150:$BQ150, MATCH(TRUE, ISNUMBER(deflator!$E150:$BQ150), 0))</f>
        <v>8.3370368841565679</v>
      </c>
      <c r="BF150" cm="1">
        <f t="array" ref="BF150">deflator!BF150/INDEX(deflator!$E150:$BQ150, MATCH(TRUE, ISNUMBER(deflator!$E150:$BQ150), 0))</f>
        <v>8.5267899353020571</v>
      </c>
      <c r="BG150" cm="1">
        <f t="array" ref="BG150">deflator!BG150/INDEX(deflator!$E150:$BQ150, MATCH(TRUE, ISNUMBER(deflator!$E150:$BQ150), 0))</f>
        <v>8.7652587908243973</v>
      </c>
      <c r="BH150" cm="1">
        <f t="array" ref="BH150">deflator!BH150/INDEX(deflator!$E150:$BQ150, MATCH(TRUE, ISNUMBER(deflator!$E150:$BQ150), 0))</f>
        <v>8.9597757404799534</v>
      </c>
      <c r="BI150" cm="1">
        <f t="array" ref="BI150">deflator!BI150/INDEX(deflator!$E150:$BQ150, MATCH(TRUE, ISNUMBER(deflator!$E150:$BQ150), 0))</f>
        <v>8.8605357749559772</v>
      </c>
      <c r="BJ150" cm="1">
        <f t="array" ref="BJ150">deflator!BJ150/INDEX(deflator!$E150:$BQ150, MATCH(TRUE, ISNUMBER(deflator!$E150:$BQ150), 0))</f>
        <v>9.0504085971565171</v>
      </c>
      <c r="BK150" cm="1">
        <f t="array" ref="BK150">deflator!BK150/INDEX(deflator!$E150:$BQ150, MATCH(TRUE, ISNUMBER(deflator!$E150:$BQ150), 0))</f>
        <v>9.2168988336022526</v>
      </c>
      <c r="BL150" cm="1">
        <f t="array" ref="BL150">deflator!BL150/INDEX(deflator!$E150:$BQ150, MATCH(TRUE, ISNUMBER(deflator!$E150:$BQ150), 0))</f>
        <v>9.3013597682969706</v>
      </c>
      <c r="BM150" cm="1">
        <f t="array" ref="BM150">deflator!BM150/INDEX(deflator!$E150:$BQ150, MATCH(TRUE, ISNUMBER(deflator!$E150:$BQ150), 0))</f>
        <v>9.6612352625999591</v>
      </c>
      <c r="BN150" cm="1">
        <f t="array" ref="BN150">deflator!BN150/INDEX(deflator!$E150:$BQ150, MATCH(TRUE, ISNUMBER(deflator!$E150:$BQ150), 0))</f>
        <v>10.231453900807649</v>
      </c>
      <c r="BO150" cm="1">
        <f t="array" ref="BO150">deflator!BO150/INDEX(deflator!$E150:$BQ150, MATCH(TRUE, ISNUMBER(deflator!$E150:$BQ150), 0))</f>
        <v>10.867596764514708</v>
      </c>
      <c r="BP150" cm="1">
        <f t="array" ref="BP150">deflator!BP150/INDEX(deflator!$E150:$BQ150, MATCH(TRUE, ISNUMBER(deflator!$E150:$BQ150), 0))</f>
        <v>11.551174584109203</v>
      </c>
      <c r="BQ150" cm="1">
        <f t="array" ref="BQ150">deflator!BQ150/INDEX(deflator!$E150:$BQ150, MATCH(TRUE, ISNUMBER(deflator!$E150:$BQ150), 0))</f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 cm="1">
        <f t="array" ref="E151">deflator!E151/INDEX(deflator!$E151:$BQ151, MATCH(TRUE, ISNUMBER(deflator!$E151:$BQ151), 0))</f>
        <v>0</v>
      </c>
      <c r="F151" cm="1">
        <f t="array" ref="F151">deflator!F151/INDEX(deflator!$E151:$BQ151, MATCH(TRUE, ISNUMBER(deflator!$E151:$BQ151), 0))</f>
        <v>0</v>
      </c>
      <c r="G151" cm="1">
        <f t="array" ref="G151">deflator!G151/INDEX(deflator!$E151:$BQ151, MATCH(TRUE, ISNUMBER(deflator!$E151:$BQ151), 0))</f>
        <v>0</v>
      </c>
      <c r="H151" cm="1">
        <f t="array" ref="H151">deflator!H151/INDEX(deflator!$E151:$BQ151, MATCH(TRUE, ISNUMBER(deflator!$E151:$BQ151), 0))</f>
        <v>0</v>
      </c>
      <c r="I151" cm="1">
        <f t="array" ref="I151">deflator!I151/INDEX(deflator!$E151:$BQ151, MATCH(TRUE, ISNUMBER(deflator!$E151:$BQ151), 0))</f>
        <v>0</v>
      </c>
      <c r="J151" cm="1">
        <f t="array" ref="J151">deflator!J151/INDEX(deflator!$E151:$BQ151, MATCH(TRUE, ISNUMBER(deflator!$E151:$BQ151), 0))</f>
        <v>0</v>
      </c>
      <c r="K151" cm="1">
        <f t="array" ref="K151">deflator!K151/INDEX(deflator!$E151:$BQ151, MATCH(TRUE, ISNUMBER(deflator!$E151:$BQ151), 0))</f>
        <v>0</v>
      </c>
      <c r="L151" cm="1">
        <f t="array" ref="L151">deflator!L151/INDEX(deflator!$E151:$BQ151, MATCH(TRUE, ISNUMBER(deflator!$E151:$BQ151), 0))</f>
        <v>0</v>
      </c>
      <c r="M151" cm="1">
        <f t="array" ref="M151">deflator!M151/INDEX(deflator!$E151:$BQ151, MATCH(TRUE, ISNUMBER(deflator!$E151:$BQ151), 0))</f>
        <v>0</v>
      </c>
      <c r="N151" cm="1">
        <f t="array" ref="N151">deflator!N151/INDEX(deflator!$E151:$BQ151, MATCH(TRUE, ISNUMBER(deflator!$E151:$BQ151), 0))</f>
        <v>0</v>
      </c>
      <c r="O151" cm="1">
        <f t="array" ref="O151">deflator!O151/INDEX(deflator!$E151:$BQ151, MATCH(TRUE, ISNUMBER(deflator!$E151:$BQ151), 0))</f>
        <v>0</v>
      </c>
      <c r="P151" cm="1">
        <f t="array" ref="P151">deflator!P151/INDEX(deflator!$E151:$BQ151, MATCH(TRUE, ISNUMBER(deflator!$E151:$BQ151), 0))</f>
        <v>0</v>
      </c>
      <c r="Q151" cm="1">
        <f t="array" ref="Q151">deflator!Q151/INDEX(deflator!$E151:$BQ151, MATCH(TRUE, ISNUMBER(deflator!$E151:$BQ151), 0))</f>
        <v>0</v>
      </c>
      <c r="R151" cm="1">
        <f t="array" ref="R151">deflator!R151/INDEX(deflator!$E151:$BQ151, MATCH(TRUE, ISNUMBER(deflator!$E151:$BQ151), 0))</f>
        <v>0</v>
      </c>
      <c r="S151" cm="1">
        <f t="array" ref="S151">deflator!S151/INDEX(deflator!$E151:$BQ151, MATCH(TRUE, ISNUMBER(deflator!$E151:$BQ151), 0))</f>
        <v>0</v>
      </c>
      <c r="T151" cm="1">
        <f t="array" ref="T151">deflator!T151/INDEX(deflator!$E151:$BQ151, MATCH(TRUE, ISNUMBER(deflator!$E151:$BQ151), 0))</f>
        <v>0</v>
      </c>
      <c r="U151" cm="1">
        <f t="array" ref="U151">deflator!U151/INDEX(deflator!$E151:$BQ151, MATCH(TRUE, ISNUMBER(deflator!$E151:$BQ151), 0))</f>
        <v>0</v>
      </c>
      <c r="V151" cm="1">
        <f t="array" ref="V151">deflator!V151/INDEX(deflator!$E151:$BQ151, MATCH(TRUE, ISNUMBER(deflator!$E151:$BQ151), 0))</f>
        <v>0</v>
      </c>
      <c r="W151" cm="1">
        <f t="array" ref="W151">deflator!W151/INDEX(deflator!$E151:$BQ151, MATCH(TRUE, ISNUMBER(deflator!$E151:$BQ151), 0))</f>
        <v>0</v>
      </c>
      <c r="X151" cm="1">
        <f t="array" ref="X151">deflator!X151/INDEX(deflator!$E151:$BQ151, MATCH(TRUE, ISNUMBER(deflator!$E151:$BQ151), 0))</f>
        <v>0</v>
      </c>
      <c r="Y151" cm="1">
        <f t="array" ref="Y151">deflator!Y151/INDEX(deflator!$E151:$BQ151, MATCH(TRUE, ISNUMBER(deflator!$E151:$BQ151), 0))</f>
        <v>0</v>
      </c>
      <c r="Z151" cm="1">
        <f t="array" ref="Z151">deflator!Z151/INDEX(deflator!$E151:$BQ151, MATCH(TRUE, ISNUMBER(deflator!$E151:$BQ151), 0))</f>
        <v>0</v>
      </c>
      <c r="AA151" cm="1">
        <f t="array" ref="AA151">deflator!AA151/INDEX(deflator!$E151:$BQ151, MATCH(TRUE, ISNUMBER(deflator!$E151:$BQ151), 0))</f>
        <v>0</v>
      </c>
      <c r="AB151" cm="1">
        <f t="array" ref="AB151">deflator!AB151/INDEX(deflator!$E151:$BQ151, MATCH(TRUE, ISNUMBER(deflator!$E151:$BQ151), 0))</f>
        <v>0</v>
      </c>
      <c r="AC151" cm="1">
        <f t="array" ref="AC151">deflator!AC151/INDEX(deflator!$E151:$BQ151, MATCH(TRUE, ISNUMBER(deflator!$E151:$BQ151), 0))</f>
        <v>0</v>
      </c>
      <c r="AD151" cm="1">
        <f t="array" ref="AD151">deflator!AD151/INDEX(deflator!$E151:$BQ151, MATCH(TRUE, ISNUMBER(deflator!$E151:$BQ151), 0))</f>
        <v>0</v>
      </c>
      <c r="AE151" cm="1">
        <f t="array" ref="AE151">deflator!AE151/INDEX(deflator!$E151:$BQ151, MATCH(TRUE, ISNUMBER(deflator!$E151:$BQ151), 0))</f>
        <v>0</v>
      </c>
      <c r="AF151" cm="1">
        <f t="array" ref="AF151">deflator!AF151/INDEX(deflator!$E151:$BQ151, MATCH(TRUE, ISNUMBER(deflator!$E151:$BQ151), 0))</f>
        <v>0</v>
      </c>
      <c r="AG151" cm="1">
        <f t="array" ref="AG151">deflator!AG151/INDEX(deflator!$E151:$BQ151, MATCH(TRUE, ISNUMBER(deflator!$E151:$BQ151), 0))</f>
        <v>0</v>
      </c>
      <c r="AH151" cm="1">
        <f t="array" ref="AH151">deflator!AH151/INDEX(deflator!$E151:$BQ151, MATCH(TRUE, ISNUMBER(deflator!$E151:$BQ151), 0))</f>
        <v>0</v>
      </c>
      <c r="AI151" cm="1">
        <f t="array" ref="AI151">deflator!AI151/INDEX(deflator!$E151:$BQ151, MATCH(TRUE, ISNUMBER(deflator!$E151:$BQ151), 0))</f>
        <v>1</v>
      </c>
      <c r="AJ151" cm="1">
        <f t="array" ref="AJ151">deflator!AJ151/INDEX(deflator!$E151:$BQ151, MATCH(TRUE, ISNUMBER(deflator!$E151:$BQ151), 0))</f>
        <v>2.6258473963536129</v>
      </c>
      <c r="AK151" cm="1">
        <f t="array" ref="AK151">deflator!AK151/INDEX(deflator!$E151:$BQ151, MATCH(TRUE, ISNUMBER(deflator!$E151:$BQ151), 0))</f>
        <v>27.111733304384042</v>
      </c>
      <c r="AL151" cm="1">
        <f t="array" ref="AL151">deflator!AL151/INDEX(deflator!$E151:$BQ151, MATCH(TRUE, ISNUMBER(deflator!$E151:$BQ151), 0))</f>
        <v>41.669000627524795</v>
      </c>
      <c r="AM151" cm="1">
        <f t="array" ref="AM151">deflator!AM151/INDEX(deflator!$E151:$BQ151, MATCH(TRUE, ISNUMBER(deflator!$E151:$BQ151), 0))</f>
        <v>56.774757234488412</v>
      </c>
      <c r="AN151" cm="1">
        <f t="array" ref="AN151">deflator!AN151/INDEX(deflator!$E151:$BQ151, MATCH(TRUE, ISNUMBER(deflator!$E151:$BQ151), 0))</f>
        <v>73.422655478259315</v>
      </c>
      <c r="AO151" cm="1">
        <f t="array" ref="AO151">deflator!AO151/INDEX(deflator!$E151:$BQ151, MATCH(TRUE, ISNUMBER(deflator!$E151:$BQ151), 0))</f>
        <v>82.941315488901111</v>
      </c>
      <c r="AP151" cm="1">
        <f t="array" ref="AP151">deflator!AP151/INDEX(deflator!$E151:$BQ151, MATCH(TRUE, ISNUMBER(deflator!$E151:$BQ151), 0))</f>
        <v>87.74310208673262</v>
      </c>
      <c r="AQ151" cm="1">
        <f t="array" ref="AQ151">deflator!AQ151/INDEX(deflator!$E151:$BQ151, MATCH(TRUE, ISNUMBER(deflator!$E151:$BQ151), 0))</f>
        <v>91.840045502884848</v>
      </c>
      <c r="AR151" cm="1">
        <f t="array" ref="AR151">deflator!AR151/INDEX(deflator!$E151:$BQ151, MATCH(TRUE, ISNUMBER(deflator!$E151:$BQ151), 0))</f>
        <v>93.057463270525432</v>
      </c>
      <c r="AS151" cm="1">
        <f t="array" ref="AS151">deflator!AS151/INDEX(deflator!$E151:$BQ151, MATCH(TRUE, ISNUMBER(deflator!$E151:$BQ151), 0))</f>
        <v>96.570304596926405</v>
      </c>
      <c r="AT151" cm="1">
        <f t="array" ref="AT151">deflator!AT151/INDEX(deflator!$E151:$BQ151, MATCH(TRUE, ISNUMBER(deflator!$E151:$BQ151), 0))</f>
        <v>99.103533838652098</v>
      </c>
      <c r="AU151" cm="1">
        <f t="array" ref="AU151">deflator!AU151/INDEX(deflator!$E151:$BQ151, MATCH(TRUE, ISNUMBER(deflator!$E151:$BQ151), 0))</f>
        <v>102.3333222544627</v>
      </c>
      <c r="AV151" cm="1">
        <f t="array" ref="AV151">deflator!AV151/INDEX(deflator!$E151:$BQ151, MATCH(TRUE, ISNUMBER(deflator!$E151:$BQ151), 0))</f>
        <v>106.06388047259253</v>
      </c>
      <c r="AW151" cm="1">
        <f t="array" ref="AW151">deflator!AW151/INDEX(deflator!$E151:$BQ151, MATCH(TRUE, ISNUMBER(deflator!$E151:$BQ151), 0))</f>
        <v>113.40879485227522</v>
      </c>
      <c r="AX151" cm="1">
        <f t="array" ref="AX151">deflator!AX151/INDEX(deflator!$E151:$BQ151, MATCH(TRUE, ISNUMBER(deflator!$E151:$BQ151), 0))</f>
        <v>125.25472733654124</v>
      </c>
      <c r="AY151" cm="1">
        <f t="array" ref="AY151">deflator!AY151/INDEX(deflator!$E151:$BQ151, MATCH(TRUE, ISNUMBER(deflator!$E151:$BQ151), 0))</f>
        <v>138.06375807195818</v>
      </c>
      <c r="AZ151" cm="1">
        <f t="array" ref="AZ151">deflator!AZ151/INDEX(deflator!$E151:$BQ151, MATCH(TRUE, ISNUMBER(deflator!$E151:$BQ151), 0))</f>
        <v>165.05589315890711</v>
      </c>
      <c r="BA151" cm="1">
        <f t="array" ref="BA151">deflator!BA151/INDEX(deflator!$E151:$BQ151, MATCH(TRUE, ISNUMBER(deflator!$E151:$BQ151), 0))</f>
        <v>185.48056776926785</v>
      </c>
      <c r="BB151" cm="1">
        <f t="array" ref="BB151">deflator!BB151/INDEX(deflator!$E151:$BQ151, MATCH(TRUE, ISNUMBER(deflator!$E151:$BQ151), 0))</f>
        <v>174.84951916076548</v>
      </c>
      <c r="BC151" cm="1">
        <f t="array" ref="BC151">deflator!BC151/INDEX(deflator!$E151:$BQ151, MATCH(TRUE, ISNUMBER(deflator!$E151:$BQ151), 0))</f>
        <v>174.00348997331474</v>
      </c>
      <c r="BD151" cm="1">
        <f t="array" ref="BD151">deflator!BD151/INDEX(deflator!$E151:$BQ151, MATCH(TRUE, ISNUMBER(deflator!$E151:$BQ151), 0))</f>
        <v>182.1957606345504</v>
      </c>
      <c r="BE151" cm="1">
        <f t="array" ref="BE151">deflator!BE151/INDEX(deflator!$E151:$BQ151, MATCH(TRUE, ISNUMBER(deflator!$E151:$BQ151), 0))</f>
        <v>187.44038821271448</v>
      </c>
      <c r="BF151" cm="1">
        <f t="array" ref="BF151">deflator!BF151/INDEX(deflator!$E151:$BQ151, MATCH(TRUE, ISNUMBER(deflator!$E151:$BQ151), 0))</f>
        <v>191.00274844395901</v>
      </c>
      <c r="BG151" cm="1">
        <f t="array" ref="BG151">deflator!BG151/INDEX(deflator!$E151:$BQ151, MATCH(TRUE, ISNUMBER(deflator!$E151:$BQ151), 0))</f>
        <v>194.19239729440537</v>
      </c>
      <c r="BH151" cm="1">
        <f t="array" ref="BH151">deflator!BH151/INDEX(deflator!$E151:$BQ151, MATCH(TRUE, ISNUMBER(deflator!$E151:$BQ151), 0))</f>
        <v>194.94370324590017</v>
      </c>
      <c r="BI151" cm="1">
        <f t="array" ref="BI151">deflator!BI151/INDEX(deflator!$E151:$BQ151, MATCH(TRUE, ISNUMBER(deflator!$E151:$BQ151), 0))</f>
        <v>196.12882563817971</v>
      </c>
      <c r="BJ151" cm="1">
        <f t="array" ref="BJ151">deflator!BJ151/INDEX(deflator!$E151:$BQ151, MATCH(TRUE, ISNUMBER(deflator!$E151:$BQ151), 0))</f>
        <v>201.44242613987737</v>
      </c>
      <c r="BK151" cm="1">
        <f t="array" ref="BK151">deflator!BK151/INDEX(deflator!$E151:$BQ151, MATCH(TRUE, ISNUMBER(deflator!$E151:$BQ151), 0))</f>
        <v>208.97693437749209</v>
      </c>
      <c r="BL151" cm="1">
        <f t="array" ref="BL151">deflator!BL151/INDEX(deflator!$E151:$BQ151, MATCH(TRUE, ISNUMBER(deflator!$E151:$BQ151), 0))</f>
        <v>217.99717691491344</v>
      </c>
      <c r="BM151" cm="1">
        <f t="array" ref="BM151">deflator!BM151/INDEX(deflator!$E151:$BQ151, MATCH(TRUE, ISNUMBER(deflator!$E151:$BQ151), 0))</f>
        <v>223.21456207637056</v>
      </c>
      <c r="BN151" cm="1">
        <f t="array" ref="BN151">deflator!BN151/INDEX(deflator!$E151:$BQ151, MATCH(TRUE, ISNUMBER(deflator!$E151:$BQ151), 0))</f>
        <v>230.57471240609766</v>
      </c>
      <c r="BO151" cm="1">
        <f t="array" ref="BO151">deflator!BO151/INDEX(deflator!$E151:$BQ151, MATCH(TRUE, ISNUMBER(deflator!$E151:$BQ151), 0))</f>
        <v>253.25261278726052</v>
      </c>
      <c r="BP151" cm="1">
        <f t="array" ref="BP151">deflator!BP151/INDEX(deflator!$E151:$BQ151, MATCH(TRUE, ISNUMBER(deflator!$E151:$BQ151), 0))</f>
        <v>268.54714209710738</v>
      </c>
      <c r="BQ151" cm="1">
        <f t="array" ref="BQ151">deflator!BQ151/INDEX(deflator!$E151:$BQ151, MATCH(TRUE, ISNUMBER(deflator!$E151:$BQ151), 0))</f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 cm="1">
        <f t="array" ref="E152">deflator!E152/INDEX(deflator!$E152:$BQ152, MATCH(TRUE, ISNUMBER(deflator!$E152:$BQ152), 0))</f>
        <v>0</v>
      </c>
      <c r="F152" cm="1">
        <f t="array" ref="F152">deflator!F152/INDEX(deflator!$E152:$BQ152, MATCH(TRUE, ISNUMBER(deflator!$E152:$BQ152), 0))</f>
        <v>0</v>
      </c>
      <c r="G152" cm="1">
        <f t="array" ref="G152">deflator!G152/INDEX(deflator!$E152:$BQ152, MATCH(TRUE, ISNUMBER(deflator!$E152:$BQ152), 0))</f>
        <v>0</v>
      </c>
      <c r="H152" cm="1">
        <f t="array" ref="H152">deflator!H152/INDEX(deflator!$E152:$BQ152, MATCH(TRUE, ISNUMBER(deflator!$E152:$BQ152), 0))</f>
        <v>0</v>
      </c>
      <c r="I152" cm="1">
        <f t="array" ref="I152">deflator!I152/INDEX(deflator!$E152:$BQ152, MATCH(TRUE, ISNUMBER(deflator!$E152:$BQ152), 0))</f>
        <v>0</v>
      </c>
      <c r="J152" cm="1">
        <f t="array" ref="J152">deflator!J152/INDEX(deflator!$E152:$BQ152, MATCH(TRUE, ISNUMBER(deflator!$E152:$BQ152), 0))</f>
        <v>0</v>
      </c>
      <c r="K152" cm="1">
        <f t="array" ref="K152">deflator!K152/INDEX(deflator!$E152:$BQ152, MATCH(TRUE, ISNUMBER(deflator!$E152:$BQ152), 0))</f>
        <v>0</v>
      </c>
      <c r="L152" cm="1">
        <f t="array" ref="L152">deflator!L152/INDEX(deflator!$E152:$BQ152, MATCH(TRUE, ISNUMBER(deflator!$E152:$BQ152), 0))</f>
        <v>0</v>
      </c>
      <c r="M152" cm="1">
        <f t="array" ref="M152">deflator!M152/INDEX(deflator!$E152:$BQ152, MATCH(TRUE, ISNUMBER(deflator!$E152:$BQ152), 0))</f>
        <v>0</v>
      </c>
      <c r="N152" cm="1">
        <f t="array" ref="N152">deflator!N152/INDEX(deflator!$E152:$BQ152, MATCH(TRUE, ISNUMBER(deflator!$E152:$BQ152), 0))</f>
        <v>0</v>
      </c>
      <c r="O152" cm="1">
        <f t="array" ref="O152">deflator!O152/INDEX(deflator!$E152:$BQ152, MATCH(TRUE, ISNUMBER(deflator!$E152:$BQ152), 0))</f>
        <v>0</v>
      </c>
      <c r="P152" cm="1">
        <f t="array" ref="P152">deflator!P152/INDEX(deflator!$E152:$BQ152, MATCH(TRUE, ISNUMBER(deflator!$E152:$BQ152), 0))</f>
        <v>0</v>
      </c>
      <c r="Q152" cm="1">
        <f t="array" ref="Q152">deflator!Q152/INDEX(deflator!$E152:$BQ152, MATCH(TRUE, ISNUMBER(deflator!$E152:$BQ152), 0))</f>
        <v>0</v>
      </c>
      <c r="R152" cm="1">
        <f t="array" ref="R152">deflator!R152/INDEX(deflator!$E152:$BQ152, MATCH(TRUE, ISNUMBER(deflator!$E152:$BQ152), 0))</f>
        <v>0</v>
      </c>
      <c r="S152" cm="1">
        <f t="array" ref="S152">deflator!S152/INDEX(deflator!$E152:$BQ152, MATCH(TRUE, ISNUMBER(deflator!$E152:$BQ152), 0))</f>
        <v>0</v>
      </c>
      <c r="T152" cm="1">
        <f t="array" ref="T152">deflator!T152/INDEX(deflator!$E152:$BQ152, MATCH(TRUE, ISNUMBER(deflator!$E152:$BQ152), 0))</f>
        <v>0</v>
      </c>
      <c r="U152" cm="1">
        <f t="array" ref="U152">deflator!U152/INDEX(deflator!$E152:$BQ152, MATCH(TRUE, ISNUMBER(deflator!$E152:$BQ152), 0))</f>
        <v>0</v>
      </c>
      <c r="V152" cm="1">
        <f t="array" ref="V152">deflator!V152/INDEX(deflator!$E152:$BQ152, MATCH(TRUE, ISNUMBER(deflator!$E152:$BQ152), 0))</f>
        <v>0</v>
      </c>
      <c r="W152" cm="1">
        <f t="array" ref="W152">deflator!W152/INDEX(deflator!$E152:$BQ152, MATCH(TRUE, ISNUMBER(deflator!$E152:$BQ152), 0))</f>
        <v>0</v>
      </c>
      <c r="X152" cm="1">
        <f t="array" ref="X152">deflator!X152/INDEX(deflator!$E152:$BQ152, MATCH(TRUE, ISNUMBER(deflator!$E152:$BQ152), 0))</f>
        <v>0</v>
      </c>
      <c r="Y152" cm="1">
        <f t="array" ref="Y152">deflator!Y152/INDEX(deflator!$E152:$BQ152, MATCH(TRUE, ISNUMBER(deflator!$E152:$BQ152), 0))</f>
        <v>0</v>
      </c>
      <c r="Z152" cm="1">
        <f t="array" ref="Z152">deflator!Z152/INDEX(deflator!$E152:$BQ152, MATCH(TRUE, ISNUMBER(deflator!$E152:$BQ152), 0))</f>
        <v>0</v>
      </c>
      <c r="AA152" cm="1">
        <f t="array" ref="AA152">deflator!AA152/INDEX(deflator!$E152:$BQ152, MATCH(TRUE, ISNUMBER(deflator!$E152:$BQ152), 0))</f>
        <v>1</v>
      </c>
      <c r="AB152" cm="1">
        <f t="array" ref="AB152">deflator!AB152/INDEX(deflator!$E152:$BQ152, MATCH(TRUE, ISNUMBER(deflator!$E152:$BQ152), 0))</f>
        <v>1.0806431941148795</v>
      </c>
      <c r="AC152" cm="1">
        <f t="array" ref="AC152">deflator!AC152/INDEX(deflator!$E152:$BQ152, MATCH(TRUE, ISNUMBER(deflator!$E152:$BQ152), 0))</f>
        <v>1.2347990889771987</v>
      </c>
      <c r="AD152" cm="1">
        <f t="array" ref="AD152">deflator!AD152/INDEX(deflator!$E152:$BQ152, MATCH(TRUE, ISNUMBER(deflator!$E152:$BQ152), 0))</f>
        <v>1.2742363087030142</v>
      </c>
      <c r="AE152" cm="1">
        <f t="array" ref="AE152">deflator!AE152/INDEX(deflator!$E152:$BQ152, MATCH(TRUE, ISNUMBER(deflator!$E152:$BQ152), 0))</f>
        <v>1.3457930372734301</v>
      </c>
      <c r="AF152" cm="1">
        <f t="array" ref="AF152">deflator!AF152/INDEX(deflator!$E152:$BQ152, MATCH(TRUE, ISNUMBER(deflator!$E152:$BQ152), 0))</f>
        <v>1.5039679002742075</v>
      </c>
      <c r="AG152" cm="1">
        <f t="array" ref="AG152">deflator!AG152/INDEX(deflator!$E152:$BQ152, MATCH(TRUE, ISNUMBER(deflator!$E152:$BQ152), 0))</f>
        <v>1.6371534065848221</v>
      </c>
      <c r="AH152" cm="1">
        <f t="array" ref="AH152">deflator!AH152/INDEX(deflator!$E152:$BQ152, MATCH(TRUE, ISNUMBER(deflator!$E152:$BQ152), 0))</f>
        <v>1.8412303644705101</v>
      </c>
      <c r="AI152" cm="1">
        <f t="array" ref="AI152">deflator!AI152/INDEX(deflator!$E152:$BQ152, MATCH(TRUE, ISNUMBER(deflator!$E152:$BQ152), 0))</f>
        <v>2.0427192853592202</v>
      </c>
      <c r="AJ152" cm="1">
        <f t="array" ref="AJ152">deflator!AJ152/INDEX(deflator!$E152:$BQ152, MATCH(TRUE, ISNUMBER(deflator!$E152:$BQ152), 0))</f>
        <v>2.2807274463782545</v>
      </c>
      <c r="AK152" cm="1">
        <f t="array" ref="AK152">deflator!AK152/INDEX(deflator!$E152:$BQ152, MATCH(TRUE, ISNUMBER(deflator!$E152:$BQ152), 0))</f>
        <v>2.6168898753112972</v>
      </c>
      <c r="AL152" cm="1">
        <f t="array" ref="AL152">deflator!AL152/INDEX(deflator!$E152:$BQ152, MATCH(TRUE, ISNUMBER(deflator!$E152:$BQ152), 0))</f>
        <v>2.8664570698959229</v>
      </c>
      <c r="AM152" cm="1">
        <f t="array" ref="AM152">deflator!AM152/INDEX(deflator!$E152:$BQ152, MATCH(TRUE, ISNUMBER(deflator!$E152:$BQ152), 0))</f>
        <v>3.0600238368527002</v>
      </c>
      <c r="AN152" cm="1">
        <f t="array" ref="AN152">deflator!AN152/INDEX(deflator!$E152:$BQ152, MATCH(TRUE, ISNUMBER(deflator!$E152:$BQ152), 0))</f>
        <v>3.310474835666128</v>
      </c>
      <c r="AO152" cm="1">
        <f t="array" ref="AO152">deflator!AO152/INDEX(deflator!$E152:$BQ152, MATCH(TRUE, ISNUMBER(deflator!$E152:$BQ152), 0))</f>
        <v>3.3854956588160614</v>
      </c>
      <c r="AP152" cm="1">
        <f t="array" ref="AP152">deflator!AP152/INDEX(deflator!$E152:$BQ152, MATCH(TRUE, ISNUMBER(deflator!$E152:$BQ152), 0))</f>
        <v>3.4417123103908138</v>
      </c>
      <c r="AQ152" cm="1">
        <f t="array" ref="AQ152">deflator!AQ152/INDEX(deflator!$E152:$BQ152, MATCH(TRUE, ISNUMBER(deflator!$E152:$BQ152), 0))</f>
        <v>3.3749056899954932</v>
      </c>
      <c r="AR152" cm="1">
        <f t="array" ref="AR152">deflator!AR152/INDEX(deflator!$E152:$BQ152, MATCH(TRUE, ISNUMBER(deflator!$E152:$BQ152), 0))</f>
        <v>3.3347084418357085</v>
      </c>
      <c r="AS152" cm="1">
        <f t="array" ref="AS152">deflator!AS152/INDEX(deflator!$E152:$BQ152, MATCH(TRUE, ISNUMBER(deflator!$E152:$BQ152), 0))</f>
        <v>3.2764889093364333</v>
      </c>
      <c r="AT152" cm="1">
        <f t="array" ref="AT152">deflator!AT152/INDEX(deflator!$E152:$BQ152, MATCH(TRUE, ISNUMBER(deflator!$E152:$BQ152), 0))</f>
        <v>3.2280345127599297</v>
      </c>
      <c r="AU152" cm="1">
        <f t="array" ref="AU152">deflator!AU152/INDEX(deflator!$E152:$BQ152, MATCH(TRUE, ISNUMBER(deflator!$E152:$BQ152), 0))</f>
        <v>3.1848512320568516</v>
      </c>
      <c r="AV152" cm="1">
        <f t="array" ref="AV152">deflator!AV152/INDEX(deflator!$E152:$BQ152, MATCH(TRUE, ISNUMBER(deflator!$E152:$BQ152), 0))</f>
        <v>3.1864646236068914</v>
      </c>
      <c r="AW152" cm="1">
        <f t="array" ref="AW152">deflator!AW152/INDEX(deflator!$E152:$BQ152, MATCH(TRUE, ISNUMBER(deflator!$E152:$BQ152), 0))</f>
        <v>3.2480693186492751</v>
      </c>
      <c r="AX152" cm="1">
        <f t="array" ref="AX152">deflator!AX152/INDEX(deflator!$E152:$BQ152, MATCH(TRUE, ISNUMBER(deflator!$E152:$BQ152), 0))</f>
        <v>3.4289300590358871</v>
      </c>
      <c r="AY152" cm="1">
        <f t="array" ref="AY152">deflator!AY152/INDEX(deflator!$E152:$BQ152, MATCH(TRUE, ISNUMBER(deflator!$E152:$BQ152), 0))</f>
        <v>3.6944842220096024</v>
      </c>
      <c r="AZ152" cm="1">
        <f t="array" ref="AZ152">deflator!AZ152/INDEX(deflator!$E152:$BQ152, MATCH(TRUE, ISNUMBER(deflator!$E152:$BQ152), 0))</f>
        <v>4.018203774632279</v>
      </c>
      <c r="BA152" cm="1">
        <f t="array" ref="BA152">deflator!BA152/INDEX(deflator!$E152:$BQ152, MATCH(TRUE, ISNUMBER(deflator!$E152:$BQ152), 0))</f>
        <v>4.4229646963364386</v>
      </c>
      <c r="BB152" cm="1">
        <f t="array" ref="BB152">deflator!BB152/INDEX(deflator!$E152:$BQ152, MATCH(TRUE, ISNUMBER(deflator!$E152:$BQ152), 0))</f>
        <v>4.4637505171837217</v>
      </c>
      <c r="BC152" cm="1">
        <f t="array" ref="BC152">deflator!BC152/INDEX(deflator!$E152:$BQ152, MATCH(TRUE, ISNUMBER(deflator!$E152:$BQ152), 0))</f>
        <v>4.6775897567230196</v>
      </c>
      <c r="BD152" cm="1">
        <f t="array" ref="BD152">deflator!BD152/INDEX(deflator!$E152:$BQ152, MATCH(TRUE, ISNUMBER(deflator!$E152:$BQ152), 0))</f>
        <v>5.0279785768115799</v>
      </c>
      <c r="BE152" cm="1">
        <f t="array" ref="BE152">deflator!BE152/INDEX(deflator!$E152:$BQ152, MATCH(TRUE, ISNUMBER(deflator!$E152:$BQ152), 0))</f>
        <v>5.3759675160750753</v>
      </c>
      <c r="BF152" cm="1">
        <f t="array" ref="BF152">deflator!BF152/INDEX(deflator!$E152:$BQ152, MATCH(TRUE, ISNUMBER(deflator!$E152:$BQ152), 0))</f>
        <v>5.7916695209723832</v>
      </c>
      <c r="BG152" cm="1">
        <f t="array" ref="BG152">deflator!BG152/INDEX(deflator!$E152:$BQ152, MATCH(TRUE, ISNUMBER(deflator!$E152:$BQ152), 0))</f>
        <v>6.297317348635354</v>
      </c>
      <c r="BH152" cm="1">
        <f t="array" ref="BH152">deflator!BH152/INDEX(deflator!$E152:$BQ152, MATCH(TRUE, ISNUMBER(deflator!$E152:$BQ152), 0))</f>
        <v>6.5815723406239011</v>
      </c>
      <c r="BI152" cm="1">
        <f t="array" ref="BI152">deflator!BI152/INDEX(deflator!$E152:$BQ152, MATCH(TRUE, ISNUMBER(deflator!$E152:$BQ152), 0))</f>
        <v>6.6382954390264528</v>
      </c>
      <c r="BJ152" cm="1">
        <f t="array" ref="BJ152">deflator!BJ152/INDEX(deflator!$E152:$BQ152, MATCH(TRUE, ISNUMBER(deflator!$E152:$BQ152), 0))</f>
        <v>6.7809450545723076</v>
      </c>
      <c r="BK152" cm="1">
        <f t="array" ref="BK152">deflator!BK152/INDEX(deflator!$E152:$BQ152, MATCH(TRUE, ISNUMBER(deflator!$E152:$BQ152), 0))</f>
        <v>7.021183708515613</v>
      </c>
      <c r="BL152" cm="1">
        <f t="array" ref="BL152">deflator!BL152/INDEX(deflator!$E152:$BQ152, MATCH(TRUE, ISNUMBER(deflator!$E152:$BQ152), 0))</f>
        <v>7.1899372419856888</v>
      </c>
      <c r="BM152" cm="1">
        <f t="array" ref="BM152">deflator!BM152/INDEX(deflator!$E152:$BQ152, MATCH(TRUE, ISNUMBER(deflator!$E152:$BQ152), 0))</f>
        <v>7.1714032155220933</v>
      </c>
      <c r="BN152" cm="1">
        <f t="array" ref="BN152">deflator!BN152/INDEX(deflator!$E152:$BQ152, MATCH(TRUE, ISNUMBER(deflator!$E152:$BQ152), 0))</f>
        <v>7.1083734213546474</v>
      </c>
      <c r="BO152" cm="1">
        <f t="array" ref="BO152">deflator!BO152/INDEX(deflator!$E152:$BQ152, MATCH(TRUE, ISNUMBER(deflator!$E152:$BQ152), 0))</f>
        <v>7.1908903356905105</v>
      </c>
      <c r="BP152" cm="1">
        <f t="array" ref="BP152">deflator!BP152/INDEX(deflator!$E152:$BQ152, MATCH(TRUE, ISNUMBER(deflator!$E152:$BQ152), 0))</f>
        <v>7.5242513707296599</v>
      </c>
      <c r="BQ152" cm="1">
        <f t="array" ref="BQ152">deflator!BQ152/INDEX(deflator!$E152:$BQ152, MATCH(TRUE, ISNUMBER(deflator!$E152:$BQ152), 0))</f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 cm="1">
        <f t="array" ref="E153">deflator!E153/INDEX(deflator!$E153:$BQ153, MATCH(TRUE, ISNUMBER(deflator!$E153:$BQ153), 0))</f>
        <v>0</v>
      </c>
      <c r="F153" cm="1">
        <f t="array" ref="F153">deflator!F153/INDEX(deflator!$E153:$BQ153, MATCH(TRUE, ISNUMBER(deflator!$E153:$BQ153), 0))</f>
        <v>0</v>
      </c>
      <c r="G153" cm="1">
        <f t="array" ref="G153">deflator!G153/INDEX(deflator!$E153:$BQ153, MATCH(TRUE, ISNUMBER(deflator!$E153:$BQ153), 0))</f>
        <v>0</v>
      </c>
      <c r="H153" cm="1">
        <f t="array" ref="H153">deflator!H153/INDEX(deflator!$E153:$BQ153, MATCH(TRUE, ISNUMBER(deflator!$E153:$BQ153), 0))</f>
        <v>0</v>
      </c>
      <c r="I153" cm="1">
        <f t="array" ref="I153">deflator!I153/INDEX(deflator!$E153:$BQ153, MATCH(TRUE, ISNUMBER(deflator!$E153:$BQ153), 0))</f>
        <v>0</v>
      </c>
      <c r="J153" cm="1">
        <f t="array" ref="J153">deflator!J153/INDEX(deflator!$E153:$BQ153, MATCH(TRUE, ISNUMBER(deflator!$E153:$BQ153), 0))</f>
        <v>0</v>
      </c>
      <c r="K153" cm="1">
        <f t="array" ref="K153">deflator!K153/INDEX(deflator!$E153:$BQ153, MATCH(TRUE, ISNUMBER(deflator!$E153:$BQ153), 0))</f>
        <v>0</v>
      </c>
      <c r="L153" cm="1">
        <f t="array" ref="L153">deflator!L153/INDEX(deflator!$E153:$BQ153, MATCH(TRUE, ISNUMBER(deflator!$E153:$BQ153), 0))</f>
        <v>0</v>
      </c>
      <c r="M153" cm="1">
        <f t="array" ref="M153">deflator!M153/INDEX(deflator!$E153:$BQ153, MATCH(TRUE, ISNUMBER(deflator!$E153:$BQ153), 0))</f>
        <v>0</v>
      </c>
      <c r="N153" cm="1">
        <f t="array" ref="N153">deflator!N153/INDEX(deflator!$E153:$BQ153, MATCH(TRUE, ISNUMBER(deflator!$E153:$BQ153), 0))</f>
        <v>0</v>
      </c>
      <c r="O153" cm="1">
        <f t="array" ref="O153">deflator!O153/INDEX(deflator!$E153:$BQ153, MATCH(TRUE, ISNUMBER(deflator!$E153:$BQ153), 0))</f>
        <v>0</v>
      </c>
      <c r="P153" cm="1">
        <f t="array" ref="P153">deflator!P153/INDEX(deflator!$E153:$BQ153, MATCH(TRUE, ISNUMBER(deflator!$E153:$BQ153), 0))</f>
        <v>0</v>
      </c>
      <c r="Q153" cm="1">
        <f t="array" ref="Q153">deflator!Q153/INDEX(deflator!$E153:$BQ153, MATCH(TRUE, ISNUMBER(deflator!$E153:$BQ153), 0))</f>
        <v>0</v>
      </c>
      <c r="R153" cm="1">
        <f t="array" ref="R153">deflator!R153/INDEX(deflator!$E153:$BQ153, MATCH(TRUE, ISNUMBER(deflator!$E153:$BQ153), 0))</f>
        <v>0</v>
      </c>
      <c r="S153" cm="1">
        <f t="array" ref="S153">deflator!S153/INDEX(deflator!$E153:$BQ153, MATCH(TRUE, ISNUMBER(deflator!$E153:$BQ153), 0))</f>
        <v>0</v>
      </c>
      <c r="T153" cm="1">
        <f t="array" ref="T153">deflator!T153/INDEX(deflator!$E153:$BQ153, MATCH(TRUE, ISNUMBER(deflator!$E153:$BQ153), 0))</f>
        <v>0</v>
      </c>
      <c r="U153" cm="1">
        <f t="array" ref="U153">deflator!U153/INDEX(deflator!$E153:$BQ153, MATCH(TRUE, ISNUMBER(deflator!$E153:$BQ153), 0))</f>
        <v>0</v>
      </c>
      <c r="V153" cm="1">
        <f t="array" ref="V153">deflator!V153/INDEX(deflator!$E153:$BQ153, MATCH(TRUE, ISNUMBER(deflator!$E153:$BQ153), 0))</f>
        <v>0</v>
      </c>
      <c r="W153" cm="1">
        <f t="array" ref="W153">deflator!W153/INDEX(deflator!$E153:$BQ153, MATCH(TRUE, ISNUMBER(deflator!$E153:$BQ153), 0))</f>
        <v>0</v>
      </c>
      <c r="X153" cm="1">
        <f t="array" ref="X153">deflator!X153/INDEX(deflator!$E153:$BQ153, MATCH(TRUE, ISNUMBER(deflator!$E153:$BQ153), 0))</f>
        <v>0</v>
      </c>
      <c r="Y153" cm="1">
        <f t="array" ref="Y153">deflator!Y153/INDEX(deflator!$E153:$BQ153, MATCH(TRUE, ISNUMBER(deflator!$E153:$BQ153), 0))</f>
        <v>0</v>
      </c>
      <c r="Z153" cm="1">
        <f t="array" ref="Z153">deflator!Z153/INDEX(deflator!$E153:$BQ153, MATCH(TRUE, ISNUMBER(deflator!$E153:$BQ153), 0))</f>
        <v>0</v>
      </c>
      <c r="AA153" cm="1">
        <f t="array" ref="AA153">deflator!AA153/INDEX(deflator!$E153:$BQ153, MATCH(TRUE, ISNUMBER(deflator!$E153:$BQ153), 0))</f>
        <v>0</v>
      </c>
      <c r="AB153" cm="1">
        <f t="array" ref="AB153">deflator!AB153/INDEX(deflator!$E153:$BQ153, MATCH(TRUE, ISNUMBER(deflator!$E153:$BQ153), 0))</f>
        <v>0</v>
      </c>
      <c r="AC153" cm="1">
        <f t="array" ref="AC153">deflator!AC153/INDEX(deflator!$E153:$BQ153, MATCH(TRUE, ISNUMBER(deflator!$E153:$BQ153), 0))</f>
        <v>0</v>
      </c>
      <c r="AD153" cm="1">
        <f t="array" ref="AD153">deflator!AD153/INDEX(deflator!$E153:$BQ153, MATCH(TRUE, ISNUMBER(deflator!$E153:$BQ153), 0))</f>
        <v>0</v>
      </c>
      <c r="AE153" cm="1">
        <f t="array" ref="AE153">deflator!AE153/INDEX(deflator!$E153:$BQ153, MATCH(TRUE, ISNUMBER(deflator!$E153:$BQ153), 0))</f>
        <v>0</v>
      </c>
      <c r="AF153" cm="1">
        <f t="array" ref="AF153">deflator!AF153/INDEX(deflator!$E153:$BQ153, MATCH(TRUE, ISNUMBER(deflator!$E153:$BQ153), 0))</f>
        <v>0</v>
      </c>
      <c r="AG153" cm="1">
        <f t="array" ref="AG153">deflator!AG153/INDEX(deflator!$E153:$BQ153, MATCH(TRUE, ISNUMBER(deflator!$E153:$BQ153), 0))</f>
        <v>0</v>
      </c>
      <c r="AH153" cm="1">
        <f t="array" ref="AH153">deflator!AH153/INDEX(deflator!$E153:$BQ153, MATCH(TRUE, ISNUMBER(deflator!$E153:$BQ153), 0))</f>
        <v>0</v>
      </c>
      <c r="AI153" cm="1">
        <f t="array" ref="AI153">deflator!AI153/INDEX(deflator!$E153:$BQ153, MATCH(TRUE, ISNUMBER(deflator!$E153:$BQ153), 0))</f>
        <v>0</v>
      </c>
      <c r="AJ153" cm="1">
        <f t="array" ref="AJ153">deflator!AJ153/INDEX(deflator!$E153:$BQ153, MATCH(TRUE, ISNUMBER(deflator!$E153:$BQ153), 0))</f>
        <v>0</v>
      </c>
      <c r="AK153" cm="1">
        <f t="array" ref="AK153">deflator!AK153/INDEX(deflator!$E153:$BQ153, MATCH(TRUE, ISNUMBER(deflator!$E153:$BQ153), 0))</f>
        <v>0</v>
      </c>
      <c r="AL153" cm="1">
        <f t="array" ref="AL153">deflator!AL153/INDEX(deflator!$E153:$BQ153, MATCH(TRUE, ISNUMBER(deflator!$E153:$BQ153), 0))</f>
        <v>0</v>
      </c>
      <c r="AM153" cm="1">
        <f t="array" ref="AM153">deflator!AM153/INDEX(deflator!$E153:$BQ153, MATCH(TRUE, ISNUMBER(deflator!$E153:$BQ153), 0))</f>
        <v>0</v>
      </c>
      <c r="AN153" cm="1">
        <f t="array" ref="AN153">deflator!AN153/INDEX(deflator!$E153:$BQ153, MATCH(TRUE, ISNUMBER(deflator!$E153:$BQ153), 0))</f>
        <v>0</v>
      </c>
      <c r="AO153" cm="1">
        <f t="array" ref="AO153">deflator!AO153/INDEX(deflator!$E153:$BQ153, MATCH(TRUE, ISNUMBER(deflator!$E153:$BQ153), 0))</f>
        <v>0</v>
      </c>
      <c r="AP153" cm="1">
        <f t="array" ref="AP153">deflator!AP153/INDEX(deflator!$E153:$BQ153, MATCH(TRUE, ISNUMBER(deflator!$E153:$BQ153), 0))</f>
        <v>0</v>
      </c>
      <c r="AQ153" cm="1">
        <f t="array" ref="AQ153">deflator!AQ153/INDEX(deflator!$E153:$BQ153, MATCH(TRUE, ISNUMBER(deflator!$E153:$BQ153), 0))</f>
        <v>0</v>
      </c>
      <c r="AR153" cm="1">
        <f t="array" ref="AR153">deflator!AR153/INDEX(deflator!$E153:$BQ153, MATCH(TRUE, ISNUMBER(deflator!$E153:$BQ153), 0))</f>
        <v>0</v>
      </c>
      <c r="AS153" cm="1">
        <f t="array" ref="AS153">deflator!AS153/INDEX(deflator!$E153:$BQ153, MATCH(TRUE, ISNUMBER(deflator!$E153:$BQ153), 0))</f>
        <v>0</v>
      </c>
      <c r="AT153" cm="1">
        <f t="array" ref="AT153">deflator!AT153/INDEX(deflator!$E153:$BQ153, MATCH(TRUE, ISNUMBER(deflator!$E153:$BQ153), 0))</f>
        <v>0</v>
      </c>
      <c r="AU153" cm="1">
        <f t="array" ref="AU153">deflator!AU153/INDEX(deflator!$E153:$BQ153, MATCH(TRUE, ISNUMBER(deflator!$E153:$BQ153), 0))</f>
        <v>0</v>
      </c>
      <c r="AV153" cm="1">
        <f t="array" ref="AV153">deflator!AV153/INDEX(deflator!$E153:$BQ153, MATCH(TRUE, ISNUMBER(deflator!$E153:$BQ153), 0))</f>
        <v>0</v>
      </c>
      <c r="AW153" cm="1">
        <f t="array" ref="AW153">deflator!AW153/INDEX(deflator!$E153:$BQ153, MATCH(TRUE, ISNUMBER(deflator!$E153:$BQ153), 0))</f>
        <v>0</v>
      </c>
      <c r="AX153" cm="1">
        <f t="array" ref="AX153">deflator!AX153/INDEX(deflator!$E153:$BQ153, MATCH(TRUE, ISNUMBER(deflator!$E153:$BQ153), 0))</f>
        <v>0</v>
      </c>
      <c r="AY153" cm="1">
        <f t="array" ref="AY153">deflator!AY153/INDEX(deflator!$E153:$BQ153, MATCH(TRUE, ISNUMBER(deflator!$E153:$BQ153), 0))</f>
        <v>0</v>
      </c>
      <c r="AZ153" cm="1">
        <f t="array" ref="AZ153">deflator!AZ153/INDEX(deflator!$E153:$BQ153, MATCH(TRUE, ISNUMBER(deflator!$E153:$BQ153), 0))</f>
        <v>0</v>
      </c>
      <c r="BA153" cm="1">
        <f t="array" ref="BA153">deflator!BA153/INDEX(deflator!$E153:$BQ153, MATCH(TRUE, ISNUMBER(deflator!$E153:$BQ153), 0))</f>
        <v>0</v>
      </c>
      <c r="BB153" cm="1">
        <f t="array" ref="BB153">deflator!BB153/INDEX(deflator!$E153:$BQ153, MATCH(TRUE, ISNUMBER(deflator!$E153:$BQ153), 0))</f>
        <v>0</v>
      </c>
      <c r="BC153" cm="1">
        <f t="array" ref="BC153">deflator!BC153/INDEX(deflator!$E153:$BQ153, MATCH(TRUE, ISNUMBER(deflator!$E153:$BQ153), 0))</f>
        <v>0</v>
      </c>
      <c r="BD153" cm="1">
        <f t="array" ref="BD153">deflator!BD153/INDEX(deflator!$E153:$BQ153, MATCH(TRUE, ISNUMBER(deflator!$E153:$BQ153), 0))</f>
        <v>0</v>
      </c>
      <c r="BE153" cm="1">
        <f t="array" ref="BE153">deflator!BE153/INDEX(deflator!$E153:$BQ153, MATCH(TRUE, ISNUMBER(deflator!$E153:$BQ153), 0))</f>
        <v>0</v>
      </c>
      <c r="BF153" cm="1">
        <f t="array" ref="BF153">deflator!BF153/INDEX(deflator!$E153:$BQ153, MATCH(TRUE, ISNUMBER(deflator!$E153:$BQ153), 0))</f>
        <v>0</v>
      </c>
      <c r="BG153" cm="1">
        <f t="array" ref="BG153">deflator!BG153/INDEX(deflator!$E153:$BQ153, MATCH(TRUE, ISNUMBER(deflator!$E153:$BQ153), 0))</f>
        <v>1</v>
      </c>
      <c r="BH153" cm="1">
        <f t="array" ref="BH153">deflator!BH153/INDEX(deflator!$E153:$BQ153, MATCH(TRUE, ISNUMBER(deflator!$E153:$BQ153), 0))</f>
        <v>0</v>
      </c>
      <c r="BI153" cm="1">
        <f t="array" ref="BI153">deflator!BI153/INDEX(deflator!$E153:$BQ153, MATCH(TRUE, ISNUMBER(deflator!$E153:$BQ153), 0))</f>
        <v>0</v>
      </c>
      <c r="BJ153" cm="1">
        <f t="array" ref="BJ153">deflator!BJ153/INDEX(deflator!$E153:$BQ153, MATCH(TRUE, ISNUMBER(deflator!$E153:$BQ153), 0))</f>
        <v>0</v>
      </c>
      <c r="BK153" cm="1">
        <f t="array" ref="BK153">deflator!BK153/INDEX(deflator!$E153:$BQ153, MATCH(TRUE, ISNUMBER(deflator!$E153:$BQ153), 0))</f>
        <v>0</v>
      </c>
      <c r="BL153" cm="1">
        <f t="array" ref="BL153">deflator!BL153/INDEX(deflator!$E153:$BQ153, MATCH(TRUE, ISNUMBER(deflator!$E153:$BQ153), 0))</f>
        <v>1.0475163377936512</v>
      </c>
      <c r="BM153" cm="1">
        <f t="array" ref="BM153">deflator!BM153/INDEX(deflator!$E153:$BQ153, MATCH(TRUE, ISNUMBER(deflator!$E153:$BQ153), 0))</f>
        <v>0</v>
      </c>
      <c r="BN153" cm="1">
        <f t="array" ref="BN153">deflator!BN153/INDEX(deflator!$E153:$BQ153, MATCH(TRUE, ISNUMBER(deflator!$E153:$BQ153), 0))</f>
        <v>1.0752266673290034</v>
      </c>
      <c r="BO153" cm="1">
        <f t="array" ref="BO153">deflator!BO153/INDEX(deflator!$E153:$BQ153, MATCH(TRUE, ISNUMBER(deflator!$E153:$BQ153), 0))</f>
        <v>0</v>
      </c>
      <c r="BP153" cm="1">
        <f t="array" ref="BP153">deflator!BP153/INDEX(deflator!$E153:$BQ153, MATCH(TRUE, ISNUMBER(deflator!$E153:$BQ153), 0))</f>
        <v>0</v>
      </c>
      <c r="BQ153" cm="1">
        <f t="array" ref="BQ153">deflator!BQ153/INDEX(deflator!$E153:$BQ153, MATCH(TRUE, ISNUMBER(deflator!$E153:$BQ153), 0))</f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 cm="1">
        <f t="array" ref="E154">deflator!E154/INDEX(deflator!$E154:$BQ154, MATCH(TRUE, ISNUMBER(deflator!$E154:$BQ154), 0))</f>
        <v>0</v>
      </c>
      <c r="F154" cm="1">
        <f t="array" ref="F154">deflator!F154/INDEX(deflator!$E154:$BQ154, MATCH(TRUE, ISNUMBER(deflator!$E154:$BQ154), 0))</f>
        <v>0</v>
      </c>
      <c r="G154" cm="1">
        <f t="array" ref="G154">deflator!G154/INDEX(deflator!$E154:$BQ154, MATCH(TRUE, ISNUMBER(deflator!$E154:$BQ154), 0))</f>
        <v>0</v>
      </c>
      <c r="H154" cm="1">
        <f t="array" ref="H154">deflator!H154/INDEX(deflator!$E154:$BQ154, MATCH(TRUE, ISNUMBER(deflator!$E154:$BQ154), 0))</f>
        <v>0</v>
      </c>
      <c r="I154" cm="1">
        <f t="array" ref="I154">deflator!I154/INDEX(deflator!$E154:$BQ154, MATCH(TRUE, ISNUMBER(deflator!$E154:$BQ154), 0))</f>
        <v>0</v>
      </c>
      <c r="J154" cm="1">
        <f t="array" ref="J154">deflator!J154/INDEX(deflator!$E154:$BQ154, MATCH(TRUE, ISNUMBER(deflator!$E154:$BQ154), 0))</f>
        <v>0</v>
      </c>
      <c r="K154" cm="1">
        <f t="array" ref="K154">deflator!K154/INDEX(deflator!$E154:$BQ154, MATCH(TRUE, ISNUMBER(deflator!$E154:$BQ154), 0))</f>
        <v>1</v>
      </c>
      <c r="L154" cm="1">
        <f t="array" ref="L154">deflator!L154/INDEX(deflator!$E154:$BQ154, MATCH(TRUE, ISNUMBER(deflator!$E154:$BQ154), 0))</f>
        <v>0.96254959367516468</v>
      </c>
      <c r="M154" cm="1">
        <f t="array" ref="M154">deflator!M154/INDEX(deflator!$E154:$BQ154, MATCH(TRUE, ISNUMBER(deflator!$E154:$BQ154), 0))</f>
        <v>0.94062290770245971</v>
      </c>
      <c r="N154" cm="1">
        <f t="array" ref="N154">deflator!N154/INDEX(deflator!$E154:$BQ154, MATCH(TRUE, ISNUMBER(deflator!$E154:$BQ154), 0))</f>
        <v>0.96891829625247095</v>
      </c>
      <c r="O154" cm="1">
        <f t="array" ref="O154">deflator!O154/INDEX(deflator!$E154:$BQ154, MATCH(TRUE, ISNUMBER(deflator!$E154:$BQ154), 0))</f>
        <v>1.0025174607588128</v>
      </c>
      <c r="P154" cm="1">
        <f t="array" ref="P154">deflator!P154/INDEX(deflator!$E154:$BQ154, MATCH(TRUE, ISNUMBER(deflator!$E154:$BQ154), 0))</f>
        <v>1.0432717751560057</v>
      </c>
      <c r="Q154" cm="1">
        <f t="array" ref="Q154">deflator!Q154/INDEX(deflator!$E154:$BQ154, MATCH(TRUE, ISNUMBER(deflator!$E154:$BQ154), 0))</f>
        <v>1.0806649301713689</v>
      </c>
      <c r="R154" cm="1">
        <f t="array" ref="R154">deflator!R154/INDEX(deflator!$E154:$BQ154, MATCH(TRUE, ISNUMBER(deflator!$E154:$BQ154), 0))</f>
        <v>1.1459305322612028</v>
      </c>
      <c r="S154" cm="1">
        <f t="array" ref="S154">deflator!S154/INDEX(deflator!$E154:$BQ154, MATCH(TRUE, ISNUMBER(deflator!$E154:$BQ154), 0))</f>
        <v>1.4197877134689996</v>
      </c>
      <c r="T154" cm="1">
        <f t="array" ref="T154">deflator!T154/INDEX(deflator!$E154:$BQ154, MATCH(TRUE, ISNUMBER(deflator!$E154:$BQ154), 0))</f>
        <v>1.4330104230270793</v>
      </c>
      <c r="U154" cm="1">
        <f t="array" ref="U154">deflator!U154/INDEX(deflator!$E154:$BQ154, MATCH(TRUE, ISNUMBER(deflator!$E154:$BQ154), 0))</f>
        <v>1.5043255322186939</v>
      </c>
      <c r="V154" cm="1">
        <f t="array" ref="V154">deflator!V154/INDEX(deflator!$E154:$BQ154, MATCH(TRUE, ISNUMBER(deflator!$E154:$BQ154), 0))</f>
        <v>1.6663559318258672</v>
      </c>
      <c r="W154" cm="1">
        <f t="array" ref="W154">deflator!W154/INDEX(deflator!$E154:$BQ154, MATCH(TRUE, ISNUMBER(deflator!$E154:$BQ154), 0))</f>
        <v>1.8066166645893191</v>
      </c>
      <c r="X154" cm="1">
        <f t="array" ref="X154">deflator!X154/INDEX(deflator!$E154:$BQ154, MATCH(TRUE, ISNUMBER(deflator!$E154:$BQ154), 0))</f>
        <v>1.9393055958816436</v>
      </c>
      <c r="Y154" cm="1">
        <f t="array" ref="Y154">deflator!Y154/INDEX(deflator!$E154:$BQ154, MATCH(TRUE, ISNUMBER(deflator!$E154:$BQ154), 0))</f>
        <v>2.5797250317867744</v>
      </c>
      <c r="Z154" cm="1">
        <f t="array" ref="Z154">deflator!Z154/INDEX(deflator!$E154:$BQ154, MATCH(TRUE, ISNUMBER(deflator!$E154:$BQ154), 0))</f>
        <v>2.8240372953725061</v>
      </c>
      <c r="AA154" cm="1">
        <f t="array" ref="AA154">deflator!AA154/INDEX(deflator!$E154:$BQ154, MATCH(TRUE, ISNUMBER(deflator!$E154:$BQ154), 0))</f>
        <v>3.0019051190526929</v>
      </c>
      <c r="AB154" cm="1">
        <f t="array" ref="AB154">deflator!AB154/INDEX(deflator!$E154:$BQ154, MATCH(TRUE, ISNUMBER(deflator!$E154:$BQ154), 0))</f>
        <v>3.2111438506653731</v>
      </c>
      <c r="AC154" cm="1">
        <f t="array" ref="AC154">deflator!AC154/INDEX(deflator!$E154:$BQ154, MATCH(TRUE, ISNUMBER(deflator!$E154:$BQ154), 0))</f>
        <v>3.4102718079654695</v>
      </c>
      <c r="AD154" cm="1">
        <f t="array" ref="AD154">deflator!AD154/INDEX(deflator!$E154:$BQ154, MATCH(TRUE, ISNUMBER(deflator!$E154:$BQ154), 0))</f>
        <v>3.7156154159868344</v>
      </c>
      <c r="AE154" cm="1">
        <f t="array" ref="AE154">deflator!AE154/INDEX(deflator!$E154:$BQ154, MATCH(TRUE, ISNUMBER(deflator!$E154:$BQ154), 0))</f>
        <v>3.993942858678881</v>
      </c>
      <c r="AF154" cm="1">
        <f t="array" ref="AF154">deflator!AF154/INDEX(deflator!$E154:$BQ154, MATCH(TRUE, ISNUMBER(deflator!$E154:$BQ154), 0))</f>
        <v>4.1143525843753688</v>
      </c>
      <c r="AG154" cm="1">
        <f t="array" ref="AG154">deflator!AG154/INDEX(deflator!$E154:$BQ154, MATCH(TRUE, ISNUMBER(deflator!$E154:$BQ154), 0))</f>
        <v>4.2653738684605598</v>
      </c>
      <c r="AH154" cm="1">
        <f t="array" ref="AH154">deflator!AH154/INDEX(deflator!$E154:$BQ154, MATCH(TRUE, ISNUMBER(deflator!$E154:$BQ154), 0))</f>
        <v>4.389921892061456</v>
      </c>
      <c r="AI154" cm="1">
        <f t="array" ref="AI154">deflator!AI154/INDEX(deflator!$E154:$BQ154, MATCH(TRUE, ISNUMBER(deflator!$E154:$BQ154), 0))</f>
        <v>4.7276982695730565</v>
      </c>
      <c r="AJ154" cm="1">
        <f t="array" ref="AJ154">deflator!AJ154/INDEX(deflator!$E154:$BQ154, MATCH(TRUE, ISNUMBER(deflator!$E154:$BQ154), 0))</f>
        <v>4.9828198165537732</v>
      </c>
      <c r="AK154" cm="1">
        <f t="array" ref="AK154">deflator!AK154/INDEX(deflator!$E154:$BQ154, MATCH(TRUE, ISNUMBER(deflator!$E154:$BQ154), 0))</f>
        <v>5.2114255266797613</v>
      </c>
      <c r="AL154" cm="1">
        <f t="array" ref="AL154">deflator!AL154/INDEX(deflator!$E154:$BQ154, MATCH(TRUE, ISNUMBER(deflator!$E154:$BQ154), 0))</f>
        <v>5.3695913775035233</v>
      </c>
      <c r="AM154" cm="1">
        <f t="array" ref="AM154">deflator!AM154/INDEX(deflator!$E154:$BQ154, MATCH(TRUE, ISNUMBER(deflator!$E154:$BQ154), 0))</f>
        <v>5.4047804699929793</v>
      </c>
      <c r="AN154" cm="1">
        <f t="array" ref="AN154">deflator!AN154/INDEX(deflator!$E154:$BQ154, MATCH(TRUE, ISNUMBER(deflator!$E154:$BQ154), 0))</f>
        <v>5.8122145998163921</v>
      </c>
      <c r="AO154" cm="1">
        <f t="array" ref="AO154">deflator!AO154/INDEX(deflator!$E154:$BQ154, MATCH(TRUE, ISNUMBER(deflator!$E154:$BQ154), 0))</f>
        <v>5.8375261299024963</v>
      </c>
      <c r="AP154" cm="1">
        <f t="array" ref="AP154">deflator!AP154/INDEX(deflator!$E154:$BQ154, MATCH(TRUE, ISNUMBER(deflator!$E154:$BQ154), 0))</f>
        <v>5.8791705534422336</v>
      </c>
      <c r="AQ154" cm="1">
        <f t="array" ref="AQ154">deflator!AQ154/INDEX(deflator!$E154:$BQ154, MATCH(TRUE, ISNUMBER(deflator!$E154:$BQ154), 0))</f>
        <v>6.5645154720165841</v>
      </c>
      <c r="AR154" cm="1">
        <f t="array" ref="AR154">deflator!AR154/INDEX(deflator!$E154:$BQ154, MATCH(TRUE, ISNUMBER(deflator!$E154:$BQ154), 0))</f>
        <v>6.5566278025341669</v>
      </c>
      <c r="AS154" cm="1">
        <f t="array" ref="AS154">deflator!AS154/INDEX(deflator!$E154:$BQ154, MATCH(TRUE, ISNUMBER(deflator!$E154:$BQ154), 0))</f>
        <v>6.440732935750086</v>
      </c>
      <c r="AT154" cm="1">
        <f t="array" ref="AT154">deflator!AT154/INDEX(deflator!$E154:$BQ154, MATCH(TRUE, ISNUMBER(deflator!$E154:$BQ154), 0))</f>
        <v>6.4803127153252449</v>
      </c>
      <c r="AU154" cm="1">
        <f t="array" ref="AU154">deflator!AU154/INDEX(deflator!$E154:$BQ154, MATCH(TRUE, ISNUMBER(deflator!$E154:$BQ154), 0))</f>
        <v>6.5424951612097306</v>
      </c>
      <c r="AV154" cm="1">
        <f t="array" ref="AV154">deflator!AV154/INDEX(deflator!$E154:$BQ154, MATCH(TRUE, ISNUMBER(deflator!$E154:$BQ154), 0))</f>
        <v>6.5987873296802899</v>
      </c>
      <c r="AW154" cm="1">
        <f t="array" ref="AW154">deflator!AW154/INDEX(deflator!$E154:$BQ154, MATCH(TRUE, ISNUMBER(deflator!$E154:$BQ154), 0))</f>
        <v>6.6590702332117502</v>
      </c>
      <c r="AX154" cm="1">
        <f t="array" ref="AX154">deflator!AX154/INDEX(deflator!$E154:$BQ154, MATCH(TRUE, ISNUMBER(deflator!$E154:$BQ154), 0))</f>
        <v>6.7180843370863172</v>
      </c>
      <c r="AY154" cm="1">
        <f t="array" ref="AY154">deflator!AY154/INDEX(deflator!$E154:$BQ154, MATCH(TRUE, ISNUMBER(deflator!$E154:$BQ154), 0))</f>
        <v>6.8151852966543451</v>
      </c>
      <c r="AZ154" cm="1">
        <f t="array" ref="AZ154">deflator!AZ154/INDEX(deflator!$E154:$BQ154, MATCH(TRUE, ISNUMBER(deflator!$E154:$BQ154), 0))</f>
        <v>7.031331905430628</v>
      </c>
      <c r="BA154" cm="1">
        <f t="array" ref="BA154">deflator!BA154/INDEX(deflator!$E154:$BQ154, MATCH(TRUE, ISNUMBER(deflator!$E154:$BQ154), 0))</f>
        <v>7.3709724050416154</v>
      </c>
      <c r="BB154" cm="1">
        <f t="array" ref="BB154">deflator!BB154/INDEX(deflator!$E154:$BQ154, MATCH(TRUE, ISNUMBER(deflator!$E154:$BQ154), 0))</f>
        <v>7.3376144222104784</v>
      </c>
      <c r="BC154" cm="1">
        <f t="array" ref="BC154">deflator!BC154/INDEX(deflator!$E154:$BQ154, MATCH(TRUE, ISNUMBER(deflator!$E154:$BQ154), 0))</f>
        <v>7.3851255524530854</v>
      </c>
      <c r="BD154" cm="1">
        <f t="array" ref="BD154">deflator!BD154/INDEX(deflator!$E154:$BQ154, MATCH(TRUE, ISNUMBER(deflator!$E154:$BQ154), 0))</f>
        <v>7.3409001041940236</v>
      </c>
      <c r="BE154" cm="1">
        <f t="array" ref="BE154">deflator!BE154/INDEX(deflator!$E154:$BQ154, MATCH(TRUE, ISNUMBER(deflator!$E154:$BQ154), 0))</f>
        <v>7.3800397620071152</v>
      </c>
      <c r="BF154" cm="1">
        <f t="array" ref="BF154">deflator!BF154/INDEX(deflator!$E154:$BQ154, MATCH(TRUE, ISNUMBER(deflator!$E154:$BQ154), 0))</f>
        <v>7.4730476343257299</v>
      </c>
      <c r="BG154" cm="1">
        <f t="array" ref="BG154">deflator!BG154/INDEX(deflator!$E154:$BQ154, MATCH(TRUE, ISNUMBER(deflator!$E154:$BQ154), 0))</f>
        <v>7.4891474009343479</v>
      </c>
      <c r="BH154" cm="1">
        <f t="array" ref="BH154">deflator!BH154/INDEX(deflator!$E154:$BQ154, MATCH(TRUE, ISNUMBER(deflator!$E154:$BQ154), 0))</f>
        <v>7.7267732032119021</v>
      </c>
      <c r="BI154" cm="1">
        <f t="array" ref="BI154">deflator!BI154/INDEX(deflator!$E154:$BQ154, MATCH(TRUE, ISNUMBER(deflator!$E154:$BQ154), 0))</f>
        <v>7.8017139300306528</v>
      </c>
      <c r="BJ154" cm="1">
        <f t="array" ref="BJ154">deflator!BJ154/INDEX(deflator!$E154:$BQ154, MATCH(TRUE, ISNUMBER(deflator!$E154:$BQ154), 0))</f>
        <v>7.7969633872864277</v>
      </c>
      <c r="BK154" cm="1">
        <f t="array" ref="BK154">deflator!BK154/INDEX(deflator!$E154:$BQ154, MATCH(TRUE, ISNUMBER(deflator!$E154:$BQ154), 0))</f>
        <v>7.8701910357049227</v>
      </c>
      <c r="BL154" cm="1">
        <f t="array" ref="BL154">deflator!BL154/INDEX(deflator!$E154:$BQ154, MATCH(TRUE, ISNUMBER(deflator!$E154:$BQ154), 0))</f>
        <v>7.934475185520335</v>
      </c>
      <c r="BM154" cm="1">
        <f t="array" ref="BM154">deflator!BM154/INDEX(deflator!$E154:$BQ154, MATCH(TRUE, ISNUMBER(deflator!$E154:$BQ154), 0))</f>
        <v>7.9457753033812724</v>
      </c>
      <c r="BN154" cm="1">
        <f t="array" ref="BN154">deflator!BN154/INDEX(deflator!$E154:$BQ154, MATCH(TRUE, ISNUMBER(deflator!$E154:$BQ154), 0))</f>
        <v>8.1376819511118956</v>
      </c>
      <c r="BO154" cm="1">
        <f t="array" ref="BO154">deflator!BO154/INDEX(deflator!$E154:$BQ154, MATCH(TRUE, ISNUMBER(deflator!$E154:$BQ154), 0))</f>
        <v>8.3542957500508539</v>
      </c>
      <c r="BP154" cm="1">
        <f t="array" ref="BP154">deflator!BP154/INDEX(deflator!$E154:$BQ154, MATCH(TRUE, ISNUMBER(deflator!$E154:$BQ154), 0))</f>
        <v>8.8857082321559044</v>
      </c>
      <c r="BQ154" cm="1">
        <f t="array" ref="BQ154">deflator!BQ154/INDEX(deflator!$E154:$BQ154, MATCH(TRUE, ISNUMBER(deflator!$E154:$BQ154), 0))</f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 cm="1">
        <f t="array" ref="E155">deflator!E155/INDEX(deflator!$E155:$BQ155, MATCH(TRUE, ISNUMBER(deflator!$E155:$BQ155), 0))</f>
        <v>0</v>
      </c>
      <c r="F155" cm="1">
        <f t="array" ref="F155">deflator!F155/INDEX(deflator!$E155:$BQ155, MATCH(TRUE, ISNUMBER(deflator!$E155:$BQ155), 0))</f>
        <v>0</v>
      </c>
      <c r="G155" cm="1">
        <f t="array" ref="G155">deflator!G155/INDEX(deflator!$E155:$BQ155, MATCH(TRUE, ISNUMBER(deflator!$E155:$BQ155), 0))</f>
        <v>0</v>
      </c>
      <c r="H155" cm="1">
        <f t="array" ref="H155">deflator!H155/INDEX(deflator!$E155:$BQ155, MATCH(TRUE, ISNUMBER(deflator!$E155:$BQ155), 0))</f>
        <v>0</v>
      </c>
      <c r="I155" cm="1">
        <f t="array" ref="I155">deflator!I155/INDEX(deflator!$E155:$BQ155, MATCH(TRUE, ISNUMBER(deflator!$E155:$BQ155), 0))</f>
        <v>0</v>
      </c>
      <c r="J155" cm="1">
        <f t="array" ref="J155">deflator!J155/INDEX(deflator!$E155:$BQ155, MATCH(TRUE, ISNUMBER(deflator!$E155:$BQ155), 0))</f>
        <v>0</v>
      </c>
      <c r="K155" cm="1">
        <f t="array" ref="K155">deflator!K155/INDEX(deflator!$E155:$BQ155, MATCH(TRUE, ISNUMBER(deflator!$E155:$BQ155), 0))</f>
        <v>0</v>
      </c>
      <c r="L155" cm="1">
        <f t="array" ref="L155">deflator!L155/INDEX(deflator!$E155:$BQ155, MATCH(TRUE, ISNUMBER(deflator!$E155:$BQ155), 0))</f>
        <v>0</v>
      </c>
      <c r="M155" cm="1">
        <f t="array" ref="M155">deflator!M155/INDEX(deflator!$E155:$BQ155, MATCH(TRUE, ISNUMBER(deflator!$E155:$BQ155), 0))</f>
        <v>0</v>
      </c>
      <c r="N155" cm="1">
        <f t="array" ref="N155">deflator!N155/INDEX(deflator!$E155:$BQ155, MATCH(TRUE, ISNUMBER(deflator!$E155:$BQ155), 0))</f>
        <v>0</v>
      </c>
      <c r="O155" cm="1">
        <f t="array" ref="O155">deflator!O155/INDEX(deflator!$E155:$BQ155, MATCH(TRUE, ISNUMBER(deflator!$E155:$BQ155), 0))</f>
        <v>1</v>
      </c>
      <c r="P155" cm="1">
        <f t="array" ref="P155">deflator!P155/INDEX(deflator!$E155:$BQ155, MATCH(TRUE, ISNUMBER(deflator!$E155:$BQ155), 0))</f>
        <v>1.0598215468961503</v>
      </c>
      <c r="Q155" cm="1">
        <f t="array" ref="Q155">deflator!Q155/INDEX(deflator!$E155:$BQ155, MATCH(TRUE, ISNUMBER(deflator!$E155:$BQ155), 0))</f>
        <v>1.1323875731153845</v>
      </c>
      <c r="R155" cm="1">
        <f t="array" ref="R155">deflator!R155/INDEX(deflator!$E155:$BQ155, MATCH(TRUE, ISNUMBER(deflator!$E155:$BQ155), 0))</f>
        <v>1.2203463192914865</v>
      </c>
      <c r="S155" cm="1">
        <f t="array" ref="S155">deflator!S155/INDEX(deflator!$E155:$BQ155, MATCH(TRUE, ISNUMBER(deflator!$E155:$BQ155), 0))</f>
        <v>1.3590343163499881</v>
      </c>
      <c r="T155" cm="1">
        <f t="array" ref="T155">deflator!T155/INDEX(deflator!$E155:$BQ155, MATCH(TRUE, ISNUMBER(deflator!$E155:$BQ155), 0))</f>
        <v>1.5446357275964084</v>
      </c>
      <c r="U155" cm="1">
        <f t="array" ref="U155">deflator!U155/INDEX(deflator!$E155:$BQ155, MATCH(TRUE, ISNUMBER(deflator!$E155:$BQ155), 0))</f>
        <v>1.7114171413122874</v>
      </c>
      <c r="V155" cm="1">
        <f t="array" ref="V155">deflator!V155/INDEX(deflator!$E155:$BQ155, MATCH(TRUE, ISNUMBER(deflator!$E155:$BQ155), 0))</f>
        <v>1.8620423614310602</v>
      </c>
      <c r="W155" cm="1">
        <f t="array" ref="W155">deflator!W155/INDEX(deflator!$E155:$BQ155, MATCH(TRUE, ISNUMBER(deflator!$E155:$BQ155), 0))</f>
        <v>2.0327720570160399</v>
      </c>
      <c r="X155" cm="1">
        <f t="array" ref="X155">deflator!X155/INDEX(deflator!$E155:$BQ155, MATCH(TRUE, ISNUMBER(deflator!$E155:$BQ155), 0))</f>
        <v>2.2380388458606824</v>
      </c>
      <c r="Y155" cm="1">
        <f t="array" ref="Y155">deflator!Y155/INDEX(deflator!$E155:$BQ155, MATCH(TRUE, ISNUMBER(deflator!$E155:$BQ155), 0))</f>
        <v>2.4901199159056575</v>
      </c>
      <c r="Z155" cm="1">
        <f t="array" ref="Z155">deflator!Z155/INDEX(deflator!$E155:$BQ155, MATCH(TRUE, ISNUMBER(deflator!$E155:$BQ155), 0))</f>
        <v>2.7750174193439099</v>
      </c>
      <c r="AA155" cm="1">
        <f t="array" ref="AA155">deflator!AA155/INDEX(deflator!$E155:$BQ155, MATCH(TRUE, ISNUMBER(deflator!$E155:$BQ155), 0))</f>
        <v>3.1076887771858255</v>
      </c>
      <c r="AB155" cm="1">
        <f t="array" ref="AB155">deflator!AB155/INDEX(deflator!$E155:$BQ155, MATCH(TRUE, ISNUMBER(deflator!$E155:$BQ155), 0))</f>
        <v>3.4034540710645063</v>
      </c>
      <c r="AC155" cm="1">
        <f t="array" ref="AC155">deflator!AC155/INDEX(deflator!$E155:$BQ155, MATCH(TRUE, ISNUMBER(deflator!$E155:$BQ155), 0))</f>
        <v>3.6511498710846486</v>
      </c>
      <c r="AD155" cm="1">
        <f t="array" ref="AD155">deflator!AD155/INDEX(deflator!$E155:$BQ155, MATCH(TRUE, ISNUMBER(deflator!$E155:$BQ155), 0))</f>
        <v>3.8529423576045501</v>
      </c>
      <c r="AE155" cm="1">
        <f t="array" ref="AE155">deflator!AE155/INDEX(deflator!$E155:$BQ155, MATCH(TRUE, ISNUMBER(deflator!$E155:$BQ155), 0))</f>
        <v>4.0563401545746975</v>
      </c>
      <c r="AF155" cm="1">
        <f t="array" ref="AF155">deflator!AF155/INDEX(deflator!$E155:$BQ155, MATCH(TRUE, ISNUMBER(deflator!$E155:$BQ155), 0))</f>
        <v>4.1690247926076927</v>
      </c>
      <c r="AG155" cm="1">
        <f t="array" ref="AG155">deflator!AG155/INDEX(deflator!$E155:$BQ155, MATCH(TRUE, ISNUMBER(deflator!$E155:$BQ155), 0))</f>
        <v>4.2972257988892375</v>
      </c>
      <c r="AH155" cm="1">
        <f t="array" ref="AH155">deflator!AH155/INDEX(deflator!$E155:$BQ155, MATCH(TRUE, ISNUMBER(deflator!$E155:$BQ155), 0))</f>
        <v>4.4392529991639105</v>
      </c>
      <c r="AI155" cm="1">
        <f t="array" ref="AI155">deflator!AI155/INDEX(deflator!$E155:$BQ155, MATCH(TRUE, ISNUMBER(deflator!$E155:$BQ155), 0))</f>
        <v>4.5565350604745367</v>
      </c>
      <c r="AJ155" cm="1">
        <f t="array" ref="AJ155">deflator!AJ155/INDEX(deflator!$E155:$BQ155, MATCH(TRUE, ISNUMBER(deflator!$E155:$BQ155), 0))</f>
        <v>4.6723594043780672</v>
      </c>
      <c r="AK155" cm="1">
        <f t="array" ref="AK155">deflator!AK155/INDEX(deflator!$E155:$BQ155, MATCH(TRUE, ISNUMBER(deflator!$E155:$BQ155), 0))</f>
        <v>4.7720418674498193</v>
      </c>
      <c r="AL155" cm="1">
        <f t="array" ref="AL155">deflator!AL155/INDEX(deflator!$E155:$BQ155, MATCH(TRUE, ISNUMBER(deflator!$E155:$BQ155), 0))</f>
        <v>4.8461448505627072</v>
      </c>
      <c r="AM155" cm="1">
        <f t="array" ref="AM155">deflator!AM155/INDEX(deflator!$E155:$BQ155, MATCH(TRUE, ISNUMBER(deflator!$E155:$BQ155), 0))</f>
        <v>4.9113161933751028</v>
      </c>
      <c r="AN155" cm="1">
        <f t="array" ref="AN155">deflator!AN155/INDEX(deflator!$E155:$BQ155, MATCH(TRUE, ISNUMBER(deflator!$E155:$BQ155), 0))</f>
        <v>4.9755525225268533</v>
      </c>
      <c r="AO155" cm="1">
        <f t="array" ref="AO155">deflator!AO155/INDEX(deflator!$E155:$BQ155, MATCH(TRUE, ISNUMBER(deflator!$E155:$BQ155), 0))</f>
        <v>5.0553825066623048</v>
      </c>
      <c r="AP155" cm="1">
        <f t="array" ref="AP155">deflator!AP155/INDEX(deflator!$E155:$BQ155, MATCH(TRUE, ISNUMBER(deflator!$E155:$BQ155), 0))</f>
        <v>5.1066108191205091</v>
      </c>
      <c r="AQ155" cm="1">
        <f t="array" ref="AQ155">deflator!AQ155/INDEX(deflator!$E155:$BQ155, MATCH(TRUE, ISNUMBER(deflator!$E155:$BQ155), 0))</f>
        <v>5.1526168797927685</v>
      </c>
      <c r="AR155" cm="1">
        <f t="array" ref="AR155">deflator!AR155/INDEX(deflator!$E155:$BQ155, MATCH(TRUE, ISNUMBER(deflator!$E155:$BQ155), 0))</f>
        <v>5.155052710293428</v>
      </c>
      <c r="AS155" cm="1">
        <f t="array" ref="AS155">deflator!AS155/INDEX(deflator!$E155:$BQ155, MATCH(TRUE, ISNUMBER(deflator!$E155:$BQ155), 0))</f>
        <v>5.2271500198405212</v>
      </c>
      <c r="AT155" cm="1">
        <f t="array" ref="AT155">deflator!AT155/INDEX(deflator!$E155:$BQ155, MATCH(TRUE, ISNUMBER(deflator!$E155:$BQ155), 0))</f>
        <v>5.3133376384156001</v>
      </c>
      <c r="AU155" cm="1">
        <f t="array" ref="AU155">deflator!AU155/INDEX(deflator!$E155:$BQ155, MATCH(TRUE, ISNUMBER(deflator!$E155:$BQ155), 0))</f>
        <v>5.4397536730670808</v>
      </c>
      <c r="AV155" cm="1">
        <f t="array" ref="AV155">deflator!AV155/INDEX(deflator!$E155:$BQ155, MATCH(TRUE, ISNUMBER(deflator!$E155:$BQ155), 0))</f>
        <v>5.5420908803841886</v>
      </c>
      <c r="AW155" cm="1">
        <f t="array" ref="AW155">deflator!AW155/INDEX(deflator!$E155:$BQ155, MATCH(TRUE, ISNUMBER(deflator!$E155:$BQ155), 0))</f>
        <v>5.5287204711802795</v>
      </c>
      <c r="AX155" cm="1">
        <f t="array" ref="AX155">deflator!AX155/INDEX(deflator!$E155:$BQ155, MATCH(TRUE, ISNUMBER(deflator!$E155:$BQ155), 0))</f>
        <v>5.6411968488262536</v>
      </c>
      <c r="AY155" cm="1">
        <f t="array" ref="AY155">deflator!AY155/INDEX(deflator!$E155:$BQ155, MATCH(TRUE, ISNUMBER(deflator!$E155:$BQ155), 0))</f>
        <v>5.7623091862707732</v>
      </c>
      <c r="AZ155" cm="1">
        <f t="array" ref="AZ155">deflator!AZ155/INDEX(deflator!$E155:$BQ155, MATCH(TRUE, ISNUMBER(deflator!$E155:$BQ155), 0))</f>
        <v>5.9096339881527049</v>
      </c>
      <c r="BA155" cm="1">
        <f t="array" ref="BA155">deflator!BA155/INDEX(deflator!$E155:$BQ155, MATCH(TRUE, ISNUMBER(deflator!$E155:$BQ155), 0))</f>
        <v>6.0492933016178441</v>
      </c>
      <c r="BB155" cm="1">
        <f t="array" ref="BB155">deflator!BB155/INDEX(deflator!$E155:$BQ155, MATCH(TRUE, ISNUMBER(deflator!$E155:$BQ155), 0))</f>
        <v>6.0564916236900812</v>
      </c>
      <c r="BC155" cm="1">
        <f t="array" ref="BC155">deflator!BC155/INDEX(deflator!$E155:$BQ155, MATCH(TRUE, ISNUMBER(deflator!$E155:$BQ155), 0))</f>
        <v>6.1212634977439437</v>
      </c>
      <c r="BD155" cm="1">
        <f t="array" ref="BD155">deflator!BD155/INDEX(deflator!$E155:$BQ155, MATCH(TRUE, ISNUMBER(deflator!$E155:$BQ155), 0))</f>
        <v>6.1792942384708303</v>
      </c>
      <c r="BE155" cm="1">
        <f t="array" ref="BE155">deflator!BE155/INDEX(deflator!$E155:$BQ155, MATCH(TRUE, ISNUMBER(deflator!$E155:$BQ155), 0))</f>
        <v>6.2510708500923746</v>
      </c>
      <c r="BF155" cm="1">
        <f t="array" ref="BF155">deflator!BF155/INDEX(deflator!$E155:$BQ155, MATCH(TRUE, ISNUMBER(deflator!$E155:$BQ155), 0))</f>
        <v>6.2997263566722816</v>
      </c>
      <c r="BG155" cm="1">
        <f t="array" ref="BG155">deflator!BG155/INDEX(deflator!$E155:$BQ155, MATCH(TRUE, ISNUMBER(deflator!$E155:$BQ155), 0))</f>
        <v>6.3366957443901253</v>
      </c>
      <c r="BH155" cm="1">
        <f t="array" ref="BH155">deflator!BH155/INDEX(deflator!$E155:$BQ155, MATCH(TRUE, ISNUMBER(deflator!$E155:$BQ155), 0))</f>
        <v>6.4085167068278208</v>
      </c>
      <c r="BI155" cm="1">
        <f t="array" ref="BI155">deflator!BI155/INDEX(deflator!$E155:$BQ155, MATCH(TRUE, ISNUMBER(deflator!$E155:$BQ155), 0))</f>
        <v>6.4416059121953531</v>
      </c>
      <c r="BJ155" cm="1">
        <f t="array" ref="BJ155">deflator!BJ155/INDEX(deflator!$E155:$BQ155, MATCH(TRUE, ISNUMBER(deflator!$E155:$BQ155), 0))</f>
        <v>6.4794472806390049</v>
      </c>
      <c r="BK155" cm="1">
        <f t="array" ref="BK155">deflator!BK155/INDEX(deflator!$E155:$BQ155, MATCH(TRUE, ISNUMBER(deflator!$E155:$BQ155), 0))</f>
        <v>6.5516786521045596</v>
      </c>
      <c r="BL155" cm="1">
        <f t="array" ref="BL155">deflator!BL155/INDEX(deflator!$E155:$BQ155, MATCH(TRUE, ISNUMBER(deflator!$E155:$BQ155), 0))</f>
        <v>6.630902312395957</v>
      </c>
      <c r="BM155" cm="1">
        <f t="array" ref="BM155">deflator!BM155/INDEX(deflator!$E155:$BQ155, MATCH(TRUE, ISNUMBER(deflator!$E155:$BQ155), 0))</f>
        <v>6.8284570549303805</v>
      </c>
      <c r="BN155" cm="1">
        <f t="array" ref="BN155">deflator!BN155/INDEX(deflator!$E155:$BQ155, MATCH(TRUE, ISNUMBER(deflator!$E155:$BQ155), 0))</f>
        <v>6.9118823726265814</v>
      </c>
      <c r="BO155" cm="1">
        <f t="array" ref="BO155">deflator!BO155/INDEX(deflator!$E155:$BQ155, MATCH(TRUE, ISNUMBER(deflator!$E155:$BQ155), 0))</f>
        <v>7.1345108461178848</v>
      </c>
      <c r="BP155" cm="1">
        <f t="array" ref="BP155">deflator!BP155/INDEX(deflator!$E155:$BQ155, MATCH(TRUE, ISNUMBER(deflator!$E155:$BQ155), 0))</f>
        <v>7.5128469247181213</v>
      </c>
      <c r="BQ155" cm="1">
        <f t="array" ref="BQ155">deflator!BQ155/INDEX(deflator!$E155:$BQ155, MATCH(TRUE, ISNUMBER(deflator!$E155:$BQ155), 0))</f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 cm="1">
        <f t="array" ref="E156">deflator!E156/INDEX(deflator!$E156:$BQ156, MATCH(TRUE, ISNUMBER(deflator!$E156:$BQ156), 0))</f>
        <v>0</v>
      </c>
      <c r="F156" cm="1">
        <f t="array" ref="F156">deflator!F156/INDEX(deflator!$E156:$BQ156, MATCH(TRUE, ISNUMBER(deflator!$E156:$BQ156), 0))</f>
        <v>0</v>
      </c>
      <c r="G156" cm="1">
        <f t="array" ref="G156">deflator!G156/INDEX(deflator!$E156:$BQ156, MATCH(TRUE, ISNUMBER(deflator!$E156:$BQ156), 0))</f>
        <v>0</v>
      </c>
      <c r="H156" cm="1">
        <f t="array" ref="H156">deflator!H156/INDEX(deflator!$E156:$BQ156, MATCH(TRUE, ISNUMBER(deflator!$E156:$BQ156), 0))</f>
        <v>0</v>
      </c>
      <c r="I156" cm="1">
        <f t="array" ref="I156">deflator!I156/INDEX(deflator!$E156:$BQ156, MATCH(TRUE, ISNUMBER(deflator!$E156:$BQ156), 0))</f>
        <v>0</v>
      </c>
      <c r="J156" cm="1">
        <f t="array" ref="J156">deflator!J156/INDEX(deflator!$E156:$BQ156, MATCH(TRUE, ISNUMBER(deflator!$E156:$BQ156), 0))</f>
        <v>0</v>
      </c>
      <c r="K156" cm="1">
        <f t="array" ref="K156">deflator!K156/INDEX(deflator!$E156:$BQ156, MATCH(TRUE, ISNUMBER(deflator!$E156:$BQ156), 0))</f>
        <v>0</v>
      </c>
      <c r="L156" cm="1">
        <f t="array" ref="L156">deflator!L156/INDEX(deflator!$E156:$BQ156, MATCH(TRUE, ISNUMBER(deflator!$E156:$BQ156), 0))</f>
        <v>0</v>
      </c>
      <c r="M156" cm="1">
        <f t="array" ref="M156">deflator!M156/INDEX(deflator!$E156:$BQ156, MATCH(TRUE, ISNUMBER(deflator!$E156:$BQ156), 0))</f>
        <v>0</v>
      </c>
      <c r="N156" cm="1">
        <f t="array" ref="N156">deflator!N156/INDEX(deflator!$E156:$BQ156, MATCH(TRUE, ISNUMBER(deflator!$E156:$BQ156), 0))</f>
        <v>0</v>
      </c>
      <c r="O156" cm="1">
        <f t="array" ref="O156">deflator!O156/INDEX(deflator!$E156:$BQ156, MATCH(TRUE, ISNUMBER(deflator!$E156:$BQ156), 0))</f>
        <v>0</v>
      </c>
      <c r="P156" cm="1">
        <f t="array" ref="P156">deflator!P156/INDEX(deflator!$E156:$BQ156, MATCH(TRUE, ISNUMBER(deflator!$E156:$BQ156), 0))</f>
        <v>0</v>
      </c>
      <c r="Q156" cm="1">
        <f t="array" ref="Q156">deflator!Q156/INDEX(deflator!$E156:$BQ156, MATCH(TRUE, ISNUMBER(deflator!$E156:$BQ156), 0))</f>
        <v>0</v>
      </c>
      <c r="R156" cm="1">
        <f t="array" ref="R156">deflator!R156/INDEX(deflator!$E156:$BQ156, MATCH(TRUE, ISNUMBER(deflator!$E156:$BQ156), 0))</f>
        <v>0</v>
      </c>
      <c r="S156" cm="1">
        <f t="array" ref="S156">deflator!S156/INDEX(deflator!$E156:$BQ156, MATCH(TRUE, ISNUMBER(deflator!$E156:$BQ156), 0))</f>
        <v>0</v>
      </c>
      <c r="T156" cm="1">
        <f t="array" ref="T156">deflator!T156/INDEX(deflator!$E156:$BQ156, MATCH(TRUE, ISNUMBER(deflator!$E156:$BQ156), 0))</f>
        <v>0</v>
      </c>
      <c r="U156" cm="1">
        <f t="array" ref="U156">deflator!U156/INDEX(deflator!$E156:$BQ156, MATCH(TRUE, ISNUMBER(deflator!$E156:$BQ156), 0))</f>
        <v>0</v>
      </c>
      <c r="V156" cm="1">
        <f t="array" ref="V156">deflator!V156/INDEX(deflator!$E156:$BQ156, MATCH(TRUE, ISNUMBER(deflator!$E156:$BQ156), 0))</f>
        <v>0</v>
      </c>
      <c r="W156" cm="1">
        <f t="array" ref="W156">deflator!W156/INDEX(deflator!$E156:$BQ156, MATCH(TRUE, ISNUMBER(deflator!$E156:$BQ156), 0))</f>
        <v>0</v>
      </c>
      <c r="X156" cm="1">
        <f t="array" ref="X156">deflator!X156/INDEX(deflator!$E156:$BQ156, MATCH(TRUE, ISNUMBER(deflator!$E156:$BQ156), 0))</f>
        <v>0</v>
      </c>
      <c r="Y156" cm="1">
        <f t="array" ref="Y156">deflator!Y156/INDEX(deflator!$E156:$BQ156, MATCH(TRUE, ISNUMBER(deflator!$E156:$BQ156), 0))</f>
        <v>0</v>
      </c>
      <c r="Z156" cm="1">
        <f t="array" ref="Z156">deflator!Z156/INDEX(deflator!$E156:$BQ156, MATCH(TRUE, ISNUMBER(deflator!$E156:$BQ156), 0))</f>
        <v>0</v>
      </c>
      <c r="AA156" cm="1">
        <f t="array" ref="AA156">deflator!AA156/INDEX(deflator!$E156:$BQ156, MATCH(TRUE, ISNUMBER(deflator!$E156:$BQ156), 0))</f>
        <v>0</v>
      </c>
      <c r="AB156" cm="1">
        <f t="array" ref="AB156">deflator!AB156/INDEX(deflator!$E156:$BQ156, MATCH(TRUE, ISNUMBER(deflator!$E156:$BQ156), 0))</f>
        <v>0</v>
      </c>
      <c r="AC156" cm="1">
        <f t="array" ref="AC156">deflator!AC156/INDEX(deflator!$E156:$BQ156, MATCH(TRUE, ISNUMBER(deflator!$E156:$BQ156), 0))</f>
        <v>0</v>
      </c>
      <c r="AD156" cm="1">
        <f t="array" ref="AD156">deflator!AD156/INDEX(deflator!$E156:$BQ156, MATCH(TRUE, ISNUMBER(deflator!$E156:$BQ156), 0))</f>
        <v>0</v>
      </c>
      <c r="AE156" cm="1">
        <f t="array" ref="AE156">deflator!AE156/INDEX(deflator!$E156:$BQ156, MATCH(TRUE, ISNUMBER(deflator!$E156:$BQ156), 0))</f>
        <v>0</v>
      </c>
      <c r="AF156" cm="1">
        <f t="array" ref="AF156">deflator!AF156/INDEX(deflator!$E156:$BQ156, MATCH(TRUE, ISNUMBER(deflator!$E156:$BQ156), 0))</f>
        <v>0</v>
      </c>
      <c r="AG156" cm="1">
        <f t="array" ref="AG156">deflator!AG156/INDEX(deflator!$E156:$BQ156, MATCH(TRUE, ISNUMBER(deflator!$E156:$BQ156), 0))</f>
        <v>0</v>
      </c>
      <c r="AH156" cm="1">
        <f t="array" ref="AH156">deflator!AH156/INDEX(deflator!$E156:$BQ156, MATCH(TRUE, ISNUMBER(deflator!$E156:$BQ156), 0))</f>
        <v>0</v>
      </c>
      <c r="AI156" cm="1">
        <f t="array" ref="AI156">deflator!AI156/INDEX(deflator!$E156:$BQ156, MATCH(TRUE, ISNUMBER(deflator!$E156:$BQ156), 0))</f>
        <v>1</v>
      </c>
      <c r="AJ156" cm="1">
        <f t="array" ref="AJ156">deflator!AJ156/INDEX(deflator!$E156:$BQ156, MATCH(TRUE, ISNUMBER(deflator!$E156:$BQ156), 0))</f>
        <v>2.3982680693031906</v>
      </c>
      <c r="AK156" cm="1">
        <f t="array" ref="AK156">deflator!AK156/INDEX(deflator!$E156:$BQ156, MATCH(TRUE, ISNUMBER(deflator!$E156:$BQ156), 0))</f>
        <v>25.062633322514976</v>
      </c>
      <c r="AL156" cm="1">
        <f t="array" ref="AL156">deflator!AL156/INDEX(deflator!$E156:$BQ156, MATCH(TRUE, ISNUMBER(deflator!$E156:$BQ156), 0))</f>
        <v>240.71587159178878</v>
      </c>
      <c r="AM156" cm="1">
        <f t="array" ref="AM156">deflator!AM156/INDEX(deflator!$E156:$BQ156, MATCH(TRUE, ISNUMBER(deflator!$E156:$BQ156), 0))</f>
        <v>906.15354102379706</v>
      </c>
      <c r="AN156" cm="1">
        <f t="array" ref="AN156">deflator!AN156/INDEX(deflator!$E156:$BQ156, MATCH(TRUE, ISNUMBER(deflator!$E156:$BQ156), 0))</f>
        <v>1257.1749536231889</v>
      </c>
      <c r="AO156" cm="1">
        <f t="array" ref="AO156">deflator!AO156/INDEX(deflator!$E156:$BQ156, MATCH(TRUE, ISNUMBER(deflator!$E156:$BQ156), 0))</f>
        <v>1607.3230368878617</v>
      </c>
      <c r="AP156" cm="1">
        <f t="array" ref="AP156">deflator!AP156/INDEX(deflator!$E156:$BQ156, MATCH(TRUE, ISNUMBER(deflator!$E156:$BQ156), 0))</f>
        <v>1808.2856688556069</v>
      </c>
      <c r="AQ156" cm="1">
        <f t="array" ref="AQ156">deflator!AQ156/INDEX(deflator!$E156:$BQ156, MATCH(TRUE, ISNUMBER(deflator!$E156:$BQ156), 0))</f>
        <v>1979.3807795765331</v>
      </c>
      <c r="AR156" cm="1">
        <f t="array" ref="AR156">deflator!AR156/INDEX(deflator!$E156:$BQ156, MATCH(TRUE, ISNUMBER(deflator!$E156:$BQ156), 0))</f>
        <v>2766.8114304452924</v>
      </c>
      <c r="AS156" cm="1">
        <f t="array" ref="AS156">deflator!AS156/INDEX(deflator!$E156:$BQ156, MATCH(TRUE, ISNUMBER(deflator!$E156:$BQ156), 0))</f>
        <v>3522.9464641913169</v>
      </c>
      <c r="AT156" cm="1">
        <f t="array" ref="AT156">deflator!AT156/INDEX(deflator!$E156:$BQ156, MATCH(TRUE, ISNUMBER(deflator!$E156:$BQ156), 0))</f>
        <v>3948.8443039047897</v>
      </c>
      <c r="AU156" cm="1">
        <f t="array" ref="AU156">deflator!AU156/INDEX(deflator!$E156:$BQ156, MATCH(TRUE, ISNUMBER(deflator!$E156:$BQ156), 0))</f>
        <v>4336.9131105194519</v>
      </c>
      <c r="AV156" cm="1">
        <f t="array" ref="AV156">deflator!AV156/INDEX(deflator!$E156:$BQ156, MATCH(TRUE, ISNUMBER(deflator!$E156:$BQ156), 0))</f>
        <v>4981.6374192171143</v>
      </c>
      <c r="AW156" cm="1">
        <f t="array" ref="AW156">deflator!AW156/INDEX(deflator!$E156:$BQ156, MATCH(TRUE, ISNUMBER(deflator!$E156:$BQ156), 0))</f>
        <v>5379.5251267934345</v>
      </c>
      <c r="AX156" cm="1">
        <f t="array" ref="AX156">deflator!AX156/INDEX(deflator!$E156:$BQ156, MATCH(TRUE, ISNUMBER(deflator!$E156:$BQ156), 0))</f>
        <v>5882.1957052418647</v>
      </c>
      <c r="AY156" cm="1">
        <f t="array" ref="AY156">deflator!AY156/INDEX(deflator!$E156:$BQ156, MATCH(TRUE, ISNUMBER(deflator!$E156:$BQ156), 0))</f>
        <v>6671.4770330057136</v>
      </c>
      <c r="AZ156" cm="1">
        <f t="array" ref="AZ156">deflator!AZ156/INDEX(deflator!$E156:$BQ156, MATCH(TRUE, ISNUMBER(deflator!$E156:$BQ156), 0))</f>
        <v>7732.8232979308914</v>
      </c>
      <c r="BA156" cm="1">
        <f t="array" ref="BA156">deflator!BA156/INDEX(deflator!$E156:$BQ156, MATCH(TRUE, ISNUMBER(deflator!$E156:$BQ156), 0))</f>
        <v>8447.6647248487188</v>
      </c>
      <c r="BB156" cm="1">
        <f t="array" ref="BB156">deflator!BB156/INDEX(deflator!$E156:$BQ156, MATCH(TRUE, ISNUMBER(deflator!$E156:$BQ156), 0))</f>
        <v>8630.9276626146129</v>
      </c>
      <c r="BC156" cm="1">
        <f t="array" ref="BC156">deflator!BC156/INDEX(deflator!$E156:$BQ156, MATCH(TRUE, ISNUMBER(deflator!$E156:$BQ156), 0))</f>
        <v>11505.452260058513</v>
      </c>
      <c r="BD156" cm="1">
        <f t="array" ref="BD156">deflator!BD156/INDEX(deflator!$E156:$BQ156, MATCH(TRUE, ISNUMBER(deflator!$E156:$BQ156), 0))</f>
        <v>12447.840682540547</v>
      </c>
      <c r="BE156" cm="1">
        <f t="array" ref="BE156">deflator!BE156/INDEX(deflator!$E156:$BQ156, MATCH(TRUE, ISNUMBER(deflator!$E156:$BQ156), 0))</f>
        <v>13371.996011505164</v>
      </c>
      <c r="BF156" cm="1">
        <f t="array" ref="BF156">deflator!BF156/INDEX(deflator!$E156:$BQ156, MATCH(TRUE, ISNUMBER(deflator!$E156:$BQ156), 0))</f>
        <v>13896.693240384771</v>
      </c>
      <c r="BG156" cm="1">
        <f t="array" ref="BG156">deflator!BG156/INDEX(deflator!$E156:$BQ156, MATCH(TRUE, ISNUMBER(deflator!$E156:$BQ156), 0))</f>
        <v>14611.428970052644</v>
      </c>
      <c r="BH156" cm="1">
        <f t="array" ref="BH156">deflator!BH156/INDEX(deflator!$E156:$BQ156, MATCH(TRUE, ISNUMBER(deflator!$E156:$BQ156), 0))</f>
        <v>16302.601779074133</v>
      </c>
      <c r="BI156" cm="1">
        <f t="array" ref="BI156">deflator!BI156/INDEX(deflator!$E156:$BQ156, MATCH(TRUE, ISNUMBER(deflator!$E156:$BQ156), 0))</f>
        <v>16881.486599401051</v>
      </c>
      <c r="BJ156" cm="1">
        <f t="array" ref="BJ156">deflator!BJ156/INDEX(deflator!$E156:$BQ156, MATCH(TRUE, ISNUMBER(deflator!$E156:$BQ156), 0))</f>
        <v>17936.995892284405</v>
      </c>
      <c r="BK156" cm="1">
        <f t="array" ref="BK156">deflator!BK156/INDEX(deflator!$E156:$BQ156, MATCH(TRUE, ISNUMBER(deflator!$E156:$BQ156), 0))</f>
        <v>18512.958593943695</v>
      </c>
      <c r="BL156" cm="1">
        <f t="array" ref="BL156">deflator!BL156/INDEX(deflator!$E156:$BQ156, MATCH(TRUE, ISNUMBER(deflator!$E156:$BQ156), 0))</f>
        <v>19503.718821212493</v>
      </c>
      <c r="BM156" cm="1">
        <f t="array" ref="BM156">deflator!BM156/INDEX(deflator!$E156:$BQ156, MATCH(TRUE, ISNUMBER(deflator!$E156:$BQ156), 0))</f>
        <v>20591.052979032909</v>
      </c>
      <c r="BN156" cm="1">
        <f t="array" ref="BN156">deflator!BN156/INDEX(deflator!$E156:$BQ156, MATCH(TRUE, ISNUMBER(deflator!$E156:$BQ156), 0))</f>
        <v>21905.118086017555</v>
      </c>
      <c r="BO156" cm="1">
        <f t="array" ref="BO156">deflator!BO156/INDEX(deflator!$E156:$BQ156, MATCH(TRUE, ISNUMBER(deflator!$E156:$BQ156), 0))</f>
        <v>26035.398860645706</v>
      </c>
      <c r="BP156" cm="1">
        <f t="array" ref="BP156">deflator!BP156/INDEX(deflator!$E156:$BQ156, MATCH(TRUE, ISNUMBER(deflator!$E156:$BQ156), 0))</f>
        <v>28450.917403233438</v>
      </c>
      <c r="BQ156" cm="1">
        <f t="array" ref="BQ156">deflator!BQ156/INDEX(deflator!$E156:$BQ156, MATCH(TRUE, ISNUMBER(deflator!$E156:$BQ156), 0))</f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 cm="1">
        <f t="array" ref="E157">deflator!E157/INDEX(deflator!$E157:$BQ157, MATCH(TRUE, ISNUMBER(deflator!$E157:$BQ157), 0))</f>
        <v>1</v>
      </c>
      <c r="F157" cm="1">
        <f t="array" ref="F157">deflator!F157/INDEX(deflator!$E157:$BQ157, MATCH(TRUE, ISNUMBER(deflator!$E157:$BQ157), 0))</f>
        <v>1.0178945574498444</v>
      </c>
      <c r="G157" cm="1">
        <f t="array" ref="G157">deflator!G157/INDEX(deflator!$E157:$BQ157, MATCH(TRUE, ISNUMBER(deflator!$E157:$BQ157), 0))</f>
        <v>1.0524106330337126</v>
      </c>
      <c r="H157" cm="1">
        <f t="array" ref="H157">deflator!H157/INDEX(deflator!$E157:$BQ157, MATCH(TRUE, ISNUMBER(deflator!$E157:$BQ157), 0))</f>
        <v>1.0911062858127805</v>
      </c>
      <c r="I157" cm="1">
        <f t="array" ref="I157">deflator!I157/INDEX(deflator!$E157:$BQ157, MATCH(TRUE, ISNUMBER(deflator!$E157:$BQ157), 0))</f>
        <v>1.1091391422527512</v>
      </c>
      <c r="J157" cm="1">
        <f t="array" ref="J157">deflator!J157/INDEX(deflator!$E157:$BQ157, MATCH(TRUE, ISNUMBER(deflator!$E157:$BQ157), 0))</f>
        <v>1.157331774283799</v>
      </c>
      <c r="K157" cm="1">
        <f t="array" ref="K157">deflator!K157/INDEX(deflator!$E157:$BQ157, MATCH(TRUE, ISNUMBER(deflator!$E157:$BQ157), 0))</f>
        <v>1.2246568943243368</v>
      </c>
      <c r="L157" cm="1">
        <f t="array" ref="L157">deflator!L157/INDEX(deflator!$E157:$BQ157, MATCH(TRUE, ISNUMBER(deflator!$E157:$BQ157), 0))</f>
        <v>1.2329077103885713</v>
      </c>
      <c r="M157" cm="1">
        <f t="array" ref="M157">deflator!M157/INDEX(deflator!$E157:$BQ157, MATCH(TRUE, ISNUMBER(deflator!$E157:$BQ157), 0))</f>
        <v>1.2448774111925998</v>
      </c>
      <c r="N157" cm="1">
        <f t="array" ref="N157">deflator!N157/INDEX(deflator!$E157:$BQ157, MATCH(TRUE, ISNUMBER(deflator!$E157:$BQ157), 0))</f>
        <v>1.2929837920544807</v>
      </c>
      <c r="O157" cm="1">
        <f t="array" ref="O157">deflator!O157/INDEX(deflator!$E157:$BQ157, MATCH(TRUE, ISNUMBER(deflator!$E157:$BQ157), 0))</f>
        <v>1.3822586706223539</v>
      </c>
      <c r="P157" cm="1">
        <f t="array" ref="P157">deflator!P157/INDEX(deflator!$E157:$BQ157, MATCH(TRUE, ISNUMBER(deflator!$E157:$BQ157), 0))</f>
        <v>1.4318564398997928</v>
      </c>
      <c r="Q157" cm="1">
        <f t="array" ref="Q157">deflator!Q157/INDEX(deflator!$E157:$BQ157, MATCH(TRUE, ISNUMBER(deflator!$E157:$BQ157), 0))</f>
        <v>1.4751605746609353</v>
      </c>
      <c r="R157" cm="1">
        <f t="array" ref="R157">deflator!R157/INDEX(deflator!$E157:$BQ157, MATCH(TRUE, ISNUMBER(deflator!$E157:$BQ157), 0))</f>
        <v>1.6507176026138404</v>
      </c>
      <c r="S157" cm="1">
        <f t="array" ref="S157">deflator!S157/INDEX(deflator!$E157:$BQ157, MATCH(TRUE, ISNUMBER(deflator!$E157:$BQ157), 0))</f>
        <v>2.0271544264892993</v>
      </c>
      <c r="T157" cm="1">
        <f t="array" ref="T157">deflator!T157/INDEX(deflator!$E157:$BQ157, MATCH(TRUE, ISNUMBER(deflator!$E157:$BQ157), 0))</f>
        <v>2.1222491761518847</v>
      </c>
      <c r="U157" cm="1">
        <f t="array" ref="U157">deflator!U157/INDEX(deflator!$E157:$BQ157, MATCH(TRUE, ISNUMBER(deflator!$E157:$BQ157), 0))</f>
        <v>2.332926856396051</v>
      </c>
      <c r="V157" cm="1">
        <f t="array" ref="V157">deflator!V157/INDEX(deflator!$E157:$BQ157, MATCH(TRUE, ISNUMBER(deflator!$E157:$BQ157), 0))</f>
        <v>2.5334164336290952</v>
      </c>
      <c r="W157" cm="1">
        <f t="array" ref="W157">deflator!W157/INDEX(deflator!$E157:$BQ157, MATCH(TRUE, ISNUMBER(deflator!$E157:$BQ157), 0))</f>
        <v>2.705558726660632</v>
      </c>
      <c r="X157" cm="1">
        <f t="array" ref="X157">deflator!X157/INDEX(deflator!$E157:$BQ157, MATCH(TRUE, ISNUMBER(deflator!$E157:$BQ157), 0))</f>
        <v>3.0120044524235339</v>
      </c>
      <c r="Y157" cm="1">
        <f t="array" ref="Y157">deflator!Y157/INDEX(deflator!$E157:$BQ157, MATCH(TRUE, ISNUMBER(deflator!$E157:$BQ157), 0))</f>
        <v>4.4505651265641823</v>
      </c>
      <c r="Z157" cm="1">
        <f t="array" ref="Z157">deflator!Z157/INDEX(deflator!$E157:$BQ157, MATCH(TRUE, ISNUMBER(deflator!$E157:$BQ157), 0))</f>
        <v>5.8060671956843279</v>
      </c>
      <c r="AA157" cm="1">
        <f t="array" ref="AA157">deflator!AA157/INDEX(deflator!$E157:$BQ157, MATCH(TRUE, ISNUMBER(deflator!$E157:$BQ157), 0))</f>
        <v>7.6585866899881694</v>
      </c>
      <c r="AB157" cm="1">
        <f t="array" ref="AB157">deflator!AB157/INDEX(deflator!$E157:$BQ157, MATCH(TRUE, ISNUMBER(deflator!$E157:$BQ157), 0))</f>
        <v>9.1496389660975428</v>
      </c>
      <c r="AC157" cm="1">
        <f t="array" ref="AC157">deflator!AC157/INDEX(deflator!$E157:$BQ157, MATCH(TRUE, ISNUMBER(deflator!$E157:$BQ157), 0))</f>
        <v>10.039026955017697</v>
      </c>
      <c r="AD157" cm="1">
        <f t="array" ref="AD157">deflator!AD157/INDEX(deflator!$E157:$BQ157, MATCH(TRUE, ISNUMBER(deflator!$E157:$BQ157), 0))</f>
        <v>11.099755595443455</v>
      </c>
      <c r="AE157" cm="1">
        <f t="array" ref="AE157">deflator!AE157/INDEX(deflator!$E157:$BQ157, MATCH(TRUE, ISNUMBER(deflator!$E157:$BQ157), 0))</f>
        <v>12.708368181300081</v>
      </c>
      <c r="AF157" cm="1">
        <f t="array" ref="AF157">deflator!AF157/INDEX(deflator!$E157:$BQ157, MATCH(TRUE, ISNUMBER(deflator!$E157:$BQ157), 0))</f>
        <v>14.673187706138277</v>
      </c>
      <c r="AG157" cm="1">
        <f t="array" ref="AG157">deflator!AG157/INDEX(deflator!$E157:$BQ157, MATCH(TRUE, ISNUMBER(deflator!$E157:$BQ157), 0))</f>
        <v>18.537746902586072</v>
      </c>
      <c r="AH157" cm="1">
        <f t="array" ref="AH157">deflator!AH157/INDEX(deflator!$E157:$BQ157, MATCH(TRUE, ISNUMBER(deflator!$E157:$BQ157), 0))</f>
        <v>20.209256309828451</v>
      </c>
      <c r="AI157" cm="1">
        <f t="array" ref="AI157">deflator!AI157/INDEX(deflator!$E157:$BQ157, MATCH(TRUE, ISNUMBER(deflator!$E157:$BQ157), 0))</f>
        <v>22.605812553902293</v>
      </c>
      <c r="AJ157" cm="1">
        <f t="array" ref="AJ157">deflator!AJ157/INDEX(deflator!$E157:$BQ157, MATCH(TRUE, ISNUMBER(deflator!$E157:$BQ157), 0))</f>
        <v>24.536390291273495</v>
      </c>
      <c r="AK157" cm="1">
        <f t="array" ref="AK157">deflator!AK157/INDEX(deflator!$E157:$BQ157, MATCH(TRUE, ISNUMBER(deflator!$E157:$BQ157), 0))</f>
        <v>28.110676227879125</v>
      </c>
      <c r="AL157" cm="1">
        <f t="array" ref="AL157">deflator!AL157/INDEX(deflator!$E157:$BQ157, MATCH(TRUE, ISNUMBER(deflator!$E157:$BQ157), 0))</f>
        <v>30.918909317309264</v>
      </c>
      <c r="AM157" cm="1">
        <f t="array" ref="AM157">deflator!AM157/INDEX(deflator!$E157:$BQ157, MATCH(TRUE, ISNUMBER(deflator!$E157:$BQ157), 0))</f>
        <v>42.974850809172779</v>
      </c>
      <c r="AN157" cm="1">
        <f t="array" ref="AN157">deflator!AN157/INDEX(deflator!$E157:$BQ157, MATCH(TRUE, ISNUMBER(deflator!$E157:$BQ157), 0))</f>
        <v>64.048049846543847</v>
      </c>
      <c r="AO157" cm="1">
        <f t="array" ref="AO157">deflator!AO157/INDEX(deflator!$E157:$BQ157, MATCH(TRUE, ISNUMBER(deflator!$E157:$BQ157), 0))</f>
        <v>76.704467376059142</v>
      </c>
      <c r="AP157" cm="1">
        <f t="array" ref="AP157">deflator!AP157/INDEX(deflator!$E157:$BQ157, MATCH(TRUE, ISNUMBER(deflator!$E157:$BQ157), 0))</f>
        <v>80.150011665731526</v>
      </c>
      <c r="AQ157" cm="1">
        <f t="array" ref="AQ157">deflator!AQ157/INDEX(deflator!$E157:$BQ157, MATCH(TRUE, ISNUMBER(deflator!$E157:$BQ157), 0))</f>
        <v>85.127302978057841</v>
      </c>
      <c r="AR157" cm="1">
        <f t="array" ref="AR157">deflator!AR157/INDEX(deflator!$E157:$BQ157, MATCH(TRUE, ISNUMBER(deflator!$E157:$BQ157), 0))</f>
        <v>91.247226476116211</v>
      </c>
      <c r="AS157" cm="1">
        <f t="array" ref="AS157">deflator!AS157/INDEX(deflator!$E157:$BQ157, MATCH(TRUE, ISNUMBER(deflator!$E157:$BQ157), 0))</f>
        <v>101.8048526519473</v>
      </c>
      <c r="AT157" cm="1">
        <f t="array" ref="AT157">deflator!AT157/INDEX(deflator!$E157:$BQ157, MATCH(TRUE, ISNUMBER(deflator!$E157:$BQ157), 0))</f>
        <v>109.86468667976324</v>
      </c>
      <c r="AU157" cm="1">
        <f t="array" ref="AU157">deflator!AU157/INDEX(deflator!$E157:$BQ157, MATCH(TRUE, ISNUMBER(deflator!$E157:$BQ157), 0))</f>
        <v>127.99074006545867</v>
      </c>
      <c r="AV157" cm="1">
        <f t="array" ref="AV157">deflator!AV157/INDEX(deflator!$E157:$BQ157, MATCH(TRUE, ISNUMBER(deflator!$E157:$BQ157), 0))</f>
        <v>125.80977171281319</v>
      </c>
      <c r="AW157" cm="1">
        <f t="array" ref="AW157">deflator!AW157/INDEX(deflator!$E157:$BQ157, MATCH(TRUE, ISNUMBER(deflator!$E157:$BQ157), 0))</f>
        <v>143.36753410235062</v>
      </c>
      <c r="AX157" cm="1">
        <f t="array" ref="AX157">deflator!AX157/INDEX(deflator!$E157:$BQ157, MATCH(TRUE, ISNUMBER(deflator!$E157:$BQ157), 0))</f>
        <v>169.6952966673453</v>
      </c>
      <c r="AY157" cm="1">
        <f t="array" ref="AY157">deflator!AY157/INDEX(deflator!$E157:$BQ157, MATCH(TRUE, ISNUMBER(deflator!$E157:$BQ157), 0))</f>
        <v>187.96407658488161</v>
      </c>
      <c r="AZ157" cm="1">
        <f t="array" ref="AZ157">deflator!AZ157/INDEX(deflator!$E157:$BQ157, MATCH(TRUE, ISNUMBER(deflator!$E157:$BQ157), 0))</f>
        <v>207.3017574701052</v>
      </c>
      <c r="BA157" cm="1">
        <f t="array" ref="BA157">deflator!BA157/INDEX(deflator!$E157:$BQ157, MATCH(TRUE, ISNUMBER(deflator!$E157:$BQ157), 0))</f>
        <v>222.82098951259246</v>
      </c>
      <c r="BB157" cm="1">
        <f t="array" ref="BB157">deflator!BB157/INDEX(deflator!$E157:$BQ157, MATCH(TRUE, ISNUMBER(deflator!$E157:$BQ157), 0))</f>
        <v>238.26061035137684</v>
      </c>
      <c r="BC157" cm="1">
        <f t="array" ref="BC157">deflator!BC157/INDEX(deflator!$E157:$BQ157, MATCH(TRUE, ISNUMBER(deflator!$E157:$BQ157), 0))</f>
        <v>262.60736857686527</v>
      </c>
      <c r="BD157" cm="1">
        <f t="array" ref="BD157">deflator!BD157/INDEX(deflator!$E157:$BQ157, MATCH(TRUE, ISNUMBER(deflator!$E157:$BQ157), 0))</f>
        <v>289.88226130988971</v>
      </c>
      <c r="BE157" cm="1">
        <f t="array" ref="BE157">deflator!BE157/INDEX(deflator!$E157:$BQ157, MATCH(TRUE, ISNUMBER(deflator!$E157:$BQ157), 0))</f>
        <v>305.72773261087281</v>
      </c>
      <c r="BF157" cm="1">
        <f t="array" ref="BF157">deflator!BF157/INDEX(deflator!$E157:$BQ157, MATCH(TRUE, ISNUMBER(deflator!$E157:$BQ157), 0))</f>
        <v>322.39693328136127</v>
      </c>
      <c r="BG157" cm="1">
        <f t="array" ref="BG157">deflator!BG157/INDEX(deflator!$E157:$BQ157, MATCH(TRUE, ISNUMBER(deflator!$E157:$BQ157), 0))</f>
        <v>344.09995592677541</v>
      </c>
      <c r="BH157" cm="1">
        <f t="array" ref="BH157">deflator!BH157/INDEX(deflator!$E157:$BQ157, MATCH(TRUE, ISNUMBER(deflator!$E157:$BQ157), 0))</f>
        <v>366.47924219588481</v>
      </c>
      <c r="BI157" cm="1">
        <f t="array" ref="BI157">deflator!BI157/INDEX(deflator!$E157:$BQ157, MATCH(TRUE, ISNUMBER(deflator!$E157:$BQ157), 0))</f>
        <v>399.31607815503583</v>
      </c>
      <c r="BJ157" cm="1">
        <f t="array" ref="BJ157">deflator!BJ157/INDEX(deflator!$E157:$BQ157, MATCH(TRUE, ISNUMBER(deflator!$E157:$BQ157), 0))</f>
        <v>419.12830412485891</v>
      </c>
      <c r="BK157" cm="1">
        <f t="array" ref="BK157">deflator!BK157/INDEX(deflator!$E157:$BQ157, MATCH(TRUE, ISNUMBER(deflator!$E157:$BQ157), 0))</f>
        <v>453.90754276543339</v>
      </c>
      <c r="BL157" cm="1">
        <f t="array" ref="BL157">deflator!BL157/INDEX(deflator!$E157:$BQ157, MATCH(TRUE, ISNUMBER(deflator!$E157:$BQ157), 0))</f>
        <v>483.51180412989891</v>
      </c>
      <c r="BM157" cm="1">
        <f t="array" ref="BM157">deflator!BM157/INDEX(deflator!$E157:$BQ157, MATCH(TRUE, ISNUMBER(deflator!$E157:$BQ157), 0))</f>
        <v>504.35669975483239</v>
      </c>
      <c r="BN157" cm="1">
        <f t="array" ref="BN157">deflator!BN157/INDEX(deflator!$E157:$BQ157, MATCH(TRUE, ISNUMBER(deflator!$E157:$BQ157), 0))</f>
        <v>535.97783711503564</v>
      </c>
      <c r="BO157" cm="1">
        <f t="array" ref="BO157">deflator!BO157/INDEX(deflator!$E157:$BQ157, MATCH(TRUE, ISNUMBER(deflator!$E157:$BQ157), 0))</f>
        <v>587.57137102968386</v>
      </c>
      <c r="BP157" cm="1">
        <f t="array" ref="BP157">deflator!BP157/INDEX(deflator!$E157:$BQ157, MATCH(TRUE, ISNUMBER(deflator!$E157:$BQ157), 0))</f>
        <v>631.43445173644488</v>
      </c>
      <c r="BQ157" cm="1">
        <f t="array" ref="BQ157">deflator!BQ157/INDEX(deflator!$E157:$BQ157, MATCH(TRUE, ISNUMBER(deflator!$E157:$BQ157), 0))</f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 cm="1">
        <f t="array" ref="E158">deflator!E158/INDEX(deflator!$E158:$BQ158, MATCH(TRUE, ISNUMBER(deflator!$E158:$BQ158), 0))</f>
        <v>0</v>
      </c>
      <c r="F158" cm="1">
        <f t="array" ref="F158">deflator!F158/INDEX(deflator!$E158:$BQ158, MATCH(TRUE, ISNUMBER(deflator!$E158:$BQ158), 0))</f>
        <v>0</v>
      </c>
      <c r="G158" cm="1">
        <f t="array" ref="G158">deflator!G158/INDEX(deflator!$E158:$BQ158, MATCH(TRUE, ISNUMBER(deflator!$E158:$BQ158), 0))</f>
        <v>0</v>
      </c>
      <c r="H158" cm="1">
        <f t="array" ref="H158">deflator!H158/INDEX(deflator!$E158:$BQ158, MATCH(TRUE, ISNUMBER(deflator!$E158:$BQ158), 0))</f>
        <v>0</v>
      </c>
      <c r="I158" cm="1">
        <f t="array" ref="I158">deflator!I158/INDEX(deflator!$E158:$BQ158, MATCH(TRUE, ISNUMBER(deflator!$E158:$BQ158), 0))</f>
        <v>0</v>
      </c>
      <c r="J158" cm="1">
        <f t="array" ref="J158">deflator!J158/INDEX(deflator!$E158:$BQ158, MATCH(TRUE, ISNUMBER(deflator!$E158:$BQ158), 0))</f>
        <v>0</v>
      </c>
      <c r="K158" cm="1">
        <f t="array" ref="K158">deflator!K158/INDEX(deflator!$E158:$BQ158, MATCH(TRUE, ISNUMBER(deflator!$E158:$BQ158), 0))</f>
        <v>0</v>
      </c>
      <c r="L158" cm="1">
        <f t="array" ref="L158">deflator!L158/INDEX(deflator!$E158:$BQ158, MATCH(TRUE, ISNUMBER(deflator!$E158:$BQ158), 0))</f>
        <v>0</v>
      </c>
      <c r="M158" cm="1">
        <f t="array" ref="M158">deflator!M158/INDEX(deflator!$E158:$BQ158, MATCH(TRUE, ISNUMBER(deflator!$E158:$BQ158), 0))</f>
        <v>0</v>
      </c>
      <c r="N158" cm="1">
        <f t="array" ref="N158">deflator!N158/INDEX(deflator!$E158:$BQ158, MATCH(TRUE, ISNUMBER(deflator!$E158:$BQ158), 0))</f>
        <v>0</v>
      </c>
      <c r="O158" cm="1">
        <f t="array" ref="O158">deflator!O158/INDEX(deflator!$E158:$BQ158, MATCH(TRUE, ISNUMBER(deflator!$E158:$BQ158), 0))</f>
        <v>1</v>
      </c>
      <c r="P158" cm="1">
        <f t="array" ref="P158">deflator!P158/INDEX(deflator!$E158:$BQ158, MATCH(TRUE, ISNUMBER(deflator!$E158:$BQ158), 0))</f>
        <v>1.0561167215075955</v>
      </c>
      <c r="Q158" cm="1">
        <f t="array" ref="Q158">deflator!Q158/INDEX(deflator!$E158:$BQ158, MATCH(TRUE, ISNUMBER(deflator!$E158:$BQ158), 0))</f>
        <v>1.1121364377163621</v>
      </c>
      <c r="R158" cm="1">
        <f t="array" ref="R158">deflator!R158/INDEX(deflator!$E158:$BQ158, MATCH(TRUE, ISNUMBER(deflator!$E158:$BQ158), 0))</f>
        <v>1.225373712093758</v>
      </c>
      <c r="S158" cm="1">
        <f t="array" ref="S158">deflator!S158/INDEX(deflator!$E158:$BQ158, MATCH(TRUE, ISNUMBER(deflator!$E158:$BQ158), 0))</f>
        <v>1.4470170679656047</v>
      </c>
      <c r="T158" cm="1">
        <f t="array" ref="T158">deflator!T158/INDEX(deflator!$E158:$BQ158, MATCH(TRUE, ISNUMBER(deflator!$E158:$BQ158), 0))</f>
        <v>1.4459493725361792</v>
      </c>
      <c r="U158" cm="1">
        <f t="array" ref="U158">deflator!U158/INDEX(deflator!$E158:$BQ158, MATCH(TRUE, ISNUMBER(deflator!$E158:$BQ158), 0))</f>
        <v>1.904108393947747</v>
      </c>
      <c r="V158" cm="1">
        <f t="array" ref="V158">deflator!V158/INDEX(deflator!$E158:$BQ158, MATCH(TRUE, ISNUMBER(deflator!$E158:$BQ158), 0))</f>
        <v>1.6715641834748212</v>
      </c>
      <c r="W158" cm="1">
        <f t="array" ref="W158">deflator!W158/INDEX(deflator!$E158:$BQ158, MATCH(TRUE, ISNUMBER(deflator!$E158:$BQ158), 0))</f>
        <v>1.7420676711038998</v>
      </c>
      <c r="X158" cm="1">
        <f t="array" ref="X158">deflator!X158/INDEX(deflator!$E158:$BQ158, MATCH(TRUE, ISNUMBER(deflator!$E158:$BQ158), 0))</f>
        <v>2.0779341369916398</v>
      </c>
      <c r="Y158" cm="1">
        <f t="array" ref="Y158">deflator!Y158/INDEX(deflator!$E158:$BQ158, MATCH(TRUE, ISNUMBER(deflator!$E158:$BQ158), 0))</f>
        <v>1.9471705028393214</v>
      </c>
      <c r="Z158" cm="1">
        <f t="array" ref="Z158">deflator!Z158/INDEX(deflator!$E158:$BQ158, MATCH(TRUE, ISNUMBER(deflator!$E158:$BQ158), 0))</f>
        <v>1.8373037230385139</v>
      </c>
      <c r="AA158" cm="1">
        <f t="array" ref="AA158">deflator!AA158/INDEX(deflator!$E158:$BQ158, MATCH(TRUE, ISNUMBER(deflator!$E158:$BQ158), 0))</f>
        <v>1.9257427009301005</v>
      </c>
      <c r="AB158" cm="1">
        <f t="array" ref="AB158">deflator!AB158/INDEX(deflator!$E158:$BQ158, MATCH(TRUE, ISNUMBER(deflator!$E158:$BQ158), 0))</f>
        <v>1.9649113435062631</v>
      </c>
      <c r="AC158" cm="1">
        <f t="array" ref="AC158">deflator!AC158/INDEX(deflator!$E158:$BQ158, MATCH(TRUE, ISNUMBER(deflator!$E158:$BQ158), 0))</f>
        <v>2.9306780588307642</v>
      </c>
      <c r="AD158" cm="1">
        <f t="array" ref="AD158">deflator!AD158/INDEX(deflator!$E158:$BQ158, MATCH(TRUE, ISNUMBER(deflator!$E158:$BQ158), 0))</f>
        <v>2.9694511158568853</v>
      </c>
      <c r="AE158" cm="1">
        <f t="array" ref="AE158">deflator!AE158/INDEX(deflator!$E158:$BQ158, MATCH(TRUE, ISNUMBER(deflator!$E158:$BQ158), 0))</f>
        <v>3.051537046300814</v>
      </c>
      <c r="AF158" cm="1">
        <f t="array" ref="AF158">deflator!AF158/INDEX(deflator!$E158:$BQ158, MATCH(TRUE, ISNUMBER(deflator!$E158:$BQ158), 0))</f>
        <v>3.5996167234739431</v>
      </c>
      <c r="AG158" cm="1">
        <f t="array" ref="AG158">deflator!AG158/INDEX(deflator!$E158:$BQ158, MATCH(TRUE, ISNUMBER(deflator!$E158:$BQ158), 0))</f>
        <v>3.7627628893742946</v>
      </c>
      <c r="AH158" cm="1">
        <f t="array" ref="AH158">deflator!AH158/INDEX(deflator!$E158:$BQ158, MATCH(TRUE, ISNUMBER(deflator!$E158:$BQ158), 0))</f>
        <v>3.9834545711437008</v>
      </c>
      <c r="AI158" cm="1">
        <f t="array" ref="AI158">deflator!AI158/INDEX(deflator!$E158:$BQ158, MATCH(TRUE, ISNUMBER(deflator!$E158:$BQ158), 0))</f>
        <v>4.0833248434839806</v>
      </c>
      <c r="AJ158" cm="1">
        <f t="array" ref="AJ158">deflator!AJ158/INDEX(deflator!$E158:$BQ158, MATCH(TRUE, ISNUMBER(deflator!$E158:$BQ158), 0))</f>
        <v>4.9104124286399573</v>
      </c>
      <c r="AK158" cm="1">
        <f t="array" ref="AK158">deflator!AK158/INDEX(deflator!$E158:$BQ158, MATCH(TRUE, ISNUMBER(deflator!$E158:$BQ158), 0))</f>
        <v>5.5312366754827611</v>
      </c>
      <c r="AL158" cm="1">
        <f t="array" ref="AL158">deflator!AL158/INDEX(deflator!$E158:$BQ158, MATCH(TRUE, ISNUMBER(deflator!$E158:$BQ158), 0))</f>
        <v>6.1481800918628142</v>
      </c>
      <c r="AM158" cm="1">
        <f t="array" ref="AM158">deflator!AM158/INDEX(deflator!$E158:$BQ158, MATCH(TRUE, ISNUMBER(deflator!$E158:$BQ158), 0))</f>
        <v>6.6621894835770155</v>
      </c>
      <c r="AN158" cm="1">
        <f t="array" ref="AN158">deflator!AN158/INDEX(deflator!$E158:$BQ158, MATCH(TRUE, ISNUMBER(deflator!$E158:$BQ158), 0))</f>
        <v>6.7133322984721868</v>
      </c>
      <c r="AO158" cm="1">
        <f t="array" ref="AO158">deflator!AO158/INDEX(deflator!$E158:$BQ158, MATCH(TRUE, ISNUMBER(deflator!$E158:$BQ158), 0))</f>
        <v>7.0259271699021122</v>
      </c>
      <c r="AP158" cm="1">
        <f t="array" ref="AP158">deflator!AP158/INDEX(deflator!$E158:$BQ158, MATCH(TRUE, ISNUMBER(deflator!$E158:$BQ158), 0))</f>
        <v>7.3140192781589617</v>
      </c>
      <c r="AQ158" cm="1">
        <f t="array" ref="AQ158">deflator!AQ158/INDEX(deflator!$E158:$BQ158, MATCH(TRUE, ISNUMBER(deflator!$E158:$BQ158), 0))</f>
        <v>7.2307869764648878</v>
      </c>
      <c r="AR158" cm="1">
        <f t="array" ref="AR158">deflator!AR158/INDEX(deflator!$E158:$BQ158, MATCH(TRUE, ISNUMBER(deflator!$E158:$BQ158), 0))</f>
        <v>7.4298727124553743</v>
      </c>
      <c r="AS158" cm="1">
        <f t="array" ref="AS158">deflator!AS158/INDEX(deflator!$E158:$BQ158, MATCH(TRUE, ISNUMBER(deflator!$E158:$BQ158), 0))</f>
        <v>7.5808783822783514</v>
      </c>
      <c r="AT158" cm="1">
        <f t="array" ref="AT158">deflator!AT158/INDEX(deflator!$E158:$BQ158, MATCH(TRUE, ISNUMBER(deflator!$E158:$BQ158), 0))</f>
        <v>11.439001735823867</v>
      </c>
      <c r="AU158" cm="1">
        <f t="array" ref="AU158">deflator!AU158/INDEX(deflator!$E158:$BQ158, MATCH(TRUE, ISNUMBER(deflator!$E158:$BQ158), 0))</f>
        <v>11.495914787505594</v>
      </c>
      <c r="AV158" cm="1">
        <f t="array" ref="AV158">deflator!AV158/INDEX(deflator!$E158:$BQ158, MATCH(TRUE, ISNUMBER(deflator!$E158:$BQ158), 0))</f>
        <v>11.853594866725659</v>
      </c>
      <c r="AW158" cm="1">
        <f t="array" ref="AW158">deflator!AW158/INDEX(deflator!$E158:$BQ158, MATCH(TRUE, ISNUMBER(deflator!$E158:$BQ158), 0))</f>
        <v>13.048799809742299</v>
      </c>
      <c r="AX158" cm="1">
        <f t="array" ref="AX158">deflator!AX158/INDEX(deflator!$E158:$BQ158, MATCH(TRUE, ISNUMBER(deflator!$E158:$BQ158), 0))</f>
        <v>13.930844686749948</v>
      </c>
      <c r="AY158" cm="1">
        <f t="array" ref="AY158">deflator!AY158/INDEX(deflator!$E158:$BQ158, MATCH(TRUE, ISNUMBER(deflator!$E158:$BQ158), 0))</f>
        <v>15.257149397735668</v>
      </c>
      <c r="AZ158" cm="1">
        <f t="array" ref="AZ158">deflator!AZ158/INDEX(deflator!$E158:$BQ158, MATCH(TRUE, ISNUMBER(deflator!$E158:$BQ158), 0))</f>
        <v>16.891911384019714</v>
      </c>
      <c r="BA158" cm="1">
        <f t="array" ref="BA158">deflator!BA158/INDEX(deflator!$E158:$BQ158, MATCH(TRUE, ISNUMBER(deflator!$E158:$BQ158), 0))</f>
        <v>18.846069822953346</v>
      </c>
      <c r="BB158" cm="1">
        <f t="array" ref="BB158">deflator!BB158/INDEX(deflator!$E158:$BQ158, MATCH(TRUE, ISNUMBER(deflator!$E158:$BQ158), 0))</f>
        <v>21.227605989208627</v>
      </c>
      <c r="BC158" cm="1">
        <f t="array" ref="BC158">deflator!BC158/INDEX(deflator!$E158:$BQ158, MATCH(TRUE, ISNUMBER(deflator!$E158:$BQ158), 0))</f>
        <v>21.937403497765501</v>
      </c>
      <c r="BD158" cm="1">
        <f t="array" ref="BD158">deflator!BD158/INDEX(deflator!$E158:$BQ158, MATCH(TRUE, ISNUMBER(deflator!$E158:$BQ158), 0))</f>
        <v>24.646377959246571</v>
      </c>
      <c r="BE158" cm="1">
        <f t="array" ref="BE158">deflator!BE158/INDEX(deflator!$E158:$BQ158, MATCH(TRUE, ISNUMBER(deflator!$E158:$BQ158), 0))</f>
        <v>26.349575189726266</v>
      </c>
      <c r="BF158" cm="1">
        <f t="array" ref="BF158">deflator!BF158/INDEX(deflator!$E158:$BQ158, MATCH(TRUE, ISNUMBER(deflator!$E158:$BQ158), 0))</f>
        <v>28.124195101318094</v>
      </c>
      <c r="BG158" cm="1">
        <f t="array" ref="BG158">deflator!BG158/INDEX(deflator!$E158:$BQ158, MATCH(TRUE, ISNUMBER(deflator!$E158:$BQ158), 0))</f>
        <v>29.284497240557101</v>
      </c>
      <c r="BH158" cm="1">
        <f t="array" ref="BH158">deflator!BH158/INDEX(deflator!$E158:$BQ158, MATCH(TRUE, ISNUMBER(deflator!$E158:$BQ158), 0))</f>
        <v>31.460474550404022</v>
      </c>
      <c r="BI158" cm="1">
        <f t="array" ref="BI158">deflator!BI158/INDEX(deflator!$E158:$BQ158, MATCH(TRUE, ISNUMBER(deflator!$E158:$BQ158), 0))</f>
        <v>31.587710390173694</v>
      </c>
      <c r="BJ158" cm="1">
        <f t="array" ref="BJ158">deflator!BJ158/INDEX(deflator!$E158:$BQ158, MATCH(TRUE, ISNUMBER(deflator!$E158:$BQ158), 0))</f>
        <v>32.258825776555227</v>
      </c>
      <c r="BK158" cm="1">
        <f t="array" ref="BK158">deflator!BK158/INDEX(deflator!$E158:$BQ158, MATCH(TRUE, ISNUMBER(deflator!$E158:$BQ158), 0))</f>
        <v>33.348026489488099</v>
      </c>
      <c r="BL158" cm="1">
        <f t="array" ref="BL158">deflator!BL158/INDEX(deflator!$E158:$BQ158, MATCH(TRUE, ISNUMBER(deflator!$E158:$BQ158), 0))</f>
        <v>33.026765972778954</v>
      </c>
      <c r="BM158" cm="1">
        <f t="array" ref="BM158">deflator!BM158/INDEX(deflator!$E158:$BQ158, MATCH(TRUE, ISNUMBER(deflator!$E158:$BQ158), 0))</f>
        <v>31.915308065174191</v>
      </c>
      <c r="BN158" cm="1">
        <f t="array" ref="BN158">deflator!BN158/INDEX(deflator!$E158:$BQ158, MATCH(TRUE, ISNUMBER(deflator!$E158:$BQ158), 0))</f>
        <v>32.818084234700713</v>
      </c>
      <c r="BO158" cm="1">
        <f t="array" ref="BO158">deflator!BO158/INDEX(deflator!$E158:$BQ158, MATCH(TRUE, ISNUMBER(deflator!$E158:$BQ158), 0))</f>
        <v>33.93814123745333</v>
      </c>
      <c r="BP158" cm="1">
        <f t="array" ref="BP158">deflator!BP158/INDEX(deflator!$E158:$BQ158, MATCH(TRUE, ISNUMBER(deflator!$E158:$BQ158), 0))</f>
        <v>34.577622025592447</v>
      </c>
      <c r="BQ158" cm="1">
        <f t="array" ref="BQ158">deflator!BQ158/INDEX(deflator!$E158:$BQ158, MATCH(TRUE, ISNUMBER(deflator!$E158:$BQ158), 0))</f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 cm="1">
        <f t="array" ref="E159">deflator!E159/INDEX(deflator!$E159:$BQ159, MATCH(TRUE, ISNUMBER(deflator!$E159:$BQ159), 0))</f>
        <v>#N/A</v>
      </c>
      <c r="F159" t="e" cm="1">
        <f t="array" ref="F159">deflator!F159/INDEX(deflator!$E159:$BQ159, MATCH(TRUE, ISNUMBER(deflator!$E159:$BQ159), 0))</f>
        <v>#N/A</v>
      </c>
      <c r="G159" t="e" cm="1">
        <f t="array" ref="G159">deflator!G159/INDEX(deflator!$E159:$BQ159, MATCH(TRUE, ISNUMBER(deflator!$E159:$BQ159), 0))</f>
        <v>#N/A</v>
      </c>
      <c r="H159" t="e" cm="1">
        <f t="array" ref="H159">deflator!H159/INDEX(deflator!$E159:$BQ159, MATCH(TRUE, ISNUMBER(deflator!$E159:$BQ159), 0))</f>
        <v>#N/A</v>
      </c>
      <c r="I159" t="e" cm="1">
        <f t="array" ref="I159">deflator!I159/INDEX(deflator!$E159:$BQ159, MATCH(TRUE, ISNUMBER(deflator!$E159:$BQ159), 0))</f>
        <v>#N/A</v>
      </c>
      <c r="J159" t="e" cm="1">
        <f t="array" ref="J159">deflator!J159/INDEX(deflator!$E159:$BQ159, MATCH(TRUE, ISNUMBER(deflator!$E159:$BQ159), 0))</f>
        <v>#N/A</v>
      </c>
      <c r="K159" t="e" cm="1">
        <f t="array" ref="K159">deflator!K159/INDEX(deflator!$E159:$BQ159, MATCH(TRUE, ISNUMBER(deflator!$E159:$BQ159), 0))</f>
        <v>#N/A</v>
      </c>
      <c r="L159" t="e" cm="1">
        <f t="array" ref="L159">deflator!L159/INDEX(deflator!$E159:$BQ159, MATCH(TRUE, ISNUMBER(deflator!$E159:$BQ159), 0))</f>
        <v>#N/A</v>
      </c>
      <c r="M159" t="e" cm="1">
        <f t="array" ref="M159">deflator!M159/INDEX(deflator!$E159:$BQ159, MATCH(TRUE, ISNUMBER(deflator!$E159:$BQ159), 0))</f>
        <v>#N/A</v>
      </c>
      <c r="N159" t="e" cm="1">
        <f t="array" ref="N159">deflator!N159/INDEX(deflator!$E159:$BQ159, MATCH(TRUE, ISNUMBER(deflator!$E159:$BQ159), 0))</f>
        <v>#N/A</v>
      </c>
      <c r="O159" t="e" cm="1">
        <f t="array" ref="O159">deflator!O159/INDEX(deflator!$E159:$BQ159, MATCH(TRUE, ISNUMBER(deflator!$E159:$BQ159), 0))</f>
        <v>#N/A</v>
      </c>
      <c r="P159" t="e" cm="1">
        <f t="array" ref="P159">deflator!P159/INDEX(deflator!$E159:$BQ159, MATCH(TRUE, ISNUMBER(deflator!$E159:$BQ159), 0))</f>
        <v>#N/A</v>
      </c>
      <c r="Q159" t="e" cm="1">
        <f t="array" ref="Q159">deflator!Q159/INDEX(deflator!$E159:$BQ159, MATCH(TRUE, ISNUMBER(deflator!$E159:$BQ159), 0))</f>
        <v>#N/A</v>
      </c>
      <c r="R159" t="e" cm="1">
        <f t="array" ref="R159">deflator!R159/INDEX(deflator!$E159:$BQ159, MATCH(TRUE, ISNUMBER(deflator!$E159:$BQ159), 0))</f>
        <v>#N/A</v>
      </c>
      <c r="S159" t="e" cm="1">
        <f t="array" ref="S159">deflator!S159/INDEX(deflator!$E159:$BQ159, MATCH(TRUE, ISNUMBER(deflator!$E159:$BQ159), 0))</f>
        <v>#N/A</v>
      </c>
      <c r="T159" t="e" cm="1">
        <f t="array" ref="T159">deflator!T159/INDEX(deflator!$E159:$BQ159, MATCH(TRUE, ISNUMBER(deflator!$E159:$BQ159), 0))</f>
        <v>#N/A</v>
      </c>
      <c r="U159" t="e" cm="1">
        <f t="array" ref="U159">deflator!U159/INDEX(deflator!$E159:$BQ159, MATCH(TRUE, ISNUMBER(deflator!$E159:$BQ159), 0))</f>
        <v>#N/A</v>
      </c>
      <c r="V159" t="e" cm="1">
        <f t="array" ref="V159">deflator!V159/INDEX(deflator!$E159:$BQ159, MATCH(TRUE, ISNUMBER(deflator!$E159:$BQ159), 0))</f>
        <v>#N/A</v>
      </c>
      <c r="W159" t="e" cm="1">
        <f t="array" ref="W159">deflator!W159/INDEX(deflator!$E159:$BQ159, MATCH(TRUE, ISNUMBER(deflator!$E159:$BQ159), 0))</f>
        <v>#N/A</v>
      </c>
      <c r="X159" t="e" cm="1">
        <f t="array" ref="X159">deflator!X159/INDEX(deflator!$E159:$BQ159, MATCH(TRUE, ISNUMBER(deflator!$E159:$BQ159), 0))</f>
        <v>#N/A</v>
      </c>
      <c r="Y159" t="e" cm="1">
        <f t="array" ref="Y159">deflator!Y159/INDEX(deflator!$E159:$BQ159, MATCH(TRUE, ISNUMBER(deflator!$E159:$BQ159), 0))</f>
        <v>#N/A</v>
      </c>
      <c r="Z159" t="e" cm="1">
        <f t="array" ref="Z159">deflator!Z159/INDEX(deflator!$E159:$BQ159, MATCH(TRUE, ISNUMBER(deflator!$E159:$BQ159), 0))</f>
        <v>#N/A</v>
      </c>
      <c r="AA159" t="e" cm="1">
        <f t="array" ref="AA159">deflator!AA159/INDEX(deflator!$E159:$BQ159, MATCH(TRUE, ISNUMBER(deflator!$E159:$BQ159), 0))</f>
        <v>#N/A</v>
      </c>
      <c r="AB159" t="e" cm="1">
        <f t="array" ref="AB159">deflator!AB159/INDEX(deflator!$E159:$BQ159, MATCH(TRUE, ISNUMBER(deflator!$E159:$BQ159), 0))</f>
        <v>#N/A</v>
      </c>
      <c r="AC159" t="e" cm="1">
        <f t="array" ref="AC159">deflator!AC159/INDEX(deflator!$E159:$BQ159, MATCH(TRUE, ISNUMBER(deflator!$E159:$BQ159), 0))</f>
        <v>#N/A</v>
      </c>
      <c r="AD159" t="e" cm="1">
        <f t="array" ref="AD159">deflator!AD159/INDEX(deflator!$E159:$BQ159, MATCH(TRUE, ISNUMBER(deflator!$E159:$BQ159), 0))</f>
        <v>#N/A</v>
      </c>
      <c r="AE159" t="e" cm="1">
        <f t="array" ref="AE159">deflator!AE159/INDEX(deflator!$E159:$BQ159, MATCH(TRUE, ISNUMBER(deflator!$E159:$BQ159), 0))</f>
        <v>#N/A</v>
      </c>
      <c r="AF159" t="e" cm="1">
        <f t="array" ref="AF159">deflator!AF159/INDEX(deflator!$E159:$BQ159, MATCH(TRUE, ISNUMBER(deflator!$E159:$BQ159), 0))</f>
        <v>#N/A</v>
      </c>
      <c r="AG159" t="e" cm="1">
        <f t="array" ref="AG159">deflator!AG159/INDEX(deflator!$E159:$BQ159, MATCH(TRUE, ISNUMBER(deflator!$E159:$BQ159), 0))</f>
        <v>#N/A</v>
      </c>
      <c r="AH159" t="e" cm="1">
        <f t="array" ref="AH159">deflator!AH159/INDEX(deflator!$E159:$BQ159, MATCH(TRUE, ISNUMBER(deflator!$E159:$BQ159), 0))</f>
        <v>#N/A</v>
      </c>
      <c r="AI159" t="e" cm="1">
        <f t="array" ref="AI159">deflator!AI159/INDEX(deflator!$E159:$BQ159, MATCH(TRUE, ISNUMBER(deflator!$E159:$BQ159), 0))</f>
        <v>#N/A</v>
      </c>
      <c r="AJ159" t="e" cm="1">
        <f t="array" ref="AJ159">deflator!AJ159/INDEX(deflator!$E159:$BQ159, MATCH(TRUE, ISNUMBER(deflator!$E159:$BQ159), 0))</f>
        <v>#N/A</v>
      </c>
      <c r="AK159" t="e" cm="1">
        <f t="array" ref="AK159">deflator!AK159/INDEX(deflator!$E159:$BQ159, MATCH(TRUE, ISNUMBER(deflator!$E159:$BQ159), 0))</f>
        <v>#N/A</v>
      </c>
      <c r="AL159" t="e" cm="1">
        <f t="array" ref="AL159">deflator!AL159/INDEX(deflator!$E159:$BQ159, MATCH(TRUE, ISNUMBER(deflator!$E159:$BQ159), 0))</f>
        <v>#N/A</v>
      </c>
      <c r="AM159" t="e" cm="1">
        <f t="array" ref="AM159">deflator!AM159/INDEX(deflator!$E159:$BQ159, MATCH(TRUE, ISNUMBER(deflator!$E159:$BQ159), 0))</f>
        <v>#N/A</v>
      </c>
      <c r="AN159" t="e" cm="1">
        <f t="array" ref="AN159">deflator!AN159/INDEX(deflator!$E159:$BQ159, MATCH(TRUE, ISNUMBER(deflator!$E159:$BQ159), 0))</f>
        <v>#N/A</v>
      </c>
      <c r="AO159" t="e" cm="1">
        <f t="array" ref="AO159">deflator!AO159/INDEX(deflator!$E159:$BQ159, MATCH(TRUE, ISNUMBER(deflator!$E159:$BQ159), 0))</f>
        <v>#N/A</v>
      </c>
      <c r="AP159" t="e" cm="1">
        <f t="array" ref="AP159">deflator!AP159/INDEX(deflator!$E159:$BQ159, MATCH(TRUE, ISNUMBER(deflator!$E159:$BQ159), 0))</f>
        <v>#N/A</v>
      </c>
      <c r="AQ159" t="e" cm="1">
        <f t="array" ref="AQ159">deflator!AQ159/INDEX(deflator!$E159:$BQ159, MATCH(TRUE, ISNUMBER(deflator!$E159:$BQ159), 0))</f>
        <v>#N/A</v>
      </c>
      <c r="AR159" t="e" cm="1">
        <f t="array" ref="AR159">deflator!AR159/INDEX(deflator!$E159:$BQ159, MATCH(TRUE, ISNUMBER(deflator!$E159:$BQ159), 0))</f>
        <v>#N/A</v>
      </c>
      <c r="AS159" t="e" cm="1">
        <f t="array" ref="AS159">deflator!AS159/INDEX(deflator!$E159:$BQ159, MATCH(TRUE, ISNUMBER(deflator!$E159:$BQ159), 0))</f>
        <v>#N/A</v>
      </c>
      <c r="AT159" t="e" cm="1">
        <f t="array" ref="AT159">deflator!AT159/INDEX(deflator!$E159:$BQ159, MATCH(TRUE, ISNUMBER(deflator!$E159:$BQ159), 0))</f>
        <v>#N/A</v>
      </c>
      <c r="AU159" t="e" cm="1">
        <f t="array" ref="AU159">deflator!AU159/INDEX(deflator!$E159:$BQ159, MATCH(TRUE, ISNUMBER(deflator!$E159:$BQ159), 0))</f>
        <v>#N/A</v>
      </c>
      <c r="AV159" t="e" cm="1">
        <f t="array" ref="AV159">deflator!AV159/INDEX(deflator!$E159:$BQ159, MATCH(TRUE, ISNUMBER(deflator!$E159:$BQ159), 0))</f>
        <v>#N/A</v>
      </c>
      <c r="AW159" t="e" cm="1">
        <f t="array" ref="AW159">deflator!AW159/INDEX(deflator!$E159:$BQ159, MATCH(TRUE, ISNUMBER(deflator!$E159:$BQ159), 0))</f>
        <v>#N/A</v>
      </c>
      <c r="AX159" t="e" cm="1">
        <f t="array" ref="AX159">deflator!AX159/INDEX(deflator!$E159:$BQ159, MATCH(TRUE, ISNUMBER(deflator!$E159:$BQ159), 0))</f>
        <v>#N/A</v>
      </c>
      <c r="AY159" t="e" cm="1">
        <f t="array" ref="AY159">deflator!AY159/INDEX(deflator!$E159:$BQ159, MATCH(TRUE, ISNUMBER(deflator!$E159:$BQ159), 0))</f>
        <v>#N/A</v>
      </c>
      <c r="AZ159" t="e" cm="1">
        <f t="array" ref="AZ159">deflator!AZ159/INDEX(deflator!$E159:$BQ159, MATCH(TRUE, ISNUMBER(deflator!$E159:$BQ159), 0))</f>
        <v>#N/A</v>
      </c>
      <c r="BA159" t="e" cm="1">
        <f t="array" ref="BA159">deflator!BA159/INDEX(deflator!$E159:$BQ159, MATCH(TRUE, ISNUMBER(deflator!$E159:$BQ159), 0))</f>
        <v>#N/A</v>
      </c>
      <c r="BB159" t="e" cm="1">
        <f t="array" ref="BB159">deflator!BB159/INDEX(deflator!$E159:$BQ159, MATCH(TRUE, ISNUMBER(deflator!$E159:$BQ159), 0))</f>
        <v>#N/A</v>
      </c>
      <c r="BC159" t="e" cm="1">
        <f t="array" ref="BC159">deflator!BC159/INDEX(deflator!$E159:$BQ159, MATCH(TRUE, ISNUMBER(deflator!$E159:$BQ159), 0))</f>
        <v>#N/A</v>
      </c>
      <c r="BD159" t="e" cm="1">
        <f t="array" ref="BD159">deflator!BD159/INDEX(deflator!$E159:$BQ159, MATCH(TRUE, ISNUMBER(deflator!$E159:$BQ159), 0))</f>
        <v>#N/A</v>
      </c>
      <c r="BE159" t="e" cm="1">
        <f t="array" ref="BE159">deflator!BE159/INDEX(deflator!$E159:$BQ159, MATCH(TRUE, ISNUMBER(deflator!$E159:$BQ159), 0))</f>
        <v>#N/A</v>
      </c>
      <c r="BF159" t="e" cm="1">
        <f t="array" ref="BF159">deflator!BF159/INDEX(deflator!$E159:$BQ159, MATCH(TRUE, ISNUMBER(deflator!$E159:$BQ159), 0))</f>
        <v>#N/A</v>
      </c>
      <c r="BG159" t="e" cm="1">
        <f t="array" ref="BG159">deflator!BG159/INDEX(deflator!$E159:$BQ159, MATCH(TRUE, ISNUMBER(deflator!$E159:$BQ159), 0))</f>
        <v>#N/A</v>
      </c>
      <c r="BH159" t="e" cm="1">
        <f t="array" ref="BH159">deflator!BH159/INDEX(deflator!$E159:$BQ159, MATCH(TRUE, ISNUMBER(deflator!$E159:$BQ159), 0))</f>
        <v>#N/A</v>
      </c>
      <c r="BI159" t="e" cm="1">
        <f t="array" ref="BI159">deflator!BI159/INDEX(deflator!$E159:$BQ159, MATCH(TRUE, ISNUMBER(deflator!$E159:$BQ159), 0))</f>
        <v>#N/A</v>
      </c>
      <c r="BJ159" t="e" cm="1">
        <f t="array" ref="BJ159">deflator!BJ159/INDEX(deflator!$E159:$BQ159, MATCH(TRUE, ISNUMBER(deflator!$E159:$BQ159), 0))</f>
        <v>#N/A</v>
      </c>
      <c r="BK159" t="e" cm="1">
        <f t="array" ref="BK159">deflator!BK159/INDEX(deflator!$E159:$BQ159, MATCH(TRUE, ISNUMBER(deflator!$E159:$BQ159), 0))</f>
        <v>#N/A</v>
      </c>
      <c r="BL159" t="e" cm="1">
        <f t="array" ref="BL159">deflator!BL159/INDEX(deflator!$E159:$BQ159, MATCH(TRUE, ISNUMBER(deflator!$E159:$BQ159), 0))</f>
        <v>#N/A</v>
      </c>
      <c r="BM159" t="e" cm="1">
        <f t="array" ref="BM159">deflator!BM159/INDEX(deflator!$E159:$BQ159, MATCH(TRUE, ISNUMBER(deflator!$E159:$BQ159), 0))</f>
        <v>#N/A</v>
      </c>
      <c r="BN159" t="e" cm="1">
        <f t="array" ref="BN159">deflator!BN159/INDEX(deflator!$E159:$BQ159, MATCH(TRUE, ISNUMBER(deflator!$E159:$BQ159), 0))</f>
        <v>#N/A</v>
      </c>
      <c r="BO159" t="e" cm="1">
        <f t="array" ref="BO159">deflator!BO159/INDEX(deflator!$E159:$BQ159, MATCH(TRUE, ISNUMBER(deflator!$E159:$BQ159), 0))</f>
        <v>#N/A</v>
      </c>
      <c r="BP159" t="e" cm="1">
        <f t="array" ref="BP159">deflator!BP159/INDEX(deflator!$E159:$BQ159, MATCH(TRUE, ISNUMBER(deflator!$E159:$BQ159), 0))</f>
        <v>#N/A</v>
      </c>
      <c r="BQ159" t="e" cm="1">
        <f t="array" ref="BQ159">deflator!BQ159/INDEX(deflator!$E159:$BQ159, MATCH(TRUE, ISNUMBER(deflator!$E159:$BQ159), 0))</f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 cm="1">
        <f t="array" ref="E160">deflator!E160/INDEX(deflator!$E160:$BQ160, MATCH(TRUE, ISNUMBER(deflator!$E160:$BQ160), 0))</f>
        <v>1</v>
      </c>
      <c r="F160" cm="1">
        <f t="array" ref="F160">deflator!F160/INDEX(deflator!$E160:$BQ160, MATCH(TRUE, ISNUMBER(deflator!$E160:$BQ160), 0))</f>
        <v>1.0341805433758755</v>
      </c>
      <c r="G160" cm="1">
        <f t="array" ref="G160">deflator!G160/INDEX(deflator!$E160:$BQ160, MATCH(TRUE, ISNUMBER(deflator!$E160:$BQ160), 0))</f>
        <v>1.0606635597418876</v>
      </c>
      <c r="H160" cm="1">
        <f t="array" ref="H160">deflator!H160/INDEX(deflator!$E160:$BQ160, MATCH(TRUE, ISNUMBER(deflator!$E160:$BQ160), 0))</f>
        <v>1.0947288084179907</v>
      </c>
      <c r="I160" cm="1">
        <f t="array" ref="I160">deflator!I160/INDEX(deflator!$E160:$BQ160, MATCH(TRUE, ISNUMBER(deflator!$E160:$BQ160), 0))</f>
        <v>1.1582253074436524</v>
      </c>
      <c r="J160" cm="1">
        <f t="array" ref="J160">deflator!J160/INDEX(deflator!$E160:$BQ160, MATCH(TRUE, ISNUMBER(deflator!$E160:$BQ160), 0))</f>
        <v>1.1762306848779722</v>
      </c>
      <c r="K160" cm="1">
        <f t="array" ref="K160">deflator!K160/INDEX(deflator!$E160:$BQ160, MATCH(TRUE, ISNUMBER(deflator!$E160:$BQ160), 0))</f>
        <v>1.234536289456565</v>
      </c>
      <c r="L160" cm="1">
        <f t="array" ref="L160">deflator!L160/INDEX(deflator!$E160:$BQ160, MATCH(TRUE, ISNUMBER(deflator!$E160:$BQ160), 0))</f>
        <v>1.2736710935428053</v>
      </c>
      <c r="M160" cm="1">
        <f t="array" ref="M160">deflator!M160/INDEX(deflator!$E160:$BQ160, MATCH(TRUE, ISNUMBER(deflator!$E160:$BQ160), 0))</f>
        <v>1.286694809175517</v>
      </c>
      <c r="N160" cm="1">
        <f t="array" ref="N160">deflator!N160/INDEX(deflator!$E160:$BQ160, MATCH(TRUE, ISNUMBER(deflator!$E160:$BQ160), 0))</f>
        <v>1.376375013227338</v>
      </c>
      <c r="O160" cm="1">
        <f t="array" ref="O160">deflator!O160/INDEX(deflator!$E160:$BQ160, MATCH(TRUE, ISNUMBER(deflator!$E160:$BQ160), 0))</f>
        <v>1.4132987638457939</v>
      </c>
      <c r="P160" cm="1">
        <f t="array" ref="P160">deflator!P160/INDEX(deflator!$E160:$BQ160, MATCH(TRUE, ISNUMBER(deflator!$E160:$BQ160), 0))</f>
        <v>1.5031654928295966</v>
      </c>
      <c r="Q160" cm="1">
        <f t="array" ref="Q160">deflator!Q160/INDEX(deflator!$E160:$BQ160, MATCH(TRUE, ISNUMBER(deflator!$E160:$BQ160), 0))</f>
        <v>1.601460726411867</v>
      </c>
      <c r="R160" cm="1">
        <f t="array" ref="R160">deflator!R160/INDEX(deflator!$E160:$BQ160, MATCH(TRUE, ISNUMBER(deflator!$E160:$BQ160), 0))</f>
        <v>1.8158541679811731</v>
      </c>
      <c r="S160" cm="1">
        <f t="array" ref="S160">deflator!S160/INDEX(deflator!$E160:$BQ160, MATCH(TRUE, ISNUMBER(deflator!$E160:$BQ160), 0))</f>
        <v>2.2359129588775963</v>
      </c>
      <c r="T160" cm="1">
        <f t="array" ref="T160">deflator!T160/INDEX(deflator!$E160:$BQ160, MATCH(TRUE, ISNUMBER(deflator!$E160:$BQ160), 0))</f>
        <v>2.5843262691555413</v>
      </c>
      <c r="U160" cm="1">
        <f t="array" ref="U160">deflator!U160/INDEX(deflator!$E160:$BQ160, MATCH(TRUE, ISNUMBER(deflator!$E160:$BQ160), 0))</f>
        <v>3.0847434669739924</v>
      </c>
      <c r="V160" cm="1">
        <f t="array" ref="V160">deflator!V160/INDEX(deflator!$E160:$BQ160, MATCH(TRUE, ISNUMBER(deflator!$E160:$BQ160), 0))</f>
        <v>4.0238083457434257</v>
      </c>
      <c r="W160" cm="1">
        <f t="array" ref="W160">deflator!W160/INDEX(deflator!$E160:$BQ160, MATCH(TRUE, ISNUMBER(deflator!$E160:$BQ160), 0))</f>
        <v>4.6677133885109372</v>
      </c>
      <c r="X160" cm="1">
        <f t="array" ref="X160">deflator!X160/INDEX(deflator!$E160:$BQ160, MATCH(TRUE, ISNUMBER(deflator!$E160:$BQ160), 0))</f>
        <v>5.5860065535881978</v>
      </c>
      <c r="Y160" cm="1">
        <f t="array" ref="Y160">deflator!Y160/INDEX(deflator!$E160:$BQ160, MATCH(TRUE, ISNUMBER(deflator!$E160:$BQ160), 0))</f>
        <v>7.898900228679846</v>
      </c>
      <c r="Z160" cm="1">
        <f t="array" ref="Z160">deflator!Z160/INDEX(deflator!$E160:$BQ160, MATCH(TRUE, ISNUMBER(deflator!$E160:$BQ160), 0))</f>
        <v>9.8795927169977951</v>
      </c>
      <c r="AA160" cm="1">
        <f t="array" ref="AA160">deflator!AA160/INDEX(deflator!$E160:$BQ160, MATCH(TRUE, ISNUMBER(deflator!$E160:$BQ160), 0))</f>
        <v>15.914158449116009</v>
      </c>
      <c r="AB160" cm="1">
        <f t="array" ref="AB160">deflator!AB160/INDEX(deflator!$E160:$BQ160, MATCH(TRUE, ISNUMBER(deflator!$E160:$BQ160), 0))</f>
        <v>30.055460735765394</v>
      </c>
      <c r="AC160" cm="1">
        <f t="array" ref="AC160">deflator!AC160/INDEX(deflator!$E160:$BQ160, MATCH(TRUE, ISNUMBER(deflator!$E160:$BQ160), 0))</f>
        <v>47.867718704896689</v>
      </c>
      <c r="AD160" cm="1">
        <f t="array" ref="AD160">deflator!AD160/INDEX(deflator!$E160:$BQ160, MATCH(TRUE, ISNUMBER(deflator!$E160:$BQ160), 0))</f>
        <v>76.181242749132721</v>
      </c>
      <c r="AE160" cm="1">
        <f t="array" ref="AE160">deflator!AE160/INDEX(deflator!$E160:$BQ160, MATCH(TRUE, ISNUMBER(deflator!$E160:$BQ160), 0))</f>
        <v>130.15642820677081</v>
      </c>
      <c r="AF160" cm="1">
        <f t="array" ref="AF160">deflator!AF160/INDEX(deflator!$E160:$BQ160, MATCH(TRUE, ISNUMBER(deflator!$E160:$BQ160), 0))</f>
        <v>315.01153623833903</v>
      </c>
      <c r="AG160" cm="1">
        <f t="array" ref="AG160">deflator!AG160/INDEX(deflator!$E160:$BQ160, MATCH(TRUE, ISNUMBER(deflator!$E160:$BQ160), 0))</f>
        <v>631.83749583758492</v>
      </c>
      <c r="AH160" cm="1">
        <f t="array" ref="AH160">deflator!AH160/INDEX(deflator!$E160:$BQ160, MATCH(TRUE, ISNUMBER(deflator!$E160:$BQ160), 0))</f>
        <v>804.92558958669747</v>
      </c>
      <c r="AI160" cm="1">
        <f t="array" ref="AI160">deflator!AI160/INDEX(deflator!$E160:$BQ160, MATCH(TRUE, ISNUMBER(deflator!$E160:$BQ160), 0))</f>
        <v>1031.157270632275</v>
      </c>
      <c r="AJ160" cm="1">
        <f t="array" ref="AJ160">deflator!AJ160/INDEX(deflator!$E160:$BQ160, MATCH(TRUE, ISNUMBER(deflator!$E160:$BQ160), 0))</f>
        <v>1275.6782495770335</v>
      </c>
      <c r="AK160" cm="1">
        <f t="array" ref="AK160">deflator!AK160/INDEX(deflator!$E160:$BQ160, MATCH(TRUE, ISNUMBER(deflator!$E160:$BQ160), 0))</f>
        <v>1464.655765814106</v>
      </c>
      <c r="AL160" cm="1">
        <f t="array" ref="AL160">deflator!AL160/INDEX(deflator!$E160:$BQ160, MATCH(TRUE, ISNUMBER(deflator!$E160:$BQ160), 0))</f>
        <v>2092.5188811053422</v>
      </c>
      <c r="AM160" cm="1">
        <f t="array" ref="AM160">deflator!AM160/INDEX(deflator!$E160:$BQ160, MATCH(TRUE, ISNUMBER(deflator!$E160:$BQ160), 0))</f>
        <v>2267.4665856652309</v>
      </c>
      <c r="AN160" cm="1">
        <f t="array" ref="AN160">deflator!AN160/INDEX(deflator!$E160:$BQ160, MATCH(TRUE, ISNUMBER(deflator!$E160:$BQ160), 0))</f>
        <v>3147.4528944592021</v>
      </c>
      <c r="AO160" cm="1">
        <f t="array" ref="AO160">deflator!AO160/INDEX(deflator!$E160:$BQ160, MATCH(TRUE, ISNUMBER(deflator!$E160:$BQ160), 0))</f>
        <v>3987.7212803735924</v>
      </c>
      <c r="AP160" cm="1">
        <f t="array" ref="AP160">deflator!AP160/INDEX(deflator!$E160:$BQ160, MATCH(TRUE, ISNUMBER(deflator!$E160:$BQ160), 0))</f>
        <v>4694.8914562961745</v>
      </c>
      <c r="AQ160" cm="1">
        <f t="array" ref="AQ160">deflator!AQ160/INDEX(deflator!$E160:$BQ160, MATCH(TRUE, ISNUMBER(deflator!$E160:$BQ160), 0))</f>
        <v>5432.7432005566798</v>
      </c>
      <c r="AR160" cm="1">
        <f t="array" ref="AR160">deflator!AR160/INDEX(deflator!$E160:$BQ160, MATCH(TRUE, ISNUMBER(deflator!$E160:$BQ160), 0))</f>
        <v>6264.9895502032532</v>
      </c>
      <c r="AS160" cm="1">
        <f t="array" ref="AS160">deflator!AS160/INDEX(deflator!$E160:$BQ160, MATCH(TRUE, ISNUMBER(deflator!$E160:$BQ160), 0))</f>
        <v>6935.2159111435567</v>
      </c>
      <c r="AT160" cm="1">
        <f t="array" ref="AT160">deflator!AT160/INDEX(deflator!$E160:$BQ160, MATCH(TRUE, ISNUMBER(deflator!$E160:$BQ160), 0))</f>
        <v>7384.1330715942586</v>
      </c>
      <c r="AU160" cm="1">
        <f t="array" ref="AU160">deflator!AU160/INDEX(deflator!$E160:$BQ160, MATCH(TRUE, ISNUMBER(deflator!$E160:$BQ160), 0))</f>
        <v>7790.4320061860426</v>
      </c>
      <c r="AV160" cm="1">
        <f t="array" ref="AV160">deflator!AV160/INDEX(deflator!$E160:$BQ160, MATCH(TRUE, ISNUMBER(deflator!$E160:$BQ160), 0))</f>
        <v>8123.8365742428423</v>
      </c>
      <c r="AW160" cm="1">
        <f t="array" ref="AW160">deflator!AW160/INDEX(deflator!$E160:$BQ160, MATCH(TRUE, ISNUMBER(deflator!$E160:$BQ160), 0))</f>
        <v>8783.2843879741049</v>
      </c>
      <c r="AX160" cm="1">
        <f t="array" ref="AX160">deflator!AX160/INDEX(deflator!$E160:$BQ160, MATCH(TRUE, ISNUMBER(deflator!$E160:$BQ160), 0))</f>
        <v>9300.1791596286021</v>
      </c>
      <c r="AY160" cm="1">
        <f t="array" ref="AY160">deflator!AY160/INDEX(deflator!$E160:$BQ160, MATCH(TRUE, ISNUMBER(deflator!$E160:$BQ160), 0))</f>
        <v>9868.1554565493971</v>
      </c>
      <c r="AZ160" cm="1">
        <f t="array" ref="AZ160">deflator!AZ160/INDEX(deflator!$E160:$BQ160, MATCH(TRUE, ISNUMBER(deflator!$E160:$BQ160), 0))</f>
        <v>10472.855511059744</v>
      </c>
      <c r="BA160" cm="1">
        <f t="array" ref="BA160">deflator!BA160/INDEX(deflator!$E160:$BQ160, MATCH(TRUE, ISNUMBER(deflator!$E160:$BQ160), 0))</f>
        <v>11133.73266271821</v>
      </c>
      <c r="BB160" cm="1">
        <f t="array" ref="BB160">deflator!BB160/INDEX(deflator!$E160:$BQ160, MATCH(TRUE, ISNUMBER(deflator!$E160:$BQ160), 0))</f>
        <v>11717.527978248558</v>
      </c>
      <c r="BC160" cm="1">
        <f t="array" ref="BC160">deflator!BC160/INDEX(deflator!$E160:$BQ160, MATCH(TRUE, ISNUMBER(deflator!$E160:$BQ160), 0))</f>
        <v>12229.931304212199</v>
      </c>
      <c r="BD160" cm="1">
        <f t="array" ref="BD160">deflator!BD160/INDEX(deflator!$E160:$BQ160, MATCH(TRUE, ISNUMBER(deflator!$E160:$BQ160), 0))</f>
        <v>12923.323610613141</v>
      </c>
      <c r="BE160" cm="1">
        <f t="array" ref="BE160">deflator!BE160/INDEX(deflator!$E160:$BQ160, MATCH(TRUE, ISNUMBER(deflator!$E160:$BQ160), 0))</f>
        <v>13510.328743333459</v>
      </c>
      <c r="BF160" cm="1">
        <f t="array" ref="BF160">deflator!BF160/INDEX(deflator!$E160:$BQ160, MATCH(TRUE, ISNUMBER(deflator!$E160:$BQ160), 0))</f>
        <v>13740.528913730986</v>
      </c>
      <c r="BG160" cm="1">
        <f t="array" ref="BG160">deflator!BG160/INDEX(deflator!$E160:$BQ160, MATCH(TRUE, ISNUMBER(deflator!$E160:$BQ160), 0))</f>
        <v>14340.765907782583</v>
      </c>
      <c r="BH160" cm="1">
        <f t="array" ref="BH160">deflator!BH160/INDEX(deflator!$E160:$BQ160, MATCH(TRUE, ISNUMBER(deflator!$E160:$BQ160), 0))</f>
        <v>14803.317115545713</v>
      </c>
      <c r="BI160" cm="1">
        <f t="array" ref="BI160">deflator!BI160/INDEX(deflator!$E160:$BQ160, MATCH(TRUE, ISNUMBER(deflator!$E160:$BQ160), 0))</f>
        <v>15703.001713835938</v>
      </c>
      <c r="BJ160" cm="1">
        <f t="array" ref="BJ160">deflator!BJ160/INDEX(deflator!$E160:$BQ160, MATCH(TRUE, ISNUMBER(deflator!$E160:$BQ160), 0))</f>
        <v>16734.311256780129</v>
      </c>
      <c r="BK160" cm="1">
        <f t="array" ref="BK160">deflator!BK160/INDEX(deflator!$E160:$BQ160, MATCH(TRUE, ISNUMBER(deflator!$E160:$BQ160), 0))</f>
        <v>17605.248484079759</v>
      </c>
      <c r="BL160" cm="1">
        <f t="array" ref="BL160">deflator!BL160/INDEX(deflator!$E160:$BQ160, MATCH(TRUE, ISNUMBER(deflator!$E160:$BQ160), 0))</f>
        <v>18365.620968295363</v>
      </c>
      <c r="BM160" cm="1">
        <f t="array" ref="BM160">deflator!BM160/INDEX(deflator!$E160:$BQ160, MATCH(TRUE, ISNUMBER(deflator!$E160:$BQ160), 0))</f>
        <v>19214.074111897931</v>
      </c>
      <c r="BN160" cm="1">
        <f t="array" ref="BN160">deflator!BN160/INDEX(deflator!$E160:$BQ160, MATCH(TRUE, ISNUMBER(deflator!$E160:$BQ160), 0))</f>
        <v>20076.396517908008</v>
      </c>
      <c r="BO160" cm="1">
        <f t="array" ref="BO160">deflator!BO160/INDEX(deflator!$E160:$BQ160, MATCH(TRUE, ISNUMBER(deflator!$E160:$BQ160), 0))</f>
        <v>21407.70655713489</v>
      </c>
      <c r="BP160" cm="1">
        <f t="array" ref="BP160">deflator!BP160/INDEX(deflator!$E160:$BQ160, MATCH(TRUE, ISNUMBER(deflator!$E160:$BQ160), 0))</f>
        <v>22367.438827480441</v>
      </c>
      <c r="BQ160" cm="1">
        <f t="array" ref="BQ160">deflator!BQ160/INDEX(deflator!$E160:$BQ160, MATCH(TRUE, ISNUMBER(deflator!$E160:$BQ160), 0))</f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 cm="1">
        <f t="array" ref="E161">deflator!E161/INDEX(deflator!$E161:$BQ161, MATCH(TRUE, ISNUMBER(deflator!$E161:$BQ161), 0))</f>
        <v>0</v>
      </c>
      <c r="F161" cm="1">
        <f t="array" ref="F161">deflator!F161/INDEX(deflator!$E161:$BQ161, MATCH(TRUE, ISNUMBER(deflator!$E161:$BQ161), 0))</f>
        <v>0</v>
      </c>
      <c r="G161" cm="1">
        <f t="array" ref="G161">deflator!G161/INDEX(deflator!$E161:$BQ161, MATCH(TRUE, ISNUMBER(deflator!$E161:$BQ161), 0))</f>
        <v>0</v>
      </c>
      <c r="H161" cm="1">
        <f t="array" ref="H161">deflator!H161/INDEX(deflator!$E161:$BQ161, MATCH(TRUE, ISNUMBER(deflator!$E161:$BQ161), 0))</f>
        <v>0</v>
      </c>
      <c r="I161" cm="1">
        <f t="array" ref="I161">deflator!I161/INDEX(deflator!$E161:$BQ161, MATCH(TRUE, ISNUMBER(deflator!$E161:$BQ161), 0))</f>
        <v>0</v>
      </c>
      <c r="J161" cm="1">
        <f t="array" ref="J161">deflator!J161/INDEX(deflator!$E161:$BQ161, MATCH(TRUE, ISNUMBER(deflator!$E161:$BQ161), 0))</f>
        <v>0</v>
      </c>
      <c r="K161" cm="1">
        <f t="array" ref="K161">deflator!K161/INDEX(deflator!$E161:$BQ161, MATCH(TRUE, ISNUMBER(deflator!$E161:$BQ161), 0))</f>
        <v>0</v>
      </c>
      <c r="L161" cm="1">
        <f t="array" ref="L161">deflator!L161/INDEX(deflator!$E161:$BQ161, MATCH(TRUE, ISNUMBER(deflator!$E161:$BQ161), 0))</f>
        <v>0</v>
      </c>
      <c r="M161" cm="1">
        <f t="array" ref="M161">deflator!M161/INDEX(deflator!$E161:$BQ161, MATCH(TRUE, ISNUMBER(deflator!$E161:$BQ161), 0))</f>
        <v>0</v>
      </c>
      <c r="N161" cm="1">
        <f t="array" ref="N161">deflator!N161/INDEX(deflator!$E161:$BQ161, MATCH(TRUE, ISNUMBER(deflator!$E161:$BQ161), 0))</f>
        <v>0</v>
      </c>
      <c r="O161" cm="1">
        <f t="array" ref="O161">deflator!O161/INDEX(deflator!$E161:$BQ161, MATCH(TRUE, ISNUMBER(deflator!$E161:$BQ161), 0))</f>
        <v>1</v>
      </c>
      <c r="P161" cm="1">
        <f t="array" ref="P161">deflator!P161/INDEX(deflator!$E161:$BQ161, MATCH(TRUE, ISNUMBER(deflator!$E161:$BQ161), 0))</f>
        <v>1.059759671679817</v>
      </c>
      <c r="Q161" cm="1">
        <f t="array" ref="Q161">deflator!Q161/INDEX(deflator!$E161:$BQ161, MATCH(TRUE, ISNUMBER(deflator!$E161:$BQ161), 0))</f>
        <v>1.146952803962344</v>
      </c>
      <c r="R161" cm="1">
        <f t="array" ref="R161">deflator!R161/INDEX(deflator!$E161:$BQ161, MATCH(TRUE, ISNUMBER(deflator!$E161:$BQ161), 0))</f>
        <v>0.99671415221067472</v>
      </c>
      <c r="S161" cm="1">
        <f t="array" ref="S161">deflator!S161/INDEX(deflator!$E161:$BQ161, MATCH(TRUE, ISNUMBER(deflator!$E161:$BQ161), 0))</f>
        <v>1.133090775241965</v>
      </c>
      <c r="T161" cm="1">
        <f t="array" ref="T161">deflator!T161/INDEX(deflator!$E161:$BQ161, MATCH(TRUE, ISNUMBER(deflator!$E161:$BQ161), 0))</f>
        <v>1.2420784911815368</v>
      </c>
      <c r="U161" cm="1">
        <f t="array" ref="U161">deflator!U161/INDEX(deflator!$E161:$BQ161, MATCH(TRUE, ISNUMBER(deflator!$E161:$BQ161), 0))</f>
        <v>1.3460348784237428</v>
      </c>
      <c r="V161" cm="1">
        <f t="array" ref="V161">deflator!V161/INDEX(deflator!$E161:$BQ161, MATCH(TRUE, ISNUMBER(deflator!$E161:$BQ161), 0))</f>
        <v>1.4629585570410375</v>
      </c>
      <c r="W161" cm="1">
        <f t="array" ref="W161">deflator!W161/INDEX(deflator!$E161:$BQ161, MATCH(TRUE, ISNUMBER(deflator!$E161:$BQ161), 0))</f>
        <v>1.522082702357733</v>
      </c>
      <c r="X161" cm="1">
        <f t="array" ref="X161">deflator!X161/INDEX(deflator!$E161:$BQ161, MATCH(TRUE, ISNUMBER(deflator!$E161:$BQ161), 0))</f>
        <v>1.7141065338111046</v>
      </c>
      <c r="Y161" cm="1">
        <f t="array" ref="Y161">deflator!Y161/INDEX(deflator!$E161:$BQ161, MATCH(TRUE, ISNUMBER(deflator!$E161:$BQ161), 0))</f>
        <v>1.9312575445623528</v>
      </c>
      <c r="Z161" cm="1">
        <f t="array" ref="Z161">deflator!Z161/INDEX(deflator!$E161:$BQ161, MATCH(TRUE, ISNUMBER(deflator!$E161:$BQ161), 0))</f>
        <v>2.1072052716481799</v>
      </c>
      <c r="AA161" cm="1">
        <f t="array" ref="AA161">deflator!AA161/INDEX(deflator!$E161:$BQ161, MATCH(TRUE, ISNUMBER(deflator!$E161:$BQ161), 0))</f>
        <v>2.2626831057758019</v>
      </c>
      <c r="AB161" cm="1">
        <f t="array" ref="AB161">deflator!AB161/INDEX(deflator!$E161:$BQ161, MATCH(TRUE, ISNUMBER(deflator!$E161:$BQ161), 0))</f>
        <v>2.3421158445031272</v>
      </c>
      <c r="AC161" cm="1">
        <f t="array" ref="AC161">deflator!AC161/INDEX(deflator!$E161:$BQ161, MATCH(TRUE, ISNUMBER(deflator!$E161:$BQ161), 0))</f>
        <v>2.4383094423562151</v>
      </c>
      <c r="AD161" cm="1">
        <f t="array" ref="AD161">deflator!AD161/INDEX(deflator!$E161:$BQ161, MATCH(TRUE, ISNUMBER(deflator!$E161:$BQ161), 0))</f>
        <v>2.5281800987904686</v>
      </c>
      <c r="AE161" cm="1">
        <f t="array" ref="AE161">deflator!AE161/INDEX(deflator!$E161:$BQ161, MATCH(TRUE, ISNUMBER(deflator!$E161:$BQ161), 0))</f>
        <v>2.5902186300723553</v>
      </c>
      <c r="AF161" cm="1">
        <f t="array" ref="AF161">deflator!AF161/INDEX(deflator!$E161:$BQ161, MATCH(TRUE, ISNUMBER(deflator!$E161:$BQ161), 0))</f>
        <v>2.6643031961289778</v>
      </c>
      <c r="AG161" cm="1">
        <f t="array" ref="AG161">deflator!AG161/INDEX(deflator!$E161:$BQ161, MATCH(TRUE, ISNUMBER(deflator!$E161:$BQ161), 0))</f>
        <v>2.7741591122694085</v>
      </c>
      <c r="AH161" cm="1">
        <f t="array" ref="AH161">deflator!AH161/INDEX(deflator!$E161:$BQ161, MATCH(TRUE, ISNUMBER(deflator!$E161:$BQ161), 0))</f>
        <v>2.9061266064025153</v>
      </c>
      <c r="AI161" cm="1">
        <f t="array" ref="AI161">deflator!AI161/INDEX(deflator!$E161:$BQ161, MATCH(TRUE, ISNUMBER(deflator!$E161:$BQ161), 0))</f>
        <v>3.0511387459989283</v>
      </c>
      <c r="AJ161" cm="1">
        <f t="array" ref="AJ161">deflator!AJ161/INDEX(deflator!$E161:$BQ161, MATCH(TRUE, ISNUMBER(deflator!$E161:$BQ161), 0))</f>
        <v>3.2050495966900656</v>
      </c>
      <c r="AK161" cm="1">
        <f t="array" ref="AK161">deflator!AK161/INDEX(deflator!$E161:$BQ161, MATCH(TRUE, ISNUMBER(deflator!$E161:$BQ161), 0))</f>
        <v>3.3016474537923108</v>
      </c>
      <c r="AL161" cm="1">
        <f t="array" ref="AL161">deflator!AL161/INDEX(deflator!$E161:$BQ161, MATCH(TRUE, ISNUMBER(deflator!$E161:$BQ161), 0))</f>
        <v>3.4018103256394223</v>
      </c>
      <c r="AM161" cm="1">
        <f t="array" ref="AM161">deflator!AM161/INDEX(deflator!$E161:$BQ161, MATCH(TRUE, ISNUMBER(deflator!$E161:$BQ161), 0))</f>
        <v>3.4910973202845379</v>
      </c>
      <c r="AN161" cm="1">
        <f t="array" ref="AN161">deflator!AN161/INDEX(deflator!$E161:$BQ161, MATCH(TRUE, ISNUMBER(deflator!$E161:$BQ161), 0))</f>
        <v>3.5890954995998783</v>
      </c>
      <c r="AO161" cm="1">
        <f t="array" ref="AO161">deflator!AO161/INDEX(deflator!$E161:$BQ161, MATCH(TRUE, ISNUMBER(deflator!$E161:$BQ161), 0))</f>
        <v>3.6894453420589999</v>
      </c>
      <c r="AP161" cm="1">
        <f t="array" ref="AP161">deflator!AP161/INDEX(deflator!$E161:$BQ161, MATCH(TRUE, ISNUMBER(deflator!$E161:$BQ161), 0))</f>
        <v>3.9090155799930471</v>
      </c>
      <c r="AQ161" cm="1">
        <f t="array" ref="AQ161">deflator!AQ161/INDEX(deflator!$E161:$BQ161, MATCH(TRUE, ISNUMBER(deflator!$E161:$BQ161), 0))</f>
        <v>4.0138155166075169</v>
      </c>
      <c r="AR161" cm="1">
        <f t="array" ref="AR161">deflator!AR161/INDEX(deflator!$E161:$BQ161, MATCH(TRUE, ISNUMBER(deflator!$E161:$BQ161), 0))</f>
        <v>4.1146497493553102</v>
      </c>
      <c r="AS161" cm="1">
        <f t="array" ref="AS161">deflator!AS161/INDEX(deflator!$E161:$BQ161, MATCH(TRUE, ISNUMBER(deflator!$E161:$BQ161), 0))</f>
        <v>4.068741247946182</v>
      </c>
      <c r="AT161" cm="1">
        <f t="array" ref="AT161">deflator!AT161/INDEX(deflator!$E161:$BQ161, MATCH(TRUE, ISNUMBER(deflator!$E161:$BQ161), 0))</f>
        <v>4.0557938670565319</v>
      </c>
      <c r="AU161" cm="1">
        <f t="array" ref="AU161">deflator!AU161/INDEX(deflator!$E161:$BQ161, MATCH(TRUE, ISNUMBER(deflator!$E161:$BQ161), 0))</f>
        <v>4.2189595066335022</v>
      </c>
      <c r="AV161" cm="1">
        <f t="array" ref="AV161">deflator!AV161/INDEX(deflator!$E161:$BQ161, MATCH(TRUE, ISNUMBER(deflator!$E161:$BQ161), 0))</f>
        <v>4.2588851512141987</v>
      </c>
      <c r="AW161" cm="1">
        <f t="array" ref="AW161">deflator!AW161/INDEX(deflator!$E161:$BQ161, MATCH(TRUE, ISNUMBER(deflator!$E161:$BQ161), 0))</f>
        <v>4.3341198098306508</v>
      </c>
      <c r="AX161" cm="1">
        <f t="array" ref="AX161">deflator!AX161/INDEX(deflator!$E161:$BQ161, MATCH(TRUE, ISNUMBER(deflator!$E161:$BQ161), 0))</f>
        <v>4.4212537993744538</v>
      </c>
      <c r="AY161" cm="1">
        <f t="array" ref="AY161">deflator!AY161/INDEX(deflator!$E161:$BQ161, MATCH(TRUE, ISNUMBER(deflator!$E161:$BQ161), 0))</f>
        <v>4.5797934809764316</v>
      </c>
      <c r="AZ161" cm="1">
        <f t="array" ref="AZ161">deflator!AZ161/INDEX(deflator!$E161:$BQ161, MATCH(TRUE, ISNUMBER(deflator!$E161:$BQ161), 0))</f>
        <v>4.6420378974213499</v>
      </c>
      <c r="BA161" cm="1">
        <f t="array" ref="BA161">deflator!BA161/INDEX(deflator!$E161:$BQ161, MATCH(TRUE, ISNUMBER(deflator!$E161:$BQ161), 0))</f>
        <v>4.8918826897693837</v>
      </c>
      <c r="BB161" cm="1">
        <f t="array" ref="BB161">deflator!BB161/INDEX(deflator!$E161:$BQ161, MATCH(TRUE, ISNUMBER(deflator!$E161:$BQ161), 0))</f>
        <v>4.8669926659302272</v>
      </c>
      <c r="BC161" cm="1">
        <f t="array" ref="BC161">deflator!BC161/INDEX(deflator!$E161:$BQ161, MATCH(TRUE, ISNUMBER(deflator!$E161:$BQ161), 0))</f>
        <v>4.9134970260727053</v>
      </c>
      <c r="BD161" cm="1">
        <f t="array" ref="BD161">deflator!BD161/INDEX(deflator!$E161:$BQ161, MATCH(TRUE, ISNUMBER(deflator!$E161:$BQ161), 0))</f>
        <v>5.2816342186882173</v>
      </c>
      <c r="BE161" cm="1">
        <f t="array" ref="BE161">deflator!BE161/INDEX(deflator!$E161:$BQ161, MATCH(TRUE, ISNUMBER(deflator!$E161:$BQ161), 0))</f>
        <v>5.6115528315560184</v>
      </c>
      <c r="BF161" cm="1">
        <f t="array" ref="BF161">deflator!BF161/INDEX(deflator!$E161:$BQ161, MATCH(TRUE, ISNUMBER(deflator!$E161:$BQ161), 0))</f>
        <v>5.5761683591551812</v>
      </c>
      <c r="BG161" cm="1">
        <f t="array" ref="BG161">deflator!BG161/INDEX(deflator!$E161:$BQ161, MATCH(TRUE, ISNUMBER(deflator!$E161:$BQ161), 0))</f>
        <v>5.6351821738150543</v>
      </c>
      <c r="BH161" cm="1">
        <f t="array" ref="BH161">deflator!BH161/INDEX(deflator!$E161:$BQ161, MATCH(TRUE, ISNUMBER(deflator!$E161:$BQ161), 0))</f>
        <v>5.4624911071981463</v>
      </c>
      <c r="BI161" cm="1">
        <f t="array" ref="BI161">deflator!BI161/INDEX(deflator!$E161:$BQ161, MATCH(TRUE, ISNUMBER(deflator!$E161:$BQ161), 0))</f>
        <v>5.8541195190259243</v>
      </c>
      <c r="BJ161" cm="1">
        <f t="array" ref="BJ161">deflator!BJ161/INDEX(deflator!$E161:$BQ161, MATCH(TRUE, ISNUMBER(deflator!$E161:$BQ161), 0))</f>
        <v>5.9863299979910165</v>
      </c>
      <c r="BK161" cm="1">
        <f t="array" ref="BK161">deflator!BK161/INDEX(deflator!$E161:$BQ161, MATCH(TRUE, ISNUMBER(deflator!$E161:$BQ161), 0))</f>
        <v>5.8422364782867868</v>
      </c>
      <c r="BL161" cm="1">
        <f t="array" ref="BL161">deflator!BL161/INDEX(deflator!$E161:$BQ161, MATCH(TRUE, ISNUMBER(deflator!$E161:$BQ161), 0))</f>
        <v>5.5995342379685002</v>
      </c>
      <c r="BM161" cm="1">
        <f t="array" ref="BM161">deflator!BM161/INDEX(deflator!$E161:$BQ161, MATCH(TRUE, ISNUMBER(deflator!$E161:$BQ161), 0))</f>
        <v>5.9793134890018784</v>
      </c>
      <c r="BN161" cm="1">
        <f t="array" ref="BN161">deflator!BN161/INDEX(deflator!$E161:$BQ161, MATCH(TRUE, ISNUMBER(deflator!$E161:$BQ161), 0))</f>
        <v>6.3248611254633111</v>
      </c>
      <c r="BO161" cm="1">
        <f t="array" ref="BO161">deflator!BO161/INDEX(deflator!$E161:$BQ161, MATCH(TRUE, ISNUMBER(deflator!$E161:$BQ161), 0))</f>
        <v>6.2604941047671279</v>
      </c>
      <c r="BP161" cm="1">
        <f t="array" ref="BP161">deflator!BP161/INDEX(deflator!$E161:$BQ161, MATCH(TRUE, ISNUMBER(deflator!$E161:$BQ161), 0))</f>
        <v>6.6686626369890671</v>
      </c>
      <c r="BQ161" cm="1">
        <f t="array" ref="BQ161">deflator!BQ161/INDEX(deflator!$E161:$BQ161, MATCH(TRUE, ISNUMBER(deflator!$E161:$BQ161), 0))</f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 cm="1">
        <f t="array" ref="E162">deflator!E162/INDEX(deflator!$E162:$BQ162, MATCH(TRUE, ISNUMBER(deflator!$E162:$BQ162), 0))</f>
        <v>#N/A</v>
      </c>
      <c r="F162" t="e" cm="1">
        <f t="array" ref="F162">deflator!F162/INDEX(deflator!$E162:$BQ162, MATCH(TRUE, ISNUMBER(deflator!$E162:$BQ162), 0))</f>
        <v>#N/A</v>
      </c>
      <c r="G162" t="e" cm="1">
        <f t="array" ref="G162">deflator!G162/INDEX(deflator!$E162:$BQ162, MATCH(TRUE, ISNUMBER(deflator!$E162:$BQ162), 0))</f>
        <v>#N/A</v>
      </c>
      <c r="H162" t="e" cm="1">
        <f t="array" ref="H162">deflator!H162/INDEX(deflator!$E162:$BQ162, MATCH(TRUE, ISNUMBER(deflator!$E162:$BQ162), 0))</f>
        <v>#N/A</v>
      </c>
      <c r="I162" t="e" cm="1">
        <f t="array" ref="I162">deflator!I162/INDEX(deflator!$E162:$BQ162, MATCH(TRUE, ISNUMBER(deflator!$E162:$BQ162), 0))</f>
        <v>#N/A</v>
      </c>
      <c r="J162" t="e" cm="1">
        <f t="array" ref="J162">deflator!J162/INDEX(deflator!$E162:$BQ162, MATCH(TRUE, ISNUMBER(deflator!$E162:$BQ162), 0))</f>
        <v>#N/A</v>
      </c>
      <c r="K162" t="e" cm="1">
        <f t="array" ref="K162">deflator!K162/INDEX(deflator!$E162:$BQ162, MATCH(TRUE, ISNUMBER(deflator!$E162:$BQ162), 0))</f>
        <v>#N/A</v>
      </c>
      <c r="L162" t="e" cm="1">
        <f t="array" ref="L162">deflator!L162/INDEX(deflator!$E162:$BQ162, MATCH(TRUE, ISNUMBER(deflator!$E162:$BQ162), 0))</f>
        <v>#N/A</v>
      </c>
      <c r="M162" t="e" cm="1">
        <f t="array" ref="M162">deflator!M162/INDEX(deflator!$E162:$BQ162, MATCH(TRUE, ISNUMBER(deflator!$E162:$BQ162), 0))</f>
        <v>#N/A</v>
      </c>
      <c r="N162" t="e" cm="1">
        <f t="array" ref="N162">deflator!N162/INDEX(deflator!$E162:$BQ162, MATCH(TRUE, ISNUMBER(deflator!$E162:$BQ162), 0))</f>
        <v>#N/A</v>
      </c>
      <c r="O162" t="e" cm="1">
        <f t="array" ref="O162">deflator!O162/INDEX(deflator!$E162:$BQ162, MATCH(TRUE, ISNUMBER(deflator!$E162:$BQ162), 0))</f>
        <v>#N/A</v>
      </c>
      <c r="P162" t="e" cm="1">
        <f t="array" ref="P162">deflator!P162/INDEX(deflator!$E162:$BQ162, MATCH(TRUE, ISNUMBER(deflator!$E162:$BQ162), 0))</f>
        <v>#N/A</v>
      </c>
      <c r="Q162" t="e" cm="1">
        <f t="array" ref="Q162">deflator!Q162/INDEX(deflator!$E162:$BQ162, MATCH(TRUE, ISNUMBER(deflator!$E162:$BQ162), 0))</f>
        <v>#N/A</v>
      </c>
      <c r="R162" t="e" cm="1">
        <f t="array" ref="R162">deflator!R162/INDEX(deflator!$E162:$BQ162, MATCH(TRUE, ISNUMBER(deflator!$E162:$BQ162), 0))</f>
        <v>#N/A</v>
      </c>
      <c r="S162" t="e" cm="1">
        <f t="array" ref="S162">deflator!S162/INDEX(deflator!$E162:$BQ162, MATCH(TRUE, ISNUMBER(deflator!$E162:$BQ162), 0))</f>
        <v>#N/A</v>
      </c>
      <c r="T162" t="e" cm="1">
        <f t="array" ref="T162">deflator!T162/INDEX(deflator!$E162:$BQ162, MATCH(TRUE, ISNUMBER(deflator!$E162:$BQ162), 0))</f>
        <v>#N/A</v>
      </c>
      <c r="U162" t="e" cm="1">
        <f t="array" ref="U162">deflator!U162/INDEX(deflator!$E162:$BQ162, MATCH(TRUE, ISNUMBER(deflator!$E162:$BQ162), 0))</f>
        <v>#N/A</v>
      </c>
      <c r="V162" t="e" cm="1">
        <f t="array" ref="V162">deflator!V162/INDEX(deflator!$E162:$BQ162, MATCH(TRUE, ISNUMBER(deflator!$E162:$BQ162), 0))</f>
        <v>#N/A</v>
      </c>
      <c r="W162" t="e" cm="1">
        <f t="array" ref="W162">deflator!W162/INDEX(deflator!$E162:$BQ162, MATCH(TRUE, ISNUMBER(deflator!$E162:$BQ162), 0))</f>
        <v>#N/A</v>
      </c>
      <c r="X162" t="e" cm="1">
        <f t="array" ref="X162">deflator!X162/INDEX(deflator!$E162:$BQ162, MATCH(TRUE, ISNUMBER(deflator!$E162:$BQ162), 0))</f>
        <v>#N/A</v>
      </c>
      <c r="Y162" t="e" cm="1">
        <f t="array" ref="Y162">deflator!Y162/INDEX(deflator!$E162:$BQ162, MATCH(TRUE, ISNUMBER(deflator!$E162:$BQ162), 0))</f>
        <v>#N/A</v>
      </c>
      <c r="Z162" t="e" cm="1">
        <f t="array" ref="Z162">deflator!Z162/INDEX(deflator!$E162:$BQ162, MATCH(TRUE, ISNUMBER(deflator!$E162:$BQ162), 0))</f>
        <v>#N/A</v>
      </c>
      <c r="AA162" t="e" cm="1">
        <f t="array" ref="AA162">deflator!AA162/INDEX(deflator!$E162:$BQ162, MATCH(TRUE, ISNUMBER(deflator!$E162:$BQ162), 0))</f>
        <v>#N/A</v>
      </c>
      <c r="AB162" t="e" cm="1">
        <f t="array" ref="AB162">deflator!AB162/INDEX(deflator!$E162:$BQ162, MATCH(TRUE, ISNUMBER(deflator!$E162:$BQ162), 0))</f>
        <v>#N/A</v>
      </c>
      <c r="AC162" t="e" cm="1">
        <f t="array" ref="AC162">deflator!AC162/INDEX(deflator!$E162:$BQ162, MATCH(TRUE, ISNUMBER(deflator!$E162:$BQ162), 0))</f>
        <v>#N/A</v>
      </c>
      <c r="AD162" t="e" cm="1">
        <f t="array" ref="AD162">deflator!AD162/INDEX(deflator!$E162:$BQ162, MATCH(TRUE, ISNUMBER(deflator!$E162:$BQ162), 0))</f>
        <v>#N/A</v>
      </c>
      <c r="AE162" t="e" cm="1">
        <f t="array" ref="AE162">deflator!AE162/INDEX(deflator!$E162:$BQ162, MATCH(TRUE, ISNUMBER(deflator!$E162:$BQ162), 0))</f>
        <v>#N/A</v>
      </c>
      <c r="AF162" t="e" cm="1">
        <f t="array" ref="AF162">deflator!AF162/INDEX(deflator!$E162:$BQ162, MATCH(TRUE, ISNUMBER(deflator!$E162:$BQ162), 0))</f>
        <v>#N/A</v>
      </c>
      <c r="AG162" t="e" cm="1">
        <f t="array" ref="AG162">deflator!AG162/INDEX(deflator!$E162:$BQ162, MATCH(TRUE, ISNUMBER(deflator!$E162:$BQ162), 0))</f>
        <v>#N/A</v>
      </c>
      <c r="AH162" t="e" cm="1">
        <f t="array" ref="AH162">deflator!AH162/INDEX(deflator!$E162:$BQ162, MATCH(TRUE, ISNUMBER(deflator!$E162:$BQ162), 0))</f>
        <v>#N/A</v>
      </c>
      <c r="AI162" t="e" cm="1">
        <f t="array" ref="AI162">deflator!AI162/INDEX(deflator!$E162:$BQ162, MATCH(TRUE, ISNUMBER(deflator!$E162:$BQ162), 0))</f>
        <v>#N/A</v>
      </c>
      <c r="AJ162" t="e" cm="1">
        <f t="array" ref="AJ162">deflator!AJ162/INDEX(deflator!$E162:$BQ162, MATCH(TRUE, ISNUMBER(deflator!$E162:$BQ162), 0))</f>
        <v>#N/A</v>
      </c>
      <c r="AK162" t="e" cm="1">
        <f t="array" ref="AK162">deflator!AK162/INDEX(deflator!$E162:$BQ162, MATCH(TRUE, ISNUMBER(deflator!$E162:$BQ162), 0))</f>
        <v>#N/A</v>
      </c>
      <c r="AL162" t="e" cm="1">
        <f t="array" ref="AL162">deflator!AL162/INDEX(deflator!$E162:$BQ162, MATCH(TRUE, ISNUMBER(deflator!$E162:$BQ162), 0))</f>
        <v>#N/A</v>
      </c>
      <c r="AM162" t="e" cm="1">
        <f t="array" ref="AM162">deflator!AM162/INDEX(deflator!$E162:$BQ162, MATCH(TRUE, ISNUMBER(deflator!$E162:$BQ162), 0))</f>
        <v>#N/A</v>
      </c>
      <c r="AN162" t="e" cm="1">
        <f t="array" ref="AN162">deflator!AN162/INDEX(deflator!$E162:$BQ162, MATCH(TRUE, ISNUMBER(deflator!$E162:$BQ162), 0))</f>
        <v>#N/A</v>
      </c>
      <c r="AO162" t="e" cm="1">
        <f t="array" ref="AO162">deflator!AO162/INDEX(deflator!$E162:$BQ162, MATCH(TRUE, ISNUMBER(deflator!$E162:$BQ162), 0))</f>
        <v>#N/A</v>
      </c>
      <c r="AP162" t="e" cm="1">
        <f t="array" ref="AP162">deflator!AP162/INDEX(deflator!$E162:$BQ162, MATCH(TRUE, ISNUMBER(deflator!$E162:$BQ162), 0))</f>
        <v>#N/A</v>
      </c>
      <c r="AQ162" t="e" cm="1">
        <f t="array" ref="AQ162">deflator!AQ162/INDEX(deflator!$E162:$BQ162, MATCH(TRUE, ISNUMBER(deflator!$E162:$BQ162), 0))</f>
        <v>#N/A</v>
      </c>
      <c r="AR162" t="e" cm="1">
        <f t="array" ref="AR162">deflator!AR162/INDEX(deflator!$E162:$BQ162, MATCH(TRUE, ISNUMBER(deflator!$E162:$BQ162), 0))</f>
        <v>#N/A</v>
      </c>
      <c r="AS162" t="e" cm="1">
        <f t="array" ref="AS162">deflator!AS162/INDEX(deflator!$E162:$BQ162, MATCH(TRUE, ISNUMBER(deflator!$E162:$BQ162), 0))</f>
        <v>#N/A</v>
      </c>
      <c r="AT162" t="e" cm="1">
        <f t="array" ref="AT162">deflator!AT162/INDEX(deflator!$E162:$BQ162, MATCH(TRUE, ISNUMBER(deflator!$E162:$BQ162), 0))</f>
        <v>#N/A</v>
      </c>
      <c r="AU162" t="e" cm="1">
        <f t="array" ref="AU162">deflator!AU162/INDEX(deflator!$E162:$BQ162, MATCH(TRUE, ISNUMBER(deflator!$E162:$BQ162), 0))</f>
        <v>#N/A</v>
      </c>
      <c r="AV162" t="e" cm="1">
        <f t="array" ref="AV162">deflator!AV162/INDEX(deflator!$E162:$BQ162, MATCH(TRUE, ISNUMBER(deflator!$E162:$BQ162), 0))</f>
        <v>#N/A</v>
      </c>
      <c r="AW162" t="e" cm="1">
        <f t="array" ref="AW162">deflator!AW162/INDEX(deflator!$E162:$BQ162, MATCH(TRUE, ISNUMBER(deflator!$E162:$BQ162), 0))</f>
        <v>#N/A</v>
      </c>
      <c r="AX162" t="e" cm="1">
        <f t="array" ref="AX162">deflator!AX162/INDEX(deflator!$E162:$BQ162, MATCH(TRUE, ISNUMBER(deflator!$E162:$BQ162), 0))</f>
        <v>#N/A</v>
      </c>
      <c r="AY162" t="e" cm="1">
        <f t="array" ref="AY162">deflator!AY162/INDEX(deflator!$E162:$BQ162, MATCH(TRUE, ISNUMBER(deflator!$E162:$BQ162), 0))</f>
        <v>#N/A</v>
      </c>
      <c r="AZ162" t="e" cm="1">
        <f t="array" ref="AZ162">deflator!AZ162/INDEX(deflator!$E162:$BQ162, MATCH(TRUE, ISNUMBER(deflator!$E162:$BQ162), 0))</f>
        <v>#N/A</v>
      </c>
      <c r="BA162" t="e" cm="1">
        <f t="array" ref="BA162">deflator!BA162/INDEX(deflator!$E162:$BQ162, MATCH(TRUE, ISNUMBER(deflator!$E162:$BQ162), 0))</f>
        <v>#N/A</v>
      </c>
      <c r="BB162" t="e" cm="1">
        <f t="array" ref="BB162">deflator!BB162/INDEX(deflator!$E162:$BQ162, MATCH(TRUE, ISNUMBER(deflator!$E162:$BQ162), 0))</f>
        <v>#N/A</v>
      </c>
      <c r="BC162" t="e" cm="1">
        <f t="array" ref="BC162">deflator!BC162/INDEX(deflator!$E162:$BQ162, MATCH(TRUE, ISNUMBER(deflator!$E162:$BQ162), 0))</f>
        <v>#N/A</v>
      </c>
      <c r="BD162" t="e" cm="1">
        <f t="array" ref="BD162">deflator!BD162/INDEX(deflator!$E162:$BQ162, MATCH(TRUE, ISNUMBER(deflator!$E162:$BQ162), 0))</f>
        <v>#N/A</v>
      </c>
      <c r="BE162" t="e" cm="1">
        <f t="array" ref="BE162">deflator!BE162/INDEX(deflator!$E162:$BQ162, MATCH(TRUE, ISNUMBER(deflator!$E162:$BQ162), 0))</f>
        <v>#N/A</v>
      </c>
      <c r="BF162" t="e" cm="1">
        <f t="array" ref="BF162">deflator!BF162/INDEX(deflator!$E162:$BQ162, MATCH(TRUE, ISNUMBER(deflator!$E162:$BQ162), 0))</f>
        <v>#N/A</v>
      </c>
      <c r="BG162" t="e" cm="1">
        <f t="array" ref="BG162">deflator!BG162/INDEX(deflator!$E162:$BQ162, MATCH(TRUE, ISNUMBER(deflator!$E162:$BQ162), 0))</f>
        <v>#N/A</v>
      </c>
      <c r="BH162" t="e" cm="1">
        <f t="array" ref="BH162">deflator!BH162/INDEX(deflator!$E162:$BQ162, MATCH(TRUE, ISNUMBER(deflator!$E162:$BQ162), 0))</f>
        <v>#N/A</v>
      </c>
      <c r="BI162" t="e" cm="1">
        <f t="array" ref="BI162">deflator!BI162/INDEX(deflator!$E162:$BQ162, MATCH(TRUE, ISNUMBER(deflator!$E162:$BQ162), 0))</f>
        <v>#N/A</v>
      </c>
      <c r="BJ162" t="e" cm="1">
        <f t="array" ref="BJ162">deflator!BJ162/INDEX(deflator!$E162:$BQ162, MATCH(TRUE, ISNUMBER(deflator!$E162:$BQ162), 0))</f>
        <v>#N/A</v>
      </c>
      <c r="BK162" t="e" cm="1">
        <f t="array" ref="BK162">deflator!BK162/INDEX(deflator!$E162:$BQ162, MATCH(TRUE, ISNUMBER(deflator!$E162:$BQ162), 0))</f>
        <v>#N/A</v>
      </c>
      <c r="BL162" t="e" cm="1">
        <f t="array" ref="BL162">deflator!BL162/INDEX(deflator!$E162:$BQ162, MATCH(TRUE, ISNUMBER(deflator!$E162:$BQ162), 0))</f>
        <v>#N/A</v>
      </c>
      <c r="BM162" t="e" cm="1">
        <f t="array" ref="BM162">deflator!BM162/INDEX(deflator!$E162:$BQ162, MATCH(TRUE, ISNUMBER(deflator!$E162:$BQ162), 0))</f>
        <v>#N/A</v>
      </c>
      <c r="BN162" t="e" cm="1">
        <f t="array" ref="BN162">deflator!BN162/INDEX(deflator!$E162:$BQ162, MATCH(TRUE, ISNUMBER(deflator!$E162:$BQ162), 0))</f>
        <v>#N/A</v>
      </c>
      <c r="BO162" t="e" cm="1">
        <f t="array" ref="BO162">deflator!BO162/INDEX(deflator!$E162:$BQ162, MATCH(TRUE, ISNUMBER(deflator!$E162:$BQ162), 0))</f>
        <v>#N/A</v>
      </c>
      <c r="BP162" t="e" cm="1">
        <f t="array" ref="BP162">deflator!BP162/INDEX(deflator!$E162:$BQ162, MATCH(TRUE, ISNUMBER(deflator!$E162:$BQ162), 0))</f>
        <v>#N/A</v>
      </c>
      <c r="BQ162" t="e" cm="1">
        <f t="array" ref="BQ162">deflator!BQ162/INDEX(deflator!$E162:$BQ162, MATCH(TRUE, ISNUMBER(deflator!$E162:$BQ162), 0))</f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 cm="1">
        <f t="array" ref="E163">deflator!E163/INDEX(deflator!$E163:$BQ163, MATCH(TRUE, ISNUMBER(deflator!$E163:$BQ163), 0))</f>
        <v>0</v>
      </c>
      <c r="F163" cm="1">
        <f t="array" ref="F163">deflator!F163/INDEX(deflator!$E163:$BQ163, MATCH(TRUE, ISNUMBER(deflator!$E163:$BQ163), 0))</f>
        <v>0</v>
      </c>
      <c r="G163" cm="1">
        <f t="array" ref="G163">deflator!G163/INDEX(deflator!$E163:$BQ163, MATCH(TRUE, ISNUMBER(deflator!$E163:$BQ163), 0))</f>
        <v>0</v>
      </c>
      <c r="H163" cm="1">
        <f t="array" ref="H163">deflator!H163/INDEX(deflator!$E163:$BQ163, MATCH(TRUE, ISNUMBER(deflator!$E163:$BQ163), 0))</f>
        <v>0</v>
      </c>
      <c r="I163" cm="1">
        <f t="array" ref="I163">deflator!I163/INDEX(deflator!$E163:$BQ163, MATCH(TRUE, ISNUMBER(deflator!$E163:$BQ163), 0))</f>
        <v>0</v>
      </c>
      <c r="J163" cm="1">
        <f t="array" ref="J163">deflator!J163/INDEX(deflator!$E163:$BQ163, MATCH(TRUE, ISNUMBER(deflator!$E163:$BQ163), 0))</f>
        <v>0</v>
      </c>
      <c r="K163" cm="1">
        <f t="array" ref="K163">deflator!K163/INDEX(deflator!$E163:$BQ163, MATCH(TRUE, ISNUMBER(deflator!$E163:$BQ163), 0))</f>
        <v>0</v>
      </c>
      <c r="L163" cm="1">
        <f t="array" ref="L163">deflator!L163/INDEX(deflator!$E163:$BQ163, MATCH(TRUE, ISNUMBER(deflator!$E163:$BQ163), 0))</f>
        <v>0</v>
      </c>
      <c r="M163" cm="1">
        <f t="array" ref="M163">deflator!M163/INDEX(deflator!$E163:$BQ163, MATCH(TRUE, ISNUMBER(deflator!$E163:$BQ163), 0))</f>
        <v>0</v>
      </c>
      <c r="N163" cm="1">
        <f t="array" ref="N163">deflator!N163/INDEX(deflator!$E163:$BQ163, MATCH(TRUE, ISNUMBER(deflator!$E163:$BQ163), 0))</f>
        <v>0</v>
      </c>
      <c r="O163" cm="1">
        <f t="array" ref="O163">deflator!O163/INDEX(deflator!$E163:$BQ163, MATCH(TRUE, ISNUMBER(deflator!$E163:$BQ163), 0))</f>
        <v>0</v>
      </c>
      <c r="P163" cm="1">
        <f t="array" ref="P163">deflator!P163/INDEX(deflator!$E163:$BQ163, MATCH(TRUE, ISNUMBER(deflator!$E163:$BQ163), 0))</f>
        <v>0</v>
      </c>
      <c r="Q163" cm="1">
        <f t="array" ref="Q163">deflator!Q163/INDEX(deflator!$E163:$BQ163, MATCH(TRUE, ISNUMBER(deflator!$E163:$BQ163), 0))</f>
        <v>0</v>
      </c>
      <c r="R163" cm="1">
        <f t="array" ref="R163">deflator!R163/INDEX(deflator!$E163:$BQ163, MATCH(TRUE, ISNUMBER(deflator!$E163:$BQ163), 0))</f>
        <v>0</v>
      </c>
      <c r="S163" cm="1">
        <f t="array" ref="S163">deflator!S163/INDEX(deflator!$E163:$BQ163, MATCH(TRUE, ISNUMBER(deflator!$E163:$BQ163), 0))</f>
        <v>0</v>
      </c>
      <c r="T163" cm="1">
        <f t="array" ref="T163">deflator!T163/INDEX(deflator!$E163:$BQ163, MATCH(TRUE, ISNUMBER(deflator!$E163:$BQ163), 0))</f>
        <v>0</v>
      </c>
      <c r="U163" cm="1">
        <f t="array" ref="U163">deflator!U163/INDEX(deflator!$E163:$BQ163, MATCH(TRUE, ISNUMBER(deflator!$E163:$BQ163), 0))</f>
        <v>0</v>
      </c>
      <c r="V163" cm="1">
        <f t="array" ref="V163">deflator!V163/INDEX(deflator!$E163:$BQ163, MATCH(TRUE, ISNUMBER(deflator!$E163:$BQ163), 0))</f>
        <v>0</v>
      </c>
      <c r="W163" cm="1">
        <f t="array" ref="W163">deflator!W163/INDEX(deflator!$E163:$BQ163, MATCH(TRUE, ISNUMBER(deflator!$E163:$BQ163), 0))</f>
        <v>0</v>
      </c>
      <c r="X163" cm="1">
        <f t="array" ref="X163">deflator!X163/INDEX(deflator!$E163:$BQ163, MATCH(TRUE, ISNUMBER(deflator!$E163:$BQ163), 0))</f>
        <v>0</v>
      </c>
      <c r="Y163" cm="1">
        <f t="array" ref="Y163">deflator!Y163/INDEX(deflator!$E163:$BQ163, MATCH(TRUE, ISNUMBER(deflator!$E163:$BQ163), 0))</f>
        <v>0</v>
      </c>
      <c r="Z163" cm="1">
        <f t="array" ref="Z163">deflator!Z163/INDEX(deflator!$E163:$BQ163, MATCH(TRUE, ISNUMBER(deflator!$E163:$BQ163), 0))</f>
        <v>0</v>
      </c>
      <c r="AA163" cm="1">
        <f t="array" ref="AA163">deflator!AA163/INDEX(deflator!$E163:$BQ163, MATCH(TRUE, ISNUMBER(deflator!$E163:$BQ163), 0))</f>
        <v>0</v>
      </c>
      <c r="AB163" cm="1">
        <f t="array" ref="AB163">deflator!AB163/INDEX(deflator!$E163:$BQ163, MATCH(TRUE, ISNUMBER(deflator!$E163:$BQ163), 0))</f>
        <v>0</v>
      </c>
      <c r="AC163" cm="1">
        <f t="array" ref="AC163">deflator!AC163/INDEX(deflator!$E163:$BQ163, MATCH(TRUE, ISNUMBER(deflator!$E163:$BQ163), 0))</f>
        <v>0</v>
      </c>
      <c r="AD163" cm="1">
        <f t="array" ref="AD163">deflator!AD163/INDEX(deflator!$E163:$BQ163, MATCH(TRUE, ISNUMBER(deflator!$E163:$BQ163), 0))</f>
        <v>0</v>
      </c>
      <c r="AE163" cm="1">
        <f t="array" ref="AE163">deflator!AE163/INDEX(deflator!$E163:$BQ163, MATCH(TRUE, ISNUMBER(deflator!$E163:$BQ163), 0))</f>
        <v>0</v>
      </c>
      <c r="AF163" cm="1">
        <f t="array" ref="AF163">deflator!AF163/INDEX(deflator!$E163:$BQ163, MATCH(TRUE, ISNUMBER(deflator!$E163:$BQ163), 0))</f>
        <v>0</v>
      </c>
      <c r="AG163" cm="1">
        <f t="array" ref="AG163">deflator!AG163/INDEX(deflator!$E163:$BQ163, MATCH(TRUE, ISNUMBER(deflator!$E163:$BQ163), 0))</f>
        <v>0</v>
      </c>
      <c r="AH163" cm="1">
        <f t="array" ref="AH163">deflator!AH163/INDEX(deflator!$E163:$BQ163, MATCH(TRUE, ISNUMBER(deflator!$E163:$BQ163), 0))</f>
        <v>0</v>
      </c>
      <c r="AI163" cm="1">
        <f t="array" ref="AI163">deflator!AI163/INDEX(deflator!$E163:$BQ163, MATCH(TRUE, ISNUMBER(deflator!$E163:$BQ163), 0))</f>
        <v>1</v>
      </c>
      <c r="AJ163" cm="1">
        <f t="array" ref="AJ163">deflator!AJ163/INDEX(deflator!$E163:$BQ163, MATCH(TRUE, ISNUMBER(deflator!$E163:$BQ163), 0))</f>
        <v>1.9392132138049365</v>
      </c>
      <c r="AK163" cm="1">
        <f t="array" ref="AK163">deflator!AK163/INDEX(deflator!$E163:$BQ163, MATCH(TRUE, ISNUMBER(deflator!$E163:$BQ163), 0))</f>
        <v>26.599490305487912</v>
      </c>
      <c r="AL163" cm="1">
        <f t="array" ref="AL163">deflator!AL163/INDEX(deflator!$E163:$BQ163, MATCH(TRUE, ISNUMBER(deflator!$E163:$BQ163), 0))</f>
        <v>144.20366317479213</v>
      </c>
      <c r="AM163" cm="1">
        <f t="array" ref="AM163">deflator!AM163/INDEX(deflator!$E163:$BQ163, MATCH(TRUE, ISNUMBER(deflator!$E163:$BQ163), 0))</f>
        <v>363.22841534036729</v>
      </c>
      <c r="AN163" cm="1">
        <f t="array" ref="AN163">deflator!AN163/INDEX(deflator!$E163:$BQ163, MATCH(TRUE, ISNUMBER(deflator!$E163:$BQ163), 0))</f>
        <v>425.31002242251327</v>
      </c>
      <c r="AO163" cm="1">
        <f t="array" ref="AO163">deflator!AO163/INDEX(deflator!$E163:$BQ163, MATCH(TRUE, ISNUMBER(deflator!$E163:$BQ163), 0))</f>
        <v>437.49439296927892</v>
      </c>
      <c r="AP163" cm="1">
        <f t="array" ref="AP163">deflator!AP163/INDEX(deflator!$E163:$BQ163, MATCH(TRUE, ISNUMBER(deflator!$E163:$BQ163), 0))</f>
        <v>454.68481127592105</v>
      </c>
      <c r="AQ163" cm="1">
        <f t="array" ref="AQ163">deflator!AQ163/INDEX(deflator!$E163:$BQ163, MATCH(TRUE, ISNUMBER(deflator!$E163:$BQ163), 0))</f>
        <v>461.01270050306465</v>
      </c>
      <c r="AR163" cm="1">
        <f t="array" ref="AR163">deflator!AR163/INDEX(deflator!$E163:$BQ163, MATCH(TRUE, ISNUMBER(deflator!$E163:$BQ163), 0))</f>
        <v>473.63553673236589</v>
      </c>
      <c r="AS163" cm="1">
        <f t="array" ref="AS163">deflator!AS163/INDEX(deflator!$E163:$BQ163, MATCH(TRUE, ISNUMBER(deflator!$E163:$BQ163), 0))</f>
        <v>512.37126570638031</v>
      </c>
      <c r="AT163" cm="1">
        <f t="array" ref="AT163">deflator!AT163/INDEX(deflator!$E163:$BQ163, MATCH(TRUE, ISNUMBER(deflator!$E163:$BQ163), 0))</f>
        <v>536.54986576749741</v>
      </c>
      <c r="AU163" cm="1">
        <f t="array" ref="AU163">deflator!AU163/INDEX(deflator!$E163:$BQ163, MATCH(TRUE, ISNUMBER(deflator!$E163:$BQ163), 0))</f>
        <v>541.61471859261019</v>
      </c>
      <c r="AV163" cm="1">
        <f t="array" ref="AV163">deflator!AV163/INDEX(deflator!$E163:$BQ163, MATCH(TRUE, ISNUMBER(deflator!$E163:$BQ163), 0))</f>
        <v>550.56029249942026</v>
      </c>
      <c r="AW163" cm="1">
        <f t="array" ref="AW163">deflator!AW163/INDEX(deflator!$E163:$BQ163, MATCH(TRUE, ISNUMBER(deflator!$E163:$BQ163), 0))</f>
        <v>549.64613088164538</v>
      </c>
      <c r="AX163" cm="1">
        <f t="array" ref="AX163">deflator!AX163/INDEX(deflator!$E163:$BQ163, MATCH(TRUE, ISNUMBER(deflator!$E163:$BQ163), 0))</f>
        <v>576.55625233082742</v>
      </c>
      <c r="AY163" cm="1">
        <f t="array" ref="AY163">deflator!AY163/INDEX(deflator!$E163:$BQ163, MATCH(TRUE, ISNUMBER(deflator!$E163:$BQ163), 0))</f>
        <v>595.30946039512139</v>
      </c>
      <c r="AZ163" cm="1">
        <f t="array" ref="AZ163">deflator!AZ163/INDEX(deflator!$E163:$BQ163, MATCH(TRUE, ISNUMBER(deflator!$E163:$BQ163), 0))</f>
        <v>622.64936031217451</v>
      </c>
      <c r="BA163" cm="1">
        <f t="array" ref="BA163">deflator!BA163/INDEX(deflator!$E163:$BQ163, MATCH(TRUE, ISNUMBER(deflator!$E163:$BQ163), 0))</f>
        <v>656.8402448508491</v>
      </c>
      <c r="BB163" cm="1">
        <f t="array" ref="BB163">deflator!BB163/INDEX(deflator!$E163:$BQ163, MATCH(TRUE, ISNUMBER(deflator!$E163:$BQ163), 0))</f>
        <v>658.77843337452157</v>
      </c>
      <c r="BC163" cm="1">
        <f t="array" ref="BC163">deflator!BC163/INDEX(deflator!$E163:$BQ163, MATCH(TRUE, ISNUMBER(deflator!$E163:$BQ163), 0))</f>
        <v>672.22596569427708</v>
      </c>
      <c r="BD163" cm="1">
        <f t="array" ref="BD163">deflator!BD163/INDEX(deflator!$E163:$BQ163, MATCH(TRUE, ISNUMBER(deflator!$E163:$BQ163), 0))</f>
        <v>697.24737465236137</v>
      </c>
      <c r="BE163" cm="1">
        <f t="array" ref="BE163">deflator!BE163/INDEX(deflator!$E163:$BQ163, MATCH(TRUE, ISNUMBER(deflator!$E163:$BQ163), 0))</f>
        <v>704.24075373490189</v>
      </c>
      <c r="BF163" cm="1">
        <f t="array" ref="BF163">deflator!BF163/INDEX(deflator!$E163:$BQ163, MATCH(TRUE, ISNUMBER(deflator!$E163:$BQ163), 0))</f>
        <v>735.81393123322584</v>
      </c>
      <c r="BG163" cm="1">
        <f t="array" ref="BG163">deflator!BG163/INDEX(deflator!$E163:$BQ163, MATCH(TRUE, ISNUMBER(deflator!$E163:$BQ163), 0))</f>
        <v>746.46092230990303</v>
      </c>
      <c r="BH163" cm="1">
        <f t="array" ref="BH163">deflator!BH163/INDEX(deflator!$E163:$BQ163, MATCH(TRUE, ISNUMBER(deflator!$E163:$BQ163), 0))</f>
        <v>761.41567603307874</v>
      </c>
      <c r="BI163" cm="1">
        <f t="array" ref="BI163">deflator!BI163/INDEX(deflator!$E163:$BQ163, MATCH(TRUE, ISNUMBER(deflator!$E163:$BQ163), 0))</f>
        <v>787.80065449689175</v>
      </c>
      <c r="BJ163" cm="1">
        <f t="array" ref="BJ163">deflator!BJ163/INDEX(deflator!$E163:$BQ163, MATCH(TRUE, ISNUMBER(deflator!$E163:$BQ163), 0))</f>
        <v>809.9144318536006</v>
      </c>
      <c r="BK163" cm="1">
        <f t="array" ref="BK163">deflator!BK163/INDEX(deflator!$E163:$BQ163, MATCH(TRUE, ISNUMBER(deflator!$E163:$BQ163), 0))</f>
        <v>841.71293015916797</v>
      </c>
      <c r="BL163" cm="1">
        <f t="array" ref="BL163">deflator!BL163/INDEX(deflator!$E163:$BQ163, MATCH(TRUE, ISNUMBER(deflator!$E163:$BQ163), 0))</f>
        <v>849.02041823439129</v>
      </c>
      <c r="BM163" cm="1">
        <f t="array" ref="BM163">deflator!BM163/INDEX(deflator!$E163:$BQ163, MATCH(TRUE, ISNUMBER(deflator!$E163:$BQ163), 0))</f>
        <v>860.68834213620016</v>
      </c>
      <c r="BN163" cm="1">
        <f t="array" ref="BN163">deflator!BN163/INDEX(deflator!$E163:$BQ163, MATCH(TRUE, ISNUMBER(deflator!$E163:$BQ163), 0))</f>
        <v>897.57335891842968</v>
      </c>
      <c r="BO163" cm="1">
        <f t="array" ref="BO163">deflator!BO163/INDEX(deflator!$E163:$BQ163, MATCH(TRUE, ISNUMBER(deflator!$E163:$BQ163), 0))</f>
        <v>977.22121230347773</v>
      </c>
      <c r="BP163" cm="1">
        <f t="array" ref="BP163">deflator!BP163/INDEX(deflator!$E163:$BQ163, MATCH(TRUE, ISNUMBER(deflator!$E163:$BQ163), 0))</f>
        <v>1053.1177435292784</v>
      </c>
      <c r="BQ163" cm="1">
        <f t="array" ref="BQ163">deflator!BQ163/INDEX(deflator!$E163:$BQ163, MATCH(TRUE, ISNUMBER(deflator!$E163:$BQ163), 0))</f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 cm="1">
        <f t="array" ref="E164">deflator!E164/INDEX(deflator!$E164:$BQ164, MATCH(TRUE, ISNUMBER(deflator!$E164:$BQ164), 0))</f>
        <v>0</v>
      </c>
      <c r="F164" cm="1">
        <f t="array" ref="F164">deflator!F164/INDEX(deflator!$E164:$BQ164, MATCH(TRUE, ISNUMBER(deflator!$E164:$BQ164), 0))</f>
        <v>0</v>
      </c>
      <c r="G164" cm="1">
        <f t="array" ref="G164">deflator!G164/INDEX(deflator!$E164:$BQ164, MATCH(TRUE, ISNUMBER(deflator!$E164:$BQ164), 0))</f>
        <v>0</v>
      </c>
      <c r="H164" cm="1">
        <f t="array" ref="H164">deflator!H164/INDEX(deflator!$E164:$BQ164, MATCH(TRUE, ISNUMBER(deflator!$E164:$BQ164), 0))</f>
        <v>0</v>
      </c>
      <c r="I164" cm="1">
        <f t="array" ref="I164">deflator!I164/INDEX(deflator!$E164:$BQ164, MATCH(TRUE, ISNUMBER(deflator!$E164:$BQ164), 0))</f>
        <v>0</v>
      </c>
      <c r="J164" cm="1">
        <f t="array" ref="J164">deflator!J164/INDEX(deflator!$E164:$BQ164, MATCH(TRUE, ISNUMBER(deflator!$E164:$BQ164), 0))</f>
        <v>0</v>
      </c>
      <c r="K164" cm="1">
        <f t="array" ref="K164">deflator!K164/INDEX(deflator!$E164:$BQ164, MATCH(TRUE, ISNUMBER(deflator!$E164:$BQ164), 0))</f>
        <v>0</v>
      </c>
      <c r="L164" cm="1">
        <f t="array" ref="L164">deflator!L164/INDEX(deflator!$E164:$BQ164, MATCH(TRUE, ISNUMBER(deflator!$E164:$BQ164), 0))</f>
        <v>1</v>
      </c>
      <c r="M164" cm="1">
        <f t="array" ref="M164">deflator!M164/INDEX(deflator!$E164:$BQ164, MATCH(TRUE, ISNUMBER(deflator!$E164:$BQ164), 0))</f>
        <v>1.210864475019906</v>
      </c>
      <c r="N164" cm="1">
        <f t="array" ref="N164">deflator!N164/INDEX(deflator!$E164:$BQ164, MATCH(TRUE, ISNUMBER(deflator!$E164:$BQ164), 0))</f>
        <v>1.2543267127838231</v>
      </c>
      <c r="O164" cm="1">
        <f t="array" ref="O164">deflator!O164/INDEX(deflator!$E164:$BQ164, MATCH(TRUE, ISNUMBER(deflator!$E164:$BQ164), 0))</f>
        <v>1.32995941103884</v>
      </c>
      <c r="P164" cm="1">
        <f t="array" ref="P164">deflator!P164/INDEX(deflator!$E164:$BQ164, MATCH(TRUE, ISNUMBER(deflator!$E164:$BQ164), 0))</f>
        <v>1.4190060466114662</v>
      </c>
      <c r="Q164" cm="1">
        <f t="array" ref="Q164">deflator!Q164/INDEX(deflator!$E164:$BQ164, MATCH(TRUE, ISNUMBER(deflator!$E164:$BQ164), 0))</f>
        <v>1.5108485765642998</v>
      </c>
      <c r="R164" cm="1">
        <f t="array" ref="R164">deflator!R164/INDEX(deflator!$E164:$BQ164, MATCH(TRUE, ISNUMBER(deflator!$E164:$BQ164), 0))</f>
        <v>1.5706363715484566</v>
      </c>
      <c r="S164" cm="1">
        <f t="array" ref="S164">deflator!S164/INDEX(deflator!$E164:$BQ164, MATCH(TRUE, ISNUMBER(deflator!$E164:$BQ164), 0))</f>
        <v>1.6463103750547687</v>
      </c>
      <c r="T164" cm="1">
        <f t="array" ref="T164">deflator!T164/INDEX(deflator!$E164:$BQ164, MATCH(TRUE, ISNUMBER(deflator!$E164:$BQ164), 0))</f>
        <v>2.0247829432496234</v>
      </c>
      <c r="U164" cm="1">
        <f t="array" ref="U164">deflator!U164/INDEX(deflator!$E164:$BQ164, MATCH(TRUE, ISNUMBER(deflator!$E164:$BQ164), 0))</f>
        <v>2.2464225209324438</v>
      </c>
      <c r="V164" cm="1">
        <f t="array" ref="V164">deflator!V164/INDEX(deflator!$E164:$BQ164, MATCH(TRUE, ISNUMBER(deflator!$E164:$BQ164), 0))</f>
        <v>2.4275728295948116</v>
      </c>
      <c r="W164" cm="1">
        <f t="array" ref="W164">deflator!W164/INDEX(deflator!$E164:$BQ164, MATCH(TRUE, ISNUMBER(deflator!$E164:$BQ164), 0))</f>
        <v>2.6354252851385018</v>
      </c>
      <c r="X164" cm="1">
        <f t="array" ref="X164">deflator!X164/INDEX(deflator!$E164:$BQ164, MATCH(TRUE, ISNUMBER(deflator!$E164:$BQ164), 0))</f>
        <v>2.9364236660587584</v>
      </c>
      <c r="Y164" cm="1">
        <f t="array" ref="Y164">deflator!Y164/INDEX(deflator!$E164:$BQ164, MATCH(TRUE, ISNUMBER(deflator!$E164:$BQ164), 0))</f>
        <v>3.3622536375059253</v>
      </c>
      <c r="Z164" cm="1">
        <f t="array" ref="Z164">deflator!Z164/INDEX(deflator!$E164:$BQ164, MATCH(TRUE, ISNUMBER(deflator!$E164:$BQ164), 0))</f>
        <v>3.7256630690463806</v>
      </c>
      <c r="AA164" cm="1">
        <f t="array" ref="AA164">deflator!AA164/INDEX(deflator!$E164:$BQ164, MATCH(TRUE, ISNUMBER(deflator!$E164:$BQ164), 0))</f>
        <v>4.2157256005613748</v>
      </c>
      <c r="AB164" cm="1">
        <f t="array" ref="AB164">deflator!AB164/INDEX(deflator!$E164:$BQ164, MATCH(TRUE, ISNUMBER(deflator!$E164:$BQ164), 0))</f>
        <v>4.671757513230018</v>
      </c>
      <c r="AC164" cm="1">
        <f t="array" ref="AC164">deflator!AC164/INDEX(deflator!$E164:$BQ164, MATCH(TRUE, ISNUMBER(deflator!$E164:$BQ164), 0))</f>
        <v>5.1039884179022836</v>
      </c>
      <c r="AD164" cm="1">
        <f t="array" ref="AD164">deflator!AD164/INDEX(deflator!$E164:$BQ164, MATCH(TRUE, ISNUMBER(deflator!$E164:$BQ164), 0))</f>
        <v>4.926242514874426</v>
      </c>
      <c r="AE164" cm="1">
        <f t="array" ref="AE164">deflator!AE164/INDEX(deflator!$E164:$BQ164, MATCH(TRUE, ISNUMBER(deflator!$E164:$BQ164), 0))</f>
        <v>4.9194295166922117</v>
      </c>
      <c r="AF164" cm="1">
        <f t="array" ref="AF164">deflator!AF164/INDEX(deflator!$E164:$BQ164, MATCH(TRUE, ISNUMBER(deflator!$E164:$BQ164), 0))</f>
        <v>4.8256389979604162</v>
      </c>
      <c r="AG164" cm="1">
        <f t="array" ref="AG164">deflator!AG164/INDEX(deflator!$E164:$BQ164, MATCH(TRUE, ISNUMBER(deflator!$E164:$BQ164), 0))</f>
        <v>4.6204078742958314</v>
      </c>
      <c r="AH164" cm="1">
        <f t="array" ref="AH164">deflator!AH164/INDEX(deflator!$E164:$BQ164, MATCH(TRUE, ISNUMBER(deflator!$E164:$BQ164), 0))</f>
        <v>4.7782122903199058</v>
      </c>
      <c r="AI164" cm="1">
        <f t="array" ref="AI164">deflator!AI164/INDEX(deflator!$E164:$BQ164, MATCH(TRUE, ISNUMBER(deflator!$E164:$BQ164), 0))</f>
        <v>5.1414573713540737</v>
      </c>
      <c r="AJ164" cm="1">
        <f t="array" ref="AJ164">deflator!AJ164/INDEX(deflator!$E164:$BQ164, MATCH(TRUE, ISNUMBER(deflator!$E164:$BQ164), 0))</f>
        <v>4.842427264650885</v>
      </c>
      <c r="AK164" cm="1">
        <f t="array" ref="AK164">deflator!AK164/INDEX(deflator!$E164:$BQ164, MATCH(TRUE, ISNUMBER(deflator!$E164:$BQ164), 0))</f>
        <v>4.8782039319734727</v>
      </c>
      <c r="AL164" cm="1">
        <f t="array" ref="AL164">deflator!AL164/INDEX(deflator!$E164:$BQ164, MATCH(TRUE, ISNUMBER(deflator!$E164:$BQ164), 0))</f>
        <v>5.0360184222535196</v>
      </c>
      <c r="AM164" cm="1">
        <f t="array" ref="AM164">deflator!AM164/INDEX(deflator!$E164:$BQ164, MATCH(TRUE, ISNUMBER(deflator!$E164:$BQ164), 0))</f>
        <v>7.0283857526381839</v>
      </c>
      <c r="AN164" cm="1">
        <f t="array" ref="AN164">deflator!AN164/INDEX(deflator!$E164:$BQ164, MATCH(TRUE, ISNUMBER(deflator!$E164:$BQ164), 0))</f>
        <v>8.139502124516758</v>
      </c>
      <c r="AO164" cm="1">
        <f t="array" ref="AO164">deflator!AO164/INDEX(deflator!$E164:$BQ164, MATCH(TRUE, ISNUMBER(deflator!$E164:$BQ164), 0))</f>
        <v>8.0050278474292824</v>
      </c>
      <c r="AP164" cm="1">
        <f t="array" ref="AP164">deflator!AP164/INDEX(deflator!$E164:$BQ164, MATCH(TRUE, ISNUMBER(deflator!$E164:$BQ164), 0))</f>
        <v>8.4517242376598549</v>
      </c>
      <c r="AQ164" cm="1">
        <f t="array" ref="AQ164">deflator!AQ164/INDEX(deflator!$E164:$BQ164, MATCH(TRUE, ISNUMBER(deflator!$E164:$BQ164), 0))</f>
        <v>8.5987483219990555</v>
      </c>
      <c r="AR164" cm="1">
        <f t="array" ref="AR164">deflator!AR164/INDEX(deflator!$E164:$BQ164, MATCH(TRUE, ISNUMBER(deflator!$E164:$BQ164), 0))</f>
        <v>9.9991443931764152</v>
      </c>
      <c r="AS164" cm="1">
        <f t="array" ref="AS164">deflator!AS164/INDEX(deflator!$E164:$BQ164, MATCH(TRUE, ISNUMBER(deflator!$E164:$BQ164), 0))</f>
        <v>9.937176903572281</v>
      </c>
      <c r="AT164" cm="1">
        <f t="array" ref="AT164">deflator!AT164/INDEX(deflator!$E164:$BQ164, MATCH(TRUE, ISNUMBER(deflator!$E164:$BQ164), 0))</f>
        <v>10.402074019923448</v>
      </c>
      <c r="AU164" cm="1">
        <f t="array" ref="AU164">deflator!AU164/INDEX(deflator!$E164:$BQ164, MATCH(TRUE, ISNUMBER(deflator!$E164:$BQ164), 0))</f>
        <v>10.7674865769728</v>
      </c>
      <c r="AV164" cm="1">
        <f t="array" ref="AV164">deflator!AV164/INDEX(deflator!$E164:$BQ164, MATCH(TRUE, ISNUMBER(deflator!$E164:$BQ164), 0))</f>
        <v>9.9497730376053219</v>
      </c>
      <c r="AW164" cm="1">
        <f t="array" ref="AW164">deflator!AW164/INDEX(deflator!$E164:$BQ164, MATCH(TRUE, ISNUMBER(deflator!$E164:$BQ164), 0))</f>
        <v>13.442902960453802</v>
      </c>
      <c r="AX164" cm="1">
        <f t="array" ref="AX164">deflator!AX164/INDEX(deflator!$E164:$BQ164, MATCH(TRUE, ISNUMBER(deflator!$E164:$BQ164), 0))</f>
        <v>14.078776872592995</v>
      </c>
      <c r="AY164" cm="1">
        <f t="array" ref="AY164">deflator!AY164/INDEX(deflator!$E164:$BQ164, MATCH(TRUE, ISNUMBER(deflator!$E164:$BQ164), 0))</f>
        <v>14.465716694334839</v>
      </c>
      <c r="AZ164" cm="1">
        <f t="array" ref="AZ164">deflator!AZ164/INDEX(deflator!$E164:$BQ164, MATCH(TRUE, ISNUMBER(deflator!$E164:$BQ164), 0))</f>
        <v>14.818801684198954</v>
      </c>
      <c r="BA164" cm="1">
        <f t="array" ref="BA164">deflator!BA164/INDEX(deflator!$E164:$BQ164, MATCH(TRUE, ISNUMBER(deflator!$E164:$BQ164), 0))</f>
        <v>15.446333511461617</v>
      </c>
      <c r="BB164" cm="1">
        <f t="array" ref="BB164">deflator!BB164/INDEX(deflator!$E164:$BQ164, MATCH(TRUE, ISNUMBER(deflator!$E164:$BQ164), 0))</f>
        <v>15.985345435954393</v>
      </c>
      <c r="BC164" cm="1">
        <f t="array" ref="BC164">deflator!BC164/INDEX(deflator!$E164:$BQ164, MATCH(TRUE, ISNUMBER(deflator!$E164:$BQ164), 0))</f>
        <v>16.484357261127339</v>
      </c>
      <c r="BD164" cm="1">
        <f t="array" ref="BD164">deflator!BD164/INDEX(deflator!$E164:$BQ164, MATCH(TRUE, ISNUMBER(deflator!$E164:$BQ164), 0))</f>
        <v>17.735685174614407</v>
      </c>
      <c r="BE164" cm="1">
        <f t="array" ref="BE164">deflator!BE164/INDEX(deflator!$E164:$BQ164, MATCH(TRUE, ISNUMBER(deflator!$E164:$BQ164), 0))</f>
        <v>18.559020607008343</v>
      </c>
      <c r="BF164" cm="1">
        <f t="array" ref="BF164">deflator!BF164/INDEX(deflator!$E164:$BQ164, MATCH(TRUE, ISNUMBER(deflator!$E164:$BQ164), 0))</f>
        <v>18.568984065200869</v>
      </c>
      <c r="BG164" cm="1">
        <f t="array" ref="BG164">deflator!BG164/INDEX(deflator!$E164:$BQ164, MATCH(TRUE, ISNUMBER(deflator!$E164:$BQ164), 0))</f>
        <v>18.536509226011741</v>
      </c>
      <c r="BH164" cm="1">
        <f t="array" ref="BH164">deflator!BH164/INDEX(deflator!$E164:$BQ164, MATCH(TRUE, ISNUMBER(deflator!$E164:$BQ164), 0))</f>
        <v>19.262374490316461</v>
      </c>
      <c r="BI164" cm="1">
        <f t="array" ref="BI164">deflator!BI164/INDEX(deflator!$E164:$BQ164, MATCH(TRUE, ISNUMBER(deflator!$E164:$BQ164), 0))</f>
        <v>19.570583827121073</v>
      </c>
      <c r="BJ164" cm="1">
        <f t="array" ref="BJ164">deflator!BJ164/INDEX(deflator!$E164:$BQ164, MATCH(TRUE, ISNUMBER(deflator!$E164:$BQ164), 0))</f>
        <v>19.898172915787814</v>
      </c>
      <c r="BK164" cm="1">
        <f t="array" ref="BK164">deflator!BK164/INDEX(deflator!$E164:$BQ164, MATCH(TRUE, ISNUMBER(deflator!$E164:$BQ164), 0))</f>
        <v>20.192625071223631</v>
      </c>
      <c r="BL164" cm="1">
        <f t="array" ref="BL164">deflator!BL164/INDEX(deflator!$E164:$BQ164, MATCH(TRUE, ISNUMBER(deflator!$E164:$BQ164), 0))</f>
        <v>20.394802747713612</v>
      </c>
      <c r="BM164" cm="1">
        <f t="array" ref="BM164">deflator!BM164/INDEX(deflator!$E164:$BQ164, MATCH(TRUE, ISNUMBER(deflator!$E164:$BQ164), 0))</f>
        <v>20.491327205941225</v>
      </c>
      <c r="BN164" cm="1">
        <f t="array" ref="BN164">deflator!BN164/INDEX(deflator!$E164:$BQ164, MATCH(TRUE, ISNUMBER(deflator!$E164:$BQ164), 0))</f>
        <v>21.276306575458698</v>
      </c>
      <c r="BO164" cm="1">
        <f t="array" ref="BO164">deflator!BO164/INDEX(deflator!$E164:$BQ164, MATCH(TRUE, ISNUMBER(deflator!$E164:$BQ164), 0))</f>
        <v>22.492820621640725</v>
      </c>
      <c r="BP164" cm="1">
        <f t="array" ref="BP164">deflator!BP164/INDEX(deflator!$E164:$BQ164, MATCH(TRUE, ISNUMBER(deflator!$E164:$BQ164), 0))</f>
        <v>22.985829236796846</v>
      </c>
      <c r="BQ164" cm="1">
        <f t="array" ref="BQ164">deflator!BQ164/INDEX(deflator!$E164:$BQ164, MATCH(TRUE, ISNUMBER(deflator!$E164:$BQ164), 0))</f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 cm="1">
        <f t="array" ref="E165">deflator!E165/INDEX(deflator!$E165:$BQ165, MATCH(TRUE, ISNUMBER(deflator!$E165:$BQ165), 0))</f>
        <v>0</v>
      </c>
      <c r="F165" cm="1">
        <f t="array" ref="F165">deflator!F165/INDEX(deflator!$E165:$BQ165, MATCH(TRUE, ISNUMBER(deflator!$E165:$BQ165), 0))</f>
        <v>0</v>
      </c>
      <c r="G165" cm="1">
        <f t="array" ref="G165">deflator!G165/INDEX(deflator!$E165:$BQ165, MATCH(TRUE, ISNUMBER(deflator!$E165:$BQ165), 0))</f>
        <v>0</v>
      </c>
      <c r="H165" cm="1">
        <f t="array" ref="H165">deflator!H165/INDEX(deflator!$E165:$BQ165, MATCH(TRUE, ISNUMBER(deflator!$E165:$BQ165), 0))</f>
        <v>0</v>
      </c>
      <c r="I165" cm="1">
        <f t="array" ref="I165">deflator!I165/INDEX(deflator!$E165:$BQ165, MATCH(TRUE, ISNUMBER(deflator!$E165:$BQ165), 0))</f>
        <v>0</v>
      </c>
      <c r="J165" cm="1">
        <f t="array" ref="J165">deflator!J165/INDEX(deflator!$E165:$BQ165, MATCH(TRUE, ISNUMBER(deflator!$E165:$BQ165), 0))</f>
        <v>0</v>
      </c>
      <c r="K165" cm="1">
        <f t="array" ref="K165">deflator!K165/INDEX(deflator!$E165:$BQ165, MATCH(TRUE, ISNUMBER(deflator!$E165:$BQ165), 0))</f>
        <v>0</v>
      </c>
      <c r="L165" cm="1">
        <f t="array" ref="L165">deflator!L165/INDEX(deflator!$E165:$BQ165, MATCH(TRUE, ISNUMBER(deflator!$E165:$BQ165), 0))</f>
        <v>0</v>
      </c>
      <c r="M165" cm="1">
        <f t="array" ref="M165">deflator!M165/INDEX(deflator!$E165:$BQ165, MATCH(TRUE, ISNUMBER(deflator!$E165:$BQ165), 0))</f>
        <v>0</v>
      </c>
      <c r="N165" cm="1">
        <f t="array" ref="N165">deflator!N165/INDEX(deflator!$E165:$BQ165, MATCH(TRUE, ISNUMBER(deflator!$E165:$BQ165), 0))</f>
        <v>0</v>
      </c>
      <c r="O165" cm="1">
        <f t="array" ref="O165">deflator!O165/INDEX(deflator!$E165:$BQ165, MATCH(TRUE, ISNUMBER(deflator!$E165:$BQ165), 0))</f>
        <v>1</v>
      </c>
      <c r="P165" cm="1">
        <f t="array" ref="P165">deflator!P165/INDEX(deflator!$E165:$BQ165, MATCH(TRUE, ISNUMBER(deflator!$E165:$BQ165), 0))</f>
        <v>1.0063319291358008</v>
      </c>
      <c r="Q165" cm="1">
        <f t="array" ref="Q165">deflator!Q165/INDEX(deflator!$E165:$BQ165, MATCH(TRUE, ISNUMBER(deflator!$E165:$BQ165), 0))</f>
        <v>0.99402162461654842</v>
      </c>
      <c r="R165" cm="1">
        <f t="array" ref="R165">deflator!R165/INDEX(deflator!$E165:$BQ165, MATCH(TRUE, ISNUMBER(deflator!$E165:$BQ165), 0))</f>
        <v>1.0803700772961213</v>
      </c>
      <c r="S165" cm="1">
        <f t="array" ref="S165">deflator!S165/INDEX(deflator!$E165:$BQ165, MATCH(TRUE, ISNUMBER(deflator!$E165:$BQ165), 0))</f>
        <v>1.1167106601487078</v>
      </c>
      <c r="T165" cm="1">
        <f t="array" ref="T165">deflator!T165/INDEX(deflator!$E165:$BQ165, MATCH(TRUE, ISNUMBER(deflator!$E165:$BQ165), 0))</f>
        <v>1.1766025727858083</v>
      </c>
      <c r="U165" cm="1">
        <f t="array" ref="U165">deflator!U165/INDEX(deflator!$E165:$BQ165, MATCH(TRUE, ISNUMBER(deflator!$E165:$BQ165), 0))</f>
        <v>1.2357469234317291</v>
      </c>
      <c r="V165" cm="1">
        <f t="array" ref="V165">deflator!V165/INDEX(deflator!$E165:$BQ165, MATCH(TRUE, ISNUMBER(deflator!$E165:$BQ165), 0))</f>
        <v>1.2965521714719976</v>
      </c>
      <c r="W165" cm="1">
        <f t="array" ref="W165">deflator!W165/INDEX(deflator!$E165:$BQ165, MATCH(TRUE, ISNUMBER(deflator!$E165:$BQ165), 0))</f>
        <v>1.3504236813164272</v>
      </c>
      <c r="X165" cm="1">
        <f t="array" ref="X165">deflator!X165/INDEX(deflator!$E165:$BQ165, MATCH(TRUE, ISNUMBER(deflator!$E165:$BQ165), 0))</f>
        <v>1.434237485406644</v>
      </c>
      <c r="Y165" cm="1">
        <f t="array" ref="Y165">deflator!Y165/INDEX(deflator!$E165:$BQ165, MATCH(TRUE, ISNUMBER(deflator!$E165:$BQ165), 0))</f>
        <v>1.6119763425086922</v>
      </c>
      <c r="Z165" cm="1">
        <f t="array" ref="Z165">deflator!Z165/INDEX(deflator!$E165:$BQ165, MATCH(TRUE, ISNUMBER(deflator!$E165:$BQ165), 0))</f>
        <v>1.7373935744991593</v>
      </c>
      <c r="AA165" cm="1">
        <f t="array" ref="AA165">deflator!AA165/INDEX(deflator!$E165:$BQ165, MATCH(TRUE, ISNUMBER(deflator!$E165:$BQ165), 0))</f>
        <v>1.7971893008994575</v>
      </c>
      <c r="AB165" cm="1">
        <f t="array" ref="AB165">deflator!AB165/INDEX(deflator!$E165:$BQ165, MATCH(TRUE, ISNUMBER(deflator!$E165:$BQ165), 0))</f>
        <v>1.7916991727567548</v>
      </c>
      <c r="AC165" cm="1">
        <f t="array" ref="AC165">deflator!AC165/INDEX(deflator!$E165:$BQ165, MATCH(TRUE, ISNUMBER(deflator!$E165:$BQ165), 0))</f>
        <v>1.7885341799372698</v>
      </c>
      <c r="AD165" cm="1">
        <f t="array" ref="AD165">deflator!AD165/INDEX(deflator!$E165:$BQ165, MATCH(TRUE, ISNUMBER(deflator!$E165:$BQ165), 0))</f>
        <v>1.7999184429425399</v>
      </c>
      <c r="AE165" cm="1">
        <f t="array" ref="AE165">deflator!AE165/INDEX(deflator!$E165:$BQ165, MATCH(TRUE, ISNUMBER(deflator!$E165:$BQ165), 0))</f>
        <v>1.8632342801911239</v>
      </c>
      <c r="AF165" cm="1">
        <f t="array" ref="AF165">deflator!AF165/INDEX(deflator!$E165:$BQ165, MATCH(TRUE, ISNUMBER(deflator!$E165:$BQ165), 0))</f>
        <v>1.9200903133832423</v>
      </c>
      <c r="AG165" cm="1">
        <f t="array" ref="AG165">deflator!AG165/INDEX(deflator!$E165:$BQ165, MATCH(TRUE, ISNUMBER(deflator!$E165:$BQ165), 0))</f>
        <v>1.9557955701375525</v>
      </c>
      <c r="AH165" cm="1">
        <f t="array" ref="AH165">deflator!AH165/INDEX(deflator!$E165:$BQ165, MATCH(TRUE, ISNUMBER(deflator!$E165:$BQ165), 0))</f>
        <v>1.9977872516385891</v>
      </c>
      <c r="AI165" cm="1">
        <f t="array" ref="AI165">deflator!AI165/INDEX(deflator!$E165:$BQ165, MATCH(TRUE, ISNUMBER(deflator!$E165:$BQ165), 0))</f>
        <v>2.0607385235939524</v>
      </c>
      <c r="AJ165" cm="1">
        <f t="array" ref="AJ165">deflator!AJ165/INDEX(deflator!$E165:$BQ165, MATCH(TRUE, ISNUMBER(deflator!$E165:$BQ165), 0))</f>
        <v>2.1297912526319358</v>
      </c>
      <c r="AK165" cm="1">
        <f t="array" ref="AK165">deflator!AK165/INDEX(deflator!$E165:$BQ165, MATCH(TRUE, ISNUMBER(deflator!$E165:$BQ165), 0))</f>
        <v>2.2054929507537588</v>
      </c>
      <c r="AL165" cm="1">
        <f t="array" ref="AL165">deflator!AL165/INDEX(deflator!$E165:$BQ165, MATCH(TRUE, ISNUMBER(deflator!$E165:$BQ165), 0))</f>
        <v>2.2684488826005142</v>
      </c>
      <c r="AM165" cm="1">
        <f t="array" ref="AM165">deflator!AM165/INDEX(deflator!$E165:$BQ165, MATCH(TRUE, ISNUMBER(deflator!$E165:$BQ165), 0))</f>
        <v>2.3492452404927082</v>
      </c>
      <c r="AN165" cm="1">
        <f t="array" ref="AN165">deflator!AN165/INDEX(deflator!$E165:$BQ165, MATCH(TRUE, ISNUMBER(deflator!$E165:$BQ165), 0))</f>
        <v>2.5530649958986986</v>
      </c>
      <c r="AO165" cm="1">
        <f t="array" ref="AO165">deflator!AO165/INDEX(deflator!$E165:$BQ165, MATCH(TRUE, ISNUMBER(deflator!$E165:$BQ165), 0))</f>
        <v>2.588281264616215</v>
      </c>
      <c r="AP165" cm="1">
        <f t="array" ref="AP165">deflator!AP165/INDEX(deflator!$E165:$BQ165, MATCH(TRUE, ISNUMBER(deflator!$E165:$BQ165), 0))</f>
        <v>2.6086438240188654</v>
      </c>
      <c r="AQ165" cm="1">
        <f t="array" ref="AQ165">deflator!AQ165/INDEX(deflator!$E165:$BQ165, MATCH(TRUE, ISNUMBER(deflator!$E165:$BQ165), 0))</f>
        <v>2.6445621896352196</v>
      </c>
      <c r="AR165" cm="1">
        <f t="array" ref="AR165">deflator!AR165/INDEX(deflator!$E165:$BQ165, MATCH(TRUE, ISNUMBER(deflator!$E165:$BQ165), 0))</f>
        <v>2.6590597286255759</v>
      </c>
      <c r="AS165" cm="1">
        <f t="array" ref="AS165">deflator!AS165/INDEX(deflator!$E165:$BQ165, MATCH(TRUE, ISNUMBER(deflator!$E165:$BQ165), 0))</f>
        <v>2.395847711286982</v>
      </c>
      <c r="AT165" cm="1">
        <f t="array" ref="AT165">deflator!AT165/INDEX(deflator!$E165:$BQ165, MATCH(TRUE, ISNUMBER(deflator!$E165:$BQ165), 0))</f>
        <v>2.5005548277098435</v>
      </c>
      <c r="AU165" cm="1">
        <f t="array" ref="AU165">deflator!AU165/INDEX(deflator!$E165:$BQ165, MATCH(TRUE, ISNUMBER(deflator!$E165:$BQ165), 0))</f>
        <v>2.5663883497483604</v>
      </c>
      <c r="AV165" cm="1">
        <f t="array" ref="AV165">deflator!AV165/INDEX(deflator!$E165:$BQ165, MATCH(TRUE, ISNUMBER(deflator!$E165:$BQ165), 0))</f>
        <v>2.6186166749952977</v>
      </c>
      <c r="AW165" cm="1">
        <f t="array" ref="AW165">deflator!AW165/INDEX(deflator!$E165:$BQ165, MATCH(TRUE, ISNUMBER(deflator!$E165:$BQ165), 0))</f>
        <v>2.6844320414087379</v>
      </c>
      <c r="AX165" cm="1">
        <f t="array" ref="AX165">deflator!AX165/INDEX(deflator!$E165:$BQ165, MATCH(TRUE, ISNUMBER(deflator!$E165:$BQ165), 0))</f>
        <v>2.7371694954520729</v>
      </c>
      <c r="AY165" cm="1">
        <f t="array" ref="AY165">deflator!AY165/INDEX(deflator!$E165:$BQ165, MATCH(TRUE, ISNUMBER(deflator!$E165:$BQ165), 0))</f>
        <v>2.799366460636886</v>
      </c>
      <c r="AZ165" cm="1">
        <f t="array" ref="AZ165">deflator!AZ165/INDEX(deflator!$E165:$BQ165, MATCH(TRUE, ISNUMBER(deflator!$E165:$BQ165), 0))</f>
        <v>2.8620805071389621</v>
      </c>
      <c r="BA165" cm="1">
        <f t="array" ref="BA165">deflator!BA165/INDEX(deflator!$E165:$BQ165, MATCH(TRUE, ISNUMBER(deflator!$E165:$BQ165), 0))</f>
        <v>2.9586265879485496</v>
      </c>
      <c r="BB165" cm="1">
        <f t="array" ref="BB165">deflator!BB165/INDEX(deflator!$E165:$BQ165, MATCH(TRUE, ISNUMBER(deflator!$E165:$BQ165), 0))</f>
        <v>3.0250898719668053</v>
      </c>
      <c r="BC165" cm="1">
        <f t="array" ref="BC165">deflator!BC165/INDEX(deflator!$E165:$BQ165, MATCH(TRUE, ISNUMBER(deflator!$E165:$BQ165), 0))</f>
        <v>3.1087526400954233</v>
      </c>
      <c r="BD165" cm="1">
        <f t="array" ref="BD165">deflator!BD165/INDEX(deflator!$E165:$BQ165, MATCH(TRUE, ISNUMBER(deflator!$E165:$BQ165), 0))</f>
        <v>3.1548514837093626</v>
      </c>
      <c r="BE165" cm="1">
        <f t="array" ref="BE165">deflator!BE165/INDEX(deflator!$E165:$BQ165, MATCH(TRUE, ISNUMBER(deflator!$E165:$BQ165), 0))</f>
        <v>3.222988065028455</v>
      </c>
      <c r="BF165" cm="1">
        <f t="array" ref="BF165">deflator!BF165/INDEX(deflator!$E165:$BQ165, MATCH(TRUE, ISNUMBER(deflator!$E165:$BQ165), 0))</f>
        <v>3.2956904639343887</v>
      </c>
      <c r="BG165" cm="1">
        <f t="array" ref="BG165">deflator!BG165/INDEX(deflator!$E165:$BQ165, MATCH(TRUE, ISNUMBER(deflator!$E165:$BQ165), 0))</f>
        <v>3.3705360340040853</v>
      </c>
      <c r="BH165" cm="1">
        <f t="array" ref="BH165">deflator!BH165/INDEX(deflator!$E165:$BQ165, MATCH(TRUE, ISNUMBER(deflator!$E165:$BQ165), 0))</f>
        <v>3.5121067296731479</v>
      </c>
      <c r="BI165" cm="1">
        <f t="array" ref="BI165">deflator!BI165/INDEX(deflator!$E165:$BQ165, MATCH(TRUE, ISNUMBER(deflator!$E165:$BQ165), 0))</f>
        <v>3.5867617839208972</v>
      </c>
      <c r="BJ165" cm="1">
        <f t="array" ref="BJ165">deflator!BJ165/INDEX(deflator!$E165:$BQ165, MATCH(TRUE, ISNUMBER(deflator!$E165:$BQ165), 0))</f>
        <v>3.6633400674903682</v>
      </c>
      <c r="BK165" cm="1">
        <f t="array" ref="BK165">deflator!BK165/INDEX(deflator!$E165:$BQ165, MATCH(TRUE, ISNUMBER(deflator!$E165:$BQ165), 0))</f>
        <v>3.7292221876607878</v>
      </c>
      <c r="BL165" cm="1">
        <f t="array" ref="BL165">deflator!BL165/INDEX(deflator!$E165:$BQ165, MATCH(TRUE, ISNUMBER(deflator!$E165:$BQ165), 0))</f>
        <v>3.8226915465233504</v>
      </c>
      <c r="BM165" cm="1">
        <f t="array" ref="BM165">deflator!BM165/INDEX(deflator!$E165:$BQ165, MATCH(TRUE, ISNUMBER(deflator!$E165:$BQ165), 0))</f>
        <v>3.8939546951817841</v>
      </c>
      <c r="BN165" cm="1">
        <f t="array" ref="BN165">deflator!BN165/INDEX(deflator!$E165:$BQ165, MATCH(TRUE, ISNUMBER(deflator!$E165:$BQ165), 0))</f>
        <v>3.98926259040676</v>
      </c>
      <c r="BO165" cm="1">
        <f t="array" ref="BO165">deflator!BO165/INDEX(deflator!$E165:$BQ165, MATCH(TRUE, ISNUMBER(deflator!$E165:$BQ165), 0))</f>
        <v>4.1915879159603859</v>
      </c>
      <c r="BP165" cm="1">
        <f t="array" ref="BP165">deflator!BP165/INDEX(deflator!$E165:$BQ165, MATCH(TRUE, ISNUMBER(deflator!$E165:$BQ165), 0))</f>
        <v>4.4127886839241439</v>
      </c>
      <c r="BQ165" cm="1">
        <f t="array" ref="BQ165">deflator!BQ165/INDEX(deflator!$E165:$BQ165, MATCH(TRUE, ISNUMBER(deflator!$E165:$BQ165), 0))</f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 cm="1">
        <f t="array" ref="E166">deflator!E166/INDEX(deflator!$E166:$BQ166, MATCH(TRUE, ISNUMBER(deflator!$E166:$BQ166), 0))</f>
        <v>1</v>
      </c>
      <c r="F166" cm="1">
        <f t="array" ref="F166">deflator!F166/INDEX(deflator!$E166:$BQ166, MATCH(TRUE, ISNUMBER(deflator!$E166:$BQ166), 0))</f>
        <v>1.0144943715299755</v>
      </c>
      <c r="G166" cm="1">
        <f t="array" ref="G166">deflator!G166/INDEX(deflator!$E166:$BQ166, MATCH(TRUE, ISNUMBER(deflator!$E166:$BQ166), 0))</f>
        <v>1.0205899369372</v>
      </c>
      <c r="H166" cm="1">
        <f t="array" ref="H166">deflator!H166/INDEX(deflator!$E166:$BQ166, MATCH(TRUE, ISNUMBER(deflator!$E166:$BQ166), 0))</f>
        <v>1.0302220806095093</v>
      </c>
      <c r="I166" cm="1">
        <f t="array" ref="I166">deflator!I166/INDEX(deflator!$E166:$BQ166, MATCH(TRUE, ISNUMBER(deflator!$E166:$BQ166), 0))</f>
        <v>0.99193552128412155</v>
      </c>
      <c r="J166" cm="1">
        <f t="array" ref="J166">deflator!J166/INDEX(deflator!$E166:$BQ166, MATCH(TRUE, ISNUMBER(deflator!$E166:$BQ166), 0))</f>
        <v>1.0087101762187125</v>
      </c>
      <c r="K166" cm="1">
        <f t="array" ref="K166">deflator!K166/INDEX(deflator!$E166:$BQ166, MATCH(TRUE, ISNUMBER(deflator!$E166:$BQ166), 0))</f>
        <v>1.044571953954367</v>
      </c>
      <c r="L166" cm="1">
        <f t="array" ref="L166">deflator!L166/INDEX(deflator!$E166:$BQ166, MATCH(TRUE, ISNUMBER(deflator!$E166:$BQ166), 0))</f>
        <v>1.2116156220814753</v>
      </c>
      <c r="M166" cm="1">
        <f t="array" ref="M166">deflator!M166/INDEX(deflator!$E166:$BQ166, MATCH(TRUE, ISNUMBER(deflator!$E166:$BQ166), 0))</f>
        <v>1.2321263794823065</v>
      </c>
      <c r="N166" cm="1">
        <f t="array" ref="N166">deflator!N166/INDEX(deflator!$E166:$BQ166, MATCH(TRUE, ISNUMBER(deflator!$E166:$BQ166), 0))</f>
        <v>1.2661608256673331</v>
      </c>
      <c r="O166" cm="1">
        <f t="array" ref="O166">deflator!O166/INDEX(deflator!$E166:$BQ166, MATCH(TRUE, ISNUMBER(deflator!$E166:$BQ166), 0))</f>
        <v>1.2480723317115656</v>
      </c>
      <c r="P166" cm="1">
        <f t="array" ref="P166">deflator!P166/INDEX(deflator!$E166:$BQ166, MATCH(TRUE, ISNUMBER(deflator!$E166:$BQ166), 0))</f>
        <v>1.2192489421371415</v>
      </c>
      <c r="Q166" cm="1">
        <f t="array" ref="Q166">deflator!Q166/INDEX(deflator!$E166:$BQ166, MATCH(TRUE, ISNUMBER(deflator!$E166:$BQ166), 0))</f>
        <v>1.2284601963965647</v>
      </c>
      <c r="R166" cm="1">
        <f t="array" ref="R166">deflator!R166/INDEX(deflator!$E166:$BQ166, MATCH(TRUE, ISNUMBER(deflator!$E166:$BQ166), 0))</f>
        <v>1.3513655748901756</v>
      </c>
      <c r="S166" cm="1">
        <f t="array" ref="S166">deflator!S166/INDEX(deflator!$E166:$BQ166, MATCH(TRUE, ISNUMBER(deflator!$E166:$BQ166), 0))</f>
        <v>2.1151694950974909</v>
      </c>
      <c r="T166" cm="1">
        <f t="array" ref="T166">deflator!T166/INDEX(deflator!$E166:$BQ166, MATCH(TRUE, ISNUMBER(deflator!$E166:$BQ166), 0))</f>
        <v>2.4641019809145801</v>
      </c>
      <c r="U166" cm="1">
        <f t="array" ref="U166">deflator!U166/INDEX(deflator!$E166:$BQ166, MATCH(TRUE, ISNUMBER(deflator!$E166:$BQ166), 0))</f>
        <v>2.7136838638071508</v>
      </c>
      <c r="V166" cm="1">
        <f t="array" ref="V166">deflator!V166/INDEX(deflator!$E166:$BQ166, MATCH(TRUE, ISNUMBER(deflator!$E166:$BQ166), 0))</f>
        <v>2.7658354225302482</v>
      </c>
      <c r="W166" cm="1">
        <f t="array" ref="W166">deflator!W166/INDEX(deflator!$E166:$BQ166, MATCH(TRUE, ISNUMBER(deflator!$E166:$BQ166), 0))</f>
        <v>2.7878889882705171</v>
      </c>
      <c r="X166" cm="1">
        <f t="array" ref="X166">deflator!X166/INDEX(deflator!$E166:$BQ166, MATCH(TRUE, ISNUMBER(deflator!$E166:$BQ166), 0))</f>
        <v>2.9444749521434153</v>
      </c>
      <c r="Y166" cm="1">
        <f t="array" ref="Y166">deflator!Y166/INDEX(deflator!$E166:$BQ166, MATCH(TRUE, ISNUMBER(deflator!$E166:$BQ166), 0))</f>
        <v>2.9808446277348133</v>
      </c>
      <c r="Z166" cm="1">
        <f t="array" ref="Z166">deflator!Z166/INDEX(deflator!$E166:$BQ166, MATCH(TRUE, ISNUMBER(deflator!$E166:$BQ166), 0))</f>
        <v>3.1127524802076461</v>
      </c>
      <c r="AA166" cm="1">
        <f t="array" ref="AA166">deflator!AA166/INDEX(deflator!$E166:$BQ166, MATCH(TRUE, ISNUMBER(deflator!$E166:$BQ166), 0))</f>
        <v>3.217791329930284</v>
      </c>
      <c r="AB166" cm="1">
        <f t="array" ref="AB166">deflator!AB166/INDEX(deflator!$E166:$BQ166, MATCH(TRUE, ISNUMBER(deflator!$E166:$BQ166), 0))</f>
        <v>3.2807744086406694</v>
      </c>
      <c r="AC166" cm="1">
        <f t="array" ref="AC166">deflator!AC166/INDEX(deflator!$E166:$BQ166, MATCH(TRUE, ISNUMBER(deflator!$E166:$BQ166), 0))</f>
        <v>3.3633806615436632</v>
      </c>
      <c r="AD166" cm="1">
        <f t="array" ref="AD166">deflator!AD166/INDEX(deflator!$E166:$BQ166, MATCH(TRUE, ISNUMBER(deflator!$E166:$BQ166), 0))</f>
        <v>3.41609327302583</v>
      </c>
      <c r="AE166" cm="1">
        <f t="array" ref="AE166">deflator!AE166/INDEX(deflator!$E166:$BQ166, MATCH(TRUE, ISNUMBER(deflator!$E166:$BQ166), 0))</f>
        <v>3.6400014376174985</v>
      </c>
      <c r="AF166" cm="1">
        <f t="array" ref="AF166">deflator!AF166/INDEX(deflator!$E166:$BQ166, MATCH(TRUE, ISNUMBER(deflator!$E166:$BQ166), 0))</f>
        <v>4.4130802861670535</v>
      </c>
      <c r="AG166" cm="1">
        <f t="array" ref="AG166">deflator!AG166/INDEX(deflator!$E166:$BQ166, MATCH(TRUE, ISNUMBER(deflator!$E166:$BQ166), 0))</f>
        <v>5.5249832771294551</v>
      </c>
      <c r="AH166" cm="1">
        <f t="array" ref="AH166">deflator!AH166/INDEX(deflator!$E166:$BQ166, MATCH(TRUE, ISNUMBER(deflator!$E166:$BQ166), 0))</f>
        <v>8.7120410449748391</v>
      </c>
      <c r="AI166" cm="1">
        <f t="array" ref="AI166">deflator!AI166/INDEX(deflator!$E166:$BQ166, MATCH(TRUE, ISNUMBER(deflator!$E166:$BQ166), 0))</f>
        <v>10.327218203578026</v>
      </c>
      <c r="AJ166" cm="1">
        <f t="array" ref="AJ166">deflator!AJ166/INDEX(deflator!$E166:$BQ166, MATCH(TRUE, ISNUMBER(deflator!$E166:$BQ166), 0))</f>
        <v>12.77981322014737</v>
      </c>
      <c r="AK166" cm="1">
        <f t="array" ref="AK166">deflator!AK166/INDEX(deflator!$E166:$BQ166, MATCH(TRUE, ISNUMBER(deflator!$E166:$BQ166), 0))</f>
        <v>15.558843081487126</v>
      </c>
      <c r="AL166" cm="1">
        <f t="array" ref="AL166">deflator!AL166/INDEX(deflator!$E166:$BQ166, MATCH(TRUE, ISNUMBER(deflator!$E166:$BQ166), 0))</f>
        <v>21.198834770025361</v>
      </c>
      <c r="AM166" cm="1">
        <f t="array" ref="AM166">deflator!AM166/INDEX(deflator!$E166:$BQ166, MATCH(TRUE, ISNUMBER(deflator!$E166:$BQ166), 0))</f>
        <v>25.879569390349509</v>
      </c>
      <c r="AN166" cm="1">
        <f t="array" ref="AN166">deflator!AN166/INDEX(deflator!$E166:$BQ166, MATCH(TRUE, ISNUMBER(deflator!$E166:$BQ166), 0))</f>
        <v>30.952183318012562</v>
      </c>
      <c r="AO166" cm="1">
        <f t="array" ref="AO166">deflator!AO166/INDEX(deflator!$E166:$BQ166, MATCH(TRUE, ISNUMBER(deflator!$E166:$BQ166), 0))</f>
        <v>38.082790410539587</v>
      </c>
      <c r="AP166" cm="1">
        <f t="array" ref="AP166">deflator!AP166/INDEX(deflator!$E166:$BQ166, MATCH(TRUE, ISNUMBER(deflator!$E166:$BQ166), 0))</f>
        <v>50.952574081900089</v>
      </c>
      <c r="AQ166" cm="1">
        <f t="array" ref="AQ166">deflator!AQ166/INDEX(deflator!$E166:$BQ166, MATCH(TRUE, ISNUMBER(deflator!$E166:$BQ166), 0))</f>
        <v>69.206455910829348</v>
      </c>
      <c r="AR166" cm="1">
        <f t="array" ref="AR166">deflator!AR166/INDEX(deflator!$E166:$BQ166, MATCH(TRUE, ISNUMBER(deflator!$E166:$BQ166), 0))</f>
        <v>84.875136672564153</v>
      </c>
      <c r="AS166" cm="1">
        <f t="array" ref="AS166">deflator!AS166/INDEX(deflator!$E166:$BQ166, MATCH(TRUE, ISNUMBER(deflator!$E166:$BQ166), 0))</f>
        <v>86.964570709483624</v>
      </c>
      <c r="AT166" cm="1">
        <f t="array" ref="AT166">deflator!AT166/INDEX(deflator!$E166:$BQ166, MATCH(TRUE, ISNUMBER(deflator!$E166:$BQ166), 0))</f>
        <v>108.57045284895688</v>
      </c>
      <c r="AU166" cm="1">
        <f t="array" ref="AU166">deflator!AU166/INDEX(deflator!$E166:$BQ166, MATCH(TRUE, ISNUMBER(deflator!$E166:$BQ166), 0))</f>
        <v>153.63688395364181</v>
      </c>
      <c r="AV166" cm="1">
        <f t="array" ref="AV166">deflator!AV166/INDEX(deflator!$E166:$BQ166, MATCH(TRUE, ISNUMBER(deflator!$E166:$BQ166), 0))</f>
        <v>185.12712841846854</v>
      </c>
      <c r="AW166" cm="1">
        <f t="array" ref="AW166">deflator!AW166/INDEX(deflator!$E166:$BQ166, MATCH(TRUE, ISNUMBER(deflator!$E166:$BQ166), 0))</f>
        <v>191.79379342200713</v>
      </c>
      <c r="AX166" cm="1">
        <f t="array" ref="AX166">deflator!AX166/INDEX(deflator!$E166:$BQ166, MATCH(TRUE, ISNUMBER(deflator!$E166:$BQ166), 0))</f>
        <v>228.54825437822245</v>
      </c>
      <c r="AY166" cm="1">
        <f t="array" ref="AY166">deflator!AY166/INDEX(deflator!$E166:$BQ166, MATCH(TRUE, ISNUMBER(deflator!$E166:$BQ166), 0))</f>
        <v>277.23017257470042</v>
      </c>
      <c r="AZ166" cm="1">
        <f t="array" ref="AZ166">deflator!AZ166/INDEX(deflator!$E166:$BQ166, MATCH(TRUE, ISNUMBER(deflator!$E166:$BQ166), 0))</f>
        <v>342.77821985424561</v>
      </c>
      <c r="BA166" cm="1">
        <f t="array" ref="BA166">deflator!BA166/INDEX(deflator!$E166:$BQ166, MATCH(TRUE, ISNUMBER(deflator!$E166:$BQ166), 0))</f>
        <v>389.46001313404599</v>
      </c>
      <c r="BB166" cm="1">
        <f t="array" ref="BB166">deflator!BB166/INDEX(deflator!$E166:$BQ166, MATCH(TRUE, ISNUMBER(deflator!$E166:$BQ166), 0))</f>
        <v>408.46020639934062</v>
      </c>
      <c r="BC166" cm="1">
        <f t="array" ref="BC166">deflator!BC166/INDEX(deflator!$E166:$BQ166, MATCH(TRUE, ISNUMBER(deflator!$E166:$BQ166), 0))</f>
        <v>437.22892423732964</v>
      </c>
      <c r="BD166" cm="1">
        <f t="array" ref="BD166">deflator!BD166/INDEX(deflator!$E166:$BQ166, MATCH(TRUE, ISNUMBER(deflator!$E166:$BQ166), 0))</f>
        <v>482.06489948890061</v>
      </c>
      <c r="BE166" cm="1">
        <f t="array" ref="BE166">deflator!BE166/INDEX(deflator!$E166:$BQ166, MATCH(TRUE, ISNUMBER(deflator!$E166:$BQ166), 0))</f>
        <v>497.15399821754158</v>
      </c>
      <c r="BF166" cm="1">
        <f t="array" ref="BF166">deflator!BF166/INDEX(deflator!$E166:$BQ166, MATCH(TRUE, ISNUMBER(deflator!$E166:$BQ166), 0))</f>
        <v>518.91975245884157</v>
      </c>
      <c r="BG166" cm="1">
        <f t="array" ref="BG166">deflator!BG166/INDEX(deflator!$E166:$BQ166, MATCH(TRUE, ISNUMBER(deflator!$E166:$BQ166), 0))</f>
        <v>539.21068334946426</v>
      </c>
      <c r="BH166" cm="1">
        <f t="array" ref="BH166">deflator!BH166/INDEX(deflator!$E166:$BQ166, MATCH(TRUE, ISNUMBER(deflator!$E166:$BQ166), 0))</f>
        <v>561.51619410461842</v>
      </c>
      <c r="BI166" cm="1">
        <f t="array" ref="BI166">deflator!BI166/INDEX(deflator!$E166:$BQ166, MATCH(TRUE, ISNUMBER(deflator!$E166:$BQ166), 0))</f>
        <v>581.8188121364625</v>
      </c>
      <c r="BJ166" cm="1">
        <f t="array" ref="BJ166">deflator!BJ166/INDEX(deflator!$E166:$BQ166, MATCH(TRUE, ISNUMBER(deflator!$E166:$BQ166), 0))</f>
        <v>615.99141030117801</v>
      </c>
      <c r="BK166" cm="1">
        <f t="array" ref="BK166">deflator!BK166/INDEX(deflator!$E166:$BQ166, MATCH(TRUE, ISNUMBER(deflator!$E166:$BQ166), 0))</f>
        <v>648.89209449908014</v>
      </c>
      <c r="BL166" cm="1">
        <f t="array" ref="BL166">deflator!BL166/INDEX(deflator!$E166:$BQ166, MATCH(TRUE, ISNUMBER(deflator!$E166:$BQ166), 0))</f>
        <v>684.08107805646284</v>
      </c>
      <c r="BM166" cm="1">
        <f t="array" ref="BM166">deflator!BM166/INDEX(deflator!$E166:$BQ166, MATCH(TRUE, ISNUMBER(deflator!$E166:$BQ166), 0))</f>
        <v>720.63912341216678</v>
      </c>
      <c r="BN166" cm="1">
        <f t="array" ref="BN166">deflator!BN166/INDEX(deflator!$E166:$BQ166, MATCH(TRUE, ISNUMBER(deflator!$E166:$BQ166), 0))</f>
        <v>861.28776994578891</v>
      </c>
      <c r="BO166" cm="1">
        <f t="array" ref="BO166">deflator!BO166/INDEX(deflator!$E166:$BQ166, MATCH(TRUE, ISNUMBER(deflator!$E166:$BQ166), 0))</f>
        <v>914.37510624018921</v>
      </c>
      <c r="BP166" cm="1">
        <f t="array" ref="BP166">deflator!BP166/INDEX(deflator!$E166:$BQ166, MATCH(TRUE, ISNUMBER(deflator!$E166:$BQ166), 0))</f>
        <v>1013.0148427696921</v>
      </c>
      <c r="BQ166" cm="1">
        <f t="array" ref="BQ166">deflator!BQ166/INDEX(deflator!$E166:$BQ166, MATCH(TRUE, ISNUMBER(deflator!$E166:$BQ166), 0))</f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 cm="1">
        <f t="array" ref="E167">deflator!E167/INDEX(deflator!$E167:$BQ167, MATCH(TRUE, ISNUMBER(deflator!$E167:$BQ167), 0))</f>
        <v>#N/A</v>
      </c>
      <c r="F167" t="e" cm="1">
        <f t="array" ref="F167">deflator!F167/INDEX(deflator!$E167:$BQ167, MATCH(TRUE, ISNUMBER(deflator!$E167:$BQ167), 0))</f>
        <v>#N/A</v>
      </c>
      <c r="G167" t="e" cm="1">
        <f t="array" ref="G167">deflator!G167/INDEX(deflator!$E167:$BQ167, MATCH(TRUE, ISNUMBER(deflator!$E167:$BQ167), 0))</f>
        <v>#N/A</v>
      </c>
      <c r="H167" t="e" cm="1">
        <f t="array" ref="H167">deflator!H167/INDEX(deflator!$E167:$BQ167, MATCH(TRUE, ISNUMBER(deflator!$E167:$BQ167), 0))</f>
        <v>#N/A</v>
      </c>
      <c r="I167" t="e" cm="1">
        <f t="array" ref="I167">deflator!I167/INDEX(deflator!$E167:$BQ167, MATCH(TRUE, ISNUMBER(deflator!$E167:$BQ167), 0))</f>
        <v>#N/A</v>
      </c>
      <c r="J167" t="e" cm="1">
        <f t="array" ref="J167">deflator!J167/INDEX(deflator!$E167:$BQ167, MATCH(TRUE, ISNUMBER(deflator!$E167:$BQ167), 0))</f>
        <v>#N/A</v>
      </c>
      <c r="K167" t="e" cm="1">
        <f t="array" ref="K167">deflator!K167/INDEX(deflator!$E167:$BQ167, MATCH(TRUE, ISNUMBER(deflator!$E167:$BQ167), 0))</f>
        <v>#N/A</v>
      </c>
      <c r="L167" t="e" cm="1">
        <f t="array" ref="L167">deflator!L167/INDEX(deflator!$E167:$BQ167, MATCH(TRUE, ISNUMBER(deflator!$E167:$BQ167), 0))</f>
        <v>#N/A</v>
      </c>
      <c r="M167" t="e" cm="1">
        <f t="array" ref="M167">deflator!M167/INDEX(deflator!$E167:$BQ167, MATCH(TRUE, ISNUMBER(deflator!$E167:$BQ167), 0))</f>
        <v>#N/A</v>
      </c>
      <c r="N167" t="e" cm="1">
        <f t="array" ref="N167">deflator!N167/INDEX(deflator!$E167:$BQ167, MATCH(TRUE, ISNUMBER(deflator!$E167:$BQ167), 0))</f>
        <v>#N/A</v>
      </c>
      <c r="O167" t="e" cm="1">
        <f t="array" ref="O167">deflator!O167/INDEX(deflator!$E167:$BQ167, MATCH(TRUE, ISNUMBER(deflator!$E167:$BQ167), 0))</f>
        <v>#N/A</v>
      </c>
      <c r="P167" t="e" cm="1">
        <f t="array" ref="P167">deflator!P167/INDEX(deflator!$E167:$BQ167, MATCH(TRUE, ISNUMBER(deflator!$E167:$BQ167), 0))</f>
        <v>#N/A</v>
      </c>
      <c r="Q167" t="e" cm="1">
        <f t="array" ref="Q167">deflator!Q167/INDEX(deflator!$E167:$BQ167, MATCH(TRUE, ISNUMBER(deflator!$E167:$BQ167), 0))</f>
        <v>#N/A</v>
      </c>
      <c r="R167" t="e" cm="1">
        <f t="array" ref="R167">deflator!R167/INDEX(deflator!$E167:$BQ167, MATCH(TRUE, ISNUMBER(deflator!$E167:$BQ167), 0))</f>
        <v>#N/A</v>
      </c>
      <c r="S167" t="e" cm="1">
        <f t="array" ref="S167">deflator!S167/INDEX(deflator!$E167:$BQ167, MATCH(TRUE, ISNUMBER(deflator!$E167:$BQ167), 0))</f>
        <v>#N/A</v>
      </c>
      <c r="T167" t="e" cm="1">
        <f t="array" ref="T167">deflator!T167/INDEX(deflator!$E167:$BQ167, MATCH(TRUE, ISNUMBER(deflator!$E167:$BQ167), 0))</f>
        <v>#N/A</v>
      </c>
      <c r="U167" t="e" cm="1">
        <f t="array" ref="U167">deflator!U167/INDEX(deflator!$E167:$BQ167, MATCH(TRUE, ISNUMBER(deflator!$E167:$BQ167), 0))</f>
        <v>#N/A</v>
      </c>
      <c r="V167" t="e" cm="1">
        <f t="array" ref="V167">deflator!V167/INDEX(deflator!$E167:$BQ167, MATCH(TRUE, ISNUMBER(deflator!$E167:$BQ167), 0))</f>
        <v>#N/A</v>
      </c>
      <c r="W167" t="e" cm="1">
        <f t="array" ref="W167">deflator!W167/INDEX(deflator!$E167:$BQ167, MATCH(TRUE, ISNUMBER(deflator!$E167:$BQ167), 0))</f>
        <v>#N/A</v>
      </c>
      <c r="X167" t="e" cm="1">
        <f t="array" ref="X167">deflator!X167/INDEX(deflator!$E167:$BQ167, MATCH(TRUE, ISNUMBER(deflator!$E167:$BQ167), 0))</f>
        <v>#N/A</v>
      </c>
      <c r="Y167" t="e" cm="1">
        <f t="array" ref="Y167">deflator!Y167/INDEX(deflator!$E167:$BQ167, MATCH(TRUE, ISNUMBER(deflator!$E167:$BQ167), 0))</f>
        <v>#N/A</v>
      </c>
      <c r="Z167" t="e" cm="1">
        <f t="array" ref="Z167">deflator!Z167/INDEX(deflator!$E167:$BQ167, MATCH(TRUE, ISNUMBER(deflator!$E167:$BQ167), 0))</f>
        <v>#N/A</v>
      </c>
      <c r="AA167" t="e" cm="1">
        <f t="array" ref="AA167">deflator!AA167/INDEX(deflator!$E167:$BQ167, MATCH(TRUE, ISNUMBER(deflator!$E167:$BQ167), 0))</f>
        <v>#N/A</v>
      </c>
      <c r="AB167" t="e" cm="1">
        <f t="array" ref="AB167">deflator!AB167/INDEX(deflator!$E167:$BQ167, MATCH(TRUE, ISNUMBER(deflator!$E167:$BQ167), 0))</f>
        <v>#N/A</v>
      </c>
      <c r="AC167" t="e" cm="1">
        <f t="array" ref="AC167">deflator!AC167/INDEX(deflator!$E167:$BQ167, MATCH(TRUE, ISNUMBER(deflator!$E167:$BQ167), 0))</f>
        <v>#N/A</v>
      </c>
      <c r="AD167" t="e" cm="1">
        <f t="array" ref="AD167">deflator!AD167/INDEX(deflator!$E167:$BQ167, MATCH(TRUE, ISNUMBER(deflator!$E167:$BQ167), 0))</f>
        <v>#N/A</v>
      </c>
      <c r="AE167" t="e" cm="1">
        <f t="array" ref="AE167">deflator!AE167/INDEX(deflator!$E167:$BQ167, MATCH(TRUE, ISNUMBER(deflator!$E167:$BQ167), 0))</f>
        <v>#N/A</v>
      </c>
      <c r="AF167" t="e" cm="1">
        <f t="array" ref="AF167">deflator!AF167/INDEX(deflator!$E167:$BQ167, MATCH(TRUE, ISNUMBER(deflator!$E167:$BQ167), 0))</f>
        <v>#N/A</v>
      </c>
      <c r="AG167" t="e" cm="1">
        <f t="array" ref="AG167">deflator!AG167/INDEX(deflator!$E167:$BQ167, MATCH(TRUE, ISNUMBER(deflator!$E167:$BQ167), 0))</f>
        <v>#N/A</v>
      </c>
      <c r="AH167" t="e" cm="1">
        <f t="array" ref="AH167">deflator!AH167/INDEX(deflator!$E167:$BQ167, MATCH(TRUE, ISNUMBER(deflator!$E167:$BQ167), 0))</f>
        <v>#N/A</v>
      </c>
      <c r="AI167" t="e" cm="1">
        <f t="array" ref="AI167">deflator!AI167/INDEX(deflator!$E167:$BQ167, MATCH(TRUE, ISNUMBER(deflator!$E167:$BQ167), 0))</f>
        <v>#N/A</v>
      </c>
      <c r="AJ167" t="e" cm="1">
        <f t="array" ref="AJ167">deflator!AJ167/INDEX(deflator!$E167:$BQ167, MATCH(TRUE, ISNUMBER(deflator!$E167:$BQ167), 0))</f>
        <v>#N/A</v>
      </c>
      <c r="AK167" t="e" cm="1">
        <f t="array" ref="AK167">deflator!AK167/INDEX(deflator!$E167:$BQ167, MATCH(TRUE, ISNUMBER(deflator!$E167:$BQ167), 0))</f>
        <v>#N/A</v>
      </c>
      <c r="AL167" t="e" cm="1">
        <f t="array" ref="AL167">deflator!AL167/INDEX(deflator!$E167:$BQ167, MATCH(TRUE, ISNUMBER(deflator!$E167:$BQ167), 0))</f>
        <v>#N/A</v>
      </c>
      <c r="AM167" t="e" cm="1">
        <f t="array" ref="AM167">deflator!AM167/INDEX(deflator!$E167:$BQ167, MATCH(TRUE, ISNUMBER(deflator!$E167:$BQ167), 0))</f>
        <v>#N/A</v>
      </c>
      <c r="AN167" t="e" cm="1">
        <f t="array" ref="AN167">deflator!AN167/INDEX(deflator!$E167:$BQ167, MATCH(TRUE, ISNUMBER(deflator!$E167:$BQ167), 0))</f>
        <v>#N/A</v>
      </c>
      <c r="AO167" t="e" cm="1">
        <f t="array" ref="AO167">deflator!AO167/INDEX(deflator!$E167:$BQ167, MATCH(TRUE, ISNUMBER(deflator!$E167:$BQ167), 0))</f>
        <v>#N/A</v>
      </c>
      <c r="AP167" t="e" cm="1">
        <f t="array" ref="AP167">deflator!AP167/INDEX(deflator!$E167:$BQ167, MATCH(TRUE, ISNUMBER(deflator!$E167:$BQ167), 0))</f>
        <v>#N/A</v>
      </c>
      <c r="AQ167" t="e" cm="1">
        <f t="array" ref="AQ167">deflator!AQ167/INDEX(deflator!$E167:$BQ167, MATCH(TRUE, ISNUMBER(deflator!$E167:$BQ167), 0))</f>
        <v>#N/A</v>
      </c>
      <c r="AR167" t="e" cm="1">
        <f t="array" ref="AR167">deflator!AR167/INDEX(deflator!$E167:$BQ167, MATCH(TRUE, ISNUMBER(deflator!$E167:$BQ167), 0))</f>
        <v>#N/A</v>
      </c>
      <c r="AS167" t="e" cm="1">
        <f t="array" ref="AS167">deflator!AS167/INDEX(deflator!$E167:$BQ167, MATCH(TRUE, ISNUMBER(deflator!$E167:$BQ167), 0))</f>
        <v>#N/A</v>
      </c>
      <c r="AT167" t="e" cm="1">
        <f t="array" ref="AT167">deflator!AT167/INDEX(deflator!$E167:$BQ167, MATCH(TRUE, ISNUMBER(deflator!$E167:$BQ167), 0))</f>
        <v>#N/A</v>
      </c>
      <c r="AU167" t="e" cm="1">
        <f t="array" ref="AU167">deflator!AU167/INDEX(deflator!$E167:$BQ167, MATCH(TRUE, ISNUMBER(deflator!$E167:$BQ167), 0))</f>
        <v>#N/A</v>
      </c>
      <c r="AV167" t="e" cm="1">
        <f t="array" ref="AV167">deflator!AV167/INDEX(deflator!$E167:$BQ167, MATCH(TRUE, ISNUMBER(deflator!$E167:$BQ167), 0))</f>
        <v>#N/A</v>
      </c>
      <c r="AW167" t="e" cm="1">
        <f t="array" ref="AW167">deflator!AW167/INDEX(deflator!$E167:$BQ167, MATCH(TRUE, ISNUMBER(deflator!$E167:$BQ167), 0))</f>
        <v>#N/A</v>
      </c>
      <c r="AX167" t="e" cm="1">
        <f t="array" ref="AX167">deflator!AX167/INDEX(deflator!$E167:$BQ167, MATCH(TRUE, ISNUMBER(deflator!$E167:$BQ167), 0))</f>
        <v>#N/A</v>
      </c>
      <c r="AY167" t="e" cm="1">
        <f t="array" ref="AY167">deflator!AY167/INDEX(deflator!$E167:$BQ167, MATCH(TRUE, ISNUMBER(deflator!$E167:$BQ167), 0))</f>
        <v>#N/A</v>
      </c>
      <c r="AZ167" t="e" cm="1">
        <f t="array" ref="AZ167">deflator!AZ167/INDEX(deflator!$E167:$BQ167, MATCH(TRUE, ISNUMBER(deflator!$E167:$BQ167), 0))</f>
        <v>#N/A</v>
      </c>
      <c r="BA167" t="e" cm="1">
        <f t="array" ref="BA167">deflator!BA167/INDEX(deflator!$E167:$BQ167, MATCH(TRUE, ISNUMBER(deflator!$E167:$BQ167), 0))</f>
        <v>#N/A</v>
      </c>
      <c r="BB167" t="e" cm="1">
        <f t="array" ref="BB167">deflator!BB167/INDEX(deflator!$E167:$BQ167, MATCH(TRUE, ISNUMBER(deflator!$E167:$BQ167), 0))</f>
        <v>#N/A</v>
      </c>
      <c r="BC167" t="e" cm="1">
        <f t="array" ref="BC167">deflator!BC167/INDEX(deflator!$E167:$BQ167, MATCH(TRUE, ISNUMBER(deflator!$E167:$BQ167), 0))</f>
        <v>#N/A</v>
      </c>
      <c r="BD167" t="e" cm="1">
        <f t="array" ref="BD167">deflator!BD167/INDEX(deflator!$E167:$BQ167, MATCH(TRUE, ISNUMBER(deflator!$E167:$BQ167), 0))</f>
        <v>#N/A</v>
      </c>
      <c r="BE167" t="e" cm="1">
        <f t="array" ref="BE167">deflator!BE167/INDEX(deflator!$E167:$BQ167, MATCH(TRUE, ISNUMBER(deflator!$E167:$BQ167), 0))</f>
        <v>#N/A</v>
      </c>
      <c r="BF167" t="e" cm="1">
        <f t="array" ref="BF167">deflator!BF167/INDEX(deflator!$E167:$BQ167, MATCH(TRUE, ISNUMBER(deflator!$E167:$BQ167), 0))</f>
        <v>#N/A</v>
      </c>
      <c r="BG167" t="e" cm="1">
        <f t="array" ref="BG167">deflator!BG167/INDEX(deflator!$E167:$BQ167, MATCH(TRUE, ISNUMBER(deflator!$E167:$BQ167), 0))</f>
        <v>#N/A</v>
      </c>
      <c r="BH167" t="e" cm="1">
        <f t="array" ref="BH167">deflator!BH167/INDEX(deflator!$E167:$BQ167, MATCH(TRUE, ISNUMBER(deflator!$E167:$BQ167), 0))</f>
        <v>#N/A</v>
      </c>
      <c r="BI167" t="e" cm="1">
        <f t="array" ref="BI167">deflator!BI167/INDEX(deflator!$E167:$BQ167, MATCH(TRUE, ISNUMBER(deflator!$E167:$BQ167), 0))</f>
        <v>#N/A</v>
      </c>
      <c r="BJ167" t="e" cm="1">
        <f t="array" ref="BJ167">deflator!BJ167/INDEX(deflator!$E167:$BQ167, MATCH(TRUE, ISNUMBER(deflator!$E167:$BQ167), 0))</f>
        <v>#N/A</v>
      </c>
      <c r="BK167" t="e" cm="1">
        <f t="array" ref="BK167">deflator!BK167/INDEX(deflator!$E167:$BQ167, MATCH(TRUE, ISNUMBER(deflator!$E167:$BQ167), 0))</f>
        <v>#N/A</v>
      </c>
      <c r="BL167" t="e" cm="1">
        <f t="array" ref="BL167">deflator!BL167/INDEX(deflator!$E167:$BQ167, MATCH(TRUE, ISNUMBER(deflator!$E167:$BQ167), 0))</f>
        <v>#N/A</v>
      </c>
      <c r="BM167" t="e" cm="1">
        <f t="array" ref="BM167">deflator!BM167/INDEX(deflator!$E167:$BQ167, MATCH(TRUE, ISNUMBER(deflator!$E167:$BQ167), 0))</f>
        <v>#N/A</v>
      </c>
      <c r="BN167" t="e" cm="1">
        <f t="array" ref="BN167">deflator!BN167/INDEX(deflator!$E167:$BQ167, MATCH(TRUE, ISNUMBER(deflator!$E167:$BQ167), 0))</f>
        <v>#N/A</v>
      </c>
      <c r="BO167" t="e" cm="1">
        <f t="array" ref="BO167">deflator!BO167/INDEX(deflator!$E167:$BQ167, MATCH(TRUE, ISNUMBER(deflator!$E167:$BQ167), 0))</f>
        <v>#N/A</v>
      </c>
      <c r="BP167" t="e" cm="1">
        <f t="array" ref="BP167">deflator!BP167/INDEX(deflator!$E167:$BQ167, MATCH(TRUE, ISNUMBER(deflator!$E167:$BQ167), 0))</f>
        <v>#N/A</v>
      </c>
      <c r="BQ167" t="e" cm="1">
        <f t="array" ref="BQ167">deflator!BQ167/INDEX(deflator!$E167:$BQ167, MATCH(TRUE, ISNUMBER(deflator!$E167:$BQ167), 0))</f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 cm="1">
        <f t="array" ref="E168">deflator!E168/INDEX(deflator!$E168:$BQ168, MATCH(TRUE, ISNUMBER(deflator!$E168:$BQ168), 0))</f>
        <v>0</v>
      </c>
      <c r="F168" cm="1">
        <f t="array" ref="F168">deflator!F168/INDEX(deflator!$E168:$BQ168, MATCH(TRUE, ISNUMBER(deflator!$E168:$BQ168), 0))</f>
        <v>0</v>
      </c>
      <c r="G168" cm="1">
        <f t="array" ref="G168">deflator!G168/INDEX(deflator!$E168:$BQ168, MATCH(TRUE, ISNUMBER(deflator!$E168:$BQ168), 0))</f>
        <v>0</v>
      </c>
      <c r="H168" cm="1">
        <f t="array" ref="H168">deflator!H168/INDEX(deflator!$E168:$BQ168, MATCH(TRUE, ISNUMBER(deflator!$E168:$BQ168), 0))</f>
        <v>0</v>
      </c>
      <c r="I168" cm="1">
        <f t="array" ref="I168">deflator!I168/INDEX(deflator!$E168:$BQ168, MATCH(TRUE, ISNUMBER(deflator!$E168:$BQ168), 0))</f>
        <v>0</v>
      </c>
      <c r="J168" cm="1">
        <f t="array" ref="J168">deflator!J168/INDEX(deflator!$E168:$BQ168, MATCH(TRUE, ISNUMBER(deflator!$E168:$BQ168), 0))</f>
        <v>0</v>
      </c>
      <c r="K168" cm="1">
        <f t="array" ref="K168">deflator!K168/INDEX(deflator!$E168:$BQ168, MATCH(TRUE, ISNUMBER(deflator!$E168:$BQ168), 0))</f>
        <v>0</v>
      </c>
      <c r="L168" cm="1">
        <f t="array" ref="L168">deflator!L168/INDEX(deflator!$E168:$BQ168, MATCH(TRUE, ISNUMBER(deflator!$E168:$BQ168), 0))</f>
        <v>0</v>
      </c>
      <c r="M168" cm="1">
        <f t="array" ref="M168">deflator!M168/INDEX(deflator!$E168:$BQ168, MATCH(TRUE, ISNUMBER(deflator!$E168:$BQ168), 0))</f>
        <v>0</v>
      </c>
      <c r="N168" cm="1">
        <f t="array" ref="N168">deflator!N168/INDEX(deflator!$E168:$BQ168, MATCH(TRUE, ISNUMBER(deflator!$E168:$BQ168), 0))</f>
        <v>0</v>
      </c>
      <c r="O168" cm="1">
        <f t="array" ref="O168">deflator!O168/INDEX(deflator!$E168:$BQ168, MATCH(TRUE, ISNUMBER(deflator!$E168:$BQ168), 0))</f>
        <v>0</v>
      </c>
      <c r="P168" cm="1">
        <f t="array" ref="P168">deflator!P168/INDEX(deflator!$E168:$BQ168, MATCH(TRUE, ISNUMBER(deflator!$E168:$BQ168), 0))</f>
        <v>0</v>
      </c>
      <c r="Q168" cm="1">
        <f t="array" ref="Q168">deflator!Q168/INDEX(deflator!$E168:$BQ168, MATCH(TRUE, ISNUMBER(deflator!$E168:$BQ168), 0))</f>
        <v>0</v>
      </c>
      <c r="R168" cm="1">
        <f t="array" ref="R168">deflator!R168/INDEX(deflator!$E168:$BQ168, MATCH(TRUE, ISNUMBER(deflator!$E168:$BQ168), 0))</f>
        <v>0</v>
      </c>
      <c r="S168" cm="1">
        <f t="array" ref="S168">deflator!S168/INDEX(deflator!$E168:$BQ168, MATCH(TRUE, ISNUMBER(deflator!$E168:$BQ168), 0))</f>
        <v>0</v>
      </c>
      <c r="T168" cm="1">
        <f t="array" ref="T168">deflator!T168/INDEX(deflator!$E168:$BQ168, MATCH(TRUE, ISNUMBER(deflator!$E168:$BQ168), 0))</f>
        <v>0</v>
      </c>
      <c r="U168" cm="1">
        <f t="array" ref="U168">deflator!U168/INDEX(deflator!$E168:$BQ168, MATCH(TRUE, ISNUMBER(deflator!$E168:$BQ168), 0))</f>
        <v>0</v>
      </c>
      <c r="V168" cm="1">
        <f t="array" ref="V168">deflator!V168/INDEX(deflator!$E168:$BQ168, MATCH(TRUE, ISNUMBER(deflator!$E168:$BQ168), 0))</f>
        <v>0</v>
      </c>
      <c r="W168" cm="1">
        <f t="array" ref="W168">deflator!W168/INDEX(deflator!$E168:$BQ168, MATCH(TRUE, ISNUMBER(deflator!$E168:$BQ168), 0))</f>
        <v>0</v>
      </c>
      <c r="X168" cm="1">
        <f t="array" ref="X168">deflator!X168/INDEX(deflator!$E168:$BQ168, MATCH(TRUE, ISNUMBER(deflator!$E168:$BQ168), 0))</f>
        <v>0</v>
      </c>
      <c r="Y168" cm="1">
        <f t="array" ref="Y168">deflator!Y168/INDEX(deflator!$E168:$BQ168, MATCH(TRUE, ISNUMBER(deflator!$E168:$BQ168), 0))</f>
        <v>0</v>
      </c>
      <c r="Z168" cm="1">
        <f t="array" ref="Z168">deflator!Z168/INDEX(deflator!$E168:$BQ168, MATCH(TRUE, ISNUMBER(deflator!$E168:$BQ168), 0))</f>
        <v>0</v>
      </c>
      <c r="AA168" cm="1">
        <f t="array" ref="AA168">deflator!AA168/INDEX(deflator!$E168:$BQ168, MATCH(TRUE, ISNUMBER(deflator!$E168:$BQ168), 0))</f>
        <v>0</v>
      </c>
      <c r="AB168" cm="1">
        <f t="array" ref="AB168">deflator!AB168/INDEX(deflator!$E168:$BQ168, MATCH(TRUE, ISNUMBER(deflator!$E168:$BQ168), 0))</f>
        <v>0</v>
      </c>
      <c r="AC168" cm="1">
        <f t="array" ref="AC168">deflator!AC168/INDEX(deflator!$E168:$BQ168, MATCH(TRUE, ISNUMBER(deflator!$E168:$BQ168), 0))</f>
        <v>0</v>
      </c>
      <c r="AD168" cm="1">
        <f t="array" ref="AD168">deflator!AD168/INDEX(deflator!$E168:$BQ168, MATCH(TRUE, ISNUMBER(deflator!$E168:$BQ168), 0))</f>
        <v>0</v>
      </c>
      <c r="AE168" cm="1">
        <f t="array" ref="AE168">deflator!AE168/INDEX(deflator!$E168:$BQ168, MATCH(TRUE, ISNUMBER(deflator!$E168:$BQ168), 0))</f>
        <v>0</v>
      </c>
      <c r="AF168" cm="1">
        <f t="array" ref="AF168">deflator!AF168/INDEX(deflator!$E168:$BQ168, MATCH(TRUE, ISNUMBER(deflator!$E168:$BQ168), 0))</f>
        <v>0</v>
      </c>
      <c r="AG168" cm="1">
        <f t="array" ref="AG168">deflator!AG168/INDEX(deflator!$E168:$BQ168, MATCH(TRUE, ISNUMBER(deflator!$E168:$BQ168), 0))</f>
        <v>0</v>
      </c>
      <c r="AH168" cm="1">
        <f t="array" ref="AH168">deflator!AH168/INDEX(deflator!$E168:$BQ168, MATCH(TRUE, ISNUMBER(deflator!$E168:$BQ168), 0))</f>
        <v>0</v>
      </c>
      <c r="AI168" cm="1">
        <f t="array" ref="AI168">deflator!AI168/INDEX(deflator!$E168:$BQ168, MATCH(TRUE, ISNUMBER(deflator!$E168:$BQ168), 0))</f>
        <v>0</v>
      </c>
      <c r="AJ168" cm="1">
        <f t="array" ref="AJ168">deflator!AJ168/INDEX(deflator!$E168:$BQ168, MATCH(TRUE, ISNUMBER(deflator!$E168:$BQ168), 0))</f>
        <v>0</v>
      </c>
      <c r="AK168" cm="1">
        <f t="array" ref="AK168">deflator!AK168/INDEX(deflator!$E168:$BQ168, MATCH(TRUE, ISNUMBER(deflator!$E168:$BQ168), 0))</f>
        <v>0</v>
      </c>
      <c r="AL168" cm="1">
        <f t="array" ref="AL168">deflator!AL168/INDEX(deflator!$E168:$BQ168, MATCH(TRUE, ISNUMBER(deflator!$E168:$BQ168), 0))</f>
        <v>0</v>
      </c>
      <c r="AM168" cm="1">
        <f t="array" ref="AM168">deflator!AM168/INDEX(deflator!$E168:$BQ168, MATCH(TRUE, ISNUMBER(deflator!$E168:$BQ168), 0))</f>
        <v>0</v>
      </c>
      <c r="AN168" cm="1">
        <f t="array" ref="AN168">deflator!AN168/INDEX(deflator!$E168:$BQ168, MATCH(TRUE, ISNUMBER(deflator!$E168:$BQ168), 0))</f>
        <v>0</v>
      </c>
      <c r="AO168" cm="1">
        <f t="array" ref="AO168">deflator!AO168/INDEX(deflator!$E168:$BQ168, MATCH(TRUE, ISNUMBER(deflator!$E168:$BQ168), 0))</f>
        <v>0</v>
      </c>
      <c r="AP168" cm="1">
        <f t="array" ref="AP168">deflator!AP168/INDEX(deflator!$E168:$BQ168, MATCH(TRUE, ISNUMBER(deflator!$E168:$BQ168), 0))</f>
        <v>1</v>
      </c>
      <c r="AQ168" cm="1">
        <f t="array" ref="AQ168">deflator!AQ168/INDEX(deflator!$E168:$BQ168, MATCH(TRUE, ISNUMBER(deflator!$E168:$BQ168), 0))</f>
        <v>0.98174196681431436</v>
      </c>
      <c r="AR168" cm="1">
        <f t="array" ref="AR168">deflator!AR168/INDEX(deflator!$E168:$BQ168, MATCH(TRUE, ISNUMBER(deflator!$E168:$BQ168), 0))</f>
        <v>1.1011153924486421</v>
      </c>
      <c r="AS168" cm="1">
        <f t="array" ref="AS168">deflator!AS168/INDEX(deflator!$E168:$BQ168, MATCH(TRUE, ISNUMBER(deflator!$E168:$BQ168), 0))</f>
        <v>1.4633437979301069</v>
      </c>
      <c r="AT168" cm="1">
        <f t="array" ref="AT168">deflator!AT168/INDEX(deflator!$E168:$BQ168, MATCH(TRUE, ISNUMBER(deflator!$E168:$BQ168), 0))</f>
        <v>1.7590087790123343</v>
      </c>
      <c r="AU168" cm="1">
        <f t="array" ref="AU168">deflator!AU168/INDEX(deflator!$E168:$BQ168, MATCH(TRUE, ISNUMBER(deflator!$E168:$BQ168), 0))</f>
        <v>1.8131010401253829</v>
      </c>
      <c r="AV168" cm="1">
        <f t="array" ref="AV168">deflator!AV168/INDEX(deflator!$E168:$BQ168, MATCH(TRUE, ISNUMBER(deflator!$E168:$BQ168), 0))</f>
        <v>1.9639650837712226</v>
      </c>
      <c r="AW168" cm="1">
        <f t="array" ref="AW168">deflator!AW168/INDEX(deflator!$E168:$BQ168, MATCH(TRUE, ISNUMBER(deflator!$E168:$BQ168), 0))</f>
        <v>2.0795587001106499</v>
      </c>
      <c r="AX168" cm="1">
        <f t="array" ref="AX168">deflator!AX168/INDEX(deflator!$E168:$BQ168, MATCH(TRUE, ISNUMBER(deflator!$E168:$BQ168), 0))</f>
        <v>2.1696989018147121</v>
      </c>
      <c r="AY168" cm="1">
        <f t="array" ref="AY168">deflator!AY168/INDEX(deflator!$E168:$BQ168, MATCH(TRUE, ISNUMBER(deflator!$E168:$BQ168), 0))</f>
        <v>2.3889895134591193</v>
      </c>
      <c r="AZ168" cm="1">
        <f t="array" ref="AZ168">deflator!AZ168/INDEX(deflator!$E168:$BQ168, MATCH(TRUE, ISNUMBER(deflator!$E168:$BQ168), 0))</f>
        <v>2.7722201475270651</v>
      </c>
      <c r="BA168" cm="1">
        <f t="array" ref="BA168">deflator!BA168/INDEX(deflator!$E168:$BQ168, MATCH(TRUE, ISNUMBER(deflator!$E168:$BQ168), 0))</f>
        <v>2.9837163101564115</v>
      </c>
      <c r="BB168" cm="1">
        <f t="array" ref="BB168">deflator!BB168/INDEX(deflator!$E168:$BQ168, MATCH(TRUE, ISNUMBER(deflator!$E168:$BQ168), 0))</f>
        <v>3.055561584723562</v>
      </c>
      <c r="BC168" cm="1">
        <f t="array" ref="BC168">deflator!BC168/INDEX(deflator!$E168:$BQ168, MATCH(TRUE, ISNUMBER(deflator!$E168:$BQ168), 0))</f>
        <v>3.1045789861179705</v>
      </c>
      <c r="BD168" cm="1">
        <f t="array" ref="BD168">deflator!BD168/INDEX(deflator!$E168:$BQ168, MATCH(TRUE, ISNUMBER(deflator!$E168:$BQ168), 0))</f>
        <v>3.1419178677615767</v>
      </c>
      <c r="BE168" cm="1">
        <f t="array" ref="BE168">deflator!BE168/INDEX(deflator!$E168:$BQ168, MATCH(TRUE, ISNUMBER(deflator!$E168:$BQ168), 0))</f>
        <v>3.1474795965019995</v>
      </c>
      <c r="BF168" cm="1">
        <f t="array" ref="BF168">deflator!BF168/INDEX(deflator!$E168:$BQ168, MATCH(TRUE, ISNUMBER(deflator!$E168:$BQ168), 0))</f>
        <v>3.2125370839865397</v>
      </c>
      <c r="BG168" cm="1">
        <f t="array" ref="BG168">deflator!BG168/INDEX(deflator!$E168:$BQ168, MATCH(TRUE, ISNUMBER(deflator!$E168:$BQ168), 0))</f>
        <v>3.2458263030330103</v>
      </c>
      <c r="BH168" cm="1">
        <f t="array" ref="BH168">deflator!BH168/INDEX(deflator!$E168:$BQ168, MATCH(TRUE, ISNUMBER(deflator!$E168:$BQ168), 0))</f>
        <v>3.3178697850952195</v>
      </c>
      <c r="BI168" cm="1">
        <f t="array" ref="BI168">deflator!BI168/INDEX(deflator!$E168:$BQ168, MATCH(TRUE, ISNUMBER(deflator!$E168:$BQ168), 0))</f>
        <v>3.4871166067573185</v>
      </c>
      <c r="BJ168" cm="1">
        <f t="array" ref="BJ168">deflator!BJ168/INDEX(deflator!$E168:$BQ168, MATCH(TRUE, ISNUMBER(deflator!$E168:$BQ168), 0))</f>
        <v>3.620497852014354</v>
      </c>
      <c r="BK168" cm="1">
        <f t="array" ref="BK168">deflator!BK168/INDEX(deflator!$E168:$BQ168, MATCH(TRUE, ISNUMBER(deflator!$E168:$BQ168), 0))</f>
        <v>3.7372989650988004</v>
      </c>
      <c r="BL168" cm="1">
        <f t="array" ref="BL168">deflator!BL168/INDEX(deflator!$E168:$BQ168, MATCH(TRUE, ISNUMBER(deflator!$E168:$BQ168), 0))</f>
        <v>3.8128727070611448</v>
      </c>
      <c r="BM168" cm="1">
        <f t="array" ref="BM168">deflator!BM168/INDEX(deflator!$E168:$BQ168, MATCH(TRUE, ISNUMBER(deflator!$E168:$BQ168), 0))</f>
        <v>3.8061770769868848</v>
      </c>
      <c r="BN168" cm="1">
        <f t="array" ref="BN168">deflator!BN168/INDEX(deflator!$E168:$BQ168, MATCH(TRUE, ISNUMBER(deflator!$E168:$BQ168), 0))</f>
        <v>3.9860662398164304</v>
      </c>
      <c r="BO168" cm="1">
        <f t="array" ref="BO168">deflator!BO168/INDEX(deflator!$E168:$BQ168, MATCH(TRUE, ISNUMBER(deflator!$E168:$BQ168), 0))</f>
        <v>4.4785575648932143</v>
      </c>
      <c r="BP168" cm="1">
        <f t="array" ref="BP168">deflator!BP168/INDEX(deflator!$E168:$BQ168, MATCH(TRUE, ISNUMBER(deflator!$E168:$BQ168), 0))</f>
        <v>4.9507305602771794</v>
      </c>
      <c r="BQ168" cm="1">
        <f t="array" ref="BQ168">deflator!BQ168/INDEX(deflator!$E168:$BQ168, MATCH(TRUE, ISNUMBER(deflator!$E168:$BQ168), 0))</f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 cm="1">
        <f t="array" ref="E169">deflator!E169/INDEX(deflator!$E169:$BQ169, MATCH(TRUE, ISNUMBER(deflator!$E169:$BQ169), 0))</f>
        <v>0</v>
      </c>
      <c r="F169" cm="1">
        <f t="array" ref="F169">deflator!F169/INDEX(deflator!$E169:$BQ169, MATCH(TRUE, ISNUMBER(deflator!$E169:$BQ169), 0))</f>
        <v>0</v>
      </c>
      <c r="G169" cm="1">
        <f t="array" ref="G169">deflator!G169/INDEX(deflator!$E169:$BQ169, MATCH(TRUE, ISNUMBER(deflator!$E169:$BQ169), 0))</f>
        <v>0</v>
      </c>
      <c r="H169" cm="1">
        <f t="array" ref="H169">deflator!H169/INDEX(deflator!$E169:$BQ169, MATCH(TRUE, ISNUMBER(deflator!$E169:$BQ169), 0))</f>
        <v>0</v>
      </c>
      <c r="I169" cm="1">
        <f t="array" ref="I169">deflator!I169/INDEX(deflator!$E169:$BQ169, MATCH(TRUE, ISNUMBER(deflator!$E169:$BQ169), 0))</f>
        <v>0</v>
      </c>
      <c r="J169" cm="1">
        <f t="array" ref="J169">deflator!J169/INDEX(deflator!$E169:$BQ169, MATCH(TRUE, ISNUMBER(deflator!$E169:$BQ169), 0))</f>
        <v>0</v>
      </c>
      <c r="K169" cm="1">
        <f t="array" ref="K169">deflator!K169/INDEX(deflator!$E169:$BQ169, MATCH(TRUE, ISNUMBER(deflator!$E169:$BQ169), 0))</f>
        <v>0</v>
      </c>
      <c r="L169" cm="1">
        <f t="array" ref="L169">deflator!L169/INDEX(deflator!$E169:$BQ169, MATCH(TRUE, ISNUMBER(deflator!$E169:$BQ169), 0))</f>
        <v>0</v>
      </c>
      <c r="M169" cm="1">
        <f t="array" ref="M169">deflator!M169/INDEX(deflator!$E169:$BQ169, MATCH(TRUE, ISNUMBER(deflator!$E169:$BQ169), 0))</f>
        <v>0</v>
      </c>
      <c r="N169" cm="1">
        <f t="array" ref="N169">deflator!N169/INDEX(deflator!$E169:$BQ169, MATCH(TRUE, ISNUMBER(deflator!$E169:$BQ169), 0))</f>
        <v>0</v>
      </c>
      <c r="O169" cm="1">
        <f t="array" ref="O169">deflator!O169/INDEX(deflator!$E169:$BQ169, MATCH(TRUE, ISNUMBER(deflator!$E169:$BQ169), 0))</f>
        <v>0</v>
      </c>
      <c r="P169" cm="1">
        <f t="array" ref="P169">deflator!P169/INDEX(deflator!$E169:$BQ169, MATCH(TRUE, ISNUMBER(deflator!$E169:$BQ169), 0))</f>
        <v>0</v>
      </c>
      <c r="Q169" cm="1">
        <f t="array" ref="Q169">deflator!Q169/INDEX(deflator!$E169:$BQ169, MATCH(TRUE, ISNUMBER(deflator!$E169:$BQ169), 0))</f>
        <v>0</v>
      </c>
      <c r="R169" cm="1">
        <f t="array" ref="R169">deflator!R169/INDEX(deflator!$E169:$BQ169, MATCH(TRUE, ISNUMBER(deflator!$E169:$BQ169), 0))</f>
        <v>0</v>
      </c>
      <c r="S169" cm="1">
        <f t="array" ref="S169">deflator!S169/INDEX(deflator!$E169:$BQ169, MATCH(TRUE, ISNUMBER(deflator!$E169:$BQ169), 0))</f>
        <v>0</v>
      </c>
      <c r="T169" cm="1">
        <f t="array" ref="T169">deflator!T169/INDEX(deflator!$E169:$BQ169, MATCH(TRUE, ISNUMBER(deflator!$E169:$BQ169), 0))</f>
        <v>0</v>
      </c>
      <c r="U169" cm="1">
        <f t="array" ref="U169">deflator!U169/INDEX(deflator!$E169:$BQ169, MATCH(TRUE, ISNUMBER(deflator!$E169:$BQ169), 0))</f>
        <v>0</v>
      </c>
      <c r="V169" cm="1">
        <f t="array" ref="V169">deflator!V169/INDEX(deflator!$E169:$BQ169, MATCH(TRUE, ISNUMBER(deflator!$E169:$BQ169), 0))</f>
        <v>0</v>
      </c>
      <c r="W169" cm="1">
        <f t="array" ref="W169">deflator!W169/INDEX(deflator!$E169:$BQ169, MATCH(TRUE, ISNUMBER(deflator!$E169:$BQ169), 0))</f>
        <v>0</v>
      </c>
      <c r="X169" cm="1">
        <f t="array" ref="X169">deflator!X169/INDEX(deflator!$E169:$BQ169, MATCH(TRUE, ISNUMBER(deflator!$E169:$BQ169), 0))</f>
        <v>0</v>
      </c>
      <c r="Y169" cm="1">
        <f t="array" ref="Y169">deflator!Y169/INDEX(deflator!$E169:$BQ169, MATCH(TRUE, ISNUMBER(deflator!$E169:$BQ169), 0))</f>
        <v>0</v>
      </c>
      <c r="Z169" cm="1">
        <f t="array" ref="Z169">deflator!Z169/INDEX(deflator!$E169:$BQ169, MATCH(TRUE, ISNUMBER(deflator!$E169:$BQ169), 0))</f>
        <v>1</v>
      </c>
      <c r="AA169" cm="1">
        <f t="array" ref="AA169">deflator!AA169/INDEX(deflator!$E169:$BQ169, MATCH(TRUE, ISNUMBER(deflator!$E169:$BQ169), 0))</f>
        <v>1.0198142119955074</v>
      </c>
      <c r="AB169" cm="1">
        <f t="array" ref="AB169">deflator!AB169/INDEX(deflator!$E169:$BQ169, MATCH(TRUE, ISNUMBER(deflator!$E169:$BQ169), 0))</f>
        <v>1.0290358844628578</v>
      </c>
      <c r="AC169" cm="1">
        <f t="array" ref="AC169">deflator!AC169/INDEX(deflator!$E169:$BQ169, MATCH(TRUE, ISNUMBER(deflator!$E169:$BQ169), 0))</f>
        <v>0.99726343660641736</v>
      </c>
      <c r="AD169" cm="1">
        <f t="array" ref="AD169">deflator!AD169/INDEX(deflator!$E169:$BQ169, MATCH(TRUE, ISNUMBER(deflator!$E169:$BQ169), 0))</f>
        <v>0.9828224546174138</v>
      </c>
      <c r="AE169" cm="1">
        <f t="array" ref="AE169">deflator!AE169/INDEX(deflator!$E169:$BQ169, MATCH(TRUE, ISNUMBER(deflator!$E169:$BQ169), 0))</f>
        <v>0.89267444140358987</v>
      </c>
      <c r="AF169" cm="1">
        <f t="array" ref="AF169">deflator!AF169/INDEX(deflator!$E169:$BQ169, MATCH(TRUE, ISNUMBER(deflator!$E169:$BQ169), 0))</f>
        <v>0.89990321924905892</v>
      </c>
      <c r="AG169" cm="1">
        <f t="array" ref="AG169">deflator!AG169/INDEX(deflator!$E169:$BQ169, MATCH(TRUE, ISNUMBER(deflator!$E169:$BQ169), 0))</f>
        <v>0.90828120766099385</v>
      </c>
      <c r="AH169" cm="1">
        <f t="array" ref="AH169">deflator!AH169/INDEX(deflator!$E169:$BQ169, MATCH(TRUE, ISNUMBER(deflator!$E169:$BQ169), 0))</f>
        <v>0.97320277620645179</v>
      </c>
      <c r="AI169" cm="1">
        <f t="array" ref="AI169">deflator!AI169/INDEX(deflator!$E169:$BQ169, MATCH(TRUE, ISNUMBER(deflator!$E169:$BQ169), 0))</f>
        <v>1.1994035705809736</v>
      </c>
      <c r="AJ169" cm="1">
        <f t="array" ref="AJ169">deflator!AJ169/INDEX(deflator!$E169:$BQ169, MATCH(TRUE, ISNUMBER(deflator!$E169:$BQ169), 0))</f>
        <v>2.3186863959179873</v>
      </c>
      <c r="AK169" cm="1">
        <f t="array" ref="AK169">deflator!AK169/INDEX(deflator!$E169:$BQ169, MATCH(TRUE, ISNUMBER(deflator!$E169:$BQ169), 0))</f>
        <v>6.3460286224039422</v>
      </c>
      <c r="AL169" cm="1">
        <f t="array" ref="AL169">deflator!AL169/INDEX(deflator!$E169:$BQ169, MATCH(TRUE, ISNUMBER(deflator!$E169:$BQ169), 0))</f>
        <v>26.58333781850045</v>
      </c>
      <c r="AM169" cm="1">
        <f t="array" ref="AM169">deflator!AM169/INDEX(deflator!$E169:$BQ169, MATCH(TRUE, ISNUMBER(deflator!$E169:$BQ169), 0))</f>
        <v>43.681578099413379</v>
      </c>
      <c r="AN169" cm="1">
        <f t="array" ref="AN169">deflator!AN169/INDEX(deflator!$E169:$BQ169, MATCH(TRUE, ISNUMBER(deflator!$E169:$BQ169), 0))</f>
        <v>70.009524684983447</v>
      </c>
      <c r="AO169" cm="1">
        <f t="array" ref="AO169">deflator!AO169/INDEX(deflator!$E169:$BQ169, MATCH(TRUE, ISNUMBER(deflator!$E169:$BQ169), 0))</f>
        <v>77.575854965452649</v>
      </c>
      <c r="AP169" cm="1">
        <f t="array" ref="AP169">deflator!AP169/INDEX(deflator!$E169:$BQ169, MATCH(TRUE, ISNUMBER(deflator!$E169:$BQ169), 0))</f>
        <v>94.388198386577827</v>
      </c>
      <c r="AQ169" cm="1">
        <f t="array" ref="AQ169">deflator!AQ169/INDEX(deflator!$E169:$BQ169, MATCH(TRUE, ISNUMBER(deflator!$E169:$BQ169), 0))</f>
        <v>92.564810011565001</v>
      </c>
      <c r="AR169" cm="1">
        <f t="array" ref="AR169">deflator!AR169/INDEX(deflator!$E169:$BQ169, MATCH(TRUE, ISNUMBER(deflator!$E169:$BQ169), 0))</f>
        <v>102.63748768644491</v>
      </c>
      <c r="AS169" cm="1">
        <f t="array" ref="AS169">deflator!AS169/INDEX(deflator!$E169:$BQ169, MATCH(TRUE, ISNUMBER(deflator!$E169:$BQ169), 0))</f>
        <v>114.95366945736107</v>
      </c>
      <c r="AT169" cm="1">
        <f t="array" ref="AT169">deflator!AT169/INDEX(deflator!$E169:$BQ169, MATCH(TRUE, ISNUMBER(deflator!$E169:$BQ169), 0))</f>
        <v>126.96465494684468</v>
      </c>
      <c r="AU169" cm="1">
        <f t="array" ref="AU169">deflator!AU169/INDEX(deflator!$E169:$BQ169, MATCH(TRUE, ISNUMBER(deflator!$E169:$BQ169), 0))</f>
        <v>135.05190651280236</v>
      </c>
      <c r="AV169" cm="1">
        <f t="array" ref="AV169">deflator!AV169/INDEX(deflator!$E169:$BQ169, MATCH(TRUE, ISNUMBER(deflator!$E169:$BQ169), 0))</f>
        <v>148.87659558308277</v>
      </c>
      <c r="AW169" cm="1">
        <f t="array" ref="AW169">deflator!AW169/INDEX(deflator!$E169:$BQ169, MATCH(TRUE, ISNUMBER(deflator!$E169:$BQ169), 0))</f>
        <v>173.72629235735064</v>
      </c>
      <c r="AX169" cm="1">
        <f t="array" ref="AX169">deflator!AX169/INDEX(deflator!$E169:$BQ169, MATCH(TRUE, ISNUMBER(deflator!$E169:$BQ169), 0))</f>
        <v>208.64256486546907</v>
      </c>
      <c r="AY169" cm="1">
        <f t="array" ref="AY169">deflator!AY169/INDEX(deflator!$E169:$BQ169, MATCH(TRUE, ISNUMBER(deflator!$E169:$BQ169), 0))</f>
        <v>254.51632899624639</v>
      </c>
      <c r="AZ169" cm="1">
        <f t="array" ref="AZ169">deflator!AZ169/INDEX(deflator!$E169:$BQ169, MATCH(TRUE, ISNUMBER(deflator!$E169:$BQ169), 0))</f>
        <v>284.11293249773104</v>
      </c>
      <c r="BA169" cm="1">
        <f t="array" ref="BA169">deflator!BA169/INDEX(deflator!$E169:$BQ169, MATCH(TRUE, ISNUMBER(deflator!$E169:$BQ169), 0))</f>
        <v>345.05161579232066</v>
      </c>
      <c r="BB169" cm="1">
        <f t="array" ref="BB169">deflator!BB169/INDEX(deflator!$E169:$BQ169, MATCH(TRUE, ISNUMBER(deflator!$E169:$BQ169), 0))</f>
        <v>351.35468636972291</v>
      </c>
      <c r="BC169" cm="1">
        <f t="array" ref="BC169">deflator!BC169/INDEX(deflator!$E169:$BQ169, MATCH(TRUE, ISNUMBER(deflator!$E169:$BQ169), 0))</f>
        <v>489.00908583837128</v>
      </c>
      <c r="BD169" cm="1">
        <f t="array" ref="BD169">deflator!BD169/INDEX(deflator!$E169:$BQ169, MATCH(TRUE, ISNUMBER(deflator!$E169:$BQ169), 0))</f>
        <v>562.94366778713049</v>
      </c>
      <c r="BE169" cm="1">
        <f t="array" ref="BE169">deflator!BE169/INDEX(deflator!$E169:$BQ169, MATCH(TRUE, ISNUMBER(deflator!$E169:$BQ169), 0))</f>
        <v>634.91251903055263</v>
      </c>
      <c r="BF169" cm="1">
        <f t="array" ref="BF169">deflator!BF169/INDEX(deflator!$E169:$BQ169, MATCH(TRUE, ISNUMBER(deflator!$E169:$BQ169), 0))</f>
        <v>653.37481216189178</v>
      </c>
      <c r="BG169" cm="1">
        <f t="array" ref="BG169">deflator!BG169/INDEX(deflator!$E169:$BQ169, MATCH(TRUE, ISNUMBER(deflator!$E169:$BQ169), 0))</f>
        <v>702.0436342731482</v>
      </c>
      <c r="BH169" cm="1">
        <f t="array" ref="BH169">deflator!BH169/INDEX(deflator!$E169:$BQ169, MATCH(TRUE, ISNUMBER(deflator!$E169:$BQ169), 0))</f>
        <v>706.32448024993198</v>
      </c>
      <c r="BI169" cm="1">
        <f t="array" ref="BI169">deflator!BI169/INDEX(deflator!$E169:$BQ169, MATCH(TRUE, ISNUMBER(deflator!$E169:$BQ169), 0))</f>
        <v>727.46566728479911</v>
      </c>
      <c r="BJ169" cm="1">
        <f t="array" ref="BJ169">deflator!BJ169/INDEX(deflator!$E169:$BQ169, MATCH(TRUE, ISNUMBER(deflator!$E169:$BQ169), 0))</f>
        <v>806.03520684376008</v>
      </c>
      <c r="BK169" cm="1">
        <f t="array" ref="BK169">deflator!BK169/INDEX(deflator!$E169:$BQ169, MATCH(TRUE, ISNUMBER(deflator!$E169:$BQ169), 0))</f>
        <v>870.20057339491223</v>
      </c>
      <c r="BL169" cm="1">
        <f t="array" ref="BL169">deflator!BL169/INDEX(deflator!$E169:$BQ169, MATCH(TRUE, ISNUMBER(deflator!$E169:$BQ169), 0))</f>
        <v>956.97883033456719</v>
      </c>
      <c r="BM169" cm="1">
        <f t="array" ref="BM169">deflator!BM169/INDEX(deflator!$E169:$BQ169, MATCH(TRUE, ISNUMBER(deflator!$E169:$BQ169), 0))</f>
        <v>992.45137296862788</v>
      </c>
      <c r="BN169" cm="1">
        <f t="array" ref="BN169">deflator!BN169/INDEX(deflator!$E169:$BQ169, MATCH(TRUE, ISNUMBER(deflator!$E169:$BQ169), 0))</f>
        <v>1135.5635108152608</v>
      </c>
      <c r="BO169" cm="1">
        <f t="array" ref="BO169">deflator!BO169/INDEX(deflator!$E169:$BQ169, MATCH(TRUE, ISNUMBER(deflator!$E169:$BQ169), 0))</f>
        <v>1336.7253210770971</v>
      </c>
      <c r="BP169" cm="1">
        <f t="array" ref="BP169">deflator!BP169/INDEX(deflator!$E169:$BQ169, MATCH(TRUE, ISNUMBER(deflator!$E169:$BQ169), 0))</f>
        <v>1627.7174307207085</v>
      </c>
      <c r="BQ169" cm="1">
        <f t="array" ref="BQ169">deflator!BQ169/INDEX(deflator!$E169:$BQ169, MATCH(TRUE, ISNUMBER(deflator!$E169:$BQ169), 0))</f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 cm="1">
        <f t="array" ref="E170">deflator!E170/INDEX(deflator!$E170:$BQ170, MATCH(TRUE, ISNUMBER(deflator!$E170:$BQ170), 0))</f>
        <v>0</v>
      </c>
      <c r="F170" cm="1">
        <f t="array" ref="F170">deflator!F170/INDEX(deflator!$E170:$BQ170, MATCH(TRUE, ISNUMBER(deflator!$E170:$BQ170), 0))</f>
        <v>0</v>
      </c>
      <c r="G170" cm="1">
        <f t="array" ref="G170">deflator!G170/INDEX(deflator!$E170:$BQ170, MATCH(TRUE, ISNUMBER(deflator!$E170:$BQ170), 0))</f>
        <v>0</v>
      </c>
      <c r="H170" cm="1">
        <f t="array" ref="H170">deflator!H170/INDEX(deflator!$E170:$BQ170, MATCH(TRUE, ISNUMBER(deflator!$E170:$BQ170), 0))</f>
        <v>0</v>
      </c>
      <c r="I170" cm="1">
        <f t="array" ref="I170">deflator!I170/INDEX(deflator!$E170:$BQ170, MATCH(TRUE, ISNUMBER(deflator!$E170:$BQ170), 0))</f>
        <v>0</v>
      </c>
      <c r="J170" cm="1">
        <f t="array" ref="J170">deflator!J170/INDEX(deflator!$E170:$BQ170, MATCH(TRUE, ISNUMBER(deflator!$E170:$BQ170), 0))</f>
        <v>0</v>
      </c>
      <c r="K170" cm="1">
        <f t="array" ref="K170">deflator!K170/INDEX(deflator!$E170:$BQ170, MATCH(TRUE, ISNUMBER(deflator!$E170:$BQ170), 0))</f>
        <v>0</v>
      </c>
      <c r="L170" cm="1">
        <f t="array" ref="L170">deflator!L170/INDEX(deflator!$E170:$BQ170, MATCH(TRUE, ISNUMBER(deflator!$E170:$BQ170), 0))</f>
        <v>0</v>
      </c>
      <c r="M170" cm="1">
        <f t="array" ref="M170">deflator!M170/INDEX(deflator!$E170:$BQ170, MATCH(TRUE, ISNUMBER(deflator!$E170:$BQ170), 0))</f>
        <v>0</v>
      </c>
      <c r="N170" cm="1">
        <f t="array" ref="N170">deflator!N170/INDEX(deflator!$E170:$BQ170, MATCH(TRUE, ISNUMBER(deflator!$E170:$BQ170), 0))</f>
        <v>0</v>
      </c>
      <c r="O170" cm="1">
        <f t="array" ref="O170">deflator!O170/INDEX(deflator!$E170:$BQ170, MATCH(TRUE, ISNUMBER(deflator!$E170:$BQ170), 0))</f>
        <v>0</v>
      </c>
      <c r="P170" cm="1">
        <f t="array" ref="P170">deflator!P170/INDEX(deflator!$E170:$BQ170, MATCH(TRUE, ISNUMBER(deflator!$E170:$BQ170), 0))</f>
        <v>0</v>
      </c>
      <c r="Q170" cm="1">
        <f t="array" ref="Q170">deflator!Q170/INDEX(deflator!$E170:$BQ170, MATCH(TRUE, ISNUMBER(deflator!$E170:$BQ170), 0))</f>
        <v>0</v>
      </c>
      <c r="R170" cm="1">
        <f t="array" ref="R170">deflator!R170/INDEX(deflator!$E170:$BQ170, MATCH(TRUE, ISNUMBER(deflator!$E170:$BQ170), 0))</f>
        <v>0</v>
      </c>
      <c r="S170" cm="1">
        <f t="array" ref="S170">deflator!S170/INDEX(deflator!$E170:$BQ170, MATCH(TRUE, ISNUMBER(deflator!$E170:$BQ170), 0))</f>
        <v>0</v>
      </c>
      <c r="T170" cm="1">
        <f t="array" ref="T170">deflator!T170/INDEX(deflator!$E170:$BQ170, MATCH(TRUE, ISNUMBER(deflator!$E170:$BQ170), 0))</f>
        <v>0</v>
      </c>
      <c r="U170" cm="1">
        <f t="array" ref="U170">deflator!U170/INDEX(deflator!$E170:$BQ170, MATCH(TRUE, ISNUMBER(deflator!$E170:$BQ170), 0))</f>
        <v>0</v>
      </c>
      <c r="V170" cm="1">
        <f t="array" ref="V170">deflator!V170/INDEX(deflator!$E170:$BQ170, MATCH(TRUE, ISNUMBER(deflator!$E170:$BQ170), 0))</f>
        <v>0</v>
      </c>
      <c r="W170" cm="1">
        <f t="array" ref="W170">deflator!W170/INDEX(deflator!$E170:$BQ170, MATCH(TRUE, ISNUMBER(deflator!$E170:$BQ170), 0))</f>
        <v>0</v>
      </c>
      <c r="X170" cm="1">
        <f t="array" ref="X170">deflator!X170/INDEX(deflator!$E170:$BQ170, MATCH(TRUE, ISNUMBER(deflator!$E170:$BQ170), 0))</f>
        <v>0</v>
      </c>
      <c r="Y170" cm="1">
        <f t="array" ref="Y170">deflator!Y170/INDEX(deflator!$E170:$BQ170, MATCH(TRUE, ISNUMBER(deflator!$E170:$BQ170), 0))</f>
        <v>0</v>
      </c>
      <c r="Z170" cm="1">
        <f t="array" ref="Z170">deflator!Z170/INDEX(deflator!$E170:$BQ170, MATCH(TRUE, ISNUMBER(deflator!$E170:$BQ170), 0))</f>
        <v>0</v>
      </c>
      <c r="AA170" cm="1">
        <f t="array" ref="AA170">deflator!AA170/INDEX(deflator!$E170:$BQ170, MATCH(TRUE, ISNUMBER(deflator!$E170:$BQ170), 0))</f>
        <v>0</v>
      </c>
      <c r="AB170" cm="1">
        <f t="array" ref="AB170">deflator!AB170/INDEX(deflator!$E170:$BQ170, MATCH(TRUE, ISNUMBER(deflator!$E170:$BQ170), 0))</f>
        <v>0</v>
      </c>
      <c r="AC170" cm="1">
        <f t="array" ref="AC170">deflator!AC170/INDEX(deflator!$E170:$BQ170, MATCH(TRUE, ISNUMBER(deflator!$E170:$BQ170), 0))</f>
        <v>0</v>
      </c>
      <c r="AD170" cm="1">
        <f t="array" ref="AD170">deflator!AD170/INDEX(deflator!$E170:$BQ170, MATCH(TRUE, ISNUMBER(deflator!$E170:$BQ170), 0))</f>
        <v>0</v>
      </c>
      <c r="AE170" cm="1">
        <f t="array" ref="AE170">deflator!AE170/INDEX(deflator!$E170:$BQ170, MATCH(TRUE, ISNUMBER(deflator!$E170:$BQ170), 0))</f>
        <v>0</v>
      </c>
      <c r="AF170" cm="1">
        <f t="array" ref="AF170">deflator!AF170/INDEX(deflator!$E170:$BQ170, MATCH(TRUE, ISNUMBER(deflator!$E170:$BQ170), 0))</f>
        <v>0</v>
      </c>
      <c r="AG170" cm="1">
        <f t="array" ref="AG170">deflator!AG170/INDEX(deflator!$E170:$BQ170, MATCH(TRUE, ISNUMBER(deflator!$E170:$BQ170), 0))</f>
        <v>0</v>
      </c>
      <c r="AH170" cm="1">
        <f t="array" ref="AH170">deflator!AH170/INDEX(deflator!$E170:$BQ170, MATCH(TRUE, ISNUMBER(deflator!$E170:$BQ170), 0))</f>
        <v>0</v>
      </c>
      <c r="AI170" cm="1">
        <f t="array" ref="AI170">deflator!AI170/INDEX(deflator!$E170:$BQ170, MATCH(TRUE, ISNUMBER(deflator!$E170:$BQ170), 0))</f>
        <v>0</v>
      </c>
      <c r="AJ170" cm="1">
        <f t="array" ref="AJ170">deflator!AJ170/INDEX(deflator!$E170:$BQ170, MATCH(TRUE, ISNUMBER(deflator!$E170:$BQ170), 0))</f>
        <v>0</v>
      </c>
      <c r="AK170" cm="1">
        <f t="array" ref="AK170">deflator!AK170/INDEX(deflator!$E170:$BQ170, MATCH(TRUE, ISNUMBER(deflator!$E170:$BQ170), 0))</f>
        <v>0</v>
      </c>
      <c r="AL170" cm="1">
        <f t="array" ref="AL170">deflator!AL170/INDEX(deflator!$E170:$BQ170, MATCH(TRUE, ISNUMBER(deflator!$E170:$BQ170), 0))</f>
        <v>0</v>
      </c>
      <c r="AM170" cm="1">
        <f t="array" ref="AM170">deflator!AM170/INDEX(deflator!$E170:$BQ170, MATCH(TRUE, ISNUMBER(deflator!$E170:$BQ170), 0))</f>
        <v>0</v>
      </c>
      <c r="AN170" cm="1">
        <f t="array" ref="AN170">deflator!AN170/INDEX(deflator!$E170:$BQ170, MATCH(TRUE, ISNUMBER(deflator!$E170:$BQ170), 0))</f>
        <v>0</v>
      </c>
      <c r="AO170" cm="1">
        <f t="array" ref="AO170">deflator!AO170/INDEX(deflator!$E170:$BQ170, MATCH(TRUE, ISNUMBER(deflator!$E170:$BQ170), 0))</f>
        <v>0</v>
      </c>
      <c r="AP170" cm="1">
        <f t="array" ref="AP170">deflator!AP170/INDEX(deflator!$E170:$BQ170, MATCH(TRUE, ISNUMBER(deflator!$E170:$BQ170), 0))</f>
        <v>0</v>
      </c>
      <c r="AQ170" cm="1">
        <f t="array" ref="AQ170">deflator!AQ170/INDEX(deflator!$E170:$BQ170, MATCH(TRUE, ISNUMBER(deflator!$E170:$BQ170), 0))</f>
        <v>0</v>
      </c>
      <c r="AR170" cm="1">
        <f t="array" ref="AR170">deflator!AR170/INDEX(deflator!$E170:$BQ170, MATCH(TRUE, ISNUMBER(deflator!$E170:$BQ170), 0))</f>
        <v>0</v>
      </c>
      <c r="AS170" cm="1">
        <f t="array" ref="AS170">deflator!AS170/INDEX(deflator!$E170:$BQ170, MATCH(TRUE, ISNUMBER(deflator!$E170:$BQ170), 0))</f>
        <v>0</v>
      </c>
      <c r="AT170" cm="1">
        <f t="array" ref="AT170">deflator!AT170/INDEX(deflator!$E170:$BQ170, MATCH(TRUE, ISNUMBER(deflator!$E170:$BQ170), 0))</f>
        <v>0</v>
      </c>
      <c r="AU170" cm="1">
        <f t="array" ref="AU170">deflator!AU170/INDEX(deflator!$E170:$BQ170, MATCH(TRUE, ISNUMBER(deflator!$E170:$BQ170), 0))</f>
        <v>1</v>
      </c>
      <c r="AV170" cm="1">
        <f t="array" ref="AV170">deflator!AV170/INDEX(deflator!$E170:$BQ170, MATCH(TRUE, ISNUMBER(deflator!$E170:$BQ170), 0))</f>
        <v>0.96165315724203126</v>
      </c>
      <c r="AW170" cm="1">
        <f t="array" ref="AW170">deflator!AW170/INDEX(deflator!$E170:$BQ170, MATCH(TRUE, ISNUMBER(deflator!$E170:$BQ170), 0))</f>
        <v>0.96896936839490122</v>
      </c>
      <c r="AX170" cm="1">
        <f t="array" ref="AX170">deflator!AX170/INDEX(deflator!$E170:$BQ170, MATCH(TRUE, ISNUMBER(deflator!$E170:$BQ170), 0))</f>
        <v>0.97328540811983477</v>
      </c>
      <c r="AY170" cm="1">
        <f t="array" ref="AY170">deflator!AY170/INDEX(deflator!$E170:$BQ170, MATCH(TRUE, ISNUMBER(deflator!$E170:$BQ170), 0))</f>
        <v>0.97516306464174407</v>
      </c>
      <c r="AZ170" cm="1">
        <f t="array" ref="AZ170">deflator!AZ170/INDEX(deflator!$E170:$BQ170, MATCH(TRUE, ISNUMBER(deflator!$E170:$BQ170), 0))</f>
        <v>0.99012243715134374</v>
      </c>
      <c r="BA170" cm="1">
        <f t="array" ref="BA170">deflator!BA170/INDEX(deflator!$E170:$BQ170, MATCH(TRUE, ISNUMBER(deflator!$E170:$BQ170), 0))</f>
        <v>1.1145568568411988</v>
      </c>
      <c r="BB170" cm="1">
        <f t="array" ref="BB170">deflator!BB170/INDEX(deflator!$E170:$BQ170, MATCH(TRUE, ISNUMBER(deflator!$E170:$BQ170), 0))</f>
        <v>1.1448153375397259</v>
      </c>
      <c r="BC170" cm="1">
        <f t="array" ref="BC170">deflator!BC170/INDEX(deflator!$E170:$BQ170, MATCH(TRUE, ISNUMBER(deflator!$E170:$BQ170), 0))</f>
        <v>1.1347352024922113</v>
      </c>
      <c r="BD170" cm="1">
        <f t="array" ref="BD170">deflator!BD170/INDEX(deflator!$E170:$BQ170, MATCH(TRUE, ISNUMBER(deflator!$E170:$BQ170), 0))</f>
        <v>1.1178675170497594</v>
      </c>
      <c r="BE170" cm="1">
        <f t="array" ref="BE170">deflator!BE170/INDEX(deflator!$E170:$BQ170, MATCH(TRUE, ISNUMBER(deflator!$E170:$BQ170), 0))</f>
        <v>1.1347352024922113</v>
      </c>
      <c r="BF170" cm="1">
        <f t="array" ref="BF170">deflator!BF170/INDEX(deflator!$E170:$BQ170, MATCH(TRUE, ISNUMBER(deflator!$E170:$BQ170), 0))</f>
        <v>1.1436234677858796</v>
      </c>
      <c r="BG170" cm="1">
        <f t="array" ref="BG170">deflator!BG170/INDEX(deflator!$E170:$BQ170, MATCH(TRUE, ISNUMBER(deflator!$E170:$BQ170), 0))</f>
        <v>1.1830823163828605</v>
      </c>
      <c r="BH170" cm="1">
        <f t="array" ref="BH170">deflator!BH170/INDEX(deflator!$E170:$BQ170, MATCH(TRUE, ISNUMBER(deflator!$E170:$BQ170), 0))</f>
        <v>1.2516473142641327</v>
      </c>
      <c r="BI170" cm="1">
        <f t="array" ref="BI170">deflator!BI170/INDEX(deflator!$E170:$BQ170, MATCH(TRUE, ISNUMBER(deflator!$E170:$BQ170), 0))</f>
        <v>1.3093098490294703</v>
      </c>
      <c r="BJ170" cm="1">
        <f t="array" ref="BJ170">deflator!BJ170/INDEX(deflator!$E170:$BQ170, MATCH(TRUE, ISNUMBER(deflator!$E170:$BQ170), 0))</f>
        <v>1.3482002405848077</v>
      </c>
      <c r="BK170" cm="1">
        <f t="array" ref="BK170">deflator!BK170/INDEX(deflator!$E170:$BQ170, MATCH(TRUE, ISNUMBER(deflator!$E170:$BQ170), 0))</f>
        <v>1.3966797525471746</v>
      </c>
      <c r="BL170" cm="1">
        <f t="array" ref="BL170">deflator!BL170/INDEX(deflator!$E170:$BQ170, MATCH(TRUE, ISNUMBER(deflator!$E170:$BQ170), 0))</f>
        <v>1.4293299185238377</v>
      </c>
      <c r="BM170" cm="1">
        <f t="array" ref="BM170">deflator!BM170/INDEX(deflator!$E170:$BQ170, MATCH(TRUE, ISNUMBER(deflator!$E170:$BQ170), 0))</f>
        <v>1.4799407912021918</v>
      </c>
      <c r="BN170" cm="1">
        <f t="array" ref="BN170">deflator!BN170/INDEX(deflator!$E170:$BQ170, MATCH(TRUE, ISNUMBER(deflator!$E170:$BQ170), 0))</f>
        <v>1.4880171808864906</v>
      </c>
      <c r="BO170" cm="1">
        <f t="array" ref="BO170">deflator!BO170/INDEX(deflator!$E170:$BQ170, MATCH(TRUE, ISNUMBER(deflator!$E170:$BQ170), 0))</f>
        <v>1.5297291290669914</v>
      </c>
      <c r="BP170" cm="1">
        <f t="array" ref="BP170">deflator!BP170/INDEX(deflator!$E170:$BQ170, MATCH(TRUE, ISNUMBER(deflator!$E170:$BQ170), 0))</f>
        <v>0</v>
      </c>
      <c r="BQ170" cm="1">
        <f t="array" ref="BQ170">deflator!BQ170/INDEX(deflator!$E170:$BQ170, MATCH(TRUE, ISNUMBER(deflator!$E170:$BQ170), 0))</f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 cm="1">
        <f t="array" ref="E171">deflator!E171/INDEX(deflator!$E171:$BQ171, MATCH(TRUE, ISNUMBER(deflator!$E171:$BQ171), 0))</f>
        <v>0</v>
      </c>
      <c r="F171" cm="1">
        <f t="array" ref="F171">deflator!F171/INDEX(deflator!$E171:$BQ171, MATCH(TRUE, ISNUMBER(deflator!$E171:$BQ171), 0))</f>
        <v>0</v>
      </c>
      <c r="G171" cm="1">
        <f t="array" ref="G171">deflator!G171/INDEX(deflator!$E171:$BQ171, MATCH(TRUE, ISNUMBER(deflator!$E171:$BQ171), 0))</f>
        <v>0</v>
      </c>
      <c r="H171" cm="1">
        <f t="array" ref="H171">deflator!H171/INDEX(deflator!$E171:$BQ171, MATCH(TRUE, ISNUMBER(deflator!$E171:$BQ171), 0))</f>
        <v>0</v>
      </c>
      <c r="I171" cm="1">
        <f t="array" ref="I171">deflator!I171/INDEX(deflator!$E171:$BQ171, MATCH(TRUE, ISNUMBER(deflator!$E171:$BQ171), 0))</f>
        <v>0</v>
      </c>
      <c r="J171" cm="1">
        <f t="array" ref="J171">deflator!J171/INDEX(deflator!$E171:$BQ171, MATCH(TRUE, ISNUMBER(deflator!$E171:$BQ171), 0))</f>
        <v>0</v>
      </c>
      <c r="K171" cm="1">
        <f t="array" ref="K171">deflator!K171/INDEX(deflator!$E171:$BQ171, MATCH(TRUE, ISNUMBER(deflator!$E171:$BQ171), 0))</f>
        <v>0</v>
      </c>
      <c r="L171" cm="1">
        <f t="array" ref="L171">deflator!L171/INDEX(deflator!$E171:$BQ171, MATCH(TRUE, ISNUMBER(deflator!$E171:$BQ171), 0))</f>
        <v>0</v>
      </c>
      <c r="M171" cm="1">
        <f t="array" ref="M171">deflator!M171/INDEX(deflator!$E171:$BQ171, MATCH(TRUE, ISNUMBER(deflator!$E171:$BQ171), 0))</f>
        <v>0</v>
      </c>
      <c r="N171" cm="1">
        <f t="array" ref="N171">deflator!N171/INDEX(deflator!$E171:$BQ171, MATCH(TRUE, ISNUMBER(deflator!$E171:$BQ171), 0))</f>
        <v>0</v>
      </c>
      <c r="O171" cm="1">
        <f t="array" ref="O171">deflator!O171/INDEX(deflator!$E171:$BQ171, MATCH(TRUE, ISNUMBER(deflator!$E171:$BQ171), 0))</f>
        <v>0</v>
      </c>
      <c r="P171" cm="1">
        <f t="array" ref="P171">deflator!P171/INDEX(deflator!$E171:$BQ171, MATCH(TRUE, ISNUMBER(deflator!$E171:$BQ171), 0))</f>
        <v>0</v>
      </c>
      <c r="Q171" cm="1">
        <f t="array" ref="Q171">deflator!Q171/INDEX(deflator!$E171:$BQ171, MATCH(TRUE, ISNUMBER(deflator!$E171:$BQ171), 0))</f>
        <v>0</v>
      </c>
      <c r="R171" cm="1">
        <f t="array" ref="R171">deflator!R171/INDEX(deflator!$E171:$BQ171, MATCH(TRUE, ISNUMBER(deflator!$E171:$BQ171), 0))</f>
        <v>0</v>
      </c>
      <c r="S171" cm="1">
        <f t="array" ref="S171">deflator!S171/INDEX(deflator!$E171:$BQ171, MATCH(TRUE, ISNUMBER(deflator!$E171:$BQ171), 0))</f>
        <v>0</v>
      </c>
      <c r="T171" cm="1">
        <f t="array" ref="T171">deflator!T171/INDEX(deflator!$E171:$BQ171, MATCH(TRUE, ISNUMBER(deflator!$E171:$BQ171), 0))</f>
        <v>0</v>
      </c>
      <c r="U171" cm="1">
        <f t="array" ref="U171">deflator!U171/INDEX(deflator!$E171:$BQ171, MATCH(TRUE, ISNUMBER(deflator!$E171:$BQ171), 0))</f>
        <v>0</v>
      </c>
      <c r="V171" cm="1">
        <f t="array" ref="V171">deflator!V171/INDEX(deflator!$E171:$BQ171, MATCH(TRUE, ISNUMBER(deflator!$E171:$BQ171), 0))</f>
        <v>0</v>
      </c>
      <c r="W171" cm="1">
        <f t="array" ref="W171">deflator!W171/INDEX(deflator!$E171:$BQ171, MATCH(TRUE, ISNUMBER(deflator!$E171:$BQ171), 0))</f>
        <v>0</v>
      </c>
      <c r="X171" cm="1">
        <f t="array" ref="X171">deflator!X171/INDEX(deflator!$E171:$BQ171, MATCH(TRUE, ISNUMBER(deflator!$E171:$BQ171), 0))</f>
        <v>0</v>
      </c>
      <c r="Y171" cm="1">
        <f t="array" ref="Y171">deflator!Y171/INDEX(deflator!$E171:$BQ171, MATCH(TRUE, ISNUMBER(deflator!$E171:$BQ171), 0))</f>
        <v>0</v>
      </c>
      <c r="Z171" cm="1">
        <f t="array" ref="Z171">deflator!Z171/INDEX(deflator!$E171:$BQ171, MATCH(TRUE, ISNUMBER(deflator!$E171:$BQ171), 0))</f>
        <v>0</v>
      </c>
      <c r="AA171" cm="1">
        <f t="array" ref="AA171">deflator!AA171/INDEX(deflator!$E171:$BQ171, MATCH(TRUE, ISNUMBER(deflator!$E171:$BQ171), 0))</f>
        <v>0</v>
      </c>
      <c r="AB171" cm="1">
        <f t="array" ref="AB171">deflator!AB171/INDEX(deflator!$E171:$BQ171, MATCH(TRUE, ISNUMBER(deflator!$E171:$BQ171), 0))</f>
        <v>0</v>
      </c>
      <c r="AC171" cm="1">
        <f t="array" ref="AC171">deflator!AC171/INDEX(deflator!$E171:$BQ171, MATCH(TRUE, ISNUMBER(deflator!$E171:$BQ171), 0))</f>
        <v>0</v>
      </c>
      <c r="AD171" cm="1">
        <f t="array" ref="AD171">deflator!AD171/INDEX(deflator!$E171:$BQ171, MATCH(TRUE, ISNUMBER(deflator!$E171:$BQ171), 0))</f>
        <v>0</v>
      </c>
      <c r="AE171" cm="1">
        <f t="array" ref="AE171">deflator!AE171/INDEX(deflator!$E171:$BQ171, MATCH(TRUE, ISNUMBER(deflator!$E171:$BQ171), 0))</f>
        <v>0</v>
      </c>
      <c r="AF171" cm="1">
        <f t="array" ref="AF171">deflator!AF171/INDEX(deflator!$E171:$BQ171, MATCH(TRUE, ISNUMBER(deflator!$E171:$BQ171), 0))</f>
        <v>0</v>
      </c>
      <c r="AG171" cm="1">
        <f t="array" ref="AG171">deflator!AG171/INDEX(deflator!$E171:$BQ171, MATCH(TRUE, ISNUMBER(deflator!$E171:$BQ171), 0))</f>
        <v>0</v>
      </c>
      <c r="AH171" cm="1">
        <f t="array" ref="AH171">deflator!AH171/INDEX(deflator!$E171:$BQ171, MATCH(TRUE, ISNUMBER(deflator!$E171:$BQ171), 0))</f>
        <v>0</v>
      </c>
      <c r="AI171" cm="1">
        <f t="array" ref="AI171">deflator!AI171/INDEX(deflator!$E171:$BQ171, MATCH(TRUE, ISNUMBER(deflator!$E171:$BQ171), 0))</f>
        <v>0</v>
      </c>
      <c r="AJ171" cm="1">
        <f t="array" ref="AJ171">deflator!AJ171/INDEX(deflator!$E171:$BQ171, MATCH(TRUE, ISNUMBER(deflator!$E171:$BQ171), 0))</f>
        <v>1</v>
      </c>
      <c r="AK171" cm="1">
        <f t="array" ref="AK171">deflator!AK171/INDEX(deflator!$E171:$BQ171, MATCH(TRUE, ISNUMBER(deflator!$E171:$BQ171), 0))</f>
        <v>1.3781017001388665</v>
      </c>
      <c r="AL171" cm="1">
        <f t="array" ref="AL171">deflator!AL171/INDEX(deflator!$E171:$BQ171, MATCH(TRUE, ISNUMBER(deflator!$E171:$BQ171), 0))</f>
        <v>1.9700831566526498</v>
      </c>
      <c r="AM171" cm="1">
        <f t="array" ref="AM171">deflator!AM171/INDEX(deflator!$E171:$BQ171, MATCH(TRUE, ISNUMBER(deflator!$E171:$BQ171), 0))</f>
        <v>2.9598736937845751</v>
      </c>
      <c r="AN171" cm="1">
        <f t="array" ref="AN171">deflator!AN171/INDEX(deflator!$E171:$BQ171, MATCH(TRUE, ISNUMBER(deflator!$E171:$BQ171), 0))</f>
        <v>4.4830205234933196</v>
      </c>
      <c r="AO171" cm="1">
        <f t="array" ref="AO171">deflator!AO171/INDEX(deflator!$E171:$BQ171, MATCH(TRUE, ISNUMBER(deflator!$E171:$BQ171), 0))</f>
        <v>6.6715397534930245</v>
      </c>
      <c r="AP171" cm="1">
        <f t="array" ref="AP171">deflator!AP171/INDEX(deflator!$E171:$BQ171, MATCH(TRUE, ISNUMBER(deflator!$E171:$BQ171), 0))</f>
        <v>7.3750568665462444</v>
      </c>
      <c r="AQ171" cm="1">
        <f t="array" ref="AQ171">deflator!AQ171/INDEX(deflator!$E171:$BQ171, MATCH(TRUE, ISNUMBER(deflator!$E171:$BQ171), 0))</f>
        <v>7.8292469991161715</v>
      </c>
      <c r="AR171" cm="1">
        <f t="array" ref="AR171">deflator!AR171/INDEX(deflator!$E171:$BQ171, MATCH(TRUE, ISNUMBER(deflator!$E171:$BQ171), 0))</f>
        <v>8.5290085771875042</v>
      </c>
      <c r="AS171" cm="1">
        <f t="array" ref="AS171">deflator!AS171/INDEX(deflator!$E171:$BQ171, MATCH(TRUE, ISNUMBER(deflator!$E171:$BQ171), 0))</f>
        <v>9.5197000777603584</v>
      </c>
      <c r="AT171" cm="1">
        <f t="array" ref="AT171">deflator!AT171/INDEX(deflator!$E171:$BQ171, MATCH(TRUE, ISNUMBER(deflator!$E171:$BQ171), 0))</f>
        <v>10.926908910948519</v>
      </c>
      <c r="AU171" cm="1">
        <f t="array" ref="AU171">deflator!AU171/INDEX(deflator!$E171:$BQ171, MATCH(TRUE, ISNUMBER(deflator!$E171:$BQ171), 0))</f>
        <v>12.00122920252373</v>
      </c>
      <c r="AV171" cm="1">
        <f t="array" ref="AV171">deflator!AV171/INDEX(deflator!$E171:$BQ171, MATCH(TRUE, ISNUMBER(deflator!$E171:$BQ171), 0))</f>
        <v>12.438091625406551</v>
      </c>
      <c r="AW171" cm="1">
        <f t="array" ref="AW171">deflator!AW171/INDEX(deflator!$E171:$BQ171, MATCH(TRUE, ISNUMBER(deflator!$E171:$BQ171), 0))</f>
        <v>13.158787566050449</v>
      </c>
      <c r="AX171" cm="1">
        <f t="array" ref="AX171">deflator!AX171/INDEX(deflator!$E171:$BQ171, MATCH(TRUE, ISNUMBER(deflator!$E171:$BQ171), 0))</f>
        <v>14.123464596456927</v>
      </c>
      <c r="AY171" cm="1">
        <f t="array" ref="AY171">deflator!AY171/INDEX(deflator!$E171:$BQ171, MATCH(TRUE, ISNUMBER(deflator!$E171:$BQ171), 0))</f>
        <v>15.177264950935157</v>
      </c>
      <c r="AZ171" cm="1">
        <f t="array" ref="AZ171">deflator!AZ171/INDEX(deflator!$E171:$BQ171, MATCH(TRUE, ISNUMBER(deflator!$E171:$BQ171), 0))</f>
        <v>16.305888626860174</v>
      </c>
      <c r="BA171" cm="1">
        <f t="array" ref="BA171">deflator!BA171/INDEX(deflator!$E171:$BQ171, MATCH(TRUE, ISNUMBER(deflator!$E171:$BQ171), 0))</f>
        <v>17.146099120505184</v>
      </c>
      <c r="BB171" cm="1">
        <f t="array" ref="BB171">deflator!BB171/INDEX(deflator!$E171:$BQ171, MATCH(TRUE, ISNUMBER(deflator!$E171:$BQ171), 0))</f>
        <v>17.398382233290508</v>
      </c>
      <c r="BC171" cm="1">
        <f t="array" ref="BC171">deflator!BC171/INDEX(deflator!$E171:$BQ171, MATCH(TRUE, ISNUMBER(deflator!$E171:$BQ171), 0))</f>
        <v>18.728528221119234</v>
      </c>
      <c r="BD171" cm="1">
        <f t="array" ref="BD171">deflator!BD171/INDEX(deflator!$E171:$BQ171, MATCH(TRUE, ISNUMBER(deflator!$E171:$BQ171), 0))</f>
        <v>19.16834191542026</v>
      </c>
      <c r="BE171" cm="1">
        <f t="array" ref="BE171">deflator!BE171/INDEX(deflator!$E171:$BQ171, MATCH(TRUE, ISNUMBER(deflator!$E171:$BQ171), 0))</f>
        <v>19.776981735240028</v>
      </c>
      <c r="BF171" cm="1">
        <f t="array" ref="BF171">deflator!BF171/INDEX(deflator!$E171:$BQ171, MATCH(TRUE, ISNUMBER(deflator!$E171:$BQ171), 0))</f>
        <v>20.291427757060699</v>
      </c>
      <c r="BG171" cm="1">
        <f t="array" ref="BG171">deflator!BG171/INDEX(deflator!$E171:$BQ171, MATCH(TRUE, ISNUMBER(deflator!$E171:$BQ171), 0))</f>
        <v>20.511766465509396</v>
      </c>
      <c r="BH171" cm="1">
        <f t="array" ref="BH171">deflator!BH171/INDEX(deflator!$E171:$BQ171, MATCH(TRUE, ISNUMBER(deflator!$E171:$BQ171), 0))</f>
        <v>21.959886990897861</v>
      </c>
      <c r="BI171" cm="1">
        <f t="array" ref="BI171">deflator!BI171/INDEX(deflator!$E171:$BQ171, MATCH(TRUE, ISNUMBER(deflator!$E171:$BQ171), 0))</f>
        <v>24.630404975606552</v>
      </c>
      <c r="BJ171" cm="1">
        <f t="array" ref="BJ171">deflator!BJ171/INDEX(deflator!$E171:$BQ171, MATCH(TRUE, ISNUMBER(deflator!$E171:$BQ171), 0))</f>
        <v>26.595421739137734</v>
      </c>
      <c r="BK171" cm="1">
        <f t="array" ref="BK171">deflator!BK171/INDEX(deflator!$E171:$BQ171, MATCH(TRUE, ISNUMBER(deflator!$E171:$BQ171), 0))</f>
        <v>27.604749540297249</v>
      </c>
      <c r="BL171" cm="1">
        <f t="array" ref="BL171">deflator!BL171/INDEX(deflator!$E171:$BQ171, MATCH(TRUE, ISNUMBER(deflator!$E171:$BQ171), 0))</f>
        <v>28.896001822735155</v>
      </c>
      <c r="BM171" cm="1">
        <f t="array" ref="BM171">deflator!BM171/INDEX(deflator!$E171:$BQ171, MATCH(TRUE, ISNUMBER(deflator!$E171:$BQ171), 0))</f>
        <v>29.812485062801279</v>
      </c>
      <c r="BN171" cm="1">
        <f t="array" ref="BN171">deflator!BN171/INDEX(deflator!$E171:$BQ171, MATCH(TRUE, ISNUMBER(deflator!$E171:$BQ171), 0))</f>
        <v>31.169121635764643</v>
      </c>
      <c r="BO171" cm="1">
        <f t="array" ref="BO171">deflator!BO171/INDEX(deflator!$E171:$BQ171, MATCH(TRUE, ISNUMBER(deflator!$E171:$BQ171), 0))</f>
        <v>34.021599397530018</v>
      </c>
      <c r="BP171" cm="1">
        <f t="array" ref="BP171">deflator!BP171/INDEX(deflator!$E171:$BQ171, MATCH(TRUE, ISNUMBER(deflator!$E171:$BQ171), 0))</f>
        <v>35.825200567820666</v>
      </c>
      <c r="BQ171" cm="1">
        <f t="array" ref="BQ171">deflator!BQ171/INDEX(deflator!$E171:$BQ171, MATCH(TRUE, ISNUMBER(deflator!$E171:$BQ171), 0))</f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 cm="1">
        <f t="array" ref="E172">deflator!E172/INDEX(deflator!$E172:$BQ172, MATCH(TRUE, ISNUMBER(deflator!$E172:$BQ172), 0))</f>
        <v>0</v>
      </c>
      <c r="F172" cm="1">
        <f t="array" ref="F172">deflator!F172/INDEX(deflator!$E172:$BQ172, MATCH(TRUE, ISNUMBER(deflator!$E172:$BQ172), 0))</f>
        <v>1</v>
      </c>
      <c r="G172" cm="1">
        <f t="array" ref="G172">deflator!G172/INDEX(deflator!$E172:$BQ172, MATCH(TRUE, ISNUMBER(deflator!$E172:$BQ172), 0))</f>
        <v>1.0243266332285847</v>
      </c>
      <c r="H172" cm="1">
        <f t="array" ref="H172">deflator!H172/INDEX(deflator!$E172:$BQ172, MATCH(TRUE, ISNUMBER(deflator!$E172:$BQ172), 0))</f>
        <v>1.0699628390732592</v>
      </c>
      <c r="I172" cm="1">
        <f t="array" ref="I172">deflator!I172/INDEX(deflator!$E172:$BQ172, MATCH(TRUE, ISNUMBER(deflator!$E172:$BQ172), 0))</f>
        <v>1.1184750359633506</v>
      </c>
      <c r="J172" cm="1">
        <f t="array" ref="J172">deflator!J172/INDEX(deflator!$E172:$BQ172, MATCH(TRUE, ISNUMBER(deflator!$E172:$BQ172), 0))</f>
        <v>1.095373592494522</v>
      </c>
      <c r="K172" cm="1">
        <f t="array" ref="K172">deflator!K172/INDEX(deflator!$E172:$BQ172, MATCH(TRUE, ISNUMBER(deflator!$E172:$BQ172), 0))</f>
        <v>1.1407557850853551</v>
      </c>
      <c r="L172" cm="1">
        <f t="array" ref="L172">deflator!L172/INDEX(deflator!$E172:$BQ172, MATCH(TRUE, ISNUMBER(deflator!$E172:$BQ172), 0))</f>
        <v>1.1679236099018213</v>
      </c>
      <c r="M172" cm="1">
        <f t="array" ref="M172">deflator!M172/INDEX(deflator!$E172:$BQ172, MATCH(TRUE, ISNUMBER(deflator!$E172:$BQ172), 0))</f>
        <v>1.1677883005185379</v>
      </c>
      <c r="N172" cm="1">
        <f t="array" ref="N172">deflator!N172/INDEX(deflator!$E172:$BQ172, MATCH(TRUE, ISNUMBER(deflator!$E172:$BQ172), 0))</f>
        <v>1.149817502677311</v>
      </c>
      <c r="O172" cm="1">
        <f t="array" ref="O172">deflator!O172/INDEX(deflator!$E172:$BQ172, MATCH(TRUE, ISNUMBER(deflator!$E172:$BQ172), 0))</f>
        <v>1.1512910928487878</v>
      </c>
      <c r="P172" cm="1">
        <f t="array" ref="P172">deflator!P172/INDEX(deflator!$E172:$BQ172, MATCH(TRUE, ISNUMBER(deflator!$E172:$BQ172), 0))</f>
        <v>1.2234994494825153</v>
      </c>
      <c r="Q172" cm="1">
        <f t="array" ref="Q172">deflator!Q172/INDEX(deflator!$E172:$BQ172, MATCH(TRUE, ISNUMBER(deflator!$E172:$BQ172), 0))</f>
        <v>1.3106397532602905</v>
      </c>
      <c r="R172" cm="1">
        <f t="array" ref="R172">deflator!R172/INDEX(deflator!$E172:$BQ172, MATCH(TRUE, ISNUMBER(deflator!$E172:$BQ172), 0))</f>
        <v>1.5270619806872172</v>
      </c>
      <c r="S172" cm="1">
        <f t="array" ref="S172">deflator!S172/INDEX(deflator!$E172:$BQ172, MATCH(TRUE, ISNUMBER(deflator!$E172:$BQ172), 0))</f>
        <v>1.7207601587837831</v>
      </c>
      <c r="T172" cm="1">
        <f t="array" ref="T172">deflator!T172/INDEX(deflator!$E172:$BQ172, MATCH(TRUE, ISNUMBER(deflator!$E172:$BQ172), 0))</f>
        <v>1.9789493006452825</v>
      </c>
      <c r="U172" cm="1">
        <f t="array" ref="U172">deflator!U172/INDEX(deflator!$E172:$BQ172, MATCH(TRUE, ISNUMBER(deflator!$E172:$BQ172), 0))</f>
        <v>2.0982926280012437</v>
      </c>
      <c r="V172" cm="1">
        <f t="array" ref="V172">deflator!V172/INDEX(deflator!$E172:$BQ172, MATCH(TRUE, ISNUMBER(deflator!$E172:$BQ172), 0))</f>
        <v>2.2323010158764887</v>
      </c>
      <c r="W172" cm="1">
        <f t="array" ref="W172">deflator!W172/INDEX(deflator!$E172:$BQ172, MATCH(TRUE, ISNUMBER(deflator!$E172:$BQ172), 0))</f>
        <v>2.2878674347724637</v>
      </c>
      <c r="X172" cm="1">
        <f t="array" ref="X172">deflator!X172/INDEX(deflator!$E172:$BQ172, MATCH(TRUE, ISNUMBER(deflator!$E172:$BQ172), 0))</f>
        <v>2.5677861426324853</v>
      </c>
      <c r="Y172" cm="1">
        <f t="array" ref="Y172">deflator!Y172/INDEX(deflator!$E172:$BQ172, MATCH(TRUE, ISNUMBER(deflator!$E172:$BQ172), 0))</f>
        <v>2.7359106309457766</v>
      </c>
      <c r="Z172" cm="1">
        <f t="array" ref="Z172">deflator!Z172/INDEX(deflator!$E172:$BQ172, MATCH(TRUE, ISNUMBER(deflator!$E172:$BQ172), 0))</f>
        <v>2.9346773573484497</v>
      </c>
      <c r="AA172" cm="1">
        <f t="array" ref="AA172">deflator!AA172/INDEX(deflator!$E172:$BQ172, MATCH(TRUE, ISNUMBER(deflator!$E172:$BQ172), 0))</f>
        <v>3.2306676787218827</v>
      </c>
      <c r="AB172" cm="1">
        <f t="array" ref="AB172">deflator!AB172/INDEX(deflator!$E172:$BQ172, MATCH(TRUE, ISNUMBER(deflator!$E172:$BQ172), 0))</f>
        <v>3.4650784243133246</v>
      </c>
      <c r="AC172" cm="1">
        <f t="array" ref="AC172">deflator!AC172/INDEX(deflator!$E172:$BQ172, MATCH(TRUE, ISNUMBER(deflator!$E172:$BQ172), 0))</f>
        <v>3.843208804107161</v>
      </c>
      <c r="AD172" cm="1">
        <f t="array" ref="AD172">deflator!AD172/INDEX(deflator!$E172:$BQ172, MATCH(TRUE, ISNUMBER(deflator!$E172:$BQ172), 0))</f>
        <v>4.2369426939762205</v>
      </c>
      <c r="AE172" cm="1">
        <f t="array" ref="AE172">deflator!AE172/INDEX(deflator!$E172:$BQ172, MATCH(TRUE, ISNUMBER(deflator!$E172:$BQ172), 0))</f>
        <v>4.5445553963488798</v>
      </c>
      <c r="AF172" cm="1">
        <f t="array" ref="AF172">deflator!AF172/INDEX(deflator!$E172:$BQ172, MATCH(TRUE, ISNUMBER(deflator!$E172:$BQ172), 0))</f>
        <v>5.0200125933342541</v>
      </c>
      <c r="AG172" cm="1">
        <f t="array" ref="AG172">deflator!AG172/INDEX(deflator!$E172:$BQ172, MATCH(TRUE, ISNUMBER(deflator!$E172:$BQ172), 0))</f>
        <v>5.2902496515125099</v>
      </c>
      <c r="AH172" cm="1">
        <f t="array" ref="AH172">deflator!AH172/INDEX(deflator!$E172:$BQ172, MATCH(TRUE, ISNUMBER(deflator!$E172:$BQ172), 0))</f>
        <v>5.7122065683587495</v>
      </c>
      <c r="AI172" cm="1">
        <f t="array" ref="AI172">deflator!AI172/INDEX(deflator!$E172:$BQ172, MATCH(TRUE, ISNUMBER(deflator!$E172:$BQ172), 0))</f>
        <v>5.8631503444693118</v>
      </c>
      <c r="AJ172" cm="1">
        <f t="array" ref="AJ172">deflator!AJ172/INDEX(deflator!$E172:$BQ172, MATCH(TRUE, ISNUMBER(deflator!$E172:$BQ172), 0))</f>
        <v>8.2912629286735946</v>
      </c>
      <c r="AK172" cm="1">
        <f t="array" ref="AK172">deflator!AK172/INDEX(deflator!$E172:$BQ172, MATCH(TRUE, ISNUMBER(deflator!$E172:$BQ172), 0))</f>
        <v>8.7673424907597717</v>
      </c>
      <c r="AL172" cm="1">
        <f t="array" ref="AL172">deflator!AL172/INDEX(deflator!$E172:$BQ172, MATCH(TRUE, ISNUMBER(deflator!$E172:$BQ172), 0))</f>
        <v>9.8117858992606912</v>
      </c>
      <c r="AM172" cm="1">
        <f t="array" ref="AM172">deflator!AM172/INDEX(deflator!$E172:$BQ172, MATCH(TRUE, ISNUMBER(deflator!$E172:$BQ172), 0))</f>
        <v>10.90016819063413</v>
      </c>
      <c r="AN172" cm="1">
        <f t="array" ref="AN172">deflator!AN172/INDEX(deflator!$E172:$BQ172, MATCH(TRUE, ISNUMBER(deflator!$E172:$BQ172), 0))</f>
        <v>11.209942263708468</v>
      </c>
      <c r="AO172" cm="1">
        <f t="array" ref="AO172">deflator!AO172/INDEX(deflator!$E172:$BQ172, MATCH(TRUE, ISNUMBER(deflator!$E172:$BQ172), 0))</f>
        <v>11.418118009293865</v>
      </c>
      <c r="AP172" cm="1">
        <f t="array" ref="AP172">deflator!AP172/INDEX(deflator!$E172:$BQ172, MATCH(TRUE, ISNUMBER(deflator!$E172:$BQ172), 0))</f>
        <v>12.797091361627338</v>
      </c>
      <c r="AQ172" cm="1">
        <f t="array" ref="AQ172">deflator!AQ172/INDEX(deflator!$E172:$BQ172, MATCH(TRUE, ISNUMBER(deflator!$E172:$BQ172), 0))</f>
        <v>15.158361132189645</v>
      </c>
      <c r="AR172" cm="1">
        <f t="array" ref="AR172">deflator!AR172/INDEX(deflator!$E172:$BQ172, MATCH(TRUE, ISNUMBER(deflator!$E172:$BQ172), 0))</f>
        <v>15.882100011727841</v>
      </c>
      <c r="AS172" cm="1">
        <f t="array" ref="AS172">deflator!AS172/INDEX(deflator!$E172:$BQ172, MATCH(TRUE, ISNUMBER(deflator!$E172:$BQ172), 0))</f>
        <v>16.890865368195577</v>
      </c>
      <c r="AT172" cm="1">
        <f t="array" ref="AT172">deflator!AT172/INDEX(deflator!$E172:$BQ172, MATCH(TRUE, ISNUMBER(deflator!$E172:$BQ172), 0))</f>
        <v>17.875031732016136</v>
      </c>
      <c r="AU172" cm="1">
        <f t="array" ref="AU172">deflator!AU172/INDEX(deflator!$E172:$BQ172, MATCH(TRUE, ISNUMBER(deflator!$E172:$BQ172), 0))</f>
        <v>19.075302765854897</v>
      </c>
      <c r="AV172" cm="1">
        <f t="array" ref="AV172">deflator!AV172/INDEX(deflator!$E172:$BQ172, MATCH(TRUE, ISNUMBER(deflator!$E172:$BQ172), 0))</f>
        <v>19.930921578932114</v>
      </c>
      <c r="AW172" cm="1">
        <f t="array" ref="AW172">deflator!AW172/INDEX(deflator!$E172:$BQ172, MATCH(TRUE, ISNUMBER(deflator!$E172:$BQ172), 0))</f>
        <v>22.110874203312665</v>
      </c>
      <c r="AX172" cm="1">
        <f t="array" ref="AX172">deflator!AX172/INDEX(deflator!$E172:$BQ172, MATCH(TRUE, ISNUMBER(deflator!$E172:$BQ172), 0))</f>
        <v>25.335802494745984</v>
      </c>
      <c r="AY172" cm="1">
        <f t="array" ref="AY172">deflator!AY172/INDEX(deflator!$E172:$BQ172, MATCH(TRUE, ISNUMBER(deflator!$E172:$BQ172), 0))</f>
        <v>28.905886366029652</v>
      </c>
      <c r="AZ172" cm="1">
        <f t="array" ref="AZ172">deflator!AZ172/INDEX(deflator!$E172:$BQ172, MATCH(TRUE, ISNUMBER(deflator!$E172:$BQ172), 0))</f>
        <v>31.47723424858939</v>
      </c>
      <c r="BA172" cm="1">
        <f t="array" ref="BA172">deflator!BA172/INDEX(deflator!$E172:$BQ172, MATCH(TRUE, ISNUMBER(deflator!$E172:$BQ172), 0))</f>
        <v>34.850434499116616</v>
      </c>
      <c r="BB172" cm="1">
        <f t="array" ref="BB172">deflator!BB172/INDEX(deflator!$E172:$BQ172, MATCH(TRUE, ISNUMBER(deflator!$E172:$BQ172), 0))</f>
        <v>34.725346460517976</v>
      </c>
      <c r="BC172" cm="1">
        <f t="array" ref="BC172">deflator!BC172/INDEX(deflator!$E172:$BQ172, MATCH(TRUE, ISNUMBER(deflator!$E172:$BQ172), 0))</f>
        <v>42.484089228705656</v>
      </c>
      <c r="BD172" cm="1">
        <f t="array" ref="BD172">deflator!BD172/INDEX(deflator!$E172:$BQ172, MATCH(TRUE, ISNUMBER(deflator!$E172:$BQ172), 0))</f>
        <v>49.939097615778628</v>
      </c>
      <c r="BE172" cm="1">
        <f t="array" ref="BE172">deflator!BE172/INDEX(deflator!$E172:$BQ172, MATCH(TRUE, ISNUMBER(deflator!$E172:$BQ172), 0))</f>
        <v>50.166738580777285</v>
      </c>
      <c r="BF172" cm="1">
        <f t="array" ref="BF172">deflator!BF172/INDEX(deflator!$E172:$BQ172, MATCH(TRUE, ISNUMBER(deflator!$E172:$BQ172), 0))</f>
        <v>52.418205890243584</v>
      </c>
      <c r="BG172" cm="1">
        <f t="array" ref="BG172">deflator!BG172/INDEX(deflator!$E172:$BQ172, MATCH(TRUE, ISNUMBER(deflator!$E172:$BQ172), 0))</f>
        <v>46.192850386399222</v>
      </c>
      <c r="BH172" cm="1">
        <f t="array" ref="BH172">deflator!BH172/INDEX(deflator!$E172:$BQ172, MATCH(TRUE, ISNUMBER(deflator!$E172:$BQ172), 0))</f>
        <v>43.97840736749064</v>
      </c>
      <c r="BI172" cm="1">
        <f t="array" ref="BI172">deflator!BI172/INDEX(deflator!$E172:$BQ172, MATCH(TRUE, ISNUMBER(deflator!$E172:$BQ172), 0))</f>
        <v>48.908443892757511</v>
      </c>
      <c r="BJ172" cm="1">
        <f t="array" ref="BJ172">deflator!BJ172/INDEX(deflator!$E172:$BQ172, MATCH(TRUE, ISNUMBER(deflator!$E172:$BQ172), 0))</f>
        <v>49.683123491696044</v>
      </c>
      <c r="BK172" cm="1">
        <f t="array" ref="BK172">deflator!BK172/INDEX(deflator!$E172:$BQ172, MATCH(TRUE, ISNUMBER(deflator!$E172:$BQ172), 0))</f>
        <v>51.945920148906026</v>
      </c>
      <c r="BL172" cm="1">
        <f t="array" ref="BL172">deflator!BL172/INDEX(deflator!$E172:$BQ172, MATCH(TRUE, ISNUMBER(deflator!$E172:$BQ172), 0))</f>
        <v>54.713622059850053</v>
      </c>
      <c r="BM172" cm="1">
        <f t="array" ref="BM172">deflator!BM172/INDEX(deflator!$E172:$BQ172, MATCH(TRUE, ISNUMBER(deflator!$E172:$BQ172), 0))</f>
        <v>58.237657128995039</v>
      </c>
      <c r="BN172" cm="1">
        <f t="array" ref="BN172">deflator!BN172/INDEX(deflator!$E172:$BQ172, MATCH(TRUE, ISNUMBER(deflator!$E172:$BQ172), 0))</f>
        <v>62.58502439793962</v>
      </c>
      <c r="BO172" cm="1">
        <f t="array" ref="BO172">deflator!BO172/INDEX(deflator!$E172:$BQ172, MATCH(TRUE, ISNUMBER(deflator!$E172:$BQ172), 0))</f>
        <v>62.201777649529838</v>
      </c>
      <c r="BP172" cm="1">
        <f t="array" ref="BP172">deflator!BP172/INDEX(deflator!$E172:$BQ172, MATCH(TRUE, ISNUMBER(deflator!$E172:$BQ172), 0))</f>
        <v>64.298896535963124</v>
      </c>
      <c r="BQ172" cm="1">
        <f t="array" ref="BQ172">deflator!BQ172/INDEX(deflator!$E172:$BQ172, MATCH(TRUE, ISNUMBER(deflator!$E172:$BQ172), 0))</f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 cm="1">
        <f t="array" ref="E173">deflator!E173/INDEX(deflator!$E173:$BQ173, MATCH(TRUE, ISNUMBER(deflator!$E173:$BQ173), 0))</f>
        <v>1</v>
      </c>
      <c r="F173" cm="1">
        <f t="array" ref="F173">deflator!F173/INDEX(deflator!$E173:$BQ173, MATCH(TRUE, ISNUMBER(deflator!$E173:$BQ173), 0))</f>
        <v>0.96299906106393596</v>
      </c>
      <c r="G173" cm="1">
        <f t="array" ref="G173">deflator!G173/INDEX(deflator!$E173:$BQ173, MATCH(TRUE, ISNUMBER(deflator!$E173:$BQ173), 0))</f>
        <v>0.98508815901086244</v>
      </c>
      <c r="H173" cm="1">
        <f t="array" ref="H173">deflator!H173/INDEX(deflator!$E173:$BQ173, MATCH(TRUE, ISNUMBER(deflator!$E173:$BQ173), 0))</f>
        <v>1.1103015798835463</v>
      </c>
      <c r="I173" cm="1">
        <f t="array" ref="I173">deflator!I173/INDEX(deflator!$E173:$BQ173, MATCH(TRUE, ISNUMBER(deflator!$E173:$BQ173), 0))</f>
        <v>1.0283894890899756</v>
      </c>
      <c r="J173" cm="1">
        <f t="array" ref="J173">deflator!J173/INDEX(deflator!$E173:$BQ173, MATCH(TRUE, ISNUMBER(deflator!$E173:$BQ173), 0))</f>
        <v>1.0471030636521137</v>
      </c>
      <c r="K173" cm="1">
        <f t="array" ref="K173">deflator!K173/INDEX(deflator!$E173:$BQ173, MATCH(TRUE, ISNUMBER(deflator!$E173:$BQ173), 0))</f>
        <v>1.0740937362154732</v>
      </c>
      <c r="L173" cm="1">
        <f t="array" ref="L173">deflator!L173/INDEX(deflator!$E173:$BQ173, MATCH(TRUE, ISNUMBER(deflator!$E173:$BQ173), 0))</f>
        <v>1.0932751578878814</v>
      </c>
      <c r="M173" cm="1">
        <f t="array" ref="M173">deflator!M173/INDEX(deflator!$E173:$BQ173, MATCH(TRUE, ISNUMBER(deflator!$E173:$BQ173), 0))</f>
        <v>1.1705535768857347</v>
      </c>
      <c r="N173" cm="1">
        <f t="array" ref="N173">deflator!N173/INDEX(deflator!$E173:$BQ173, MATCH(TRUE, ISNUMBER(deflator!$E173:$BQ173), 0))</f>
        <v>1.1964015705819744</v>
      </c>
      <c r="O173" cm="1">
        <f t="array" ref="O173">deflator!O173/INDEX(deflator!$E173:$BQ173, MATCH(TRUE, ISNUMBER(deflator!$E173:$BQ173), 0))</f>
        <v>1.2151807430502028</v>
      </c>
      <c r="P173" cm="1">
        <f t="array" ref="P173">deflator!P173/INDEX(deflator!$E173:$BQ173, MATCH(TRUE, ISNUMBER(deflator!$E173:$BQ173), 0))</f>
        <v>1.290964305242823</v>
      </c>
      <c r="Q173" cm="1">
        <f t="array" ref="Q173">deflator!Q173/INDEX(deflator!$E173:$BQ173, MATCH(TRUE, ISNUMBER(deflator!$E173:$BQ173), 0))</f>
        <v>1.4695656693354671</v>
      </c>
      <c r="R173" cm="1">
        <f t="array" ref="R173">deflator!R173/INDEX(deflator!$E173:$BQ173, MATCH(TRUE, ISNUMBER(deflator!$E173:$BQ173), 0))</f>
        <v>1.697284435717656</v>
      </c>
      <c r="S173" cm="1">
        <f t="array" ref="S173">deflator!S173/INDEX(deflator!$E173:$BQ173, MATCH(TRUE, ISNUMBER(deflator!$E173:$BQ173), 0))</f>
        <v>2.7084791332285594</v>
      </c>
      <c r="T173" cm="1">
        <f t="array" ref="T173">deflator!T173/INDEX(deflator!$E173:$BQ173, MATCH(TRUE, ISNUMBER(deflator!$E173:$BQ173), 0))</f>
        <v>2.8509879575735537</v>
      </c>
      <c r="U173" cm="1">
        <f t="array" ref="U173">deflator!U173/INDEX(deflator!$E173:$BQ173, MATCH(TRUE, ISNUMBER(deflator!$E173:$BQ173), 0))</f>
        <v>2.7065423889954499</v>
      </c>
      <c r="V173" cm="1">
        <f t="array" ref="V173">deflator!V173/INDEX(deflator!$E173:$BQ173, MATCH(TRUE, ISNUMBER(deflator!$E173:$BQ173), 0))</f>
        <v>2.938747741572814</v>
      </c>
      <c r="W173" cm="1">
        <f t="array" ref="W173">deflator!W173/INDEX(deflator!$E173:$BQ173, MATCH(TRUE, ISNUMBER(deflator!$E173:$BQ173), 0))</f>
        <v>3.2547160391937608</v>
      </c>
      <c r="X173" cm="1">
        <f t="array" ref="X173">deflator!X173/INDEX(deflator!$E173:$BQ173, MATCH(TRUE, ISNUMBER(deflator!$E173:$BQ173), 0))</f>
        <v>3.8384970943808834</v>
      </c>
      <c r="Y173" cm="1">
        <f t="array" ref="Y173">deflator!Y173/INDEX(deflator!$E173:$BQ173, MATCH(TRUE, ISNUMBER(deflator!$E173:$BQ173), 0))</f>
        <v>4.8583692733200241</v>
      </c>
      <c r="Z173" cm="1">
        <f t="array" ref="Z173">deflator!Z173/INDEX(deflator!$E173:$BQ173, MATCH(TRUE, ISNUMBER(deflator!$E173:$BQ173), 0))</f>
        <v>5.3861776270715742</v>
      </c>
      <c r="AA173" cm="1">
        <f t="array" ref="AA173">deflator!AA173/INDEX(deflator!$E173:$BQ173, MATCH(TRUE, ISNUMBER(deflator!$E173:$BQ173), 0))</f>
        <v>5.8636750767417931</v>
      </c>
      <c r="AB173" cm="1">
        <f t="array" ref="AB173">deflator!AB173/INDEX(deflator!$E173:$BQ173, MATCH(TRUE, ISNUMBER(deflator!$E173:$BQ173), 0))</f>
        <v>6.358375955929974</v>
      </c>
      <c r="AC173" cm="1">
        <f t="array" ref="AC173">deflator!AC173/INDEX(deflator!$E173:$BQ173, MATCH(TRUE, ISNUMBER(deflator!$E173:$BQ173), 0))</f>
        <v>6.8329444209266166</v>
      </c>
      <c r="AD173" cm="1">
        <f t="array" ref="AD173">deflator!AD173/INDEX(deflator!$E173:$BQ173, MATCH(TRUE, ISNUMBER(deflator!$E173:$BQ173), 0))</f>
        <v>7.3932133794186612</v>
      </c>
      <c r="AE173" cm="1">
        <f t="array" ref="AE173">deflator!AE173/INDEX(deflator!$E173:$BQ173, MATCH(TRUE, ISNUMBER(deflator!$E173:$BQ173), 0))</f>
        <v>7.9863384247084017</v>
      </c>
      <c r="AF173" cm="1">
        <f t="array" ref="AF173">deflator!AF173/INDEX(deflator!$E173:$BQ173, MATCH(TRUE, ISNUMBER(deflator!$E173:$BQ173), 0))</f>
        <v>9.0177738194782986</v>
      </c>
      <c r="AG173" cm="1">
        <f t="array" ref="AG173">deflator!AG173/INDEX(deflator!$E173:$BQ173, MATCH(TRUE, ISNUMBER(deflator!$E173:$BQ173), 0))</f>
        <v>9.9994899437619793</v>
      </c>
      <c r="AH173" cm="1">
        <f t="array" ref="AH173">deflator!AH173/INDEX(deflator!$E173:$BQ173, MATCH(TRUE, ISNUMBER(deflator!$E173:$BQ173), 0))</f>
        <v>11.104189403988373</v>
      </c>
      <c r="AI173" cm="1">
        <f t="array" ref="AI173">deflator!AI173/INDEX(deflator!$E173:$BQ173, MATCH(TRUE, ISNUMBER(deflator!$E173:$BQ173), 0))</f>
        <v>12.279415803097102</v>
      </c>
      <c r="AJ173" cm="1">
        <f t="array" ref="AJ173">deflator!AJ173/INDEX(deflator!$E173:$BQ173, MATCH(TRUE, ISNUMBER(deflator!$E173:$BQ173), 0))</f>
        <v>13.33105923249226</v>
      </c>
      <c r="AK173" cm="1">
        <f t="array" ref="AK173">deflator!AK173/INDEX(deflator!$E173:$BQ173, MATCH(TRUE, ISNUMBER(deflator!$E173:$BQ173), 0))</f>
        <v>14.044990683954003</v>
      </c>
      <c r="AL173" cm="1">
        <f t="array" ref="AL173">deflator!AL173/INDEX(deflator!$E173:$BQ173, MATCH(TRUE, ISNUMBER(deflator!$E173:$BQ173), 0))</f>
        <v>15.339969436946799</v>
      </c>
      <c r="AM173" cm="1">
        <f t="array" ref="AM173">deflator!AM173/INDEX(deflator!$E173:$BQ173, MATCH(TRUE, ISNUMBER(deflator!$E173:$BQ173), 0))</f>
        <v>16.345570473828865</v>
      </c>
      <c r="AN173" cm="1">
        <f t="array" ref="AN173">deflator!AN173/INDEX(deflator!$E173:$BQ173, MATCH(TRUE, ISNUMBER(deflator!$E173:$BQ173), 0))</f>
        <v>17.228754576955332</v>
      </c>
      <c r="AO173" cm="1">
        <f t="array" ref="AO173">deflator!AO173/INDEX(deflator!$E173:$BQ173, MATCH(TRUE, ISNUMBER(deflator!$E173:$BQ173), 0))</f>
        <v>18.4351193429932</v>
      </c>
      <c r="AP173" cm="1">
        <f t="array" ref="AP173">deflator!AP173/INDEX(deflator!$E173:$BQ173, MATCH(TRUE, ISNUMBER(deflator!$E173:$BQ173), 0))</f>
        <v>19.379139263903216</v>
      </c>
      <c r="AQ173" cm="1">
        <f t="array" ref="AQ173">deflator!AQ173/INDEX(deflator!$E173:$BQ173, MATCH(TRUE, ISNUMBER(deflator!$E173:$BQ173), 0))</f>
        <v>20.728621036162931</v>
      </c>
      <c r="AR173" cm="1">
        <f t="array" ref="AR173">deflator!AR173/INDEX(deflator!$E173:$BQ173, MATCH(TRUE, ISNUMBER(deflator!$E173:$BQ173), 0))</f>
        <v>22.090887840687014</v>
      </c>
      <c r="AS173" cm="1">
        <f t="array" ref="AS173">deflator!AS173/INDEX(deflator!$E173:$BQ173, MATCH(TRUE, ISNUMBER(deflator!$E173:$BQ173), 0))</f>
        <v>22.844171507812458</v>
      </c>
      <c r="AT173" cm="1">
        <f t="array" ref="AT173">deflator!AT173/INDEX(deflator!$E173:$BQ173, MATCH(TRUE, ISNUMBER(deflator!$E173:$BQ173), 0))</f>
        <v>24.26782313523546</v>
      </c>
      <c r="AU173" cm="1">
        <f t="array" ref="AU173">deflator!AU173/INDEX(deflator!$E173:$BQ173, MATCH(TRUE, ISNUMBER(deflator!$E173:$BQ173), 0))</f>
        <v>25.777108022485798</v>
      </c>
      <c r="AV173" cm="1">
        <f t="array" ref="AV173">deflator!AV173/INDEX(deflator!$E173:$BQ173, MATCH(TRUE, ISNUMBER(deflator!$E173:$BQ173), 0))</f>
        <v>27.226604450862883</v>
      </c>
      <c r="AW173" cm="1">
        <f t="array" ref="AW173">deflator!AW173/INDEX(deflator!$E173:$BQ173, MATCH(TRUE, ISNUMBER(deflator!$E173:$BQ173), 0))</f>
        <v>29.090387979995452</v>
      </c>
      <c r="AX173" cm="1">
        <f t="array" ref="AX173">deflator!AX173/INDEX(deflator!$E173:$BQ173, MATCH(TRUE, ISNUMBER(deflator!$E173:$BQ173), 0))</f>
        <v>30.238905500455235</v>
      </c>
      <c r="AY173" cm="1">
        <f t="array" ref="AY173">deflator!AY173/INDEX(deflator!$E173:$BQ173, MATCH(TRUE, ISNUMBER(deflator!$E173:$BQ173), 0))</f>
        <v>33.132128904826985</v>
      </c>
      <c r="AZ173" cm="1">
        <f t="array" ref="AZ173">deflator!AZ173/INDEX(deflator!$E173:$BQ173, MATCH(TRUE, ISNUMBER(deflator!$E173:$BQ173), 0))</f>
        <v>35.884850632979656</v>
      </c>
      <c r="BA173" cm="1">
        <f t="array" ref="BA173">deflator!BA173/INDEX(deflator!$E173:$BQ173, MATCH(TRUE, ISNUMBER(deflator!$E173:$BQ173), 0))</f>
        <v>37.925511858144212</v>
      </c>
      <c r="BB173" cm="1">
        <f t="array" ref="BB173">deflator!BB173/INDEX(deflator!$E173:$BQ173, MATCH(TRUE, ISNUMBER(deflator!$E173:$BQ173), 0))</f>
        <v>37.677402840296011</v>
      </c>
      <c r="BC173" cm="1">
        <f t="array" ref="BC173">deflator!BC173/INDEX(deflator!$E173:$BQ173, MATCH(TRUE, ISNUMBER(deflator!$E173:$BQ173), 0))</f>
        <v>38.101808234546027</v>
      </c>
      <c r="BD173" cm="1">
        <f t="array" ref="BD173">deflator!BD173/INDEX(deflator!$E173:$BQ173, MATCH(TRUE, ISNUMBER(deflator!$E173:$BQ173), 0))</f>
        <v>39.306383108264853</v>
      </c>
      <c r="BE173" cm="1">
        <f t="array" ref="BE173">deflator!BE173/INDEX(deflator!$E173:$BQ173, MATCH(TRUE, ISNUMBER(deflator!$E173:$BQ173), 0))</f>
        <v>40.275491241408318</v>
      </c>
      <c r="BF173" cm="1">
        <f t="array" ref="BF173">deflator!BF173/INDEX(deflator!$E173:$BQ173, MATCH(TRUE, ISNUMBER(deflator!$E173:$BQ173), 0))</f>
        <v>41.940613721689935</v>
      </c>
      <c r="BG173" cm="1">
        <f t="array" ref="BG173">deflator!BG173/INDEX(deflator!$E173:$BQ173, MATCH(TRUE, ISNUMBER(deflator!$E173:$BQ173), 0))</f>
        <v>42.850013747301887</v>
      </c>
      <c r="BH173" cm="1">
        <f t="array" ref="BH173">deflator!BH173/INDEX(deflator!$E173:$BQ173, MATCH(TRUE, ISNUMBER(deflator!$E173:$BQ173), 0))</f>
        <v>43.449712862928806</v>
      </c>
      <c r="BI173" cm="1">
        <f t="array" ref="BI173">deflator!BI173/INDEX(deflator!$E173:$BQ173, MATCH(TRUE, ISNUMBER(deflator!$E173:$BQ173), 0))</f>
        <v>44.485828637525678</v>
      </c>
      <c r="BJ173" cm="1">
        <f t="array" ref="BJ173">deflator!BJ173/INDEX(deflator!$E173:$BQ173, MATCH(TRUE, ISNUMBER(deflator!$E173:$BQ173), 0))</f>
        <v>45.213841748170047</v>
      </c>
      <c r="BK173" cm="1">
        <f t="array" ref="BK173">deflator!BK173/INDEX(deflator!$E173:$BQ173, MATCH(TRUE, ISNUMBER(deflator!$E173:$BQ173), 0))</f>
        <v>45.971349555760213</v>
      </c>
      <c r="BL173" cm="1">
        <f t="array" ref="BL173">deflator!BL173/INDEX(deflator!$E173:$BQ173, MATCH(TRUE, ISNUMBER(deflator!$E173:$BQ173), 0))</f>
        <v>45.757195299842699</v>
      </c>
      <c r="BM173" cm="1">
        <f t="array" ref="BM173">deflator!BM173/INDEX(deflator!$E173:$BQ173, MATCH(TRUE, ISNUMBER(deflator!$E173:$BQ173), 0))</f>
        <v>46.93454644143209</v>
      </c>
      <c r="BN173" cm="1">
        <f t="array" ref="BN173">deflator!BN173/INDEX(deflator!$E173:$BQ173, MATCH(TRUE, ISNUMBER(deflator!$E173:$BQ173), 0))</f>
        <v>48.416364106377401</v>
      </c>
      <c r="BO173" cm="1">
        <f t="array" ref="BO173">deflator!BO173/INDEX(deflator!$E173:$BQ173, MATCH(TRUE, ISNUMBER(deflator!$E173:$BQ173), 0))</f>
        <v>53.055934943907701</v>
      </c>
      <c r="BP173" cm="1">
        <f t="array" ref="BP173">deflator!BP173/INDEX(deflator!$E173:$BQ173, MATCH(TRUE, ISNUMBER(deflator!$E173:$BQ173), 0))</f>
        <v>56.552008615737165</v>
      </c>
      <c r="BQ173" cm="1">
        <f t="array" ref="BQ173">deflator!BQ173/INDEX(deflator!$E173:$BQ173, MATCH(TRUE, ISNUMBER(deflator!$E173:$BQ173), 0))</f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 cm="1">
        <f t="array" ref="E174">deflator!E174/INDEX(deflator!$E174:$BQ174, MATCH(TRUE, ISNUMBER(deflator!$E174:$BQ174), 0))</f>
        <v>0</v>
      </c>
      <c r="F174" cm="1">
        <f t="array" ref="F174">deflator!F174/INDEX(deflator!$E174:$BQ174, MATCH(TRUE, ISNUMBER(deflator!$E174:$BQ174), 0))</f>
        <v>0</v>
      </c>
      <c r="G174" cm="1">
        <f t="array" ref="G174">deflator!G174/INDEX(deflator!$E174:$BQ174, MATCH(TRUE, ISNUMBER(deflator!$E174:$BQ174), 0))</f>
        <v>0</v>
      </c>
      <c r="H174" cm="1">
        <f t="array" ref="H174">deflator!H174/INDEX(deflator!$E174:$BQ174, MATCH(TRUE, ISNUMBER(deflator!$E174:$BQ174), 0))</f>
        <v>0</v>
      </c>
      <c r="I174" cm="1">
        <f t="array" ref="I174">deflator!I174/INDEX(deflator!$E174:$BQ174, MATCH(TRUE, ISNUMBER(deflator!$E174:$BQ174), 0))</f>
        <v>0</v>
      </c>
      <c r="J174" cm="1">
        <f t="array" ref="J174">deflator!J174/INDEX(deflator!$E174:$BQ174, MATCH(TRUE, ISNUMBER(deflator!$E174:$BQ174), 0))</f>
        <v>0</v>
      </c>
      <c r="K174" cm="1">
        <f t="array" ref="K174">deflator!K174/INDEX(deflator!$E174:$BQ174, MATCH(TRUE, ISNUMBER(deflator!$E174:$BQ174), 0))</f>
        <v>0</v>
      </c>
      <c r="L174" cm="1">
        <f t="array" ref="L174">deflator!L174/INDEX(deflator!$E174:$BQ174, MATCH(TRUE, ISNUMBER(deflator!$E174:$BQ174), 0))</f>
        <v>0</v>
      </c>
      <c r="M174" cm="1">
        <f t="array" ref="M174">deflator!M174/INDEX(deflator!$E174:$BQ174, MATCH(TRUE, ISNUMBER(deflator!$E174:$BQ174), 0))</f>
        <v>0</v>
      </c>
      <c r="N174" cm="1">
        <f t="array" ref="N174">deflator!N174/INDEX(deflator!$E174:$BQ174, MATCH(TRUE, ISNUMBER(deflator!$E174:$BQ174), 0))</f>
        <v>0</v>
      </c>
      <c r="O174" cm="1">
        <f t="array" ref="O174">deflator!O174/INDEX(deflator!$E174:$BQ174, MATCH(TRUE, ISNUMBER(deflator!$E174:$BQ174), 0))</f>
        <v>0</v>
      </c>
      <c r="P174" cm="1">
        <f t="array" ref="P174">deflator!P174/INDEX(deflator!$E174:$BQ174, MATCH(TRUE, ISNUMBER(deflator!$E174:$BQ174), 0))</f>
        <v>0</v>
      </c>
      <c r="Q174" cm="1">
        <f t="array" ref="Q174">deflator!Q174/INDEX(deflator!$E174:$BQ174, MATCH(TRUE, ISNUMBER(deflator!$E174:$BQ174), 0))</f>
        <v>0</v>
      </c>
      <c r="R174" cm="1">
        <f t="array" ref="R174">deflator!R174/INDEX(deflator!$E174:$BQ174, MATCH(TRUE, ISNUMBER(deflator!$E174:$BQ174), 0))</f>
        <v>0</v>
      </c>
      <c r="S174" cm="1">
        <f t="array" ref="S174">deflator!S174/INDEX(deflator!$E174:$BQ174, MATCH(TRUE, ISNUMBER(deflator!$E174:$BQ174), 0))</f>
        <v>0</v>
      </c>
      <c r="T174" cm="1">
        <f t="array" ref="T174">deflator!T174/INDEX(deflator!$E174:$BQ174, MATCH(TRUE, ISNUMBER(deflator!$E174:$BQ174), 0))</f>
        <v>0</v>
      </c>
      <c r="U174" cm="1">
        <f t="array" ref="U174">deflator!U174/INDEX(deflator!$E174:$BQ174, MATCH(TRUE, ISNUMBER(deflator!$E174:$BQ174), 0))</f>
        <v>0</v>
      </c>
      <c r="V174" cm="1">
        <f t="array" ref="V174">deflator!V174/INDEX(deflator!$E174:$BQ174, MATCH(TRUE, ISNUMBER(deflator!$E174:$BQ174), 0))</f>
        <v>0</v>
      </c>
      <c r="W174" cm="1">
        <f t="array" ref="W174">deflator!W174/INDEX(deflator!$E174:$BQ174, MATCH(TRUE, ISNUMBER(deflator!$E174:$BQ174), 0))</f>
        <v>0</v>
      </c>
      <c r="X174" cm="1">
        <f t="array" ref="X174">deflator!X174/INDEX(deflator!$E174:$BQ174, MATCH(TRUE, ISNUMBER(deflator!$E174:$BQ174), 0))</f>
        <v>0</v>
      </c>
      <c r="Y174" cm="1">
        <f t="array" ref="Y174">deflator!Y174/INDEX(deflator!$E174:$BQ174, MATCH(TRUE, ISNUMBER(deflator!$E174:$BQ174), 0))</f>
        <v>1</v>
      </c>
      <c r="Z174" cm="1">
        <f t="array" ref="Z174">deflator!Z174/INDEX(deflator!$E174:$BQ174, MATCH(TRUE, ISNUMBER(deflator!$E174:$BQ174), 0))</f>
        <v>1.164057389895661</v>
      </c>
      <c r="AA174" cm="1">
        <f t="array" ref="AA174">deflator!AA174/INDEX(deflator!$E174:$BQ174, MATCH(TRUE, ISNUMBER(deflator!$E174:$BQ174), 0))</f>
        <v>1.2765432637737093</v>
      </c>
      <c r="AB174" cm="1">
        <f t="array" ref="AB174">deflator!AB174/INDEX(deflator!$E174:$BQ174, MATCH(TRUE, ISNUMBER(deflator!$E174:$BQ174), 0))</f>
        <v>1.4198962220804237</v>
      </c>
      <c r="AC174" cm="1">
        <f t="array" ref="AC174">deflator!AC174/INDEX(deflator!$E174:$BQ174, MATCH(TRUE, ISNUMBER(deflator!$E174:$BQ174), 0))</f>
        <v>1.6012461462286438</v>
      </c>
      <c r="AD174" cm="1">
        <f t="array" ref="AD174">deflator!AD174/INDEX(deflator!$E174:$BQ174, MATCH(TRUE, ISNUMBER(deflator!$E174:$BQ174), 0))</f>
        <v>1.7442507175193953</v>
      </c>
      <c r="AE174" cm="1">
        <f t="array" ref="AE174">deflator!AE174/INDEX(deflator!$E174:$BQ174, MATCH(TRUE, ISNUMBER(deflator!$E174:$BQ174), 0))</f>
        <v>1.9798865040079108</v>
      </c>
      <c r="AF174" cm="1">
        <f t="array" ref="AF174">deflator!AF174/INDEX(deflator!$E174:$BQ174, MATCH(TRUE, ISNUMBER(deflator!$E174:$BQ174), 0))</f>
        <v>2.3110000828000725</v>
      </c>
      <c r="AG174" cm="1">
        <f t="array" ref="AG174">deflator!AG174/INDEX(deflator!$E174:$BQ174, MATCH(TRUE, ISNUMBER(deflator!$E174:$BQ174), 0))</f>
        <v>3.0295317408479803</v>
      </c>
      <c r="AH174" cm="1">
        <f t="array" ref="AH174">deflator!AH174/INDEX(deflator!$E174:$BQ174, MATCH(TRUE, ISNUMBER(deflator!$E174:$BQ174), 0))</f>
        <v>3.7114637668848136</v>
      </c>
      <c r="AI174" cm="1">
        <f t="array" ref="AI174">deflator!AI174/INDEX(deflator!$E174:$BQ174, MATCH(TRUE, ISNUMBER(deflator!$E174:$BQ174), 0))</f>
        <v>4.1071386700743648</v>
      </c>
      <c r="AJ174" cm="1">
        <f t="array" ref="AJ174">deflator!AJ174/INDEX(deflator!$E174:$BQ174, MATCH(TRUE, ISNUMBER(deflator!$E174:$BQ174), 0))</f>
        <v>4.5462868396766574</v>
      </c>
      <c r="AK174" cm="1">
        <f t="array" ref="AK174">deflator!AK174/INDEX(deflator!$E174:$BQ174, MATCH(TRUE, ISNUMBER(deflator!$E174:$BQ174), 0))</f>
        <v>5.1498712010044914</v>
      </c>
      <c r="AL174" cm="1">
        <f t="array" ref="AL174">deflator!AL174/INDEX(deflator!$E174:$BQ174, MATCH(TRUE, ISNUMBER(deflator!$E174:$BQ174), 0))</f>
        <v>6.6008299080011454</v>
      </c>
      <c r="AM174" cm="1">
        <f t="array" ref="AM174">deflator!AM174/INDEX(deflator!$E174:$BQ174, MATCH(TRUE, ISNUMBER(deflator!$E174:$BQ174), 0))</f>
        <v>8.3283912771393389</v>
      </c>
      <c r="AN174" cm="1">
        <f t="array" ref="AN174">deflator!AN174/INDEX(deflator!$E174:$BQ174, MATCH(TRUE, ISNUMBER(deflator!$E174:$BQ174), 0))</f>
        <v>14.75954212237488</v>
      </c>
      <c r="AO174" cm="1">
        <f t="array" ref="AO174">deflator!AO174/INDEX(deflator!$E174:$BQ174, MATCH(TRUE, ISNUMBER(deflator!$E174:$BQ174), 0))</f>
        <v>22.485511248768216</v>
      </c>
      <c r="AP174" cm="1">
        <f t="array" ref="AP174">deflator!AP174/INDEX(deflator!$E174:$BQ174, MATCH(TRUE, ISNUMBER(deflator!$E174:$BQ174), 0))</f>
        <v>27.17033371415701</v>
      </c>
      <c r="AQ174" cm="1">
        <f t="array" ref="AQ174">deflator!AQ174/INDEX(deflator!$E174:$BQ174, MATCH(TRUE, ISNUMBER(deflator!$E174:$BQ174), 0))</f>
        <v>32.481720928308917</v>
      </c>
      <c r="AR174" cm="1">
        <f t="array" ref="AR174">deflator!AR174/INDEX(deflator!$E174:$BQ174, MATCH(TRUE, ISNUMBER(deflator!$E174:$BQ174), 0))</f>
        <v>45.373965984887832</v>
      </c>
      <c r="AS174" cm="1">
        <f t="array" ref="AS174">deflator!AS174/INDEX(deflator!$E174:$BQ174, MATCH(TRUE, ISNUMBER(deflator!$E174:$BQ174), 0))</f>
        <v>59.228431739004286</v>
      </c>
      <c r="AT174" cm="1">
        <f t="array" ref="AT174">deflator!AT174/INDEX(deflator!$E174:$BQ174, MATCH(TRUE, ISNUMBER(deflator!$E174:$BQ174), 0))</f>
        <v>74.40421887851528</v>
      </c>
      <c r="AU174" cm="1">
        <f t="array" ref="AU174">deflator!AU174/INDEX(deflator!$E174:$BQ174, MATCH(TRUE, ISNUMBER(deflator!$E174:$BQ174), 0))</f>
        <v>158.25304821808243</v>
      </c>
      <c r="AV174" cm="1">
        <f t="array" ref="AV174">deflator!AV174/INDEX(deflator!$E174:$BQ174, MATCH(TRUE, ISNUMBER(deflator!$E174:$BQ174), 0))</f>
        <v>174.62606157686307</v>
      </c>
      <c r="AW174" cm="1">
        <f t="array" ref="AW174">deflator!AW174/INDEX(deflator!$E174:$BQ174, MATCH(TRUE, ISNUMBER(deflator!$E174:$BQ174), 0))</f>
        <v>200.55214003688428</v>
      </c>
      <c r="AX174" cm="1">
        <f t="array" ref="AX174">deflator!AX174/INDEX(deflator!$E174:$BQ174, MATCH(TRUE, ISNUMBER(deflator!$E174:$BQ174), 0))</f>
        <v>222.09392033261236</v>
      </c>
      <c r="AY174" cm="1">
        <f t="array" ref="AY174">deflator!AY174/INDEX(deflator!$E174:$BQ174, MATCH(TRUE, ISNUMBER(deflator!$E174:$BQ174), 0))</f>
        <v>266.43998984236333</v>
      </c>
      <c r="AZ174" cm="1">
        <f t="array" ref="AZ174">deflator!AZ174/INDEX(deflator!$E174:$BQ174, MATCH(TRUE, ISNUMBER(deflator!$E174:$BQ174), 0))</f>
        <v>277.36329636206199</v>
      </c>
      <c r="BA174" cm="1">
        <f t="array" ref="BA174">deflator!BA174/INDEX(deflator!$E174:$BQ174, MATCH(TRUE, ISNUMBER(deflator!$E174:$BQ174), 0))</f>
        <v>310.54889261348461</v>
      </c>
      <c r="BB174" cm="1">
        <f t="array" ref="BB174">deflator!BB174/INDEX(deflator!$E174:$BQ174, MATCH(TRUE, ISNUMBER(deflator!$E174:$BQ174), 0))</f>
        <v>335.08170530477719</v>
      </c>
      <c r="BC174" cm="1">
        <f t="array" ref="BC174">deflator!BC174/INDEX(deflator!$E174:$BQ174, MATCH(TRUE, ISNUMBER(deflator!$E174:$BQ174), 0))</f>
        <v>375.71780779344391</v>
      </c>
      <c r="BD174" cm="1">
        <f t="array" ref="BD174">deflator!BD174/INDEX(deflator!$E174:$BQ174, MATCH(TRUE, ISNUMBER(deflator!$E174:$BQ174), 0))</f>
        <v>428.28162234729155</v>
      </c>
      <c r="BE174" cm="1">
        <f t="array" ref="BE174">deflator!BE174/INDEX(deflator!$E174:$BQ174, MATCH(TRUE, ISNUMBER(deflator!$E174:$BQ174), 0))</f>
        <v>503.82949181556762</v>
      </c>
      <c r="BF174" cm="1">
        <f t="array" ref="BF174">deflator!BF174/INDEX(deflator!$E174:$BQ174, MATCH(TRUE, ISNUMBER(deflator!$E174:$BQ174), 0))</f>
        <v>640.0966823044879</v>
      </c>
      <c r="BG174" cm="1">
        <f t="array" ref="BG174">deflator!BG174/INDEX(deflator!$E174:$BQ174, MATCH(TRUE, ISNUMBER(deflator!$E174:$BQ174), 0))</f>
        <v>774.32035624657135</v>
      </c>
      <c r="BH174" cm="1">
        <f t="array" ref="BH174">deflator!BH174/INDEX(deflator!$E174:$BQ174, MATCH(TRUE, ISNUMBER(deflator!$E174:$BQ174), 0))</f>
        <v>927.74937385895919</v>
      </c>
      <c r="BI174" cm="1">
        <f t="array" ref="BI174">deflator!BI174/INDEX(deflator!$E174:$BQ174, MATCH(TRUE, ISNUMBER(deflator!$E174:$BQ174), 0))</f>
        <v>1116.0146126681466</v>
      </c>
      <c r="BJ174" cm="1">
        <f t="array" ref="BJ174">deflator!BJ174/INDEX(deflator!$E174:$BQ174, MATCH(TRUE, ISNUMBER(deflator!$E174:$BQ174), 0))</f>
        <v>1234.0546358252943</v>
      </c>
      <c r="BK174" cm="1">
        <f t="array" ref="BK174">deflator!BK174/INDEX(deflator!$E174:$BQ174, MATCH(TRUE, ISNUMBER(deflator!$E174:$BQ174), 0))</f>
        <v>1309.9779590133091</v>
      </c>
      <c r="BL174" cm="1">
        <f t="array" ref="BL174">deflator!BL174/INDEX(deflator!$E174:$BQ174, MATCH(TRUE, ISNUMBER(deflator!$E174:$BQ174), 0))</f>
        <v>1411.2203447167112</v>
      </c>
      <c r="BM174" cm="1">
        <f t="array" ref="BM174">deflator!BM174/INDEX(deflator!$E174:$BQ174, MATCH(TRUE, ISNUMBER(deflator!$E174:$BQ174), 0))</f>
        <v>1498.9742187632103</v>
      </c>
      <c r="BN174" cm="1">
        <f t="array" ref="BN174">deflator!BN174/INDEX(deflator!$E174:$BQ174, MATCH(TRUE, ISNUMBER(deflator!$E174:$BQ174), 0))</f>
        <v>1621.1851135822556</v>
      </c>
      <c r="BO174" cm="1">
        <f t="array" ref="BO174">deflator!BO174/INDEX(deflator!$E174:$BQ174, MATCH(TRUE, ISNUMBER(deflator!$E174:$BQ174), 0))</f>
        <v>1899.4912123890342</v>
      </c>
      <c r="BP174" cm="1">
        <f t="array" ref="BP174">deflator!BP174/INDEX(deflator!$E174:$BQ174, MATCH(TRUE, ISNUMBER(deflator!$E174:$BQ174), 0))</f>
        <v>2332.7028929398894</v>
      </c>
      <c r="BQ174" cm="1">
        <f t="array" ref="BQ174">deflator!BQ174/INDEX(deflator!$E174:$BQ174, MATCH(TRUE, ISNUMBER(deflator!$E174:$BQ174), 0))</f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 cm="1">
        <f t="array" ref="E175">deflator!E175/INDEX(deflator!$E175:$BQ175, MATCH(TRUE, ISNUMBER(deflator!$E175:$BQ175), 0))</f>
        <v>1</v>
      </c>
      <c r="F175" cm="1">
        <f t="array" ref="F175">deflator!F175/INDEX(deflator!$E175:$BQ175, MATCH(TRUE, ISNUMBER(deflator!$E175:$BQ175), 0))</f>
        <v>0.92241417402986459</v>
      </c>
      <c r="G175" cm="1">
        <f t="array" ref="G175">deflator!G175/INDEX(deflator!$E175:$BQ175, MATCH(TRUE, ISNUMBER(deflator!$E175:$BQ175), 0))</f>
        <v>0.91216665181415213</v>
      </c>
      <c r="H175" cm="1">
        <f t="array" ref="H175">deflator!H175/INDEX(deflator!$E175:$BQ175, MATCH(TRUE, ISNUMBER(deflator!$E175:$BQ175), 0))</f>
        <v>1.0657538655094165</v>
      </c>
      <c r="I175" cm="1">
        <f t="array" ref="I175">deflator!I175/INDEX(deflator!$E175:$BQ175, MATCH(TRUE, ISNUMBER(deflator!$E175:$BQ175), 0))</f>
        <v>1.0777619915820109</v>
      </c>
      <c r="J175" cm="1">
        <f t="array" ref="J175">deflator!J175/INDEX(deflator!$E175:$BQ175, MATCH(TRUE, ISNUMBER(deflator!$E175:$BQ175), 0))</f>
        <v>1.106348600220707</v>
      </c>
      <c r="K175" cm="1">
        <f t="array" ref="K175">deflator!K175/INDEX(deflator!$E175:$BQ175, MATCH(TRUE, ISNUMBER(deflator!$E175:$BQ175), 0))</f>
        <v>1.0911081955297166</v>
      </c>
      <c r="L175" cm="1">
        <f t="array" ref="L175">deflator!L175/INDEX(deflator!$E175:$BQ175, MATCH(TRUE, ISNUMBER(deflator!$E175:$BQ175), 0))</f>
        <v>1.0657608172549533</v>
      </c>
      <c r="M175" cm="1">
        <f t="array" ref="M175">deflator!M175/INDEX(deflator!$E175:$BQ175, MATCH(TRUE, ISNUMBER(deflator!$E175:$BQ175), 0))</f>
        <v>1.0307964604607587</v>
      </c>
      <c r="N175" cm="1">
        <f t="array" ref="N175">deflator!N175/INDEX(deflator!$E175:$BQ175, MATCH(TRUE, ISNUMBER(deflator!$E175:$BQ175), 0))</f>
        <v>1.0813669951773786</v>
      </c>
      <c r="O175" cm="1">
        <f t="array" ref="O175">deflator!O175/INDEX(deflator!$E175:$BQ175, MATCH(TRUE, ISNUMBER(deflator!$E175:$BQ175), 0))</f>
        <v>1.0758581083857974</v>
      </c>
      <c r="P175" cm="1">
        <f t="array" ref="P175">deflator!P175/INDEX(deflator!$E175:$BQ175, MATCH(TRUE, ISNUMBER(deflator!$E175:$BQ175), 0))</f>
        <v>1.0708160567060281</v>
      </c>
      <c r="Q175" cm="1">
        <f t="array" ref="Q175">deflator!Q175/INDEX(deflator!$E175:$BQ175, MATCH(TRUE, ISNUMBER(deflator!$E175:$BQ175), 0))</f>
        <v>1.0744979843488811</v>
      </c>
      <c r="R175" cm="1">
        <f t="array" ref="R175">deflator!R175/INDEX(deflator!$E175:$BQ175, MATCH(TRUE, ISNUMBER(deflator!$E175:$BQ175), 0))</f>
        <v>1.2665550404489303</v>
      </c>
      <c r="S175" cm="1">
        <f t="array" ref="S175">deflator!S175/INDEX(deflator!$E175:$BQ175, MATCH(TRUE, ISNUMBER(deflator!$E175:$BQ175), 0))</f>
        <v>1.4275245046187524</v>
      </c>
      <c r="T175" cm="1">
        <f t="array" ref="T175">deflator!T175/INDEX(deflator!$E175:$BQ175, MATCH(TRUE, ISNUMBER(deflator!$E175:$BQ175), 0))</f>
        <v>1.3835913202263828</v>
      </c>
      <c r="U175" cm="1">
        <f t="array" ref="U175">deflator!U175/INDEX(deflator!$E175:$BQ175, MATCH(TRUE, ISNUMBER(deflator!$E175:$BQ175), 0))</f>
        <v>1.5596693838519711</v>
      </c>
      <c r="V175" cm="1">
        <f t="array" ref="V175">deflator!V175/INDEX(deflator!$E175:$BQ175, MATCH(TRUE, ISNUMBER(deflator!$E175:$BQ175), 0))</f>
        <v>1.6667425736243537</v>
      </c>
      <c r="W175" cm="1">
        <f t="array" ref="W175">deflator!W175/INDEX(deflator!$E175:$BQ175, MATCH(TRUE, ISNUMBER(deflator!$E175:$BQ175), 0))</f>
        <v>1.8307563911963911</v>
      </c>
      <c r="X175" cm="1">
        <f t="array" ref="X175">deflator!X175/INDEX(deflator!$E175:$BQ175, MATCH(TRUE, ISNUMBER(deflator!$E175:$BQ175), 0))</f>
        <v>2.0515360313164628</v>
      </c>
      <c r="Y175" cm="1">
        <f t="array" ref="Y175">deflator!Y175/INDEX(deflator!$E175:$BQ175, MATCH(TRUE, ISNUMBER(deflator!$E175:$BQ175), 0))</f>
        <v>2.1925807487252298</v>
      </c>
      <c r="Z175" cm="1">
        <f t="array" ref="Z175">deflator!Z175/INDEX(deflator!$E175:$BQ175, MATCH(TRUE, ISNUMBER(deflator!$E175:$BQ175), 0))</f>
        <v>2.2158225240812652</v>
      </c>
      <c r="AA175" cm="1">
        <f t="array" ref="AA175">deflator!AA175/INDEX(deflator!$E175:$BQ175, MATCH(TRUE, ISNUMBER(deflator!$E175:$BQ175), 0))</f>
        <v>2.272526657387377</v>
      </c>
      <c r="AB175" cm="1">
        <f t="array" ref="AB175">deflator!AB175/INDEX(deflator!$E175:$BQ175, MATCH(TRUE, ISNUMBER(deflator!$E175:$BQ175), 0))</f>
        <v>2.406841782391</v>
      </c>
      <c r="AC175" cm="1">
        <f t="array" ref="AC175">deflator!AC175/INDEX(deflator!$E175:$BQ175, MATCH(TRUE, ISNUMBER(deflator!$E175:$BQ175), 0))</f>
        <v>2.5221965107149988</v>
      </c>
      <c r="AD175" cm="1">
        <f t="array" ref="AD175">deflator!AD175/INDEX(deflator!$E175:$BQ175, MATCH(TRUE, ISNUMBER(deflator!$E175:$BQ175), 0))</f>
        <v>2.481691997047506</v>
      </c>
      <c r="AE175" cm="1">
        <f t="array" ref="AE175">deflator!AE175/INDEX(deflator!$E175:$BQ175, MATCH(TRUE, ISNUMBER(deflator!$E175:$BQ175), 0))</f>
        <v>2.2653549676587899</v>
      </c>
      <c r="AF175" cm="1">
        <f t="array" ref="AF175">deflator!AF175/INDEX(deflator!$E175:$BQ175, MATCH(TRUE, ISNUMBER(deflator!$E175:$BQ175), 0))</f>
        <v>2.4390332711212248</v>
      </c>
      <c r="AG175" cm="1">
        <f t="array" ref="AG175">deflator!AG175/INDEX(deflator!$E175:$BQ175, MATCH(TRUE, ISNUMBER(deflator!$E175:$BQ175), 0))</f>
        <v>2.5273269157893501</v>
      </c>
      <c r="AH175" cm="1">
        <f t="array" ref="AH175">deflator!AH175/INDEX(deflator!$E175:$BQ175, MATCH(TRUE, ISNUMBER(deflator!$E175:$BQ175), 0))</f>
        <v>2.6400887503432044</v>
      </c>
      <c r="AI175" cm="1">
        <f t="array" ref="AI175">deflator!AI175/INDEX(deflator!$E175:$BQ175, MATCH(TRUE, ISNUMBER(deflator!$E175:$BQ175), 0))</f>
        <v>2.740618445166608</v>
      </c>
      <c r="AJ175" cm="1">
        <f t="array" ref="AJ175">deflator!AJ175/INDEX(deflator!$E175:$BQ175, MATCH(TRUE, ISNUMBER(deflator!$E175:$BQ175), 0))</f>
        <v>2.8388613588038338</v>
      </c>
      <c r="AK175" cm="1">
        <f t="array" ref="AK175">deflator!AK175/INDEX(deflator!$E175:$BQ175, MATCH(TRUE, ISNUMBER(deflator!$E175:$BQ175), 0))</f>
        <v>2.9073983554634273</v>
      </c>
      <c r="AL175" cm="1">
        <f t="array" ref="AL175">deflator!AL175/INDEX(deflator!$E175:$BQ175, MATCH(TRUE, ISNUMBER(deflator!$E175:$BQ175), 0))</f>
        <v>3.0233154937695264</v>
      </c>
      <c r="AM175" cm="1">
        <f t="array" ref="AM175">deflator!AM175/INDEX(deflator!$E175:$BQ175, MATCH(TRUE, ISNUMBER(deflator!$E175:$BQ175), 0))</f>
        <v>3.1423535381146541</v>
      </c>
      <c r="AN175" cm="1">
        <f t="array" ref="AN175">deflator!AN175/INDEX(deflator!$E175:$BQ175, MATCH(TRUE, ISNUMBER(deflator!$E175:$BQ175), 0))</f>
        <v>3.2565284259960774</v>
      </c>
      <c r="AO175" cm="1">
        <f t="array" ref="AO175">deflator!AO175/INDEX(deflator!$E175:$BQ175, MATCH(TRUE, ISNUMBER(deflator!$E175:$BQ175), 0))</f>
        <v>3.3763655257697693</v>
      </c>
      <c r="AP175" cm="1">
        <f t="array" ref="AP175">deflator!AP175/INDEX(deflator!$E175:$BQ175, MATCH(TRUE, ISNUMBER(deflator!$E175:$BQ175), 0))</f>
        <v>3.4939423765654682</v>
      </c>
      <c r="AQ175" cm="1">
        <f t="array" ref="AQ175">deflator!AQ175/INDEX(deflator!$E175:$BQ175, MATCH(TRUE, ISNUMBER(deflator!$E175:$BQ175), 0))</f>
        <v>3.7908827560534113</v>
      </c>
      <c r="AR175" cm="1">
        <f t="array" ref="AR175">deflator!AR175/INDEX(deflator!$E175:$BQ175, MATCH(TRUE, ISNUMBER(deflator!$E175:$BQ175), 0))</f>
        <v>3.7926058191905261</v>
      </c>
      <c r="AS175" cm="1">
        <f t="array" ref="AS175">deflator!AS175/INDEX(deflator!$E175:$BQ175, MATCH(TRUE, ISNUMBER(deflator!$E175:$BQ175), 0))</f>
        <v>4.1284492888004936</v>
      </c>
      <c r="AT175" cm="1">
        <f t="array" ref="AT175">deflator!AT175/INDEX(deflator!$E175:$BQ175, MATCH(TRUE, ISNUMBER(deflator!$E175:$BQ175), 0))</f>
        <v>4.0631424265383513</v>
      </c>
      <c r="AU175" cm="1">
        <f t="array" ref="AU175">deflator!AU175/INDEX(deflator!$E175:$BQ175, MATCH(TRUE, ISNUMBER(deflator!$E175:$BQ175), 0))</f>
        <v>4.1902734072588839</v>
      </c>
      <c r="AV175" cm="1">
        <f t="array" ref="AV175">deflator!AV175/INDEX(deflator!$E175:$BQ175, MATCH(TRUE, ISNUMBER(deflator!$E175:$BQ175), 0))</f>
        <v>4.3285077143220319</v>
      </c>
      <c r="AW175" cm="1">
        <f t="array" ref="AW175">deflator!AW175/INDEX(deflator!$E175:$BQ175, MATCH(TRUE, ISNUMBER(deflator!$E175:$BQ175), 0))</f>
        <v>4.5886199758799746</v>
      </c>
      <c r="AX175" cm="1">
        <f t="array" ref="AX175">deflator!AX175/INDEX(deflator!$E175:$BQ175, MATCH(TRUE, ISNUMBER(deflator!$E175:$BQ175), 0))</f>
        <v>4.9952903890530989</v>
      </c>
      <c r="AY175" cm="1">
        <f t="array" ref="AY175">deflator!AY175/INDEX(deflator!$E175:$BQ175, MATCH(TRUE, ISNUMBER(deflator!$E175:$BQ175), 0))</f>
        <v>5.1941494863348368</v>
      </c>
      <c r="AZ175" cm="1">
        <f t="array" ref="AZ175">deflator!AZ175/INDEX(deflator!$E175:$BQ175, MATCH(TRUE, ISNUMBER(deflator!$E175:$BQ175), 0))</f>
        <v>5.4476927184233057</v>
      </c>
      <c r="BA175" cm="1">
        <f t="array" ref="BA175">deflator!BA175/INDEX(deflator!$E175:$BQ175, MATCH(TRUE, ISNUMBER(deflator!$E175:$BQ175), 0))</f>
        <v>6.0136480889993251</v>
      </c>
      <c r="BB175" cm="1">
        <f t="array" ref="BB175">deflator!BB175/INDEX(deflator!$E175:$BQ175, MATCH(TRUE, ISNUMBER(deflator!$E175:$BQ175), 0))</f>
        <v>5.653298174660681</v>
      </c>
      <c r="BC175" cm="1">
        <f t="array" ref="BC175">deflator!BC175/INDEX(deflator!$E175:$BQ175, MATCH(TRUE, ISNUMBER(deflator!$E175:$BQ175), 0))</f>
        <v>6.0641146431969375</v>
      </c>
      <c r="BD175" cm="1">
        <f t="array" ref="BD175">deflator!BD175/INDEX(deflator!$E175:$BQ175, MATCH(TRUE, ISNUMBER(deflator!$E175:$BQ175), 0))</f>
        <v>6.3923292747370297</v>
      </c>
      <c r="BE175" cm="1">
        <f t="array" ref="BE175">deflator!BE175/INDEX(deflator!$E175:$BQ175, MATCH(TRUE, ISNUMBER(deflator!$E175:$BQ175), 0))</f>
        <v>6.4562482400993524</v>
      </c>
      <c r="BF175" cm="1">
        <f t="array" ref="BF175">deflator!BF175/INDEX(deflator!$E175:$BQ175, MATCH(TRUE, ISNUMBER(deflator!$E175:$BQ175), 0))</f>
        <v>6.4675127457290946</v>
      </c>
      <c r="BG175" cm="1">
        <f t="array" ref="BG175">deflator!BG175/INDEX(deflator!$E175:$BQ175, MATCH(TRUE, ISNUMBER(deflator!$E175:$BQ175), 0))</f>
        <v>6.6270964744591812</v>
      </c>
      <c r="BH175" cm="1">
        <f t="array" ref="BH175">deflator!BH175/INDEX(deflator!$E175:$BQ175, MATCH(TRUE, ISNUMBER(deflator!$E175:$BQ175), 0))</f>
        <v>6.7078182030344422</v>
      </c>
      <c r="BI175" cm="1">
        <f t="array" ref="BI175">deflator!BI175/INDEX(deflator!$E175:$BQ175, MATCH(TRUE, ISNUMBER(deflator!$E175:$BQ175), 0))</f>
        <v>6.8190512669158645</v>
      </c>
      <c r="BJ175" cm="1">
        <f t="array" ref="BJ175">deflator!BJ175/INDEX(deflator!$E175:$BQ175, MATCH(TRUE, ISNUMBER(deflator!$E175:$BQ175), 0))</f>
        <v>7.0767405509801504</v>
      </c>
      <c r="BK175" cm="1">
        <f t="array" ref="BK175">deflator!BK175/INDEX(deflator!$E175:$BQ175, MATCH(TRUE, ISNUMBER(deflator!$E175:$BQ175), 0))</f>
        <v>7.1209471569883735</v>
      </c>
      <c r="BL175" cm="1">
        <f t="array" ref="BL175">deflator!BL175/INDEX(deflator!$E175:$BQ175, MATCH(TRUE, ISNUMBER(deflator!$E175:$BQ175), 0))</f>
        <v>7.1260619132449667</v>
      </c>
      <c r="BM175" cm="1">
        <f t="array" ref="BM175">deflator!BM175/INDEX(deflator!$E175:$BQ175, MATCH(TRUE, ISNUMBER(deflator!$E175:$BQ175), 0))</f>
        <v>7.067770176008259</v>
      </c>
      <c r="BN175" cm="1">
        <f t="array" ref="BN175">deflator!BN175/INDEX(deflator!$E175:$BQ175, MATCH(TRUE, ISNUMBER(deflator!$E175:$BQ175), 0))</f>
        <v>7.4689324636462988</v>
      </c>
      <c r="BO175" cm="1">
        <f t="array" ref="BO175">deflator!BO175/INDEX(deflator!$E175:$BQ175, MATCH(TRUE, ISNUMBER(deflator!$E175:$BQ175), 0))</f>
        <v>7.9472044424443808</v>
      </c>
      <c r="BP175" cm="1">
        <f t="array" ref="BP175">deflator!BP175/INDEX(deflator!$E175:$BQ175, MATCH(TRUE, ISNUMBER(deflator!$E175:$BQ175), 0))</f>
        <v>7.7984124602103835</v>
      </c>
      <c r="BQ175" cm="1">
        <f t="array" ref="BQ175">deflator!BQ175/INDEX(deflator!$E175:$BQ175, MATCH(TRUE, ISNUMBER(deflator!$E175:$BQ175), 0))</f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 cm="1">
        <f t="array" ref="E176">deflator!E176/INDEX(deflator!$E176:$BQ176, MATCH(TRUE, ISNUMBER(deflator!$E176:$BQ176), 0))</f>
        <v>#N/A</v>
      </c>
      <c r="F176" t="e" cm="1">
        <f t="array" ref="F176">deflator!F176/INDEX(deflator!$E176:$BQ176, MATCH(TRUE, ISNUMBER(deflator!$E176:$BQ176), 0))</f>
        <v>#N/A</v>
      </c>
      <c r="G176" t="e" cm="1">
        <f t="array" ref="G176">deflator!G176/INDEX(deflator!$E176:$BQ176, MATCH(TRUE, ISNUMBER(deflator!$E176:$BQ176), 0))</f>
        <v>#N/A</v>
      </c>
      <c r="H176" t="e" cm="1">
        <f t="array" ref="H176">deflator!H176/INDEX(deflator!$E176:$BQ176, MATCH(TRUE, ISNUMBER(deflator!$E176:$BQ176), 0))</f>
        <v>#N/A</v>
      </c>
      <c r="I176" t="e" cm="1">
        <f t="array" ref="I176">deflator!I176/INDEX(deflator!$E176:$BQ176, MATCH(TRUE, ISNUMBER(deflator!$E176:$BQ176), 0))</f>
        <v>#N/A</v>
      </c>
      <c r="J176" t="e" cm="1">
        <f t="array" ref="J176">deflator!J176/INDEX(deflator!$E176:$BQ176, MATCH(TRUE, ISNUMBER(deflator!$E176:$BQ176), 0))</f>
        <v>#N/A</v>
      </c>
      <c r="K176" t="e" cm="1">
        <f t="array" ref="K176">deflator!K176/INDEX(deflator!$E176:$BQ176, MATCH(TRUE, ISNUMBER(deflator!$E176:$BQ176), 0))</f>
        <v>#N/A</v>
      </c>
      <c r="L176" t="e" cm="1">
        <f t="array" ref="L176">deflator!L176/INDEX(deflator!$E176:$BQ176, MATCH(TRUE, ISNUMBER(deflator!$E176:$BQ176), 0))</f>
        <v>#N/A</v>
      </c>
      <c r="M176" t="e" cm="1">
        <f t="array" ref="M176">deflator!M176/INDEX(deflator!$E176:$BQ176, MATCH(TRUE, ISNUMBER(deflator!$E176:$BQ176), 0))</f>
        <v>#N/A</v>
      </c>
      <c r="N176" t="e" cm="1">
        <f t="array" ref="N176">deflator!N176/INDEX(deflator!$E176:$BQ176, MATCH(TRUE, ISNUMBER(deflator!$E176:$BQ176), 0))</f>
        <v>#N/A</v>
      </c>
      <c r="O176" t="e" cm="1">
        <f t="array" ref="O176">deflator!O176/INDEX(deflator!$E176:$BQ176, MATCH(TRUE, ISNUMBER(deflator!$E176:$BQ176), 0))</f>
        <v>#N/A</v>
      </c>
      <c r="P176" t="e" cm="1">
        <f t="array" ref="P176">deflator!P176/INDEX(deflator!$E176:$BQ176, MATCH(TRUE, ISNUMBER(deflator!$E176:$BQ176), 0))</f>
        <v>#N/A</v>
      </c>
      <c r="Q176" t="e" cm="1">
        <f t="array" ref="Q176">deflator!Q176/INDEX(deflator!$E176:$BQ176, MATCH(TRUE, ISNUMBER(deflator!$E176:$BQ176), 0))</f>
        <v>#N/A</v>
      </c>
      <c r="R176" t="e" cm="1">
        <f t="array" ref="R176">deflator!R176/INDEX(deflator!$E176:$BQ176, MATCH(TRUE, ISNUMBER(deflator!$E176:$BQ176), 0))</f>
        <v>#N/A</v>
      </c>
      <c r="S176" t="e" cm="1">
        <f t="array" ref="S176">deflator!S176/INDEX(deflator!$E176:$BQ176, MATCH(TRUE, ISNUMBER(deflator!$E176:$BQ176), 0))</f>
        <v>#N/A</v>
      </c>
      <c r="T176" t="e" cm="1">
        <f t="array" ref="T176">deflator!T176/INDEX(deflator!$E176:$BQ176, MATCH(TRUE, ISNUMBER(deflator!$E176:$BQ176), 0))</f>
        <v>#N/A</v>
      </c>
      <c r="U176" t="e" cm="1">
        <f t="array" ref="U176">deflator!U176/INDEX(deflator!$E176:$BQ176, MATCH(TRUE, ISNUMBER(deflator!$E176:$BQ176), 0))</f>
        <v>#N/A</v>
      </c>
      <c r="V176" t="e" cm="1">
        <f t="array" ref="V176">deflator!V176/INDEX(deflator!$E176:$BQ176, MATCH(TRUE, ISNUMBER(deflator!$E176:$BQ176), 0))</f>
        <v>#N/A</v>
      </c>
      <c r="W176" t="e" cm="1">
        <f t="array" ref="W176">deflator!W176/INDEX(deflator!$E176:$BQ176, MATCH(TRUE, ISNUMBER(deflator!$E176:$BQ176), 0))</f>
        <v>#N/A</v>
      </c>
      <c r="X176" t="e" cm="1">
        <f t="array" ref="X176">deflator!X176/INDEX(deflator!$E176:$BQ176, MATCH(TRUE, ISNUMBER(deflator!$E176:$BQ176), 0))</f>
        <v>#N/A</v>
      </c>
      <c r="Y176" t="e" cm="1">
        <f t="array" ref="Y176">deflator!Y176/INDEX(deflator!$E176:$BQ176, MATCH(TRUE, ISNUMBER(deflator!$E176:$BQ176), 0))</f>
        <v>#N/A</v>
      </c>
      <c r="Z176" t="e" cm="1">
        <f t="array" ref="Z176">deflator!Z176/INDEX(deflator!$E176:$BQ176, MATCH(TRUE, ISNUMBER(deflator!$E176:$BQ176), 0))</f>
        <v>#N/A</v>
      </c>
      <c r="AA176" t="e" cm="1">
        <f t="array" ref="AA176">deflator!AA176/INDEX(deflator!$E176:$BQ176, MATCH(TRUE, ISNUMBER(deflator!$E176:$BQ176), 0))</f>
        <v>#N/A</v>
      </c>
      <c r="AB176" t="e" cm="1">
        <f t="array" ref="AB176">deflator!AB176/INDEX(deflator!$E176:$BQ176, MATCH(TRUE, ISNUMBER(deflator!$E176:$BQ176), 0))</f>
        <v>#N/A</v>
      </c>
      <c r="AC176" t="e" cm="1">
        <f t="array" ref="AC176">deflator!AC176/INDEX(deflator!$E176:$BQ176, MATCH(TRUE, ISNUMBER(deflator!$E176:$BQ176), 0))</f>
        <v>#N/A</v>
      </c>
      <c r="AD176" t="e" cm="1">
        <f t="array" ref="AD176">deflator!AD176/INDEX(deflator!$E176:$BQ176, MATCH(TRUE, ISNUMBER(deflator!$E176:$BQ176), 0))</f>
        <v>#N/A</v>
      </c>
      <c r="AE176" t="e" cm="1">
        <f t="array" ref="AE176">deflator!AE176/INDEX(deflator!$E176:$BQ176, MATCH(TRUE, ISNUMBER(deflator!$E176:$BQ176), 0))</f>
        <v>#N/A</v>
      </c>
      <c r="AF176" t="e" cm="1">
        <f t="array" ref="AF176">deflator!AF176/INDEX(deflator!$E176:$BQ176, MATCH(TRUE, ISNUMBER(deflator!$E176:$BQ176), 0))</f>
        <v>#N/A</v>
      </c>
      <c r="AG176" t="e" cm="1">
        <f t="array" ref="AG176">deflator!AG176/INDEX(deflator!$E176:$BQ176, MATCH(TRUE, ISNUMBER(deflator!$E176:$BQ176), 0))</f>
        <v>#N/A</v>
      </c>
      <c r="AH176" t="e" cm="1">
        <f t="array" ref="AH176">deflator!AH176/INDEX(deflator!$E176:$BQ176, MATCH(TRUE, ISNUMBER(deflator!$E176:$BQ176), 0))</f>
        <v>#N/A</v>
      </c>
      <c r="AI176" t="e" cm="1">
        <f t="array" ref="AI176">deflator!AI176/INDEX(deflator!$E176:$BQ176, MATCH(TRUE, ISNUMBER(deflator!$E176:$BQ176), 0))</f>
        <v>#N/A</v>
      </c>
      <c r="AJ176" t="e" cm="1">
        <f t="array" ref="AJ176">deflator!AJ176/INDEX(deflator!$E176:$BQ176, MATCH(TRUE, ISNUMBER(deflator!$E176:$BQ176), 0))</f>
        <v>#N/A</v>
      </c>
      <c r="AK176" t="e" cm="1">
        <f t="array" ref="AK176">deflator!AK176/INDEX(deflator!$E176:$BQ176, MATCH(TRUE, ISNUMBER(deflator!$E176:$BQ176), 0))</f>
        <v>#N/A</v>
      </c>
      <c r="AL176" t="e" cm="1">
        <f t="array" ref="AL176">deflator!AL176/INDEX(deflator!$E176:$BQ176, MATCH(TRUE, ISNUMBER(deflator!$E176:$BQ176), 0))</f>
        <v>#N/A</v>
      </c>
      <c r="AM176" t="e" cm="1">
        <f t="array" ref="AM176">deflator!AM176/INDEX(deflator!$E176:$BQ176, MATCH(TRUE, ISNUMBER(deflator!$E176:$BQ176), 0))</f>
        <v>#N/A</v>
      </c>
      <c r="AN176" t="e" cm="1">
        <f t="array" ref="AN176">deflator!AN176/INDEX(deflator!$E176:$BQ176, MATCH(TRUE, ISNUMBER(deflator!$E176:$BQ176), 0))</f>
        <v>#N/A</v>
      </c>
      <c r="AO176" t="e" cm="1">
        <f t="array" ref="AO176">deflator!AO176/INDEX(deflator!$E176:$BQ176, MATCH(TRUE, ISNUMBER(deflator!$E176:$BQ176), 0))</f>
        <v>#N/A</v>
      </c>
      <c r="AP176" t="e" cm="1">
        <f t="array" ref="AP176">deflator!AP176/INDEX(deflator!$E176:$BQ176, MATCH(TRUE, ISNUMBER(deflator!$E176:$BQ176), 0))</f>
        <v>#N/A</v>
      </c>
      <c r="AQ176" t="e" cm="1">
        <f t="array" ref="AQ176">deflator!AQ176/INDEX(deflator!$E176:$BQ176, MATCH(TRUE, ISNUMBER(deflator!$E176:$BQ176), 0))</f>
        <v>#N/A</v>
      </c>
      <c r="AR176" t="e" cm="1">
        <f t="array" ref="AR176">deflator!AR176/INDEX(deflator!$E176:$BQ176, MATCH(TRUE, ISNUMBER(deflator!$E176:$BQ176), 0))</f>
        <v>#N/A</v>
      </c>
      <c r="AS176" t="e" cm="1">
        <f t="array" ref="AS176">deflator!AS176/INDEX(deflator!$E176:$BQ176, MATCH(TRUE, ISNUMBER(deflator!$E176:$BQ176), 0))</f>
        <v>#N/A</v>
      </c>
      <c r="AT176" t="e" cm="1">
        <f t="array" ref="AT176">deflator!AT176/INDEX(deflator!$E176:$BQ176, MATCH(TRUE, ISNUMBER(deflator!$E176:$BQ176), 0))</f>
        <v>#N/A</v>
      </c>
      <c r="AU176" t="e" cm="1">
        <f t="array" ref="AU176">deflator!AU176/INDEX(deflator!$E176:$BQ176, MATCH(TRUE, ISNUMBER(deflator!$E176:$BQ176), 0))</f>
        <v>#N/A</v>
      </c>
      <c r="AV176" t="e" cm="1">
        <f t="array" ref="AV176">deflator!AV176/INDEX(deflator!$E176:$BQ176, MATCH(TRUE, ISNUMBER(deflator!$E176:$BQ176), 0))</f>
        <v>#N/A</v>
      </c>
      <c r="AW176" t="e" cm="1">
        <f t="array" ref="AW176">deflator!AW176/INDEX(deflator!$E176:$BQ176, MATCH(TRUE, ISNUMBER(deflator!$E176:$BQ176), 0))</f>
        <v>#N/A</v>
      </c>
      <c r="AX176" t="e" cm="1">
        <f t="array" ref="AX176">deflator!AX176/INDEX(deflator!$E176:$BQ176, MATCH(TRUE, ISNUMBER(deflator!$E176:$BQ176), 0))</f>
        <v>#N/A</v>
      </c>
      <c r="AY176" t="e" cm="1">
        <f t="array" ref="AY176">deflator!AY176/INDEX(deflator!$E176:$BQ176, MATCH(TRUE, ISNUMBER(deflator!$E176:$BQ176), 0))</f>
        <v>#N/A</v>
      </c>
      <c r="AZ176" t="e" cm="1">
        <f t="array" ref="AZ176">deflator!AZ176/INDEX(deflator!$E176:$BQ176, MATCH(TRUE, ISNUMBER(deflator!$E176:$BQ176), 0))</f>
        <v>#N/A</v>
      </c>
      <c r="BA176" t="e" cm="1">
        <f t="array" ref="BA176">deflator!BA176/INDEX(deflator!$E176:$BQ176, MATCH(TRUE, ISNUMBER(deflator!$E176:$BQ176), 0))</f>
        <v>#N/A</v>
      </c>
      <c r="BB176" t="e" cm="1">
        <f t="array" ref="BB176">deflator!BB176/INDEX(deflator!$E176:$BQ176, MATCH(TRUE, ISNUMBER(deflator!$E176:$BQ176), 0))</f>
        <v>#N/A</v>
      </c>
      <c r="BC176" t="e" cm="1">
        <f t="array" ref="BC176">deflator!BC176/INDEX(deflator!$E176:$BQ176, MATCH(TRUE, ISNUMBER(deflator!$E176:$BQ176), 0))</f>
        <v>#N/A</v>
      </c>
      <c r="BD176" t="e" cm="1">
        <f t="array" ref="BD176">deflator!BD176/INDEX(deflator!$E176:$BQ176, MATCH(TRUE, ISNUMBER(deflator!$E176:$BQ176), 0))</f>
        <v>#N/A</v>
      </c>
      <c r="BE176" t="e" cm="1">
        <f t="array" ref="BE176">deflator!BE176/INDEX(deflator!$E176:$BQ176, MATCH(TRUE, ISNUMBER(deflator!$E176:$BQ176), 0))</f>
        <v>#N/A</v>
      </c>
      <c r="BF176" t="e" cm="1">
        <f t="array" ref="BF176">deflator!BF176/INDEX(deflator!$E176:$BQ176, MATCH(TRUE, ISNUMBER(deflator!$E176:$BQ176), 0))</f>
        <v>#N/A</v>
      </c>
      <c r="BG176" t="e" cm="1">
        <f t="array" ref="BG176">deflator!BG176/INDEX(deflator!$E176:$BQ176, MATCH(TRUE, ISNUMBER(deflator!$E176:$BQ176), 0))</f>
        <v>#N/A</v>
      </c>
      <c r="BH176" t="e" cm="1">
        <f t="array" ref="BH176">deflator!BH176/INDEX(deflator!$E176:$BQ176, MATCH(TRUE, ISNUMBER(deflator!$E176:$BQ176), 0))</f>
        <v>#N/A</v>
      </c>
      <c r="BI176" t="e" cm="1">
        <f t="array" ref="BI176">deflator!BI176/INDEX(deflator!$E176:$BQ176, MATCH(TRUE, ISNUMBER(deflator!$E176:$BQ176), 0))</f>
        <v>#N/A</v>
      </c>
      <c r="BJ176" t="e" cm="1">
        <f t="array" ref="BJ176">deflator!BJ176/INDEX(deflator!$E176:$BQ176, MATCH(TRUE, ISNUMBER(deflator!$E176:$BQ176), 0))</f>
        <v>#N/A</v>
      </c>
      <c r="BK176" t="e" cm="1">
        <f t="array" ref="BK176">deflator!BK176/INDEX(deflator!$E176:$BQ176, MATCH(TRUE, ISNUMBER(deflator!$E176:$BQ176), 0))</f>
        <v>#N/A</v>
      </c>
      <c r="BL176" t="e" cm="1">
        <f t="array" ref="BL176">deflator!BL176/INDEX(deflator!$E176:$BQ176, MATCH(TRUE, ISNUMBER(deflator!$E176:$BQ176), 0))</f>
        <v>#N/A</v>
      </c>
      <c r="BM176" t="e" cm="1">
        <f t="array" ref="BM176">deflator!BM176/INDEX(deflator!$E176:$BQ176, MATCH(TRUE, ISNUMBER(deflator!$E176:$BQ176), 0))</f>
        <v>#N/A</v>
      </c>
      <c r="BN176" t="e" cm="1">
        <f t="array" ref="BN176">deflator!BN176/INDEX(deflator!$E176:$BQ176, MATCH(TRUE, ISNUMBER(deflator!$E176:$BQ176), 0))</f>
        <v>#N/A</v>
      </c>
      <c r="BO176" t="e" cm="1">
        <f t="array" ref="BO176">deflator!BO176/INDEX(deflator!$E176:$BQ176, MATCH(TRUE, ISNUMBER(deflator!$E176:$BQ176), 0))</f>
        <v>#N/A</v>
      </c>
      <c r="BP176" t="e" cm="1">
        <f t="array" ref="BP176">deflator!BP176/INDEX(deflator!$E176:$BQ176, MATCH(TRUE, ISNUMBER(deflator!$E176:$BQ176), 0))</f>
        <v>#N/A</v>
      </c>
      <c r="BQ176" t="e" cm="1">
        <f t="array" ref="BQ176">deflator!BQ176/INDEX(deflator!$E176:$BQ176, MATCH(TRUE, ISNUMBER(deflator!$E176:$BQ176), 0))</f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 cm="1">
        <f t="array" ref="E177">deflator!E177/INDEX(deflator!$E177:$BQ177, MATCH(TRUE, ISNUMBER(deflator!$E177:$BQ177), 0))</f>
        <v>0</v>
      </c>
      <c r="F177" cm="1">
        <f t="array" ref="F177">deflator!F177/INDEX(deflator!$E177:$BQ177, MATCH(TRUE, ISNUMBER(deflator!$E177:$BQ177), 0))</f>
        <v>0</v>
      </c>
      <c r="G177" cm="1">
        <f t="array" ref="G177">deflator!G177/INDEX(deflator!$E177:$BQ177, MATCH(TRUE, ISNUMBER(deflator!$E177:$BQ177), 0))</f>
        <v>0</v>
      </c>
      <c r="H177" cm="1">
        <f t="array" ref="H177">deflator!H177/INDEX(deflator!$E177:$BQ177, MATCH(TRUE, ISNUMBER(deflator!$E177:$BQ177), 0))</f>
        <v>0</v>
      </c>
      <c r="I177" cm="1">
        <f t="array" ref="I177">deflator!I177/INDEX(deflator!$E177:$BQ177, MATCH(TRUE, ISNUMBER(deflator!$E177:$BQ177), 0))</f>
        <v>0</v>
      </c>
      <c r="J177" cm="1">
        <f t="array" ref="J177">deflator!J177/INDEX(deflator!$E177:$BQ177, MATCH(TRUE, ISNUMBER(deflator!$E177:$BQ177), 0))</f>
        <v>0</v>
      </c>
      <c r="K177" cm="1">
        <f t="array" ref="K177">deflator!K177/INDEX(deflator!$E177:$BQ177, MATCH(TRUE, ISNUMBER(deflator!$E177:$BQ177), 0))</f>
        <v>0</v>
      </c>
      <c r="L177" cm="1">
        <f t="array" ref="L177">deflator!L177/INDEX(deflator!$E177:$BQ177, MATCH(TRUE, ISNUMBER(deflator!$E177:$BQ177), 0))</f>
        <v>0</v>
      </c>
      <c r="M177" cm="1">
        <f t="array" ref="M177">deflator!M177/INDEX(deflator!$E177:$BQ177, MATCH(TRUE, ISNUMBER(deflator!$E177:$BQ177), 0))</f>
        <v>0</v>
      </c>
      <c r="N177" cm="1">
        <f t="array" ref="N177">deflator!N177/INDEX(deflator!$E177:$BQ177, MATCH(TRUE, ISNUMBER(deflator!$E177:$BQ177), 0))</f>
        <v>0</v>
      </c>
      <c r="O177" cm="1">
        <f t="array" ref="O177">deflator!O177/INDEX(deflator!$E177:$BQ177, MATCH(TRUE, ISNUMBER(deflator!$E177:$BQ177), 0))</f>
        <v>0</v>
      </c>
      <c r="P177" cm="1">
        <f t="array" ref="P177">deflator!P177/INDEX(deflator!$E177:$BQ177, MATCH(TRUE, ISNUMBER(deflator!$E177:$BQ177), 0))</f>
        <v>0</v>
      </c>
      <c r="Q177" cm="1">
        <f t="array" ref="Q177">deflator!Q177/INDEX(deflator!$E177:$BQ177, MATCH(TRUE, ISNUMBER(deflator!$E177:$BQ177), 0))</f>
        <v>0</v>
      </c>
      <c r="R177" cm="1">
        <f t="array" ref="R177">deflator!R177/INDEX(deflator!$E177:$BQ177, MATCH(TRUE, ISNUMBER(deflator!$E177:$BQ177), 0))</f>
        <v>0</v>
      </c>
      <c r="S177" cm="1">
        <f t="array" ref="S177">deflator!S177/INDEX(deflator!$E177:$BQ177, MATCH(TRUE, ISNUMBER(deflator!$E177:$BQ177), 0))</f>
        <v>0</v>
      </c>
      <c r="T177" cm="1">
        <f t="array" ref="T177">deflator!T177/INDEX(deflator!$E177:$BQ177, MATCH(TRUE, ISNUMBER(deflator!$E177:$BQ177), 0))</f>
        <v>0</v>
      </c>
      <c r="U177" cm="1">
        <f t="array" ref="U177">deflator!U177/INDEX(deflator!$E177:$BQ177, MATCH(TRUE, ISNUMBER(deflator!$E177:$BQ177), 0))</f>
        <v>0</v>
      </c>
      <c r="V177" cm="1">
        <f t="array" ref="V177">deflator!V177/INDEX(deflator!$E177:$BQ177, MATCH(TRUE, ISNUMBER(deflator!$E177:$BQ177), 0))</f>
        <v>0</v>
      </c>
      <c r="W177" cm="1">
        <f t="array" ref="W177">deflator!W177/INDEX(deflator!$E177:$BQ177, MATCH(TRUE, ISNUMBER(deflator!$E177:$BQ177), 0))</f>
        <v>0</v>
      </c>
      <c r="X177" cm="1">
        <f t="array" ref="X177">deflator!X177/INDEX(deflator!$E177:$BQ177, MATCH(TRUE, ISNUMBER(deflator!$E177:$BQ177), 0))</f>
        <v>0</v>
      </c>
      <c r="Y177" cm="1">
        <f t="array" ref="Y177">deflator!Y177/INDEX(deflator!$E177:$BQ177, MATCH(TRUE, ISNUMBER(deflator!$E177:$BQ177), 0))</f>
        <v>1</v>
      </c>
      <c r="Z177" cm="1">
        <f t="array" ref="Z177">deflator!Z177/INDEX(deflator!$E177:$BQ177, MATCH(TRUE, ISNUMBER(deflator!$E177:$BQ177), 0))</f>
        <v>1.0366572616781009</v>
      </c>
      <c r="AA177" cm="1">
        <f t="array" ref="AA177">deflator!AA177/INDEX(deflator!$E177:$BQ177, MATCH(TRUE, ISNUMBER(deflator!$E177:$BQ177), 0))</f>
        <v>1.2126744884435325</v>
      </c>
      <c r="AB177" cm="1">
        <f t="array" ref="AB177">deflator!AB177/INDEX(deflator!$E177:$BQ177, MATCH(TRUE, ISNUMBER(deflator!$E177:$BQ177), 0))</f>
        <v>1.3742621744682395</v>
      </c>
      <c r="AC177" cm="1">
        <f t="array" ref="AC177">deflator!AC177/INDEX(deflator!$E177:$BQ177, MATCH(TRUE, ISNUMBER(deflator!$E177:$BQ177), 0))</f>
        <v>1.5492711060494664</v>
      </c>
      <c r="AD177" cm="1">
        <f t="array" ref="AD177">deflator!AD177/INDEX(deflator!$E177:$BQ177, MATCH(TRUE, ISNUMBER(deflator!$E177:$BQ177), 0))</f>
        <v>1.9201023491046929</v>
      </c>
      <c r="AE177" cm="1">
        <f t="array" ref="AE177">deflator!AE177/INDEX(deflator!$E177:$BQ177, MATCH(TRUE, ISNUMBER(deflator!$E177:$BQ177), 0))</f>
        <v>2.113704980045195</v>
      </c>
      <c r="AF177" cm="1">
        <f t="array" ref="AF177">deflator!AF177/INDEX(deflator!$E177:$BQ177, MATCH(TRUE, ISNUMBER(deflator!$E177:$BQ177), 0))</f>
        <v>2.3123921483239429</v>
      </c>
      <c r="AG177" cm="1">
        <f t="array" ref="AG177">deflator!AG177/INDEX(deflator!$E177:$BQ177, MATCH(TRUE, ISNUMBER(deflator!$E177:$BQ177), 0))</f>
        <v>2.7783993176944257</v>
      </c>
      <c r="AH177" cm="1">
        <f t="array" ref="AH177">deflator!AH177/INDEX(deflator!$E177:$BQ177, MATCH(TRUE, ISNUMBER(deflator!$E177:$BQ177), 0))</f>
        <v>3.1971778040547827</v>
      </c>
      <c r="AI177" cm="1">
        <f t="array" ref="AI177">deflator!AI177/INDEX(deflator!$E177:$BQ177, MATCH(TRUE, ISNUMBER(deflator!$E177:$BQ177), 0))</f>
        <v>3.4014250587348398</v>
      </c>
      <c r="AJ177" cm="1">
        <f t="array" ref="AJ177">deflator!AJ177/INDEX(deflator!$E177:$BQ177, MATCH(TRUE, ISNUMBER(deflator!$E177:$BQ177), 0))</f>
        <v>3.60506494592435</v>
      </c>
      <c r="AK177" cm="1">
        <f t="array" ref="AK177">deflator!AK177/INDEX(deflator!$E177:$BQ177, MATCH(TRUE, ISNUMBER(deflator!$E177:$BQ177), 0))</f>
        <v>3.9752362300005513</v>
      </c>
      <c r="AL177" cm="1">
        <f t="array" ref="AL177">deflator!AL177/INDEX(deflator!$E177:$BQ177, MATCH(TRUE, ISNUMBER(deflator!$E177:$BQ177), 0))</f>
        <v>4.3871480876514708</v>
      </c>
      <c r="AM177" cm="1">
        <f t="array" ref="AM177">deflator!AM177/INDEX(deflator!$E177:$BQ177, MATCH(TRUE, ISNUMBER(deflator!$E177:$BQ177), 0))</f>
        <v>5.2847188006251828</v>
      </c>
      <c r="AN177" cm="1">
        <f t="array" ref="AN177">deflator!AN177/INDEX(deflator!$E177:$BQ177, MATCH(TRUE, ISNUMBER(deflator!$E177:$BQ177), 0))</f>
        <v>5.6378177017651598</v>
      </c>
      <c r="AO177" cm="1">
        <f t="array" ref="AO177">deflator!AO177/INDEX(deflator!$E177:$BQ177, MATCH(TRUE, ISNUMBER(deflator!$E177:$BQ177), 0))</f>
        <v>6.4934230831938109</v>
      </c>
      <c r="AP177" cm="1">
        <f t="array" ref="AP177">deflator!AP177/INDEX(deflator!$E177:$BQ177, MATCH(TRUE, ISNUMBER(deflator!$E177:$BQ177), 0))</f>
        <v>6.9553113596866538</v>
      </c>
      <c r="AQ177" cm="1">
        <f t="array" ref="AQ177">deflator!AQ177/INDEX(deflator!$E177:$BQ177, MATCH(TRUE, ISNUMBER(deflator!$E177:$BQ177), 0))</f>
        <v>7.5304846465204047</v>
      </c>
      <c r="AR177" cm="1">
        <f t="array" ref="AR177">deflator!AR177/INDEX(deflator!$E177:$BQ177, MATCH(TRUE, ISNUMBER(deflator!$E177:$BQ177), 0))</f>
        <v>8.041447317950956</v>
      </c>
      <c r="AS177" cm="1">
        <f t="array" ref="AS177">deflator!AS177/INDEX(deflator!$E177:$BQ177, MATCH(TRUE, ISNUMBER(deflator!$E177:$BQ177), 0))</f>
        <v>8.948613174571534</v>
      </c>
      <c r="AT177" cm="1">
        <f t="array" ref="AT177">deflator!AT177/INDEX(deflator!$E177:$BQ177, MATCH(TRUE, ISNUMBER(deflator!$E177:$BQ177), 0))</f>
        <v>9.9511947077987148</v>
      </c>
      <c r="AU177" cm="1">
        <f t="array" ref="AU177">deflator!AU177/INDEX(deflator!$E177:$BQ177, MATCH(TRUE, ISNUMBER(deflator!$E177:$BQ177), 0))</f>
        <v>10.946672589562869</v>
      </c>
      <c r="AV177" cm="1">
        <f t="array" ref="AV177">deflator!AV177/INDEX(deflator!$E177:$BQ177, MATCH(TRUE, ISNUMBER(deflator!$E177:$BQ177), 0))</f>
        <v>11.08581660657039</v>
      </c>
      <c r="AW177" cm="1">
        <f t="array" ref="AW177">deflator!AW177/INDEX(deflator!$E177:$BQ177, MATCH(TRUE, ISNUMBER(deflator!$E177:$BQ177), 0))</f>
        <v>11.311995290641324</v>
      </c>
      <c r="AX177" cm="1">
        <f t="array" ref="AX177">deflator!AX177/INDEX(deflator!$E177:$BQ177, MATCH(TRUE, ISNUMBER(deflator!$E177:$BQ177), 0))</f>
        <v>11.945250015848742</v>
      </c>
      <c r="AY177" cm="1">
        <f t="array" ref="AY177">deflator!AY177/INDEX(deflator!$E177:$BQ177, MATCH(TRUE, ISNUMBER(deflator!$E177:$BQ177), 0))</f>
        <v>13.068890209160514</v>
      </c>
      <c r="AZ177" cm="1">
        <f t="array" ref="AZ177">deflator!AZ177/INDEX(deflator!$E177:$BQ177, MATCH(TRUE, ISNUMBER(deflator!$E177:$BQ177), 0))</f>
        <v>14.282524111418944</v>
      </c>
      <c r="BA177" cm="1">
        <f t="array" ref="BA177">deflator!BA177/INDEX(deflator!$E177:$BQ177, MATCH(TRUE, ISNUMBER(deflator!$E177:$BQ177), 0))</f>
        <v>15.848090481480181</v>
      </c>
      <c r="BB177" cm="1">
        <f t="array" ref="BB177">deflator!BB177/INDEX(deflator!$E177:$BQ177, MATCH(TRUE, ISNUMBER(deflator!$E177:$BQ177), 0))</f>
        <v>16.94880443751272</v>
      </c>
      <c r="BC177" cm="1">
        <f t="array" ref="BC177">deflator!BC177/INDEX(deflator!$E177:$BQ177, MATCH(TRUE, ISNUMBER(deflator!$E177:$BQ177), 0))</f>
        <v>17.580299687633353</v>
      </c>
      <c r="BD177" cm="1">
        <f t="array" ref="BD177">deflator!BD177/INDEX(deflator!$E177:$BQ177, MATCH(TRUE, ISNUMBER(deflator!$E177:$BQ177), 0))</f>
        <v>18.25096638486211</v>
      </c>
      <c r="BE177" cm="1">
        <f t="array" ref="BE177">deflator!BE177/INDEX(deflator!$E177:$BQ177, MATCH(TRUE, ISNUMBER(deflator!$E177:$BQ177), 0))</f>
        <v>20.3060814991805</v>
      </c>
      <c r="BF177" cm="1">
        <f t="array" ref="BF177">deflator!BF177/INDEX(deflator!$E177:$BQ177, MATCH(TRUE, ISNUMBER(deflator!$E177:$BQ177), 0))</f>
        <v>21.126404730411242</v>
      </c>
      <c r="BG177" cm="1">
        <f t="array" ref="BG177">deflator!BG177/INDEX(deflator!$E177:$BQ177, MATCH(TRUE, ISNUMBER(deflator!$E177:$BQ177), 0))</f>
        <v>22.866141300908971</v>
      </c>
      <c r="BH177" cm="1">
        <f t="array" ref="BH177">deflator!BH177/INDEX(deflator!$E177:$BQ177, MATCH(TRUE, ISNUMBER(deflator!$E177:$BQ177), 0))</f>
        <v>23.749820332636229</v>
      </c>
      <c r="BI177" cm="1">
        <f t="array" ref="BI177">deflator!BI177/INDEX(deflator!$E177:$BQ177, MATCH(TRUE, ISNUMBER(deflator!$E177:$BQ177), 0))</f>
        <v>25.642365618444927</v>
      </c>
      <c r="BJ177" cm="1">
        <f t="array" ref="BJ177">deflator!BJ177/INDEX(deflator!$E177:$BQ177, MATCH(TRUE, ISNUMBER(deflator!$E177:$BQ177), 0))</f>
        <v>28.185841348998419</v>
      </c>
      <c r="BK177" cm="1">
        <f t="array" ref="BK177">deflator!BK177/INDEX(deflator!$E177:$BQ177, MATCH(TRUE, ISNUMBER(deflator!$E177:$BQ177), 0))</f>
        <v>29.434048216013473</v>
      </c>
      <c r="BL177" cm="1">
        <f t="array" ref="BL177">deflator!BL177/INDEX(deflator!$E177:$BQ177, MATCH(TRUE, ISNUMBER(deflator!$E177:$BQ177), 0))</f>
        <v>29.706700468216148</v>
      </c>
      <c r="BM177" cm="1">
        <f t="array" ref="BM177">deflator!BM177/INDEX(deflator!$E177:$BQ177, MATCH(TRUE, ISNUMBER(deflator!$E177:$BQ177), 0))</f>
        <v>31.082575395015276</v>
      </c>
      <c r="BN177" cm="1">
        <f t="array" ref="BN177">deflator!BN177/INDEX(deflator!$E177:$BQ177, MATCH(TRUE, ISNUMBER(deflator!$E177:$BQ177), 0))</f>
        <v>31.559484776646819</v>
      </c>
      <c r="BO177" cm="1">
        <f t="array" ref="BO177">deflator!BO177/INDEX(deflator!$E177:$BQ177, MATCH(TRUE, ISNUMBER(deflator!$E177:$BQ177), 0))</f>
        <v>33.584576292652102</v>
      </c>
      <c r="BP177" cm="1">
        <f t="array" ref="BP177">deflator!BP177/INDEX(deflator!$E177:$BQ177, MATCH(TRUE, ISNUMBER(deflator!$E177:$BQ177), 0))</f>
        <v>35.800781568662778</v>
      </c>
      <c r="BQ177" cm="1">
        <f t="array" ref="BQ177">deflator!BQ177/INDEX(deflator!$E177:$BQ177, MATCH(TRUE, ISNUMBER(deflator!$E177:$BQ177), 0))</f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 cm="1">
        <f t="array" ref="E178">deflator!E178/INDEX(deflator!$E178:$BQ178, MATCH(TRUE, ISNUMBER(deflator!$E178:$BQ178), 0))</f>
        <v>0</v>
      </c>
      <c r="F178" cm="1">
        <f t="array" ref="F178">deflator!F178/INDEX(deflator!$E178:$BQ178, MATCH(TRUE, ISNUMBER(deflator!$E178:$BQ178), 0))</f>
        <v>0</v>
      </c>
      <c r="G178" cm="1">
        <f t="array" ref="G178">deflator!G178/INDEX(deflator!$E178:$BQ178, MATCH(TRUE, ISNUMBER(deflator!$E178:$BQ178), 0))</f>
        <v>0</v>
      </c>
      <c r="H178" cm="1">
        <f t="array" ref="H178">deflator!H178/INDEX(deflator!$E178:$BQ178, MATCH(TRUE, ISNUMBER(deflator!$E178:$BQ178), 0))</f>
        <v>0</v>
      </c>
      <c r="I178" cm="1">
        <f t="array" ref="I178">deflator!I178/INDEX(deflator!$E178:$BQ178, MATCH(TRUE, ISNUMBER(deflator!$E178:$BQ178), 0))</f>
        <v>0</v>
      </c>
      <c r="J178" cm="1">
        <f t="array" ref="J178">deflator!J178/INDEX(deflator!$E178:$BQ178, MATCH(TRUE, ISNUMBER(deflator!$E178:$BQ178), 0))</f>
        <v>1</v>
      </c>
      <c r="K178" cm="1">
        <f t="array" ref="K178">deflator!K178/INDEX(deflator!$E178:$BQ178, MATCH(TRUE, ISNUMBER(deflator!$E178:$BQ178), 0))</f>
        <v>1.0700814312701963</v>
      </c>
      <c r="L178" cm="1">
        <f t="array" ref="L178">deflator!L178/INDEX(deflator!$E178:$BQ178, MATCH(TRUE, ISNUMBER(deflator!$E178:$BQ178), 0))</f>
        <v>1.1131244503034063</v>
      </c>
      <c r="M178" cm="1">
        <f t="array" ref="M178">deflator!M178/INDEX(deflator!$E178:$BQ178, MATCH(TRUE, ISNUMBER(deflator!$E178:$BQ178), 0))</f>
        <v>1.1661120800319926</v>
      </c>
      <c r="N178" cm="1">
        <f t="array" ref="N178">deflator!N178/INDEX(deflator!$E178:$BQ178, MATCH(TRUE, ISNUMBER(deflator!$E178:$BQ178), 0))</f>
        <v>1.2943996347731885</v>
      </c>
      <c r="O178" cm="1">
        <f t="array" ref="O178">deflator!O178/INDEX(deflator!$E178:$BQ178, MATCH(TRUE, ISNUMBER(deflator!$E178:$BQ178), 0))</f>
        <v>1.4409081844620359</v>
      </c>
      <c r="P178" cm="1">
        <f t="array" ref="P178">deflator!P178/INDEX(deflator!$E178:$BQ178, MATCH(TRUE, ISNUMBER(deflator!$E178:$BQ178), 0))</f>
        <v>1.5491619493911863</v>
      </c>
      <c r="Q178" cm="1">
        <f t="array" ref="Q178">deflator!Q178/INDEX(deflator!$E178:$BQ178, MATCH(TRUE, ISNUMBER(deflator!$E178:$BQ178), 0))</f>
        <v>1.6694402215625797</v>
      </c>
      <c r="R178" cm="1">
        <f t="array" ref="R178">deflator!R178/INDEX(deflator!$E178:$BQ178, MATCH(TRUE, ISNUMBER(deflator!$E178:$BQ178), 0))</f>
        <v>1.7790385949612335</v>
      </c>
      <c r="S178" cm="1">
        <f t="array" ref="S178">deflator!S178/INDEX(deflator!$E178:$BQ178, MATCH(TRUE, ISNUMBER(deflator!$E178:$BQ178), 0))</f>
        <v>2.0037004103773048</v>
      </c>
      <c r="T178" cm="1">
        <f t="array" ref="T178">deflator!T178/INDEX(deflator!$E178:$BQ178, MATCH(TRUE, ISNUMBER(deflator!$E178:$BQ178), 0))</f>
        <v>2.1462080718921817</v>
      </c>
      <c r="U178" cm="1">
        <f t="array" ref="U178">deflator!U178/INDEX(deflator!$E178:$BQ178, MATCH(TRUE, ISNUMBER(deflator!$E178:$BQ178), 0))</f>
        <v>2.2866104569915171</v>
      </c>
      <c r="V178" cm="1">
        <f t="array" ref="V178">deflator!V178/INDEX(deflator!$E178:$BQ178, MATCH(TRUE, ISNUMBER(deflator!$E178:$BQ178), 0))</f>
        <v>2.4207708656554332</v>
      </c>
      <c r="W178" cm="1">
        <f t="array" ref="W178">deflator!W178/INDEX(deflator!$E178:$BQ178, MATCH(TRUE, ISNUMBER(deflator!$E178:$BQ178), 0))</f>
        <v>2.045287432366957</v>
      </c>
      <c r="X178" cm="1">
        <f t="array" ref="X178">deflator!X178/INDEX(deflator!$E178:$BQ178, MATCH(TRUE, ISNUMBER(deflator!$E178:$BQ178), 0))</f>
        <v>2.7623151641393897</v>
      </c>
      <c r="Y178" cm="1">
        <f t="array" ref="Y178">deflator!Y178/INDEX(deflator!$E178:$BQ178, MATCH(TRUE, ISNUMBER(deflator!$E178:$BQ178), 0))</f>
        <v>3.1103357272527883</v>
      </c>
      <c r="Z178" cm="1">
        <f t="array" ref="Z178">deflator!Z178/INDEX(deflator!$E178:$BQ178, MATCH(TRUE, ISNUMBER(deflator!$E178:$BQ178), 0))</f>
        <v>3.5378311465049674</v>
      </c>
      <c r="AA178" cm="1">
        <f t="array" ref="AA178">deflator!AA178/INDEX(deflator!$E178:$BQ178, MATCH(TRUE, ISNUMBER(deflator!$E178:$BQ178), 0))</f>
        <v>3.8860765438563161</v>
      </c>
      <c r="AB178" cm="1">
        <f t="array" ref="AB178">deflator!AB178/INDEX(deflator!$E178:$BQ178, MATCH(TRUE, ISNUMBER(deflator!$E178:$BQ178), 0))</f>
        <v>4.1879883931830602</v>
      </c>
      <c r="AC178" cm="1">
        <f t="array" ref="AC178">deflator!AC178/INDEX(deflator!$E178:$BQ178, MATCH(TRUE, ISNUMBER(deflator!$E178:$BQ178), 0))</f>
        <v>4.5581928388963169</v>
      </c>
      <c r="AD178" cm="1">
        <f t="array" ref="AD178">deflator!AD178/INDEX(deflator!$E178:$BQ178, MATCH(TRUE, ISNUMBER(deflator!$E178:$BQ178), 0))</f>
        <v>4.8157573703633965</v>
      </c>
      <c r="AE178" cm="1">
        <f t="array" ref="AE178">deflator!AE178/INDEX(deflator!$E178:$BQ178, MATCH(TRUE, ISNUMBER(deflator!$E178:$BQ178), 0))</f>
        <v>5.2695414037952526</v>
      </c>
      <c r="AF178" cm="1">
        <f t="array" ref="AF178">deflator!AF178/INDEX(deflator!$E178:$BQ178, MATCH(TRUE, ISNUMBER(deflator!$E178:$BQ178), 0))</f>
        <v>5.3592756259022956</v>
      </c>
      <c r="AG178" cm="1">
        <f t="array" ref="AG178">deflator!AG178/INDEX(deflator!$E178:$BQ178, MATCH(TRUE, ISNUMBER(deflator!$E178:$BQ178), 0))</f>
        <v>5.4964323636619437</v>
      </c>
      <c r="AH178" cm="1">
        <f t="array" ref="AH178">deflator!AH178/INDEX(deflator!$E178:$BQ178, MATCH(TRUE, ISNUMBER(deflator!$E178:$BQ178), 0))</f>
        <v>5.5908848129336945</v>
      </c>
      <c r="AI178" cm="1">
        <f t="array" ref="AI178">deflator!AI178/INDEX(deflator!$E178:$BQ178, MATCH(TRUE, ISNUMBER(deflator!$E178:$BQ178), 0))</f>
        <v>5.3317135367428561</v>
      </c>
      <c r="AJ178" cm="1">
        <f t="array" ref="AJ178">deflator!AJ178/INDEX(deflator!$E178:$BQ178, MATCH(TRUE, ISNUMBER(deflator!$E178:$BQ178), 0))</f>
        <v>5.5252765478459125</v>
      </c>
      <c r="AK178" cm="1">
        <f t="array" ref="AK178">deflator!AK178/INDEX(deflator!$E178:$BQ178, MATCH(TRUE, ISNUMBER(deflator!$E178:$BQ178), 0))</f>
        <v>5.6822892137301997</v>
      </c>
      <c r="AL178" cm="1">
        <f t="array" ref="AL178">deflator!AL178/INDEX(deflator!$E178:$BQ178, MATCH(TRUE, ISNUMBER(deflator!$E178:$BQ178), 0))</f>
        <v>5.8365794393372186</v>
      </c>
      <c r="AM178" cm="1">
        <f t="array" ref="AM178">deflator!AM178/INDEX(deflator!$E178:$BQ178, MATCH(TRUE, ISNUMBER(deflator!$E178:$BQ178), 0))</f>
        <v>6.0053554401247426</v>
      </c>
      <c r="AN178" cm="1">
        <f t="array" ref="AN178">deflator!AN178/INDEX(deflator!$E178:$BQ178, MATCH(TRUE, ISNUMBER(deflator!$E178:$BQ178), 0))</f>
        <v>6.0853186099921581</v>
      </c>
      <c r="AO178" cm="1">
        <f t="array" ref="AO178">deflator!AO178/INDEX(deflator!$E178:$BQ178, MATCH(TRUE, ISNUMBER(deflator!$E178:$BQ178), 0))</f>
        <v>6.1718687643013785</v>
      </c>
      <c r="AP178" cm="1">
        <f t="array" ref="AP178">deflator!AP178/INDEX(deflator!$E178:$BQ178, MATCH(TRUE, ISNUMBER(deflator!$E178:$BQ178), 0))</f>
        <v>6.2989139824276759</v>
      </c>
      <c r="AQ178" cm="1">
        <f t="array" ref="AQ178">deflator!AQ178/INDEX(deflator!$E178:$BQ178, MATCH(TRUE, ISNUMBER(deflator!$E178:$BQ178), 0))</f>
        <v>7.1071410670549655</v>
      </c>
      <c r="AR178" cm="1">
        <f t="array" ref="AR178">deflator!AR178/INDEX(deflator!$E178:$BQ178, MATCH(TRUE, ISNUMBER(deflator!$E178:$BQ178), 0))</f>
        <v>7.5417439447871342</v>
      </c>
      <c r="AS178" cm="1">
        <f t="array" ref="AS178">deflator!AS178/INDEX(deflator!$E178:$BQ178, MATCH(TRUE, ISNUMBER(deflator!$E178:$BQ178), 0))</f>
        <v>7.9913616356914012</v>
      </c>
      <c r="AT178" cm="1">
        <f t="array" ref="AT178">deflator!AT178/INDEX(deflator!$E178:$BQ178, MATCH(TRUE, ISNUMBER(deflator!$E178:$BQ178), 0))</f>
        <v>0</v>
      </c>
      <c r="AU178" cm="1">
        <f t="array" ref="AU178">deflator!AU178/INDEX(deflator!$E178:$BQ178, MATCH(TRUE, ISNUMBER(deflator!$E178:$BQ178), 0))</f>
        <v>0</v>
      </c>
      <c r="AV178" cm="1">
        <f t="array" ref="AV178">deflator!AV178/INDEX(deflator!$E178:$BQ178, MATCH(TRUE, ISNUMBER(deflator!$E178:$BQ178), 0))</f>
        <v>0</v>
      </c>
      <c r="AW178" cm="1">
        <f t="array" ref="AW178">deflator!AW178/INDEX(deflator!$E178:$BQ178, MATCH(TRUE, ISNUMBER(deflator!$E178:$BQ178), 0))</f>
        <v>0</v>
      </c>
      <c r="AX178" cm="1">
        <f t="array" ref="AX178">deflator!AX178/INDEX(deflator!$E178:$BQ178, MATCH(TRUE, ISNUMBER(deflator!$E178:$BQ178), 0))</f>
        <v>0</v>
      </c>
      <c r="AY178" cm="1">
        <f t="array" ref="AY178">deflator!AY178/INDEX(deflator!$E178:$BQ178, MATCH(TRUE, ISNUMBER(deflator!$E178:$BQ178), 0))</f>
        <v>0</v>
      </c>
      <c r="AZ178" cm="1">
        <f t="array" ref="AZ178">deflator!AZ178/INDEX(deflator!$E178:$BQ178, MATCH(TRUE, ISNUMBER(deflator!$E178:$BQ178), 0))</f>
        <v>0</v>
      </c>
      <c r="BA178" cm="1">
        <f t="array" ref="BA178">deflator!BA178/INDEX(deflator!$E178:$BQ178, MATCH(TRUE, ISNUMBER(deflator!$E178:$BQ178), 0))</f>
        <v>0</v>
      </c>
      <c r="BB178" cm="1">
        <f t="array" ref="BB178">deflator!BB178/INDEX(deflator!$E178:$BQ178, MATCH(TRUE, ISNUMBER(deflator!$E178:$BQ178), 0))</f>
        <v>0</v>
      </c>
      <c r="BC178" cm="1">
        <f t="array" ref="BC178">deflator!BC178/INDEX(deflator!$E178:$BQ178, MATCH(TRUE, ISNUMBER(deflator!$E178:$BQ178), 0))</f>
        <v>0</v>
      </c>
      <c r="BD178" cm="1">
        <f t="array" ref="BD178">deflator!BD178/INDEX(deflator!$E178:$BQ178, MATCH(TRUE, ISNUMBER(deflator!$E178:$BQ178), 0))</f>
        <v>0</v>
      </c>
      <c r="BE178" cm="1">
        <f t="array" ref="BE178">deflator!BE178/INDEX(deflator!$E178:$BQ178, MATCH(TRUE, ISNUMBER(deflator!$E178:$BQ178), 0))</f>
        <v>0</v>
      </c>
      <c r="BF178" cm="1">
        <f t="array" ref="BF178">deflator!BF178/INDEX(deflator!$E178:$BQ178, MATCH(TRUE, ISNUMBER(deflator!$E178:$BQ178), 0))</f>
        <v>0</v>
      </c>
      <c r="BG178" cm="1">
        <f t="array" ref="BG178">deflator!BG178/INDEX(deflator!$E178:$BQ178, MATCH(TRUE, ISNUMBER(deflator!$E178:$BQ178), 0))</f>
        <v>0</v>
      </c>
      <c r="BH178" cm="1">
        <f t="array" ref="BH178">deflator!BH178/INDEX(deflator!$E178:$BQ178, MATCH(TRUE, ISNUMBER(deflator!$E178:$BQ178), 0))</f>
        <v>0</v>
      </c>
      <c r="BI178" cm="1">
        <f t="array" ref="BI178">deflator!BI178/INDEX(deflator!$E178:$BQ178, MATCH(TRUE, ISNUMBER(deflator!$E178:$BQ178), 0))</f>
        <v>0</v>
      </c>
      <c r="BJ178" cm="1">
        <f t="array" ref="BJ178">deflator!BJ178/INDEX(deflator!$E178:$BQ178, MATCH(TRUE, ISNUMBER(deflator!$E178:$BQ178), 0))</f>
        <v>5.3317135367428561</v>
      </c>
      <c r="BK178" cm="1">
        <f t="array" ref="BK178">deflator!BK178/INDEX(deflator!$E178:$BQ178, MATCH(TRUE, ISNUMBER(deflator!$E178:$BQ178), 0))</f>
        <v>5.2904232644820883</v>
      </c>
      <c r="BL178" cm="1">
        <f t="array" ref="BL178">deflator!BL178/INDEX(deflator!$E178:$BQ178, MATCH(TRUE, ISNUMBER(deflator!$E178:$BQ178), 0))</f>
        <v>5.4191962446596671</v>
      </c>
      <c r="BM178" cm="1">
        <f t="array" ref="BM178">deflator!BM178/INDEX(deflator!$E178:$BQ178, MATCH(TRUE, ISNUMBER(deflator!$E178:$BQ178), 0))</f>
        <v>5.4425055614434754</v>
      </c>
      <c r="BN178" cm="1">
        <f t="array" ref="BN178">deflator!BN178/INDEX(deflator!$E178:$BQ178, MATCH(TRUE, ISNUMBER(deflator!$E178:$BQ178), 0))</f>
        <v>5.7052503072529266</v>
      </c>
      <c r="BO178" cm="1">
        <f t="array" ref="BO178">deflator!BO178/INDEX(deflator!$E178:$BQ178, MATCH(TRUE, ISNUMBER(deflator!$E178:$BQ178), 0))</f>
        <v>5.9246579707692373</v>
      </c>
      <c r="BP178" cm="1">
        <f t="array" ref="BP178">deflator!BP178/INDEX(deflator!$E178:$BQ178, MATCH(TRUE, ISNUMBER(deflator!$E178:$BQ178), 0))</f>
        <v>0</v>
      </c>
      <c r="BQ178" cm="1">
        <f t="array" ref="BQ178">deflator!BQ178/INDEX(deflator!$E178:$BQ178, MATCH(TRUE, ISNUMBER(deflator!$E178:$BQ178), 0))</f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 cm="1">
        <f t="array" ref="E179">deflator!E179/INDEX(deflator!$E179:$BQ179, MATCH(TRUE, ISNUMBER(deflator!$E179:$BQ179), 0))</f>
        <v>1</v>
      </c>
      <c r="F179" cm="1">
        <f t="array" ref="F179">deflator!F179/INDEX(deflator!$E179:$BQ179, MATCH(TRUE, ISNUMBER(deflator!$E179:$BQ179), 0))</f>
        <v>1.0339385058695629</v>
      </c>
      <c r="G179" cm="1">
        <f t="array" ref="G179">deflator!G179/INDEX(deflator!$E179:$BQ179, MATCH(TRUE, ISNUMBER(deflator!$E179:$BQ179), 0))</f>
        <v>1.0252245494261349</v>
      </c>
      <c r="H179" cm="1">
        <f t="array" ref="H179">deflator!H179/INDEX(deflator!$E179:$BQ179, MATCH(TRUE, ISNUMBER(deflator!$E179:$BQ179), 0))</f>
        <v>1.0330315923797733</v>
      </c>
      <c r="I179" cm="1">
        <f t="array" ref="I179">deflator!I179/INDEX(deflator!$E179:$BQ179, MATCH(TRUE, ISNUMBER(deflator!$E179:$BQ179), 0))</f>
        <v>1.0256040774266162</v>
      </c>
      <c r="J179" cm="1">
        <f t="array" ref="J179">deflator!J179/INDEX(deflator!$E179:$BQ179, MATCH(TRUE, ISNUMBER(deflator!$E179:$BQ179), 0))</f>
        <v>1.1084402508722886</v>
      </c>
      <c r="K179" cm="1">
        <f t="array" ref="K179">deflator!K179/INDEX(deflator!$E179:$BQ179, MATCH(TRUE, ISNUMBER(deflator!$E179:$BQ179), 0))</f>
        <v>1.163395445331175</v>
      </c>
      <c r="L179" cm="1">
        <f t="array" ref="L179">deflator!L179/INDEX(deflator!$E179:$BQ179, MATCH(TRUE, ISNUMBER(deflator!$E179:$BQ179), 0))</f>
        <v>1.1026769633782518</v>
      </c>
      <c r="M179" cm="1">
        <f t="array" ref="M179">deflator!M179/INDEX(deflator!$E179:$BQ179, MATCH(TRUE, ISNUMBER(deflator!$E179:$BQ179), 0))</f>
        <v>1.0649674597639394</v>
      </c>
      <c r="N179" cm="1">
        <f t="array" ref="N179">deflator!N179/INDEX(deflator!$E179:$BQ179, MATCH(TRUE, ISNUMBER(deflator!$E179:$BQ179), 0))</f>
        <v>1.1548838592501107</v>
      </c>
      <c r="O179" cm="1">
        <f t="array" ref="O179">deflator!O179/INDEX(deflator!$E179:$BQ179, MATCH(TRUE, ISNUMBER(deflator!$E179:$BQ179), 0))</f>
        <v>1.2373038065930522</v>
      </c>
      <c r="P179" cm="1">
        <f t="array" ref="P179">deflator!P179/INDEX(deflator!$E179:$BQ179, MATCH(TRUE, ISNUMBER(deflator!$E179:$BQ179), 0))</f>
        <v>1.2447255620205973</v>
      </c>
      <c r="Q179" cm="1">
        <f t="array" ref="Q179">deflator!Q179/INDEX(deflator!$E179:$BQ179, MATCH(TRUE, ISNUMBER(deflator!$E179:$BQ179), 0))</f>
        <v>1.2865629959078924</v>
      </c>
      <c r="R179" cm="1">
        <f t="array" ref="R179">deflator!R179/INDEX(deflator!$E179:$BQ179, MATCH(TRUE, ISNUMBER(deflator!$E179:$BQ179), 0))</f>
        <v>1.7476350643245731</v>
      </c>
      <c r="S179" cm="1">
        <f t="array" ref="S179">deflator!S179/INDEX(deflator!$E179:$BQ179, MATCH(TRUE, ISNUMBER(deflator!$E179:$BQ179), 0))</f>
        <v>1.8812812438407325</v>
      </c>
      <c r="T179" cm="1">
        <f t="array" ref="T179">deflator!T179/INDEX(deflator!$E179:$BQ179, MATCH(TRUE, ISNUMBER(deflator!$E179:$BQ179), 0))</f>
        <v>1.7610146498342221</v>
      </c>
      <c r="U179" cm="1">
        <f t="array" ref="U179">deflator!U179/INDEX(deflator!$E179:$BQ179, MATCH(TRUE, ISNUMBER(deflator!$E179:$BQ179), 0))</f>
        <v>1.9796684648925684</v>
      </c>
      <c r="V179" cm="1">
        <f t="array" ref="V179">deflator!V179/INDEX(deflator!$E179:$BQ179, MATCH(TRUE, ISNUMBER(deflator!$E179:$BQ179), 0))</f>
        <v>2.2914225962764885</v>
      </c>
      <c r="W179" cm="1">
        <f t="array" ref="W179">deflator!W179/INDEX(deflator!$E179:$BQ179, MATCH(TRUE, ISNUMBER(deflator!$E179:$BQ179), 0))</f>
        <v>2.548322037932365</v>
      </c>
      <c r="X179" cm="1">
        <f t="array" ref="X179">deflator!X179/INDEX(deflator!$E179:$BQ179, MATCH(TRUE, ISNUMBER(deflator!$E179:$BQ179), 0))</f>
        <v>2.6652013362585207</v>
      </c>
      <c r="Y179" cm="1">
        <f t="array" ref="Y179">deflator!Y179/INDEX(deflator!$E179:$BQ179, MATCH(TRUE, ISNUMBER(deflator!$E179:$BQ179), 0))</f>
        <v>3.2274208028005122</v>
      </c>
      <c r="Z179" cm="1">
        <f t="array" ref="Z179">deflator!Z179/INDEX(deflator!$E179:$BQ179, MATCH(TRUE, ISNUMBER(deflator!$E179:$BQ179), 0))</f>
        <v>3.5985739160398023</v>
      </c>
      <c r="AA179" cm="1">
        <f t="array" ref="AA179">deflator!AA179/INDEX(deflator!$E179:$BQ179, MATCH(TRUE, ISNUMBER(deflator!$E179:$BQ179), 0))</f>
        <v>3.9584319696437</v>
      </c>
      <c r="AB179" cm="1">
        <f t="array" ref="AB179">deflator!AB179/INDEX(deflator!$E179:$BQ179, MATCH(TRUE, ISNUMBER(deflator!$E179:$BQ179), 0))</f>
        <v>4.2671890541121327</v>
      </c>
      <c r="AC179" cm="1">
        <f t="array" ref="AC179">deflator!AC179/INDEX(deflator!$E179:$BQ179, MATCH(TRUE, ISNUMBER(deflator!$E179:$BQ179), 0))</f>
        <v>4.7671966493456983</v>
      </c>
      <c r="AD179" cm="1">
        <f t="array" ref="AD179">deflator!AD179/INDEX(deflator!$E179:$BQ179, MATCH(TRUE, ISNUMBER(deflator!$E179:$BQ179), 0))</f>
        <v>4.4859234525902245</v>
      </c>
      <c r="AE179" cm="1">
        <f t="array" ref="AE179">deflator!AE179/INDEX(deflator!$E179:$BQ179, MATCH(TRUE, ISNUMBER(deflator!$E179:$BQ179), 0))</f>
        <v>4.2975021660652679</v>
      </c>
      <c r="AF179" cm="1">
        <f t="array" ref="AF179">deflator!AF179/INDEX(deflator!$E179:$BQ179, MATCH(TRUE, ISNUMBER(deflator!$E179:$BQ179), 0))</f>
        <v>4.3698963158285382</v>
      </c>
      <c r="AG179" cm="1">
        <f t="array" ref="AG179">deflator!AG179/INDEX(deflator!$E179:$BQ179, MATCH(TRUE, ISNUMBER(deflator!$E179:$BQ179), 0))</f>
        <v>4.1382919085499701</v>
      </c>
      <c r="AH179" cm="1">
        <f t="array" ref="AH179">deflator!AH179/INDEX(deflator!$E179:$BQ179, MATCH(TRUE, ISNUMBER(deflator!$E179:$BQ179), 0))</f>
        <v>4.1962274306183964</v>
      </c>
      <c r="AI179" cm="1">
        <f t="array" ref="AI179">deflator!AI179/INDEX(deflator!$E179:$BQ179, MATCH(TRUE, ISNUMBER(deflator!$E179:$BQ179), 0))</f>
        <v>5.8478606286610617</v>
      </c>
      <c r="AJ179" cm="1">
        <f t="array" ref="AJ179">deflator!AJ179/INDEX(deflator!$E179:$BQ179, MATCH(TRUE, ISNUMBER(deflator!$E179:$BQ179), 0))</f>
        <v>5.6934336421745693</v>
      </c>
      <c r="AK179" cm="1">
        <f t="array" ref="AK179">deflator!AK179/INDEX(deflator!$E179:$BQ179, MATCH(TRUE, ISNUMBER(deflator!$E179:$BQ179), 0))</f>
        <v>5.3972648030292492</v>
      </c>
      <c r="AL179" cm="1">
        <f t="array" ref="AL179">deflator!AL179/INDEX(deflator!$E179:$BQ179, MATCH(TRUE, ISNUMBER(deflator!$E179:$BQ179), 0))</f>
        <v>5.1884546935058617</v>
      </c>
      <c r="AM179" cm="1">
        <f t="array" ref="AM179">deflator!AM179/INDEX(deflator!$E179:$BQ179, MATCH(TRUE, ISNUMBER(deflator!$E179:$BQ179), 0))</f>
        <v>6.3410370889254475</v>
      </c>
      <c r="AN179" cm="1">
        <f t="array" ref="AN179">deflator!AN179/INDEX(deflator!$E179:$BQ179, MATCH(TRUE, ISNUMBER(deflator!$E179:$BQ179), 0))</f>
        <v>6.6104970074010261</v>
      </c>
      <c r="AO179" cm="1">
        <f t="array" ref="AO179">deflator!AO179/INDEX(deflator!$E179:$BQ179, MATCH(TRUE, ISNUMBER(deflator!$E179:$BQ179), 0))</f>
        <v>7.0711584118547561</v>
      </c>
      <c r="AP179" cm="1">
        <f t="array" ref="AP179">deflator!AP179/INDEX(deflator!$E179:$BQ179, MATCH(TRUE, ISNUMBER(deflator!$E179:$BQ179), 0))</f>
        <v>7.5655512738949371</v>
      </c>
      <c r="AQ179" cm="1">
        <f t="array" ref="AQ179">deflator!AQ179/INDEX(deflator!$E179:$BQ179, MATCH(TRUE, ISNUMBER(deflator!$E179:$BQ179), 0))</f>
        <v>8.0253977883940291</v>
      </c>
      <c r="AR179" cm="1">
        <f t="array" ref="AR179">deflator!AR179/INDEX(deflator!$E179:$BQ179, MATCH(TRUE, ISNUMBER(deflator!$E179:$BQ179), 0))</f>
        <v>8.0558739666145698</v>
      </c>
      <c r="AS179" cm="1">
        <f t="array" ref="AS179">deflator!AS179/INDEX(deflator!$E179:$BQ179, MATCH(TRUE, ISNUMBER(deflator!$E179:$BQ179), 0))</f>
        <v>8.3119213573093838</v>
      </c>
      <c r="AT179" cm="1">
        <f t="array" ref="AT179">deflator!AT179/INDEX(deflator!$E179:$BQ179, MATCH(TRUE, ISNUMBER(deflator!$E179:$BQ179), 0))</f>
        <v>8.7285581552460698</v>
      </c>
      <c r="AU179" cm="1">
        <f t="array" ref="AU179">deflator!AU179/INDEX(deflator!$E179:$BQ179, MATCH(TRUE, ISNUMBER(deflator!$E179:$BQ179), 0))</f>
        <v>8.9530830247212627</v>
      </c>
      <c r="AV179" cm="1">
        <f t="array" ref="AV179">deflator!AV179/INDEX(deflator!$E179:$BQ179, MATCH(TRUE, ISNUMBER(deflator!$E179:$BQ179), 0))</f>
        <v>8.9362081302009955</v>
      </c>
      <c r="AW179" cm="1">
        <f t="array" ref="AW179">deflator!AW179/INDEX(deflator!$E179:$BQ179, MATCH(TRUE, ISNUMBER(deflator!$E179:$BQ179), 0))</f>
        <v>8.9707860751914925</v>
      </c>
      <c r="AX179" cm="1">
        <f t="array" ref="AX179">deflator!AX179/INDEX(deflator!$E179:$BQ179, MATCH(TRUE, ISNUMBER(deflator!$E179:$BQ179), 0))</f>
        <v>9.7409176932360939</v>
      </c>
      <c r="AY179" cm="1">
        <f t="array" ref="AY179">deflator!AY179/INDEX(deflator!$E179:$BQ179, MATCH(TRUE, ISNUMBER(deflator!$E179:$BQ179), 0))</f>
        <v>9.8866610681467062</v>
      </c>
      <c r="AZ179" cm="1">
        <f t="array" ref="AZ179">deflator!AZ179/INDEX(deflator!$E179:$BQ179, MATCH(TRUE, ISNUMBER(deflator!$E179:$BQ179), 0))</f>
        <v>10.582351899104848</v>
      </c>
      <c r="BA179" cm="1">
        <f t="array" ref="BA179">deflator!BA179/INDEX(deflator!$E179:$BQ179, MATCH(TRUE, ISNUMBER(deflator!$E179:$BQ179), 0))</f>
        <v>11.65425056892874</v>
      </c>
      <c r="BB179" cm="1">
        <f t="array" ref="BB179">deflator!BB179/INDEX(deflator!$E179:$BQ179, MATCH(TRUE, ISNUMBER(deflator!$E179:$BQ179), 0))</f>
        <v>12.1425706600785</v>
      </c>
      <c r="BC179" cm="1">
        <f t="array" ref="BC179">deflator!BC179/INDEX(deflator!$E179:$BQ179, MATCH(TRUE, ISNUMBER(deflator!$E179:$BQ179), 0))</f>
        <v>12.564530213567922</v>
      </c>
      <c r="BD179" cm="1">
        <f t="array" ref="BD179">deflator!BD179/INDEX(deflator!$E179:$BQ179, MATCH(TRUE, ISNUMBER(deflator!$E179:$BQ179), 0))</f>
        <v>13.063543746694513</v>
      </c>
      <c r="BE179" cm="1">
        <f t="array" ref="BE179">deflator!BE179/INDEX(deflator!$E179:$BQ179, MATCH(TRUE, ISNUMBER(deflator!$E179:$BQ179), 0))</f>
        <v>13.757000982751189</v>
      </c>
      <c r="BF179" cm="1">
        <f t="array" ref="BF179">deflator!BF179/INDEX(deflator!$E179:$BQ179, MATCH(TRUE, ISNUMBER(deflator!$E179:$BQ179), 0))</f>
        <v>13.706213700643188</v>
      </c>
      <c r="BG179" cm="1">
        <f t="array" ref="BG179">deflator!BG179/INDEX(deflator!$E179:$BQ179, MATCH(TRUE, ISNUMBER(deflator!$E179:$BQ179), 0))</f>
        <v>13.65061076527795</v>
      </c>
      <c r="BH179" cm="1">
        <f t="array" ref="BH179">deflator!BH179/INDEX(deflator!$E179:$BQ179, MATCH(TRUE, ISNUMBER(deflator!$E179:$BQ179), 0))</f>
        <v>13.957671212536518</v>
      </c>
      <c r="BI179" cm="1">
        <f t="array" ref="BI179">deflator!BI179/INDEX(deflator!$E179:$BQ179, MATCH(TRUE, ISNUMBER(deflator!$E179:$BQ179), 0))</f>
        <v>14.207893380458181</v>
      </c>
      <c r="BJ179" cm="1">
        <f t="array" ref="BJ179">deflator!BJ179/INDEX(deflator!$E179:$BQ179, MATCH(TRUE, ISNUMBER(deflator!$E179:$BQ179), 0))</f>
        <v>14.260217745455282</v>
      </c>
      <c r="BK179" cm="1">
        <f t="array" ref="BK179">deflator!BK179/INDEX(deflator!$E179:$BQ179, MATCH(TRUE, ISNUMBER(deflator!$E179:$BQ179), 0))</f>
        <v>14.602988637669805</v>
      </c>
      <c r="BL179" cm="1">
        <f t="array" ref="BL179">deflator!BL179/INDEX(deflator!$E179:$BQ179, MATCH(TRUE, ISNUMBER(deflator!$E179:$BQ179), 0))</f>
        <v>14.599428025597376</v>
      </c>
      <c r="BM179" cm="1">
        <f t="array" ref="BM179">deflator!BM179/INDEX(deflator!$E179:$BQ179, MATCH(TRUE, ISNUMBER(deflator!$E179:$BQ179), 0))</f>
        <v>14.769216415950313</v>
      </c>
      <c r="BN179" cm="1">
        <f t="array" ref="BN179">deflator!BN179/INDEX(deflator!$E179:$BQ179, MATCH(TRUE, ISNUMBER(deflator!$E179:$BQ179), 0))</f>
        <v>15.2298159887801</v>
      </c>
      <c r="BO179" cm="1">
        <f t="array" ref="BO179">deflator!BO179/INDEX(deflator!$E179:$BQ179, MATCH(TRUE, ISNUMBER(deflator!$E179:$BQ179), 0))</f>
        <v>15.841902290238977</v>
      </c>
      <c r="BP179" cm="1">
        <f t="array" ref="BP179">deflator!BP179/INDEX(deflator!$E179:$BQ179, MATCH(TRUE, ISNUMBER(deflator!$E179:$BQ179), 0))</f>
        <v>16.394516808680752</v>
      </c>
      <c r="BQ179" cm="1">
        <f t="array" ref="BQ179">deflator!BQ179/INDEX(deflator!$E179:$BQ179, MATCH(TRUE, ISNUMBER(deflator!$E179:$BQ179), 0))</f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 cm="1">
        <f t="array" ref="E180">deflator!E180/INDEX(deflator!$E180:$BQ180, MATCH(TRUE, ISNUMBER(deflator!$E180:$BQ180), 0))</f>
        <v>1</v>
      </c>
      <c r="F180" cm="1">
        <f t="array" ref="F180">deflator!F180/INDEX(deflator!$E180:$BQ180, MATCH(TRUE, ISNUMBER(deflator!$E180:$BQ180), 0))</f>
        <v>1.06257169154007</v>
      </c>
      <c r="G180" cm="1">
        <f t="array" ref="G180">deflator!G180/INDEX(deflator!$E180:$BQ180, MATCH(TRUE, ISNUMBER(deflator!$E180:$BQ180), 0))</f>
        <v>1.1217070034541308</v>
      </c>
      <c r="H180" cm="1">
        <f t="array" ref="H180">deflator!H180/INDEX(deflator!$E180:$BQ180, MATCH(TRUE, ISNUMBER(deflator!$E180:$BQ180), 0))</f>
        <v>1.0869929484780256</v>
      </c>
      <c r="I180" cm="1">
        <f t="array" ref="I180">deflator!I180/INDEX(deflator!$E180:$BQ180, MATCH(TRUE, ISNUMBER(deflator!$E180:$BQ180), 0))</f>
        <v>1.1133830609444946</v>
      </c>
      <c r="J180" cm="1">
        <f t="array" ref="J180">deflator!J180/INDEX(deflator!$E180:$BQ180, MATCH(TRUE, ISNUMBER(deflator!$E180:$BQ180), 0))</f>
        <v>1.1230076446265604</v>
      </c>
      <c r="K180" cm="1">
        <f t="array" ref="K180">deflator!K180/INDEX(deflator!$E180:$BQ180, MATCH(TRUE, ISNUMBER(deflator!$E180:$BQ180), 0))</f>
        <v>1.2711645999956547</v>
      </c>
      <c r="L180" cm="1">
        <f t="array" ref="L180">deflator!L180/INDEX(deflator!$E180:$BQ180, MATCH(TRUE, ISNUMBER(deflator!$E180:$BQ180), 0))</f>
        <v>1.2329444253965156</v>
      </c>
      <c r="M180" cm="1">
        <f t="array" ref="M180">deflator!M180/INDEX(deflator!$E180:$BQ180, MATCH(TRUE, ISNUMBER(deflator!$E180:$BQ180), 0))</f>
        <v>1.2479930912151544</v>
      </c>
      <c r="N180" cm="1">
        <f t="array" ref="N180">deflator!N180/INDEX(deflator!$E180:$BQ180, MATCH(TRUE, ISNUMBER(deflator!$E180:$BQ180), 0))</f>
        <v>1.2817676155234334</v>
      </c>
      <c r="O180" cm="1">
        <f t="array" ref="O180">deflator!O180/INDEX(deflator!$E180:$BQ180, MATCH(TRUE, ISNUMBER(deflator!$E180:$BQ180), 0))</f>
        <v>1.9390385829637975</v>
      </c>
      <c r="P180" cm="1">
        <f t="array" ref="P180">deflator!P180/INDEX(deflator!$E180:$BQ180, MATCH(TRUE, ISNUMBER(deflator!$E180:$BQ180), 0))</f>
        <v>1.9651774871706544</v>
      </c>
      <c r="Q180" cm="1">
        <f t="array" ref="Q180">deflator!Q180/INDEX(deflator!$E180:$BQ180, MATCH(TRUE, ISNUMBER(deflator!$E180:$BQ180), 0))</f>
        <v>2.0220274799183735</v>
      </c>
      <c r="R180" cm="1">
        <f t="array" ref="R180">deflator!R180/INDEX(deflator!$E180:$BQ180, MATCH(TRUE, ISNUMBER(deflator!$E180:$BQ180), 0))</f>
        <v>2.1301419845511513</v>
      </c>
      <c r="S180" cm="1">
        <f t="array" ref="S180">deflator!S180/INDEX(deflator!$E180:$BQ180, MATCH(TRUE, ISNUMBER(deflator!$E180:$BQ180), 0))</f>
        <v>3.0662620183632781</v>
      </c>
      <c r="T180" cm="1">
        <f t="array" ref="T180">deflator!T180/INDEX(deflator!$E180:$BQ180, MATCH(TRUE, ISNUMBER(deflator!$E180:$BQ180), 0))</f>
        <v>3.7868578241804101</v>
      </c>
      <c r="U180" cm="1">
        <f t="array" ref="U180">deflator!U180/INDEX(deflator!$E180:$BQ180, MATCH(TRUE, ISNUMBER(deflator!$E180:$BQ180), 0))</f>
        <v>4.3303925473079232</v>
      </c>
      <c r="V180" cm="1">
        <f t="array" ref="V180">deflator!V180/INDEX(deflator!$E180:$BQ180, MATCH(TRUE, ISNUMBER(deflator!$E180:$BQ180), 0))</f>
        <v>4.7943401428123691</v>
      </c>
      <c r="W180" cm="1">
        <f t="array" ref="W180">deflator!W180/INDEX(deflator!$E180:$BQ180, MATCH(TRUE, ISNUMBER(deflator!$E180:$BQ180), 0))</f>
        <v>5.4614603491219915</v>
      </c>
      <c r="X180" cm="1">
        <f t="array" ref="X180">deflator!X180/INDEX(deflator!$E180:$BQ180, MATCH(TRUE, ISNUMBER(deflator!$E180:$BQ180), 0))</f>
        <v>6.0889145928735777</v>
      </c>
      <c r="Y180" cm="1">
        <f t="array" ref="Y180">deflator!Y180/INDEX(deflator!$E180:$BQ180, MATCH(TRUE, ISNUMBER(deflator!$E180:$BQ180), 0))</f>
        <v>6.8451372194967828</v>
      </c>
      <c r="Z180" cm="1">
        <f t="array" ref="Z180">deflator!Z180/INDEX(deflator!$E180:$BQ180, MATCH(TRUE, ISNUMBER(deflator!$E180:$BQ180), 0))</f>
        <v>21.836182405720788</v>
      </c>
      <c r="AA180" cm="1">
        <f t="array" ref="AA180">deflator!AA180/INDEX(deflator!$E180:$BQ180, MATCH(TRUE, ISNUMBER(deflator!$E180:$BQ180), 0))</f>
        <v>25.068494642705517</v>
      </c>
      <c r="AB180" cm="1">
        <f t="array" ref="AB180">deflator!AB180/INDEX(deflator!$E180:$BQ180, MATCH(TRUE, ISNUMBER(deflator!$E180:$BQ180), 0))</f>
        <v>29.974135796997444</v>
      </c>
      <c r="AC180" cm="1">
        <f t="array" ref="AC180">deflator!AC180/INDEX(deflator!$E180:$BQ180, MATCH(TRUE, ISNUMBER(deflator!$E180:$BQ180), 0))</f>
        <v>31.668772750253453</v>
      </c>
      <c r="AD180" cm="1">
        <f t="array" ref="AD180">deflator!AD180/INDEX(deflator!$E180:$BQ180, MATCH(TRUE, ISNUMBER(deflator!$E180:$BQ180), 0))</f>
        <v>33.862712220830815</v>
      </c>
      <c r="AE180" cm="1">
        <f t="array" ref="AE180">deflator!AE180/INDEX(deflator!$E180:$BQ180, MATCH(TRUE, ISNUMBER(deflator!$E180:$BQ180), 0))</f>
        <v>35.696531344901942</v>
      </c>
      <c r="AF180" cm="1">
        <f t="array" ref="AF180">deflator!AF180/INDEX(deflator!$E180:$BQ180, MATCH(TRUE, ISNUMBER(deflator!$E180:$BQ180), 0))</f>
        <v>42.717851867291365</v>
      </c>
      <c r="AG180" cm="1">
        <f t="array" ref="AG180">deflator!AG180/INDEX(deflator!$E180:$BQ180, MATCH(TRUE, ISNUMBER(deflator!$E180:$BQ180), 0))</f>
        <v>51.337086713721789</v>
      </c>
      <c r="AH180" cm="1">
        <f t="array" ref="AH180">deflator!AH180/INDEX(deflator!$E180:$BQ180, MATCH(TRUE, ISNUMBER(deflator!$E180:$BQ180), 0))</f>
        <v>66.20927306396608</v>
      </c>
      <c r="AI180" cm="1">
        <f t="array" ref="AI180">deflator!AI180/INDEX(deflator!$E180:$BQ180, MATCH(TRUE, ISNUMBER(deflator!$E180:$BQ180), 0))</f>
        <v>70.624730997059856</v>
      </c>
      <c r="AJ180" cm="1">
        <f t="array" ref="AJ180">deflator!AJ180/INDEX(deflator!$E180:$BQ180, MATCH(TRUE, ISNUMBER(deflator!$E180:$BQ180), 0))</f>
        <v>83.947314431139262</v>
      </c>
      <c r="AK180" cm="1">
        <f t="array" ref="AK180">deflator!AK180/INDEX(deflator!$E180:$BQ180, MATCH(TRUE, ISNUMBER(deflator!$E180:$BQ180), 0))</f>
        <v>123.19466118762304</v>
      </c>
      <c r="AL180" cm="1">
        <f t="array" ref="AL180">deflator!AL180/INDEX(deflator!$E180:$BQ180, MATCH(TRUE, ISNUMBER(deflator!$E180:$BQ180), 0))</f>
        <v>174.49175849924416</v>
      </c>
      <c r="AM180" cm="1">
        <f t="array" ref="AM180">deflator!AM180/INDEX(deflator!$E180:$BQ180, MATCH(TRUE, ISNUMBER(deflator!$E180:$BQ180), 0))</f>
        <v>250.04052041325781</v>
      </c>
      <c r="AN180" cm="1">
        <f t="array" ref="AN180">deflator!AN180/INDEX(deflator!$E180:$BQ180, MATCH(TRUE, ISNUMBER(deflator!$E180:$BQ180), 0))</f>
        <v>438.57520644907112</v>
      </c>
      <c r="AO180" cm="1">
        <f t="array" ref="AO180">deflator!AO180/INDEX(deflator!$E180:$BQ180, MATCH(TRUE, ISNUMBER(deflator!$E180:$BQ180), 0))</f>
        <v>554.75855847761898</v>
      </c>
      <c r="AP180" cm="1">
        <f t="array" ref="AP180">deflator!AP180/INDEX(deflator!$E180:$BQ180, MATCH(TRUE, ISNUMBER(deflator!$E180:$BQ180), 0))</f>
        <v>582.80352269082744</v>
      </c>
      <c r="AQ180" cm="1">
        <f t="array" ref="AQ180">deflator!AQ180/INDEX(deflator!$E180:$BQ180, MATCH(TRUE, ISNUMBER(deflator!$E180:$BQ180), 0))</f>
        <v>617.82619298289114</v>
      </c>
      <c r="AR180" cm="1">
        <f t="array" ref="AR180">deflator!AR180/INDEX(deflator!$E180:$BQ180, MATCH(TRUE, ISNUMBER(deflator!$E180:$BQ180), 0))</f>
        <v>700.80378241174253</v>
      </c>
      <c r="AS180" cm="1">
        <f t="array" ref="AS180">deflator!AS180/INDEX(deflator!$E180:$BQ180, MATCH(TRUE, ISNUMBER(deflator!$E180:$BQ180), 0))</f>
        <v>859.70219173120506</v>
      </c>
      <c r="AT180" cm="1">
        <f t="array" ref="AT180">deflator!AT180/INDEX(deflator!$E180:$BQ180, MATCH(TRUE, ISNUMBER(deflator!$E180:$BQ180), 0))</f>
        <v>946.32988745459704</v>
      </c>
      <c r="AU180" cm="1">
        <f t="array" ref="AU180">deflator!AU180/INDEX(deflator!$E180:$BQ180, MATCH(TRUE, ISNUMBER(deflator!$E180:$BQ180), 0))</f>
        <v>1146.0911365900504</v>
      </c>
      <c r="AV180" cm="1">
        <f t="array" ref="AV180">deflator!AV180/INDEX(deflator!$E180:$BQ180, MATCH(TRUE, ISNUMBER(deflator!$E180:$BQ180), 0))</f>
        <v>1258.4576223969277</v>
      </c>
      <c r="AW180" cm="1">
        <f t="array" ref="AW180">deflator!AW180/INDEX(deflator!$E180:$BQ180, MATCH(TRUE, ISNUMBER(deflator!$E180:$BQ180), 0))</f>
        <v>1539.953720690854</v>
      </c>
      <c r="AX180" cm="1">
        <f t="array" ref="AX180">deflator!AX180/INDEX(deflator!$E180:$BQ180, MATCH(TRUE, ISNUMBER(deflator!$E180:$BQ180), 0))</f>
        <v>1845.7653497862548</v>
      </c>
      <c r="AY180" cm="1">
        <f t="array" ref="AY180">deflator!AY180/INDEX(deflator!$E180:$BQ180, MATCH(TRUE, ISNUMBER(deflator!$E180:$BQ180), 0))</f>
        <v>2286.2458275609192</v>
      </c>
      <c r="AZ180" cm="1">
        <f t="array" ref="AZ180">deflator!AZ180/INDEX(deflator!$E180:$BQ180, MATCH(TRUE, ISNUMBER(deflator!$E180:$BQ180), 0))</f>
        <v>2448.563131166266</v>
      </c>
      <c r="BA180" cm="1">
        <f t="array" ref="BA180">deflator!BA180/INDEX(deflator!$E180:$BQ180, MATCH(TRUE, ISNUMBER(deflator!$E180:$BQ180), 0))</f>
        <v>2642.5232976802872</v>
      </c>
      <c r="BB180" cm="1">
        <f t="array" ref="BB180">deflator!BB180/INDEX(deflator!$E180:$BQ180, MATCH(TRUE, ISNUMBER(deflator!$E180:$BQ180), 0))</f>
        <v>2660.6536202865545</v>
      </c>
      <c r="BC180" cm="1">
        <f t="array" ref="BC180">deflator!BC180/INDEX(deflator!$E180:$BQ180, MATCH(TRUE, ISNUMBER(deflator!$E180:$BQ180), 0))</f>
        <v>3095.4780241758062</v>
      </c>
      <c r="BD180" cm="1">
        <f t="array" ref="BD180">deflator!BD180/INDEX(deflator!$E180:$BQ180, MATCH(TRUE, ISNUMBER(deflator!$E180:$BQ180), 0))</f>
        <v>3398.1680456642212</v>
      </c>
      <c r="BE180" cm="1">
        <f t="array" ref="BE180">deflator!BE180/INDEX(deflator!$E180:$BQ180, MATCH(TRUE, ISNUMBER(deflator!$E180:$BQ180), 0))</f>
        <v>3736.2054575181637</v>
      </c>
      <c r="BF180" cm="1">
        <f t="array" ref="BF180">deflator!BF180/INDEX(deflator!$E180:$BQ180, MATCH(TRUE, ISNUMBER(deflator!$E180:$BQ180), 0))</f>
        <v>3921.6985578967947</v>
      </c>
      <c r="BG180" cm="1">
        <f t="array" ref="BG180">deflator!BG180/INDEX(deflator!$E180:$BQ180, MATCH(TRUE, ISNUMBER(deflator!$E180:$BQ180), 0))</f>
        <v>4104.5525736059135</v>
      </c>
      <c r="BH180" cm="1">
        <f t="array" ref="BH180">deflator!BH180/INDEX(deflator!$E180:$BQ180, MATCH(TRUE, ISNUMBER(deflator!$E180:$BQ180), 0))</f>
        <v>4222.0932141110407</v>
      </c>
      <c r="BI180" cm="1">
        <f t="array" ref="BI180">deflator!BI180/INDEX(deflator!$E180:$BQ180, MATCH(TRUE, ISNUMBER(deflator!$E180:$BQ180), 0))</f>
        <v>4625.0358602656061</v>
      </c>
      <c r="BJ180" cm="1">
        <f t="array" ref="BJ180">deflator!BJ180/INDEX(deflator!$E180:$BQ180, MATCH(TRUE, ISNUMBER(deflator!$E180:$BQ180), 0))</f>
        <v>5139.2898088210031</v>
      </c>
      <c r="BK180" cm="1">
        <f t="array" ref="BK180">deflator!BK180/INDEX(deflator!$E180:$BQ180, MATCH(TRUE, ISNUMBER(deflator!$E180:$BQ180), 0))</f>
        <v>5664.9613004728462</v>
      </c>
      <c r="BL180" cm="1">
        <f t="array" ref="BL180">deflator!BL180/INDEX(deflator!$E180:$BQ180, MATCH(TRUE, ISNUMBER(deflator!$E180:$BQ180), 0))</f>
        <v>6253.2550230214429</v>
      </c>
      <c r="BM180" cm="1">
        <f t="array" ref="BM180">deflator!BM180/INDEX(deflator!$E180:$BQ180, MATCH(TRUE, ISNUMBER(deflator!$E180:$BQ180), 0))</f>
        <v>6744.0818923524484</v>
      </c>
      <c r="BN180" cm="1">
        <f t="array" ref="BN180">deflator!BN180/INDEX(deflator!$E180:$BQ180, MATCH(TRUE, ISNUMBER(deflator!$E180:$BQ180), 0))</f>
        <v>7427.3271007276253</v>
      </c>
      <c r="BO180" cm="1">
        <f t="array" ref="BO180">deflator!BO180/INDEX(deflator!$E180:$BQ180, MATCH(TRUE, ISNUMBER(deflator!$E180:$BQ180), 0))</f>
        <v>8267.4569462841937</v>
      </c>
      <c r="BP180" cm="1">
        <f t="array" ref="BP180">deflator!BP180/INDEX(deflator!$E180:$BQ180, MATCH(TRUE, ISNUMBER(deflator!$E180:$BQ180), 0))</f>
        <v>9310.9645504882992</v>
      </c>
      <c r="BQ180" cm="1">
        <f t="array" ref="BQ180">deflator!BQ180/INDEX(deflator!$E180:$BQ180, MATCH(TRUE, ISNUMBER(deflator!$E180:$BQ180), 0))</f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cm="1">
        <f t="array" ref="E181">deflator!E181/INDEX(deflator!$E181:$BQ181, MATCH(TRUE, ISNUMBER(deflator!$E181:$BQ181), 0))</f>
        <v>2.7066516939540665E-7</v>
      </c>
      <c r="F181" cm="1">
        <f t="array" ref="F181">deflator!F181/INDEX(deflator!$E181:$BQ181, MATCH(TRUE, ISNUMBER(deflator!$E181:$BQ181), 0))</f>
        <v>2.7053695398761934E-7</v>
      </c>
      <c r="G181" cm="1">
        <f t="array" ref="G181">deflator!G181/INDEX(deflator!$E181:$BQ181, MATCH(TRUE, ISNUMBER(deflator!$E181:$BQ181), 0))</f>
        <v>2.6908831697784391E-7</v>
      </c>
      <c r="H181" cm="1">
        <f t="array" ref="H181">deflator!H181/INDEX(deflator!$E181:$BQ181, MATCH(TRUE, ISNUMBER(deflator!$E181:$BQ181), 0))</f>
        <v>2.6798993022457164E-7</v>
      </c>
      <c r="I181" cm="1">
        <f t="array" ref="I181">deflator!I181/INDEX(deflator!$E181:$BQ181, MATCH(TRUE, ISNUMBER(deflator!$E181:$BQ181), 0))</f>
        <v>2.8010479653075816E-7</v>
      </c>
      <c r="J181" cm="1">
        <f t="array" ref="J181">deflator!J181/INDEX(deflator!$E181:$BQ181, MATCH(TRUE, ISNUMBER(deflator!$E181:$BQ181), 0))</f>
        <v>2.8245899207090894E-7</v>
      </c>
      <c r="K181" cm="1">
        <f t="array" ref="K181">deflator!K181/INDEX(deflator!$E181:$BQ181, MATCH(TRUE, ISNUMBER(deflator!$E181:$BQ181), 0))</f>
        <v>2.9280000446612757E-7</v>
      </c>
      <c r="L181" cm="1">
        <f t="array" ref="L181">deflator!L181/INDEX(deflator!$E181:$BQ181, MATCH(TRUE, ISNUMBER(deflator!$E181:$BQ181), 0))</f>
        <v>2.9650784121884113E-7</v>
      </c>
      <c r="M181" cm="1">
        <f t="array" ref="M181">deflator!M181/INDEX(deflator!$E181:$BQ181, MATCH(TRUE, ISNUMBER(deflator!$E181:$BQ181), 0))</f>
        <v>3.0982092270204024E-7</v>
      </c>
      <c r="N181" cm="1">
        <f t="array" ref="N181">deflator!N181/INDEX(deflator!$E181:$BQ181, MATCH(TRUE, ISNUMBER(deflator!$E181:$BQ181), 0))</f>
        <v>3.1345143605577618E-7</v>
      </c>
      <c r="O181" cm="1">
        <f t="array" ref="O181">deflator!O181/INDEX(deflator!$E181:$BQ181, MATCH(TRUE, ISNUMBER(deflator!$E181:$BQ181), 0))</f>
        <v>3.2109568656660406E-7</v>
      </c>
      <c r="P181" cm="1">
        <f t="array" ref="P181">deflator!P181/INDEX(deflator!$E181:$BQ181, MATCH(TRUE, ISNUMBER(deflator!$E181:$BQ181), 0))</f>
        <v>3.3083020638956158E-7</v>
      </c>
      <c r="Q181" cm="1">
        <f t="array" ref="Q181">deflator!Q181/INDEX(deflator!$E181:$BQ181, MATCH(TRUE, ISNUMBER(deflator!$E181:$BQ181), 0))</f>
        <v>3.4489292046562605E-7</v>
      </c>
      <c r="R181" cm="1">
        <f t="array" ref="R181">deflator!R181/INDEX(deflator!$E181:$BQ181, MATCH(TRUE, ISNUMBER(deflator!$E181:$BQ181), 0))</f>
        <v>4.0236659530157227E-7</v>
      </c>
      <c r="S181" cm="1">
        <f t="array" ref="S181">deflator!S181/INDEX(deflator!$E181:$BQ181, MATCH(TRUE, ISNUMBER(deflator!$E181:$BQ181), 0))</f>
        <v>4.900474511543791E-7</v>
      </c>
      <c r="T181" cm="1">
        <f t="array" ref="T181">deflator!T181/INDEX(deflator!$E181:$BQ181, MATCH(TRUE, ISNUMBER(deflator!$E181:$BQ181), 0))</f>
        <v>5.1323666102212696E-7</v>
      </c>
      <c r="U181" cm="1">
        <f t="array" ref="U181">deflator!U181/INDEX(deflator!$E181:$BQ181, MATCH(TRUE, ISNUMBER(deflator!$E181:$BQ181), 0))</f>
        <v>5.667877868939289E-7</v>
      </c>
      <c r="V181" cm="1">
        <f t="array" ref="V181">deflator!V181/INDEX(deflator!$E181:$BQ181, MATCH(TRUE, ISNUMBER(deflator!$E181:$BQ181), 0))</f>
        <v>6.3396614517504751E-7</v>
      </c>
      <c r="W181" cm="1">
        <f t="array" ref="W181">deflator!W181/INDEX(deflator!$E181:$BQ181, MATCH(TRUE, ISNUMBER(deflator!$E181:$BQ181), 0))</f>
        <v>6.5787469778978018E-7</v>
      </c>
      <c r="X181" cm="1">
        <f t="array" ref="X181">deflator!X181/INDEX(deflator!$E181:$BQ181, MATCH(TRUE, ISNUMBER(deflator!$E181:$BQ181), 0))</f>
        <v>8.6614783358641895E-7</v>
      </c>
      <c r="Y181" cm="1">
        <f t="array" ref="Y181">deflator!Y181/INDEX(deflator!$E181:$BQ181, MATCH(TRUE, ISNUMBER(deflator!$E181:$BQ181), 0))</f>
        <v>1.1864374188607496E-6</v>
      </c>
      <c r="Z181" cm="1">
        <f t="array" ref="Z181">deflator!Z181/INDEX(deflator!$E181:$BQ181, MATCH(TRUE, ISNUMBER(deflator!$E181:$BQ181), 0))</f>
        <v>1.3255011565574102E-6</v>
      </c>
      <c r="AA181" cm="1">
        <f t="array" ref="AA181">deflator!AA181/INDEX(deflator!$E181:$BQ181, MATCH(TRUE, ISNUMBER(deflator!$E181:$BQ181), 0))</f>
        <v>1.5474658143743649E-6</v>
      </c>
      <c r="AB181" cm="1">
        <f t="array" ref="AB181">deflator!AB181/INDEX(deflator!$E181:$BQ181, MATCH(TRUE, ISNUMBER(deflator!$E181:$BQ181), 0))</f>
        <v>1.7177178087080748E-6</v>
      </c>
      <c r="AC181" cm="1">
        <f t="array" ref="AC181">deflator!AC181/INDEX(deflator!$E181:$BQ181, MATCH(TRUE, ISNUMBER(deflator!$E181:$BQ181), 0))</f>
        <v>2.3869749983730684E-6</v>
      </c>
      <c r="AD181" cm="1">
        <f t="array" ref="AD181">deflator!AD181/INDEX(deflator!$E181:$BQ181, MATCH(TRUE, ISNUMBER(deflator!$E181:$BQ181), 0))</f>
        <v>6.3777339291443324E-6</v>
      </c>
      <c r="AE181" cm="1">
        <f t="array" ref="AE181">deflator!AE181/INDEX(deflator!$E181:$BQ181, MATCH(TRUE, ISNUMBER(deflator!$E181:$BQ181), 0))</f>
        <v>2.4328516339454359E-5</v>
      </c>
      <c r="AF181" cm="1">
        <f t="array" ref="AF181">deflator!AF181/INDEX(deflator!$E181:$BQ181, MATCH(TRUE, ISNUMBER(deflator!$E181:$BQ181), 0))</f>
        <v>1.5158635128748532E-4</v>
      </c>
      <c r="AG181" cm="1">
        <f t="array" ref="AG181">deflator!AG181/INDEX(deflator!$E181:$BQ181, MATCH(TRUE, ISNUMBER(deflator!$E181:$BQ181), 0))</f>
        <v>2.078496692328546E-2</v>
      </c>
      <c r="AH181" cm="1">
        <f t="array" ref="AH181">deflator!AH181/INDEX(deflator!$E181:$BQ181, MATCH(TRUE, ISNUMBER(deflator!$E181:$BQ181), 0))</f>
        <v>1</v>
      </c>
      <c r="AI181" cm="1">
        <f t="array" ref="AI181">deflator!AI181/INDEX(deflator!$E181:$BQ181, MATCH(TRUE, ISNUMBER(deflator!$E181:$BQ181), 0))</f>
        <v>51.161079496685225</v>
      </c>
      <c r="AJ181" cm="1">
        <f t="array" ref="AJ181">deflator!AJ181/INDEX(deflator!$E181:$BQ181, MATCH(TRUE, ISNUMBER(deflator!$E181:$BQ181), 0))</f>
        <v>2365.49998339903</v>
      </c>
      <c r="AK181" cm="1">
        <f t="array" ref="AK181">deflator!AK181/INDEX(deflator!$E181:$BQ181, MATCH(TRUE, ISNUMBER(deflator!$E181:$BQ181), 0))</f>
        <v>2925.3029329126393</v>
      </c>
      <c r="AL181" cm="1">
        <f t="array" ref="AL181">deflator!AL181/INDEX(deflator!$E181:$BQ181, MATCH(TRUE, ISNUMBER(deflator!$E181:$BQ181), 0))</f>
        <v>3521.8197439561841</v>
      </c>
      <c r="AM181" cm="1">
        <f t="array" ref="AM181">deflator!AM181/INDEX(deflator!$E181:$BQ181, MATCH(TRUE, ISNUMBER(deflator!$E181:$BQ181), 0))</f>
        <v>8230.6616990766925</v>
      </c>
      <c r="AN181" cm="1">
        <f t="array" ref="AN181">deflator!AN181/INDEX(deflator!$E181:$BQ181, MATCH(TRUE, ISNUMBER(deflator!$E181:$BQ181), 0))</f>
        <v>9332.9681929757226</v>
      </c>
      <c r="AO181" cm="1">
        <f t="array" ref="AO181">deflator!AO181/INDEX(deflator!$E181:$BQ181, MATCH(TRUE, ISNUMBER(deflator!$E181:$BQ181), 0))</f>
        <v>10229.568984128395</v>
      </c>
      <c r="AP181" cm="1">
        <f t="array" ref="AP181">deflator!AP181/INDEX(deflator!$E181:$BQ181, MATCH(TRUE, ISNUMBER(deflator!$E181:$BQ181), 0))</f>
        <v>11229.815542842318</v>
      </c>
      <c r="AQ181" cm="1">
        <f t="array" ref="AQ181">deflator!AQ181/INDEX(deflator!$E181:$BQ181, MATCH(TRUE, ISNUMBER(deflator!$E181:$BQ181), 0))</f>
        <v>12805.188841208837</v>
      </c>
      <c r="AR181" cm="1">
        <f t="array" ref="AR181">deflator!AR181/INDEX(deflator!$E181:$BQ181, MATCH(TRUE, ISNUMBER(deflator!$E181:$BQ181), 0))</f>
        <v>13986.625351498737</v>
      </c>
      <c r="AS181" cm="1">
        <f t="array" ref="AS181">deflator!AS181/INDEX(deflator!$E181:$BQ181, MATCH(TRUE, ISNUMBER(deflator!$E181:$BQ181), 0))</f>
        <v>15184.751618934375</v>
      </c>
      <c r="AT181" cm="1">
        <f t="array" ref="AT181">deflator!AT181/INDEX(deflator!$E181:$BQ181, MATCH(TRUE, ISNUMBER(deflator!$E181:$BQ181), 0))</f>
        <v>16284.356825651623</v>
      </c>
      <c r="AU181" cm="1">
        <f t="array" ref="AU181">deflator!AU181/INDEX(deflator!$E181:$BQ181, MATCH(TRUE, ISNUMBER(deflator!$E181:$BQ181), 0))</f>
        <v>16813.334411409178</v>
      </c>
      <c r="AV181" cm="1">
        <f t="array" ref="AV181">deflator!AV181/INDEX(deflator!$E181:$BQ181, MATCH(TRUE, ISNUMBER(deflator!$E181:$BQ181), 0))</f>
        <v>17709.666248356843</v>
      </c>
      <c r="AW181" cm="1">
        <f t="array" ref="AW181">deflator!AW181/INDEX(deflator!$E181:$BQ181, MATCH(TRUE, ISNUMBER(deflator!$E181:$BQ181), 0))</f>
        <v>19312.550856742542</v>
      </c>
      <c r="AX181" cm="1">
        <f t="array" ref="AX181">deflator!AX181/INDEX(deflator!$E181:$BQ181, MATCH(TRUE, ISNUMBER(deflator!$E181:$BQ181), 0))</f>
        <v>21218.138432365293</v>
      </c>
      <c r="AY181" cm="1">
        <f t="array" ref="AY181">deflator!AY181/INDEX(deflator!$E181:$BQ181, MATCH(TRUE, ISNUMBER(deflator!$E181:$BQ181), 0))</f>
        <v>22887.562902382429</v>
      </c>
      <c r="AZ181" cm="1">
        <f t="array" ref="AZ181">deflator!AZ181/INDEX(deflator!$E181:$BQ181, MATCH(TRUE, ISNUMBER(deflator!$E181:$BQ181), 0))</f>
        <v>25101.685943651119</v>
      </c>
      <c r="BA181" cm="1">
        <f t="array" ref="BA181">deflator!BA181/INDEX(deflator!$E181:$BQ181, MATCH(TRUE, ISNUMBER(deflator!$E181:$BQ181), 0))</f>
        <v>29167.946244422037</v>
      </c>
      <c r="BB181" cm="1">
        <f t="array" ref="BB181">deflator!BB181/INDEX(deflator!$E181:$BQ181, MATCH(TRUE, ISNUMBER(deflator!$E181:$BQ181), 0))</f>
        <v>30928.611889342472</v>
      </c>
      <c r="BC181" cm="1">
        <f t="array" ref="BC181">deflator!BC181/INDEX(deflator!$E181:$BQ181, MATCH(TRUE, ISNUMBER(deflator!$E181:$BQ181), 0))</f>
        <v>32827.03692998222</v>
      </c>
      <c r="BD181" cm="1">
        <f t="array" ref="BD181">deflator!BD181/INDEX(deflator!$E181:$BQ181, MATCH(TRUE, ISNUMBER(deflator!$E181:$BQ181), 0))</f>
        <v>36180.262175781398</v>
      </c>
      <c r="BE181" cm="1">
        <f t="array" ref="BE181">deflator!BE181/INDEX(deflator!$E181:$BQ181, MATCH(TRUE, ISNUMBER(deflator!$E181:$BQ181), 0))</f>
        <v>38439.125925541397</v>
      </c>
      <c r="BF181" cm="1">
        <f t="array" ref="BF181">deflator!BF181/INDEX(deflator!$E181:$BQ181, MATCH(TRUE, ISNUMBER(deflator!$E181:$BQ181), 0))</f>
        <v>40110.904224005106</v>
      </c>
      <c r="BG181" cm="1">
        <f t="array" ref="BG181">deflator!BG181/INDEX(deflator!$E181:$BQ181, MATCH(TRUE, ISNUMBER(deflator!$E181:$BQ181), 0))</f>
        <v>43477.308742011563</v>
      </c>
      <c r="BH181" cm="1">
        <f t="array" ref="BH181">deflator!BH181/INDEX(deflator!$E181:$BQ181, MATCH(TRUE, ISNUMBER(deflator!$E181:$BQ181), 0))</f>
        <v>46776.577920690841</v>
      </c>
      <c r="BI181" cm="1">
        <f t="array" ref="BI181">deflator!BI181/INDEX(deflator!$E181:$BQ181, MATCH(TRUE, ISNUMBER(deflator!$E181:$BQ181), 0))</f>
        <v>48923.500970567227</v>
      </c>
      <c r="BJ181" cm="1">
        <f t="array" ref="BJ181">deflator!BJ181/INDEX(deflator!$E181:$BQ181, MATCH(TRUE, ISNUMBER(deflator!$E181:$BQ181), 0))</f>
        <v>50941.032305167137</v>
      </c>
      <c r="BK181" cm="1">
        <f t="array" ref="BK181">deflator!BK181/INDEX(deflator!$E181:$BQ181, MATCH(TRUE, ISNUMBER(deflator!$E181:$BQ181), 0))</f>
        <v>52295.176652318514</v>
      </c>
      <c r="BL181" cm="1">
        <f t="array" ref="BL181">deflator!BL181/INDEX(deflator!$E181:$BQ181, MATCH(TRUE, ISNUMBER(deflator!$E181:$BQ181), 0))</f>
        <v>55116.703672912008</v>
      </c>
      <c r="BM181" cm="1">
        <f t="array" ref="BM181">deflator!BM181/INDEX(deflator!$E181:$BQ181, MATCH(TRUE, ISNUMBER(deflator!$E181:$BQ181), 0))</f>
        <v>58580.975846651039</v>
      </c>
      <c r="BN181" cm="1">
        <f t="array" ref="BN181">deflator!BN181/INDEX(deflator!$E181:$BQ181, MATCH(TRUE, ISNUMBER(deflator!$E181:$BQ181), 0))</f>
        <v>60644.193384114369</v>
      </c>
      <c r="BO181" cm="1">
        <f t="array" ref="BO181">deflator!BO181/INDEX(deflator!$E181:$BQ181, MATCH(TRUE, ISNUMBER(deflator!$E181:$BQ181), 0))</f>
        <v>65729.40681234379</v>
      </c>
      <c r="BP181" cm="1">
        <f t="array" ref="BP181">deflator!BP181/INDEX(deflator!$E181:$BQ181, MATCH(TRUE, ISNUMBER(deflator!$E181:$BQ181), 0))</f>
        <v>72816.202680675924</v>
      </c>
      <c r="BQ181" cm="1">
        <f t="array" ref="BQ181">deflator!BQ181/INDEX(deflator!$E181:$BQ181, MATCH(TRUE, ISNUMBER(deflator!$E181:$BQ181), 0))</f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 cm="1">
        <f t="array" ref="E182">deflator!E182/INDEX(deflator!$E182:$BQ182, MATCH(TRUE, ISNUMBER(deflator!$E182:$BQ182), 0))</f>
        <v>1</v>
      </c>
      <c r="F182" cm="1">
        <f t="array" ref="F182">deflator!F182/INDEX(deflator!$E182:$BQ182, MATCH(TRUE, ISNUMBER(deflator!$E182:$BQ182), 0))</f>
        <v>1.0526405818110003</v>
      </c>
      <c r="G182" cm="1">
        <f t="array" ref="G182">deflator!G182/INDEX(deflator!$E182:$BQ182, MATCH(TRUE, ISNUMBER(deflator!$E182:$BQ182), 0))</f>
        <v>1.0606271094396507</v>
      </c>
      <c r="H182" cm="1">
        <f t="array" ref="H182">deflator!H182/INDEX(deflator!$E182:$BQ182, MATCH(TRUE, ISNUMBER(deflator!$E182:$BQ182), 0))</f>
        <v>1.1104709657077467</v>
      </c>
      <c r="I182" cm="1">
        <f t="array" ref="I182">deflator!I182/INDEX(deflator!$E182:$BQ182, MATCH(TRUE, ISNUMBER(deflator!$E182:$BQ182), 0))</f>
        <v>1.2068375112157659</v>
      </c>
      <c r="J182" cm="1">
        <f t="array" ref="J182">deflator!J182/INDEX(deflator!$E182:$BQ182, MATCH(TRUE, ISNUMBER(deflator!$E182:$BQ182), 0))</f>
        <v>1.2475296611182023</v>
      </c>
      <c r="K182" cm="1">
        <f t="array" ref="K182">deflator!K182/INDEX(deflator!$E182:$BQ182, MATCH(TRUE, ISNUMBER(deflator!$E182:$BQ182), 0))</f>
        <v>1.322172959986013</v>
      </c>
      <c r="L182" cm="1">
        <f t="array" ref="L182">deflator!L182/INDEX(deflator!$E182:$BQ182, MATCH(TRUE, ISNUMBER(deflator!$E182:$BQ182), 0))</f>
        <v>1.3778049563851997</v>
      </c>
      <c r="M182" cm="1">
        <f t="array" ref="M182">deflator!M182/INDEX(deflator!$E182:$BQ182, MATCH(TRUE, ISNUMBER(deflator!$E182:$BQ182), 0))</f>
        <v>1.4356267795396944</v>
      </c>
      <c r="N182" cm="1">
        <f t="array" ref="N182">deflator!N182/INDEX(deflator!$E182:$BQ182, MATCH(TRUE, ISNUMBER(deflator!$E182:$BQ182), 0))</f>
        <v>1.5276500542696856</v>
      </c>
      <c r="O182" cm="1">
        <f t="array" ref="O182">deflator!O182/INDEX(deflator!$E182:$BQ182, MATCH(TRUE, ISNUMBER(deflator!$E182:$BQ182), 0))</f>
        <v>1.6138843222894164</v>
      </c>
      <c r="P182" cm="1">
        <f t="array" ref="P182">deflator!P182/INDEX(deflator!$E182:$BQ182, MATCH(TRUE, ISNUMBER(deflator!$E182:$BQ182), 0))</f>
        <v>1.7557452351142022</v>
      </c>
      <c r="Q182" cm="1">
        <f t="array" ref="Q182">deflator!Q182/INDEX(deflator!$E182:$BQ182, MATCH(TRUE, ISNUMBER(deflator!$E182:$BQ182), 0))</f>
        <v>1.8990425024691602</v>
      </c>
      <c r="R182" cm="1">
        <f t="array" ref="R182">deflator!R182/INDEX(deflator!$E182:$BQ182, MATCH(TRUE, ISNUMBER(deflator!$E182:$BQ182), 0))</f>
        <v>2.0601003127928492</v>
      </c>
      <c r="S182" cm="1">
        <f t="array" ref="S182">deflator!S182/INDEX(deflator!$E182:$BQ182, MATCH(TRUE, ISNUMBER(deflator!$E182:$BQ182), 0))</f>
        <v>2.3257636924501011</v>
      </c>
      <c r="T182" cm="1">
        <f t="array" ref="T182">deflator!T182/INDEX(deflator!$E182:$BQ182, MATCH(TRUE, ISNUMBER(deflator!$E182:$BQ182), 0))</f>
        <v>2.5140432800111236</v>
      </c>
      <c r="U182" cm="1">
        <f t="array" ref="U182">deflator!U182/INDEX(deflator!$E182:$BQ182, MATCH(TRUE, ISNUMBER(deflator!$E182:$BQ182), 0))</f>
        <v>2.7401371323258683</v>
      </c>
      <c r="V182" cm="1">
        <f t="array" ref="V182">deflator!V182/INDEX(deflator!$E182:$BQ182, MATCH(TRUE, ISNUMBER(deflator!$E182:$BQ182), 0))</f>
        <v>2.8865879469105917</v>
      </c>
      <c r="W182" cm="1">
        <f t="array" ref="W182">deflator!W182/INDEX(deflator!$E182:$BQ182, MATCH(TRUE, ISNUMBER(deflator!$E182:$BQ182), 0))</f>
        <v>3.0405842096009086</v>
      </c>
      <c r="X182" cm="1">
        <f t="array" ref="X182">deflator!X182/INDEX(deflator!$E182:$BQ182, MATCH(TRUE, ISNUMBER(deflator!$E182:$BQ182), 0))</f>
        <v>3.1856522832322245</v>
      </c>
      <c r="Y182" cm="1">
        <f t="array" ref="Y182">deflator!Y182/INDEX(deflator!$E182:$BQ182, MATCH(TRUE, ISNUMBER(deflator!$E182:$BQ182), 0))</f>
        <v>3.3839710005472488</v>
      </c>
      <c r="Z182" cm="1">
        <f t="array" ref="Z182">deflator!Z182/INDEX(deflator!$E182:$BQ182, MATCH(TRUE, ISNUMBER(deflator!$E182:$BQ182), 0))</f>
        <v>3.6002098560620586</v>
      </c>
      <c r="AA182" cm="1">
        <f t="array" ref="AA182">deflator!AA182/INDEX(deflator!$E182:$BQ182, MATCH(TRUE, ISNUMBER(deflator!$E182:$BQ182), 0))</f>
        <v>3.7666711564424062</v>
      </c>
      <c r="AB182" cm="1">
        <f t="array" ref="AB182">deflator!AB182/INDEX(deflator!$E182:$BQ182, MATCH(TRUE, ISNUMBER(deflator!$E182:$BQ182), 0))</f>
        <v>3.8189929380004792</v>
      </c>
      <c r="AC182" cm="1">
        <f t="array" ref="AC182">deflator!AC182/INDEX(deflator!$E182:$BQ182, MATCH(TRUE, ISNUMBER(deflator!$E182:$BQ182), 0))</f>
        <v>3.9071012560967651</v>
      </c>
      <c r="AD182" cm="1">
        <f t="array" ref="AD182">deflator!AD182/INDEX(deflator!$E182:$BQ182, MATCH(TRUE, ISNUMBER(deflator!$E182:$BQ182), 0))</f>
        <v>3.940932195984777</v>
      </c>
      <c r="AE182" cm="1">
        <f t="array" ref="AE182">deflator!AE182/INDEX(deflator!$E182:$BQ182, MATCH(TRUE, ISNUMBER(deflator!$E182:$BQ182), 0))</f>
        <v>3.9492751613964154</v>
      </c>
      <c r="AF182" cm="1">
        <f t="array" ref="AF182">deflator!AF182/INDEX(deflator!$E182:$BQ182, MATCH(TRUE, ISNUMBER(deflator!$E182:$BQ182), 0))</f>
        <v>3.9079011918536426</v>
      </c>
      <c r="AG182" cm="1">
        <f t="array" ref="AG182">deflator!AG182/INDEX(deflator!$E182:$BQ182, MATCH(TRUE, ISNUMBER(deflator!$E182:$BQ182), 0))</f>
        <v>3.939931832735954</v>
      </c>
      <c r="AH182" cm="1">
        <f t="array" ref="AH182">deflator!AH182/INDEX(deflator!$E182:$BQ182, MATCH(TRUE, ISNUMBER(deflator!$E182:$BQ182), 0))</f>
        <v>3.9930448130873328</v>
      </c>
      <c r="AI182" cm="1">
        <f t="array" ref="AI182">deflator!AI182/INDEX(deflator!$E182:$BQ182, MATCH(TRUE, ISNUMBER(deflator!$E182:$BQ182), 0))</f>
        <v>4.055326385514209</v>
      </c>
      <c r="AJ182" cm="1">
        <f t="array" ref="AJ182">deflator!AJ182/INDEX(deflator!$E182:$BQ182, MATCH(TRUE, ISNUMBER(deflator!$E182:$BQ182), 0))</f>
        <v>4.181732923866277</v>
      </c>
      <c r="AK182" cm="1">
        <f t="array" ref="AK182">deflator!AK182/INDEX(deflator!$E182:$BQ182, MATCH(TRUE, ISNUMBER(deflator!$E182:$BQ182), 0))</f>
        <v>4.2860981218343772</v>
      </c>
      <c r="AL182" cm="1">
        <f t="array" ref="AL182">deflator!AL182/INDEX(deflator!$E182:$BQ182, MATCH(TRUE, ISNUMBER(deflator!$E182:$BQ182), 0))</f>
        <v>4.3545689193470798</v>
      </c>
      <c r="AM182" cm="1">
        <f t="array" ref="AM182">deflator!AM182/INDEX(deflator!$E182:$BQ182, MATCH(TRUE, ISNUMBER(deflator!$E182:$BQ182), 0))</f>
        <v>4.4443920636025069</v>
      </c>
      <c r="AN182" cm="1">
        <f t="array" ref="AN182">deflator!AN182/INDEX(deflator!$E182:$BQ182, MATCH(TRUE, ISNUMBER(deflator!$E182:$BQ182), 0))</f>
        <v>4.5361520381689422</v>
      </c>
      <c r="AO182" cm="1">
        <f t="array" ref="AO182">deflator!AO182/INDEX(deflator!$E182:$BQ182, MATCH(TRUE, ISNUMBER(deflator!$E182:$BQ182), 0))</f>
        <v>4.589032903616074</v>
      </c>
      <c r="AP182" cm="1">
        <f t="array" ref="AP182">deflator!AP182/INDEX(deflator!$E182:$BQ182, MATCH(TRUE, ISNUMBER(deflator!$E182:$BQ182), 0))</f>
        <v>4.7125646687269347</v>
      </c>
      <c r="AQ182" cm="1">
        <f t="array" ref="AQ182">deflator!AQ182/INDEX(deflator!$E182:$BQ182, MATCH(TRUE, ISNUMBER(deflator!$E182:$BQ182), 0))</f>
        <v>4.809997694507314</v>
      </c>
      <c r="AR182" cm="1">
        <f t="array" ref="AR182">deflator!AR182/INDEX(deflator!$E182:$BQ182, MATCH(TRUE, ISNUMBER(deflator!$E182:$BQ182), 0))</f>
        <v>4.8725186692522451</v>
      </c>
      <c r="AS182" cm="1">
        <f t="array" ref="AS182">deflator!AS182/INDEX(deflator!$E182:$BQ182, MATCH(TRUE, ISNUMBER(deflator!$E182:$BQ182), 0))</f>
        <v>5.0318565448909416</v>
      </c>
      <c r="AT182" cm="1">
        <f t="array" ref="AT182">deflator!AT182/INDEX(deflator!$E182:$BQ182, MATCH(TRUE, ISNUMBER(deflator!$E182:$BQ182), 0))</f>
        <v>5.2519998582981993</v>
      </c>
      <c r="AU182" cm="1">
        <f t="array" ref="AU182">deflator!AU182/INDEX(deflator!$E182:$BQ182, MATCH(TRUE, ISNUMBER(deflator!$E182:$BQ182), 0))</f>
        <v>5.455656318711803</v>
      </c>
      <c r="AV182" cm="1">
        <f t="array" ref="AV182">deflator!AV182/INDEX(deflator!$E182:$BQ182, MATCH(TRUE, ISNUMBER(deflator!$E182:$BQ182), 0))</f>
        <v>5.5803773483280255</v>
      </c>
      <c r="AW182" cm="1">
        <f t="array" ref="AW182">deflator!AW182/INDEX(deflator!$E182:$BQ182, MATCH(TRUE, ISNUMBER(deflator!$E182:$BQ182), 0))</f>
        <v>5.6471995615483914</v>
      </c>
      <c r="AX182" cm="1">
        <f t="array" ref="AX182">deflator!AX182/INDEX(deflator!$E182:$BQ182, MATCH(TRUE, ISNUMBER(deflator!$E182:$BQ182), 0))</f>
        <v>5.7589909667935872</v>
      </c>
      <c r="AY182" cm="1">
        <f t="array" ref="AY182">deflator!AY182/INDEX(deflator!$E182:$BQ182, MATCH(TRUE, ISNUMBER(deflator!$E182:$BQ182), 0))</f>
        <v>5.9073783459553137</v>
      </c>
      <c r="AZ182" cm="1">
        <f t="array" ref="AZ182">deflator!AZ182/INDEX(deflator!$E182:$BQ182, MATCH(TRUE, ISNUMBER(deflator!$E182:$BQ182), 0))</f>
        <v>6.0284457840660535</v>
      </c>
      <c r="BA182" cm="1">
        <f t="array" ref="BA182">deflator!BA182/INDEX(deflator!$E182:$BQ182, MATCH(TRUE, ISNUMBER(deflator!$E182:$BQ182), 0))</f>
        <v>6.1738679408864234</v>
      </c>
      <c r="BB182" cm="1">
        <f t="array" ref="BB182">deflator!BB182/INDEX(deflator!$E182:$BQ182, MATCH(TRUE, ISNUMBER(deflator!$E182:$BQ182), 0))</f>
        <v>6.2008885238977216</v>
      </c>
      <c r="BC182" cm="1">
        <f t="array" ref="BC182">deflator!BC182/INDEX(deflator!$E182:$BQ182, MATCH(TRUE, ISNUMBER(deflator!$E182:$BQ182), 0))</f>
        <v>6.2449317488783613</v>
      </c>
      <c r="BD182" cm="1">
        <f t="array" ref="BD182">deflator!BD182/INDEX(deflator!$E182:$BQ182, MATCH(TRUE, ISNUMBER(deflator!$E182:$BQ182), 0))</f>
        <v>6.2600854403580097</v>
      </c>
      <c r="BE182" cm="1">
        <f t="array" ref="BE182">deflator!BE182/INDEX(deflator!$E182:$BQ182, MATCH(TRUE, ISNUMBER(deflator!$E182:$BQ182), 0))</f>
        <v>6.3432900902378071</v>
      </c>
      <c r="BF182" cm="1">
        <f t="array" ref="BF182">deflator!BF182/INDEX(deflator!$E182:$BQ182, MATCH(TRUE, ISNUMBER(deflator!$E182:$BQ182), 0))</f>
        <v>6.4159161591553504</v>
      </c>
      <c r="BG182" cm="1">
        <f t="array" ref="BG182">deflator!BG182/INDEX(deflator!$E182:$BQ182, MATCH(TRUE, ISNUMBER(deflator!$E182:$BQ182), 0))</f>
        <v>6.437991918960539</v>
      </c>
      <c r="BH182" cm="1">
        <f t="array" ref="BH182">deflator!BH182/INDEX(deflator!$E182:$BQ182, MATCH(TRUE, ISNUMBER(deflator!$E182:$BQ182), 0))</f>
        <v>6.4951891607517869</v>
      </c>
      <c r="BI182" cm="1">
        <f t="array" ref="BI182">deflator!BI182/INDEX(deflator!$E182:$BQ182, MATCH(TRUE, ISNUMBER(deflator!$E182:$BQ182), 0))</f>
        <v>6.5319222977551599</v>
      </c>
      <c r="BJ182" cm="1">
        <f t="array" ref="BJ182">deflator!BJ182/INDEX(deflator!$E182:$BQ182, MATCH(TRUE, ISNUMBER(deflator!$E182:$BQ182), 0))</f>
        <v>6.6259380233535232</v>
      </c>
      <c r="BK182" cm="1">
        <f t="array" ref="BK182">deflator!BK182/INDEX(deflator!$E182:$BQ182, MATCH(TRUE, ISNUMBER(deflator!$E182:$BQ182), 0))</f>
        <v>6.7937997289464942</v>
      </c>
      <c r="BL182" cm="1">
        <f t="array" ref="BL182">deflator!BL182/INDEX(deflator!$E182:$BQ182, MATCH(TRUE, ISNUMBER(deflator!$E182:$BQ182), 0))</f>
        <v>6.9995080835558756</v>
      </c>
      <c r="BM182" cm="1">
        <f t="array" ref="BM182">deflator!BM182/INDEX(deflator!$E182:$BQ182, MATCH(TRUE, ISNUMBER(deflator!$E182:$BQ182), 0))</f>
        <v>7.1643976109459153</v>
      </c>
      <c r="BN182" cm="1">
        <f t="array" ref="BN182">deflator!BN182/INDEX(deflator!$E182:$BQ182, MATCH(TRUE, ISNUMBER(deflator!$E182:$BQ182), 0))</f>
        <v>7.3612282085150555</v>
      </c>
      <c r="BO182" cm="1">
        <f t="array" ref="BO182">deflator!BO182/INDEX(deflator!$E182:$BQ182, MATCH(TRUE, ISNUMBER(deflator!$E182:$BQ182), 0))</f>
        <v>7.8143541292410674</v>
      </c>
      <c r="BP182" cm="1">
        <f t="array" ref="BP182">deflator!BP182/INDEX(deflator!$E182:$BQ182, MATCH(TRUE, ISNUMBER(deflator!$E182:$BQ182), 0))</f>
        <v>8.3882201794744748</v>
      </c>
      <c r="BQ182" cm="1">
        <f t="array" ref="BQ182">deflator!BQ182/INDEX(deflator!$E182:$BQ182, MATCH(TRUE, ISNUMBER(deflator!$E182:$BQ182), 0))</f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 cm="1">
        <f t="array" ref="E183">deflator!E183/INDEX(deflator!$E183:$BQ183, MATCH(TRUE, ISNUMBER(deflator!$E183:$BQ183), 0))</f>
        <v>1</v>
      </c>
      <c r="F183" cm="1">
        <f t="array" ref="F183">deflator!F183/INDEX(deflator!$E183:$BQ183, MATCH(TRUE, ISNUMBER(deflator!$E183:$BQ183), 0))</f>
        <v>1.026476252392214</v>
      </c>
      <c r="G183" cm="1">
        <f t="array" ref="G183">deflator!G183/INDEX(deflator!$E183:$BQ183, MATCH(TRUE, ISNUMBER(deflator!$E183:$BQ183), 0))</f>
        <v>1.0754024455248368</v>
      </c>
      <c r="H183" cm="1">
        <f t="array" ref="H183">deflator!H183/INDEX(deflator!$E183:$BQ183, MATCH(TRUE, ISNUMBER(deflator!$E183:$BQ183), 0))</f>
        <v>1.1118876077700608</v>
      </c>
      <c r="I183" cm="1">
        <f t="array" ref="I183">deflator!I183/INDEX(deflator!$E183:$BQ183, MATCH(TRUE, ISNUMBER(deflator!$E183:$BQ183), 0))</f>
        <v>1.1643924162683097</v>
      </c>
      <c r="J183" cm="1">
        <f t="array" ref="J183">deflator!J183/INDEX(deflator!$E183:$BQ183, MATCH(TRUE, ISNUMBER(deflator!$E183:$BQ183), 0))</f>
        <v>1.2199879024292111</v>
      </c>
      <c r="K183" cm="1">
        <f t="array" ref="K183">deflator!K183/INDEX(deflator!$E183:$BQ183, MATCH(TRUE, ISNUMBER(deflator!$E183:$BQ183), 0))</f>
        <v>1.2685078182572476</v>
      </c>
      <c r="L183" cm="1">
        <f t="array" ref="L183">deflator!L183/INDEX(deflator!$E183:$BQ183, MATCH(TRUE, ISNUMBER(deflator!$E183:$BQ183), 0))</f>
        <v>1.3061187633445615</v>
      </c>
      <c r="M183" cm="1">
        <f t="array" ref="M183">deflator!M183/INDEX(deflator!$E183:$BQ183, MATCH(TRUE, ISNUMBER(deflator!$E183:$BQ183), 0))</f>
        <v>1.3638998489856657</v>
      </c>
      <c r="N183" cm="1">
        <f t="array" ref="N183">deflator!N183/INDEX(deflator!$E183:$BQ183, MATCH(TRUE, ISNUMBER(deflator!$E183:$BQ183), 0))</f>
        <v>1.4211227802753039</v>
      </c>
      <c r="O183" cm="1">
        <f t="array" ref="O183">deflator!O183/INDEX(deflator!$E183:$BQ183, MATCH(TRUE, ISNUMBER(deflator!$E183:$BQ183), 0))</f>
        <v>1.6040862163719556</v>
      </c>
      <c r="P183" cm="1">
        <f t="array" ref="P183">deflator!P183/INDEX(deflator!$E183:$BQ183, MATCH(TRUE, ISNUMBER(deflator!$E183:$BQ183), 0))</f>
        <v>1.7064768795197991</v>
      </c>
      <c r="Q183" cm="1">
        <f t="array" ref="Q183">deflator!Q183/INDEX(deflator!$E183:$BQ183, MATCH(TRUE, ISNUMBER(deflator!$E183:$BQ183), 0))</f>
        <v>1.8006315664861321</v>
      </c>
      <c r="R183" cm="1">
        <f t="array" ref="R183">deflator!R183/INDEX(deflator!$E183:$BQ183, MATCH(TRUE, ISNUMBER(deflator!$E183:$BQ183), 0))</f>
        <v>1.9570085862895845</v>
      </c>
      <c r="S183" cm="1">
        <f t="array" ref="S183">deflator!S183/INDEX(deflator!$E183:$BQ183, MATCH(TRUE, ISNUMBER(deflator!$E183:$BQ183), 0))</f>
        <v>2.1795604285933923</v>
      </c>
      <c r="T183" cm="1">
        <f t="array" ref="T183">deflator!T183/INDEX(deflator!$E183:$BQ183, MATCH(TRUE, ISNUMBER(deflator!$E183:$BQ183), 0))</f>
        <v>2.3732177392145979</v>
      </c>
      <c r="U183" cm="1">
        <f t="array" ref="U183">deflator!U183/INDEX(deflator!$E183:$BQ183, MATCH(TRUE, ISNUMBER(deflator!$E183:$BQ183), 0))</f>
        <v>2.5592916422026999</v>
      </c>
      <c r="V183" cm="1">
        <f t="array" ref="V183">deflator!V183/INDEX(deflator!$E183:$BQ183, MATCH(TRUE, ISNUMBER(deflator!$E183:$BQ183), 0))</f>
        <v>2.7683789707117743</v>
      </c>
      <c r="W183" cm="1">
        <f t="array" ref="W183">deflator!W183/INDEX(deflator!$E183:$BQ183, MATCH(TRUE, ISNUMBER(deflator!$E183:$BQ183), 0))</f>
        <v>2.9416931952131047</v>
      </c>
      <c r="X183" cm="1">
        <f t="array" ref="X183">deflator!X183/INDEX(deflator!$E183:$BQ183, MATCH(TRUE, ISNUMBER(deflator!$E183:$BQ183), 0))</f>
        <v>3.1094462050388332</v>
      </c>
      <c r="Y183" cm="1">
        <f t="array" ref="Y183">deflator!Y183/INDEX(deflator!$E183:$BQ183, MATCH(TRUE, ISNUMBER(deflator!$E183:$BQ183), 0))</f>
        <v>3.517607661686335</v>
      </c>
      <c r="Z183" cm="1">
        <f t="array" ref="Z183">deflator!Z183/INDEX(deflator!$E183:$BQ183, MATCH(TRUE, ISNUMBER(deflator!$E183:$BQ183), 0))</f>
        <v>3.9706455177402629</v>
      </c>
      <c r="AA183" cm="1">
        <f t="array" ref="AA183">deflator!AA183/INDEX(deflator!$E183:$BQ183, MATCH(TRUE, ISNUMBER(deflator!$E183:$BQ183), 0))</f>
        <v>4.3879592731033599</v>
      </c>
      <c r="AB183" cm="1">
        <f t="array" ref="AB183">deflator!AB183/INDEX(deflator!$E183:$BQ183, MATCH(TRUE, ISNUMBER(deflator!$E183:$BQ183), 0))</f>
        <v>4.6934559423449764</v>
      </c>
      <c r="AC183" cm="1">
        <f t="array" ref="AC183">deflator!AC183/INDEX(deflator!$E183:$BQ183, MATCH(TRUE, ISNUMBER(deflator!$E183:$BQ183), 0))</f>
        <v>4.984922462093504</v>
      </c>
      <c r="AD183" cm="1">
        <f t="array" ref="AD183">deflator!AD183/INDEX(deflator!$E183:$BQ183, MATCH(TRUE, ISNUMBER(deflator!$E183:$BQ183), 0))</f>
        <v>5.244034873836811</v>
      </c>
      <c r="AE183" cm="1">
        <f t="array" ref="AE183">deflator!AE183/INDEX(deflator!$E183:$BQ183, MATCH(TRUE, ISNUMBER(deflator!$E183:$BQ183), 0))</f>
        <v>5.2151507592782371</v>
      </c>
      <c r="AF183" cm="1">
        <f t="array" ref="AF183">deflator!AF183/INDEX(deflator!$E183:$BQ183, MATCH(TRUE, ISNUMBER(deflator!$E183:$BQ183), 0))</f>
        <v>5.5917467125904805</v>
      </c>
      <c r="AG183" cm="1">
        <f t="array" ref="AG183">deflator!AG183/INDEX(deflator!$E183:$BQ183, MATCH(TRUE, ISNUMBER(deflator!$E183:$BQ183), 0))</f>
        <v>5.863982226124909</v>
      </c>
      <c r="AH183" cm="1">
        <f t="array" ref="AH183">deflator!AH183/INDEX(deflator!$E183:$BQ183, MATCH(TRUE, ISNUMBER(deflator!$E183:$BQ183), 0))</f>
        <v>6.1930846230104937</v>
      </c>
      <c r="AI183" cm="1">
        <f t="array" ref="AI183">deflator!AI183/INDEX(deflator!$E183:$BQ183, MATCH(TRUE, ISNUMBER(deflator!$E183:$BQ183), 0))</f>
        <v>6.4291385163682664</v>
      </c>
      <c r="AJ183" cm="1">
        <f t="array" ref="AJ183">deflator!AJ183/INDEX(deflator!$E183:$BQ183, MATCH(TRUE, ISNUMBER(deflator!$E183:$BQ183), 0))</f>
        <v>6.5713382423325637</v>
      </c>
      <c r="AK183" cm="1">
        <f t="array" ref="AK183">deflator!AK183/INDEX(deflator!$E183:$BQ183, MATCH(TRUE, ISNUMBER(deflator!$E183:$BQ183), 0))</f>
        <v>6.5292974636128589</v>
      </c>
      <c r="AL183" cm="1">
        <f t="array" ref="AL183">deflator!AL183/INDEX(deflator!$E183:$BQ183, MATCH(TRUE, ISNUMBER(deflator!$E183:$BQ183), 0))</f>
        <v>6.6790090546276017</v>
      </c>
      <c r="AM183" cm="1">
        <f t="array" ref="AM183">deflator!AM183/INDEX(deflator!$E183:$BQ183, MATCH(TRUE, ISNUMBER(deflator!$E183:$BQ183), 0))</f>
        <v>6.6685899499389025</v>
      </c>
      <c r="AN183" cm="1">
        <f t="array" ref="AN183">deflator!AN183/INDEX(deflator!$E183:$BQ183, MATCH(TRUE, ISNUMBER(deflator!$E183:$BQ183), 0))</f>
        <v>6.8727434474379576</v>
      </c>
      <c r="AO183" cm="1">
        <f t="array" ref="AO183">deflator!AO183/INDEX(deflator!$E183:$BQ183, MATCH(TRUE, ISNUMBER(deflator!$E183:$BQ183), 0))</f>
        <v>7.1656286007937924</v>
      </c>
      <c r="AP183" cm="1">
        <f t="array" ref="AP183">deflator!AP183/INDEX(deflator!$E183:$BQ183, MATCH(TRUE, ISNUMBER(deflator!$E183:$BQ183), 0))</f>
        <v>7.3652422818197509</v>
      </c>
      <c r="AQ183" cm="1">
        <f t="array" ref="AQ183">deflator!AQ183/INDEX(deflator!$E183:$BQ183, MATCH(TRUE, ISNUMBER(deflator!$E183:$BQ183), 0))</f>
        <v>7.31423118356388</v>
      </c>
      <c r="AR183" cm="1">
        <f t="array" ref="AR183">deflator!AR183/INDEX(deflator!$E183:$BQ183, MATCH(TRUE, ISNUMBER(deflator!$E183:$BQ183), 0))</f>
        <v>7.7986543927029635</v>
      </c>
      <c r="AS183" cm="1">
        <f t="array" ref="AS183">deflator!AS183/INDEX(deflator!$E183:$BQ183, MATCH(TRUE, ISNUMBER(deflator!$E183:$BQ183), 0))</f>
        <v>8.9944462409506105</v>
      </c>
      <c r="AT183" cm="1">
        <f t="array" ref="AT183">deflator!AT183/INDEX(deflator!$E183:$BQ183, MATCH(TRUE, ISNUMBER(deflator!$E183:$BQ183), 0))</f>
        <v>9.1484887503651002</v>
      </c>
      <c r="AU183" cm="1">
        <f t="array" ref="AU183">deflator!AU183/INDEX(deflator!$E183:$BQ183, MATCH(TRUE, ISNUMBER(deflator!$E183:$BQ183), 0))</f>
        <v>9.0094128081627876</v>
      </c>
      <c r="AV183" cm="1">
        <f t="array" ref="AV183">deflator!AV183/INDEX(deflator!$E183:$BQ183, MATCH(TRUE, ISNUMBER(deflator!$E183:$BQ183), 0))</f>
        <v>9.2671561902816073</v>
      </c>
      <c r="AW183" cm="1">
        <f t="array" ref="AW183">deflator!AW183/INDEX(deflator!$E183:$BQ183, MATCH(TRUE, ISNUMBER(deflator!$E183:$BQ183), 0))</f>
        <v>9.8093039005710612</v>
      </c>
      <c r="AX183" cm="1">
        <f t="array" ref="AX183">deflator!AX183/INDEX(deflator!$E183:$BQ183, MATCH(TRUE, ISNUMBER(deflator!$E183:$BQ183), 0))</f>
        <v>10.668893606320914</v>
      </c>
      <c r="AY183" cm="1">
        <f t="array" ref="AY183">deflator!AY183/INDEX(deflator!$E183:$BQ183, MATCH(TRUE, ISNUMBER(deflator!$E183:$BQ183), 0))</f>
        <v>11.600521481366265</v>
      </c>
      <c r="AZ183" cm="1">
        <f t="array" ref="AZ183">deflator!AZ183/INDEX(deflator!$E183:$BQ183, MATCH(TRUE, ISNUMBER(deflator!$E183:$BQ183), 0))</f>
        <v>11.9575463208987</v>
      </c>
      <c r="BA183" cm="1">
        <f t="array" ref="BA183">deflator!BA183/INDEX(deflator!$E183:$BQ183, MATCH(TRUE, ISNUMBER(deflator!$E183:$BQ183), 0))</f>
        <v>13.221026465557095</v>
      </c>
      <c r="BB183" cm="1">
        <f t="array" ref="BB183">deflator!BB183/INDEX(deflator!$E183:$BQ183, MATCH(TRUE, ISNUMBER(deflator!$E183:$BQ183), 0))</f>
        <v>12.544646158200868</v>
      </c>
      <c r="BC183" cm="1">
        <f t="array" ref="BC183">deflator!BC183/INDEX(deflator!$E183:$BQ183, MATCH(TRUE, ISNUMBER(deflator!$E183:$BQ183), 0))</f>
        <v>13.291725163381725</v>
      </c>
      <c r="BD183" cm="1">
        <f t="array" ref="BD183">deflator!BD183/INDEX(deflator!$E183:$BQ183, MATCH(TRUE, ISNUMBER(deflator!$E183:$BQ183), 0))</f>
        <v>14.178654070255307</v>
      </c>
      <c r="BE183" cm="1">
        <f t="array" ref="BE183">deflator!BE183/INDEX(deflator!$E183:$BQ183, MATCH(TRUE, ISNUMBER(deflator!$E183:$BQ183), 0))</f>
        <v>14.654077005441961</v>
      </c>
      <c r="BF183" cm="1">
        <f t="array" ref="BF183">deflator!BF183/INDEX(deflator!$E183:$BQ183, MATCH(TRUE, ISNUMBER(deflator!$E183:$BQ183), 0))</f>
        <v>15.028230600088008</v>
      </c>
      <c r="BG183" cm="1">
        <f t="array" ref="BG183">deflator!BG183/INDEX(deflator!$E183:$BQ183, MATCH(TRUE, ISNUMBER(deflator!$E183:$BQ183), 0))</f>
        <v>15.067053455481522</v>
      </c>
      <c r="BH183" cm="1">
        <f t="array" ref="BH183">deflator!BH183/INDEX(deflator!$E183:$BQ183, MATCH(TRUE, ISNUMBER(deflator!$E183:$BQ183), 0))</f>
        <v>14.644502745906602</v>
      </c>
      <c r="BI183" cm="1">
        <f t="array" ref="BI183">deflator!BI183/INDEX(deflator!$E183:$BQ183, MATCH(TRUE, ISNUMBER(deflator!$E183:$BQ183), 0))</f>
        <v>14.410469362297313</v>
      </c>
      <c r="BJ183" cm="1">
        <f t="array" ref="BJ183">deflator!BJ183/INDEX(deflator!$E183:$BQ183, MATCH(TRUE, ISNUMBER(deflator!$E183:$BQ183), 0))</f>
        <v>14.998553319639935</v>
      </c>
      <c r="BK183" cm="1">
        <f t="array" ref="BK183">deflator!BK183/INDEX(deflator!$E183:$BQ183, MATCH(TRUE, ISNUMBER(deflator!$E183:$BQ183), 0))</f>
        <v>16.009894461364208</v>
      </c>
      <c r="BL183" cm="1">
        <f t="array" ref="BL183">deflator!BL183/INDEX(deflator!$E183:$BQ183, MATCH(TRUE, ISNUMBER(deflator!$E183:$BQ183), 0))</f>
        <v>15.922090276083999</v>
      </c>
      <c r="BM183" cm="1">
        <f t="array" ref="BM183">deflator!BM183/INDEX(deflator!$E183:$BQ183, MATCH(TRUE, ISNUMBER(deflator!$E183:$BQ183), 0))</f>
        <v>15.521289770459683</v>
      </c>
      <c r="BN183" cm="1">
        <f t="array" ref="BN183">deflator!BN183/INDEX(deflator!$E183:$BQ183, MATCH(TRUE, ISNUMBER(deflator!$E183:$BQ183), 0))</f>
        <v>18.658681874525321</v>
      </c>
      <c r="BO183" cm="1">
        <f t="array" ref="BO183">deflator!BO183/INDEX(deflator!$E183:$BQ183, MATCH(TRUE, ISNUMBER(deflator!$E183:$BQ183), 0))</f>
        <v>23.960879422522577</v>
      </c>
      <c r="BP183" cm="1">
        <f t="array" ref="BP183">deflator!BP183/INDEX(deflator!$E183:$BQ183, MATCH(TRUE, ISNUMBER(deflator!$E183:$BQ183), 0))</f>
        <v>21.306779910477456</v>
      </c>
      <c r="BQ183" cm="1">
        <f t="array" ref="BQ183">deflator!BQ183/INDEX(deflator!$E183:$BQ183, MATCH(TRUE, ISNUMBER(deflator!$E183:$BQ183), 0))</f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 cm="1">
        <f t="array" ref="E184">deflator!E184/INDEX(deflator!$E184:$BQ184, MATCH(TRUE, ISNUMBER(deflator!$E184:$BQ184), 0))</f>
        <v>1</v>
      </c>
      <c r="F184" cm="1">
        <f t="array" ref="F184">deflator!F184/INDEX(deflator!$E184:$BQ184, MATCH(TRUE, ISNUMBER(deflator!$E184:$BQ184), 0))</f>
        <v>1.0268799998999234</v>
      </c>
      <c r="G184" cm="1">
        <f t="array" ref="G184">deflator!G184/INDEX(deflator!$E184:$BQ184, MATCH(TRUE, ISNUMBER(deflator!$E184:$BQ184), 0))</f>
        <v>1.0874360479955856</v>
      </c>
      <c r="H184" cm="1">
        <f t="array" ref="H184">deflator!H184/INDEX(deflator!$E184:$BQ184, MATCH(TRUE, ISNUMBER(deflator!$E184:$BQ184), 0))</f>
        <v>1.1262567000267956</v>
      </c>
      <c r="I184" cm="1">
        <f t="array" ref="I184">deflator!I184/INDEX(deflator!$E184:$BQ184, MATCH(TRUE, ISNUMBER(deflator!$E184:$BQ184), 0))</f>
        <v>1.1397123104798357</v>
      </c>
      <c r="J184" cm="1">
        <f t="array" ref="J184">deflator!J184/INDEX(deflator!$E184:$BQ184, MATCH(TRUE, ISNUMBER(deflator!$E184:$BQ184), 0))</f>
        <v>1.286566452230353</v>
      </c>
      <c r="K184" cm="1">
        <f t="array" ref="K184">deflator!K184/INDEX(deflator!$E184:$BQ184, MATCH(TRUE, ISNUMBER(deflator!$E184:$BQ184), 0))</f>
        <v>1.4823666012493208</v>
      </c>
      <c r="L184" cm="1">
        <f t="array" ref="L184">deflator!L184/INDEX(deflator!$E184:$BQ184, MATCH(TRUE, ISNUMBER(deflator!$E184:$BQ184), 0))</f>
        <v>1.3983510276969358</v>
      </c>
      <c r="M184" cm="1">
        <f t="array" ref="M184">deflator!M184/INDEX(deflator!$E184:$BQ184, MATCH(TRUE, ISNUMBER(deflator!$E184:$BQ184), 0))</f>
        <v>1.5530901221405502</v>
      </c>
      <c r="N184" cm="1">
        <f t="array" ref="N184">deflator!N184/INDEX(deflator!$E184:$BQ184, MATCH(TRUE, ISNUMBER(deflator!$E184:$BQ184), 0))</f>
        <v>1.6550323342695767</v>
      </c>
      <c r="O184" cm="1">
        <f t="array" ref="O184">deflator!O184/INDEX(deflator!$E184:$BQ184, MATCH(TRUE, ISNUMBER(deflator!$E184:$BQ184), 0))</f>
        <v>1.7716844886510366</v>
      </c>
      <c r="P184" cm="1">
        <f t="array" ref="P184">deflator!P184/INDEX(deflator!$E184:$BQ184, MATCH(TRUE, ISNUMBER(deflator!$E184:$BQ184), 0))</f>
        <v>1.8278854413047378</v>
      </c>
      <c r="Q184" cm="1">
        <f t="array" ref="Q184">deflator!Q184/INDEX(deflator!$E184:$BQ184, MATCH(TRUE, ISNUMBER(deflator!$E184:$BQ184), 0))</f>
        <v>2.0564201699073412</v>
      </c>
      <c r="R184" cm="1">
        <f t="array" ref="R184">deflator!R184/INDEX(deflator!$E184:$BQ184, MATCH(TRUE, ISNUMBER(deflator!$E184:$BQ184), 0))</f>
        <v>1.9865572924161052</v>
      </c>
      <c r="S184" cm="1">
        <f t="array" ref="S184">deflator!S184/INDEX(deflator!$E184:$BQ184, MATCH(TRUE, ISNUMBER(deflator!$E184:$BQ184), 0))</f>
        <v>2.4002711492158677</v>
      </c>
      <c r="T184" cm="1">
        <f t="array" ref="T184">deflator!T184/INDEX(deflator!$E184:$BQ184, MATCH(TRUE, ISNUMBER(deflator!$E184:$BQ184), 0))</f>
        <v>3.060891704563943</v>
      </c>
      <c r="U184" cm="1">
        <f t="array" ref="U184">deflator!U184/INDEX(deflator!$E184:$BQ184, MATCH(TRUE, ISNUMBER(deflator!$E184:$BQ184), 0))</f>
        <v>3.0775442514220828</v>
      </c>
      <c r="V184" cm="1">
        <f t="array" ref="V184">deflator!V184/INDEX(deflator!$E184:$BQ184, MATCH(TRUE, ISNUMBER(deflator!$E184:$BQ184), 0))</f>
        <v>2.9678352902959926</v>
      </c>
      <c r="W184" cm="1">
        <f t="array" ref="W184">deflator!W184/INDEX(deflator!$E184:$BQ184, MATCH(TRUE, ISNUMBER(deflator!$E184:$BQ184), 0))</f>
        <v>3.245957276198455</v>
      </c>
      <c r="X184" cm="1">
        <f t="array" ref="X184">deflator!X184/INDEX(deflator!$E184:$BQ184, MATCH(TRUE, ISNUMBER(deflator!$E184:$BQ184), 0))</f>
        <v>3.5698506898834155</v>
      </c>
      <c r="Y184" cm="1">
        <f t="array" ref="Y184">deflator!Y184/INDEX(deflator!$E184:$BQ184, MATCH(TRUE, ISNUMBER(deflator!$E184:$BQ184), 0))</f>
        <v>3.8415001399767137</v>
      </c>
      <c r="Z184" cm="1">
        <f t="array" ref="Z184">deflator!Z184/INDEX(deflator!$E184:$BQ184, MATCH(TRUE, ISNUMBER(deflator!$E184:$BQ184), 0))</f>
        <v>4.1464136974837045</v>
      </c>
      <c r="AA184" cm="1">
        <f t="array" ref="AA184">deflator!AA184/INDEX(deflator!$E184:$BQ184, MATCH(TRUE, ISNUMBER(deflator!$E184:$BQ184), 0))</f>
        <v>4.5339959725558243</v>
      </c>
      <c r="AB184" cm="1">
        <f t="array" ref="AB184">deflator!AB184/INDEX(deflator!$E184:$BQ184, MATCH(TRUE, ISNUMBER(deflator!$E184:$BQ184), 0))</f>
        <v>5.0911647319743238</v>
      </c>
      <c r="AC184" cm="1">
        <f t="array" ref="AC184">deflator!AC184/INDEX(deflator!$E184:$BQ184, MATCH(TRUE, ISNUMBER(deflator!$E184:$BQ184), 0))</f>
        <v>5.415876671647653</v>
      </c>
      <c r="AD184" cm="1">
        <f t="array" ref="AD184">deflator!AD184/INDEX(deflator!$E184:$BQ184, MATCH(TRUE, ISNUMBER(deflator!$E184:$BQ184), 0))</f>
        <v>6.0344690473588347</v>
      </c>
      <c r="AE184" cm="1">
        <f t="array" ref="AE184">deflator!AE184/INDEX(deflator!$E184:$BQ184, MATCH(TRUE, ISNUMBER(deflator!$E184:$BQ184), 0))</f>
        <v>6.9029842339076337</v>
      </c>
      <c r="AF184" cm="1">
        <f t="array" ref="AF184">deflator!AF184/INDEX(deflator!$E184:$BQ184, MATCH(TRUE, ISNUMBER(deflator!$E184:$BQ184), 0))</f>
        <v>7.7794424650430098</v>
      </c>
      <c r="AG184" cm="1">
        <f t="array" ref="AG184">deflator!AG184/INDEX(deflator!$E184:$BQ184, MATCH(TRUE, ISNUMBER(deflator!$E184:$BQ184), 0))</f>
        <v>8.6986077238250683</v>
      </c>
      <c r="AH184" cm="1">
        <f t="array" ref="AH184">deflator!AH184/INDEX(deflator!$E184:$BQ184, MATCH(TRUE, ISNUMBER(deflator!$E184:$BQ184), 0))</f>
        <v>9.6779294194548982</v>
      </c>
      <c r="AI184" cm="1">
        <f t="array" ref="AI184">deflator!AI184/INDEX(deflator!$E184:$BQ184, MATCH(TRUE, ISNUMBER(deflator!$E184:$BQ184), 0))</f>
        <v>10.715005221254062</v>
      </c>
      <c r="AJ184" cm="1">
        <f t="array" ref="AJ184">deflator!AJ184/INDEX(deflator!$E184:$BQ184, MATCH(TRUE, ISNUMBER(deflator!$E184:$BQ184), 0))</f>
        <v>12.059163860381746</v>
      </c>
      <c r="AK184" cm="1">
        <f t="array" ref="AK184">deflator!AK184/INDEX(deflator!$E184:$BQ184, MATCH(TRUE, ISNUMBER(deflator!$E184:$BQ184), 0))</f>
        <v>14.288794078169657</v>
      </c>
      <c r="AL184" cm="1">
        <f t="array" ref="AL184">deflator!AL184/INDEX(deflator!$E184:$BQ184, MATCH(TRUE, ISNUMBER(deflator!$E184:$BQ184), 0))</f>
        <v>15.828398676096793</v>
      </c>
      <c r="AM184" cm="1">
        <f t="array" ref="AM184">deflator!AM184/INDEX(deflator!$E184:$BQ184, MATCH(TRUE, ISNUMBER(deflator!$E184:$BQ184), 0))</f>
        <v>16.590692172189282</v>
      </c>
      <c r="AN184" cm="1">
        <f t="array" ref="AN184">deflator!AN184/INDEX(deflator!$E184:$BQ184, MATCH(TRUE, ISNUMBER(deflator!$E184:$BQ184), 0))</f>
        <v>17.636048716191443</v>
      </c>
      <c r="AO184" cm="1">
        <f t="array" ref="AO184">deflator!AO184/INDEX(deflator!$E184:$BQ184, MATCH(TRUE, ISNUMBER(deflator!$E184:$BQ184), 0))</f>
        <v>19.015723078858041</v>
      </c>
      <c r="AP184" cm="1">
        <f t="array" ref="AP184">deflator!AP184/INDEX(deflator!$E184:$BQ184, MATCH(TRUE, ISNUMBER(deflator!$E184:$BQ184), 0))</f>
        <v>20.399895242137731</v>
      </c>
      <c r="AQ184" cm="1">
        <f t="array" ref="AQ184">deflator!AQ184/INDEX(deflator!$E184:$BQ184, MATCH(TRUE, ISNUMBER(deflator!$E184:$BQ184), 0))</f>
        <v>21.237892476803488</v>
      </c>
      <c r="AR184" cm="1">
        <f t="array" ref="AR184">deflator!AR184/INDEX(deflator!$E184:$BQ184, MATCH(TRUE, ISNUMBER(deflator!$E184:$BQ184), 0))</f>
        <v>23.125314053443738</v>
      </c>
      <c r="AS184" cm="1">
        <f t="array" ref="AS184">deflator!AS184/INDEX(deflator!$E184:$BQ184, MATCH(TRUE, ISNUMBER(deflator!$E184:$BQ184), 0))</f>
        <v>24.1595783967297</v>
      </c>
      <c r="AT184" cm="1">
        <f t="array" ref="AT184">deflator!AT184/INDEX(deflator!$E184:$BQ184, MATCH(TRUE, ISNUMBER(deflator!$E184:$BQ184), 0))</f>
        <v>26.821274976359764</v>
      </c>
      <c r="AU184" cm="1">
        <f t="array" ref="AU184">deflator!AU184/INDEX(deflator!$E184:$BQ184, MATCH(TRUE, ISNUMBER(deflator!$E184:$BQ184), 0))</f>
        <v>27.876654033156427</v>
      </c>
      <c r="AV184" cm="1">
        <f t="array" ref="AV184">deflator!AV184/INDEX(deflator!$E184:$BQ184, MATCH(TRUE, ISNUMBER(deflator!$E184:$BQ184), 0))</f>
        <v>28.732552326659434</v>
      </c>
      <c r="AW184" cm="1">
        <f t="array" ref="AW184">deflator!AW184/INDEX(deflator!$E184:$BQ184, MATCH(TRUE, ISNUMBER(deflator!$E184:$BQ184), 0))</f>
        <v>29.929673187900363</v>
      </c>
      <c r="AX184" cm="1">
        <f t="array" ref="AX184">deflator!AX184/INDEX(deflator!$E184:$BQ184, MATCH(TRUE, ISNUMBER(deflator!$E184:$BQ184), 0))</f>
        <v>31.761186738087421</v>
      </c>
      <c r="AY184" cm="1">
        <f t="array" ref="AY184">deflator!AY184/INDEX(deflator!$E184:$BQ184, MATCH(TRUE, ISNUMBER(deflator!$E184:$BQ184), 0))</f>
        <v>34.098822557495303</v>
      </c>
      <c r="AZ184" cm="1">
        <f t="array" ref="AZ184">deflator!AZ184/INDEX(deflator!$E184:$BQ184, MATCH(TRUE, ISNUMBER(deflator!$E184:$BQ184), 0))</f>
        <v>36.691454561888023</v>
      </c>
      <c r="BA184" cm="1">
        <f t="array" ref="BA184">deflator!BA184/INDEX(deflator!$E184:$BQ184, MATCH(TRUE, ISNUMBER(deflator!$E184:$BQ184), 0))</f>
        <v>38.753460930940221</v>
      </c>
      <c r="BB184" cm="1">
        <f t="array" ref="BB184">deflator!BB184/INDEX(deflator!$E184:$BQ184, MATCH(TRUE, ISNUMBER(deflator!$E184:$BQ184), 0))</f>
        <v>44.918489463732662</v>
      </c>
      <c r="BC184" cm="1">
        <f t="array" ref="BC184">deflator!BC184/INDEX(deflator!$E184:$BQ184, MATCH(TRUE, ISNUMBER(deflator!$E184:$BQ184), 0))</f>
        <v>51.722262719918703</v>
      </c>
      <c r="BD184" cm="1">
        <f t="array" ref="BD184">deflator!BD184/INDEX(deflator!$E184:$BQ184, MATCH(TRUE, ISNUMBER(deflator!$E184:$BQ184), 0))</f>
        <v>65.375547024155793</v>
      </c>
      <c r="BE184" cm="1">
        <f t="array" ref="BE184">deflator!BE184/INDEX(deflator!$E184:$BQ184, MATCH(TRUE, ISNUMBER(deflator!$E184:$BQ184), 0))</f>
        <v>70.436366202019684</v>
      </c>
      <c r="BF184" cm="1">
        <f t="array" ref="BF184">deflator!BF184/INDEX(deflator!$E184:$BQ184, MATCH(TRUE, ISNUMBER(deflator!$E184:$BQ184), 0))</f>
        <v>75.425128196425391</v>
      </c>
      <c r="BG184" cm="1">
        <f t="array" ref="BG184">deflator!BG184/INDEX(deflator!$E184:$BQ184, MATCH(TRUE, ISNUMBER(deflator!$E184:$BQ184), 0))</f>
        <v>81.485813450719306</v>
      </c>
      <c r="BH184" cm="1">
        <f t="array" ref="BH184">deflator!BH184/INDEX(deflator!$E184:$BQ184, MATCH(TRUE, ISNUMBER(deflator!$E184:$BQ184), 0))</f>
        <v>85.078559987445857</v>
      </c>
      <c r="BI184" cm="1">
        <f t="array" ref="BI184">deflator!BI184/INDEX(deflator!$E184:$BQ184, MATCH(TRUE, ISNUMBER(deflator!$E184:$BQ184), 0))</f>
        <v>91.161961858943073</v>
      </c>
      <c r="BJ184" cm="1">
        <f t="array" ref="BJ184">deflator!BJ184/INDEX(deflator!$E184:$BQ184, MATCH(TRUE, ISNUMBER(deflator!$E184:$BQ184), 0))</f>
        <v>98.693227616009779</v>
      </c>
      <c r="BK184" cm="1">
        <f t="array" ref="BK184">deflator!BK184/INDEX(deflator!$E184:$BQ184, MATCH(TRUE, ISNUMBER(deflator!$E184:$BQ184), 0))</f>
        <v>102.99216492850583</v>
      </c>
      <c r="BL184" cm="1">
        <f t="array" ref="BL184">deflator!BL184/INDEX(deflator!$E184:$BQ184, MATCH(TRUE, ISNUMBER(deflator!$E184:$BQ184), 0))</f>
        <v>107.8236879839973</v>
      </c>
      <c r="BM184" cm="1">
        <f t="array" ref="BM184">deflator!BM184/INDEX(deflator!$E184:$BQ184, MATCH(TRUE, ISNUMBER(deflator!$E184:$BQ184), 0))</f>
        <v>111.29280983608587</v>
      </c>
      <c r="BN184" cm="1">
        <f t="array" ref="BN184">deflator!BN184/INDEX(deflator!$E184:$BQ184, MATCH(TRUE, ISNUMBER(deflator!$E184:$BQ184), 0))</f>
        <v>118.8192222237636</v>
      </c>
      <c r="BO184" cm="1">
        <f t="array" ref="BO184">deflator!BO184/INDEX(deflator!$E184:$BQ184, MATCH(TRUE, ISNUMBER(deflator!$E184:$BQ184), 0))</f>
        <v>128.61134240669188</v>
      </c>
      <c r="BP184" cm="1">
        <f t="array" ref="BP184">deflator!BP184/INDEX(deflator!$E184:$BQ184, MATCH(TRUE, ISNUMBER(deflator!$E184:$BQ184), 0))</f>
        <v>136.00524525594582</v>
      </c>
      <c r="BQ184" cm="1">
        <f t="array" ref="BQ184">deflator!BQ184/INDEX(deflator!$E184:$BQ184, MATCH(TRUE, ISNUMBER(deflator!$E184:$BQ184), 0))</f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 cm="1">
        <f t="array" ref="E185">deflator!E185/INDEX(deflator!$E185:$BQ185, MATCH(TRUE, ISNUMBER(deflator!$E185:$BQ185), 0))</f>
        <v>0</v>
      </c>
      <c r="F185" cm="1">
        <f t="array" ref="F185">deflator!F185/INDEX(deflator!$E185:$BQ185, MATCH(TRUE, ISNUMBER(deflator!$E185:$BQ185), 0))</f>
        <v>0</v>
      </c>
      <c r="G185" cm="1">
        <f t="array" ref="G185">deflator!G185/INDEX(deflator!$E185:$BQ185, MATCH(TRUE, ISNUMBER(deflator!$E185:$BQ185), 0))</f>
        <v>0</v>
      </c>
      <c r="H185" cm="1">
        <f t="array" ref="H185">deflator!H185/INDEX(deflator!$E185:$BQ185, MATCH(TRUE, ISNUMBER(deflator!$E185:$BQ185), 0))</f>
        <v>0</v>
      </c>
      <c r="I185" cm="1">
        <f t="array" ref="I185">deflator!I185/INDEX(deflator!$E185:$BQ185, MATCH(TRUE, ISNUMBER(deflator!$E185:$BQ185), 0))</f>
        <v>0</v>
      </c>
      <c r="J185" cm="1">
        <f t="array" ref="J185">deflator!J185/INDEX(deflator!$E185:$BQ185, MATCH(TRUE, ISNUMBER(deflator!$E185:$BQ185), 0))</f>
        <v>0</v>
      </c>
      <c r="K185" cm="1">
        <f t="array" ref="K185">deflator!K185/INDEX(deflator!$E185:$BQ185, MATCH(TRUE, ISNUMBER(deflator!$E185:$BQ185), 0))</f>
        <v>0</v>
      </c>
      <c r="L185" cm="1">
        <f t="array" ref="L185">deflator!L185/INDEX(deflator!$E185:$BQ185, MATCH(TRUE, ISNUMBER(deflator!$E185:$BQ185), 0))</f>
        <v>0</v>
      </c>
      <c r="M185" cm="1">
        <f t="array" ref="M185">deflator!M185/INDEX(deflator!$E185:$BQ185, MATCH(TRUE, ISNUMBER(deflator!$E185:$BQ185), 0))</f>
        <v>0</v>
      </c>
      <c r="N185" cm="1">
        <f t="array" ref="N185">deflator!N185/INDEX(deflator!$E185:$BQ185, MATCH(TRUE, ISNUMBER(deflator!$E185:$BQ185), 0))</f>
        <v>0</v>
      </c>
      <c r="O185" cm="1">
        <f t="array" ref="O185">deflator!O185/INDEX(deflator!$E185:$BQ185, MATCH(TRUE, ISNUMBER(deflator!$E185:$BQ185), 0))</f>
        <v>1</v>
      </c>
      <c r="P185" cm="1">
        <f t="array" ref="P185">deflator!P185/INDEX(deflator!$E185:$BQ185, MATCH(TRUE, ISNUMBER(deflator!$E185:$BQ185), 0))</f>
        <v>1.0514286073912051</v>
      </c>
      <c r="Q185" cm="1">
        <f t="array" ref="Q185">deflator!Q185/INDEX(deflator!$E185:$BQ185, MATCH(TRUE, ISNUMBER(deflator!$E185:$BQ185), 0))</f>
        <v>1.120000001404428</v>
      </c>
      <c r="R185" cm="1">
        <f t="array" ref="R185">deflator!R185/INDEX(deflator!$E185:$BQ185, MATCH(TRUE, ISNUMBER(deflator!$E185:$BQ185), 0))</f>
        <v>1.2114285785777574</v>
      </c>
      <c r="S185" cm="1">
        <f t="array" ref="S185">deflator!S185/INDEX(deflator!$E185:$BQ185, MATCH(TRUE, ISNUMBER(deflator!$E185:$BQ185), 0))</f>
        <v>1.3885714250111103</v>
      </c>
      <c r="T185" cm="1">
        <f t="array" ref="T185">deflator!T185/INDEX(deflator!$E185:$BQ185, MATCH(TRUE, ISNUMBER(deflator!$E185:$BQ185), 0))</f>
        <v>1.622857194085616</v>
      </c>
      <c r="U185" cm="1">
        <f t="array" ref="U185">deflator!U185/INDEX(deflator!$E185:$BQ185, MATCH(TRUE, ISNUMBER(deflator!$E185:$BQ185), 0))</f>
        <v>1.8171428805610865</v>
      </c>
      <c r="V185" cm="1">
        <f t="array" ref="V185">deflator!V185/INDEX(deflator!$E185:$BQ185, MATCH(TRUE, ISNUMBER(deflator!$E185:$BQ185), 0))</f>
        <v>2.0628571688292685</v>
      </c>
      <c r="W185" cm="1">
        <f t="array" ref="W185">deflator!W185/INDEX(deflator!$E185:$BQ185, MATCH(TRUE, ISNUMBER(deflator!$E185:$BQ185), 0))</f>
        <v>2.2285715026235455</v>
      </c>
      <c r="X185" cm="1">
        <f t="array" ref="X185">deflator!X185/INDEX(deflator!$E185:$BQ185, MATCH(TRUE, ISNUMBER(deflator!$E185:$BQ185), 0))</f>
        <v>2.4228571745554195</v>
      </c>
      <c r="Y185" cm="1">
        <f t="array" ref="Y185">deflator!Y185/INDEX(deflator!$E185:$BQ185, MATCH(TRUE, ISNUMBER(deflator!$E185:$BQ185), 0))</f>
        <v>2.6857143221375082</v>
      </c>
      <c r="Z185" cm="1">
        <f t="array" ref="Z185">deflator!Z185/INDEX(deflator!$E185:$BQ185, MATCH(TRUE, ISNUMBER(deflator!$E185:$BQ185), 0))</f>
        <v>2.9200000499000192</v>
      </c>
      <c r="AA185" cm="1">
        <f t="array" ref="AA185">deflator!AA185/INDEX(deflator!$E185:$BQ185, MATCH(TRUE, ISNUMBER(deflator!$E185:$BQ185), 0))</f>
        <v>3.234285741402509</v>
      </c>
      <c r="AB185" cm="1">
        <f t="array" ref="AB185">deflator!AB185/INDEX(deflator!$E185:$BQ185, MATCH(TRUE, ISNUMBER(deflator!$E185:$BQ185), 0))</f>
        <v>3.5942857397466192</v>
      </c>
      <c r="AC185" cm="1">
        <f t="array" ref="AC185">deflator!AC185/INDEX(deflator!$E185:$BQ185, MATCH(TRUE, ISNUMBER(deflator!$E185:$BQ185), 0))</f>
        <v>3.7371429135761955</v>
      </c>
      <c r="AD185" cm="1">
        <f t="array" ref="AD185">deflator!AD185/INDEX(deflator!$E185:$BQ185, MATCH(TRUE, ISNUMBER(deflator!$E185:$BQ185), 0))</f>
        <v>3.9828571993132527</v>
      </c>
      <c r="AE185" cm="1">
        <f t="array" ref="AE185">deflator!AE185/INDEX(deflator!$E185:$BQ185, MATCH(TRUE, ISNUMBER(deflator!$E185:$BQ185), 0))</f>
        <v>4.320000044617422</v>
      </c>
      <c r="AF185" cm="1">
        <f t="array" ref="AF185">deflator!AF185/INDEX(deflator!$E185:$BQ185, MATCH(TRUE, ISNUMBER(deflator!$E185:$BQ185), 0))</f>
        <v>4.7200000413556138</v>
      </c>
      <c r="AG185" cm="1">
        <f t="array" ref="AG185">deflator!AG185/INDEX(deflator!$E185:$BQ185, MATCH(TRUE, ISNUMBER(deflator!$E185:$BQ185), 0))</f>
        <v>5.0571428791586754</v>
      </c>
      <c r="AH185" cm="1">
        <f t="array" ref="AH185">deflator!AH185/INDEX(deflator!$E185:$BQ185, MATCH(TRUE, ISNUMBER(deflator!$E185:$BQ185), 0))</f>
        <v>5.4400000502678001</v>
      </c>
      <c r="AI185" cm="1">
        <f t="array" ref="AI185">deflator!AI185/INDEX(deflator!$E185:$BQ185, MATCH(TRUE, ISNUMBER(deflator!$E185:$BQ185), 0))</f>
        <v>6.1254401024951868</v>
      </c>
      <c r="AJ185" cm="1">
        <f t="array" ref="AJ185">deflator!AJ185/INDEX(deflator!$E185:$BQ185, MATCH(TRUE, ISNUMBER(deflator!$E185:$BQ185), 0))</f>
        <v>7.0085131105338858</v>
      </c>
      <c r="AK185" cm="1">
        <f t="array" ref="AK185">deflator!AK185/INDEX(deflator!$E185:$BQ185, MATCH(TRUE, ISNUMBER(deflator!$E185:$BQ185), 0))</f>
        <v>8.3137721827780684</v>
      </c>
      <c r="AL185" cm="1">
        <f t="array" ref="AL185">deflator!AL185/INDEX(deflator!$E185:$BQ185, MATCH(TRUE, ISNUMBER(deflator!$E185:$BQ185), 0))</f>
        <v>9.2375202492179866</v>
      </c>
      <c r="AM185" cm="1">
        <f t="array" ref="AM185">deflator!AM185/INDEX(deflator!$E185:$BQ185, MATCH(TRUE, ISNUMBER(deflator!$E185:$BQ185), 0))</f>
        <v>8.9079380666805275</v>
      </c>
      <c r="AN185" cm="1">
        <f t="array" ref="AN185">deflator!AN185/INDEX(deflator!$E185:$BQ185, MATCH(TRUE, ISNUMBER(deflator!$E185:$BQ185), 0))</f>
        <v>9.0654424404700737</v>
      </c>
      <c r="AO185" cm="1">
        <f t="array" ref="AO185">deflator!AO185/INDEX(deflator!$E185:$BQ185, MATCH(TRUE, ISNUMBER(deflator!$E185:$BQ185), 0))</f>
        <v>9.4329758660948926</v>
      </c>
      <c r="AP185" cm="1">
        <f t="array" ref="AP185">deflator!AP185/INDEX(deflator!$E185:$BQ185, MATCH(TRUE, ISNUMBER(deflator!$E185:$BQ185), 0))</f>
        <v>10.0104852174189</v>
      </c>
      <c r="AQ185" cm="1">
        <f t="array" ref="AQ185">deflator!AQ185/INDEX(deflator!$E185:$BQ185, MATCH(TRUE, ISNUMBER(deflator!$E185:$BQ185), 0))</f>
        <v>10.404257918436759</v>
      </c>
      <c r="AR185" cm="1">
        <f t="array" ref="AR185">deflator!AR185/INDEX(deflator!$E185:$BQ185, MATCH(TRUE, ISNUMBER(deflator!$E185:$BQ185), 0))</f>
        <v>11.104277484089005</v>
      </c>
      <c r="AS185" cm="1">
        <f t="array" ref="AS185">deflator!AS185/INDEX(deflator!$E185:$BQ185, MATCH(TRUE, ISNUMBER(deflator!$E185:$BQ185), 0))</f>
        <v>11.722421584294647</v>
      </c>
      <c r="AT185" cm="1">
        <f t="array" ref="AT185">deflator!AT185/INDEX(deflator!$E185:$BQ185, MATCH(TRUE, ISNUMBER(deflator!$E185:$BQ185), 0))</f>
        <v>12.354150320708623</v>
      </c>
      <c r="AU185" cm="1">
        <f t="array" ref="AU185">deflator!AU185/INDEX(deflator!$E185:$BQ185, MATCH(TRUE, ISNUMBER(deflator!$E185:$BQ185), 0))</f>
        <v>13.081216199094616</v>
      </c>
      <c r="AV185" cm="1">
        <f t="array" ref="AV185">deflator!AV185/INDEX(deflator!$E185:$BQ185, MATCH(TRUE, ISNUMBER(deflator!$E185:$BQ185), 0))</f>
        <v>13.815523857126134</v>
      </c>
      <c r="AW185" cm="1">
        <f t="array" ref="AW185">deflator!AW185/INDEX(deflator!$E185:$BQ185, MATCH(TRUE, ISNUMBER(deflator!$E185:$BQ185), 0))</f>
        <v>14.593243304420515</v>
      </c>
      <c r="AX185" cm="1">
        <f t="array" ref="AX185">deflator!AX185/INDEX(deflator!$E185:$BQ185, MATCH(TRUE, ISNUMBER(deflator!$E185:$BQ185), 0))</f>
        <v>13.719687911963234</v>
      </c>
      <c r="AY185" cm="1">
        <f t="array" ref="AY185">deflator!AY185/INDEX(deflator!$E185:$BQ185, MATCH(TRUE, ISNUMBER(deflator!$E185:$BQ185), 0))</f>
        <v>12.254697096234464</v>
      </c>
      <c r="AZ185" cm="1">
        <f t="array" ref="AZ185">deflator!AZ185/INDEX(deflator!$E185:$BQ185, MATCH(TRUE, ISNUMBER(deflator!$E185:$BQ185), 0))</f>
        <v>11.872431990374841</v>
      </c>
      <c r="BA185" cm="1">
        <f t="array" ref="BA185">deflator!BA185/INDEX(deflator!$E185:$BQ185, MATCH(TRUE, ISNUMBER(deflator!$E185:$BQ185), 0))</f>
        <v>13.940228021913834</v>
      </c>
      <c r="BB185" cm="1">
        <f t="array" ref="BB185">deflator!BB185/INDEX(deflator!$E185:$BQ185, MATCH(TRUE, ISNUMBER(deflator!$E185:$BQ185), 0))</f>
        <v>21.271405353242535</v>
      </c>
      <c r="BC185" cm="1">
        <f t="array" ref="BC185">deflator!BC185/INDEX(deflator!$E185:$BQ185, MATCH(TRUE, ISNUMBER(deflator!$E185:$BQ185), 0))</f>
        <v>19.192063123287859</v>
      </c>
      <c r="BD185" cm="1">
        <f t="array" ref="BD185">deflator!BD185/INDEX(deflator!$E185:$BQ185, MATCH(TRUE, ISNUMBER(deflator!$E185:$BQ185), 0))</f>
        <v>20.675018970961489</v>
      </c>
      <c r="BE185" cm="1">
        <f t="array" ref="BE185">deflator!BE185/INDEX(deflator!$E185:$BQ185, MATCH(TRUE, ISNUMBER(deflator!$E185:$BQ185), 0))</f>
        <v>24.302378609223247</v>
      </c>
      <c r="BF185" cm="1">
        <f t="array" ref="BF185">deflator!BF185/INDEX(deflator!$E185:$BQ185, MATCH(TRUE, ISNUMBER(deflator!$E185:$BQ185), 0))</f>
        <v>22.068506562599296</v>
      </c>
      <c r="BG185" cm="1">
        <f t="array" ref="BG185">deflator!BG185/INDEX(deflator!$E185:$BQ185, MATCH(TRUE, ISNUMBER(deflator!$E185:$BQ185), 0))</f>
        <v>22.162893315751699</v>
      </c>
      <c r="BH185" cm="1">
        <f t="array" ref="BH185">deflator!BH185/INDEX(deflator!$E185:$BQ185, MATCH(TRUE, ISNUMBER(deflator!$E185:$BQ185), 0))</f>
        <v>20.347896411754967</v>
      </c>
      <c r="BI185" cm="1">
        <f t="array" ref="BI185">deflator!BI185/INDEX(deflator!$E185:$BQ185, MATCH(TRUE, ISNUMBER(deflator!$E185:$BQ185), 0))</f>
        <v>25.689441761216148</v>
      </c>
      <c r="BJ185" cm="1">
        <f t="array" ref="BJ185">deflator!BJ185/INDEX(deflator!$E185:$BQ185, MATCH(TRUE, ISNUMBER(deflator!$E185:$BQ185), 0))</f>
        <v>29.523221027636509</v>
      </c>
      <c r="BK185" cm="1">
        <f t="array" ref="BK185">deflator!BK185/INDEX(deflator!$E185:$BQ185, MATCH(TRUE, ISNUMBER(deflator!$E185:$BQ185), 0))</f>
        <v>34.976879927555522</v>
      </c>
      <c r="BL185" cm="1">
        <f t="array" ref="BL185">deflator!BL185/INDEX(deflator!$E185:$BQ185, MATCH(TRUE, ISNUMBER(deflator!$E185:$BQ185), 0))</f>
        <v>33.322995992266776</v>
      </c>
      <c r="BM185" cm="1">
        <f t="array" ref="BM185">deflator!BM185/INDEX(deflator!$E185:$BQ185, MATCH(TRUE, ISNUMBER(deflator!$E185:$BQ185), 0))</f>
        <v>34.766232918668628</v>
      </c>
      <c r="BN185" cm="1">
        <f t="array" ref="BN185">deflator!BN185/INDEX(deflator!$E185:$BQ185, MATCH(TRUE, ISNUMBER(deflator!$E185:$BQ185), 0))</f>
        <v>41.052515907212893</v>
      </c>
      <c r="BO185" cm="1">
        <f t="array" ref="BO185">deflator!BO185/INDEX(deflator!$E185:$BQ185, MATCH(TRUE, ISNUMBER(deflator!$E185:$BQ185), 0))</f>
        <v>35.565707362122595</v>
      </c>
      <c r="BP185" cm="1">
        <f t="array" ref="BP185">deflator!BP185/INDEX(deflator!$E185:$BQ185, MATCH(TRUE, ISNUMBER(deflator!$E185:$BQ185), 0))</f>
        <v>37.911901349480168</v>
      </c>
      <c r="BQ185" cm="1">
        <f t="array" ref="BQ185">deflator!BQ185/INDEX(deflator!$E185:$BQ185, MATCH(TRUE, ISNUMBER(deflator!$E185:$BQ185), 0))</f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 cm="1">
        <f t="array" ref="E186">deflator!E186/INDEX(deflator!$E186:$BQ186, MATCH(TRUE, ISNUMBER(deflator!$E186:$BQ186), 0))</f>
        <v>1</v>
      </c>
      <c r="F186" cm="1">
        <f t="array" ref="F186">deflator!F186/INDEX(deflator!$E186:$BQ186, MATCH(TRUE, ISNUMBER(deflator!$E186:$BQ186), 0))</f>
        <v>1.0021246210329808</v>
      </c>
      <c r="G186" cm="1">
        <f t="array" ref="G186">deflator!G186/INDEX(deflator!$E186:$BQ186, MATCH(TRUE, ISNUMBER(deflator!$E186:$BQ186), 0))</f>
        <v>1.0473903873232704</v>
      </c>
      <c r="H186" cm="1">
        <f t="array" ref="H186">deflator!H186/INDEX(deflator!$E186:$BQ186, MATCH(TRUE, ISNUMBER(deflator!$E186:$BQ186), 0))</f>
        <v>1.0783466616709796</v>
      </c>
      <c r="I186" cm="1">
        <f t="array" ref="I186">deflator!I186/INDEX(deflator!$E186:$BQ186, MATCH(TRUE, ISNUMBER(deflator!$E186:$BQ186), 0))</f>
        <v>1.1135581961980716</v>
      </c>
      <c r="J186" cm="1">
        <f t="array" ref="J186">deflator!J186/INDEX(deflator!$E186:$BQ186, MATCH(TRUE, ISNUMBER(deflator!$E186:$BQ186), 0))</f>
        <v>1.1342609282298397</v>
      </c>
      <c r="K186" cm="1">
        <f t="array" ref="K186">deflator!K186/INDEX(deflator!$E186:$BQ186, MATCH(TRUE, ISNUMBER(deflator!$E186:$BQ186), 0))</f>
        <v>1.1070649762338758</v>
      </c>
      <c r="L186" cm="1">
        <f t="array" ref="L186">deflator!L186/INDEX(deflator!$E186:$BQ186, MATCH(TRUE, ISNUMBER(deflator!$E186:$BQ186), 0))</f>
        <v>1.2033835390919352</v>
      </c>
      <c r="M186" cm="1">
        <f t="array" ref="M186">deflator!M186/INDEX(deflator!$E186:$BQ186, MATCH(TRUE, ISNUMBER(deflator!$E186:$BQ186), 0))</f>
        <v>1.2732987495232808</v>
      </c>
      <c r="N186" cm="1">
        <f t="array" ref="N186">deflator!N186/INDEX(deflator!$E186:$BQ186, MATCH(TRUE, ISNUMBER(deflator!$E186:$BQ186), 0))</f>
        <v>1.2850857611253554</v>
      </c>
      <c r="O186" cm="1">
        <f t="array" ref="O186">deflator!O186/INDEX(deflator!$E186:$BQ186, MATCH(TRUE, ISNUMBER(deflator!$E186:$BQ186), 0))</f>
        <v>1.4560740090943323</v>
      </c>
      <c r="P186" cm="1">
        <f t="array" ref="P186">deflator!P186/INDEX(deflator!$E186:$BQ186, MATCH(TRUE, ISNUMBER(deflator!$E186:$BQ186), 0))</f>
        <v>1.6581810606601501</v>
      </c>
      <c r="Q186" cm="1">
        <f t="array" ref="Q186">deflator!Q186/INDEX(deflator!$E186:$BQ186, MATCH(TRUE, ISNUMBER(deflator!$E186:$BQ186), 0))</f>
        <v>1.8114564881659008</v>
      </c>
      <c r="R186" cm="1">
        <f t="array" ref="R186">deflator!R186/INDEX(deflator!$E186:$BQ186, MATCH(TRUE, ISNUMBER(deflator!$E186:$BQ186), 0))</f>
        <v>1.9640745677999465</v>
      </c>
      <c r="S186" cm="1">
        <f t="array" ref="S186">deflator!S186/INDEX(deflator!$E186:$BQ186, MATCH(TRUE, ISNUMBER(deflator!$E186:$BQ186), 0))</f>
        <v>2.0360812576495864</v>
      </c>
      <c r="T186" cm="1">
        <f t="array" ref="T186">deflator!T186/INDEX(deflator!$E186:$BQ186, MATCH(TRUE, ISNUMBER(deflator!$E186:$BQ186), 0))</f>
        <v>2.3338766139809834</v>
      </c>
      <c r="U186" cm="1">
        <f t="array" ref="U186">deflator!U186/INDEX(deflator!$E186:$BQ186, MATCH(TRUE, ISNUMBER(deflator!$E186:$BQ186), 0))</f>
        <v>2.8354703546864646</v>
      </c>
      <c r="V186" cm="1">
        <f t="array" ref="V186">deflator!V186/INDEX(deflator!$E186:$BQ186, MATCH(TRUE, ISNUMBER(deflator!$E186:$BQ186), 0))</f>
        <v>3.306558236774237</v>
      </c>
      <c r="W186" cm="1">
        <f t="array" ref="W186">deflator!W186/INDEX(deflator!$E186:$BQ186, MATCH(TRUE, ISNUMBER(deflator!$E186:$BQ186), 0))</f>
        <v>3.7357995227368259</v>
      </c>
      <c r="X186" cm="1">
        <f t="array" ref="X186">deflator!X186/INDEX(deflator!$E186:$BQ186, MATCH(TRUE, ISNUMBER(deflator!$E186:$BQ186), 0))</f>
        <v>4.2672226421597186</v>
      </c>
      <c r="Y186" cm="1">
        <f t="array" ref="Y186">deflator!Y186/INDEX(deflator!$E186:$BQ186, MATCH(TRUE, ISNUMBER(deflator!$E186:$BQ186), 0))</f>
        <v>4.9032229720963008</v>
      </c>
      <c r="Z186" cm="1">
        <f t="array" ref="Z186">deflator!Z186/INDEX(deflator!$E186:$BQ186, MATCH(TRUE, ISNUMBER(deflator!$E186:$BQ186), 0))</f>
        <v>5.7047512568421812</v>
      </c>
      <c r="AA186" cm="1">
        <f t="array" ref="AA186">deflator!AA186/INDEX(deflator!$E186:$BQ186, MATCH(TRUE, ISNUMBER(deflator!$E186:$BQ186), 0))</f>
        <v>6.3941902672960707</v>
      </c>
      <c r="AB186" cm="1">
        <f t="array" ref="AB186">deflator!AB186/INDEX(deflator!$E186:$BQ186, MATCH(TRUE, ISNUMBER(deflator!$E186:$BQ186), 0))</f>
        <v>6.8881588823607363</v>
      </c>
      <c r="AC186" cm="1">
        <f t="array" ref="AC186">deflator!AC186/INDEX(deflator!$E186:$BQ186, MATCH(TRUE, ISNUMBER(deflator!$E186:$BQ186), 0))</f>
        <v>7.4254015506033753</v>
      </c>
      <c r="AD186" cm="1">
        <f t="array" ref="AD186">deflator!AD186/INDEX(deflator!$E186:$BQ186, MATCH(TRUE, ISNUMBER(deflator!$E186:$BQ186), 0))</f>
        <v>8.4377878735449059</v>
      </c>
      <c r="AE186" cm="1">
        <f t="array" ref="AE186">deflator!AE186/INDEX(deflator!$E186:$BQ186, MATCH(TRUE, ISNUMBER(deflator!$E186:$BQ186), 0))</f>
        <v>9.8678356279075601</v>
      </c>
      <c r="AF186" cm="1">
        <f t="array" ref="AF186">deflator!AF186/INDEX(deflator!$E186:$BQ186, MATCH(TRUE, ISNUMBER(deflator!$E186:$BQ186), 0))</f>
        <v>10.999782122539379</v>
      </c>
      <c r="AG186" cm="1">
        <f t="array" ref="AG186">deflator!AG186/INDEX(deflator!$E186:$BQ186, MATCH(TRUE, ISNUMBER(deflator!$E186:$BQ186), 0))</f>
        <v>11.869595815592831</v>
      </c>
      <c r="AH186" cm="1">
        <f t="array" ref="AH186">deflator!AH186/INDEX(deflator!$E186:$BQ186, MATCH(TRUE, ISNUMBER(deflator!$E186:$BQ186), 0))</f>
        <v>12.538986396147063</v>
      </c>
      <c r="AI186" cm="1">
        <f t="array" ref="AI186">deflator!AI186/INDEX(deflator!$E186:$BQ186, MATCH(TRUE, ISNUMBER(deflator!$E186:$BQ186), 0))</f>
        <v>12.842880399088282</v>
      </c>
      <c r="AJ186" cm="1">
        <f t="array" ref="AJ186">deflator!AJ186/INDEX(deflator!$E186:$BQ186, MATCH(TRUE, ISNUMBER(deflator!$E186:$BQ186), 0))</f>
        <v>12.957224387907562</v>
      </c>
      <c r="AK186" cm="1">
        <f t="array" ref="AK186">deflator!AK186/INDEX(deflator!$E186:$BQ186, MATCH(TRUE, ISNUMBER(deflator!$E186:$BQ186), 0))</f>
        <v>13.216552353838647</v>
      </c>
      <c r="AL186" cm="1">
        <f t="array" ref="AL186">deflator!AL186/INDEX(deflator!$E186:$BQ186, MATCH(TRUE, ISNUMBER(deflator!$E186:$BQ186), 0))</f>
        <v>13.412115692698274</v>
      </c>
      <c r="AM186" cm="1">
        <f t="array" ref="AM186">deflator!AM186/INDEX(deflator!$E186:$BQ186, MATCH(TRUE, ISNUMBER(deflator!$E186:$BQ186), 0))</f>
        <v>13.667882453166095</v>
      </c>
      <c r="AN186" cm="1">
        <f t="array" ref="AN186">deflator!AN186/INDEX(deflator!$E186:$BQ186, MATCH(TRUE, ISNUMBER(deflator!$E186:$BQ186), 0))</f>
        <v>13.863482435776115</v>
      </c>
      <c r="AO186" cm="1">
        <f t="array" ref="AO186">deflator!AO186/INDEX(deflator!$E186:$BQ186, MATCH(TRUE, ISNUMBER(deflator!$E186:$BQ186), 0))</f>
        <v>14.056612578765593</v>
      </c>
      <c r="AP186" cm="1">
        <f t="array" ref="AP186">deflator!AP186/INDEX(deflator!$E186:$BQ186, MATCH(TRUE, ISNUMBER(deflator!$E186:$BQ186), 0))</f>
        <v>14.276149745226743</v>
      </c>
      <c r="AQ186" cm="1">
        <f t="array" ref="AQ186">deflator!AQ186/INDEX(deflator!$E186:$BQ186, MATCH(TRUE, ISNUMBER(deflator!$E186:$BQ186), 0))</f>
        <v>14.426219017516447</v>
      </c>
      <c r="AR186" cm="1">
        <f t="array" ref="AR186">deflator!AR186/INDEX(deflator!$E186:$BQ186, MATCH(TRUE, ISNUMBER(deflator!$E186:$BQ186), 0))</f>
        <v>14.510567297167849</v>
      </c>
      <c r="AS186" cm="1">
        <f t="array" ref="AS186">deflator!AS186/INDEX(deflator!$E186:$BQ186, MATCH(TRUE, ISNUMBER(deflator!$E186:$BQ186), 0))</f>
        <v>14.929179534674434</v>
      </c>
      <c r="AT186" cm="1">
        <f t="array" ref="AT186">deflator!AT186/INDEX(deflator!$E186:$BQ186, MATCH(TRUE, ISNUMBER(deflator!$E186:$BQ186), 0))</f>
        <v>15.505654193341753</v>
      </c>
      <c r="AU186" cm="1">
        <f t="array" ref="AU186">deflator!AU186/INDEX(deflator!$E186:$BQ186, MATCH(TRUE, ISNUMBER(deflator!$E186:$BQ186), 0))</f>
        <v>15.551924060218129</v>
      </c>
      <c r="AV186" cm="1">
        <f t="array" ref="AV186">deflator!AV186/INDEX(deflator!$E186:$BQ186, MATCH(TRUE, ISNUMBER(deflator!$E186:$BQ186), 0))</f>
        <v>15.873743046130764</v>
      </c>
      <c r="AW186" cm="1">
        <f t="array" ref="AW186">deflator!AW186/INDEX(deflator!$E186:$BQ186, MATCH(TRUE, ISNUMBER(deflator!$E186:$BQ186), 0))</f>
        <v>16.311701671382149</v>
      </c>
      <c r="AX186" cm="1">
        <f t="array" ref="AX186">deflator!AX186/INDEX(deflator!$E186:$BQ186, MATCH(TRUE, ISNUMBER(deflator!$E186:$BQ186), 0))</f>
        <v>16.638030016314765</v>
      </c>
      <c r="AY186" cm="1">
        <f t="array" ref="AY186">deflator!AY186/INDEX(deflator!$E186:$BQ186, MATCH(TRUE, ISNUMBER(deflator!$E186:$BQ186), 0))</f>
        <v>17.088858277688448</v>
      </c>
      <c r="AZ186" cm="1">
        <f t="array" ref="AZ186">deflator!AZ186/INDEX(deflator!$E186:$BQ186, MATCH(TRUE, ISNUMBER(deflator!$E186:$BQ186), 0))</f>
        <v>17.996206666003442</v>
      </c>
      <c r="BA186" cm="1">
        <f t="array" ref="BA186">deflator!BA186/INDEX(deflator!$E186:$BQ186, MATCH(TRUE, ISNUMBER(deflator!$E186:$BQ186), 0))</f>
        <v>18.489664642096184</v>
      </c>
      <c r="BB186" cm="1">
        <f t="array" ref="BB186">deflator!BB186/INDEX(deflator!$E186:$BQ186, MATCH(TRUE, ISNUMBER(deflator!$E186:$BQ186), 0))</f>
        <v>18.976934520171937</v>
      </c>
      <c r="BC186" cm="1">
        <f t="array" ref="BC186">deflator!BC186/INDEX(deflator!$E186:$BQ186, MATCH(TRUE, ISNUMBER(deflator!$E186:$BQ186), 0))</f>
        <v>19.576553811150635</v>
      </c>
      <c r="BD186" cm="1">
        <f t="array" ref="BD186">deflator!BD186/INDEX(deflator!$E186:$BQ186, MATCH(TRUE, ISNUMBER(deflator!$E186:$BQ186), 0))</f>
        <v>20.0606239331895</v>
      </c>
      <c r="BE186" cm="1">
        <f t="array" ref="BE186">deflator!BE186/INDEX(deflator!$E186:$BQ186, MATCH(TRUE, ISNUMBER(deflator!$E186:$BQ186), 0))</f>
        <v>20.024730538187018</v>
      </c>
      <c r="BF186" cm="1">
        <f t="array" ref="BF186">deflator!BF186/INDEX(deflator!$E186:$BQ186, MATCH(TRUE, ISNUMBER(deflator!$E186:$BQ186), 0))</f>
        <v>20.862437703013075</v>
      </c>
      <c r="BG186" cm="1">
        <f t="array" ref="BG186">deflator!BG186/INDEX(deflator!$E186:$BQ186, MATCH(TRUE, ISNUMBER(deflator!$E186:$BQ186), 0))</f>
        <v>20.95582285128183</v>
      </c>
      <c r="BH186" cm="1">
        <f t="array" ref="BH186">deflator!BH186/INDEX(deflator!$E186:$BQ186, MATCH(TRUE, ISNUMBER(deflator!$E186:$BQ186), 0))</f>
        <v>21.262609481714438</v>
      </c>
      <c r="BI186" cm="1">
        <f t="array" ref="BI186">deflator!BI186/INDEX(deflator!$E186:$BQ186, MATCH(TRUE, ISNUMBER(deflator!$E186:$BQ186), 0))</f>
        <v>21.777266084843831</v>
      </c>
      <c r="BJ186" cm="1">
        <f t="array" ref="BJ186">deflator!BJ186/INDEX(deflator!$E186:$BQ186, MATCH(TRUE, ISNUMBER(deflator!$E186:$BQ186), 0))</f>
        <v>22.564432323751735</v>
      </c>
      <c r="BK186" cm="1">
        <f t="array" ref="BK186">deflator!BK186/INDEX(deflator!$E186:$BQ186, MATCH(TRUE, ISNUMBER(deflator!$E186:$BQ186), 0))</f>
        <v>22.961605824659078</v>
      </c>
      <c r="BL186" cm="1">
        <f t="array" ref="BL186">deflator!BL186/INDEX(deflator!$E186:$BQ186, MATCH(TRUE, ISNUMBER(deflator!$E186:$BQ186), 0))</f>
        <v>23.682584306334917</v>
      </c>
      <c r="BM186" cm="1">
        <f t="array" ref="BM186">deflator!BM186/INDEX(deflator!$E186:$BQ186, MATCH(TRUE, ISNUMBER(deflator!$E186:$BQ186), 0))</f>
        <v>24.136685080323414</v>
      </c>
      <c r="BN186" cm="1">
        <f t="array" ref="BN186">deflator!BN186/INDEX(deflator!$E186:$BQ186, MATCH(TRUE, ISNUMBER(deflator!$E186:$BQ186), 0))</f>
        <v>25.238149742872551</v>
      </c>
      <c r="BO186" cm="1">
        <f t="array" ref="BO186">deflator!BO186/INDEX(deflator!$E186:$BQ186, MATCH(TRUE, ISNUMBER(deflator!$E186:$BQ186), 0))</f>
        <v>26.725047450913056</v>
      </c>
      <c r="BP186" cm="1">
        <f t="array" ref="BP186">deflator!BP186/INDEX(deflator!$E186:$BQ186, MATCH(TRUE, ISNUMBER(deflator!$E186:$BQ186), 0))</f>
        <v>27.834096452576251</v>
      </c>
      <c r="BQ186" cm="1">
        <f t="array" ref="BQ186">deflator!BQ186/INDEX(deflator!$E186:$BQ186, MATCH(TRUE, ISNUMBER(deflator!$E186:$BQ186), 0))</f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 cm="1">
        <f t="array" ref="E187">deflator!E187/INDEX(deflator!$E187:$BQ187, MATCH(TRUE, ISNUMBER(deflator!$E187:$BQ187), 0))</f>
        <v>#N/A</v>
      </c>
      <c r="F187" t="e" cm="1">
        <f t="array" ref="F187">deflator!F187/INDEX(deflator!$E187:$BQ187, MATCH(TRUE, ISNUMBER(deflator!$E187:$BQ187), 0))</f>
        <v>#N/A</v>
      </c>
      <c r="G187" t="e" cm="1">
        <f t="array" ref="G187">deflator!G187/INDEX(deflator!$E187:$BQ187, MATCH(TRUE, ISNUMBER(deflator!$E187:$BQ187), 0))</f>
        <v>#N/A</v>
      </c>
      <c r="H187" t="e" cm="1">
        <f t="array" ref="H187">deflator!H187/INDEX(deflator!$E187:$BQ187, MATCH(TRUE, ISNUMBER(deflator!$E187:$BQ187), 0))</f>
        <v>#N/A</v>
      </c>
      <c r="I187" t="e" cm="1">
        <f t="array" ref="I187">deflator!I187/INDEX(deflator!$E187:$BQ187, MATCH(TRUE, ISNUMBER(deflator!$E187:$BQ187), 0))</f>
        <v>#N/A</v>
      </c>
      <c r="J187" t="e" cm="1">
        <f t="array" ref="J187">deflator!J187/INDEX(deflator!$E187:$BQ187, MATCH(TRUE, ISNUMBER(deflator!$E187:$BQ187), 0))</f>
        <v>#N/A</v>
      </c>
      <c r="K187" t="e" cm="1">
        <f t="array" ref="K187">deflator!K187/INDEX(deflator!$E187:$BQ187, MATCH(TRUE, ISNUMBER(deflator!$E187:$BQ187), 0))</f>
        <v>#N/A</v>
      </c>
      <c r="L187" t="e" cm="1">
        <f t="array" ref="L187">deflator!L187/INDEX(deflator!$E187:$BQ187, MATCH(TRUE, ISNUMBER(deflator!$E187:$BQ187), 0))</f>
        <v>#N/A</v>
      </c>
      <c r="M187" t="e" cm="1">
        <f t="array" ref="M187">deflator!M187/INDEX(deflator!$E187:$BQ187, MATCH(TRUE, ISNUMBER(deflator!$E187:$BQ187), 0))</f>
        <v>#N/A</v>
      </c>
      <c r="N187" t="e" cm="1">
        <f t="array" ref="N187">deflator!N187/INDEX(deflator!$E187:$BQ187, MATCH(TRUE, ISNUMBER(deflator!$E187:$BQ187), 0))</f>
        <v>#N/A</v>
      </c>
      <c r="O187" t="e" cm="1">
        <f t="array" ref="O187">deflator!O187/INDEX(deflator!$E187:$BQ187, MATCH(TRUE, ISNUMBER(deflator!$E187:$BQ187), 0))</f>
        <v>#N/A</v>
      </c>
      <c r="P187" t="e" cm="1">
        <f t="array" ref="P187">deflator!P187/INDEX(deflator!$E187:$BQ187, MATCH(TRUE, ISNUMBER(deflator!$E187:$BQ187), 0))</f>
        <v>#N/A</v>
      </c>
      <c r="Q187" t="e" cm="1">
        <f t="array" ref="Q187">deflator!Q187/INDEX(deflator!$E187:$BQ187, MATCH(TRUE, ISNUMBER(deflator!$E187:$BQ187), 0))</f>
        <v>#N/A</v>
      </c>
      <c r="R187" t="e" cm="1">
        <f t="array" ref="R187">deflator!R187/INDEX(deflator!$E187:$BQ187, MATCH(TRUE, ISNUMBER(deflator!$E187:$BQ187), 0))</f>
        <v>#N/A</v>
      </c>
      <c r="S187" t="e" cm="1">
        <f t="array" ref="S187">deflator!S187/INDEX(deflator!$E187:$BQ187, MATCH(TRUE, ISNUMBER(deflator!$E187:$BQ187), 0))</f>
        <v>#N/A</v>
      </c>
      <c r="T187" t="e" cm="1">
        <f t="array" ref="T187">deflator!T187/INDEX(deflator!$E187:$BQ187, MATCH(TRUE, ISNUMBER(deflator!$E187:$BQ187), 0))</f>
        <v>#N/A</v>
      </c>
      <c r="U187" t="e" cm="1">
        <f t="array" ref="U187">deflator!U187/INDEX(deflator!$E187:$BQ187, MATCH(TRUE, ISNUMBER(deflator!$E187:$BQ187), 0))</f>
        <v>#N/A</v>
      </c>
      <c r="V187" t="e" cm="1">
        <f t="array" ref="V187">deflator!V187/INDEX(deflator!$E187:$BQ187, MATCH(TRUE, ISNUMBER(deflator!$E187:$BQ187), 0))</f>
        <v>#N/A</v>
      </c>
      <c r="W187" t="e" cm="1">
        <f t="array" ref="W187">deflator!W187/INDEX(deflator!$E187:$BQ187, MATCH(TRUE, ISNUMBER(deflator!$E187:$BQ187), 0))</f>
        <v>#N/A</v>
      </c>
      <c r="X187" t="e" cm="1">
        <f t="array" ref="X187">deflator!X187/INDEX(deflator!$E187:$BQ187, MATCH(TRUE, ISNUMBER(deflator!$E187:$BQ187), 0))</f>
        <v>#N/A</v>
      </c>
      <c r="Y187" t="e" cm="1">
        <f t="array" ref="Y187">deflator!Y187/INDEX(deflator!$E187:$BQ187, MATCH(TRUE, ISNUMBER(deflator!$E187:$BQ187), 0))</f>
        <v>#N/A</v>
      </c>
      <c r="Z187" t="e" cm="1">
        <f t="array" ref="Z187">deflator!Z187/INDEX(deflator!$E187:$BQ187, MATCH(TRUE, ISNUMBER(deflator!$E187:$BQ187), 0))</f>
        <v>#N/A</v>
      </c>
      <c r="AA187" t="e" cm="1">
        <f t="array" ref="AA187">deflator!AA187/INDEX(deflator!$E187:$BQ187, MATCH(TRUE, ISNUMBER(deflator!$E187:$BQ187), 0))</f>
        <v>#N/A</v>
      </c>
      <c r="AB187" t="e" cm="1">
        <f t="array" ref="AB187">deflator!AB187/INDEX(deflator!$E187:$BQ187, MATCH(TRUE, ISNUMBER(deflator!$E187:$BQ187), 0))</f>
        <v>#N/A</v>
      </c>
      <c r="AC187" t="e" cm="1">
        <f t="array" ref="AC187">deflator!AC187/INDEX(deflator!$E187:$BQ187, MATCH(TRUE, ISNUMBER(deflator!$E187:$BQ187), 0))</f>
        <v>#N/A</v>
      </c>
      <c r="AD187" t="e" cm="1">
        <f t="array" ref="AD187">deflator!AD187/INDEX(deflator!$E187:$BQ187, MATCH(TRUE, ISNUMBER(deflator!$E187:$BQ187), 0))</f>
        <v>#N/A</v>
      </c>
      <c r="AE187" t="e" cm="1">
        <f t="array" ref="AE187">deflator!AE187/INDEX(deflator!$E187:$BQ187, MATCH(TRUE, ISNUMBER(deflator!$E187:$BQ187), 0))</f>
        <v>#N/A</v>
      </c>
      <c r="AF187" t="e" cm="1">
        <f t="array" ref="AF187">deflator!AF187/INDEX(deflator!$E187:$BQ187, MATCH(TRUE, ISNUMBER(deflator!$E187:$BQ187), 0))</f>
        <v>#N/A</v>
      </c>
      <c r="AG187" t="e" cm="1">
        <f t="array" ref="AG187">deflator!AG187/INDEX(deflator!$E187:$BQ187, MATCH(TRUE, ISNUMBER(deflator!$E187:$BQ187), 0))</f>
        <v>#N/A</v>
      </c>
      <c r="AH187" t="e" cm="1">
        <f t="array" ref="AH187">deflator!AH187/INDEX(deflator!$E187:$BQ187, MATCH(TRUE, ISNUMBER(deflator!$E187:$BQ187), 0))</f>
        <v>#N/A</v>
      </c>
      <c r="AI187" t="e" cm="1">
        <f t="array" ref="AI187">deflator!AI187/INDEX(deflator!$E187:$BQ187, MATCH(TRUE, ISNUMBER(deflator!$E187:$BQ187), 0))</f>
        <v>#N/A</v>
      </c>
      <c r="AJ187" t="e" cm="1">
        <f t="array" ref="AJ187">deflator!AJ187/INDEX(deflator!$E187:$BQ187, MATCH(TRUE, ISNUMBER(deflator!$E187:$BQ187), 0))</f>
        <v>#N/A</v>
      </c>
      <c r="AK187" t="e" cm="1">
        <f t="array" ref="AK187">deflator!AK187/INDEX(deflator!$E187:$BQ187, MATCH(TRUE, ISNUMBER(deflator!$E187:$BQ187), 0))</f>
        <v>#N/A</v>
      </c>
      <c r="AL187" t="e" cm="1">
        <f t="array" ref="AL187">deflator!AL187/INDEX(deflator!$E187:$BQ187, MATCH(TRUE, ISNUMBER(deflator!$E187:$BQ187), 0))</f>
        <v>#N/A</v>
      </c>
      <c r="AM187" t="e" cm="1">
        <f t="array" ref="AM187">deflator!AM187/INDEX(deflator!$E187:$BQ187, MATCH(TRUE, ISNUMBER(deflator!$E187:$BQ187), 0))</f>
        <v>#N/A</v>
      </c>
      <c r="AN187" t="e" cm="1">
        <f t="array" ref="AN187">deflator!AN187/INDEX(deflator!$E187:$BQ187, MATCH(TRUE, ISNUMBER(deflator!$E187:$BQ187), 0))</f>
        <v>#N/A</v>
      </c>
      <c r="AO187" t="e" cm="1">
        <f t="array" ref="AO187">deflator!AO187/INDEX(deflator!$E187:$BQ187, MATCH(TRUE, ISNUMBER(deflator!$E187:$BQ187), 0))</f>
        <v>#N/A</v>
      </c>
      <c r="AP187" t="e" cm="1">
        <f t="array" ref="AP187">deflator!AP187/INDEX(deflator!$E187:$BQ187, MATCH(TRUE, ISNUMBER(deflator!$E187:$BQ187), 0))</f>
        <v>#N/A</v>
      </c>
      <c r="AQ187" t="e" cm="1">
        <f t="array" ref="AQ187">deflator!AQ187/INDEX(deflator!$E187:$BQ187, MATCH(TRUE, ISNUMBER(deflator!$E187:$BQ187), 0))</f>
        <v>#N/A</v>
      </c>
      <c r="AR187" t="e" cm="1">
        <f t="array" ref="AR187">deflator!AR187/INDEX(deflator!$E187:$BQ187, MATCH(TRUE, ISNUMBER(deflator!$E187:$BQ187), 0))</f>
        <v>#N/A</v>
      </c>
      <c r="AS187" t="e" cm="1">
        <f t="array" ref="AS187">deflator!AS187/INDEX(deflator!$E187:$BQ187, MATCH(TRUE, ISNUMBER(deflator!$E187:$BQ187), 0))</f>
        <v>#N/A</v>
      </c>
      <c r="AT187" t="e" cm="1">
        <f t="array" ref="AT187">deflator!AT187/INDEX(deflator!$E187:$BQ187, MATCH(TRUE, ISNUMBER(deflator!$E187:$BQ187), 0))</f>
        <v>#N/A</v>
      </c>
      <c r="AU187" t="e" cm="1">
        <f t="array" ref="AU187">deflator!AU187/INDEX(deflator!$E187:$BQ187, MATCH(TRUE, ISNUMBER(deflator!$E187:$BQ187), 0))</f>
        <v>#N/A</v>
      </c>
      <c r="AV187" t="e" cm="1">
        <f t="array" ref="AV187">deflator!AV187/INDEX(deflator!$E187:$BQ187, MATCH(TRUE, ISNUMBER(deflator!$E187:$BQ187), 0))</f>
        <v>#N/A</v>
      </c>
      <c r="AW187" t="e" cm="1">
        <f t="array" ref="AW187">deflator!AW187/INDEX(deflator!$E187:$BQ187, MATCH(TRUE, ISNUMBER(deflator!$E187:$BQ187), 0))</f>
        <v>#N/A</v>
      </c>
      <c r="AX187" t="e" cm="1">
        <f t="array" ref="AX187">deflator!AX187/INDEX(deflator!$E187:$BQ187, MATCH(TRUE, ISNUMBER(deflator!$E187:$BQ187), 0))</f>
        <v>#N/A</v>
      </c>
      <c r="AY187" t="e" cm="1">
        <f t="array" ref="AY187">deflator!AY187/INDEX(deflator!$E187:$BQ187, MATCH(TRUE, ISNUMBER(deflator!$E187:$BQ187), 0))</f>
        <v>#N/A</v>
      </c>
      <c r="AZ187" t="e" cm="1">
        <f t="array" ref="AZ187">deflator!AZ187/INDEX(deflator!$E187:$BQ187, MATCH(TRUE, ISNUMBER(deflator!$E187:$BQ187), 0))</f>
        <v>#N/A</v>
      </c>
      <c r="BA187" t="e" cm="1">
        <f t="array" ref="BA187">deflator!BA187/INDEX(deflator!$E187:$BQ187, MATCH(TRUE, ISNUMBER(deflator!$E187:$BQ187), 0))</f>
        <v>#N/A</v>
      </c>
      <c r="BB187" t="e" cm="1">
        <f t="array" ref="BB187">deflator!BB187/INDEX(deflator!$E187:$BQ187, MATCH(TRUE, ISNUMBER(deflator!$E187:$BQ187), 0))</f>
        <v>#N/A</v>
      </c>
      <c r="BC187" t="e" cm="1">
        <f t="array" ref="BC187">deflator!BC187/INDEX(deflator!$E187:$BQ187, MATCH(TRUE, ISNUMBER(deflator!$E187:$BQ187), 0))</f>
        <v>#N/A</v>
      </c>
      <c r="BD187" t="e" cm="1">
        <f t="array" ref="BD187">deflator!BD187/INDEX(deflator!$E187:$BQ187, MATCH(TRUE, ISNUMBER(deflator!$E187:$BQ187), 0))</f>
        <v>#N/A</v>
      </c>
      <c r="BE187" t="e" cm="1">
        <f t="array" ref="BE187">deflator!BE187/INDEX(deflator!$E187:$BQ187, MATCH(TRUE, ISNUMBER(deflator!$E187:$BQ187), 0))</f>
        <v>#N/A</v>
      </c>
      <c r="BF187" t="e" cm="1">
        <f t="array" ref="BF187">deflator!BF187/INDEX(deflator!$E187:$BQ187, MATCH(TRUE, ISNUMBER(deflator!$E187:$BQ187), 0))</f>
        <v>#N/A</v>
      </c>
      <c r="BG187" t="e" cm="1">
        <f t="array" ref="BG187">deflator!BG187/INDEX(deflator!$E187:$BQ187, MATCH(TRUE, ISNUMBER(deflator!$E187:$BQ187), 0))</f>
        <v>#N/A</v>
      </c>
      <c r="BH187" t="e" cm="1">
        <f t="array" ref="BH187">deflator!BH187/INDEX(deflator!$E187:$BQ187, MATCH(TRUE, ISNUMBER(deflator!$E187:$BQ187), 0))</f>
        <v>#N/A</v>
      </c>
      <c r="BI187" t="e" cm="1">
        <f t="array" ref="BI187">deflator!BI187/INDEX(deflator!$E187:$BQ187, MATCH(TRUE, ISNUMBER(deflator!$E187:$BQ187), 0))</f>
        <v>#N/A</v>
      </c>
      <c r="BJ187" t="e" cm="1">
        <f t="array" ref="BJ187">deflator!BJ187/INDEX(deflator!$E187:$BQ187, MATCH(TRUE, ISNUMBER(deflator!$E187:$BQ187), 0))</f>
        <v>#N/A</v>
      </c>
      <c r="BK187" t="e" cm="1">
        <f t="array" ref="BK187">deflator!BK187/INDEX(deflator!$E187:$BQ187, MATCH(TRUE, ISNUMBER(deflator!$E187:$BQ187), 0))</f>
        <v>#N/A</v>
      </c>
      <c r="BL187" t="e" cm="1">
        <f t="array" ref="BL187">deflator!BL187/INDEX(deflator!$E187:$BQ187, MATCH(TRUE, ISNUMBER(deflator!$E187:$BQ187), 0))</f>
        <v>#N/A</v>
      </c>
      <c r="BM187" t="e" cm="1">
        <f t="array" ref="BM187">deflator!BM187/INDEX(deflator!$E187:$BQ187, MATCH(TRUE, ISNUMBER(deflator!$E187:$BQ187), 0))</f>
        <v>#N/A</v>
      </c>
      <c r="BN187" t="e" cm="1">
        <f t="array" ref="BN187">deflator!BN187/INDEX(deflator!$E187:$BQ187, MATCH(TRUE, ISNUMBER(deflator!$E187:$BQ187), 0))</f>
        <v>#N/A</v>
      </c>
      <c r="BO187" t="e" cm="1">
        <f t="array" ref="BO187">deflator!BO187/INDEX(deflator!$E187:$BQ187, MATCH(TRUE, ISNUMBER(deflator!$E187:$BQ187), 0))</f>
        <v>#N/A</v>
      </c>
      <c r="BP187" t="e" cm="1">
        <f t="array" ref="BP187">deflator!BP187/INDEX(deflator!$E187:$BQ187, MATCH(TRUE, ISNUMBER(deflator!$E187:$BQ187), 0))</f>
        <v>#N/A</v>
      </c>
      <c r="BQ187" t="e" cm="1">
        <f t="array" ref="BQ187">deflator!BQ187/INDEX(deflator!$E187:$BQ187, MATCH(TRUE, ISNUMBER(deflator!$E187:$BQ187), 0))</f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 cm="1">
        <f t="array" ref="E188">deflator!E188/INDEX(deflator!$E188:$BQ188, MATCH(TRUE, ISNUMBER(deflator!$E188:$BQ188), 0))</f>
        <v>1</v>
      </c>
      <c r="F188" cm="1">
        <f t="array" ref="F188">deflator!F188/INDEX(deflator!$E188:$BQ188, MATCH(TRUE, ISNUMBER(deflator!$E188:$BQ188), 0))</f>
        <v>1.0200213410953591</v>
      </c>
      <c r="G188" cm="1">
        <f t="array" ref="G188">deflator!G188/INDEX(deflator!$E188:$BQ188, MATCH(TRUE, ISNUMBER(deflator!$E188:$BQ188), 0))</f>
        <v>1.0465436694728418</v>
      </c>
      <c r="H188" cm="1">
        <f t="array" ref="H188">deflator!H188/INDEX(deflator!$E188:$BQ188, MATCH(TRUE, ISNUMBER(deflator!$E188:$BQ188), 0))</f>
        <v>1.0659306591340898</v>
      </c>
      <c r="I188" cm="1">
        <f t="array" ref="I188">deflator!I188/INDEX(deflator!$E188:$BQ188, MATCH(TRUE, ISNUMBER(deflator!$E188:$BQ188), 0))</f>
        <v>1.0999754342952688</v>
      </c>
      <c r="J188" cm="1">
        <f t="array" ref="J188">deflator!J188/INDEX(deflator!$E188:$BQ188, MATCH(TRUE, ISNUMBER(deflator!$E188:$BQ188), 0))</f>
        <v>1.1198437543289326</v>
      </c>
      <c r="K188" cm="1">
        <f t="array" ref="K188">deflator!K188/INDEX(deflator!$E188:$BQ188, MATCH(TRUE, ISNUMBER(deflator!$E188:$BQ188), 0))</f>
        <v>1.1398040408900358</v>
      </c>
      <c r="L188" cm="1">
        <f t="array" ref="L188">deflator!L188/INDEX(deflator!$E188:$BQ188, MATCH(TRUE, ISNUMBER(deflator!$E188:$BQ188), 0))</f>
        <v>1.0994251516223583</v>
      </c>
      <c r="M188" cm="1">
        <f t="array" ref="M188">deflator!M188/INDEX(deflator!$E188:$BQ188, MATCH(TRUE, ISNUMBER(deflator!$E188:$BQ188), 0))</f>
        <v>1.226041335933937</v>
      </c>
      <c r="N188" cm="1">
        <f t="array" ref="N188">deflator!N188/INDEX(deflator!$E188:$BQ188, MATCH(TRUE, ISNUMBER(deflator!$E188:$BQ188), 0))</f>
        <v>1.2396868812658084</v>
      </c>
      <c r="O188" cm="1">
        <f t="array" ref="O188">deflator!O188/INDEX(deflator!$E188:$BQ188, MATCH(TRUE, ISNUMBER(deflator!$E188:$BQ188), 0))</f>
        <v>1.1624605717020449</v>
      </c>
      <c r="P188" cm="1">
        <f t="array" ref="P188">deflator!P188/INDEX(deflator!$E188:$BQ188, MATCH(TRUE, ISNUMBER(deflator!$E188:$BQ188), 0))</f>
        <v>1.3495244639912978</v>
      </c>
      <c r="Q188" cm="1">
        <f t="array" ref="Q188">deflator!Q188/INDEX(deflator!$E188:$BQ188, MATCH(TRUE, ISNUMBER(deflator!$E188:$BQ188), 0))</f>
        <v>1.3830058227152793</v>
      </c>
      <c r="R188" cm="1">
        <f t="array" ref="R188">deflator!R188/INDEX(deflator!$E188:$BQ188, MATCH(TRUE, ISNUMBER(deflator!$E188:$BQ188), 0))</f>
        <v>1.9404884111063347</v>
      </c>
      <c r="S188" cm="1">
        <f t="array" ref="S188">deflator!S188/INDEX(deflator!$E188:$BQ188, MATCH(TRUE, ISNUMBER(deflator!$E188:$BQ188), 0))</f>
        <v>5.8406058340233793</v>
      </c>
      <c r="T188" cm="1">
        <f t="array" ref="T188">deflator!T188/INDEX(deflator!$E188:$BQ188, MATCH(TRUE, ISNUMBER(deflator!$E188:$BQ188), 0))</f>
        <v>5.9792754813392186</v>
      </c>
      <c r="U188" cm="1">
        <f t="array" ref="U188">deflator!U188/INDEX(deflator!$E188:$BQ188, MATCH(TRUE, ISNUMBER(deflator!$E188:$BQ188), 0))</f>
        <v>6.0570073060581207</v>
      </c>
      <c r="V188" cm="1">
        <f t="array" ref="V188">deflator!V188/INDEX(deflator!$E188:$BQ188, MATCH(TRUE, ISNUMBER(deflator!$E188:$BQ188), 0))</f>
        <v>6.4204335646890369</v>
      </c>
      <c r="W188" cm="1">
        <f t="array" ref="W188">deflator!W188/INDEX(deflator!$E188:$BQ188, MATCH(TRUE, ISNUMBER(deflator!$E188:$BQ188), 0))</f>
        <v>6.6645566799881637</v>
      </c>
      <c r="X188" cm="1">
        <f t="array" ref="X188">deflator!X188/INDEX(deflator!$E188:$BQ188, MATCH(TRUE, ISNUMBER(deflator!$E188:$BQ188), 0))</f>
        <v>8.7027296289944864</v>
      </c>
      <c r="Y188" cm="1">
        <f t="array" ref="Y188">deflator!Y188/INDEX(deflator!$E188:$BQ188, MATCH(TRUE, ISNUMBER(deflator!$E188:$BQ188), 0))</f>
        <v>13.150262523182104</v>
      </c>
      <c r="Z188" cm="1">
        <f t="array" ref="Z188">deflator!Z188/INDEX(deflator!$E188:$BQ188, MATCH(TRUE, ISNUMBER(deflator!$E188:$BQ188), 0))</f>
        <v>13.634173787647809</v>
      </c>
      <c r="AA188" cm="1">
        <f t="array" ref="AA188">deflator!AA188/INDEX(deflator!$E188:$BQ188, MATCH(TRUE, ISNUMBER(deflator!$E188:$BQ188), 0))</f>
        <v>12.717928585274803</v>
      </c>
      <c r="AB188" cm="1">
        <f t="array" ref="AB188">deflator!AB188/INDEX(deflator!$E188:$BQ188, MATCH(TRUE, ISNUMBER(deflator!$E188:$BQ188), 0))</f>
        <v>11.446259799915101</v>
      </c>
      <c r="AC188" cm="1">
        <f t="array" ref="AC188">deflator!AC188/INDEX(deflator!$E188:$BQ188, MATCH(TRUE, ISNUMBER(deflator!$E188:$BQ188), 0))</f>
        <v>10.906191091510701</v>
      </c>
      <c r="AD188" cm="1">
        <f t="array" ref="AD188">deflator!AD188/INDEX(deflator!$E188:$BQ188, MATCH(TRUE, ISNUMBER(deflator!$E188:$BQ188), 0))</f>
        <v>10.850351015962735</v>
      </c>
      <c r="AE188" cm="1">
        <f t="array" ref="AE188">deflator!AE188/INDEX(deflator!$E188:$BQ188, MATCH(TRUE, ISNUMBER(deflator!$E188:$BQ188), 0))</f>
        <v>8.6114131177591702</v>
      </c>
      <c r="AF188" cm="1">
        <f t="array" ref="AF188">deflator!AF188/INDEX(deflator!$E188:$BQ188, MATCH(TRUE, ISNUMBER(deflator!$E188:$BQ188), 0))</f>
        <v>9.5739840077539835</v>
      </c>
      <c r="AG188" cm="1">
        <f t="array" ref="AG188">deflator!AG188/INDEX(deflator!$E188:$BQ188, MATCH(TRUE, ISNUMBER(deflator!$E188:$BQ188), 0))</f>
        <v>9.7002618924578137</v>
      </c>
      <c r="AH188" cm="1">
        <f t="array" ref="AH188">deflator!AH188/INDEX(deflator!$E188:$BQ188, MATCH(TRUE, ISNUMBER(deflator!$E188:$BQ188), 0))</f>
        <v>9.7002618657969659</v>
      </c>
      <c r="AI188" cm="1">
        <f t="array" ref="AI188">deflator!AI188/INDEX(deflator!$E188:$BQ188, MATCH(TRUE, ISNUMBER(deflator!$E188:$BQ188), 0))</f>
        <v>13.794215032053755</v>
      </c>
      <c r="AJ188" cm="1">
        <f t="array" ref="AJ188">deflator!AJ188/INDEX(deflator!$E188:$BQ188, MATCH(TRUE, ISNUMBER(deflator!$E188:$BQ188), 0))</f>
        <v>12.621393879517399</v>
      </c>
      <c r="AK188" cm="1">
        <f t="array" ref="AK188">deflator!AK188/INDEX(deflator!$E188:$BQ188, MATCH(TRUE, ISNUMBER(deflator!$E188:$BQ188), 0))</f>
        <v>12.782117131010581</v>
      </c>
      <c r="AL188" cm="1">
        <f t="array" ref="AL188">deflator!AL188/INDEX(deflator!$E188:$BQ188, MATCH(TRUE, ISNUMBER(deflator!$E188:$BQ188), 0))</f>
        <v>12.093499982079802</v>
      </c>
      <c r="AM188" cm="1">
        <f t="array" ref="AM188">deflator!AM188/INDEX(deflator!$E188:$BQ188, MATCH(TRUE, ISNUMBER(deflator!$E188:$BQ188), 0))</f>
        <v>12.038886970770196</v>
      </c>
      <c r="AN188" cm="1">
        <f t="array" ref="AN188">deflator!AN188/INDEX(deflator!$E188:$BQ188, MATCH(TRUE, ISNUMBER(deflator!$E188:$BQ188), 0))</f>
        <v>12.25061590548756</v>
      </c>
      <c r="AO188" cm="1">
        <f t="array" ref="AO188">deflator!AO188/INDEX(deflator!$E188:$BQ188, MATCH(TRUE, ISNUMBER(deflator!$E188:$BQ188), 0))</f>
        <v>13.158727264597989</v>
      </c>
      <c r="AP188" cm="1">
        <f t="array" ref="AP188">deflator!AP188/INDEX(deflator!$E188:$BQ188, MATCH(TRUE, ISNUMBER(deflator!$E188:$BQ188), 0))</f>
        <v>12.864742126042561</v>
      </c>
      <c r="AQ188" cm="1">
        <f t="array" ref="AQ188">deflator!AQ188/INDEX(deflator!$E188:$BQ188, MATCH(TRUE, ISNUMBER(deflator!$E188:$BQ188), 0))</f>
        <v>11.449403486372544</v>
      </c>
      <c r="AR188" cm="1">
        <f t="array" ref="AR188">deflator!AR188/INDEX(deflator!$E188:$BQ188, MATCH(TRUE, ISNUMBER(deflator!$E188:$BQ188), 0))</f>
        <v>12.687986742734099</v>
      </c>
      <c r="AS188" cm="1">
        <f t="array" ref="AS188">deflator!AS188/INDEX(deflator!$E188:$BQ188, MATCH(TRUE, ISNUMBER(deflator!$E188:$BQ188), 0))</f>
        <v>14.914097098563095</v>
      </c>
      <c r="AT188" cm="1">
        <f t="array" ref="AT188">deflator!AT188/INDEX(deflator!$E188:$BQ188, MATCH(TRUE, ISNUMBER(deflator!$E188:$BQ188), 0))</f>
        <v>14.221944434489378</v>
      </c>
      <c r="AU188" cm="1">
        <f t="array" ref="AU188">deflator!AU188/INDEX(deflator!$E188:$BQ188, MATCH(TRUE, ISNUMBER(deflator!$E188:$BQ188), 0))</f>
        <v>14.889383516413817</v>
      </c>
      <c r="AV188" cm="1">
        <f t="array" ref="AV188">deflator!AV188/INDEX(deflator!$E188:$BQ188, MATCH(TRUE, ISNUMBER(deflator!$E188:$BQ188), 0))</f>
        <v>16.324477658099447</v>
      </c>
      <c r="AW188" cm="1">
        <f t="array" ref="AW188">deflator!AW188/INDEX(deflator!$E188:$BQ188, MATCH(TRUE, ISNUMBER(deflator!$E188:$BQ188), 0))</f>
        <v>18.36446690698952</v>
      </c>
      <c r="AX188" cm="1">
        <f t="array" ref="AX188">deflator!AX188/INDEX(deflator!$E188:$BQ188, MATCH(TRUE, ISNUMBER(deflator!$E188:$BQ188), 0))</f>
        <v>22.355719433768527</v>
      </c>
      <c r="AY188" cm="1">
        <f t="array" ref="AY188">deflator!AY188/INDEX(deflator!$E188:$BQ188, MATCH(TRUE, ISNUMBER(deflator!$E188:$BQ188), 0))</f>
        <v>25.611561165565675</v>
      </c>
      <c r="AZ188" cm="1">
        <f t="array" ref="AZ188">deflator!AZ188/INDEX(deflator!$E188:$BQ188, MATCH(TRUE, ISNUMBER(deflator!$E188:$BQ188), 0))</f>
        <v>27.675526808203173</v>
      </c>
      <c r="BA188" cm="1">
        <f t="array" ref="BA188">deflator!BA188/INDEX(deflator!$E188:$BQ188, MATCH(TRUE, ISNUMBER(deflator!$E188:$BQ188), 0))</f>
        <v>36.71151757585654</v>
      </c>
      <c r="BB188" cm="1">
        <f t="array" ref="BB188">deflator!BB188/INDEX(deflator!$E188:$BQ188, MATCH(TRUE, ISNUMBER(deflator!$E188:$BQ188), 0))</f>
        <v>27.518163371846004</v>
      </c>
      <c r="BC188" cm="1">
        <f t="array" ref="BC188">deflator!BC188/INDEX(deflator!$E188:$BQ188, MATCH(TRUE, ISNUMBER(deflator!$E188:$BQ188), 0))</f>
        <v>31.473896938894864</v>
      </c>
      <c r="BD188" cm="1">
        <f t="array" ref="BD188">deflator!BD188/INDEX(deflator!$E188:$BQ188, MATCH(TRUE, ISNUMBER(deflator!$E188:$BQ188), 0))</f>
        <v>36.473365510181615</v>
      </c>
      <c r="BE188" cm="1">
        <f t="array" ref="BE188">deflator!BE188/INDEX(deflator!$E188:$BQ188, MATCH(TRUE, ISNUMBER(deflator!$E188:$BQ188), 0))</f>
        <v>37.788753462907174</v>
      </c>
      <c r="BF188" cm="1">
        <f t="array" ref="BF188">deflator!BF188/INDEX(deflator!$E188:$BQ188, MATCH(TRUE, ISNUMBER(deflator!$E188:$BQ188), 0))</f>
        <v>36.949687501907263</v>
      </c>
      <c r="BG188" cm="1">
        <f t="array" ref="BG188">deflator!BG188/INDEX(deflator!$E188:$BQ188, MATCH(TRUE, ISNUMBER(deflator!$E188:$BQ188), 0))</f>
        <v>37.599004193762738</v>
      </c>
      <c r="BH188" cm="1">
        <f t="array" ref="BH188">deflator!BH188/INDEX(deflator!$E188:$BQ188, MATCH(TRUE, ISNUMBER(deflator!$E188:$BQ188), 0))</f>
        <v>30.400121188455199</v>
      </c>
      <c r="BI188" cm="1">
        <f t="array" ref="BI188">deflator!BI188/INDEX(deflator!$E188:$BQ188, MATCH(TRUE, ISNUMBER(deflator!$E188:$BQ188), 0))</f>
        <v>27.622682432423765</v>
      </c>
      <c r="BJ188" cm="1">
        <f t="array" ref="BJ188">deflator!BJ188/INDEX(deflator!$E188:$BQ188, MATCH(TRUE, ISNUMBER(deflator!$E188:$BQ188), 0))</f>
        <v>29.638570133673447</v>
      </c>
      <c r="BK188" cm="1">
        <f t="array" ref="BK188">deflator!BK188/INDEX(deflator!$E188:$BQ188, MATCH(TRUE, ISNUMBER(deflator!$E188:$BQ188), 0))</f>
        <v>33.115854499488592</v>
      </c>
      <c r="BL188" cm="1">
        <f t="array" ref="BL188">deflator!BL188/INDEX(deflator!$E188:$BQ188, MATCH(TRUE, ISNUMBER(deflator!$E188:$BQ188), 0))</f>
        <v>32.232908475316414</v>
      </c>
      <c r="BM188" cm="1">
        <f t="array" ref="BM188">deflator!BM188/INDEX(deflator!$E188:$BQ188, MATCH(TRUE, ISNUMBER(deflator!$E188:$BQ188), 0))</f>
        <v>28.757053257469952</v>
      </c>
      <c r="BN188" cm="1">
        <f t="array" ref="BN188">deflator!BN188/INDEX(deflator!$E188:$BQ188, MATCH(TRUE, ISNUMBER(deflator!$E188:$BQ188), 0))</f>
        <v>32.248461551340618</v>
      </c>
      <c r="BO188" cm="1">
        <f t="array" ref="BO188">deflator!BO188/INDEX(deflator!$E188:$BQ188, MATCH(TRUE, ISNUMBER(deflator!$E188:$BQ188), 0))</f>
        <v>37.56827257614178</v>
      </c>
      <c r="BP188" cm="1">
        <f t="array" ref="BP188">deflator!BP188/INDEX(deflator!$E188:$BQ188, MATCH(TRUE, ISNUMBER(deflator!$E188:$BQ188), 0))</f>
        <v>35.790121596045807</v>
      </c>
      <c r="BQ188" cm="1">
        <f t="array" ref="BQ188">deflator!BQ188/INDEX(deflator!$E188:$BQ188, MATCH(TRUE, ISNUMBER(deflator!$E188:$BQ188), 0))</f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 cm="1">
        <f t="array" ref="E189">deflator!E189/INDEX(deflator!$E189:$BQ189, MATCH(TRUE, ISNUMBER(deflator!$E189:$BQ189), 0))</f>
        <v>#N/A</v>
      </c>
      <c r="F189" t="e" cm="1">
        <f t="array" ref="F189">deflator!F189/INDEX(deflator!$E189:$BQ189, MATCH(TRUE, ISNUMBER(deflator!$E189:$BQ189), 0))</f>
        <v>#N/A</v>
      </c>
      <c r="G189" t="e" cm="1">
        <f t="array" ref="G189">deflator!G189/INDEX(deflator!$E189:$BQ189, MATCH(TRUE, ISNUMBER(deflator!$E189:$BQ189), 0))</f>
        <v>#N/A</v>
      </c>
      <c r="H189" t="e" cm="1">
        <f t="array" ref="H189">deflator!H189/INDEX(deflator!$E189:$BQ189, MATCH(TRUE, ISNUMBER(deflator!$E189:$BQ189), 0))</f>
        <v>#N/A</v>
      </c>
      <c r="I189" t="e" cm="1">
        <f t="array" ref="I189">deflator!I189/INDEX(deflator!$E189:$BQ189, MATCH(TRUE, ISNUMBER(deflator!$E189:$BQ189), 0))</f>
        <v>#N/A</v>
      </c>
      <c r="J189" t="e" cm="1">
        <f t="array" ref="J189">deflator!J189/INDEX(deflator!$E189:$BQ189, MATCH(TRUE, ISNUMBER(deflator!$E189:$BQ189), 0))</f>
        <v>#N/A</v>
      </c>
      <c r="K189" t="e" cm="1">
        <f t="array" ref="K189">deflator!K189/INDEX(deflator!$E189:$BQ189, MATCH(TRUE, ISNUMBER(deflator!$E189:$BQ189), 0))</f>
        <v>#N/A</v>
      </c>
      <c r="L189" t="e" cm="1">
        <f t="array" ref="L189">deflator!L189/INDEX(deflator!$E189:$BQ189, MATCH(TRUE, ISNUMBER(deflator!$E189:$BQ189), 0))</f>
        <v>#N/A</v>
      </c>
      <c r="M189" t="e" cm="1">
        <f t="array" ref="M189">deflator!M189/INDEX(deflator!$E189:$BQ189, MATCH(TRUE, ISNUMBER(deflator!$E189:$BQ189), 0))</f>
        <v>#N/A</v>
      </c>
      <c r="N189" t="e" cm="1">
        <f t="array" ref="N189">deflator!N189/INDEX(deflator!$E189:$BQ189, MATCH(TRUE, ISNUMBER(deflator!$E189:$BQ189), 0))</f>
        <v>#N/A</v>
      </c>
      <c r="O189" t="e" cm="1">
        <f t="array" ref="O189">deflator!O189/INDEX(deflator!$E189:$BQ189, MATCH(TRUE, ISNUMBER(deflator!$E189:$BQ189), 0))</f>
        <v>#N/A</v>
      </c>
      <c r="P189" t="e" cm="1">
        <f t="array" ref="P189">deflator!P189/INDEX(deflator!$E189:$BQ189, MATCH(TRUE, ISNUMBER(deflator!$E189:$BQ189), 0))</f>
        <v>#N/A</v>
      </c>
      <c r="Q189" t="e" cm="1">
        <f t="array" ref="Q189">deflator!Q189/INDEX(deflator!$E189:$BQ189, MATCH(TRUE, ISNUMBER(deflator!$E189:$BQ189), 0))</f>
        <v>#N/A</v>
      </c>
      <c r="R189" t="e" cm="1">
        <f t="array" ref="R189">deflator!R189/INDEX(deflator!$E189:$BQ189, MATCH(TRUE, ISNUMBER(deflator!$E189:$BQ189), 0))</f>
        <v>#N/A</v>
      </c>
      <c r="S189" t="e" cm="1">
        <f t="array" ref="S189">deflator!S189/INDEX(deflator!$E189:$BQ189, MATCH(TRUE, ISNUMBER(deflator!$E189:$BQ189), 0))</f>
        <v>#N/A</v>
      </c>
      <c r="T189" t="e" cm="1">
        <f t="array" ref="T189">deflator!T189/INDEX(deflator!$E189:$BQ189, MATCH(TRUE, ISNUMBER(deflator!$E189:$BQ189), 0))</f>
        <v>#N/A</v>
      </c>
      <c r="U189" t="e" cm="1">
        <f t="array" ref="U189">deflator!U189/INDEX(deflator!$E189:$BQ189, MATCH(TRUE, ISNUMBER(deflator!$E189:$BQ189), 0))</f>
        <v>#N/A</v>
      </c>
      <c r="V189" t="e" cm="1">
        <f t="array" ref="V189">deflator!V189/INDEX(deflator!$E189:$BQ189, MATCH(TRUE, ISNUMBER(deflator!$E189:$BQ189), 0))</f>
        <v>#N/A</v>
      </c>
      <c r="W189" t="e" cm="1">
        <f t="array" ref="W189">deflator!W189/INDEX(deflator!$E189:$BQ189, MATCH(TRUE, ISNUMBER(deflator!$E189:$BQ189), 0))</f>
        <v>#N/A</v>
      </c>
      <c r="X189" t="e" cm="1">
        <f t="array" ref="X189">deflator!X189/INDEX(deflator!$E189:$BQ189, MATCH(TRUE, ISNUMBER(deflator!$E189:$BQ189), 0))</f>
        <v>#N/A</v>
      </c>
      <c r="Y189" t="e" cm="1">
        <f t="array" ref="Y189">deflator!Y189/INDEX(deflator!$E189:$BQ189, MATCH(TRUE, ISNUMBER(deflator!$E189:$BQ189), 0))</f>
        <v>#N/A</v>
      </c>
      <c r="Z189" t="e" cm="1">
        <f t="array" ref="Z189">deflator!Z189/INDEX(deflator!$E189:$BQ189, MATCH(TRUE, ISNUMBER(deflator!$E189:$BQ189), 0))</f>
        <v>#N/A</v>
      </c>
      <c r="AA189" t="e" cm="1">
        <f t="array" ref="AA189">deflator!AA189/INDEX(deflator!$E189:$BQ189, MATCH(TRUE, ISNUMBER(deflator!$E189:$BQ189), 0))</f>
        <v>#N/A</v>
      </c>
      <c r="AB189" t="e" cm="1">
        <f t="array" ref="AB189">deflator!AB189/INDEX(deflator!$E189:$BQ189, MATCH(TRUE, ISNUMBER(deflator!$E189:$BQ189), 0))</f>
        <v>#N/A</v>
      </c>
      <c r="AC189" t="e" cm="1">
        <f t="array" ref="AC189">deflator!AC189/INDEX(deflator!$E189:$BQ189, MATCH(TRUE, ISNUMBER(deflator!$E189:$BQ189), 0))</f>
        <v>#N/A</v>
      </c>
      <c r="AD189" t="e" cm="1">
        <f t="array" ref="AD189">deflator!AD189/INDEX(deflator!$E189:$BQ189, MATCH(TRUE, ISNUMBER(deflator!$E189:$BQ189), 0))</f>
        <v>#N/A</v>
      </c>
      <c r="AE189" t="e" cm="1">
        <f t="array" ref="AE189">deflator!AE189/INDEX(deflator!$E189:$BQ189, MATCH(TRUE, ISNUMBER(deflator!$E189:$BQ189), 0))</f>
        <v>#N/A</v>
      </c>
      <c r="AF189" t="e" cm="1">
        <f t="array" ref="AF189">deflator!AF189/INDEX(deflator!$E189:$BQ189, MATCH(TRUE, ISNUMBER(deflator!$E189:$BQ189), 0))</f>
        <v>#N/A</v>
      </c>
      <c r="AG189" t="e" cm="1">
        <f t="array" ref="AG189">deflator!AG189/INDEX(deflator!$E189:$BQ189, MATCH(TRUE, ISNUMBER(deflator!$E189:$BQ189), 0))</f>
        <v>#N/A</v>
      </c>
      <c r="AH189" t="e" cm="1">
        <f t="array" ref="AH189">deflator!AH189/INDEX(deflator!$E189:$BQ189, MATCH(TRUE, ISNUMBER(deflator!$E189:$BQ189), 0))</f>
        <v>#N/A</v>
      </c>
      <c r="AI189" t="e" cm="1">
        <f t="array" ref="AI189">deflator!AI189/INDEX(deflator!$E189:$BQ189, MATCH(TRUE, ISNUMBER(deflator!$E189:$BQ189), 0))</f>
        <v>#N/A</v>
      </c>
      <c r="AJ189" t="e" cm="1">
        <f t="array" ref="AJ189">deflator!AJ189/INDEX(deflator!$E189:$BQ189, MATCH(TRUE, ISNUMBER(deflator!$E189:$BQ189), 0))</f>
        <v>#N/A</v>
      </c>
      <c r="AK189" t="e" cm="1">
        <f t="array" ref="AK189">deflator!AK189/INDEX(deflator!$E189:$BQ189, MATCH(TRUE, ISNUMBER(deflator!$E189:$BQ189), 0))</f>
        <v>#N/A</v>
      </c>
      <c r="AL189" t="e" cm="1">
        <f t="array" ref="AL189">deflator!AL189/INDEX(deflator!$E189:$BQ189, MATCH(TRUE, ISNUMBER(deflator!$E189:$BQ189), 0))</f>
        <v>#N/A</v>
      </c>
      <c r="AM189" t="e" cm="1">
        <f t="array" ref="AM189">deflator!AM189/INDEX(deflator!$E189:$BQ189, MATCH(TRUE, ISNUMBER(deflator!$E189:$BQ189), 0))</f>
        <v>#N/A</v>
      </c>
      <c r="AN189" t="e" cm="1">
        <f t="array" ref="AN189">deflator!AN189/INDEX(deflator!$E189:$BQ189, MATCH(TRUE, ISNUMBER(deflator!$E189:$BQ189), 0))</f>
        <v>#N/A</v>
      </c>
      <c r="AO189" t="e" cm="1">
        <f t="array" ref="AO189">deflator!AO189/INDEX(deflator!$E189:$BQ189, MATCH(TRUE, ISNUMBER(deflator!$E189:$BQ189), 0))</f>
        <v>#N/A</v>
      </c>
      <c r="AP189" t="e" cm="1">
        <f t="array" ref="AP189">deflator!AP189/INDEX(deflator!$E189:$BQ189, MATCH(TRUE, ISNUMBER(deflator!$E189:$BQ189), 0))</f>
        <v>#N/A</v>
      </c>
      <c r="AQ189" t="e" cm="1">
        <f t="array" ref="AQ189">deflator!AQ189/INDEX(deflator!$E189:$BQ189, MATCH(TRUE, ISNUMBER(deflator!$E189:$BQ189), 0))</f>
        <v>#N/A</v>
      </c>
      <c r="AR189" t="e" cm="1">
        <f t="array" ref="AR189">deflator!AR189/INDEX(deflator!$E189:$BQ189, MATCH(TRUE, ISNUMBER(deflator!$E189:$BQ189), 0))</f>
        <v>#N/A</v>
      </c>
      <c r="AS189" t="e" cm="1">
        <f t="array" ref="AS189">deflator!AS189/INDEX(deflator!$E189:$BQ189, MATCH(TRUE, ISNUMBER(deflator!$E189:$BQ189), 0))</f>
        <v>#N/A</v>
      </c>
      <c r="AT189" t="e" cm="1">
        <f t="array" ref="AT189">deflator!AT189/INDEX(deflator!$E189:$BQ189, MATCH(TRUE, ISNUMBER(deflator!$E189:$BQ189), 0))</f>
        <v>#N/A</v>
      </c>
      <c r="AU189" t="e" cm="1">
        <f t="array" ref="AU189">deflator!AU189/INDEX(deflator!$E189:$BQ189, MATCH(TRUE, ISNUMBER(deflator!$E189:$BQ189), 0))</f>
        <v>#N/A</v>
      </c>
      <c r="AV189" t="e" cm="1">
        <f t="array" ref="AV189">deflator!AV189/INDEX(deflator!$E189:$BQ189, MATCH(TRUE, ISNUMBER(deflator!$E189:$BQ189), 0))</f>
        <v>#N/A</v>
      </c>
      <c r="AW189" t="e" cm="1">
        <f t="array" ref="AW189">deflator!AW189/INDEX(deflator!$E189:$BQ189, MATCH(TRUE, ISNUMBER(deflator!$E189:$BQ189), 0))</f>
        <v>#N/A</v>
      </c>
      <c r="AX189" t="e" cm="1">
        <f t="array" ref="AX189">deflator!AX189/INDEX(deflator!$E189:$BQ189, MATCH(TRUE, ISNUMBER(deflator!$E189:$BQ189), 0))</f>
        <v>#N/A</v>
      </c>
      <c r="AY189" t="e" cm="1">
        <f t="array" ref="AY189">deflator!AY189/INDEX(deflator!$E189:$BQ189, MATCH(TRUE, ISNUMBER(deflator!$E189:$BQ189), 0))</f>
        <v>#N/A</v>
      </c>
      <c r="AZ189" t="e" cm="1">
        <f t="array" ref="AZ189">deflator!AZ189/INDEX(deflator!$E189:$BQ189, MATCH(TRUE, ISNUMBER(deflator!$E189:$BQ189), 0))</f>
        <v>#N/A</v>
      </c>
      <c r="BA189" t="e" cm="1">
        <f t="array" ref="BA189">deflator!BA189/INDEX(deflator!$E189:$BQ189, MATCH(TRUE, ISNUMBER(deflator!$E189:$BQ189), 0))</f>
        <v>#N/A</v>
      </c>
      <c r="BB189" t="e" cm="1">
        <f t="array" ref="BB189">deflator!BB189/INDEX(deflator!$E189:$BQ189, MATCH(TRUE, ISNUMBER(deflator!$E189:$BQ189), 0))</f>
        <v>#N/A</v>
      </c>
      <c r="BC189" t="e" cm="1">
        <f t="array" ref="BC189">deflator!BC189/INDEX(deflator!$E189:$BQ189, MATCH(TRUE, ISNUMBER(deflator!$E189:$BQ189), 0))</f>
        <v>#N/A</v>
      </c>
      <c r="BD189" t="e" cm="1">
        <f t="array" ref="BD189">deflator!BD189/INDEX(deflator!$E189:$BQ189, MATCH(TRUE, ISNUMBER(deflator!$E189:$BQ189), 0))</f>
        <v>#N/A</v>
      </c>
      <c r="BE189" t="e" cm="1">
        <f t="array" ref="BE189">deflator!BE189/INDEX(deflator!$E189:$BQ189, MATCH(TRUE, ISNUMBER(deflator!$E189:$BQ189), 0))</f>
        <v>#N/A</v>
      </c>
      <c r="BF189" t="e" cm="1">
        <f t="array" ref="BF189">deflator!BF189/INDEX(deflator!$E189:$BQ189, MATCH(TRUE, ISNUMBER(deflator!$E189:$BQ189), 0))</f>
        <v>#N/A</v>
      </c>
      <c r="BG189" t="e" cm="1">
        <f t="array" ref="BG189">deflator!BG189/INDEX(deflator!$E189:$BQ189, MATCH(TRUE, ISNUMBER(deflator!$E189:$BQ189), 0))</f>
        <v>#N/A</v>
      </c>
      <c r="BH189" t="e" cm="1">
        <f t="array" ref="BH189">deflator!BH189/INDEX(deflator!$E189:$BQ189, MATCH(TRUE, ISNUMBER(deflator!$E189:$BQ189), 0))</f>
        <v>#N/A</v>
      </c>
      <c r="BI189" t="e" cm="1">
        <f t="array" ref="BI189">deflator!BI189/INDEX(deflator!$E189:$BQ189, MATCH(TRUE, ISNUMBER(deflator!$E189:$BQ189), 0))</f>
        <v>#N/A</v>
      </c>
      <c r="BJ189" t="e" cm="1">
        <f t="array" ref="BJ189">deflator!BJ189/INDEX(deflator!$E189:$BQ189, MATCH(TRUE, ISNUMBER(deflator!$E189:$BQ189), 0))</f>
        <v>#N/A</v>
      </c>
      <c r="BK189" t="e" cm="1">
        <f t="array" ref="BK189">deflator!BK189/INDEX(deflator!$E189:$BQ189, MATCH(TRUE, ISNUMBER(deflator!$E189:$BQ189), 0))</f>
        <v>#N/A</v>
      </c>
      <c r="BL189" t="e" cm="1">
        <f t="array" ref="BL189">deflator!BL189/INDEX(deflator!$E189:$BQ189, MATCH(TRUE, ISNUMBER(deflator!$E189:$BQ189), 0))</f>
        <v>#N/A</v>
      </c>
      <c r="BM189" t="e" cm="1">
        <f t="array" ref="BM189">deflator!BM189/INDEX(deflator!$E189:$BQ189, MATCH(TRUE, ISNUMBER(deflator!$E189:$BQ189), 0))</f>
        <v>#N/A</v>
      </c>
      <c r="BN189" t="e" cm="1">
        <f t="array" ref="BN189">deflator!BN189/INDEX(deflator!$E189:$BQ189, MATCH(TRUE, ISNUMBER(deflator!$E189:$BQ189), 0))</f>
        <v>#N/A</v>
      </c>
      <c r="BO189" t="e" cm="1">
        <f t="array" ref="BO189">deflator!BO189/INDEX(deflator!$E189:$BQ189, MATCH(TRUE, ISNUMBER(deflator!$E189:$BQ189), 0))</f>
        <v>#N/A</v>
      </c>
      <c r="BP189" t="e" cm="1">
        <f t="array" ref="BP189">deflator!BP189/INDEX(deflator!$E189:$BQ189, MATCH(TRUE, ISNUMBER(deflator!$E189:$BQ189), 0))</f>
        <v>#N/A</v>
      </c>
      <c r="BQ189" t="e" cm="1">
        <f t="array" ref="BQ189">deflator!BQ189/INDEX(deflator!$E189:$BQ189, MATCH(TRUE, ISNUMBER(deflator!$E189:$BQ189), 0))</f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 cm="1">
        <f t="array" ref="E190">deflator!E190/INDEX(deflator!$E190:$BQ190, MATCH(TRUE, ISNUMBER(deflator!$E190:$BQ190), 0))</f>
        <v>1</v>
      </c>
      <c r="F190" cm="1">
        <f t="array" ref="F190">deflator!F190/INDEX(deflator!$E190:$BQ190, MATCH(TRUE, ISNUMBER(deflator!$E190:$BQ190), 0))</f>
        <v>1.0364646128699087</v>
      </c>
      <c r="G190" cm="1">
        <f t="array" ref="G190">deflator!G190/INDEX(deflator!$E190:$BQ190, MATCH(TRUE, ISNUMBER(deflator!$E190:$BQ190), 0))</f>
        <v>1.0381224191321621</v>
      </c>
      <c r="H190" cm="1">
        <f t="array" ref="H190">deflator!H190/INDEX(deflator!$E190:$BQ190, MATCH(TRUE, ISNUMBER(deflator!$E190:$BQ190), 0))</f>
        <v>1.0261916305743108</v>
      </c>
      <c r="I190" cm="1">
        <f t="array" ref="I190">deflator!I190/INDEX(deflator!$E190:$BQ190, MATCH(TRUE, ISNUMBER(deflator!$E190:$BQ190), 0))</f>
        <v>1.0722516926705259</v>
      </c>
      <c r="J190" cm="1">
        <f t="array" ref="J190">deflator!J190/INDEX(deflator!$E190:$BQ190, MATCH(TRUE, ISNUMBER(deflator!$E190:$BQ190), 0))</f>
        <v>1.1061979230081667</v>
      </c>
      <c r="K190" cm="1">
        <f t="array" ref="K190">deflator!K190/INDEX(deflator!$E190:$BQ190, MATCH(TRUE, ISNUMBER(deflator!$E190:$BQ190), 0))</f>
        <v>1.1570903096797005</v>
      </c>
      <c r="L190" cm="1">
        <f t="array" ref="L190">deflator!L190/INDEX(deflator!$E190:$BQ190, MATCH(TRUE, ISNUMBER(deflator!$E190:$BQ190), 0))</f>
        <v>1.2489591351748996</v>
      </c>
      <c r="M190" cm="1">
        <f t="array" ref="M190">deflator!M190/INDEX(deflator!$E190:$BQ190, MATCH(TRUE, ISNUMBER(deflator!$E190:$BQ190), 0))</f>
        <v>1.2548203576172741</v>
      </c>
      <c r="N190" cm="1">
        <f t="array" ref="N190">deflator!N190/INDEX(deflator!$E190:$BQ190, MATCH(TRUE, ISNUMBER(deflator!$E190:$BQ190), 0))</f>
        <v>1.2841275830946894</v>
      </c>
      <c r="O190" cm="1">
        <f t="array" ref="O190">deflator!O190/INDEX(deflator!$E190:$BQ190, MATCH(TRUE, ISNUMBER(deflator!$E190:$BQ190), 0))</f>
        <v>1.3317475671315364</v>
      </c>
      <c r="P190" cm="1">
        <f t="array" ref="P190">deflator!P190/INDEX(deflator!$E190:$BQ190, MATCH(TRUE, ISNUMBER(deflator!$E190:$BQ190), 0))</f>
        <v>1.4099276816136039</v>
      </c>
      <c r="Q190" cm="1">
        <f t="array" ref="Q190">deflator!Q190/INDEX(deflator!$E190:$BQ190, MATCH(TRUE, ISNUMBER(deflator!$E190:$BQ190), 0))</f>
        <v>1.5054442918369526</v>
      </c>
      <c r="R190" cm="1">
        <f t="array" ref="R190">deflator!R190/INDEX(deflator!$E190:$BQ190, MATCH(TRUE, ISNUMBER(deflator!$E190:$BQ190), 0))</f>
        <v>1.7357994517997066</v>
      </c>
      <c r="S190" cm="1">
        <f t="array" ref="S190">deflator!S190/INDEX(deflator!$E190:$BQ190, MATCH(TRUE, ISNUMBER(deflator!$E190:$BQ190), 0))</f>
        <v>2.1883866244494548</v>
      </c>
      <c r="T190" cm="1">
        <f t="array" ref="T190">deflator!T190/INDEX(deflator!$E190:$BQ190, MATCH(TRUE, ISNUMBER(deflator!$E190:$BQ190), 0))</f>
        <v>2.6500945990158211</v>
      </c>
      <c r="U190" cm="1">
        <f t="array" ref="U190">deflator!U190/INDEX(deflator!$E190:$BQ190, MATCH(TRUE, ISNUMBER(deflator!$E190:$BQ190), 0))</f>
        <v>2.9549206674695445</v>
      </c>
      <c r="V190" cm="1">
        <f t="array" ref="V190">deflator!V190/INDEX(deflator!$E190:$BQ190, MATCH(TRUE, ISNUMBER(deflator!$E190:$BQ190), 0))</f>
        <v>3.2653843094325179</v>
      </c>
      <c r="W190" cm="1">
        <f t="array" ref="W190">deflator!W190/INDEX(deflator!$E190:$BQ190, MATCH(TRUE, ISNUMBER(deflator!$E190:$BQ190), 0))</f>
        <v>3.5586924164047615</v>
      </c>
      <c r="X190" cm="1">
        <f t="array" ref="X190">deflator!X190/INDEX(deflator!$E190:$BQ190, MATCH(TRUE, ISNUMBER(deflator!$E190:$BQ190), 0))</f>
        <v>3.7911960292993228</v>
      </c>
      <c r="Y190" cm="1">
        <f t="array" ref="Y190">deflator!Y190/INDEX(deflator!$E190:$BQ190, MATCH(TRUE, ISNUMBER(deflator!$E190:$BQ190), 0))</f>
        <v>4.1327149048969494</v>
      </c>
      <c r="Z190" cm="1">
        <f t="array" ref="Z190">deflator!Z190/INDEX(deflator!$E190:$BQ190, MATCH(TRUE, ISNUMBER(deflator!$E190:$BQ190), 0))</f>
        <v>4.5491826195775777</v>
      </c>
      <c r="AA190" cm="1">
        <f t="array" ref="AA190">deflator!AA190/INDEX(deflator!$E190:$BQ190, MATCH(TRUE, ISNUMBER(deflator!$E190:$BQ190), 0))</f>
        <v>4.9755159895972634</v>
      </c>
      <c r="AB190" cm="1">
        <f t="array" ref="AB190">deflator!AB190/INDEX(deflator!$E190:$BQ190, MATCH(TRUE, ISNUMBER(deflator!$E190:$BQ190), 0))</f>
        <v>5.2379288638683237</v>
      </c>
      <c r="AC190" cm="1">
        <f t="array" ref="AC190">deflator!AC190/INDEX(deflator!$E190:$BQ190, MATCH(TRUE, ISNUMBER(deflator!$E190:$BQ190), 0))</f>
        <v>5.743575178918249</v>
      </c>
      <c r="AD190" cm="1">
        <f t="array" ref="AD190">deflator!AD190/INDEX(deflator!$E190:$BQ190, MATCH(TRUE, ISNUMBER(deflator!$E190:$BQ190), 0))</f>
        <v>6.0040430272176257</v>
      </c>
      <c r="AE190" cm="1">
        <f t="array" ref="AE190">deflator!AE190/INDEX(deflator!$E190:$BQ190, MATCH(TRUE, ISNUMBER(deflator!$E190:$BQ190), 0))</f>
        <v>6.2016961739396557</v>
      </c>
      <c r="AF190" cm="1">
        <f t="array" ref="AF190">deflator!AF190/INDEX(deflator!$E190:$BQ190, MATCH(TRUE, ISNUMBER(deflator!$E190:$BQ190), 0))</f>
        <v>6.4819015687886594</v>
      </c>
      <c r="AG190" cm="1">
        <f t="array" ref="AG190">deflator!AG190/INDEX(deflator!$E190:$BQ190, MATCH(TRUE, ISNUMBER(deflator!$E190:$BQ190), 0))</f>
        <v>7.1053023834259612</v>
      </c>
      <c r="AH190" cm="1">
        <f t="array" ref="AH190">deflator!AH190/INDEX(deflator!$E190:$BQ190, MATCH(TRUE, ISNUMBER(deflator!$E190:$BQ190), 0))</f>
        <v>7.7152960048098702</v>
      </c>
      <c r="AI190" cm="1">
        <f t="array" ref="AI190">deflator!AI190/INDEX(deflator!$E190:$BQ190, MATCH(TRUE, ISNUMBER(deflator!$E190:$BQ190), 0))</f>
        <v>8.2130868388419849</v>
      </c>
      <c r="AJ190" cm="1">
        <f t="array" ref="AJ190">deflator!AJ190/INDEX(deflator!$E190:$BQ190, MATCH(TRUE, ISNUMBER(deflator!$E190:$BQ190), 0))</f>
        <v>9.3212307024182284</v>
      </c>
      <c r="AK190" cm="1">
        <f t="array" ref="AK190">deflator!AK190/INDEX(deflator!$E190:$BQ190, MATCH(TRUE, ISNUMBER(deflator!$E190:$BQ190), 0))</f>
        <v>10.272127454864748</v>
      </c>
      <c r="AL190" cm="1">
        <f t="array" ref="AL190">deflator!AL190/INDEX(deflator!$E190:$BQ190, MATCH(TRUE, ISNUMBER(deflator!$E190:$BQ190), 0))</f>
        <v>11.180034897307706</v>
      </c>
      <c r="AM190" cm="1">
        <f t="array" ref="AM190">deflator!AM190/INDEX(deflator!$E190:$BQ190, MATCH(TRUE, ISNUMBER(deflator!$E190:$BQ190), 0))</f>
        <v>12.636616358157466</v>
      </c>
      <c r="AN190" cm="1">
        <f t="array" ref="AN190">deflator!AN190/INDEX(deflator!$E190:$BQ190, MATCH(TRUE, ISNUMBER(deflator!$E190:$BQ190), 0))</f>
        <v>14.28019590199971</v>
      </c>
      <c r="AO190" cm="1">
        <f t="array" ref="AO190">deflator!AO190/INDEX(deflator!$E190:$BQ190, MATCH(TRUE, ISNUMBER(deflator!$E190:$BQ190), 0))</f>
        <v>15.475963813297252</v>
      </c>
      <c r="AP190" cm="1">
        <f t="array" ref="AP190">deflator!AP190/INDEX(deflator!$E190:$BQ190, MATCH(TRUE, ISNUMBER(deflator!$E190:$BQ190), 0))</f>
        <v>17.547191695725434</v>
      </c>
      <c r="AQ190" cm="1">
        <f t="array" ref="AQ190">deflator!AQ190/INDEX(deflator!$E190:$BQ190, MATCH(TRUE, ISNUMBER(deflator!$E190:$BQ190), 0))</f>
        <v>18.867799816893218</v>
      </c>
      <c r="AR190" cm="1">
        <f t="array" ref="AR190">deflator!AR190/INDEX(deflator!$E190:$BQ190, MATCH(TRUE, ISNUMBER(deflator!$E190:$BQ190), 0))</f>
        <v>19.97388423874726</v>
      </c>
      <c r="AS190" cm="1">
        <f t="array" ref="AS190">deflator!AS190/INDEX(deflator!$E190:$BQ190, MATCH(TRUE, ISNUMBER(deflator!$E190:$BQ190), 0))</f>
        <v>33.558211792647064</v>
      </c>
      <c r="AT190" cm="1">
        <f t="array" ref="AT190">deflator!AT190/INDEX(deflator!$E190:$BQ190, MATCH(TRUE, ISNUMBER(deflator!$E190:$BQ190), 0))</f>
        <v>35.575997412239765</v>
      </c>
      <c r="AU190" cm="1">
        <f t="array" ref="AU190">deflator!AU190/INDEX(deflator!$E190:$BQ190, MATCH(TRUE, ISNUMBER(deflator!$E190:$BQ190), 0))</f>
        <v>36.97106695106082</v>
      </c>
      <c r="AV190" cm="1">
        <f t="array" ref="AV190">deflator!AV190/INDEX(deflator!$E190:$BQ190, MATCH(TRUE, ISNUMBER(deflator!$E190:$BQ190), 0))</f>
        <v>38.284522548345471</v>
      </c>
      <c r="AW190" cm="1">
        <f t="array" ref="AW190">deflator!AW190/INDEX(deflator!$E190:$BQ190, MATCH(TRUE, ISNUMBER(deflator!$E190:$BQ190), 0))</f>
        <v>41.06066458817525</v>
      </c>
      <c r="AX190" cm="1">
        <f t="array" ref="AX190">deflator!AX190/INDEX(deflator!$E190:$BQ190, MATCH(TRUE, ISNUMBER(deflator!$E190:$BQ190), 0))</f>
        <v>43.342028687211688</v>
      </c>
      <c r="AY190" cm="1">
        <f t="array" ref="AY190">deflator!AY190/INDEX(deflator!$E190:$BQ190, MATCH(TRUE, ISNUMBER(deflator!$E190:$BQ190), 0))</f>
        <v>45.941526746313883</v>
      </c>
      <c r="AZ190" cm="1">
        <f t="array" ref="AZ190">deflator!AZ190/INDEX(deflator!$E190:$BQ190, MATCH(TRUE, ISNUMBER(deflator!$E190:$BQ190), 0))</f>
        <v>50.687894996845721</v>
      </c>
      <c r="BA190" cm="1">
        <f t="array" ref="BA190">deflator!BA190/INDEX(deflator!$E190:$BQ190, MATCH(TRUE, ISNUMBER(deflator!$E190:$BQ190), 0))</f>
        <v>56.223249980881299</v>
      </c>
      <c r="BB190" cm="1">
        <f t="array" ref="BB190">deflator!BB190/INDEX(deflator!$E190:$BQ190, MATCH(TRUE, ISNUMBER(deflator!$E190:$BQ190), 0))</f>
        <v>63.180667055866067</v>
      </c>
      <c r="BC190" cm="1">
        <f t="array" ref="BC190">deflator!BC190/INDEX(deflator!$E190:$BQ190, MATCH(TRUE, ISNUMBER(deflator!$E190:$BQ190), 0))</f>
        <v>69.870643133038499</v>
      </c>
      <c r="BD190" cm="1">
        <f t="array" ref="BD190">deflator!BD190/INDEX(deflator!$E190:$BQ190, MATCH(TRUE, ISNUMBER(deflator!$E190:$BQ190), 0))</f>
        <v>81.337083821432586</v>
      </c>
      <c r="BE190" cm="1">
        <f t="array" ref="BE190">deflator!BE190/INDEX(deflator!$E190:$BQ190, MATCH(TRUE, ISNUMBER(deflator!$E190:$BQ190), 0))</f>
        <v>89.404352362720715</v>
      </c>
      <c r="BF190" cm="1">
        <f t="array" ref="BF190">deflator!BF190/INDEX(deflator!$E190:$BQ190, MATCH(TRUE, ISNUMBER(deflator!$E190:$BQ190), 0))</f>
        <v>96.005171331158152</v>
      </c>
      <c r="BG190" cm="1">
        <f t="array" ref="BG190">deflator!BG190/INDEX(deflator!$E190:$BQ190, MATCH(TRUE, ISNUMBER(deflator!$E190:$BQ190), 0))</f>
        <v>102.92691899369517</v>
      </c>
      <c r="BH190" cm="1">
        <f t="array" ref="BH190">deflator!BH190/INDEX(deflator!$E190:$BQ190, MATCH(TRUE, ISNUMBER(deflator!$E190:$BQ190), 0))</f>
        <v>107.49891249418347</v>
      </c>
      <c r="BI190" cm="1">
        <f t="array" ref="BI190">deflator!BI190/INDEX(deflator!$E190:$BQ190, MATCH(TRUE, ISNUMBER(deflator!$E190:$BQ190), 0))</f>
        <v>108.4902280413353</v>
      </c>
      <c r="BJ190" cm="1">
        <f t="array" ref="BJ190">deflator!BJ190/INDEX(deflator!$E190:$BQ190, MATCH(TRUE, ISNUMBER(deflator!$E190:$BQ190), 0))</f>
        <v>112.86210865890531</v>
      </c>
      <c r="BK190" cm="1">
        <f t="array" ref="BK190">deflator!BK190/INDEX(deflator!$E190:$BQ190, MATCH(TRUE, ISNUMBER(deflator!$E190:$BQ190), 0))</f>
        <v>117.1980300628</v>
      </c>
      <c r="BL190" cm="1">
        <f t="array" ref="BL190">deflator!BL190/INDEX(deflator!$E190:$BQ190, MATCH(TRUE, ISNUMBER(deflator!$E190:$BQ190), 0))</f>
        <v>127.78843648715772</v>
      </c>
      <c r="BM190" cm="1">
        <f t="array" ref="BM190">deflator!BM190/INDEX(deflator!$E190:$BQ190, MATCH(TRUE, ISNUMBER(deflator!$E190:$BQ190), 0))</f>
        <v>140.49635526694121</v>
      </c>
      <c r="BN190" cm="1">
        <f t="array" ref="BN190">deflator!BN190/INDEX(deflator!$E190:$BQ190, MATCH(TRUE, ISNUMBER(deflator!$E190:$BQ190), 0))</f>
        <v>154.92159667307109</v>
      </c>
      <c r="BO190" cm="1">
        <f t="array" ref="BO190">deflator!BO190/INDEX(deflator!$E190:$BQ190, MATCH(TRUE, ISNUMBER(deflator!$E190:$BQ190), 0))</f>
        <v>176.51303701349076</v>
      </c>
      <c r="BP190" cm="1">
        <f t="array" ref="BP190">deflator!BP190/INDEX(deflator!$E190:$BQ190, MATCH(TRUE, ISNUMBER(deflator!$E190:$BQ190), 0))</f>
        <v>222.38872439306598</v>
      </c>
      <c r="BQ190" cm="1">
        <f t="array" ref="BQ190">deflator!BQ190/INDEX(deflator!$E190:$BQ190, MATCH(TRUE, ISNUMBER(deflator!$E190:$BQ190), 0))</f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 cm="1">
        <f t="array" ref="E191">deflator!E191/INDEX(deflator!$E191:$BQ191, MATCH(TRUE, ISNUMBER(deflator!$E191:$BQ191), 0))</f>
        <v>1</v>
      </c>
      <c r="F191" cm="1">
        <f t="array" ref="F191">deflator!F191/INDEX(deflator!$E191:$BQ191, MATCH(TRUE, ISNUMBER(deflator!$E191:$BQ191), 0))</f>
        <v>1.0053492853402179</v>
      </c>
      <c r="G191" cm="1">
        <f t="array" ref="G191">deflator!G191/INDEX(deflator!$E191:$BQ191, MATCH(TRUE, ISNUMBER(deflator!$E191:$BQ191), 0))</f>
        <v>1.0110960497467729</v>
      </c>
      <c r="H191" cm="1">
        <f t="array" ref="H191">deflator!H191/INDEX(deflator!$E191:$BQ191, MATCH(TRUE, ISNUMBER(deflator!$E191:$BQ191), 0))</f>
        <v>1.0324954680726823</v>
      </c>
      <c r="I191" cm="1">
        <f t="array" ref="I191">deflator!I191/INDEX(deflator!$E191:$BQ191, MATCH(TRUE, ISNUMBER(deflator!$E191:$BQ191), 0))</f>
        <v>1.0616560850901546</v>
      </c>
      <c r="J191" cm="1">
        <f t="array" ref="J191">deflator!J191/INDEX(deflator!$E191:$BQ191, MATCH(TRUE, ISNUMBER(deflator!$E191:$BQ191), 0))</f>
        <v>1.0682389609520846</v>
      </c>
      <c r="K191" cm="1">
        <f t="array" ref="K191">deflator!K191/INDEX(deflator!$E191:$BQ191, MATCH(TRUE, ISNUMBER(deflator!$E191:$BQ191), 0))</f>
        <v>1.0818871243300707</v>
      </c>
      <c r="L191" cm="1">
        <f t="array" ref="L191">deflator!L191/INDEX(deflator!$E191:$BQ191, MATCH(TRUE, ISNUMBER(deflator!$E191:$BQ191), 0))</f>
        <v>1.1098936426349115</v>
      </c>
      <c r="M191" cm="1">
        <f t="array" ref="M191">deflator!M191/INDEX(deflator!$E191:$BQ191, MATCH(TRUE, ISNUMBER(deflator!$E191:$BQ191), 0))</f>
        <v>1.1161547498192708</v>
      </c>
      <c r="N191" cm="1">
        <f t="array" ref="N191">deflator!N191/INDEX(deflator!$E191:$BQ191, MATCH(TRUE, ISNUMBER(deflator!$E191:$BQ191), 0))</f>
        <v>1.1296400459395284</v>
      </c>
      <c r="O191" cm="1">
        <f t="array" ref="O191">deflator!O191/INDEX(deflator!$E191:$BQ191, MATCH(TRUE, ISNUMBER(deflator!$E191:$BQ191), 0))</f>
        <v>1.1683012738130176</v>
      </c>
      <c r="P191" cm="1">
        <f t="array" ref="P191">deflator!P191/INDEX(deflator!$E191:$BQ191, MATCH(TRUE, ISNUMBER(deflator!$E191:$BQ191), 0))</f>
        <v>1.2022210265596764</v>
      </c>
      <c r="Q191" cm="1">
        <f t="array" ref="Q191">deflator!Q191/INDEX(deflator!$E191:$BQ191, MATCH(TRUE, ISNUMBER(deflator!$E191:$BQ191), 0))</f>
        <v>1.2623082852102208</v>
      </c>
      <c r="R191" cm="1">
        <f t="array" ref="R191">deflator!R191/INDEX(deflator!$E191:$BQ191, MATCH(TRUE, ISNUMBER(deflator!$E191:$BQ191), 0))</f>
        <v>1.3701375091470589</v>
      </c>
      <c r="S191" cm="1">
        <f t="array" ref="S191">deflator!S191/INDEX(deflator!$E191:$BQ191, MATCH(TRUE, ISNUMBER(deflator!$E191:$BQ191), 0))</f>
        <v>1.5292293784619091</v>
      </c>
      <c r="T191" cm="1">
        <f t="array" ref="T191">deflator!T191/INDEX(deflator!$E191:$BQ191, MATCH(TRUE, ISNUMBER(deflator!$E191:$BQ191), 0))</f>
        <v>1.6727144398586296</v>
      </c>
      <c r="U191" cm="1">
        <f t="array" ref="U191">deflator!U191/INDEX(deflator!$E191:$BQ191, MATCH(TRUE, ISNUMBER(deflator!$E191:$BQ191), 0))</f>
        <v>1.7485638748231485</v>
      </c>
      <c r="V191" cm="1">
        <f t="array" ref="V191">deflator!V191/INDEX(deflator!$E191:$BQ191, MATCH(TRUE, ISNUMBER(deflator!$E191:$BQ191), 0))</f>
        <v>1.8299909158264072</v>
      </c>
      <c r="W191" cm="1">
        <f t="array" ref="W191">deflator!W191/INDEX(deflator!$E191:$BQ191, MATCH(TRUE, ISNUMBER(deflator!$E191:$BQ191), 0))</f>
        <v>1.9749510186972625</v>
      </c>
      <c r="X191" cm="1">
        <f t="array" ref="X191">deflator!X191/INDEX(deflator!$E191:$BQ191, MATCH(TRUE, ISNUMBER(deflator!$E191:$BQ191), 0))</f>
        <v>2.1575395449553052</v>
      </c>
      <c r="Y191" cm="1">
        <f t="array" ref="Y191">deflator!Y191/INDEX(deflator!$E191:$BQ191, MATCH(TRUE, ISNUMBER(deflator!$E191:$BQ191), 0))</f>
        <v>2.376324943609661</v>
      </c>
      <c r="Z191" cm="1">
        <f t="array" ref="Z191">deflator!Z191/INDEX(deflator!$E191:$BQ191, MATCH(TRUE, ISNUMBER(deflator!$E191:$BQ191), 0))</f>
        <v>2.4628746336145713</v>
      </c>
      <c r="AA191" cm="1">
        <f t="array" ref="AA191">deflator!AA191/INDEX(deflator!$E191:$BQ191, MATCH(TRUE, ISNUMBER(deflator!$E191:$BQ191), 0))</f>
        <v>2.5828581265850579</v>
      </c>
      <c r="AB191" cm="1">
        <f t="array" ref="AB191">deflator!AB191/INDEX(deflator!$E191:$BQ191, MATCH(TRUE, ISNUMBER(deflator!$E191:$BQ191), 0))</f>
        <v>2.7764938856659596</v>
      </c>
      <c r="AC191" cm="1">
        <f t="array" ref="AC191">deflator!AC191/INDEX(deflator!$E191:$BQ191, MATCH(TRUE, ISNUMBER(deflator!$E191:$BQ191), 0))</f>
        <v>2.8217302799100503</v>
      </c>
      <c r="AD191" cm="1">
        <f t="array" ref="AD191">deflator!AD191/INDEX(deflator!$E191:$BQ191, MATCH(TRUE, ISNUMBER(deflator!$E191:$BQ191), 0))</f>
        <v>2.8445740269643065</v>
      </c>
      <c r="AE191" cm="1">
        <f t="array" ref="AE191">deflator!AE191/INDEX(deflator!$E191:$BQ191, MATCH(TRUE, ISNUMBER(deflator!$E191:$BQ191), 0))</f>
        <v>2.8542014703480887</v>
      </c>
      <c r="AF191" cm="1">
        <f t="array" ref="AF191">deflator!AF191/INDEX(deflator!$E191:$BQ191, MATCH(TRUE, ISNUMBER(deflator!$E191:$BQ191), 0))</f>
        <v>2.9195427801607097</v>
      </c>
      <c r="AG191" cm="1">
        <f t="array" ref="AG191">deflator!AG191/INDEX(deflator!$E191:$BQ191, MATCH(TRUE, ISNUMBER(deflator!$E191:$BQ191), 0))</f>
        <v>2.9139393261082578</v>
      </c>
      <c r="AH191" cm="1">
        <f t="array" ref="AH191">deflator!AH191/INDEX(deflator!$E191:$BQ191, MATCH(TRUE, ISNUMBER(deflator!$E191:$BQ191), 0))</f>
        <v>2.8767411946902186</v>
      </c>
      <c r="AI191" cm="1">
        <f t="array" ref="AI191">deflator!AI191/INDEX(deflator!$E191:$BQ191, MATCH(TRUE, ISNUMBER(deflator!$E191:$BQ191), 0))</f>
        <v>2.8930006905184409</v>
      </c>
      <c r="AJ191" cm="1">
        <f t="array" ref="AJ191">deflator!AJ191/INDEX(deflator!$E191:$BQ191, MATCH(TRUE, ISNUMBER(deflator!$E191:$BQ191), 0))</f>
        <v>2.9072572918580617</v>
      </c>
      <c r="AK191" cm="1">
        <f t="array" ref="AK191">deflator!AK191/INDEX(deflator!$E191:$BQ191, MATCH(TRUE, ISNUMBER(deflator!$E191:$BQ191), 0))</f>
        <v>3.0543953134883681</v>
      </c>
      <c r="AL191" cm="1">
        <f t="array" ref="AL191">deflator!AL191/INDEX(deflator!$E191:$BQ191, MATCH(TRUE, ISNUMBER(deflator!$E191:$BQ191), 0))</f>
        <v>3.1629700481936545</v>
      </c>
      <c r="AM191" cm="1">
        <f t="array" ref="AM191">deflator!AM191/INDEX(deflator!$E191:$BQ191, MATCH(TRUE, ISNUMBER(deflator!$E191:$BQ191), 0))</f>
        <v>3.2793592933656504</v>
      </c>
      <c r="AN191" cm="1">
        <f t="array" ref="AN191">deflator!AN191/INDEX(deflator!$E191:$BQ191, MATCH(TRUE, ISNUMBER(deflator!$E191:$BQ191), 0))</f>
        <v>3.2946642960825128</v>
      </c>
      <c r="AO191" cm="1">
        <f t="array" ref="AO191">deflator!AO191/INDEX(deflator!$E191:$BQ191, MATCH(TRUE, ISNUMBER(deflator!$E191:$BQ191), 0))</f>
        <v>3.3587987905830952</v>
      </c>
      <c r="AP191" cm="1">
        <f t="array" ref="AP191">deflator!AP191/INDEX(deflator!$E191:$BQ191, MATCH(TRUE, ISNUMBER(deflator!$E191:$BQ191), 0))</f>
        <v>3.4104399152515792</v>
      </c>
      <c r="AQ191" cm="1">
        <f t="array" ref="AQ191">deflator!AQ191/INDEX(deflator!$E191:$BQ191, MATCH(TRUE, ISNUMBER(deflator!$E191:$BQ191), 0))</f>
        <v>3.4470450273088962</v>
      </c>
      <c r="AR191" cm="1">
        <f t="array" ref="AR191">deflator!AR191/INDEX(deflator!$E191:$BQ191, MATCH(TRUE, ISNUMBER(deflator!$E191:$BQ191), 0))</f>
        <v>3.4669196761347902</v>
      </c>
      <c r="AS191" cm="1">
        <f t="array" ref="AS191">deflator!AS191/INDEX(deflator!$E191:$BQ191, MATCH(TRUE, ISNUMBER(deflator!$E191:$BQ191), 0))</f>
        <v>3.4141355821787736</v>
      </c>
      <c r="AT191" cm="1">
        <f t="array" ref="AT191">deflator!AT191/INDEX(deflator!$E191:$BQ191, MATCH(TRUE, ISNUMBER(deflator!$E191:$BQ191), 0))</f>
        <v>3.4629555083996215</v>
      </c>
      <c r="AU191" cm="1">
        <f t="array" ref="AU191">deflator!AU191/INDEX(deflator!$E191:$BQ191, MATCH(TRUE, ISNUMBER(deflator!$E191:$BQ191), 0))</f>
        <v>3.5292735169287677</v>
      </c>
      <c r="AV191" cm="1">
        <f t="array" ref="AV191">deflator!AV191/INDEX(deflator!$E191:$BQ191, MATCH(TRUE, ISNUMBER(deflator!$E191:$BQ191), 0))</f>
        <v>3.5686666218103453</v>
      </c>
      <c r="AW191" cm="1">
        <f t="array" ref="AW191">deflator!AW191/INDEX(deflator!$E191:$BQ191, MATCH(TRUE, ISNUMBER(deflator!$E191:$BQ191), 0))</f>
        <v>3.6619296190286685</v>
      </c>
      <c r="AX191" cm="1">
        <f t="array" ref="AX191">deflator!AX191/INDEX(deflator!$E191:$BQ191, MATCH(TRUE, ISNUMBER(deflator!$E191:$BQ191), 0))</f>
        <v>3.72329416520942</v>
      </c>
      <c r="AY191" cm="1">
        <f t="array" ref="AY191">deflator!AY191/INDEX(deflator!$E191:$BQ191, MATCH(TRUE, ISNUMBER(deflator!$E191:$BQ191), 0))</f>
        <v>3.8042647731349879</v>
      </c>
      <c r="AZ191" cm="1">
        <f t="array" ref="AZ191">deflator!AZ191/INDEX(deflator!$E191:$BQ191, MATCH(TRUE, ISNUMBER(deflator!$E191:$BQ191), 0))</f>
        <v>3.912981196052141</v>
      </c>
      <c r="BA191" cm="1">
        <f t="array" ref="BA191">deflator!BA191/INDEX(deflator!$E191:$BQ191, MATCH(TRUE, ISNUMBER(deflator!$E191:$BQ191), 0))</f>
        <v>4.2055341683422611</v>
      </c>
      <c r="BB191" cm="1">
        <f t="array" ref="BB191">deflator!BB191/INDEX(deflator!$E191:$BQ191, MATCH(TRUE, ISNUMBER(deflator!$E191:$BQ191), 0))</f>
        <v>4.4718878310353221</v>
      </c>
      <c r="BC191" cm="1">
        <f t="array" ref="BC191">deflator!BC191/INDEX(deflator!$E191:$BQ191, MATCH(TRUE, ISNUMBER(deflator!$E191:$BQ191), 0))</f>
        <v>4.5859524384903398</v>
      </c>
      <c r="BD191" cm="1">
        <f t="array" ref="BD191">deflator!BD191/INDEX(deflator!$E191:$BQ191, MATCH(TRUE, ISNUMBER(deflator!$E191:$BQ191), 0))</f>
        <v>4.8376159061466533</v>
      </c>
      <c r="BE191" cm="1">
        <f t="array" ref="BE191">deflator!BE191/INDEX(deflator!$E191:$BQ191, MATCH(TRUE, ISNUMBER(deflator!$E191:$BQ191), 0))</f>
        <v>5.1432707324847113</v>
      </c>
      <c r="BF191" cm="1">
        <f t="array" ref="BF191">deflator!BF191/INDEX(deflator!$E191:$BQ191, MATCH(TRUE, ISNUMBER(deflator!$E191:$BQ191), 0))</f>
        <v>5.459990068379609</v>
      </c>
      <c r="BG191" cm="1">
        <f t="array" ref="BG191">deflator!BG191/INDEX(deflator!$E191:$BQ191, MATCH(TRUE, ISNUMBER(deflator!$E191:$BQ191), 0))</f>
        <v>5.7162885213475736</v>
      </c>
      <c r="BH191" cm="1">
        <f t="array" ref="BH191">deflator!BH191/INDEX(deflator!$E191:$BQ191, MATCH(TRUE, ISNUMBER(deflator!$E191:$BQ191), 0))</f>
        <v>5.888622579793557</v>
      </c>
      <c r="BI191" cm="1">
        <f t="array" ref="BI191">deflator!BI191/INDEX(deflator!$E191:$BQ191, MATCH(TRUE, ISNUMBER(deflator!$E191:$BQ191), 0))</f>
        <v>6.0343668914917252</v>
      </c>
      <c r="BJ191" cm="1">
        <f t="array" ref="BJ191">deflator!BJ191/INDEX(deflator!$E191:$BQ191, MATCH(TRUE, ISNUMBER(deflator!$E191:$BQ191), 0))</f>
        <v>6.1426652974452436</v>
      </c>
      <c r="BK191" cm="1">
        <f t="array" ref="BK191">deflator!BK191/INDEX(deflator!$E191:$BQ191, MATCH(TRUE, ISNUMBER(deflator!$E191:$BQ191), 0))</f>
        <v>6.1856969347875221</v>
      </c>
      <c r="BL191" cm="1">
        <f t="array" ref="BL191">deflator!BL191/INDEX(deflator!$E191:$BQ191, MATCH(TRUE, ISNUMBER(deflator!$E191:$BQ191), 0))</f>
        <v>6.2189976800837181</v>
      </c>
      <c r="BM191" cm="1">
        <f t="array" ref="BM191">deflator!BM191/INDEX(deflator!$E191:$BQ191, MATCH(TRUE, ISNUMBER(deflator!$E191:$BQ191), 0))</f>
        <v>6.1882331845346021</v>
      </c>
      <c r="BN191" cm="1">
        <f t="array" ref="BN191">deflator!BN191/INDEX(deflator!$E191:$BQ191, MATCH(TRUE, ISNUMBER(deflator!$E191:$BQ191), 0))</f>
        <v>6.2758039403875943</v>
      </c>
      <c r="BO191" cm="1">
        <f t="array" ref="BO191">deflator!BO191/INDEX(deflator!$E191:$BQ191, MATCH(TRUE, ISNUMBER(deflator!$E191:$BQ191), 0))</f>
        <v>6.4121023436286109</v>
      </c>
      <c r="BP191" cm="1">
        <f t="array" ref="BP191">deflator!BP191/INDEX(deflator!$E191:$BQ191, MATCH(TRUE, ISNUMBER(deflator!$E191:$BQ191), 0))</f>
        <v>6.521540151058888</v>
      </c>
      <c r="BQ191" cm="1">
        <f t="array" ref="BQ191">deflator!BQ191/INDEX(deflator!$E191:$BQ191, MATCH(TRUE, ISNUMBER(deflator!$E191:$BQ191), 0))</f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cm="1">
        <f t="array" ref="E192">deflator!E192/INDEX(deflator!$E192:$BQ192, MATCH(TRUE, ISNUMBER(deflator!$E192:$BQ192), 0))</f>
        <v>6.0245640708755303E-4</v>
      </c>
      <c r="F192" cm="1">
        <f t="array" ref="F192">deflator!F192/INDEX(deflator!$E192:$BQ192, MATCH(TRUE, ISNUMBER(deflator!$E192:$BQ192), 0))</f>
        <v>6.2115264360370227E-4</v>
      </c>
      <c r="G192" cm="1">
        <f t="array" ref="G192">deflator!G192/INDEX(deflator!$E192:$BQ192, MATCH(TRUE, ISNUMBER(deflator!$E192:$BQ192), 0))</f>
        <v>6.3986707404286886E-4</v>
      </c>
      <c r="H192" cm="1">
        <f t="array" ref="H192">deflator!H192/INDEX(deflator!$E192:$BQ192, MATCH(TRUE, ISNUMBER(deflator!$E192:$BQ192), 0))</f>
        <v>6.719487247511223E-4</v>
      </c>
      <c r="I192" cm="1">
        <f t="array" ref="I192">deflator!I192/INDEX(deflator!$E192:$BQ192, MATCH(TRUE, ISNUMBER(deflator!$E192:$BQ192), 0))</f>
        <v>7.6304880712076812E-4</v>
      </c>
      <c r="J192" cm="1">
        <f t="array" ref="J192">deflator!J192/INDEX(deflator!$E192:$BQ192, MATCH(TRUE, ISNUMBER(deflator!$E192:$BQ192), 0))</f>
        <v>8.567356448212015E-4</v>
      </c>
      <c r="K192" cm="1">
        <f t="array" ref="K192">deflator!K192/INDEX(deflator!$E192:$BQ192, MATCH(TRUE, ISNUMBER(deflator!$E192:$BQ192), 0))</f>
        <v>9.3655690377941856E-4</v>
      </c>
      <c r="L192" cm="1">
        <f t="array" ref="L192">deflator!L192/INDEX(deflator!$E192:$BQ192, MATCH(TRUE, ISNUMBER(deflator!$E192:$BQ192), 0))</f>
        <v>1.0312906414781627E-3</v>
      </c>
      <c r="M192" cm="1">
        <f t="array" ref="M192">deflator!M192/INDEX(deflator!$E192:$BQ192, MATCH(TRUE, ISNUMBER(deflator!$E192:$BQ192), 0))</f>
        <v>1.2199734496168909E-3</v>
      </c>
      <c r="N192" cm="1">
        <f t="array" ref="N192">deflator!N192/INDEX(deflator!$E192:$BQ192, MATCH(TRUE, ISNUMBER(deflator!$E192:$BQ192), 0))</f>
        <v>1.3192601406438985E-3</v>
      </c>
      <c r="O192" cm="1">
        <f t="array" ref="O192">deflator!O192/INDEX(deflator!$E192:$BQ192, MATCH(TRUE, ISNUMBER(deflator!$E192:$BQ192), 0))</f>
        <v>1.4773218846855561E-3</v>
      </c>
      <c r="P192" cm="1">
        <f t="array" ref="P192">deflator!P192/INDEX(deflator!$E192:$BQ192, MATCH(TRUE, ISNUMBER(deflator!$E192:$BQ192), 0))</f>
        <v>1.5754211165905246E-3</v>
      </c>
      <c r="Q192" cm="1">
        <f t="array" ref="Q192">deflator!Q192/INDEX(deflator!$E192:$BQ192, MATCH(TRUE, ISNUMBER(deflator!$E192:$BQ192), 0))</f>
        <v>1.6877406040071445E-3</v>
      </c>
      <c r="R192" cm="1">
        <f t="array" ref="R192">deflator!R192/INDEX(deflator!$E192:$BQ192, MATCH(TRUE, ISNUMBER(deflator!$E192:$BQ192), 0))</f>
        <v>1.899982966080443E-3</v>
      </c>
      <c r="S192" cm="1">
        <f t="array" ref="S192">deflator!S192/INDEX(deflator!$E192:$BQ192, MATCH(TRUE, ISNUMBER(deflator!$E192:$BQ192), 0))</f>
        <v>2.1894156424903354E-3</v>
      </c>
      <c r="T192" cm="1">
        <f t="array" ref="T192">deflator!T192/INDEX(deflator!$E192:$BQ192, MATCH(TRUE, ISNUMBER(deflator!$E192:$BQ192), 0))</f>
        <v>2.6752812985508601E-3</v>
      </c>
      <c r="U192" cm="1">
        <f t="array" ref="U192">deflator!U192/INDEX(deflator!$E192:$BQ192, MATCH(TRUE, ISNUMBER(deflator!$E192:$BQ192), 0))</f>
        <v>3.4701855595290205E-3</v>
      </c>
      <c r="V192" cm="1">
        <f t="array" ref="V192">deflator!V192/INDEX(deflator!$E192:$BQ192, MATCH(TRUE, ISNUMBER(deflator!$E192:$BQ192), 0))</f>
        <v>4.710476421360861E-3</v>
      </c>
      <c r="W192" cm="1">
        <f t="array" ref="W192">deflator!W192/INDEX(deflator!$E192:$BQ192, MATCH(TRUE, ISNUMBER(deflator!$E192:$BQ192), 0))</f>
        <v>7.7128501211732947E-3</v>
      </c>
      <c r="X192" cm="1">
        <f t="array" ref="X192">deflator!X192/INDEX(deflator!$E192:$BQ192, MATCH(TRUE, ISNUMBER(deflator!$E192:$BQ192), 0))</f>
        <v>1.3601599268813259E-2</v>
      </c>
      <c r="Y192" cm="1">
        <f t="array" ref="Y192">deflator!Y192/INDEX(deflator!$E192:$BQ192, MATCH(TRUE, ISNUMBER(deflator!$E192:$BQ192), 0))</f>
        <v>1.8760682214800459E-2</v>
      </c>
      <c r="Z192" cm="1">
        <f t="array" ref="Z192">deflator!Z192/INDEX(deflator!$E192:$BQ192, MATCH(TRUE, ISNUMBER(deflator!$E192:$BQ192), 0))</f>
        <v>3.1017144893298675E-2</v>
      </c>
      <c r="AA192" cm="1">
        <f t="array" ref="AA192">deflator!AA192/INDEX(deflator!$E192:$BQ192, MATCH(TRUE, ISNUMBER(deflator!$E192:$BQ192), 0))</f>
        <v>5.1694207525448295E-2</v>
      </c>
      <c r="AB192" cm="1">
        <f t="array" ref="AB192">deflator!AB192/INDEX(deflator!$E192:$BQ192, MATCH(TRUE, ISNUMBER(deflator!$E192:$BQ192), 0))</f>
        <v>0.10721215971468501</v>
      </c>
      <c r="AC192" cm="1">
        <f t="array" ref="AC192">deflator!AC192/INDEX(deflator!$E192:$BQ192, MATCH(TRUE, ISNUMBER(deflator!$E192:$BQ192), 0))</f>
        <v>0.22351326590071899</v>
      </c>
      <c r="AD192" cm="1">
        <f t="array" ref="AD192">deflator!AD192/INDEX(deflator!$E192:$BQ192, MATCH(TRUE, ISNUMBER(deflator!$E192:$BQ192), 0))</f>
        <v>0.59395291562888497</v>
      </c>
      <c r="AE192" cm="1">
        <f t="array" ref="AE192">deflator!AE192/INDEX(deflator!$E192:$BQ192, MATCH(TRUE, ISNUMBER(deflator!$E192:$BQ192), 0))</f>
        <v>1</v>
      </c>
      <c r="AF192" cm="1">
        <f t="array" ref="AF192">deflator!AF192/INDEX(deflator!$E192:$BQ192, MATCH(TRUE, ISNUMBER(deflator!$E192:$BQ192), 0))</f>
        <v>1.8564964330407538</v>
      </c>
      <c r="AG192" cm="1">
        <f t="array" ref="AG192">deflator!AG192/INDEX(deflator!$E192:$BQ192, MATCH(TRUE, ISNUMBER(deflator!$E192:$BQ192), 0))</f>
        <v>12.740740164174145</v>
      </c>
      <c r="AH192" cm="1">
        <f t="array" ref="AH192">deflator!AH192/INDEX(deflator!$E192:$BQ192, MATCH(TRUE, ISNUMBER(deflator!$E192:$BQ192), 0))</f>
        <v>340.47410259824852</v>
      </c>
      <c r="AI192" cm="1">
        <f t="array" ref="AI192">deflator!AI192/INDEX(deflator!$E192:$BQ192, MATCH(TRUE, ISNUMBER(deflator!$E192:$BQ192), 0))</f>
        <v>21658.373301303152</v>
      </c>
      <c r="AJ192" cm="1">
        <f t="array" ref="AJ192">deflator!AJ192/INDEX(deflator!$E192:$BQ192, MATCH(TRUE, ISNUMBER(deflator!$E192:$BQ192), 0))</f>
        <v>103535.81306867232</v>
      </c>
      <c r="AK192" cm="1">
        <f t="array" ref="AK192">deflator!AK192/INDEX(deflator!$E192:$BQ192, MATCH(TRUE, ISNUMBER(deflator!$E192:$BQ192), 0))</f>
        <v>175245.35666181182</v>
      </c>
      <c r="AL192" cm="1">
        <f t="array" ref="AL192">deflator!AL192/INDEX(deflator!$E192:$BQ192, MATCH(TRUE, ISNUMBER(deflator!$E192:$BQ192), 0))</f>
        <v>256532.35958560428</v>
      </c>
      <c r="AM192" cm="1">
        <f t="array" ref="AM192">deflator!AM192/INDEX(deflator!$E192:$BQ192, MATCH(TRUE, ISNUMBER(deflator!$E192:$BQ192), 0))</f>
        <v>324996.33455749572</v>
      </c>
      <c r="AN192" cm="1">
        <f t="array" ref="AN192">deflator!AN192/INDEX(deflator!$E192:$BQ192, MATCH(TRUE, ISNUMBER(deflator!$E192:$BQ192), 0))</f>
        <v>369126.92993520503</v>
      </c>
      <c r="AO192" cm="1">
        <f t="array" ref="AO192">deflator!AO192/INDEX(deflator!$E192:$BQ192, MATCH(TRUE, ISNUMBER(deflator!$E192:$BQ192), 0))</f>
        <v>404886.99441668129</v>
      </c>
      <c r="AP192" cm="1">
        <f t="array" ref="AP192">deflator!AP192/INDEX(deflator!$E192:$BQ192, MATCH(TRUE, ISNUMBER(deflator!$E192:$BQ192), 0))</f>
        <v>434375.44514292281</v>
      </c>
      <c r="AQ192" cm="1">
        <f t="array" ref="AQ192">deflator!AQ192/INDEX(deflator!$E192:$BQ192, MATCH(TRUE, ISNUMBER(deflator!$E192:$BQ192), 0))</f>
        <v>457706.14279203629</v>
      </c>
      <c r="AR192" cm="1">
        <f t="array" ref="AR192">deflator!AR192/INDEX(deflator!$E192:$BQ192, MATCH(TRUE, ISNUMBER(deflator!$E192:$BQ192), 0))</f>
        <v>471137.73740462348</v>
      </c>
      <c r="AS192" cm="1">
        <f t="array" ref="AS192">deflator!AS192/INDEX(deflator!$E192:$BQ192, MATCH(TRUE, ISNUMBER(deflator!$E192:$BQ192), 0))</f>
        <v>487744.02364529576</v>
      </c>
      <c r="AT192" cm="1">
        <f t="array" ref="AT192">deflator!AT192/INDEX(deflator!$E192:$BQ192, MATCH(TRUE, ISNUMBER(deflator!$E192:$BQ192), 0))</f>
        <v>489964.47003544733</v>
      </c>
      <c r="AU192" cm="1">
        <f t="array" ref="AU192">deflator!AU192/INDEX(deflator!$E192:$BQ192, MATCH(TRUE, ISNUMBER(deflator!$E192:$BQ192), 0))</f>
        <v>490498.61471828638</v>
      </c>
      <c r="AV192" cm="1">
        <f t="array" ref="AV192">deflator!AV192/INDEX(deflator!$E192:$BQ192, MATCH(TRUE, ISNUMBER(deflator!$E192:$BQ192), 0))</f>
        <v>499345.85921511712</v>
      </c>
      <c r="AW192" cm="1">
        <f t="array" ref="AW192">deflator!AW192/INDEX(deflator!$E192:$BQ192, MATCH(TRUE, ISNUMBER(deflator!$E192:$BQ192), 0))</f>
        <v>530699.97834841115</v>
      </c>
      <c r="AX192" cm="1">
        <f t="array" ref="AX192">deflator!AX192/INDEX(deflator!$E192:$BQ192, MATCH(TRUE, ISNUMBER(deflator!$E192:$BQ192), 0))</f>
        <v>549294.23236924538</v>
      </c>
      <c r="AY192" cm="1">
        <f t="array" ref="AY192">deflator!AY192/INDEX(deflator!$E192:$BQ192, MATCH(TRUE, ISNUMBER(deflator!$E192:$BQ192), 0))</f>
        <v>591349.56148250704</v>
      </c>
      <c r="AZ192" cm="1">
        <f t="array" ref="AZ192">deflator!AZ192/INDEX(deflator!$E192:$BQ192, MATCH(TRUE, ISNUMBER(deflator!$E192:$BQ192), 0))</f>
        <v>600164.66720279877</v>
      </c>
      <c r="BA192" cm="1">
        <f t="array" ref="BA192">deflator!BA192/INDEX(deflator!$E192:$BQ192, MATCH(TRUE, ISNUMBER(deflator!$E192:$BQ192), 0))</f>
        <v>606786.14168918203</v>
      </c>
      <c r="BB192" cm="1">
        <f t="array" ref="BB192">deflator!BB192/INDEX(deflator!$E192:$BQ192, MATCH(TRUE, ISNUMBER(deflator!$E192:$BQ192), 0))</f>
        <v>619308.37718862516</v>
      </c>
      <c r="BC192" cm="1">
        <f t="array" ref="BC192">deflator!BC192/INDEX(deflator!$E192:$BQ192, MATCH(TRUE, ISNUMBER(deflator!$E192:$BQ192), 0))</f>
        <v>654675.39777024288</v>
      </c>
      <c r="BD192" cm="1">
        <f t="array" ref="BD192">deflator!BD192/INDEX(deflator!$E192:$BQ192, MATCH(TRUE, ISNUMBER(deflator!$E192:$BQ192), 0))</f>
        <v>698838.40646197647</v>
      </c>
      <c r="BE192" cm="1">
        <f t="array" ref="BE192">deflator!BE192/INDEX(deflator!$E192:$BQ192, MATCH(TRUE, ISNUMBER(deflator!$E192:$BQ192), 0))</f>
        <v>707242.53189461224</v>
      </c>
      <c r="BF192" cm="1">
        <f t="array" ref="BF192">deflator!BF192/INDEX(deflator!$E192:$BQ192, MATCH(TRUE, ISNUMBER(deflator!$E192:$BQ192), 0))</f>
        <v>714719.74289019231</v>
      </c>
      <c r="BG192" cm="1">
        <f t="array" ref="BG192">deflator!BG192/INDEX(deflator!$E192:$BQ192, MATCH(TRUE, ISNUMBER(deflator!$E192:$BQ192), 0))</f>
        <v>732104.87955898407</v>
      </c>
      <c r="BH192" cm="1">
        <f t="array" ref="BH192">deflator!BH192/INDEX(deflator!$E192:$BQ192, MATCH(TRUE, ISNUMBER(deflator!$E192:$BQ192), 0))</f>
        <v>751802.31435888493</v>
      </c>
      <c r="BI192" cm="1">
        <f t="array" ref="BI192">deflator!BI192/INDEX(deflator!$E192:$BQ192, MATCH(TRUE, ISNUMBER(deflator!$E192:$BQ192), 0))</f>
        <v>774964.46172782232</v>
      </c>
      <c r="BJ192" cm="1">
        <f t="array" ref="BJ192">deflator!BJ192/INDEX(deflator!$E192:$BQ192, MATCH(TRUE, ISNUMBER(deflator!$E192:$BQ192), 0))</f>
        <v>802984.5283085627</v>
      </c>
      <c r="BK192" cm="1">
        <f t="array" ref="BK192">deflator!BK192/INDEX(deflator!$E192:$BQ192, MATCH(TRUE, ISNUMBER(deflator!$E192:$BQ192), 0))</f>
        <v>821271.82095439057</v>
      </c>
      <c r="BL192" cm="1">
        <f t="array" ref="BL192">deflator!BL192/INDEX(deflator!$E192:$BQ192, MATCH(TRUE, ISNUMBER(deflator!$E192:$BQ192), 0))</f>
        <v>836647.80558878346</v>
      </c>
      <c r="BM192" cm="1">
        <f t="array" ref="BM192">deflator!BM192/INDEX(deflator!$E192:$BQ192, MATCH(TRUE, ISNUMBER(deflator!$E192:$BQ192), 0))</f>
        <v>867764.16979202139</v>
      </c>
      <c r="BN192" cm="1">
        <f t="array" ref="BN192">deflator!BN192/INDEX(deflator!$E192:$BQ192, MATCH(TRUE, ISNUMBER(deflator!$E192:$BQ192), 0))</f>
        <v>955091.7453506646</v>
      </c>
      <c r="BO192" cm="1">
        <f t="array" ref="BO192">deflator!BO192/INDEX(deflator!$E192:$BQ192, MATCH(TRUE, ISNUMBER(deflator!$E192:$BQ192), 0))</f>
        <v>998198.80019119743</v>
      </c>
      <c r="BP192" cm="1">
        <f t="array" ref="BP192">deflator!BP192/INDEX(deflator!$E192:$BQ192, MATCH(TRUE, ISNUMBER(deflator!$E192:$BQ192), 0))</f>
        <v>1061438.6434957886</v>
      </c>
      <c r="BQ192" cm="1">
        <f t="array" ref="BQ192">deflator!BQ192/INDEX(deflator!$E192:$BQ192, MATCH(TRUE, ISNUMBER(deflator!$E192:$BQ192), 0))</f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 cm="1">
        <f t="array" ref="E193">deflator!E193/INDEX(deflator!$E193:$BQ193, MATCH(TRUE, ISNUMBER(deflator!$E193:$BQ193), 0))</f>
        <v>1</v>
      </c>
      <c r="F193" cm="1">
        <f t="array" ref="F193">deflator!F193/INDEX(deflator!$E193:$BQ193, MATCH(TRUE, ISNUMBER(deflator!$E193:$BQ193), 0))</f>
        <v>1.0311570923765825</v>
      </c>
      <c r="G193" cm="1">
        <f t="array" ref="G193">deflator!G193/INDEX(deflator!$E193:$BQ193, MATCH(TRUE, ISNUMBER(deflator!$E193:$BQ193), 0))</f>
        <v>1.1005300812017209</v>
      </c>
      <c r="H193" cm="1">
        <f t="array" ref="H193">deflator!H193/INDEX(deflator!$E193:$BQ193, MATCH(TRUE, ISNUMBER(deflator!$E193:$BQ193), 0))</f>
        <v>1.1985837067837257</v>
      </c>
      <c r="I193" cm="1">
        <f t="array" ref="I193">deflator!I193/INDEX(deflator!$E193:$BQ193, MATCH(TRUE, ISNUMBER(deflator!$E193:$BQ193), 0))</f>
        <v>1.2534962532669649</v>
      </c>
      <c r="J193" cm="1">
        <f t="array" ref="J193">deflator!J193/INDEX(deflator!$E193:$BQ193, MATCH(TRUE, ISNUMBER(deflator!$E193:$BQ193), 0))</f>
        <v>1.3022551479024838</v>
      </c>
      <c r="K193" cm="1">
        <f t="array" ref="K193">deflator!K193/INDEX(deflator!$E193:$BQ193, MATCH(TRUE, ISNUMBER(deflator!$E193:$BQ193), 0))</f>
        <v>1.372153360947993</v>
      </c>
      <c r="L193" cm="1">
        <f t="array" ref="L193">deflator!L193/INDEX(deflator!$E193:$BQ193, MATCH(TRUE, ISNUMBER(deflator!$E193:$BQ193), 0))</f>
        <v>1.4012483039033738</v>
      </c>
      <c r="M193" cm="1">
        <f t="array" ref="M193">deflator!M193/INDEX(deflator!$E193:$BQ193, MATCH(TRUE, ISNUMBER(deflator!$E193:$BQ193), 0))</f>
        <v>1.4908217619343493</v>
      </c>
      <c r="N193" cm="1">
        <f t="array" ref="N193">deflator!N193/INDEX(deflator!$E193:$BQ193, MATCH(TRUE, ISNUMBER(deflator!$E193:$BQ193), 0))</f>
        <v>1.5789458132177712</v>
      </c>
      <c r="O193" cm="1">
        <f t="array" ref="O193">deflator!O193/INDEX(deflator!$E193:$BQ193, MATCH(TRUE, ISNUMBER(deflator!$E193:$BQ193), 0))</f>
        <v>1.820558995493686</v>
      </c>
      <c r="P193" cm="1">
        <f t="array" ref="P193">deflator!P193/INDEX(deflator!$E193:$BQ193, MATCH(TRUE, ISNUMBER(deflator!$E193:$BQ193), 0))</f>
        <v>2.0848817092246259</v>
      </c>
      <c r="Q193" cm="1">
        <f t="array" ref="Q193">deflator!Q193/INDEX(deflator!$E193:$BQ193, MATCH(TRUE, ISNUMBER(deflator!$E193:$BQ193), 0))</f>
        <v>2.2220008764805308</v>
      </c>
      <c r="R193" cm="1">
        <f t="array" ref="R193">deflator!R193/INDEX(deflator!$E193:$BQ193, MATCH(TRUE, ISNUMBER(deflator!$E193:$BQ193), 0))</f>
        <v>2.6021372184181373</v>
      </c>
      <c r="S193" cm="1">
        <f t="array" ref="S193">deflator!S193/INDEX(deflator!$E193:$BQ193, MATCH(TRUE, ISNUMBER(deflator!$E193:$BQ193), 0))</f>
        <v>3.4579875437037138</v>
      </c>
      <c r="T193" cm="1">
        <f t="array" ref="T193">deflator!T193/INDEX(deflator!$E193:$BQ193, MATCH(TRUE, ISNUMBER(deflator!$E193:$BQ193), 0))</f>
        <v>3.7857910671866284</v>
      </c>
      <c r="U193" cm="1">
        <f t="array" ref="U193">deflator!U193/INDEX(deflator!$E193:$BQ193, MATCH(TRUE, ISNUMBER(deflator!$E193:$BQ193), 0))</f>
        <v>4.103148242048853</v>
      </c>
      <c r="V193" cm="1">
        <f t="array" ref="V193">deflator!V193/INDEX(deflator!$E193:$BQ193, MATCH(TRUE, ISNUMBER(deflator!$E193:$BQ193), 0))</f>
        <v>4.4464506401854624</v>
      </c>
      <c r="W193" cm="1">
        <f t="array" ref="W193">deflator!W193/INDEX(deflator!$E193:$BQ193, MATCH(TRUE, ISNUMBER(deflator!$E193:$BQ193), 0))</f>
        <v>4.8624673709345352</v>
      </c>
      <c r="X193" cm="1">
        <f t="array" ref="X193">deflator!X193/INDEX(deflator!$E193:$BQ193, MATCH(TRUE, ISNUMBER(deflator!$E193:$BQ193), 0))</f>
        <v>5.5889670451244324</v>
      </c>
      <c r="Y193" cm="1">
        <f t="array" ref="Y193">deflator!Y193/INDEX(deflator!$E193:$BQ193, MATCH(TRUE, ISNUMBER(deflator!$E193:$BQ193), 0))</f>
        <v>6.3845337296972433</v>
      </c>
      <c r="Z193" cm="1">
        <f t="array" ref="Z193">deflator!Z193/INDEX(deflator!$E193:$BQ193, MATCH(TRUE, ISNUMBER(deflator!$E193:$BQ193), 0))</f>
        <v>7.1356579697266147</v>
      </c>
      <c r="AA193" cm="1">
        <f t="array" ref="AA193">deflator!AA193/INDEX(deflator!$E193:$BQ193, MATCH(TRUE, ISNUMBER(deflator!$E193:$BQ193), 0))</f>
        <v>7.7524291425093148</v>
      </c>
      <c r="AB193" cm="1">
        <f t="array" ref="AB193">deflator!AB193/INDEX(deflator!$E193:$BQ193, MATCH(TRUE, ISNUMBER(deflator!$E193:$BQ193), 0))</f>
        <v>8.8570121296482416</v>
      </c>
      <c r="AC193" cm="1">
        <f t="array" ref="AC193">deflator!AC193/INDEX(deflator!$E193:$BQ193, MATCH(TRUE, ISNUMBER(deflator!$E193:$BQ193), 0))</f>
        <v>13.547637103674647</v>
      </c>
      <c r="AD193" cm="1">
        <f t="array" ref="AD193">deflator!AD193/INDEX(deflator!$E193:$BQ193, MATCH(TRUE, ISNUMBER(deflator!$E193:$BQ193), 0))</f>
        <v>15.859001466978537</v>
      </c>
      <c r="AE193" cm="1">
        <f t="array" ref="AE193">deflator!AE193/INDEX(deflator!$E193:$BQ193, MATCH(TRUE, ISNUMBER(deflator!$E193:$BQ193), 0))</f>
        <v>16.317633701196861</v>
      </c>
      <c r="AF193" cm="1">
        <f t="array" ref="AF193">deflator!AF193/INDEX(deflator!$E193:$BQ193, MATCH(TRUE, ISNUMBER(deflator!$E193:$BQ193), 0))</f>
        <v>17.540987236091031</v>
      </c>
      <c r="AG193" cm="1">
        <f t="array" ref="AG193">deflator!AG193/INDEX(deflator!$E193:$BQ193, MATCH(TRUE, ISNUMBER(deflator!$E193:$BQ193), 0))</f>
        <v>19.252980419333756</v>
      </c>
      <c r="AH193" cm="1">
        <f t="array" ref="AH193">deflator!AH193/INDEX(deflator!$E193:$BQ193, MATCH(TRUE, ISNUMBER(deflator!$E193:$BQ193), 0))</f>
        <v>21.004990364924165</v>
      </c>
      <c r="AI193" cm="1">
        <f t="array" ref="AI193">deflator!AI193/INDEX(deflator!$E193:$BQ193, MATCH(TRUE, ISNUMBER(deflator!$E193:$BQ193), 0))</f>
        <v>23.726573012883776</v>
      </c>
      <c r="AJ193" cm="1">
        <f t="array" ref="AJ193">deflator!AJ193/INDEX(deflator!$E193:$BQ193, MATCH(TRUE, ISNUMBER(deflator!$E193:$BQ193), 0))</f>
        <v>27.616573045684461</v>
      </c>
      <c r="AK193" cm="1">
        <f t="array" ref="AK193">deflator!AK193/INDEX(deflator!$E193:$BQ193, MATCH(TRUE, ISNUMBER(deflator!$E193:$BQ193), 0))</f>
        <v>29.793273722402532</v>
      </c>
      <c r="AL193" cm="1">
        <f t="array" ref="AL193">deflator!AL193/INDEX(deflator!$E193:$BQ193, MATCH(TRUE, ISNUMBER(deflator!$E193:$BQ193), 0))</f>
        <v>31.822083040321569</v>
      </c>
      <c r="AM193" cm="1">
        <f t="array" ref="AM193">deflator!AM193/INDEX(deflator!$E193:$BQ193, MATCH(TRUE, ISNUMBER(deflator!$E193:$BQ193), 0))</f>
        <v>35.023457947514494</v>
      </c>
      <c r="AN193" cm="1">
        <f t="array" ref="AN193">deflator!AN193/INDEX(deflator!$E193:$BQ193, MATCH(TRUE, ISNUMBER(deflator!$E193:$BQ193), 0))</f>
        <v>37.700057024383099</v>
      </c>
      <c r="AO193" cm="1">
        <f t="array" ref="AO193">deflator!AO193/INDEX(deflator!$E193:$BQ193, MATCH(TRUE, ISNUMBER(deflator!$E193:$BQ193), 0))</f>
        <v>40.598801394348463</v>
      </c>
      <c r="AP193" cm="1">
        <f t="array" ref="AP193">deflator!AP193/INDEX(deflator!$E193:$BQ193, MATCH(TRUE, ISNUMBER(deflator!$E193:$BQ193), 0))</f>
        <v>43.140211560695448</v>
      </c>
      <c r="AQ193" cm="1">
        <f t="array" ref="AQ193">deflator!AQ193/INDEX(deflator!$E193:$BQ193, MATCH(TRUE, ISNUMBER(deflator!$E193:$BQ193), 0))</f>
        <v>47.629239768919433</v>
      </c>
      <c r="AR193" cm="1">
        <f t="array" ref="AR193">deflator!AR193/INDEX(deflator!$E193:$BQ193, MATCH(TRUE, ISNUMBER(deflator!$E193:$BQ193), 0))</f>
        <v>50.646380514533966</v>
      </c>
      <c r="AS193" cm="1">
        <f t="array" ref="AS193">deflator!AS193/INDEX(deflator!$E193:$BQ193, MATCH(TRUE, ISNUMBER(deflator!$E193:$BQ193), 0))</f>
        <v>53.592446811631866</v>
      </c>
      <c r="AT193" cm="1">
        <f t="array" ref="AT193">deflator!AT193/INDEX(deflator!$E193:$BQ193, MATCH(TRUE, ISNUMBER(deflator!$E193:$BQ193), 0))</f>
        <v>56.603732590919584</v>
      </c>
      <c r="AU193" cm="1">
        <f t="array" ref="AU193">deflator!AU193/INDEX(deflator!$E193:$BQ193, MATCH(TRUE, ISNUMBER(deflator!$E193:$BQ193), 0))</f>
        <v>58.998688486834226</v>
      </c>
      <c r="AV193" cm="1">
        <f t="array" ref="AV193">deflator!AV193/INDEX(deflator!$E193:$BQ193, MATCH(TRUE, ISNUMBER(deflator!$E193:$BQ193), 0))</f>
        <v>60.882004106012893</v>
      </c>
      <c r="AW193" cm="1">
        <f t="array" ref="AW193">deflator!AW193/INDEX(deflator!$E193:$BQ193, MATCH(TRUE, ISNUMBER(deflator!$E193:$BQ193), 0))</f>
        <v>64.468415958600389</v>
      </c>
      <c r="AX193" cm="1">
        <f t="array" ref="AX193">deflator!AX193/INDEX(deflator!$E193:$BQ193, MATCH(TRUE, ISNUMBER(deflator!$E193:$BQ193), 0))</f>
        <v>68.279075333432601</v>
      </c>
      <c r="AY193" cm="1">
        <f t="array" ref="AY193">deflator!AY193/INDEX(deflator!$E193:$BQ193, MATCH(TRUE, ISNUMBER(deflator!$E193:$BQ193), 0))</f>
        <v>71.769219441762203</v>
      </c>
      <c r="AZ193" cm="1">
        <f t="array" ref="AZ193">deflator!AZ193/INDEX(deflator!$E193:$BQ193, MATCH(TRUE, ISNUMBER(deflator!$E193:$BQ193), 0))</f>
        <v>74.040205499764596</v>
      </c>
      <c r="BA193" cm="1">
        <f t="array" ref="BA193">deflator!BA193/INDEX(deflator!$E193:$BQ193, MATCH(TRUE, ISNUMBER(deflator!$E193:$BQ193), 0))</f>
        <v>79.355711915047408</v>
      </c>
      <c r="BB193" cm="1">
        <f t="array" ref="BB193">deflator!BB193/INDEX(deflator!$E193:$BQ193, MATCH(TRUE, ISNUMBER(deflator!$E193:$BQ193), 0))</f>
        <v>81.528676494507778</v>
      </c>
      <c r="BC193" cm="1">
        <f t="array" ref="BC193">deflator!BC193/INDEX(deflator!$E193:$BQ193, MATCH(TRUE, ISNUMBER(deflator!$E193:$BQ193), 0))</f>
        <v>85.092200667948376</v>
      </c>
      <c r="BD193" cm="1">
        <f t="array" ref="BD193">deflator!BD193/INDEX(deflator!$E193:$BQ193, MATCH(TRUE, ISNUMBER(deflator!$E193:$BQ193), 0))</f>
        <v>88.426798742058082</v>
      </c>
      <c r="BE193" cm="1">
        <f t="array" ref="BE193">deflator!BE193/INDEX(deflator!$E193:$BQ193, MATCH(TRUE, ISNUMBER(deflator!$E193:$BQ193), 0))</f>
        <v>90.190184825739919</v>
      </c>
      <c r="BF193" cm="1">
        <f t="array" ref="BF193">deflator!BF193/INDEX(deflator!$E193:$BQ193, MATCH(TRUE, ISNUMBER(deflator!$E193:$BQ193), 0))</f>
        <v>92.049061678659498</v>
      </c>
      <c r="BG193" cm="1">
        <f t="array" ref="BG193">deflator!BG193/INDEX(deflator!$E193:$BQ193, MATCH(TRUE, ISNUMBER(deflator!$E193:$BQ193), 0))</f>
        <v>94.859370435630922</v>
      </c>
      <c r="BH193" cm="1">
        <f t="array" ref="BH193">deflator!BH193/INDEX(deflator!$E193:$BQ193, MATCH(TRUE, ISNUMBER(deflator!$E193:$BQ193), 0))</f>
        <v>94.176683872153802</v>
      </c>
      <c r="BI193" cm="1">
        <f t="array" ref="BI193">deflator!BI193/INDEX(deflator!$E193:$BQ193, MATCH(TRUE, ISNUMBER(deflator!$E193:$BQ193), 0))</f>
        <v>95.382439015633537</v>
      </c>
      <c r="BJ193" cm="1">
        <f t="array" ref="BJ193">deflator!BJ193/INDEX(deflator!$E193:$BQ193, MATCH(TRUE, ISNUMBER(deflator!$E193:$BQ193), 0))</f>
        <v>97.595559543716362</v>
      </c>
      <c r="BK193" cm="1">
        <f t="array" ref="BK193">deflator!BK193/INDEX(deflator!$E193:$BQ193, MATCH(TRUE, ISNUMBER(deflator!$E193:$BQ193), 0))</f>
        <v>101.24627157991375</v>
      </c>
      <c r="BL193" cm="1">
        <f t="array" ref="BL193">deflator!BL193/INDEX(deflator!$E193:$BQ193, MATCH(TRUE, ISNUMBER(deflator!$E193:$BQ193), 0))</f>
        <v>101.95203534111779</v>
      </c>
      <c r="BM193" cm="1">
        <f t="array" ref="BM193">deflator!BM193/INDEX(deflator!$E193:$BQ193, MATCH(TRUE, ISNUMBER(deflator!$E193:$BQ193), 0))</f>
        <v>103.63474367968058</v>
      </c>
      <c r="BN193" cm="1">
        <f t="array" ref="BN193">deflator!BN193/INDEX(deflator!$E193:$BQ193, MATCH(TRUE, ISNUMBER(deflator!$E193:$BQ193), 0))</f>
        <v>106.0001843839203</v>
      </c>
      <c r="BO193" cm="1">
        <f t="array" ref="BO193">deflator!BO193/INDEX(deflator!$E193:$BQ193, MATCH(TRUE, ISNUMBER(deflator!$E193:$BQ193), 0))</f>
        <v>111.81816159824614</v>
      </c>
      <c r="BP193" cm="1">
        <f t="array" ref="BP193">deflator!BP193/INDEX(deflator!$E193:$BQ193, MATCH(TRUE, ISNUMBER(deflator!$E193:$BQ193), 0))</f>
        <v>116.96339946516868</v>
      </c>
      <c r="BQ193" cm="1">
        <f t="array" ref="BQ193">deflator!BQ193/INDEX(deflator!$E193:$BQ193, MATCH(TRUE, ISNUMBER(deflator!$E193:$BQ193), 0))</f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 cm="1">
        <f t="array" ref="E194">deflator!E194/INDEX(deflator!$E194:$BQ194, MATCH(TRUE, ISNUMBER(deflator!$E194:$BQ194), 0))</f>
        <v>0</v>
      </c>
      <c r="F194" cm="1">
        <f t="array" ref="F194">deflator!F194/INDEX(deflator!$E194:$BQ194, MATCH(TRUE, ISNUMBER(deflator!$E194:$BQ194), 0))</f>
        <v>0</v>
      </c>
      <c r="G194" cm="1">
        <f t="array" ref="G194">deflator!G194/INDEX(deflator!$E194:$BQ194, MATCH(TRUE, ISNUMBER(deflator!$E194:$BQ194), 0))</f>
        <v>0</v>
      </c>
      <c r="H194" cm="1">
        <f t="array" ref="H194">deflator!H194/INDEX(deflator!$E194:$BQ194, MATCH(TRUE, ISNUMBER(deflator!$E194:$BQ194), 0))</f>
        <v>0</v>
      </c>
      <c r="I194" cm="1">
        <f t="array" ref="I194">deflator!I194/INDEX(deflator!$E194:$BQ194, MATCH(TRUE, ISNUMBER(deflator!$E194:$BQ194), 0))</f>
        <v>0</v>
      </c>
      <c r="J194" cm="1">
        <f t="array" ref="J194">deflator!J194/INDEX(deflator!$E194:$BQ194, MATCH(TRUE, ISNUMBER(deflator!$E194:$BQ194), 0))</f>
        <v>0</v>
      </c>
      <c r="K194" cm="1">
        <f t="array" ref="K194">deflator!K194/INDEX(deflator!$E194:$BQ194, MATCH(TRUE, ISNUMBER(deflator!$E194:$BQ194), 0))</f>
        <v>0</v>
      </c>
      <c r="L194" cm="1">
        <f t="array" ref="L194">deflator!L194/INDEX(deflator!$E194:$BQ194, MATCH(TRUE, ISNUMBER(deflator!$E194:$BQ194), 0))</f>
        <v>0</v>
      </c>
      <c r="M194" cm="1">
        <f t="array" ref="M194">deflator!M194/INDEX(deflator!$E194:$BQ194, MATCH(TRUE, ISNUMBER(deflator!$E194:$BQ194), 0))</f>
        <v>0</v>
      </c>
      <c r="N194" cm="1">
        <f t="array" ref="N194">deflator!N194/INDEX(deflator!$E194:$BQ194, MATCH(TRUE, ISNUMBER(deflator!$E194:$BQ194), 0))</f>
        <v>0</v>
      </c>
      <c r="O194" cm="1">
        <f t="array" ref="O194">deflator!O194/INDEX(deflator!$E194:$BQ194, MATCH(TRUE, ISNUMBER(deflator!$E194:$BQ194), 0))</f>
        <v>1</v>
      </c>
      <c r="P194" cm="1">
        <f t="array" ref="P194">deflator!P194/INDEX(deflator!$E194:$BQ194, MATCH(TRUE, ISNUMBER(deflator!$E194:$BQ194), 0))</f>
        <v>1.0975348475785884</v>
      </c>
      <c r="Q194" cm="1">
        <f t="array" ref="Q194">deflator!Q194/INDEX(deflator!$E194:$BQ194, MATCH(TRUE, ISNUMBER(deflator!$E194:$BQ194), 0))</f>
        <v>1.2013666631548501</v>
      </c>
      <c r="R194" cm="1">
        <f t="array" ref="R194">deflator!R194/INDEX(deflator!$E194:$BQ194, MATCH(TRUE, ISNUMBER(deflator!$E194:$BQ194), 0))</f>
        <v>1.3171008669261624</v>
      </c>
      <c r="S194" cm="1">
        <f t="array" ref="S194">deflator!S194/INDEX(deflator!$E194:$BQ194, MATCH(TRUE, ISNUMBER(deflator!$E194:$BQ194), 0))</f>
        <v>1.4458831547670041</v>
      </c>
      <c r="T194" cm="1">
        <f t="array" ref="T194">deflator!T194/INDEX(deflator!$E194:$BQ194, MATCH(TRUE, ISNUMBER(deflator!$E194:$BQ194), 0))</f>
        <v>1.5889953267210775</v>
      </c>
      <c r="U194" cm="1">
        <f t="array" ref="U194">deflator!U194/INDEX(deflator!$E194:$BQ194, MATCH(TRUE, ISNUMBER(deflator!$E194:$BQ194), 0))</f>
        <v>1.7478653848452956</v>
      </c>
      <c r="V194" cm="1">
        <f t="array" ref="V194">deflator!V194/INDEX(deflator!$E194:$BQ194, MATCH(TRUE, ISNUMBER(deflator!$E194:$BQ194), 0))</f>
        <v>1.8876945614594747</v>
      </c>
      <c r="W194" cm="1">
        <f t="array" ref="W194">deflator!W194/INDEX(deflator!$E194:$BQ194, MATCH(TRUE, ISNUMBER(deflator!$E194:$BQ194), 0))</f>
        <v>2.0859025705693557</v>
      </c>
      <c r="X194" cm="1">
        <f t="array" ref="X194">deflator!X194/INDEX(deflator!$E194:$BQ194, MATCH(TRUE, ISNUMBER(deflator!$E194:$BQ194), 0))</f>
        <v>2.3049222929387292</v>
      </c>
      <c r="Y194" cm="1">
        <f t="array" ref="Y194">deflator!Y194/INDEX(deflator!$E194:$BQ194, MATCH(TRUE, ISNUMBER(deflator!$E194:$BQ194), 0))</f>
        <v>2.5469391606052891</v>
      </c>
      <c r="Z194" cm="1">
        <f t="array" ref="Z194">deflator!Z194/INDEX(deflator!$E194:$BQ194, MATCH(TRUE, ISNUMBER(deflator!$E194:$BQ194), 0))</f>
        <v>2.8143677493615318</v>
      </c>
      <c r="AA194" cm="1">
        <f t="array" ref="AA194">deflator!AA194/INDEX(deflator!$E194:$BQ194, MATCH(TRUE, ISNUMBER(deflator!$E194:$BQ194), 0))</f>
        <v>3.1098763500403384</v>
      </c>
      <c r="AB194" cm="1">
        <f t="array" ref="AB194">deflator!AB194/INDEX(deflator!$E194:$BQ194, MATCH(TRUE, ISNUMBER(deflator!$E194:$BQ194), 0))</f>
        <v>3.3586664484006556</v>
      </c>
      <c r="AC194" cm="1">
        <f t="array" ref="AC194">deflator!AC194/INDEX(deflator!$E194:$BQ194, MATCH(TRUE, ISNUMBER(deflator!$E194:$BQ194), 0))</f>
        <v>3.6273597242572388</v>
      </c>
      <c r="AD194" cm="1">
        <f t="array" ref="AD194">deflator!AD194/INDEX(deflator!$E194:$BQ194, MATCH(TRUE, ISNUMBER(deflator!$E194:$BQ194), 0))</f>
        <v>3.9175485701636417</v>
      </c>
      <c r="AE194" cm="1">
        <f t="array" ref="AE194">deflator!AE194/INDEX(deflator!$E194:$BQ194, MATCH(TRUE, ISNUMBER(deflator!$E194:$BQ194), 0))</f>
        <v>4.2309524146949027</v>
      </c>
      <c r="AF194" cm="1">
        <f t="array" ref="AF194">deflator!AF194/INDEX(deflator!$E194:$BQ194, MATCH(TRUE, ISNUMBER(deflator!$E194:$BQ194), 0))</f>
        <v>4.5694286346663739</v>
      </c>
      <c r="AG194" cm="1">
        <f t="array" ref="AG194">deflator!AG194/INDEX(deflator!$E194:$BQ194, MATCH(TRUE, ISNUMBER(deflator!$E194:$BQ194), 0))</f>
        <v>4.9349829261071987</v>
      </c>
      <c r="AH194" cm="1">
        <f t="array" ref="AH194">deflator!AH194/INDEX(deflator!$E194:$BQ194, MATCH(TRUE, ISNUMBER(deflator!$E194:$BQ194), 0))</f>
        <v>5.3297815577304677</v>
      </c>
      <c r="AI194" cm="1">
        <f t="array" ref="AI194">deflator!AI194/INDEX(deflator!$E194:$BQ194, MATCH(TRUE, ISNUMBER(deflator!$E194:$BQ194), 0))</f>
        <v>5.7561640891090144</v>
      </c>
      <c r="AJ194" cm="1">
        <f t="array" ref="AJ194">deflator!AJ194/INDEX(deflator!$E194:$BQ194, MATCH(TRUE, ISNUMBER(deflator!$E194:$BQ194), 0))</f>
        <v>5.9842027828582633</v>
      </c>
      <c r="AK194" cm="1">
        <f t="array" ref="AK194">deflator!AK194/INDEX(deflator!$E194:$BQ194, MATCH(TRUE, ISNUMBER(deflator!$E194:$BQ194), 0))</f>
        <v>6.2863406799989008</v>
      </c>
      <c r="AL194" cm="1">
        <f t="array" ref="AL194">deflator!AL194/INDEX(deflator!$E194:$BQ194, MATCH(TRUE, ISNUMBER(deflator!$E194:$BQ194), 0))</f>
        <v>6.5990904039928973</v>
      </c>
      <c r="AM194" cm="1">
        <f t="array" ref="AM194">deflator!AM194/INDEX(deflator!$E194:$BQ194, MATCH(TRUE, ISNUMBER(deflator!$E194:$BQ194), 0))</f>
        <v>6.7675158280000192</v>
      </c>
      <c r="AN194" cm="1">
        <f t="array" ref="AN194">deflator!AN194/INDEX(deflator!$E194:$BQ194, MATCH(TRUE, ISNUMBER(deflator!$E194:$BQ194), 0))</f>
        <v>6.9578746205863196</v>
      </c>
      <c r="AO194" cm="1">
        <f t="array" ref="AO194">deflator!AO194/INDEX(deflator!$E194:$BQ194, MATCH(TRUE, ISNUMBER(deflator!$E194:$BQ194), 0))</f>
        <v>7.1604650767770091</v>
      </c>
      <c r="AP194" cm="1">
        <f t="array" ref="AP194">deflator!AP194/INDEX(deflator!$E194:$BQ194, MATCH(TRUE, ISNUMBER(deflator!$E194:$BQ194), 0))</f>
        <v>7.3235637048513711</v>
      </c>
      <c r="AQ194" cm="1">
        <f t="array" ref="AQ194">deflator!AQ194/INDEX(deflator!$E194:$BQ194, MATCH(TRUE, ISNUMBER(deflator!$E194:$BQ194), 0))</f>
        <v>7.4404311496074804</v>
      </c>
      <c r="AR194" cm="1">
        <f t="array" ref="AR194">deflator!AR194/INDEX(deflator!$E194:$BQ194, MATCH(TRUE, ISNUMBER(deflator!$E194:$BQ194), 0))</f>
        <v>7.6080546235443851</v>
      </c>
      <c r="AS194" cm="1">
        <f t="array" ref="AS194">deflator!AS194/INDEX(deflator!$E194:$BQ194, MATCH(TRUE, ISNUMBER(deflator!$E194:$BQ194), 0))</f>
        <v>8.1001378205575616</v>
      </c>
      <c r="AT194" cm="1">
        <f t="array" ref="AT194">deflator!AT194/INDEX(deflator!$E194:$BQ194, MATCH(TRUE, ISNUMBER(deflator!$E194:$BQ194), 0))</f>
        <v>8.1101689936056101</v>
      </c>
      <c r="AU194" cm="1">
        <f t="array" ref="AU194">deflator!AU194/INDEX(deflator!$E194:$BQ194, MATCH(TRUE, ISNUMBER(deflator!$E194:$BQ194), 0))</f>
        <v>7.8783490035582613</v>
      </c>
      <c r="AV194" cm="1">
        <f t="array" ref="AV194">deflator!AV194/INDEX(deflator!$E194:$BQ194, MATCH(TRUE, ISNUMBER(deflator!$E194:$BQ194), 0))</f>
        <v>7.73509549081332</v>
      </c>
      <c r="AW194" cm="1">
        <f t="array" ref="AW194">deflator!AW194/INDEX(deflator!$E194:$BQ194, MATCH(TRUE, ISNUMBER(deflator!$E194:$BQ194), 0))</f>
        <v>8.0116434859931349</v>
      </c>
      <c r="AX194" cm="1">
        <f t="array" ref="AX194">deflator!AX194/INDEX(deflator!$E194:$BQ194, MATCH(TRUE, ISNUMBER(deflator!$E194:$BQ194), 0))</f>
        <v>8.8951736505026933</v>
      </c>
      <c r="AY194" cm="1">
        <f t="array" ref="AY194">deflator!AY194/INDEX(deflator!$E194:$BQ194, MATCH(TRUE, ISNUMBER(deflator!$E194:$BQ194), 0))</f>
        <v>9.0288569216289876</v>
      </c>
      <c r="AZ194" cm="1">
        <f t="array" ref="AZ194">deflator!AZ194/INDEX(deflator!$E194:$BQ194, MATCH(TRUE, ISNUMBER(deflator!$E194:$BQ194), 0))</f>
        <v>9.204172792241927</v>
      </c>
      <c r="BA194" cm="1">
        <f t="array" ref="BA194">deflator!BA194/INDEX(deflator!$E194:$BQ194, MATCH(TRUE, ISNUMBER(deflator!$E194:$BQ194), 0))</f>
        <v>9.752028056769019</v>
      </c>
      <c r="BB194" cm="1">
        <f t="array" ref="BB194">deflator!BB194/INDEX(deflator!$E194:$BQ194, MATCH(TRUE, ISNUMBER(deflator!$E194:$BQ194), 0))</f>
        <v>9.9316679317457144</v>
      </c>
      <c r="BC194" cm="1">
        <f t="array" ref="BC194">deflator!BC194/INDEX(deflator!$E194:$BQ194, MATCH(TRUE, ISNUMBER(deflator!$E194:$BQ194), 0))</f>
        <v>9.9252585784237493</v>
      </c>
      <c r="BD194" cm="1">
        <f t="array" ref="BD194">deflator!BD194/INDEX(deflator!$E194:$BQ194, MATCH(TRUE, ISNUMBER(deflator!$E194:$BQ194), 0))</f>
        <v>9.9788630953262238</v>
      </c>
      <c r="BE194" cm="1">
        <f t="array" ref="BE194">deflator!BE194/INDEX(deflator!$E194:$BQ194, MATCH(TRUE, ISNUMBER(deflator!$E194:$BQ194), 0))</f>
        <v>10.692256521815638</v>
      </c>
      <c r="BF194" cm="1">
        <f t="array" ref="BF194">deflator!BF194/INDEX(deflator!$E194:$BQ194, MATCH(TRUE, ISNUMBER(deflator!$E194:$BQ194), 0))</f>
        <v>11.516841075368506</v>
      </c>
      <c r="BG194" cm="1">
        <f t="array" ref="BG194">deflator!BG194/INDEX(deflator!$E194:$BQ194, MATCH(TRUE, ISNUMBER(deflator!$E194:$BQ194), 0))</f>
        <v>11.861320487160425</v>
      </c>
      <c r="BH194" cm="1">
        <f t="array" ref="BH194">deflator!BH194/INDEX(deflator!$E194:$BQ194, MATCH(TRUE, ISNUMBER(deflator!$E194:$BQ194), 0))</f>
        <v>12.570465965197471</v>
      </c>
      <c r="BI194" cm="1">
        <f t="array" ref="BI194">deflator!BI194/INDEX(deflator!$E194:$BQ194, MATCH(TRUE, ISNUMBER(deflator!$E194:$BQ194), 0))</f>
        <v>13.508978423826999</v>
      </c>
      <c r="BJ194" cm="1">
        <f t="array" ref="BJ194">deflator!BJ194/INDEX(deflator!$E194:$BQ194, MATCH(TRUE, ISNUMBER(deflator!$E194:$BQ194), 0))</f>
        <v>13.368640518777127</v>
      </c>
      <c r="BK194" cm="1">
        <f t="array" ref="BK194">deflator!BK194/INDEX(deflator!$E194:$BQ194, MATCH(TRUE, ISNUMBER(deflator!$E194:$BQ194), 0))</f>
        <v>13.491711765447851</v>
      </c>
      <c r="BL194" cm="1">
        <f t="array" ref="BL194">deflator!BL194/INDEX(deflator!$E194:$BQ194, MATCH(TRUE, ISNUMBER(deflator!$E194:$BQ194), 0))</f>
        <v>13.156577181920486</v>
      </c>
      <c r="BM194" cm="1">
        <f t="array" ref="BM194">deflator!BM194/INDEX(deflator!$E194:$BQ194, MATCH(TRUE, ISNUMBER(deflator!$E194:$BQ194), 0))</f>
        <v>12.856940261518293</v>
      </c>
      <c r="BN194" cm="1">
        <f t="array" ref="BN194">deflator!BN194/INDEX(deflator!$E194:$BQ194, MATCH(TRUE, ISNUMBER(deflator!$E194:$BQ194), 0))</f>
        <v>13.576014730701521</v>
      </c>
      <c r="BO194" cm="1">
        <f t="array" ref="BO194">deflator!BO194/INDEX(deflator!$E194:$BQ194, MATCH(TRUE, ISNUMBER(deflator!$E194:$BQ194), 0))</f>
        <v>14.915057124693217</v>
      </c>
      <c r="BP194" cm="1">
        <f t="array" ref="BP194">deflator!BP194/INDEX(deflator!$E194:$BQ194, MATCH(TRUE, ISNUMBER(deflator!$E194:$BQ194), 0))</f>
        <v>16.144312754359646</v>
      </c>
      <c r="BQ194" cm="1">
        <f t="array" ref="BQ194">deflator!BQ194/INDEX(deflator!$E194:$BQ194, MATCH(TRUE, ISNUMBER(deflator!$E194:$BQ194), 0))</f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 cm="1">
        <f t="array" ref="E195">deflator!E195/INDEX(deflator!$E195:$BQ195, MATCH(TRUE, ISNUMBER(deflator!$E195:$BQ195), 0))</f>
        <v>1</v>
      </c>
      <c r="F195" cm="1">
        <f t="array" ref="F195">deflator!F195/INDEX(deflator!$E195:$BQ195, MATCH(TRUE, ISNUMBER(deflator!$E195:$BQ195), 0))</f>
        <v>1.0003627668223962</v>
      </c>
      <c r="G195" cm="1">
        <f t="array" ref="G195">deflator!G195/INDEX(deflator!$E195:$BQ195, MATCH(TRUE, ISNUMBER(deflator!$E195:$BQ195), 0))</f>
        <v>1.0032288475394884</v>
      </c>
      <c r="H195" cm="1">
        <f t="array" ref="H195">deflator!H195/INDEX(deflator!$E195:$BQ195, MATCH(TRUE, ISNUMBER(deflator!$E195:$BQ195), 0))</f>
        <v>1.018535313662988</v>
      </c>
      <c r="I195" cm="1">
        <f t="array" ref="I195">deflator!I195/INDEX(deflator!$E195:$BQ195, MATCH(TRUE, ISNUMBER(deflator!$E195:$BQ195), 0))</f>
        <v>1.0378874846490651</v>
      </c>
      <c r="J195" cm="1">
        <f t="array" ref="J195">deflator!J195/INDEX(deflator!$E195:$BQ195, MATCH(TRUE, ISNUMBER(deflator!$E195:$BQ195), 0))</f>
        <v>1.061048996527268</v>
      </c>
      <c r="K195" cm="1">
        <f t="array" ref="K195">deflator!K195/INDEX(deflator!$E195:$BQ195, MATCH(TRUE, ISNUMBER(deflator!$E195:$BQ195), 0))</f>
        <v>1.1391491458981753</v>
      </c>
      <c r="L195" cm="1">
        <f t="array" ref="L195">deflator!L195/INDEX(deflator!$E195:$BQ195, MATCH(TRUE, ISNUMBER(deflator!$E195:$BQ195), 0))</f>
        <v>1.2366314181922975</v>
      </c>
      <c r="M195" cm="1">
        <f t="array" ref="M195">deflator!M195/INDEX(deflator!$E195:$BQ195, MATCH(TRUE, ISNUMBER(deflator!$E195:$BQ195), 0))</f>
        <v>1.301545762850628</v>
      </c>
      <c r="N195" cm="1">
        <f t="array" ref="N195">deflator!N195/INDEX(deflator!$E195:$BQ195, MATCH(TRUE, ISNUMBER(deflator!$E195:$BQ195), 0))</f>
        <v>1.3658101008764689</v>
      </c>
      <c r="O195" cm="1">
        <f t="array" ref="O195">deflator!O195/INDEX(deflator!$E195:$BQ195, MATCH(TRUE, ISNUMBER(deflator!$E195:$BQ195), 0))</f>
        <v>1.4429969867995804</v>
      </c>
      <c r="P195" cm="1">
        <f t="array" ref="P195">deflator!P195/INDEX(deflator!$E195:$BQ195, MATCH(TRUE, ISNUMBER(deflator!$E195:$BQ195), 0))</f>
        <v>1.4922541150428954</v>
      </c>
      <c r="Q195" cm="1">
        <f t="array" ref="Q195">deflator!Q195/INDEX(deflator!$E195:$BQ195, MATCH(TRUE, ISNUMBER(deflator!$E195:$BQ195), 0))</f>
        <v>1.5986901310872315</v>
      </c>
      <c r="R195" cm="1">
        <f t="array" ref="R195">deflator!R195/INDEX(deflator!$E195:$BQ195, MATCH(TRUE, ISNUMBER(deflator!$E195:$BQ195), 0))</f>
        <v>1.9142316930133068</v>
      </c>
      <c r="S195" cm="1">
        <f t="array" ref="S195">deflator!S195/INDEX(deflator!$E195:$BQ195, MATCH(TRUE, ISNUMBER(deflator!$E195:$BQ195), 0))</f>
        <v>2.0849816749111825</v>
      </c>
      <c r="T195" cm="1">
        <f t="array" ref="T195">deflator!T195/INDEX(deflator!$E195:$BQ195, MATCH(TRUE, ISNUMBER(deflator!$E195:$BQ195), 0))</f>
        <v>2.1322964247925351</v>
      </c>
      <c r="U195" cm="1">
        <f t="array" ref="U195">deflator!U195/INDEX(deflator!$E195:$BQ195, MATCH(TRUE, ISNUMBER(deflator!$E195:$BQ195), 0))</f>
        <v>2.5527439856377692</v>
      </c>
      <c r="V195" cm="1">
        <f t="array" ref="V195">deflator!V195/INDEX(deflator!$E195:$BQ195, MATCH(TRUE, ISNUMBER(deflator!$E195:$BQ195), 0))</f>
        <v>2.7426126199963439</v>
      </c>
      <c r="W195" cm="1">
        <f t="array" ref="W195">deflator!W195/INDEX(deflator!$E195:$BQ195, MATCH(TRUE, ISNUMBER(deflator!$E195:$BQ195), 0))</f>
        <v>2.6869246074062807</v>
      </c>
      <c r="X195" cm="1">
        <f t="array" ref="X195">deflator!X195/INDEX(deflator!$E195:$BQ195, MATCH(TRUE, ISNUMBER(deflator!$E195:$BQ195), 0))</f>
        <v>3.1195152250800819</v>
      </c>
      <c r="Y195" cm="1">
        <f t="array" ref="Y195">deflator!Y195/INDEX(deflator!$E195:$BQ195, MATCH(TRUE, ISNUMBER(deflator!$E195:$BQ195), 0))</f>
        <v>3.3407298784095913</v>
      </c>
      <c r="Z195" cm="1">
        <f t="array" ref="Z195">deflator!Z195/INDEX(deflator!$E195:$BQ195, MATCH(TRUE, ISNUMBER(deflator!$E195:$BQ195), 0))</f>
        <v>3.2971800448454744</v>
      </c>
      <c r="AA195" cm="1">
        <f t="array" ref="AA195">deflator!AA195/INDEX(deflator!$E195:$BQ195, MATCH(TRUE, ISNUMBER(deflator!$E195:$BQ195), 0))</f>
        <v>3.4184767553151354</v>
      </c>
      <c r="AB195" cm="1">
        <f t="array" ref="AB195">deflator!AB195/INDEX(deflator!$E195:$BQ195, MATCH(TRUE, ISNUMBER(deflator!$E195:$BQ195), 0))</f>
        <v>4.056363162731202</v>
      </c>
      <c r="AC195" cm="1">
        <f t="array" ref="AC195">deflator!AC195/INDEX(deflator!$E195:$BQ195, MATCH(TRUE, ISNUMBER(deflator!$E195:$BQ195), 0))</f>
        <v>4.3580873361950738</v>
      </c>
      <c r="AD195" cm="1">
        <f t="array" ref="AD195">deflator!AD195/INDEX(deflator!$E195:$BQ195, MATCH(TRUE, ISNUMBER(deflator!$E195:$BQ195), 0))</f>
        <v>4.4286943800733711</v>
      </c>
      <c r="AE195" cm="1">
        <f t="array" ref="AE195">deflator!AE195/INDEX(deflator!$E195:$BQ195, MATCH(TRUE, ISNUMBER(deflator!$E195:$BQ195), 0))</f>
        <v>4.4887859651024788</v>
      </c>
      <c r="AF195" cm="1">
        <f t="array" ref="AF195">deflator!AF195/INDEX(deflator!$E195:$BQ195, MATCH(TRUE, ISNUMBER(deflator!$E195:$BQ195), 0))</f>
        <v>4.8466140253038077</v>
      </c>
      <c r="AG195" cm="1">
        <f t="array" ref="AG195">deflator!AG195/INDEX(deflator!$E195:$BQ195, MATCH(TRUE, ISNUMBER(deflator!$E195:$BQ195), 0))</f>
        <v>5.2306712064098058</v>
      </c>
      <c r="AH195" cm="1">
        <f t="array" ref="AH195">deflator!AH195/INDEX(deflator!$E195:$BQ195, MATCH(TRUE, ISNUMBER(deflator!$E195:$BQ195), 0))</f>
        <v>5.0977779937704435</v>
      </c>
      <c r="AI195" cm="1">
        <f t="array" ref="AI195">deflator!AI195/INDEX(deflator!$E195:$BQ195, MATCH(TRUE, ISNUMBER(deflator!$E195:$BQ195), 0))</f>
        <v>5.3087358529181747</v>
      </c>
      <c r="AJ195" cm="1">
        <f t="array" ref="AJ195">deflator!AJ195/INDEX(deflator!$E195:$BQ195, MATCH(TRUE, ISNUMBER(deflator!$E195:$BQ195), 0))</f>
        <v>5.6800742223793694</v>
      </c>
      <c r="AK195" cm="1">
        <f t="array" ref="AK195">deflator!AK195/INDEX(deflator!$E195:$BQ195, MATCH(TRUE, ISNUMBER(deflator!$E195:$BQ195), 0))</f>
        <v>5.8434320940942452</v>
      </c>
      <c r="AL195" cm="1">
        <f t="array" ref="AL195">deflator!AL195/INDEX(deflator!$E195:$BQ195, MATCH(TRUE, ISNUMBER(deflator!$E195:$BQ195), 0))</f>
        <v>5.6975915718367194</v>
      </c>
      <c r="AM195" cm="1">
        <f t="array" ref="AM195">deflator!AM195/INDEX(deflator!$E195:$BQ195, MATCH(TRUE, ISNUMBER(deflator!$E195:$BQ195), 0))</f>
        <v>6.1108429299090572</v>
      </c>
      <c r="AN195" cm="1">
        <f t="array" ref="AN195">deflator!AN195/INDEX(deflator!$E195:$BQ195, MATCH(TRUE, ISNUMBER(deflator!$E195:$BQ195), 0))</f>
        <v>7.0794928570064766</v>
      </c>
      <c r="AO195" cm="1">
        <f t="array" ref="AO195">deflator!AO195/INDEX(deflator!$E195:$BQ195, MATCH(TRUE, ISNUMBER(deflator!$E195:$BQ195), 0))</f>
        <v>7.2077646394401356</v>
      </c>
      <c r="AP195" cm="1">
        <f t="array" ref="AP195">deflator!AP195/INDEX(deflator!$E195:$BQ195, MATCH(TRUE, ISNUMBER(deflator!$E195:$BQ195), 0))</f>
        <v>7.8151169499373117</v>
      </c>
      <c r="AQ195" cm="1">
        <f t="array" ref="AQ195">deflator!AQ195/INDEX(deflator!$E195:$BQ195, MATCH(TRUE, ISNUMBER(deflator!$E195:$BQ195), 0))</f>
        <v>8.9517361502035051</v>
      </c>
      <c r="AR195" cm="1">
        <f t="array" ref="AR195">deflator!AR195/INDEX(deflator!$E195:$BQ195, MATCH(TRUE, ISNUMBER(deflator!$E195:$BQ195), 0))</f>
        <v>9.9425943544687101</v>
      </c>
      <c r="AS195" cm="1">
        <f t="array" ref="AS195">deflator!AS195/INDEX(deflator!$E195:$BQ195, MATCH(TRUE, ISNUMBER(deflator!$E195:$BQ195), 0))</f>
        <v>11.245314630872091</v>
      </c>
      <c r="AT195" cm="1">
        <f t="array" ref="AT195">deflator!AT195/INDEX(deflator!$E195:$BQ195, MATCH(TRUE, ISNUMBER(deflator!$E195:$BQ195), 0))</f>
        <v>12.022806014150463</v>
      </c>
      <c r="AU195" cm="1">
        <f t="array" ref="AU195">deflator!AU195/INDEX(deflator!$E195:$BQ195, MATCH(TRUE, ISNUMBER(deflator!$E195:$BQ195), 0))</f>
        <v>13.500460749212341</v>
      </c>
      <c r="AV195" cm="1">
        <f t="array" ref="AV195">deflator!AV195/INDEX(deflator!$E195:$BQ195, MATCH(TRUE, ISNUMBER(deflator!$E195:$BQ195), 0))</f>
        <v>14.248296826945527</v>
      </c>
      <c r="AW195" cm="1">
        <f t="array" ref="AW195">deflator!AW195/INDEX(deflator!$E195:$BQ195, MATCH(TRUE, ISNUMBER(deflator!$E195:$BQ195), 0))</f>
        <v>13.9644177645045</v>
      </c>
      <c r="AX195" cm="1">
        <f t="array" ref="AX195">deflator!AX195/INDEX(deflator!$E195:$BQ195, MATCH(TRUE, ISNUMBER(deflator!$E195:$BQ195), 0))</f>
        <v>15.665616097776404</v>
      </c>
      <c r="AY195" cm="1">
        <f t="array" ref="AY195">deflator!AY195/INDEX(deflator!$E195:$BQ195, MATCH(TRUE, ISNUMBER(deflator!$E195:$BQ195), 0))</f>
        <v>25.145551819363185</v>
      </c>
      <c r="AZ195" cm="1">
        <f t="array" ref="AZ195">deflator!AZ195/INDEX(deflator!$E195:$BQ195, MATCH(TRUE, ISNUMBER(deflator!$E195:$BQ195), 0))</f>
        <v>25.848433330763765</v>
      </c>
      <c r="BA195" cm="1">
        <f t="array" ref="BA195">deflator!BA195/INDEX(deflator!$E195:$BQ195, MATCH(TRUE, ISNUMBER(deflator!$E195:$BQ195), 0))</f>
        <v>28.863767153690702</v>
      </c>
      <c r="BB195" cm="1">
        <f t="array" ref="BB195">deflator!BB195/INDEX(deflator!$E195:$BQ195, MATCH(TRUE, ISNUMBER(deflator!$E195:$BQ195), 0))</f>
        <v>27.455414485676062</v>
      </c>
      <c r="BC195" cm="1">
        <f t="array" ref="BC195">deflator!BC195/INDEX(deflator!$E195:$BQ195, MATCH(TRUE, ISNUMBER(deflator!$E195:$BQ195), 0))</f>
        <v>30.178212177323299</v>
      </c>
      <c r="BD195" cm="1">
        <f t="array" ref="BD195">deflator!BD195/INDEX(deflator!$E195:$BQ195, MATCH(TRUE, ISNUMBER(deflator!$E195:$BQ195), 0))</f>
        <v>32.843904426009757</v>
      </c>
      <c r="BE195" cm="1">
        <f t="array" ref="BE195">deflator!BE195/INDEX(deflator!$E195:$BQ195, MATCH(TRUE, ISNUMBER(deflator!$E195:$BQ195), 0))</f>
        <v>32.655144106921462</v>
      </c>
      <c r="BF195" cm="1">
        <f t="array" ref="BF195">deflator!BF195/INDEX(deflator!$E195:$BQ195, MATCH(TRUE, ISNUMBER(deflator!$E195:$BQ195), 0))</f>
        <v>33.826463027210877</v>
      </c>
      <c r="BG195" cm="1">
        <f t="array" ref="BG195">deflator!BG195/INDEX(deflator!$E195:$BQ195, MATCH(TRUE, ISNUMBER(deflator!$E195:$BQ195), 0))</f>
        <v>35.665740643003772</v>
      </c>
      <c r="BH195" cm="1">
        <f t="array" ref="BH195">deflator!BH195/INDEX(deflator!$E195:$BQ195, MATCH(TRUE, ISNUMBER(deflator!$E195:$BQ195), 0))</f>
        <v>35.226653141453774</v>
      </c>
      <c r="BI195" cm="1">
        <f t="array" ref="BI195">deflator!BI195/INDEX(deflator!$E195:$BQ195, MATCH(TRUE, ISNUMBER(deflator!$E195:$BQ195), 0))</f>
        <v>36.113605995969039</v>
      </c>
      <c r="BJ195" cm="1">
        <f t="array" ref="BJ195">deflator!BJ195/INDEX(deflator!$E195:$BQ195, MATCH(TRUE, ISNUMBER(deflator!$E195:$BQ195), 0))</f>
        <v>38.894185743280481</v>
      </c>
      <c r="BK195" cm="1">
        <f t="array" ref="BK195">deflator!BK195/INDEX(deflator!$E195:$BQ195, MATCH(TRUE, ISNUMBER(deflator!$E195:$BQ195), 0))</f>
        <v>42.70488468734532</v>
      </c>
      <c r="BL195" cm="1">
        <f t="array" ref="BL195">deflator!BL195/INDEX(deflator!$E195:$BQ195, MATCH(TRUE, ISNUMBER(deflator!$E195:$BQ195), 0))</f>
        <v>43.158522202588117</v>
      </c>
      <c r="BM195" cm="1">
        <f t="array" ref="BM195">deflator!BM195/INDEX(deflator!$E195:$BQ195, MATCH(TRUE, ISNUMBER(deflator!$E195:$BQ195), 0))</f>
        <v>43.863946820745859</v>
      </c>
      <c r="BN195" cm="1">
        <f t="array" ref="BN195">deflator!BN195/INDEX(deflator!$E195:$BQ195, MATCH(TRUE, ISNUMBER(deflator!$E195:$BQ195), 0))</f>
        <v>48.950090019400406</v>
      </c>
      <c r="BO195" cm="1">
        <f t="array" ref="BO195">deflator!BO195/INDEX(deflator!$E195:$BQ195, MATCH(TRUE, ISNUMBER(deflator!$E195:$BQ195), 0))</f>
        <v>56.306711346971838</v>
      </c>
      <c r="BP195" cm="1">
        <f t="array" ref="BP195">deflator!BP195/INDEX(deflator!$E195:$BQ195, MATCH(TRUE, ISNUMBER(deflator!$E195:$BQ195), 0))</f>
        <v>53.861998258129418</v>
      </c>
      <c r="BQ195" cm="1">
        <f t="array" ref="BQ195">deflator!BQ195/INDEX(deflator!$E195:$BQ195, MATCH(TRUE, ISNUMBER(deflator!$E195:$BQ195), 0))</f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 cm="1">
        <f t="array" ref="E196">deflator!E196/INDEX(deflator!$E196:$BQ196, MATCH(TRUE, ISNUMBER(deflator!$E196:$BQ196), 0))</f>
        <v>0</v>
      </c>
      <c r="F196" cm="1">
        <f t="array" ref="F196">deflator!F196/INDEX(deflator!$E196:$BQ196, MATCH(TRUE, ISNUMBER(deflator!$E196:$BQ196), 0))</f>
        <v>0</v>
      </c>
      <c r="G196" cm="1">
        <f t="array" ref="G196">deflator!G196/INDEX(deflator!$E196:$BQ196, MATCH(TRUE, ISNUMBER(deflator!$E196:$BQ196), 0))</f>
        <v>0</v>
      </c>
      <c r="H196" cm="1">
        <f t="array" ref="H196">deflator!H196/INDEX(deflator!$E196:$BQ196, MATCH(TRUE, ISNUMBER(deflator!$E196:$BQ196), 0))</f>
        <v>0</v>
      </c>
      <c r="I196" cm="1">
        <f t="array" ref="I196">deflator!I196/INDEX(deflator!$E196:$BQ196, MATCH(TRUE, ISNUMBER(deflator!$E196:$BQ196), 0))</f>
        <v>0</v>
      </c>
      <c r="J196" cm="1">
        <f t="array" ref="J196">deflator!J196/INDEX(deflator!$E196:$BQ196, MATCH(TRUE, ISNUMBER(deflator!$E196:$BQ196), 0))</f>
        <v>0</v>
      </c>
      <c r="K196" cm="1">
        <f t="array" ref="K196">deflator!K196/INDEX(deflator!$E196:$BQ196, MATCH(TRUE, ISNUMBER(deflator!$E196:$BQ196), 0))</f>
        <v>0</v>
      </c>
      <c r="L196" cm="1">
        <f t="array" ref="L196">deflator!L196/INDEX(deflator!$E196:$BQ196, MATCH(TRUE, ISNUMBER(deflator!$E196:$BQ196), 0))</f>
        <v>0</v>
      </c>
      <c r="M196" cm="1">
        <f t="array" ref="M196">deflator!M196/INDEX(deflator!$E196:$BQ196, MATCH(TRUE, ISNUMBER(deflator!$E196:$BQ196), 0))</f>
        <v>0</v>
      </c>
      <c r="N196" cm="1">
        <f t="array" ref="N196">deflator!N196/INDEX(deflator!$E196:$BQ196, MATCH(TRUE, ISNUMBER(deflator!$E196:$BQ196), 0))</f>
        <v>0</v>
      </c>
      <c r="O196" cm="1">
        <f t="array" ref="O196">deflator!O196/INDEX(deflator!$E196:$BQ196, MATCH(TRUE, ISNUMBER(deflator!$E196:$BQ196), 0))</f>
        <v>0</v>
      </c>
      <c r="P196" cm="1">
        <f t="array" ref="P196">deflator!P196/INDEX(deflator!$E196:$BQ196, MATCH(TRUE, ISNUMBER(deflator!$E196:$BQ196), 0))</f>
        <v>0</v>
      </c>
      <c r="Q196" cm="1">
        <f t="array" ref="Q196">deflator!Q196/INDEX(deflator!$E196:$BQ196, MATCH(TRUE, ISNUMBER(deflator!$E196:$BQ196), 0))</f>
        <v>0</v>
      </c>
      <c r="R196" cm="1">
        <f t="array" ref="R196">deflator!R196/INDEX(deflator!$E196:$BQ196, MATCH(TRUE, ISNUMBER(deflator!$E196:$BQ196), 0))</f>
        <v>0</v>
      </c>
      <c r="S196" cm="1">
        <f t="array" ref="S196">deflator!S196/INDEX(deflator!$E196:$BQ196, MATCH(TRUE, ISNUMBER(deflator!$E196:$BQ196), 0))</f>
        <v>0</v>
      </c>
      <c r="T196" cm="1">
        <f t="array" ref="T196">deflator!T196/INDEX(deflator!$E196:$BQ196, MATCH(TRUE, ISNUMBER(deflator!$E196:$BQ196), 0))</f>
        <v>0</v>
      </c>
      <c r="U196" cm="1">
        <f t="array" ref="U196">deflator!U196/INDEX(deflator!$E196:$BQ196, MATCH(TRUE, ISNUMBER(deflator!$E196:$BQ196), 0))</f>
        <v>0</v>
      </c>
      <c r="V196" cm="1">
        <f t="array" ref="V196">deflator!V196/INDEX(deflator!$E196:$BQ196, MATCH(TRUE, ISNUMBER(deflator!$E196:$BQ196), 0))</f>
        <v>0</v>
      </c>
      <c r="W196" cm="1">
        <f t="array" ref="W196">deflator!W196/INDEX(deflator!$E196:$BQ196, MATCH(TRUE, ISNUMBER(deflator!$E196:$BQ196), 0))</f>
        <v>0</v>
      </c>
      <c r="X196" cm="1">
        <f t="array" ref="X196">deflator!X196/INDEX(deflator!$E196:$BQ196, MATCH(TRUE, ISNUMBER(deflator!$E196:$BQ196), 0))</f>
        <v>0</v>
      </c>
      <c r="Y196" cm="1">
        <f t="array" ref="Y196">deflator!Y196/INDEX(deflator!$E196:$BQ196, MATCH(TRUE, ISNUMBER(deflator!$E196:$BQ196), 0))</f>
        <v>0</v>
      </c>
      <c r="Z196" cm="1">
        <f t="array" ref="Z196">deflator!Z196/INDEX(deflator!$E196:$BQ196, MATCH(TRUE, ISNUMBER(deflator!$E196:$BQ196), 0))</f>
        <v>0</v>
      </c>
      <c r="AA196" cm="1">
        <f t="array" ref="AA196">deflator!AA196/INDEX(deflator!$E196:$BQ196, MATCH(TRUE, ISNUMBER(deflator!$E196:$BQ196), 0))</f>
        <v>0</v>
      </c>
      <c r="AB196" cm="1">
        <f t="array" ref="AB196">deflator!AB196/INDEX(deflator!$E196:$BQ196, MATCH(TRUE, ISNUMBER(deflator!$E196:$BQ196), 0))</f>
        <v>0</v>
      </c>
      <c r="AC196" cm="1">
        <f t="array" ref="AC196">deflator!AC196/INDEX(deflator!$E196:$BQ196, MATCH(TRUE, ISNUMBER(deflator!$E196:$BQ196), 0))</f>
        <v>0</v>
      </c>
      <c r="AD196" cm="1">
        <f t="array" ref="AD196">deflator!AD196/INDEX(deflator!$E196:$BQ196, MATCH(TRUE, ISNUMBER(deflator!$E196:$BQ196), 0))</f>
        <v>0</v>
      </c>
      <c r="AE196" cm="1">
        <f t="array" ref="AE196">deflator!AE196/INDEX(deflator!$E196:$BQ196, MATCH(TRUE, ISNUMBER(deflator!$E196:$BQ196), 0))</f>
        <v>0</v>
      </c>
      <c r="AF196" cm="1">
        <f t="array" ref="AF196">deflator!AF196/INDEX(deflator!$E196:$BQ196, MATCH(TRUE, ISNUMBER(deflator!$E196:$BQ196), 0))</f>
        <v>0</v>
      </c>
      <c r="AG196" cm="1">
        <f t="array" ref="AG196">deflator!AG196/INDEX(deflator!$E196:$BQ196, MATCH(TRUE, ISNUMBER(deflator!$E196:$BQ196), 0))</f>
        <v>0</v>
      </c>
      <c r="AH196" cm="1">
        <f t="array" ref="AH196">deflator!AH196/INDEX(deflator!$E196:$BQ196, MATCH(TRUE, ISNUMBER(deflator!$E196:$BQ196), 0))</f>
        <v>0</v>
      </c>
      <c r="AI196" cm="1">
        <f t="array" ref="AI196">deflator!AI196/INDEX(deflator!$E196:$BQ196, MATCH(TRUE, ISNUMBER(deflator!$E196:$BQ196), 0))</f>
        <v>1</v>
      </c>
      <c r="AJ196" cm="1">
        <f t="array" ref="AJ196">deflator!AJ196/INDEX(deflator!$E196:$BQ196, MATCH(TRUE, ISNUMBER(deflator!$E196:$BQ196), 0))</f>
        <v>1.5525599479747589</v>
      </c>
      <c r="AK196" cm="1">
        <f t="array" ref="AK196">deflator!AK196/INDEX(deflator!$E196:$BQ196, MATCH(TRUE, ISNUMBER(deflator!$E196:$BQ196), 0))</f>
        <v>2.152243477519832</v>
      </c>
      <c r="AL196" cm="1">
        <f t="array" ref="AL196">deflator!AL196/INDEX(deflator!$E196:$BQ196, MATCH(TRUE, ISNUMBER(deflator!$E196:$BQ196), 0))</f>
        <v>2.8117510643026806</v>
      </c>
      <c r="AM196" cm="1">
        <f t="array" ref="AM196">deflator!AM196/INDEX(deflator!$E196:$BQ196, MATCH(TRUE, ISNUMBER(deflator!$E196:$BQ196), 0))</f>
        <v>3.8586794343385606</v>
      </c>
      <c r="AN196" cm="1">
        <f t="array" ref="AN196">deflator!AN196/INDEX(deflator!$E196:$BQ196, MATCH(TRUE, ISNUMBER(deflator!$E196:$BQ196), 0))</f>
        <v>4.9176406410273907</v>
      </c>
      <c r="AO196" cm="1">
        <f t="array" ref="AO196">deflator!AO196/INDEX(deflator!$E196:$BQ196, MATCH(TRUE, ISNUMBER(deflator!$E196:$BQ196), 0))</f>
        <v>5.8018918164499729</v>
      </c>
      <c r="AP196" cm="1">
        <f t="array" ref="AP196">deflator!AP196/INDEX(deflator!$E196:$BQ196, MATCH(TRUE, ISNUMBER(deflator!$E196:$BQ196), 0))</f>
        <v>6.5970641008175397</v>
      </c>
      <c r="AQ196" cm="1">
        <f t="array" ref="AQ196">deflator!AQ196/INDEX(deflator!$E196:$BQ196, MATCH(TRUE, ISNUMBER(deflator!$E196:$BQ196), 0))</f>
        <v>7.3258820630460679</v>
      </c>
      <c r="AR196" cm="1">
        <f t="array" ref="AR196">deflator!AR196/INDEX(deflator!$E196:$BQ196, MATCH(TRUE, ISNUMBER(deflator!$E196:$BQ196), 0))</f>
        <v>7.7784436720819734</v>
      </c>
      <c r="AS196" cm="1">
        <f t="array" ref="AS196">deflator!AS196/INDEX(deflator!$E196:$BQ196, MATCH(TRUE, ISNUMBER(deflator!$E196:$BQ196), 0))</f>
        <v>8.2496394030108213</v>
      </c>
      <c r="AT196" cm="1">
        <f t="array" ref="AT196">deflator!AT196/INDEX(deflator!$E196:$BQ196, MATCH(TRUE, ISNUMBER(deflator!$E196:$BQ196), 0))</f>
        <v>8.5137596766117944</v>
      </c>
      <c r="AU196" cm="1">
        <f t="array" ref="AU196">deflator!AU196/INDEX(deflator!$E196:$BQ196, MATCH(TRUE, ISNUMBER(deflator!$E196:$BQ196), 0))</f>
        <v>8.6682903413332202</v>
      </c>
      <c r="AV196" cm="1">
        <f t="array" ref="AV196">deflator!AV196/INDEX(deflator!$E196:$BQ196, MATCH(TRUE, ISNUMBER(deflator!$E196:$BQ196), 0))</f>
        <v>8.7354399078638796</v>
      </c>
      <c r="AW196" cm="1">
        <f t="array" ref="AW196">deflator!AW196/INDEX(deflator!$E196:$BQ196, MATCH(TRUE, ISNUMBER(deflator!$E196:$BQ196), 0))</f>
        <v>9.1663693270042543</v>
      </c>
      <c r="AX196" cm="1">
        <f t="array" ref="AX196">deflator!AX196/INDEX(deflator!$E196:$BQ196, MATCH(TRUE, ISNUMBER(deflator!$E196:$BQ196), 0))</f>
        <v>9.4068118665779323</v>
      </c>
      <c r="AY196" cm="1">
        <f t="array" ref="AY196">deflator!AY196/INDEX(deflator!$E196:$BQ196, MATCH(TRUE, ISNUMBER(deflator!$E196:$BQ196), 0))</f>
        <v>9.5715754230475412</v>
      </c>
      <c r="AZ196" cm="1">
        <f t="array" ref="AZ196">deflator!AZ196/INDEX(deflator!$E196:$BQ196, MATCH(TRUE, ISNUMBER(deflator!$E196:$BQ196), 0))</f>
        <v>9.9348302539804294</v>
      </c>
      <c r="BA196" cm="1">
        <f t="array" ref="BA196">deflator!BA196/INDEX(deflator!$E196:$BQ196, MATCH(TRUE, ISNUMBER(deflator!$E196:$BQ196), 0))</f>
        <v>10.32569590959347</v>
      </c>
      <c r="BB196" cm="1">
        <f t="array" ref="BB196">deflator!BB196/INDEX(deflator!$E196:$BQ196, MATCH(TRUE, ISNUMBER(deflator!$E196:$BQ196), 0))</f>
        <v>10.727122659912947</v>
      </c>
      <c r="BC196" cm="1">
        <f t="array" ref="BC196">deflator!BC196/INDEX(deflator!$E196:$BQ196, MATCH(TRUE, ISNUMBER(deflator!$E196:$BQ196), 0))</f>
        <v>10.896527240155482</v>
      </c>
      <c r="BD196" cm="1">
        <f t="array" ref="BD196">deflator!BD196/INDEX(deflator!$E196:$BQ196, MATCH(TRUE, ISNUMBER(deflator!$E196:$BQ196), 0))</f>
        <v>11.230583660819994</v>
      </c>
      <c r="BE196" cm="1">
        <f t="array" ref="BE196">deflator!BE196/INDEX(deflator!$E196:$BQ196, MATCH(TRUE, ISNUMBER(deflator!$E196:$BQ196), 0))</f>
        <v>11.475795995020352</v>
      </c>
      <c r="BF196" cm="1">
        <f t="array" ref="BF196">deflator!BF196/INDEX(deflator!$E196:$BQ196, MATCH(TRUE, ISNUMBER(deflator!$E196:$BQ196), 0))</f>
        <v>11.50689262387032</v>
      </c>
      <c r="BG196" cm="1">
        <f t="array" ref="BG196">deflator!BG196/INDEX(deflator!$E196:$BQ196, MATCH(TRUE, ISNUMBER(deflator!$E196:$BQ196), 0))</f>
        <v>11.562387189657167</v>
      </c>
      <c r="BH196" cm="1">
        <f t="array" ref="BH196">deflator!BH196/INDEX(deflator!$E196:$BQ196, MATCH(TRUE, ISNUMBER(deflator!$E196:$BQ196), 0))</f>
        <v>11.715092899564521</v>
      </c>
      <c r="BI196" cm="1">
        <f t="array" ref="BI196">deflator!BI196/INDEX(deflator!$E196:$BQ196, MATCH(TRUE, ISNUMBER(deflator!$E196:$BQ196), 0))</f>
        <v>11.724800312372146</v>
      </c>
      <c r="BJ196" cm="1">
        <f t="array" ref="BJ196">deflator!BJ196/INDEX(deflator!$E196:$BQ196, MATCH(TRUE, ISNUMBER(deflator!$E196:$BQ196), 0))</f>
        <v>11.932353061594606</v>
      </c>
      <c r="BK196" cm="1">
        <f t="array" ref="BK196">deflator!BK196/INDEX(deflator!$E196:$BQ196, MATCH(TRUE, ISNUMBER(deflator!$E196:$BQ196), 0))</f>
        <v>12.078762825051983</v>
      </c>
      <c r="BL196" cm="1">
        <f t="array" ref="BL196">deflator!BL196/INDEX(deflator!$E196:$BQ196, MATCH(TRUE, ISNUMBER(deflator!$E196:$BQ196), 0))</f>
        <v>12.444320169177111</v>
      </c>
      <c r="BM196" cm="1">
        <f t="array" ref="BM196">deflator!BM196/INDEX(deflator!$E196:$BQ196, MATCH(TRUE, ISNUMBER(deflator!$E196:$BQ196), 0))</f>
        <v>12.971784420585557</v>
      </c>
      <c r="BN196" cm="1">
        <f t="array" ref="BN196">deflator!BN196/INDEX(deflator!$E196:$BQ196, MATCH(TRUE, ISNUMBER(deflator!$E196:$BQ196), 0))</f>
        <v>13.664508325689182</v>
      </c>
      <c r="BO196" cm="1">
        <f t="array" ref="BO196">deflator!BO196/INDEX(deflator!$E196:$BQ196, MATCH(TRUE, ISNUMBER(deflator!$E196:$BQ196), 0))</f>
        <v>15.125186523252811</v>
      </c>
      <c r="BP196" cm="1">
        <f t="array" ref="BP196">deflator!BP196/INDEX(deflator!$E196:$BQ196, MATCH(TRUE, ISNUMBER(deflator!$E196:$BQ196), 0))</f>
        <v>16.617390946294119</v>
      </c>
      <c r="BQ196" cm="1">
        <f t="array" ref="BQ196">deflator!BQ196/INDEX(deflator!$E196:$BQ196, MATCH(TRUE, ISNUMBER(deflator!$E196:$BQ196), 0))</f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 cm="1">
        <f t="array" ref="E197">deflator!E197/INDEX(deflator!$E197:$BQ197, MATCH(TRUE, ISNUMBER(deflator!$E197:$BQ197), 0))</f>
        <v>#N/A</v>
      </c>
      <c r="F197" t="e" cm="1">
        <f t="array" ref="F197">deflator!F197/INDEX(deflator!$E197:$BQ197, MATCH(TRUE, ISNUMBER(deflator!$E197:$BQ197), 0))</f>
        <v>#N/A</v>
      </c>
      <c r="G197" t="e" cm="1">
        <f t="array" ref="G197">deflator!G197/INDEX(deflator!$E197:$BQ197, MATCH(TRUE, ISNUMBER(deflator!$E197:$BQ197), 0))</f>
        <v>#N/A</v>
      </c>
      <c r="H197" t="e" cm="1">
        <f t="array" ref="H197">deflator!H197/INDEX(deflator!$E197:$BQ197, MATCH(TRUE, ISNUMBER(deflator!$E197:$BQ197), 0))</f>
        <v>#N/A</v>
      </c>
      <c r="I197" t="e" cm="1">
        <f t="array" ref="I197">deflator!I197/INDEX(deflator!$E197:$BQ197, MATCH(TRUE, ISNUMBER(deflator!$E197:$BQ197), 0))</f>
        <v>#N/A</v>
      </c>
      <c r="J197" t="e" cm="1">
        <f t="array" ref="J197">deflator!J197/INDEX(deflator!$E197:$BQ197, MATCH(TRUE, ISNUMBER(deflator!$E197:$BQ197), 0))</f>
        <v>#N/A</v>
      </c>
      <c r="K197" t="e" cm="1">
        <f t="array" ref="K197">deflator!K197/INDEX(deflator!$E197:$BQ197, MATCH(TRUE, ISNUMBER(deflator!$E197:$BQ197), 0))</f>
        <v>#N/A</v>
      </c>
      <c r="L197" t="e" cm="1">
        <f t="array" ref="L197">deflator!L197/INDEX(deflator!$E197:$BQ197, MATCH(TRUE, ISNUMBER(deflator!$E197:$BQ197), 0))</f>
        <v>#N/A</v>
      </c>
      <c r="M197" t="e" cm="1">
        <f t="array" ref="M197">deflator!M197/INDEX(deflator!$E197:$BQ197, MATCH(TRUE, ISNUMBER(deflator!$E197:$BQ197), 0))</f>
        <v>#N/A</v>
      </c>
      <c r="N197" t="e" cm="1">
        <f t="array" ref="N197">deflator!N197/INDEX(deflator!$E197:$BQ197, MATCH(TRUE, ISNUMBER(deflator!$E197:$BQ197), 0))</f>
        <v>#N/A</v>
      </c>
      <c r="O197" t="e" cm="1">
        <f t="array" ref="O197">deflator!O197/INDEX(deflator!$E197:$BQ197, MATCH(TRUE, ISNUMBER(deflator!$E197:$BQ197), 0))</f>
        <v>#N/A</v>
      </c>
      <c r="P197" t="e" cm="1">
        <f t="array" ref="P197">deflator!P197/INDEX(deflator!$E197:$BQ197, MATCH(TRUE, ISNUMBER(deflator!$E197:$BQ197), 0))</f>
        <v>#N/A</v>
      </c>
      <c r="Q197" t="e" cm="1">
        <f t="array" ref="Q197">deflator!Q197/INDEX(deflator!$E197:$BQ197, MATCH(TRUE, ISNUMBER(deflator!$E197:$BQ197), 0))</f>
        <v>#N/A</v>
      </c>
      <c r="R197" t="e" cm="1">
        <f t="array" ref="R197">deflator!R197/INDEX(deflator!$E197:$BQ197, MATCH(TRUE, ISNUMBER(deflator!$E197:$BQ197), 0))</f>
        <v>#N/A</v>
      </c>
      <c r="S197" t="e" cm="1">
        <f t="array" ref="S197">deflator!S197/INDEX(deflator!$E197:$BQ197, MATCH(TRUE, ISNUMBER(deflator!$E197:$BQ197), 0))</f>
        <v>#N/A</v>
      </c>
      <c r="T197" t="e" cm="1">
        <f t="array" ref="T197">deflator!T197/INDEX(deflator!$E197:$BQ197, MATCH(TRUE, ISNUMBER(deflator!$E197:$BQ197), 0))</f>
        <v>#N/A</v>
      </c>
      <c r="U197" t="e" cm="1">
        <f t="array" ref="U197">deflator!U197/INDEX(deflator!$E197:$BQ197, MATCH(TRUE, ISNUMBER(deflator!$E197:$BQ197), 0))</f>
        <v>#N/A</v>
      </c>
      <c r="V197" t="e" cm="1">
        <f t="array" ref="V197">deflator!V197/INDEX(deflator!$E197:$BQ197, MATCH(TRUE, ISNUMBER(deflator!$E197:$BQ197), 0))</f>
        <v>#N/A</v>
      </c>
      <c r="W197" t="e" cm="1">
        <f t="array" ref="W197">deflator!W197/INDEX(deflator!$E197:$BQ197, MATCH(TRUE, ISNUMBER(deflator!$E197:$BQ197), 0))</f>
        <v>#N/A</v>
      </c>
      <c r="X197" t="e" cm="1">
        <f t="array" ref="X197">deflator!X197/INDEX(deflator!$E197:$BQ197, MATCH(TRUE, ISNUMBER(deflator!$E197:$BQ197), 0))</f>
        <v>#N/A</v>
      </c>
      <c r="Y197" t="e" cm="1">
        <f t="array" ref="Y197">deflator!Y197/INDEX(deflator!$E197:$BQ197, MATCH(TRUE, ISNUMBER(deflator!$E197:$BQ197), 0))</f>
        <v>#N/A</v>
      </c>
      <c r="Z197" t="e" cm="1">
        <f t="array" ref="Z197">deflator!Z197/INDEX(deflator!$E197:$BQ197, MATCH(TRUE, ISNUMBER(deflator!$E197:$BQ197), 0))</f>
        <v>#N/A</v>
      </c>
      <c r="AA197" t="e" cm="1">
        <f t="array" ref="AA197">deflator!AA197/INDEX(deflator!$E197:$BQ197, MATCH(TRUE, ISNUMBER(deflator!$E197:$BQ197), 0))</f>
        <v>#N/A</v>
      </c>
      <c r="AB197" t="e" cm="1">
        <f t="array" ref="AB197">deflator!AB197/INDEX(deflator!$E197:$BQ197, MATCH(TRUE, ISNUMBER(deflator!$E197:$BQ197), 0))</f>
        <v>#N/A</v>
      </c>
      <c r="AC197" t="e" cm="1">
        <f t="array" ref="AC197">deflator!AC197/INDEX(deflator!$E197:$BQ197, MATCH(TRUE, ISNUMBER(deflator!$E197:$BQ197), 0))</f>
        <v>#N/A</v>
      </c>
      <c r="AD197" t="e" cm="1">
        <f t="array" ref="AD197">deflator!AD197/INDEX(deflator!$E197:$BQ197, MATCH(TRUE, ISNUMBER(deflator!$E197:$BQ197), 0))</f>
        <v>#N/A</v>
      </c>
      <c r="AE197" t="e" cm="1">
        <f t="array" ref="AE197">deflator!AE197/INDEX(deflator!$E197:$BQ197, MATCH(TRUE, ISNUMBER(deflator!$E197:$BQ197), 0))</f>
        <v>#N/A</v>
      </c>
      <c r="AF197" t="e" cm="1">
        <f t="array" ref="AF197">deflator!AF197/INDEX(deflator!$E197:$BQ197, MATCH(TRUE, ISNUMBER(deflator!$E197:$BQ197), 0))</f>
        <v>#N/A</v>
      </c>
      <c r="AG197" t="e" cm="1">
        <f t="array" ref="AG197">deflator!AG197/INDEX(deflator!$E197:$BQ197, MATCH(TRUE, ISNUMBER(deflator!$E197:$BQ197), 0))</f>
        <v>#N/A</v>
      </c>
      <c r="AH197" t="e" cm="1">
        <f t="array" ref="AH197">deflator!AH197/INDEX(deflator!$E197:$BQ197, MATCH(TRUE, ISNUMBER(deflator!$E197:$BQ197), 0))</f>
        <v>#N/A</v>
      </c>
      <c r="AI197" t="e" cm="1">
        <f t="array" ref="AI197">deflator!AI197/INDEX(deflator!$E197:$BQ197, MATCH(TRUE, ISNUMBER(deflator!$E197:$BQ197), 0))</f>
        <v>#N/A</v>
      </c>
      <c r="AJ197" t="e" cm="1">
        <f t="array" ref="AJ197">deflator!AJ197/INDEX(deflator!$E197:$BQ197, MATCH(TRUE, ISNUMBER(deflator!$E197:$BQ197), 0))</f>
        <v>#N/A</v>
      </c>
      <c r="AK197" t="e" cm="1">
        <f t="array" ref="AK197">deflator!AK197/INDEX(deflator!$E197:$BQ197, MATCH(TRUE, ISNUMBER(deflator!$E197:$BQ197), 0))</f>
        <v>#N/A</v>
      </c>
      <c r="AL197" t="e" cm="1">
        <f t="array" ref="AL197">deflator!AL197/INDEX(deflator!$E197:$BQ197, MATCH(TRUE, ISNUMBER(deflator!$E197:$BQ197), 0))</f>
        <v>#N/A</v>
      </c>
      <c r="AM197" t="e" cm="1">
        <f t="array" ref="AM197">deflator!AM197/INDEX(deflator!$E197:$BQ197, MATCH(TRUE, ISNUMBER(deflator!$E197:$BQ197), 0))</f>
        <v>#N/A</v>
      </c>
      <c r="AN197" t="e" cm="1">
        <f t="array" ref="AN197">deflator!AN197/INDEX(deflator!$E197:$BQ197, MATCH(TRUE, ISNUMBER(deflator!$E197:$BQ197), 0))</f>
        <v>#N/A</v>
      </c>
      <c r="AO197" t="e" cm="1">
        <f t="array" ref="AO197">deflator!AO197/INDEX(deflator!$E197:$BQ197, MATCH(TRUE, ISNUMBER(deflator!$E197:$BQ197), 0))</f>
        <v>#N/A</v>
      </c>
      <c r="AP197" t="e" cm="1">
        <f t="array" ref="AP197">deflator!AP197/INDEX(deflator!$E197:$BQ197, MATCH(TRUE, ISNUMBER(deflator!$E197:$BQ197), 0))</f>
        <v>#N/A</v>
      </c>
      <c r="AQ197" t="e" cm="1">
        <f t="array" ref="AQ197">deflator!AQ197/INDEX(deflator!$E197:$BQ197, MATCH(TRUE, ISNUMBER(deflator!$E197:$BQ197), 0))</f>
        <v>#N/A</v>
      </c>
      <c r="AR197" t="e" cm="1">
        <f t="array" ref="AR197">deflator!AR197/INDEX(deflator!$E197:$BQ197, MATCH(TRUE, ISNUMBER(deflator!$E197:$BQ197), 0))</f>
        <v>#N/A</v>
      </c>
      <c r="AS197" t="e" cm="1">
        <f t="array" ref="AS197">deflator!AS197/INDEX(deflator!$E197:$BQ197, MATCH(TRUE, ISNUMBER(deflator!$E197:$BQ197), 0))</f>
        <v>#N/A</v>
      </c>
      <c r="AT197" t="e" cm="1">
        <f t="array" ref="AT197">deflator!AT197/INDEX(deflator!$E197:$BQ197, MATCH(TRUE, ISNUMBER(deflator!$E197:$BQ197), 0))</f>
        <v>#N/A</v>
      </c>
      <c r="AU197" t="e" cm="1">
        <f t="array" ref="AU197">deflator!AU197/INDEX(deflator!$E197:$BQ197, MATCH(TRUE, ISNUMBER(deflator!$E197:$BQ197), 0))</f>
        <v>#N/A</v>
      </c>
      <c r="AV197" t="e" cm="1">
        <f t="array" ref="AV197">deflator!AV197/INDEX(deflator!$E197:$BQ197, MATCH(TRUE, ISNUMBER(deflator!$E197:$BQ197), 0))</f>
        <v>#N/A</v>
      </c>
      <c r="AW197" t="e" cm="1">
        <f t="array" ref="AW197">deflator!AW197/INDEX(deflator!$E197:$BQ197, MATCH(TRUE, ISNUMBER(deflator!$E197:$BQ197), 0))</f>
        <v>#N/A</v>
      </c>
      <c r="AX197" t="e" cm="1">
        <f t="array" ref="AX197">deflator!AX197/INDEX(deflator!$E197:$BQ197, MATCH(TRUE, ISNUMBER(deflator!$E197:$BQ197), 0))</f>
        <v>#N/A</v>
      </c>
      <c r="AY197" t="e" cm="1">
        <f t="array" ref="AY197">deflator!AY197/INDEX(deflator!$E197:$BQ197, MATCH(TRUE, ISNUMBER(deflator!$E197:$BQ197), 0))</f>
        <v>#N/A</v>
      </c>
      <c r="AZ197" t="e" cm="1">
        <f t="array" ref="AZ197">deflator!AZ197/INDEX(deflator!$E197:$BQ197, MATCH(TRUE, ISNUMBER(deflator!$E197:$BQ197), 0))</f>
        <v>#N/A</v>
      </c>
      <c r="BA197" t="e" cm="1">
        <f t="array" ref="BA197">deflator!BA197/INDEX(deflator!$E197:$BQ197, MATCH(TRUE, ISNUMBER(deflator!$E197:$BQ197), 0))</f>
        <v>#N/A</v>
      </c>
      <c r="BB197" t="e" cm="1">
        <f t="array" ref="BB197">deflator!BB197/INDEX(deflator!$E197:$BQ197, MATCH(TRUE, ISNUMBER(deflator!$E197:$BQ197), 0))</f>
        <v>#N/A</v>
      </c>
      <c r="BC197" t="e" cm="1">
        <f t="array" ref="BC197">deflator!BC197/INDEX(deflator!$E197:$BQ197, MATCH(TRUE, ISNUMBER(deflator!$E197:$BQ197), 0))</f>
        <v>#N/A</v>
      </c>
      <c r="BD197" t="e" cm="1">
        <f t="array" ref="BD197">deflator!BD197/INDEX(deflator!$E197:$BQ197, MATCH(TRUE, ISNUMBER(deflator!$E197:$BQ197), 0))</f>
        <v>#N/A</v>
      </c>
      <c r="BE197" t="e" cm="1">
        <f t="array" ref="BE197">deflator!BE197/INDEX(deflator!$E197:$BQ197, MATCH(TRUE, ISNUMBER(deflator!$E197:$BQ197), 0))</f>
        <v>#N/A</v>
      </c>
      <c r="BF197" t="e" cm="1">
        <f t="array" ref="BF197">deflator!BF197/INDEX(deflator!$E197:$BQ197, MATCH(TRUE, ISNUMBER(deflator!$E197:$BQ197), 0))</f>
        <v>#N/A</v>
      </c>
      <c r="BG197" t="e" cm="1">
        <f t="array" ref="BG197">deflator!BG197/INDEX(deflator!$E197:$BQ197, MATCH(TRUE, ISNUMBER(deflator!$E197:$BQ197), 0))</f>
        <v>#N/A</v>
      </c>
      <c r="BH197" t="e" cm="1">
        <f t="array" ref="BH197">deflator!BH197/INDEX(deflator!$E197:$BQ197, MATCH(TRUE, ISNUMBER(deflator!$E197:$BQ197), 0))</f>
        <v>#N/A</v>
      </c>
      <c r="BI197" t="e" cm="1">
        <f t="array" ref="BI197">deflator!BI197/INDEX(deflator!$E197:$BQ197, MATCH(TRUE, ISNUMBER(deflator!$E197:$BQ197), 0))</f>
        <v>#N/A</v>
      </c>
      <c r="BJ197" t="e" cm="1">
        <f t="array" ref="BJ197">deflator!BJ197/INDEX(deflator!$E197:$BQ197, MATCH(TRUE, ISNUMBER(deflator!$E197:$BQ197), 0))</f>
        <v>#N/A</v>
      </c>
      <c r="BK197" t="e" cm="1">
        <f t="array" ref="BK197">deflator!BK197/INDEX(deflator!$E197:$BQ197, MATCH(TRUE, ISNUMBER(deflator!$E197:$BQ197), 0))</f>
        <v>#N/A</v>
      </c>
      <c r="BL197" t="e" cm="1">
        <f t="array" ref="BL197">deflator!BL197/INDEX(deflator!$E197:$BQ197, MATCH(TRUE, ISNUMBER(deflator!$E197:$BQ197), 0))</f>
        <v>#N/A</v>
      </c>
      <c r="BM197" t="e" cm="1">
        <f t="array" ref="BM197">deflator!BM197/INDEX(deflator!$E197:$BQ197, MATCH(TRUE, ISNUMBER(deflator!$E197:$BQ197), 0))</f>
        <v>#N/A</v>
      </c>
      <c r="BN197" t="e" cm="1">
        <f t="array" ref="BN197">deflator!BN197/INDEX(deflator!$E197:$BQ197, MATCH(TRUE, ISNUMBER(deflator!$E197:$BQ197), 0))</f>
        <v>#N/A</v>
      </c>
      <c r="BO197" t="e" cm="1">
        <f t="array" ref="BO197">deflator!BO197/INDEX(deflator!$E197:$BQ197, MATCH(TRUE, ISNUMBER(deflator!$E197:$BQ197), 0))</f>
        <v>#N/A</v>
      </c>
      <c r="BP197" t="e" cm="1">
        <f t="array" ref="BP197">deflator!BP197/INDEX(deflator!$E197:$BQ197, MATCH(TRUE, ISNUMBER(deflator!$E197:$BQ197), 0))</f>
        <v>#N/A</v>
      </c>
      <c r="BQ197" t="e" cm="1">
        <f t="array" ref="BQ197">deflator!BQ197/INDEX(deflator!$E197:$BQ197, MATCH(TRUE, ISNUMBER(deflator!$E197:$BQ197), 0))</f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 cm="1">
        <f t="array" ref="E198">deflator!E198/INDEX(deflator!$E198:$BQ198, MATCH(TRUE, ISNUMBER(deflator!$E198:$BQ198), 0))</f>
        <v>1</v>
      </c>
      <c r="F198" cm="1">
        <f t="array" ref="F198">deflator!F198/INDEX(deflator!$E198:$BQ198, MATCH(TRUE, ISNUMBER(deflator!$E198:$BQ198), 0))</f>
        <v>1.0298507219595254</v>
      </c>
      <c r="G198" cm="1">
        <f t="array" ref="G198">deflator!G198/INDEX(deflator!$E198:$BQ198, MATCH(TRUE, ISNUMBER(deflator!$E198:$BQ198), 0))</f>
        <v>1.0676031649837563</v>
      </c>
      <c r="H198" cm="1">
        <f t="array" ref="H198">deflator!H198/INDEX(deflator!$E198:$BQ198, MATCH(TRUE, ISNUMBER(deflator!$E198:$BQ198), 0))</f>
        <v>1.0948200034274229</v>
      </c>
      <c r="I198" cm="1">
        <f t="array" ref="I198">deflator!I198/INDEX(deflator!$E198:$BQ198, MATCH(TRUE, ISNUMBER(deflator!$E198:$BQ198), 0))</f>
        <v>1.1264266834190702</v>
      </c>
      <c r="J198" cm="1">
        <f t="array" ref="J198">deflator!J198/INDEX(deflator!$E198:$BQ198, MATCH(TRUE, ISNUMBER(deflator!$E198:$BQ198), 0))</f>
        <v>1.1562774306652284</v>
      </c>
      <c r="K198" cm="1">
        <f t="array" ref="K198">deflator!K198/INDEX(deflator!$E198:$BQ198, MATCH(TRUE, ISNUMBER(deflator!$E198:$BQ198), 0))</f>
        <v>1.1834942671634145</v>
      </c>
      <c r="L198" cm="1">
        <f t="array" ref="L198">deflator!L198/INDEX(deflator!$E198:$BQ198, MATCH(TRUE, ISNUMBER(deflator!$E198:$BQ198), 0))</f>
        <v>1.2414398537738502</v>
      </c>
      <c r="M198" cm="1">
        <f t="array" ref="M198">deflator!M198/INDEX(deflator!$E198:$BQ198, MATCH(TRUE, ISNUMBER(deflator!$E198:$BQ198), 0))</f>
        <v>1.3169446775995013</v>
      </c>
      <c r="N198" cm="1">
        <f t="array" ref="N198">deflator!N198/INDEX(deflator!$E198:$BQ198, MATCH(TRUE, ISNUMBER(deflator!$E198:$BQ198), 0))</f>
        <v>1.3625987460469058</v>
      </c>
      <c r="O198" cm="1">
        <f t="array" ref="O198">deflator!O198/INDEX(deflator!$E198:$BQ198, MATCH(TRUE, ISNUMBER(deflator!$E198:$BQ198), 0))</f>
        <v>1.4187883894162314</v>
      </c>
      <c r="P198" cm="1">
        <f t="array" ref="P198">deflator!P198/INDEX(deflator!$E198:$BQ198, MATCH(TRUE, ISNUMBER(deflator!$E198:$BQ198), 0))</f>
        <v>1.496049138050576</v>
      </c>
      <c r="Q198" cm="1">
        <f t="array" ref="Q198">deflator!Q198/INDEX(deflator!$E198:$BQ198, MATCH(TRUE, ISNUMBER(deflator!$E198:$BQ198), 0))</f>
        <v>1.5645302629686746</v>
      </c>
      <c r="R198" cm="1">
        <f t="array" ref="R198">deflator!R198/INDEX(deflator!$E198:$BQ198, MATCH(TRUE, ISNUMBER(deflator!$E198:$BQ198), 0))</f>
        <v>1.6277436123914151</v>
      </c>
      <c r="S198" cm="1">
        <f t="array" ref="S198">deflator!S198/INDEX(deflator!$E198:$BQ198, MATCH(TRUE, ISNUMBER(deflator!$E198:$BQ198), 0))</f>
        <v>1.7357330713126733</v>
      </c>
      <c r="T198" cm="1">
        <f t="array" ref="T198">deflator!T198/INDEX(deflator!$E198:$BQ198, MATCH(TRUE, ISNUMBER(deflator!$E198:$BQ198), 0))</f>
        <v>1.8639157153395434</v>
      </c>
      <c r="U198" cm="1">
        <f t="array" ref="U198">deflator!U198/INDEX(deflator!$E198:$BQ198, MATCH(TRUE, ISNUMBER(deflator!$E198:$BQ198), 0))</f>
        <v>1.9192273951795145</v>
      </c>
      <c r="V198" cm="1">
        <f t="array" ref="V198">deflator!V198/INDEX(deflator!$E198:$BQ198, MATCH(TRUE, ISNUMBER(deflator!$E198:$BQ198), 0))</f>
        <v>2.0017558937599276</v>
      </c>
      <c r="W198" cm="1">
        <f t="array" ref="W198">deflator!W198/INDEX(deflator!$E198:$BQ198, MATCH(TRUE, ISNUMBER(deflator!$E198:$BQ198), 0))</f>
        <v>2.1088674217775276</v>
      </c>
      <c r="X198" cm="1">
        <f t="array" ref="X198">deflator!X198/INDEX(deflator!$E198:$BQ198, MATCH(TRUE, ISNUMBER(deflator!$E198:$BQ198), 0))</f>
        <v>2.2317822652866326</v>
      </c>
      <c r="Y198" cm="1">
        <f t="array" ref="Y198">deflator!Y198/INDEX(deflator!$E198:$BQ198, MATCH(TRUE, ISNUMBER(deflator!$E198:$BQ198), 0))</f>
        <v>2.4240561711285715</v>
      </c>
      <c r="Z198" cm="1">
        <f t="array" ref="Z198">deflator!Z198/INDEX(deflator!$E198:$BQ198, MATCH(TRUE, ISNUMBER(deflator!$E198:$BQ198), 0))</f>
        <v>2.6488147506975226</v>
      </c>
      <c r="AA198" cm="1">
        <f t="array" ref="AA198">deflator!AA198/INDEX(deflator!$E198:$BQ198, MATCH(TRUE, ISNUMBER(deflator!$E198:$BQ198), 0))</f>
        <v>2.8270412368491491</v>
      </c>
      <c r="AB198" cm="1">
        <f t="array" ref="AB198">deflator!AB198/INDEX(deflator!$E198:$BQ198, MATCH(TRUE, ISNUMBER(deflator!$E198:$BQ198), 0))</f>
        <v>2.983318694845257</v>
      </c>
      <c r="AC198" cm="1">
        <f t="array" ref="AC198">deflator!AC198/INDEX(deflator!$E198:$BQ198, MATCH(TRUE, ISNUMBER(deflator!$E198:$BQ198), 0))</f>
        <v>3.12379279106425</v>
      </c>
      <c r="AD198" cm="1">
        <f t="array" ref="AD198">deflator!AD198/INDEX(deflator!$E198:$BQ198, MATCH(TRUE, ISNUMBER(deflator!$E198:$BQ198), 0))</f>
        <v>3.2080772291433926</v>
      </c>
      <c r="AE198" cm="1">
        <f t="array" ref="AE198">deflator!AE198/INDEX(deflator!$E198:$BQ198, MATCH(TRUE, ISNUMBER(deflator!$E198:$BQ198), 0))</f>
        <v>3.3150527543198089</v>
      </c>
      <c r="AF198" cm="1">
        <f t="array" ref="AF198">deflator!AF198/INDEX(deflator!$E198:$BQ198, MATCH(TRUE, ISNUMBER(deflator!$E198:$BQ198), 0))</f>
        <v>3.4213986330632684</v>
      </c>
      <c r="AG198" cm="1">
        <f t="array" ref="AG198">deflator!AG198/INDEX(deflator!$E198:$BQ198, MATCH(TRUE, ISNUMBER(deflator!$E198:$BQ198), 0))</f>
        <v>3.5485245322379919</v>
      </c>
      <c r="AH198" cm="1">
        <f t="array" ref="AH198">deflator!AH198/INDEX(deflator!$E198:$BQ198, MATCH(TRUE, ISNUMBER(deflator!$E198:$BQ198), 0))</f>
        <v>3.6299352685873965</v>
      </c>
      <c r="AI198" cm="1">
        <f t="array" ref="AI198">deflator!AI198/INDEX(deflator!$E198:$BQ198, MATCH(TRUE, ISNUMBER(deflator!$E198:$BQ198), 0))</f>
        <v>4.0601275590433978</v>
      </c>
      <c r="AJ198" cm="1">
        <f t="array" ref="AJ198">deflator!AJ198/INDEX(deflator!$E198:$BQ198, MATCH(TRUE, ISNUMBER(deflator!$E198:$BQ198), 0))</f>
        <v>4.1869374208346821</v>
      </c>
      <c r="AK198" cm="1">
        <f t="array" ref="AK198">deflator!AK198/INDEX(deflator!$E198:$BQ198, MATCH(TRUE, ISNUMBER(deflator!$E198:$BQ198), 0))</f>
        <v>4.2948088531329356</v>
      </c>
      <c r="AL198" cm="1">
        <f t="array" ref="AL198">deflator!AL198/INDEX(deflator!$E198:$BQ198, MATCH(TRUE, ISNUMBER(deflator!$E198:$BQ198), 0))</f>
        <v>4.3758257301028332</v>
      </c>
      <c r="AM198" cm="1">
        <f t="array" ref="AM198">deflator!AM198/INDEX(deflator!$E198:$BQ198, MATCH(TRUE, ISNUMBER(deflator!$E198:$BQ198), 0))</f>
        <v>4.5149010490225425</v>
      </c>
      <c r="AN198" cm="1">
        <f t="array" ref="AN198">deflator!AN198/INDEX(deflator!$E198:$BQ198, MATCH(TRUE, ISNUMBER(deflator!$E198:$BQ198), 0))</f>
        <v>4.6401526445207102</v>
      </c>
      <c r="AO198" cm="1">
        <f t="array" ref="AO198">deflator!AO198/INDEX(deflator!$E198:$BQ198, MATCH(TRUE, ISNUMBER(deflator!$E198:$BQ198), 0))</f>
        <v>4.8216546631340762</v>
      </c>
      <c r="AP198" cm="1">
        <f t="array" ref="AP198">deflator!AP198/INDEX(deflator!$E198:$BQ198, MATCH(TRUE, ISNUMBER(deflator!$E198:$BQ198), 0))</f>
        <v>4.8858911685406889</v>
      </c>
      <c r="AQ198" cm="1">
        <f t="array" ref="AQ198">deflator!AQ198/INDEX(deflator!$E198:$BQ198, MATCH(TRUE, ISNUMBER(deflator!$E198:$BQ198), 0))</f>
        <v>5.1966408117745022</v>
      </c>
      <c r="AR198" cm="1">
        <f t="array" ref="AR198">deflator!AR198/INDEX(deflator!$E198:$BQ198, MATCH(TRUE, ISNUMBER(deflator!$E198:$BQ198), 0))</f>
        <v>5.2731757834295694</v>
      </c>
      <c r="AS198" cm="1">
        <f t="array" ref="AS198">deflator!AS198/INDEX(deflator!$E198:$BQ198, MATCH(TRUE, ISNUMBER(deflator!$E198:$BQ198), 0))</f>
        <v>5.4469307177918749</v>
      </c>
      <c r="AT198" cm="1">
        <f t="array" ref="AT198">deflator!AT198/INDEX(deflator!$E198:$BQ198, MATCH(TRUE, ISNUMBER(deflator!$E198:$BQ198), 0))</f>
        <v>5.7467794061690372</v>
      </c>
      <c r="AU198" cm="1">
        <f t="array" ref="AU198">deflator!AU198/INDEX(deflator!$E198:$BQ198, MATCH(TRUE, ISNUMBER(deflator!$E198:$BQ198), 0))</f>
        <v>5.8933095347841151</v>
      </c>
      <c r="AV198" cm="1">
        <f t="array" ref="AV198">deflator!AV198/INDEX(deflator!$E198:$BQ198, MATCH(TRUE, ISNUMBER(deflator!$E198:$BQ198), 0))</f>
        <v>6.153644885628391</v>
      </c>
      <c r="AW198" cm="1">
        <f t="array" ref="AW198">deflator!AW198/INDEX(deflator!$E198:$BQ198, MATCH(TRUE, ISNUMBER(deflator!$E198:$BQ198), 0))</f>
        <v>6.0741288385899912</v>
      </c>
      <c r="AX198" cm="1">
        <f t="array" ref="AX198">deflator!AX198/INDEX(deflator!$E198:$BQ198, MATCH(TRUE, ISNUMBER(deflator!$E198:$BQ198), 0))</f>
        <v>6.4744213708595169</v>
      </c>
      <c r="AY198" cm="1">
        <f t="array" ref="AY198">deflator!AY198/INDEX(deflator!$E198:$BQ198, MATCH(TRUE, ISNUMBER(deflator!$E198:$BQ198), 0))</f>
        <v>6.8300525235834932</v>
      </c>
      <c r="AZ198" cm="1">
        <f t="array" ref="AZ198">deflator!AZ198/INDEX(deflator!$E198:$BQ198, MATCH(TRUE, ISNUMBER(deflator!$E198:$BQ198), 0))</f>
        <v>7.0883981633985869</v>
      </c>
      <c r="BA198" cm="1">
        <f t="array" ref="BA198">deflator!BA198/INDEX(deflator!$E198:$BQ198, MATCH(TRUE, ISNUMBER(deflator!$E198:$BQ198), 0))</f>
        <v>7.5535287715778168</v>
      </c>
      <c r="BB198" cm="1">
        <f t="array" ref="BB198">deflator!BB198/INDEX(deflator!$E198:$BQ198, MATCH(TRUE, ISNUMBER(deflator!$E198:$BQ198), 0))</f>
        <v>7.9298875446813613</v>
      </c>
      <c r="BC198" cm="1">
        <f t="array" ref="BC198">deflator!BC198/INDEX(deflator!$E198:$BQ198, MATCH(TRUE, ISNUMBER(deflator!$E198:$BQ198), 0))</f>
        <v>8.1276667582818423</v>
      </c>
      <c r="BD198" cm="1">
        <f t="array" ref="BD198">deflator!BD198/INDEX(deflator!$E198:$BQ198, MATCH(TRUE, ISNUMBER(deflator!$E198:$BQ198), 0))</f>
        <v>8.3202783474064343</v>
      </c>
      <c r="BE198" cm="1">
        <f t="array" ref="BE198">deflator!BE198/INDEX(deflator!$E198:$BQ198, MATCH(TRUE, ISNUMBER(deflator!$E198:$BQ198), 0))</f>
        <v>8.4183934084263417</v>
      </c>
      <c r="BF198" cm="1">
        <f t="array" ref="BF198">deflator!BF198/INDEX(deflator!$E198:$BQ198, MATCH(TRUE, ISNUMBER(deflator!$E198:$BQ198), 0))</f>
        <v>8.5179000985928788</v>
      </c>
      <c r="BG198" cm="1">
        <f t="array" ref="BG198">deflator!BG198/INDEX(deflator!$E198:$BQ198, MATCH(TRUE, ISNUMBER(deflator!$E198:$BQ198), 0))</f>
        <v>8.6201621638551149</v>
      </c>
      <c r="BH198" cm="1">
        <f t="array" ref="BH198">deflator!BH198/INDEX(deflator!$E198:$BQ198, MATCH(TRUE, ISNUMBER(deflator!$E198:$BQ198), 0))</f>
        <v>8.7906297040476691</v>
      </c>
      <c r="BI198" cm="1">
        <f t="array" ref="BI198">deflator!BI198/INDEX(deflator!$E198:$BQ198, MATCH(TRUE, ISNUMBER(deflator!$E198:$BQ198), 0))</f>
        <v>8.9859207938154597</v>
      </c>
      <c r="BJ198" cm="1">
        <f t="array" ref="BJ198">deflator!BJ198/INDEX(deflator!$E198:$BQ198, MATCH(TRUE, ISNUMBER(deflator!$E198:$BQ198), 0))</f>
        <v>9.1738548413676977</v>
      </c>
      <c r="BK198" cm="1">
        <f t="array" ref="BK198">deflator!BK198/INDEX(deflator!$E198:$BQ198, MATCH(TRUE, ISNUMBER(deflator!$E198:$BQ198), 0))</f>
        <v>9.3615601713009529</v>
      </c>
      <c r="BL198" cm="1">
        <f t="array" ref="BL198">deflator!BL198/INDEX(deflator!$E198:$BQ198, MATCH(TRUE, ISNUMBER(deflator!$E198:$BQ198), 0))</f>
        <v>9.5874407871810305</v>
      </c>
      <c r="BM198" cm="1">
        <f t="array" ref="BM198">deflator!BM198/INDEX(deflator!$E198:$BQ198, MATCH(TRUE, ISNUMBER(deflator!$E198:$BQ198), 0))</f>
        <v>9.8158408029484967</v>
      </c>
      <c r="BN198" cm="1">
        <f t="array" ref="BN198">deflator!BN198/INDEX(deflator!$E198:$BQ198, MATCH(TRUE, ISNUMBER(deflator!$E198:$BQ198), 0))</f>
        <v>10.090648999054816</v>
      </c>
      <c r="BO198" cm="1">
        <f t="array" ref="BO198">deflator!BO198/INDEX(deflator!$E198:$BQ198, MATCH(TRUE, ISNUMBER(deflator!$E198:$BQ198), 0))</f>
        <v>10.483870091221398</v>
      </c>
      <c r="BP198" cm="1">
        <f t="array" ref="BP198">deflator!BP198/INDEX(deflator!$E198:$BQ198, MATCH(TRUE, ISNUMBER(deflator!$E198:$BQ198), 0))</f>
        <v>10.847127977495123</v>
      </c>
      <c r="BQ198" cm="1">
        <f t="array" ref="BQ198">deflator!BQ198/INDEX(deflator!$E198:$BQ198, MATCH(TRUE, ISNUMBER(deflator!$E198:$BQ198), 0))</f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 cm="1">
        <f t="array" ref="E199">deflator!E199/INDEX(deflator!$E199:$BQ199, MATCH(TRUE, ISNUMBER(deflator!$E199:$BQ199), 0))</f>
        <v>#N/A</v>
      </c>
      <c r="F199" t="e" cm="1">
        <f t="array" ref="F199">deflator!F199/INDEX(deflator!$E199:$BQ199, MATCH(TRUE, ISNUMBER(deflator!$E199:$BQ199), 0))</f>
        <v>#N/A</v>
      </c>
      <c r="G199" t="e" cm="1">
        <f t="array" ref="G199">deflator!G199/INDEX(deflator!$E199:$BQ199, MATCH(TRUE, ISNUMBER(deflator!$E199:$BQ199), 0))</f>
        <v>#N/A</v>
      </c>
      <c r="H199" t="e" cm="1">
        <f t="array" ref="H199">deflator!H199/INDEX(deflator!$E199:$BQ199, MATCH(TRUE, ISNUMBER(deflator!$E199:$BQ199), 0))</f>
        <v>#N/A</v>
      </c>
      <c r="I199" t="e" cm="1">
        <f t="array" ref="I199">deflator!I199/INDEX(deflator!$E199:$BQ199, MATCH(TRUE, ISNUMBER(deflator!$E199:$BQ199), 0))</f>
        <v>#N/A</v>
      </c>
      <c r="J199" t="e" cm="1">
        <f t="array" ref="J199">deflator!J199/INDEX(deflator!$E199:$BQ199, MATCH(TRUE, ISNUMBER(deflator!$E199:$BQ199), 0))</f>
        <v>#N/A</v>
      </c>
      <c r="K199" t="e" cm="1">
        <f t="array" ref="K199">deflator!K199/INDEX(deflator!$E199:$BQ199, MATCH(TRUE, ISNUMBER(deflator!$E199:$BQ199), 0))</f>
        <v>#N/A</v>
      </c>
      <c r="L199" t="e" cm="1">
        <f t="array" ref="L199">deflator!L199/INDEX(deflator!$E199:$BQ199, MATCH(TRUE, ISNUMBER(deflator!$E199:$BQ199), 0))</f>
        <v>#N/A</v>
      </c>
      <c r="M199" t="e" cm="1">
        <f t="array" ref="M199">deflator!M199/INDEX(deflator!$E199:$BQ199, MATCH(TRUE, ISNUMBER(deflator!$E199:$BQ199), 0))</f>
        <v>#N/A</v>
      </c>
      <c r="N199" t="e" cm="1">
        <f t="array" ref="N199">deflator!N199/INDEX(deflator!$E199:$BQ199, MATCH(TRUE, ISNUMBER(deflator!$E199:$BQ199), 0))</f>
        <v>#N/A</v>
      </c>
      <c r="O199" t="e" cm="1">
        <f t="array" ref="O199">deflator!O199/INDEX(deflator!$E199:$BQ199, MATCH(TRUE, ISNUMBER(deflator!$E199:$BQ199), 0))</f>
        <v>#N/A</v>
      </c>
      <c r="P199" t="e" cm="1">
        <f t="array" ref="P199">deflator!P199/INDEX(deflator!$E199:$BQ199, MATCH(TRUE, ISNUMBER(deflator!$E199:$BQ199), 0))</f>
        <v>#N/A</v>
      </c>
      <c r="Q199" t="e" cm="1">
        <f t="array" ref="Q199">deflator!Q199/INDEX(deflator!$E199:$BQ199, MATCH(TRUE, ISNUMBER(deflator!$E199:$BQ199), 0))</f>
        <v>#N/A</v>
      </c>
      <c r="R199" t="e" cm="1">
        <f t="array" ref="R199">deflator!R199/INDEX(deflator!$E199:$BQ199, MATCH(TRUE, ISNUMBER(deflator!$E199:$BQ199), 0))</f>
        <v>#N/A</v>
      </c>
      <c r="S199" t="e" cm="1">
        <f t="array" ref="S199">deflator!S199/INDEX(deflator!$E199:$BQ199, MATCH(TRUE, ISNUMBER(deflator!$E199:$BQ199), 0))</f>
        <v>#N/A</v>
      </c>
      <c r="T199" t="e" cm="1">
        <f t="array" ref="T199">deflator!T199/INDEX(deflator!$E199:$BQ199, MATCH(TRUE, ISNUMBER(deflator!$E199:$BQ199), 0))</f>
        <v>#N/A</v>
      </c>
      <c r="U199" t="e" cm="1">
        <f t="array" ref="U199">deflator!U199/INDEX(deflator!$E199:$BQ199, MATCH(TRUE, ISNUMBER(deflator!$E199:$BQ199), 0))</f>
        <v>#N/A</v>
      </c>
      <c r="V199" t="e" cm="1">
        <f t="array" ref="V199">deflator!V199/INDEX(deflator!$E199:$BQ199, MATCH(TRUE, ISNUMBER(deflator!$E199:$BQ199), 0))</f>
        <v>#N/A</v>
      </c>
      <c r="W199" t="e" cm="1">
        <f t="array" ref="W199">deflator!W199/INDEX(deflator!$E199:$BQ199, MATCH(TRUE, ISNUMBER(deflator!$E199:$BQ199), 0))</f>
        <v>#N/A</v>
      </c>
      <c r="X199" t="e" cm="1">
        <f t="array" ref="X199">deflator!X199/INDEX(deflator!$E199:$BQ199, MATCH(TRUE, ISNUMBER(deflator!$E199:$BQ199), 0))</f>
        <v>#N/A</v>
      </c>
      <c r="Y199" t="e" cm="1">
        <f t="array" ref="Y199">deflator!Y199/INDEX(deflator!$E199:$BQ199, MATCH(TRUE, ISNUMBER(deflator!$E199:$BQ199), 0))</f>
        <v>#N/A</v>
      </c>
      <c r="Z199" t="e" cm="1">
        <f t="array" ref="Z199">deflator!Z199/INDEX(deflator!$E199:$BQ199, MATCH(TRUE, ISNUMBER(deflator!$E199:$BQ199), 0))</f>
        <v>#N/A</v>
      </c>
      <c r="AA199" t="e" cm="1">
        <f t="array" ref="AA199">deflator!AA199/INDEX(deflator!$E199:$BQ199, MATCH(TRUE, ISNUMBER(deflator!$E199:$BQ199), 0))</f>
        <v>#N/A</v>
      </c>
      <c r="AB199" t="e" cm="1">
        <f t="array" ref="AB199">deflator!AB199/INDEX(deflator!$E199:$BQ199, MATCH(TRUE, ISNUMBER(deflator!$E199:$BQ199), 0))</f>
        <v>#N/A</v>
      </c>
      <c r="AC199" t="e" cm="1">
        <f t="array" ref="AC199">deflator!AC199/INDEX(deflator!$E199:$BQ199, MATCH(TRUE, ISNUMBER(deflator!$E199:$BQ199), 0))</f>
        <v>#N/A</v>
      </c>
      <c r="AD199" t="e" cm="1">
        <f t="array" ref="AD199">deflator!AD199/INDEX(deflator!$E199:$BQ199, MATCH(TRUE, ISNUMBER(deflator!$E199:$BQ199), 0))</f>
        <v>#N/A</v>
      </c>
      <c r="AE199" t="e" cm="1">
        <f t="array" ref="AE199">deflator!AE199/INDEX(deflator!$E199:$BQ199, MATCH(TRUE, ISNUMBER(deflator!$E199:$BQ199), 0))</f>
        <v>#N/A</v>
      </c>
      <c r="AF199" t="e" cm="1">
        <f t="array" ref="AF199">deflator!AF199/INDEX(deflator!$E199:$BQ199, MATCH(TRUE, ISNUMBER(deflator!$E199:$BQ199), 0))</f>
        <v>#N/A</v>
      </c>
      <c r="AG199" t="e" cm="1">
        <f t="array" ref="AG199">deflator!AG199/INDEX(deflator!$E199:$BQ199, MATCH(TRUE, ISNUMBER(deflator!$E199:$BQ199), 0))</f>
        <v>#N/A</v>
      </c>
      <c r="AH199" t="e" cm="1">
        <f t="array" ref="AH199">deflator!AH199/INDEX(deflator!$E199:$BQ199, MATCH(TRUE, ISNUMBER(deflator!$E199:$BQ199), 0))</f>
        <v>#N/A</v>
      </c>
      <c r="AI199" t="e" cm="1">
        <f t="array" ref="AI199">deflator!AI199/INDEX(deflator!$E199:$BQ199, MATCH(TRUE, ISNUMBER(deflator!$E199:$BQ199), 0))</f>
        <v>#N/A</v>
      </c>
      <c r="AJ199" t="e" cm="1">
        <f t="array" ref="AJ199">deflator!AJ199/INDEX(deflator!$E199:$BQ199, MATCH(TRUE, ISNUMBER(deflator!$E199:$BQ199), 0))</f>
        <v>#N/A</v>
      </c>
      <c r="AK199" t="e" cm="1">
        <f t="array" ref="AK199">deflator!AK199/INDEX(deflator!$E199:$BQ199, MATCH(TRUE, ISNUMBER(deflator!$E199:$BQ199), 0))</f>
        <v>#N/A</v>
      </c>
      <c r="AL199" t="e" cm="1">
        <f t="array" ref="AL199">deflator!AL199/INDEX(deflator!$E199:$BQ199, MATCH(TRUE, ISNUMBER(deflator!$E199:$BQ199), 0))</f>
        <v>#N/A</v>
      </c>
      <c r="AM199" t="e" cm="1">
        <f t="array" ref="AM199">deflator!AM199/INDEX(deflator!$E199:$BQ199, MATCH(TRUE, ISNUMBER(deflator!$E199:$BQ199), 0))</f>
        <v>#N/A</v>
      </c>
      <c r="AN199" t="e" cm="1">
        <f t="array" ref="AN199">deflator!AN199/INDEX(deflator!$E199:$BQ199, MATCH(TRUE, ISNUMBER(deflator!$E199:$BQ199), 0))</f>
        <v>#N/A</v>
      </c>
      <c r="AO199" t="e" cm="1">
        <f t="array" ref="AO199">deflator!AO199/INDEX(deflator!$E199:$BQ199, MATCH(TRUE, ISNUMBER(deflator!$E199:$BQ199), 0))</f>
        <v>#N/A</v>
      </c>
      <c r="AP199" t="e" cm="1">
        <f t="array" ref="AP199">deflator!AP199/INDEX(deflator!$E199:$BQ199, MATCH(TRUE, ISNUMBER(deflator!$E199:$BQ199), 0))</f>
        <v>#N/A</v>
      </c>
      <c r="AQ199" t="e" cm="1">
        <f t="array" ref="AQ199">deflator!AQ199/INDEX(deflator!$E199:$BQ199, MATCH(TRUE, ISNUMBER(deflator!$E199:$BQ199), 0))</f>
        <v>#N/A</v>
      </c>
      <c r="AR199" t="e" cm="1">
        <f t="array" ref="AR199">deflator!AR199/INDEX(deflator!$E199:$BQ199, MATCH(TRUE, ISNUMBER(deflator!$E199:$BQ199), 0))</f>
        <v>#N/A</v>
      </c>
      <c r="AS199" t="e" cm="1">
        <f t="array" ref="AS199">deflator!AS199/INDEX(deflator!$E199:$BQ199, MATCH(TRUE, ISNUMBER(deflator!$E199:$BQ199), 0))</f>
        <v>#N/A</v>
      </c>
      <c r="AT199" t="e" cm="1">
        <f t="array" ref="AT199">deflator!AT199/INDEX(deflator!$E199:$BQ199, MATCH(TRUE, ISNUMBER(deflator!$E199:$BQ199), 0))</f>
        <v>#N/A</v>
      </c>
      <c r="AU199" t="e" cm="1">
        <f t="array" ref="AU199">deflator!AU199/INDEX(deflator!$E199:$BQ199, MATCH(TRUE, ISNUMBER(deflator!$E199:$BQ199), 0))</f>
        <v>#N/A</v>
      </c>
      <c r="AV199" t="e" cm="1">
        <f t="array" ref="AV199">deflator!AV199/INDEX(deflator!$E199:$BQ199, MATCH(TRUE, ISNUMBER(deflator!$E199:$BQ199), 0))</f>
        <v>#N/A</v>
      </c>
      <c r="AW199" t="e" cm="1">
        <f t="array" ref="AW199">deflator!AW199/INDEX(deflator!$E199:$BQ199, MATCH(TRUE, ISNUMBER(deflator!$E199:$BQ199), 0))</f>
        <v>#N/A</v>
      </c>
      <c r="AX199" t="e" cm="1">
        <f t="array" ref="AX199">deflator!AX199/INDEX(deflator!$E199:$BQ199, MATCH(TRUE, ISNUMBER(deflator!$E199:$BQ199), 0))</f>
        <v>#N/A</v>
      </c>
      <c r="AY199" t="e" cm="1">
        <f t="array" ref="AY199">deflator!AY199/INDEX(deflator!$E199:$BQ199, MATCH(TRUE, ISNUMBER(deflator!$E199:$BQ199), 0))</f>
        <v>#N/A</v>
      </c>
      <c r="AZ199" t="e" cm="1">
        <f t="array" ref="AZ199">deflator!AZ199/INDEX(deflator!$E199:$BQ199, MATCH(TRUE, ISNUMBER(deflator!$E199:$BQ199), 0))</f>
        <v>#N/A</v>
      </c>
      <c r="BA199" t="e" cm="1">
        <f t="array" ref="BA199">deflator!BA199/INDEX(deflator!$E199:$BQ199, MATCH(TRUE, ISNUMBER(deflator!$E199:$BQ199), 0))</f>
        <v>#N/A</v>
      </c>
      <c r="BB199" t="e" cm="1">
        <f t="array" ref="BB199">deflator!BB199/INDEX(deflator!$E199:$BQ199, MATCH(TRUE, ISNUMBER(deflator!$E199:$BQ199), 0))</f>
        <v>#N/A</v>
      </c>
      <c r="BC199" t="e" cm="1">
        <f t="array" ref="BC199">deflator!BC199/INDEX(deflator!$E199:$BQ199, MATCH(TRUE, ISNUMBER(deflator!$E199:$BQ199), 0))</f>
        <v>#N/A</v>
      </c>
      <c r="BD199" t="e" cm="1">
        <f t="array" ref="BD199">deflator!BD199/INDEX(deflator!$E199:$BQ199, MATCH(TRUE, ISNUMBER(deflator!$E199:$BQ199), 0))</f>
        <v>#N/A</v>
      </c>
      <c r="BE199" t="e" cm="1">
        <f t="array" ref="BE199">deflator!BE199/INDEX(deflator!$E199:$BQ199, MATCH(TRUE, ISNUMBER(deflator!$E199:$BQ199), 0))</f>
        <v>#N/A</v>
      </c>
      <c r="BF199" t="e" cm="1">
        <f t="array" ref="BF199">deflator!BF199/INDEX(deflator!$E199:$BQ199, MATCH(TRUE, ISNUMBER(deflator!$E199:$BQ199), 0))</f>
        <v>#N/A</v>
      </c>
      <c r="BG199" t="e" cm="1">
        <f t="array" ref="BG199">deflator!BG199/INDEX(deflator!$E199:$BQ199, MATCH(TRUE, ISNUMBER(deflator!$E199:$BQ199), 0))</f>
        <v>#N/A</v>
      </c>
      <c r="BH199" t="e" cm="1">
        <f t="array" ref="BH199">deflator!BH199/INDEX(deflator!$E199:$BQ199, MATCH(TRUE, ISNUMBER(deflator!$E199:$BQ199), 0))</f>
        <v>#N/A</v>
      </c>
      <c r="BI199" t="e" cm="1">
        <f t="array" ref="BI199">deflator!BI199/INDEX(deflator!$E199:$BQ199, MATCH(TRUE, ISNUMBER(deflator!$E199:$BQ199), 0))</f>
        <v>#N/A</v>
      </c>
      <c r="BJ199" t="e" cm="1">
        <f t="array" ref="BJ199">deflator!BJ199/INDEX(deflator!$E199:$BQ199, MATCH(TRUE, ISNUMBER(deflator!$E199:$BQ199), 0))</f>
        <v>#N/A</v>
      </c>
      <c r="BK199" t="e" cm="1">
        <f t="array" ref="BK199">deflator!BK199/INDEX(deflator!$E199:$BQ199, MATCH(TRUE, ISNUMBER(deflator!$E199:$BQ199), 0))</f>
        <v>#N/A</v>
      </c>
      <c r="BL199" t="e" cm="1">
        <f t="array" ref="BL199">deflator!BL199/INDEX(deflator!$E199:$BQ199, MATCH(TRUE, ISNUMBER(deflator!$E199:$BQ199), 0))</f>
        <v>#N/A</v>
      </c>
      <c r="BM199" t="e" cm="1">
        <f t="array" ref="BM199">deflator!BM199/INDEX(deflator!$E199:$BQ199, MATCH(TRUE, ISNUMBER(deflator!$E199:$BQ199), 0))</f>
        <v>#N/A</v>
      </c>
      <c r="BN199" t="e" cm="1">
        <f t="array" ref="BN199">deflator!BN199/INDEX(deflator!$E199:$BQ199, MATCH(TRUE, ISNUMBER(deflator!$E199:$BQ199), 0))</f>
        <v>#N/A</v>
      </c>
      <c r="BO199" t="e" cm="1">
        <f t="array" ref="BO199">deflator!BO199/INDEX(deflator!$E199:$BQ199, MATCH(TRUE, ISNUMBER(deflator!$E199:$BQ199), 0))</f>
        <v>#N/A</v>
      </c>
      <c r="BP199" t="e" cm="1">
        <f t="array" ref="BP199">deflator!BP199/INDEX(deflator!$E199:$BQ199, MATCH(TRUE, ISNUMBER(deflator!$E199:$BQ199), 0))</f>
        <v>#N/A</v>
      </c>
      <c r="BQ199" t="e" cm="1">
        <f t="array" ref="BQ199">deflator!BQ199/INDEX(deflator!$E199:$BQ199, MATCH(TRUE, ISNUMBER(deflator!$E199:$BQ199), 0))</f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 cm="1">
        <f t="array" ref="E200">deflator!E200/INDEX(deflator!$E200:$BQ200, MATCH(TRUE, ISNUMBER(deflator!$E200:$BQ200), 0))</f>
        <v>1</v>
      </c>
      <c r="F200" cm="1">
        <f t="array" ref="F200">deflator!F200/INDEX(deflator!$E200:$BQ200, MATCH(TRUE, ISNUMBER(deflator!$E200:$BQ200), 0))</f>
        <v>1.014117658242883</v>
      </c>
      <c r="G200" cm="1">
        <f t="array" ref="G200">deflator!G200/INDEX(deflator!$E200:$BQ200, MATCH(TRUE, ISNUMBER(deflator!$E200:$BQ200), 0))</f>
        <v>1.0209801508885694</v>
      </c>
      <c r="H200" cm="1">
        <f t="array" ref="H200">deflator!H200/INDEX(deflator!$E200:$BQ200, MATCH(TRUE, ISNUMBER(deflator!$E200:$BQ200), 0))</f>
        <v>1.0267773016374171</v>
      </c>
      <c r="I200" cm="1">
        <f t="array" ref="I200">deflator!I200/INDEX(deflator!$E200:$BQ200, MATCH(TRUE, ISNUMBER(deflator!$E200:$BQ200), 0))</f>
        <v>1.0473989947749593</v>
      </c>
      <c r="J200" cm="1">
        <f t="array" ref="J200">deflator!J200/INDEX(deflator!$E200:$BQ200, MATCH(TRUE, ISNUMBER(deflator!$E200:$BQ200), 0))</f>
        <v>1.0879559540477606</v>
      </c>
      <c r="K200" cm="1">
        <f t="array" ref="K200">deflator!K200/INDEX(deflator!$E200:$BQ200, MATCH(TRUE, ISNUMBER(deflator!$E200:$BQ200), 0))</f>
        <v>1.1452176998233292</v>
      </c>
      <c r="L200" cm="1">
        <f t="array" ref="L200">deflator!L200/INDEX(deflator!$E200:$BQ200, MATCH(TRUE, ISNUMBER(deflator!$E200:$BQ200), 0))</f>
        <v>1.1903010243553167</v>
      </c>
      <c r="M200" cm="1">
        <f t="array" ref="M200">deflator!M200/INDEX(deflator!$E200:$BQ200, MATCH(TRUE, ISNUMBER(deflator!$E200:$BQ200), 0))</f>
        <v>1.2102124875690548</v>
      </c>
      <c r="N200" cm="1">
        <f t="array" ref="N200">deflator!N200/INDEX(deflator!$E200:$BQ200, MATCH(TRUE, ISNUMBER(deflator!$E200:$BQ200), 0))</f>
        <v>1.2997343145112088</v>
      </c>
      <c r="O200" cm="1">
        <f t="array" ref="O200">deflator!O200/INDEX(deflator!$E200:$BQ200, MATCH(TRUE, ISNUMBER(deflator!$E200:$BQ200), 0))</f>
        <v>1.325274819072106</v>
      </c>
      <c r="P200" cm="1">
        <f t="array" ref="P200">deflator!P200/INDEX(deflator!$E200:$BQ200, MATCH(TRUE, ISNUMBER(deflator!$E200:$BQ200), 0))</f>
        <v>1.3917597871520144</v>
      </c>
      <c r="Q200" cm="1">
        <f t="array" ref="Q200">deflator!Q200/INDEX(deflator!$E200:$BQ200, MATCH(TRUE, ISNUMBER(deflator!$E200:$BQ200), 0))</f>
        <v>1.5003811530411275</v>
      </c>
      <c r="R200" cm="1">
        <f t="array" ref="R200">deflator!R200/INDEX(deflator!$E200:$BQ200, MATCH(TRUE, ISNUMBER(deflator!$E200:$BQ200), 0))</f>
        <v>1.6424113869423735</v>
      </c>
      <c r="S200" cm="1">
        <f t="array" ref="S200">deflator!S200/INDEX(deflator!$E200:$BQ200, MATCH(TRUE, ISNUMBER(deflator!$E200:$BQ200), 0))</f>
        <v>1.9522563841907916</v>
      </c>
      <c r="T200" cm="1">
        <f t="array" ref="T200">deflator!T200/INDEX(deflator!$E200:$BQ200, MATCH(TRUE, ISNUMBER(deflator!$E200:$BQ200), 0))</f>
        <v>2.269115031002324</v>
      </c>
      <c r="U200" cm="1">
        <f t="array" ref="U200">deflator!U200/INDEX(deflator!$E200:$BQ200, MATCH(TRUE, ISNUMBER(deflator!$E200:$BQ200), 0))</f>
        <v>2.6383937588134674</v>
      </c>
      <c r="V200" cm="1">
        <f t="array" ref="V200">deflator!V200/INDEX(deflator!$E200:$BQ200, MATCH(TRUE, ISNUMBER(deflator!$E200:$BQ200), 0))</f>
        <v>3.3349310780313495</v>
      </c>
      <c r="W200" cm="1">
        <f t="array" ref="W200">deflator!W200/INDEX(deflator!$E200:$BQ200, MATCH(TRUE, ISNUMBER(deflator!$E200:$BQ200), 0))</f>
        <v>4.0802305271363348</v>
      </c>
      <c r="X200" cm="1">
        <f t="array" ref="X200">deflator!X200/INDEX(deflator!$E200:$BQ200, MATCH(TRUE, ISNUMBER(deflator!$E200:$BQ200), 0))</f>
        <v>4.8733219345017265</v>
      </c>
      <c r="Y200" cm="1">
        <f t="array" ref="Y200">deflator!Y200/INDEX(deflator!$E200:$BQ200, MATCH(TRUE, ISNUMBER(deflator!$E200:$BQ200), 0))</f>
        <v>5.8919940537640656</v>
      </c>
      <c r="Z200" cm="1">
        <f t="array" ref="Z200">deflator!Z200/INDEX(deflator!$E200:$BQ200, MATCH(TRUE, ISNUMBER(deflator!$E200:$BQ200), 0))</f>
        <v>6.9295107001869241</v>
      </c>
      <c r="AA200" cm="1">
        <f t="array" ref="AA200">deflator!AA200/INDEX(deflator!$E200:$BQ200, MATCH(TRUE, ISNUMBER(deflator!$E200:$BQ200), 0))</f>
        <v>8.3632491808793432</v>
      </c>
      <c r="AB200" cm="1">
        <f t="array" ref="AB200">deflator!AB200/INDEX(deflator!$E200:$BQ200, MATCH(TRUE, ISNUMBER(deflator!$E200:$BQ200), 0))</f>
        <v>10.421048457861893</v>
      </c>
      <c r="AC200" cm="1">
        <f t="array" ref="AC200">deflator!AC200/INDEX(deflator!$E200:$BQ200, MATCH(TRUE, ISNUMBER(deflator!$E200:$BQ200), 0))</f>
        <v>12.992517280685695</v>
      </c>
      <c r="AD200" cm="1">
        <f t="array" ref="AD200">deflator!AD200/INDEX(deflator!$E200:$BQ200, MATCH(TRUE, ISNUMBER(deflator!$E200:$BQ200), 0))</f>
        <v>15.816383951029467</v>
      </c>
      <c r="AE200" cm="1">
        <f t="array" ref="AE200">deflator!AE200/INDEX(deflator!$E200:$BQ200, MATCH(TRUE, ISNUMBER(deflator!$E200:$BQ200), 0))</f>
        <v>19.051013108413628</v>
      </c>
      <c r="AF200" cm="1">
        <f t="array" ref="AF200">deflator!AF200/INDEX(deflator!$E200:$BQ200, MATCH(TRUE, ISNUMBER(deflator!$E200:$BQ200), 0))</f>
        <v>20.974552942916173</v>
      </c>
      <c r="AG200" cm="1">
        <f t="array" ref="AG200">deflator!AG200/INDEX(deflator!$E200:$BQ200, MATCH(TRUE, ISNUMBER(deflator!$E200:$BQ200), 0))</f>
        <v>23.31644343377101</v>
      </c>
      <c r="AH200" cm="1">
        <f t="array" ref="AH200">deflator!AH200/INDEX(deflator!$E200:$BQ200, MATCH(TRUE, ISNUMBER(deflator!$E200:$BQ200), 0))</f>
        <v>25.767888900842728</v>
      </c>
      <c r="AI200" cm="1">
        <f t="array" ref="AI200">deflator!AI200/INDEX(deflator!$E200:$BQ200, MATCH(TRUE, ISNUMBER(deflator!$E200:$BQ200), 0))</f>
        <v>29.154988170426247</v>
      </c>
      <c r="AJ200" cm="1">
        <f t="array" ref="AJ200">deflator!AJ200/INDEX(deflator!$E200:$BQ200, MATCH(TRUE, ISNUMBER(deflator!$E200:$BQ200), 0))</f>
        <v>32.095614169295601</v>
      </c>
      <c r="AK200" cm="1">
        <f t="array" ref="AK200">deflator!AK200/INDEX(deflator!$E200:$BQ200, MATCH(TRUE, ISNUMBER(deflator!$E200:$BQ200), 0))</f>
        <v>35.769288442846054</v>
      </c>
      <c r="AL200" cm="1">
        <f t="array" ref="AL200">deflator!AL200/INDEX(deflator!$E200:$BQ200, MATCH(TRUE, ISNUMBER(deflator!$E200:$BQ200), 0))</f>
        <v>38.407785022780672</v>
      </c>
      <c r="AM200" cm="1">
        <f t="array" ref="AM200">deflator!AM200/INDEX(deflator!$E200:$BQ200, MATCH(TRUE, ISNUMBER(deflator!$E200:$BQ200), 0))</f>
        <v>41.202960453953338</v>
      </c>
      <c r="AN200" cm="1">
        <f t="array" ref="AN200">deflator!AN200/INDEX(deflator!$E200:$BQ200, MATCH(TRUE, ISNUMBER(deflator!$E200:$BQ200), 0))</f>
        <v>42.615652384343349</v>
      </c>
      <c r="AO200" cm="1">
        <f t="array" ref="AO200">deflator!AO200/INDEX(deflator!$E200:$BQ200, MATCH(TRUE, ISNUMBER(deflator!$E200:$BQ200), 0))</f>
        <v>43.634586694751604</v>
      </c>
      <c r="AP200" cm="1">
        <f t="array" ref="AP200">deflator!AP200/INDEX(deflator!$E200:$BQ200, MATCH(TRUE, ISNUMBER(deflator!$E200:$BQ200), 0))</f>
        <v>45.329881039016129</v>
      </c>
      <c r="AQ200" cm="1">
        <f t="array" ref="AQ200">deflator!AQ200/INDEX(deflator!$E200:$BQ200, MATCH(TRUE, ISNUMBER(deflator!$E200:$BQ200), 0))</f>
        <v>47.063764029871336</v>
      </c>
      <c r="AR200" cm="1">
        <f t="array" ref="AR200">deflator!AR200/INDEX(deflator!$E200:$BQ200, MATCH(TRUE, ISNUMBER(deflator!$E200:$BQ200), 0))</f>
        <v>48.650061018900317</v>
      </c>
      <c r="AS200" cm="1">
        <f t="array" ref="AS200">deflator!AS200/INDEX(deflator!$E200:$BQ200, MATCH(TRUE, ISNUMBER(deflator!$E200:$BQ200), 0))</f>
        <v>50.314024298890658</v>
      </c>
      <c r="AT200" cm="1">
        <f t="array" ref="AT200">deflator!AT200/INDEX(deflator!$E200:$BQ200, MATCH(TRUE, ISNUMBER(deflator!$E200:$BQ200), 0))</f>
        <v>52.183684885119838</v>
      </c>
      <c r="AU200" cm="1">
        <f t="array" ref="AU200">deflator!AU200/INDEX(deflator!$E200:$BQ200, MATCH(TRUE, ISNUMBER(deflator!$E200:$BQ200), 0))</f>
        <v>54.370066951960361</v>
      </c>
      <c r="AV200" cm="1">
        <f t="array" ref="AV200">deflator!AV200/INDEX(deflator!$E200:$BQ200, MATCH(TRUE, ISNUMBER(deflator!$E200:$BQ200), 0))</f>
        <v>56.233412642856017</v>
      </c>
      <c r="AW200" cm="1">
        <f t="array" ref="AW200">deflator!AW200/INDEX(deflator!$E200:$BQ200, MATCH(TRUE, ISNUMBER(deflator!$E200:$BQ200), 0))</f>
        <v>57.582797951301345</v>
      </c>
      <c r="AX200" cm="1">
        <f t="array" ref="AX200">deflator!AX200/INDEX(deflator!$E200:$BQ200, MATCH(TRUE, ISNUMBER(deflator!$E200:$BQ200), 0))</f>
        <v>59.501977266948877</v>
      </c>
      <c r="AY200" cm="1">
        <f t="array" ref="AY200">deflator!AY200/INDEX(deflator!$E200:$BQ200, MATCH(TRUE, ISNUMBER(deflator!$E200:$BQ200), 0))</f>
        <v>61.396842424320646</v>
      </c>
      <c r="AZ200" cm="1">
        <f t="array" ref="AZ200">deflator!AZ200/INDEX(deflator!$E200:$BQ200, MATCH(TRUE, ISNUMBER(deflator!$E200:$BQ200), 0))</f>
        <v>63.218085065166413</v>
      </c>
      <c r="BA200" cm="1">
        <f t="array" ref="BA200">deflator!BA200/INDEX(deflator!$E200:$BQ200, MATCH(TRUE, ISNUMBER(deflator!$E200:$BQ200), 0))</f>
        <v>64.316641457068101</v>
      </c>
      <c r="BB200" cm="1">
        <f t="array" ref="BB200">deflator!BB200/INDEX(deflator!$E200:$BQ200, MATCH(TRUE, ISNUMBER(deflator!$E200:$BQ200), 0))</f>
        <v>65.02292478477996</v>
      </c>
      <c r="BC200" cm="1">
        <f t="array" ref="BC200">deflator!BC200/INDEX(deflator!$E200:$BQ200, MATCH(TRUE, ISNUMBER(deflator!$E200:$BQ200), 0))</f>
        <v>65.531492392227079</v>
      </c>
      <c r="BD200" cm="1">
        <f t="array" ref="BD200">deflator!BD200/INDEX(deflator!$E200:$BQ200, MATCH(TRUE, ISNUMBER(deflator!$E200:$BQ200), 0))</f>
        <v>65.360825190188251</v>
      </c>
      <c r="BE200" cm="1">
        <f t="array" ref="BE200">deflator!BE200/INDEX(deflator!$E200:$BQ200, MATCH(TRUE, ISNUMBER(deflator!$E200:$BQ200), 0))</f>
        <v>65.114805607840879</v>
      </c>
      <c r="BF200" cm="1">
        <f t="array" ref="BF200">deflator!BF200/INDEX(deflator!$E200:$BQ200, MATCH(TRUE, ISNUMBER(deflator!$E200:$BQ200), 0))</f>
        <v>66.59576808410938</v>
      </c>
      <c r="BG200" cm="1">
        <f t="array" ref="BG200">deflator!BG200/INDEX(deflator!$E200:$BQ200, MATCH(TRUE, ISNUMBER(deflator!$E200:$BQ200), 0))</f>
        <v>67.078225635188019</v>
      </c>
      <c r="BH200" cm="1">
        <f t="array" ref="BH200">deflator!BH200/INDEX(deflator!$E200:$BQ200, MATCH(TRUE, ISNUMBER(deflator!$E200:$BQ200), 0))</f>
        <v>68.394600261566396</v>
      </c>
      <c r="BI200" cm="1">
        <f t="array" ref="BI200">deflator!BI200/INDEX(deflator!$E200:$BQ200, MATCH(TRUE, ISNUMBER(deflator!$E200:$BQ200), 0))</f>
        <v>69.662695682264598</v>
      </c>
      <c r="BJ200" cm="1">
        <f t="array" ref="BJ200">deflator!BJ200/INDEX(deflator!$E200:$BQ200, MATCH(TRUE, ISNUMBER(deflator!$E200:$BQ200), 0))</f>
        <v>70.730067801238107</v>
      </c>
      <c r="BK200" cm="1">
        <f t="array" ref="BK200">deflator!BK200/INDEX(deflator!$E200:$BQ200, MATCH(TRUE, ISNUMBER(deflator!$E200:$BQ200), 0))</f>
        <v>72.040252082575364</v>
      </c>
      <c r="BL200" cm="1">
        <f t="array" ref="BL200">deflator!BL200/INDEX(deflator!$E200:$BQ200, MATCH(TRUE, ISNUMBER(deflator!$E200:$BQ200), 0))</f>
        <v>73.361735258029029</v>
      </c>
      <c r="BM200" cm="1">
        <f t="array" ref="BM200">deflator!BM200/INDEX(deflator!$E200:$BQ200, MATCH(TRUE, ISNUMBER(deflator!$E200:$BQ200), 0))</f>
        <v>74.904637727168776</v>
      </c>
      <c r="BN200" cm="1">
        <f t="array" ref="BN200">deflator!BN200/INDEX(deflator!$E200:$BQ200, MATCH(TRUE, ISNUMBER(deflator!$E200:$BQ200), 0))</f>
        <v>76.41754372872056</v>
      </c>
      <c r="BO200" cm="1">
        <f t="array" ref="BO200">deflator!BO200/INDEX(deflator!$E200:$BQ200, MATCH(TRUE, ISNUMBER(deflator!$E200:$BQ200), 0))</f>
        <v>80.488687681900856</v>
      </c>
      <c r="BP200" cm="1">
        <f t="array" ref="BP200">deflator!BP200/INDEX(deflator!$E200:$BQ200, MATCH(TRUE, ISNUMBER(deflator!$E200:$BQ200), 0))</f>
        <v>86.144751692203258</v>
      </c>
      <c r="BQ200" cm="1">
        <f t="array" ref="BQ200">deflator!BQ200/INDEX(deflator!$E200:$BQ200, MATCH(TRUE, ISNUMBER(deflator!$E200:$BQ200), 0))</f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 cm="1">
        <f t="array" ref="E201">deflator!E201/INDEX(deflator!$E201:$BQ201, MATCH(TRUE, ISNUMBER(deflator!$E201:$BQ201), 0))</f>
        <v>1</v>
      </c>
      <c r="F201" cm="1">
        <f t="array" ref="F201">deflator!F201/INDEX(deflator!$E201:$BQ201, MATCH(TRUE, ISNUMBER(deflator!$E201:$BQ201), 0))</f>
        <v>1.0668482177239118</v>
      </c>
      <c r="G201" cm="1">
        <f t="array" ref="G201">deflator!G201/INDEX(deflator!$E201:$BQ201, MATCH(TRUE, ISNUMBER(deflator!$E201:$BQ201), 0))</f>
        <v>1.156690444936801</v>
      </c>
      <c r="H201" cm="1">
        <f t="array" ref="H201">deflator!H201/INDEX(deflator!$E201:$BQ201, MATCH(TRUE, ISNUMBER(deflator!$E201:$BQ201), 0))</f>
        <v>1.1757285061103062</v>
      </c>
      <c r="I201" cm="1">
        <f t="array" ref="I201">deflator!I201/INDEX(deflator!$E201:$BQ201, MATCH(TRUE, ISNUMBER(deflator!$E201:$BQ201), 0))</f>
        <v>1.2000395090628599</v>
      </c>
      <c r="J201" cm="1">
        <f t="array" ref="J201">deflator!J201/INDEX(deflator!$E201:$BQ201, MATCH(TRUE, ISNUMBER(deflator!$E201:$BQ201), 0))</f>
        <v>1.2278615537165205</v>
      </c>
      <c r="K201" cm="1">
        <f t="array" ref="K201">deflator!K201/INDEX(deflator!$E201:$BQ201, MATCH(TRUE, ISNUMBER(deflator!$E201:$BQ201), 0))</f>
        <v>1.2644121359343607</v>
      </c>
      <c r="L201" cm="1">
        <f t="array" ref="L201">deflator!L201/INDEX(deflator!$E201:$BQ201, MATCH(TRUE, ISNUMBER(deflator!$E201:$BQ201), 0))</f>
        <v>1.2250146344719175</v>
      </c>
      <c r="M201" cm="1">
        <f t="array" ref="M201">deflator!M201/INDEX(deflator!$E201:$BQ201, MATCH(TRUE, ISNUMBER(deflator!$E201:$BQ201), 0))</f>
        <v>1.2313717700422302</v>
      </c>
      <c r="N201" cm="1">
        <f t="array" ref="N201">deflator!N201/INDEX(deflator!$E201:$BQ201, MATCH(TRUE, ISNUMBER(deflator!$E201:$BQ201), 0))</f>
        <v>1.2638774178232153</v>
      </c>
      <c r="O201" cm="1">
        <f t="array" ref="O201">deflator!O201/INDEX(deflator!$E201:$BQ201, MATCH(TRUE, ISNUMBER(deflator!$E201:$BQ201), 0))</f>
        <v>1.2798572662861651</v>
      </c>
      <c r="P201" cm="1">
        <f t="array" ref="P201">deflator!P201/INDEX(deflator!$E201:$BQ201, MATCH(TRUE, ISNUMBER(deflator!$E201:$BQ201), 0))</f>
        <v>1.3553788334651116</v>
      </c>
      <c r="Q201" cm="1">
        <f t="array" ref="Q201">deflator!Q201/INDEX(deflator!$E201:$BQ201, MATCH(TRUE, ISNUMBER(deflator!$E201:$BQ201), 0))</f>
        <v>1.4708998017132187</v>
      </c>
      <c r="R201" cm="1">
        <f t="array" ref="R201">deflator!R201/INDEX(deflator!$E201:$BQ201, MATCH(TRUE, ISNUMBER(deflator!$E201:$BQ201), 0))</f>
        <v>1.7745095705215388</v>
      </c>
      <c r="S201" cm="1">
        <f t="array" ref="S201">deflator!S201/INDEX(deflator!$E201:$BQ201, MATCH(TRUE, ISNUMBER(deflator!$E201:$BQ201), 0))</f>
        <v>2.1930724555553152</v>
      </c>
      <c r="T201" cm="1">
        <f t="array" ref="T201">deflator!T201/INDEX(deflator!$E201:$BQ201, MATCH(TRUE, ISNUMBER(deflator!$E201:$BQ201), 0))</f>
        <v>2.3263168014782054</v>
      </c>
      <c r="U201" cm="1">
        <f t="array" ref="U201">deflator!U201/INDEX(deflator!$E201:$BQ201, MATCH(TRUE, ISNUMBER(deflator!$E201:$BQ201), 0))</f>
        <v>2.4319433765063847</v>
      </c>
      <c r="V201" cm="1">
        <f t="array" ref="V201">deflator!V201/INDEX(deflator!$E201:$BQ201, MATCH(TRUE, ISNUMBER(deflator!$E201:$BQ201), 0))</f>
        <v>2.6860434907167199</v>
      </c>
      <c r="W201" cm="1">
        <f t="array" ref="W201">deflator!W201/INDEX(deflator!$E201:$BQ201, MATCH(TRUE, ISNUMBER(deflator!$E201:$BQ201), 0))</f>
        <v>2.9336258663636596</v>
      </c>
      <c r="X201" cm="1">
        <f t="array" ref="X201">deflator!X201/INDEX(deflator!$E201:$BQ201, MATCH(TRUE, ISNUMBER(deflator!$E201:$BQ201), 0))</f>
        <v>3.5004395340343337</v>
      </c>
      <c r="Y201" cm="1">
        <f t="array" ref="Y201">deflator!Y201/INDEX(deflator!$E201:$BQ201, MATCH(TRUE, ISNUMBER(deflator!$E201:$BQ201), 0))</f>
        <v>4.07923527235595</v>
      </c>
      <c r="Z201" cm="1">
        <f t="array" ref="Z201">deflator!Z201/INDEX(deflator!$E201:$BQ201, MATCH(TRUE, ISNUMBER(deflator!$E201:$BQ201), 0))</f>
        <v>4.7248221200670386</v>
      </c>
      <c r="AA201" cm="1">
        <f t="array" ref="AA201">deflator!AA201/INDEX(deflator!$E201:$BQ201, MATCH(TRUE, ISNUMBER(deflator!$E201:$BQ201), 0))</f>
        <v>4.9834880512946347</v>
      </c>
      <c r="AB201" cm="1">
        <f t="array" ref="AB201">deflator!AB201/INDEX(deflator!$E201:$BQ201, MATCH(TRUE, ISNUMBER(deflator!$E201:$BQ201), 0))</f>
        <v>5.7762524050929915</v>
      </c>
      <c r="AC201" cm="1">
        <f t="array" ref="AC201">deflator!AC201/INDEX(deflator!$E201:$BQ201, MATCH(TRUE, ISNUMBER(deflator!$E201:$BQ201), 0))</f>
        <v>7.4422440843230611</v>
      </c>
      <c r="AD201" cm="1">
        <f t="array" ref="AD201">deflator!AD201/INDEX(deflator!$E201:$BQ201, MATCH(TRUE, ISNUMBER(deflator!$E201:$BQ201), 0))</f>
        <v>9.3870014542204228</v>
      </c>
      <c r="AE201" cm="1">
        <f t="array" ref="AE201">deflator!AE201/INDEX(deflator!$E201:$BQ201, MATCH(TRUE, ISNUMBER(deflator!$E201:$BQ201), 0))</f>
        <v>11.911799547251434</v>
      </c>
      <c r="AF201" cm="1">
        <f t="array" ref="AF201">deflator!AF201/INDEX(deflator!$E201:$BQ201, MATCH(TRUE, ISNUMBER(deflator!$E201:$BQ201), 0))</f>
        <v>15.243418898822378</v>
      </c>
      <c r="AG201" cm="1">
        <f t="array" ref="AG201">deflator!AG201/INDEX(deflator!$E201:$BQ201, MATCH(TRUE, ISNUMBER(deflator!$E201:$BQ201), 0))</f>
        <v>19.395043499720359</v>
      </c>
      <c r="AH201" cm="1">
        <f t="array" ref="AH201">deflator!AH201/INDEX(deflator!$E201:$BQ201, MATCH(TRUE, ISNUMBER(deflator!$E201:$BQ201), 0))</f>
        <v>25.495738838930556</v>
      </c>
      <c r="AI201" cm="1">
        <f t="array" ref="AI201">deflator!AI201/INDEX(deflator!$E201:$BQ201, MATCH(TRUE, ISNUMBER(deflator!$E201:$BQ201), 0))</f>
        <v>34.82909942145109</v>
      </c>
      <c r="AJ201" cm="1">
        <f t="array" ref="AJ201">deflator!AJ201/INDEX(deflator!$E201:$BQ201, MATCH(TRUE, ISNUMBER(deflator!$E201:$BQ201), 0))</f>
        <v>43.578112431202861</v>
      </c>
      <c r="AK201" cm="1">
        <f t="array" ref="AK201">deflator!AK201/INDEX(deflator!$E201:$BQ201, MATCH(TRUE, ISNUMBER(deflator!$E201:$BQ201), 0))</f>
        <v>49.715183419089151</v>
      </c>
      <c r="AL201" cm="1">
        <f t="array" ref="AL201">deflator!AL201/INDEX(deflator!$E201:$BQ201, MATCH(TRUE, ISNUMBER(deflator!$E201:$BQ201), 0))</f>
        <v>55.790396212457424</v>
      </c>
      <c r="AM201" cm="1">
        <f t="array" ref="AM201">deflator!AM201/INDEX(deflator!$E201:$BQ201, MATCH(TRUE, ISNUMBER(deflator!$E201:$BQ201), 0))</f>
        <v>62.805129399306026</v>
      </c>
      <c r="AN201" cm="1">
        <f t="array" ref="AN201">deflator!AN201/INDEX(deflator!$E201:$BQ201, MATCH(TRUE, ISNUMBER(deflator!$E201:$BQ201), 0))</f>
        <v>69.76169382756882</v>
      </c>
      <c r="AO201" cm="1">
        <f t="array" ref="AO201">deflator!AO201/INDEX(deflator!$E201:$BQ201, MATCH(TRUE, ISNUMBER(deflator!$E201:$BQ201), 0))</f>
        <v>77.729489576692245</v>
      </c>
      <c r="AP201" cm="1">
        <f t="array" ref="AP201">deflator!AP201/INDEX(deflator!$E201:$BQ201, MATCH(TRUE, ISNUMBER(deflator!$E201:$BQ201), 0))</f>
        <v>80.380834102975996</v>
      </c>
      <c r="AQ201" cm="1">
        <f t="array" ref="AQ201">deflator!AQ201/INDEX(deflator!$E201:$BQ201, MATCH(TRUE, ISNUMBER(deflator!$E201:$BQ201), 0))</f>
        <v>93.449613372620675</v>
      </c>
      <c r="AR201" cm="1">
        <f t="array" ref="AR201">deflator!AR201/INDEX(deflator!$E201:$BQ201, MATCH(TRUE, ISNUMBER(deflator!$E201:$BQ201), 0))</f>
        <v>103.43015161370857</v>
      </c>
      <c r="AS201" cm="1">
        <f t="array" ref="AS201">deflator!AS201/INDEX(deflator!$E201:$BQ201, MATCH(TRUE, ISNUMBER(deflator!$E201:$BQ201), 0))</f>
        <v>118.59767182651487</v>
      </c>
      <c r="AT201" cm="1">
        <f t="array" ref="AT201">deflator!AT201/INDEX(deflator!$E201:$BQ201, MATCH(TRUE, ISNUMBER(deflator!$E201:$BQ201), 0))</f>
        <v>135.1249745469942</v>
      </c>
      <c r="AU201" cm="1">
        <f t="array" ref="AU201">deflator!AU201/INDEX(deflator!$E201:$BQ201, MATCH(TRUE, ISNUMBER(deflator!$E201:$BQ201), 0))</f>
        <v>159.37907539200199</v>
      </c>
      <c r="AV201" cm="1">
        <f t="array" ref="AV201">deflator!AV201/INDEX(deflator!$E201:$BQ201, MATCH(TRUE, ISNUMBER(deflator!$E201:$BQ201), 0))</f>
        <v>183.51595999505045</v>
      </c>
      <c r="AW201" cm="1">
        <f t="array" ref="AW201">deflator!AW201/INDEX(deflator!$E201:$BQ201, MATCH(TRUE, ISNUMBER(deflator!$E201:$BQ201), 0))</f>
        <v>205.23508344697265</v>
      </c>
      <c r="AX201" cm="1">
        <f t="array" ref="AX201">deflator!AX201/INDEX(deflator!$E201:$BQ201, MATCH(TRUE, ISNUMBER(deflator!$E201:$BQ201), 0))</f>
        <v>231.81882283434294</v>
      </c>
      <c r="AY201" cm="1">
        <f t="array" ref="AY201">deflator!AY201/INDEX(deflator!$E201:$BQ201, MATCH(TRUE, ISNUMBER(deflator!$E201:$BQ201), 0))</f>
        <v>252.3483098447721</v>
      </c>
      <c r="AZ201" cm="1">
        <f t="array" ref="AZ201">deflator!AZ201/INDEX(deflator!$E201:$BQ201, MATCH(TRUE, ISNUMBER(deflator!$E201:$BQ201), 0))</f>
        <v>284.23379477545501</v>
      </c>
      <c r="BA201" cm="1">
        <f t="array" ref="BA201">deflator!BA201/INDEX(deflator!$E201:$BQ201, MATCH(TRUE, ISNUMBER(deflator!$E201:$BQ201), 0))</f>
        <v>318.98067997083496</v>
      </c>
      <c r="BB201" cm="1">
        <f t="array" ref="BB201">deflator!BB201/INDEX(deflator!$E201:$BQ201, MATCH(TRUE, ISNUMBER(deflator!$E201:$BQ201), 0))</f>
        <v>330.61698327396022</v>
      </c>
      <c r="BC201" cm="1">
        <f t="array" ref="BC201">deflator!BC201/INDEX(deflator!$E201:$BQ201, MATCH(TRUE, ISNUMBER(deflator!$E201:$BQ201), 0))</f>
        <v>346.00952273503702</v>
      </c>
      <c r="BD201" cm="1">
        <f t="array" ref="BD201">deflator!BD201/INDEX(deflator!$E201:$BQ201, MATCH(TRUE, ISNUMBER(deflator!$E201:$BQ201), 0))</f>
        <v>363.64116645015048</v>
      </c>
      <c r="BE201" cm="1">
        <f t="array" ref="BE201">deflator!BE201/INDEX(deflator!$E201:$BQ201, MATCH(TRUE, ISNUMBER(deflator!$E201:$BQ201), 0))</f>
        <v>381.08967282477562</v>
      </c>
      <c r="BF201" cm="1">
        <f t="array" ref="BF201">deflator!BF201/INDEX(deflator!$E201:$BQ201, MATCH(TRUE, ISNUMBER(deflator!$E201:$BQ201), 0))</f>
        <v>397.62010846401131</v>
      </c>
      <c r="BG201" cm="1">
        <f t="array" ref="BG201">deflator!BG201/INDEX(deflator!$E201:$BQ201, MATCH(TRUE, ISNUMBER(deflator!$E201:$BQ201), 0))</f>
        <v>408.98014074734169</v>
      </c>
      <c r="BH201" cm="1">
        <f t="array" ref="BH201">deflator!BH201/INDEX(deflator!$E201:$BQ201, MATCH(TRUE, ISNUMBER(deflator!$E201:$BQ201), 0))</f>
        <v>415.53972418962104</v>
      </c>
      <c r="BI201" cm="1">
        <f t="array" ref="BI201">deflator!BI201/INDEX(deflator!$E201:$BQ201, MATCH(TRUE, ISNUMBER(deflator!$E201:$BQ201), 0))</f>
        <v>432.72127140226297</v>
      </c>
      <c r="BJ201" cm="1">
        <f t="array" ref="BJ201">deflator!BJ201/INDEX(deflator!$E201:$BQ201, MATCH(TRUE, ISNUMBER(deflator!$E201:$BQ201), 0))</f>
        <v>442.06462930174149</v>
      </c>
      <c r="BK201" cm="1">
        <f t="array" ref="BK201">deflator!BK201/INDEX(deflator!$E201:$BQ201, MATCH(TRUE, ISNUMBER(deflator!$E201:$BQ201), 0))</f>
        <v>450.73019323368334</v>
      </c>
      <c r="BL201" cm="1">
        <f t="array" ref="BL201">deflator!BL201/INDEX(deflator!$E201:$BQ201, MATCH(TRUE, ISNUMBER(deflator!$E201:$BQ201), 0))</f>
        <v>464.53100841590719</v>
      </c>
      <c r="BM201" cm="1">
        <f t="array" ref="BM201">deflator!BM201/INDEX(deflator!$E201:$BQ201, MATCH(TRUE, ISNUMBER(deflator!$E201:$BQ201), 0))</f>
        <v>474.7689070349096</v>
      </c>
      <c r="BN201" cm="1">
        <f t="array" ref="BN201">deflator!BN201/INDEX(deflator!$E201:$BQ201, MATCH(TRUE, ISNUMBER(deflator!$E201:$BQ201), 0))</f>
        <v>514.87798263653076</v>
      </c>
      <c r="BO201" cm="1">
        <f t="array" ref="BO201">deflator!BO201/INDEX(deflator!$E201:$BQ201, MATCH(TRUE, ISNUMBER(deflator!$E201:$BQ201), 0))</f>
        <v>556.34862638531843</v>
      </c>
      <c r="BP201" cm="1">
        <f t="array" ref="BP201">deflator!BP201/INDEX(deflator!$E201:$BQ201, MATCH(TRUE, ISNUMBER(deflator!$E201:$BQ201), 0))</f>
        <v>568.44917841730228</v>
      </c>
      <c r="BQ201" cm="1">
        <f t="array" ref="BQ201">deflator!BQ201/INDEX(deflator!$E201:$BQ201, MATCH(TRUE, ISNUMBER(deflator!$E201:$BQ201), 0))</f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 cm="1">
        <f t="array" ref="E202">deflator!E202/INDEX(deflator!$E202:$BQ202, MATCH(TRUE, ISNUMBER(deflator!$E202:$BQ202), 0))</f>
        <v>0</v>
      </c>
      <c r="F202" cm="1">
        <f t="array" ref="F202">deflator!F202/INDEX(deflator!$E202:$BQ202, MATCH(TRUE, ISNUMBER(deflator!$E202:$BQ202), 0))</f>
        <v>0</v>
      </c>
      <c r="G202" cm="1">
        <f t="array" ref="G202">deflator!G202/INDEX(deflator!$E202:$BQ202, MATCH(TRUE, ISNUMBER(deflator!$E202:$BQ202), 0))</f>
        <v>0</v>
      </c>
      <c r="H202" cm="1">
        <f t="array" ref="H202">deflator!H202/INDEX(deflator!$E202:$BQ202, MATCH(TRUE, ISNUMBER(deflator!$E202:$BQ202), 0))</f>
        <v>0</v>
      </c>
      <c r="I202" cm="1">
        <f t="array" ref="I202">deflator!I202/INDEX(deflator!$E202:$BQ202, MATCH(TRUE, ISNUMBER(deflator!$E202:$BQ202), 0))</f>
        <v>0</v>
      </c>
      <c r="J202" cm="1">
        <f t="array" ref="J202">deflator!J202/INDEX(deflator!$E202:$BQ202, MATCH(TRUE, ISNUMBER(deflator!$E202:$BQ202), 0))</f>
        <v>0</v>
      </c>
      <c r="K202" cm="1">
        <f t="array" ref="K202">deflator!K202/INDEX(deflator!$E202:$BQ202, MATCH(TRUE, ISNUMBER(deflator!$E202:$BQ202), 0))</f>
        <v>0</v>
      </c>
      <c r="L202" cm="1">
        <f t="array" ref="L202">deflator!L202/INDEX(deflator!$E202:$BQ202, MATCH(TRUE, ISNUMBER(deflator!$E202:$BQ202), 0))</f>
        <v>0</v>
      </c>
      <c r="M202" cm="1">
        <f t="array" ref="M202">deflator!M202/INDEX(deflator!$E202:$BQ202, MATCH(TRUE, ISNUMBER(deflator!$E202:$BQ202), 0))</f>
        <v>0</v>
      </c>
      <c r="N202" cm="1">
        <f t="array" ref="N202">deflator!N202/INDEX(deflator!$E202:$BQ202, MATCH(TRUE, ISNUMBER(deflator!$E202:$BQ202), 0))</f>
        <v>0</v>
      </c>
      <c r="O202" cm="1">
        <f t="array" ref="O202">deflator!O202/INDEX(deflator!$E202:$BQ202, MATCH(TRUE, ISNUMBER(deflator!$E202:$BQ202), 0))</f>
        <v>0</v>
      </c>
      <c r="P202" cm="1">
        <f t="array" ref="P202">deflator!P202/INDEX(deflator!$E202:$BQ202, MATCH(TRUE, ISNUMBER(deflator!$E202:$BQ202), 0))</f>
        <v>0</v>
      </c>
      <c r="Q202" cm="1">
        <f t="array" ref="Q202">deflator!Q202/INDEX(deflator!$E202:$BQ202, MATCH(TRUE, ISNUMBER(deflator!$E202:$BQ202), 0))</f>
        <v>0</v>
      </c>
      <c r="R202" cm="1">
        <f t="array" ref="R202">deflator!R202/INDEX(deflator!$E202:$BQ202, MATCH(TRUE, ISNUMBER(deflator!$E202:$BQ202), 0))</f>
        <v>0</v>
      </c>
      <c r="S202" cm="1">
        <f t="array" ref="S202">deflator!S202/INDEX(deflator!$E202:$BQ202, MATCH(TRUE, ISNUMBER(deflator!$E202:$BQ202), 0))</f>
        <v>0</v>
      </c>
      <c r="T202" cm="1">
        <f t="array" ref="T202">deflator!T202/INDEX(deflator!$E202:$BQ202, MATCH(TRUE, ISNUMBER(deflator!$E202:$BQ202), 0))</f>
        <v>0</v>
      </c>
      <c r="U202" cm="1">
        <f t="array" ref="U202">deflator!U202/INDEX(deflator!$E202:$BQ202, MATCH(TRUE, ISNUMBER(deflator!$E202:$BQ202), 0))</f>
        <v>0</v>
      </c>
      <c r="V202" cm="1">
        <f t="array" ref="V202">deflator!V202/INDEX(deflator!$E202:$BQ202, MATCH(TRUE, ISNUMBER(deflator!$E202:$BQ202), 0))</f>
        <v>0</v>
      </c>
      <c r="W202" cm="1">
        <f t="array" ref="W202">deflator!W202/INDEX(deflator!$E202:$BQ202, MATCH(TRUE, ISNUMBER(deflator!$E202:$BQ202), 0))</f>
        <v>0</v>
      </c>
      <c r="X202" cm="1">
        <f t="array" ref="X202">deflator!X202/INDEX(deflator!$E202:$BQ202, MATCH(TRUE, ISNUMBER(deflator!$E202:$BQ202), 0))</f>
        <v>0</v>
      </c>
      <c r="Y202" cm="1">
        <f t="array" ref="Y202">deflator!Y202/INDEX(deflator!$E202:$BQ202, MATCH(TRUE, ISNUMBER(deflator!$E202:$BQ202), 0))</f>
        <v>0</v>
      </c>
      <c r="Z202" cm="1">
        <f t="array" ref="Z202">deflator!Z202/INDEX(deflator!$E202:$BQ202, MATCH(TRUE, ISNUMBER(deflator!$E202:$BQ202), 0))</f>
        <v>0</v>
      </c>
      <c r="AA202" cm="1">
        <f t="array" ref="AA202">deflator!AA202/INDEX(deflator!$E202:$BQ202, MATCH(TRUE, ISNUMBER(deflator!$E202:$BQ202), 0))</f>
        <v>0</v>
      </c>
      <c r="AB202" cm="1">
        <f t="array" ref="AB202">deflator!AB202/INDEX(deflator!$E202:$BQ202, MATCH(TRUE, ISNUMBER(deflator!$E202:$BQ202), 0))</f>
        <v>0</v>
      </c>
      <c r="AC202" cm="1">
        <f t="array" ref="AC202">deflator!AC202/INDEX(deflator!$E202:$BQ202, MATCH(TRUE, ISNUMBER(deflator!$E202:$BQ202), 0))</f>
        <v>0</v>
      </c>
      <c r="AD202" cm="1">
        <f t="array" ref="AD202">deflator!AD202/INDEX(deflator!$E202:$BQ202, MATCH(TRUE, ISNUMBER(deflator!$E202:$BQ202), 0))</f>
        <v>0</v>
      </c>
      <c r="AE202" cm="1">
        <f t="array" ref="AE202">deflator!AE202/INDEX(deflator!$E202:$BQ202, MATCH(TRUE, ISNUMBER(deflator!$E202:$BQ202), 0))</f>
        <v>0</v>
      </c>
      <c r="AF202" cm="1">
        <f t="array" ref="AF202">deflator!AF202/INDEX(deflator!$E202:$BQ202, MATCH(TRUE, ISNUMBER(deflator!$E202:$BQ202), 0))</f>
        <v>0</v>
      </c>
      <c r="AG202" cm="1">
        <f t="array" ref="AG202">deflator!AG202/INDEX(deflator!$E202:$BQ202, MATCH(TRUE, ISNUMBER(deflator!$E202:$BQ202), 0))</f>
        <v>0</v>
      </c>
      <c r="AH202" cm="1">
        <f t="array" ref="AH202">deflator!AH202/INDEX(deflator!$E202:$BQ202, MATCH(TRUE, ISNUMBER(deflator!$E202:$BQ202), 0))</f>
        <v>0</v>
      </c>
      <c r="AI202" cm="1">
        <f t="array" ref="AI202">deflator!AI202/INDEX(deflator!$E202:$BQ202, MATCH(TRUE, ISNUMBER(deflator!$E202:$BQ202), 0))</f>
        <v>0</v>
      </c>
      <c r="AJ202" cm="1">
        <f t="array" ref="AJ202">deflator!AJ202/INDEX(deflator!$E202:$BQ202, MATCH(TRUE, ISNUMBER(deflator!$E202:$BQ202), 0))</f>
        <v>0</v>
      </c>
      <c r="AK202" cm="1">
        <f t="array" ref="AK202">deflator!AK202/INDEX(deflator!$E202:$BQ202, MATCH(TRUE, ISNUMBER(deflator!$E202:$BQ202), 0))</f>
        <v>0</v>
      </c>
      <c r="AL202" cm="1">
        <f t="array" ref="AL202">deflator!AL202/INDEX(deflator!$E202:$BQ202, MATCH(TRUE, ISNUMBER(deflator!$E202:$BQ202), 0))</f>
        <v>0</v>
      </c>
      <c r="AM202" cm="1">
        <f t="array" ref="AM202">deflator!AM202/INDEX(deflator!$E202:$BQ202, MATCH(TRUE, ISNUMBER(deflator!$E202:$BQ202), 0))</f>
        <v>1</v>
      </c>
      <c r="AN202" cm="1">
        <f t="array" ref="AN202">deflator!AN202/INDEX(deflator!$E202:$BQ202, MATCH(TRUE, ISNUMBER(deflator!$E202:$BQ202), 0))</f>
        <v>1.07785378806978</v>
      </c>
      <c r="AO202" cm="1">
        <f t="array" ref="AO202">deflator!AO202/INDEX(deflator!$E202:$BQ202, MATCH(TRUE, ISNUMBER(deflator!$E202:$BQ202), 0))</f>
        <v>1.1060530683855911</v>
      </c>
      <c r="AP202" cm="1">
        <f t="array" ref="AP202">deflator!AP202/INDEX(deflator!$E202:$BQ202, MATCH(TRUE, ISNUMBER(deflator!$E202:$BQ202), 0))</f>
        <v>1.0636442692041641</v>
      </c>
      <c r="AQ202" cm="1">
        <f t="array" ref="AQ202">deflator!AQ202/INDEX(deflator!$E202:$BQ202, MATCH(TRUE, ISNUMBER(deflator!$E202:$BQ202), 0))</f>
        <v>1.006503866674916</v>
      </c>
      <c r="AR202" cm="1">
        <f t="array" ref="AR202">deflator!AR202/INDEX(deflator!$E202:$BQ202, MATCH(TRUE, ISNUMBER(deflator!$E202:$BQ202), 0))</f>
        <v>0.97601197053617106</v>
      </c>
      <c r="AS202" cm="1">
        <f t="array" ref="AS202">deflator!AS202/INDEX(deflator!$E202:$BQ202, MATCH(TRUE, ISNUMBER(deflator!$E202:$BQ202), 0))</f>
        <v>1.0779233071351397</v>
      </c>
      <c r="AT202" cm="1">
        <f t="array" ref="AT202">deflator!AT202/INDEX(deflator!$E202:$BQ202, MATCH(TRUE, ISNUMBER(deflator!$E202:$BQ202), 0))</f>
        <v>1.1032026476444936</v>
      </c>
      <c r="AU202" cm="1">
        <f t="array" ref="AU202">deflator!AU202/INDEX(deflator!$E202:$BQ202, MATCH(TRUE, ISNUMBER(deflator!$E202:$BQ202), 0))</f>
        <v>1.11960642056898</v>
      </c>
      <c r="AV202" cm="1">
        <f t="array" ref="AV202">deflator!AV202/INDEX(deflator!$E202:$BQ202, MATCH(TRUE, ISNUMBER(deflator!$E202:$BQ202), 0))</f>
        <v>1.0958100005456084</v>
      </c>
      <c r="AW202" cm="1">
        <f t="array" ref="AW202">deflator!AW202/INDEX(deflator!$E202:$BQ202, MATCH(TRUE, ISNUMBER(deflator!$E202:$BQ202), 0))</f>
        <v>1.0426128472424445</v>
      </c>
      <c r="AX202" cm="1">
        <f t="array" ref="AX202">deflator!AX202/INDEX(deflator!$E202:$BQ202, MATCH(TRUE, ISNUMBER(deflator!$E202:$BQ202), 0))</f>
        <v>1.0431990013388075</v>
      </c>
      <c r="AY202" cm="1">
        <f t="array" ref="AY202">deflator!AY202/INDEX(deflator!$E202:$BQ202, MATCH(TRUE, ISNUMBER(deflator!$E202:$BQ202), 0))</f>
        <v>1.0994600073342871</v>
      </c>
      <c r="AZ202" cm="1">
        <f t="array" ref="AZ202">deflator!AZ202/INDEX(deflator!$E202:$BQ202, MATCH(TRUE, ISNUMBER(deflator!$E202:$BQ202), 0))</f>
        <v>1.1519068238434562</v>
      </c>
      <c r="BA202" cm="1">
        <f t="array" ref="BA202">deflator!BA202/INDEX(deflator!$E202:$BQ202, MATCH(TRUE, ISNUMBER(deflator!$E202:$BQ202), 0))</f>
        <v>1.3478272303939458</v>
      </c>
      <c r="BB202" cm="1">
        <f t="array" ref="BB202">deflator!BB202/INDEX(deflator!$E202:$BQ202, MATCH(TRUE, ISNUMBER(deflator!$E202:$BQ202), 0))</f>
        <v>1.3727988765618471</v>
      </c>
      <c r="BC202" cm="1">
        <f t="array" ref="BC202">deflator!BC202/INDEX(deflator!$E202:$BQ202, MATCH(TRUE, ISNUMBER(deflator!$E202:$BQ202), 0))</f>
        <v>1.5539577577643626</v>
      </c>
      <c r="BD202" cm="1">
        <f t="array" ref="BD202">deflator!BD202/INDEX(deflator!$E202:$BQ202, MATCH(TRUE, ISNUMBER(deflator!$E202:$BQ202), 0))</f>
        <v>1.6381795447282321</v>
      </c>
      <c r="BE202" cm="1">
        <f t="array" ref="BE202">deflator!BE202/INDEX(deflator!$E202:$BQ202, MATCH(TRUE, ISNUMBER(deflator!$E202:$BQ202), 0))</f>
        <v>1.6851581769464594</v>
      </c>
      <c r="BF202" cm="1">
        <f t="array" ref="BF202">deflator!BF202/INDEX(deflator!$E202:$BQ202, MATCH(TRUE, ISNUMBER(deflator!$E202:$BQ202), 0))</f>
        <v>1.7818588124552028</v>
      </c>
      <c r="BG202" cm="1">
        <f t="array" ref="BG202">deflator!BG202/INDEX(deflator!$E202:$BQ202, MATCH(TRUE, ISNUMBER(deflator!$E202:$BQ202), 0))</f>
        <v>1.8472927327437869</v>
      </c>
      <c r="BH202" cm="1">
        <f t="array" ref="BH202">deflator!BH202/INDEX(deflator!$E202:$BQ202, MATCH(TRUE, ISNUMBER(deflator!$E202:$BQ202), 0))</f>
        <v>1.7788133506840642</v>
      </c>
      <c r="BI202" cm="1">
        <f t="array" ref="BI202">deflator!BI202/INDEX(deflator!$E202:$BQ202, MATCH(TRUE, ISNUMBER(deflator!$E202:$BQ202), 0))</f>
        <v>1.8015469852493797</v>
      </c>
      <c r="BJ202" cm="1">
        <f t="array" ref="BJ202">deflator!BJ202/INDEX(deflator!$E202:$BQ202, MATCH(TRUE, ISNUMBER(deflator!$E202:$BQ202), 0))</f>
        <v>1.8596543518031958</v>
      </c>
      <c r="BK202" cm="1">
        <f t="array" ref="BK202">deflator!BK202/INDEX(deflator!$E202:$BQ202, MATCH(TRUE, ISNUMBER(deflator!$E202:$BQ202), 0))</f>
        <v>1.8540383309476218</v>
      </c>
      <c r="BL202" cm="1">
        <f t="array" ref="BL202">deflator!BL202/INDEX(deflator!$E202:$BQ202, MATCH(TRUE, ISNUMBER(deflator!$E202:$BQ202), 0))</f>
        <v>1.9254089673349746</v>
      </c>
      <c r="BM202" cm="1">
        <f t="array" ref="BM202">deflator!BM202/INDEX(deflator!$E202:$BQ202, MATCH(TRUE, ISNUMBER(deflator!$E202:$BQ202), 0))</f>
        <v>1.9681704103907978</v>
      </c>
      <c r="BN202" cm="1">
        <f t="array" ref="BN202">deflator!BN202/INDEX(deflator!$E202:$BQ202, MATCH(TRUE, ISNUMBER(deflator!$E202:$BQ202), 0))</f>
        <v>2.1443998327444778</v>
      </c>
      <c r="BO202" cm="1">
        <f t="array" ref="BO202">deflator!BO202/INDEX(deflator!$E202:$BQ202, MATCH(TRUE, ISNUMBER(deflator!$E202:$BQ202), 0))</f>
        <v>2.1804827165037142</v>
      </c>
      <c r="BP202" cm="1">
        <f t="array" ref="BP202">deflator!BP202/INDEX(deflator!$E202:$BQ202, MATCH(TRUE, ISNUMBER(deflator!$E202:$BQ202), 0))</f>
        <v>2.1275025834248589</v>
      </c>
      <c r="BQ202" cm="1">
        <f t="array" ref="BQ202">deflator!BQ202/INDEX(deflator!$E202:$BQ202, MATCH(TRUE, ISNUMBER(deflator!$E202:$BQ202), 0))</f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 cm="1">
        <f t="array" ref="E203">deflator!E203/INDEX(deflator!$E203:$BQ203, MATCH(TRUE, ISNUMBER(deflator!$E203:$BQ203), 0))</f>
        <v>#N/A</v>
      </c>
      <c r="F203" t="e" cm="1">
        <f t="array" ref="F203">deflator!F203/INDEX(deflator!$E203:$BQ203, MATCH(TRUE, ISNUMBER(deflator!$E203:$BQ203), 0))</f>
        <v>#N/A</v>
      </c>
      <c r="G203" t="e" cm="1">
        <f t="array" ref="G203">deflator!G203/INDEX(deflator!$E203:$BQ203, MATCH(TRUE, ISNUMBER(deflator!$E203:$BQ203), 0))</f>
        <v>#N/A</v>
      </c>
      <c r="H203" t="e" cm="1">
        <f t="array" ref="H203">deflator!H203/INDEX(deflator!$E203:$BQ203, MATCH(TRUE, ISNUMBER(deflator!$E203:$BQ203), 0))</f>
        <v>#N/A</v>
      </c>
      <c r="I203" t="e" cm="1">
        <f t="array" ref="I203">deflator!I203/INDEX(deflator!$E203:$BQ203, MATCH(TRUE, ISNUMBER(deflator!$E203:$BQ203), 0))</f>
        <v>#N/A</v>
      </c>
      <c r="J203" t="e" cm="1">
        <f t="array" ref="J203">deflator!J203/INDEX(deflator!$E203:$BQ203, MATCH(TRUE, ISNUMBER(deflator!$E203:$BQ203), 0))</f>
        <v>#N/A</v>
      </c>
      <c r="K203" t="e" cm="1">
        <f t="array" ref="K203">deflator!K203/INDEX(deflator!$E203:$BQ203, MATCH(TRUE, ISNUMBER(deflator!$E203:$BQ203), 0))</f>
        <v>#N/A</v>
      </c>
      <c r="L203" t="e" cm="1">
        <f t="array" ref="L203">deflator!L203/INDEX(deflator!$E203:$BQ203, MATCH(TRUE, ISNUMBER(deflator!$E203:$BQ203), 0))</f>
        <v>#N/A</v>
      </c>
      <c r="M203" t="e" cm="1">
        <f t="array" ref="M203">deflator!M203/INDEX(deflator!$E203:$BQ203, MATCH(TRUE, ISNUMBER(deflator!$E203:$BQ203), 0))</f>
        <v>#N/A</v>
      </c>
      <c r="N203" t="e" cm="1">
        <f t="array" ref="N203">deflator!N203/INDEX(deflator!$E203:$BQ203, MATCH(TRUE, ISNUMBER(deflator!$E203:$BQ203), 0))</f>
        <v>#N/A</v>
      </c>
      <c r="O203" t="e" cm="1">
        <f t="array" ref="O203">deflator!O203/INDEX(deflator!$E203:$BQ203, MATCH(TRUE, ISNUMBER(deflator!$E203:$BQ203), 0))</f>
        <v>#N/A</v>
      </c>
      <c r="P203" t="e" cm="1">
        <f t="array" ref="P203">deflator!P203/INDEX(deflator!$E203:$BQ203, MATCH(TRUE, ISNUMBER(deflator!$E203:$BQ203), 0))</f>
        <v>#N/A</v>
      </c>
      <c r="Q203" t="e" cm="1">
        <f t="array" ref="Q203">deflator!Q203/INDEX(deflator!$E203:$BQ203, MATCH(TRUE, ISNUMBER(deflator!$E203:$BQ203), 0))</f>
        <v>#N/A</v>
      </c>
      <c r="R203" t="e" cm="1">
        <f t="array" ref="R203">deflator!R203/INDEX(deflator!$E203:$BQ203, MATCH(TRUE, ISNUMBER(deflator!$E203:$BQ203), 0))</f>
        <v>#N/A</v>
      </c>
      <c r="S203" t="e" cm="1">
        <f t="array" ref="S203">deflator!S203/INDEX(deflator!$E203:$BQ203, MATCH(TRUE, ISNUMBER(deflator!$E203:$BQ203), 0))</f>
        <v>#N/A</v>
      </c>
      <c r="T203" t="e" cm="1">
        <f t="array" ref="T203">deflator!T203/INDEX(deflator!$E203:$BQ203, MATCH(TRUE, ISNUMBER(deflator!$E203:$BQ203), 0))</f>
        <v>#N/A</v>
      </c>
      <c r="U203" t="e" cm="1">
        <f t="array" ref="U203">deflator!U203/INDEX(deflator!$E203:$BQ203, MATCH(TRUE, ISNUMBER(deflator!$E203:$BQ203), 0))</f>
        <v>#N/A</v>
      </c>
      <c r="V203" t="e" cm="1">
        <f t="array" ref="V203">deflator!V203/INDEX(deflator!$E203:$BQ203, MATCH(TRUE, ISNUMBER(deflator!$E203:$BQ203), 0))</f>
        <v>#N/A</v>
      </c>
      <c r="W203" t="e" cm="1">
        <f t="array" ref="W203">deflator!W203/INDEX(deflator!$E203:$BQ203, MATCH(TRUE, ISNUMBER(deflator!$E203:$BQ203), 0))</f>
        <v>#N/A</v>
      </c>
      <c r="X203" t="e" cm="1">
        <f t="array" ref="X203">deflator!X203/INDEX(deflator!$E203:$BQ203, MATCH(TRUE, ISNUMBER(deflator!$E203:$BQ203), 0))</f>
        <v>#N/A</v>
      </c>
      <c r="Y203" t="e" cm="1">
        <f t="array" ref="Y203">deflator!Y203/INDEX(deflator!$E203:$BQ203, MATCH(TRUE, ISNUMBER(deflator!$E203:$BQ203), 0))</f>
        <v>#N/A</v>
      </c>
      <c r="Z203" t="e" cm="1">
        <f t="array" ref="Z203">deflator!Z203/INDEX(deflator!$E203:$BQ203, MATCH(TRUE, ISNUMBER(deflator!$E203:$BQ203), 0))</f>
        <v>#N/A</v>
      </c>
      <c r="AA203" t="e" cm="1">
        <f t="array" ref="AA203">deflator!AA203/INDEX(deflator!$E203:$BQ203, MATCH(TRUE, ISNUMBER(deflator!$E203:$BQ203), 0))</f>
        <v>#N/A</v>
      </c>
      <c r="AB203" t="e" cm="1">
        <f t="array" ref="AB203">deflator!AB203/INDEX(deflator!$E203:$BQ203, MATCH(TRUE, ISNUMBER(deflator!$E203:$BQ203), 0))</f>
        <v>#N/A</v>
      </c>
      <c r="AC203" t="e" cm="1">
        <f t="array" ref="AC203">deflator!AC203/INDEX(deflator!$E203:$BQ203, MATCH(TRUE, ISNUMBER(deflator!$E203:$BQ203), 0))</f>
        <v>#N/A</v>
      </c>
      <c r="AD203" t="e" cm="1">
        <f t="array" ref="AD203">deflator!AD203/INDEX(deflator!$E203:$BQ203, MATCH(TRUE, ISNUMBER(deflator!$E203:$BQ203), 0))</f>
        <v>#N/A</v>
      </c>
      <c r="AE203" t="e" cm="1">
        <f t="array" ref="AE203">deflator!AE203/INDEX(deflator!$E203:$BQ203, MATCH(TRUE, ISNUMBER(deflator!$E203:$BQ203), 0))</f>
        <v>#N/A</v>
      </c>
      <c r="AF203" t="e" cm="1">
        <f t="array" ref="AF203">deflator!AF203/INDEX(deflator!$E203:$BQ203, MATCH(TRUE, ISNUMBER(deflator!$E203:$BQ203), 0))</f>
        <v>#N/A</v>
      </c>
      <c r="AG203" t="e" cm="1">
        <f t="array" ref="AG203">deflator!AG203/INDEX(deflator!$E203:$BQ203, MATCH(TRUE, ISNUMBER(deflator!$E203:$BQ203), 0))</f>
        <v>#N/A</v>
      </c>
      <c r="AH203" t="e" cm="1">
        <f t="array" ref="AH203">deflator!AH203/INDEX(deflator!$E203:$BQ203, MATCH(TRUE, ISNUMBER(deflator!$E203:$BQ203), 0))</f>
        <v>#N/A</v>
      </c>
      <c r="AI203" t="e" cm="1">
        <f t="array" ref="AI203">deflator!AI203/INDEX(deflator!$E203:$BQ203, MATCH(TRUE, ISNUMBER(deflator!$E203:$BQ203), 0))</f>
        <v>#N/A</v>
      </c>
      <c r="AJ203" t="e" cm="1">
        <f t="array" ref="AJ203">deflator!AJ203/INDEX(deflator!$E203:$BQ203, MATCH(TRUE, ISNUMBER(deflator!$E203:$BQ203), 0))</f>
        <v>#N/A</v>
      </c>
      <c r="AK203" t="e" cm="1">
        <f t="array" ref="AK203">deflator!AK203/INDEX(deflator!$E203:$BQ203, MATCH(TRUE, ISNUMBER(deflator!$E203:$BQ203), 0))</f>
        <v>#N/A</v>
      </c>
      <c r="AL203" t="e" cm="1">
        <f t="array" ref="AL203">deflator!AL203/INDEX(deflator!$E203:$BQ203, MATCH(TRUE, ISNUMBER(deflator!$E203:$BQ203), 0))</f>
        <v>#N/A</v>
      </c>
      <c r="AM203" t="e" cm="1">
        <f t="array" ref="AM203">deflator!AM203/INDEX(deflator!$E203:$BQ203, MATCH(TRUE, ISNUMBER(deflator!$E203:$BQ203), 0))</f>
        <v>#N/A</v>
      </c>
      <c r="AN203" t="e" cm="1">
        <f t="array" ref="AN203">deflator!AN203/INDEX(deflator!$E203:$BQ203, MATCH(TRUE, ISNUMBER(deflator!$E203:$BQ203), 0))</f>
        <v>#N/A</v>
      </c>
      <c r="AO203" t="e" cm="1">
        <f t="array" ref="AO203">deflator!AO203/INDEX(deflator!$E203:$BQ203, MATCH(TRUE, ISNUMBER(deflator!$E203:$BQ203), 0))</f>
        <v>#N/A</v>
      </c>
      <c r="AP203" t="e" cm="1">
        <f t="array" ref="AP203">deflator!AP203/INDEX(deflator!$E203:$BQ203, MATCH(TRUE, ISNUMBER(deflator!$E203:$BQ203), 0))</f>
        <v>#N/A</v>
      </c>
      <c r="AQ203" t="e" cm="1">
        <f t="array" ref="AQ203">deflator!AQ203/INDEX(deflator!$E203:$BQ203, MATCH(TRUE, ISNUMBER(deflator!$E203:$BQ203), 0))</f>
        <v>#N/A</v>
      </c>
      <c r="AR203" t="e" cm="1">
        <f t="array" ref="AR203">deflator!AR203/INDEX(deflator!$E203:$BQ203, MATCH(TRUE, ISNUMBER(deflator!$E203:$BQ203), 0))</f>
        <v>#N/A</v>
      </c>
      <c r="AS203" t="e" cm="1">
        <f t="array" ref="AS203">deflator!AS203/INDEX(deflator!$E203:$BQ203, MATCH(TRUE, ISNUMBER(deflator!$E203:$BQ203), 0))</f>
        <v>#N/A</v>
      </c>
      <c r="AT203" t="e" cm="1">
        <f t="array" ref="AT203">deflator!AT203/INDEX(deflator!$E203:$BQ203, MATCH(TRUE, ISNUMBER(deflator!$E203:$BQ203), 0))</f>
        <v>#N/A</v>
      </c>
      <c r="AU203" t="e" cm="1">
        <f t="array" ref="AU203">deflator!AU203/INDEX(deflator!$E203:$BQ203, MATCH(TRUE, ISNUMBER(deflator!$E203:$BQ203), 0))</f>
        <v>#N/A</v>
      </c>
      <c r="AV203" t="e" cm="1">
        <f t="array" ref="AV203">deflator!AV203/INDEX(deflator!$E203:$BQ203, MATCH(TRUE, ISNUMBER(deflator!$E203:$BQ203), 0))</f>
        <v>#N/A</v>
      </c>
      <c r="AW203" t="e" cm="1">
        <f t="array" ref="AW203">deflator!AW203/INDEX(deflator!$E203:$BQ203, MATCH(TRUE, ISNUMBER(deflator!$E203:$BQ203), 0))</f>
        <v>#N/A</v>
      </c>
      <c r="AX203" t="e" cm="1">
        <f t="array" ref="AX203">deflator!AX203/INDEX(deflator!$E203:$BQ203, MATCH(TRUE, ISNUMBER(deflator!$E203:$BQ203), 0))</f>
        <v>#N/A</v>
      </c>
      <c r="AY203" t="e" cm="1">
        <f t="array" ref="AY203">deflator!AY203/INDEX(deflator!$E203:$BQ203, MATCH(TRUE, ISNUMBER(deflator!$E203:$BQ203), 0))</f>
        <v>#N/A</v>
      </c>
      <c r="AZ203" t="e" cm="1">
        <f t="array" ref="AZ203">deflator!AZ203/INDEX(deflator!$E203:$BQ203, MATCH(TRUE, ISNUMBER(deflator!$E203:$BQ203), 0))</f>
        <v>#N/A</v>
      </c>
      <c r="BA203" t="e" cm="1">
        <f t="array" ref="BA203">deflator!BA203/INDEX(deflator!$E203:$BQ203, MATCH(TRUE, ISNUMBER(deflator!$E203:$BQ203), 0))</f>
        <v>#N/A</v>
      </c>
      <c r="BB203" t="e" cm="1">
        <f t="array" ref="BB203">deflator!BB203/INDEX(deflator!$E203:$BQ203, MATCH(TRUE, ISNUMBER(deflator!$E203:$BQ203), 0))</f>
        <v>#N/A</v>
      </c>
      <c r="BC203" t="e" cm="1">
        <f t="array" ref="BC203">deflator!BC203/INDEX(deflator!$E203:$BQ203, MATCH(TRUE, ISNUMBER(deflator!$E203:$BQ203), 0))</f>
        <v>#N/A</v>
      </c>
      <c r="BD203" t="e" cm="1">
        <f t="array" ref="BD203">deflator!BD203/INDEX(deflator!$E203:$BQ203, MATCH(TRUE, ISNUMBER(deflator!$E203:$BQ203), 0))</f>
        <v>#N/A</v>
      </c>
      <c r="BE203" t="e" cm="1">
        <f t="array" ref="BE203">deflator!BE203/INDEX(deflator!$E203:$BQ203, MATCH(TRUE, ISNUMBER(deflator!$E203:$BQ203), 0))</f>
        <v>#N/A</v>
      </c>
      <c r="BF203" t="e" cm="1">
        <f t="array" ref="BF203">deflator!BF203/INDEX(deflator!$E203:$BQ203, MATCH(TRUE, ISNUMBER(deflator!$E203:$BQ203), 0))</f>
        <v>#N/A</v>
      </c>
      <c r="BG203" t="e" cm="1">
        <f t="array" ref="BG203">deflator!BG203/INDEX(deflator!$E203:$BQ203, MATCH(TRUE, ISNUMBER(deflator!$E203:$BQ203), 0))</f>
        <v>#N/A</v>
      </c>
      <c r="BH203" t="e" cm="1">
        <f t="array" ref="BH203">deflator!BH203/INDEX(deflator!$E203:$BQ203, MATCH(TRUE, ISNUMBER(deflator!$E203:$BQ203), 0))</f>
        <v>#N/A</v>
      </c>
      <c r="BI203" t="e" cm="1">
        <f t="array" ref="BI203">deflator!BI203/INDEX(deflator!$E203:$BQ203, MATCH(TRUE, ISNUMBER(deflator!$E203:$BQ203), 0))</f>
        <v>#N/A</v>
      </c>
      <c r="BJ203" t="e" cm="1">
        <f t="array" ref="BJ203">deflator!BJ203/INDEX(deflator!$E203:$BQ203, MATCH(TRUE, ISNUMBER(deflator!$E203:$BQ203), 0))</f>
        <v>#N/A</v>
      </c>
      <c r="BK203" t="e" cm="1">
        <f t="array" ref="BK203">deflator!BK203/INDEX(deflator!$E203:$BQ203, MATCH(TRUE, ISNUMBER(deflator!$E203:$BQ203), 0))</f>
        <v>#N/A</v>
      </c>
      <c r="BL203" t="e" cm="1">
        <f t="array" ref="BL203">deflator!BL203/INDEX(deflator!$E203:$BQ203, MATCH(TRUE, ISNUMBER(deflator!$E203:$BQ203), 0))</f>
        <v>#N/A</v>
      </c>
      <c r="BM203" t="e" cm="1">
        <f t="array" ref="BM203">deflator!BM203/INDEX(deflator!$E203:$BQ203, MATCH(TRUE, ISNUMBER(deflator!$E203:$BQ203), 0))</f>
        <v>#N/A</v>
      </c>
      <c r="BN203" t="e" cm="1">
        <f t="array" ref="BN203">deflator!BN203/INDEX(deflator!$E203:$BQ203, MATCH(TRUE, ISNUMBER(deflator!$E203:$BQ203), 0))</f>
        <v>#N/A</v>
      </c>
      <c r="BO203" t="e" cm="1">
        <f t="array" ref="BO203">deflator!BO203/INDEX(deflator!$E203:$BQ203, MATCH(TRUE, ISNUMBER(deflator!$E203:$BQ203), 0))</f>
        <v>#N/A</v>
      </c>
      <c r="BP203" t="e" cm="1">
        <f t="array" ref="BP203">deflator!BP203/INDEX(deflator!$E203:$BQ203, MATCH(TRUE, ISNUMBER(deflator!$E203:$BQ203), 0))</f>
        <v>#N/A</v>
      </c>
      <c r="BQ203" t="e" cm="1">
        <f t="array" ref="BQ203">deflator!BQ203/INDEX(deflator!$E203:$BQ203, MATCH(TRUE, ISNUMBER(deflator!$E203:$BQ203), 0))</f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 cm="1">
        <f t="array" ref="E204">deflator!E204/INDEX(deflator!$E204:$BQ204, MATCH(TRUE, ISNUMBER(deflator!$E204:$BQ204), 0))</f>
        <v>#N/A</v>
      </c>
      <c r="F204" t="e" cm="1">
        <f t="array" ref="F204">deflator!F204/INDEX(deflator!$E204:$BQ204, MATCH(TRUE, ISNUMBER(deflator!$E204:$BQ204), 0))</f>
        <v>#N/A</v>
      </c>
      <c r="G204" t="e" cm="1">
        <f t="array" ref="G204">deflator!G204/INDEX(deflator!$E204:$BQ204, MATCH(TRUE, ISNUMBER(deflator!$E204:$BQ204), 0))</f>
        <v>#N/A</v>
      </c>
      <c r="H204" t="e" cm="1">
        <f t="array" ref="H204">deflator!H204/INDEX(deflator!$E204:$BQ204, MATCH(TRUE, ISNUMBER(deflator!$E204:$BQ204), 0))</f>
        <v>#N/A</v>
      </c>
      <c r="I204" t="e" cm="1">
        <f t="array" ref="I204">deflator!I204/INDEX(deflator!$E204:$BQ204, MATCH(TRUE, ISNUMBER(deflator!$E204:$BQ204), 0))</f>
        <v>#N/A</v>
      </c>
      <c r="J204" t="e" cm="1">
        <f t="array" ref="J204">deflator!J204/INDEX(deflator!$E204:$BQ204, MATCH(TRUE, ISNUMBER(deflator!$E204:$BQ204), 0))</f>
        <v>#N/A</v>
      </c>
      <c r="K204" t="e" cm="1">
        <f t="array" ref="K204">deflator!K204/INDEX(deflator!$E204:$BQ204, MATCH(TRUE, ISNUMBER(deflator!$E204:$BQ204), 0))</f>
        <v>#N/A</v>
      </c>
      <c r="L204" t="e" cm="1">
        <f t="array" ref="L204">deflator!L204/INDEX(deflator!$E204:$BQ204, MATCH(TRUE, ISNUMBER(deflator!$E204:$BQ204), 0))</f>
        <v>#N/A</v>
      </c>
      <c r="M204" t="e" cm="1">
        <f t="array" ref="M204">deflator!M204/INDEX(deflator!$E204:$BQ204, MATCH(TRUE, ISNUMBER(deflator!$E204:$BQ204), 0))</f>
        <v>#N/A</v>
      </c>
      <c r="N204" t="e" cm="1">
        <f t="array" ref="N204">deflator!N204/INDEX(deflator!$E204:$BQ204, MATCH(TRUE, ISNUMBER(deflator!$E204:$BQ204), 0))</f>
        <v>#N/A</v>
      </c>
      <c r="O204" t="e" cm="1">
        <f t="array" ref="O204">deflator!O204/INDEX(deflator!$E204:$BQ204, MATCH(TRUE, ISNUMBER(deflator!$E204:$BQ204), 0))</f>
        <v>#N/A</v>
      </c>
      <c r="P204" t="e" cm="1">
        <f t="array" ref="P204">deflator!P204/INDEX(deflator!$E204:$BQ204, MATCH(TRUE, ISNUMBER(deflator!$E204:$BQ204), 0))</f>
        <v>#N/A</v>
      </c>
      <c r="Q204" t="e" cm="1">
        <f t="array" ref="Q204">deflator!Q204/INDEX(deflator!$E204:$BQ204, MATCH(TRUE, ISNUMBER(deflator!$E204:$BQ204), 0))</f>
        <v>#N/A</v>
      </c>
      <c r="R204" t="e" cm="1">
        <f t="array" ref="R204">deflator!R204/INDEX(deflator!$E204:$BQ204, MATCH(TRUE, ISNUMBER(deflator!$E204:$BQ204), 0))</f>
        <v>#N/A</v>
      </c>
      <c r="S204" t="e" cm="1">
        <f t="array" ref="S204">deflator!S204/INDEX(deflator!$E204:$BQ204, MATCH(TRUE, ISNUMBER(deflator!$E204:$BQ204), 0))</f>
        <v>#N/A</v>
      </c>
      <c r="T204" t="e" cm="1">
        <f t="array" ref="T204">deflator!T204/INDEX(deflator!$E204:$BQ204, MATCH(TRUE, ISNUMBER(deflator!$E204:$BQ204), 0))</f>
        <v>#N/A</v>
      </c>
      <c r="U204" t="e" cm="1">
        <f t="array" ref="U204">deflator!U204/INDEX(deflator!$E204:$BQ204, MATCH(TRUE, ISNUMBER(deflator!$E204:$BQ204), 0))</f>
        <v>#N/A</v>
      </c>
      <c r="V204" t="e" cm="1">
        <f t="array" ref="V204">deflator!V204/INDEX(deflator!$E204:$BQ204, MATCH(TRUE, ISNUMBER(deflator!$E204:$BQ204), 0))</f>
        <v>#N/A</v>
      </c>
      <c r="W204" t="e" cm="1">
        <f t="array" ref="W204">deflator!W204/INDEX(deflator!$E204:$BQ204, MATCH(TRUE, ISNUMBER(deflator!$E204:$BQ204), 0))</f>
        <v>#N/A</v>
      </c>
      <c r="X204" t="e" cm="1">
        <f t="array" ref="X204">deflator!X204/INDEX(deflator!$E204:$BQ204, MATCH(TRUE, ISNUMBER(deflator!$E204:$BQ204), 0))</f>
        <v>#N/A</v>
      </c>
      <c r="Y204" t="e" cm="1">
        <f t="array" ref="Y204">deflator!Y204/INDEX(deflator!$E204:$BQ204, MATCH(TRUE, ISNUMBER(deflator!$E204:$BQ204), 0))</f>
        <v>#N/A</v>
      </c>
      <c r="Z204" t="e" cm="1">
        <f t="array" ref="Z204">deflator!Z204/INDEX(deflator!$E204:$BQ204, MATCH(TRUE, ISNUMBER(deflator!$E204:$BQ204), 0))</f>
        <v>#N/A</v>
      </c>
      <c r="AA204" t="e" cm="1">
        <f t="array" ref="AA204">deflator!AA204/INDEX(deflator!$E204:$BQ204, MATCH(TRUE, ISNUMBER(deflator!$E204:$BQ204), 0))</f>
        <v>#N/A</v>
      </c>
      <c r="AB204" t="e" cm="1">
        <f t="array" ref="AB204">deflator!AB204/INDEX(deflator!$E204:$BQ204, MATCH(TRUE, ISNUMBER(deflator!$E204:$BQ204), 0))</f>
        <v>#N/A</v>
      </c>
      <c r="AC204" t="e" cm="1">
        <f t="array" ref="AC204">deflator!AC204/INDEX(deflator!$E204:$BQ204, MATCH(TRUE, ISNUMBER(deflator!$E204:$BQ204), 0))</f>
        <v>#N/A</v>
      </c>
      <c r="AD204" t="e" cm="1">
        <f t="array" ref="AD204">deflator!AD204/INDEX(deflator!$E204:$BQ204, MATCH(TRUE, ISNUMBER(deflator!$E204:$BQ204), 0))</f>
        <v>#N/A</v>
      </c>
      <c r="AE204" t="e" cm="1">
        <f t="array" ref="AE204">deflator!AE204/INDEX(deflator!$E204:$BQ204, MATCH(TRUE, ISNUMBER(deflator!$E204:$BQ204), 0))</f>
        <v>#N/A</v>
      </c>
      <c r="AF204" t="e" cm="1">
        <f t="array" ref="AF204">deflator!AF204/INDEX(deflator!$E204:$BQ204, MATCH(TRUE, ISNUMBER(deflator!$E204:$BQ204), 0))</f>
        <v>#N/A</v>
      </c>
      <c r="AG204" t="e" cm="1">
        <f t="array" ref="AG204">deflator!AG204/INDEX(deflator!$E204:$BQ204, MATCH(TRUE, ISNUMBER(deflator!$E204:$BQ204), 0))</f>
        <v>#N/A</v>
      </c>
      <c r="AH204" t="e" cm="1">
        <f t="array" ref="AH204">deflator!AH204/INDEX(deflator!$E204:$BQ204, MATCH(TRUE, ISNUMBER(deflator!$E204:$BQ204), 0))</f>
        <v>#N/A</v>
      </c>
      <c r="AI204" t="e" cm="1">
        <f t="array" ref="AI204">deflator!AI204/INDEX(deflator!$E204:$BQ204, MATCH(TRUE, ISNUMBER(deflator!$E204:$BQ204), 0))</f>
        <v>#N/A</v>
      </c>
      <c r="AJ204" t="e" cm="1">
        <f t="array" ref="AJ204">deflator!AJ204/INDEX(deflator!$E204:$BQ204, MATCH(TRUE, ISNUMBER(deflator!$E204:$BQ204), 0))</f>
        <v>#N/A</v>
      </c>
      <c r="AK204" t="e" cm="1">
        <f t="array" ref="AK204">deflator!AK204/INDEX(deflator!$E204:$BQ204, MATCH(TRUE, ISNUMBER(deflator!$E204:$BQ204), 0))</f>
        <v>#N/A</v>
      </c>
      <c r="AL204" t="e" cm="1">
        <f t="array" ref="AL204">deflator!AL204/INDEX(deflator!$E204:$BQ204, MATCH(TRUE, ISNUMBER(deflator!$E204:$BQ204), 0))</f>
        <v>#N/A</v>
      </c>
      <c r="AM204" t="e" cm="1">
        <f t="array" ref="AM204">deflator!AM204/INDEX(deflator!$E204:$BQ204, MATCH(TRUE, ISNUMBER(deflator!$E204:$BQ204), 0))</f>
        <v>#N/A</v>
      </c>
      <c r="AN204" t="e" cm="1">
        <f t="array" ref="AN204">deflator!AN204/INDEX(deflator!$E204:$BQ204, MATCH(TRUE, ISNUMBER(deflator!$E204:$BQ204), 0))</f>
        <v>#N/A</v>
      </c>
      <c r="AO204" t="e" cm="1">
        <f t="array" ref="AO204">deflator!AO204/INDEX(deflator!$E204:$BQ204, MATCH(TRUE, ISNUMBER(deflator!$E204:$BQ204), 0))</f>
        <v>#N/A</v>
      </c>
      <c r="AP204" t="e" cm="1">
        <f t="array" ref="AP204">deflator!AP204/INDEX(deflator!$E204:$BQ204, MATCH(TRUE, ISNUMBER(deflator!$E204:$BQ204), 0))</f>
        <v>#N/A</v>
      </c>
      <c r="AQ204" t="e" cm="1">
        <f t="array" ref="AQ204">deflator!AQ204/INDEX(deflator!$E204:$BQ204, MATCH(TRUE, ISNUMBER(deflator!$E204:$BQ204), 0))</f>
        <v>#N/A</v>
      </c>
      <c r="AR204" t="e" cm="1">
        <f t="array" ref="AR204">deflator!AR204/INDEX(deflator!$E204:$BQ204, MATCH(TRUE, ISNUMBER(deflator!$E204:$BQ204), 0))</f>
        <v>#N/A</v>
      </c>
      <c r="AS204" t="e" cm="1">
        <f t="array" ref="AS204">deflator!AS204/INDEX(deflator!$E204:$BQ204, MATCH(TRUE, ISNUMBER(deflator!$E204:$BQ204), 0))</f>
        <v>#N/A</v>
      </c>
      <c r="AT204" t="e" cm="1">
        <f t="array" ref="AT204">deflator!AT204/INDEX(deflator!$E204:$BQ204, MATCH(TRUE, ISNUMBER(deflator!$E204:$BQ204), 0))</f>
        <v>#N/A</v>
      </c>
      <c r="AU204" t="e" cm="1">
        <f t="array" ref="AU204">deflator!AU204/INDEX(deflator!$E204:$BQ204, MATCH(TRUE, ISNUMBER(deflator!$E204:$BQ204), 0))</f>
        <v>#N/A</v>
      </c>
      <c r="AV204" t="e" cm="1">
        <f t="array" ref="AV204">deflator!AV204/INDEX(deflator!$E204:$BQ204, MATCH(TRUE, ISNUMBER(deflator!$E204:$BQ204), 0))</f>
        <v>#N/A</v>
      </c>
      <c r="AW204" t="e" cm="1">
        <f t="array" ref="AW204">deflator!AW204/INDEX(deflator!$E204:$BQ204, MATCH(TRUE, ISNUMBER(deflator!$E204:$BQ204), 0))</f>
        <v>#N/A</v>
      </c>
      <c r="AX204" t="e" cm="1">
        <f t="array" ref="AX204">deflator!AX204/INDEX(deflator!$E204:$BQ204, MATCH(TRUE, ISNUMBER(deflator!$E204:$BQ204), 0))</f>
        <v>#N/A</v>
      </c>
      <c r="AY204" t="e" cm="1">
        <f t="array" ref="AY204">deflator!AY204/INDEX(deflator!$E204:$BQ204, MATCH(TRUE, ISNUMBER(deflator!$E204:$BQ204), 0))</f>
        <v>#N/A</v>
      </c>
      <c r="AZ204" t="e" cm="1">
        <f t="array" ref="AZ204">deflator!AZ204/INDEX(deflator!$E204:$BQ204, MATCH(TRUE, ISNUMBER(deflator!$E204:$BQ204), 0))</f>
        <v>#N/A</v>
      </c>
      <c r="BA204" t="e" cm="1">
        <f t="array" ref="BA204">deflator!BA204/INDEX(deflator!$E204:$BQ204, MATCH(TRUE, ISNUMBER(deflator!$E204:$BQ204), 0))</f>
        <v>#N/A</v>
      </c>
      <c r="BB204" t="e" cm="1">
        <f t="array" ref="BB204">deflator!BB204/INDEX(deflator!$E204:$BQ204, MATCH(TRUE, ISNUMBER(deflator!$E204:$BQ204), 0))</f>
        <v>#N/A</v>
      </c>
      <c r="BC204" t="e" cm="1">
        <f t="array" ref="BC204">deflator!BC204/INDEX(deflator!$E204:$BQ204, MATCH(TRUE, ISNUMBER(deflator!$E204:$BQ204), 0))</f>
        <v>#N/A</v>
      </c>
      <c r="BD204" t="e" cm="1">
        <f t="array" ref="BD204">deflator!BD204/INDEX(deflator!$E204:$BQ204, MATCH(TRUE, ISNUMBER(deflator!$E204:$BQ204), 0))</f>
        <v>#N/A</v>
      </c>
      <c r="BE204" t="e" cm="1">
        <f t="array" ref="BE204">deflator!BE204/INDEX(deflator!$E204:$BQ204, MATCH(TRUE, ISNUMBER(deflator!$E204:$BQ204), 0))</f>
        <v>#N/A</v>
      </c>
      <c r="BF204" t="e" cm="1">
        <f t="array" ref="BF204">deflator!BF204/INDEX(deflator!$E204:$BQ204, MATCH(TRUE, ISNUMBER(deflator!$E204:$BQ204), 0))</f>
        <v>#N/A</v>
      </c>
      <c r="BG204" t="e" cm="1">
        <f t="array" ref="BG204">deflator!BG204/INDEX(deflator!$E204:$BQ204, MATCH(TRUE, ISNUMBER(deflator!$E204:$BQ204), 0))</f>
        <v>#N/A</v>
      </c>
      <c r="BH204" t="e" cm="1">
        <f t="array" ref="BH204">deflator!BH204/INDEX(deflator!$E204:$BQ204, MATCH(TRUE, ISNUMBER(deflator!$E204:$BQ204), 0))</f>
        <v>#N/A</v>
      </c>
      <c r="BI204" t="e" cm="1">
        <f t="array" ref="BI204">deflator!BI204/INDEX(deflator!$E204:$BQ204, MATCH(TRUE, ISNUMBER(deflator!$E204:$BQ204), 0))</f>
        <v>#N/A</v>
      </c>
      <c r="BJ204" t="e" cm="1">
        <f t="array" ref="BJ204">deflator!BJ204/INDEX(deflator!$E204:$BQ204, MATCH(TRUE, ISNUMBER(deflator!$E204:$BQ204), 0))</f>
        <v>#N/A</v>
      </c>
      <c r="BK204" t="e" cm="1">
        <f t="array" ref="BK204">deflator!BK204/INDEX(deflator!$E204:$BQ204, MATCH(TRUE, ISNUMBER(deflator!$E204:$BQ204), 0))</f>
        <v>#N/A</v>
      </c>
      <c r="BL204" t="e" cm="1">
        <f t="array" ref="BL204">deflator!BL204/INDEX(deflator!$E204:$BQ204, MATCH(TRUE, ISNUMBER(deflator!$E204:$BQ204), 0))</f>
        <v>#N/A</v>
      </c>
      <c r="BM204" t="e" cm="1">
        <f t="array" ref="BM204">deflator!BM204/INDEX(deflator!$E204:$BQ204, MATCH(TRUE, ISNUMBER(deflator!$E204:$BQ204), 0))</f>
        <v>#N/A</v>
      </c>
      <c r="BN204" t="e" cm="1">
        <f t="array" ref="BN204">deflator!BN204/INDEX(deflator!$E204:$BQ204, MATCH(TRUE, ISNUMBER(deflator!$E204:$BQ204), 0))</f>
        <v>#N/A</v>
      </c>
      <c r="BO204" t="e" cm="1">
        <f t="array" ref="BO204">deflator!BO204/INDEX(deflator!$E204:$BQ204, MATCH(TRUE, ISNUMBER(deflator!$E204:$BQ204), 0))</f>
        <v>#N/A</v>
      </c>
      <c r="BP204" t="e" cm="1">
        <f t="array" ref="BP204">deflator!BP204/INDEX(deflator!$E204:$BQ204, MATCH(TRUE, ISNUMBER(deflator!$E204:$BQ204), 0))</f>
        <v>#N/A</v>
      </c>
      <c r="BQ204" t="e" cm="1">
        <f t="array" ref="BQ204">deflator!BQ204/INDEX(deflator!$E204:$BQ204, MATCH(TRUE, ISNUMBER(deflator!$E204:$BQ204), 0))</f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 cm="1">
        <f t="array" ref="E205">deflator!E205/INDEX(deflator!$E205:$BQ205, MATCH(TRUE, ISNUMBER(deflator!$E205:$BQ205), 0))</f>
        <v>0</v>
      </c>
      <c r="F205" cm="1">
        <f t="array" ref="F205">deflator!F205/INDEX(deflator!$E205:$BQ205, MATCH(TRUE, ISNUMBER(deflator!$E205:$BQ205), 0))</f>
        <v>0</v>
      </c>
      <c r="G205" cm="1">
        <f t="array" ref="G205">deflator!G205/INDEX(deflator!$E205:$BQ205, MATCH(TRUE, ISNUMBER(deflator!$E205:$BQ205), 0))</f>
        <v>0</v>
      </c>
      <c r="H205" cm="1">
        <f t="array" ref="H205">deflator!H205/INDEX(deflator!$E205:$BQ205, MATCH(TRUE, ISNUMBER(deflator!$E205:$BQ205), 0))</f>
        <v>0</v>
      </c>
      <c r="I205" cm="1">
        <f t="array" ref="I205">deflator!I205/INDEX(deflator!$E205:$BQ205, MATCH(TRUE, ISNUMBER(deflator!$E205:$BQ205), 0))</f>
        <v>0</v>
      </c>
      <c r="J205" cm="1">
        <f t="array" ref="J205">deflator!J205/INDEX(deflator!$E205:$BQ205, MATCH(TRUE, ISNUMBER(deflator!$E205:$BQ205), 0))</f>
        <v>1</v>
      </c>
      <c r="K205" cm="1">
        <f t="array" ref="K205">deflator!K205/INDEX(deflator!$E205:$BQ205, MATCH(TRUE, ISNUMBER(deflator!$E205:$BQ205), 0))</f>
        <v>1.1148615989269279</v>
      </c>
      <c r="L205" cm="1">
        <f t="array" ref="L205">deflator!L205/INDEX(deflator!$E205:$BQ205, MATCH(TRUE, ISNUMBER(deflator!$E205:$BQ205), 0))</f>
        <v>1.1992221250978912</v>
      </c>
      <c r="M205" cm="1">
        <f t="array" ref="M205">deflator!M205/INDEX(deflator!$E205:$BQ205, MATCH(TRUE, ISNUMBER(deflator!$E205:$BQ205), 0))</f>
        <v>1.2257156320333886</v>
      </c>
      <c r="N205" cm="1">
        <f t="array" ref="N205">deflator!N205/INDEX(deflator!$E205:$BQ205, MATCH(TRUE, ISNUMBER(deflator!$E205:$BQ205), 0))</f>
        <v>1.2401687610217622</v>
      </c>
      <c r="O205" cm="1">
        <f t="array" ref="O205">deflator!O205/INDEX(deflator!$E205:$BQ205, MATCH(TRUE, ISNUMBER(deflator!$E205:$BQ205), 0))</f>
        <v>1.3644677774269134</v>
      </c>
      <c r="P205" cm="1">
        <f t="array" ref="P205">deflator!P205/INDEX(deflator!$E205:$BQ205, MATCH(TRUE, ISNUMBER(deflator!$E205:$BQ205), 0))</f>
        <v>1.4194742123221482</v>
      </c>
      <c r="Q205" cm="1">
        <f t="array" ref="Q205">deflator!Q205/INDEX(deflator!$E205:$BQ205, MATCH(TRUE, ISNUMBER(deflator!$E205:$BQ205), 0))</f>
        <v>1.490653225328775</v>
      </c>
      <c r="R205" cm="1">
        <f t="array" ref="R205">deflator!R205/INDEX(deflator!$E205:$BQ205, MATCH(TRUE, ISNUMBER(deflator!$E205:$BQ205), 0))</f>
        <v>1.6155695337926734</v>
      </c>
      <c r="S205" cm="1">
        <f t="array" ref="S205">deflator!S205/INDEX(deflator!$E205:$BQ205, MATCH(TRUE, ISNUMBER(deflator!$E205:$BQ205), 0))</f>
        <v>1.9039820751533953</v>
      </c>
      <c r="T205" cm="1">
        <f t="array" ref="T205">deflator!T205/INDEX(deflator!$E205:$BQ205, MATCH(TRUE, ISNUMBER(deflator!$E205:$BQ205), 0))</f>
        <v>2.2159066196022996</v>
      </c>
      <c r="U205" cm="1">
        <f t="array" ref="U205">deflator!U205/INDEX(deflator!$E205:$BQ205, MATCH(TRUE, ISNUMBER(deflator!$E205:$BQ205), 0))</f>
        <v>2.422139575865041</v>
      </c>
      <c r="V205" cm="1">
        <f t="array" ref="V205">deflator!V205/INDEX(deflator!$E205:$BQ205, MATCH(TRUE, ISNUMBER(deflator!$E205:$BQ205), 0))</f>
        <v>2.6425448849835909</v>
      </c>
      <c r="W205" cm="1">
        <f t="array" ref="W205">deflator!W205/INDEX(deflator!$E205:$BQ205, MATCH(TRUE, ISNUMBER(deflator!$E205:$BQ205), 0))</f>
        <v>2.8000318300254454</v>
      </c>
      <c r="X205" cm="1">
        <f t="array" ref="X205">deflator!X205/INDEX(deflator!$E205:$BQ205, MATCH(TRUE, ISNUMBER(deflator!$E205:$BQ205), 0))</f>
        <v>3.0688791068481938</v>
      </c>
      <c r="Y205" cm="1">
        <f t="array" ref="Y205">deflator!Y205/INDEX(deflator!$E205:$BQ205, MATCH(TRUE, ISNUMBER(deflator!$E205:$BQ205), 0))</f>
        <v>3.2964589391926715</v>
      </c>
      <c r="Z205" cm="1">
        <f t="array" ref="Z205">deflator!Z205/INDEX(deflator!$E205:$BQ205, MATCH(TRUE, ISNUMBER(deflator!$E205:$BQ205), 0))</f>
        <v>3.862369241805522</v>
      </c>
      <c r="AA205" cm="1">
        <f t="array" ref="AA205">deflator!AA205/INDEX(deflator!$E205:$BQ205, MATCH(TRUE, ISNUMBER(deflator!$E205:$BQ205), 0))</f>
        <v>4.5970665276759304</v>
      </c>
      <c r="AB205" cm="1">
        <f t="array" ref="AB205">deflator!AB205/INDEX(deflator!$E205:$BQ205, MATCH(TRUE, ISNUMBER(deflator!$E205:$BQ205), 0))</f>
        <v>5.4083578837770609</v>
      </c>
      <c r="AC205" cm="1">
        <f t="array" ref="AC205">deflator!AC205/INDEX(deflator!$E205:$BQ205, MATCH(TRUE, ISNUMBER(deflator!$E205:$BQ205), 0))</f>
        <v>6.2536084060172525</v>
      </c>
      <c r="AD205" cm="1">
        <f t="array" ref="AD205">deflator!AD205/INDEX(deflator!$E205:$BQ205, MATCH(TRUE, ISNUMBER(deflator!$E205:$BQ205), 0))</f>
        <v>7.1084630338552648</v>
      </c>
      <c r="AE205" cm="1">
        <f t="array" ref="AE205">deflator!AE205/INDEX(deflator!$E205:$BQ205, MATCH(TRUE, ISNUMBER(deflator!$E205:$BQ205), 0))</f>
        <v>7.3704509400282694</v>
      </c>
      <c r="AF205" cm="1">
        <f t="array" ref="AF205">deflator!AF205/INDEX(deflator!$E205:$BQ205, MATCH(TRUE, ISNUMBER(deflator!$E205:$BQ205), 0))</f>
        <v>7.6465862180923923</v>
      </c>
      <c r="AG205" cm="1">
        <f t="array" ref="AG205">deflator!AG205/INDEX(deflator!$E205:$BQ205, MATCH(TRUE, ISNUMBER(deflator!$E205:$BQ205), 0))</f>
        <v>7.9946971302683716</v>
      </c>
      <c r="AH205" cm="1">
        <f t="array" ref="AH205">deflator!AH205/INDEX(deflator!$E205:$BQ205, MATCH(TRUE, ISNUMBER(deflator!$E205:$BQ205), 0))</f>
        <v>8.4069931400911813</v>
      </c>
      <c r="AI205" cm="1">
        <f t="array" ref="AI205">deflator!AI205/INDEX(deflator!$E205:$BQ205, MATCH(TRUE, ISNUMBER(deflator!$E205:$BQ205), 0))</f>
        <v>8.7095366642048511</v>
      </c>
      <c r="AJ205" cm="1">
        <f t="array" ref="AJ205">deflator!AJ205/INDEX(deflator!$E205:$BQ205, MATCH(TRUE, ISNUMBER(deflator!$E205:$BQ205), 0))</f>
        <v>8.9419105154002612</v>
      </c>
      <c r="AK205" cm="1">
        <f t="array" ref="AK205">deflator!AK205/INDEX(deflator!$E205:$BQ205, MATCH(TRUE, ISNUMBER(deflator!$E205:$BQ205), 0))</f>
        <v>9.2722563283649588</v>
      </c>
      <c r="AL205" cm="1">
        <f t="array" ref="AL205">deflator!AL205/INDEX(deflator!$E205:$BQ205, MATCH(TRUE, ISNUMBER(deflator!$E205:$BQ205), 0))</f>
        <v>9.5919052930974793</v>
      </c>
      <c r="AM205" cm="1">
        <f t="array" ref="AM205">deflator!AM205/INDEX(deflator!$E205:$BQ205, MATCH(TRUE, ISNUMBER(deflator!$E205:$BQ205), 0))</f>
        <v>9.9177518701304219</v>
      </c>
      <c r="AN205" cm="1">
        <f t="array" ref="AN205">deflator!AN205/INDEX(deflator!$E205:$BQ205, MATCH(TRUE, ISNUMBER(deflator!$E205:$BQ205), 0))</f>
        <v>10.195173457564202</v>
      </c>
      <c r="AO205" cm="1">
        <f t="array" ref="AO205">deflator!AO205/INDEX(deflator!$E205:$BQ205, MATCH(TRUE, ISNUMBER(deflator!$E205:$BQ205), 0))</f>
        <v>10.466289006458888</v>
      </c>
      <c r="AP205" cm="1">
        <f t="array" ref="AP205">deflator!AP205/INDEX(deflator!$E205:$BQ205, MATCH(TRUE, ISNUMBER(deflator!$E205:$BQ205), 0))</f>
        <v>10.799267028182893</v>
      </c>
      <c r="AQ205" cm="1">
        <f t="array" ref="AQ205">deflator!AQ205/INDEX(deflator!$E205:$BQ205, MATCH(TRUE, ISNUMBER(deflator!$E205:$BQ205), 0))</f>
        <v>11.129657332768444</v>
      </c>
      <c r="AR205" cm="1">
        <f t="array" ref="AR205">deflator!AR205/INDEX(deflator!$E205:$BQ205, MATCH(TRUE, ISNUMBER(deflator!$E205:$BQ205), 0))</f>
        <v>11.426672491867674</v>
      </c>
      <c r="AS205" cm="1">
        <f t="array" ref="AS205">deflator!AS205/INDEX(deflator!$E205:$BQ205, MATCH(TRUE, ISNUMBER(deflator!$E205:$BQ205), 0))</f>
        <v>11.753156424801114</v>
      </c>
      <c r="AT205" cm="1">
        <f t="array" ref="AT205">deflator!AT205/INDEX(deflator!$E205:$BQ205, MATCH(TRUE, ISNUMBER(deflator!$E205:$BQ205), 0))</f>
        <v>12.073951649177252</v>
      </c>
      <c r="AU205" cm="1">
        <f t="array" ref="AU205">deflator!AU205/INDEX(deflator!$E205:$BQ205, MATCH(TRUE, ISNUMBER(deflator!$E205:$BQ205), 0))</f>
        <v>12.582858371478943</v>
      </c>
      <c r="AV205" cm="1">
        <f t="array" ref="AV205">deflator!AV205/INDEX(deflator!$E205:$BQ205, MATCH(TRUE, ISNUMBER(deflator!$E205:$BQ205), 0))</f>
        <v>12.798939779182293</v>
      </c>
      <c r="AW205" cm="1">
        <f t="array" ref="AW205">deflator!AW205/INDEX(deflator!$E205:$BQ205, MATCH(TRUE, ISNUMBER(deflator!$E205:$BQ205), 0))</f>
        <v>13.015428752803034</v>
      </c>
      <c r="AX205" cm="1">
        <f t="array" ref="AX205">deflator!AX205/INDEX(deflator!$E205:$BQ205, MATCH(TRUE, ISNUMBER(deflator!$E205:$BQ205), 0))</f>
        <v>13.301868658484048</v>
      </c>
      <c r="AY205" cm="1">
        <f t="array" ref="AY205">deflator!AY205/INDEX(deflator!$E205:$BQ205, MATCH(TRUE, ISNUMBER(deflator!$E205:$BQ205), 0))</f>
        <v>13.459754411384868</v>
      </c>
      <c r="AZ205" cm="1">
        <f t="array" ref="AZ205">deflator!AZ205/INDEX(deflator!$E205:$BQ205, MATCH(TRUE, ISNUMBER(deflator!$E205:$BQ205), 0))</f>
        <v>13.67834624937964</v>
      </c>
      <c r="BA205" cm="1">
        <f t="array" ref="BA205">deflator!BA205/INDEX(deflator!$E205:$BQ205, MATCH(TRUE, ISNUMBER(deflator!$E205:$BQ205), 0))</f>
        <v>13.716600826701029</v>
      </c>
      <c r="BB205" cm="1">
        <f t="array" ref="BB205">deflator!BB205/INDEX(deflator!$E205:$BQ205, MATCH(TRUE, ISNUMBER(deflator!$E205:$BQ205), 0))</f>
        <v>13.934262715517578</v>
      </c>
      <c r="BC205" cm="1">
        <f t="array" ref="BC205">deflator!BC205/INDEX(deflator!$E205:$BQ205, MATCH(TRUE, ISNUMBER(deflator!$E205:$BQ205), 0))</f>
        <v>13.894257003580973</v>
      </c>
      <c r="BD205" cm="1">
        <f t="array" ref="BD205">deflator!BD205/INDEX(deflator!$E205:$BQ205, MATCH(TRUE, ISNUMBER(deflator!$E205:$BQ205), 0))</f>
        <v>13.899794426070047</v>
      </c>
      <c r="BE205" cm="1">
        <f t="array" ref="BE205">deflator!BE205/INDEX(deflator!$E205:$BQ205, MATCH(TRUE, ISNUMBER(deflator!$E205:$BQ205), 0))</f>
        <v>13.947994317460109</v>
      </c>
      <c r="BF205" cm="1">
        <f t="array" ref="BF205">deflator!BF205/INDEX(deflator!$E205:$BQ205, MATCH(TRUE, ISNUMBER(deflator!$E205:$BQ205), 0))</f>
        <v>14.239566952193025</v>
      </c>
      <c r="BG205" cm="1">
        <f t="array" ref="BG205">deflator!BG205/INDEX(deflator!$E205:$BQ205, MATCH(TRUE, ISNUMBER(deflator!$E205:$BQ205), 0))</f>
        <v>14.433401309718677</v>
      </c>
      <c r="BH205" cm="1">
        <f t="array" ref="BH205">deflator!BH205/INDEX(deflator!$E205:$BQ205, MATCH(TRUE, ISNUMBER(deflator!$E205:$BQ205), 0))</f>
        <v>14.696322365623596</v>
      </c>
      <c r="BI205" cm="1">
        <f t="array" ref="BI205">deflator!BI205/INDEX(deflator!$E205:$BQ205, MATCH(TRUE, ISNUMBER(deflator!$E205:$BQ205), 0))</f>
        <v>14.862314079177503</v>
      </c>
      <c r="BJ205" cm="1">
        <f t="array" ref="BJ205">deflator!BJ205/INDEX(deflator!$E205:$BQ205, MATCH(TRUE, ISNUMBER(deflator!$E205:$BQ205), 0))</f>
        <v>14.817540802499414</v>
      </c>
      <c r="BK205" cm="1">
        <f t="array" ref="BK205">deflator!BK205/INDEX(deflator!$E205:$BQ205, MATCH(TRUE, ISNUMBER(deflator!$E205:$BQ205), 0))</f>
        <v>14.633622904990487</v>
      </c>
      <c r="BL205" cm="1">
        <f t="array" ref="BL205">deflator!BL205/INDEX(deflator!$E205:$BQ205, MATCH(TRUE, ISNUMBER(deflator!$E205:$BQ205), 0))</f>
        <v>14.753963252063823</v>
      </c>
      <c r="BM205" cm="1">
        <f t="array" ref="BM205">deflator!BM205/INDEX(deflator!$E205:$BQ205, MATCH(TRUE, ISNUMBER(deflator!$E205:$BQ205), 0))</f>
        <v>14.434861209851723</v>
      </c>
      <c r="BN205" cm="1">
        <f t="array" ref="BN205">deflator!BN205/INDEX(deflator!$E205:$BQ205, MATCH(TRUE, ISNUMBER(deflator!$E205:$BQ205), 0))</f>
        <v>15.028472485904466</v>
      </c>
      <c r="BO205" cm="1">
        <f t="array" ref="BO205">deflator!BO205/INDEX(deflator!$E205:$BQ205, MATCH(TRUE, ISNUMBER(deflator!$E205:$BQ205), 0))</f>
        <v>15.297980148709362</v>
      </c>
      <c r="BP205" cm="1">
        <f t="array" ref="BP205">deflator!BP205/INDEX(deflator!$E205:$BQ205, MATCH(TRUE, ISNUMBER(deflator!$E205:$BQ205), 0))</f>
        <v>15.903016923843973</v>
      </c>
      <c r="BQ205" cm="1">
        <f t="array" ref="BQ205">deflator!BQ205/INDEX(deflator!$E205:$BQ205, MATCH(TRUE, ISNUMBER(deflator!$E205:$BQ205), 0))</f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 cm="1">
        <f t="array" ref="E206">deflator!E206/INDEX(deflator!$E206:$BQ206, MATCH(TRUE, ISNUMBER(deflator!$E206:$BQ206), 0))</f>
        <v>0</v>
      </c>
      <c r="F206" cm="1">
        <f t="array" ref="F206">deflator!F206/INDEX(deflator!$E206:$BQ206, MATCH(TRUE, ISNUMBER(deflator!$E206:$BQ206), 0))</f>
        <v>0</v>
      </c>
      <c r="G206" cm="1">
        <f t="array" ref="G206">deflator!G206/INDEX(deflator!$E206:$BQ206, MATCH(TRUE, ISNUMBER(deflator!$E206:$BQ206), 0))</f>
        <v>0</v>
      </c>
      <c r="H206" cm="1">
        <f t="array" ref="H206">deflator!H206/INDEX(deflator!$E206:$BQ206, MATCH(TRUE, ISNUMBER(deflator!$E206:$BQ206), 0))</f>
        <v>0</v>
      </c>
      <c r="I206" cm="1">
        <f t="array" ref="I206">deflator!I206/INDEX(deflator!$E206:$BQ206, MATCH(TRUE, ISNUMBER(deflator!$E206:$BQ206), 0))</f>
        <v>0</v>
      </c>
      <c r="J206" cm="1">
        <f t="array" ref="J206">deflator!J206/INDEX(deflator!$E206:$BQ206, MATCH(TRUE, ISNUMBER(deflator!$E206:$BQ206), 0))</f>
        <v>0</v>
      </c>
      <c r="K206" cm="1">
        <f t="array" ref="K206">deflator!K206/INDEX(deflator!$E206:$BQ206, MATCH(TRUE, ISNUMBER(deflator!$E206:$BQ206), 0))</f>
        <v>0</v>
      </c>
      <c r="L206" cm="1">
        <f t="array" ref="L206">deflator!L206/INDEX(deflator!$E206:$BQ206, MATCH(TRUE, ISNUMBER(deflator!$E206:$BQ206), 0))</f>
        <v>0</v>
      </c>
      <c r="M206" cm="1">
        <f t="array" ref="M206">deflator!M206/INDEX(deflator!$E206:$BQ206, MATCH(TRUE, ISNUMBER(deflator!$E206:$BQ206), 0))</f>
        <v>0</v>
      </c>
      <c r="N206" cm="1">
        <f t="array" ref="N206">deflator!N206/INDEX(deflator!$E206:$BQ206, MATCH(TRUE, ISNUMBER(deflator!$E206:$BQ206), 0))</f>
        <v>0</v>
      </c>
      <c r="O206" cm="1">
        <f t="array" ref="O206">deflator!O206/INDEX(deflator!$E206:$BQ206, MATCH(TRUE, ISNUMBER(deflator!$E206:$BQ206), 0))</f>
        <v>1</v>
      </c>
      <c r="P206" cm="1">
        <f t="array" ref="P206">deflator!P206/INDEX(deflator!$E206:$BQ206, MATCH(TRUE, ISNUMBER(deflator!$E206:$BQ206), 0))</f>
        <v>1.1643832056813115</v>
      </c>
      <c r="Q206" cm="1">
        <f t="array" ref="Q206">deflator!Q206/INDEX(deflator!$E206:$BQ206, MATCH(TRUE, ISNUMBER(deflator!$E206:$BQ206), 0))</f>
        <v>1.2744298781651637</v>
      </c>
      <c r="R206" cm="1">
        <f t="array" ref="R206">deflator!R206/INDEX(deflator!$E206:$BQ206, MATCH(TRUE, ISNUMBER(deflator!$E206:$BQ206), 0))</f>
        <v>1.6307621592806687</v>
      </c>
      <c r="S206" cm="1">
        <f t="array" ref="S206">deflator!S206/INDEX(deflator!$E206:$BQ206, MATCH(TRUE, ISNUMBER(deflator!$E206:$BQ206), 0))</f>
        <v>4.5993738559791719</v>
      </c>
      <c r="T206" cm="1">
        <f t="array" ref="T206">deflator!T206/INDEX(deflator!$E206:$BQ206, MATCH(TRUE, ISNUMBER(deflator!$E206:$BQ206), 0))</f>
        <v>4.5262357852369925</v>
      </c>
      <c r="U206" cm="1">
        <f t="array" ref="U206">deflator!U206/INDEX(deflator!$E206:$BQ206, MATCH(TRUE, ISNUMBER(deflator!$E206:$BQ206), 0))</f>
        <v>5.5055214328284894</v>
      </c>
      <c r="V206" cm="1">
        <f t="array" ref="V206">deflator!V206/INDEX(deflator!$E206:$BQ206, MATCH(TRUE, ISNUMBER(deflator!$E206:$BQ206), 0))</f>
        <v>6.5348698622236787</v>
      </c>
      <c r="W206" cm="1">
        <f t="array" ref="W206">deflator!W206/INDEX(deflator!$E206:$BQ206, MATCH(TRUE, ISNUMBER(deflator!$E206:$BQ206), 0))</f>
        <v>6.5842391570343182</v>
      </c>
      <c r="X206" cm="1">
        <f t="array" ref="X206">deflator!X206/INDEX(deflator!$E206:$BQ206, MATCH(TRUE, ISNUMBER(deflator!$E206:$BQ206), 0))</f>
        <v>8.4660806844331802</v>
      </c>
      <c r="Y206" cm="1">
        <f t="array" ref="Y206">deflator!Y206/INDEX(deflator!$E206:$BQ206, MATCH(TRUE, ISNUMBER(deflator!$E206:$BQ206), 0))</f>
        <v>11.521118517559742</v>
      </c>
      <c r="Z206" cm="1">
        <f t="array" ref="Z206">deflator!Z206/INDEX(deflator!$E206:$BQ206, MATCH(TRUE, ISNUMBER(deflator!$E206:$BQ206), 0))</f>
        <v>12.573188893215784</v>
      </c>
      <c r="AA206" cm="1">
        <f t="array" ref="AA206">deflator!AA206/INDEX(deflator!$E206:$BQ206, MATCH(TRUE, ISNUMBER(deflator!$E206:$BQ206), 0))</f>
        <v>11.841880951226612</v>
      </c>
      <c r="AB206" cm="1">
        <f t="array" ref="AB206">deflator!AB206/INDEX(deflator!$E206:$BQ206, MATCH(TRUE, ISNUMBER(deflator!$E206:$BQ206), 0))</f>
        <v>10.269216667271593</v>
      </c>
      <c r="AC206" cm="1">
        <f t="array" ref="AC206">deflator!AC206/INDEX(deflator!$E206:$BQ206, MATCH(TRUE, ISNUMBER(deflator!$E206:$BQ206), 0))</f>
        <v>10.171468465345013</v>
      </c>
      <c r="AD206" cm="1">
        <f t="array" ref="AD206">deflator!AD206/INDEX(deflator!$E206:$BQ206, MATCH(TRUE, ISNUMBER(deflator!$E206:$BQ206), 0))</f>
        <v>9.5375898890826996</v>
      </c>
      <c r="AE206" cm="1">
        <f t="array" ref="AE206">deflator!AE206/INDEX(deflator!$E206:$BQ206, MATCH(TRUE, ISNUMBER(deflator!$E206:$BQ206), 0))</f>
        <v>7.4354292768475654</v>
      </c>
      <c r="AF206" cm="1">
        <f t="array" ref="AF206">deflator!AF206/INDEX(deflator!$E206:$BQ206, MATCH(TRUE, ISNUMBER(deflator!$E206:$BQ206), 0))</f>
        <v>8.0107159446051313</v>
      </c>
      <c r="AG206" cm="1">
        <f t="array" ref="AG206">deflator!AG206/INDEX(deflator!$E206:$BQ206, MATCH(TRUE, ISNUMBER(deflator!$E206:$BQ206), 0))</f>
        <v>8.3859422091163403</v>
      </c>
      <c r="AH206" cm="1">
        <f t="array" ref="AH206">deflator!AH206/INDEX(deflator!$E206:$BQ206, MATCH(TRUE, ISNUMBER(deflator!$E206:$BQ206), 0))</f>
        <v>8.4827159203777036</v>
      </c>
      <c r="AI206" cm="1">
        <f t="array" ref="AI206">deflator!AI206/INDEX(deflator!$E206:$BQ206, MATCH(TRUE, ISNUMBER(deflator!$E206:$BQ206), 0))</f>
        <v>9.3057725217107592</v>
      </c>
      <c r="AJ206" cm="1">
        <f t="array" ref="AJ206">deflator!AJ206/INDEX(deflator!$E206:$BQ206, MATCH(TRUE, ISNUMBER(deflator!$E206:$BQ206), 0))</f>
        <v>8.8499068910042151</v>
      </c>
      <c r="AK206" cm="1">
        <f t="array" ref="AK206">deflator!AK206/INDEX(deflator!$E206:$BQ206, MATCH(TRUE, ISNUMBER(deflator!$E206:$BQ206), 0))</f>
        <v>8.8299270800122187</v>
      </c>
      <c r="AL206" cm="1">
        <f t="array" ref="AL206">deflator!AL206/INDEX(deflator!$E206:$BQ206, MATCH(TRUE, ISNUMBER(deflator!$E206:$BQ206), 0))</f>
        <v>8.3755608874512859</v>
      </c>
      <c r="AM206" cm="1">
        <f t="array" ref="AM206">deflator!AM206/INDEX(deflator!$E206:$BQ206, MATCH(TRUE, ISNUMBER(deflator!$E206:$BQ206), 0))</f>
        <v>8.5097959461260384</v>
      </c>
      <c r="AN206" cm="1">
        <f t="array" ref="AN206">deflator!AN206/INDEX(deflator!$E206:$BQ206, MATCH(TRUE, ISNUMBER(deflator!$E206:$BQ206), 0))</f>
        <v>9.170768624792661</v>
      </c>
      <c r="AO206" cm="1">
        <f t="array" ref="AO206">deflator!AO206/INDEX(deflator!$E206:$BQ206, MATCH(TRUE, ISNUMBER(deflator!$E206:$BQ206), 0))</f>
        <v>9.7813178220140422</v>
      </c>
      <c r="AP206" cm="1">
        <f t="array" ref="AP206">deflator!AP206/INDEX(deflator!$E206:$BQ206, MATCH(TRUE, ISNUMBER(deflator!$E206:$BQ206), 0))</f>
        <v>9.382340375977801</v>
      </c>
      <c r="AQ206" cm="1">
        <f t="array" ref="AQ206">deflator!AQ206/INDEX(deflator!$E206:$BQ206, MATCH(TRUE, ISNUMBER(deflator!$E206:$BQ206), 0))</f>
        <v>7.6576624791461656</v>
      </c>
      <c r="AR206" cm="1">
        <f t="array" ref="AR206">deflator!AR206/INDEX(deflator!$E206:$BQ206, MATCH(TRUE, ISNUMBER(deflator!$E206:$BQ206), 0))</f>
        <v>8.8736585538001158</v>
      </c>
      <c r="AS206" cm="1">
        <f t="array" ref="AS206">deflator!AS206/INDEX(deflator!$E206:$BQ206, MATCH(TRUE, ISNUMBER(deflator!$E206:$BQ206), 0))</f>
        <v>11.771317586274401</v>
      </c>
      <c r="AT206" cm="1">
        <f t="array" ref="AT206">deflator!AT206/INDEX(deflator!$E206:$BQ206, MATCH(TRUE, ISNUMBER(deflator!$E206:$BQ206), 0))</f>
        <v>11.188408887872168</v>
      </c>
      <c r="AU206" cm="1">
        <f t="array" ref="AU206">deflator!AU206/INDEX(deflator!$E206:$BQ206, MATCH(TRUE, ISNUMBER(deflator!$E206:$BQ206), 0))</f>
        <v>11.525068690253798</v>
      </c>
      <c r="AV206" cm="1">
        <f t="array" ref="AV206">deflator!AV206/INDEX(deflator!$E206:$BQ206, MATCH(TRUE, ISNUMBER(deflator!$E206:$BQ206), 0))</f>
        <v>13.504668395664659</v>
      </c>
      <c r="AW206" cm="1">
        <f t="array" ref="AW206">deflator!AW206/INDEX(deflator!$E206:$BQ206, MATCH(TRUE, ISNUMBER(deflator!$E206:$BQ206), 0))</f>
        <v>15.274696226336204</v>
      </c>
      <c r="AX206" cm="1">
        <f t="array" ref="AX206">deflator!AX206/INDEX(deflator!$E206:$BQ206, MATCH(TRUE, ISNUMBER(deflator!$E206:$BQ206), 0))</f>
        <v>19.940000842099167</v>
      </c>
      <c r="AY206" cm="1">
        <f t="array" ref="AY206">deflator!AY206/INDEX(deflator!$E206:$BQ206, MATCH(TRUE, ISNUMBER(deflator!$E206:$BQ206), 0))</f>
        <v>21.607306651488805</v>
      </c>
      <c r="AZ206" cm="1">
        <f t="array" ref="AZ206">deflator!AZ206/INDEX(deflator!$E206:$BQ206, MATCH(TRUE, ISNUMBER(deflator!$E206:$BQ206), 0))</f>
        <v>23.977598069559193</v>
      </c>
      <c r="BA206" cm="1">
        <f t="array" ref="BA206">deflator!BA206/INDEX(deflator!$E206:$BQ206, MATCH(TRUE, ISNUMBER(deflator!$E206:$BQ206), 0))</f>
        <v>29.468363650167976</v>
      </c>
      <c r="BB206" cm="1">
        <f t="array" ref="BB206">deflator!BB206/INDEX(deflator!$E206:$BQ206, MATCH(TRUE, ISNUMBER(deflator!$E206:$BQ206), 0))</f>
        <v>22.331685614684861</v>
      </c>
      <c r="BC206" cm="1">
        <f t="array" ref="BC206">deflator!BC206/INDEX(deflator!$E206:$BQ206, MATCH(TRUE, ISNUMBER(deflator!$E206:$BQ206), 0))</f>
        <v>23.890287624604909</v>
      </c>
      <c r="BD206" cm="1">
        <f t="array" ref="BD206">deflator!BD206/INDEX(deflator!$E206:$BQ206, MATCH(TRUE, ISNUMBER(deflator!$E206:$BQ206), 0))</f>
        <v>28.255084107821236</v>
      </c>
      <c r="BE206" cm="1">
        <f t="array" ref="BE206">deflator!BE206/INDEX(deflator!$E206:$BQ206, MATCH(TRUE, ISNUMBER(deflator!$E206:$BQ206), 0))</f>
        <v>30.043620261469741</v>
      </c>
      <c r="BF206" cm="1">
        <f t="array" ref="BF206">deflator!BF206/INDEX(deflator!$E206:$BQ206, MATCH(TRUE, ISNUMBER(deflator!$E206:$BQ206), 0))</f>
        <v>30.274201613572295</v>
      </c>
      <c r="BG206" cm="1">
        <f t="array" ref="BG206">deflator!BG206/INDEX(deflator!$E206:$BQ206, MATCH(TRUE, ISNUMBER(deflator!$E206:$BQ206), 0))</f>
        <v>29.825310567304097</v>
      </c>
      <c r="BH206" cm="1">
        <f t="array" ref="BH206">deflator!BH206/INDEX(deflator!$E206:$BQ206, MATCH(TRUE, ISNUMBER(deflator!$E206:$BQ206), 0))</f>
        <v>22.330267436658552</v>
      </c>
      <c r="BI206" cm="1">
        <f t="array" ref="BI206">deflator!BI206/INDEX(deflator!$E206:$BQ206, MATCH(TRUE, ISNUMBER(deflator!$E206:$BQ206), 0))</f>
        <v>20.32574653013069</v>
      </c>
      <c r="BJ206" cm="1">
        <f t="array" ref="BJ206">deflator!BJ206/INDEX(deflator!$E206:$BQ206, MATCH(TRUE, ISNUMBER(deflator!$E206:$BQ206), 0))</f>
        <v>21.9086281992764</v>
      </c>
      <c r="BK206" cm="1">
        <f t="array" ref="BK206">deflator!BK206/INDEX(deflator!$E206:$BQ206, MATCH(TRUE, ISNUMBER(deflator!$E206:$BQ206), 0))</f>
        <v>24.628453710945664</v>
      </c>
      <c r="BL206" cm="1">
        <f t="array" ref="BL206">deflator!BL206/INDEX(deflator!$E206:$BQ206, MATCH(TRUE, ISNUMBER(deflator!$E206:$BQ206), 0))</f>
        <v>23.531030943492794</v>
      </c>
      <c r="BM206" cm="1">
        <f t="array" ref="BM206">deflator!BM206/INDEX(deflator!$E206:$BQ206, MATCH(TRUE, ISNUMBER(deflator!$E206:$BQ206), 0))</f>
        <v>19.9777463664518</v>
      </c>
      <c r="BN206" cm="1">
        <f t="array" ref="BN206">deflator!BN206/INDEX(deflator!$E206:$BQ206, MATCH(TRUE, ISNUMBER(deflator!$E206:$BQ206), 0))</f>
        <v>24.465951286108979</v>
      </c>
      <c r="BO206" cm="1">
        <f t="array" ref="BO206">deflator!BO206/INDEX(deflator!$E206:$BQ206, MATCH(TRUE, ISNUMBER(deflator!$E206:$BQ206), 0))</f>
        <v>30.796985284069589</v>
      </c>
      <c r="BP206" cm="1">
        <f t="array" ref="BP206">deflator!BP206/INDEX(deflator!$E206:$BQ206, MATCH(TRUE, ISNUMBER(deflator!$E206:$BQ206), 0))</f>
        <v>27.503715375369779</v>
      </c>
      <c r="BQ206" cm="1">
        <f t="array" ref="BQ206">deflator!BQ206/INDEX(deflator!$E206:$BQ206, MATCH(TRUE, ISNUMBER(deflator!$E206:$BQ206), 0))</f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 cm="1">
        <f t="array" ref="E207">deflator!E207/INDEX(deflator!$E207:$BQ207, MATCH(TRUE, ISNUMBER(deflator!$E207:$BQ207), 0))</f>
        <v>0</v>
      </c>
      <c r="F207" cm="1">
        <f t="array" ref="F207">deflator!F207/INDEX(deflator!$E207:$BQ207, MATCH(TRUE, ISNUMBER(deflator!$E207:$BQ207), 0))</f>
        <v>0</v>
      </c>
      <c r="G207" cm="1">
        <f t="array" ref="G207">deflator!G207/INDEX(deflator!$E207:$BQ207, MATCH(TRUE, ISNUMBER(deflator!$E207:$BQ207), 0))</f>
        <v>0</v>
      </c>
      <c r="H207" cm="1">
        <f t="array" ref="H207">deflator!H207/INDEX(deflator!$E207:$BQ207, MATCH(TRUE, ISNUMBER(deflator!$E207:$BQ207), 0))</f>
        <v>0</v>
      </c>
      <c r="I207" cm="1">
        <f t="array" ref="I207">deflator!I207/INDEX(deflator!$E207:$BQ207, MATCH(TRUE, ISNUMBER(deflator!$E207:$BQ207), 0))</f>
        <v>0</v>
      </c>
      <c r="J207" cm="1">
        <f t="array" ref="J207">deflator!J207/INDEX(deflator!$E207:$BQ207, MATCH(TRUE, ISNUMBER(deflator!$E207:$BQ207), 0))</f>
        <v>0</v>
      </c>
      <c r="K207" cm="1">
        <f t="array" ref="K207">deflator!K207/INDEX(deflator!$E207:$BQ207, MATCH(TRUE, ISNUMBER(deflator!$E207:$BQ207), 0))</f>
        <v>0</v>
      </c>
      <c r="L207" cm="1">
        <f t="array" ref="L207">deflator!L207/INDEX(deflator!$E207:$BQ207, MATCH(TRUE, ISNUMBER(deflator!$E207:$BQ207), 0))</f>
        <v>0</v>
      </c>
      <c r="M207" cm="1">
        <f t="array" ref="M207">deflator!M207/INDEX(deflator!$E207:$BQ207, MATCH(TRUE, ISNUMBER(deflator!$E207:$BQ207), 0))</f>
        <v>0</v>
      </c>
      <c r="N207" cm="1">
        <f t="array" ref="N207">deflator!N207/INDEX(deflator!$E207:$BQ207, MATCH(TRUE, ISNUMBER(deflator!$E207:$BQ207), 0))</f>
        <v>0</v>
      </c>
      <c r="O207" cm="1">
        <f t="array" ref="O207">deflator!O207/INDEX(deflator!$E207:$BQ207, MATCH(TRUE, ISNUMBER(deflator!$E207:$BQ207), 0))</f>
        <v>0</v>
      </c>
      <c r="P207" cm="1">
        <f t="array" ref="P207">deflator!P207/INDEX(deflator!$E207:$BQ207, MATCH(TRUE, ISNUMBER(deflator!$E207:$BQ207), 0))</f>
        <v>0</v>
      </c>
      <c r="Q207" cm="1">
        <f t="array" ref="Q207">deflator!Q207/INDEX(deflator!$E207:$BQ207, MATCH(TRUE, ISNUMBER(deflator!$E207:$BQ207), 0))</f>
        <v>0</v>
      </c>
      <c r="R207" cm="1">
        <f t="array" ref="R207">deflator!R207/INDEX(deflator!$E207:$BQ207, MATCH(TRUE, ISNUMBER(deflator!$E207:$BQ207), 0))</f>
        <v>0</v>
      </c>
      <c r="S207" cm="1">
        <f t="array" ref="S207">deflator!S207/INDEX(deflator!$E207:$BQ207, MATCH(TRUE, ISNUMBER(deflator!$E207:$BQ207), 0))</f>
        <v>0</v>
      </c>
      <c r="T207" cm="1">
        <f t="array" ref="T207">deflator!T207/INDEX(deflator!$E207:$BQ207, MATCH(TRUE, ISNUMBER(deflator!$E207:$BQ207), 0))</f>
        <v>0</v>
      </c>
      <c r="U207" cm="1">
        <f t="array" ref="U207">deflator!U207/INDEX(deflator!$E207:$BQ207, MATCH(TRUE, ISNUMBER(deflator!$E207:$BQ207), 0))</f>
        <v>0</v>
      </c>
      <c r="V207" cm="1">
        <f t="array" ref="V207">deflator!V207/INDEX(deflator!$E207:$BQ207, MATCH(TRUE, ISNUMBER(deflator!$E207:$BQ207), 0))</f>
        <v>0</v>
      </c>
      <c r="W207" cm="1">
        <f t="array" ref="W207">deflator!W207/INDEX(deflator!$E207:$BQ207, MATCH(TRUE, ISNUMBER(deflator!$E207:$BQ207), 0))</f>
        <v>0</v>
      </c>
      <c r="X207" cm="1">
        <f t="array" ref="X207">deflator!X207/INDEX(deflator!$E207:$BQ207, MATCH(TRUE, ISNUMBER(deflator!$E207:$BQ207), 0))</f>
        <v>0</v>
      </c>
      <c r="Y207" cm="1">
        <f t="array" ref="Y207">deflator!Y207/INDEX(deflator!$E207:$BQ207, MATCH(TRUE, ISNUMBER(deflator!$E207:$BQ207), 0))</f>
        <v>0</v>
      </c>
      <c r="Z207" cm="1">
        <f t="array" ref="Z207">deflator!Z207/INDEX(deflator!$E207:$BQ207, MATCH(TRUE, ISNUMBER(deflator!$E207:$BQ207), 0))</f>
        <v>0</v>
      </c>
      <c r="AA207" cm="1">
        <f t="array" ref="AA207">deflator!AA207/INDEX(deflator!$E207:$BQ207, MATCH(TRUE, ISNUMBER(deflator!$E207:$BQ207), 0))</f>
        <v>0</v>
      </c>
      <c r="AB207" cm="1">
        <f t="array" ref="AB207">deflator!AB207/INDEX(deflator!$E207:$BQ207, MATCH(TRUE, ISNUMBER(deflator!$E207:$BQ207), 0))</f>
        <v>0</v>
      </c>
      <c r="AC207" cm="1">
        <f t="array" ref="AC207">deflator!AC207/INDEX(deflator!$E207:$BQ207, MATCH(TRUE, ISNUMBER(deflator!$E207:$BQ207), 0))</f>
        <v>0</v>
      </c>
      <c r="AD207" cm="1">
        <f t="array" ref="AD207">deflator!AD207/INDEX(deflator!$E207:$BQ207, MATCH(TRUE, ISNUMBER(deflator!$E207:$BQ207), 0))</f>
        <v>0</v>
      </c>
      <c r="AE207" cm="1">
        <f t="array" ref="AE207">deflator!AE207/INDEX(deflator!$E207:$BQ207, MATCH(TRUE, ISNUMBER(deflator!$E207:$BQ207), 0))</f>
        <v>0</v>
      </c>
      <c r="AF207" cm="1">
        <f t="array" ref="AF207">deflator!AF207/INDEX(deflator!$E207:$BQ207, MATCH(TRUE, ISNUMBER(deflator!$E207:$BQ207), 0))</f>
        <v>0</v>
      </c>
      <c r="AG207" cm="1">
        <f t="array" ref="AG207">deflator!AG207/INDEX(deflator!$E207:$BQ207, MATCH(TRUE, ISNUMBER(deflator!$E207:$BQ207), 0))</f>
        <v>0</v>
      </c>
      <c r="AH207" cm="1">
        <f t="array" ref="AH207">deflator!AH207/INDEX(deflator!$E207:$BQ207, MATCH(TRUE, ISNUMBER(deflator!$E207:$BQ207), 0))</f>
        <v>0</v>
      </c>
      <c r="AI207" cm="1">
        <f t="array" ref="AI207">deflator!AI207/INDEX(deflator!$E207:$BQ207, MATCH(TRUE, ISNUMBER(deflator!$E207:$BQ207), 0))</f>
        <v>1</v>
      </c>
      <c r="AJ207" cm="1">
        <f t="array" ref="AJ207">deflator!AJ207/INDEX(deflator!$E207:$BQ207, MATCH(TRUE, ISNUMBER(deflator!$E207:$BQ207), 0))</f>
        <v>2.9500397859304135</v>
      </c>
      <c r="AK207" cm="1">
        <f t="array" ref="AK207">deflator!AK207/INDEX(deflator!$E207:$BQ207, MATCH(TRUE, ISNUMBER(deflator!$E207:$BQ207), 0))</f>
        <v>8.8459567221332733</v>
      </c>
      <c r="AL207" cm="1">
        <f t="array" ref="AL207">deflator!AL207/INDEX(deflator!$E207:$BQ207, MATCH(TRUE, ISNUMBER(deflator!$E207:$BQ207), 0))</f>
        <v>28.953589114826894</v>
      </c>
      <c r="AM207" cm="1">
        <f t="array" ref="AM207">deflator!AM207/INDEX(deflator!$E207:$BQ207, MATCH(TRUE, ISNUMBER(deflator!$E207:$BQ207), 0))</f>
        <v>69.205757748135738</v>
      </c>
      <c r="AN207" cm="1">
        <f t="array" ref="AN207">deflator!AN207/INDEX(deflator!$E207:$BQ207, MATCH(TRUE, ISNUMBER(deflator!$E207:$BQ207), 0))</f>
        <v>99.610250781777523</v>
      </c>
      <c r="AO207" cm="1">
        <f t="array" ref="AO207">deflator!AO207/INDEX(deflator!$E207:$BQ207, MATCH(TRUE, ISNUMBER(deflator!$E207:$BQ207), 0))</f>
        <v>143.44103613715771</v>
      </c>
      <c r="AP207" cm="1">
        <f t="array" ref="AP207">deflator!AP207/INDEX(deflator!$E207:$BQ207, MATCH(TRUE, ISNUMBER(deflator!$E207:$BQ207), 0))</f>
        <v>337.5718386315192</v>
      </c>
      <c r="AQ207" cm="1">
        <f t="array" ref="AQ207">deflator!AQ207/INDEX(deflator!$E207:$BQ207, MATCH(TRUE, ISNUMBER(deflator!$E207:$BQ207), 0))</f>
        <v>500.06042202221926</v>
      </c>
      <c r="AR207" cm="1">
        <f t="array" ref="AR207">deflator!AR207/INDEX(deflator!$E207:$BQ207, MATCH(TRUE, ISNUMBER(deflator!$E207:$BQ207), 0))</f>
        <v>747.70265950925204</v>
      </c>
      <c r="AS207" cm="1">
        <f t="array" ref="AS207">deflator!AS207/INDEX(deflator!$E207:$BQ207, MATCH(TRUE, ISNUMBER(deflator!$E207:$BQ207), 0))</f>
        <v>1070.5670593402574</v>
      </c>
      <c r="AT207" cm="1">
        <f t="array" ref="AT207">deflator!AT207/INDEX(deflator!$E207:$BQ207, MATCH(TRUE, ISNUMBER(deflator!$E207:$BQ207), 0))</f>
        <v>1476.9141917041034</v>
      </c>
      <c r="AU207" cm="1">
        <f t="array" ref="AU207">deflator!AU207/INDEX(deflator!$E207:$BQ207, MATCH(TRUE, ISNUMBER(deflator!$E207:$BQ207), 0))</f>
        <v>1812.3844548405184</v>
      </c>
      <c r="AV207" cm="1">
        <f t="array" ref="AV207">deflator!AV207/INDEX(deflator!$E207:$BQ207, MATCH(TRUE, ISNUMBER(deflator!$E207:$BQ207), 0))</f>
        <v>2232.0104577845818</v>
      </c>
      <c r="AW207" cm="1">
        <f t="array" ref="AW207">deflator!AW207/INDEX(deflator!$E207:$BQ207, MATCH(TRUE, ISNUMBER(deflator!$E207:$BQ207), 0))</f>
        <v>2577.0032941752293</v>
      </c>
      <c r="AX207" cm="1">
        <f t="array" ref="AX207">deflator!AX207/INDEX(deflator!$E207:$BQ207, MATCH(TRUE, ISNUMBER(deflator!$E207:$BQ207), 0))</f>
        <v>2886.4238250378821</v>
      </c>
      <c r="AY207" cm="1">
        <f t="array" ref="AY207">deflator!AY207/INDEX(deflator!$E207:$BQ207, MATCH(TRUE, ISNUMBER(deflator!$E207:$BQ207), 0))</f>
        <v>3192.5746586228242</v>
      </c>
      <c r="AZ207" cm="1">
        <f t="array" ref="AZ207">deflator!AZ207/INDEX(deflator!$E207:$BQ207, MATCH(TRUE, ISNUMBER(deflator!$E207:$BQ207), 0))</f>
        <v>3697.5195288581963</v>
      </c>
      <c r="BA207" cm="1">
        <f t="array" ref="BA207">deflator!BA207/INDEX(deflator!$E207:$BQ207, MATCH(TRUE, ISNUMBER(deflator!$E207:$BQ207), 0))</f>
        <v>4289.6732946855218</v>
      </c>
      <c r="BB207" cm="1">
        <f t="array" ref="BB207">deflator!BB207/INDEX(deflator!$E207:$BQ207, MATCH(TRUE, ISNUMBER(deflator!$E207:$BQ207), 0))</f>
        <v>4465.1886111757749</v>
      </c>
      <c r="BC207" cm="1">
        <f t="array" ref="BC207">deflator!BC207/INDEX(deflator!$E207:$BQ207, MATCH(TRUE, ISNUMBER(deflator!$E207:$BQ207), 0))</f>
        <v>4730.0685943462158</v>
      </c>
      <c r="BD207" cm="1">
        <f t="array" ref="BD207">deflator!BD207/INDEX(deflator!$E207:$BQ207, MATCH(TRUE, ISNUMBER(deflator!$E207:$BQ207), 0))</f>
        <v>4918.4459155097511</v>
      </c>
      <c r="BE207" cm="1">
        <f t="array" ref="BE207">deflator!BE207/INDEX(deflator!$E207:$BQ207, MATCH(TRUE, ISNUMBER(deflator!$E207:$BQ207), 0))</f>
        <v>5105.8504807284553</v>
      </c>
      <c r="BF207" cm="1">
        <f t="array" ref="BF207">deflator!BF207/INDEX(deflator!$E207:$BQ207, MATCH(TRUE, ISNUMBER(deflator!$E207:$BQ207), 0))</f>
        <v>5177.055988132679</v>
      </c>
      <c r="BG207" cm="1">
        <f t="array" ref="BG207">deflator!BG207/INDEX(deflator!$E207:$BQ207, MATCH(TRUE, ISNUMBER(deflator!$E207:$BQ207), 0))</f>
        <v>5265.7995770626203</v>
      </c>
      <c r="BH207" cm="1">
        <f t="array" ref="BH207">deflator!BH207/INDEX(deflator!$E207:$BQ207, MATCH(TRUE, ISNUMBER(deflator!$E207:$BQ207), 0))</f>
        <v>5437.7034443013263</v>
      </c>
      <c r="BI207" cm="1">
        <f t="array" ref="BI207">deflator!BI207/INDEX(deflator!$E207:$BQ207, MATCH(TRUE, ISNUMBER(deflator!$E207:$BQ207), 0))</f>
        <v>5580.1668468345688</v>
      </c>
      <c r="BJ207" cm="1">
        <f t="array" ref="BJ207">deflator!BJ207/INDEX(deflator!$E207:$BQ207, MATCH(TRUE, ISNUMBER(deflator!$E207:$BQ207), 0))</f>
        <v>5839.7175182951487</v>
      </c>
      <c r="BK207" cm="1">
        <f t="array" ref="BK207">deflator!BK207/INDEX(deflator!$E207:$BQ207, MATCH(TRUE, ISNUMBER(deflator!$E207:$BQ207), 0))</f>
        <v>6201.0061660310957</v>
      </c>
      <c r="BL207" cm="1">
        <f t="array" ref="BL207">deflator!BL207/INDEX(deflator!$E207:$BQ207, MATCH(TRUE, ISNUMBER(deflator!$E207:$BQ207), 0))</f>
        <v>6631.7598924697559</v>
      </c>
      <c r="BM207" cm="1">
        <f t="array" ref="BM207">deflator!BM207/INDEX(deflator!$E207:$BQ207, MATCH(TRUE, ISNUMBER(deflator!$E207:$BQ207), 0))</f>
        <v>6904.359473783019</v>
      </c>
      <c r="BN207" cm="1">
        <f t="array" ref="BN207">deflator!BN207/INDEX(deflator!$E207:$BQ207, MATCH(TRUE, ISNUMBER(deflator!$E207:$BQ207), 0))</f>
        <v>7291.7116532158898</v>
      </c>
      <c r="BO207" cm="1">
        <f t="array" ref="BO207">deflator!BO207/INDEX(deflator!$E207:$BQ207, MATCH(TRUE, ISNUMBER(deflator!$E207:$BQ207), 0))</f>
        <v>8173.4226888414714</v>
      </c>
      <c r="BP207" cm="1">
        <f t="array" ref="BP207">deflator!BP207/INDEX(deflator!$E207:$BQ207, MATCH(TRUE, ISNUMBER(deflator!$E207:$BQ207), 0))</f>
        <v>9217.1636816805185</v>
      </c>
      <c r="BQ207" cm="1">
        <f t="array" ref="BQ207">deflator!BQ207/INDEX(deflator!$E207:$BQ207, MATCH(TRUE, ISNUMBER(deflator!$E207:$BQ207), 0))</f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 cm="1">
        <f t="array" ref="E208">deflator!E208/INDEX(deflator!$E208:$BQ208, MATCH(TRUE, ISNUMBER(deflator!$E208:$BQ208), 0))</f>
        <v>0</v>
      </c>
      <c r="F208" cm="1">
        <f t="array" ref="F208">deflator!F208/INDEX(deflator!$E208:$BQ208, MATCH(TRUE, ISNUMBER(deflator!$E208:$BQ208), 0))</f>
        <v>0</v>
      </c>
      <c r="G208" cm="1">
        <f t="array" ref="G208">deflator!G208/INDEX(deflator!$E208:$BQ208, MATCH(TRUE, ISNUMBER(deflator!$E208:$BQ208), 0))</f>
        <v>0</v>
      </c>
      <c r="H208" cm="1">
        <f t="array" ref="H208">deflator!H208/INDEX(deflator!$E208:$BQ208, MATCH(TRUE, ISNUMBER(deflator!$E208:$BQ208), 0))</f>
        <v>0</v>
      </c>
      <c r="I208" cm="1">
        <f t="array" ref="I208">deflator!I208/INDEX(deflator!$E208:$BQ208, MATCH(TRUE, ISNUMBER(deflator!$E208:$BQ208), 0))</f>
        <v>0</v>
      </c>
      <c r="J208" cm="1">
        <f t="array" ref="J208">deflator!J208/INDEX(deflator!$E208:$BQ208, MATCH(TRUE, ISNUMBER(deflator!$E208:$BQ208), 0))</f>
        <v>0</v>
      </c>
      <c r="K208" cm="1">
        <f t="array" ref="K208">deflator!K208/INDEX(deflator!$E208:$BQ208, MATCH(TRUE, ISNUMBER(deflator!$E208:$BQ208), 0))</f>
        <v>0</v>
      </c>
      <c r="L208" cm="1">
        <f t="array" ref="L208">deflator!L208/INDEX(deflator!$E208:$BQ208, MATCH(TRUE, ISNUMBER(deflator!$E208:$BQ208), 0))</f>
        <v>0</v>
      </c>
      <c r="M208" cm="1">
        <f t="array" ref="M208">deflator!M208/INDEX(deflator!$E208:$BQ208, MATCH(TRUE, ISNUMBER(deflator!$E208:$BQ208), 0))</f>
        <v>0</v>
      </c>
      <c r="N208" cm="1">
        <f t="array" ref="N208">deflator!N208/INDEX(deflator!$E208:$BQ208, MATCH(TRUE, ISNUMBER(deflator!$E208:$BQ208), 0))</f>
        <v>0</v>
      </c>
      <c r="O208" cm="1">
        <f t="array" ref="O208">deflator!O208/INDEX(deflator!$E208:$BQ208, MATCH(TRUE, ISNUMBER(deflator!$E208:$BQ208), 0))</f>
        <v>0</v>
      </c>
      <c r="P208" cm="1">
        <f t="array" ref="P208">deflator!P208/INDEX(deflator!$E208:$BQ208, MATCH(TRUE, ISNUMBER(deflator!$E208:$BQ208), 0))</f>
        <v>0</v>
      </c>
      <c r="Q208" cm="1">
        <f t="array" ref="Q208">deflator!Q208/INDEX(deflator!$E208:$BQ208, MATCH(TRUE, ISNUMBER(deflator!$E208:$BQ208), 0))</f>
        <v>0</v>
      </c>
      <c r="R208" cm="1">
        <f t="array" ref="R208">deflator!R208/INDEX(deflator!$E208:$BQ208, MATCH(TRUE, ISNUMBER(deflator!$E208:$BQ208), 0))</f>
        <v>0</v>
      </c>
      <c r="S208" cm="1">
        <f t="array" ref="S208">deflator!S208/INDEX(deflator!$E208:$BQ208, MATCH(TRUE, ISNUMBER(deflator!$E208:$BQ208), 0))</f>
        <v>0</v>
      </c>
      <c r="T208" cm="1">
        <f t="array" ref="T208">deflator!T208/INDEX(deflator!$E208:$BQ208, MATCH(TRUE, ISNUMBER(deflator!$E208:$BQ208), 0))</f>
        <v>0</v>
      </c>
      <c r="U208" cm="1">
        <f t="array" ref="U208">deflator!U208/INDEX(deflator!$E208:$BQ208, MATCH(TRUE, ISNUMBER(deflator!$E208:$BQ208), 0))</f>
        <v>0</v>
      </c>
      <c r="V208" cm="1">
        <f t="array" ref="V208">deflator!V208/INDEX(deflator!$E208:$BQ208, MATCH(TRUE, ISNUMBER(deflator!$E208:$BQ208), 0))</f>
        <v>0</v>
      </c>
      <c r="W208" cm="1">
        <f t="array" ref="W208">deflator!W208/INDEX(deflator!$E208:$BQ208, MATCH(TRUE, ISNUMBER(deflator!$E208:$BQ208), 0))</f>
        <v>0</v>
      </c>
      <c r="X208" cm="1">
        <f t="array" ref="X208">deflator!X208/INDEX(deflator!$E208:$BQ208, MATCH(TRUE, ISNUMBER(deflator!$E208:$BQ208), 0))</f>
        <v>0</v>
      </c>
      <c r="Y208" cm="1">
        <f t="array" ref="Y208">deflator!Y208/INDEX(deflator!$E208:$BQ208, MATCH(TRUE, ISNUMBER(deflator!$E208:$BQ208), 0))</f>
        <v>0</v>
      </c>
      <c r="Z208" cm="1">
        <f t="array" ref="Z208">deflator!Z208/INDEX(deflator!$E208:$BQ208, MATCH(TRUE, ISNUMBER(deflator!$E208:$BQ208), 0))</f>
        <v>0</v>
      </c>
      <c r="AA208" cm="1">
        <f t="array" ref="AA208">deflator!AA208/INDEX(deflator!$E208:$BQ208, MATCH(TRUE, ISNUMBER(deflator!$E208:$BQ208), 0))</f>
        <v>0</v>
      </c>
      <c r="AB208" cm="1">
        <f t="array" ref="AB208">deflator!AB208/INDEX(deflator!$E208:$BQ208, MATCH(TRUE, ISNUMBER(deflator!$E208:$BQ208), 0))</f>
        <v>0</v>
      </c>
      <c r="AC208" cm="1">
        <f t="array" ref="AC208">deflator!AC208/INDEX(deflator!$E208:$BQ208, MATCH(TRUE, ISNUMBER(deflator!$E208:$BQ208), 0))</f>
        <v>0</v>
      </c>
      <c r="AD208" cm="1">
        <f t="array" ref="AD208">deflator!AD208/INDEX(deflator!$E208:$BQ208, MATCH(TRUE, ISNUMBER(deflator!$E208:$BQ208), 0))</f>
        <v>0</v>
      </c>
      <c r="AE208" cm="1">
        <f t="array" ref="AE208">deflator!AE208/INDEX(deflator!$E208:$BQ208, MATCH(TRUE, ISNUMBER(deflator!$E208:$BQ208), 0))</f>
        <v>0</v>
      </c>
      <c r="AF208" cm="1">
        <f t="array" ref="AF208">deflator!AF208/INDEX(deflator!$E208:$BQ208, MATCH(TRUE, ISNUMBER(deflator!$E208:$BQ208), 0))</f>
        <v>0</v>
      </c>
      <c r="AG208" cm="1">
        <f t="array" ref="AG208">deflator!AG208/INDEX(deflator!$E208:$BQ208, MATCH(TRUE, ISNUMBER(deflator!$E208:$BQ208), 0))</f>
        <v>0</v>
      </c>
      <c r="AH208" cm="1">
        <f t="array" ref="AH208">deflator!AH208/INDEX(deflator!$E208:$BQ208, MATCH(TRUE, ISNUMBER(deflator!$E208:$BQ208), 0))</f>
        <v>1</v>
      </c>
      <c r="AI208" cm="1">
        <f t="array" ref="AI208">deflator!AI208/INDEX(deflator!$E208:$BQ208, MATCH(TRUE, ISNUMBER(deflator!$E208:$BQ208), 0))</f>
        <v>1.1590291125750776</v>
      </c>
      <c r="AJ208" cm="1">
        <f t="array" ref="AJ208">deflator!AJ208/INDEX(deflator!$E208:$BQ208, MATCH(TRUE, ISNUMBER(deflator!$E208:$BQ208), 0))</f>
        <v>2.6498856138250781</v>
      </c>
      <c r="AK208" cm="1">
        <f t="array" ref="AK208">deflator!AK208/INDEX(deflator!$E208:$BQ208, MATCH(TRUE, ISNUMBER(deflator!$E208:$BQ208), 0))</f>
        <v>42.144269039585808</v>
      </c>
      <c r="AL208" cm="1">
        <f t="array" ref="AL208">deflator!AL208/INDEX(deflator!$E208:$BQ208, MATCH(TRUE, ISNUMBER(deflator!$E208:$BQ208), 0))</f>
        <v>416.31825756109254</v>
      </c>
      <c r="AM208" cm="1">
        <f t="array" ref="AM208">deflator!AM208/INDEX(deflator!$E208:$BQ208, MATCH(TRUE, ISNUMBER(deflator!$E208:$BQ208), 0))</f>
        <v>1695.656173554027</v>
      </c>
      <c r="AN208" cm="1">
        <f t="array" ref="AN208">deflator!AN208/INDEX(deflator!$E208:$BQ208, MATCH(TRUE, ISNUMBER(deflator!$E208:$BQ208), 0))</f>
        <v>4137.5175069484867</v>
      </c>
      <c r="AO208" cm="1">
        <f t="array" ref="AO208">deflator!AO208/INDEX(deflator!$E208:$BQ208, MATCH(TRUE, ISNUMBER(deflator!$E208:$BQ208), 0))</f>
        <v>6042.2806925411523</v>
      </c>
      <c r="AP208" cm="1">
        <f t="array" ref="AP208">deflator!AP208/INDEX(deflator!$E208:$BQ208, MATCH(TRUE, ISNUMBER(deflator!$E208:$BQ208), 0))</f>
        <v>6952.1577507286893</v>
      </c>
      <c r="AQ208" cm="1">
        <f t="array" ref="AQ208">deflator!AQ208/INDEX(deflator!$E208:$BQ208, MATCH(TRUE, ISNUMBER(deflator!$E208:$BQ208), 0))</f>
        <v>8241.0160056938239</v>
      </c>
      <c r="AR208" cm="1">
        <f t="array" ref="AR208">deflator!AR208/INDEX(deflator!$E208:$BQ208, MATCH(TRUE, ISNUMBER(deflator!$E208:$BQ208), 0))</f>
        <v>14206.407748137422</v>
      </c>
      <c r="AS208" cm="1">
        <f t="array" ref="AS208">deflator!AS208/INDEX(deflator!$E208:$BQ208, MATCH(TRUE, ISNUMBER(deflator!$E208:$BQ208), 0))</f>
        <v>19561.929142578258</v>
      </c>
      <c r="AT208" cm="1">
        <f t="array" ref="AT208">deflator!AT208/INDEX(deflator!$E208:$BQ208, MATCH(TRUE, ISNUMBER(deflator!$E208:$BQ208), 0))</f>
        <v>22785.660604161909</v>
      </c>
      <c r="AU208" cm="1">
        <f t="array" ref="AU208">deflator!AU208/INDEX(deflator!$E208:$BQ208, MATCH(TRUE, ISNUMBER(deflator!$E208:$BQ208), 0))</f>
        <v>26354.329419065671</v>
      </c>
      <c r="AV208" cm="1">
        <f t="array" ref="AV208">deflator!AV208/INDEX(deflator!$E208:$BQ208, MATCH(TRUE, ISNUMBER(deflator!$E208:$BQ208), 0))</f>
        <v>29953.576243535368</v>
      </c>
      <c r="AW208" cm="1">
        <f t="array" ref="AW208">deflator!AW208/INDEX(deflator!$E208:$BQ208, MATCH(TRUE, ISNUMBER(deflator!$E208:$BQ208), 0))</f>
        <v>36020.717915477355</v>
      </c>
      <c r="AX208" cm="1">
        <f t="array" ref="AX208">deflator!AX208/INDEX(deflator!$E208:$BQ208, MATCH(TRUE, ISNUMBER(deflator!$E208:$BQ208), 0))</f>
        <v>42965.307780319439</v>
      </c>
      <c r="AY208" cm="1">
        <f t="array" ref="AY208">deflator!AY208/INDEX(deflator!$E208:$BQ208, MATCH(TRUE, ISNUMBER(deflator!$E208:$BQ208), 0))</f>
        <v>49461.837027255075</v>
      </c>
      <c r="AZ208" cm="1">
        <f t="array" ref="AZ208">deflator!AZ208/INDEX(deflator!$E208:$BQ208, MATCH(TRUE, ISNUMBER(deflator!$E208:$BQ208), 0))</f>
        <v>56307.968222609183</v>
      </c>
      <c r="BA208" cm="1">
        <f t="array" ref="BA208">deflator!BA208/INDEX(deflator!$E208:$BQ208, MATCH(TRUE, ISNUMBER(deflator!$E208:$BQ208), 0))</f>
        <v>66451.014402502158</v>
      </c>
      <c r="BB208" cm="1">
        <f t="array" ref="BB208">deflator!BB208/INDEX(deflator!$E208:$BQ208, MATCH(TRUE, ISNUMBER(deflator!$E208:$BQ208), 0))</f>
        <v>67760.506467178566</v>
      </c>
      <c r="BC208" cm="1">
        <f t="array" ref="BC208">deflator!BC208/INDEX(deflator!$E208:$BQ208, MATCH(TRUE, ISNUMBER(deflator!$E208:$BQ208), 0))</f>
        <v>77376.474184323757</v>
      </c>
      <c r="BD208" cm="1">
        <f t="array" ref="BD208">deflator!BD208/INDEX(deflator!$E208:$BQ208, MATCH(TRUE, ISNUMBER(deflator!$E208:$BQ208), 0))</f>
        <v>96302.826361697429</v>
      </c>
      <c r="BE208" cm="1">
        <f t="array" ref="BE208">deflator!BE208/INDEX(deflator!$E208:$BQ208, MATCH(TRUE, ISNUMBER(deflator!$E208:$BQ208), 0))</f>
        <v>104881.35541958433</v>
      </c>
      <c r="BF208" cm="1">
        <f t="array" ref="BF208">deflator!BF208/INDEX(deflator!$E208:$BQ208, MATCH(TRUE, ISNUMBER(deflator!$E208:$BQ208), 0))</f>
        <v>110461.18917913981</v>
      </c>
      <c r="BG208" cm="1">
        <f t="array" ref="BG208">deflator!BG208/INDEX(deflator!$E208:$BQ208, MATCH(TRUE, ISNUMBER(deflator!$E208:$BQ208), 0))</f>
        <v>118734.81080530377</v>
      </c>
      <c r="BH208" cm="1">
        <f t="array" ref="BH208">deflator!BH208/INDEX(deflator!$E208:$BQ208, MATCH(TRUE, ISNUMBER(deflator!$E208:$BQ208), 0))</f>
        <v>127342.77101811375</v>
      </c>
      <c r="BI208" cm="1">
        <f t="array" ref="BI208">deflator!BI208/INDEX(deflator!$E208:$BQ208, MATCH(TRUE, ISNUMBER(deflator!$E208:$BQ208), 0))</f>
        <v>130964.68301570675</v>
      </c>
      <c r="BJ208" cm="1">
        <f t="array" ref="BJ208">deflator!BJ208/INDEX(deflator!$E208:$BQ208, MATCH(TRUE, ISNUMBER(deflator!$E208:$BQ208), 0))</f>
        <v>137971.05138720808</v>
      </c>
      <c r="BK208" cm="1">
        <f t="array" ref="BK208">deflator!BK208/INDEX(deflator!$E208:$BQ208, MATCH(TRUE, ISNUMBER(deflator!$E208:$BQ208), 0))</f>
        <v>151765.36497349036</v>
      </c>
      <c r="BL208" cm="1">
        <f t="array" ref="BL208">deflator!BL208/INDEX(deflator!$E208:$BQ208, MATCH(TRUE, ISNUMBER(deflator!$E208:$BQ208), 0))</f>
        <v>156717.67040553677</v>
      </c>
      <c r="BM208" cm="1">
        <f t="array" ref="BM208">deflator!BM208/INDEX(deflator!$E208:$BQ208, MATCH(TRUE, ISNUMBER(deflator!$E208:$BQ208), 0))</f>
        <v>158125.38065386814</v>
      </c>
      <c r="BN208" cm="1">
        <f t="array" ref="BN208">deflator!BN208/INDEX(deflator!$E208:$BQ208, MATCH(TRUE, ISNUMBER(deflator!$E208:$BQ208), 0))</f>
        <v>186918.59051913314</v>
      </c>
      <c r="BO208" cm="1">
        <f t="array" ref="BO208">deflator!BO208/INDEX(deflator!$E208:$BQ208, MATCH(TRUE, ISNUMBER(deflator!$E208:$BQ208), 0))</f>
        <v>220909.15537731501</v>
      </c>
      <c r="BP208" cm="1">
        <f t="array" ref="BP208">deflator!BP208/INDEX(deflator!$E208:$BQ208, MATCH(TRUE, ISNUMBER(deflator!$E208:$BQ208), 0))</f>
        <v>238578.73100997097</v>
      </c>
      <c r="BQ208" cm="1">
        <f t="array" ref="BQ208">deflator!BQ208/INDEX(deflator!$E208:$BQ208, MATCH(TRUE, ISNUMBER(deflator!$E208:$BQ208), 0))</f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 cm="1">
        <f t="array" ref="E209">deflator!E209/INDEX(deflator!$E209:$BQ209, MATCH(TRUE, ISNUMBER(deflator!$E209:$BQ209), 0))</f>
        <v>1</v>
      </c>
      <c r="F209" cm="1">
        <f t="array" ref="F209">deflator!F209/INDEX(deflator!$E209:$BQ209, MATCH(TRUE, ISNUMBER(deflator!$E209:$BQ209), 0))</f>
        <v>1.0712471364410396</v>
      </c>
      <c r="G209" cm="1">
        <f t="array" ref="G209">deflator!G209/INDEX(deflator!$E209:$BQ209, MATCH(TRUE, ISNUMBER(deflator!$E209:$BQ209), 0))</f>
        <v>0.98585444988395299</v>
      </c>
      <c r="H209" cm="1">
        <f t="array" ref="H209">deflator!H209/INDEX(deflator!$E209:$BQ209, MATCH(TRUE, ISNUMBER(deflator!$E209:$BQ209), 0))</f>
        <v>1.1194498414898362</v>
      </c>
      <c r="I209" cm="1">
        <f t="array" ref="I209">deflator!I209/INDEX(deflator!$E209:$BQ209, MATCH(TRUE, ISNUMBER(deflator!$E209:$BQ209), 0))</f>
        <v>1.2988417178820697</v>
      </c>
      <c r="J209" cm="1">
        <f t="array" ref="J209">deflator!J209/INDEX(deflator!$E209:$BQ209, MATCH(TRUE, ISNUMBER(deflator!$E209:$BQ209), 0))</f>
        <v>1.3892913010760579</v>
      </c>
      <c r="K209" cm="1">
        <f t="array" ref="K209">deflator!K209/INDEX(deflator!$E209:$BQ209, MATCH(TRUE, ISNUMBER(deflator!$E209:$BQ209), 0))</f>
        <v>1.9013739972172758</v>
      </c>
      <c r="L209" cm="1">
        <f t="array" ref="L209">deflator!L209/INDEX(deflator!$E209:$BQ209, MATCH(TRUE, ISNUMBER(deflator!$E209:$BQ209), 0))</f>
        <v>2.6042447586500939</v>
      </c>
      <c r="M209" cm="1">
        <f t="array" ref="M209">deflator!M209/INDEX(deflator!$E209:$BQ209, MATCH(TRUE, ISNUMBER(deflator!$E209:$BQ209), 0))</f>
        <v>2.6263415602053701</v>
      </c>
      <c r="N209" cm="1">
        <f t="array" ref="N209">deflator!N209/INDEX(deflator!$E209:$BQ209, MATCH(TRUE, ISNUMBER(deflator!$E209:$BQ209), 0))</f>
        <v>2.5926159288052575</v>
      </c>
      <c r="O209" cm="1">
        <f t="array" ref="O209">deflator!O209/INDEX(deflator!$E209:$BQ209, MATCH(TRUE, ISNUMBER(deflator!$E209:$BQ209), 0))</f>
        <v>2.8502288797864272</v>
      </c>
      <c r="P209" cm="1">
        <f t="array" ref="P209">deflator!P209/INDEX(deflator!$E209:$BQ209, MATCH(TRUE, ISNUMBER(deflator!$E209:$BQ209), 0))</f>
        <v>2.846983434201102</v>
      </c>
      <c r="Q209" cm="1">
        <f t="array" ref="Q209">deflator!Q209/INDEX(deflator!$E209:$BQ209, MATCH(TRUE, ISNUMBER(deflator!$E209:$BQ209), 0))</f>
        <v>2.8995482250094282</v>
      </c>
      <c r="R209" cm="1">
        <f t="array" ref="R209">deflator!R209/INDEX(deflator!$E209:$BQ209, MATCH(TRUE, ISNUMBER(deflator!$E209:$BQ209), 0))</f>
        <v>3.0131018916819179</v>
      </c>
      <c r="S209" cm="1">
        <f t="array" ref="S209">deflator!S209/INDEX(deflator!$E209:$BQ209, MATCH(TRUE, ISNUMBER(deflator!$E209:$BQ209), 0))</f>
        <v>3.4923933462476477</v>
      </c>
      <c r="T209" cm="1">
        <f t="array" ref="T209">deflator!T209/INDEX(deflator!$E209:$BQ209, MATCH(TRUE, ISNUMBER(deflator!$E209:$BQ209), 0))</f>
        <v>6.56462205539062</v>
      </c>
      <c r="U209" cm="1">
        <f t="array" ref="U209">deflator!U209/INDEX(deflator!$E209:$BQ209, MATCH(TRUE, ISNUMBER(deflator!$E209:$BQ209), 0))</f>
        <v>6.4404793043078206</v>
      </c>
      <c r="V209" cm="1">
        <f t="array" ref="V209">deflator!V209/INDEX(deflator!$E209:$BQ209, MATCH(TRUE, ISNUMBER(deflator!$E209:$BQ209), 0))</f>
        <v>7.3106824951063745</v>
      </c>
      <c r="W209" cm="1">
        <f t="array" ref="W209">deflator!W209/INDEX(deflator!$E209:$BQ209, MATCH(TRUE, ISNUMBER(deflator!$E209:$BQ209), 0))</f>
        <v>7.5785999205855648</v>
      </c>
      <c r="X209" cm="1">
        <f t="array" ref="X209">deflator!X209/INDEX(deflator!$E209:$BQ209, MATCH(TRUE, ISNUMBER(deflator!$E209:$BQ209), 0))</f>
        <v>8.038263658361414</v>
      </c>
      <c r="Y209" cm="1">
        <f t="array" ref="Y209">deflator!Y209/INDEX(deflator!$E209:$BQ209, MATCH(TRUE, ISNUMBER(deflator!$E209:$BQ209), 0))</f>
        <v>8.284618365728738</v>
      </c>
      <c r="Z209" cm="1">
        <f t="array" ref="Z209">deflator!Z209/INDEX(deflator!$E209:$BQ209, MATCH(TRUE, ISNUMBER(deflator!$E209:$BQ209), 0))</f>
        <v>8.923420584537606</v>
      </c>
      <c r="AA209" cm="1">
        <f t="array" ref="AA209">deflator!AA209/INDEX(deflator!$E209:$BQ209, MATCH(TRUE, ISNUMBER(deflator!$E209:$BQ209), 0))</f>
        <v>9.359167301937303</v>
      </c>
      <c r="AB209" cm="1">
        <f t="array" ref="AB209">deflator!AB209/INDEX(deflator!$E209:$BQ209, MATCH(TRUE, ISNUMBER(deflator!$E209:$BQ209), 0))</f>
        <v>9.588393210886581</v>
      </c>
      <c r="AC209" cm="1">
        <f t="array" ref="AC209">deflator!AC209/INDEX(deflator!$E209:$BQ209, MATCH(TRUE, ISNUMBER(deflator!$E209:$BQ209), 0))</f>
        <v>11.204678859977806</v>
      </c>
      <c r="AD209" cm="1">
        <f t="array" ref="AD209">deflator!AD209/INDEX(deflator!$E209:$BQ209, MATCH(TRUE, ISNUMBER(deflator!$E209:$BQ209), 0))</f>
        <v>11.716074969181221</v>
      </c>
      <c r="AE209" cm="1">
        <f t="array" ref="AE209">deflator!AE209/INDEX(deflator!$E209:$BQ209, MATCH(TRUE, ISNUMBER(deflator!$E209:$BQ209), 0))</f>
        <v>10.893403519323041</v>
      </c>
      <c r="AF209" cm="1">
        <f t="array" ref="AF209">deflator!AF209/INDEX(deflator!$E209:$BQ209, MATCH(TRUE, ISNUMBER(deflator!$E209:$BQ209), 0))</f>
        <v>10.965874770687611</v>
      </c>
      <c r="AG209" cm="1">
        <f t="array" ref="AG209">deflator!AG209/INDEX(deflator!$E209:$BQ209, MATCH(TRUE, ISNUMBER(deflator!$E209:$BQ209), 0))</f>
        <v>11.209906751735065</v>
      </c>
      <c r="AH209" cm="1">
        <f t="array" ref="AH209">deflator!AH209/INDEX(deflator!$E209:$BQ209, MATCH(TRUE, ISNUMBER(deflator!$E209:$BQ209), 0))</f>
        <v>11.803705238098285</v>
      </c>
      <c r="AI209" cm="1">
        <f t="array" ref="AI209">deflator!AI209/INDEX(deflator!$E209:$BQ209, MATCH(TRUE, ISNUMBER(deflator!$E209:$BQ209), 0))</f>
        <v>13.39265734952871</v>
      </c>
      <c r="AJ209" cm="1">
        <f t="array" ref="AJ209">deflator!AJ209/INDEX(deflator!$E209:$BQ209, MATCH(TRUE, ISNUMBER(deflator!$E209:$BQ209), 0))</f>
        <v>15.398734979667612</v>
      </c>
      <c r="AK209" cm="1">
        <f t="array" ref="AK209">deflator!AK209/INDEX(deflator!$E209:$BQ209, MATCH(TRUE, ISNUMBER(deflator!$E209:$BQ209), 0))</f>
        <v>16.520268451380829</v>
      </c>
      <c r="AL209" cm="1">
        <f t="array" ref="AL209">deflator!AL209/INDEX(deflator!$E209:$BQ209, MATCH(TRUE, ISNUMBER(deflator!$E209:$BQ209), 0))</f>
        <v>18.811712715295396</v>
      </c>
      <c r="AM209" cm="1">
        <f t="array" ref="AM209">deflator!AM209/INDEX(deflator!$E209:$BQ209, MATCH(TRUE, ISNUMBER(deflator!$E209:$BQ209), 0))</f>
        <v>22.045691229373883</v>
      </c>
      <c r="AN209" cm="1">
        <f t="array" ref="AN209">deflator!AN209/INDEX(deflator!$E209:$BQ209, MATCH(TRUE, ISNUMBER(deflator!$E209:$BQ209), 0))</f>
        <v>33.347763832814437</v>
      </c>
      <c r="AO209" cm="1">
        <f t="array" ref="AO209">deflator!AO209/INDEX(deflator!$E209:$BQ209, MATCH(TRUE, ISNUMBER(deflator!$E209:$BQ209), 0))</f>
        <v>36.98981176495387</v>
      </c>
      <c r="AP209" cm="1">
        <f t="array" ref="AP209">deflator!AP209/INDEX(deflator!$E209:$BQ209, MATCH(TRUE, ISNUMBER(deflator!$E209:$BQ209), 0))</f>
        <v>42.768176113715448</v>
      </c>
      <c r="AQ209" cm="1">
        <f t="array" ref="AQ209">deflator!AQ209/INDEX(deflator!$E209:$BQ209, MATCH(TRUE, ISNUMBER(deflator!$E209:$BQ209), 0))</f>
        <v>43.721136890946092</v>
      </c>
      <c r="AR209" cm="1">
        <f t="array" ref="AR209">deflator!AR209/INDEX(deflator!$E209:$BQ209, MATCH(TRUE, ISNUMBER(deflator!$E209:$BQ209), 0))</f>
        <v>48.577215893950715</v>
      </c>
      <c r="AS209" cm="1">
        <f t="array" ref="AS209">deflator!AS209/INDEX(deflator!$E209:$BQ209, MATCH(TRUE, ISNUMBER(deflator!$E209:$BQ209), 0))</f>
        <v>50.16831267359364</v>
      </c>
      <c r="AT209" cm="1">
        <f t="array" ref="AT209">deflator!AT209/INDEX(deflator!$E209:$BQ209, MATCH(TRUE, ISNUMBER(deflator!$E209:$BQ209), 0))</f>
        <v>49.971357256148899</v>
      </c>
      <c r="AU209" cm="1">
        <f t="array" ref="AU209">deflator!AU209/INDEX(deflator!$E209:$BQ209, MATCH(TRUE, ISNUMBER(deflator!$E209:$BQ209), 0))</f>
        <v>47.359249990693677</v>
      </c>
      <c r="AV209" cm="1">
        <f t="array" ref="AV209">deflator!AV209/INDEX(deflator!$E209:$BQ209, MATCH(TRUE, ISNUMBER(deflator!$E209:$BQ209), 0))</f>
        <v>57.002210246644964</v>
      </c>
      <c r="AW209" cm="1">
        <f t="array" ref="AW209">deflator!AW209/INDEX(deflator!$E209:$BQ209, MATCH(TRUE, ISNUMBER(deflator!$E209:$BQ209), 0))</f>
        <v>63.326553374274575</v>
      </c>
      <c r="AX209" cm="1">
        <f t="array" ref="AX209">deflator!AX209/INDEX(deflator!$E209:$BQ209, MATCH(TRUE, ISNUMBER(deflator!$E209:$BQ209), 0))</f>
        <v>69.04545190322581</v>
      </c>
      <c r="AY209" cm="1">
        <f t="array" ref="AY209">deflator!AY209/INDEX(deflator!$E209:$BQ209, MATCH(TRUE, ISNUMBER(deflator!$E209:$BQ209), 0))</f>
        <v>70.745077007938264</v>
      </c>
      <c r="AZ209" cm="1">
        <f t="array" ref="AZ209">deflator!AZ209/INDEX(deflator!$E209:$BQ209, MATCH(TRUE, ISNUMBER(deflator!$E209:$BQ209), 0))</f>
        <v>79.896689244346831</v>
      </c>
      <c r="BA209" cm="1">
        <f t="array" ref="BA209">deflator!BA209/INDEX(deflator!$E209:$BQ209, MATCH(TRUE, ISNUMBER(deflator!$E209:$BQ209), 0))</f>
        <v>91.444982727660545</v>
      </c>
      <c r="BB209" cm="1">
        <f t="array" ref="BB209">deflator!BB209/INDEX(deflator!$E209:$BQ209, MATCH(TRUE, ISNUMBER(deflator!$E209:$BQ209), 0))</f>
        <v>97.981156363793616</v>
      </c>
      <c r="BC209" cm="1">
        <f t="array" ref="BC209">deflator!BC209/INDEX(deflator!$E209:$BQ209, MATCH(TRUE, ISNUMBER(deflator!$E209:$BQ209), 0))</f>
        <v>101.10398661683085</v>
      </c>
      <c r="BD209" cm="1">
        <f t="array" ref="BD209">deflator!BD209/INDEX(deflator!$E209:$BQ209, MATCH(TRUE, ISNUMBER(deflator!$E209:$BQ209), 0))</f>
        <v>108.37485694340391</v>
      </c>
      <c r="BE209" cm="1">
        <f t="array" ref="BE209">deflator!BE209/INDEX(deflator!$E209:$BQ209, MATCH(TRUE, ISNUMBER(deflator!$E209:$BQ209), 0))</f>
        <v>113.49322224769089</v>
      </c>
      <c r="BF209" cm="1">
        <f t="array" ref="BF209">deflator!BF209/INDEX(deflator!$E209:$BQ209, MATCH(TRUE, ISNUMBER(deflator!$E209:$BQ209), 0))</f>
        <v>116.54585144279517</v>
      </c>
      <c r="BG209" cm="1">
        <f t="array" ref="BG209">deflator!BG209/INDEX(deflator!$E209:$BQ209, MATCH(TRUE, ISNUMBER(deflator!$E209:$BQ209), 0))</f>
        <v>122.06123641802181</v>
      </c>
      <c r="BH209" cm="1">
        <f t="array" ref="BH209">deflator!BH209/INDEX(deflator!$E209:$BQ209, MATCH(TRUE, ISNUMBER(deflator!$E209:$BQ209), 0))</f>
        <v>122.65436710921959</v>
      </c>
      <c r="BI209" cm="1">
        <f t="array" ref="BI209">deflator!BI209/INDEX(deflator!$E209:$BQ209, MATCH(TRUE, ISNUMBER(deflator!$E209:$BQ209), 0))</f>
        <v>128.82403158547814</v>
      </c>
      <c r="BJ209" cm="1">
        <f t="array" ref="BJ209">deflator!BJ209/INDEX(deflator!$E209:$BQ209, MATCH(TRUE, ISNUMBER(deflator!$E209:$BQ209), 0))</f>
        <v>139.33945541382946</v>
      </c>
      <c r="BK209" cm="1">
        <f t="array" ref="BK209">deflator!BK209/INDEX(deflator!$E209:$BQ209, MATCH(TRUE, ISNUMBER(deflator!$E209:$BQ209), 0))</f>
        <v>138.49878004411295</v>
      </c>
      <c r="BL209" cm="1">
        <f t="array" ref="BL209">deflator!BL209/INDEX(deflator!$E209:$BQ209, MATCH(TRUE, ISNUMBER(deflator!$E209:$BQ209), 0))</f>
        <v>141.92132075560588</v>
      </c>
      <c r="BM209" cm="1">
        <f t="array" ref="BM209">deflator!BM209/INDEX(deflator!$E209:$BQ209, MATCH(TRUE, ISNUMBER(deflator!$E209:$BQ209), 0))</f>
        <v>151.44684819124038</v>
      </c>
      <c r="BN209" cm="1">
        <f t="array" ref="BN209">deflator!BN209/INDEX(deflator!$E209:$BQ209, MATCH(TRUE, ISNUMBER(deflator!$E209:$BQ209), 0))</f>
        <v>155.9075883269426</v>
      </c>
      <c r="BO209" cm="1">
        <f t="array" ref="BO209">deflator!BO209/INDEX(deflator!$E209:$BQ209, MATCH(TRUE, ISNUMBER(deflator!$E209:$BQ209), 0))</f>
        <v>180.55862701587782</v>
      </c>
      <c r="BP209" cm="1">
        <f t="array" ref="BP209">deflator!BP209/INDEX(deflator!$E209:$BQ209, MATCH(TRUE, ISNUMBER(deflator!$E209:$BQ209), 0))</f>
        <v>202.13328140883419</v>
      </c>
      <c r="BQ209" cm="1">
        <f t="array" ref="BQ209">deflator!BQ209/INDEX(deflator!$E209:$BQ209, MATCH(TRUE, ISNUMBER(deflator!$E209:$BQ209), 0))</f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 cm="1">
        <f t="array" ref="E210">deflator!E210/INDEX(deflator!$E210:$BQ210, MATCH(TRUE, ISNUMBER(deflator!$E210:$BQ210), 0))</f>
        <v>#N/A</v>
      </c>
      <c r="F210" t="e" cm="1">
        <f t="array" ref="F210">deflator!F210/INDEX(deflator!$E210:$BQ210, MATCH(TRUE, ISNUMBER(deflator!$E210:$BQ210), 0))</f>
        <v>#N/A</v>
      </c>
      <c r="G210" t="e" cm="1">
        <f t="array" ref="G210">deflator!G210/INDEX(deflator!$E210:$BQ210, MATCH(TRUE, ISNUMBER(deflator!$E210:$BQ210), 0))</f>
        <v>#N/A</v>
      </c>
      <c r="H210" t="e" cm="1">
        <f t="array" ref="H210">deflator!H210/INDEX(deflator!$E210:$BQ210, MATCH(TRUE, ISNUMBER(deflator!$E210:$BQ210), 0))</f>
        <v>#N/A</v>
      </c>
      <c r="I210" t="e" cm="1">
        <f t="array" ref="I210">deflator!I210/INDEX(deflator!$E210:$BQ210, MATCH(TRUE, ISNUMBER(deflator!$E210:$BQ210), 0))</f>
        <v>#N/A</v>
      </c>
      <c r="J210" t="e" cm="1">
        <f t="array" ref="J210">deflator!J210/INDEX(deflator!$E210:$BQ210, MATCH(TRUE, ISNUMBER(deflator!$E210:$BQ210), 0))</f>
        <v>#N/A</v>
      </c>
      <c r="K210" t="e" cm="1">
        <f t="array" ref="K210">deflator!K210/INDEX(deflator!$E210:$BQ210, MATCH(TRUE, ISNUMBER(deflator!$E210:$BQ210), 0))</f>
        <v>#N/A</v>
      </c>
      <c r="L210" t="e" cm="1">
        <f t="array" ref="L210">deflator!L210/INDEX(deflator!$E210:$BQ210, MATCH(TRUE, ISNUMBER(deflator!$E210:$BQ210), 0))</f>
        <v>#N/A</v>
      </c>
      <c r="M210" t="e" cm="1">
        <f t="array" ref="M210">deflator!M210/INDEX(deflator!$E210:$BQ210, MATCH(TRUE, ISNUMBER(deflator!$E210:$BQ210), 0))</f>
        <v>#N/A</v>
      </c>
      <c r="N210" t="e" cm="1">
        <f t="array" ref="N210">deflator!N210/INDEX(deflator!$E210:$BQ210, MATCH(TRUE, ISNUMBER(deflator!$E210:$BQ210), 0))</f>
        <v>#N/A</v>
      </c>
      <c r="O210" t="e" cm="1">
        <f t="array" ref="O210">deflator!O210/INDEX(deflator!$E210:$BQ210, MATCH(TRUE, ISNUMBER(deflator!$E210:$BQ210), 0))</f>
        <v>#N/A</v>
      </c>
      <c r="P210" t="e" cm="1">
        <f t="array" ref="P210">deflator!P210/INDEX(deflator!$E210:$BQ210, MATCH(TRUE, ISNUMBER(deflator!$E210:$BQ210), 0))</f>
        <v>#N/A</v>
      </c>
      <c r="Q210" t="e" cm="1">
        <f t="array" ref="Q210">deflator!Q210/INDEX(deflator!$E210:$BQ210, MATCH(TRUE, ISNUMBER(deflator!$E210:$BQ210), 0))</f>
        <v>#N/A</v>
      </c>
      <c r="R210" t="e" cm="1">
        <f t="array" ref="R210">deflator!R210/INDEX(deflator!$E210:$BQ210, MATCH(TRUE, ISNUMBER(deflator!$E210:$BQ210), 0))</f>
        <v>#N/A</v>
      </c>
      <c r="S210" t="e" cm="1">
        <f t="array" ref="S210">deflator!S210/INDEX(deflator!$E210:$BQ210, MATCH(TRUE, ISNUMBER(deflator!$E210:$BQ210), 0))</f>
        <v>#N/A</v>
      </c>
      <c r="T210" t="e" cm="1">
        <f t="array" ref="T210">deflator!T210/INDEX(deflator!$E210:$BQ210, MATCH(TRUE, ISNUMBER(deflator!$E210:$BQ210), 0))</f>
        <v>#N/A</v>
      </c>
      <c r="U210" t="e" cm="1">
        <f t="array" ref="U210">deflator!U210/INDEX(deflator!$E210:$BQ210, MATCH(TRUE, ISNUMBER(deflator!$E210:$BQ210), 0))</f>
        <v>#N/A</v>
      </c>
      <c r="V210" t="e" cm="1">
        <f t="array" ref="V210">deflator!V210/INDEX(deflator!$E210:$BQ210, MATCH(TRUE, ISNUMBER(deflator!$E210:$BQ210), 0))</f>
        <v>#N/A</v>
      </c>
      <c r="W210" t="e" cm="1">
        <f t="array" ref="W210">deflator!W210/INDEX(deflator!$E210:$BQ210, MATCH(TRUE, ISNUMBER(deflator!$E210:$BQ210), 0))</f>
        <v>#N/A</v>
      </c>
      <c r="X210" t="e" cm="1">
        <f t="array" ref="X210">deflator!X210/INDEX(deflator!$E210:$BQ210, MATCH(TRUE, ISNUMBER(deflator!$E210:$BQ210), 0))</f>
        <v>#N/A</v>
      </c>
      <c r="Y210" t="e" cm="1">
        <f t="array" ref="Y210">deflator!Y210/INDEX(deflator!$E210:$BQ210, MATCH(TRUE, ISNUMBER(deflator!$E210:$BQ210), 0))</f>
        <v>#N/A</v>
      </c>
      <c r="Z210" t="e" cm="1">
        <f t="array" ref="Z210">deflator!Z210/INDEX(deflator!$E210:$BQ210, MATCH(TRUE, ISNUMBER(deflator!$E210:$BQ210), 0))</f>
        <v>#N/A</v>
      </c>
      <c r="AA210" t="e" cm="1">
        <f t="array" ref="AA210">deflator!AA210/INDEX(deflator!$E210:$BQ210, MATCH(TRUE, ISNUMBER(deflator!$E210:$BQ210), 0))</f>
        <v>#N/A</v>
      </c>
      <c r="AB210" t="e" cm="1">
        <f t="array" ref="AB210">deflator!AB210/INDEX(deflator!$E210:$BQ210, MATCH(TRUE, ISNUMBER(deflator!$E210:$BQ210), 0))</f>
        <v>#N/A</v>
      </c>
      <c r="AC210" t="e" cm="1">
        <f t="array" ref="AC210">deflator!AC210/INDEX(deflator!$E210:$BQ210, MATCH(TRUE, ISNUMBER(deflator!$E210:$BQ210), 0))</f>
        <v>#N/A</v>
      </c>
      <c r="AD210" t="e" cm="1">
        <f t="array" ref="AD210">deflator!AD210/INDEX(deflator!$E210:$BQ210, MATCH(TRUE, ISNUMBER(deflator!$E210:$BQ210), 0))</f>
        <v>#N/A</v>
      </c>
      <c r="AE210" t="e" cm="1">
        <f t="array" ref="AE210">deflator!AE210/INDEX(deflator!$E210:$BQ210, MATCH(TRUE, ISNUMBER(deflator!$E210:$BQ210), 0))</f>
        <v>#N/A</v>
      </c>
      <c r="AF210" t="e" cm="1">
        <f t="array" ref="AF210">deflator!AF210/INDEX(deflator!$E210:$BQ210, MATCH(TRUE, ISNUMBER(deflator!$E210:$BQ210), 0))</f>
        <v>#N/A</v>
      </c>
      <c r="AG210" t="e" cm="1">
        <f t="array" ref="AG210">deflator!AG210/INDEX(deflator!$E210:$BQ210, MATCH(TRUE, ISNUMBER(deflator!$E210:$BQ210), 0))</f>
        <v>#N/A</v>
      </c>
      <c r="AH210" t="e" cm="1">
        <f t="array" ref="AH210">deflator!AH210/INDEX(deflator!$E210:$BQ210, MATCH(TRUE, ISNUMBER(deflator!$E210:$BQ210), 0))</f>
        <v>#N/A</v>
      </c>
      <c r="AI210" t="e" cm="1">
        <f t="array" ref="AI210">deflator!AI210/INDEX(deflator!$E210:$BQ210, MATCH(TRUE, ISNUMBER(deflator!$E210:$BQ210), 0))</f>
        <v>#N/A</v>
      </c>
      <c r="AJ210" t="e" cm="1">
        <f t="array" ref="AJ210">deflator!AJ210/INDEX(deflator!$E210:$BQ210, MATCH(TRUE, ISNUMBER(deflator!$E210:$BQ210), 0))</f>
        <v>#N/A</v>
      </c>
      <c r="AK210" t="e" cm="1">
        <f t="array" ref="AK210">deflator!AK210/INDEX(deflator!$E210:$BQ210, MATCH(TRUE, ISNUMBER(deflator!$E210:$BQ210), 0))</f>
        <v>#N/A</v>
      </c>
      <c r="AL210" t="e" cm="1">
        <f t="array" ref="AL210">deflator!AL210/INDEX(deflator!$E210:$BQ210, MATCH(TRUE, ISNUMBER(deflator!$E210:$BQ210), 0))</f>
        <v>#N/A</v>
      </c>
      <c r="AM210" t="e" cm="1">
        <f t="array" ref="AM210">deflator!AM210/INDEX(deflator!$E210:$BQ210, MATCH(TRUE, ISNUMBER(deflator!$E210:$BQ210), 0))</f>
        <v>#N/A</v>
      </c>
      <c r="AN210" t="e" cm="1">
        <f t="array" ref="AN210">deflator!AN210/INDEX(deflator!$E210:$BQ210, MATCH(TRUE, ISNUMBER(deflator!$E210:$BQ210), 0))</f>
        <v>#N/A</v>
      </c>
      <c r="AO210" t="e" cm="1">
        <f t="array" ref="AO210">deflator!AO210/INDEX(deflator!$E210:$BQ210, MATCH(TRUE, ISNUMBER(deflator!$E210:$BQ210), 0))</f>
        <v>#N/A</v>
      </c>
      <c r="AP210" t="e" cm="1">
        <f t="array" ref="AP210">deflator!AP210/INDEX(deflator!$E210:$BQ210, MATCH(TRUE, ISNUMBER(deflator!$E210:$BQ210), 0))</f>
        <v>#N/A</v>
      </c>
      <c r="AQ210" t="e" cm="1">
        <f t="array" ref="AQ210">deflator!AQ210/INDEX(deflator!$E210:$BQ210, MATCH(TRUE, ISNUMBER(deflator!$E210:$BQ210), 0))</f>
        <v>#N/A</v>
      </c>
      <c r="AR210" t="e" cm="1">
        <f t="array" ref="AR210">deflator!AR210/INDEX(deflator!$E210:$BQ210, MATCH(TRUE, ISNUMBER(deflator!$E210:$BQ210), 0))</f>
        <v>#N/A</v>
      </c>
      <c r="AS210" t="e" cm="1">
        <f t="array" ref="AS210">deflator!AS210/INDEX(deflator!$E210:$BQ210, MATCH(TRUE, ISNUMBER(deflator!$E210:$BQ210), 0))</f>
        <v>#N/A</v>
      </c>
      <c r="AT210" t="e" cm="1">
        <f t="array" ref="AT210">deflator!AT210/INDEX(deflator!$E210:$BQ210, MATCH(TRUE, ISNUMBER(deflator!$E210:$BQ210), 0))</f>
        <v>#N/A</v>
      </c>
      <c r="AU210" t="e" cm="1">
        <f t="array" ref="AU210">deflator!AU210/INDEX(deflator!$E210:$BQ210, MATCH(TRUE, ISNUMBER(deflator!$E210:$BQ210), 0))</f>
        <v>#N/A</v>
      </c>
      <c r="AV210" t="e" cm="1">
        <f t="array" ref="AV210">deflator!AV210/INDEX(deflator!$E210:$BQ210, MATCH(TRUE, ISNUMBER(deflator!$E210:$BQ210), 0))</f>
        <v>#N/A</v>
      </c>
      <c r="AW210" t="e" cm="1">
        <f t="array" ref="AW210">deflator!AW210/INDEX(deflator!$E210:$BQ210, MATCH(TRUE, ISNUMBER(deflator!$E210:$BQ210), 0))</f>
        <v>#N/A</v>
      </c>
      <c r="AX210" t="e" cm="1">
        <f t="array" ref="AX210">deflator!AX210/INDEX(deflator!$E210:$BQ210, MATCH(TRUE, ISNUMBER(deflator!$E210:$BQ210), 0))</f>
        <v>#N/A</v>
      </c>
      <c r="AY210" t="e" cm="1">
        <f t="array" ref="AY210">deflator!AY210/INDEX(deflator!$E210:$BQ210, MATCH(TRUE, ISNUMBER(deflator!$E210:$BQ210), 0))</f>
        <v>#N/A</v>
      </c>
      <c r="AZ210" t="e" cm="1">
        <f t="array" ref="AZ210">deflator!AZ210/INDEX(deflator!$E210:$BQ210, MATCH(TRUE, ISNUMBER(deflator!$E210:$BQ210), 0))</f>
        <v>#N/A</v>
      </c>
      <c r="BA210" t="e" cm="1">
        <f t="array" ref="BA210">deflator!BA210/INDEX(deflator!$E210:$BQ210, MATCH(TRUE, ISNUMBER(deflator!$E210:$BQ210), 0))</f>
        <v>#N/A</v>
      </c>
      <c r="BB210" t="e" cm="1">
        <f t="array" ref="BB210">deflator!BB210/INDEX(deflator!$E210:$BQ210, MATCH(TRUE, ISNUMBER(deflator!$E210:$BQ210), 0))</f>
        <v>#N/A</v>
      </c>
      <c r="BC210" t="e" cm="1">
        <f t="array" ref="BC210">deflator!BC210/INDEX(deflator!$E210:$BQ210, MATCH(TRUE, ISNUMBER(deflator!$E210:$BQ210), 0))</f>
        <v>#N/A</v>
      </c>
      <c r="BD210" t="e" cm="1">
        <f t="array" ref="BD210">deflator!BD210/INDEX(deflator!$E210:$BQ210, MATCH(TRUE, ISNUMBER(deflator!$E210:$BQ210), 0))</f>
        <v>#N/A</v>
      </c>
      <c r="BE210" t="e" cm="1">
        <f t="array" ref="BE210">deflator!BE210/INDEX(deflator!$E210:$BQ210, MATCH(TRUE, ISNUMBER(deflator!$E210:$BQ210), 0))</f>
        <v>#N/A</v>
      </c>
      <c r="BF210" t="e" cm="1">
        <f t="array" ref="BF210">deflator!BF210/INDEX(deflator!$E210:$BQ210, MATCH(TRUE, ISNUMBER(deflator!$E210:$BQ210), 0))</f>
        <v>#N/A</v>
      </c>
      <c r="BG210" t="e" cm="1">
        <f t="array" ref="BG210">deflator!BG210/INDEX(deflator!$E210:$BQ210, MATCH(TRUE, ISNUMBER(deflator!$E210:$BQ210), 0))</f>
        <v>#N/A</v>
      </c>
      <c r="BH210" t="e" cm="1">
        <f t="array" ref="BH210">deflator!BH210/INDEX(deflator!$E210:$BQ210, MATCH(TRUE, ISNUMBER(deflator!$E210:$BQ210), 0))</f>
        <v>#N/A</v>
      </c>
      <c r="BI210" t="e" cm="1">
        <f t="array" ref="BI210">deflator!BI210/INDEX(deflator!$E210:$BQ210, MATCH(TRUE, ISNUMBER(deflator!$E210:$BQ210), 0))</f>
        <v>#N/A</v>
      </c>
      <c r="BJ210" t="e" cm="1">
        <f t="array" ref="BJ210">deflator!BJ210/INDEX(deflator!$E210:$BQ210, MATCH(TRUE, ISNUMBER(deflator!$E210:$BQ210), 0))</f>
        <v>#N/A</v>
      </c>
      <c r="BK210" t="e" cm="1">
        <f t="array" ref="BK210">deflator!BK210/INDEX(deflator!$E210:$BQ210, MATCH(TRUE, ISNUMBER(deflator!$E210:$BQ210), 0))</f>
        <v>#N/A</v>
      </c>
      <c r="BL210" t="e" cm="1">
        <f t="array" ref="BL210">deflator!BL210/INDEX(deflator!$E210:$BQ210, MATCH(TRUE, ISNUMBER(deflator!$E210:$BQ210), 0))</f>
        <v>#N/A</v>
      </c>
      <c r="BM210" t="e" cm="1">
        <f t="array" ref="BM210">deflator!BM210/INDEX(deflator!$E210:$BQ210, MATCH(TRUE, ISNUMBER(deflator!$E210:$BQ210), 0))</f>
        <v>#N/A</v>
      </c>
      <c r="BN210" t="e" cm="1">
        <f t="array" ref="BN210">deflator!BN210/INDEX(deflator!$E210:$BQ210, MATCH(TRUE, ISNUMBER(deflator!$E210:$BQ210), 0))</f>
        <v>#N/A</v>
      </c>
      <c r="BO210" t="e" cm="1">
        <f t="array" ref="BO210">deflator!BO210/INDEX(deflator!$E210:$BQ210, MATCH(TRUE, ISNUMBER(deflator!$E210:$BQ210), 0))</f>
        <v>#N/A</v>
      </c>
      <c r="BP210" t="e" cm="1">
        <f t="array" ref="BP210">deflator!BP210/INDEX(deflator!$E210:$BQ210, MATCH(TRUE, ISNUMBER(deflator!$E210:$BQ210), 0))</f>
        <v>#N/A</v>
      </c>
      <c r="BQ210" t="e" cm="1">
        <f t="array" ref="BQ210">deflator!BQ210/INDEX(deflator!$E210:$BQ210, MATCH(TRUE, ISNUMBER(deflator!$E210:$BQ210), 0))</f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 cm="1">
        <f t="array" ref="E211">deflator!E211/INDEX(deflator!$E211:$BQ211, MATCH(TRUE, ISNUMBER(deflator!$E211:$BQ211), 0))</f>
        <v>1</v>
      </c>
      <c r="F211" cm="1">
        <f t="array" ref="F211">deflator!F211/INDEX(deflator!$E211:$BQ211, MATCH(TRUE, ISNUMBER(deflator!$E211:$BQ211), 0))</f>
        <v>0.98213731831588147</v>
      </c>
      <c r="G211" cm="1">
        <f t="array" ref="G211">deflator!G211/INDEX(deflator!$E211:$BQ211, MATCH(TRUE, ISNUMBER(deflator!$E211:$BQ211), 0))</f>
        <v>0.97335832435482639</v>
      </c>
      <c r="H211" cm="1">
        <f t="array" ref="H211">deflator!H211/INDEX(deflator!$E211:$BQ211, MATCH(TRUE, ISNUMBER(deflator!$E211:$BQ211), 0))</f>
        <v>0.92775902812728905</v>
      </c>
      <c r="I211" cm="1">
        <f t="array" ref="I211">deflator!I211/INDEX(deflator!$E211:$BQ211, MATCH(TRUE, ISNUMBER(deflator!$E211:$BQ211), 0))</f>
        <v>0.91642924189764929</v>
      </c>
      <c r="J211" cm="1">
        <f t="array" ref="J211">deflator!J211/INDEX(deflator!$E211:$BQ211, MATCH(TRUE, ISNUMBER(deflator!$E211:$BQ211), 0))</f>
        <v>0.91239301320312849</v>
      </c>
      <c r="K211" cm="1">
        <f t="array" ref="K211">deflator!K211/INDEX(deflator!$E211:$BQ211, MATCH(TRUE, ISNUMBER(deflator!$E211:$BQ211), 0))</f>
        <v>0.93021889283624692</v>
      </c>
      <c r="L211" cm="1">
        <f t="array" ref="L211">deflator!L211/INDEX(deflator!$E211:$BQ211, MATCH(TRUE, ISNUMBER(deflator!$E211:$BQ211), 0))</f>
        <v>0.95252220022201151</v>
      </c>
      <c r="M211" cm="1">
        <f t="array" ref="M211">deflator!M211/INDEX(deflator!$E211:$BQ211, MATCH(TRUE, ISNUMBER(deflator!$E211:$BQ211), 0))</f>
        <v>1.137583069598693</v>
      </c>
      <c r="N211" cm="1">
        <f t="array" ref="N211">deflator!N211/INDEX(deflator!$E211:$BQ211, MATCH(TRUE, ISNUMBER(deflator!$E211:$BQ211), 0))</f>
        <v>1.1491485619222646</v>
      </c>
      <c r="O211" cm="1">
        <f t="array" ref="O211">deflator!O211/INDEX(deflator!$E211:$BQ211, MATCH(TRUE, ISNUMBER(deflator!$E211:$BQ211), 0))</f>
        <v>0.90276218891111437</v>
      </c>
      <c r="P211" cm="1">
        <f t="array" ref="P211">deflator!P211/INDEX(deflator!$E211:$BQ211, MATCH(TRUE, ISNUMBER(deflator!$E211:$BQ211), 0))</f>
        <v>1.0437255411486623</v>
      </c>
      <c r="Q211" cm="1">
        <f t="array" ref="Q211">deflator!Q211/INDEX(deflator!$E211:$BQ211, MATCH(TRUE, ISNUMBER(deflator!$E211:$BQ211), 0))</f>
        <v>1.0917852908169519</v>
      </c>
      <c r="R211" cm="1">
        <f t="array" ref="R211">deflator!R211/INDEX(deflator!$E211:$BQ211, MATCH(TRUE, ISNUMBER(deflator!$E211:$BQ211), 0))</f>
        <v>1.2327983904107349</v>
      </c>
      <c r="S211" cm="1">
        <f t="array" ref="S211">deflator!S211/INDEX(deflator!$E211:$BQ211, MATCH(TRUE, ISNUMBER(deflator!$E211:$BQ211), 0))</f>
        <v>3.0897836772782847</v>
      </c>
      <c r="T211" cm="1">
        <f t="array" ref="T211">deflator!T211/INDEX(deflator!$E211:$BQ211, MATCH(TRUE, ISNUMBER(deflator!$E211:$BQ211), 0))</f>
        <v>3.3364054384054631</v>
      </c>
      <c r="U211" cm="1">
        <f t="array" ref="U211">deflator!U211/INDEX(deflator!$E211:$BQ211, MATCH(TRUE, ISNUMBER(deflator!$E211:$BQ211), 0))</f>
        <v>3.9763588590333718</v>
      </c>
      <c r="V211" cm="1">
        <f t="array" ref="V211">deflator!V211/INDEX(deflator!$E211:$BQ211, MATCH(TRUE, ISNUMBER(deflator!$E211:$BQ211), 0))</f>
        <v>4.3464870879360147</v>
      </c>
      <c r="W211" cm="1">
        <f t="array" ref="W211">deflator!W211/INDEX(deflator!$E211:$BQ211, MATCH(TRUE, ISNUMBER(deflator!$E211:$BQ211), 0))</f>
        <v>4.5273204370750317</v>
      </c>
      <c r="X211" cm="1">
        <f t="array" ref="X211">deflator!X211/INDEX(deflator!$E211:$BQ211, MATCH(TRUE, ISNUMBER(deflator!$E211:$BQ211), 0))</f>
        <v>5.6210611410584033</v>
      </c>
      <c r="Y211" cm="1">
        <f t="array" ref="Y211">deflator!Y211/INDEX(deflator!$E211:$BQ211, MATCH(TRUE, ISNUMBER(deflator!$E211:$BQ211), 0))</f>
        <v>7.7359906958152358</v>
      </c>
      <c r="Z211" cm="1">
        <f t="array" ref="Z211">deflator!Z211/INDEX(deflator!$E211:$BQ211, MATCH(TRUE, ISNUMBER(deflator!$E211:$BQ211), 0))</f>
        <v>8.5547153859384171</v>
      </c>
      <c r="AA211" cm="1">
        <f t="array" ref="AA211">deflator!AA211/INDEX(deflator!$E211:$BQ211, MATCH(TRUE, ISNUMBER(deflator!$E211:$BQ211), 0))</f>
        <v>8.5937430714995759</v>
      </c>
      <c r="AB211" cm="1">
        <f t="array" ref="AB211">deflator!AB211/INDEX(deflator!$E211:$BQ211, MATCH(TRUE, ISNUMBER(deflator!$E211:$BQ211), 0))</f>
        <v>8.2023831575505479</v>
      </c>
      <c r="AC211" cm="1">
        <f t="array" ref="AC211">deflator!AC211/INDEX(deflator!$E211:$BQ211, MATCH(TRUE, ISNUMBER(deflator!$E211:$BQ211), 0))</f>
        <v>8.0713261382049417</v>
      </c>
      <c r="AD211" cm="1">
        <f t="array" ref="AD211">deflator!AD211/INDEX(deflator!$E211:$BQ211, MATCH(TRUE, ISNUMBER(deflator!$E211:$BQ211), 0))</f>
        <v>7.7651495406739128</v>
      </c>
      <c r="AE211" cm="1">
        <f t="array" ref="AE211">deflator!AE211/INDEX(deflator!$E211:$BQ211, MATCH(TRUE, ISNUMBER(deflator!$E211:$BQ211), 0))</f>
        <v>6.5784147158408919</v>
      </c>
      <c r="AF211" cm="1">
        <f t="array" ref="AF211">deflator!AF211/INDEX(deflator!$E211:$BQ211, MATCH(TRUE, ISNUMBER(deflator!$E211:$BQ211), 0))</f>
        <v>6.7682185248015667</v>
      </c>
      <c r="AG211" cm="1">
        <f t="array" ref="AG211">deflator!AG211/INDEX(deflator!$E211:$BQ211, MATCH(TRUE, ISNUMBER(deflator!$E211:$BQ211), 0))</f>
        <v>6.538837400696023</v>
      </c>
      <c r="AH211" cm="1">
        <f t="array" ref="AH211">deflator!AH211/INDEX(deflator!$E211:$BQ211, MATCH(TRUE, ISNUMBER(deflator!$E211:$BQ211), 0))</f>
        <v>7.0348033363725904</v>
      </c>
      <c r="AI211" cm="1">
        <f t="array" ref="AI211">deflator!AI211/INDEX(deflator!$E211:$BQ211, MATCH(TRUE, ISNUMBER(deflator!$E211:$BQ211), 0))</f>
        <v>7.9314816421252887</v>
      </c>
      <c r="AJ211" cm="1">
        <f t="array" ref="AJ211">deflator!AJ211/INDEX(deflator!$E211:$BQ211, MATCH(TRUE, ISNUMBER(deflator!$E211:$BQ211), 0))</f>
        <v>8.2382075305889995</v>
      </c>
      <c r="AK211" cm="1">
        <f t="array" ref="AK211">deflator!AK211/INDEX(deflator!$E211:$BQ211, MATCH(TRUE, ISNUMBER(deflator!$E211:$BQ211), 0))</f>
        <v>8.167194061386974</v>
      </c>
      <c r="AL211" cm="1">
        <f t="array" ref="AL211">deflator!AL211/INDEX(deflator!$E211:$BQ211, MATCH(TRUE, ISNUMBER(deflator!$E211:$BQ211), 0))</f>
        <v>7.8917700755788305</v>
      </c>
      <c r="AM211" cm="1">
        <f t="array" ref="AM211">deflator!AM211/INDEX(deflator!$E211:$BQ211, MATCH(TRUE, ISNUMBER(deflator!$E211:$BQ211), 0))</f>
        <v>7.9470217271371952</v>
      </c>
      <c r="AN211" cm="1">
        <f t="array" ref="AN211">deflator!AN211/INDEX(deflator!$E211:$BQ211, MATCH(TRUE, ISNUMBER(deflator!$E211:$BQ211), 0))</f>
        <v>8.4010502854658373</v>
      </c>
      <c r="AO211" cm="1">
        <f t="array" ref="AO211">deflator!AO211/INDEX(deflator!$E211:$BQ211, MATCH(TRUE, ISNUMBER(deflator!$E211:$BQ211), 0))</f>
        <v>9.0014185993952829</v>
      </c>
      <c r="AP211" cm="1">
        <f t="array" ref="AP211">deflator!AP211/INDEX(deflator!$E211:$BQ211, MATCH(TRUE, ISNUMBER(deflator!$E211:$BQ211), 0))</f>
        <v>9.172805137305506</v>
      </c>
      <c r="AQ211" cm="1">
        <f t="array" ref="AQ211">deflator!AQ211/INDEX(deflator!$E211:$BQ211, MATCH(TRUE, ISNUMBER(deflator!$E211:$BQ211), 0))</f>
        <v>7.9015591623040295</v>
      </c>
      <c r="AR211" cm="1">
        <f t="array" ref="AR211">deflator!AR211/INDEX(deflator!$E211:$BQ211, MATCH(TRUE, ISNUMBER(deflator!$E211:$BQ211), 0))</f>
        <v>8.7614245190330049</v>
      </c>
      <c r="AS211" cm="1">
        <f t="array" ref="AS211">deflator!AS211/INDEX(deflator!$E211:$BQ211, MATCH(TRUE, ISNUMBER(deflator!$E211:$BQ211), 0))</f>
        <v>9.8048377169226963</v>
      </c>
      <c r="AT211" cm="1">
        <f t="array" ref="AT211">deflator!AT211/INDEX(deflator!$E211:$BQ211, MATCH(TRUE, ISNUMBER(deflator!$E211:$BQ211), 0))</f>
        <v>9.4939179618674778</v>
      </c>
      <c r="AU211" cm="1">
        <f t="array" ref="AU211">deflator!AU211/INDEX(deflator!$E211:$BQ211, MATCH(TRUE, ISNUMBER(deflator!$E211:$BQ211), 0))</f>
        <v>9.8436178498593812</v>
      </c>
      <c r="AV211" cm="1">
        <f t="array" ref="AV211">deflator!AV211/INDEX(deflator!$E211:$BQ211, MATCH(TRUE, ISNUMBER(deflator!$E211:$BQ211), 0))</f>
        <v>10.30068021330926</v>
      </c>
      <c r="AW211" cm="1">
        <f t="array" ref="AW211">deflator!AW211/INDEX(deflator!$E211:$BQ211, MATCH(TRUE, ISNUMBER(deflator!$E211:$BQ211), 0))</f>
        <v>11.36873796482363</v>
      </c>
      <c r="AX211" cm="1">
        <f t="array" ref="AX211">deflator!AX211/INDEX(deflator!$E211:$BQ211, MATCH(TRUE, ISNUMBER(deflator!$E211:$BQ211), 0))</f>
        <v>13.611658637152159</v>
      </c>
      <c r="AY211" cm="1">
        <f t="array" ref="AY211">deflator!AY211/INDEX(deflator!$E211:$BQ211, MATCH(TRUE, ISNUMBER(deflator!$E211:$BQ211), 0))</f>
        <v>15.109667145491999</v>
      </c>
      <c r="AZ211" cm="1">
        <f t="array" ref="AZ211">deflator!AZ211/INDEX(deflator!$E211:$BQ211, MATCH(TRUE, ISNUMBER(deflator!$E211:$BQ211), 0))</f>
        <v>16.325473622719645</v>
      </c>
      <c r="BA211" cm="1">
        <f t="array" ref="BA211">deflator!BA211/INDEX(deflator!$E211:$BQ211, MATCH(TRUE, ISNUMBER(deflator!$E211:$BQ211), 0))</f>
        <v>19.215553736570687</v>
      </c>
      <c r="BB211" cm="1">
        <f t="array" ref="BB211">deflator!BB211/INDEX(deflator!$E211:$BQ211, MATCH(TRUE, ISNUMBER(deflator!$E211:$BQ211), 0))</f>
        <v>16.033680951219829</v>
      </c>
      <c r="BC211" cm="1">
        <f t="array" ref="BC211">deflator!BC211/INDEX(deflator!$E211:$BQ211, MATCH(TRUE, ISNUMBER(deflator!$E211:$BQ211), 0))</f>
        <v>18.790083497777747</v>
      </c>
      <c r="BD211" cm="1">
        <f t="array" ref="BD211">deflator!BD211/INDEX(deflator!$E211:$BQ211, MATCH(TRUE, ISNUMBER(deflator!$E211:$BQ211), 0))</f>
        <v>21.665711864267561</v>
      </c>
      <c r="BE211" cm="1">
        <f t="array" ref="BE211">deflator!BE211/INDEX(deflator!$E211:$BQ211, MATCH(TRUE, ISNUMBER(deflator!$E211:$BQ211), 0))</f>
        <v>22.630127362368913</v>
      </c>
      <c r="BF211" cm="1">
        <f t="array" ref="BF211">deflator!BF211/INDEX(deflator!$E211:$BQ211, MATCH(TRUE, ISNUMBER(deflator!$E211:$BQ211), 0))</f>
        <v>22.503978962065023</v>
      </c>
      <c r="BG211" cm="1">
        <f t="array" ref="BG211">deflator!BG211/INDEX(deflator!$E211:$BQ211, MATCH(TRUE, ISNUMBER(deflator!$E211:$BQ211), 0))</f>
        <v>22.122252660832171</v>
      </c>
      <c r="BH211" cm="1">
        <f t="array" ref="BH211">deflator!BH211/INDEX(deflator!$E211:$BQ211, MATCH(TRUE, ISNUMBER(deflator!$E211:$BQ211), 0))</f>
        <v>18.620979396159264</v>
      </c>
      <c r="BI211" cm="1">
        <f t="array" ref="BI211">deflator!BI211/INDEX(deflator!$E211:$BQ211, MATCH(TRUE, ISNUMBER(deflator!$E211:$BQ211), 0))</f>
        <v>18.199801517502774</v>
      </c>
      <c r="BJ211" cm="1">
        <f t="array" ref="BJ211">deflator!BJ211/INDEX(deflator!$E211:$BQ211, MATCH(TRUE, ISNUMBER(deflator!$E211:$BQ211), 0))</f>
        <v>19.343803261530191</v>
      </c>
      <c r="BK211" cm="1">
        <f t="array" ref="BK211">deflator!BK211/INDEX(deflator!$E211:$BQ211, MATCH(TRUE, ISNUMBER(deflator!$E211:$BQ211), 0))</f>
        <v>22.412231131164297</v>
      </c>
      <c r="BL211" cm="1">
        <f t="array" ref="BL211">deflator!BL211/INDEX(deflator!$E211:$BQ211, MATCH(TRUE, ISNUMBER(deflator!$E211:$BQ211), 0))</f>
        <v>22.105921868139266</v>
      </c>
      <c r="BM211" cm="1">
        <f t="array" ref="BM211">deflator!BM211/INDEX(deflator!$E211:$BQ211, MATCH(TRUE, ISNUMBER(deflator!$E211:$BQ211), 0))</f>
        <v>19.853661242001959</v>
      </c>
      <c r="BN211" cm="1">
        <f t="array" ref="BN211">deflator!BN211/INDEX(deflator!$E211:$BQ211, MATCH(TRUE, ISNUMBER(deflator!$E211:$BQ211), 0))</f>
        <v>23.849606553360506</v>
      </c>
      <c r="BO211" cm="1">
        <f t="array" ref="BO211">deflator!BO211/INDEX(deflator!$E211:$BQ211, MATCH(TRUE, ISNUMBER(deflator!$E211:$BQ211), 0))</f>
        <v>26.850651844557664</v>
      </c>
      <c r="BP211" cm="1">
        <f t="array" ref="BP211">deflator!BP211/INDEX(deflator!$E211:$BQ211, MATCH(TRUE, ISNUMBER(deflator!$E211:$BQ211), 0))</f>
        <v>26.264113783920063</v>
      </c>
      <c r="BQ211" cm="1">
        <f t="array" ref="BQ211">deflator!BQ211/INDEX(deflator!$E211:$BQ211, MATCH(TRUE, ISNUMBER(deflator!$E211:$BQ211), 0))</f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 cm="1">
        <f t="array" ref="E212">deflator!E212/INDEX(deflator!$E212:$BQ212, MATCH(TRUE, ISNUMBER(deflator!$E212:$BQ212), 0))</f>
        <v>1</v>
      </c>
      <c r="F212" cm="1">
        <f t="array" ref="F212">deflator!F212/INDEX(deflator!$E212:$BQ212, MATCH(TRUE, ISNUMBER(deflator!$E212:$BQ212), 0))</f>
        <v>1.0854275345322844</v>
      </c>
      <c r="G212" cm="1">
        <f t="array" ref="G212">deflator!G212/INDEX(deflator!$E212:$BQ212, MATCH(TRUE, ISNUMBER(deflator!$E212:$BQ212), 0))</f>
        <v>1.1027189886346818</v>
      </c>
      <c r="H212" cm="1">
        <f t="array" ref="H212">deflator!H212/INDEX(deflator!$E212:$BQ212, MATCH(TRUE, ISNUMBER(deflator!$E212:$BQ212), 0))</f>
        <v>1.1546660628122436</v>
      </c>
      <c r="I212" cm="1">
        <f t="array" ref="I212">deflator!I212/INDEX(deflator!$E212:$BQ212, MATCH(TRUE, ISNUMBER(deflator!$E212:$BQ212), 0))</f>
        <v>1.19976706160591</v>
      </c>
      <c r="J212" cm="1">
        <f t="array" ref="J212">deflator!J212/INDEX(deflator!$E212:$BQ212, MATCH(TRUE, ISNUMBER(deflator!$E212:$BQ212), 0))</f>
        <v>1.1710365103891451</v>
      </c>
      <c r="K212" cm="1">
        <f t="array" ref="K212">deflator!K212/INDEX(deflator!$E212:$BQ212, MATCH(TRUE, ISNUMBER(deflator!$E212:$BQ212), 0))</f>
        <v>1.2460337950197564</v>
      </c>
      <c r="L212" cm="1">
        <f t="array" ref="L212">deflator!L212/INDEX(deflator!$E212:$BQ212, MATCH(TRUE, ISNUMBER(deflator!$E212:$BQ212), 0))</f>
        <v>1.3302630057012075</v>
      </c>
      <c r="M212" cm="1">
        <f t="array" ref="M212">deflator!M212/INDEX(deflator!$E212:$BQ212, MATCH(TRUE, ISNUMBER(deflator!$E212:$BQ212), 0))</f>
        <v>1.3617588732536428</v>
      </c>
      <c r="N212" cm="1">
        <f t="array" ref="N212">deflator!N212/INDEX(deflator!$E212:$BQ212, MATCH(TRUE, ISNUMBER(deflator!$E212:$BQ212), 0))</f>
        <v>1.4789717264905837</v>
      </c>
      <c r="O212" cm="1">
        <f t="array" ref="O212">deflator!O212/INDEX(deflator!$E212:$BQ212, MATCH(TRUE, ISNUMBER(deflator!$E212:$BQ212), 0))</f>
        <v>1.5872418824202152</v>
      </c>
      <c r="P212" cm="1">
        <f t="array" ref="P212">deflator!P212/INDEX(deflator!$E212:$BQ212, MATCH(TRUE, ISNUMBER(deflator!$E212:$BQ212), 0))</f>
        <v>1.691394671884304</v>
      </c>
      <c r="Q212" cm="1">
        <f t="array" ref="Q212">deflator!Q212/INDEX(deflator!$E212:$BQ212, MATCH(TRUE, ISNUMBER(deflator!$E212:$BQ212), 0))</f>
        <v>1.93335629221839</v>
      </c>
      <c r="R212" cm="1">
        <f t="array" ref="R212">deflator!R212/INDEX(deflator!$E212:$BQ212, MATCH(TRUE, ISNUMBER(deflator!$E212:$BQ212), 0))</f>
        <v>2.3809588721485171</v>
      </c>
      <c r="S212" cm="1">
        <f t="array" ref="S212">deflator!S212/INDEX(deflator!$E212:$BQ212, MATCH(TRUE, ISNUMBER(deflator!$E212:$BQ212), 0))</f>
        <v>2.7485571609580348</v>
      </c>
      <c r="T212" cm="1">
        <f t="array" ref="T212">deflator!T212/INDEX(deflator!$E212:$BQ212, MATCH(TRUE, ISNUMBER(deflator!$E212:$BQ212), 0))</f>
        <v>2.8937982367746082</v>
      </c>
      <c r="U212" cm="1">
        <f t="array" ref="U212">deflator!U212/INDEX(deflator!$E212:$BQ212, MATCH(TRUE, ISNUMBER(deflator!$E212:$BQ212), 0))</f>
        <v>3.0924870592740445</v>
      </c>
      <c r="V212" cm="1">
        <f t="array" ref="V212">deflator!V212/INDEX(deflator!$E212:$BQ212, MATCH(TRUE, ISNUMBER(deflator!$E212:$BQ212), 0))</f>
        <v>3.6307034600033066</v>
      </c>
      <c r="W212" cm="1">
        <f t="array" ref="W212">deflator!W212/INDEX(deflator!$E212:$BQ212, MATCH(TRUE, ISNUMBER(deflator!$E212:$BQ212), 0))</f>
        <v>4.5351088888954685</v>
      </c>
      <c r="X212" cm="1">
        <f t="array" ref="X212">deflator!X212/INDEX(deflator!$E212:$BQ212, MATCH(TRUE, ISNUMBER(deflator!$E212:$BQ212), 0))</f>
        <v>5.6223959213065369</v>
      </c>
      <c r="Y212" cm="1">
        <f t="array" ref="Y212">deflator!Y212/INDEX(deflator!$E212:$BQ212, MATCH(TRUE, ISNUMBER(deflator!$E212:$BQ212), 0))</f>
        <v>6.8608166223863316</v>
      </c>
      <c r="Z212" cm="1">
        <f t="array" ref="Z212">deflator!Z212/INDEX(deflator!$E212:$BQ212, MATCH(TRUE, ISNUMBER(deflator!$E212:$BQ212), 0))</f>
        <v>8.5744551074489657</v>
      </c>
      <c r="AA212" cm="1">
        <f t="array" ref="AA212">deflator!AA212/INDEX(deflator!$E212:$BQ212, MATCH(TRUE, ISNUMBER(deflator!$E212:$BQ212), 0))</f>
        <v>11.197402306417992</v>
      </c>
      <c r="AB212" cm="1">
        <f t="array" ref="AB212">deflator!AB212/INDEX(deflator!$E212:$BQ212, MATCH(TRUE, ISNUMBER(deflator!$E212:$BQ212), 0))</f>
        <v>14.115228012739834</v>
      </c>
      <c r="AC212" cm="1">
        <f t="array" ref="AC212">deflator!AC212/INDEX(deflator!$E212:$BQ212, MATCH(TRUE, ISNUMBER(deflator!$E212:$BQ212), 0))</f>
        <v>18.863150717011965</v>
      </c>
      <c r="AD212" cm="1">
        <f t="array" ref="AD212">deflator!AD212/INDEX(deflator!$E212:$BQ212, MATCH(TRUE, ISNUMBER(deflator!$E212:$BQ212), 0))</f>
        <v>27.572106167861016</v>
      </c>
      <c r="AE212" cm="1">
        <f t="array" ref="AE212">deflator!AE212/INDEX(deflator!$E212:$BQ212, MATCH(TRUE, ISNUMBER(deflator!$E212:$BQ212), 0))</f>
        <v>35.469462294642824</v>
      </c>
      <c r="AF212" cm="1">
        <f t="array" ref="AF212">deflator!AF212/INDEX(deflator!$E212:$BQ212, MATCH(TRUE, ISNUMBER(deflator!$E212:$BQ212), 0))</f>
        <v>44.652986076958811</v>
      </c>
      <c r="AG212" cm="1">
        <f t="array" ref="AG212">deflator!AG212/INDEX(deflator!$E212:$BQ212, MATCH(TRUE, ISNUMBER(deflator!$E212:$BQ212), 0))</f>
        <v>79.867490237898039</v>
      </c>
      <c r="AH212" cm="1">
        <f t="array" ref="AH212">deflator!AH212/INDEX(deflator!$E212:$BQ212, MATCH(TRUE, ISNUMBER(deflator!$E212:$BQ212), 0))</f>
        <v>109.20972948046692</v>
      </c>
      <c r="AI212" cm="1">
        <f t="array" ref="AI212">deflator!AI212/INDEX(deflator!$E212:$BQ212, MATCH(TRUE, ISNUMBER(deflator!$E212:$BQ212), 0))</f>
        <v>181.54543633457851</v>
      </c>
      <c r="AJ212" cm="1">
        <f t="array" ref="AJ212">deflator!AJ212/INDEX(deflator!$E212:$BQ212, MATCH(TRUE, ISNUMBER(deflator!$E212:$BQ212), 0))</f>
        <v>342.70848742821823</v>
      </c>
      <c r="AK212" cm="1">
        <f t="array" ref="AK212">deflator!AK212/INDEX(deflator!$E212:$BQ212, MATCH(TRUE, ISNUMBER(deflator!$E212:$BQ212), 0))</f>
        <v>717.06149479627561</v>
      </c>
      <c r="AL212" cm="1">
        <f t="array" ref="AL212">deflator!AL212/INDEX(deflator!$E212:$BQ212, MATCH(TRUE, ISNUMBER(deflator!$E212:$BQ212), 0))</f>
        <v>1416.1057314011341</v>
      </c>
      <c r="AM212" cm="1">
        <f t="array" ref="AM212">deflator!AM212/INDEX(deflator!$E212:$BQ212, MATCH(TRUE, ISNUMBER(deflator!$E212:$BQ212), 0))</f>
        <v>3671.494458463746</v>
      </c>
      <c r="AN212" cm="1">
        <f t="array" ref="AN212">deflator!AN212/INDEX(deflator!$E212:$BQ212, MATCH(TRUE, ISNUMBER(deflator!$E212:$BQ212), 0))</f>
        <v>7510.2265464389657</v>
      </c>
      <c r="AO212" cm="1">
        <f t="array" ref="AO212">deflator!AO212/INDEX(deflator!$E212:$BQ212, MATCH(TRUE, ISNUMBER(deflator!$E212:$BQ212), 0))</f>
        <v>9955.7256756756706</v>
      </c>
      <c r="AP212" cm="1">
        <f t="array" ref="AP212">deflator!AP212/INDEX(deflator!$E212:$BQ212, MATCH(TRUE, ISNUMBER(deflator!$E212:$BQ212), 0))</f>
        <v>13731.053331668832</v>
      </c>
      <c r="AQ212" cm="1">
        <f t="array" ref="AQ212">deflator!AQ212/INDEX(deflator!$E212:$BQ212, MATCH(TRUE, ISNUMBER(deflator!$E212:$BQ212), 0))</f>
        <v>16156.269150098564</v>
      </c>
      <c r="AR212" cm="1">
        <f t="array" ref="AR212">deflator!AR212/INDEX(deflator!$E212:$BQ212, MATCH(TRUE, ISNUMBER(deflator!$E212:$BQ212), 0))</f>
        <v>18712.769003485428</v>
      </c>
      <c r="AS212" cm="1">
        <f t="array" ref="AS212">deflator!AS212/INDEX(deflator!$E212:$BQ212, MATCH(TRUE, ISNUMBER(deflator!$E212:$BQ212), 0))</f>
        <v>20556.56375500033</v>
      </c>
      <c r="AT212" cm="1">
        <f t="array" ref="AT212">deflator!AT212/INDEX(deflator!$E212:$BQ212, MATCH(TRUE, ISNUMBER(deflator!$E212:$BQ212), 0))</f>
        <v>24900.9860982879</v>
      </c>
      <c r="AU212" cm="1">
        <f t="array" ref="AU212">deflator!AU212/INDEX(deflator!$E212:$BQ212, MATCH(TRUE, ISNUMBER(deflator!$E212:$BQ212), 0))</f>
        <v>27590.600181817557</v>
      </c>
      <c r="AV212" cm="1">
        <f t="array" ref="AV212">deflator!AV212/INDEX(deflator!$E212:$BQ212, MATCH(TRUE, ISNUMBER(deflator!$E212:$BQ212), 0))</f>
        <v>30294.458059465396</v>
      </c>
      <c r="AW212" cm="1">
        <f t="array" ref="AW212">deflator!AW212/INDEX(deflator!$E212:$BQ212, MATCH(TRUE, ISNUMBER(deflator!$E212:$BQ212), 0))</f>
        <v>35527.52211411098</v>
      </c>
      <c r="AX212" cm="1">
        <f t="array" ref="AX212">deflator!AX212/INDEX(deflator!$E212:$BQ212, MATCH(TRUE, ISNUMBER(deflator!$E212:$BQ212), 0))</f>
        <v>41941.804085778065</v>
      </c>
      <c r="AY212" cm="1">
        <f t="array" ref="AY212">deflator!AY212/INDEX(deflator!$E212:$BQ212, MATCH(TRUE, ISNUMBER(deflator!$E212:$BQ212), 0))</f>
        <v>45151.29759463801</v>
      </c>
      <c r="AZ212" cm="1">
        <f t="array" ref="AZ212">deflator!AZ212/INDEX(deflator!$E212:$BQ212, MATCH(TRUE, ISNUMBER(deflator!$E212:$BQ212), 0))</f>
        <v>52062.435810480274</v>
      </c>
      <c r="BA212" cm="1">
        <f t="array" ref="BA212">deflator!BA212/INDEX(deflator!$E212:$BQ212, MATCH(TRUE, ISNUMBER(deflator!$E212:$BQ212), 0))</f>
        <v>56691.315627581935</v>
      </c>
      <c r="BB212" cm="1">
        <f t="array" ref="BB212">deflator!BB212/INDEX(deflator!$E212:$BQ212, MATCH(TRUE, ISNUMBER(deflator!$E212:$BQ212), 0))</f>
        <v>57746.982696457861</v>
      </c>
      <c r="BC212" cm="1">
        <f t="array" ref="BC212">deflator!BC212/INDEX(deflator!$E212:$BQ212, MATCH(TRUE, ISNUMBER(deflator!$E212:$BQ212), 0))</f>
        <v>70837.888285980574</v>
      </c>
      <c r="BD212" cm="1">
        <f t="array" ref="BD212">deflator!BD212/INDEX(deflator!$E212:$BQ212, MATCH(TRUE, ISNUMBER(deflator!$E212:$BQ212), 0))</f>
        <v>89488.335421763113</v>
      </c>
      <c r="BE212" cm="1">
        <f t="array" ref="BE212">deflator!BE212/INDEX(deflator!$E212:$BQ212, MATCH(TRUE, ISNUMBER(deflator!$E212:$BQ212), 0))</f>
        <v>116449.91190834674</v>
      </c>
      <c r="BF212" cm="1">
        <f t="array" ref="BF212">deflator!BF212/INDEX(deflator!$E212:$BQ212, MATCH(TRUE, ISNUMBER(deflator!$E212:$BQ212), 0))</f>
        <v>158871.01842531981</v>
      </c>
      <c r="BG212" cm="1">
        <f t="array" ref="BG212">deflator!BG212/INDEX(deflator!$E212:$BQ212, MATCH(TRUE, ISNUMBER(deflator!$E212:$BQ212), 0))</f>
        <v>212993.58526601983</v>
      </c>
      <c r="BH212" cm="1">
        <f t="array" ref="BH212">deflator!BH212/INDEX(deflator!$E212:$BQ212, MATCH(TRUE, ISNUMBER(deflator!$E212:$BQ212), 0))</f>
        <v>242860.73310182273</v>
      </c>
      <c r="BI212" cm="1">
        <f t="array" ref="BI212">deflator!BI212/INDEX(deflator!$E212:$BQ212, MATCH(TRUE, ISNUMBER(deflator!$E212:$BQ212), 0))</f>
        <v>293097.90311083803</v>
      </c>
      <c r="BJ212" cm="1">
        <f t="array" ref="BJ212">deflator!BJ212/INDEX(deflator!$E212:$BQ212, MATCH(TRUE, ISNUMBER(deflator!$E212:$BQ212), 0))</f>
        <v>394575.34573221806</v>
      </c>
      <c r="BK212" cm="1">
        <f t="array" ref="BK212">deflator!BK212/INDEX(deflator!$E212:$BQ212, MATCH(TRUE, ISNUMBER(deflator!$E212:$BQ212), 0))</f>
        <v>615440.179626656</v>
      </c>
      <c r="BL212" cm="1">
        <f t="array" ref="BL212">deflator!BL212/INDEX(deflator!$E212:$BQ212, MATCH(TRUE, ISNUMBER(deflator!$E212:$BQ212), 0))</f>
        <v>935339.17420658167</v>
      </c>
      <c r="BM212" cm="1">
        <f t="array" ref="BM212">deflator!BM212/INDEX(deflator!$E212:$BQ212, MATCH(TRUE, ISNUMBER(deflator!$E212:$BQ212), 0))</f>
        <v>2017086.194448014</v>
      </c>
      <c r="BN212" cm="1">
        <f t="array" ref="BN212">deflator!BN212/INDEX(deflator!$E212:$BQ212, MATCH(TRUE, ISNUMBER(deflator!$E212:$BQ212), 0))</f>
        <v>6767635.6927404683</v>
      </c>
      <c r="BO212" cm="1">
        <f t="array" ref="BO212">deflator!BO212/INDEX(deflator!$E212:$BQ212, MATCH(TRUE, ISNUMBER(deflator!$E212:$BQ212), 0))</f>
        <v>14677247.335463408</v>
      </c>
      <c r="BP212" cm="1">
        <f t="array" ref="BP212">deflator!BP212/INDEX(deflator!$E212:$BQ212, MATCH(TRUE, ISNUMBER(deflator!$E212:$BQ212), 0))</f>
        <v>19034873.613258064</v>
      </c>
      <c r="BQ212" cm="1">
        <f t="array" ref="BQ212">deflator!BQ212/INDEX(deflator!$E212:$BQ212, MATCH(TRUE, ISNUMBER(deflator!$E212:$BQ212), 0))</f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 cm="1">
        <f t="array" ref="E213">deflator!E213/INDEX(deflator!$E213:$BQ213, MATCH(TRUE, ISNUMBER(deflator!$E213:$BQ213), 0))</f>
        <v>1</v>
      </c>
      <c r="F213" cm="1">
        <f t="array" ref="F213">deflator!F213/INDEX(deflator!$E213:$BQ213, MATCH(TRUE, ISNUMBER(deflator!$E213:$BQ213), 0))</f>
        <v>1.0246857747074443</v>
      </c>
      <c r="G213" cm="1">
        <f t="array" ref="G213">deflator!G213/INDEX(deflator!$E213:$BQ213, MATCH(TRUE, ISNUMBER(deflator!$E213:$BQ213), 0))</f>
        <v>1.0507050845748325</v>
      </c>
      <c r="H213" cm="1">
        <f t="array" ref="H213">deflator!H213/INDEX(deflator!$E213:$BQ213, MATCH(TRUE, ISNUMBER(deflator!$E213:$BQ213), 0))</f>
        <v>1.066324400031422</v>
      </c>
      <c r="I213" cm="1">
        <f t="array" ref="I213">deflator!I213/INDEX(deflator!$E213:$BQ213, MATCH(TRUE, ISNUMBER(deflator!$E213:$BQ213), 0))</f>
        <v>1.0876013067806158</v>
      </c>
      <c r="J213" cm="1">
        <f t="array" ref="J213">deflator!J213/INDEX(deflator!$E213:$BQ213, MATCH(TRUE, ISNUMBER(deflator!$E213:$BQ213), 0))</f>
        <v>1.0925261919250013</v>
      </c>
      <c r="K213" cm="1">
        <f t="array" ref="K213">deflator!K213/INDEX(deflator!$E213:$BQ213, MATCH(TRUE, ISNUMBER(deflator!$E213:$BQ213), 0))</f>
        <v>1.0970735340702391</v>
      </c>
      <c r="L213" cm="1">
        <f t="array" ref="L213">deflator!L213/INDEX(deflator!$E213:$BQ213, MATCH(TRUE, ISNUMBER(deflator!$E213:$BQ213), 0))</f>
        <v>1.1116975118534069</v>
      </c>
      <c r="M213" cm="1">
        <f t="array" ref="M213">deflator!M213/INDEX(deflator!$E213:$BQ213, MATCH(TRUE, ISNUMBER(deflator!$E213:$BQ213), 0))</f>
        <v>1.1056680133495649</v>
      </c>
      <c r="N213" cm="1">
        <f t="array" ref="N213">deflator!N213/INDEX(deflator!$E213:$BQ213, MATCH(TRUE, ISNUMBER(deflator!$E213:$BQ213), 0))</f>
        <v>1.1815917555788764</v>
      </c>
      <c r="O213" cm="1">
        <f t="array" ref="O213">deflator!O213/INDEX(deflator!$E213:$BQ213, MATCH(TRUE, ISNUMBER(deflator!$E213:$BQ213), 0))</f>
        <v>1.2057300250951681</v>
      </c>
      <c r="P213" cm="1">
        <f t="array" ref="P213">deflator!P213/INDEX(deflator!$E213:$BQ213, MATCH(TRUE, ISNUMBER(deflator!$E213:$BQ213), 0))</f>
        <v>1.241923729272135</v>
      </c>
      <c r="Q213" cm="1">
        <f t="array" ref="Q213">deflator!Q213/INDEX(deflator!$E213:$BQ213, MATCH(TRUE, ISNUMBER(deflator!$E213:$BQ213), 0))</f>
        <v>1.2928878015665697</v>
      </c>
      <c r="R213" cm="1">
        <f t="array" ref="R213">deflator!R213/INDEX(deflator!$E213:$BQ213, MATCH(TRUE, ISNUMBER(deflator!$E213:$BQ213), 0))</f>
        <v>1.3922384422178766</v>
      </c>
      <c r="S213" cm="1">
        <f t="array" ref="S213">deflator!S213/INDEX(deflator!$E213:$BQ213, MATCH(TRUE, ISNUMBER(deflator!$E213:$BQ213), 0))</f>
        <v>1.6255942434873507</v>
      </c>
      <c r="T213" cm="1">
        <f t="array" ref="T213">deflator!T213/INDEX(deflator!$E213:$BQ213, MATCH(TRUE, ISNUMBER(deflator!$E213:$BQ213), 0))</f>
        <v>1.8146369468389514</v>
      </c>
      <c r="U213" cm="1">
        <f t="array" ref="U213">deflator!U213/INDEX(deflator!$E213:$BQ213, MATCH(TRUE, ISNUMBER(deflator!$E213:$BQ213), 0))</f>
        <v>1.8833974396081758</v>
      </c>
      <c r="V213" cm="1">
        <f t="array" ref="V213">deflator!V213/INDEX(deflator!$E213:$BQ213, MATCH(TRUE, ISNUMBER(deflator!$E213:$BQ213), 0))</f>
        <v>2.0371571528131036</v>
      </c>
      <c r="W213" cm="1">
        <f t="array" ref="W213">deflator!W213/INDEX(deflator!$E213:$BQ213, MATCH(TRUE, ISNUMBER(deflator!$E213:$BQ213), 0))</f>
        <v>2.175126308370074</v>
      </c>
      <c r="X213" cm="1">
        <f t="array" ref="X213">deflator!X213/INDEX(deflator!$E213:$BQ213, MATCH(TRUE, ISNUMBER(deflator!$E213:$BQ213), 0))</f>
        <v>2.3862567123353742</v>
      </c>
      <c r="Y213" cm="1">
        <f t="array" ref="Y213">deflator!Y213/INDEX(deflator!$E213:$BQ213, MATCH(TRUE, ISNUMBER(deflator!$E213:$BQ213), 0))</f>
        <v>2.5164518361038106</v>
      </c>
      <c r="Z213" cm="1">
        <f t="array" ref="Z213">deflator!Z213/INDEX(deflator!$E213:$BQ213, MATCH(TRUE, ISNUMBER(deflator!$E213:$BQ213), 0))</f>
        <v>2.7944642314682522</v>
      </c>
      <c r="AA213" cm="1">
        <f t="array" ref="AA213">deflator!AA213/INDEX(deflator!$E213:$BQ213, MATCH(TRUE, ISNUMBER(deflator!$E213:$BQ213), 0))</f>
        <v>3.0661436000915421</v>
      </c>
      <c r="AB213" cm="1">
        <f t="array" ref="AB213">deflator!AB213/INDEX(deflator!$E213:$BQ213, MATCH(TRUE, ISNUMBER(deflator!$E213:$BQ213), 0))</f>
        <v>3.351051340172817</v>
      </c>
      <c r="AC213" cm="1">
        <f t="array" ref="AC213">deflator!AC213/INDEX(deflator!$E213:$BQ213, MATCH(TRUE, ISNUMBER(deflator!$E213:$BQ213), 0))</f>
        <v>3.6098352761019319</v>
      </c>
      <c r="AD213" cm="1">
        <f t="array" ref="AD213">deflator!AD213/INDEX(deflator!$E213:$BQ213, MATCH(TRUE, ISNUMBER(deflator!$E213:$BQ213), 0))</f>
        <v>3.9308295089957852</v>
      </c>
      <c r="AE213" cm="1">
        <f t="array" ref="AE213">deflator!AE213/INDEX(deflator!$E213:$BQ213, MATCH(TRUE, ISNUMBER(deflator!$E213:$BQ213), 0))</f>
        <v>4.1484434904626317</v>
      </c>
      <c r="AF213" cm="1">
        <f t="array" ref="AF213">deflator!AF213/INDEX(deflator!$E213:$BQ213, MATCH(TRUE, ISNUMBER(deflator!$E213:$BQ213), 0))</f>
        <v>4.0764284061017948</v>
      </c>
      <c r="AG213" cm="1">
        <f t="array" ref="AG213">deflator!AG213/INDEX(deflator!$E213:$BQ213, MATCH(TRUE, ISNUMBER(deflator!$E213:$BQ213), 0))</f>
        <v>4.0299435974164419</v>
      </c>
      <c r="AH213" cm="1">
        <f t="array" ref="AH213">deflator!AH213/INDEX(deflator!$E213:$BQ213, MATCH(TRUE, ISNUMBER(deflator!$E213:$BQ213), 0))</f>
        <v>4.117402499770674</v>
      </c>
      <c r="AI213" cm="1">
        <f t="array" ref="AI213">deflator!AI213/INDEX(deflator!$E213:$BQ213, MATCH(TRUE, ISNUMBER(deflator!$E213:$BQ213), 0))</f>
        <v>4.1105316924179292</v>
      </c>
      <c r="AJ213" cm="1">
        <f t="array" ref="AJ213">deflator!AJ213/INDEX(deflator!$E213:$BQ213, MATCH(TRUE, ISNUMBER(deflator!$E213:$BQ213), 0))</f>
        <v>4.0725635978220076</v>
      </c>
      <c r="AK213" cm="1">
        <f t="array" ref="AK213">deflator!AK213/INDEX(deflator!$E213:$BQ213, MATCH(TRUE, ISNUMBER(deflator!$E213:$BQ213), 0))</f>
        <v>4.038864497818115</v>
      </c>
      <c r="AL213" cm="1">
        <f t="array" ref="AL213">deflator!AL213/INDEX(deflator!$E213:$BQ213, MATCH(TRUE, ISNUMBER(deflator!$E213:$BQ213), 0))</f>
        <v>4.0422680391756671</v>
      </c>
      <c r="AM213" cm="1">
        <f t="array" ref="AM213">deflator!AM213/INDEX(deflator!$E213:$BQ213, MATCH(TRUE, ISNUMBER(deflator!$E213:$BQ213), 0))</f>
        <v>5.4183113408333847</v>
      </c>
      <c r="AN213" cm="1">
        <f t="array" ref="AN213">deflator!AN213/INDEX(deflator!$E213:$BQ213, MATCH(TRUE, ISNUMBER(deflator!$E213:$BQ213), 0))</f>
        <v>5.8037162212707143</v>
      </c>
      <c r="AO213" cm="1">
        <f t="array" ref="AO213">deflator!AO213/INDEX(deflator!$E213:$BQ213, MATCH(TRUE, ISNUMBER(deflator!$E213:$BQ213), 0))</f>
        <v>6.0452388782432935</v>
      </c>
      <c r="AP213" cm="1">
        <f t="array" ref="AP213">deflator!AP213/INDEX(deflator!$E213:$BQ213, MATCH(TRUE, ISNUMBER(deflator!$E213:$BQ213), 0))</f>
        <v>6.164803376403067</v>
      </c>
      <c r="AQ213" cm="1">
        <f t="array" ref="AQ213">deflator!AQ213/INDEX(deflator!$E213:$BQ213, MATCH(TRUE, ISNUMBER(deflator!$E213:$BQ213), 0))</f>
        <v>6.3361251675566708</v>
      </c>
      <c r="AR213" cm="1">
        <f t="array" ref="AR213">deflator!AR213/INDEX(deflator!$E213:$BQ213, MATCH(TRUE, ISNUMBER(deflator!$E213:$BQ213), 0))</f>
        <v>6.3028321421557125</v>
      </c>
      <c r="AS213" cm="1">
        <f t="array" ref="AS213">deflator!AS213/INDEX(deflator!$E213:$BQ213, MATCH(TRUE, ISNUMBER(deflator!$E213:$BQ213), 0))</f>
        <v>6.3853147757368749</v>
      </c>
      <c r="AT213" cm="1">
        <f t="array" ref="AT213">deflator!AT213/INDEX(deflator!$E213:$BQ213, MATCH(TRUE, ISNUMBER(deflator!$E213:$BQ213), 0))</f>
        <v>6.8319634063478674</v>
      </c>
      <c r="AU213" cm="1">
        <f t="array" ref="AU213">deflator!AU213/INDEX(deflator!$E213:$BQ213, MATCH(TRUE, ISNUMBER(deflator!$E213:$BQ213), 0))</f>
        <v>6.9620880768550926</v>
      </c>
      <c r="AV213" cm="1">
        <f t="array" ref="AV213">deflator!AV213/INDEX(deflator!$E213:$BQ213, MATCH(TRUE, ISNUMBER(deflator!$E213:$BQ213), 0))</f>
        <v>6.8978363630266832</v>
      </c>
      <c r="AW213" cm="1">
        <f t="array" ref="AW213">deflator!AW213/INDEX(deflator!$E213:$BQ213, MATCH(TRUE, ISNUMBER(deflator!$E213:$BQ213), 0))</f>
        <v>6.8885287598768485</v>
      </c>
      <c r="AX213" cm="1">
        <f t="array" ref="AX213">deflator!AX213/INDEX(deflator!$E213:$BQ213, MATCH(TRUE, ISNUMBER(deflator!$E213:$BQ213), 0))</f>
        <v>7.2137278505790512</v>
      </c>
      <c r="AY213" cm="1">
        <f t="array" ref="AY213">deflator!AY213/INDEX(deflator!$E213:$BQ213, MATCH(TRUE, ISNUMBER(deflator!$E213:$BQ213), 0))</f>
        <v>7.4218793907513447</v>
      </c>
      <c r="AZ213" cm="1">
        <f t="array" ref="AZ213">deflator!AZ213/INDEX(deflator!$E213:$BQ213, MATCH(TRUE, ISNUMBER(deflator!$E213:$BQ213), 0))</f>
        <v>7.9108856822934754</v>
      </c>
      <c r="BA213" cm="1">
        <f t="array" ref="BA213">deflator!BA213/INDEX(deflator!$E213:$BQ213, MATCH(TRUE, ISNUMBER(deflator!$E213:$BQ213), 0))</f>
        <v>8.5608869847592093</v>
      </c>
      <c r="BB213" cm="1">
        <f t="array" ref="BB213">deflator!BB213/INDEX(deflator!$E213:$BQ213, MATCH(TRUE, ISNUMBER(deflator!$E213:$BQ213), 0))</f>
        <v>8.416290292017349</v>
      </c>
      <c r="BC213" cm="1">
        <f t="array" ref="BC213">deflator!BC213/INDEX(deflator!$E213:$BQ213, MATCH(TRUE, ISNUMBER(deflator!$E213:$BQ213), 0))</f>
        <v>8.5513225824114905</v>
      </c>
      <c r="BD213" cm="1">
        <f t="array" ref="BD213">deflator!BD213/INDEX(deflator!$E213:$BQ213, MATCH(TRUE, ISNUMBER(deflator!$E213:$BQ213), 0))</f>
        <v>8.8811873184302392</v>
      </c>
      <c r="BE213" cm="1">
        <f t="array" ref="BE213">deflator!BE213/INDEX(deflator!$E213:$BQ213, MATCH(TRUE, ISNUMBER(deflator!$E213:$BQ213), 0))</f>
        <v>9.1719673005241269</v>
      </c>
      <c r="BF213" cm="1">
        <f t="array" ref="BF213">deflator!BF213/INDEX(deflator!$E213:$BQ213, MATCH(TRUE, ISNUMBER(deflator!$E213:$BQ213), 0))</f>
        <v>9.2807587993699343</v>
      </c>
      <c r="BG213" cm="1">
        <f t="array" ref="BG213">deflator!BG213/INDEX(deflator!$E213:$BQ213, MATCH(TRUE, ISNUMBER(deflator!$E213:$BQ213), 0))</f>
        <v>9.1400755136727199</v>
      </c>
      <c r="BH213" cm="1">
        <f t="array" ref="BH213">deflator!BH213/INDEX(deflator!$E213:$BQ213, MATCH(TRUE, ISNUMBER(deflator!$E213:$BQ213), 0))</f>
        <v>9.2378546357420195</v>
      </c>
      <c r="BI213" cm="1">
        <f t="array" ref="BI213">deflator!BI213/INDEX(deflator!$E213:$BQ213, MATCH(TRUE, ISNUMBER(deflator!$E213:$BQ213), 0))</f>
        <v>9.3261361492350421</v>
      </c>
      <c r="BJ213" cm="1">
        <f t="array" ref="BJ213">deflator!BJ213/INDEX(deflator!$E213:$BQ213, MATCH(TRUE, ISNUMBER(deflator!$E213:$BQ213), 0))</f>
        <v>9.3819919479311231</v>
      </c>
      <c r="BK213" cm="1">
        <f t="array" ref="BK213">deflator!BK213/INDEX(deflator!$E213:$BQ213, MATCH(TRUE, ISNUMBER(deflator!$E213:$BQ213), 0))</f>
        <v>9.3032165718581297</v>
      </c>
      <c r="BL213" cm="1">
        <f t="array" ref="BL213">deflator!BL213/INDEX(deflator!$E213:$BQ213, MATCH(TRUE, ISNUMBER(deflator!$E213:$BQ213), 0))</f>
        <v>9.4972632353920812</v>
      </c>
      <c r="BM213" cm="1">
        <f t="array" ref="BM213">deflator!BM213/INDEX(deflator!$E213:$BQ213, MATCH(TRUE, ISNUMBER(deflator!$E213:$BQ213), 0))</f>
        <v>9.6494790862334767</v>
      </c>
      <c r="BN213" cm="1">
        <f t="array" ref="BN213">deflator!BN213/INDEX(deflator!$E213:$BQ213, MATCH(TRUE, ISNUMBER(deflator!$E213:$BQ213), 0))</f>
        <v>9.7891366026353435</v>
      </c>
      <c r="BO213" cm="1">
        <f t="array" ref="BO213">deflator!BO213/INDEX(deflator!$E213:$BQ213, MATCH(TRUE, ISNUMBER(deflator!$E213:$BQ213), 0))</f>
        <v>10.704129337474587</v>
      </c>
      <c r="BP213" cm="1">
        <f t="array" ref="BP213">deflator!BP213/INDEX(deflator!$E213:$BQ213, MATCH(TRUE, ISNUMBER(deflator!$E213:$BQ213), 0))</f>
        <v>11.030873537781726</v>
      </c>
      <c r="BQ213" cm="1">
        <f t="array" ref="BQ213">deflator!BQ213/INDEX(deflator!$E213:$BQ213, MATCH(TRUE, ISNUMBER(deflator!$E213:$BQ213), 0))</f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 cm="1">
        <f t="array" ref="E214">deflator!E214/INDEX(deflator!$E214:$BQ214, MATCH(TRUE, ISNUMBER(deflator!$E214:$BQ214), 0))</f>
        <v>1</v>
      </c>
      <c r="F214" cm="1">
        <f t="array" ref="F214">deflator!F214/INDEX(deflator!$E214:$BQ214, MATCH(TRUE, ISNUMBER(deflator!$E214:$BQ214), 0))</f>
        <v>1.003318077251325</v>
      </c>
      <c r="G214" cm="1">
        <f t="array" ref="G214">deflator!G214/INDEX(deflator!$E214:$BQ214, MATCH(TRUE, ISNUMBER(deflator!$E214:$BQ214), 0))</f>
        <v>1.0080194308033497</v>
      </c>
      <c r="H214" cm="1">
        <f t="array" ref="H214">deflator!H214/INDEX(deflator!$E214:$BQ214, MATCH(TRUE, ISNUMBER(deflator!$E214:$BQ214), 0))</f>
        <v>1.0173468229973295</v>
      </c>
      <c r="I214" cm="1">
        <f t="array" ref="I214">deflator!I214/INDEX(deflator!$E214:$BQ214, MATCH(TRUE, ISNUMBER(deflator!$E214:$BQ214), 0))</f>
        <v>1.0230909612567742</v>
      </c>
      <c r="J214" cm="1">
        <f t="array" ref="J214">deflator!J214/INDEX(deflator!$E214:$BQ214, MATCH(TRUE, ISNUMBER(deflator!$E214:$BQ214), 0))</f>
        <v>1.0341690842504019</v>
      </c>
      <c r="K214" cm="1">
        <f t="array" ref="K214">deflator!K214/INDEX(deflator!$E214:$BQ214, MATCH(TRUE, ISNUMBER(deflator!$E214:$BQ214), 0))</f>
        <v>1.055896914828546</v>
      </c>
      <c r="L214" cm="1">
        <f t="array" ref="L214">deflator!L214/INDEX(deflator!$E214:$BQ214, MATCH(TRUE, ISNUMBER(deflator!$E214:$BQ214), 0))</f>
        <v>1.0597167273126797</v>
      </c>
      <c r="M214" cm="1">
        <f t="array" ref="M214">deflator!M214/INDEX(deflator!$E214:$BQ214, MATCH(TRUE, ISNUMBER(deflator!$E214:$BQ214), 0))</f>
        <v>1.0749479761033403</v>
      </c>
      <c r="N214" cm="1">
        <f t="array" ref="N214">deflator!N214/INDEX(deflator!$E214:$BQ214, MATCH(TRUE, ISNUMBER(deflator!$E214:$BQ214), 0))</f>
        <v>1.0994270199145635</v>
      </c>
      <c r="O214" cm="1">
        <f t="array" ref="O214">deflator!O214/INDEX(deflator!$E214:$BQ214, MATCH(TRUE, ISNUMBER(deflator!$E214:$BQ214), 0))</f>
        <v>1.1164347383335127</v>
      </c>
      <c r="P214" cm="1">
        <f t="array" ref="P214">deflator!P214/INDEX(deflator!$E214:$BQ214, MATCH(TRUE, ISNUMBER(deflator!$E214:$BQ214), 0))</f>
        <v>1.1706214041305203</v>
      </c>
      <c r="Q214" cm="1">
        <f t="array" ref="Q214">deflator!Q214/INDEX(deflator!$E214:$BQ214, MATCH(TRUE, ISNUMBER(deflator!$E214:$BQ214), 0))</f>
        <v>1.2376514528085616</v>
      </c>
      <c r="R214" cm="1">
        <f t="array" ref="R214">deflator!R214/INDEX(deflator!$E214:$BQ214, MATCH(TRUE, ISNUMBER(deflator!$E214:$BQ214), 0))</f>
        <v>1.4011433671716425</v>
      </c>
      <c r="S214" cm="1">
        <f t="array" ref="S214">deflator!S214/INDEX(deflator!$E214:$BQ214, MATCH(TRUE, ISNUMBER(deflator!$E214:$BQ214), 0))</f>
        <v>1.6297479366437586</v>
      </c>
      <c r="T214" cm="1">
        <f t="array" ref="T214">deflator!T214/INDEX(deflator!$E214:$BQ214, MATCH(TRUE, ISNUMBER(deflator!$E214:$BQ214), 0))</f>
        <v>1.6768317974134761</v>
      </c>
      <c r="U214" cm="1">
        <f t="array" ref="U214">deflator!U214/INDEX(deflator!$E214:$BQ214, MATCH(TRUE, ISNUMBER(deflator!$E214:$BQ214), 0))</f>
        <v>1.7056708471639128</v>
      </c>
      <c r="V214" cm="1">
        <f t="array" ref="V214">deflator!V214/INDEX(deflator!$E214:$BQ214, MATCH(TRUE, ISNUMBER(deflator!$E214:$BQ214), 0))</f>
        <v>1.7398981781176805</v>
      </c>
      <c r="W214" cm="1">
        <f t="array" ref="W214">deflator!W214/INDEX(deflator!$E214:$BQ214, MATCH(TRUE, ISNUMBER(deflator!$E214:$BQ214), 0))</f>
        <v>1.8102227546881169</v>
      </c>
      <c r="X214" cm="1">
        <f t="array" ref="X214">deflator!X214/INDEX(deflator!$E214:$BQ214, MATCH(TRUE, ISNUMBER(deflator!$E214:$BQ214), 0))</f>
        <v>1.9049951664112086</v>
      </c>
      <c r="Y214" cm="1">
        <f t="array" ref="Y214">deflator!Y214/INDEX(deflator!$E214:$BQ214, MATCH(TRUE, ISNUMBER(deflator!$E214:$BQ214), 0))</f>
        <v>2.1169660551088381</v>
      </c>
      <c r="Z214" cm="1">
        <f t="array" ref="Z214">deflator!Z214/INDEX(deflator!$E214:$BQ214, MATCH(TRUE, ISNUMBER(deflator!$E214:$BQ214), 0))</f>
        <v>2.2413481702749114</v>
      </c>
      <c r="AA214" cm="1">
        <f t="array" ref="AA214">deflator!AA214/INDEX(deflator!$E214:$BQ214, MATCH(TRUE, ISNUMBER(deflator!$E214:$BQ214), 0))</f>
        <v>2.3429474857067807</v>
      </c>
      <c r="AB214" cm="1">
        <f t="array" ref="AB214">deflator!AB214/INDEX(deflator!$E214:$BQ214, MATCH(TRUE, ISNUMBER(deflator!$E214:$BQ214), 0))</f>
        <v>2.4172526512434289</v>
      </c>
      <c r="AC214" cm="1">
        <f t="array" ref="AC214">deflator!AC214/INDEX(deflator!$E214:$BQ214, MATCH(TRUE, ISNUMBER(deflator!$E214:$BQ214), 0))</f>
        <v>2.4362986671812279</v>
      </c>
      <c r="AD214" cm="1">
        <f t="array" ref="AD214">deflator!AD214/INDEX(deflator!$E214:$BQ214, MATCH(TRUE, ISNUMBER(deflator!$E214:$BQ214), 0))</f>
        <v>2.4005951046068854</v>
      </c>
      <c r="AE214" cm="1">
        <f t="array" ref="AE214">deflator!AE214/INDEX(deflator!$E214:$BQ214, MATCH(TRUE, ISNUMBER(deflator!$E214:$BQ214), 0))</f>
        <v>2.3705200701573812</v>
      </c>
      <c r="AF214" cm="1">
        <f t="array" ref="AF214">deflator!AF214/INDEX(deflator!$E214:$BQ214, MATCH(TRUE, ISNUMBER(deflator!$E214:$BQ214), 0))</f>
        <v>2.3831413813714857</v>
      </c>
      <c r="AG214" cm="1">
        <f t="array" ref="AG214">deflator!AG214/INDEX(deflator!$E214:$BQ214, MATCH(TRUE, ISNUMBER(deflator!$E214:$BQ214), 0))</f>
        <v>2.5125631483821462</v>
      </c>
      <c r="AH214" cm="1">
        <f t="array" ref="AH214">deflator!AH214/INDEX(deflator!$E214:$BQ214, MATCH(TRUE, ISNUMBER(deflator!$E214:$BQ214), 0))</f>
        <v>2.6170649330953157</v>
      </c>
      <c r="AI214" cm="1">
        <f t="array" ref="AI214">deflator!AI214/INDEX(deflator!$E214:$BQ214, MATCH(TRUE, ISNUMBER(deflator!$E214:$BQ214), 0))</f>
        <v>2.739999551181675</v>
      </c>
      <c r="AJ214" cm="1">
        <f t="array" ref="AJ214">deflator!AJ214/INDEX(deflator!$E214:$BQ214, MATCH(TRUE, ISNUMBER(deflator!$E214:$BQ214), 0))</f>
        <v>2.8615279900482822</v>
      </c>
      <c r="AK214" cm="1">
        <f t="array" ref="AK214">deflator!AK214/INDEX(deflator!$E214:$BQ214, MATCH(TRUE, ISNUMBER(deflator!$E214:$BQ214), 0))</f>
        <v>2.9012375015159453</v>
      </c>
      <c r="AL214" cm="1">
        <f t="array" ref="AL214">deflator!AL214/INDEX(deflator!$E214:$BQ214, MATCH(TRUE, ISNUMBER(deflator!$E214:$BQ214), 0))</f>
        <v>3.0015096883498558</v>
      </c>
      <c r="AM214" cm="1">
        <f t="array" ref="AM214">deflator!AM214/INDEX(deflator!$E214:$BQ214, MATCH(TRUE, ISNUMBER(deflator!$E214:$BQ214), 0))</f>
        <v>3.1054441537575777</v>
      </c>
      <c r="AN214" cm="1">
        <f t="array" ref="AN214">deflator!AN214/INDEX(deflator!$E214:$BQ214, MATCH(TRUE, ISNUMBER(deflator!$E214:$BQ214), 0))</f>
        <v>3.2040817028205666</v>
      </c>
      <c r="AO214" cm="1">
        <f t="array" ref="AO214">deflator!AO214/INDEX(deflator!$E214:$BQ214, MATCH(TRUE, ISNUMBER(deflator!$E214:$BQ214), 0))</f>
        <v>3.2523423123500921</v>
      </c>
      <c r="AP214" cm="1">
        <f t="array" ref="AP214">deflator!AP214/INDEX(deflator!$E214:$BQ214, MATCH(TRUE, ISNUMBER(deflator!$E214:$BQ214), 0))</f>
        <v>3.287629973346776</v>
      </c>
      <c r="AQ214" cm="1">
        <f t="array" ref="AQ214">deflator!AQ214/INDEX(deflator!$E214:$BQ214, MATCH(TRUE, ISNUMBER(deflator!$E214:$BQ214), 0))</f>
        <v>3.24394234996661</v>
      </c>
      <c r="AR214" cm="1">
        <f t="array" ref="AR214">deflator!AR214/INDEX(deflator!$E214:$BQ214, MATCH(TRUE, ISNUMBER(deflator!$E214:$BQ214), 0))</f>
        <v>3.1278796147988888</v>
      </c>
      <c r="AS214" cm="1">
        <f t="array" ref="AS214">deflator!AS214/INDEX(deflator!$E214:$BQ214, MATCH(TRUE, ISNUMBER(deflator!$E214:$BQ214), 0))</f>
        <v>3.2487245405015166</v>
      </c>
      <c r="AT214" cm="1">
        <f t="array" ref="AT214">deflator!AT214/INDEX(deflator!$E214:$BQ214, MATCH(TRUE, ISNUMBER(deflator!$E214:$BQ214), 0))</f>
        <v>3.1897786515951827</v>
      </c>
      <c r="AU214" cm="1">
        <f t="array" ref="AU214">deflator!AU214/INDEX(deflator!$E214:$BQ214, MATCH(TRUE, ISNUMBER(deflator!$E214:$BQ214), 0))</f>
        <v>3.1611690282305549</v>
      </c>
      <c r="AV214" cm="1">
        <f t="array" ref="AV214">deflator!AV214/INDEX(deflator!$E214:$BQ214, MATCH(TRUE, ISNUMBER(deflator!$E214:$BQ214), 0))</f>
        <v>3.1042980525687072</v>
      </c>
      <c r="AW214" cm="1">
        <f t="array" ref="AW214">deflator!AW214/INDEX(deflator!$E214:$BQ214, MATCH(TRUE, ISNUMBER(deflator!$E214:$BQ214), 0))</f>
        <v>3.2272136099862037</v>
      </c>
      <c r="AX214" cm="1">
        <f t="array" ref="AX214">deflator!AX214/INDEX(deflator!$E214:$BQ214, MATCH(TRUE, ISNUMBER(deflator!$E214:$BQ214), 0))</f>
        <v>3.2885474065367095</v>
      </c>
      <c r="AY214" cm="1">
        <f t="array" ref="AY214">deflator!AY214/INDEX(deflator!$E214:$BQ214, MATCH(TRUE, ISNUMBER(deflator!$E214:$BQ214), 0))</f>
        <v>3.3491942392036989</v>
      </c>
      <c r="AZ214" cm="1">
        <f t="array" ref="AZ214">deflator!AZ214/INDEX(deflator!$E214:$BQ214, MATCH(TRUE, ISNUMBER(deflator!$E214:$BQ214), 0))</f>
        <v>3.5473601837210276</v>
      </c>
      <c r="BA214" cm="1">
        <f t="array" ref="BA214">deflator!BA214/INDEX(deflator!$E214:$BQ214, MATCH(TRUE, ISNUMBER(deflator!$E214:$BQ214), 0))</f>
        <v>3.498351436421069</v>
      </c>
      <c r="BB214" cm="1">
        <f t="array" ref="BB214">deflator!BB214/INDEX(deflator!$E214:$BQ214, MATCH(TRUE, ISNUMBER(deflator!$E214:$BQ214), 0))</f>
        <v>3.6016901016260672</v>
      </c>
      <c r="BC214" cm="1">
        <f t="array" ref="BC214">deflator!BC214/INDEX(deflator!$E214:$BQ214, MATCH(TRUE, ISNUMBER(deflator!$E214:$BQ214), 0))</f>
        <v>3.6415899384032056</v>
      </c>
      <c r="BD214" cm="1">
        <f t="array" ref="BD214">deflator!BD214/INDEX(deflator!$E214:$BQ214, MATCH(TRUE, ISNUMBER(deflator!$E214:$BQ214), 0))</f>
        <v>3.6842256079827251</v>
      </c>
      <c r="BE214" cm="1">
        <f t="array" ref="BE214">deflator!BE214/INDEX(deflator!$E214:$BQ214, MATCH(TRUE, ISNUMBER(deflator!$E214:$BQ214), 0))</f>
        <v>3.7024752637333682</v>
      </c>
      <c r="BF214" cm="1">
        <f t="array" ref="BF214">deflator!BF214/INDEX(deflator!$E214:$BQ214, MATCH(TRUE, ISNUMBER(deflator!$E214:$BQ214), 0))</f>
        <v>3.6865153963773185</v>
      </c>
      <c r="BG214" cm="1">
        <f t="array" ref="BG214">deflator!BG214/INDEX(deflator!$E214:$BQ214, MATCH(TRUE, ISNUMBER(deflator!$E214:$BQ214), 0))</f>
        <v>3.6766624451425476</v>
      </c>
      <c r="BH214" cm="1">
        <f t="array" ref="BH214">deflator!BH214/INDEX(deflator!$E214:$BQ214, MATCH(TRUE, ISNUMBER(deflator!$E214:$BQ214), 0))</f>
        <v>3.7896078613145456</v>
      </c>
      <c r="BI214" cm="1">
        <f t="array" ref="BI214">deflator!BI214/INDEX(deflator!$E214:$BQ214, MATCH(TRUE, ISNUMBER(deflator!$E214:$BQ214), 0))</f>
        <v>3.8093903574126724</v>
      </c>
      <c r="BJ214" cm="1">
        <f t="array" ref="BJ214">deflator!BJ214/INDEX(deflator!$E214:$BQ214, MATCH(TRUE, ISNUMBER(deflator!$E214:$BQ214), 0))</f>
        <v>3.9184641029239016</v>
      </c>
      <c r="BK214" cm="1">
        <f t="array" ref="BK214">deflator!BK214/INDEX(deflator!$E214:$BQ214, MATCH(TRUE, ISNUMBER(deflator!$E214:$BQ214), 0))</f>
        <v>4.0598133916338357</v>
      </c>
      <c r="BL214" cm="1">
        <f t="array" ref="BL214">deflator!BL214/INDEX(deflator!$E214:$BQ214, MATCH(TRUE, ISNUMBER(deflator!$E214:$BQ214), 0))</f>
        <v>4.0425632962346283</v>
      </c>
      <c r="BM214" cm="1">
        <f t="array" ref="BM214">deflator!BM214/INDEX(deflator!$E214:$BQ214, MATCH(TRUE, ISNUMBER(deflator!$E214:$BQ214), 0))</f>
        <v>3.9458286998473233</v>
      </c>
      <c r="BN214" cm="1">
        <f t="array" ref="BN214">deflator!BN214/INDEX(deflator!$E214:$BQ214, MATCH(TRUE, ISNUMBER(deflator!$E214:$BQ214), 0))</f>
        <v>4.377079665931408</v>
      </c>
      <c r="BO214" cm="1">
        <f t="array" ref="BO214">deflator!BO214/INDEX(deflator!$E214:$BQ214, MATCH(TRUE, ISNUMBER(deflator!$E214:$BQ214), 0))</f>
        <v>5.0302016745611047</v>
      </c>
      <c r="BP214" cm="1">
        <f t="array" ref="BP214">deflator!BP214/INDEX(deflator!$E214:$BQ214, MATCH(TRUE, ISNUMBER(deflator!$E214:$BQ214), 0))</f>
        <v>4.7777538284416066</v>
      </c>
      <c r="BQ214" cm="1">
        <f t="array" ref="BQ214">deflator!BQ214/INDEX(deflator!$E214:$BQ214, MATCH(TRUE, ISNUMBER(deflator!$E214:$BQ214), 0))</f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 cm="1">
        <f t="array" ref="E215">deflator!E215/INDEX(deflator!$E215:$BQ215, MATCH(TRUE, ISNUMBER(deflator!$E215:$BQ215), 0))</f>
        <v>0</v>
      </c>
      <c r="F215" cm="1">
        <f t="array" ref="F215">deflator!F215/INDEX(deflator!$E215:$BQ215, MATCH(TRUE, ISNUMBER(deflator!$E215:$BQ215), 0))</f>
        <v>0</v>
      </c>
      <c r="G215" cm="1">
        <f t="array" ref="G215">deflator!G215/INDEX(deflator!$E215:$BQ215, MATCH(TRUE, ISNUMBER(deflator!$E215:$BQ215), 0))</f>
        <v>0</v>
      </c>
      <c r="H215" cm="1">
        <f t="array" ref="H215">deflator!H215/INDEX(deflator!$E215:$BQ215, MATCH(TRUE, ISNUMBER(deflator!$E215:$BQ215), 0))</f>
        <v>0</v>
      </c>
      <c r="I215" cm="1">
        <f t="array" ref="I215">deflator!I215/INDEX(deflator!$E215:$BQ215, MATCH(TRUE, ISNUMBER(deflator!$E215:$BQ215), 0))</f>
        <v>0</v>
      </c>
      <c r="J215" cm="1">
        <f t="array" ref="J215">deflator!J215/INDEX(deflator!$E215:$BQ215, MATCH(TRUE, ISNUMBER(deflator!$E215:$BQ215), 0))</f>
        <v>0</v>
      </c>
      <c r="K215" cm="1">
        <f t="array" ref="K215">deflator!K215/INDEX(deflator!$E215:$BQ215, MATCH(TRUE, ISNUMBER(deflator!$E215:$BQ215), 0))</f>
        <v>0</v>
      </c>
      <c r="L215" cm="1">
        <f t="array" ref="L215">deflator!L215/INDEX(deflator!$E215:$BQ215, MATCH(TRUE, ISNUMBER(deflator!$E215:$BQ215), 0))</f>
        <v>0</v>
      </c>
      <c r="M215" cm="1">
        <f t="array" ref="M215">deflator!M215/INDEX(deflator!$E215:$BQ215, MATCH(TRUE, ISNUMBER(deflator!$E215:$BQ215), 0))</f>
        <v>0</v>
      </c>
      <c r="N215" cm="1">
        <f t="array" ref="N215">deflator!N215/INDEX(deflator!$E215:$BQ215, MATCH(TRUE, ISNUMBER(deflator!$E215:$BQ215), 0))</f>
        <v>0</v>
      </c>
      <c r="O215" cm="1">
        <f t="array" ref="O215">deflator!O215/INDEX(deflator!$E215:$BQ215, MATCH(TRUE, ISNUMBER(deflator!$E215:$BQ215), 0))</f>
        <v>0</v>
      </c>
      <c r="P215" cm="1">
        <f t="array" ref="P215">deflator!P215/INDEX(deflator!$E215:$BQ215, MATCH(TRUE, ISNUMBER(deflator!$E215:$BQ215), 0))</f>
        <v>0</v>
      </c>
      <c r="Q215" cm="1">
        <f t="array" ref="Q215">deflator!Q215/INDEX(deflator!$E215:$BQ215, MATCH(TRUE, ISNUMBER(deflator!$E215:$BQ215), 0))</f>
        <v>0</v>
      </c>
      <c r="R215" cm="1">
        <f t="array" ref="R215">deflator!R215/INDEX(deflator!$E215:$BQ215, MATCH(TRUE, ISNUMBER(deflator!$E215:$BQ215), 0))</f>
        <v>0</v>
      </c>
      <c r="S215" cm="1">
        <f t="array" ref="S215">deflator!S215/INDEX(deflator!$E215:$BQ215, MATCH(TRUE, ISNUMBER(deflator!$E215:$BQ215), 0))</f>
        <v>0</v>
      </c>
      <c r="T215" cm="1">
        <f t="array" ref="T215">deflator!T215/INDEX(deflator!$E215:$BQ215, MATCH(TRUE, ISNUMBER(deflator!$E215:$BQ215), 0))</f>
        <v>0</v>
      </c>
      <c r="U215" cm="1">
        <f t="array" ref="U215">deflator!U215/INDEX(deflator!$E215:$BQ215, MATCH(TRUE, ISNUMBER(deflator!$E215:$BQ215), 0))</f>
        <v>0</v>
      </c>
      <c r="V215" cm="1">
        <f t="array" ref="V215">deflator!V215/INDEX(deflator!$E215:$BQ215, MATCH(TRUE, ISNUMBER(deflator!$E215:$BQ215), 0))</f>
        <v>0</v>
      </c>
      <c r="W215" cm="1">
        <f t="array" ref="W215">deflator!W215/INDEX(deflator!$E215:$BQ215, MATCH(TRUE, ISNUMBER(deflator!$E215:$BQ215), 0))</f>
        <v>0</v>
      </c>
      <c r="X215" cm="1">
        <f t="array" ref="X215">deflator!X215/INDEX(deflator!$E215:$BQ215, MATCH(TRUE, ISNUMBER(deflator!$E215:$BQ215), 0))</f>
        <v>0</v>
      </c>
      <c r="Y215" cm="1">
        <f t="array" ref="Y215">deflator!Y215/INDEX(deflator!$E215:$BQ215, MATCH(TRUE, ISNUMBER(deflator!$E215:$BQ215), 0))</f>
        <v>1</v>
      </c>
      <c r="Z215" cm="1">
        <f t="array" ref="Z215">deflator!Z215/INDEX(deflator!$E215:$BQ215, MATCH(TRUE, ISNUMBER(deflator!$E215:$BQ215), 0))</f>
        <v>1.1314434028642788</v>
      </c>
      <c r="AA215" cm="1">
        <f t="array" ref="AA215">deflator!AA215/INDEX(deflator!$E215:$BQ215, MATCH(TRUE, ISNUMBER(deflator!$E215:$BQ215), 0))</f>
        <v>1.2785047881021547</v>
      </c>
      <c r="AB215" cm="1">
        <f t="array" ref="AB215">deflator!AB215/INDEX(deflator!$E215:$BQ215, MATCH(TRUE, ISNUMBER(deflator!$E215:$BQ215), 0))</f>
        <v>1.3673624114926561</v>
      </c>
      <c r="AC215" cm="1">
        <f t="array" ref="AC215">deflator!AC215/INDEX(deflator!$E215:$BQ215, MATCH(TRUE, ISNUMBER(deflator!$E215:$BQ215), 0))</f>
        <v>1.5167100750278291</v>
      </c>
      <c r="AD215" cm="1">
        <f t="array" ref="AD215">deflator!AD215/INDEX(deflator!$E215:$BQ215, MATCH(TRUE, ISNUMBER(deflator!$E215:$BQ215), 0))</f>
        <v>1.6594201973148917</v>
      </c>
      <c r="AE215" cm="1">
        <f t="array" ref="AE215">deflator!AE215/INDEX(deflator!$E215:$BQ215, MATCH(TRUE, ISNUMBER(deflator!$E215:$BQ215), 0))</f>
        <v>1.7440169379626296</v>
      </c>
      <c r="AF215" cm="1">
        <f t="array" ref="AF215">deflator!AF215/INDEX(deflator!$E215:$BQ215, MATCH(TRUE, ISNUMBER(deflator!$E215:$BQ215), 0))</f>
        <v>1.9444787259784442</v>
      </c>
      <c r="AG215" cm="1">
        <f t="array" ref="AG215">deflator!AG215/INDEX(deflator!$E215:$BQ215, MATCH(TRUE, ISNUMBER(deflator!$E215:$BQ215), 0))</f>
        <v>2.2713853704895244</v>
      </c>
      <c r="AH215" cm="1">
        <f t="array" ref="AH215">deflator!AH215/INDEX(deflator!$E215:$BQ215, MATCH(TRUE, ISNUMBER(deflator!$E215:$BQ215), 0))</f>
        <v>2.3498308353810002</v>
      </c>
      <c r="AI215" cm="1">
        <f t="array" ref="AI215">deflator!AI215/INDEX(deflator!$E215:$BQ215, MATCH(TRUE, ISNUMBER(deflator!$E215:$BQ215), 0))</f>
        <v>3.1512862105670352</v>
      </c>
      <c r="AJ215" cm="1">
        <f t="array" ref="AJ215">deflator!AJ215/INDEX(deflator!$E215:$BQ215, MATCH(TRUE, ISNUMBER(deflator!$E215:$BQ215), 0))</f>
        <v>3.3796181470340207</v>
      </c>
      <c r="AK215" cm="1">
        <f t="array" ref="AK215">deflator!AK215/INDEX(deflator!$E215:$BQ215, MATCH(TRUE, ISNUMBER(deflator!$E215:$BQ215), 0))</f>
        <v>3.8242762844547125</v>
      </c>
      <c r="AL215" cm="1">
        <f t="array" ref="AL215">deflator!AL215/INDEX(deflator!$E215:$BQ215, MATCH(TRUE, ISNUMBER(deflator!$E215:$BQ215), 0))</f>
        <v>4.4751150751106739</v>
      </c>
      <c r="AM215" cm="1">
        <f t="array" ref="AM215">deflator!AM215/INDEX(deflator!$E215:$BQ215, MATCH(TRUE, ISNUMBER(deflator!$E215:$BQ215), 0))</f>
        <v>5.7253319338924502</v>
      </c>
      <c r="AN215" cm="1">
        <f t="array" ref="AN215">deflator!AN215/INDEX(deflator!$E215:$BQ215, MATCH(TRUE, ISNUMBER(deflator!$E215:$BQ215), 0))</f>
        <v>6.2714610001597668</v>
      </c>
      <c r="AO215" cm="1">
        <f t="array" ref="AO215">deflator!AO215/INDEX(deflator!$E215:$BQ215, MATCH(TRUE, ISNUMBER(deflator!$E215:$BQ215), 0))</f>
        <v>7.0292975566755453</v>
      </c>
      <c r="AP215" cm="1">
        <f t="array" ref="AP215">deflator!AP215/INDEX(deflator!$E215:$BQ215, MATCH(TRUE, ISNUMBER(deflator!$E215:$BQ215), 0))</f>
        <v>7.6249055747777197</v>
      </c>
      <c r="AQ215" cm="1">
        <f t="array" ref="AQ215">deflator!AQ215/INDEX(deflator!$E215:$BQ215, MATCH(TRUE, ISNUMBER(deflator!$E215:$BQ215), 0))</f>
        <v>8.4752870532288878</v>
      </c>
      <c r="AR215" cm="1">
        <f t="array" ref="AR215">deflator!AR215/INDEX(deflator!$E215:$BQ215, MATCH(TRUE, ISNUMBER(deflator!$E215:$BQ215), 0))</f>
        <v>9.125729672372028</v>
      </c>
      <c r="AS215" cm="1">
        <f t="array" ref="AS215">deflator!AS215/INDEX(deflator!$E215:$BQ215, MATCH(TRUE, ISNUMBER(deflator!$E215:$BQ215), 0))</f>
        <v>9.6330348065664335</v>
      </c>
      <c r="AT215" cm="1">
        <f t="array" ref="AT215">deflator!AT215/INDEX(deflator!$E215:$BQ215, MATCH(TRUE, ISNUMBER(deflator!$E215:$BQ215), 0))</f>
        <v>10.587379781172222</v>
      </c>
      <c r="AU215" cm="1">
        <f t="array" ref="AU215">deflator!AU215/INDEX(deflator!$E215:$BQ215, MATCH(TRUE, ISNUMBER(deflator!$E215:$BQ215), 0))</f>
        <v>11.781541310483652</v>
      </c>
      <c r="AV215" cm="1">
        <f t="array" ref="AV215">deflator!AV215/INDEX(deflator!$E215:$BQ215, MATCH(TRUE, ISNUMBER(deflator!$E215:$BQ215), 0))</f>
        <v>14.831438490959416</v>
      </c>
      <c r="AW215" cm="1">
        <f t="array" ref="AW215">deflator!AW215/INDEX(deflator!$E215:$BQ215, MATCH(TRUE, ISNUMBER(deflator!$E215:$BQ215), 0))</f>
        <v>15.389521372158995</v>
      </c>
      <c r="AX215" cm="1">
        <f t="array" ref="AX215">deflator!AX215/INDEX(deflator!$E215:$BQ215, MATCH(TRUE, ISNUMBER(deflator!$E215:$BQ215), 0))</f>
        <v>17.036093373344507</v>
      </c>
      <c r="AY215" cm="1">
        <f t="array" ref="AY215">deflator!AY215/INDEX(deflator!$E215:$BQ215, MATCH(TRUE, ISNUMBER(deflator!$E215:$BQ215), 0))</f>
        <v>18.457537495186369</v>
      </c>
      <c r="AZ215" cm="1">
        <f t="array" ref="AZ215">deflator!AZ215/INDEX(deflator!$E215:$BQ215, MATCH(TRUE, ISNUMBER(deflator!$E215:$BQ215), 0))</f>
        <v>20.17304476674332</v>
      </c>
      <c r="BA215" cm="1">
        <f t="array" ref="BA215">deflator!BA215/INDEX(deflator!$E215:$BQ215, MATCH(TRUE, ISNUMBER(deflator!$E215:$BQ215), 0))</f>
        <v>21.470002524739229</v>
      </c>
      <c r="BB215" cm="1">
        <f t="array" ref="BB215">deflator!BB215/INDEX(deflator!$E215:$BQ215, MATCH(TRUE, ISNUMBER(deflator!$E215:$BQ215), 0))</f>
        <v>22.516262997337755</v>
      </c>
      <c r="BC215" cm="1">
        <f t="array" ref="BC215">deflator!BC215/INDEX(deflator!$E215:$BQ215, MATCH(TRUE, ISNUMBER(deflator!$E215:$BQ215), 0))</f>
        <v>22.909234360082422</v>
      </c>
      <c r="BD215" cm="1">
        <f t="array" ref="BD215">deflator!BD215/INDEX(deflator!$E215:$BQ215, MATCH(TRUE, ISNUMBER(deflator!$E215:$BQ215), 0))</f>
        <v>23.93484135301107</v>
      </c>
      <c r="BE215" cm="1">
        <f t="array" ref="BE215">deflator!BE215/INDEX(deflator!$E215:$BQ215, MATCH(TRUE, ISNUMBER(deflator!$E215:$BQ215), 0))</f>
        <v>25.04833627886244</v>
      </c>
      <c r="BF215" cm="1">
        <f t="array" ref="BF215">deflator!BF215/INDEX(deflator!$E215:$BQ215, MATCH(TRUE, ISNUMBER(deflator!$E215:$BQ215), 0))</f>
        <v>25.637541865130093</v>
      </c>
      <c r="BG215" cm="1">
        <f t="array" ref="BG215">deflator!BG215/INDEX(deflator!$E215:$BQ215, MATCH(TRUE, ISNUMBER(deflator!$E215:$BQ215), 0))</f>
        <v>26.578510303309031</v>
      </c>
      <c r="BH215" cm="1">
        <f t="array" ref="BH215">deflator!BH215/INDEX(deflator!$E215:$BQ215, MATCH(TRUE, ISNUMBER(deflator!$E215:$BQ215), 0))</f>
        <v>27.470956335328555</v>
      </c>
      <c r="BI215" cm="1">
        <f t="array" ref="BI215">deflator!BI215/INDEX(deflator!$E215:$BQ215, MATCH(TRUE, ISNUMBER(deflator!$E215:$BQ215), 0))</f>
        <v>27.565715319123544</v>
      </c>
      <c r="BJ215" cm="1">
        <f t="array" ref="BJ215">deflator!BJ215/INDEX(deflator!$E215:$BQ215, MATCH(TRUE, ISNUMBER(deflator!$E215:$BQ215), 0))</f>
        <v>28.275997157952869</v>
      </c>
      <c r="BK215" cm="1">
        <f t="array" ref="BK215">deflator!BK215/INDEX(deflator!$E215:$BQ215, MATCH(TRUE, ISNUMBER(deflator!$E215:$BQ215), 0))</f>
        <v>30.497889495159253</v>
      </c>
      <c r="BL215" cm="1">
        <f t="array" ref="BL215">deflator!BL215/INDEX(deflator!$E215:$BQ215, MATCH(TRUE, ISNUMBER(deflator!$E215:$BQ215), 0))</f>
        <v>30.876460722286225</v>
      </c>
      <c r="BM215" cm="1">
        <f t="array" ref="BM215">deflator!BM215/INDEX(deflator!$E215:$BQ215, MATCH(TRUE, ISNUMBER(deflator!$E215:$BQ215), 0))</f>
        <v>30.467064381606718</v>
      </c>
      <c r="BN215" cm="1">
        <f t="array" ref="BN215">deflator!BN215/INDEX(deflator!$E215:$BQ215, MATCH(TRUE, ISNUMBER(deflator!$E215:$BQ215), 0))</f>
        <v>28.789930039024949</v>
      </c>
      <c r="BO215" cm="1">
        <f t="array" ref="BO215">deflator!BO215/INDEX(deflator!$E215:$BQ215, MATCH(TRUE, ISNUMBER(deflator!$E215:$BQ215), 0))</f>
        <v>29.370511243582062</v>
      </c>
      <c r="BP215" cm="1">
        <f t="array" ref="BP215">deflator!BP215/INDEX(deflator!$E215:$BQ215, MATCH(TRUE, ISNUMBER(deflator!$E215:$BQ215), 0))</f>
        <v>31.155883939132174</v>
      </c>
      <c r="BQ215" cm="1">
        <f t="array" ref="BQ215">deflator!BQ215/INDEX(deflator!$E215:$BQ215, MATCH(TRUE, ISNUMBER(deflator!$E215:$BQ215), 0))</f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 cm="1">
        <f t="array" ref="E216">deflator!E216/INDEX(deflator!$E216:$BQ216, MATCH(TRUE, ISNUMBER(deflator!$E216:$BQ216), 0))</f>
        <v>1</v>
      </c>
      <c r="F216" cm="1">
        <f t="array" ref="F216">deflator!F216/INDEX(deflator!$E216:$BQ216, MATCH(TRUE, ISNUMBER(deflator!$E216:$BQ216), 0))</f>
        <v>0.99999673190598426</v>
      </c>
      <c r="G216" cm="1">
        <f t="array" ref="G216">deflator!G216/INDEX(deflator!$E216:$BQ216, MATCH(TRUE, ISNUMBER(deflator!$E216:$BQ216), 0))</f>
        <v>0.99999785055579982</v>
      </c>
      <c r="H216" cm="1">
        <f t="array" ref="H216">deflator!H216/INDEX(deflator!$E216:$BQ216, MATCH(TRUE, ISNUMBER(deflator!$E216:$BQ216), 0))</f>
        <v>0.99999949810935651</v>
      </c>
      <c r="I216" cm="1">
        <f t="array" ref="I216">deflator!I216/INDEX(deflator!$E216:$BQ216, MATCH(TRUE, ISNUMBER(deflator!$E216:$BQ216), 0))</f>
        <v>0.99999671408610424</v>
      </c>
      <c r="J216" cm="1">
        <f t="array" ref="J216">deflator!J216/INDEX(deflator!$E216:$BQ216, MATCH(TRUE, ISNUMBER(deflator!$E216:$BQ216), 0))</f>
        <v>1.0519675480174024</v>
      </c>
      <c r="K216" cm="1">
        <f t="array" ref="K216">deflator!K216/INDEX(deflator!$E216:$BQ216, MATCH(TRUE, ISNUMBER(deflator!$E216:$BQ216), 0))</f>
        <v>1.0807227517681375</v>
      </c>
      <c r="L216" cm="1">
        <f t="array" ref="L216">deflator!L216/INDEX(deflator!$E216:$BQ216, MATCH(TRUE, ISNUMBER(deflator!$E216:$BQ216), 0))</f>
        <v>1.0174927583814164</v>
      </c>
      <c r="M216" cm="1">
        <f t="array" ref="M216">deflator!M216/INDEX(deflator!$E216:$BQ216, MATCH(TRUE, ISNUMBER(deflator!$E216:$BQ216), 0))</f>
        <v>1.0853276512626586</v>
      </c>
      <c r="N216" cm="1">
        <f t="array" ref="N216">deflator!N216/INDEX(deflator!$E216:$BQ216, MATCH(TRUE, ISNUMBER(deflator!$E216:$BQ216), 0))</f>
        <v>1.2390652256320154</v>
      </c>
      <c r="O216" cm="1">
        <f t="array" ref="O216">deflator!O216/INDEX(deflator!$E216:$BQ216, MATCH(TRUE, ISNUMBER(deflator!$E216:$BQ216), 0))</f>
        <v>1.2125202506111279</v>
      </c>
      <c r="P216" cm="1">
        <f t="array" ref="P216">deflator!P216/INDEX(deflator!$E216:$BQ216, MATCH(TRUE, ISNUMBER(deflator!$E216:$BQ216), 0))</f>
        <v>1.1284984121573394</v>
      </c>
      <c r="Q216" cm="1">
        <f t="array" ref="Q216">deflator!Q216/INDEX(deflator!$E216:$BQ216, MATCH(TRUE, ISNUMBER(deflator!$E216:$BQ216), 0))</f>
        <v>1.1956482032740137</v>
      </c>
      <c r="R216" cm="1">
        <f t="array" ref="R216">deflator!R216/INDEX(deflator!$E216:$BQ216, MATCH(TRUE, ISNUMBER(deflator!$E216:$BQ216), 0))</f>
        <v>1.4733398558214121</v>
      </c>
      <c r="S216" cm="1">
        <f t="array" ref="S216">deflator!S216/INDEX(deflator!$E216:$BQ216, MATCH(TRUE, ISNUMBER(deflator!$E216:$BQ216), 0))</f>
        <v>1.6819767420015992</v>
      </c>
      <c r="T216" cm="1">
        <f t="array" ref="T216">deflator!T216/INDEX(deflator!$E216:$BQ216, MATCH(TRUE, ISNUMBER(deflator!$E216:$BQ216), 0))</f>
        <v>1.8311480721382263</v>
      </c>
      <c r="U216" cm="1">
        <f t="array" ref="U216">deflator!U216/INDEX(deflator!$E216:$BQ216, MATCH(TRUE, ISNUMBER(deflator!$E216:$BQ216), 0))</f>
        <v>1.9828437448614098</v>
      </c>
      <c r="V216" cm="1">
        <f t="array" ref="V216">deflator!V216/INDEX(deflator!$E216:$BQ216, MATCH(TRUE, ISNUMBER(deflator!$E216:$BQ216), 0))</f>
        <v>2.3743931942697469</v>
      </c>
      <c r="W216" cm="1">
        <f t="array" ref="W216">deflator!W216/INDEX(deflator!$E216:$BQ216, MATCH(TRUE, ISNUMBER(deflator!$E216:$BQ216), 0))</f>
        <v>2.9406894109413169</v>
      </c>
      <c r="X216" cm="1">
        <f t="array" ref="X216">deflator!X216/INDEX(deflator!$E216:$BQ216, MATCH(TRUE, ISNUMBER(deflator!$E216:$BQ216), 0))</f>
        <v>3.2799194403826903</v>
      </c>
      <c r="Y216" cm="1">
        <f t="array" ref="Y216">deflator!Y216/INDEX(deflator!$E216:$BQ216, MATCH(TRUE, ISNUMBER(deflator!$E216:$BQ216), 0))</f>
        <v>3.0828372619011768</v>
      </c>
      <c r="Z216" cm="1">
        <f t="array" ref="Z216">deflator!Z216/INDEX(deflator!$E216:$BQ216, MATCH(TRUE, ISNUMBER(deflator!$E216:$BQ216), 0))</f>
        <v>3.3509920730362359</v>
      </c>
      <c r="AA216" cm="1">
        <f t="array" ref="AA216">deflator!AA216/INDEX(deflator!$E216:$BQ216, MATCH(TRUE, ISNUMBER(deflator!$E216:$BQ216), 0))</f>
        <v>3.9709801380973384</v>
      </c>
      <c r="AB216" cm="1">
        <f t="array" ref="AB216">deflator!AB216/INDEX(deflator!$E216:$BQ216, MATCH(TRUE, ISNUMBER(deflator!$E216:$BQ216), 0))</f>
        <v>4.7428972201967614</v>
      </c>
      <c r="AC216" cm="1">
        <f t="array" ref="AC216">deflator!AC216/INDEX(deflator!$E216:$BQ216, MATCH(TRUE, ISNUMBER(deflator!$E216:$BQ216), 0))</f>
        <v>6.62901742276929</v>
      </c>
      <c r="AD216" cm="1">
        <f t="array" ref="AD216">deflator!AD216/INDEX(deflator!$E216:$BQ216, MATCH(TRUE, ISNUMBER(deflator!$E216:$BQ216), 0))</f>
        <v>11.195728069457624</v>
      </c>
      <c r="AE216" cm="1">
        <f t="array" ref="AE216">deflator!AE216/INDEX(deflator!$E216:$BQ216, MATCH(TRUE, ISNUMBER(deflator!$E216:$BQ216), 0))</f>
        <v>19.984800490393937</v>
      </c>
      <c r="AF216" cm="1">
        <f t="array" ref="AF216">deflator!AF216/INDEX(deflator!$E216:$BQ216, MATCH(TRUE, ISNUMBER(deflator!$E216:$BQ216), 0))</f>
        <v>53.094947626598028</v>
      </c>
      <c r="AG216" cm="1">
        <f t="array" ref="AG216">deflator!AG216/INDEX(deflator!$E216:$BQ216, MATCH(TRUE, ISNUMBER(deflator!$E216:$BQ216), 0))</f>
        <v>87.228756312642318</v>
      </c>
      <c r="AH216" cm="1">
        <f t="array" ref="AH216">deflator!AH216/INDEX(deflator!$E216:$BQ216, MATCH(TRUE, ISNUMBER(deflator!$E216:$BQ216), 0))</f>
        <v>140.86683526980684</v>
      </c>
      <c r="AI216" cm="1">
        <f t="array" ref="AI216">deflator!AI216/INDEX(deflator!$E216:$BQ216, MATCH(TRUE, ISNUMBER(deflator!$E216:$BQ216), 0))</f>
        <v>240.30691448494187</v>
      </c>
      <c r="AJ216" cm="1">
        <f t="array" ref="AJ216">deflator!AJ216/INDEX(deflator!$E216:$BQ216, MATCH(TRUE, ISNUMBER(deflator!$E216:$BQ216), 0))</f>
        <v>549.73010264651271</v>
      </c>
      <c r="AK216" cm="1">
        <f t="array" ref="AK216">deflator!AK216/INDEX(deflator!$E216:$BQ216, MATCH(TRUE, ISNUMBER(deflator!$E216:$BQ216), 0))</f>
        <v>1000.6384103408053</v>
      </c>
      <c r="AL216" cm="1">
        <f t="array" ref="AL216">deflator!AL216/INDEX(deflator!$E216:$BQ216, MATCH(TRUE, ISNUMBER(deflator!$E216:$BQ216), 0))</f>
        <v>1268.1723119878329</v>
      </c>
      <c r="AM216" cm="1">
        <f t="array" ref="AM216">deflator!AM216/INDEX(deflator!$E216:$BQ216, MATCH(TRUE, ISNUMBER(deflator!$E216:$BQ216), 0))</f>
        <v>1586.0022136921555</v>
      </c>
      <c r="AN216" cm="1">
        <f t="array" ref="AN216">deflator!AN216/INDEX(deflator!$E216:$BQ216, MATCH(TRUE, ISNUMBER(deflator!$E216:$BQ216), 0))</f>
        <v>2118.8670449855917</v>
      </c>
      <c r="AO216" cm="1">
        <f t="array" ref="AO216">deflator!AO216/INDEX(deflator!$E216:$BQ216, MATCH(TRUE, ISNUMBER(deflator!$E216:$BQ216), 0))</f>
        <v>2745.6382269805772</v>
      </c>
      <c r="AP216" cm="1">
        <f t="array" ref="AP216">deflator!AP216/INDEX(deflator!$E216:$BQ216, MATCH(TRUE, ISNUMBER(deflator!$E216:$BQ216), 0))</f>
        <v>2807.4910951757602</v>
      </c>
      <c r="AQ216" cm="1">
        <f t="array" ref="AQ216">deflator!AQ216/INDEX(deflator!$E216:$BQ216, MATCH(TRUE, ISNUMBER(deflator!$E216:$BQ216), 0))</f>
        <v>3474.9755581598442</v>
      </c>
      <c r="AR216" cm="1">
        <f t="array" ref="AR216">deflator!AR216/INDEX(deflator!$E216:$BQ216, MATCH(TRUE, ISNUMBER(deflator!$E216:$BQ216), 0))</f>
        <v>4072.4577018096384</v>
      </c>
      <c r="AS216" cm="1">
        <f t="array" ref="AS216">deflator!AS216/INDEX(deflator!$E216:$BQ216, MATCH(TRUE, ISNUMBER(deflator!$E216:$BQ216), 0))</f>
        <v>4206.0807891030881</v>
      </c>
      <c r="AT216" cm="1">
        <f t="array" ref="AT216">deflator!AT216/INDEX(deflator!$E216:$BQ216, MATCH(TRUE, ISNUMBER(deflator!$E216:$BQ216), 0))</f>
        <v>11274.526048009235</v>
      </c>
      <c r="AU216" cm="1">
        <f t="array" ref="AU216">deflator!AU216/INDEX(deflator!$E216:$BQ216, MATCH(TRUE, ISNUMBER(deflator!$E216:$BQ216), 0))</f>
        <v>10830.967464502231</v>
      </c>
      <c r="AV216" cm="1">
        <f t="array" ref="AV216">deflator!AV216/INDEX(deflator!$E216:$BQ216, MATCH(TRUE, ISNUMBER(deflator!$E216:$BQ216), 0))</f>
        <v>12260.404479972078</v>
      </c>
      <c r="AW216" cm="1">
        <f t="array" ref="AW216">deflator!AW216/INDEX(deflator!$E216:$BQ216, MATCH(TRUE, ISNUMBER(deflator!$E216:$BQ216), 0))</f>
        <v>13832.979639856441</v>
      </c>
      <c r="AX216" cm="1">
        <f t="array" ref="AX216">deflator!AX216/INDEX(deflator!$E216:$BQ216, MATCH(TRUE, ISNUMBER(deflator!$E216:$BQ216), 0))</f>
        <v>16131.435299264629</v>
      </c>
      <c r="AY216" cm="1">
        <f t="array" ref="AY216">deflator!AY216/INDEX(deflator!$E216:$BQ216, MATCH(TRUE, ISNUMBER(deflator!$E216:$BQ216), 0))</f>
        <v>20331.524749874534</v>
      </c>
      <c r="AZ216" cm="1">
        <f t="array" ref="AZ216">deflator!AZ216/INDEX(deflator!$E216:$BQ216, MATCH(TRUE, ISNUMBER(deflator!$E216:$BQ216), 0))</f>
        <v>21985.329454175018</v>
      </c>
      <c r="BA216" cm="1">
        <f t="array" ref="BA216">deflator!BA216/INDEX(deflator!$E216:$BQ216, MATCH(TRUE, ISNUMBER(deflator!$E216:$BQ216), 0))</f>
        <v>24237.701250091428</v>
      </c>
      <c r="BB216" cm="1">
        <f t="array" ref="BB216">deflator!BB216/INDEX(deflator!$E216:$BQ216, MATCH(TRUE, ISNUMBER(deflator!$E216:$BQ216), 0))</f>
        <v>25774.854159992912</v>
      </c>
      <c r="BC216" cm="1">
        <f t="array" ref="BC216">deflator!BC216/INDEX(deflator!$E216:$BQ216, MATCH(TRUE, ISNUMBER(deflator!$E216:$BQ216), 0))</f>
        <v>30703.809936394562</v>
      </c>
      <c r="BD216" cm="1">
        <f t="array" ref="BD216">deflator!BD216/INDEX(deflator!$E216:$BQ216, MATCH(TRUE, ISNUMBER(deflator!$E216:$BQ216), 0))</f>
        <v>35414.559707417968</v>
      </c>
      <c r="BE216" cm="1">
        <f t="array" ref="BE216">deflator!BE216/INDEX(deflator!$E216:$BQ216, MATCH(TRUE, ISNUMBER(deflator!$E216:$BQ216), 0))</f>
        <v>40411.401654778652</v>
      </c>
      <c r="BF216" cm="1">
        <f t="array" ref="BF216">deflator!BF216/INDEX(deflator!$E216:$BQ216, MATCH(TRUE, ISNUMBER(deflator!$E216:$BQ216), 0))</f>
        <v>42939.72237396313</v>
      </c>
      <c r="BG216" cm="1">
        <f t="array" ref="BG216">deflator!BG216/INDEX(deflator!$E216:$BQ216, MATCH(TRUE, ISNUMBER(deflator!$E216:$BQ216), 0))</f>
        <v>49829.363332426787</v>
      </c>
      <c r="BH216" cm="1">
        <f t="array" ref="BH216">deflator!BH216/INDEX(deflator!$E216:$BQ216, MATCH(TRUE, ISNUMBER(deflator!$E216:$BQ216), 0))</f>
        <v>51629.860062405969</v>
      </c>
      <c r="BI216" cm="1">
        <f t="array" ref="BI216">deflator!BI216/INDEX(deflator!$E216:$BQ216, MATCH(TRUE, ISNUMBER(deflator!$E216:$BQ216), 0))</f>
        <v>53873.778369340238</v>
      </c>
      <c r="BJ216" cm="1">
        <f t="array" ref="BJ216">deflator!BJ216/INDEX(deflator!$E216:$BQ216, MATCH(TRUE, ISNUMBER(deflator!$E216:$BQ216), 0))</f>
        <v>57913.669533251916</v>
      </c>
      <c r="BK216" cm="1">
        <f t="array" ref="BK216">deflator!BK216/INDEX(deflator!$E216:$BQ216, MATCH(TRUE, ISNUMBER(deflator!$E216:$BQ216), 0))</f>
        <v>67191.863205164816</v>
      </c>
      <c r="BL216" cm="1">
        <f t="array" ref="BL216">deflator!BL216/INDEX(deflator!$E216:$BQ216, MATCH(TRUE, ISNUMBER(deflator!$E216:$BQ216), 0))</f>
        <v>73883.830996284407</v>
      </c>
      <c r="BM216" cm="1">
        <f t="array" ref="BM216">deflator!BM216/INDEX(deflator!$E216:$BQ216, MATCH(TRUE, ISNUMBER(deflator!$E216:$BQ216), 0))</f>
        <v>83726.144625578061</v>
      </c>
      <c r="BN216" cm="1">
        <f t="array" ref="BN216">deflator!BN216/INDEX(deflator!$E216:$BQ216, MATCH(TRUE, ISNUMBER(deflator!$E216:$BQ216), 0))</f>
        <v>89980.750969850487</v>
      </c>
      <c r="BO216" cm="1">
        <f t="array" ref="BO216">deflator!BO216/INDEX(deflator!$E216:$BQ216, MATCH(TRUE, ISNUMBER(deflator!$E216:$BQ216), 0))</f>
        <v>114188.12008134044</v>
      </c>
      <c r="BP216" cm="1">
        <f t="array" ref="BP216">deflator!BP216/INDEX(deflator!$E216:$BQ216, MATCH(TRUE, ISNUMBER(deflator!$E216:$BQ216), 0))</f>
        <v>147437.1577790782</v>
      </c>
      <c r="BQ216" cm="1">
        <f t="array" ref="BQ216">deflator!BQ216/INDEX(deflator!$E216:$BQ216, MATCH(TRUE, ISNUMBER(deflator!$E216:$BQ216), 0))</f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 cm="1">
        <f t="array" ref="E217">deflator!E217/INDEX(deflator!$E217:$BQ217, MATCH(TRUE, ISNUMBER(deflator!$E217:$BQ217), 0))</f>
        <v>0</v>
      </c>
      <c r="F217" cm="1">
        <f t="array" ref="F217">deflator!F217/INDEX(deflator!$E217:$BQ217, MATCH(TRUE, ISNUMBER(deflator!$E217:$BQ217), 0))</f>
        <v>0</v>
      </c>
      <c r="G217" cm="1">
        <f t="array" ref="G217">deflator!G217/INDEX(deflator!$E217:$BQ217, MATCH(TRUE, ISNUMBER(deflator!$E217:$BQ217), 0))</f>
        <v>0</v>
      </c>
      <c r="H217" cm="1">
        <f t="array" ref="H217">deflator!H217/INDEX(deflator!$E217:$BQ217, MATCH(TRUE, ISNUMBER(deflator!$E217:$BQ217), 0))</f>
        <v>0</v>
      </c>
      <c r="I217" cm="1">
        <f t="array" ref="I217">deflator!I217/INDEX(deflator!$E217:$BQ217, MATCH(TRUE, ISNUMBER(deflator!$E217:$BQ217), 0))</f>
        <v>0</v>
      </c>
      <c r="J217" cm="1">
        <f t="array" ref="J217">deflator!J217/INDEX(deflator!$E217:$BQ217, MATCH(TRUE, ISNUMBER(deflator!$E217:$BQ217), 0))</f>
        <v>1</v>
      </c>
      <c r="K217" cm="1">
        <f t="array" ref="K217">deflator!K217/INDEX(deflator!$E217:$BQ217, MATCH(TRUE, ISNUMBER(deflator!$E217:$BQ217), 0))</f>
        <v>0.98824682639105177</v>
      </c>
      <c r="L217" cm="1">
        <f t="array" ref="L217">deflator!L217/INDEX(deflator!$E217:$BQ217, MATCH(TRUE, ISNUMBER(deflator!$E217:$BQ217), 0))</f>
        <v>0.98435799980564997</v>
      </c>
      <c r="M217" cm="1">
        <f t="array" ref="M217">deflator!M217/INDEX(deflator!$E217:$BQ217, MATCH(TRUE, ISNUMBER(deflator!$E217:$BQ217), 0))</f>
        <v>0.98627584287592629</v>
      </c>
      <c r="N217" cm="1">
        <f t="array" ref="N217">deflator!N217/INDEX(deflator!$E217:$BQ217, MATCH(TRUE, ISNUMBER(deflator!$E217:$BQ217), 0))</f>
        <v>0.99047173892685425</v>
      </c>
      <c r="O217" cm="1">
        <f t="array" ref="O217">deflator!O217/INDEX(deflator!$E217:$BQ217, MATCH(TRUE, ISNUMBER(deflator!$E217:$BQ217), 0))</f>
        <v>1.038385923527698</v>
      </c>
      <c r="P217" cm="1">
        <f t="array" ref="P217">deflator!P217/INDEX(deflator!$E217:$BQ217, MATCH(TRUE, ISNUMBER(deflator!$E217:$BQ217), 0))</f>
        <v>1.0467600649208031</v>
      </c>
      <c r="Q217" cm="1">
        <f t="array" ref="Q217">deflator!Q217/INDEX(deflator!$E217:$BQ217, MATCH(TRUE, ISNUMBER(deflator!$E217:$BQ217), 0))</f>
        <v>1.0509504186261829</v>
      </c>
      <c r="R217" cm="1">
        <f t="array" ref="R217">deflator!R217/INDEX(deflator!$E217:$BQ217, MATCH(TRUE, ISNUMBER(deflator!$E217:$BQ217), 0))</f>
        <v>1.1438687884469645</v>
      </c>
      <c r="S217" cm="1">
        <f t="array" ref="S217">deflator!S217/INDEX(deflator!$E217:$BQ217, MATCH(TRUE, ISNUMBER(deflator!$E217:$BQ217), 0))</f>
        <v>1.2542423805773548</v>
      </c>
      <c r="T217" cm="1">
        <f t="array" ref="T217">deflator!T217/INDEX(deflator!$E217:$BQ217, MATCH(TRUE, ISNUMBER(deflator!$E217:$BQ217), 0))</f>
        <v>1.3782616082931352</v>
      </c>
      <c r="U217" cm="1">
        <f t="array" ref="U217">deflator!U217/INDEX(deflator!$E217:$BQ217, MATCH(TRUE, ISNUMBER(deflator!$E217:$BQ217), 0))</f>
        <v>1.6213071738315743</v>
      </c>
      <c r="V217" cm="1">
        <f t="array" ref="V217">deflator!V217/INDEX(deflator!$E217:$BQ217, MATCH(TRUE, ISNUMBER(deflator!$E217:$BQ217), 0))</f>
        <v>1.9183570729988082</v>
      </c>
      <c r="W217" cm="1">
        <f t="array" ref="W217">deflator!W217/INDEX(deflator!$E217:$BQ217, MATCH(TRUE, ISNUMBER(deflator!$E217:$BQ217), 0))</f>
        <v>1.936773551866058</v>
      </c>
      <c r="X217" cm="1">
        <f t="array" ref="X217">deflator!X217/INDEX(deflator!$E217:$BQ217, MATCH(TRUE, ISNUMBER(deflator!$E217:$BQ217), 0))</f>
        <v>2.2381821385139489</v>
      </c>
      <c r="Y217" cm="1">
        <f t="array" ref="Y217">deflator!Y217/INDEX(deflator!$E217:$BQ217, MATCH(TRUE, ISNUMBER(deflator!$E217:$BQ217), 0))</f>
        <v>2.7440401353446924</v>
      </c>
      <c r="Z217" cm="1">
        <f t="array" ref="Z217">deflator!Z217/INDEX(deflator!$E217:$BQ217, MATCH(TRUE, ISNUMBER(deflator!$E217:$BQ217), 0))</f>
        <v>2.7991785457841361</v>
      </c>
      <c r="AA217" cm="1">
        <f t="array" ref="AA217">deflator!AA217/INDEX(deflator!$E217:$BQ217, MATCH(TRUE, ISNUMBER(deflator!$E217:$BQ217), 0))</f>
        <v>2.9546141485826261</v>
      </c>
      <c r="AB217" cm="1">
        <f t="array" ref="AB217">deflator!AB217/INDEX(deflator!$E217:$BQ217, MATCH(TRUE, ISNUMBER(deflator!$E217:$BQ217), 0))</f>
        <v>3.0015629074879224</v>
      </c>
      <c r="AC217" cm="1">
        <f t="array" ref="AC217">deflator!AC217/INDEX(deflator!$E217:$BQ217, MATCH(TRUE, ISNUMBER(deflator!$E217:$BQ217), 0))</f>
        <v>3.0932332589333074</v>
      </c>
      <c r="AD217" cm="1">
        <f t="array" ref="AD217">deflator!AD217/INDEX(deflator!$E217:$BQ217, MATCH(TRUE, ISNUMBER(deflator!$E217:$BQ217), 0))</f>
        <v>3.1907870511901919</v>
      </c>
      <c r="AE217" cm="1">
        <f t="array" ref="AE217">deflator!AE217/INDEX(deflator!$E217:$BQ217, MATCH(TRUE, ISNUMBER(deflator!$E217:$BQ217), 0))</f>
        <v>3.1605333094660604</v>
      </c>
      <c r="AF217" cm="1">
        <f t="array" ref="AF217">deflator!AF217/INDEX(deflator!$E217:$BQ217, MATCH(TRUE, ISNUMBER(deflator!$E217:$BQ217), 0))</f>
        <v>3.2355625911545136</v>
      </c>
      <c r="AG217" cm="1">
        <f t="array" ref="AG217">deflator!AG217/INDEX(deflator!$E217:$BQ217, MATCH(TRUE, ISNUMBER(deflator!$E217:$BQ217), 0))</f>
        <v>3.361935755374279</v>
      </c>
      <c r="AH217" cm="1">
        <f t="array" ref="AH217">deflator!AH217/INDEX(deflator!$E217:$BQ217, MATCH(TRUE, ISNUMBER(deflator!$E217:$BQ217), 0))</f>
        <v>3.4747419878565986</v>
      </c>
      <c r="AI217" cm="1">
        <f t="array" ref="AI217">deflator!AI217/INDEX(deflator!$E217:$BQ217, MATCH(TRUE, ISNUMBER(deflator!$E217:$BQ217), 0))</f>
        <v>3.6521528741493876</v>
      </c>
      <c r="AJ217" cm="1">
        <f t="array" ref="AJ217">deflator!AJ217/INDEX(deflator!$E217:$BQ217, MATCH(TRUE, ISNUMBER(deflator!$E217:$BQ217), 0))</f>
        <v>3.9231571643524035</v>
      </c>
      <c r="AK217" cm="1">
        <f t="array" ref="AK217">deflator!AK217/INDEX(deflator!$E217:$BQ217, MATCH(TRUE, ISNUMBER(deflator!$E217:$BQ217), 0))</f>
        <v>4.0573261194032062</v>
      </c>
      <c r="AL217" cm="1">
        <f t="array" ref="AL217">deflator!AL217/INDEX(deflator!$E217:$BQ217, MATCH(TRUE, ISNUMBER(deflator!$E217:$BQ217), 0))</f>
        <v>4.405983664955369</v>
      </c>
      <c r="AM217" cm="1">
        <f t="array" ref="AM217">deflator!AM217/INDEX(deflator!$E217:$BQ217, MATCH(TRUE, ISNUMBER(deflator!$E217:$BQ217), 0))</f>
        <v>4.8379519512449125</v>
      </c>
      <c r="AN217" cm="1">
        <f t="array" ref="AN217">deflator!AN217/INDEX(deflator!$E217:$BQ217, MATCH(TRUE, ISNUMBER(deflator!$E217:$BQ217), 0))</f>
        <v>5.3666933683292024</v>
      </c>
      <c r="AO217" cm="1">
        <f t="array" ref="AO217">deflator!AO217/INDEX(deflator!$E217:$BQ217, MATCH(TRUE, ISNUMBER(deflator!$E217:$BQ217), 0))</f>
        <v>5.7199140245274247</v>
      </c>
      <c r="AP217" cm="1">
        <f t="array" ref="AP217">deflator!AP217/INDEX(deflator!$E217:$BQ217, MATCH(TRUE, ISNUMBER(deflator!$E217:$BQ217), 0))</f>
        <v>5.9134649542825155</v>
      </c>
      <c r="AQ217" cm="1">
        <f t="array" ref="AQ217">deflator!AQ217/INDEX(deflator!$E217:$BQ217, MATCH(TRUE, ISNUMBER(deflator!$E217:$BQ217), 0))</f>
        <v>6.1636101504634331</v>
      </c>
      <c r="AR217" cm="1">
        <f t="array" ref="AR217">deflator!AR217/INDEX(deflator!$E217:$BQ217, MATCH(TRUE, ISNUMBER(deflator!$E217:$BQ217), 0))</f>
        <v>6.2248829175128355</v>
      </c>
      <c r="AS217" cm="1">
        <f t="array" ref="AS217">deflator!AS217/INDEX(deflator!$E217:$BQ217, MATCH(TRUE, ISNUMBER(deflator!$E217:$BQ217), 0))</f>
        <v>6.4286004073227137</v>
      </c>
      <c r="AT217" cm="1">
        <f t="array" ref="AT217">deflator!AT217/INDEX(deflator!$E217:$BQ217, MATCH(TRUE, ISNUMBER(deflator!$E217:$BQ217), 0))</f>
        <v>6.6416205454021968</v>
      </c>
      <c r="AU217" cm="1">
        <f t="array" ref="AU217">deflator!AU217/INDEX(deflator!$E217:$BQ217, MATCH(TRUE, ISNUMBER(deflator!$E217:$BQ217), 0))</f>
        <v>6.7419510578836723</v>
      </c>
      <c r="AV217" cm="1">
        <f t="array" ref="AV217">deflator!AV217/INDEX(deflator!$E217:$BQ217, MATCH(TRUE, ISNUMBER(deflator!$E217:$BQ217), 0))</f>
        <v>6.9418951731106366</v>
      </c>
      <c r="AW217" cm="1">
        <f t="array" ref="AW217">deflator!AW217/INDEX(deflator!$E217:$BQ217, MATCH(TRUE, ISNUMBER(deflator!$E217:$BQ217), 0))</f>
        <v>7.1305532104458464</v>
      </c>
      <c r="AX217" cm="1">
        <f t="array" ref="AX217">deflator!AX217/INDEX(deflator!$E217:$BQ217, MATCH(TRUE, ISNUMBER(deflator!$E217:$BQ217), 0))</f>
        <v>7.4367935899849851</v>
      </c>
      <c r="AY217" cm="1">
        <f t="array" ref="AY217">deflator!AY217/INDEX(deflator!$E217:$BQ217, MATCH(TRUE, ISNUMBER(deflator!$E217:$BQ217), 0))</f>
        <v>7.759006970805129</v>
      </c>
      <c r="AZ217" cm="1">
        <f t="array" ref="AZ217">deflator!AZ217/INDEX(deflator!$E217:$BQ217, MATCH(TRUE, ISNUMBER(deflator!$E217:$BQ217), 0))</f>
        <v>8.1000430694808365</v>
      </c>
      <c r="BA217" cm="1">
        <f t="array" ref="BA217">deflator!BA217/INDEX(deflator!$E217:$BQ217, MATCH(TRUE, ISNUMBER(deflator!$E217:$BQ217), 0))</f>
        <v>8.3837308047488808</v>
      </c>
      <c r="BB217" cm="1">
        <f t="array" ref="BB217">deflator!BB217/INDEX(deflator!$E217:$BQ217, MATCH(TRUE, ISNUMBER(deflator!$E217:$BQ217), 0))</f>
        <v>8.3808891107189947</v>
      </c>
      <c r="BC217" cm="1">
        <f t="array" ref="BC217">deflator!BC217/INDEX(deflator!$E217:$BQ217, MATCH(TRUE, ISNUMBER(deflator!$E217:$BQ217), 0))</f>
        <v>8.5986179482691529</v>
      </c>
      <c r="BD217" cm="1">
        <f t="array" ref="BD217">deflator!BD217/INDEX(deflator!$E217:$BQ217, MATCH(TRUE, ISNUMBER(deflator!$E217:$BQ217), 0))</f>
        <v>9.110523181308757</v>
      </c>
      <c r="BE217" cm="1">
        <f t="array" ref="BE217">deflator!BE217/INDEX(deflator!$E217:$BQ217, MATCH(TRUE, ISNUMBER(deflator!$E217:$BQ217), 0))</f>
        <v>9.3360587345330721</v>
      </c>
      <c r="BF217" cm="1">
        <f t="array" ref="BF217">deflator!BF217/INDEX(deflator!$E217:$BQ217, MATCH(TRUE, ISNUMBER(deflator!$E217:$BQ217), 0))</f>
        <v>9.3949983652006139</v>
      </c>
      <c r="BG217" cm="1">
        <f t="array" ref="BG217">deflator!BG217/INDEX(deflator!$E217:$BQ217, MATCH(TRUE, ISNUMBER(deflator!$E217:$BQ217), 0))</f>
        <v>9.4883123877774178</v>
      </c>
      <c r="BH217" cm="1">
        <f t="array" ref="BH217">deflator!BH217/INDEX(deflator!$E217:$BQ217, MATCH(TRUE, ISNUMBER(deflator!$E217:$BQ217), 0))</f>
        <v>9.6123832473192063</v>
      </c>
      <c r="BI217" cm="1">
        <f t="array" ref="BI217">deflator!BI217/INDEX(deflator!$E217:$BQ217, MATCH(TRUE, ISNUMBER(deflator!$E217:$BQ217), 0))</f>
        <v>9.6756083335689151</v>
      </c>
      <c r="BJ217" cm="1">
        <f t="array" ref="BJ217">deflator!BJ217/INDEX(deflator!$E217:$BQ217, MATCH(TRUE, ISNUMBER(deflator!$E217:$BQ217), 0))</f>
        <v>9.7710646398276619</v>
      </c>
      <c r="BK217" cm="1">
        <f t="array" ref="BK217">deflator!BK217/INDEX(deflator!$E217:$BQ217, MATCH(TRUE, ISNUMBER(deflator!$E217:$BQ217), 0))</f>
        <v>9.9387618154553028</v>
      </c>
      <c r="BL217" cm="1">
        <f t="array" ref="BL217">deflator!BL217/INDEX(deflator!$E217:$BQ217, MATCH(TRUE, ISNUMBER(deflator!$E217:$BQ217), 0))</f>
        <v>10.023043976758203</v>
      </c>
      <c r="BM217" cm="1">
        <f t="array" ref="BM217">deflator!BM217/INDEX(deflator!$E217:$BQ217, MATCH(TRUE, ISNUMBER(deflator!$E217:$BQ217), 0))</f>
        <v>10.088545803845012</v>
      </c>
      <c r="BN217" cm="1">
        <f t="array" ref="BN217">deflator!BN217/INDEX(deflator!$E217:$BQ217, MATCH(TRUE, ISNUMBER(deflator!$E217:$BQ217), 0))</f>
        <v>10.506420905770932</v>
      </c>
      <c r="BO217" cm="1">
        <f t="array" ref="BO217">deflator!BO217/INDEX(deflator!$E217:$BQ217, MATCH(TRUE, ISNUMBER(deflator!$E217:$BQ217), 0))</f>
        <v>11.198222857915667</v>
      </c>
      <c r="BP217" cm="1">
        <f t="array" ref="BP217">deflator!BP217/INDEX(deflator!$E217:$BQ217, MATCH(TRUE, ISNUMBER(deflator!$E217:$BQ217), 0))</f>
        <v>11.488676594537786</v>
      </c>
      <c r="BQ217" cm="1">
        <f t="array" ref="BQ217">deflator!BQ217/INDEX(deflator!$E217:$BQ217, MATCH(TRUE, ISNUMBER(deflator!$E217:$BQ217), 0))</f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 cm="1">
        <f t="array" ref="E218">deflator!E218/INDEX(deflator!$E218:$BQ218, MATCH(TRUE, ISNUMBER(deflator!$E218:$BQ218), 0))</f>
        <v>0</v>
      </c>
      <c r="F218" cm="1">
        <f t="array" ref="F218">deflator!F218/INDEX(deflator!$E218:$BQ218, MATCH(TRUE, ISNUMBER(deflator!$E218:$BQ218), 0))</f>
        <v>0</v>
      </c>
      <c r="G218" cm="1">
        <f t="array" ref="G218">deflator!G218/INDEX(deflator!$E218:$BQ218, MATCH(TRUE, ISNUMBER(deflator!$E218:$BQ218), 0))</f>
        <v>0</v>
      </c>
      <c r="H218" cm="1">
        <f t="array" ref="H218">deflator!H218/INDEX(deflator!$E218:$BQ218, MATCH(TRUE, ISNUMBER(deflator!$E218:$BQ218), 0))</f>
        <v>0</v>
      </c>
      <c r="I218" cm="1">
        <f t="array" ref="I218">deflator!I218/INDEX(deflator!$E218:$BQ218, MATCH(TRUE, ISNUMBER(deflator!$E218:$BQ218), 0))</f>
        <v>0</v>
      </c>
      <c r="J218" cm="1">
        <f t="array" ref="J218">deflator!J218/INDEX(deflator!$E218:$BQ218, MATCH(TRUE, ISNUMBER(deflator!$E218:$BQ218), 0))</f>
        <v>0</v>
      </c>
      <c r="K218" cm="1">
        <f t="array" ref="K218">deflator!K218/INDEX(deflator!$E218:$BQ218, MATCH(TRUE, ISNUMBER(deflator!$E218:$BQ218), 0))</f>
        <v>0</v>
      </c>
      <c r="L218" cm="1">
        <f t="array" ref="L218">deflator!L218/INDEX(deflator!$E218:$BQ218, MATCH(TRUE, ISNUMBER(deflator!$E218:$BQ218), 0))</f>
        <v>0</v>
      </c>
      <c r="M218" cm="1">
        <f t="array" ref="M218">deflator!M218/INDEX(deflator!$E218:$BQ218, MATCH(TRUE, ISNUMBER(deflator!$E218:$BQ218), 0))</f>
        <v>0</v>
      </c>
      <c r="N218" cm="1">
        <f t="array" ref="N218">deflator!N218/INDEX(deflator!$E218:$BQ218, MATCH(TRUE, ISNUMBER(deflator!$E218:$BQ218), 0))</f>
        <v>0</v>
      </c>
      <c r="O218" cm="1">
        <f t="array" ref="O218">deflator!O218/INDEX(deflator!$E218:$BQ218, MATCH(TRUE, ISNUMBER(deflator!$E218:$BQ218), 0))</f>
        <v>0</v>
      </c>
      <c r="P218" cm="1">
        <f t="array" ref="P218">deflator!P218/INDEX(deflator!$E218:$BQ218, MATCH(TRUE, ISNUMBER(deflator!$E218:$BQ218), 0))</f>
        <v>0</v>
      </c>
      <c r="Q218" cm="1">
        <f t="array" ref="Q218">deflator!Q218/INDEX(deflator!$E218:$BQ218, MATCH(TRUE, ISNUMBER(deflator!$E218:$BQ218), 0))</f>
        <v>0</v>
      </c>
      <c r="R218" cm="1">
        <f t="array" ref="R218">deflator!R218/INDEX(deflator!$E218:$BQ218, MATCH(TRUE, ISNUMBER(deflator!$E218:$BQ218), 0))</f>
        <v>0</v>
      </c>
      <c r="S218" cm="1">
        <f t="array" ref="S218">deflator!S218/INDEX(deflator!$E218:$BQ218, MATCH(TRUE, ISNUMBER(deflator!$E218:$BQ218), 0))</f>
        <v>0</v>
      </c>
      <c r="T218" cm="1">
        <f t="array" ref="T218">deflator!T218/INDEX(deflator!$E218:$BQ218, MATCH(TRUE, ISNUMBER(deflator!$E218:$BQ218), 0))</f>
        <v>0</v>
      </c>
      <c r="U218" cm="1">
        <f t="array" ref="U218">deflator!U218/INDEX(deflator!$E218:$BQ218, MATCH(TRUE, ISNUMBER(deflator!$E218:$BQ218), 0))</f>
        <v>0</v>
      </c>
      <c r="V218" cm="1">
        <f t="array" ref="V218">deflator!V218/INDEX(deflator!$E218:$BQ218, MATCH(TRUE, ISNUMBER(deflator!$E218:$BQ218), 0))</f>
        <v>0</v>
      </c>
      <c r="W218" cm="1">
        <f t="array" ref="W218">deflator!W218/INDEX(deflator!$E218:$BQ218, MATCH(TRUE, ISNUMBER(deflator!$E218:$BQ218), 0))</f>
        <v>0</v>
      </c>
      <c r="X218" cm="1">
        <f t="array" ref="X218">deflator!X218/INDEX(deflator!$E218:$BQ218, MATCH(TRUE, ISNUMBER(deflator!$E218:$BQ218), 0))</f>
        <v>0</v>
      </c>
      <c r="Y218" cm="1">
        <f t="array" ref="Y218">deflator!Y218/INDEX(deflator!$E218:$BQ218, MATCH(TRUE, ISNUMBER(deflator!$E218:$BQ218), 0))</f>
        <v>0</v>
      </c>
      <c r="Z218" cm="1">
        <f t="array" ref="Z218">deflator!Z218/INDEX(deflator!$E218:$BQ218, MATCH(TRUE, ISNUMBER(deflator!$E218:$BQ218), 0))</f>
        <v>0</v>
      </c>
      <c r="AA218" cm="1">
        <f t="array" ref="AA218">deflator!AA218/INDEX(deflator!$E218:$BQ218, MATCH(TRUE, ISNUMBER(deflator!$E218:$BQ218), 0))</f>
        <v>0</v>
      </c>
      <c r="AB218" cm="1">
        <f t="array" ref="AB218">deflator!AB218/INDEX(deflator!$E218:$BQ218, MATCH(TRUE, ISNUMBER(deflator!$E218:$BQ218), 0))</f>
        <v>0</v>
      </c>
      <c r="AC218" cm="1">
        <f t="array" ref="AC218">deflator!AC218/INDEX(deflator!$E218:$BQ218, MATCH(TRUE, ISNUMBER(deflator!$E218:$BQ218), 0))</f>
        <v>0</v>
      </c>
      <c r="AD218" cm="1">
        <f t="array" ref="AD218">deflator!AD218/INDEX(deflator!$E218:$BQ218, MATCH(TRUE, ISNUMBER(deflator!$E218:$BQ218), 0))</f>
        <v>0</v>
      </c>
      <c r="AE218" cm="1">
        <f t="array" ref="AE218">deflator!AE218/INDEX(deflator!$E218:$BQ218, MATCH(TRUE, ISNUMBER(deflator!$E218:$BQ218), 0))</f>
        <v>0</v>
      </c>
      <c r="AF218" cm="1">
        <f t="array" ref="AF218">deflator!AF218/INDEX(deflator!$E218:$BQ218, MATCH(TRUE, ISNUMBER(deflator!$E218:$BQ218), 0))</f>
        <v>0</v>
      </c>
      <c r="AG218" cm="1">
        <f t="array" ref="AG218">deflator!AG218/INDEX(deflator!$E218:$BQ218, MATCH(TRUE, ISNUMBER(deflator!$E218:$BQ218), 0))</f>
        <v>0</v>
      </c>
      <c r="AH218" cm="1">
        <f t="array" ref="AH218">deflator!AH218/INDEX(deflator!$E218:$BQ218, MATCH(TRUE, ISNUMBER(deflator!$E218:$BQ218), 0))</f>
        <v>0</v>
      </c>
      <c r="AI218" cm="1">
        <f t="array" ref="AI218">deflator!AI218/INDEX(deflator!$E218:$BQ218, MATCH(TRUE, ISNUMBER(deflator!$E218:$BQ218), 0))</f>
        <v>0</v>
      </c>
      <c r="AJ218" cm="1">
        <f t="array" ref="AJ218">deflator!AJ218/INDEX(deflator!$E218:$BQ218, MATCH(TRUE, ISNUMBER(deflator!$E218:$BQ218), 0))</f>
        <v>0</v>
      </c>
      <c r="AK218" cm="1">
        <f t="array" ref="AK218">deflator!AK218/INDEX(deflator!$E218:$BQ218, MATCH(TRUE, ISNUMBER(deflator!$E218:$BQ218), 0))</f>
        <v>0</v>
      </c>
      <c r="AL218" cm="1">
        <f t="array" ref="AL218">deflator!AL218/INDEX(deflator!$E218:$BQ218, MATCH(TRUE, ISNUMBER(deflator!$E218:$BQ218), 0))</f>
        <v>0</v>
      </c>
      <c r="AM218" cm="1">
        <f t="array" ref="AM218">deflator!AM218/INDEX(deflator!$E218:$BQ218, MATCH(TRUE, ISNUMBER(deflator!$E218:$BQ218), 0))</f>
        <v>0</v>
      </c>
      <c r="AN218" cm="1">
        <f t="array" ref="AN218">deflator!AN218/INDEX(deflator!$E218:$BQ218, MATCH(TRUE, ISNUMBER(deflator!$E218:$BQ218), 0))</f>
        <v>0</v>
      </c>
      <c r="AO218" cm="1">
        <f t="array" ref="AO218">deflator!AO218/INDEX(deflator!$E218:$BQ218, MATCH(TRUE, ISNUMBER(deflator!$E218:$BQ218), 0))</f>
        <v>0</v>
      </c>
      <c r="AP218" cm="1">
        <f t="array" ref="AP218">deflator!AP218/INDEX(deflator!$E218:$BQ218, MATCH(TRUE, ISNUMBER(deflator!$E218:$BQ218), 0))</f>
        <v>1</v>
      </c>
      <c r="AQ218" cm="1">
        <f t="array" ref="AQ218">deflator!AQ218/INDEX(deflator!$E218:$BQ218, MATCH(TRUE, ISNUMBER(deflator!$E218:$BQ218), 0))</f>
        <v>1.0182751509450423</v>
      </c>
      <c r="AR218" cm="1">
        <f t="array" ref="AR218">deflator!AR218/INDEX(deflator!$E218:$BQ218, MATCH(TRUE, ISNUMBER(deflator!$E218:$BQ218), 0))</f>
        <v>1.0341056239003816</v>
      </c>
      <c r="AS218" cm="1">
        <f t="array" ref="AS218">deflator!AS218/INDEX(deflator!$E218:$BQ218, MATCH(TRUE, ISNUMBER(deflator!$E218:$BQ218), 0))</f>
        <v>1.0606587013344204</v>
      </c>
      <c r="AT218" cm="1">
        <f t="array" ref="AT218">deflator!AT218/INDEX(deflator!$E218:$BQ218, MATCH(TRUE, ISNUMBER(deflator!$E218:$BQ218), 0))</f>
        <v>1.0893333803694687</v>
      </c>
      <c r="AU218" cm="1">
        <f t="array" ref="AU218">deflator!AU218/INDEX(deflator!$E218:$BQ218, MATCH(TRUE, ISNUMBER(deflator!$E218:$BQ218), 0))</f>
        <v>1.1153332509745539</v>
      </c>
      <c r="AV218" cm="1">
        <f t="array" ref="AV218">deflator!AV218/INDEX(deflator!$E218:$BQ218, MATCH(TRUE, ISNUMBER(deflator!$E218:$BQ218), 0))</f>
        <v>1.1426793029718239</v>
      </c>
      <c r="AW218" cm="1">
        <f t="array" ref="AW218">deflator!AW218/INDEX(deflator!$E218:$BQ218, MATCH(TRUE, ISNUMBER(deflator!$E218:$BQ218), 0))</f>
        <v>1.1656572433526691</v>
      </c>
      <c r="AX218" cm="1">
        <f t="array" ref="AX218">deflator!AX218/INDEX(deflator!$E218:$BQ218, MATCH(TRUE, ISNUMBER(deflator!$E218:$BQ218), 0))</f>
        <v>1.1850989522700814</v>
      </c>
      <c r="AY218" cm="1">
        <f t="array" ref="AY218">deflator!AY218/INDEX(deflator!$E218:$BQ218, MATCH(TRUE, ISNUMBER(deflator!$E218:$BQ218), 0))</f>
        <v>1.208944001611536</v>
      </c>
      <c r="AZ218" cm="1">
        <f t="array" ref="AZ218">deflator!AZ218/INDEX(deflator!$E218:$BQ218, MATCH(TRUE, ISNUMBER(deflator!$E218:$BQ218), 0))</f>
        <v>1.1850989522700814</v>
      </c>
      <c r="BA218" cm="1">
        <f t="array" ref="BA218">deflator!BA218/INDEX(deflator!$E218:$BQ218, MATCH(TRUE, ISNUMBER(deflator!$E218:$BQ218), 0))</f>
        <v>1.2186605966074948</v>
      </c>
      <c r="BB218" cm="1">
        <f t="array" ref="BB218">deflator!BB218/INDEX(deflator!$E218:$BQ218, MATCH(TRUE, ISNUMBER(deflator!$E218:$BQ218), 0))</f>
        <v>1.2308396135857687</v>
      </c>
      <c r="BC218" cm="1">
        <f t="array" ref="BC218">deflator!BC218/INDEX(deflator!$E218:$BQ218, MATCH(TRUE, ISNUMBER(deflator!$E218:$BQ218), 0))</f>
        <v>1.2484449987165922</v>
      </c>
      <c r="BD218" cm="1">
        <f t="array" ref="BD218">deflator!BD218/INDEX(deflator!$E218:$BQ218, MATCH(TRUE, ISNUMBER(deflator!$E218:$BQ218), 0))</f>
        <v>1.250351364216937</v>
      </c>
      <c r="BE218" cm="1">
        <f t="array" ref="BE218">deflator!BE218/INDEX(deflator!$E218:$BQ218, MATCH(TRUE, ISNUMBER(deflator!$E218:$BQ218), 0))</f>
        <v>1.2893628844820022</v>
      </c>
      <c r="BF218" cm="1">
        <f t="array" ref="BF218">deflator!BF218/INDEX(deflator!$E218:$BQ218, MATCH(TRUE, ISNUMBER(deflator!$E218:$BQ218), 0))</f>
        <v>1.3151580997975258</v>
      </c>
      <c r="BG218" cm="1">
        <f t="array" ref="BG218">deflator!BG218/INDEX(deflator!$E218:$BQ218, MATCH(TRUE, ISNUMBER(deflator!$E218:$BQ218), 0))</f>
        <v>1.3202693897969129</v>
      </c>
      <c r="BH218" cm="1">
        <f t="array" ref="BH218">deflator!BH218/INDEX(deflator!$E218:$BQ218, MATCH(TRUE, ISNUMBER(deflator!$E218:$BQ218), 0))</f>
        <v>1.3104637457284305</v>
      </c>
      <c r="BI218" cm="1">
        <f t="array" ref="BI218">deflator!BI218/INDEX(deflator!$E218:$BQ218, MATCH(TRUE, ISNUMBER(deflator!$E218:$BQ218), 0))</f>
        <v>1.3277186918303665</v>
      </c>
      <c r="BJ218" cm="1">
        <f t="array" ref="BJ218">deflator!BJ218/INDEX(deflator!$E218:$BQ218, MATCH(TRUE, ISNUMBER(deflator!$E218:$BQ218), 0))</f>
        <v>1.3508655531895937</v>
      </c>
      <c r="BK218" cm="1">
        <f t="array" ref="BK218">deflator!BK218/INDEX(deflator!$E218:$BQ218, MATCH(TRUE, ISNUMBER(deflator!$E218:$BQ218), 0))</f>
        <v>1.3787514181530236</v>
      </c>
      <c r="BL218" cm="1">
        <f t="array" ref="BL218">deflator!BL218/INDEX(deflator!$E218:$BQ218, MATCH(TRUE, ISNUMBER(deflator!$E218:$BQ218), 0))</f>
        <v>1.3913545870738719</v>
      </c>
      <c r="BM218" cm="1">
        <f t="array" ref="BM218">deflator!BM218/INDEX(deflator!$E218:$BQ218, MATCH(TRUE, ISNUMBER(deflator!$E218:$BQ218), 0))</f>
        <v>1.3961488723989215</v>
      </c>
      <c r="BN218" cm="1">
        <f t="array" ref="BN218">deflator!BN218/INDEX(deflator!$E218:$BQ218, MATCH(TRUE, ISNUMBER(deflator!$E218:$BQ218), 0))</f>
        <v>1.4218580209546103</v>
      </c>
      <c r="BO218" cm="1">
        <f t="array" ref="BO218">deflator!BO218/INDEX(deflator!$E218:$BQ218, MATCH(TRUE, ISNUMBER(deflator!$E218:$BQ218), 0))</f>
        <v>1.4611677532013971</v>
      </c>
      <c r="BP218" cm="1">
        <f t="array" ref="BP218">deflator!BP218/INDEX(deflator!$E218:$BQ218, MATCH(TRUE, ISNUMBER(deflator!$E218:$BQ218), 0))</f>
        <v>0</v>
      </c>
      <c r="BQ218" cm="1">
        <f t="array" ref="BQ218">deflator!BQ218/INDEX(deflator!$E218:$BQ218, MATCH(TRUE, ISNUMBER(deflator!$E218:$BQ218), 0))</f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 cm="1">
        <f t="array" ref="E219">deflator!E219/INDEX(deflator!$E219:$BQ219, MATCH(TRUE, ISNUMBER(deflator!$E219:$BQ219), 0))</f>
        <v>1</v>
      </c>
      <c r="F219" cm="1">
        <f t="array" ref="F219">deflator!F219/INDEX(deflator!$E219:$BQ219, MATCH(TRUE, ISNUMBER(deflator!$E219:$BQ219), 0))</f>
        <v>1.0978760222945423</v>
      </c>
      <c r="G219" cm="1">
        <f t="array" ref="G219">deflator!G219/INDEX(deflator!$E219:$BQ219, MATCH(TRUE, ISNUMBER(deflator!$E219:$BQ219), 0))</f>
        <v>1.0888291984001099</v>
      </c>
      <c r="H219" cm="1">
        <f t="array" ref="H219">deflator!H219/INDEX(deflator!$E219:$BQ219, MATCH(TRUE, ISNUMBER(deflator!$E219:$BQ219), 0))</f>
        <v>1.1247188820063925</v>
      </c>
      <c r="I219" cm="1">
        <f t="array" ref="I219">deflator!I219/INDEX(deflator!$E219:$BQ219, MATCH(TRUE, ISNUMBER(deflator!$E219:$BQ219), 0))</f>
        <v>1.2720955919181982</v>
      </c>
      <c r="J219" cm="1">
        <f t="array" ref="J219">deflator!J219/INDEX(deflator!$E219:$BQ219, MATCH(TRUE, ISNUMBER(deflator!$E219:$BQ219), 0))</f>
        <v>1.436131339832343</v>
      </c>
      <c r="K219" cm="1">
        <f t="array" ref="K219">deflator!K219/INDEX(deflator!$E219:$BQ219, MATCH(TRUE, ISNUMBER(deflator!$E219:$BQ219), 0))</f>
        <v>1.3900837239370849</v>
      </c>
      <c r="L219" cm="1">
        <f t="array" ref="L219">deflator!L219/INDEX(deflator!$E219:$BQ219, MATCH(TRUE, ISNUMBER(deflator!$E219:$BQ219), 0))</f>
        <v>1.3855741027268651</v>
      </c>
      <c r="M219" cm="1">
        <f t="array" ref="M219">deflator!M219/INDEX(deflator!$E219:$BQ219, MATCH(TRUE, ISNUMBER(deflator!$E219:$BQ219), 0))</f>
        <v>1.43264725596541</v>
      </c>
      <c r="N219" cm="1">
        <f t="array" ref="N219">deflator!N219/INDEX(deflator!$E219:$BQ219, MATCH(TRUE, ISNUMBER(deflator!$E219:$BQ219), 0))</f>
        <v>1.5260900212847766</v>
      </c>
      <c r="O219" cm="1">
        <f t="array" ref="O219">deflator!O219/INDEX(deflator!$E219:$BQ219, MATCH(TRUE, ISNUMBER(deflator!$E219:$BQ219), 0))</f>
        <v>1.6575188382156012</v>
      </c>
      <c r="P219" cm="1">
        <f t="array" ref="P219">deflator!P219/INDEX(deflator!$E219:$BQ219, MATCH(TRUE, ISNUMBER(deflator!$E219:$BQ219), 0))</f>
        <v>1.6481284068726814</v>
      </c>
      <c r="Q219" cm="1">
        <f t="array" ref="Q219">deflator!Q219/INDEX(deflator!$E219:$BQ219, MATCH(TRUE, ISNUMBER(deflator!$E219:$BQ219), 0))</f>
        <v>1.812972348513354</v>
      </c>
      <c r="R219" cm="1">
        <f t="array" ref="R219">deflator!R219/INDEX(deflator!$E219:$BQ219, MATCH(TRUE, ISNUMBER(deflator!$E219:$BQ219), 0))</f>
        <v>2.0056571199147726</v>
      </c>
      <c r="S219" cm="1">
        <f t="array" ref="S219">deflator!S219/INDEX(deflator!$E219:$BQ219, MATCH(TRUE, ISNUMBER(deflator!$E219:$BQ219), 0))</f>
        <v>2.361217975659871</v>
      </c>
      <c r="T219" cm="1">
        <f t="array" ref="T219">deflator!T219/INDEX(deflator!$E219:$BQ219, MATCH(TRUE, ISNUMBER(deflator!$E219:$BQ219), 0))</f>
        <v>2.7221828288553152</v>
      </c>
      <c r="U219" cm="1">
        <f t="array" ref="U219">deflator!U219/INDEX(deflator!$E219:$BQ219, MATCH(TRUE, ISNUMBER(deflator!$E219:$BQ219), 0))</f>
        <v>3.1922923203747602</v>
      </c>
      <c r="V219" cm="1">
        <f t="array" ref="V219">deflator!V219/INDEX(deflator!$E219:$BQ219, MATCH(TRUE, ISNUMBER(deflator!$E219:$BQ219), 0))</f>
        <v>3.523335497688957</v>
      </c>
      <c r="W219" cm="1">
        <f t="array" ref="W219">deflator!W219/INDEX(deflator!$E219:$BQ219, MATCH(TRUE, ISNUMBER(deflator!$E219:$BQ219), 0))</f>
        <v>3.9570363640067563</v>
      </c>
      <c r="X219" cm="1">
        <f t="array" ref="X219">deflator!X219/INDEX(deflator!$E219:$BQ219, MATCH(TRUE, ISNUMBER(deflator!$E219:$BQ219), 0))</f>
        <v>4.5773813543571009</v>
      </c>
      <c r="Y219" cm="1">
        <f t="array" ref="Y219">deflator!Y219/INDEX(deflator!$E219:$BQ219, MATCH(TRUE, ISNUMBER(deflator!$E219:$BQ219), 0))</f>
        <v>8.6787160320199934</v>
      </c>
      <c r="Z219" cm="1">
        <f t="array" ref="Z219">deflator!Z219/INDEX(deflator!$E219:$BQ219, MATCH(TRUE, ISNUMBER(deflator!$E219:$BQ219), 0))</f>
        <v>10.387740641227749</v>
      </c>
      <c r="AA219" cm="1">
        <f t="array" ref="AA219">deflator!AA219/INDEX(deflator!$E219:$BQ219, MATCH(TRUE, ISNUMBER(deflator!$E219:$BQ219), 0))</f>
        <v>13.34128767861867</v>
      </c>
      <c r="AB219" cm="1">
        <f t="array" ref="AB219">deflator!AB219/INDEX(deflator!$E219:$BQ219, MATCH(TRUE, ISNUMBER(deflator!$E219:$BQ219), 0))</f>
        <v>18.207009811460718</v>
      </c>
      <c r="AC219" cm="1">
        <f t="array" ref="AC219">deflator!AC219/INDEX(deflator!$E219:$BQ219, MATCH(TRUE, ISNUMBER(deflator!$E219:$BQ219), 0))</f>
        <v>31.244758509633485</v>
      </c>
      <c r="AD219" cm="1">
        <f t="array" ref="AD219">deflator!AD219/INDEX(deflator!$E219:$BQ219, MATCH(TRUE, ISNUMBER(deflator!$E219:$BQ219), 0))</f>
        <v>39.998953777248531</v>
      </c>
      <c r="AE219" cm="1">
        <f t="array" ref="AE219">deflator!AE219/INDEX(deflator!$E219:$BQ219, MATCH(TRUE, ISNUMBER(deflator!$E219:$BQ219), 0))</f>
        <v>55.622715809539848</v>
      </c>
      <c r="AF219" cm="1">
        <f t="array" ref="AF219">deflator!AF219/INDEX(deflator!$E219:$BQ219, MATCH(TRUE, ISNUMBER(deflator!$E219:$BQ219), 0))</f>
        <v>72.146068706025389</v>
      </c>
      <c r="AG219" cm="1">
        <f t="array" ref="AG219">deflator!AG219/INDEX(deflator!$E219:$BQ219, MATCH(TRUE, ISNUMBER(deflator!$E219:$BQ219), 0))</f>
        <v>118.27072220413091</v>
      </c>
      <c r="AH219" cm="1">
        <f t="array" ref="AH219">deflator!AH219/INDEX(deflator!$E219:$BQ219, MATCH(TRUE, ISNUMBER(deflator!$E219:$BQ219), 0))</f>
        <v>239.74003774854282</v>
      </c>
      <c r="AI219" cm="1">
        <f t="array" ref="AI219">deflator!AI219/INDEX(deflator!$E219:$BQ219, MATCH(TRUE, ISNUMBER(deflator!$E219:$BQ219), 0))</f>
        <v>757.17145398180105</v>
      </c>
      <c r="AJ219" cm="1">
        <f t="array" ref="AJ219">deflator!AJ219/INDEX(deflator!$E219:$BQ219, MATCH(TRUE, ISNUMBER(deflator!$E219:$BQ219), 0))</f>
        <v>1026.1870059085759</v>
      </c>
      <c r="AK219" cm="1">
        <f t="array" ref="AK219">deflator!AK219/INDEX(deflator!$E219:$BQ219, MATCH(TRUE, ISNUMBER(deflator!$E219:$BQ219), 0))</f>
        <v>1282.7389333540852</v>
      </c>
      <c r="AL219" cm="1">
        <f t="array" ref="AL219">deflator!AL219/INDEX(deflator!$E219:$BQ219, MATCH(TRUE, ISNUMBER(deflator!$E219:$BQ219), 0))</f>
        <v>1983.9287636072008</v>
      </c>
      <c r="AM219" cm="1">
        <f t="array" ref="AM219">deflator!AM219/INDEX(deflator!$E219:$BQ219, MATCH(TRUE, ISNUMBER(deflator!$E219:$BQ219), 0))</f>
        <v>3091.2535507811394</v>
      </c>
      <c r="AN219" cm="1">
        <f t="array" ref="AN219">deflator!AN219/INDEX(deflator!$E219:$BQ219, MATCH(TRUE, ISNUMBER(deflator!$E219:$BQ219), 0))</f>
        <v>4064.9983243652491</v>
      </c>
      <c r="AO219" cm="1">
        <f t="array" ref="AO219">deflator!AO219/INDEX(deflator!$E219:$BQ219, MATCH(TRUE, ISNUMBER(deflator!$E219:$BQ219), 0))</f>
        <v>5281.7489194169821</v>
      </c>
      <c r="AP219" cm="1">
        <f t="array" ref="AP219">deflator!AP219/INDEX(deflator!$E219:$BQ219, MATCH(TRUE, ISNUMBER(deflator!$E219:$BQ219), 0))</f>
        <v>7057.00317894615</v>
      </c>
      <c r="AQ219" cm="1">
        <f t="array" ref="AQ219">deflator!AQ219/INDEX(deflator!$E219:$BQ219, MATCH(TRUE, ISNUMBER(deflator!$E219:$BQ219), 0))</f>
        <v>8606.4137573377029</v>
      </c>
      <c r="AR219" cm="1">
        <f t="array" ref="AR219">deflator!AR219/INDEX(deflator!$E219:$BQ219, MATCH(TRUE, ISNUMBER(deflator!$E219:$BQ219), 0))</f>
        <v>9844.6775708081368</v>
      </c>
      <c r="AS219" cm="1">
        <f t="array" ref="AS219">deflator!AS219/INDEX(deflator!$E219:$BQ219, MATCH(TRUE, ISNUMBER(deflator!$E219:$BQ219), 0))</f>
        <v>11282.965108824206</v>
      </c>
      <c r="AT219" cm="1">
        <f t="array" ref="AT219">deflator!AT219/INDEX(deflator!$E219:$BQ219, MATCH(TRUE, ISNUMBER(deflator!$E219:$BQ219), 0))</f>
        <v>12213.063552716063</v>
      </c>
      <c r="AU219" cm="1">
        <f t="array" ref="AU219">deflator!AU219/INDEX(deflator!$E219:$BQ219, MATCH(TRUE, ISNUMBER(deflator!$E219:$BQ219), 0))</f>
        <v>13155.969058655886</v>
      </c>
      <c r="AV219" cm="1">
        <f t="array" ref="AV219">deflator!AV219/INDEX(deflator!$E219:$BQ219, MATCH(TRUE, ISNUMBER(deflator!$E219:$BQ219), 0))</f>
        <v>13982.09463324788</v>
      </c>
      <c r="AW219" cm="1">
        <f t="array" ref="AW219">deflator!AW219/INDEX(deflator!$E219:$BQ219, MATCH(TRUE, ISNUMBER(deflator!$E219:$BQ219), 0))</f>
        <v>14932.264318656074</v>
      </c>
      <c r="AX219" cm="1">
        <f t="array" ref="AX219">deflator!AX219/INDEX(deflator!$E219:$BQ219, MATCH(TRUE, ISNUMBER(deflator!$E219:$BQ219), 0))</f>
        <v>17330.953702129442</v>
      </c>
      <c r="AY219" cm="1">
        <f t="array" ref="AY219">deflator!AY219/INDEX(deflator!$E219:$BQ219, MATCH(TRUE, ISNUMBER(deflator!$E219:$BQ219), 0))</f>
        <v>16140.70435649612</v>
      </c>
      <c r="AZ219" cm="1">
        <f t="array" ref="AZ219">deflator!AZ219/INDEX(deflator!$E219:$BQ219, MATCH(TRUE, ISNUMBER(deflator!$E219:$BQ219), 0))</f>
        <v>16708.400403376509</v>
      </c>
      <c r="BA219" cm="1">
        <f t="array" ref="BA219">deflator!BA219/INDEX(deflator!$E219:$BQ219, MATCH(TRUE, ISNUMBER(deflator!$E219:$BQ219), 0))</f>
        <v>17052.575053317862</v>
      </c>
      <c r="BB219" cm="1">
        <f t="array" ref="BB219">deflator!BB219/INDEX(deflator!$E219:$BQ219, MATCH(TRUE, ISNUMBER(deflator!$E219:$BQ219), 0))</f>
        <v>17457.766698955766</v>
      </c>
      <c r="BC219" cm="1">
        <f t="array" ref="BC219">deflator!BC219/INDEX(deflator!$E219:$BQ219, MATCH(TRUE, ISNUMBER(deflator!$E219:$BQ219), 0))</f>
        <v>14778.540299030336</v>
      </c>
      <c r="BD219" cm="1">
        <f t="array" ref="BD219">deflator!BD219/INDEX(deflator!$E219:$BQ219, MATCH(TRUE, ISNUMBER(deflator!$E219:$BQ219), 0))</f>
        <v>14351.765899571552</v>
      </c>
      <c r="BE219" cm="1">
        <f t="array" ref="BE219">deflator!BE219/INDEX(deflator!$E219:$BQ219, MATCH(TRUE, ISNUMBER(deflator!$E219:$BQ219), 0))</f>
        <v>15179.940999995735</v>
      </c>
      <c r="BF219" cm="1">
        <f t="array" ref="BF219">deflator!BF219/INDEX(deflator!$E219:$BQ219, MATCH(TRUE, ISNUMBER(deflator!$E219:$BQ219), 0))</f>
        <v>13591.083834795269</v>
      </c>
      <c r="BG219" cm="1">
        <f t="array" ref="BG219">deflator!BG219/INDEX(deflator!$E219:$BQ219, MATCH(TRUE, ISNUMBER(deflator!$E219:$BQ219), 0))</f>
        <v>14803.124725231464</v>
      </c>
      <c r="BH219" cm="1">
        <f t="array" ref="BH219">deflator!BH219/INDEX(deflator!$E219:$BQ219, MATCH(TRUE, ISNUMBER(deflator!$E219:$BQ219), 0))</f>
        <v>15834.817827351921</v>
      </c>
      <c r="BI219" cm="1">
        <f t="array" ref="BI219">deflator!BI219/INDEX(deflator!$E219:$BQ219, MATCH(TRUE, ISNUMBER(deflator!$E219:$BQ219), 0))</f>
        <v>16481.01857304752</v>
      </c>
      <c r="BJ219" cm="1">
        <f t="array" ref="BJ219">deflator!BJ219/INDEX(deflator!$E219:$BQ219, MATCH(TRUE, ISNUMBER(deflator!$E219:$BQ219), 0))</f>
        <v>16576.716838989083</v>
      </c>
      <c r="BK219" cm="1">
        <f t="array" ref="BK219">deflator!BK219/INDEX(deflator!$E219:$BQ219, MATCH(TRUE, ISNUMBER(deflator!$E219:$BQ219), 0))</f>
        <v>17402.092763633129</v>
      </c>
      <c r="BL219" cm="1">
        <f t="array" ref="BL219">deflator!BL219/INDEX(deflator!$E219:$BQ219, MATCH(TRUE, ISNUMBER(deflator!$E219:$BQ219), 0))</f>
        <v>19466.574238032299</v>
      </c>
      <c r="BM219" cm="1">
        <f t="array" ref="BM219">deflator!BM219/INDEX(deflator!$E219:$BQ219, MATCH(TRUE, ISNUMBER(deflator!$E219:$BQ219), 0))</f>
        <v>20510.525712049046</v>
      </c>
      <c r="BN219" cm="1">
        <f t="array" ref="BN219">deflator!BN219/INDEX(deflator!$E219:$BQ219, MATCH(TRUE, ISNUMBER(deflator!$E219:$BQ219), 0))</f>
        <v>22025.821393047379</v>
      </c>
      <c r="BO219" cm="1">
        <f t="array" ref="BO219">deflator!BO219/INDEX(deflator!$E219:$BQ219, MATCH(TRUE, ISNUMBER(deflator!$E219:$BQ219), 0))</f>
        <v>23768.981495940592</v>
      </c>
      <c r="BP219" cm="1">
        <f t="array" ref="BP219">deflator!BP219/INDEX(deflator!$E219:$BQ219, MATCH(TRUE, ISNUMBER(deflator!$E219:$BQ219), 0))</f>
        <v>24878.023778350809</v>
      </c>
      <c r="BQ219" cm="1">
        <f t="array" ref="BQ219">deflator!BQ219/INDEX(deflator!$E219:$BQ219, MATCH(TRUE, ISNUMBER(deflator!$E219:$BQ219), 0))</f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 cm="1">
        <f t="array" ref="E220">deflator!E220/INDEX(deflator!$E220:$BQ220, MATCH(TRUE, ISNUMBER(deflator!$E220:$BQ220), 0))</f>
        <v>0</v>
      </c>
      <c r="F220" cm="1">
        <f t="array" ref="F220">deflator!F220/INDEX(deflator!$E220:$BQ220, MATCH(TRUE, ISNUMBER(deflator!$E220:$BQ220), 0))</f>
        <v>0</v>
      </c>
      <c r="G220" cm="1">
        <f t="array" ref="G220">deflator!G220/INDEX(deflator!$E220:$BQ220, MATCH(TRUE, ISNUMBER(deflator!$E220:$BQ220), 0))</f>
        <v>0</v>
      </c>
      <c r="H220" cm="1">
        <f t="array" ref="H220">deflator!H220/INDEX(deflator!$E220:$BQ220, MATCH(TRUE, ISNUMBER(deflator!$E220:$BQ220), 0))</f>
        <v>0</v>
      </c>
      <c r="I220" cm="1">
        <f t="array" ref="I220">deflator!I220/INDEX(deflator!$E220:$BQ220, MATCH(TRUE, ISNUMBER(deflator!$E220:$BQ220), 0))</f>
        <v>0</v>
      </c>
      <c r="J220" cm="1">
        <f t="array" ref="J220">deflator!J220/INDEX(deflator!$E220:$BQ220, MATCH(TRUE, ISNUMBER(deflator!$E220:$BQ220), 0))</f>
        <v>0</v>
      </c>
      <c r="K220" cm="1">
        <f t="array" ref="K220">deflator!K220/INDEX(deflator!$E220:$BQ220, MATCH(TRUE, ISNUMBER(deflator!$E220:$BQ220), 0))</f>
        <v>0</v>
      </c>
      <c r="L220" cm="1">
        <f t="array" ref="L220">deflator!L220/INDEX(deflator!$E220:$BQ220, MATCH(TRUE, ISNUMBER(deflator!$E220:$BQ220), 0))</f>
        <v>0</v>
      </c>
      <c r="M220" cm="1">
        <f t="array" ref="M220">deflator!M220/INDEX(deflator!$E220:$BQ220, MATCH(TRUE, ISNUMBER(deflator!$E220:$BQ220), 0))</f>
        <v>0</v>
      </c>
      <c r="N220" cm="1">
        <f t="array" ref="N220">deflator!N220/INDEX(deflator!$E220:$BQ220, MATCH(TRUE, ISNUMBER(deflator!$E220:$BQ220), 0))</f>
        <v>0</v>
      </c>
      <c r="O220" cm="1">
        <f t="array" ref="O220">deflator!O220/INDEX(deflator!$E220:$BQ220, MATCH(TRUE, ISNUMBER(deflator!$E220:$BQ220), 0))</f>
        <v>0</v>
      </c>
      <c r="P220" cm="1">
        <f t="array" ref="P220">deflator!P220/INDEX(deflator!$E220:$BQ220, MATCH(TRUE, ISNUMBER(deflator!$E220:$BQ220), 0))</f>
        <v>0</v>
      </c>
      <c r="Q220" cm="1">
        <f t="array" ref="Q220">deflator!Q220/INDEX(deflator!$E220:$BQ220, MATCH(TRUE, ISNUMBER(deflator!$E220:$BQ220), 0))</f>
        <v>0</v>
      </c>
      <c r="R220" cm="1">
        <f t="array" ref="R220">deflator!R220/INDEX(deflator!$E220:$BQ220, MATCH(TRUE, ISNUMBER(deflator!$E220:$BQ220), 0))</f>
        <v>0</v>
      </c>
      <c r="S220" cm="1">
        <f t="array" ref="S220">deflator!S220/INDEX(deflator!$E220:$BQ220, MATCH(TRUE, ISNUMBER(deflator!$E220:$BQ220), 0))</f>
        <v>0</v>
      </c>
      <c r="T220" cm="1">
        <f t="array" ref="T220">deflator!T220/INDEX(deflator!$E220:$BQ220, MATCH(TRUE, ISNUMBER(deflator!$E220:$BQ220), 0))</f>
        <v>0</v>
      </c>
      <c r="U220" cm="1">
        <f t="array" ref="U220">deflator!U220/INDEX(deflator!$E220:$BQ220, MATCH(TRUE, ISNUMBER(deflator!$E220:$BQ220), 0))</f>
        <v>0</v>
      </c>
      <c r="V220" cm="1">
        <f t="array" ref="V220">deflator!V220/INDEX(deflator!$E220:$BQ220, MATCH(TRUE, ISNUMBER(deflator!$E220:$BQ220), 0))</f>
        <v>0</v>
      </c>
      <c r="W220" cm="1">
        <f t="array" ref="W220">deflator!W220/INDEX(deflator!$E220:$BQ220, MATCH(TRUE, ISNUMBER(deflator!$E220:$BQ220), 0))</f>
        <v>0</v>
      </c>
      <c r="X220" cm="1">
        <f t="array" ref="X220">deflator!X220/INDEX(deflator!$E220:$BQ220, MATCH(TRUE, ISNUMBER(deflator!$E220:$BQ220), 0))</f>
        <v>0</v>
      </c>
      <c r="Y220" cm="1">
        <f t="array" ref="Y220">deflator!Y220/INDEX(deflator!$E220:$BQ220, MATCH(TRUE, ISNUMBER(deflator!$E220:$BQ220), 0))</f>
        <v>0</v>
      </c>
      <c r="Z220" cm="1">
        <f t="array" ref="Z220">deflator!Z220/INDEX(deflator!$E220:$BQ220, MATCH(TRUE, ISNUMBER(deflator!$E220:$BQ220), 0))</f>
        <v>0</v>
      </c>
      <c r="AA220" cm="1">
        <f t="array" ref="AA220">deflator!AA220/INDEX(deflator!$E220:$BQ220, MATCH(TRUE, ISNUMBER(deflator!$E220:$BQ220), 0))</f>
        <v>0</v>
      </c>
      <c r="AB220" cm="1">
        <f t="array" ref="AB220">deflator!AB220/INDEX(deflator!$E220:$BQ220, MATCH(TRUE, ISNUMBER(deflator!$E220:$BQ220), 0))</f>
        <v>0</v>
      </c>
      <c r="AC220" cm="1">
        <f t="array" ref="AC220">deflator!AC220/INDEX(deflator!$E220:$BQ220, MATCH(TRUE, ISNUMBER(deflator!$E220:$BQ220), 0))</f>
        <v>0</v>
      </c>
      <c r="AD220" cm="1">
        <f t="array" ref="AD220">deflator!AD220/INDEX(deflator!$E220:$BQ220, MATCH(TRUE, ISNUMBER(deflator!$E220:$BQ220), 0))</f>
        <v>0</v>
      </c>
      <c r="AE220" cm="1">
        <f t="array" ref="AE220">deflator!AE220/INDEX(deflator!$E220:$BQ220, MATCH(TRUE, ISNUMBER(deflator!$E220:$BQ220), 0))</f>
        <v>0</v>
      </c>
      <c r="AF220" cm="1">
        <f t="array" ref="AF220">deflator!AF220/INDEX(deflator!$E220:$BQ220, MATCH(TRUE, ISNUMBER(deflator!$E220:$BQ220), 0))</f>
        <v>0</v>
      </c>
      <c r="AG220" cm="1">
        <f t="array" ref="AG220">deflator!AG220/INDEX(deflator!$E220:$BQ220, MATCH(TRUE, ISNUMBER(deflator!$E220:$BQ220), 0))</f>
        <v>0</v>
      </c>
      <c r="AH220" cm="1">
        <f t="array" ref="AH220">deflator!AH220/INDEX(deflator!$E220:$BQ220, MATCH(TRUE, ISNUMBER(deflator!$E220:$BQ220), 0))</f>
        <v>0</v>
      </c>
      <c r="AI220" cm="1">
        <f t="array" ref="AI220">deflator!AI220/INDEX(deflator!$E220:$BQ220, MATCH(TRUE, ISNUMBER(deflator!$E220:$BQ220), 0))</f>
        <v>0</v>
      </c>
      <c r="AJ220" cm="1">
        <f t="array" ref="AJ220">deflator!AJ220/INDEX(deflator!$E220:$BQ220, MATCH(TRUE, ISNUMBER(deflator!$E220:$BQ220), 0))</f>
        <v>0</v>
      </c>
      <c r="AK220" cm="1">
        <f t="array" ref="AK220">deflator!AK220/INDEX(deflator!$E220:$BQ220, MATCH(TRUE, ISNUMBER(deflator!$E220:$BQ220), 0))</f>
        <v>0</v>
      </c>
      <c r="AL220" cm="1">
        <f t="array" ref="AL220">deflator!AL220/INDEX(deflator!$E220:$BQ220, MATCH(TRUE, ISNUMBER(deflator!$E220:$BQ220), 0))</f>
        <v>0</v>
      </c>
      <c r="AM220" cm="1">
        <f t="array" ref="AM220">deflator!AM220/INDEX(deflator!$E220:$BQ220, MATCH(TRUE, ISNUMBER(deflator!$E220:$BQ220), 0))</f>
        <v>0</v>
      </c>
      <c r="AN220" cm="1">
        <f t="array" ref="AN220">deflator!AN220/INDEX(deflator!$E220:$BQ220, MATCH(TRUE, ISNUMBER(deflator!$E220:$BQ220), 0))</f>
        <v>1</v>
      </c>
      <c r="AO220" cm="1">
        <f t="array" ref="AO220">deflator!AO220/INDEX(deflator!$E220:$BQ220, MATCH(TRUE, ISNUMBER(deflator!$E220:$BQ220), 0))</f>
        <v>1.8558419015038208</v>
      </c>
      <c r="AP220" cm="1">
        <f t="array" ref="AP220">deflator!AP220/INDEX(deflator!$E220:$BQ220, MATCH(TRUE, ISNUMBER(deflator!$E220:$BQ220), 0))</f>
        <v>2.1880244465185932</v>
      </c>
      <c r="AQ220" cm="1">
        <f t="array" ref="AQ220">deflator!AQ220/INDEX(deflator!$E220:$BQ220, MATCH(TRUE, ISNUMBER(deflator!$E220:$BQ220), 0))</f>
        <v>2.7258774144448736</v>
      </c>
      <c r="AR220" cm="1">
        <f t="array" ref="AR220">deflator!AR220/INDEX(deflator!$E220:$BQ220, MATCH(TRUE, ISNUMBER(deflator!$E220:$BQ220), 0))</f>
        <v>3.5128206235381185</v>
      </c>
      <c r="AS220" cm="1">
        <f t="array" ref="AS220">deflator!AS220/INDEX(deflator!$E220:$BQ220, MATCH(TRUE, ISNUMBER(deflator!$E220:$BQ220), 0))</f>
        <v>6.2956191904646861</v>
      </c>
      <c r="AT220" cm="1">
        <f t="array" ref="AT220">deflator!AT220/INDEX(deflator!$E220:$BQ220, MATCH(TRUE, ISNUMBER(deflator!$E220:$BQ220), 0))</f>
        <v>11.593555424445828</v>
      </c>
      <c r="AU220" cm="1">
        <f t="array" ref="AU220">deflator!AU220/INDEX(deflator!$E220:$BQ220, MATCH(TRUE, ISNUMBER(deflator!$E220:$BQ220), 0))</f>
        <v>13.808123186700918</v>
      </c>
      <c r="AV220" cm="1">
        <f t="array" ref="AV220">deflator!AV220/INDEX(deflator!$E220:$BQ220, MATCH(TRUE, ISNUMBER(deflator!$E220:$BQ220), 0))</f>
        <v>15.538100059692882</v>
      </c>
      <c r="AW220" cm="1">
        <f t="array" ref="AW220">deflator!AW220/INDEX(deflator!$E220:$BQ220, MATCH(TRUE, ISNUMBER(deflator!$E220:$BQ220), 0))</f>
        <v>16.801138788440262</v>
      </c>
      <c r="AX220" cm="1">
        <f t="array" ref="AX220">deflator!AX220/INDEX(deflator!$E220:$BQ220, MATCH(TRUE, ISNUMBER(deflator!$E220:$BQ220), 0))</f>
        <v>19.134087948022888</v>
      </c>
      <c r="AY220" cm="1">
        <f t="array" ref="AY220">deflator!AY220/INDEX(deflator!$E220:$BQ220, MATCH(TRUE, ISNUMBER(deflator!$E220:$BQ220), 0))</f>
        <v>21.782097526436758</v>
      </c>
      <c r="AZ220" cm="1">
        <f t="array" ref="AZ220">deflator!AZ220/INDEX(deflator!$E220:$BQ220, MATCH(TRUE, ISNUMBER(deflator!$E220:$BQ220), 0))</f>
        <v>23.705824000938907</v>
      </c>
      <c r="BA220" cm="1">
        <f t="array" ref="BA220">deflator!BA220/INDEX(deflator!$E220:$BQ220, MATCH(TRUE, ISNUMBER(deflator!$E220:$BQ220), 0))</f>
        <v>25.957494522008329</v>
      </c>
      <c r="BB220" cm="1">
        <f t="array" ref="BB220">deflator!BB220/INDEX(deflator!$E220:$BQ220, MATCH(TRUE, ISNUMBER(deflator!$E220:$BQ220), 0))</f>
        <v>28.14750910357451</v>
      </c>
      <c r="BC220" cm="1">
        <f t="array" ref="BC220">deflator!BC220/INDEX(deflator!$E220:$BQ220, MATCH(TRUE, ISNUMBER(deflator!$E220:$BQ220), 0))</f>
        <v>29.540897767938507</v>
      </c>
      <c r="BD220" cm="1">
        <f t="array" ref="BD220">deflator!BD220/INDEX(deflator!$E220:$BQ220, MATCH(TRUE, ISNUMBER(deflator!$E220:$BQ220), 0))</f>
        <v>32.791080449721022</v>
      </c>
      <c r="BE220" cm="1">
        <f t="array" ref="BE220">deflator!BE220/INDEX(deflator!$E220:$BQ220, MATCH(TRUE, ISNUMBER(deflator!$E220:$BQ220), 0))</f>
        <v>34.772987930675534</v>
      </c>
      <c r="BF220" cm="1">
        <f t="array" ref="BF220">deflator!BF220/INDEX(deflator!$E220:$BQ220, MATCH(TRUE, ISNUMBER(deflator!$E220:$BQ220), 0))</f>
        <v>37.485658350592139</v>
      </c>
      <c r="BG220" cm="1">
        <f t="array" ref="BG220">deflator!BG220/INDEX(deflator!$E220:$BQ220, MATCH(TRUE, ISNUMBER(deflator!$E220:$BQ220), 0))</f>
        <v>38.57626859870669</v>
      </c>
      <c r="BH220" cm="1">
        <f t="array" ref="BH220">deflator!BH220/INDEX(deflator!$E220:$BQ220, MATCH(TRUE, ISNUMBER(deflator!$E220:$BQ220), 0))</f>
        <v>39.413034495575303</v>
      </c>
      <c r="BI220" cm="1">
        <f t="array" ref="BI220">deflator!BI220/INDEX(deflator!$E220:$BQ220, MATCH(TRUE, ISNUMBER(deflator!$E220:$BQ220), 0))</f>
        <v>40.021503833850019</v>
      </c>
      <c r="BJ220" cm="1">
        <f t="array" ref="BJ220">deflator!BJ220/INDEX(deflator!$E220:$BQ220, MATCH(TRUE, ISNUMBER(deflator!$E220:$BQ220), 0))</f>
        <v>41.221090223349293</v>
      </c>
      <c r="BK220" cm="1">
        <f t="array" ref="BK220">deflator!BK220/INDEX(deflator!$E220:$BQ220, MATCH(TRUE, ISNUMBER(deflator!$E220:$BQ220), 0))</f>
        <v>42.045511781635518</v>
      </c>
      <c r="BL220" cm="1">
        <f t="array" ref="BL220">deflator!BL220/INDEX(deflator!$E220:$BQ220, MATCH(TRUE, ISNUMBER(deflator!$E220:$BQ220), 0))</f>
        <v>43.032669400790169</v>
      </c>
      <c r="BM220" cm="1">
        <f t="array" ref="BM220">deflator!BM220/INDEX(deflator!$E220:$BQ220, MATCH(TRUE, ISNUMBER(deflator!$E220:$BQ220), 0))</f>
        <v>44.172759471554421</v>
      </c>
      <c r="BN220" cm="1">
        <f t="array" ref="BN220">deflator!BN220/INDEX(deflator!$E220:$BQ220, MATCH(TRUE, ISNUMBER(deflator!$E220:$BQ220), 0))</f>
        <v>46.683560963692052</v>
      </c>
      <c r="BO220" cm="1">
        <f t="array" ref="BO220">deflator!BO220/INDEX(deflator!$E220:$BQ220, MATCH(TRUE, ISNUMBER(deflator!$E220:$BQ220), 0))</f>
        <v>51.592767798089831</v>
      </c>
      <c r="BP220" cm="1">
        <f t="array" ref="BP220">deflator!BP220/INDEX(deflator!$E220:$BQ220, MATCH(TRUE, ISNUMBER(deflator!$E220:$BQ220), 0))</f>
        <v>58.733326628430689</v>
      </c>
      <c r="BQ220" cm="1">
        <f t="array" ref="BQ220">deflator!BQ220/INDEX(deflator!$E220:$BQ220, MATCH(TRUE, ISNUMBER(deflator!$E220:$BQ220), 0))</f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 cm="1">
        <f t="array" ref="E221">deflator!E221/INDEX(deflator!$E221:$BQ221, MATCH(TRUE, ISNUMBER(deflator!$E221:$BQ221), 0))</f>
        <v>#N/A</v>
      </c>
      <c r="F221" t="e" cm="1">
        <f t="array" ref="F221">deflator!F221/INDEX(deflator!$E221:$BQ221, MATCH(TRUE, ISNUMBER(deflator!$E221:$BQ221), 0))</f>
        <v>#N/A</v>
      </c>
      <c r="G221" t="e" cm="1">
        <f t="array" ref="G221">deflator!G221/INDEX(deflator!$E221:$BQ221, MATCH(TRUE, ISNUMBER(deflator!$E221:$BQ221), 0))</f>
        <v>#N/A</v>
      </c>
      <c r="H221" t="e" cm="1">
        <f t="array" ref="H221">deflator!H221/INDEX(deflator!$E221:$BQ221, MATCH(TRUE, ISNUMBER(deflator!$E221:$BQ221), 0))</f>
        <v>#N/A</v>
      </c>
      <c r="I221" t="e" cm="1">
        <f t="array" ref="I221">deflator!I221/INDEX(deflator!$E221:$BQ221, MATCH(TRUE, ISNUMBER(deflator!$E221:$BQ221), 0))</f>
        <v>#N/A</v>
      </c>
      <c r="J221" t="e" cm="1">
        <f t="array" ref="J221">deflator!J221/INDEX(deflator!$E221:$BQ221, MATCH(TRUE, ISNUMBER(deflator!$E221:$BQ221), 0))</f>
        <v>#N/A</v>
      </c>
      <c r="K221" t="e" cm="1">
        <f t="array" ref="K221">deflator!K221/INDEX(deflator!$E221:$BQ221, MATCH(TRUE, ISNUMBER(deflator!$E221:$BQ221), 0))</f>
        <v>#N/A</v>
      </c>
      <c r="L221" t="e" cm="1">
        <f t="array" ref="L221">deflator!L221/INDEX(deflator!$E221:$BQ221, MATCH(TRUE, ISNUMBER(deflator!$E221:$BQ221), 0))</f>
        <v>#N/A</v>
      </c>
      <c r="M221" t="e" cm="1">
        <f t="array" ref="M221">deflator!M221/INDEX(deflator!$E221:$BQ221, MATCH(TRUE, ISNUMBER(deflator!$E221:$BQ221), 0))</f>
        <v>#N/A</v>
      </c>
      <c r="N221" t="e" cm="1">
        <f t="array" ref="N221">deflator!N221/INDEX(deflator!$E221:$BQ221, MATCH(TRUE, ISNUMBER(deflator!$E221:$BQ221), 0))</f>
        <v>#N/A</v>
      </c>
      <c r="O221" t="e" cm="1">
        <f t="array" ref="O221">deflator!O221/INDEX(deflator!$E221:$BQ221, MATCH(TRUE, ISNUMBER(deflator!$E221:$BQ221), 0))</f>
        <v>#N/A</v>
      </c>
      <c r="P221" t="e" cm="1">
        <f t="array" ref="P221">deflator!P221/INDEX(deflator!$E221:$BQ221, MATCH(TRUE, ISNUMBER(deflator!$E221:$BQ221), 0))</f>
        <v>#N/A</v>
      </c>
      <c r="Q221" t="e" cm="1">
        <f t="array" ref="Q221">deflator!Q221/INDEX(deflator!$E221:$BQ221, MATCH(TRUE, ISNUMBER(deflator!$E221:$BQ221), 0))</f>
        <v>#N/A</v>
      </c>
      <c r="R221" t="e" cm="1">
        <f t="array" ref="R221">deflator!R221/INDEX(deflator!$E221:$BQ221, MATCH(TRUE, ISNUMBER(deflator!$E221:$BQ221), 0))</f>
        <v>#N/A</v>
      </c>
      <c r="S221" t="e" cm="1">
        <f t="array" ref="S221">deflator!S221/INDEX(deflator!$E221:$BQ221, MATCH(TRUE, ISNUMBER(deflator!$E221:$BQ221), 0))</f>
        <v>#N/A</v>
      </c>
      <c r="T221" t="e" cm="1">
        <f t="array" ref="T221">deflator!T221/INDEX(deflator!$E221:$BQ221, MATCH(TRUE, ISNUMBER(deflator!$E221:$BQ221), 0))</f>
        <v>#N/A</v>
      </c>
      <c r="U221" t="e" cm="1">
        <f t="array" ref="U221">deflator!U221/INDEX(deflator!$E221:$BQ221, MATCH(TRUE, ISNUMBER(deflator!$E221:$BQ221), 0))</f>
        <v>#N/A</v>
      </c>
      <c r="V221" t="e" cm="1">
        <f t="array" ref="V221">deflator!V221/INDEX(deflator!$E221:$BQ221, MATCH(TRUE, ISNUMBER(deflator!$E221:$BQ221), 0))</f>
        <v>#N/A</v>
      </c>
      <c r="W221" t="e" cm="1">
        <f t="array" ref="W221">deflator!W221/INDEX(deflator!$E221:$BQ221, MATCH(TRUE, ISNUMBER(deflator!$E221:$BQ221), 0))</f>
        <v>#N/A</v>
      </c>
      <c r="X221" t="e" cm="1">
        <f t="array" ref="X221">deflator!X221/INDEX(deflator!$E221:$BQ221, MATCH(TRUE, ISNUMBER(deflator!$E221:$BQ221), 0))</f>
        <v>#N/A</v>
      </c>
      <c r="Y221" t="e" cm="1">
        <f t="array" ref="Y221">deflator!Y221/INDEX(deflator!$E221:$BQ221, MATCH(TRUE, ISNUMBER(deflator!$E221:$BQ221), 0))</f>
        <v>#N/A</v>
      </c>
      <c r="Z221" t="e" cm="1">
        <f t="array" ref="Z221">deflator!Z221/INDEX(deflator!$E221:$BQ221, MATCH(TRUE, ISNUMBER(deflator!$E221:$BQ221), 0))</f>
        <v>#N/A</v>
      </c>
      <c r="AA221" t="e" cm="1">
        <f t="array" ref="AA221">deflator!AA221/INDEX(deflator!$E221:$BQ221, MATCH(TRUE, ISNUMBER(deflator!$E221:$BQ221), 0))</f>
        <v>#N/A</v>
      </c>
      <c r="AB221" t="e" cm="1">
        <f t="array" ref="AB221">deflator!AB221/INDEX(deflator!$E221:$BQ221, MATCH(TRUE, ISNUMBER(deflator!$E221:$BQ221), 0))</f>
        <v>#N/A</v>
      </c>
      <c r="AC221" t="e" cm="1">
        <f t="array" ref="AC221">deflator!AC221/INDEX(deflator!$E221:$BQ221, MATCH(TRUE, ISNUMBER(deflator!$E221:$BQ221), 0))</f>
        <v>#N/A</v>
      </c>
      <c r="AD221" t="e" cm="1">
        <f t="array" ref="AD221">deflator!AD221/INDEX(deflator!$E221:$BQ221, MATCH(TRUE, ISNUMBER(deflator!$E221:$BQ221), 0))</f>
        <v>#N/A</v>
      </c>
      <c r="AE221" t="e" cm="1">
        <f t="array" ref="AE221">deflator!AE221/INDEX(deflator!$E221:$BQ221, MATCH(TRUE, ISNUMBER(deflator!$E221:$BQ221), 0))</f>
        <v>#N/A</v>
      </c>
      <c r="AF221" t="e" cm="1">
        <f t="array" ref="AF221">deflator!AF221/INDEX(deflator!$E221:$BQ221, MATCH(TRUE, ISNUMBER(deflator!$E221:$BQ221), 0))</f>
        <v>#N/A</v>
      </c>
      <c r="AG221" t="e" cm="1">
        <f t="array" ref="AG221">deflator!AG221/INDEX(deflator!$E221:$BQ221, MATCH(TRUE, ISNUMBER(deflator!$E221:$BQ221), 0))</f>
        <v>#N/A</v>
      </c>
      <c r="AH221" t="e" cm="1">
        <f t="array" ref="AH221">deflator!AH221/INDEX(deflator!$E221:$BQ221, MATCH(TRUE, ISNUMBER(deflator!$E221:$BQ221), 0))</f>
        <v>#N/A</v>
      </c>
      <c r="AI221" t="e" cm="1">
        <f t="array" ref="AI221">deflator!AI221/INDEX(deflator!$E221:$BQ221, MATCH(TRUE, ISNUMBER(deflator!$E221:$BQ221), 0))</f>
        <v>#N/A</v>
      </c>
      <c r="AJ221" t="e" cm="1">
        <f t="array" ref="AJ221">deflator!AJ221/INDEX(deflator!$E221:$BQ221, MATCH(TRUE, ISNUMBER(deflator!$E221:$BQ221), 0))</f>
        <v>#N/A</v>
      </c>
      <c r="AK221" t="e" cm="1">
        <f t="array" ref="AK221">deflator!AK221/INDEX(deflator!$E221:$BQ221, MATCH(TRUE, ISNUMBER(deflator!$E221:$BQ221), 0))</f>
        <v>#N/A</v>
      </c>
      <c r="AL221" t="e" cm="1">
        <f t="array" ref="AL221">deflator!AL221/INDEX(deflator!$E221:$BQ221, MATCH(TRUE, ISNUMBER(deflator!$E221:$BQ221), 0))</f>
        <v>#N/A</v>
      </c>
      <c r="AM221" t="e" cm="1">
        <f t="array" ref="AM221">deflator!AM221/INDEX(deflator!$E221:$BQ221, MATCH(TRUE, ISNUMBER(deflator!$E221:$BQ221), 0))</f>
        <v>#N/A</v>
      </c>
      <c r="AN221" t="e" cm="1">
        <f t="array" ref="AN221">deflator!AN221/INDEX(deflator!$E221:$BQ221, MATCH(TRUE, ISNUMBER(deflator!$E221:$BQ221), 0))</f>
        <v>#N/A</v>
      </c>
      <c r="AO221" t="e" cm="1">
        <f t="array" ref="AO221">deflator!AO221/INDEX(deflator!$E221:$BQ221, MATCH(TRUE, ISNUMBER(deflator!$E221:$BQ221), 0))</f>
        <v>#N/A</v>
      </c>
      <c r="AP221" t="e" cm="1">
        <f t="array" ref="AP221">deflator!AP221/INDEX(deflator!$E221:$BQ221, MATCH(TRUE, ISNUMBER(deflator!$E221:$BQ221), 0))</f>
        <v>#N/A</v>
      </c>
      <c r="AQ221" t="e" cm="1">
        <f t="array" ref="AQ221">deflator!AQ221/INDEX(deflator!$E221:$BQ221, MATCH(TRUE, ISNUMBER(deflator!$E221:$BQ221), 0))</f>
        <v>#N/A</v>
      </c>
      <c r="AR221" t="e" cm="1">
        <f t="array" ref="AR221">deflator!AR221/INDEX(deflator!$E221:$BQ221, MATCH(TRUE, ISNUMBER(deflator!$E221:$BQ221), 0))</f>
        <v>#N/A</v>
      </c>
      <c r="AS221" t="e" cm="1">
        <f t="array" ref="AS221">deflator!AS221/INDEX(deflator!$E221:$BQ221, MATCH(TRUE, ISNUMBER(deflator!$E221:$BQ221), 0))</f>
        <v>#N/A</v>
      </c>
      <c r="AT221" t="e" cm="1">
        <f t="array" ref="AT221">deflator!AT221/INDEX(deflator!$E221:$BQ221, MATCH(TRUE, ISNUMBER(deflator!$E221:$BQ221), 0))</f>
        <v>#N/A</v>
      </c>
      <c r="AU221" t="e" cm="1">
        <f t="array" ref="AU221">deflator!AU221/INDEX(deflator!$E221:$BQ221, MATCH(TRUE, ISNUMBER(deflator!$E221:$BQ221), 0))</f>
        <v>#N/A</v>
      </c>
      <c r="AV221" t="e" cm="1">
        <f t="array" ref="AV221">deflator!AV221/INDEX(deflator!$E221:$BQ221, MATCH(TRUE, ISNUMBER(deflator!$E221:$BQ221), 0))</f>
        <v>#N/A</v>
      </c>
      <c r="AW221" t="e" cm="1">
        <f t="array" ref="AW221">deflator!AW221/INDEX(deflator!$E221:$BQ221, MATCH(TRUE, ISNUMBER(deflator!$E221:$BQ221), 0))</f>
        <v>#N/A</v>
      </c>
      <c r="AX221" t="e" cm="1">
        <f t="array" ref="AX221">deflator!AX221/INDEX(deflator!$E221:$BQ221, MATCH(TRUE, ISNUMBER(deflator!$E221:$BQ221), 0))</f>
        <v>#N/A</v>
      </c>
      <c r="AY221" t="e" cm="1">
        <f t="array" ref="AY221">deflator!AY221/INDEX(deflator!$E221:$BQ221, MATCH(TRUE, ISNUMBER(deflator!$E221:$BQ221), 0))</f>
        <v>#N/A</v>
      </c>
      <c r="AZ221" t="e" cm="1">
        <f t="array" ref="AZ221">deflator!AZ221/INDEX(deflator!$E221:$BQ221, MATCH(TRUE, ISNUMBER(deflator!$E221:$BQ221), 0))</f>
        <v>#N/A</v>
      </c>
      <c r="BA221" t="e" cm="1">
        <f t="array" ref="BA221">deflator!BA221/INDEX(deflator!$E221:$BQ221, MATCH(TRUE, ISNUMBER(deflator!$E221:$BQ221), 0))</f>
        <v>#N/A</v>
      </c>
      <c r="BB221" t="e" cm="1">
        <f t="array" ref="BB221">deflator!BB221/INDEX(deflator!$E221:$BQ221, MATCH(TRUE, ISNUMBER(deflator!$E221:$BQ221), 0))</f>
        <v>#N/A</v>
      </c>
      <c r="BC221" t="e" cm="1">
        <f t="array" ref="BC221">deflator!BC221/INDEX(deflator!$E221:$BQ221, MATCH(TRUE, ISNUMBER(deflator!$E221:$BQ221), 0))</f>
        <v>#N/A</v>
      </c>
      <c r="BD221" t="e" cm="1">
        <f t="array" ref="BD221">deflator!BD221/INDEX(deflator!$E221:$BQ221, MATCH(TRUE, ISNUMBER(deflator!$E221:$BQ221), 0))</f>
        <v>#N/A</v>
      </c>
      <c r="BE221" t="e" cm="1">
        <f t="array" ref="BE221">deflator!BE221/INDEX(deflator!$E221:$BQ221, MATCH(TRUE, ISNUMBER(deflator!$E221:$BQ221), 0))</f>
        <v>#N/A</v>
      </c>
      <c r="BF221" t="e" cm="1">
        <f t="array" ref="BF221">deflator!BF221/INDEX(deflator!$E221:$BQ221, MATCH(TRUE, ISNUMBER(deflator!$E221:$BQ221), 0))</f>
        <v>#N/A</v>
      </c>
      <c r="BG221" t="e" cm="1">
        <f t="array" ref="BG221">deflator!BG221/INDEX(deflator!$E221:$BQ221, MATCH(TRUE, ISNUMBER(deflator!$E221:$BQ221), 0))</f>
        <v>#N/A</v>
      </c>
      <c r="BH221" t="e" cm="1">
        <f t="array" ref="BH221">deflator!BH221/INDEX(deflator!$E221:$BQ221, MATCH(TRUE, ISNUMBER(deflator!$E221:$BQ221), 0))</f>
        <v>#N/A</v>
      </c>
      <c r="BI221" t="e" cm="1">
        <f t="array" ref="BI221">deflator!BI221/INDEX(deflator!$E221:$BQ221, MATCH(TRUE, ISNUMBER(deflator!$E221:$BQ221), 0))</f>
        <v>#N/A</v>
      </c>
      <c r="BJ221" t="e" cm="1">
        <f t="array" ref="BJ221">deflator!BJ221/INDEX(deflator!$E221:$BQ221, MATCH(TRUE, ISNUMBER(deflator!$E221:$BQ221), 0))</f>
        <v>#N/A</v>
      </c>
      <c r="BK221" t="e" cm="1">
        <f t="array" ref="BK221">deflator!BK221/INDEX(deflator!$E221:$BQ221, MATCH(TRUE, ISNUMBER(deflator!$E221:$BQ221), 0))</f>
        <v>#N/A</v>
      </c>
      <c r="BL221" t="e" cm="1">
        <f t="array" ref="BL221">deflator!BL221/INDEX(deflator!$E221:$BQ221, MATCH(TRUE, ISNUMBER(deflator!$E221:$BQ221), 0))</f>
        <v>#N/A</v>
      </c>
      <c r="BM221" t="e" cm="1">
        <f t="array" ref="BM221">deflator!BM221/INDEX(deflator!$E221:$BQ221, MATCH(TRUE, ISNUMBER(deflator!$E221:$BQ221), 0))</f>
        <v>#N/A</v>
      </c>
      <c r="BN221" t="e" cm="1">
        <f t="array" ref="BN221">deflator!BN221/INDEX(deflator!$E221:$BQ221, MATCH(TRUE, ISNUMBER(deflator!$E221:$BQ221), 0))</f>
        <v>#N/A</v>
      </c>
      <c r="BO221" t="e" cm="1">
        <f t="array" ref="BO221">deflator!BO221/INDEX(deflator!$E221:$BQ221, MATCH(TRUE, ISNUMBER(deflator!$E221:$BQ221), 0))</f>
        <v>#N/A</v>
      </c>
      <c r="BP221" t="e" cm="1">
        <f t="array" ref="BP221">deflator!BP221/INDEX(deflator!$E221:$BQ221, MATCH(TRUE, ISNUMBER(deflator!$E221:$BQ221), 0))</f>
        <v>#N/A</v>
      </c>
      <c r="BQ221" t="e" cm="1">
        <f t="array" ref="BQ221">deflator!BQ221/INDEX(deflator!$E221:$BQ221, MATCH(TRUE, ISNUMBER(deflator!$E221:$BQ221), 0))</f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 cm="1">
        <f t="array" ref="E222">deflator!E222/INDEX(deflator!$E222:$BQ222, MATCH(TRUE, ISNUMBER(deflator!$E222:$BQ222), 0))</f>
        <v>0</v>
      </c>
      <c r="F222" cm="1">
        <f t="array" ref="F222">deflator!F222/INDEX(deflator!$E222:$BQ222, MATCH(TRUE, ISNUMBER(deflator!$E222:$BQ222), 0))</f>
        <v>0</v>
      </c>
      <c r="G222" cm="1">
        <f t="array" ref="G222">deflator!G222/INDEX(deflator!$E222:$BQ222, MATCH(TRUE, ISNUMBER(deflator!$E222:$BQ222), 0))</f>
        <v>0</v>
      </c>
      <c r="H222" cm="1">
        <f t="array" ref="H222">deflator!H222/INDEX(deflator!$E222:$BQ222, MATCH(TRUE, ISNUMBER(deflator!$E222:$BQ222), 0))</f>
        <v>0</v>
      </c>
      <c r="I222" cm="1">
        <f t="array" ref="I222">deflator!I222/INDEX(deflator!$E222:$BQ222, MATCH(TRUE, ISNUMBER(deflator!$E222:$BQ222), 0))</f>
        <v>0</v>
      </c>
      <c r="J222" cm="1">
        <f t="array" ref="J222">deflator!J222/INDEX(deflator!$E222:$BQ222, MATCH(TRUE, ISNUMBER(deflator!$E222:$BQ222), 0))</f>
        <v>0</v>
      </c>
      <c r="K222" cm="1">
        <f t="array" ref="K222">deflator!K222/INDEX(deflator!$E222:$BQ222, MATCH(TRUE, ISNUMBER(deflator!$E222:$BQ222), 0))</f>
        <v>0</v>
      </c>
      <c r="L222" cm="1">
        <f t="array" ref="L222">deflator!L222/INDEX(deflator!$E222:$BQ222, MATCH(TRUE, ISNUMBER(deflator!$E222:$BQ222), 0))</f>
        <v>0</v>
      </c>
      <c r="M222" cm="1">
        <f t="array" ref="M222">deflator!M222/INDEX(deflator!$E222:$BQ222, MATCH(TRUE, ISNUMBER(deflator!$E222:$BQ222), 0))</f>
        <v>0</v>
      </c>
      <c r="N222" cm="1">
        <f t="array" ref="N222">deflator!N222/INDEX(deflator!$E222:$BQ222, MATCH(TRUE, ISNUMBER(deflator!$E222:$BQ222), 0))</f>
        <v>0</v>
      </c>
      <c r="O222" cm="1">
        <f t="array" ref="O222">deflator!O222/INDEX(deflator!$E222:$BQ222, MATCH(TRUE, ISNUMBER(deflator!$E222:$BQ222), 0))</f>
        <v>0</v>
      </c>
      <c r="P222" cm="1">
        <f t="array" ref="P222">deflator!P222/INDEX(deflator!$E222:$BQ222, MATCH(TRUE, ISNUMBER(deflator!$E222:$BQ222), 0))</f>
        <v>0</v>
      </c>
      <c r="Q222" cm="1">
        <f t="array" ref="Q222">deflator!Q222/INDEX(deflator!$E222:$BQ222, MATCH(TRUE, ISNUMBER(deflator!$E222:$BQ222), 0))</f>
        <v>0</v>
      </c>
      <c r="R222" cm="1">
        <f t="array" ref="R222">deflator!R222/INDEX(deflator!$E222:$BQ222, MATCH(TRUE, ISNUMBER(deflator!$E222:$BQ222), 0))</f>
        <v>0</v>
      </c>
      <c r="S222" cm="1">
        <f t="array" ref="S222">deflator!S222/INDEX(deflator!$E222:$BQ222, MATCH(TRUE, ISNUMBER(deflator!$E222:$BQ222), 0))</f>
        <v>0</v>
      </c>
      <c r="T222" cm="1">
        <f t="array" ref="T222">deflator!T222/INDEX(deflator!$E222:$BQ222, MATCH(TRUE, ISNUMBER(deflator!$E222:$BQ222), 0))</f>
        <v>0</v>
      </c>
      <c r="U222" cm="1">
        <f t="array" ref="U222">deflator!U222/INDEX(deflator!$E222:$BQ222, MATCH(TRUE, ISNUMBER(deflator!$E222:$BQ222), 0))</f>
        <v>0</v>
      </c>
      <c r="V222" cm="1">
        <f t="array" ref="V222">deflator!V222/INDEX(deflator!$E222:$BQ222, MATCH(TRUE, ISNUMBER(deflator!$E222:$BQ222), 0))</f>
        <v>0</v>
      </c>
      <c r="W222" cm="1">
        <f t="array" ref="W222">deflator!W222/INDEX(deflator!$E222:$BQ222, MATCH(TRUE, ISNUMBER(deflator!$E222:$BQ222), 0))</f>
        <v>0</v>
      </c>
      <c r="X222" cm="1">
        <f t="array" ref="X222">deflator!X222/INDEX(deflator!$E222:$BQ222, MATCH(TRUE, ISNUMBER(deflator!$E222:$BQ222), 0))</f>
        <v>0</v>
      </c>
      <c r="Y222" cm="1">
        <f t="array" ref="Y222">deflator!Y222/INDEX(deflator!$E222:$BQ222, MATCH(TRUE, ISNUMBER(deflator!$E222:$BQ222), 0))</f>
        <v>0</v>
      </c>
      <c r="Z222" cm="1">
        <f t="array" ref="Z222">deflator!Z222/INDEX(deflator!$E222:$BQ222, MATCH(TRUE, ISNUMBER(deflator!$E222:$BQ222), 0))</f>
        <v>0</v>
      </c>
      <c r="AA222" cm="1">
        <f t="array" ref="AA222">deflator!AA222/INDEX(deflator!$E222:$BQ222, MATCH(TRUE, ISNUMBER(deflator!$E222:$BQ222), 0))</f>
        <v>0</v>
      </c>
      <c r="AB222" cm="1">
        <f t="array" ref="AB222">deflator!AB222/INDEX(deflator!$E222:$BQ222, MATCH(TRUE, ISNUMBER(deflator!$E222:$BQ222), 0))</f>
        <v>0</v>
      </c>
      <c r="AC222" cm="1">
        <f t="array" ref="AC222">deflator!AC222/INDEX(deflator!$E222:$BQ222, MATCH(TRUE, ISNUMBER(deflator!$E222:$BQ222), 0))</f>
        <v>0</v>
      </c>
      <c r="AD222" cm="1">
        <f t="array" ref="AD222">deflator!AD222/INDEX(deflator!$E222:$BQ222, MATCH(TRUE, ISNUMBER(deflator!$E222:$BQ222), 0))</f>
        <v>0</v>
      </c>
      <c r="AE222" cm="1">
        <f t="array" ref="AE222">deflator!AE222/INDEX(deflator!$E222:$BQ222, MATCH(TRUE, ISNUMBER(deflator!$E222:$BQ222), 0))</f>
        <v>0</v>
      </c>
      <c r="AF222" cm="1">
        <f t="array" ref="AF222">deflator!AF222/INDEX(deflator!$E222:$BQ222, MATCH(TRUE, ISNUMBER(deflator!$E222:$BQ222), 0))</f>
        <v>0</v>
      </c>
      <c r="AG222" cm="1">
        <f t="array" ref="AG222">deflator!AG222/INDEX(deflator!$E222:$BQ222, MATCH(TRUE, ISNUMBER(deflator!$E222:$BQ222), 0))</f>
        <v>0</v>
      </c>
      <c r="AH222" cm="1">
        <f t="array" ref="AH222">deflator!AH222/INDEX(deflator!$E222:$BQ222, MATCH(TRUE, ISNUMBER(deflator!$E222:$BQ222), 0))</f>
        <v>0</v>
      </c>
      <c r="AI222" cm="1">
        <f t="array" ref="AI222">deflator!AI222/INDEX(deflator!$E222:$BQ222, MATCH(TRUE, ISNUMBER(deflator!$E222:$BQ222), 0))</f>
        <v>0</v>
      </c>
      <c r="AJ222" cm="1">
        <f t="array" ref="AJ222">deflator!AJ222/INDEX(deflator!$E222:$BQ222, MATCH(TRUE, ISNUMBER(deflator!$E222:$BQ222), 0))</f>
        <v>0</v>
      </c>
      <c r="AK222" cm="1">
        <f t="array" ref="AK222">deflator!AK222/INDEX(deflator!$E222:$BQ222, MATCH(TRUE, ISNUMBER(deflator!$E222:$BQ222), 0))</f>
        <v>0</v>
      </c>
      <c r="AL222" cm="1">
        <f t="array" ref="AL222">deflator!AL222/INDEX(deflator!$E222:$BQ222, MATCH(TRUE, ISNUMBER(deflator!$E222:$BQ222), 0))</f>
        <v>0</v>
      </c>
      <c r="AM222" cm="1">
        <f t="array" ref="AM222">deflator!AM222/INDEX(deflator!$E222:$BQ222, MATCH(TRUE, ISNUMBER(deflator!$E222:$BQ222), 0))</f>
        <v>0</v>
      </c>
      <c r="AN222" cm="1">
        <f t="array" ref="AN222">deflator!AN222/INDEX(deflator!$E222:$BQ222, MATCH(TRUE, ISNUMBER(deflator!$E222:$BQ222), 0))</f>
        <v>0</v>
      </c>
      <c r="AO222" cm="1">
        <f t="array" ref="AO222">deflator!AO222/INDEX(deflator!$E222:$BQ222, MATCH(TRUE, ISNUMBER(deflator!$E222:$BQ222), 0))</f>
        <v>0</v>
      </c>
      <c r="AP222" cm="1">
        <f t="array" ref="AP222">deflator!AP222/INDEX(deflator!$E222:$BQ222, MATCH(TRUE, ISNUMBER(deflator!$E222:$BQ222), 0))</f>
        <v>0</v>
      </c>
      <c r="AQ222" cm="1">
        <f t="array" ref="AQ222">deflator!AQ222/INDEX(deflator!$E222:$BQ222, MATCH(TRUE, ISNUMBER(deflator!$E222:$BQ222), 0))</f>
        <v>0</v>
      </c>
      <c r="AR222" cm="1">
        <f t="array" ref="AR222">deflator!AR222/INDEX(deflator!$E222:$BQ222, MATCH(TRUE, ISNUMBER(deflator!$E222:$BQ222), 0))</f>
        <v>0</v>
      </c>
      <c r="AS222" cm="1">
        <f t="array" ref="AS222">deflator!AS222/INDEX(deflator!$E222:$BQ222, MATCH(TRUE, ISNUMBER(deflator!$E222:$BQ222), 0))</f>
        <v>0</v>
      </c>
      <c r="AT222" cm="1">
        <f t="array" ref="AT222">deflator!AT222/INDEX(deflator!$E222:$BQ222, MATCH(TRUE, ISNUMBER(deflator!$E222:$BQ222), 0))</f>
        <v>0</v>
      </c>
      <c r="AU222" cm="1">
        <f t="array" ref="AU222">deflator!AU222/INDEX(deflator!$E222:$BQ222, MATCH(TRUE, ISNUMBER(deflator!$E222:$BQ222), 0))</f>
        <v>0</v>
      </c>
      <c r="AV222" cm="1">
        <f t="array" ref="AV222">deflator!AV222/INDEX(deflator!$E222:$BQ222, MATCH(TRUE, ISNUMBER(deflator!$E222:$BQ222), 0))</f>
        <v>0</v>
      </c>
      <c r="AW222" cm="1">
        <f t="array" ref="AW222">deflator!AW222/INDEX(deflator!$E222:$BQ222, MATCH(TRUE, ISNUMBER(deflator!$E222:$BQ222), 0))</f>
        <v>0</v>
      </c>
      <c r="AX222" cm="1">
        <f t="array" ref="AX222">deflator!AX222/INDEX(deflator!$E222:$BQ222, MATCH(TRUE, ISNUMBER(deflator!$E222:$BQ222), 0))</f>
        <v>0</v>
      </c>
      <c r="AY222" cm="1">
        <f t="array" ref="AY222">deflator!AY222/INDEX(deflator!$E222:$BQ222, MATCH(TRUE, ISNUMBER(deflator!$E222:$BQ222), 0))</f>
        <v>0</v>
      </c>
      <c r="AZ222" cm="1">
        <f t="array" ref="AZ222">deflator!AZ222/INDEX(deflator!$E222:$BQ222, MATCH(TRUE, ISNUMBER(deflator!$E222:$BQ222), 0))</f>
        <v>0</v>
      </c>
      <c r="BA222" cm="1">
        <f t="array" ref="BA222">deflator!BA222/INDEX(deflator!$E222:$BQ222, MATCH(TRUE, ISNUMBER(deflator!$E222:$BQ222), 0))</f>
        <v>1</v>
      </c>
      <c r="BB222" cm="1">
        <f t="array" ref="BB222">deflator!BB222/INDEX(deflator!$E222:$BQ222, MATCH(TRUE, ISNUMBER(deflator!$E222:$BQ222), 0))</f>
        <v>0.88170670460894318</v>
      </c>
      <c r="BC222" cm="1">
        <f t="array" ref="BC222">deflator!BC222/INDEX(deflator!$E222:$BQ222, MATCH(TRUE, ISNUMBER(deflator!$E222:$BQ222), 0))</f>
        <v>0.99567966150911935</v>
      </c>
      <c r="BD222" cm="1">
        <f t="array" ref="BD222">deflator!BD222/INDEX(deflator!$E222:$BQ222, MATCH(TRUE, ISNUMBER(deflator!$E222:$BQ222), 0))</f>
        <v>1.3823353593673271</v>
      </c>
      <c r="BE222" cm="1">
        <f t="array" ref="BE222">deflator!BE222/INDEX(deflator!$E222:$BQ222, MATCH(TRUE, ISNUMBER(deflator!$E222:$BQ222), 0))</f>
        <v>2.0252167483496142</v>
      </c>
      <c r="BF222" cm="1">
        <f t="array" ref="BF222">deflator!BF222/INDEX(deflator!$E222:$BQ222, MATCH(TRUE, ISNUMBER(deflator!$E222:$BQ222), 0))</f>
        <v>2.7646670974651548</v>
      </c>
      <c r="BG222" cm="1">
        <f t="array" ref="BG222">deflator!BG222/INDEX(deflator!$E222:$BQ222, MATCH(TRUE, ISNUMBER(deflator!$E222:$BQ222), 0))</f>
        <v>2.026493114689945</v>
      </c>
      <c r="BH222" cm="1">
        <f t="array" ref="BH222">deflator!BH222/INDEX(deflator!$E222:$BQ222, MATCH(TRUE, ISNUMBER(deflator!$E222:$BQ222), 0))</f>
        <v>2.3849662125277971</v>
      </c>
      <c r="BI222" cm="1">
        <f t="array" ref="BI222">deflator!BI222/INDEX(deflator!$E222:$BQ222, MATCH(TRUE, ISNUMBER(deflator!$E222:$BQ222), 0))</f>
        <v>0</v>
      </c>
      <c r="BJ222" cm="1">
        <f t="array" ref="BJ222">deflator!BJ222/INDEX(deflator!$E222:$BQ222, MATCH(TRUE, ISNUMBER(deflator!$E222:$BQ222), 0))</f>
        <v>0</v>
      </c>
      <c r="BK222" cm="1">
        <f t="array" ref="BK222">deflator!BK222/INDEX(deflator!$E222:$BQ222, MATCH(TRUE, ISNUMBER(deflator!$E222:$BQ222), 0))</f>
        <v>0</v>
      </c>
      <c r="BL222" cm="1">
        <f t="array" ref="BL222">deflator!BL222/INDEX(deflator!$E222:$BQ222, MATCH(TRUE, ISNUMBER(deflator!$E222:$BQ222), 0))</f>
        <v>0</v>
      </c>
      <c r="BM222" cm="1">
        <f t="array" ref="BM222">deflator!BM222/INDEX(deflator!$E222:$BQ222, MATCH(TRUE, ISNUMBER(deflator!$E222:$BQ222), 0))</f>
        <v>0</v>
      </c>
      <c r="BN222" cm="1">
        <f t="array" ref="BN222">deflator!BN222/INDEX(deflator!$E222:$BQ222, MATCH(TRUE, ISNUMBER(deflator!$E222:$BQ222), 0))</f>
        <v>0</v>
      </c>
      <c r="BO222" cm="1">
        <f t="array" ref="BO222">deflator!BO222/INDEX(deflator!$E222:$BQ222, MATCH(TRUE, ISNUMBER(deflator!$E222:$BQ222), 0))</f>
        <v>0</v>
      </c>
      <c r="BP222" cm="1">
        <f t="array" ref="BP222">deflator!BP222/INDEX(deflator!$E222:$BQ222, MATCH(TRUE, ISNUMBER(deflator!$E222:$BQ222), 0))</f>
        <v>0</v>
      </c>
      <c r="BQ222" cm="1">
        <f t="array" ref="BQ222">deflator!BQ222/INDEX(deflator!$E222:$BQ222, MATCH(TRUE, ISNUMBER(deflator!$E222:$BQ222), 0))</f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 cm="1">
        <f t="array" ref="E223">deflator!E223/INDEX(deflator!$E223:$BQ223, MATCH(TRUE, ISNUMBER(deflator!$E223:$BQ223), 0))</f>
        <v>#N/A</v>
      </c>
      <c r="F223" t="e" cm="1">
        <f t="array" ref="F223">deflator!F223/INDEX(deflator!$E223:$BQ223, MATCH(TRUE, ISNUMBER(deflator!$E223:$BQ223), 0))</f>
        <v>#N/A</v>
      </c>
      <c r="G223" t="e" cm="1">
        <f t="array" ref="G223">deflator!G223/INDEX(deflator!$E223:$BQ223, MATCH(TRUE, ISNUMBER(deflator!$E223:$BQ223), 0))</f>
        <v>#N/A</v>
      </c>
      <c r="H223" t="e" cm="1">
        <f t="array" ref="H223">deflator!H223/INDEX(deflator!$E223:$BQ223, MATCH(TRUE, ISNUMBER(deflator!$E223:$BQ223), 0))</f>
        <v>#N/A</v>
      </c>
      <c r="I223" t="e" cm="1">
        <f t="array" ref="I223">deflator!I223/INDEX(deflator!$E223:$BQ223, MATCH(TRUE, ISNUMBER(deflator!$E223:$BQ223), 0))</f>
        <v>#N/A</v>
      </c>
      <c r="J223" t="e" cm="1">
        <f t="array" ref="J223">deflator!J223/INDEX(deflator!$E223:$BQ223, MATCH(TRUE, ISNUMBER(deflator!$E223:$BQ223), 0))</f>
        <v>#N/A</v>
      </c>
      <c r="K223" t="e" cm="1">
        <f t="array" ref="K223">deflator!K223/INDEX(deflator!$E223:$BQ223, MATCH(TRUE, ISNUMBER(deflator!$E223:$BQ223), 0))</f>
        <v>#N/A</v>
      </c>
      <c r="L223" t="e" cm="1">
        <f t="array" ref="L223">deflator!L223/INDEX(deflator!$E223:$BQ223, MATCH(TRUE, ISNUMBER(deflator!$E223:$BQ223), 0))</f>
        <v>#N/A</v>
      </c>
      <c r="M223" t="e" cm="1">
        <f t="array" ref="M223">deflator!M223/INDEX(deflator!$E223:$BQ223, MATCH(TRUE, ISNUMBER(deflator!$E223:$BQ223), 0))</f>
        <v>#N/A</v>
      </c>
      <c r="N223" t="e" cm="1">
        <f t="array" ref="N223">deflator!N223/INDEX(deflator!$E223:$BQ223, MATCH(TRUE, ISNUMBER(deflator!$E223:$BQ223), 0))</f>
        <v>#N/A</v>
      </c>
      <c r="O223" t="e" cm="1">
        <f t="array" ref="O223">deflator!O223/INDEX(deflator!$E223:$BQ223, MATCH(TRUE, ISNUMBER(deflator!$E223:$BQ223), 0))</f>
        <v>#N/A</v>
      </c>
      <c r="P223" t="e" cm="1">
        <f t="array" ref="P223">deflator!P223/INDEX(deflator!$E223:$BQ223, MATCH(TRUE, ISNUMBER(deflator!$E223:$BQ223), 0))</f>
        <v>#N/A</v>
      </c>
      <c r="Q223" t="e" cm="1">
        <f t="array" ref="Q223">deflator!Q223/INDEX(deflator!$E223:$BQ223, MATCH(TRUE, ISNUMBER(deflator!$E223:$BQ223), 0))</f>
        <v>#N/A</v>
      </c>
      <c r="R223" t="e" cm="1">
        <f t="array" ref="R223">deflator!R223/INDEX(deflator!$E223:$BQ223, MATCH(TRUE, ISNUMBER(deflator!$E223:$BQ223), 0))</f>
        <v>#N/A</v>
      </c>
      <c r="S223" t="e" cm="1">
        <f t="array" ref="S223">deflator!S223/INDEX(deflator!$E223:$BQ223, MATCH(TRUE, ISNUMBER(deflator!$E223:$BQ223), 0))</f>
        <v>#N/A</v>
      </c>
      <c r="T223" t="e" cm="1">
        <f t="array" ref="T223">deflator!T223/INDEX(deflator!$E223:$BQ223, MATCH(TRUE, ISNUMBER(deflator!$E223:$BQ223), 0))</f>
        <v>#N/A</v>
      </c>
      <c r="U223" t="e" cm="1">
        <f t="array" ref="U223">deflator!U223/INDEX(deflator!$E223:$BQ223, MATCH(TRUE, ISNUMBER(deflator!$E223:$BQ223), 0))</f>
        <v>#N/A</v>
      </c>
      <c r="V223" t="e" cm="1">
        <f t="array" ref="V223">deflator!V223/INDEX(deflator!$E223:$BQ223, MATCH(TRUE, ISNUMBER(deflator!$E223:$BQ223), 0))</f>
        <v>#N/A</v>
      </c>
      <c r="W223" t="e" cm="1">
        <f t="array" ref="W223">deflator!W223/INDEX(deflator!$E223:$BQ223, MATCH(TRUE, ISNUMBER(deflator!$E223:$BQ223), 0))</f>
        <v>#N/A</v>
      </c>
      <c r="X223" t="e" cm="1">
        <f t="array" ref="X223">deflator!X223/INDEX(deflator!$E223:$BQ223, MATCH(TRUE, ISNUMBER(deflator!$E223:$BQ223), 0))</f>
        <v>#N/A</v>
      </c>
      <c r="Y223" t="e" cm="1">
        <f t="array" ref="Y223">deflator!Y223/INDEX(deflator!$E223:$BQ223, MATCH(TRUE, ISNUMBER(deflator!$E223:$BQ223), 0))</f>
        <v>#N/A</v>
      </c>
      <c r="Z223" t="e" cm="1">
        <f t="array" ref="Z223">deflator!Z223/INDEX(deflator!$E223:$BQ223, MATCH(TRUE, ISNUMBER(deflator!$E223:$BQ223), 0))</f>
        <v>#N/A</v>
      </c>
      <c r="AA223" t="e" cm="1">
        <f t="array" ref="AA223">deflator!AA223/INDEX(deflator!$E223:$BQ223, MATCH(TRUE, ISNUMBER(deflator!$E223:$BQ223), 0))</f>
        <v>#N/A</v>
      </c>
      <c r="AB223" t="e" cm="1">
        <f t="array" ref="AB223">deflator!AB223/INDEX(deflator!$E223:$BQ223, MATCH(TRUE, ISNUMBER(deflator!$E223:$BQ223), 0))</f>
        <v>#N/A</v>
      </c>
      <c r="AC223" t="e" cm="1">
        <f t="array" ref="AC223">deflator!AC223/INDEX(deflator!$E223:$BQ223, MATCH(TRUE, ISNUMBER(deflator!$E223:$BQ223), 0))</f>
        <v>#N/A</v>
      </c>
      <c r="AD223" t="e" cm="1">
        <f t="array" ref="AD223">deflator!AD223/INDEX(deflator!$E223:$BQ223, MATCH(TRUE, ISNUMBER(deflator!$E223:$BQ223), 0))</f>
        <v>#N/A</v>
      </c>
      <c r="AE223" t="e" cm="1">
        <f t="array" ref="AE223">deflator!AE223/INDEX(deflator!$E223:$BQ223, MATCH(TRUE, ISNUMBER(deflator!$E223:$BQ223), 0))</f>
        <v>#N/A</v>
      </c>
      <c r="AF223" t="e" cm="1">
        <f t="array" ref="AF223">deflator!AF223/INDEX(deflator!$E223:$BQ223, MATCH(TRUE, ISNUMBER(deflator!$E223:$BQ223), 0))</f>
        <v>#N/A</v>
      </c>
      <c r="AG223" t="e" cm="1">
        <f t="array" ref="AG223">deflator!AG223/INDEX(deflator!$E223:$BQ223, MATCH(TRUE, ISNUMBER(deflator!$E223:$BQ223), 0))</f>
        <v>#N/A</v>
      </c>
      <c r="AH223" t="e" cm="1">
        <f t="array" ref="AH223">deflator!AH223/INDEX(deflator!$E223:$BQ223, MATCH(TRUE, ISNUMBER(deflator!$E223:$BQ223), 0))</f>
        <v>#N/A</v>
      </c>
      <c r="AI223" t="e" cm="1">
        <f t="array" ref="AI223">deflator!AI223/INDEX(deflator!$E223:$BQ223, MATCH(TRUE, ISNUMBER(deflator!$E223:$BQ223), 0))</f>
        <v>#N/A</v>
      </c>
      <c r="AJ223" t="e" cm="1">
        <f t="array" ref="AJ223">deflator!AJ223/INDEX(deflator!$E223:$BQ223, MATCH(TRUE, ISNUMBER(deflator!$E223:$BQ223), 0))</f>
        <v>#N/A</v>
      </c>
      <c r="AK223" t="e" cm="1">
        <f t="array" ref="AK223">deflator!AK223/INDEX(deflator!$E223:$BQ223, MATCH(TRUE, ISNUMBER(deflator!$E223:$BQ223), 0))</f>
        <v>#N/A</v>
      </c>
      <c r="AL223" t="e" cm="1">
        <f t="array" ref="AL223">deflator!AL223/INDEX(deflator!$E223:$BQ223, MATCH(TRUE, ISNUMBER(deflator!$E223:$BQ223), 0))</f>
        <v>#N/A</v>
      </c>
      <c r="AM223" t="e" cm="1">
        <f t="array" ref="AM223">deflator!AM223/INDEX(deflator!$E223:$BQ223, MATCH(TRUE, ISNUMBER(deflator!$E223:$BQ223), 0))</f>
        <v>#N/A</v>
      </c>
      <c r="AN223" t="e" cm="1">
        <f t="array" ref="AN223">deflator!AN223/INDEX(deflator!$E223:$BQ223, MATCH(TRUE, ISNUMBER(deflator!$E223:$BQ223), 0))</f>
        <v>#N/A</v>
      </c>
      <c r="AO223" t="e" cm="1">
        <f t="array" ref="AO223">deflator!AO223/INDEX(deflator!$E223:$BQ223, MATCH(TRUE, ISNUMBER(deflator!$E223:$BQ223), 0))</f>
        <v>#N/A</v>
      </c>
      <c r="AP223" t="e" cm="1">
        <f t="array" ref="AP223">deflator!AP223/INDEX(deflator!$E223:$BQ223, MATCH(TRUE, ISNUMBER(deflator!$E223:$BQ223), 0))</f>
        <v>#N/A</v>
      </c>
      <c r="AQ223" t="e" cm="1">
        <f t="array" ref="AQ223">deflator!AQ223/INDEX(deflator!$E223:$BQ223, MATCH(TRUE, ISNUMBER(deflator!$E223:$BQ223), 0))</f>
        <v>#N/A</v>
      </c>
      <c r="AR223" t="e" cm="1">
        <f t="array" ref="AR223">deflator!AR223/INDEX(deflator!$E223:$BQ223, MATCH(TRUE, ISNUMBER(deflator!$E223:$BQ223), 0))</f>
        <v>#N/A</v>
      </c>
      <c r="AS223" t="e" cm="1">
        <f t="array" ref="AS223">deflator!AS223/INDEX(deflator!$E223:$BQ223, MATCH(TRUE, ISNUMBER(deflator!$E223:$BQ223), 0))</f>
        <v>#N/A</v>
      </c>
      <c r="AT223" t="e" cm="1">
        <f t="array" ref="AT223">deflator!AT223/INDEX(deflator!$E223:$BQ223, MATCH(TRUE, ISNUMBER(deflator!$E223:$BQ223), 0))</f>
        <v>#N/A</v>
      </c>
      <c r="AU223" t="e" cm="1">
        <f t="array" ref="AU223">deflator!AU223/INDEX(deflator!$E223:$BQ223, MATCH(TRUE, ISNUMBER(deflator!$E223:$BQ223), 0))</f>
        <v>#N/A</v>
      </c>
      <c r="AV223" t="e" cm="1">
        <f t="array" ref="AV223">deflator!AV223/INDEX(deflator!$E223:$BQ223, MATCH(TRUE, ISNUMBER(deflator!$E223:$BQ223), 0))</f>
        <v>#N/A</v>
      </c>
      <c r="AW223" t="e" cm="1">
        <f t="array" ref="AW223">deflator!AW223/INDEX(deflator!$E223:$BQ223, MATCH(TRUE, ISNUMBER(deflator!$E223:$BQ223), 0))</f>
        <v>#N/A</v>
      </c>
      <c r="AX223" t="e" cm="1">
        <f t="array" ref="AX223">deflator!AX223/INDEX(deflator!$E223:$BQ223, MATCH(TRUE, ISNUMBER(deflator!$E223:$BQ223), 0))</f>
        <v>#N/A</v>
      </c>
      <c r="AY223" t="e" cm="1">
        <f t="array" ref="AY223">deflator!AY223/INDEX(deflator!$E223:$BQ223, MATCH(TRUE, ISNUMBER(deflator!$E223:$BQ223), 0))</f>
        <v>#N/A</v>
      </c>
      <c r="AZ223" t="e" cm="1">
        <f t="array" ref="AZ223">deflator!AZ223/INDEX(deflator!$E223:$BQ223, MATCH(TRUE, ISNUMBER(deflator!$E223:$BQ223), 0))</f>
        <v>#N/A</v>
      </c>
      <c r="BA223" t="e" cm="1">
        <f t="array" ref="BA223">deflator!BA223/INDEX(deflator!$E223:$BQ223, MATCH(TRUE, ISNUMBER(deflator!$E223:$BQ223), 0))</f>
        <v>#N/A</v>
      </c>
      <c r="BB223" t="e" cm="1">
        <f t="array" ref="BB223">deflator!BB223/INDEX(deflator!$E223:$BQ223, MATCH(TRUE, ISNUMBER(deflator!$E223:$BQ223), 0))</f>
        <v>#N/A</v>
      </c>
      <c r="BC223" t="e" cm="1">
        <f t="array" ref="BC223">deflator!BC223/INDEX(deflator!$E223:$BQ223, MATCH(TRUE, ISNUMBER(deflator!$E223:$BQ223), 0))</f>
        <v>#N/A</v>
      </c>
      <c r="BD223" t="e" cm="1">
        <f t="array" ref="BD223">deflator!BD223/INDEX(deflator!$E223:$BQ223, MATCH(TRUE, ISNUMBER(deflator!$E223:$BQ223), 0))</f>
        <v>#N/A</v>
      </c>
      <c r="BE223" t="e" cm="1">
        <f t="array" ref="BE223">deflator!BE223/INDEX(deflator!$E223:$BQ223, MATCH(TRUE, ISNUMBER(deflator!$E223:$BQ223), 0))</f>
        <v>#N/A</v>
      </c>
      <c r="BF223" t="e" cm="1">
        <f t="array" ref="BF223">deflator!BF223/INDEX(deflator!$E223:$BQ223, MATCH(TRUE, ISNUMBER(deflator!$E223:$BQ223), 0))</f>
        <v>#N/A</v>
      </c>
      <c r="BG223" t="e" cm="1">
        <f t="array" ref="BG223">deflator!BG223/INDEX(deflator!$E223:$BQ223, MATCH(TRUE, ISNUMBER(deflator!$E223:$BQ223), 0))</f>
        <v>#N/A</v>
      </c>
      <c r="BH223" t="e" cm="1">
        <f t="array" ref="BH223">deflator!BH223/INDEX(deflator!$E223:$BQ223, MATCH(TRUE, ISNUMBER(deflator!$E223:$BQ223), 0))</f>
        <v>#N/A</v>
      </c>
      <c r="BI223" t="e" cm="1">
        <f t="array" ref="BI223">deflator!BI223/INDEX(deflator!$E223:$BQ223, MATCH(TRUE, ISNUMBER(deflator!$E223:$BQ223), 0))</f>
        <v>#N/A</v>
      </c>
      <c r="BJ223" t="e" cm="1">
        <f t="array" ref="BJ223">deflator!BJ223/INDEX(deflator!$E223:$BQ223, MATCH(TRUE, ISNUMBER(deflator!$E223:$BQ223), 0))</f>
        <v>#N/A</v>
      </c>
      <c r="BK223" t="e" cm="1">
        <f t="array" ref="BK223">deflator!BK223/INDEX(deflator!$E223:$BQ223, MATCH(TRUE, ISNUMBER(deflator!$E223:$BQ223), 0))</f>
        <v>#N/A</v>
      </c>
      <c r="BL223" t="e" cm="1">
        <f t="array" ref="BL223">deflator!BL223/INDEX(deflator!$E223:$BQ223, MATCH(TRUE, ISNUMBER(deflator!$E223:$BQ223), 0))</f>
        <v>#N/A</v>
      </c>
      <c r="BM223" t="e" cm="1">
        <f t="array" ref="BM223">deflator!BM223/INDEX(deflator!$E223:$BQ223, MATCH(TRUE, ISNUMBER(deflator!$E223:$BQ223), 0))</f>
        <v>#N/A</v>
      </c>
      <c r="BN223" t="e" cm="1">
        <f t="array" ref="BN223">deflator!BN223/INDEX(deflator!$E223:$BQ223, MATCH(TRUE, ISNUMBER(deflator!$E223:$BQ223), 0))</f>
        <v>#N/A</v>
      </c>
      <c r="BO223" t="e" cm="1">
        <f t="array" ref="BO223">deflator!BO223/INDEX(deflator!$E223:$BQ223, MATCH(TRUE, ISNUMBER(deflator!$E223:$BQ223), 0))</f>
        <v>#N/A</v>
      </c>
      <c r="BP223" t="e" cm="1">
        <f t="array" ref="BP223">deflator!BP223/INDEX(deflator!$E223:$BQ223, MATCH(TRUE, ISNUMBER(deflator!$E223:$BQ223), 0))</f>
        <v>#N/A</v>
      </c>
      <c r="BQ223" t="e" cm="1">
        <f t="array" ref="BQ223">deflator!BQ223/INDEX(deflator!$E223:$BQ223, MATCH(TRUE, ISNUMBER(deflator!$E223:$BQ223), 0))</f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 cm="1">
        <f t="array" ref="E224">deflator!E224/INDEX(deflator!$E224:$BQ224, MATCH(TRUE, ISNUMBER(deflator!$E224:$BQ224), 0))</f>
        <v>#N/A</v>
      </c>
      <c r="F224" t="e" cm="1">
        <f t="array" ref="F224">deflator!F224/INDEX(deflator!$E224:$BQ224, MATCH(TRUE, ISNUMBER(deflator!$E224:$BQ224), 0))</f>
        <v>#N/A</v>
      </c>
      <c r="G224" t="e" cm="1">
        <f t="array" ref="G224">deflator!G224/INDEX(deflator!$E224:$BQ224, MATCH(TRUE, ISNUMBER(deflator!$E224:$BQ224), 0))</f>
        <v>#N/A</v>
      </c>
      <c r="H224" t="e" cm="1">
        <f t="array" ref="H224">deflator!H224/INDEX(deflator!$E224:$BQ224, MATCH(TRUE, ISNUMBER(deflator!$E224:$BQ224), 0))</f>
        <v>#N/A</v>
      </c>
      <c r="I224" t="e" cm="1">
        <f t="array" ref="I224">deflator!I224/INDEX(deflator!$E224:$BQ224, MATCH(TRUE, ISNUMBER(deflator!$E224:$BQ224), 0))</f>
        <v>#N/A</v>
      </c>
      <c r="J224" t="e" cm="1">
        <f t="array" ref="J224">deflator!J224/INDEX(deflator!$E224:$BQ224, MATCH(TRUE, ISNUMBER(deflator!$E224:$BQ224), 0))</f>
        <v>#N/A</v>
      </c>
      <c r="K224" t="e" cm="1">
        <f t="array" ref="K224">deflator!K224/INDEX(deflator!$E224:$BQ224, MATCH(TRUE, ISNUMBER(deflator!$E224:$BQ224), 0))</f>
        <v>#N/A</v>
      </c>
      <c r="L224" t="e" cm="1">
        <f t="array" ref="L224">deflator!L224/INDEX(deflator!$E224:$BQ224, MATCH(TRUE, ISNUMBER(deflator!$E224:$BQ224), 0))</f>
        <v>#N/A</v>
      </c>
      <c r="M224" t="e" cm="1">
        <f t="array" ref="M224">deflator!M224/INDEX(deflator!$E224:$BQ224, MATCH(TRUE, ISNUMBER(deflator!$E224:$BQ224), 0))</f>
        <v>#N/A</v>
      </c>
      <c r="N224" t="e" cm="1">
        <f t="array" ref="N224">deflator!N224/INDEX(deflator!$E224:$BQ224, MATCH(TRUE, ISNUMBER(deflator!$E224:$BQ224), 0))</f>
        <v>#N/A</v>
      </c>
      <c r="O224" t="e" cm="1">
        <f t="array" ref="O224">deflator!O224/INDEX(deflator!$E224:$BQ224, MATCH(TRUE, ISNUMBER(deflator!$E224:$BQ224), 0))</f>
        <v>#N/A</v>
      </c>
      <c r="P224" t="e" cm="1">
        <f t="array" ref="P224">deflator!P224/INDEX(deflator!$E224:$BQ224, MATCH(TRUE, ISNUMBER(deflator!$E224:$BQ224), 0))</f>
        <v>#N/A</v>
      </c>
      <c r="Q224" t="e" cm="1">
        <f t="array" ref="Q224">deflator!Q224/INDEX(deflator!$E224:$BQ224, MATCH(TRUE, ISNUMBER(deflator!$E224:$BQ224), 0))</f>
        <v>#N/A</v>
      </c>
      <c r="R224" t="e" cm="1">
        <f t="array" ref="R224">deflator!R224/INDEX(deflator!$E224:$BQ224, MATCH(TRUE, ISNUMBER(deflator!$E224:$BQ224), 0))</f>
        <v>#N/A</v>
      </c>
      <c r="S224" t="e" cm="1">
        <f t="array" ref="S224">deflator!S224/INDEX(deflator!$E224:$BQ224, MATCH(TRUE, ISNUMBER(deflator!$E224:$BQ224), 0))</f>
        <v>#N/A</v>
      </c>
      <c r="T224" t="e" cm="1">
        <f t="array" ref="T224">deflator!T224/INDEX(deflator!$E224:$BQ224, MATCH(TRUE, ISNUMBER(deflator!$E224:$BQ224), 0))</f>
        <v>#N/A</v>
      </c>
      <c r="U224" t="e" cm="1">
        <f t="array" ref="U224">deflator!U224/INDEX(deflator!$E224:$BQ224, MATCH(TRUE, ISNUMBER(deflator!$E224:$BQ224), 0))</f>
        <v>#N/A</v>
      </c>
      <c r="V224" t="e" cm="1">
        <f t="array" ref="V224">deflator!V224/INDEX(deflator!$E224:$BQ224, MATCH(TRUE, ISNUMBER(deflator!$E224:$BQ224), 0))</f>
        <v>#N/A</v>
      </c>
      <c r="W224" t="e" cm="1">
        <f t="array" ref="W224">deflator!W224/INDEX(deflator!$E224:$BQ224, MATCH(TRUE, ISNUMBER(deflator!$E224:$BQ224), 0))</f>
        <v>#N/A</v>
      </c>
      <c r="X224" t="e" cm="1">
        <f t="array" ref="X224">deflator!X224/INDEX(deflator!$E224:$BQ224, MATCH(TRUE, ISNUMBER(deflator!$E224:$BQ224), 0))</f>
        <v>#N/A</v>
      </c>
      <c r="Y224" t="e" cm="1">
        <f t="array" ref="Y224">deflator!Y224/INDEX(deflator!$E224:$BQ224, MATCH(TRUE, ISNUMBER(deflator!$E224:$BQ224), 0))</f>
        <v>#N/A</v>
      </c>
      <c r="Z224" t="e" cm="1">
        <f t="array" ref="Z224">deflator!Z224/INDEX(deflator!$E224:$BQ224, MATCH(TRUE, ISNUMBER(deflator!$E224:$BQ224), 0))</f>
        <v>#N/A</v>
      </c>
      <c r="AA224" t="e" cm="1">
        <f t="array" ref="AA224">deflator!AA224/INDEX(deflator!$E224:$BQ224, MATCH(TRUE, ISNUMBER(deflator!$E224:$BQ224), 0))</f>
        <v>#N/A</v>
      </c>
      <c r="AB224" t="e" cm="1">
        <f t="array" ref="AB224">deflator!AB224/INDEX(deflator!$E224:$BQ224, MATCH(TRUE, ISNUMBER(deflator!$E224:$BQ224), 0))</f>
        <v>#N/A</v>
      </c>
      <c r="AC224" t="e" cm="1">
        <f t="array" ref="AC224">deflator!AC224/INDEX(deflator!$E224:$BQ224, MATCH(TRUE, ISNUMBER(deflator!$E224:$BQ224), 0))</f>
        <v>#N/A</v>
      </c>
      <c r="AD224" t="e" cm="1">
        <f t="array" ref="AD224">deflator!AD224/INDEX(deflator!$E224:$BQ224, MATCH(TRUE, ISNUMBER(deflator!$E224:$BQ224), 0))</f>
        <v>#N/A</v>
      </c>
      <c r="AE224" t="e" cm="1">
        <f t="array" ref="AE224">deflator!AE224/INDEX(deflator!$E224:$BQ224, MATCH(TRUE, ISNUMBER(deflator!$E224:$BQ224), 0))</f>
        <v>#N/A</v>
      </c>
      <c r="AF224" t="e" cm="1">
        <f t="array" ref="AF224">deflator!AF224/INDEX(deflator!$E224:$BQ224, MATCH(TRUE, ISNUMBER(deflator!$E224:$BQ224), 0))</f>
        <v>#N/A</v>
      </c>
      <c r="AG224" t="e" cm="1">
        <f t="array" ref="AG224">deflator!AG224/INDEX(deflator!$E224:$BQ224, MATCH(TRUE, ISNUMBER(deflator!$E224:$BQ224), 0))</f>
        <v>#N/A</v>
      </c>
      <c r="AH224" t="e" cm="1">
        <f t="array" ref="AH224">deflator!AH224/INDEX(deflator!$E224:$BQ224, MATCH(TRUE, ISNUMBER(deflator!$E224:$BQ224), 0))</f>
        <v>#N/A</v>
      </c>
      <c r="AI224" t="e" cm="1">
        <f t="array" ref="AI224">deflator!AI224/INDEX(deflator!$E224:$BQ224, MATCH(TRUE, ISNUMBER(deflator!$E224:$BQ224), 0))</f>
        <v>#N/A</v>
      </c>
      <c r="AJ224" t="e" cm="1">
        <f t="array" ref="AJ224">deflator!AJ224/INDEX(deflator!$E224:$BQ224, MATCH(TRUE, ISNUMBER(deflator!$E224:$BQ224), 0))</f>
        <v>#N/A</v>
      </c>
      <c r="AK224" t="e" cm="1">
        <f t="array" ref="AK224">deflator!AK224/INDEX(deflator!$E224:$BQ224, MATCH(TRUE, ISNUMBER(deflator!$E224:$BQ224), 0))</f>
        <v>#N/A</v>
      </c>
      <c r="AL224" t="e" cm="1">
        <f t="array" ref="AL224">deflator!AL224/INDEX(deflator!$E224:$BQ224, MATCH(TRUE, ISNUMBER(deflator!$E224:$BQ224), 0))</f>
        <v>#N/A</v>
      </c>
      <c r="AM224" t="e" cm="1">
        <f t="array" ref="AM224">deflator!AM224/INDEX(deflator!$E224:$BQ224, MATCH(TRUE, ISNUMBER(deflator!$E224:$BQ224), 0))</f>
        <v>#N/A</v>
      </c>
      <c r="AN224" t="e" cm="1">
        <f t="array" ref="AN224">deflator!AN224/INDEX(deflator!$E224:$BQ224, MATCH(TRUE, ISNUMBER(deflator!$E224:$BQ224), 0))</f>
        <v>#N/A</v>
      </c>
      <c r="AO224" t="e" cm="1">
        <f t="array" ref="AO224">deflator!AO224/INDEX(deflator!$E224:$BQ224, MATCH(TRUE, ISNUMBER(deflator!$E224:$BQ224), 0))</f>
        <v>#N/A</v>
      </c>
      <c r="AP224" t="e" cm="1">
        <f t="array" ref="AP224">deflator!AP224/INDEX(deflator!$E224:$BQ224, MATCH(TRUE, ISNUMBER(deflator!$E224:$BQ224), 0))</f>
        <v>#N/A</v>
      </c>
      <c r="AQ224" t="e" cm="1">
        <f t="array" ref="AQ224">deflator!AQ224/INDEX(deflator!$E224:$BQ224, MATCH(TRUE, ISNUMBER(deflator!$E224:$BQ224), 0))</f>
        <v>#N/A</v>
      </c>
      <c r="AR224" t="e" cm="1">
        <f t="array" ref="AR224">deflator!AR224/INDEX(deflator!$E224:$BQ224, MATCH(TRUE, ISNUMBER(deflator!$E224:$BQ224), 0))</f>
        <v>#N/A</v>
      </c>
      <c r="AS224" t="e" cm="1">
        <f t="array" ref="AS224">deflator!AS224/INDEX(deflator!$E224:$BQ224, MATCH(TRUE, ISNUMBER(deflator!$E224:$BQ224), 0))</f>
        <v>#N/A</v>
      </c>
      <c r="AT224" t="e" cm="1">
        <f t="array" ref="AT224">deflator!AT224/INDEX(deflator!$E224:$BQ224, MATCH(TRUE, ISNUMBER(deflator!$E224:$BQ224), 0))</f>
        <v>#N/A</v>
      </c>
      <c r="AU224" t="e" cm="1">
        <f t="array" ref="AU224">deflator!AU224/INDEX(deflator!$E224:$BQ224, MATCH(TRUE, ISNUMBER(deflator!$E224:$BQ224), 0))</f>
        <v>#N/A</v>
      </c>
      <c r="AV224" t="e" cm="1">
        <f t="array" ref="AV224">deflator!AV224/INDEX(deflator!$E224:$BQ224, MATCH(TRUE, ISNUMBER(deflator!$E224:$BQ224), 0))</f>
        <v>#N/A</v>
      </c>
      <c r="AW224" t="e" cm="1">
        <f t="array" ref="AW224">deflator!AW224/INDEX(deflator!$E224:$BQ224, MATCH(TRUE, ISNUMBER(deflator!$E224:$BQ224), 0))</f>
        <v>#N/A</v>
      </c>
      <c r="AX224" t="e" cm="1">
        <f t="array" ref="AX224">deflator!AX224/INDEX(deflator!$E224:$BQ224, MATCH(TRUE, ISNUMBER(deflator!$E224:$BQ224), 0))</f>
        <v>#N/A</v>
      </c>
      <c r="AY224" t="e" cm="1">
        <f t="array" ref="AY224">deflator!AY224/INDEX(deflator!$E224:$BQ224, MATCH(TRUE, ISNUMBER(deflator!$E224:$BQ224), 0))</f>
        <v>#N/A</v>
      </c>
      <c r="AZ224" t="e" cm="1">
        <f t="array" ref="AZ224">deflator!AZ224/INDEX(deflator!$E224:$BQ224, MATCH(TRUE, ISNUMBER(deflator!$E224:$BQ224), 0))</f>
        <v>#N/A</v>
      </c>
      <c r="BA224" t="e" cm="1">
        <f t="array" ref="BA224">deflator!BA224/INDEX(deflator!$E224:$BQ224, MATCH(TRUE, ISNUMBER(deflator!$E224:$BQ224), 0))</f>
        <v>#N/A</v>
      </c>
      <c r="BB224" t="e" cm="1">
        <f t="array" ref="BB224">deflator!BB224/INDEX(deflator!$E224:$BQ224, MATCH(TRUE, ISNUMBER(deflator!$E224:$BQ224), 0))</f>
        <v>#N/A</v>
      </c>
      <c r="BC224" t="e" cm="1">
        <f t="array" ref="BC224">deflator!BC224/INDEX(deflator!$E224:$BQ224, MATCH(TRUE, ISNUMBER(deflator!$E224:$BQ224), 0))</f>
        <v>#N/A</v>
      </c>
      <c r="BD224" t="e" cm="1">
        <f t="array" ref="BD224">deflator!BD224/INDEX(deflator!$E224:$BQ224, MATCH(TRUE, ISNUMBER(deflator!$E224:$BQ224), 0))</f>
        <v>#N/A</v>
      </c>
      <c r="BE224" t="e" cm="1">
        <f t="array" ref="BE224">deflator!BE224/INDEX(deflator!$E224:$BQ224, MATCH(TRUE, ISNUMBER(deflator!$E224:$BQ224), 0))</f>
        <v>#N/A</v>
      </c>
      <c r="BF224" t="e" cm="1">
        <f t="array" ref="BF224">deflator!BF224/INDEX(deflator!$E224:$BQ224, MATCH(TRUE, ISNUMBER(deflator!$E224:$BQ224), 0))</f>
        <v>#N/A</v>
      </c>
      <c r="BG224" t="e" cm="1">
        <f t="array" ref="BG224">deflator!BG224/INDEX(deflator!$E224:$BQ224, MATCH(TRUE, ISNUMBER(deflator!$E224:$BQ224), 0))</f>
        <v>#N/A</v>
      </c>
      <c r="BH224" t="e" cm="1">
        <f t="array" ref="BH224">deflator!BH224/INDEX(deflator!$E224:$BQ224, MATCH(TRUE, ISNUMBER(deflator!$E224:$BQ224), 0))</f>
        <v>#N/A</v>
      </c>
      <c r="BI224" t="e" cm="1">
        <f t="array" ref="BI224">deflator!BI224/INDEX(deflator!$E224:$BQ224, MATCH(TRUE, ISNUMBER(deflator!$E224:$BQ224), 0))</f>
        <v>#N/A</v>
      </c>
      <c r="BJ224" t="e" cm="1">
        <f t="array" ref="BJ224">deflator!BJ224/INDEX(deflator!$E224:$BQ224, MATCH(TRUE, ISNUMBER(deflator!$E224:$BQ224), 0))</f>
        <v>#N/A</v>
      </c>
      <c r="BK224" t="e" cm="1">
        <f t="array" ref="BK224">deflator!BK224/INDEX(deflator!$E224:$BQ224, MATCH(TRUE, ISNUMBER(deflator!$E224:$BQ224), 0))</f>
        <v>#N/A</v>
      </c>
      <c r="BL224" t="e" cm="1">
        <f t="array" ref="BL224">deflator!BL224/INDEX(deflator!$E224:$BQ224, MATCH(TRUE, ISNUMBER(deflator!$E224:$BQ224), 0))</f>
        <v>#N/A</v>
      </c>
      <c r="BM224" t="e" cm="1">
        <f t="array" ref="BM224">deflator!BM224/INDEX(deflator!$E224:$BQ224, MATCH(TRUE, ISNUMBER(deflator!$E224:$BQ224), 0))</f>
        <v>#N/A</v>
      </c>
      <c r="BN224" t="e" cm="1">
        <f t="array" ref="BN224">deflator!BN224/INDEX(deflator!$E224:$BQ224, MATCH(TRUE, ISNUMBER(deflator!$E224:$BQ224), 0))</f>
        <v>#N/A</v>
      </c>
      <c r="BO224" t="e" cm="1">
        <f t="array" ref="BO224">deflator!BO224/INDEX(deflator!$E224:$BQ224, MATCH(TRUE, ISNUMBER(deflator!$E224:$BQ224), 0))</f>
        <v>#N/A</v>
      </c>
      <c r="BP224" t="e" cm="1">
        <f t="array" ref="BP224">deflator!BP224/INDEX(deflator!$E224:$BQ224, MATCH(TRUE, ISNUMBER(deflator!$E224:$BQ224), 0))</f>
        <v>#N/A</v>
      </c>
      <c r="BQ224" t="e" cm="1">
        <f t="array" ref="BQ224">deflator!BQ224/INDEX(deflator!$E224:$BQ224, MATCH(TRUE, ISNUMBER(deflator!$E224:$BQ224), 0))</f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 cm="1">
        <f t="array" ref="E225">deflator!E225/INDEX(deflator!$E225:$BQ225, MATCH(TRUE, ISNUMBER(deflator!$E225:$BQ225), 0))</f>
        <v>0</v>
      </c>
      <c r="F225" cm="1">
        <f t="array" ref="F225">deflator!F225/INDEX(deflator!$E225:$BQ225, MATCH(TRUE, ISNUMBER(deflator!$E225:$BQ225), 0))</f>
        <v>0</v>
      </c>
      <c r="G225" cm="1">
        <f t="array" ref="G225">deflator!G225/INDEX(deflator!$E225:$BQ225, MATCH(TRUE, ISNUMBER(deflator!$E225:$BQ225), 0))</f>
        <v>0</v>
      </c>
      <c r="H225" cm="1">
        <f t="array" ref="H225">deflator!H225/INDEX(deflator!$E225:$BQ225, MATCH(TRUE, ISNUMBER(deflator!$E225:$BQ225), 0))</f>
        <v>0</v>
      </c>
      <c r="I225" cm="1">
        <f t="array" ref="I225">deflator!I225/INDEX(deflator!$E225:$BQ225, MATCH(TRUE, ISNUMBER(deflator!$E225:$BQ225), 0))</f>
        <v>0</v>
      </c>
      <c r="J225" cm="1">
        <f t="array" ref="J225">deflator!J225/INDEX(deflator!$E225:$BQ225, MATCH(TRUE, ISNUMBER(deflator!$E225:$BQ225), 0))</f>
        <v>0</v>
      </c>
      <c r="K225" cm="1">
        <f t="array" ref="K225">deflator!K225/INDEX(deflator!$E225:$BQ225, MATCH(TRUE, ISNUMBER(deflator!$E225:$BQ225), 0))</f>
        <v>0</v>
      </c>
      <c r="L225" cm="1">
        <f t="array" ref="L225">deflator!L225/INDEX(deflator!$E225:$BQ225, MATCH(TRUE, ISNUMBER(deflator!$E225:$BQ225), 0))</f>
        <v>0</v>
      </c>
      <c r="M225" cm="1">
        <f t="array" ref="M225">deflator!M225/INDEX(deflator!$E225:$BQ225, MATCH(TRUE, ISNUMBER(deflator!$E225:$BQ225), 0))</f>
        <v>0</v>
      </c>
      <c r="N225" cm="1">
        <f t="array" ref="N225">deflator!N225/INDEX(deflator!$E225:$BQ225, MATCH(TRUE, ISNUMBER(deflator!$E225:$BQ225), 0))</f>
        <v>0</v>
      </c>
      <c r="O225" cm="1">
        <f t="array" ref="O225">deflator!O225/INDEX(deflator!$E225:$BQ225, MATCH(TRUE, ISNUMBER(deflator!$E225:$BQ225), 0))</f>
        <v>1</v>
      </c>
      <c r="P225" cm="1">
        <f t="array" ref="P225">deflator!P225/INDEX(deflator!$E225:$BQ225, MATCH(TRUE, ISNUMBER(deflator!$E225:$BQ225), 0))</f>
        <v>0.93805864232018299</v>
      </c>
      <c r="Q225" cm="1">
        <f t="array" ref="Q225">deflator!Q225/INDEX(deflator!$E225:$BQ225, MATCH(TRUE, ISNUMBER(deflator!$E225:$BQ225), 0))</f>
        <v>0.97195107470820408</v>
      </c>
      <c r="R225" cm="1">
        <f t="array" ref="R225">deflator!R225/INDEX(deflator!$E225:$BQ225, MATCH(TRUE, ISNUMBER(deflator!$E225:$BQ225), 0))</f>
        <v>1.1720710384880495</v>
      </c>
      <c r="S225" cm="1">
        <f t="array" ref="S225">deflator!S225/INDEX(deflator!$E225:$BQ225, MATCH(TRUE, ISNUMBER(deflator!$E225:$BQ225), 0))</f>
        <v>1.1865030711292188</v>
      </c>
      <c r="T225" cm="1">
        <f t="array" ref="T225">deflator!T225/INDEX(deflator!$E225:$BQ225, MATCH(TRUE, ISNUMBER(deflator!$E225:$BQ225), 0))</f>
        <v>1.1766523682737442</v>
      </c>
      <c r="U225" cm="1">
        <f t="array" ref="U225">deflator!U225/INDEX(deflator!$E225:$BQ225, MATCH(TRUE, ISNUMBER(deflator!$E225:$BQ225), 0))</f>
        <v>1.1862624211631849</v>
      </c>
      <c r="V225" cm="1">
        <f t="array" ref="V225">deflator!V225/INDEX(deflator!$E225:$BQ225, MATCH(TRUE, ISNUMBER(deflator!$E225:$BQ225), 0))</f>
        <v>1.1292309362587554</v>
      </c>
      <c r="W225" cm="1">
        <f t="array" ref="W225">deflator!W225/INDEX(deflator!$E225:$BQ225, MATCH(TRUE, ISNUMBER(deflator!$E225:$BQ225), 0))</f>
        <v>1.1817401586782024</v>
      </c>
      <c r="X225" cm="1">
        <f t="array" ref="X225">deflator!X225/INDEX(deflator!$E225:$BQ225, MATCH(TRUE, ISNUMBER(deflator!$E225:$BQ225), 0))</f>
        <v>1.1754646005165075</v>
      </c>
      <c r="Y225" cm="1">
        <f t="array" ref="Y225">deflator!Y225/INDEX(deflator!$E225:$BQ225, MATCH(TRUE, ISNUMBER(deflator!$E225:$BQ225), 0))</f>
        <v>1.4650988430782073</v>
      </c>
      <c r="Z225" cm="1">
        <f t="array" ref="Z225">deflator!Z225/INDEX(deflator!$E225:$BQ225, MATCH(TRUE, ISNUMBER(deflator!$E225:$BQ225), 0))</f>
        <v>1.8446169996453681</v>
      </c>
      <c r="AA225" cm="1">
        <f t="array" ref="AA225">deflator!AA225/INDEX(deflator!$E225:$BQ225, MATCH(TRUE, ISNUMBER(deflator!$E225:$BQ225), 0))</f>
        <v>1.8373703484888095</v>
      </c>
      <c r="AB225" cm="1">
        <f t="array" ref="AB225">deflator!AB225/INDEX(deflator!$E225:$BQ225, MATCH(TRUE, ISNUMBER(deflator!$E225:$BQ225), 0))</f>
        <v>1.8459934814270091</v>
      </c>
      <c r="AC225" cm="1">
        <f t="array" ref="AC225">deflator!AC225/INDEX(deflator!$E225:$BQ225, MATCH(TRUE, ISNUMBER(deflator!$E225:$BQ225), 0))</f>
        <v>2.1337392730969698</v>
      </c>
      <c r="AD225" cm="1">
        <f t="array" ref="AD225">deflator!AD225/INDEX(deflator!$E225:$BQ225, MATCH(TRUE, ISNUMBER(deflator!$E225:$BQ225), 0))</f>
        <v>2.0858306710227579</v>
      </c>
      <c r="AE225" cm="1">
        <f t="array" ref="AE225">deflator!AE225/INDEX(deflator!$E225:$BQ225, MATCH(TRUE, ISNUMBER(deflator!$E225:$BQ225), 0))</f>
        <v>2.6851893908108275</v>
      </c>
      <c r="AF225" cm="1">
        <f t="array" ref="AF225">deflator!AF225/INDEX(deflator!$E225:$BQ225, MATCH(TRUE, ISNUMBER(deflator!$E225:$BQ225), 0))</f>
        <v>3.886922232415988</v>
      </c>
      <c r="AG225" cm="1">
        <f t="array" ref="AG225">deflator!AG225/INDEX(deflator!$E225:$BQ225, MATCH(TRUE, ISNUMBER(deflator!$E225:$BQ225), 0))</f>
        <v>5.1821215207798126</v>
      </c>
      <c r="AH225" cm="1">
        <f t="array" ref="AH225">deflator!AH225/INDEX(deflator!$E225:$BQ225, MATCH(TRUE, ISNUMBER(deflator!$E225:$BQ225), 0))</f>
        <v>7.221675505362315</v>
      </c>
      <c r="AI225" cm="1">
        <f t="array" ref="AI225">deflator!AI225/INDEX(deflator!$E225:$BQ225, MATCH(TRUE, ISNUMBER(deflator!$E225:$BQ225), 0))</f>
        <v>10.272042185962663</v>
      </c>
      <c r="AJ225" cm="1">
        <f t="array" ref="AJ225">deflator!AJ225/INDEX(deflator!$E225:$BQ225, MATCH(TRUE, ISNUMBER(deflator!$E225:$BQ225), 0))</f>
        <v>12.875511179943162</v>
      </c>
      <c r="AK225" cm="1">
        <f t="array" ref="AK225">deflator!AK225/INDEX(deflator!$E225:$BQ225, MATCH(TRUE, ISNUMBER(deflator!$E225:$BQ225), 0))</f>
        <v>17.968899145862643</v>
      </c>
      <c r="AL225" cm="1">
        <f t="array" ref="AL225">deflator!AL225/INDEX(deflator!$E225:$BQ225, MATCH(TRUE, ISNUMBER(deflator!$E225:$BQ225), 0))</f>
        <v>31.515227073064654</v>
      </c>
      <c r="AM225" cm="1">
        <f t="array" ref="AM225">deflator!AM225/INDEX(deflator!$E225:$BQ225, MATCH(TRUE, ISNUMBER(deflator!$E225:$BQ225), 0))</f>
        <v>54.896251972652948</v>
      </c>
      <c r="AN225" cm="1">
        <f t="array" ref="AN225">deflator!AN225/INDEX(deflator!$E225:$BQ225, MATCH(TRUE, ISNUMBER(deflator!$E225:$BQ225), 0))</f>
        <v>82.379465518149914</v>
      </c>
      <c r="AO225" cm="1">
        <f t="array" ref="AO225">deflator!AO225/INDEX(deflator!$E225:$BQ225, MATCH(TRUE, ISNUMBER(deflator!$E225:$BQ225), 0))</f>
        <v>164.12951569775021</v>
      </c>
      <c r="AP225" cm="1">
        <f t="array" ref="AP225">deflator!AP225/INDEX(deflator!$E225:$BQ225, MATCH(TRUE, ISNUMBER(deflator!$E225:$BQ225), 0))</f>
        <v>228.32710515381703</v>
      </c>
      <c r="AQ225" cm="1">
        <f t="array" ref="AQ225">deflator!AQ225/INDEX(deflator!$E225:$BQ225, MATCH(TRUE, ISNUMBER(deflator!$E225:$BQ225), 0))</f>
        <v>264.85948579902731</v>
      </c>
      <c r="AR225" cm="1">
        <f t="array" ref="AR225">deflator!AR225/INDEX(deflator!$E225:$BQ225, MATCH(TRUE, ISNUMBER(deflator!$E225:$BQ225), 0))</f>
        <v>285.79608675102514</v>
      </c>
      <c r="AS225" cm="1">
        <f t="array" ref="AS225">deflator!AS225/INDEX(deflator!$E225:$BQ225, MATCH(TRUE, ISNUMBER(deflator!$E225:$BQ225), 0))</f>
        <v>314.30714781104592</v>
      </c>
      <c r="AT225" cm="1">
        <f t="array" ref="AT225">deflator!AT225/INDEX(deflator!$E225:$BQ225, MATCH(TRUE, ISNUMBER(deflator!$E225:$BQ225), 0))</f>
        <v>336.88845984130239</v>
      </c>
      <c r="AU225" cm="1">
        <f t="array" ref="AU225">deflator!AU225/INDEX(deflator!$E225:$BQ225, MATCH(TRUE, ISNUMBER(deflator!$E225:$BQ225), 0))</f>
        <v>375.68053351689565</v>
      </c>
      <c r="AV225" cm="1">
        <f t="array" ref="AV225">deflator!AV225/INDEX(deflator!$E225:$BQ225, MATCH(TRUE, ISNUMBER(deflator!$E225:$BQ225), 0))</f>
        <v>427.67395966298892</v>
      </c>
      <c r="AW225" cm="1">
        <f t="array" ref="AW225">deflator!AW225/INDEX(deflator!$E225:$BQ225, MATCH(TRUE, ISNUMBER(deflator!$E225:$BQ225), 0))</f>
        <v>491.13796003668944</v>
      </c>
      <c r="AX225" cm="1">
        <f t="array" ref="AX225">deflator!AX225/INDEX(deflator!$E225:$BQ225, MATCH(TRUE, ISNUMBER(deflator!$E225:$BQ225), 0))</f>
        <v>584.90883919065482</v>
      </c>
      <c r="AY225" cm="1">
        <f t="array" ref="AY225">deflator!AY225/INDEX(deflator!$E225:$BQ225, MATCH(TRUE, ISNUMBER(deflator!$E225:$BQ225), 0))</f>
        <v>662.84793567910128</v>
      </c>
      <c r="AZ225" cm="1">
        <f t="array" ref="AZ225">deflator!AZ225/INDEX(deflator!$E225:$BQ225, MATCH(TRUE, ISNUMBER(deflator!$E225:$BQ225), 0))</f>
        <v>726.49845157321727</v>
      </c>
      <c r="BA225" cm="1">
        <f t="array" ref="BA225">deflator!BA225/INDEX(deflator!$E225:$BQ225, MATCH(TRUE, ISNUMBER(deflator!$E225:$BQ225), 0))</f>
        <v>935.93550624392367</v>
      </c>
      <c r="BB225" cm="1">
        <f t="array" ref="BB225">deflator!BB225/INDEX(deflator!$E225:$BQ225, MATCH(TRUE, ISNUMBER(deflator!$E225:$BQ225), 0))</f>
        <v>1066.5298519803814</v>
      </c>
      <c r="BC225" cm="1">
        <f t="array" ref="BC225">deflator!BC225/INDEX(deflator!$E225:$BQ225, MATCH(TRUE, ISNUMBER(deflator!$E225:$BQ225), 0))</f>
        <v>1140.8171130549945</v>
      </c>
      <c r="BD225" cm="1">
        <f t="array" ref="BD225">deflator!BD225/INDEX(deflator!$E225:$BQ225, MATCH(TRUE, ISNUMBER(deflator!$E225:$BQ225), 0))</f>
        <v>1274.0725857273428</v>
      </c>
      <c r="BE225" cm="1">
        <f t="array" ref="BE225">deflator!BE225/INDEX(deflator!$E225:$BQ225, MATCH(TRUE, ISNUMBER(deflator!$E225:$BQ225), 0))</f>
        <v>1356.4765879074948</v>
      </c>
      <c r="BF225" cm="1">
        <f t="array" ref="BF225">deflator!BF225/INDEX(deflator!$E225:$BQ225, MATCH(TRUE, ISNUMBER(deflator!$E225:$BQ225), 0))</f>
        <v>1454.1775955800338</v>
      </c>
      <c r="BG225" cm="1">
        <f t="array" ref="BG225">deflator!BG225/INDEX(deflator!$E225:$BQ225, MATCH(TRUE, ISNUMBER(deflator!$E225:$BQ225), 0))</f>
        <v>1521.3998340841031</v>
      </c>
      <c r="BH225" cm="1">
        <f t="array" ref="BH225">deflator!BH225/INDEX(deflator!$E225:$BQ225, MATCH(TRUE, ISNUMBER(deflator!$E225:$BQ225), 0))</f>
        <v>1589.9190742362493</v>
      </c>
      <c r="BI225" cm="1">
        <f t="array" ref="BI225">deflator!BI225/INDEX(deflator!$E225:$BQ225, MATCH(TRUE, ISNUMBER(deflator!$E225:$BQ225), 0))</f>
        <v>1702.0635661178817</v>
      </c>
      <c r="BJ225" cm="1">
        <f t="array" ref="BJ225">deflator!BJ225/INDEX(deflator!$E225:$BQ225, MATCH(TRUE, ISNUMBER(deflator!$E225:$BQ225), 0))</f>
        <v>1771.5209294921701</v>
      </c>
      <c r="BK225" cm="1">
        <f t="array" ref="BK225">deflator!BK225/INDEX(deflator!$E225:$BQ225, MATCH(TRUE, ISNUMBER(deflator!$E225:$BQ225), 0))</f>
        <v>1929.5345997208267</v>
      </c>
      <c r="BL225" cm="1">
        <f t="array" ref="BL225">deflator!BL225/INDEX(deflator!$E225:$BQ225, MATCH(TRUE, ISNUMBER(deflator!$E225:$BQ225), 0))</f>
        <v>2146.8844794643151</v>
      </c>
      <c r="BM225" cm="1">
        <f t="array" ref="BM225">deflator!BM225/INDEX(deflator!$E225:$BQ225, MATCH(TRUE, ISNUMBER(deflator!$E225:$BQ225), 0))</f>
        <v>2345.8636873560886</v>
      </c>
      <c r="BN225" cm="1">
        <f t="array" ref="BN225">deflator!BN225/INDEX(deflator!$E225:$BQ225, MATCH(TRUE, ISNUMBER(deflator!$E225:$BQ225), 0))</f>
        <v>2467.0119675972091</v>
      </c>
      <c r="BO225" cm="1">
        <f t="array" ref="BO225">deflator!BO225/INDEX(deflator!$E225:$BQ225, MATCH(TRUE, ISNUMBER(deflator!$E225:$BQ225), 0))</f>
        <v>2856.3225161738992</v>
      </c>
      <c r="BP225" cm="1">
        <f t="array" ref="BP225">deflator!BP225/INDEX(deflator!$E225:$BQ225, MATCH(TRUE, ISNUMBER(deflator!$E225:$BQ225), 0))</f>
        <v>3475.8153426103636</v>
      </c>
      <c r="BQ225" cm="1">
        <f t="array" ref="BQ225">deflator!BQ225/INDEX(deflator!$E225:$BQ225, MATCH(TRUE, ISNUMBER(deflator!$E225:$BQ225), 0))</f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 cm="1">
        <f t="array" ref="E226">deflator!E226/INDEX(deflator!$E226:$BQ226, MATCH(TRUE, ISNUMBER(deflator!$E226:$BQ226), 0))</f>
        <v>1</v>
      </c>
      <c r="F226" cm="1">
        <f t="array" ref="F226">deflator!F226/INDEX(deflator!$E226:$BQ226, MATCH(TRUE, ISNUMBER(deflator!$E226:$BQ226), 0))</f>
        <v>1.0312812401939362</v>
      </c>
      <c r="G226" cm="1">
        <f t="array" ref="G226">deflator!G226/INDEX(deflator!$E226:$BQ226, MATCH(TRUE, ISNUMBER(deflator!$E226:$BQ226), 0))</f>
        <v>1.0704467820126438</v>
      </c>
      <c r="H226" cm="1">
        <f t="array" ref="H226">deflator!H226/INDEX(deflator!$E226:$BQ226, MATCH(TRUE, ISNUMBER(deflator!$E226:$BQ226), 0))</f>
        <v>1.0992086072245624</v>
      </c>
      <c r="I226" cm="1">
        <f t="array" ref="I226">deflator!I226/INDEX(deflator!$E226:$BQ226, MATCH(TRUE, ISNUMBER(deflator!$E226:$BQ226), 0))</f>
        <v>1.1013658583632981</v>
      </c>
      <c r="J226" cm="1">
        <f t="array" ref="J226">deflator!J226/INDEX(deflator!$E226:$BQ226, MATCH(TRUE, ISNUMBER(deflator!$E226:$BQ226), 0))</f>
        <v>1.1278668889861609</v>
      </c>
      <c r="K226" cm="1">
        <f t="array" ref="K226">deflator!K226/INDEX(deflator!$E226:$BQ226, MATCH(TRUE, ISNUMBER(deflator!$E226:$BQ226), 0))</f>
        <v>1.1683983739843751</v>
      </c>
      <c r="L226" cm="1">
        <f t="array" ref="L226">deflator!L226/INDEX(deflator!$E226:$BQ226, MATCH(TRUE, ISNUMBER(deflator!$E226:$BQ226), 0))</f>
        <v>1.2084669660932694</v>
      </c>
      <c r="M226" cm="1">
        <f t="array" ref="M226">deflator!M226/INDEX(deflator!$E226:$BQ226, MATCH(TRUE, ISNUMBER(deflator!$E226:$BQ226), 0))</f>
        <v>1.2281954437944165</v>
      </c>
      <c r="N226" cm="1">
        <f t="array" ref="N226">deflator!N226/INDEX(deflator!$E226:$BQ226, MATCH(TRUE, ISNUMBER(deflator!$E226:$BQ226), 0))</f>
        <v>1.2644224998199525</v>
      </c>
      <c r="O226" cm="1">
        <f t="array" ref="O226">deflator!O226/INDEX(deflator!$E226:$BQ226, MATCH(TRUE, ISNUMBER(deflator!$E226:$BQ226), 0))</f>
        <v>1.3034914433146862</v>
      </c>
      <c r="P226" cm="1">
        <f t="array" ref="P226">deflator!P226/INDEX(deflator!$E226:$BQ226, MATCH(TRUE, ISNUMBER(deflator!$E226:$BQ226), 0))</f>
        <v>1.3736762600458172</v>
      </c>
      <c r="Q226" cm="1">
        <f t="array" ref="Q226">deflator!Q226/INDEX(deflator!$E226:$BQ226, MATCH(TRUE, ISNUMBER(deflator!$E226:$BQ226), 0))</f>
        <v>1.4322423221510241</v>
      </c>
      <c r="R226" cm="1">
        <f t="array" ref="R226">deflator!R226/INDEX(deflator!$E226:$BQ226, MATCH(TRUE, ISNUMBER(deflator!$E226:$BQ226), 0))</f>
        <v>1.5870691070978611</v>
      </c>
      <c r="S226" cm="1">
        <f t="array" ref="S226">deflator!S226/INDEX(deflator!$E226:$BQ226, MATCH(TRUE, ISNUMBER(deflator!$E226:$BQ226), 0))</f>
        <v>1.9085838809851665</v>
      </c>
      <c r="T226" cm="1">
        <f t="array" ref="T226">deflator!T226/INDEX(deflator!$E226:$BQ226, MATCH(TRUE, ISNUMBER(deflator!$E226:$BQ226), 0))</f>
        <v>2.10869070114527</v>
      </c>
      <c r="U226" cm="1">
        <f t="array" ref="U226">deflator!U226/INDEX(deflator!$E226:$BQ226, MATCH(TRUE, ISNUMBER(deflator!$E226:$BQ226), 0))</f>
        <v>2.104677034036369</v>
      </c>
      <c r="V226" cm="1">
        <f t="array" ref="V226">deflator!V226/INDEX(deflator!$E226:$BQ226, MATCH(TRUE, ISNUMBER(deflator!$E226:$BQ226), 0))</f>
        <v>2.4237028213444045</v>
      </c>
      <c r="W226" cm="1">
        <f t="array" ref="W226">deflator!W226/INDEX(deflator!$E226:$BQ226, MATCH(TRUE, ISNUMBER(deflator!$E226:$BQ226), 0))</f>
        <v>2.6068028075729521</v>
      </c>
      <c r="X226" cm="1">
        <f t="array" ref="X226">deflator!X226/INDEX(deflator!$E226:$BQ226, MATCH(TRUE, ISNUMBER(deflator!$E226:$BQ226), 0))</f>
        <v>2.7901237428496843</v>
      </c>
      <c r="Y226" cm="1">
        <f t="array" ref="Y226">deflator!Y226/INDEX(deflator!$E226:$BQ226, MATCH(TRUE, ISNUMBER(deflator!$E226:$BQ226), 0))</f>
        <v>3.1082175545863602</v>
      </c>
      <c r="Z226" cm="1">
        <f t="array" ref="Z226">deflator!Z226/INDEX(deflator!$E226:$BQ226, MATCH(TRUE, ISNUMBER(deflator!$E226:$BQ226), 0))</f>
        <v>3.2453128575700099</v>
      </c>
      <c r="AA226" cm="1">
        <f t="array" ref="AA226">deflator!AA226/INDEX(deflator!$E226:$BQ226, MATCH(TRUE, ISNUMBER(deflator!$E226:$BQ226), 0))</f>
        <v>3.4866663825287398</v>
      </c>
      <c r="AB226" cm="1">
        <f t="array" ref="AB226">deflator!AB226/INDEX(deflator!$E226:$BQ226, MATCH(TRUE, ISNUMBER(deflator!$E226:$BQ226), 0))</f>
        <v>3.5032607758691485</v>
      </c>
      <c r="AC226" cm="1">
        <f t="array" ref="AC226">deflator!AC226/INDEX(deflator!$E226:$BQ226, MATCH(TRUE, ISNUMBER(deflator!$E226:$BQ226), 0))</f>
        <v>3.4922927935914569</v>
      </c>
      <c r="AD226" cm="1">
        <f t="array" ref="AD226">deflator!AD226/INDEX(deflator!$E226:$BQ226, MATCH(TRUE, ISNUMBER(deflator!$E226:$BQ226), 0))</f>
        <v>3.4594812190188318</v>
      </c>
      <c r="AE226" cm="1">
        <f t="array" ref="AE226">deflator!AE226/INDEX(deflator!$E226:$BQ226, MATCH(TRUE, ISNUMBER(deflator!$E226:$BQ226), 0))</f>
        <v>3.5027884215319629</v>
      </c>
      <c r="AF226" cm="1">
        <f t="array" ref="AF226">deflator!AF226/INDEX(deflator!$E226:$BQ226, MATCH(TRUE, ISNUMBER(deflator!$E226:$BQ226), 0))</f>
        <v>4.1073285004233124</v>
      </c>
      <c r="AG226" cm="1">
        <f t="array" ref="AG226">deflator!AG226/INDEX(deflator!$E226:$BQ226, MATCH(TRUE, ISNUMBER(deflator!$E226:$BQ226), 0))</f>
        <v>4.5138468719110598</v>
      </c>
      <c r="AH226" cm="1">
        <f t="array" ref="AH226">deflator!AH226/INDEX(deflator!$E226:$BQ226, MATCH(TRUE, ISNUMBER(deflator!$E226:$BQ226), 0))</f>
        <v>5.0613536232024723</v>
      </c>
      <c r="AI226" cm="1">
        <f t="array" ref="AI226">deflator!AI226/INDEX(deflator!$E226:$BQ226, MATCH(TRUE, ISNUMBER(deflator!$E226:$BQ226), 0))</f>
        <v>7.5873957547904629</v>
      </c>
      <c r="AJ226" cm="1">
        <f t="array" ref="AJ226">deflator!AJ226/INDEX(deflator!$E226:$BQ226, MATCH(TRUE, ISNUMBER(deflator!$E226:$BQ226), 0))</f>
        <v>8.5235010693370725</v>
      </c>
      <c r="AK226" cm="1">
        <f t="array" ref="AK226">deflator!AK226/INDEX(deflator!$E226:$BQ226, MATCH(TRUE, ISNUMBER(deflator!$E226:$BQ226), 0))</f>
        <v>11.498111100656203</v>
      </c>
      <c r="AL226" cm="1">
        <f t="array" ref="AL226">deflator!AL226/INDEX(deflator!$E226:$BQ226, MATCH(TRUE, ISNUMBER(deflator!$E226:$BQ226), 0))</f>
        <v>29.602313710515936</v>
      </c>
      <c r="AM226" cm="1">
        <f t="array" ref="AM226">deflator!AM226/INDEX(deflator!$E226:$BQ226, MATCH(TRUE, ISNUMBER(deflator!$E226:$BQ226), 0))</f>
        <v>159.33851669316365</v>
      </c>
      <c r="AN226" cm="1">
        <f t="array" ref="AN226">deflator!AN226/INDEX(deflator!$E226:$BQ226, MATCH(TRUE, ISNUMBER(deflator!$E226:$BQ226), 0))</f>
        <v>600.31398883746238</v>
      </c>
      <c r="AO226" cm="1">
        <f t="array" ref="AO226">deflator!AO226/INDEX(deflator!$E226:$BQ226, MATCH(TRUE, ISNUMBER(deflator!$E226:$BQ226), 0))</f>
        <v>671.64660095070064</v>
      </c>
      <c r="AP226" cm="1">
        <f t="array" ref="AP226">deflator!AP226/INDEX(deflator!$E226:$BQ226, MATCH(TRUE, ISNUMBER(deflator!$E226:$BQ226), 0))</f>
        <v>681.67898467431939</v>
      </c>
      <c r="AQ226" cm="1">
        <f t="array" ref="AQ226">deflator!AQ226/INDEX(deflator!$E226:$BQ226, MATCH(TRUE, ISNUMBER(deflator!$E226:$BQ226), 0))</f>
        <v>799.00701056212563</v>
      </c>
      <c r="AR226" cm="1">
        <f t="array" ref="AR226">deflator!AR226/INDEX(deflator!$E226:$BQ226, MATCH(TRUE, ISNUMBER(deflator!$E226:$BQ226), 0))</f>
        <v>1390.0579587052839</v>
      </c>
      <c r="AS226" cm="1">
        <f t="array" ref="AS226">deflator!AS226/INDEX(deflator!$E226:$BQ226, MATCH(TRUE, ISNUMBER(deflator!$E226:$BQ226), 0))</f>
        <v>2234.4183816386126</v>
      </c>
      <c r="AT226" cm="1">
        <f t="array" ref="AT226">deflator!AT226/INDEX(deflator!$E226:$BQ226, MATCH(TRUE, ISNUMBER(deflator!$E226:$BQ226), 0))</f>
        <v>3117.6890675890868</v>
      </c>
      <c r="AU226" cm="1">
        <f t="array" ref="AU226">deflator!AU226/INDEX(deflator!$E226:$BQ226, MATCH(TRUE, ISNUMBER(deflator!$E226:$BQ226), 0))</f>
        <v>4285.3659559098733</v>
      </c>
      <c r="AV226" cm="1">
        <f t="array" ref="AV226">deflator!AV226/INDEX(deflator!$E226:$BQ226, MATCH(TRUE, ISNUMBER(deflator!$E226:$BQ226), 0))</f>
        <v>5198.9193368718934</v>
      </c>
      <c r="AW226" cm="1">
        <f t="array" ref="AW226">deflator!AW226/INDEX(deflator!$E226:$BQ226, MATCH(TRUE, ISNUMBER(deflator!$E226:$BQ226), 0))</f>
        <v>5866.3528501938499</v>
      </c>
      <c r="AX226" cm="1">
        <f t="array" ref="AX226">deflator!AX226/INDEX(deflator!$E226:$BQ226, MATCH(TRUE, ISNUMBER(deflator!$E226:$BQ226), 0))</f>
        <v>6777.9730508558159</v>
      </c>
      <c r="AY226" cm="1">
        <f t="array" ref="AY226">deflator!AY226/INDEX(deflator!$E226:$BQ226, MATCH(TRUE, ISNUMBER(deflator!$E226:$BQ226), 0))</f>
        <v>9423.8310585048239</v>
      </c>
      <c r="AZ226" cm="1">
        <f t="array" ref="AZ226">deflator!AZ226/INDEX(deflator!$E226:$BQ226, MATCH(TRUE, ISNUMBER(deflator!$E226:$BQ226), 0))</f>
        <v>10029.331169653515</v>
      </c>
      <c r="BA226" cm="1">
        <f t="array" ref="BA226">deflator!BA226/INDEX(deflator!$E226:$BQ226, MATCH(TRUE, ISNUMBER(deflator!$E226:$BQ226), 0))</f>
        <v>11585.998024515393</v>
      </c>
      <c r="BB226" cm="1">
        <f t="array" ref="BB226">deflator!BB226/INDEX(deflator!$E226:$BQ226, MATCH(TRUE, ISNUMBER(deflator!$E226:$BQ226), 0))</f>
        <v>12337.190601785493</v>
      </c>
      <c r="BC226" cm="1">
        <f t="array" ref="BC226">deflator!BC226/INDEX(deflator!$E226:$BQ226, MATCH(TRUE, ISNUMBER(deflator!$E226:$BQ226), 0))</f>
        <v>13225.043209043921</v>
      </c>
      <c r="BD226" cm="1">
        <f t="array" ref="BD226">deflator!BD226/INDEX(deflator!$E226:$BQ226, MATCH(TRUE, ISNUMBER(deflator!$E226:$BQ226), 0))</f>
        <v>15055.977286473997</v>
      </c>
      <c r="BE226" cm="1">
        <f t="array" ref="BE226">deflator!BE226/INDEX(deflator!$E226:$BQ226, MATCH(TRUE, ISNUMBER(deflator!$E226:$BQ226), 0))</f>
        <v>16672.266651195081</v>
      </c>
      <c r="BF226" cm="1">
        <f t="array" ref="BF226">deflator!BF226/INDEX(deflator!$E226:$BQ226, MATCH(TRUE, ISNUMBER(deflator!$E226:$BQ226), 0))</f>
        <v>16736.249170070114</v>
      </c>
      <c r="BG226" cm="1">
        <f t="array" ref="BG226">deflator!BG226/INDEX(deflator!$E226:$BQ226, MATCH(TRUE, ISNUMBER(deflator!$E226:$BQ226), 0))</f>
        <v>17001.29899893421</v>
      </c>
      <c r="BH226" cm="1">
        <f t="array" ref="BH226">deflator!BH226/INDEX(deflator!$E226:$BQ226, MATCH(TRUE, ISNUMBER(deflator!$E226:$BQ226), 0))</f>
        <v>17826.642463622684</v>
      </c>
      <c r="BI226" cm="1">
        <f t="array" ref="BI226">deflator!BI226/INDEX(deflator!$E226:$BQ226, MATCH(TRUE, ISNUMBER(deflator!$E226:$BQ226), 0))</f>
        <v>22117.401896130843</v>
      </c>
      <c r="BJ226" cm="1">
        <f t="array" ref="BJ226">deflator!BJ226/INDEX(deflator!$E226:$BQ226, MATCH(TRUE, ISNUMBER(deflator!$E226:$BQ226), 0))</f>
        <v>28342.368002651056</v>
      </c>
      <c r="BK226" cm="1">
        <f t="array" ref="BK226">deflator!BK226/INDEX(deflator!$E226:$BQ226, MATCH(TRUE, ISNUMBER(deflator!$E226:$BQ226), 0))</f>
        <v>29946.714320333547</v>
      </c>
      <c r="BL226" cm="1">
        <f t="array" ref="BL226">deflator!BL226/INDEX(deflator!$E226:$BQ226, MATCH(TRUE, ISNUMBER(deflator!$E226:$BQ226), 0))</f>
        <v>31497.62728116467</v>
      </c>
      <c r="BM226" cm="1">
        <f t="array" ref="BM226">deflator!BM226/INDEX(deflator!$E226:$BQ226, MATCH(TRUE, ISNUMBER(deflator!$E226:$BQ226), 0))</f>
        <v>45740.147640955351</v>
      </c>
      <c r="BN226" cm="1">
        <f t="array" ref="BN226">deflator!BN226/INDEX(deflator!$E226:$BQ226, MATCH(TRUE, ISNUMBER(deflator!$E226:$BQ226), 0))</f>
        <v>74133.130891202542</v>
      </c>
      <c r="BO226" cm="1">
        <f t="array" ref="BO226">deflator!BO226/INDEX(deflator!$E226:$BQ226, MATCH(TRUE, ISNUMBER(deflator!$E226:$BQ226), 0))</f>
        <v>110772.1585166701</v>
      </c>
      <c r="BP226" cm="1">
        <f t="array" ref="BP226">deflator!BP226/INDEX(deflator!$E226:$BQ226, MATCH(TRUE, ISNUMBER(deflator!$E226:$BQ226), 0))</f>
        <v>146516.79044912511</v>
      </c>
      <c r="BQ226" cm="1">
        <f t="array" ref="BQ226">deflator!BQ226/INDEX(deflator!$E226:$BQ226, MATCH(TRUE, ISNUMBER(deflator!$E226:$BQ226), 0))</f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 cm="1">
        <f t="array" ref="E227">deflator!E227/INDEX(deflator!$E227:$BQ227, MATCH(TRUE, ISNUMBER(deflator!$E227:$BQ227), 0))</f>
        <v>0</v>
      </c>
      <c r="F227" cm="1">
        <f t="array" ref="F227">deflator!F227/INDEX(deflator!$E227:$BQ227, MATCH(TRUE, ISNUMBER(deflator!$E227:$BQ227), 0))</f>
        <v>0</v>
      </c>
      <c r="G227" cm="1">
        <f t="array" ref="G227">deflator!G227/INDEX(deflator!$E227:$BQ227, MATCH(TRUE, ISNUMBER(deflator!$E227:$BQ227), 0))</f>
        <v>0</v>
      </c>
      <c r="H227" cm="1">
        <f t="array" ref="H227">deflator!H227/INDEX(deflator!$E227:$BQ227, MATCH(TRUE, ISNUMBER(deflator!$E227:$BQ227), 0))</f>
        <v>0</v>
      </c>
      <c r="I227" cm="1">
        <f t="array" ref="I227">deflator!I227/INDEX(deflator!$E227:$BQ227, MATCH(TRUE, ISNUMBER(deflator!$E227:$BQ227), 0))</f>
        <v>0</v>
      </c>
      <c r="J227" cm="1">
        <f t="array" ref="J227">deflator!J227/INDEX(deflator!$E227:$BQ227, MATCH(TRUE, ISNUMBER(deflator!$E227:$BQ227), 0))</f>
        <v>0</v>
      </c>
      <c r="K227" cm="1">
        <f t="array" ref="K227">deflator!K227/INDEX(deflator!$E227:$BQ227, MATCH(TRUE, ISNUMBER(deflator!$E227:$BQ227), 0))</f>
        <v>0</v>
      </c>
      <c r="L227" cm="1">
        <f t="array" ref="L227">deflator!L227/INDEX(deflator!$E227:$BQ227, MATCH(TRUE, ISNUMBER(deflator!$E227:$BQ227), 0))</f>
        <v>0</v>
      </c>
      <c r="M227" cm="1">
        <f t="array" ref="M227">deflator!M227/INDEX(deflator!$E227:$BQ227, MATCH(TRUE, ISNUMBER(deflator!$E227:$BQ227), 0))</f>
        <v>0</v>
      </c>
      <c r="N227" cm="1">
        <f t="array" ref="N227">deflator!N227/INDEX(deflator!$E227:$BQ227, MATCH(TRUE, ISNUMBER(deflator!$E227:$BQ227), 0))</f>
        <v>0</v>
      </c>
      <c r="O227" cm="1">
        <f t="array" ref="O227">deflator!O227/INDEX(deflator!$E227:$BQ227, MATCH(TRUE, ISNUMBER(deflator!$E227:$BQ227), 0))</f>
        <v>0</v>
      </c>
      <c r="P227" cm="1">
        <f t="array" ref="P227">deflator!P227/INDEX(deflator!$E227:$BQ227, MATCH(TRUE, ISNUMBER(deflator!$E227:$BQ227), 0))</f>
        <v>0</v>
      </c>
      <c r="Q227" cm="1">
        <f t="array" ref="Q227">deflator!Q227/INDEX(deflator!$E227:$BQ227, MATCH(TRUE, ISNUMBER(deflator!$E227:$BQ227), 0))</f>
        <v>0</v>
      </c>
      <c r="R227" cm="1">
        <f t="array" ref="R227">deflator!R227/INDEX(deflator!$E227:$BQ227, MATCH(TRUE, ISNUMBER(deflator!$E227:$BQ227), 0))</f>
        <v>0</v>
      </c>
      <c r="S227" cm="1">
        <f t="array" ref="S227">deflator!S227/INDEX(deflator!$E227:$BQ227, MATCH(TRUE, ISNUMBER(deflator!$E227:$BQ227), 0))</f>
        <v>0</v>
      </c>
      <c r="T227" cm="1">
        <f t="array" ref="T227">deflator!T227/INDEX(deflator!$E227:$BQ227, MATCH(TRUE, ISNUMBER(deflator!$E227:$BQ227), 0))</f>
        <v>0</v>
      </c>
      <c r="U227" cm="1">
        <f t="array" ref="U227">deflator!U227/INDEX(deflator!$E227:$BQ227, MATCH(TRUE, ISNUMBER(deflator!$E227:$BQ227), 0))</f>
        <v>0</v>
      </c>
      <c r="V227" cm="1">
        <f t="array" ref="V227">deflator!V227/INDEX(deflator!$E227:$BQ227, MATCH(TRUE, ISNUMBER(deflator!$E227:$BQ227), 0))</f>
        <v>0</v>
      </c>
      <c r="W227" cm="1">
        <f t="array" ref="W227">deflator!W227/INDEX(deflator!$E227:$BQ227, MATCH(TRUE, ISNUMBER(deflator!$E227:$BQ227), 0))</f>
        <v>0</v>
      </c>
      <c r="X227" cm="1">
        <f t="array" ref="X227">deflator!X227/INDEX(deflator!$E227:$BQ227, MATCH(TRUE, ISNUMBER(deflator!$E227:$BQ227), 0))</f>
        <v>0</v>
      </c>
      <c r="Y227" cm="1">
        <f t="array" ref="Y227">deflator!Y227/INDEX(deflator!$E227:$BQ227, MATCH(TRUE, ISNUMBER(deflator!$E227:$BQ227), 0))</f>
        <v>0</v>
      </c>
      <c r="Z227" cm="1">
        <f t="array" ref="Z227">deflator!Z227/INDEX(deflator!$E227:$BQ227, MATCH(TRUE, ISNUMBER(deflator!$E227:$BQ227), 0))</f>
        <v>0</v>
      </c>
      <c r="AA227" cm="1">
        <f t="array" ref="AA227">deflator!AA227/INDEX(deflator!$E227:$BQ227, MATCH(TRUE, ISNUMBER(deflator!$E227:$BQ227), 0))</f>
        <v>0</v>
      </c>
      <c r="AB227" cm="1">
        <f t="array" ref="AB227">deflator!AB227/INDEX(deflator!$E227:$BQ227, MATCH(TRUE, ISNUMBER(deflator!$E227:$BQ227), 0))</f>
        <v>0</v>
      </c>
      <c r="AC227" cm="1">
        <f t="array" ref="AC227">deflator!AC227/INDEX(deflator!$E227:$BQ227, MATCH(TRUE, ISNUMBER(deflator!$E227:$BQ227), 0))</f>
        <v>0</v>
      </c>
      <c r="AD227" cm="1">
        <f t="array" ref="AD227">deflator!AD227/INDEX(deflator!$E227:$BQ227, MATCH(TRUE, ISNUMBER(deflator!$E227:$BQ227), 0))</f>
        <v>0</v>
      </c>
      <c r="AE227" cm="1">
        <f t="array" ref="AE227">deflator!AE227/INDEX(deflator!$E227:$BQ227, MATCH(TRUE, ISNUMBER(deflator!$E227:$BQ227), 0))</f>
        <v>0</v>
      </c>
      <c r="AF227" cm="1">
        <f t="array" ref="AF227">deflator!AF227/INDEX(deflator!$E227:$BQ227, MATCH(TRUE, ISNUMBER(deflator!$E227:$BQ227), 0))</f>
        <v>0</v>
      </c>
      <c r="AG227" cm="1">
        <f t="array" ref="AG227">deflator!AG227/INDEX(deflator!$E227:$BQ227, MATCH(TRUE, ISNUMBER(deflator!$E227:$BQ227), 0))</f>
        <v>0</v>
      </c>
      <c r="AH227" cm="1">
        <f t="array" ref="AH227">deflator!AH227/INDEX(deflator!$E227:$BQ227, MATCH(TRUE, ISNUMBER(deflator!$E227:$BQ227), 0))</f>
        <v>0</v>
      </c>
      <c r="AI227" cm="1">
        <f t="array" ref="AI227">deflator!AI227/INDEX(deflator!$E227:$BQ227, MATCH(TRUE, ISNUMBER(deflator!$E227:$BQ227), 0))</f>
        <v>1</v>
      </c>
      <c r="AJ227" cm="1">
        <f t="array" ref="AJ227">deflator!AJ227/INDEX(deflator!$E227:$BQ227, MATCH(TRUE, ISNUMBER(deflator!$E227:$BQ227), 0))</f>
        <v>1.3460713823438786</v>
      </c>
      <c r="AK227" cm="1">
        <f t="array" ref="AK227">deflator!AK227/INDEX(deflator!$E227:$BQ227, MATCH(TRUE, ISNUMBER(deflator!$E227:$BQ227), 0))</f>
        <v>1.497028159087348</v>
      </c>
      <c r="AL227" cm="1">
        <f t="array" ref="AL227">deflator!AL227/INDEX(deflator!$E227:$BQ227, MATCH(TRUE, ISNUMBER(deflator!$E227:$BQ227), 0))</f>
        <v>1.7302338617046766</v>
      </c>
      <c r="AM227" cm="1">
        <f t="array" ref="AM227">deflator!AM227/INDEX(deflator!$E227:$BQ227, MATCH(TRUE, ISNUMBER(deflator!$E227:$BQ227), 0))</f>
        <v>1.9629241373638304</v>
      </c>
      <c r="AN227" cm="1">
        <f t="array" ref="AN227">deflator!AN227/INDEX(deflator!$E227:$BQ227, MATCH(TRUE, ISNUMBER(deflator!$E227:$BQ227), 0))</f>
        <v>2.1570783407743024</v>
      </c>
      <c r="AO227" cm="1">
        <f t="array" ref="AO227">deflator!AO227/INDEX(deflator!$E227:$BQ227, MATCH(TRUE, ISNUMBER(deflator!$E227:$BQ227), 0))</f>
        <v>2.2580369436678525</v>
      </c>
      <c r="AP227" cm="1">
        <f t="array" ref="AP227">deflator!AP227/INDEX(deflator!$E227:$BQ227, MATCH(TRUE, ISNUMBER(deflator!$E227:$BQ227), 0))</f>
        <v>2.3648268641086174</v>
      </c>
      <c r="AQ227" cm="1">
        <f t="array" ref="AQ227">deflator!AQ227/INDEX(deflator!$E227:$BQ227, MATCH(TRUE, ISNUMBER(deflator!$E227:$BQ227), 0))</f>
        <v>2.4831550633537596</v>
      </c>
      <c r="AR227" cm="1">
        <f t="array" ref="AR227">deflator!AR227/INDEX(deflator!$E227:$BQ227, MATCH(TRUE, ISNUMBER(deflator!$E227:$BQ227), 0))</f>
        <v>2.664275175070792</v>
      </c>
      <c r="AS227" cm="1">
        <f t="array" ref="AS227">deflator!AS227/INDEX(deflator!$E227:$BQ227, MATCH(TRUE, ISNUMBER(deflator!$E227:$BQ227), 0))</f>
        <v>2.9222084723451198</v>
      </c>
      <c r="AT227" cm="1">
        <f t="array" ref="AT227">deflator!AT227/INDEX(deflator!$E227:$BQ227, MATCH(TRUE, ISNUMBER(deflator!$E227:$BQ227), 0))</f>
        <v>3.0792838831559806</v>
      </c>
      <c r="AU227" cm="1">
        <f t="array" ref="AU227">deflator!AU227/INDEX(deflator!$E227:$BQ227, MATCH(TRUE, ISNUMBER(deflator!$E227:$BQ227), 0))</f>
        <v>3.2038789944014652</v>
      </c>
      <c r="AV227" cm="1">
        <f t="array" ref="AV227">deflator!AV227/INDEX(deflator!$E227:$BQ227, MATCH(TRUE, ISNUMBER(deflator!$E227:$BQ227), 0))</f>
        <v>3.3783647961886274</v>
      </c>
      <c r="AW227" cm="1">
        <f t="array" ref="AW227">deflator!AW227/INDEX(deflator!$E227:$BQ227, MATCH(TRUE, ISNUMBER(deflator!$E227:$BQ227), 0))</f>
        <v>3.5778673248539521</v>
      </c>
      <c r="AX227" cm="1">
        <f t="array" ref="AX227">deflator!AX227/INDEX(deflator!$E227:$BQ227, MATCH(TRUE, ISNUMBER(deflator!$E227:$BQ227), 0))</f>
        <v>3.6725579776253676</v>
      </c>
      <c r="AY227" cm="1">
        <f t="array" ref="AY227">deflator!AY227/INDEX(deflator!$E227:$BQ227, MATCH(TRUE, ISNUMBER(deflator!$E227:$BQ227), 0))</f>
        <v>3.7788983440939825</v>
      </c>
      <c r="AZ227" cm="1">
        <f t="array" ref="AZ227">deflator!AZ227/INDEX(deflator!$E227:$BQ227, MATCH(TRUE, ISNUMBER(deflator!$E227:$BQ227), 0))</f>
        <v>3.8234034699915922</v>
      </c>
      <c r="BA227" cm="1">
        <f t="array" ref="BA227">deflator!BA227/INDEX(deflator!$E227:$BQ227, MATCH(TRUE, ISNUMBER(deflator!$E227:$BQ227), 0))</f>
        <v>3.9375459237259891</v>
      </c>
      <c r="BB227" cm="1">
        <f t="array" ref="BB227">deflator!BB227/INDEX(deflator!$E227:$BQ227, MATCH(TRUE, ISNUMBER(deflator!$E227:$BQ227), 0))</f>
        <v>3.8933441183003548</v>
      </c>
      <c r="BC227" cm="1">
        <f t="array" ref="BC227">deflator!BC227/INDEX(deflator!$E227:$BQ227, MATCH(TRUE, ISNUMBER(deflator!$E227:$BQ227), 0))</f>
        <v>3.9116634140540039</v>
      </c>
      <c r="BD227" cm="1">
        <f t="array" ref="BD227">deflator!BD227/INDEX(deflator!$E227:$BQ227, MATCH(TRUE, ISNUMBER(deflator!$E227:$BQ227), 0))</f>
        <v>3.975023384565711</v>
      </c>
      <c r="BE227" cm="1">
        <f t="array" ref="BE227">deflator!BE227/INDEX(deflator!$E227:$BQ227, MATCH(TRUE, ISNUMBER(deflator!$E227:$BQ227), 0))</f>
        <v>4.0282442727105749</v>
      </c>
      <c r="BF227" cm="1">
        <f t="array" ref="BF227">deflator!BF227/INDEX(deflator!$E227:$BQ227, MATCH(TRUE, ISNUMBER(deflator!$E227:$BQ227), 0))</f>
        <v>4.0497575894135611</v>
      </c>
      <c r="BG227" cm="1">
        <f t="array" ref="BG227">deflator!BG227/INDEX(deflator!$E227:$BQ227, MATCH(TRUE, ISNUMBER(deflator!$E227:$BQ227), 0))</f>
        <v>4.0443875088429326</v>
      </c>
      <c r="BH227" cm="1">
        <f t="array" ref="BH227">deflator!BH227/INDEX(deflator!$E227:$BQ227, MATCH(TRUE, ISNUMBER(deflator!$E227:$BQ227), 0))</f>
        <v>4.0368773713152049</v>
      </c>
      <c r="BI227" cm="1">
        <f t="array" ref="BI227">deflator!BI227/INDEX(deflator!$E227:$BQ227, MATCH(TRUE, ISNUMBER(deflator!$E227:$BQ227), 0))</f>
        <v>4.0210968405299257</v>
      </c>
      <c r="BJ227" cm="1">
        <f t="array" ref="BJ227">deflator!BJ227/INDEX(deflator!$E227:$BQ227, MATCH(TRUE, ISNUMBER(deflator!$E227:$BQ227), 0))</f>
        <v>4.0686210816536441</v>
      </c>
      <c r="BK227" cm="1">
        <f t="array" ref="BK227">deflator!BK227/INDEX(deflator!$E227:$BQ227, MATCH(TRUE, ISNUMBER(deflator!$E227:$BQ227), 0))</f>
        <v>4.154413994250552</v>
      </c>
      <c r="BL227" cm="1">
        <f t="array" ref="BL227">deflator!BL227/INDEX(deflator!$E227:$BQ227, MATCH(TRUE, ISNUMBER(deflator!$E227:$BQ227), 0))</f>
        <v>4.2541701086380019</v>
      </c>
      <c r="BM227" cm="1">
        <f t="array" ref="BM227">deflator!BM227/INDEX(deflator!$E227:$BQ227, MATCH(TRUE, ISNUMBER(deflator!$E227:$BQ227), 0))</f>
        <v>4.3566011472203066</v>
      </c>
      <c r="BN227" cm="1">
        <f t="array" ref="BN227">deflator!BN227/INDEX(deflator!$E227:$BQ227, MATCH(TRUE, ISNUMBER(deflator!$E227:$BQ227), 0))</f>
        <v>4.4543582152759891</v>
      </c>
      <c r="BO227" cm="1">
        <f t="array" ref="BO227">deflator!BO227/INDEX(deflator!$E227:$BQ227, MATCH(TRUE, ISNUMBER(deflator!$E227:$BQ227), 0))</f>
        <v>4.7879406032263141</v>
      </c>
      <c r="BP227" cm="1">
        <f t="array" ref="BP227">deflator!BP227/INDEX(deflator!$E227:$BQ227, MATCH(TRUE, ISNUMBER(deflator!$E227:$BQ227), 0))</f>
        <v>5.2734425761174393</v>
      </c>
      <c r="BQ227" cm="1">
        <f t="array" ref="BQ227">deflator!BQ227/INDEX(deflator!$E227:$BQ227, MATCH(TRUE, ISNUMBER(deflator!$E227:$BQ227), 0))</f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 cm="1">
        <f t="array" ref="E228">deflator!E228/INDEX(deflator!$E228:$BQ228, MATCH(TRUE, ISNUMBER(deflator!$E228:$BQ228), 0))</f>
        <v>0</v>
      </c>
      <c r="F228" cm="1">
        <f t="array" ref="F228">deflator!F228/INDEX(deflator!$E228:$BQ228, MATCH(TRUE, ISNUMBER(deflator!$E228:$BQ228), 0))</f>
        <v>0</v>
      </c>
      <c r="G228" cm="1">
        <f t="array" ref="G228">deflator!G228/INDEX(deflator!$E228:$BQ228, MATCH(TRUE, ISNUMBER(deflator!$E228:$BQ228), 0))</f>
        <v>0</v>
      </c>
      <c r="H228" cm="1">
        <f t="array" ref="H228">deflator!H228/INDEX(deflator!$E228:$BQ228, MATCH(TRUE, ISNUMBER(deflator!$E228:$BQ228), 0))</f>
        <v>0</v>
      </c>
      <c r="I228" cm="1">
        <f t="array" ref="I228">deflator!I228/INDEX(deflator!$E228:$BQ228, MATCH(TRUE, ISNUMBER(deflator!$E228:$BQ228), 0))</f>
        <v>0</v>
      </c>
      <c r="J228" cm="1">
        <f t="array" ref="J228">deflator!J228/INDEX(deflator!$E228:$BQ228, MATCH(TRUE, ISNUMBER(deflator!$E228:$BQ228), 0))</f>
        <v>0</v>
      </c>
      <c r="K228" cm="1">
        <f t="array" ref="K228">deflator!K228/INDEX(deflator!$E228:$BQ228, MATCH(TRUE, ISNUMBER(deflator!$E228:$BQ228), 0))</f>
        <v>0</v>
      </c>
      <c r="L228" cm="1">
        <f t="array" ref="L228">deflator!L228/INDEX(deflator!$E228:$BQ228, MATCH(TRUE, ISNUMBER(deflator!$E228:$BQ228), 0))</f>
        <v>0</v>
      </c>
      <c r="M228" cm="1">
        <f t="array" ref="M228">deflator!M228/INDEX(deflator!$E228:$BQ228, MATCH(TRUE, ISNUMBER(deflator!$E228:$BQ228), 0))</f>
        <v>0</v>
      </c>
      <c r="N228" cm="1">
        <f t="array" ref="N228">deflator!N228/INDEX(deflator!$E228:$BQ228, MATCH(TRUE, ISNUMBER(deflator!$E228:$BQ228), 0))</f>
        <v>0</v>
      </c>
      <c r="O228" cm="1">
        <f t="array" ref="O228">deflator!O228/INDEX(deflator!$E228:$BQ228, MATCH(TRUE, ISNUMBER(deflator!$E228:$BQ228), 0))</f>
        <v>0</v>
      </c>
      <c r="P228" cm="1">
        <f t="array" ref="P228">deflator!P228/INDEX(deflator!$E228:$BQ228, MATCH(TRUE, ISNUMBER(deflator!$E228:$BQ228), 0))</f>
        <v>0</v>
      </c>
      <c r="Q228" cm="1">
        <f t="array" ref="Q228">deflator!Q228/INDEX(deflator!$E228:$BQ228, MATCH(TRUE, ISNUMBER(deflator!$E228:$BQ228), 0))</f>
        <v>0</v>
      </c>
      <c r="R228" cm="1">
        <f t="array" ref="R228">deflator!R228/INDEX(deflator!$E228:$BQ228, MATCH(TRUE, ISNUMBER(deflator!$E228:$BQ228), 0))</f>
        <v>0</v>
      </c>
      <c r="S228" cm="1">
        <f t="array" ref="S228">deflator!S228/INDEX(deflator!$E228:$BQ228, MATCH(TRUE, ISNUMBER(deflator!$E228:$BQ228), 0))</f>
        <v>0</v>
      </c>
      <c r="T228" cm="1">
        <f t="array" ref="T228">deflator!T228/INDEX(deflator!$E228:$BQ228, MATCH(TRUE, ISNUMBER(deflator!$E228:$BQ228), 0))</f>
        <v>0</v>
      </c>
      <c r="U228" cm="1">
        <f t="array" ref="U228">deflator!U228/INDEX(deflator!$E228:$BQ228, MATCH(TRUE, ISNUMBER(deflator!$E228:$BQ228), 0))</f>
        <v>0</v>
      </c>
      <c r="V228" cm="1">
        <f t="array" ref="V228">deflator!V228/INDEX(deflator!$E228:$BQ228, MATCH(TRUE, ISNUMBER(deflator!$E228:$BQ228), 0))</f>
        <v>0</v>
      </c>
      <c r="W228" cm="1">
        <f t="array" ref="W228">deflator!W228/INDEX(deflator!$E228:$BQ228, MATCH(TRUE, ISNUMBER(deflator!$E228:$BQ228), 0))</f>
        <v>0</v>
      </c>
      <c r="X228" cm="1">
        <f t="array" ref="X228">deflator!X228/INDEX(deflator!$E228:$BQ228, MATCH(TRUE, ISNUMBER(deflator!$E228:$BQ228), 0))</f>
        <v>0</v>
      </c>
      <c r="Y228" cm="1">
        <f t="array" ref="Y228">deflator!Y228/INDEX(deflator!$E228:$BQ228, MATCH(TRUE, ISNUMBER(deflator!$E228:$BQ228), 0))</f>
        <v>0</v>
      </c>
      <c r="Z228" cm="1">
        <f t="array" ref="Z228">deflator!Z228/INDEX(deflator!$E228:$BQ228, MATCH(TRUE, ISNUMBER(deflator!$E228:$BQ228), 0))</f>
        <v>0</v>
      </c>
      <c r="AA228" cm="1">
        <f t="array" ref="AA228">deflator!AA228/INDEX(deflator!$E228:$BQ228, MATCH(TRUE, ISNUMBER(deflator!$E228:$BQ228), 0))</f>
        <v>0</v>
      </c>
      <c r="AB228" cm="1">
        <f t="array" ref="AB228">deflator!AB228/INDEX(deflator!$E228:$BQ228, MATCH(TRUE, ISNUMBER(deflator!$E228:$BQ228), 0))</f>
        <v>0</v>
      </c>
      <c r="AC228" cm="1">
        <f t="array" ref="AC228">deflator!AC228/INDEX(deflator!$E228:$BQ228, MATCH(TRUE, ISNUMBER(deflator!$E228:$BQ228), 0))</f>
        <v>0</v>
      </c>
      <c r="AD228" cm="1">
        <f t="array" ref="AD228">deflator!AD228/INDEX(deflator!$E228:$BQ228, MATCH(TRUE, ISNUMBER(deflator!$E228:$BQ228), 0))</f>
        <v>0</v>
      </c>
      <c r="AE228" cm="1">
        <f t="array" ref="AE228">deflator!AE228/INDEX(deflator!$E228:$BQ228, MATCH(TRUE, ISNUMBER(deflator!$E228:$BQ228), 0))</f>
        <v>0</v>
      </c>
      <c r="AF228" cm="1">
        <f t="array" ref="AF228">deflator!AF228/INDEX(deflator!$E228:$BQ228, MATCH(TRUE, ISNUMBER(deflator!$E228:$BQ228), 0))</f>
        <v>0</v>
      </c>
      <c r="AG228" cm="1">
        <f t="array" ref="AG228">deflator!AG228/INDEX(deflator!$E228:$BQ228, MATCH(TRUE, ISNUMBER(deflator!$E228:$BQ228), 0))</f>
        <v>0</v>
      </c>
      <c r="AH228" cm="1">
        <f t="array" ref="AH228">deflator!AH228/INDEX(deflator!$E228:$BQ228, MATCH(TRUE, ISNUMBER(deflator!$E228:$BQ228), 0))</f>
        <v>0</v>
      </c>
      <c r="AI228" cm="1">
        <f t="array" ref="AI228">deflator!AI228/INDEX(deflator!$E228:$BQ228, MATCH(TRUE, ISNUMBER(deflator!$E228:$BQ228), 0))</f>
        <v>1</v>
      </c>
      <c r="AJ228" cm="1">
        <f t="array" ref="AJ228">deflator!AJ228/INDEX(deflator!$E228:$BQ228, MATCH(TRUE, ISNUMBER(deflator!$E228:$BQ228), 0))</f>
        <v>1.9492778755412623</v>
      </c>
      <c r="AK228" cm="1">
        <f t="array" ref="AK228">deflator!AK228/INDEX(deflator!$E228:$BQ228, MATCH(TRUE, ISNUMBER(deflator!$E228:$BQ228), 0))</f>
        <v>6.0072421166405849</v>
      </c>
      <c r="AL228" cm="1">
        <f t="array" ref="AL228">deflator!AL228/INDEX(deflator!$E228:$BQ228, MATCH(TRUE, ISNUMBER(deflator!$E228:$BQ228), 0))</f>
        <v>8.2346745888297015</v>
      </c>
      <c r="AM228" cm="1">
        <f t="array" ref="AM228">deflator!AM228/INDEX(deflator!$E228:$BQ228, MATCH(TRUE, ISNUMBER(deflator!$E228:$BQ228), 0))</f>
        <v>10.094824699021043</v>
      </c>
      <c r="AN228" cm="1">
        <f t="array" ref="AN228">deflator!AN228/INDEX(deflator!$E228:$BQ228, MATCH(TRUE, ISNUMBER(deflator!$E228:$BQ228), 0))</f>
        <v>11.624701304506244</v>
      </c>
      <c r="AO228" cm="1">
        <f t="array" ref="AO228">deflator!AO228/INDEX(deflator!$E228:$BQ228, MATCH(TRUE, ISNUMBER(deflator!$E228:$BQ228), 0))</f>
        <v>12.961151696274385</v>
      </c>
      <c r="AP228" cm="1">
        <f t="array" ref="AP228">deflator!AP228/INDEX(deflator!$E228:$BQ228, MATCH(TRUE, ISNUMBER(deflator!$E228:$BQ228), 0))</f>
        <v>14.036997084494473</v>
      </c>
      <c r="AQ228" cm="1">
        <f t="array" ref="AQ228">deflator!AQ228/INDEX(deflator!$E228:$BQ228, MATCH(TRUE, ISNUMBER(deflator!$E228:$BQ228), 0))</f>
        <v>15.077739956866477</v>
      </c>
      <c r="AR228" cm="1">
        <f t="array" ref="AR228">deflator!AR228/INDEX(deflator!$E228:$BQ228, MATCH(TRUE, ISNUMBER(deflator!$E228:$BQ228), 0))</f>
        <v>16.063953728714736</v>
      </c>
      <c r="AS228" cm="1">
        <f t="array" ref="AS228">deflator!AS228/INDEX(deflator!$E228:$BQ228, MATCH(TRUE, ISNUMBER(deflator!$E228:$BQ228), 0))</f>
        <v>16.953264127221871</v>
      </c>
      <c r="AT228" cm="1">
        <f t="array" ref="AT228">deflator!AT228/INDEX(deflator!$E228:$BQ228, MATCH(TRUE, ISNUMBER(deflator!$E228:$BQ228), 0))</f>
        <v>18.42819947989814</v>
      </c>
      <c r="AU228" cm="1">
        <f t="array" ref="AU228">deflator!AU228/INDEX(deflator!$E228:$BQ228, MATCH(TRUE, ISNUMBER(deflator!$E228:$BQ228), 0))</f>
        <v>19.832393192413964</v>
      </c>
      <c r="AV228" cm="1">
        <f t="array" ref="AV228">deflator!AV228/INDEX(deflator!$E228:$BQ228, MATCH(TRUE, ISNUMBER(deflator!$E228:$BQ228), 0))</f>
        <v>20.95559240355313</v>
      </c>
      <c r="AW228" cm="1">
        <f t="array" ref="AW228">deflator!AW228/INDEX(deflator!$E228:$BQ228, MATCH(TRUE, ISNUMBER(deflator!$E228:$BQ228), 0))</f>
        <v>21.659317298143353</v>
      </c>
      <c r="AX228" cm="1">
        <f t="array" ref="AX228">deflator!AX228/INDEX(deflator!$E228:$BQ228, MATCH(TRUE, ISNUMBER(deflator!$E228:$BQ228), 0))</f>
        <v>21.984856185743638</v>
      </c>
      <c r="AY228" cm="1">
        <f t="array" ref="AY228">deflator!AY228/INDEX(deflator!$E228:$BQ228, MATCH(TRUE, ISNUMBER(deflator!$E228:$BQ228), 0))</f>
        <v>22.473711994000542</v>
      </c>
      <c r="AZ228" cm="1">
        <f t="array" ref="AZ228">deflator!AZ228/INDEX(deflator!$E228:$BQ228, MATCH(TRUE, ISNUMBER(deflator!$E228:$BQ228), 0))</f>
        <v>23.417664472434552</v>
      </c>
      <c r="BA228" cm="1">
        <f t="array" ref="BA228">deflator!BA228/INDEX(deflator!$E228:$BQ228, MATCH(TRUE, ISNUMBER(deflator!$E228:$BQ228), 0))</f>
        <v>24.472633739956152</v>
      </c>
      <c r="BB228" cm="1">
        <f t="array" ref="BB228">deflator!BB228/INDEX(deflator!$E228:$BQ228, MATCH(TRUE, ISNUMBER(deflator!$E228:$BQ228), 0))</f>
        <v>25.141431488602791</v>
      </c>
      <c r="BC228" cm="1">
        <f t="array" ref="BC228">deflator!BC228/INDEX(deflator!$E228:$BQ228, MATCH(TRUE, ISNUMBER(deflator!$E228:$BQ228), 0))</f>
        <v>25.017869034901061</v>
      </c>
      <c r="BD228" cm="1">
        <f t="array" ref="BD228">deflator!BD228/INDEX(deflator!$E228:$BQ228, MATCH(TRUE, ISNUMBER(deflator!$E228:$BQ228), 0))</f>
        <v>25.359242963290843</v>
      </c>
      <c r="BE228" cm="1">
        <f t="array" ref="BE228">deflator!BE228/INDEX(deflator!$E228:$BQ228, MATCH(TRUE, ISNUMBER(deflator!$E228:$BQ228), 0))</f>
        <v>25.518148694190671</v>
      </c>
      <c r="BF228" cm="1">
        <f t="array" ref="BF228">deflator!BF228/INDEX(deflator!$E228:$BQ228, MATCH(TRUE, ISNUMBER(deflator!$E228:$BQ228), 0))</f>
        <v>25.80721756499003</v>
      </c>
      <c r="BG228" cm="1">
        <f t="array" ref="BG228">deflator!BG228/INDEX(deflator!$E228:$BQ228, MATCH(TRUE, ISNUMBER(deflator!$E228:$BQ228), 0))</f>
        <v>25.970203421927536</v>
      </c>
      <c r="BH228" cm="1">
        <f t="array" ref="BH228">deflator!BH228/INDEX(deflator!$E228:$BQ228, MATCH(TRUE, ISNUMBER(deflator!$E228:$BQ228), 0))</f>
        <v>26.195416589527895</v>
      </c>
      <c r="BI228" cm="1">
        <f t="array" ref="BI228">deflator!BI228/INDEX(deflator!$E228:$BQ228, MATCH(TRUE, ISNUMBER(deflator!$E228:$BQ228), 0))</f>
        <v>26.427372402689517</v>
      </c>
      <c r="BJ228" cm="1">
        <f t="array" ref="BJ228">deflator!BJ228/INDEX(deflator!$E228:$BQ228, MATCH(TRUE, ISNUMBER(deflator!$E228:$BQ228), 0))</f>
        <v>26.767659448461771</v>
      </c>
      <c r="BK228" cm="1">
        <f t="array" ref="BK228">deflator!BK228/INDEX(deflator!$E228:$BQ228, MATCH(TRUE, ISNUMBER(deflator!$E228:$BQ228), 0))</f>
        <v>27.35144970842509</v>
      </c>
      <c r="BL228" cm="1">
        <f t="array" ref="BL228">deflator!BL228/INDEX(deflator!$E228:$BQ228, MATCH(TRUE, ISNUMBER(deflator!$E228:$BQ228), 0))</f>
        <v>27.99108703253626</v>
      </c>
      <c r="BM228" cm="1">
        <f t="array" ref="BM228">deflator!BM228/INDEX(deflator!$E228:$BQ228, MATCH(TRUE, ISNUMBER(deflator!$E228:$BQ228), 0))</f>
        <v>28.324050301020613</v>
      </c>
      <c r="BN228" cm="1">
        <f t="array" ref="BN228">deflator!BN228/INDEX(deflator!$E228:$BQ228, MATCH(TRUE, ISNUMBER(deflator!$E228:$BQ228), 0))</f>
        <v>29.08595682144556</v>
      </c>
      <c r="BO228" cm="1">
        <f t="array" ref="BO228">deflator!BO228/INDEX(deflator!$E228:$BQ228, MATCH(TRUE, ISNUMBER(deflator!$E228:$BQ228), 0))</f>
        <v>30.981532193295884</v>
      </c>
      <c r="BP228" cm="1">
        <f t="array" ref="BP228">deflator!BP228/INDEX(deflator!$E228:$BQ228, MATCH(TRUE, ISNUMBER(deflator!$E228:$BQ228), 0))</f>
        <v>34.095209229007502</v>
      </c>
      <c r="BQ228" cm="1">
        <f t="array" ref="BQ228">deflator!BQ228/INDEX(deflator!$E228:$BQ228, MATCH(TRUE, ISNUMBER(deflator!$E228:$BQ228), 0))</f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 cm="1">
        <f t="array" ref="E229">deflator!E229/INDEX(deflator!$E229:$BQ229, MATCH(TRUE, ISNUMBER(deflator!$E229:$BQ229), 0))</f>
        <v>1</v>
      </c>
      <c r="F229" cm="1">
        <f t="array" ref="F229">deflator!F229/INDEX(deflator!$E229:$BQ229, MATCH(TRUE, ISNUMBER(deflator!$E229:$BQ229), 0))</f>
        <v>1.0293737832492842</v>
      </c>
      <c r="G229" cm="1">
        <f t="array" ref="G229">deflator!G229/INDEX(deflator!$E229:$BQ229, MATCH(TRUE, ISNUMBER(deflator!$E229:$BQ229), 0))</f>
        <v>1.0707573582754011</v>
      </c>
      <c r="H229" cm="1">
        <f t="array" ref="H229">deflator!H229/INDEX(deflator!$E229:$BQ229, MATCH(TRUE, ISNUMBER(deflator!$E229:$BQ229), 0))</f>
        <v>1.1003306191898414</v>
      </c>
      <c r="I229" cm="1">
        <f t="array" ref="I229">deflator!I229/INDEX(deflator!$E229:$BQ229, MATCH(TRUE, ISNUMBER(deflator!$E229:$BQ229), 0))</f>
        <v>1.1487290182721921</v>
      </c>
      <c r="J229" cm="1">
        <f t="array" ref="J229">deflator!J229/INDEX(deflator!$E229:$BQ229, MATCH(TRUE, ISNUMBER(deflator!$E229:$BQ229), 0))</f>
        <v>1.2175739598613409</v>
      </c>
      <c r="K229" cm="1">
        <f t="array" ref="K229">deflator!K229/INDEX(deflator!$E229:$BQ229, MATCH(TRUE, ISNUMBER(deflator!$E229:$BQ229), 0))</f>
        <v>1.2973004722385029</v>
      </c>
      <c r="L229" cm="1">
        <f t="array" ref="L229">deflator!L229/INDEX(deflator!$E229:$BQ229, MATCH(TRUE, ISNUMBER(deflator!$E229:$BQ229), 0))</f>
        <v>1.3622983280986793</v>
      </c>
      <c r="M229" cm="1">
        <f t="array" ref="M229">deflator!M229/INDEX(deflator!$E229:$BQ229, MATCH(TRUE, ISNUMBER(deflator!$E229:$BQ229), 0))</f>
        <v>1.3948779422195214</v>
      </c>
      <c r="N229" cm="1">
        <f t="array" ref="N229">deflator!N229/INDEX(deflator!$E229:$BQ229, MATCH(TRUE, ISNUMBER(deflator!$E229:$BQ229), 0))</f>
        <v>1.4425578121346962</v>
      </c>
      <c r="O229" cm="1">
        <f t="array" ref="O229">deflator!O229/INDEX(deflator!$E229:$BQ229, MATCH(TRUE, ISNUMBER(deflator!$E229:$BQ229), 0))</f>
        <v>1.5171828822319657</v>
      </c>
      <c r="P229" cm="1">
        <f t="array" ref="P229">deflator!P229/INDEX(deflator!$E229:$BQ229, MATCH(TRUE, ISNUMBER(deflator!$E229:$BQ229), 0))</f>
        <v>1.6250589557395128</v>
      </c>
      <c r="Q229" cm="1">
        <f t="array" ref="Q229">deflator!Q229/INDEX(deflator!$E229:$BQ229, MATCH(TRUE, ISNUMBER(deflator!$E229:$BQ229), 0))</f>
        <v>1.7383770043182956</v>
      </c>
      <c r="R229" cm="1">
        <f t="array" ref="R229">deflator!R229/INDEX(deflator!$E229:$BQ229, MATCH(TRUE, ISNUMBER(deflator!$E229:$BQ229), 0))</f>
        <v>1.8606504507907238</v>
      </c>
      <c r="S229" cm="1">
        <f t="array" ref="S229">deflator!S229/INDEX(deflator!$E229:$BQ229, MATCH(TRUE, ISNUMBER(deflator!$E229:$BQ229), 0))</f>
        <v>2.0366335000445246</v>
      </c>
      <c r="T229" cm="1">
        <f t="array" ref="T229">deflator!T229/INDEX(deflator!$E229:$BQ229, MATCH(TRUE, ISNUMBER(deflator!$E229:$BQ229), 0))</f>
        <v>2.3321979408916422</v>
      </c>
      <c r="U229" cm="1">
        <f t="array" ref="U229">deflator!U229/INDEX(deflator!$E229:$BQ229, MATCH(TRUE, ISNUMBER(deflator!$E229:$BQ229), 0))</f>
        <v>2.6101718301211063</v>
      </c>
      <c r="V229" cm="1">
        <f t="array" ref="V229">deflator!V229/INDEX(deflator!$E229:$BQ229, MATCH(TRUE, ISNUMBER(deflator!$E229:$BQ229), 0))</f>
        <v>2.8850116794556016</v>
      </c>
      <c r="W229" cm="1">
        <f t="array" ref="W229">deflator!W229/INDEX(deflator!$E229:$BQ229, MATCH(TRUE, ISNUMBER(deflator!$E229:$BQ229), 0))</f>
        <v>3.1605033805934224</v>
      </c>
      <c r="X229" cm="1">
        <f t="array" ref="X229">deflator!X229/INDEX(deflator!$E229:$BQ229, MATCH(TRUE, ISNUMBER(deflator!$E229:$BQ229), 0))</f>
        <v>3.4115487423359472</v>
      </c>
      <c r="Y229" cm="1">
        <f t="array" ref="Y229">deflator!Y229/INDEX(deflator!$E229:$BQ229, MATCH(TRUE, ISNUMBER(deflator!$E229:$BQ229), 0))</f>
        <v>3.8112631888993844</v>
      </c>
      <c r="Z229" cm="1">
        <f t="array" ref="Z229">deflator!Z229/INDEX(deflator!$E229:$BQ229, MATCH(TRUE, ISNUMBER(deflator!$E229:$BQ229), 0))</f>
        <v>4.1454096743851281</v>
      </c>
      <c r="AA229" cm="1">
        <f t="array" ref="AA229">deflator!AA229/INDEX(deflator!$E229:$BQ229, MATCH(TRUE, ISNUMBER(deflator!$E229:$BQ229), 0))</f>
        <v>4.4805496869372705</v>
      </c>
      <c r="AB229" cm="1">
        <f t="array" ref="AB229">deflator!AB229/INDEX(deflator!$E229:$BQ229, MATCH(TRUE, ISNUMBER(deflator!$E229:$BQ229), 0))</f>
        <v>4.9265463819014839</v>
      </c>
      <c r="AC229" cm="1">
        <f t="array" ref="AC229">deflator!AC229/INDEX(deflator!$E229:$BQ229, MATCH(TRUE, ISNUMBER(deflator!$E229:$BQ229), 0))</f>
        <v>5.3027365804320938</v>
      </c>
      <c r="AD229" cm="1">
        <f t="array" ref="AD229">deflator!AD229/INDEX(deflator!$E229:$BQ229, MATCH(TRUE, ISNUMBER(deflator!$E229:$BQ229), 0))</f>
        <v>5.6423507067808298</v>
      </c>
      <c r="AE229" cm="1">
        <f t="array" ref="AE229">deflator!AE229/INDEX(deflator!$E229:$BQ229, MATCH(TRUE, ISNUMBER(deflator!$E229:$BQ229), 0))</f>
        <v>5.9991009259929227</v>
      </c>
      <c r="AF229" cm="1">
        <f t="array" ref="AF229">deflator!AF229/INDEX(deflator!$E229:$BQ229, MATCH(TRUE, ISNUMBER(deflator!$E229:$BQ229), 0))</f>
        <v>6.2823154330335242</v>
      </c>
      <c r="AG229" cm="1">
        <f t="array" ref="AG229">deflator!AG229/INDEX(deflator!$E229:$BQ229, MATCH(TRUE, ISNUMBER(deflator!$E229:$BQ229), 0))</f>
        <v>6.6951393443262681</v>
      </c>
      <c r="AH229" cm="1">
        <f t="array" ref="AH229">deflator!AH229/INDEX(deflator!$E229:$BQ229, MATCH(TRUE, ISNUMBER(deflator!$E229:$BQ229), 0))</f>
        <v>7.2257068346671387</v>
      </c>
      <c r="AI229" cm="1">
        <f t="array" ref="AI229">deflator!AI229/INDEX(deflator!$E229:$BQ229, MATCH(TRUE, ISNUMBER(deflator!$E229:$BQ229), 0))</f>
        <v>7.9102573455188683</v>
      </c>
      <c r="AJ229" cm="1">
        <f t="array" ref="AJ229">deflator!AJ229/INDEX(deflator!$E229:$BQ229, MATCH(TRUE, ISNUMBER(deflator!$E229:$BQ229), 0))</f>
        <v>8.5625995701212876</v>
      </c>
      <c r="AK229" cm="1">
        <f t="array" ref="AK229">deflator!AK229/INDEX(deflator!$E229:$BQ229, MATCH(TRUE, ISNUMBER(deflator!$E229:$BQ229), 0))</f>
        <v>8.649539171539752</v>
      </c>
      <c r="AL229" cm="1">
        <f t="array" ref="AL229">deflator!AL229/INDEX(deflator!$E229:$BQ229, MATCH(TRUE, ISNUMBER(deflator!$E229:$BQ229), 0))</f>
        <v>8.8408904281358485</v>
      </c>
      <c r="AM229" cm="1">
        <f t="array" ref="AM229">deflator!AM229/INDEX(deflator!$E229:$BQ229, MATCH(TRUE, ISNUMBER(deflator!$E229:$BQ229), 0))</f>
        <v>9.0621267946096218</v>
      </c>
      <c r="AN229" cm="1">
        <f t="array" ref="AN229">deflator!AN229/INDEX(deflator!$E229:$BQ229, MATCH(TRUE, ISNUMBER(deflator!$E229:$BQ229), 0))</f>
        <v>9.3978721576425261</v>
      </c>
      <c r="AO229" cm="1">
        <f t="array" ref="AO229">deflator!AO229/INDEX(deflator!$E229:$BQ229, MATCH(TRUE, ISNUMBER(deflator!$E229:$BQ229), 0))</f>
        <v>9.4967706891035757</v>
      </c>
      <c r="AP229" cm="1">
        <f t="array" ref="AP229">deflator!AP229/INDEX(deflator!$E229:$BQ229, MATCH(TRUE, ISNUMBER(deflator!$E229:$BQ229), 0))</f>
        <v>9.6390875084659271</v>
      </c>
      <c r="AQ229" cm="1">
        <f t="array" ref="AQ229">deflator!AQ229/INDEX(deflator!$E229:$BQ229, MATCH(TRUE, ISNUMBER(deflator!$E229:$BQ229), 0))</f>
        <v>9.7226653569745327</v>
      </c>
      <c r="AR229" cm="1">
        <f t="array" ref="AR229">deflator!AR229/INDEX(deflator!$E229:$BQ229, MATCH(TRUE, ISNUMBER(deflator!$E229:$BQ229), 0))</f>
        <v>9.8202725032154561</v>
      </c>
      <c r="AS229" cm="1">
        <f t="array" ref="AS229">deflator!AS229/INDEX(deflator!$E229:$BQ229, MATCH(TRUE, ISNUMBER(deflator!$E229:$BQ229), 0))</f>
        <v>9.9746410322629497</v>
      </c>
      <c r="AT229" cm="1">
        <f t="array" ref="AT229">deflator!AT229/INDEX(deflator!$E229:$BQ229, MATCH(TRUE, ISNUMBER(deflator!$E229:$BQ229), 0))</f>
        <v>10.232961237494449</v>
      </c>
      <c r="AU229" cm="1">
        <f t="array" ref="AU229">deflator!AU229/INDEX(deflator!$E229:$BQ229, MATCH(TRUE, ISNUMBER(deflator!$E229:$BQ229), 0))</f>
        <v>10.399090487993279</v>
      </c>
      <c r="AV229" cm="1">
        <f t="array" ref="AV229">deflator!AV229/INDEX(deflator!$E229:$BQ229, MATCH(TRUE, ISNUMBER(deflator!$E229:$BQ229), 0))</f>
        <v>10.591250734199928</v>
      </c>
      <c r="AW229" cm="1">
        <f t="array" ref="AW229">deflator!AW229/INDEX(deflator!$E229:$BQ229, MATCH(TRUE, ISNUMBER(deflator!$E229:$BQ229), 0))</f>
        <v>10.635165796517116</v>
      </c>
      <c r="AX229" cm="1">
        <f t="array" ref="AX229">deflator!AX229/INDEX(deflator!$E229:$BQ229, MATCH(TRUE, ISNUMBER(deflator!$E229:$BQ229), 0))</f>
        <v>10.71646661708658</v>
      </c>
      <c r="AY229" cm="1">
        <f t="array" ref="AY229">deflator!AY229/INDEX(deflator!$E229:$BQ229, MATCH(TRUE, ISNUMBER(deflator!$E229:$BQ229), 0))</f>
        <v>10.903583955348109</v>
      </c>
      <c r="AZ229" cm="1">
        <f t="array" ref="AZ229">deflator!AZ229/INDEX(deflator!$E229:$BQ229, MATCH(TRUE, ISNUMBER(deflator!$E229:$BQ229), 0))</f>
        <v>11.22241872650636</v>
      </c>
      <c r="BA229" cm="1">
        <f t="array" ref="BA229">deflator!BA229/INDEX(deflator!$E229:$BQ229, MATCH(TRUE, ISNUMBER(deflator!$E229:$BQ229), 0))</f>
        <v>11.599670800152948</v>
      </c>
      <c r="BB229" cm="1">
        <f t="array" ref="BB229">deflator!BB229/INDEX(deflator!$E229:$BQ229, MATCH(TRUE, ISNUMBER(deflator!$E229:$BQ229), 0))</f>
        <v>11.873295458575203</v>
      </c>
      <c r="BC229" cm="1">
        <f t="array" ref="BC229">deflator!BC229/INDEX(deflator!$E229:$BQ229, MATCH(TRUE, ISNUMBER(deflator!$E229:$BQ229), 0))</f>
        <v>11.995621210209196</v>
      </c>
      <c r="BD229" cm="1">
        <f t="array" ref="BD229">deflator!BD229/INDEX(deflator!$E229:$BQ229, MATCH(TRUE, ISNUMBER(deflator!$E229:$BQ229), 0))</f>
        <v>12.129648294557244</v>
      </c>
      <c r="BE229" cm="1">
        <f t="array" ref="BE229">deflator!BE229/INDEX(deflator!$E229:$BQ229, MATCH(TRUE, ISNUMBER(deflator!$E229:$BQ229), 0))</f>
        <v>12.244821480411099</v>
      </c>
      <c r="BF229" cm="1">
        <f t="array" ref="BF229">deflator!BF229/INDEX(deflator!$E229:$BQ229, MATCH(TRUE, ISNUMBER(deflator!$E229:$BQ229), 0))</f>
        <v>12.36869591136557</v>
      </c>
      <c r="BG229" cm="1">
        <f t="array" ref="BG229">deflator!BG229/INDEX(deflator!$E229:$BQ229, MATCH(TRUE, ISNUMBER(deflator!$E229:$BQ229), 0))</f>
        <v>12.595377858111403</v>
      </c>
      <c r="BH229" cm="1">
        <f t="array" ref="BH229">deflator!BH229/INDEX(deflator!$E229:$BQ229, MATCH(TRUE, ISNUMBER(deflator!$E229:$BQ229), 0))</f>
        <v>12.87920617289145</v>
      </c>
      <c r="BI229" cm="1">
        <f t="array" ref="BI229">deflator!BI229/INDEX(deflator!$E229:$BQ229, MATCH(TRUE, ISNUMBER(deflator!$E229:$BQ229), 0))</f>
        <v>13.091973235900598</v>
      </c>
      <c r="BJ229" cm="1">
        <f t="array" ref="BJ229">deflator!BJ229/INDEX(deflator!$E229:$BQ229, MATCH(TRUE, ISNUMBER(deflator!$E229:$BQ229), 0))</f>
        <v>13.383472740828211</v>
      </c>
      <c r="BK229" cm="1">
        <f t="array" ref="BK229">deflator!BK229/INDEX(deflator!$E229:$BQ229, MATCH(TRUE, ISNUMBER(deflator!$E229:$BQ229), 0))</f>
        <v>13.733600476118554</v>
      </c>
      <c r="BL229" cm="1">
        <f t="array" ref="BL229">deflator!BL229/INDEX(deflator!$E229:$BQ229, MATCH(TRUE, ISNUMBER(deflator!$E229:$BQ229), 0))</f>
        <v>14.066042883955742</v>
      </c>
      <c r="BM229" cm="1">
        <f t="array" ref="BM229">deflator!BM229/INDEX(deflator!$E229:$BQ229, MATCH(TRUE, ISNUMBER(deflator!$E229:$BQ229), 0))</f>
        <v>14.318340277547394</v>
      </c>
      <c r="BN229" cm="1">
        <f t="array" ref="BN229">deflator!BN229/INDEX(deflator!$E229:$BQ229, MATCH(TRUE, ISNUMBER(deflator!$E229:$BQ229), 0))</f>
        <v>14.710753483362938</v>
      </c>
      <c r="BO229" cm="1">
        <f t="array" ref="BO229">deflator!BO229/INDEX(deflator!$E229:$BQ229, MATCH(TRUE, ISNUMBER(deflator!$E229:$BQ229), 0))</f>
        <v>15.561320005042719</v>
      </c>
      <c r="BP229" cm="1">
        <f t="array" ref="BP229">deflator!BP229/INDEX(deflator!$E229:$BQ229, MATCH(TRUE, ISNUMBER(deflator!$E229:$BQ229), 0))</f>
        <v>16.500622166789046</v>
      </c>
      <c r="BQ229" cm="1">
        <f t="array" ref="BQ229">deflator!BQ229/INDEX(deflator!$E229:$BQ229, MATCH(TRUE, ISNUMBER(deflator!$E229:$BQ229), 0))</f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 cm="1">
        <f t="array" ref="E230">deflator!E230/INDEX(deflator!$E230:$BQ230, MATCH(TRUE, ISNUMBER(deflator!$E230:$BQ230), 0))</f>
        <v>0</v>
      </c>
      <c r="F230" cm="1">
        <f t="array" ref="F230">deflator!F230/INDEX(deflator!$E230:$BQ230, MATCH(TRUE, ISNUMBER(deflator!$E230:$BQ230), 0))</f>
        <v>0</v>
      </c>
      <c r="G230" cm="1">
        <f t="array" ref="G230">deflator!G230/INDEX(deflator!$E230:$BQ230, MATCH(TRUE, ISNUMBER(deflator!$E230:$BQ230), 0))</f>
        <v>0</v>
      </c>
      <c r="H230" cm="1">
        <f t="array" ref="H230">deflator!H230/INDEX(deflator!$E230:$BQ230, MATCH(TRUE, ISNUMBER(deflator!$E230:$BQ230), 0))</f>
        <v>0</v>
      </c>
      <c r="I230" cm="1">
        <f t="array" ref="I230">deflator!I230/INDEX(deflator!$E230:$BQ230, MATCH(TRUE, ISNUMBER(deflator!$E230:$BQ230), 0))</f>
        <v>0</v>
      </c>
      <c r="J230" cm="1">
        <f t="array" ref="J230">deflator!J230/INDEX(deflator!$E230:$BQ230, MATCH(TRUE, ISNUMBER(deflator!$E230:$BQ230), 0))</f>
        <v>0</v>
      </c>
      <c r="K230" cm="1">
        <f t="array" ref="K230">deflator!K230/INDEX(deflator!$E230:$BQ230, MATCH(TRUE, ISNUMBER(deflator!$E230:$BQ230), 0))</f>
        <v>0</v>
      </c>
      <c r="L230" cm="1">
        <f t="array" ref="L230">deflator!L230/INDEX(deflator!$E230:$BQ230, MATCH(TRUE, ISNUMBER(deflator!$E230:$BQ230), 0))</f>
        <v>0</v>
      </c>
      <c r="M230" cm="1">
        <f t="array" ref="M230">deflator!M230/INDEX(deflator!$E230:$BQ230, MATCH(TRUE, ISNUMBER(deflator!$E230:$BQ230), 0))</f>
        <v>0</v>
      </c>
      <c r="N230" cm="1">
        <f t="array" ref="N230">deflator!N230/INDEX(deflator!$E230:$BQ230, MATCH(TRUE, ISNUMBER(deflator!$E230:$BQ230), 0))</f>
        <v>0</v>
      </c>
      <c r="O230" cm="1">
        <f t="array" ref="O230">deflator!O230/INDEX(deflator!$E230:$BQ230, MATCH(TRUE, ISNUMBER(deflator!$E230:$BQ230), 0))</f>
        <v>1</v>
      </c>
      <c r="P230" cm="1">
        <f t="array" ref="P230">deflator!P230/INDEX(deflator!$E230:$BQ230, MATCH(TRUE, ISNUMBER(deflator!$E230:$BQ230), 0))</f>
        <v>1.0712484416978472</v>
      </c>
      <c r="Q230" cm="1">
        <f t="array" ref="Q230">deflator!Q230/INDEX(deflator!$E230:$BQ230, MATCH(TRUE, ISNUMBER(deflator!$E230:$BQ230), 0))</f>
        <v>1.1743803682342702</v>
      </c>
      <c r="R230" cm="1">
        <f t="array" ref="R230">deflator!R230/INDEX(deflator!$E230:$BQ230, MATCH(TRUE, ISNUMBER(deflator!$E230:$BQ230), 0))</f>
        <v>1.4706844804787174</v>
      </c>
      <c r="S230" cm="1">
        <f t="array" ref="S230">deflator!S230/INDEX(deflator!$E230:$BQ230, MATCH(TRUE, ISNUMBER(deflator!$E230:$BQ230), 0))</f>
        <v>1.6220024048904245</v>
      </c>
      <c r="T230" cm="1">
        <f t="array" ref="T230">deflator!T230/INDEX(deflator!$E230:$BQ230, MATCH(TRUE, ISNUMBER(deflator!$E230:$BQ230), 0))</f>
        <v>1.690349237384916</v>
      </c>
      <c r="U230" cm="1">
        <f t="array" ref="U230">deflator!U230/INDEX(deflator!$E230:$BQ230, MATCH(TRUE, ISNUMBER(deflator!$E230:$BQ230), 0))</f>
        <v>1.9197343346204161</v>
      </c>
      <c r="V230" cm="1">
        <f t="array" ref="V230">deflator!V230/INDEX(deflator!$E230:$BQ230, MATCH(TRUE, ISNUMBER(deflator!$E230:$BQ230), 0))</f>
        <v>2.120272186485828</v>
      </c>
      <c r="W230" cm="1">
        <f t="array" ref="W230">deflator!W230/INDEX(deflator!$E230:$BQ230, MATCH(TRUE, ISNUMBER(deflator!$E230:$BQ230), 0))</f>
        <v>2.3441720493839568</v>
      </c>
      <c r="X230" cm="1">
        <f t="array" ref="X230">deflator!X230/INDEX(deflator!$E230:$BQ230, MATCH(TRUE, ISNUMBER(deflator!$E230:$BQ230), 0))</f>
        <v>2.6626912408974612</v>
      </c>
      <c r="Y230" cm="1">
        <f t="array" ref="Y230">deflator!Y230/INDEX(deflator!$E230:$BQ230, MATCH(TRUE, ISNUMBER(deflator!$E230:$BQ230), 0))</f>
        <v>2.8812858843658424</v>
      </c>
      <c r="Z230" cm="1">
        <f t="array" ref="Z230">deflator!Z230/INDEX(deflator!$E230:$BQ230, MATCH(TRUE, ISNUMBER(deflator!$E230:$BQ230), 0))</f>
        <v>2.9824289459008186</v>
      </c>
      <c r="AA230" cm="1">
        <f t="array" ref="AA230">deflator!AA230/INDEX(deflator!$E230:$BQ230, MATCH(TRUE, ISNUMBER(deflator!$E230:$BQ230), 0))</f>
        <v>3.4351522819719498</v>
      </c>
      <c r="AB230" cm="1">
        <f t="array" ref="AB230">deflator!AB230/INDEX(deflator!$E230:$BQ230, MATCH(TRUE, ISNUMBER(deflator!$E230:$BQ230), 0))</f>
        <v>3.5978727467489362</v>
      </c>
      <c r="AC230" cm="1">
        <f t="array" ref="AC230">deflator!AC230/INDEX(deflator!$E230:$BQ230, MATCH(TRUE, ISNUMBER(deflator!$E230:$BQ230), 0))</f>
        <v>3.9959761655303683</v>
      </c>
      <c r="AD230" cm="1">
        <f t="array" ref="AD230">deflator!AD230/INDEX(deflator!$E230:$BQ230, MATCH(TRUE, ISNUMBER(deflator!$E230:$BQ230), 0))</f>
        <v>4.2352301344758247</v>
      </c>
      <c r="AE230" cm="1">
        <f t="array" ref="AE230">deflator!AE230/INDEX(deflator!$E230:$BQ230, MATCH(TRUE, ISNUMBER(deflator!$E230:$BQ230), 0))</f>
        <v>4.8246291933943537</v>
      </c>
      <c r="AF230" cm="1">
        <f t="array" ref="AF230">deflator!AF230/INDEX(deflator!$E230:$BQ230, MATCH(TRUE, ISNUMBER(deflator!$E230:$BQ230), 0))</f>
        <v>4.8783329589958155</v>
      </c>
      <c r="AG230" cm="1">
        <f t="array" ref="AG230">deflator!AG230/INDEX(deflator!$E230:$BQ230, MATCH(TRUE, ISNUMBER(deflator!$E230:$BQ230), 0))</f>
        <v>6.0556020016421623</v>
      </c>
      <c r="AH230" cm="1">
        <f t="array" ref="AH230">deflator!AH230/INDEX(deflator!$E230:$BQ230, MATCH(TRUE, ISNUMBER(deflator!$E230:$BQ230), 0))</f>
        <v>6.2307141004843398</v>
      </c>
      <c r="AI230" cm="1">
        <f t="array" ref="AI230">deflator!AI230/INDEX(deflator!$E230:$BQ230, MATCH(TRUE, ISNUMBER(deflator!$E230:$BQ230), 0))</f>
        <v>8.1239108090067944</v>
      </c>
      <c r="AJ230" cm="1">
        <f t="array" ref="AJ230">deflator!AJ230/INDEX(deflator!$E230:$BQ230, MATCH(TRUE, ISNUMBER(deflator!$E230:$BQ230), 0))</f>
        <v>8.8370074142091646</v>
      </c>
      <c r="AK230" cm="1">
        <f t="array" ref="AK230">deflator!AK230/INDEX(deflator!$E230:$BQ230, MATCH(TRUE, ISNUMBER(deflator!$E230:$BQ230), 0))</f>
        <v>9.8257139409895</v>
      </c>
      <c r="AL230" cm="1">
        <f t="array" ref="AL230">deflator!AL230/INDEX(deflator!$E230:$BQ230, MATCH(TRUE, ISNUMBER(deflator!$E230:$BQ230), 0))</f>
        <v>11.534381943800355</v>
      </c>
      <c r="AM230" cm="1">
        <f t="array" ref="AM230">deflator!AM230/INDEX(deflator!$E230:$BQ230, MATCH(TRUE, ISNUMBER(deflator!$E230:$BQ230), 0))</f>
        <v>12.799752844600741</v>
      </c>
      <c r="AN230" cm="1">
        <f t="array" ref="AN230">deflator!AN230/INDEX(deflator!$E230:$BQ230, MATCH(TRUE, ISNUMBER(deflator!$E230:$BQ230), 0))</f>
        <v>14.930832445986393</v>
      </c>
      <c r="AO230" cm="1">
        <f t="array" ref="AO230">deflator!AO230/INDEX(deflator!$E230:$BQ230, MATCH(TRUE, ISNUMBER(deflator!$E230:$BQ230), 0))</f>
        <v>16.077873492324361</v>
      </c>
      <c r="AP230" cm="1">
        <f t="array" ref="AP230">deflator!AP230/INDEX(deflator!$E230:$BQ230, MATCH(TRUE, ISNUMBER(deflator!$E230:$BQ230), 0))</f>
        <v>17.901882722258055</v>
      </c>
      <c r="AQ230" cm="1">
        <f t="array" ref="AQ230">deflator!AQ230/INDEX(deflator!$E230:$BQ230, MATCH(TRUE, ISNUMBER(deflator!$E230:$BQ230), 0))</f>
        <v>19.227566884538884</v>
      </c>
      <c r="AR230" cm="1">
        <f t="array" ref="AR230">deflator!AR230/INDEX(deflator!$E230:$BQ230, MATCH(TRUE, ISNUMBER(deflator!$E230:$BQ230), 0))</f>
        <v>20.260098587964205</v>
      </c>
      <c r="AS230" cm="1">
        <f t="array" ref="AS230">deflator!AS230/INDEX(deflator!$E230:$BQ230, MATCH(TRUE, ISNUMBER(deflator!$E230:$BQ230), 0))</f>
        <v>25.394603594906094</v>
      </c>
      <c r="AT230" cm="1">
        <f t="array" ref="AT230">deflator!AT230/INDEX(deflator!$E230:$BQ230, MATCH(TRUE, ISNUMBER(deflator!$E230:$BQ230), 0))</f>
        <v>27.665546282111503</v>
      </c>
      <c r="AU230" cm="1">
        <f t="array" ref="AU230">deflator!AU230/INDEX(deflator!$E230:$BQ230, MATCH(TRUE, ISNUMBER(deflator!$E230:$BQ230), 0))</f>
        <v>30.131909943676511</v>
      </c>
      <c r="AV230" cm="1">
        <f t="array" ref="AV230">deflator!AV230/INDEX(deflator!$E230:$BQ230, MATCH(TRUE, ISNUMBER(deflator!$E230:$BQ230), 0))</f>
        <v>31.941480434886966</v>
      </c>
      <c r="AW230" cm="1">
        <f t="array" ref="AW230">deflator!AW230/INDEX(deflator!$E230:$BQ230, MATCH(TRUE, ISNUMBER(deflator!$E230:$BQ230), 0))</f>
        <v>33.178027125092392</v>
      </c>
      <c r="AX230" cm="1">
        <f t="array" ref="AX230">deflator!AX230/INDEX(deflator!$E230:$BQ230, MATCH(TRUE, ISNUMBER(deflator!$E230:$BQ230), 0))</f>
        <v>35.353451702408705</v>
      </c>
      <c r="AY230" cm="1">
        <f t="array" ref="AY230">deflator!AY230/INDEX(deflator!$E230:$BQ230, MATCH(TRUE, ISNUMBER(deflator!$E230:$BQ230), 0))</f>
        <v>36.782141905322135</v>
      </c>
      <c r="AZ230" cm="1">
        <f t="array" ref="AZ230">deflator!AZ230/INDEX(deflator!$E230:$BQ230, MATCH(TRUE, ISNUMBER(deflator!$E230:$BQ230), 0))</f>
        <v>38.626508096231596</v>
      </c>
      <c r="BA230" cm="1">
        <f t="array" ref="BA230">deflator!BA230/INDEX(deflator!$E230:$BQ230, MATCH(TRUE, ISNUMBER(deflator!$E230:$BQ230), 0))</f>
        <v>42.653544079005648</v>
      </c>
      <c r="BB230" cm="1">
        <f t="array" ref="BB230">deflator!BB230/INDEX(deflator!$E230:$BQ230, MATCH(TRUE, ISNUMBER(deflator!$E230:$BQ230), 0))</f>
        <v>46.820763052201684</v>
      </c>
      <c r="BC230" cm="1">
        <f t="array" ref="BC230">deflator!BC230/INDEX(deflator!$E230:$BQ230, MATCH(TRUE, ISNUMBER(deflator!$E230:$BQ230), 0))</f>
        <v>48.317704947370714</v>
      </c>
      <c r="BD230" cm="1">
        <f t="array" ref="BD230">deflator!BD230/INDEX(deflator!$E230:$BQ230, MATCH(TRUE, ISNUMBER(deflator!$E230:$BQ230), 0))</f>
        <v>50.898327130280819</v>
      </c>
      <c r="BE230" cm="1">
        <f t="array" ref="BE230">deflator!BE230/INDEX(deflator!$E230:$BQ230, MATCH(TRUE, ISNUMBER(deflator!$E230:$BQ230), 0))</f>
        <v>55.351102855177821</v>
      </c>
      <c r="BF230" cm="1">
        <f t="array" ref="BF230">deflator!BF230/INDEX(deflator!$E230:$BQ230, MATCH(TRUE, ISNUMBER(deflator!$E230:$BQ230), 0))</f>
        <v>57.263582501536177</v>
      </c>
      <c r="BG230" cm="1">
        <f t="array" ref="BG230">deflator!BG230/INDEX(deflator!$E230:$BQ230, MATCH(TRUE, ISNUMBER(deflator!$E230:$BQ230), 0))</f>
        <v>60.915380531512547</v>
      </c>
      <c r="BH230" cm="1">
        <f t="array" ref="BH230">deflator!BH230/INDEX(deflator!$E230:$BQ230, MATCH(TRUE, ISNUMBER(deflator!$E230:$BQ230), 0))</f>
        <v>63.94673349767347</v>
      </c>
      <c r="BI230" cm="1">
        <f t="array" ref="BI230">deflator!BI230/INDEX(deflator!$E230:$BQ230, MATCH(TRUE, ISNUMBER(deflator!$E230:$BQ230), 0))</f>
        <v>67.161864883172214</v>
      </c>
      <c r="BJ230" cm="1">
        <f t="array" ref="BJ230">deflator!BJ230/INDEX(deflator!$E230:$BQ230, MATCH(TRUE, ISNUMBER(deflator!$E230:$BQ230), 0))</f>
        <v>71.897318897415786</v>
      </c>
      <c r="BK230" cm="1">
        <f t="array" ref="BK230">deflator!BK230/INDEX(deflator!$E230:$BQ230, MATCH(TRUE, ISNUMBER(deflator!$E230:$BQ230), 0))</f>
        <v>74.121699426013535</v>
      </c>
      <c r="BL230" cm="1">
        <f t="array" ref="BL230">deflator!BL230/INDEX(deflator!$E230:$BQ230, MATCH(TRUE, ISNUMBER(deflator!$E230:$BQ230), 0))</f>
        <v>75.81084822727712</v>
      </c>
      <c r="BM230" cm="1">
        <f t="array" ref="BM230">deflator!BM230/INDEX(deflator!$E230:$BQ230, MATCH(TRUE, ISNUMBER(deflator!$E230:$BQ230), 0))</f>
        <v>79.383103482168679</v>
      </c>
      <c r="BN230" cm="1">
        <f t="array" ref="BN230">deflator!BN230/INDEX(deflator!$E230:$BQ230, MATCH(TRUE, ISNUMBER(deflator!$E230:$BQ230), 0))</f>
        <v>80.005381028855552</v>
      </c>
      <c r="BO230" cm="1">
        <f t="array" ref="BO230">deflator!BO230/INDEX(deflator!$E230:$BQ230, MATCH(TRUE, ISNUMBER(deflator!$E230:$BQ230), 0))</f>
        <v>86.754337199235806</v>
      </c>
      <c r="BP230" cm="1">
        <f t="array" ref="BP230">deflator!BP230/INDEX(deflator!$E230:$BQ230, MATCH(TRUE, ISNUMBER(deflator!$E230:$BQ230), 0))</f>
        <v>91.851761775507001</v>
      </c>
      <c r="BQ230" cm="1">
        <f t="array" ref="BQ230">deflator!BQ230/INDEX(deflator!$E230:$BQ230, MATCH(TRUE, ISNUMBER(deflator!$E230:$BQ230), 0))</f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 cm="1">
        <f t="array" ref="E231">deflator!E231/INDEX(deflator!$E231:$BQ231, MATCH(TRUE, ISNUMBER(deflator!$E231:$BQ231), 0))</f>
        <v>0</v>
      </c>
      <c r="F231" cm="1">
        <f t="array" ref="F231">deflator!F231/INDEX(deflator!$E231:$BQ231, MATCH(TRUE, ISNUMBER(deflator!$E231:$BQ231), 0))</f>
        <v>0</v>
      </c>
      <c r="G231" cm="1">
        <f t="array" ref="G231">deflator!G231/INDEX(deflator!$E231:$BQ231, MATCH(TRUE, ISNUMBER(deflator!$E231:$BQ231), 0))</f>
        <v>0</v>
      </c>
      <c r="H231" cm="1">
        <f t="array" ref="H231">deflator!H231/INDEX(deflator!$E231:$BQ231, MATCH(TRUE, ISNUMBER(deflator!$E231:$BQ231), 0))</f>
        <v>0</v>
      </c>
      <c r="I231" cm="1">
        <f t="array" ref="I231">deflator!I231/INDEX(deflator!$E231:$BQ231, MATCH(TRUE, ISNUMBER(deflator!$E231:$BQ231), 0))</f>
        <v>0</v>
      </c>
      <c r="J231" cm="1">
        <f t="array" ref="J231">deflator!J231/INDEX(deflator!$E231:$BQ231, MATCH(TRUE, ISNUMBER(deflator!$E231:$BQ231), 0))</f>
        <v>0</v>
      </c>
      <c r="K231" cm="1">
        <f t="array" ref="K231">deflator!K231/INDEX(deflator!$E231:$BQ231, MATCH(TRUE, ISNUMBER(deflator!$E231:$BQ231), 0))</f>
        <v>0</v>
      </c>
      <c r="L231" cm="1">
        <f t="array" ref="L231">deflator!L231/INDEX(deflator!$E231:$BQ231, MATCH(TRUE, ISNUMBER(deflator!$E231:$BQ231), 0))</f>
        <v>0</v>
      </c>
      <c r="M231" cm="1">
        <f t="array" ref="M231">deflator!M231/INDEX(deflator!$E231:$BQ231, MATCH(TRUE, ISNUMBER(deflator!$E231:$BQ231), 0))</f>
        <v>0</v>
      </c>
      <c r="N231" cm="1">
        <f t="array" ref="N231">deflator!N231/INDEX(deflator!$E231:$BQ231, MATCH(TRUE, ISNUMBER(deflator!$E231:$BQ231), 0))</f>
        <v>0</v>
      </c>
      <c r="O231" cm="1">
        <f t="array" ref="O231">deflator!O231/INDEX(deflator!$E231:$BQ231, MATCH(TRUE, ISNUMBER(deflator!$E231:$BQ231), 0))</f>
        <v>0</v>
      </c>
      <c r="P231" cm="1">
        <f t="array" ref="P231">deflator!P231/INDEX(deflator!$E231:$BQ231, MATCH(TRUE, ISNUMBER(deflator!$E231:$BQ231), 0))</f>
        <v>0</v>
      </c>
      <c r="Q231" cm="1">
        <f t="array" ref="Q231">deflator!Q231/INDEX(deflator!$E231:$BQ231, MATCH(TRUE, ISNUMBER(deflator!$E231:$BQ231), 0))</f>
        <v>0</v>
      </c>
      <c r="R231" cm="1">
        <f t="array" ref="R231">deflator!R231/INDEX(deflator!$E231:$BQ231, MATCH(TRUE, ISNUMBER(deflator!$E231:$BQ231), 0))</f>
        <v>0</v>
      </c>
      <c r="S231" cm="1">
        <f t="array" ref="S231">deflator!S231/INDEX(deflator!$E231:$BQ231, MATCH(TRUE, ISNUMBER(deflator!$E231:$BQ231), 0))</f>
        <v>0</v>
      </c>
      <c r="T231" cm="1">
        <f t="array" ref="T231">deflator!T231/INDEX(deflator!$E231:$BQ231, MATCH(TRUE, ISNUMBER(deflator!$E231:$BQ231), 0))</f>
        <v>0</v>
      </c>
      <c r="U231" cm="1">
        <f t="array" ref="U231">deflator!U231/INDEX(deflator!$E231:$BQ231, MATCH(TRUE, ISNUMBER(deflator!$E231:$BQ231), 0))</f>
        <v>0</v>
      </c>
      <c r="V231" cm="1">
        <f t="array" ref="V231">deflator!V231/INDEX(deflator!$E231:$BQ231, MATCH(TRUE, ISNUMBER(deflator!$E231:$BQ231), 0))</f>
        <v>0</v>
      </c>
      <c r="W231" cm="1">
        <f t="array" ref="W231">deflator!W231/INDEX(deflator!$E231:$BQ231, MATCH(TRUE, ISNUMBER(deflator!$E231:$BQ231), 0))</f>
        <v>0</v>
      </c>
      <c r="X231" cm="1">
        <f t="array" ref="X231">deflator!X231/INDEX(deflator!$E231:$BQ231, MATCH(TRUE, ISNUMBER(deflator!$E231:$BQ231), 0))</f>
        <v>0</v>
      </c>
      <c r="Y231" cm="1">
        <f t="array" ref="Y231">deflator!Y231/INDEX(deflator!$E231:$BQ231, MATCH(TRUE, ISNUMBER(deflator!$E231:$BQ231), 0))</f>
        <v>0</v>
      </c>
      <c r="Z231" cm="1">
        <f t="array" ref="Z231">deflator!Z231/INDEX(deflator!$E231:$BQ231, MATCH(TRUE, ISNUMBER(deflator!$E231:$BQ231), 0))</f>
        <v>0</v>
      </c>
      <c r="AA231" cm="1">
        <f t="array" ref="AA231">deflator!AA231/INDEX(deflator!$E231:$BQ231, MATCH(TRUE, ISNUMBER(deflator!$E231:$BQ231), 0))</f>
        <v>0</v>
      </c>
      <c r="AB231" cm="1">
        <f t="array" ref="AB231">deflator!AB231/INDEX(deflator!$E231:$BQ231, MATCH(TRUE, ISNUMBER(deflator!$E231:$BQ231), 0))</f>
        <v>0</v>
      </c>
      <c r="AC231" cm="1">
        <f t="array" ref="AC231">deflator!AC231/INDEX(deflator!$E231:$BQ231, MATCH(TRUE, ISNUMBER(deflator!$E231:$BQ231), 0))</f>
        <v>0</v>
      </c>
      <c r="AD231" cm="1">
        <f t="array" ref="AD231">deflator!AD231/INDEX(deflator!$E231:$BQ231, MATCH(TRUE, ISNUMBER(deflator!$E231:$BQ231), 0))</f>
        <v>0</v>
      </c>
      <c r="AE231" cm="1">
        <f t="array" ref="AE231">deflator!AE231/INDEX(deflator!$E231:$BQ231, MATCH(TRUE, ISNUMBER(deflator!$E231:$BQ231), 0))</f>
        <v>0</v>
      </c>
      <c r="AF231" cm="1">
        <f t="array" ref="AF231">deflator!AF231/INDEX(deflator!$E231:$BQ231, MATCH(TRUE, ISNUMBER(deflator!$E231:$BQ231), 0))</f>
        <v>0</v>
      </c>
      <c r="AG231" cm="1">
        <f t="array" ref="AG231">deflator!AG231/INDEX(deflator!$E231:$BQ231, MATCH(TRUE, ISNUMBER(deflator!$E231:$BQ231), 0))</f>
        <v>0</v>
      </c>
      <c r="AH231" cm="1">
        <f t="array" ref="AH231">deflator!AH231/INDEX(deflator!$E231:$BQ231, MATCH(TRUE, ISNUMBER(deflator!$E231:$BQ231), 0))</f>
        <v>0</v>
      </c>
      <c r="AI231" cm="1">
        <f t="array" ref="AI231">deflator!AI231/INDEX(deflator!$E231:$BQ231, MATCH(TRUE, ISNUMBER(deflator!$E231:$BQ231), 0))</f>
        <v>0</v>
      </c>
      <c r="AJ231" cm="1">
        <f t="array" ref="AJ231">deflator!AJ231/INDEX(deflator!$E231:$BQ231, MATCH(TRUE, ISNUMBER(deflator!$E231:$BQ231), 0))</f>
        <v>0</v>
      </c>
      <c r="AK231" cm="1">
        <f t="array" ref="AK231">deflator!AK231/INDEX(deflator!$E231:$BQ231, MATCH(TRUE, ISNUMBER(deflator!$E231:$BQ231), 0))</f>
        <v>0</v>
      </c>
      <c r="AL231" cm="1">
        <f t="array" ref="AL231">deflator!AL231/INDEX(deflator!$E231:$BQ231, MATCH(TRUE, ISNUMBER(deflator!$E231:$BQ231), 0))</f>
        <v>0</v>
      </c>
      <c r="AM231" cm="1">
        <f t="array" ref="AM231">deflator!AM231/INDEX(deflator!$E231:$BQ231, MATCH(TRUE, ISNUMBER(deflator!$E231:$BQ231), 0))</f>
        <v>0</v>
      </c>
      <c r="AN231" cm="1">
        <f t="array" ref="AN231">deflator!AN231/INDEX(deflator!$E231:$BQ231, MATCH(TRUE, ISNUMBER(deflator!$E231:$BQ231), 0))</f>
        <v>0</v>
      </c>
      <c r="AO231" cm="1">
        <f t="array" ref="AO231">deflator!AO231/INDEX(deflator!$E231:$BQ231, MATCH(TRUE, ISNUMBER(deflator!$E231:$BQ231), 0))</f>
        <v>0</v>
      </c>
      <c r="AP231" cm="1">
        <f t="array" ref="AP231">deflator!AP231/INDEX(deflator!$E231:$BQ231, MATCH(TRUE, ISNUMBER(deflator!$E231:$BQ231), 0))</f>
        <v>0</v>
      </c>
      <c r="AQ231" cm="1">
        <f t="array" ref="AQ231">deflator!AQ231/INDEX(deflator!$E231:$BQ231, MATCH(TRUE, ISNUMBER(deflator!$E231:$BQ231), 0))</f>
        <v>0</v>
      </c>
      <c r="AR231" cm="1">
        <f t="array" ref="AR231">deflator!AR231/INDEX(deflator!$E231:$BQ231, MATCH(TRUE, ISNUMBER(deflator!$E231:$BQ231), 0))</f>
        <v>0</v>
      </c>
      <c r="AS231" cm="1">
        <f t="array" ref="AS231">deflator!AS231/INDEX(deflator!$E231:$BQ231, MATCH(TRUE, ISNUMBER(deflator!$E231:$BQ231), 0))</f>
        <v>0</v>
      </c>
      <c r="AT231" cm="1">
        <f t="array" ref="AT231">deflator!AT231/INDEX(deflator!$E231:$BQ231, MATCH(TRUE, ISNUMBER(deflator!$E231:$BQ231), 0))</f>
        <v>0</v>
      </c>
      <c r="AU231" cm="1">
        <f t="array" ref="AU231">deflator!AU231/INDEX(deflator!$E231:$BQ231, MATCH(TRUE, ISNUMBER(deflator!$E231:$BQ231), 0))</f>
        <v>0</v>
      </c>
      <c r="AV231" cm="1">
        <f t="array" ref="AV231">deflator!AV231/INDEX(deflator!$E231:$BQ231, MATCH(TRUE, ISNUMBER(deflator!$E231:$BQ231), 0))</f>
        <v>0</v>
      </c>
      <c r="AW231" cm="1">
        <f t="array" ref="AW231">deflator!AW231/INDEX(deflator!$E231:$BQ231, MATCH(TRUE, ISNUMBER(deflator!$E231:$BQ231), 0))</f>
        <v>0</v>
      </c>
      <c r="AX231" cm="1">
        <f t="array" ref="AX231">deflator!AX231/INDEX(deflator!$E231:$BQ231, MATCH(TRUE, ISNUMBER(deflator!$E231:$BQ231), 0))</f>
        <v>0</v>
      </c>
      <c r="AY231" cm="1">
        <f t="array" ref="AY231">deflator!AY231/INDEX(deflator!$E231:$BQ231, MATCH(TRUE, ISNUMBER(deflator!$E231:$BQ231), 0))</f>
        <v>0</v>
      </c>
      <c r="AZ231" cm="1">
        <f t="array" ref="AZ231">deflator!AZ231/INDEX(deflator!$E231:$BQ231, MATCH(TRUE, ISNUMBER(deflator!$E231:$BQ231), 0))</f>
        <v>0</v>
      </c>
      <c r="BA231" cm="1">
        <f t="array" ref="BA231">deflator!BA231/INDEX(deflator!$E231:$BQ231, MATCH(TRUE, ISNUMBER(deflator!$E231:$BQ231), 0))</f>
        <v>0</v>
      </c>
      <c r="BB231" cm="1">
        <f t="array" ref="BB231">deflator!BB231/INDEX(deflator!$E231:$BQ231, MATCH(TRUE, ISNUMBER(deflator!$E231:$BQ231), 0))</f>
        <v>1</v>
      </c>
      <c r="BC231" cm="1">
        <f t="array" ref="BC231">deflator!BC231/INDEX(deflator!$E231:$BQ231, MATCH(TRUE, ISNUMBER(deflator!$E231:$BQ231), 0))</f>
        <v>1.0112875903023386</v>
      </c>
      <c r="BD231" cm="1">
        <f t="array" ref="BD231">deflator!BD231/INDEX(deflator!$E231:$BQ231, MATCH(TRUE, ISNUMBER(deflator!$E231:$BQ231), 0))</f>
        <v>1.0142710492654203</v>
      </c>
      <c r="BE231" cm="1">
        <f t="array" ref="BE231">deflator!BE231/INDEX(deflator!$E231:$BQ231, MATCH(TRUE, ISNUMBER(deflator!$E231:$BQ231), 0))</f>
        <v>1.0535547458638805</v>
      </c>
      <c r="BF231" cm="1">
        <f t="array" ref="BF231">deflator!BF231/INDEX(deflator!$E231:$BQ231, MATCH(TRUE, ISNUMBER(deflator!$E231:$BQ231), 0))</f>
        <v>1.0790368205971306</v>
      </c>
      <c r="BG231" cm="1">
        <f t="array" ref="BG231">deflator!BG231/INDEX(deflator!$E231:$BQ231, MATCH(TRUE, ISNUMBER(deflator!$E231:$BQ231), 0))</f>
        <v>1.4141911290587961</v>
      </c>
      <c r="BH231" cm="1">
        <f t="array" ref="BH231">deflator!BH231/INDEX(deflator!$E231:$BQ231, MATCH(TRUE, ISNUMBER(deflator!$E231:$BQ231), 0))</f>
        <v>1.4708688715759437</v>
      </c>
      <c r="BI231" cm="1">
        <f t="array" ref="BI231">deflator!BI231/INDEX(deflator!$E231:$BQ231, MATCH(TRUE, ISNUMBER(deflator!$E231:$BQ231), 0))</f>
        <v>1.4661496680519033</v>
      </c>
      <c r="BJ231" cm="1">
        <f t="array" ref="BJ231">deflator!BJ231/INDEX(deflator!$E231:$BQ231, MATCH(TRUE, ISNUMBER(deflator!$E231:$BQ231), 0))</f>
        <v>1.5036217788726485</v>
      </c>
      <c r="BK231" cm="1">
        <f t="array" ref="BK231">deflator!BK231/INDEX(deflator!$E231:$BQ231, MATCH(TRUE, ISNUMBER(deflator!$E231:$BQ231), 0))</f>
        <v>1.5021638133821236</v>
      </c>
      <c r="BL231" cm="1">
        <f t="array" ref="BL231">deflator!BL231/INDEX(deflator!$E231:$BQ231, MATCH(TRUE, ISNUMBER(deflator!$E231:$BQ231), 0))</f>
        <v>1.5135688557838782</v>
      </c>
      <c r="BM231" cm="1">
        <f t="array" ref="BM231">deflator!BM231/INDEX(deflator!$E231:$BQ231, MATCH(TRUE, ISNUMBER(deflator!$E231:$BQ231), 0))</f>
        <v>1.5334523322657592</v>
      </c>
      <c r="BN231" cm="1">
        <f t="array" ref="BN231">deflator!BN231/INDEX(deflator!$E231:$BQ231, MATCH(TRUE, ISNUMBER(deflator!$E231:$BQ231), 0))</f>
        <v>1.6046612377920877</v>
      </c>
      <c r="BO231" cm="1">
        <f t="array" ref="BO231">deflator!BO231/INDEX(deflator!$E231:$BQ231, MATCH(TRUE, ISNUMBER(deflator!$E231:$BQ231), 0))</f>
        <v>1.6601959334779026</v>
      </c>
      <c r="BP231" cm="1">
        <f t="array" ref="BP231">deflator!BP231/INDEX(deflator!$E231:$BQ231, MATCH(TRUE, ISNUMBER(deflator!$E231:$BQ231), 0))</f>
        <v>1.6937837124788941</v>
      </c>
      <c r="BQ231" cm="1">
        <f t="array" ref="BQ231">deflator!BQ231/INDEX(deflator!$E231:$BQ231, MATCH(TRUE, ISNUMBER(deflator!$E231:$BQ231), 0))</f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 cm="1">
        <f t="array" ref="E232">deflator!E232/INDEX(deflator!$E232:$BQ232, MATCH(TRUE, ISNUMBER(deflator!$E232:$BQ232), 0))</f>
        <v>1</v>
      </c>
      <c r="F232" cm="1">
        <f t="array" ref="F232">deflator!F232/INDEX(deflator!$E232:$BQ232, MATCH(TRUE, ISNUMBER(deflator!$E232:$BQ232), 0))</f>
        <v>1.0145690288202802</v>
      </c>
      <c r="G232" cm="1">
        <f t="array" ref="G232">deflator!G232/INDEX(deflator!$E232:$BQ232, MATCH(TRUE, ISNUMBER(deflator!$E232:$BQ232), 0))</f>
        <v>1.0206465063475738</v>
      </c>
      <c r="H232" cm="1">
        <f t="array" ref="H232">deflator!H232/INDEX(deflator!$E232:$BQ232, MATCH(TRUE, ISNUMBER(deflator!$E232:$BQ232), 0))</f>
        <v>1.0206213683433041</v>
      </c>
      <c r="I232" cm="1">
        <f t="array" ref="I232">deflator!I232/INDEX(deflator!$E232:$BQ232, MATCH(TRUE, ISNUMBER(deflator!$E232:$BQ232), 0))</f>
        <v>1.0653203440502128</v>
      </c>
      <c r="J232" cm="1">
        <f t="array" ref="J232">deflator!J232/INDEX(deflator!$E232:$BQ232, MATCH(TRUE, ISNUMBER(deflator!$E232:$BQ232), 0))</f>
        <v>1.0914294306548789</v>
      </c>
      <c r="K232" cm="1">
        <f t="array" ref="K232">deflator!K232/INDEX(deflator!$E232:$BQ232, MATCH(TRUE, ISNUMBER(deflator!$E232:$BQ232), 0))</f>
        <v>1.0098530964307373</v>
      </c>
      <c r="L232" cm="1">
        <f t="array" ref="L232">deflator!L232/INDEX(deflator!$E232:$BQ232, MATCH(TRUE, ISNUMBER(deflator!$E232:$BQ232), 0))</f>
        <v>1.0304464860207934</v>
      </c>
      <c r="M232" cm="1">
        <f t="array" ref="M232">deflator!M232/INDEX(deflator!$E232:$BQ232, MATCH(TRUE, ISNUMBER(deflator!$E232:$BQ232), 0))</f>
        <v>1.0654617810568434</v>
      </c>
      <c r="N232" cm="1">
        <f t="array" ref="N232">deflator!N232/INDEX(deflator!$E232:$BQ232, MATCH(TRUE, ISNUMBER(deflator!$E232:$BQ232), 0))</f>
        <v>1.0905174332429488</v>
      </c>
      <c r="O232" cm="1">
        <f t="array" ref="O232">deflator!O232/INDEX(deflator!$E232:$BQ232, MATCH(TRUE, ISNUMBER(deflator!$E232:$BQ232), 0))</f>
        <v>1.1222011040962991</v>
      </c>
      <c r="P232" cm="1">
        <f t="array" ref="P232">deflator!P232/INDEX(deflator!$E232:$BQ232, MATCH(TRUE, ISNUMBER(deflator!$E232:$BQ232), 0))</f>
        <v>1.1398693787026044</v>
      </c>
      <c r="Q232" cm="1">
        <f t="array" ref="Q232">deflator!Q232/INDEX(deflator!$E232:$BQ232, MATCH(TRUE, ISNUMBER(deflator!$E232:$BQ232), 0))</f>
        <v>1.4557410664707664</v>
      </c>
      <c r="R232" cm="1">
        <f t="array" ref="R232">deflator!R232/INDEX(deflator!$E232:$BQ232, MATCH(TRUE, ISNUMBER(deflator!$E232:$BQ232), 0))</f>
        <v>1.6384085325837117</v>
      </c>
      <c r="S232" cm="1">
        <f t="array" ref="S232">deflator!S232/INDEX(deflator!$E232:$BQ232, MATCH(TRUE, ISNUMBER(deflator!$E232:$BQ232), 0))</f>
        <v>1.9813989904712681</v>
      </c>
      <c r="T232" cm="1">
        <f t="array" ref="T232">deflator!T232/INDEX(deflator!$E232:$BQ232, MATCH(TRUE, ISNUMBER(deflator!$E232:$BQ232), 0))</f>
        <v>2.2490312366912848</v>
      </c>
      <c r="U232" cm="1">
        <f t="array" ref="U232">deflator!U232/INDEX(deflator!$E232:$BQ232, MATCH(TRUE, ISNUMBER(deflator!$E232:$BQ232), 0))</f>
        <v>2.4544615840902808</v>
      </c>
      <c r="V232" cm="1">
        <f t="array" ref="V232">deflator!V232/INDEX(deflator!$E232:$BQ232, MATCH(TRUE, ISNUMBER(deflator!$E232:$BQ232), 0))</f>
        <v>3.5296445605039239</v>
      </c>
      <c r="W232" cm="1">
        <f t="array" ref="W232">deflator!W232/INDEX(deflator!$E232:$BQ232, MATCH(TRUE, ISNUMBER(deflator!$E232:$BQ232), 0))</f>
        <v>3.5135762254681113</v>
      </c>
      <c r="X232" cm="1">
        <f t="array" ref="X232">deflator!X232/INDEX(deflator!$E232:$BQ232, MATCH(TRUE, ISNUMBER(deflator!$E232:$BQ232), 0))</f>
        <v>4.1112344299713453</v>
      </c>
      <c r="Y232" cm="1">
        <f t="array" ref="Y232">deflator!Y232/INDEX(deflator!$E232:$BQ232, MATCH(TRUE, ISNUMBER(deflator!$E232:$BQ232), 0))</f>
        <v>5.3871939197698806</v>
      </c>
      <c r="Z232" cm="1">
        <f t="array" ref="Z232">deflator!Z232/INDEX(deflator!$E232:$BQ232, MATCH(TRUE, ISNUMBER(deflator!$E232:$BQ232), 0))</f>
        <v>5.782972297956233</v>
      </c>
      <c r="AA232" cm="1">
        <f t="array" ref="AA232">deflator!AA232/INDEX(deflator!$E232:$BQ232, MATCH(TRUE, ISNUMBER(deflator!$E232:$BQ232), 0))</f>
        <v>5.8827935900491184</v>
      </c>
      <c r="AB232" cm="1">
        <f t="array" ref="AB232">deflator!AB232/INDEX(deflator!$E232:$BQ232, MATCH(TRUE, ISNUMBER(deflator!$E232:$BQ232), 0))</f>
        <v>6.0702784958475089</v>
      </c>
      <c r="AC232" cm="1">
        <f t="array" ref="AC232">deflator!AC232/INDEX(deflator!$E232:$BQ232, MATCH(TRUE, ISNUMBER(deflator!$E232:$BQ232), 0))</f>
        <v>6.2604752007551117</v>
      </c>
      <c r="AD232" cm="1">
        <f t="array" ref="AD232">deflator!AD232/INDEX(deflator!$E232:$BQ232, MATCH(TRUE, ISNUMBER(deflator!$E232:$BQ232), 0))</f>
        <v>6.4031771757644549</v>
      </c>
      <c r="AE232" cm="1">
        <f t="array" ref="AE232">deflator!AE232/INDEX(deflator!$E232:$BQ232, MATCH(TRUE, ISNUMBER(deflator!$E232:$BQ232), 0))</f>
        <v>6.7711471302636488</v>
      </c>
      <c r="AF232" cm="1">
        <f t="array" ref="AF232">deflator!AF232/INDEX(deflator!$E232:$BQ232, MATCH(TRUE, ISNUMBER(deflator!$E232:$BQ232), 0))</f>
        <v>7.0199071160786524</v>
      </c>
      <c r="AG232" cm="1">
        <f t="array" ref="AG232">deflator!AG232/INDEX(deflator!$E232:$BQ232, MATCH(TRUE, ISNUMBER(deflator!$E232:$BQ232), 0))</f>
        <v>7.2957018957648465</v>
      </c>
      <c r="AH232" cm="1">
        <f t="array" ref="AH232">deflator!AH232/INDEX(deflator!$E232:$BQ232, MATCH(TRUE, ISNUMBER(deflator!$E232:$BQ232), 0))</f>
        <v>7.4507914398416801</v>
      </c>
      <c r="AI232" cm="1">
        <f t="array" ref="AI232">deflator!AI232/INDEX(deflator!$E232:$BQ232, MATCH(TRUE, ISNUMBER(deflator!$E232:$BQ232), 0))</f>
        <v>7.9254200786455202</v>
      </c>
      <c r="AJ232" cm="1">
        <f t="array" ref="AJ232">deflator!AJ232/INDEX(deflator!$E232:$BQ232, MATCH(TRUE, ISNUMBER(deflator!$E232:$BQ232), 0))</f>
        <v>7.7634913284312228</v>
      </c>
      <c r="AK232" cm="1">
        <f t="array" ref="AK232">deflator!AK232/INDEX(deflator!$E232:$BQ232, MATCH(TRUE, ISNUMBER(deflator!$E232:$BQ232), 0))</f>
        <v>8.1259109207243654</v>
      </c>
      <c r="AL232" cm="1">
        <f t="array" ref="AL232">deflator!AL232/INDEX(deflator!$E232:$BQ232, MATCH(TRUE, ISNUMBER(deflator!$E232:$BQ232), 0))</f>
        <v>8.3719889121318687</v>
      </c>
      <c r="AM232" cm="1">
        <f t="array" ref="AM232">deflator!AM232/INDEX(deflator!$E232:$BQ232, MATCH(TRUE, ISNUMBER(deflator!$E232:$BQ232), 0))</f>
        <v>8.5943517500452575</v>
      </c>
      <c r="AN232" cm="1">
        <f t="array" ref="AN232">deflator!AN232/INDEX(deflator!$E232:$BQ232, MATCH(TRUE, ISNUMBER(deflator!$E232:$BQ232), 0))</f>
        <v>8.4161968213655687</v>
      </c>
      <c r="AO232" cm="1">
        <f t="array" ref="AO232">deflator!AO232/INDEX(deflator!$E232:$BQ232, MATCH(TRUE, ISNUMBER(deflator!$E232:$BQ232), 0))</f>
        <v>7.9044695702823065</v>
      </c>
      <c r="AP232" cm="1">
        <f t="array" ref="AP232">deflator!AP232/INDEX(deflator!$E232:$BQ232, MATCH(TRUE, ISNUMBER(deflator!$E232:$BQ232), 0))</f>
        <v>7.9736064566778664</v>
      </c>
      <c r="AQ232" cm="1">
        <f t="array" ref="AQ232">deflator!AQ232/INDEX(deflator!$E232:$BQ232, MATCH(TRUE, ISNUMBER(deflator!$E232:$BQ232), 0))</f>
        <v>8.8038011096122624</v>
      </c>
      <c r="AR232" cm="1">
        <f t="array" ref="AR232">deflator!AR232/INDEX(deflator!$E232:$BQ232, MATCH(TRUE, ISNUMBER(deflator!$E232:$BQ232), 0))</f>
        <v>8.9848631420397549</v>
      </c>
      <c r="AS232" cm="1">
        <f t="array" ref="AS232">deflator!AS232/INDEX(deflator!$E232:$BQ232, MATCH(TRUE, ISNUMBER(deflator!$E232:$BQ232), 0))</f>
        <v>9.0973487004918336</v>
      </c>
      <c r="AT232" cm="1">
        <f t="array" ref="AT232">deflator!AT232/INDEX(deflator!$E232:$BQ232, MATCH(TRUE, ISNUMBER(deflator!$E232:$BQ232), 0))</f>
        <v>9.6574507705814678</v>
      </c>
      <c r="AU232" cm="1">
        <f t="array" ref="AU232">deflator!AU232/INDEX(deflator!$E232:$BQ232, MATCH(TRUE, ISNUMBER(deflator!$E232:$BQ232), 0))</f>
        <v>10.006390049631513</v>
      </c>
      <c r="AV232" cm="1">
        <f t="array" ref="AV232">deflator!AV232/INDEX(deflator!$E232:$BQ232, MATCH(TRUE, ISNUMBER(deflator!$E232:$BQ232), 0))</f>
        <v>10.601453534258392</v>
      </c>
      <c r="AW232" cm="1">
        <f t="array" ref="AW232">deflator!AW232/INDEX(deflator!$E232:$BQ232, MATCH(TRUE, ISNUMBER(deflator!$E232:$BQ232), 0))</f>
        <v>13.217268895999705</v>
      </c>
      <c r="AX232" cm="1">
        <f t="array" ref="AX232">deflator!AX232/INDEX(deflator!$E232:$BQ232, MATCH(TRUE, ISNUMBER(deflator!$E232:$BQ232), 0))</f>
        <v>13.277889253539254</v>
      </c>
      <c r="AY232" cm="1">
        <f t="array" ref="AY232">deflator!AY232/INDEX(deflator!$E232:$BQ232, MATCH(TRUE, ISNUMBER(deflator!$E232:$BQ232), 0))</f>
        <v>13.469402151961662</v>
      </c>
      <c r="AZ232" cm="1">
        <f t="array" ref="AZ232">deflator!AZ232/INDEX(deflator!$E232:$BQ232, MATCH(TRUE, ISNUMBER(deflator!$E232:$BQ232), 0))</f>
        <v>14.961730512932297</v>
      </c>
      <c r="BA232" cm="1">
        <f t="array" ref="BA232">deflator!BA232/INDEX(deflator!$E232:$BQ232, MATCH(TRUE, ISNUMBER(deflator!$E232:$BQ232), 0))</f>
        <v>19.738459879299192</v>
      </c>
      <c r="BB232" cm="1">
        <f t="array" ref="BB232">deflator!BB232/INDEX(deflator!$E232:$BQ232, MATCH(TRUE, ISNUMBER(deflator!$E232:$BQ232), 0))</f>
        <v>25.301145453991126</v>
      </c>
      <c r="BC232" cm="1">
        <f t="array" ref="BC232">deflator!BC232/INDEX(deflator!$E232:$BQ232, MATCH(TRUE, ISNUMBER(deflator!$E232:$BQ232), 0))</f>
        <v>24.764834430764232</v>
      </c>
      <c r="BD232" cm="1">
        <f t="array" ref="BD232">deflator!BD232/INDEX(deflator!$E232:$BQ232, MATCH(TRUE, ISNUMBER(deflator!$E232:$BQ232), 0))</f>
        <v>25.028426717538384</v>
      </c>
      <c r="BE232" cm="1">
        <f t="array" ref="BE232">deflator!BE232/INDEX(deflator!$E232:$BQ232, MATCH(TRUE, ISNUMBER(deflator!$E232:$BQ232), 0))</f>
        <v>27.640714663887096</v>
      </c>
      <c r="BF232" cm="1">
        <f t="array" ref="BF232">deflator!BF232/INDEX(deflator!$E232:$BQ232, MATCH(TRUE, ISNUMBER(deflator!$E232:$BQ232), 0))</f>
        <v>29.19971496426427</v>
      </c>
      <c r="BG232" cm="1">
        <f t="array" ref="BG232">deflator!BG232/INDEX(deflator!$E232:$BQ232, MATCH(TRUE, ISNUMBER(deflator!$E232:$BQ232), 0))</f>
        <v>31.078971136363631</v>
      </c>
      <c r="BH232" cm="1">
        <f t="array" ref="BH232">deflator!BH232/INDEX(deflator!$E232:$BQ232, MATCH(TRUE, ISNUMBER(deflator!$E232:$BQ232), 0))</f>
        <v>30.767191118847713</v>
      </c>
      <c r="BI232" cm="1">
        <f t="array" ref="BI232">deflator!BI232/INDEX(deflator!$E232:$BQ232, MATCH(TRUE, ISNUMBER(deflator!$E232:$BQ232), 0))</f>
        <v>30.061216852671915</v>
      </c>
      <c r="BJ232" cm="1">
        <f t="array" ref="BJ232">deflator!BJ232/INDEX(deflator!$E232:$BQ232, MATCH(TRUE, ISNUMBER(deflator!$E232:$BQ232), 0))</f>
        <v>30.762391876216448</v>
      </c>
      <c r="BK232" cm="1">
        <f t="array" ref="BK232">deflator!BK232/INDEX(deflator!$E232:$BQ232, MATCH(TRUE, ISNUMBER(deflator!$E232:$BQ232), 0))</f>
        <v>31.822889026029738</v>
      </c>
      <c r="BL232" cm="1">
        <f t="array" ref="BL232">deflator!BL232/INDEX(deflator!$E232:$BQ232, MATCH(TRUE, ISNUMBER(deflator!$E232:$BQ232), 0))</f>
        <v>31.863288259580909</v>
      </c>
      <c r="BM232" cm="1">
        <f t="array" ref="BM232">deflator!BM232/INDEX(deflator!$E232:$BQ232, MATCH(TRUE, ISNUMBER(deflator!$E232:$BQ232), 0))</f>
        <v>33.52987479695291</v>
      </c>
      <c r="BN232" cm="1">
        <f t="array" ref="BN232">deflator!BN232/INDEX(deflator!$E232:$BQ232, MATCH(TRUE, ISNUMBER(deflator!$E232:$BQ232), 0))</f>
        <v>34.451966451013398</v>
      </c>
      <c r="BO232" cm="1">
        <f t="array" ref="BO232">deflator!BO232/INDEX(deflator!$E232:$BQ232, MATCH(TRUE, ISNUMBER(deflator!$E232:$BQ232), 0))</f>
        <v>34.992826651330574</v>
      </c>
      <c r="BP232" cm="1">
        <f t="array" ref="BP232">deflator!BP232/INDEX(deflator!$E232:$BQ232, MATCH(TRUE, ISNUMBER(deflator!$E232:$BQ232), 0))</f>
        <v>36.423805497330157</v>
      </c>
      <c r="BQ232" cm="1">
        <f t="array" ref="BQ232">deflator!BQ232/INDEX(deflator!$E232:$BQ232, MATCH(TRUE, ISNUMBER(deflator!$E232:$BQ232), 0))</f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 cm="1">
        <f t="array" ref="E233">deflator!E233/INDEX(deflator!$E233:$BQ233, MATCH(TRUE, ISNUMBER(deflator!$E233:$BQ233), 0))</f>
        <v>1</v>
      </c>
      <c r="F233" cm="1">
        <f t="array" ref="F233">deflator!F233/INDEX(deflator!$E233:$BQ233, MATCH(TRUE, ISNUMBER(deflator!$E233:$BQ233), 0))</f>
        <v>0.99434568169961046</v>
      </c>
      <c r="G233" cm="1">
        <f t="array" ref="G233">deflator!G233/INDEX(deflator!$E233:$BQ233, MATCH(TRUE, ISNUMBER(deflator!$E233:$BQ233), 0))</f>
        <v>0.96702354003876922</v>
      </c>
      <c r="H233" cm="1">
        <f t="array" ref="H233">deflator!H233/INDEX(deflator!$E233:$BQ233, MATCH(TRUE, ISNUMBER(deflator!$E233:$BQ233), 0))</f>
        <v>1.1846153645378554</v>
      </c>
      <c r="I233" cm="1">
        <f t="array" ref="I233">deflator!I233/INDEX(deflator!$E233:$BQ233, MATCH(TRUE, ISNUMBER(deflator!$E233:$BQ233), 0))</f>
        <v>1.2096750367768001</v>
      </c>
      <c r="J233" cm="1">
        <f t="array" ref="J233">deflator!J233/INDEX(deflator!$E233:$BQ233, MATCH(TRUE, ISNUMBER(deflator!$E233:$BQ233), 0))</f>
        <v>1.1739647874737935</v>
      </c>
      <c r="K233" cm="1">
        <f t="array" ref="K233">deflator!K233/INDEX(deflator!$E233:$BQ233, MATCH(TRUE, ISNUMBER(deflator!$E233:$BQ233), 0))</f>
        <v>1.2630794330292245</v>
      </c>
      <c r="L233" cm="1">
        <f t="array" ref="L233">deflator!L233/INDEX(deflator!$E233:$BQ233, MATCH(TRUE, ISNUMBER(deflator!$E233:$BQ233), 0))</f>
        <v>1.2749237262243893</v>
      </c>
      <c r="M233" cm="1">
        <f t="array" ref="M233">deflator!M233/INDEX(deflator!$E233:$BQ233, MATCH(TRUE, ISNUMBER(deflator!$E233:$BQ233), 0))</f>
        <v>1.3300462746901009</v>
      </c>
      <c r="N233" cm="1">
        <f t="array" ref="N233">deflator!N233/INDEX(deflator!$E233:$BQ233, MATCH(TRUE, ISNUMBER(deflator!$E233:$BQ233), 0))</f>
        <v>1.2878132244709175</v>
      </c>
      <c r="O233" cm="1">
        <f t="array" ref="O233">deflator!O233/INDEX(deflator!$E233:$BQ233, MATCH(TRUE, ISNUMBER(deflator!$E233:$BQ233), 0))</f>
        <v>1.2993387058729537</v>
      </c>
      <c r="P233" cm="1">
        <f t="array" ref="P233">deflator!P233/INDEX(deflator!$E233:$BQ233, MATCH(TRUE, ISNUMBER(deflator!$E233:$BQ233), 0))</f>
        <v>1.4052648843374871</v>
      </c>
      <c r="Q233" cm="1">
        <f t="array" ref="Q233">deflator!Q233/INDEX(deflator!$E233:$BQ233, MATCH(TRUE, ISNUMBER(deflator!$E233:$BQ233), 0))</f>
        <v>1.2878672811610334</v>
      </c>
      <c r="R233" cm="1">
        <f t="array" ref="R233">deflator!R233/INDEX(deflator!$E233:$BQ233, MATCH(TRUE, ISNUMBER(deflator!$E233:$BQ233), 0))</f>
        <v>1.5371462669961973</v>
      </c>
      <c r="S233" cm="1">
        <f t="array" ref="S233">deflator!S233/INDEX(deflator!$E233:$BQ233, MATCH(TRUE, ISNUMBER(deflator!$E233:$BQ233), 0))</f>
        <v>1.9634526471060814</v>
      </c>
      <c r="T233" cm="1">
        <f t="array" ref="T233">deflator!T233/INDEX(deflator!$E233:$BQ233, MATCH(TRUE, ISNUMBER(deflator!$E233:$BQ233), 0))</f>
        <v>2.1936123715905405</v>
      </c>
      <c r="U233" cm="1">
        <f t="array" ref="U233">deflator!U233/INDEX(deflator!$E233:$BQ233, MATCH(TRUE, ISNUMBER(deflator!$E233:$BQ233), 0))</f>
        <v>2.345787484529501</v>
      </c>
      <c r="V233" cm="1">
        <f t="array" ref="V233">deflator!V233/INDEX(deflator!$E233:$BQ233, MATCH(TRUE, ISNUMBER(deflator!$E233:$BQ233), 0))</f>
        <v>2.6098260587796931</v>
      </c>
      <c r="W233" cm="1">
        <f t="array" ref="W233">deflator!W233/INDEX(deflator!$E233:$BQ233, MATCH(TRUE, ISNUMBER(deflator!$E233:$BQ233), 0))</f>
        <v>2.8462321493522915</v>
      </c>
      <c r="X233" cm="1">
        <f t="array" ref="X233">deflator!X233/INDEX(deflator!$E233:$BQ233, MATCH(TRUE, ISNUMBER(deflator!$E233:$BQ233), 0))</f>
        <v>3.3947539053981446</v>
      </c>
      <c r="Y233" cm="1">
        <f t="array" ref="Y233">deflator!Y233/INDEX(deflator!$E233:$BQ233, MATCH(TRUE, ISNUMBER(deflator!$E233:$BQ233), 0))</f>
        <v>3.8999618645129193</v>
      </c>
      <c r="Z233" cm="1">
        <f t="array" ref="Z233">deflator!Z233/INDEX(deflator!$E233:$BQ233, MATCH(TRUE, ISNUMBER(deflator!$E233:$BQ233), 0))</f>
        <v>4.643359271970402</v>
      </c>
      <c r="AA233" cm="1">
        <f t="array" ref="AA233">deflator!AA233/INDEX(deflator!$E233:$BQ233, MATCH(TRUE, ISNUMBER(deflator!$E233:$BQ233), 0))</f>
        <v>4.7241524202563259</v>
      </c>
      <c r="AB233" cm="1">
        <f t="array" ref="AB233">deflator!AB233/INDEX(deflator!$E233:$BQ233, MATCH(TRUE, ISNUMBER(deflator!$E233:$BQ233), 0))</f>
        <v>4.9192612976402073</v>
      </c>
      <c r="AC233" cm="1">
        <f t="array" ref="AC233">deflator!AC233/INDEX(deflator!$E233:$BQ233, MATCH(TRUE, ISNUMBER(deflator!$E233:$BQ233), 0))</f>
        <v>5.4734906973503579</v>
      </c>
      <c r="AD233" cm="1">
        <f t="array" ref="AD233">deflator!AD233/INDEX(deflator!$E233:$BQ233, MATCH(TRUE, ISNUMBER(deflator!$E233:$BQ233), 0))</f>
        <v>5.5291586278342262</v>
      </c>
      <c r="AE233" cm="1">
        <f t="array" ref="AE233">deflator!AE233/INDEX(deflator!$E233:$BQ233, MATCH(TRUE, ISNUMBER(deflator!$E233:$BQ233), 0))</f>
        <v>7.212805104075529</v>
      </c>
      <c r="AF233" cm="1">
        <f t="array" ref="AF233">deflator!AF233/INDEX(deflator!$E233:$BQ233, MATCH(TRUE, ISNUMBER(deflator!$E233:$BQ233), 0))</f>
        <v>9.0652898062334444</v>
      </c>
      <c r="AG233" cm="1">
        <f t="array" ref="AG233">deflator!AG233/INDEX(deflator!$E233:$BQ233, MATCH(TRUE, ISNUMBER(deflator!$E233:$BQ233), 0))</f>
        <v>11.190504127790815</v>
      </c>
      <c r="AH233" cm="1">
        <f t="array" ref="AH233">deflator!AH233/INDEX(deflator!$E233:$BQ233, MATCH(TRUE, ISNUMBER(deflator!$E233:$BQ233), 0))</f>
        <v>14.550327796907608</v>
      </c>
      <c r="AI233" cm="1">
        <f t="array" ref="AI233">deflator!AI233/INDEX(deflator!$E233:$BQ233, MATCH(TRUE, ISNUMBER(deflator!$E233:$BQ233), 0))</f>
        <v>18.016589297363165</v>
      </c>
      <c r="AJ233" cm="1">
        <f t="array" ref="AJ233">deflator!AJ233/INDEX(deflator!$E233:$BQ233, MATCH(TRUE, ISNUMBER(deflator!$E233:$BQ233), 0))</f>
        <v>19.430026316203563</v>
      </c>
      <c r="AK233" cm="1">
        <f t="array" ref="AK233">deflator!AK233/INDEX(deflator!$E233:$BQ233, MATCH(TRUE, ISNUMBER(deflator!$E233:$BQ233), 0))</f>
        <v>20.514598835011256</v>
      </c>
      <c r="AL233" cm="1">
        <f t="array" ref="AL233">deflator!AL233/INDEX(deflator!$E233:$BQ233, MATCH(TRUE, ISNUMBER(deflator!$E233:$BQ233), 0))</f>
        <v>21.516511293934791</v>
      </c>
      <c r="AM233" cm="1">
        <f t="array" ref="AM233">deflator!AM233/INDEX(deflator!$E233:$BQ233, MATCH(TRUE, ISNUMBER(deflator!$E233:$BQ233), 0))</f>
        <v>24.548119538626501</v>
      </c>
      <c r="AN233" cm="1">
        <f t="array" ref="AN233">deflator!AN233/INDEX(deflator!$E233:$BQ233, MATCH(TRUE, ISNUMBER(deflator!$E233:$BQ233), 0))</f>
        <v>25.876554002390986</v>
      </c>
      <c r="AO233" cm="1">
        <f t="array" ref="AO233">deflator!AO233/INDEX(deflator!$E233:$BQ233, MATCH(TRUE, ISNUMBER(deflator!$E233:$BQ233), 0))</f>
        <v>28.508478930649815</v>
      </c>
      <c r="AP233" cm="1">
        <f t="array" ref="AP233">deflator!AP233/INDEX(deflator!$E233:$BQ233, MATCH(TRUE, ISNUMBER(deflator!$E233:$BQ233), 0))</f>
        <v>29.294492546192458</v>
      </c>
      <c r="AQ233" cm="1">
        <f t="array" ref="AQ233">deflator!AQ233/INDEX(deflator!$E233:$BQ233, MATCH(TRUE, ISNUMBER(deflator!$E233:$BQ233), 0))</f>
        <v>29.084242285944903</v>
      </c>
      <c r="AR233" cm="1">
        <f t="array" ref="AR233">deflator!AR233/INDEX(deflator!$E233:$BQ233, MATCH(TRUE, ISNUMBER(deflator!$E233:$BQ233), 0))</f>
        <v>31.248748826709569</v>
      </c>
      <c r="AS233" cm="1">
        <f t="array" ref="AS233">deflator!AS233/INDEX(deflator!$E233:$BQ233, MATCH(TRUE, ISNUMBER(deflator!$E233:$BQ233), 0))</f>
        <v>34.280185566136083</v>
      </c>
      <c r="AT233" cm="1">
        <f t="array" ref="AT233">deflator!AT233/INDEX(deflator!$E233:$BQ233, MATCH(TRUE, ISNUMBER(deflator!$E233:$BQ233), 0))</f>
        <v>36.526949528223966</v>
      </c>
      <c r="AU233" cm="1">
        <f t="array" ref="AU233">deflator!AU233/INDEX(deflator!$E233:$BQ233, MATCH(TRUE, ISNUMBER(deflator!$E233:$BQ233), 0))</f>
        <v>36.670911121626254</v>
      </c>
      <c r="AV233" cm="1">
        <f t="array" ref="AV233">deflator!AV233/INDEX(deflator!$E233:$BQ233, MATCH(TRUE, ISNUMBER(deflator!$E233:$BQ233), 0))</f>
        <v>36.146282318659992</v>
      </c>
      <c r="AW233" cm="1">
        <f t="array" ref="AW233">deflator!AW233/INDEX(deflator!$E233:$BQ233, MATCH(TRUE, ISNUMBER(deflator!$E233:$BQ233), 0))</f>
        <v>39.878881620294514</v>
      </c>
      <c r="AX233" cm="1">
        <f t="array" ref="AX233">deflator!AX233/INDEX(deflator!$E233:$BQ233, MATCH(TRUE, ISNUMBER(deflator!$E233:$BQ233), 0))</f>
        <v>44.644587018455667</v>
      </c>
      <c r="AY233" cm="1">
        <f t="array" ref="AY233">deflator!AY233/INDEX(deflator!$E233:$BQ233, MATCH(TRUE, ISNUMBER(deflator!$E233:$BQ233), 0))</f>
        <v>48.705684699826783</v>
      </c>
      <c r="AZ233" cm="1">
        <f t="array" ref="AZ233">deflator!AZ233/INDEX(deflator!$E233:$BQ233, MATCH(TRUE, ISNUMBER(deflator!$E233:$BQ233), 0))</f>
        <v>53.950831238969755</v>
      </c>
      <c r="BA233" cm="1">
        <f t="array" ref="BA233">deflator!BA233/INDEX(deflator!$E233:$BQ233, MATCH(TRUE, ISNUMBER(deflator!$E233:$BQ233), 0))</f>
        <v>62.556056787272922</v>
      </c>
      <c r="BB233" cm="1">
        <f t="array" ref="BB233">deflator!BB233/INDEX(deflator!$E233:$BQ233, MATCH(TRUE, ISNUMBER(deflator!$E233:$BQ233), 0))</f>
        <v>60.816858883936632</v>
      </c>
      <c r="BC233" cm="1">
        <f t="array" ref="BC233">deflator!BC233/INDEX(deflator!$E233:$BQ233, MATCH(TRUE, ISNUMBER(deflator!$E233:$BQ233), 0))</f>
        <v>65.012775200216225</v>
      </c>
      <c r="BD233" cm="1">
        <f t="array" ref="BD233">deflator!BD233/INDEX(deflator!$E233:$BQ233, MATCH(TRUE, ISNUMBER(deflator!$E233:$BQ233), 0))</f>
        <v>72.537404391960578</v>
      </c>
      <c r="BE233" cm="1">
        <f t="array" ref="BE233">deflator!BE233/INDEX(deflator!$E233:$BQ233, MATCH(TRUE, ISNUMBER(deflator!$E233:$BQ233), 0))</f>
        <v>91.575756699351047</v>
      </c>
      <c r="BF233" cm="1">
        <f t="array" ref="BF233">deflator!BF233/INDEX(deflator!$E233:$BQ233, MATCH(TRUE, ISNUMBER(deflator!$E233:$BQ233), 0))</f>
        <v>120.66955217685356</v>
      </c>
      <c r="BG233" cm="1">
        <f t="array" ref="BG233">deflator!BG233/INDEX(deflator!$E233:$BQ233, MATCH(TRUE, ISNUMBER(deflator!$E233:$BQ233), 0))</f>
        <v>165.43142061316206</v>
      </c>
      <c r="BH233" cm="1">
        <f t="array" ref="BH233">deflator!BH233/INDEX(deflator!$E233:$BQ233, MATCH(TRUE, ISNUMBER(deflator!$E233:$BQ233), 0))</f>
        <v>228.65028983483799</v>
      </c>
      <c r="BI233" cm="1">
        <f t="array" ref="BI233">deflator!BI233/INDEX(deflator!$E233:$BQ233, MATCH(TRUE, ISNUMBER(deflator!$E233:$BQ233), 0))</f>
        <v>312.95603322395488</v>
      </c>
      <c r="BJ233" cm="1">
        <f t="array" ref="BJ233">deflator!BJ233/INDEX(deflator!$E233:$BQ233, MATCH(TRUE, ISNUMBER(deflator!$E233:$BQ233), 0))</f>
        <v>429.44120501611962</v>
      </c>
      <c r="BK233" cm="1">
        <f t="array" ref="BK233">deflator!BK233/INDEX(deflator!$E233:$BQ233, MATCH(TRUE, ISNUMBER(deflator!$E233:$BQ233), 0))</f>
        <v>486.07565468436957</v>
      </c>
      <c r="BL233" cm="1">
        <f t="array" ref="BL233">deflator!BL233/INDEX(deflator!$E233:$BQ233, MATCH(TRUE, ISNUMBER(deflator!$E233:$BQ233), 0))</f>
        <v>582.47103852136183</v>
      </c>
      <c r="BM233" cm="1">
        <f t="array" ref="BM233">deflator!BM233/INDEX(deflator!$E233:$BQ233, MATCH(TRUE, ISNUMBER(deflator!$E233:$BQ233), 0))</f>
        <v>941.19406541872183</v>
      </c>
      <c r="BN233" cm="1">
        <f t="array" ref="BN233">deflator!BN233/INDEX(deflator!$E233:$BQ233, MATCH(TRUE, ISNUMBER(deflator!$E233:$BQ233), 0))</f>
        <v>2054.3827468484369</v>
      </c>
      <c r="BO233" cm="1">
        <f t="array" ref="BO233">deflator!BO233/INDEX(deflator!$E233:$BQ233, MATCH(TRUE, ISNUMBER(deflator!$E233:$BQ233), 0))</f>
        <v>4358.2426165120833</v>
      </c>
      <c r="BP233" cm="1">
        <f t="array" ref="BP233">deflator!BP233/INDEX(deflator!$E233:$BQ233, MATCH(TRUE, ISNUMBER(deflator!$E233:$BQ233), 0))</f>
        <v>9602.2299153981967</v>
      </c>
      <c r="BQ233" cm="1">
        <f t="array" ref="BQ233">deflator!BQ233/INDEX(deflator!$E233:$BQ233, MATCH(TRUE, ISNUMBER(deflator!$E233:$BQ233), 0))</f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 cm="1">
        <f t="array" ref="E234">deflator!E234/INDEX(deflator!$E234:$BQ234, MATCH(TRUE, ISNUMBER(deflator!$E234:$BQ234), 0))</f>
        <v>0</v>
      </c>
      <c r="F234" cm="1">
        <f t="array" ref="F234">deflator!F234/INDEX(deflator!$E234:$BQ234, MATCH(TRUE, ISNUMBER(deflator!$E234:$BQ234), 0))</f>
        <v>0</v>
      </c>
      <c r="G234" cm="1">
        <f t="array" ref="G234">deflator!G234/INDEX(deflator!$E234:$BQ234, MATCH(TRUE, ISNUMBER(deflator!$E234:$BQ234), 0))</f>
        <v>0</v>
      </c>
      <c r="H234" cm="1">
        <f t="array" ref="H234">deflator!H234/INDEX(deflator!$E234:$BQ234, MATCH(TRUE, ISNUMBER(deflator!$E234:$BQ234), 0))</f>
        <v>0</v>
      </c>
      <c r="I234" cm="1">
        <f t="array" ref="I234">deflator!I234/INDEX(deflator!$E234:$BQ234, MATCH(TRUE, ISNUMBER(deflator!$E234:$BQ234), 0))</f>
        <v>0</v>
      </c>
      <c r="J234" cm="1">
        <f t="array" ref="J234">deflator!J234/INDEX(deflator!$E234:$BQ234, MATCH(TRUE, ISNUMBER(deflator!$E234:$BQ234), 0))</f>
        <v>0</v>
      </c>
      <c r="K234" cm="1">
        <f t="array" ref="K234">deflator!K234/INDEX(deflator!$E234:$BQ234, MATCH(TRUE, ISNUMBER(deflator!$E234:$BQ234), 0))</f>
        <v>0</v>
      </c>
      <c r="L234" cm="1">
        <f t="array" ref="L234">deflator!L234/INDEX(deflator!$E234:$BQ234, MATCH(TRUE, ISNUMBER(deflator!$E234:$BQ234), 0))</f>
        <v>0</v>
      </c>
      <c r="M234" cm="1">
        <f t="array" ref="M234">deflator!M234/INDEX(deflator!$E234:$BQ234, MATCH(TRUE, ISNUMBER(deflator!$E234:$BQ234), 0))</f>
        <v>0</v>
      </c>
      <c r="N234" cm="1">
        <f t="array" ref="N234">deflator!N234/INDEX(deflator!$E234:$BQ234, MATCH(TRUE, ISNUMBER(deflator!$E234:$BQ234), 0))</f>
        <v>0</v>
      </c>
      <c r="O234" cm="1">
        <f t="array" ref="O234">deflator!O234/INDEX(deflator!$E234:$BQ234, MATCH(TRUE, ISNUMBER(deflator!$E234:$BQ234), 0))</f>
        <v>0</v>
      </c>
      <c r="P234" cm="1">
        <f t="array" ref="P234">deflator!P234/INDEX(deflator!$E234:$BQ234, MATCH(TRUE, ISNUMBER(deflator!$E234:$BQ234), 0))</f>
        <v>0</v>
      </c>
      <c r="Q234" cm="1">
        <f t="array" ref="Q234">deflator!Q234/INDEX(deflator!$E234:$BQ234, MATCH(TRUE, ISNUMBER(deflator!$E234:$BQ234), 0))</f>
        <v>0</v>
      </c>
      <c r="R234" cm="1">
        <f t="array" ref="R234">deflator!R234/INDEX(deflator!$E234:$BQ234, MATCH(TRUE, ISNUMBER(deflator!$E234:$BQ234), 0))</f>
        <v>0</v>
      </c>
      <c r="S234" cm="1">
        <f t="array" ref="S234">deflator!S234/INDEX(deflator!$E234:$BQ234, MATCH(TRUE, ISNUMBER(deflator!$E234:$BQ234), 0))</f>
        <v>0</v>
      </c>
      <c r="T234" cm="1">
        <f t="array" ref="T234">deflator!T234/INDEX(deflator!$E234:$BQ234, MATCH(TRUE, ISNUMBER(deflator!$E234:$BQ234), 0))</f>
        <v>0</v>
      </c>
      <c r="U234" cm="1">
        <f t="array" ref="U234">deflator!U234/INDEX(deflator!$E234:$BQ234, MATCH(TRUE, ISNUMBER(deflator!$E234:$BQ234), 0))</f>
        <v>0</v>
      </c>
      <c r="V234" cm="1">
        <f t="array" ref="V234">deflator!V234/INDEX(deflator!$E234:$BQ234, MATCH(TRUE, ISNUMBER(deflator!$E234:$BQ234), 0))</f>
        <v>0</v>
      </c>
      <c r="W234" cm="1">
        <f t="array" ref="W234">deflator!W234/INDEX(deflator!$E234:$BQ234, MATCH(TRUE, ISNUMBER(deflator!$E234:$BQ234), 0))</f>
        <v>0</v>
      </c>
      <c r="X234" cm="1">
        <f t="array" ref="X234">deflator!X234/INDEX(deflator!$E234:$BQ234, MATCH(TRUE, ISNUMBER(deflator!$E234:$BQ234), 0))</f>
        <v>0</v>
      </c>
      <c r="Y234" cm="1">
        <f t="array" ref="Y234">deflator!Y234/INDEX(deflator!$E234:$BQ234, MATCH(TRUE, ISNUMBER(deflator!$E234:$BQ234), 0))</f>
        <v>0</v>
      </c>
      <c r="Z234" cm="1">
        <f t="array" ref="Z234">deflator!Z234/INDEX(deflator!$E234:$BQ234, MATCH(TRUE, ISNUMBER(deflator!$E234:$BQ234), 0))</f>
        <v>0</v>
      </c>
      <c r="AA234" cm="1">
        <f t="array" ref="AA234">deflator!AA234/INDEX(deflator!$E234:$BQ234, MATCH(TRUE, ISNUMBER(deflator!$E234:$BQ234), 0))</f>
        <v>0</v>
      </c>
      <c r="AB234" cm="1">
        <f t="array" ref="AB234">deflator!AB234/INDEX(deflator!$E234:$BQ234, MATCH(TRUE, ISNUMBER(deflator!$E234:$BQ234), 0))</f>
        <v>0</v>
      </c>
      <c r="AC234" cm="1">
        <f t="array" ref="AC234">deflator!AC234/INDEX(deflator!$E234:$BQ234, MATCH(TRUE, ISNUMBER(deflator!$E234:$BQ234), 0))</f>
        <v>0</v>
      </c>
      <c r="AD234" cm="1">
        <f t="array" ref="AD234">deflator!AD234/INDEX(deflator!$E234:$BQ234, MATCH(TRUE, ISNUMBER(deflator!$E234:$BQ234), 0))</f>
        <v>0</v>
      </c>
      <c r="AE234" cm="1">
        <f t="array" ref="AE234">deflator!AE234/INDEX(deflator!$E234:$BQ234, MATCH(TRUE, ISNUMBER(deflator!$E234:$BQ234), 0))</f>
        <v>0</v>
      </c>
      <c r="AF234" cm="1">
        <f t="array" ref="AF234">deflator!AF234/INDEX(deflator!$E234:$BQ234, MATCH(TRUE, ISNUMBER(deflator!$E234:$BQ234), 0))</f>
        <v>0</v>
      </c>
      <c r="AG234" cm="1">
        <f t="array" ref="AG234">deflator!AG234/INDEX(deflator!$E234:$BQ234, MATCH(TRUE, ISNUMBER(deflator!$E234:$BQ234), 0))</f>
        <v>0</v>
      </c>
      <c r="AH234" cm="1">
        <f t="array" ref="AH234">deflator!AH234/INDEX(deflator!$E234:$BQ234, MATCH(TRUE, ISNUMBER(deflator!$E234:$BQ234), 0))</f>
        <v>0</v>
      </c>
      <c r="AI234" cm="1">
        <f t="array" ref="AI234">deflator!AI234/INDEX(deflator!$E234:$BQ234, MATCH(TRUE, ISNUMBER(deflator!$E234:$BQ234), 0))</f>
        <v>0</v>
      </c>
      <c r="AJ234" cm="1">
        <f t="array" ref="AJ234">deflator!AJ234/INDEX(deflator!$E234:$BQ234, MATCH(TRUE, ISNUMBER(deflator!$E234:$BQ234), 0))</f>
        <v>0</v>
      </c>
      <c r="AK234" cm="1">
        <f t="array" ref="AK234">deflator!AK234/INDEX(deflator!$E234:$BQ234, MATCH(TRUE, ISNUMBER(deflator!$E234:$BQ234), 0))</f>
        <v>0</v>
      </c>
      <c r="AL234" cm="1">
        <f t="array" ref="AL234">deflator!AL234/INDEX(deflator!$E234:$BQ234, MATCH(TRUE, ISNUMBER(deflator!$E234:$BQ234), 0))</f>
        <v>0</v>
      </c>
      <c r="AM234" cm="1">
        <f t="array" ref="AM234">deflator!AM234/INDEX(deflator!$E234:$BQ234, MATCH(TRUE, ISNUMBER(deflator!$E234:$BQ234), 0))</f>
        <v>0</v>
      </c>
      <c r="AN234" cm="1">
        <f t="array" ref="AN234">deflator!AN234/INDEX(deflator!$E234:$BQ234, MATCH(TRUE, ISNUMBER(deflator!$E234:$BQ234), 0))</f>
        <v>0</v>
      </c>
      <c r="AO234" cm="1">
        <f t="array" ref="AO234">deflator!AO234/INDEX(deflator!$E234:$BQ234, MATCH(TRUE, ISNUMBER(deflator!$E234:$BQ234), 0))</f>
        <v>0</v>
      </c>
      <c r="AP234" cm="1">
        <f t="array" ref="AP234">deflator!AP234/INDEX(deflator!$E234:$BQ234, MATCH(TRUE, ISNUMBER(deflator!$E234:$BQ234), 0))</f>
        <v>0</v>
      </c>
      <c r="AQ234" cm="1">
        <f t="array" ref="AQ234">deflator!AQ234/INDEX(deflator!$E234:$BQ234, MATCH(TRUE, ISNUMBER(deflator!$E234:$BQ234), 0))</f>
        <v>0</v>
      </c>
      <c r="AR234" cm="1">
        <f t="array" ref="AR234">deflator!AR234/INDEX(deflator!$E234:$BQ234, MATCH(TRUE, ISNUMBER(deflator!$E234:$BQ234), 0))</f>
        <v>0</v>
      </c>
      <c r="AS234" cm="1">
        <f t="array" ref="AS234">deflator!AS234/INDEX(deflator!$E234:$BQ234, MATCH(TRUE, ISNUMBER(deflator!$E234:$BQ234), 0))</f>
        <v>0</v>
      </c>
      <c r="AT234" cm="1">
        <f t="array" ref="AT234">deflator!AT234/INDEX(deflator!$E234:$BQ234, MATCH(TRUE, ISNUMBER(deflator!$E234:$BQ234), 0))</f>
        <v>0</v>
      </c>
      <c r="AU234" cm="1">
        <f t="array" ref="AU234">deflator!AU234/INDEX(deflator!$E234:$BQ234, MATCH(TRUE, ISNUMBER(deflator!$E234:$BQ234), 0))</f>
        <v>0</v>
      </c>
      <c r="AV234" cm="1">
        <f t="array" ref="AV234">deflator!AV234/INDEX(deflator!$E234:$BQ234, MATCH(TRUE, ISNUMBER(deflator!$E234:$BQ234), 0))</f>
        <v>0</v>
      </c>
      <c r="AW234" cm="1">
        <f t="array" ref="AW234">deflator!AW234/INDEX(deflator!$E234:$BQ234, MATCH(TRUE, ISNUMBER(deflator!$E234:$BQ234), 0))</f>
        <v>0</v>
      </c>
      <c r="AX234" cm="1">
        <f t="array" ref="AX234">deflator!AX234/INDEX(deflator!$E234:$BQ234, MATCH(TRUE, ISNUMBER(deflator!$E234:$BQ234), 0))</f>
        <v>0</v>
      </c>
      <c r="AY234" cm="1">
        <f t="array" ref="AY234">deflator!AY234/INDEX(deflator!$E234:$BQ234, MATCH(TRUE, ISNUMBER(deflator!$E234:$BQ234), 0))</f>
        <v>0</v>
      </c>
      <c r="AZ234" cm="1">
        <f t="array" ref="AZ234">deflator!AZ234/INDEX(deflator!$E234:$BQ234, MATCH(TRUE, ISNUMBER(deflator!$E234:$BQ234), 0))</f>
        <v>1</v>
      </c>
      <c r="BA234" cm="1">
        <f t="array" ref="BA234">deflator!BA234/INDEX(deflator!$E234:$BQ234, MATCH(TRUE, ISNUMBER(deflator!$E234:$BQ234), 0))</f>
        <v>1.0301045597425815</v>
      </c>
      <c r="BB234" cm="1">
        <f t="array" ref="BB234">deflator!BB234/INDEX(deflator!$E234:$BQ234, MATCH(TRUE, ISNUMBER(deflator!$E234:$BQ234), 0))</f>
        <v>1.0436836724460441</v>
      </c>
      <c r="BC234" cm="1">
        <f t="array" ref="BC234">deflator!BC234/INDEX(deflator!$E234:$BQ234, MATCH(TRUE, ISNUMBER(deflator!$E234:$BQ234), 0))</f>
        <v>1.0094178993263501</v>
      </c>
      <c r="BD234" cm="1">
        <f t="array" ref="BD234">deflator!BD234/INDEX(deflator!$E234:$BQ234, MATCH(TRUE, ISNUMBER(deflator!$E234:$BQ234), 0))</f>
        <v>1.0238443105944479</v>
      </c>
      <c r="BE234" cm="1">
        <f t="array" ref="BE234">deflator!BE234/INDEX(deflator!$E234:$BQ234, MATCH(TRUE, ISNUMBER(deflator!$E234:$BQ234), 0))</f>
        <v>1.0495424344978794</v>
      </c>
      <c r="BF234" cm="1">
        <f t="array" ref="BF234">deflator!BF234/INDEX(deflator!$E234:$BQ234, MATCH(TRUE, ISNUMBER(deflator!$E234:$BQ234), 0))</f>
        <v>1.077089480396868</v>
      </c>
      <c r="BG234" cm="1">
        <f t="array" ref="BG234">deflator!BG234/INDEX(deflator!$E234:$BQ234, MATCH(TRUE, ISNUMBER(deflator!$E234:$BQ234), 0))</f>
        <v>1.1056712823499604</v>
      </c>
      <c r="BH234" cm="1">
        <f t="array" ref="BH234">deflator!BH234/INDEX(deflator!$E234:$BQ234, MATCH(TRUE, ISNUMBER(deflator!$E234:$BQ234), 0))</f>
        <v>1.1117287875412649</v>
      </c>
      <c r="BI234" cm="1">
        <f t="array" ref="BI234">deflator!BI234/INDEX(deflator!$E234:$BQ234, MATCH(TRUE, ISNUMBER(deflator!$E234:$BQ234), 0))</f>
        <v>1.136013370727706</v>
      </c>
      <c r="BJ234" cm="1">
        <f t="array" ref="BJ234">deflator!BJ234/INDEX(deflator!$E234:$BQ234, MATCH(TRUE, ISNUMBER(deflator!$E234:$BQ234), 0))</f>
        <v>1.1536428569518076</v>
      </c>
      <c r="BK234" cm="1">
        <f t="array" ref="BK234">deflator!BK234/INDEX(deflator!$E234:$BQ234, MATCH(TRUE, ISNUMBER(deflator!$E234:$BQ234), 0))</f>
        <v>0.77593375479967597</v>
      </c>
      <c r="BL234" cm="1">
        <f t="array" ref="BL234">deflator!BL234/INDEX(deflator!$E234:$BQ234, MATCH(TRUE, ISNUMBER(deflator!$E234:$BQ234), 0))</f>
        <v>0.77145350996472506</v>
      </c>
      <c r="BM234" cm="1">
        <f t="array" ref="BM234">deflator!BM234/INDEX(deflator!$E234:$BQ234, MATCH(TRUE, ISNUMBER(deflator!$E234:$BQ234), 0))</f>
        <v>0.78034535150675077</v>
      </c>
      <c r="BN234" cm="1">
        <f t="array" ref="BN234">deflator!BN234/INDEX(deflator!$E234:$BQ234, MATCH(TRUE, ISNUMBER(deflator!$E234:$BQ234), 0))</f>
        <v>0.81047085582224965</v>
      </c>
      <c r="BO234" cm="1">
        <f t="array" ref="BO234">deflator!BO234/INDEX(deflator!$E234:$BQ234, MATCH(TRUE, ISNUMBER(deflator!$E234:$BQ234), 0))</f>
        <v>0.82396021444913348</v>
      </c>
      <c r="BP234" cm="1">
        <f t="array" ref="BP234">deflator!BP234/INDEX(deflator!$E234:$BQ234, MATCH(TRUE, ISNUMBER(deflator!$E234:$BQ234), 0))</f>
        <v>0.82780610773494601</v>
      </c>
      <c r="BQ234" cm="1">
        <f t="array" ref="BQ234">deflator!BQ234/INDEX(deflator!$E234:$BQ234, MATCH(TRUE, ISNUMBER(deflator!$E234:$BQ234), 0))</f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 cm="1">
        <f t="array" ref="E235">deflator!E235/INDEX(deflator!$E235:$BQ235, MATCH(TRUE, ISNUMBER(deflator!$E235:$BQ235), 0))</f>
        <v>1</v>
      </c>
      <c r="F235" cm="1">
        <f t="array" ref="F235">deflator!F235/INDEX(deflator!$E235:$BQ235, MATCH(TRUE, ISNUMBER(deflator!$E235:$BQ235), 0))</f>
        <v>1.0506282790068808</v>
      </c>
      <c r="G235" cm="1">
        <f t="array" ref="G235">deflator!G235/INDEX(deflator!$E235:$BQ235, MATCH(TRUE, ISNUMBER(deflator!$E235:$BQ235), 0))</f>
        <v>1.0667510100349828</v>
      </c>
      <c r="H235" cm="1">
        <f t="array" ref="H235">deflator!H235/INDEX(deflator!$E235:$BQ235, MATCH(TRUE, ISNUMBER(deflator!$E235:$BQ235), 0))</f>
        <v>1.1269377951890112</v>
      </c>
      <c r="I235" cm="1">
        <f t="array" ref="I235">deflator!I235/INDEX(deflator!$E235:$BQ235, MATCH(TRUE, ISNUMBER(deflator!$E235:$BQ235), 0))</f>
        <v>1.2196988813080825</v>
      </c>
      <c r="J235" cm="1">
        <f t="array" ref="J235">deflator!J235/INDEX(deflator!$E235:$BQ235, MATCH(TRUE, ISNUMBER(deflator!$E235:$BQ235), 0))</f>
        <v>1.2888033807446297</v>
      </c>
      <c r="K235" cm="1">
        <f t="array" ref="K235">deflator!K235/INDEX(deflator!$E235:$BQ235, MATCH(TRUE, ISNUMBER(deflator!$E235:$BQ235), 0))</f>
        <v>1.3659108778804465</v>
      </c>
      <c r="L235" cm="1">
        <f t="array" ref="L235">deflator!L235/INDEX(deflator!$E235:$BQ235, MATCH(TRUE, ISNUMBER(deflator!$E235:$BQ235), 0))</f>
        <v>1.4107030282841162</v>
      </c>
      <c r="M235" cm="1">
        <f t="array" ref="M235">deflator!M235/INDEX(deflator!$E235:$BQ235, MATCH(TRUE, ISNUMBER(deflator!$E235:$BQ235), 0))</f>
        <v>1.4393609656965185</v>
      </c>
      <c r="N235" cm="1">
        <f t="array" ref="N235">deflator!N235/INDEX(deflator!$E235:$BQ235, MATCH(TRUE, ISNUMBER(deflator!$E235:$BQ235), 0))</f>
        <v>1.4691174482015688</v>
      </c>
      <c r="O235" cm="1">
        <f t="array" ref="O235">deflator!O235/INDEX(deflator!$E235:$BQ235, MATCH(TRUE, ISNUMBER(deflator!$E235:$BQ235), 0))</f>
        <v>1.5258188012446954</v>
      </c>
      <c r="P235" cm="1">
        <f t="array" ref="P235">deflator!P235/INDEX(deflator!$E235:$BQ235, MATCH(TRUE, ISNUMBER(deflator!$E235:$BQ235), 0))</f>
        <v>1.6630165946123385</v>
      </c>
      <c r="Q235" cm="1">
        <f t="array" ref="Q235">deflator!Q235/INDEX(deflator!$E235:$BQ235, MATCH(TRUE, ISNUMBER(deflator!$E235:$BQ235), 0))</f>
        <v>1.7553752757560122</v>
      </c>
      <c r="R235" cm="1">
        <f t="array" ref="R235">deflator!R235/INDEX(deflator!$E235:$BQ235, MATCH(TRUE, ISNUMBER(deflator!$E235:$BQ235), 0))</f>
        <v>1.873224050190911</v>
      </c>
      <c r="S235" cm="1">
        <f t="array" ref="S235">deflator!S235/INDEX(deflator!$E235:$BQ235, MATCH(TRUE, ISNUMBER(deflator!$E235:$BQ235), 0))</f>
        <v>1.9432019592002703</v>
      </c>
      <c r="T235" cm="1">
        <f t="array" ref="T235">deflator!T235/INDEX(deflator!$E235:$BQ235, MATCH(TRUE, ISNUMBER(deflator!$E235:$BQ235), 0))</f>
        <v>2.1029467726503617</v>
      </c>
      <c r="U235" cm="1">
        <f t="array" ref="U235">deflator!U235/INDEX(deflator!$E235:$BQ235, MATCH(TRUE, ISNUMBER(deflator!$E235:$BQ235), 0))</f>
        <v>2.2806357960052752</v>
      </c>
      <c r="V235" cm="1">
        <f t="array" ref="V235">deflator!V235/INDEX(deflator!$E235:$BQ235, MATCH(TRUE, ISNUMBER(deflator!$E235:$BQ235), 0))</f>
        <v>2.4771814323557644</v>
      </c>
      <c r="W235" cm="1">
        <f t="array" ref="W235">deflator!W235/INDEX(deflator!$E235:$BQ235, MATCH(TRUE, ISNUMBER(deflator!$E235:$BQ235), 0))</f>
        <v>2.7224168381265961</v>
      </c>
      <c r="X235" cm="1">
        <f t="array" ref="X235">deflator!X235/INDEX(deflator!$E235:$BQ235, MATCH(TRUE, ISNUMBER(deflator!$E235:$BQ235), 0))</f>
        <v>2.9453761881255538</v>
      </c>
      <c r="Y235" cm="1">
        <f t="array" ref="Y235">deflator!Y235/INDEX(deflator!$E235:$BQ235, MATCH(TRUE, ISNUMBER(deflator!$E235:$BQ235), 0))</f>
        <v>3.2026519834333831</v>
      </c>
      <c r="Z235" cm="1">
        <f t="array" ref="Z235">deflator!Z235/INDEX(deflator!$E235:$BQ235, MATCH(TRUE, ISNUMBER(deflator!$E235:$BQ235), 0))</f>
        <v>3.4606178593673955</v>
      </c>
      <c r="AA235" cm="1">
        <f t="array" ref="AA235">deflator!AA235/INDEX(deflator!$E235:$BQ235, MATCH(TRUE, ISNUMBER(deflator!$E235:$BQ235), 0))</f>
        <v>3.7797139450724897</v>
      </c>
      <c r="AB235" cm="1">
        <f t="array" ref="AB235">deflator!AB235/INDEX(deflator!$E235:$BQ235, MATCH(TRUE, ISNUMBER(deflator!$E235:$BQ235), 0))</f>
        <v>3.7801723089351236</v>
      </c>
      <c r="AC235" cm="1">
        <f t="array" ref="AC235">deflator!AC235/INDEX(deflator!$E235:$BQ235, MATCH(TRUE, ISNUMBER(deflator!$E235:$BQ235), 0))</f>
        <v>4.6899219258837741</v>
      </c>
      <c r="AD235" cm="1">
        <f t="array" ref="AD235">deflator!AD235/INDEX(deflator!$E235:$BQ235, MATCH(TRUE, ISNUMBER(deflator!$E235:$BQ235), 0))</f>
        <v>4.4501170804825758</v>
      </c>
      <c r="AE235" cm="1">
        <f t="array" ref="AE235">deflator!AE235/INDEX(deflator!$E235:$BQ235, MATCH(TRUE, ISNUMBER(deflator!$E235:$BQ235), 0))</f>
        <v>3.6965864947756826</v>
      </c>
      <c r="AF235" cm="1">
        <f t="array" ref="AF235">deflator!AF235/INDEX(deflator!$E235:$BQ235, MATCH(TRUE, ISNUMBER(deflator!$E235:$BQ235), 0))</f>
        <v>3.5807694157214822</v>
      </c>
      <c r="AG235" cm="1">
        <f t="array" ref="AG235">deflator!AG235/INDEX(deflator!$E235:$BQ235, MATCH(TRUE, ISNUMBER(deflator!$E235:$BQ235), 0))</f>
        <v>3.915998556570051</v>
      </c>
      <c r="AH235" cm="1">
        <f t="array" ref="AH235">deflator!AH235/INDEX(deflator!$E235:$BQ235, MATCH(TRUE, ISNUMBER(deflator!$E235:$BQ235), 0))</f>
        <v>3.866946341614558</v>
      </c>
      <c r="AI235" cm="1">
        <f t="array" ref="AI235">deflator!AI235/INDEX(deflator!$E235:$BQ235, MATCH(TRUE, ISNUMBER(deflator!$E235:$BQ235), 0))</f>
        <v>4.1767788061071691</v>
      </c>
      <c r="AJ235" cm="1">
        <f t="array" ref="AJ235">deflator!AJ235/INDEX(deflator!$E235:$BQ235, MATCH(TRUE, ISNUMBER(deflator!$E235:$BQ235), 0))</f>
        <v>4.305152059529858</v>
      </c>
      <c r="AK235" cm="1">
        <f t="array" ref="AK235">deflator!AK235/INDEX(deflator!$E235:$BQ235, MATCH(TRUE, ISNUMBER(deflator!$E235:$BQ235), 0))</f>
        <v>3.7495052915275648</v>
      </c>
      <c r="AL235" cm="1">
        <f t="array" ref="AL235">deflator!AL235/INDEX(deflator!$E235:$BQ235, MATCH(TRUE, ISNUMBER(deflator!$E235:$BQ235), 0))</f>
        <v>3.7002141555244998</v>
      </c>
      <c r="AM235" cm="1">
        <f t="array" ref="AM235">deflator!AM235/INDEX(deflator!$E235:$BQ235, MATCH(TRUE, ISNUMBER(deflator!$E235:$BQ235), 0))</f>
        <v>5.311471069084325</v>
      </c>
      <c r="AN235" cm="1">
        <f t="array" ref="AN235">deflator!AN235/INDEX(deflator!$E235:$BQ235, MATCH(TRUE, ISNUMBER(deflator!$E235:$BQ235), 0))</f>
        <v>5.7806400683376546</v>
      </c>
      <c r="AO235" cm="1">
        <f t="array" ref="AO235">deflator!AO235/INDEX(deflator!$E235:$BQ235, MATCH(TRUE, ISNUMBER(deflator!$E235:$BQ235), 0))</f>
        <v>6.4430121064378492</v>
      </c>
      <c r="AP235" cm="1">
        <f t="array" ref="AP235">deflator!AP235/INDEX(deflator!$E235:$BQ235, MATCH(TRUE, ISNUMBER(deflator!$E235:$BQ235), 0))</f>
        <v>6.6867374319079609</v>
      </c>
      <c r="AQ235" cm="1">
        <f t="array" ref="AQ235">deflator!AQ235/INDEX(deflator!$E235:$BQ235, MATCH(TRUE, ISNUMBER(deflator!$E235:$BQ235), 0))</f>
        <v>7.1380526785095118</v>
      </c>
      <c r="AR235" cm="1">
        <f t="array" ref="AR235">deflator!AR235/INDEX(deflator!$E235:$BQ235, MATCH(TRUE, ISNUMBER(deflator!$E235:$BQ235), 0))</f>
        <v>6.597497493837051</v>
      </c>
      <c r="AS235" cm="1">
        <f t="array" ref="AS235">deflator!AS235/INDEX(deflator!$E235:$BQ235, MATCH(TRUE, ISNUMBER(deflator!$E235:$BQ235), 0))</f>
        <v>6.9464922368980044</v>
      </c>
      <c r="AT235" cm="1">
        <f t="array" ref="AT235">deflator!AT235/INDEX(deflator!$E235:$BQ235, MATCH(TRUE, ISNUMBER(deflator!$E235:$BQ235), 0))</f>
        <v>7.9049451141736435</v>
      </c>
      <c r="AU235" cm="1">
        <f t="array" ref="AU235">deflator!AU235/INDEX(deflator!$E235:$BQ235, MATCH(TRUE, ISNUMBER(deflator!$E235:$BQ235), 0))</f>
        <v>8.0557571937929993</v>
      </c>
      <c r="AV235" cm="1">
        <f t="array" ref="AV235">deflator!AV235/INDEX(deflator!$E235:$BQ235, MATCH(TRUE, ISNUMBER(deflator!$E235:$BQ235), 0))</f>
        <v>8.0621216199595782</v>
      </c>
      <c r="AW235" cm="1">
        <f t="array" ref="AW235">deflator!AW235/INDEX(deflator!$E235:$BQ235, MATCH(TRUE, ISNUMBER(deflator!$E235:$BQ235), 0))</f>
        <v>8.8469092161651872</v>
      </c>
      <c r="AX235" cm="1">
        <f t="array" ref="AX235">deflator!AX235/INDEX(deflator!$E235:$BQ235, MATCH(TRUE, ISNUMBER(deflator!$E235:$BQ235), 0))</f>
        <v>14.754231272976384</v>
      </c>
      <c r="AY235" cm="1">
        <f t="array" ref="AY235">deflator!AY235/INDEX(deflator!$E235:$BQ235, MATCH(TRUE, ISNUMBER(deflator!$E235:$BQ235), 0))</f>
        <v>16.484627185180539</v>
      </c>
      <c r="AZ235" cm="1">
        <f t="array" ref="AZ235">deflator!AZ235/INDEX(deflator!$E235:$BQ235, MATCH(TRUE, ISNUMBER(deflator!$E235:$BQ235), 0))</f>
        <v>16.195047940025429</v>
      </c>
      <c r="BA235" cm="1">
        <f t="array" ref="BA235">deflator!BA235/INDEX(deflator!$E235:$BQ235, MATCH(TRUE, ISNUMBER(deflator!$E235:$BQ235), 0))</f>
        <v>18.030695590681397</v>
      </c>
      <c r="BB235" cm="1">
        <f t="array" ref="BB235">deflator!BB235/INDEX(deflator!$E235:$BQ235, MATCH(TRUE, ISNUMBER(deflator!$E235:$BQ235), 0))</f>
        <v>17.733221938564327</v>
      </c>
      <c r="BC235" cm="1">
        <f t="array" ref="BC235">deflator!BC235/INDEX(deflator!$E235:$BQ235, MATCH(TRUE, ISNUMBER(deflator!$E235:$BQ235), 0))</f>
        <v>18.712643750980291</v>
      </c>
      <c r="BD235" cm="1">
        <f t="array" ref="BD235">deflator!BD235/INDEX(deflator!$E235:$BQ235, MATCH(TRUE, ISNUMBER(deflator!$E235:$BQ235), 0))</f>
        <v>20.231019201686223</v>
      </c>
      <c r="BE235" cm="1">
        <f t="array" ref="BE235">deflator!BE235/INDEX(deflator!$E235:$BQ235, MATCH(TRUE, ISNUMBER(deflator!$E235:$BQ235), 0))</f>
        <v>21.552820810254264</v>
      </c>
      <c r="BF235" cm="1">
        <f t="array" ref="BF235">deflator!BF235/INDEX(deflator!$E235:$BQ235, MATCH(TRUE, ISNUMBER(deflator!$E235:$BQ235), 0))</f>
        <v>20.249824120685417</v>
      </c>
      <c r="BG235" cm="1">
        <f t="array" ref="BG235">deflator!BG235/INDEX(deflator!$E235:$BQ235, MATCH(TRUE, ISNUMBER(deflator!$E235:$BQ235), 0))</f>
        <v>20.144581274281414</v>
      </c>
      <c r="BH235" cm="1">
        <f t="array" ref="BH235">deflator!BH235/INDEX(deflator!$E235:$BQ235, MATCH(TRUE, ISNUMBER(deflator!$E235:$BQ235), 0))</f>
        <v>18.734838340211734</v>
      </c>
      <c r="BI235" cm="1">
        <f t="array" ref="BI235">deflator!BI235/INDEX(deflator!$E235:$BQ235, MATCH(TRUE, ISNUMBER(deflator!$E235:$BQ235), 0))</f>
        <v>17.525117964968171</v>
      </c>
      <c r="BJ235" cm="1">
        <f t="array" ref="BJ235">deflator!BJ235/INDEX(deflator!$E235:$BQ235, MATCH(TRUE, ISNUMBER(deflator!$E235:$BQ235), 0))</f>
        <v>17.888440507700949</v>
      </c>
      <c r="BK235" cm="1">
        <f t="array" ref="BK235">deflator!BK235/INDEX(deflator!$E235:$BQ235, MATCH(TRUE, ISNUMBER(deflator!$E235:$BQ235), 0))</f>
        <v>18.58054288344794</v>
      </c>
      <c r="BL235" cm="1">
        <f t="array" ref="BL235">deflator!BL235/INDEX(deflator!$E235:$BQ235, MATCH(TRUE, ISNUMBER(deflator!$E235:$BQ235), 0))</f>
        <v>18.086056862557204</v>
      </c>
      <c r="BM235" cm="1">
        <f t="array" ref="BM235">deflator!BM235/INDEX(deflator!$E235:$BQ235, MATCH(TRUE, ISNUMBER(deflator!$E235:$BQ235), 0))</f>
        <v>17.87306069780503</v>
      </c>
      <c r="BN235" cm="1">
        <f t="array" ref="BN235">deflator!BN235/INDEX(deflator!$E235:$BQ235, MATCH(TRUE, ISNUMBER(deflator!$E235:$BQ235), 0))</f>
        <v>19.398148817263863</v>
      </c>
      <c r="BO235" cm="1">
        <f t="array" ref="BO235">deflator!BO235/INDEX(deflator!$E235:$BQ235, MATCH(TRUE, ISNUMBER(deflator!$E235:$BQ235), 0))</f>
        <v>20.423075505607361</v>
      </c>
      <c r="BP235" cm="1">
        <f t="array" ref="BP235">deflator!BP235/INDEX(deflator!$E235:$BQ235, MATCH(TRUE, ISNUMBER(deflator!$E235:$BQ235), 0))</f>
        <v>20.443446484001072</v>
      </c>
      <c r="BQ235" cm="1">
        <f t="array" ref="BQ235">deflator!BQ235/INDEX(deflator!$E235:$BQ235, MATCH(TRUE, ISNUMBER(deflator!$E235:$BQ235), 0))</f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 cm="1">
        <f t="array" ref="E236">deflator!E236/INDEX(deflator!$E236:$BQ236, MATCH(TRUE, ISNUMBER(deflator!$E236:$BQ236), 0))</f>
        <v>#N/A</v>
      </c>
      <c r="F236" t="e" cm="1">
        <f t="array" ref="F236">deflator!F236/INDEX(deflator!$E236:$BQ236, MATCH(TRUE, ISNUMBER(deflator!$E236:$BQ236), 0))</f>
        <v>#N/A</v>
      </c>
      <c r="G236" t="e" cm="1">
        <f t="array" ref="G236">deflator!G236/INDEX(deflator!$E236:$BQ236, MATCH(TRUE, ISNUMBER(deflator!$E236:$BQ236), 0))</f>
        <v>#N/A</v>
      </c>
      <c r="H236" t="e" cm="1">
        <f t="array" ref="H236">deflator!H236/INDEX(deflator!$E236:$BQ236, MATCH(TRUE, ISNUMBER(deflator!$E236:$BQ236), 0))</f>
        <v>#N/A</v>
      </c>
      <c r="I236" t="e" cm="1">
        <f t="array" ref="I236">deflator!I236/INDEX(deflator!$E236:$BQ236, MATCH(TRUE, ISNUMBER(deflator!$E236:$BQ236), 0))</f>
        <v>#N/A</v>
      </c>
      <c r="J236" t="e" cm="1">
        <f t="array" ref="J236">deflator!J236/INDEX(deflator!$E236:$BQ236, MATCH(TRUE, ISNUMBER(deflator!$E236:$BQ236), 0))</f>
        <v>#N/A</v>
      </c>
      <c r="K236" t="e" cm="1">
        <f t="array" ref="K236">deflator!K236/INDEX(deflator!$E236:$BQ236, MATCH(TRUE, ISNUMBER(deflator!$E236:$BQ236), 0))</f>
        <v>#N/A</v>
      </c>
      <c r="L236" t="e" cm="1">
        <f t="array" ref="L236">deflator!L236/INDEX(deflator!$E236:$BQ236, MATCH(TRUE, ISNUMBER(deflator!$E236:$BQ236), 0))</f>
        <v>#N/A</v>
      </c>
      <c r="M236" t="e" cm="1">
        <f t="array" ref="M236">deflator!M236/INDEX(deflator!$E236:$BQ236, MATCH(TRUE, ISNUMBER(deflator!$E236:$BQ236), 0))</f>
        <v>#N/A</v>
      </c>
      <c r="N236" t="e" cm="1">
        <f t="array" ref="N236">deflator!N236/INDEX(deflator!$E236:$BQ236, MATCH(TRUE, ISNUMBER(deflator!$E236:$BQ236), 0))</f>
        <v>#N/A</v>
      </c>
      <c r="O236" t="e" cm="1">
        <f t="array" ref="O236">deflator!O236/INDEX(deflator!$E236:$BQ236, MATCH(TRUE, ISNUMBER(deflator!$E236:$BQ236), 0))</f>
        <v>#N/A</v>
      </c>
      <c r="P236" t="e" cm="1">
        <f t="array" ref="P236">deflator!P236/INDEX(deflator!$E236:$BQ236, MATCH(TRUE, ISNUMBER(deflator!$E236:$BQ236), 0))</f>
        <v>#N/A</v>
      </c>
      <c r="Q236" t="e" cm="1">
        <f t="array" ref="Q236">deflator!Q236/INDEX(deflator!$E236:$BQ236, MATCH(TRUE, ISNUMBER(deflator!$E236:$BQ236), 0))</f>
        <v>#N/A</v>
      </c>
      <c r="R236" t="e" cm="1">
        <f t="array" ref="R236">deflator!R236/INDEX(deflator!$E236:$BQ236, MATCH(TRUE, ISNUMBER(deflator!$E236:$BQ236), 0))</f>
        <v>#N/A</v>
      </c>
      <c r="S236" t="e" cm="1">
        <f t="array" ref="S236">deflator!S236/INDEX(deflator!$E236:$BQ236, MATCH(TRUE, ISNUMBER(deflator!$E236:$BQ236), 0))</f>
        <v>#N/A</v>
      </c>
      <c r="T236" t="e" cm="1">
        <f t="array" ref="T236">deflator!T236/INDEX(deflator!$E236:$BQ236, MATCH(TRUE, ISNUMBER(deflator!$E236:$BQ236), 0))</f>
        <v>#N/A</v>
      </c>
      <c r="U236" t="e" cm="1">
        <f t="array" ref="U236">deflator!U236/INDEX(deflator!$E236:$BQ236, MATCH(TRUE, ISNUMBER(deflator!$E236:$BQ236), 0))</f>
        <v>#N/A</v>
      </c>
      <c r="V236" t="e" cm="1">
        <f t="array" ref="V236">deflator!V236/INDEX(deflator!$E236:$BQ236, MATCH(TRUE, ISNUMBER(deflator!$E236:$BQ236), 0))</f>
        <v>#N/A</v>
      </c>
      <c r="W236" t="e" cm="1">
        <f t="array" ref="W236">deflator!W236/INDEX(deflator!$E236:$BQ236, MATCH(TRUE, ISNUMBER(deflator!$E236:$BQ236), 0))</f>
        <v>#N/A</v>
      </c>
      <c r="X236" t="e" cm="1">
        <f t="array" ref="X236">deflator!X236/INDEX(deflator!$E236:$BQ236, MATCH(TRUE, ISNUMBER(deflator!$E236:$BQ236), 0))</f>
        <v>#N/A</v>
      </c>
      <c r="Y236" t="e" cm="1">
        <f t="array" ref="Y236">deflator!Y236/INDEX(deflator!$E236:$BQ236, MATCH(TRUE, ISNUMBER(deflator!$E236:$BQ236), 0))</f>
        <v>#N/A</v>
      </c>
      <c r="Z236" t="e" cm="1">
        <f t="array" ref="Z236">deflator!Z236/INDEX(deflator!$E236:$BQ236, MATCH(TRUE, ISNUMBER(deflator!$E236:$BQ236), 0))</f>
        <v>#N/A</v>
      </c>
      <c r="AA236" t="e" cm="1">
        <f t="array" ref="AA236">deflator!AA236/INDEX(deflator!$E236:$BQ236, MATCH(TRUE, ISNUMBER(deflator!$E236:$BQ236), 0))</f>
        <v>#N/A</v>
      </c>
      <c r="AB236" t="e" cm="1">
        <f t="array" ref="AB236">deflator!AB236/INDEX(deflator!$E236:$BQ236, MATCH(TRUE, ISNUMBER(deflator!$E236:$BQ236), 0))</f>
        <v>#N/A</v>
      </c>
      <c r="AC236" t="e" cm="1">
        <f t="array" ref="AC236">deflator!AC236/INDEX(deflator!$E236:$BQ236, MATCH(TRUE, ISNUMBER(deflator!$E236:$BQ236), 0))</f>
        <v>#N/A</v>
      </c>
      <c r="AD236" t="e" cm="1">
        <f t="array" ref="AD236">deflator!AD236/INDEX(deflator!$E236:$BQ236, MATCH(TRUE, ISNUMBER(deflator!$E236:$BQ236), 0))</f>
        <v>#N/A</v>
      </c>
      <c r="AE236" t="e" cm="1">
        <f t="array" ref="AE236">deflator!AE236/INDEX(deflator!$E236:$BQ236, MATCH(TRUE, ISNUMBER(deflator!$E236:$BQ236), 0))</f>
        <v>#N/A</v>
      </c>
      <c r="AF236" t="e" cm="1">
        <f t="array" ref="AF236">deflator!AF236/INDEX(deflator!$E236:$BQ236, MATCH(TRUE, ISNUMBER(deflator!$E236:$BQ236), 0))</f>
        <v>#N/A</v>
      </c>
      <c r="AG236" t="e" cm="1">
        <f t="array" ref="AG236">deflator!AG236/INDEX(deflator!$E236:$BQ236, MATCH(TRUE, ISNUMBER(deflator!$E236:$BQ236), 0))</f>
        <v>#N/A</v>
      </c>
      <c r="AH236" t="e" cm="1">
        <f t="array" ref="AH236">deflator!AH236/INDEX(deflator!$E236:$BQ236, MATCH(TRUE, ISNUMBER(deflator!$E236:$BQ236), 0))</f>
        <v>#N/A</v>
      </c>
      <c r="AI236" t="e" cm="1">
        <f t="array" ref="AI236">deflator!AI236/INDEX(deflator!$E236:$BQ236, MATCH(TRUE, ISNUMBER(deflator!$E236:$BQ236), 0))</f>
        <v>#N/A</v>
      </c>
      <c r="AJ236" t="e" cm="1">
        <f t="array" ref="AJ236">deflator!AJ236/INDEX(deflator!$E236:$BQ236, MATCH(TRUE, ISNUMBER(deflator!$E236:$BQ236), 0))</f>
        <v>#N/A</v>
      </c>
      <c r="AK236" t="e" cm="1">
        <f t="array" ref="AK236">deflator!AK236/INDEX(deflator!$E236:$BQ236, MATCH(TRUE, ISNUMBER(deflator!$E236:$BQ236), 0))</f>
        <v>#N/A</v>
      </c>
      <c r="AL236" t="e" cm="1">
        <f t="array" ref="AL236">deflator!AL236/INDEX(deflator!$E236:$BQ236, MATCH(TRUE, ISNUMBER(deflator!$E236:$BQ236), 0))</f>
        <v>#N/A</v>
      </c>
      <c r="AM236" t="e" cm="1">
        <f t="array" ref="AM236">deflator!AM236/INDEX(deflator!$E236:$BQ236, MATCH(TRUE, ISNUMBER(deflator!$E236:$BQ236), 0))</f>
        <v>#N/A</v>
      </c>
      <c r="AN236" t="e" cm="1">
        <f t="array" ref="AN236">deflator!AN236/INDEX(deflator!$E236:$BQ236, MATCH(TRUE, ISNUMBER(deflator!$E236:$BQ236), 0))</f>
        <v>#N/A</v>
      </c>
      <c r="AO236" t="e" cm="1">
        <f t="array" ref="AO236">deflator!AO236/INDEX(deflator!$E236:$BQ236, MATCH(TRUE, ISNUMBER(deflator!$E236:$BQ236), 0))</f>
        <v>#N/A</v>
      </c>
      <c r="AP236" t="e" cm="1">
        <f t="array" ref="AP236">deflator!AP236/INDEX(deflator!$E236:$BQ236, MATCH(TRUE, ISNUMBER(deflator!$E236:$BQ236), 0))</f>
        <v>#N/A</v>
      </c>
      <c r="AQ236" t="e" cm="1">
        <f t="array" ref="AQ236">deflator!AQ236/INDEX(deflator!$E236:$BQ236, MATCH(TRUE, ISNUMBER(deflator!$E236:$BQ236), 0))</f>
        <v>#N/A</v>
      </c>
      <c r="AR236" t="e" cm="1">
        <f t="array" ref="AR236">deflator!AR236/INDEX(deflator!$E236:$BQ236, MATCH(TRUE, ISNUMBER(deflator!$E236:$BQ236), 0))</f>
        <v>#N/A</v>
      </c>
      <c r="AS236" t="e" cm="1">
        <f t="array" ref="AS236">deflator!AS236/INDEX(deflator!$E236:$BQ236, MATCH(TRUE, ISNUMBER(deflator!$E236:$BQ236), 0))</f>
        <v>#N/A</v>
      </c>
      <c r="AT236" t="e" cm="1">
        <f t="array" ref="AT236">deflator!AT236/INDEX(deflator!$E236:$BQ236, MATCH(TRUE, ISNUMBER(deflator!$E236:$BQ236), 0))</f>
        <v>#N/A</v>
      </c>
      <c r="AU236" t="e" cm="1">
        <f t="array" ref="AU236">deflator!AU236/INDEX(deflator!$E236:$BQ236, MATCH(TRUE, ISNUMBER(deflator!$E236:$BQ236), 0))</f>
        <v>#N/A</v>
      </c>
      <c r="AV236" t="e" cm="1">
        <f t="array" ref="AV236">deflator!AV236/INDEX(deflator!$E236:$BQ236, MATCH(TRUE, ISNUMBER(deflator!$E236:$BQ236), 0))</f>
        <v>#N/A</v>
      </c>
      <c r="AW236" t="e" cm="1">
        <f t="array" ref="AW236">deflator!AW236/INDEX(deflator!$E236:$BQ236, MATCH(TRUE, ISNUMBER(deflator!$E236:$BQ236), 0))</f>
        <v>#N/A</v>
      </c>
      <c r="AX236" t="e" cm="1">
        <f t="array" ref="AX236">deflator!AX236/INDEX(deflator!$E236:$BQ236, MATCH(TRUE, ISNUMBER(deflator!$E236:$BQ236), 0))</f>
        <v>#N/A</v>
      </c>
      <c r="AY236" t="e" cm="1">
        <f t="array" ref="AY236">deflator!AY236/INDEX(deflator!$E236:$BQ236, MATCH(TRUE, ISNUMBER(deflator!$E236:$BQ236), 0))</f>
        <v>#N/A</v>
      </c>
      <c r="AZ236" t="e" cm="1">
        <f t="array" ref="AZ236">deflator!AZ236/INDEX(deflator!$E236:$BQ236, MATCH(TRUE, ISNUMBER(deflator!$E236:$BQ236), 0))</f>
        <v>#N/A</v>
      </c>
      <c r="BA236" t="e" cm="1">
        <f t="array" ref="BA236">deflator!BA236/INDEX(deflator!$E236:$BQ236, MATCH(TRUE, ISNUMBER(deflator!$E236:$BQ236), 0))</f>
        <v>#N/A</v>
      </c>
      <c r="BB236" t="e" cm="1">
        <f t="array" ref="BB236">deflator!BB236/INDEX(deflator!$E236:$BQ236, MATCH(TRUE, ISNUMBER(deflator!$E236:$BQ236), 0))</f>
        <v>#N/A</v>
      </c>
      <c r="BC236" t="e" cm="1">
        <f t="array" ref="BC236">deflator!BC236/INDEX(deflator!$E236:$BQ236, MATCH(TRUE, ISNUMBER(deflator!$E236:$BQ236), 0))</f>
        <v>#N/A</v>
      </c>
      <c r="BD236" t="e" cm="1">
        <f t="array" ref="BD236">deflator!BD236/INDEX(deflator!$E236:$BQ236, MATCH(TRUE, ISNUMBER(deflator!$E236:$BQ236), 0))</f>
        <v>#N/A</v>
      </c>
      <c r="BE236" t="e" cm="1">
        <f t="array" ref="BE236">deflator!BE236/INDEX(deflator!$E236:$BQ236, MATCH(TRUE, ISNUMBER(deflator!$E236:$BQ236), 0))</f>
        <v>#N/A</v>
      </c>
      <c r="BF236" t="e" cm="1">
        <f t="array" ref="BF236">deflator!BF236/INDEX(deflator!$E236:$BQ236, MATCH(TRUE, ISNUMBER(deflator!$E236:$BQ236), 0))</f>
        <v>#N/A</v>
      </c>
      <c r="BG236" t="e" cm="1">
        <f t="array" ref="BG236">deflator!BG236/INDEX(deflator!$E236:$BQ236, MATCH(TRUE, ISNUMBER(deflator!$E236:$BQ236), 0))</f>
        <v>#N/A</v>
      </c>
      <c r="BH236" t="e" cm="1">
        <f t="array" ref="BH236">deflator!BH236/INDEX(deflator!$E236:$BQ236, MATCH(TRUE, ISNUMBER(deflator!$E236:$BQ236), 0))</f>
        <v>#N/A</v>
      </c>
      <c r="BI236" t="e" cm="1">
        <f t="array" ref="BI236">deflator!BI236/INDEX(deflator!$E236:$BQ236, MATCH(TRUE, ISNUMBER(deflator!$E236:$BQ236), 0))</f>
        <v>#N/A</v>
      </c>
      <c r="BJ236" t="e" cm="1">
        <f t="array" ref="BJ236">deflator!BJ236/INDEX(deflator!$E236:$BQ236, MATCH(TRUE, ISNUMBER(deflator!$E236:$BQ236), 0))</f>
        <v>#N/A</v>
      </c>
      <c r="BK236" t="e" cm="1">
        <f t="array" ref="BK236">deflator!BK236/INDEX(deflator!$E236:$BQ236, MATCH(TRUE, ISNUMBER(deflator!$E236:$BQ236), 0))</f>
        <v>#N/A</v>
      </c>
      <c r="BL236" t="e" cm="1">
        <f t="array" ref="BL236">deflator!BL236/INDEX(deflator!$E236:$BQ236, MATCH(TRUE, ISNUMBER(deflator!$E236:$BQ236), 0))</f>
        <v>#N/A</v>
      </c>
      <c r="BM236" t="e" cm="1">
        <f t="array" ref="BM236">deflator!BM236/INDEX(deflator!$E236:$BQ236, MATCH(TRUE, ISNUMBER(deflator!$E236:$BQ236), 0))</f>
        <v>#N/A</v>
      </c>
      <c r="BN236" t="e" cm="1">
        <f t="array" ref="BN236">deflator!BN236/INDEX(deflator!$E236:$BQ236, MATCH(TRUE, ISNUMBER(deflator!$E236:$BQ236), 0))</f>
        <v>#N/A</v>
      </c>
      <c r="BO236" t="e" cm="1">
        <f t="array" ref="BO236">deflator!BO236/INDEX(deflator!$E236:$BQ236, MATCH(TRUE, ISNUMBER(deflator!$E236:$BQ236), 0))</f>
        <v>#N/A</v>
      </c>
      <c r="BP236" t="e" cm="1">
        <f t="array" ref="BP236">deflator!BP236/INDEX(deflator!$E236:$BQ236, MATCH(TRUE, ISNUMBER(deflator!$E236:$BQ236), 0))</f>
        <v>#N/A</v>
      </c>
      <c r="BQ236" t="e" cm="1">
        <f t="array" ref="BQ236">deflator!BQ236/INDEX(deflator!$E236:$BQ236, MATCH(TRUE, ISNUMBER(deflator!$E236:$BQ236), 0))</f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 cm="1">
        <f t="array" ref="E237">deflator!E237/INDEX(deflator!$E237:$BQ237, MATCH(TRUE, ISNUMBER(deflator!$E237:$BQ237), 0))</f>
        <v>#N/A</v>
      </c>
      <c r="F237" t="e" cm="1">
        <f t="array" ref="F237">deflator!F237/INDEX(deflator!$E237:$BQ237, MATCH(TRUE, ISNUMBER(deflator!$E237:$BQ237), 0))</f>
        <v>#N/A</v>
      </c>
      <c r="G237" t="e" cm="1">
        <f t="array" ref="G237">deflator!G237/INDEX(deflator!$E237:$BQ237, MATCH(TRUE, ISNUMBER(deflator!$E237:$BQ237), 0))</f>
        <v>#N/A</v>
      </c>
      <c r="H237" t="e" cm="1">
        <f t="array" ref="H237">deflator!H237/INDEX(deflator!$E237:$BQ237, MATCH(TRUE, ISNUMBER(deflator!$E237:$BQ237), 0))</f>
        <v>#N/A</v>
      </c>
      <c r="I237" t="e" cm="1">
        <f t="array" ref="I237">deflator!I237/INDEX(deflator!$E237:$BQ237, MATCH(TRUE, ISNUMBER(deflator!$E237:$BQ237), 0))</f>
        <v>#N/A</v>
      </c>
      <c r="J237" t="e" cm="1">
        <f t="array" ref="J237">deflator!J237/INDEX(deflator!$E237:$BQ237, MATCH(TRUE, ISNUMBER(deflator!$E237:$BQ237), 0))</f>
        <v>#N/A</v>
      </c>
      <c r="K237" t="e" cm="1">
        <f t="array" ref="K237">deflator!K237/INDEX(deflator!$E237:$BQ237, MATCH(TRUE, ISNUMBER(deflator!$E237:$BQ237), 0))</f>
        <v>#N/A</v>
      </c>
      <c r="L237" t="e" cm="1">
        <f t="array" ref="L237">deflator!L237/INDEX(deflator!$E237:$BQ237, MATCH(TRUE, ISNUMBER(deflator!$E237:$BQ237), 0))</f>
        <v>#N/A</v>
      </c>
      <c r="M237" t="e" cm="1">
        <f t="array" ref="M237">deflator!M237/INDEX(deflator!$E237:$BQ237, MATCH(TRUE, ISNUMBER(deflator!$E237:$BQ237), 0))</f>
        <v>#N/A</v>
      </c>
      <c r="N237" t="e" cm="1">
        <f t="array" ref="N237">deflator!N237/INDEX(deflator!$E237:$BQ237, MATCH(TRUE, ISNUMBER(deflator!$E237:$BQ237), 0))</f>
        <v>#N/A</v>
      </c>
      <c r="O237" t="e" cm="1">
        <f t="array" ref="O237">deflator!O237/INDEX(deflator!$E237:$BQ237, MATCH(TRUE, ISNUMBER(deflator!$E237:$BQ237), 0))</f>
        <v>#N/A</v>
      </c>
      <c r="P237" t="e" cm="1">
        <f t="array" ref="P237">deflator!P237/INDEX(deflator!$E237:$BQ237, MATCH(TRUE, ISNUMBER(deflator!$E237:$BQ237), 0))</f>
        <v>#N/A</v>
      </c>
      <c r="Q237" t="e" cm="1">
        <f t="array" ref="Q237">deflator!Q237/INDEX(deflator!$E237:$BQ237, MATCH(TRUE, ISNUMBER(deflator!$E237:$BQ237), 0))</f>
        <v>#N/A</v>
      </c>
      <c r="R237" t="e" cm="1">
        <f t="array" ref="R237">deflator!R237/INDEX(deflator!$E237:$BQ237, MATCH(TRUE, ISNUMBER(deflator!$E237:$BQ237), 0))</f>
        <v>#N/A</v>
      </c>
      <c r="S237" t="e" cm="1">
        <f t="array" ref="S237">deflator!S237/INDEX(deflator!$E237:$BQ237, MATCH(TRUE, ISNUMBER(deflator!$E237:$BQ237), 0))</f>
        <v>#N/A</v>
      </c>
      <c r="T237" t="e" cm="1">
        <f t="array" ref="T237">deflator!T237/INDEX(deflator!$E237:$BQ237, MATCH(TRUE, ISNUMBER(deflator!$E237:$BQ237), 0))</f>
        <v>#N/A</v>
      </c>
      <c r="U237" t="e" cm="1">
        <f t="array" ref="U237">deflator!U237/INDEX(deflator!$E237:$BQ237, MATCH(TRUE, ISNUMBER(deflator!$E237:$BQ237), 0))</f>
        <v>#N/A</v>
      </c>
      <c r="V237" t="e" cm="1">
        <f t="array" ref="V237">deflator!V237/INDEX(deflator!$E237:$BQ237, MATCH(TRUE, ISNUMBER(deflator!$E237:$BQ237), 0))</f>
        <v>#N/A</v>
      </c>
      <c r="W237" t="e" cm="1">
        <f t="array" ref="W237">deflator!W237/INDEX(deflator!$E237:$BQ237, MATCH(TRUE, ISNUMBER(deflator!$E237:$BQ237), 0))</f>
        <v>#N/A</v>
      </c>
      <c r="X237" t="e" cm="1">
        <f t="array" ref="X237">deflator!X237/INDEX(deflator!$E237:$BQ237, MATCH(TRUE, ISNUMBER(deflator!$E237:$BQ237), 0))</f>
        <v>#N/A</v>
      </c>
      <c r="Y237" t="e" cm="1">
        <f t="array" ref="Y237">deflator!Y237/INDEX(deflator!$E237:$BQ237, MATCH(TRUE, ISNUMBER(deflator!$E237:$BQ237), 0))</f>
        <v>#N/A</v>
      </c>
      <c r="Z237" t="e" cm="1">
        <f t="array" ref="Z237">deflator!Z237/INDEX(deflator!$E237:$BQ237, MATCH(TRUE, ISNUMBER(deflator!$E237:$BQ237), 0))</f>
        <v>#N/A</v>
      </c>
      <c r="AA237" t="e" cm="1">
        <f t="array" ref="AA237">deflator!AA237/INDEX(deflator!$E237:$BQ237, MATCH(TRUE, ISNUMBER(deflator!$E237:$BQ237), 0))</f>
        <v>#N/A</v>
      </c>
      <c r="AB237" t="e" cm="1">
        <f t="array" ref="AB237">deflator!AB237/INDEX(deflator!$E237:$BQ237, MATCH(TRUE, ISNUMBER(deflator!$E237:$BQ237), 0))</f>
        <v>#N/A</v>
      </c>
      <c r="AC237" t="e" cm="1">
        <f t="array" ref="AC237">deflator!AC237/INDEX(deflator!$E237:$BQ237, MATCH(TRUE, ISNUMBER(deflator!$E237:$BQ237), 0))</f>
        <v>#N/A</v>
      </c>
      <c r="AD237" t="e" cm="1">
        <f t="array" ref="AD237">deflator!AD237/INDEX(deflator!$E237:$BQ237, MATCH(TRUE, ISNUMBER(deflator!$E237:$BQ237), 0))</f>
        <v>#N/A</v>
      </c>
      <c r="AE237" t="e" cm="1">
        <f t="array" ref="AE237">deflator!AE237/INDEX(deflator!$E237:$BQ237, MATCH(TRUE, ISNUMBER(deflator!$E237:$BQ237), 0))</f>
        <v>#N/A</v>
      </c>
      <c r="AF237" t="e" cm="1">
        <f t="array" ref="AF237">deflator!AF237/INDEX(deflator!$E237:$BQ237, MATCH(TRUE, ISNUMBER(deflator!$E237:$BQ237), 0))</f>
        <v>#N/A</v>
      </c>
      <c r="AG237" t="e" cm="1">
        <f t="array" ref="AG237">deflator!AG237/INDEX(deflator!$E237:$BQ237, MATCH(TRUE, ISNUMBER(deflator!$E237:$BQ237), 0))</f>
        <v>#N/A</v>
      </c>
      <c r="AH237" t="e" cm="1">
        <f t="array" ref="AH237">deflator!AH237/INDEX(deflator!$E237:$BQ237, MATCH(TRUE, ISNUMBER(deflator!$E237:$BQ237), 0))</f>
        <v>#N/A</v>
      </c>
      <c r="AI237" t="e" cm="1">
        <f t="array" ref="AI237">deflator!AI237/INDEX(deflator!$E237:$BQ237, MATCH(TRUE, ISNUMBER(deflator!$E237:$BQ237), 0))</f>
        <v>#N/A</v>
      </c>
      <c r="AJ237" t="e" cm="1">
        <f t="array" ref="AJ237">deflator!AJ237/INDEX(deflator!$E237:$BQ237, MATCH(TRUE, ISNUMBER(deflator!$E237:$BQ237), 0))</f>
        <v>#N/A</v>
      </c>
      <c r="AK237" t="e" cm="1">
        <f t="array" ref="AK237">deflator!AK237/INDEX(deflator!$E237:$BQ237, MATCH(TRUE, ISNUMBER(deflator!$E237:$BQ237), 0))</f>
        <v>#N/A</v>
      </c>
      <c r="AL237" t="e" cm="1">
        <f t="array" ref="AL237">deflator!AL237/INDEX(deflator!$E237:$BQ237, MATCH(TRUE, ISNUMBER(deflator!$E237:$BQ237), 0))</f>
        <v>#N/A</v>
      </c>
      <c r="AM237" t="e" cm="1">
        <f t="array" ref="AM237">deflator!AM237/INDEX(deflator!$E237:$BQ237, MATCH(TRUE, ISNUMBER(deflator!$E237:$BQ237), 0))</f>
        <v>#N/A</v>
      </c>
      <c r="AN237" t="e" cm="1">
        <f t="array" ref="AN237">deflator!AN237/INDEX(deflator!$E237:$BQ237, MATCH(TRUE, ISNUMBER(deflator!$E237:$BQ237), 0))</f>
        <v>#N/A</v>
      </c>
      <c r="AO237" t="e" cm="1">
        <f t="array" ref="AO237">deflator!AO237/INDEX(deflator!$E237:$BQ237, MATCH(TRUE, ISNUMBER(deflator!$E237:$BQ237), 0))</f>
        <v>#N/A</v>
      </c>
      <c r="AP237" t="e" cm="1">
        <f t="array" ref="AP237">deflator!AP237/INDEX(deflator!$E237:$BQ237, MATCH(TRUE, ISNUMBER(deflator!$E237:$BQ237), 0))</f>
        <v>#N/A</v>
      </c>
      <c r="AQ237" t="e" cm="1">
        <f t="array" ref="AQ237">deflator!AQ237/INDEX(deflator!$E237:$BQ237, MATCH(TRUE, ISNUMBER(deflator!$E237:$BQ237), 0))</f>
        <v>#N/A</v>
      </c>
      <c r="AR237" t="e" cm="1">
        <f t="array" ref="AR237">deflator!AR237/INDEX(deflator!$E237:$BQ237, MATCH(TRUE, ISNUMBER(deflator!$E237:$BQ237), 0))</f>
        <v>#N/A</v>
      </c>
      <c r="AS237" t="e" cm="1">
        <f t="array" ref="AS237">deflator!AS237/INDEX(deflator!$E237:$BQ237, MATCH(TRUE, ISNUMBER(deflator!$E237:$BQ237), 0))</f>
        <v>#N/A</v>
      </c>
      <c r="AT237" t="e" cm="1">
        <f t="array" ref="AT237">deflator!AT237/INDEX(deflator!$E237:$BQ237, MATCH(TRUE, ISNUMBER(deflator!$E237:$BQ237), 0))</f>
        <v>#N/A</v>
      </c>
      <c r="AU237" t="e" cm="1">
        <f t="array" ref="AU237">deflator!AU237/INDEX(deflator!$E237:$BQ237, MATCH(TRUE, ISNUMBER(deflator!$E237:$BQ237), 0))</f>
        <v>#N/A</v>
      </c>
      <c r="AV237" t="e" cm="1">
        <f t="array" ref="AV237">deflator!AV237/INDEX(deflator!$E237:$BQ237, MATCH(TRUE, ISNUMBER(deflator!$E237:$BQ237), 0))</f>
        <v>#N/A</v>
      </c>
      <c r="AW237" t="e" cm="1">
        <f t="array" ref="AW237">deflator!AW237/INDEX(deflator!$E237:$BQ237, MATCH(TRUE, ISNUMBER(deflator!$E237:$BQ237), 0))</f>
        <v>#N/A</v>
      </c>
      <c r="AX237" t="e" cm="1">
        <f t="array" ref="AX237">deflator!AX237/INDEX(deflator!$E237:$BQ237, MATCH(TRUE, ISNUMBER(deflator!$E237:$BQ237), 0))</f>
        <v>#N/A</v>
      </c>
      <c r="AY237" t="e" cm="1">
        <f t="array" ref="AY237">deflator!AY237/INDEX(deflator!$E237:$BQ237, MATCH(TRUE, ISNUMBER(deflator!$E237:$BQ237), 0))</f>
        <v>#N/A</v>
      </c>
      <c r="AZ237" t="e" cm="1">
        <f t="array" ref="AZ237">deflator!AZ237/INDEX(deflator!$E237:$BQ237, MATCH(TRUE, ISNUMBER(deflator!$E237:$BQ237), 0))</f>
        <v>#N/A</v>
      </c>
      <c r="BA237" t="e" cm="1">
        <f t="array" ref="BA237">deflator!BA237/INDEX(deflator!$E237:$BQ237, MATCH(TRUE, ISNUMBER(deflator!$E237:$BQ237), 0))</f>
        <v>#N/A</v>
      </c>
      <c r="BB237" t="e" cm="1">
        <f t="array" ref="BB237">deflator!BB237/INDEX(deflator!$E237:$BQ237, MATCH(TRUE, ISNUMBER(deflator!$E237:$BQ237), 0))</f>
        <v>#N/A</v>
      </c>
      <c r="BC237" t="e" cm="1">
        <f t="array" ref="BC237">deflator!BC237/INDEX(deflator!$E237:$BQ237, MATCH(TRUE, ISNUMBER(deflator!$E237:$BQ237), 0))</f>
        <v>#N/A</v>
      </c>
      <c r="BD237" t="e" cm="1">
        <f t="array" ref="BD237">deflator!BD237/INDEX(deflator!$E237:$BQ237, MATCH(TRUE, ISNUMBER(deflator!$E237:$BQ237), 0))</f>
        <v>#N/A</v>
      </c>
      <c r="BE237" t="e" cm="1">
        <f t="array" ref="BE237">deflator!BE237/INDEX(deflator!$E237:$BQ237, MATCH(TRUE, ISNUMBER(deflator!$E237:$BQ237), 0))</f>
        <v>#N/A</v>
      </c>
      <c r="BF237" t="e" cm="1">
        <f t="array" ref="BF237">deflator!BF237/INDEX(deflator!$E237:$BQ237, MATCH(TRUE, ISNUMBER(deflator!$E237:$BQ237), 0))</f>
        <v>#N/A</v>
      </c>
      <c r="BG237" t="e" cm="1">
        <f t="array" ref="BG237">deflator!BG237/INDEX(deflator!$E237:$BQ237, MATCH(TRUE, ISNUMBER(deflator!$E237:$BQ237), 0))</f>
        <v>#N/A</v>
      </c>
      <c r="BH237" t="e" cm="1">
        <f t="array" ref="BH237">deflator!BH237/INDEX(deflator!$E237:$BQ237, MATCH(TRUE, ISNUMBER(deflator!$E237:$BQ237), 0))</f>
        <v>#N/A</v>
      </c>
      <c r="BI237" t="e" cm="1">
        <f t="array" ref="BI237">deflator!BI237/INDEX(deflator!$E237:$BQ237, MATCH(TRUE, ISNUMBER(deflator!$E237:$BQ237), 0))</f>
        <v>#N/A</v>
      </c>
      <c r="BJ237" t="e" cm="1">
        <f t="array" ref="BJ237">deflator!BJ237/INDEX(deflator!$E237:$BQ237, MATCH(TRUE, ISNUMBER(deflator!$E237:$BQ237), 0))</f>
        <v>#N/A</v>
      </c>
      <c r="BK237" t="e" cm="1">
        <f t="array" ref="BK237">deflator!BK237/INDEX(deflator!$E237:$BQ237, MATCH(TRUE, ISNUMBER(deflator!$E237:$BQ237), 0))</f>
        <v>#N/A</v>
      </c>
      <c r="BL237" t="e" cm="1">
        <f t="array" ref="BL237">deflator!BL237/INDEX(deflator!$E237:$BQ237, MATCH(TRUE, ISNUMBER(deflator!$E237:$BQ237), 0))</f>
        <v>#N/A</v>
      </c>
      <c r="BM237" t="e" cm="1">
        <f t="array" ref="BM237">deflator!BM237/INDEX(deflator!$E237:$BQ237, MATCH(TRUE, ISNUMBER(deflator!$E237:$BQ237), 0))</f>
        <v>#N/A</v>
      </c>
      <c r="BN237" t="e" cm="1">
        <f t="array" ref="BN237">deflator!BN237/INDEX(deflator!$E237:$BQ237, MATCH(TRUE, ISNUMBER(deflator!$E237:$BQ237), 0))</f>
        <v>#N/A</v>
      </c>
      <c r="BO237" t="e" cm="1">
        <f t="array" ref="BO237">deflator!BO237/INDEX(deflator!$E237:$BQ237, MATCH(TRUE, ISNUMBER(deflator!$E237:$BQ237), 0))</f>
        <v>#N/A</v>
      </c>
      <c r="BP237" t="e" cm="1">
        <f t="array" ref="BP237">deflator!BP237/INDEX(deflator!$E237:$BQ237, MATCH(TRUE, ISNUMBER(deflator!$E237:$BQ237), 0))</f>
        <v>#N/A</v>
      </c>
      <c r="BQ237" t="e" cm="1">
        <f t="array" ref="BQ237">deflator!BQ237/INDEX(deflator!$E237:$BQ237, MATCH(TRUE, ISNUMBER(deflator!$E237:$BQ237), 0))</f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 cm="1">
        <f t="array" ref="E238">deflator!E238/INDEX(deflator!$E238:$BQ238, MATCH(TRUE, ISNUMBER(deflator!$E238:$BQ238), 0))</f>
        <v>1</v>
      </c>
      <c r="F238" cm="1">
        <f t="array" ref="F238">deflator!F238/INDEX(deflator!$E238:$BQ238, MATCH(TRUE, ISNUMBER(deflator!$E238:$BQ238), 0))</f>
        <v>0.9305317001303206</v>
      </c>
      <c r="G238" cm="1">
        <f t="array" ref="G238">deflator!G238/INDEX(deflator!$E238:$BQ238, MATCH(TRUE, ISNUMBER(deflator!$E238:$BQ238), 0))</f>
        <v>0.93718943703774049</v>
      </c>
      <c r="H238" cm="1">
        <f t="array" ref="H238">deflator!H238/INDEX(deflator!$E238:$BQ238, MATCH(TRUE, ISNUMBER(deflator!$E238:$BQ238), 0))</f>
        <v>0.96694441816571275</v>
      </c>
      <c r="I238" cm="1">
        <f t="array" ref="I238">deflator!I238/INDEX(deflator!$E238:$BQ238, MATCH(TRUE, ISNUMBER(deflator!$E238:$BQ238), 0))</f>
        <v>0.98106024721818885</v>
      </c>
      <c r="J238" cm="1">
        <f t="array" ref="J238">deflator!J238/INDEX(deflator!$E238:$BQ238, MATCH(TRUE, ISNUMBER(deflator!$E238:$BQ238), 0))</f>
        <v>0.95825969597451388</v>
      </c>
      <c r="K238" cm="1">
        <f t="array" ref="K238">deflator!K238/INDEX(deflator!$E238:$BQ238, MATCH(TRUE, ISNUMBER(deflator!$E238:$BQ238), 0))</f>
        <v>1.0132423240825135</v>
      </c>
      <c r="L238" cm="1">
        <f t="array" ref="L238">deflator!L238/INDEX(deflator!$E238:$BQ238, MATCH(TRUE, ISNUMBER(deflator!$E238:$BQ238), 0))</f>
        <v>1.0309547055054118</v>
      </c>
      <c r="M238" cm="1">
        <f t="array" ref="M238">deflator!M238/INDEX(deflator!$E238:$BQ238, MATCH(TRUE, ISNUMBER(deflator!$E238:$BQ238), 0))</f>
        <v>1.0315830252434846</v>
      </c>
      <c r="N238" cm="1">
        <f t="array" ref="N238">deflator!N238/INDEX(deflator!$E238:$BQ238, MATCH(TRUE, ISNUMBER(deflator!$E238:$BQ238), 0))</f>
        <v>1.0814967991416864</v>
      </c>
      <c r="O238" cm="1">
        <f t="array" ref="O238">deflator!O238/INDEX(deflator!$E238:$BQ238, MATCH(TRUE, ISNUMBER(deflator!$E238:$BQ238), 0))</f>
        <v>1.0639630278709347</v>
      </c>
      <c r="P238" cm="1">
        <f t="array" ref="P238">deflator!P238/INDEX(deflator!$E238:$BQ238, MATCH(TRUE, ISNUMBER(deflator!$E238:$BQ238), 0))</f>
        <v>1.1958224859488265</v>
      </c>
      <c r="Q238" cm="1">
        <f t="array" ref="Q238">deflator!Q238/INDEX(deflator!$E238:$BQ238, MATCH(TRUE, ISNUMBER(deflator!$E238:$BQ238), 0))</f>
        <v>1.1913698087773164</v>
      </c>
      <c r="R238" cm="1">
        <f t="array" ref="R238">deflator!R238/INDEX(deflator!$E238:$BQ238, MATCH(TRUE, ISNUMBER(deflator!$E238:$BQ238), 0))</f>
        <v>1.2287117963110878</v>
      </c>
      <c r="S238" cm="1">
        <f t="array" ref="S238">deflator!S238/INDEX(deflator!$E238:$BQ238, MATCH(TRUE, ISNUMBER(deflator!$E238:$BQ238), 0))</f>
        <v>1.745164930187725</v>
      </c>
      <c r="T238" cm="1">
        <f t="array" ref="T238">deflator!T238/INDEX(deflator!$E238:$BQ238, MATCH(TRUE, ISNUMBER(deflator!$E238:$BQ238), 0))</f>
        <v>1.6707539726576426</v>
      </c>
      <c r="U238" cm="1">
        <f t="array" ref="U238">deflator!U238/INDEX(deflator!$E238:$BQ238, MATCH(TRUE, ISNUMBER(deflator!$E238:$BQ238), 0))</f>
        <v>1.9081683477711437</v>
      </c>
      <c r="V238" cm="1">
        <f t="array" ref="V238">deflator!V238/INDEX(deflator!$E238:$BQ238, MATCH(TRUE, ISNUMBER(deflator!$E238:$BQ238), 0))</f>
        <v>2.3023464245137517</v>
      </c>
      <c r="W238" cm="1">
        <f t="array" ref="W238">deflator!W238/INDEX(deflator!$E238:$BQ238, MATCH(TRUE, ISNUMBER(deflator!$E238:$BQ238), 0))</f>
        <v>2.0190614256976347</v>
      </c>
      <c r="X238" cm="1">
        <f t="array" ref="X238">deflator!X238/INDEX(deflator!$E238:$BQ238, MATCH(TRUE, ISNUMBER(deflator!$E238:$BQ238), 0))</f>
        <v>2.1714399660821764</v>
      </c>
      <c r="Y238" cm="1">
        <f t="array" ref="Y238">deflator!Y238/INDEX(deflator!$E238:$BQ238, MATCH(TRUE, ISNUMBER(deflator!$E238:$BQ238), 0))</f>
        <v>2.3986969357717061</v>
      </c>
      <c r="Z238" cm="1">
        <f t="array" ref="Z238">deflator!Z238/INDEX(deflator!$E238:$BQ238, MATCH(TRUE, ISNUMBER(deflator!$E238:$BQ238), 0))</f>
        <v>2.7020702663377505</v>
      </c>
      <c r="AA238" cm="1">
        <f t="array" ref="AA238">deflator!AA238/INDEX(deflator!$E238:$BQ238, MATCH(TRUE, ISNUMBER(deflator!$E238:$BQ238), 0))</f>
        <v>2.8935594443194126</v>
      </c>
      <c r="AB238" cm="1">
        <f t="array" ref="AB238">deflator!AB238/INDEX(deflator!$E238:$BQ238, MATCH(TRUE, ISNUMBER(deflator!$E238:$BQ238), 0))</f>
        <v>3.3061846008545608</v>
      </c>
      <c r="AC238" cm="1">
        <f t="array" ref="AC238">deflator!AC238/INDEX(deflator!$E238:$BQ238, MATCH(TRUE, ISNUMBER(deflator!$E238:$BQ238), 0))</f>
        <v>3.3683225319217733</v>
      </c>
      <c r="AD238" cm="1">
        <f t="array" ref="AD238">deflator!AD238/INDEX(deflator!$E238:$BQ238, MATCH(TRUE, ISNUMBER(deflator!$E238:$BQ238), 0))</f>
        <v>3.4828939126197884</v>
      </c>
      <c r="AE238" cm="1">
        <f t="array" ref="AE238">deflator!AE238/INDEX(deflator!$E238:$BQ238, MATCH(TRUE, ISNUMBER(deflator!$E238:$BQ238), 0))</f>
        <v>3.6777548590518041</v>
      </c>
      <c r="AF238" cm="1">
        <f t="array" ref="AF238">deflator!AF238/INDEX(deflator!$E238:$BQ238, MATCH(TRUE, ISNUMBER(deflator!$E238:$BQ238), 0))</f>
        <v>3.7387629895146861</v>
      </c>
      <c r="AG238" cm="1">
        <f t="array" ref="AG238">deflator!AG238/INDEX(deflator!$E238:$BQ238, MATCH(TRUE, ISNUMBER(deflator!$E238:$BQ238), 0))</f>
        <v>3.8354390425179914</v>
      </c>
      <c r="AH238" cm="1">
        <f t="array" ref="AH238">deflator!AH238/INDEX(deflator!$E238:$BQ238, MATCH(TRUE, ISNUMBER(deflator!$E238:$BQ238), 0))</f>
        <v>3.8735001961172926</v>
      </c>
      <c r="AI238" cm="1">
        <f t="array" ref="AI238">deflator!AI238/INDEX(deflator!$E238:$BQ238, MATCH(TRUE, ISNUMBER(deflator!$E238:$BQ238), 0))</f>
        <v>3.9887734099369094</v>
      </c>
      <c r="AJ238" cm="1">
        <f t="array" ref="AJ238">deflator!AJ238/INDEX(deflator!$E238:$BQ238, MATCH(TRUE, ISNUMBER(deflator!$E238:$BQ238), 0))</f>
        <v>4.0953172503532445</v>
      </c>
      <c r="AK238" cm="1">
        <f t="array" ref="AK238">deflator!AK238/INDEX(deflator!$E238:$BQ238, MATCH(TRUE, ISNUMBER(deflator!$E238:$BQ238), 0))</f>
        <v>4.228228093556023</v>
      </c>
      <c r="AL238" cm="1">
        <f t="array" ref="AL238">deflator!AL238/INDEX(deflator!$E238:$BQ238, MATCH(TRUE, ISNUMBER(deflator!$E238:$BQ238), 0))</f>
        <v>3.8816498132686945</v>
      </c>
      <c r="AM238" cm="1">
        <f t="array" ref="AM238">deflator!AM238/INDEX(deflator!$E238:$BQ238, MATCH(TRUE, ISNUMBER(deflator!$E238:$BQ238), 0))</f>
        <v>5.2729255428320787</v>
      </c>
      <c r="AN238" cm="1">
        <f t="array" ref="AN238">deflator!AN238/INDEX(deflator!$E238:$BQ238, MATCH(TRUE, ISNUMBER(deflator!$E238:$BQ238), 0))</f>
        <v>5.8573877019551386</v>
      </c>
      <c r="AO238" cm="1">
        <f t="array" ref="AO238">deflator!AO238/INDEX(deflator!$E238:$BQ238, MATCH(TRUE, ISNUMBER(deflator!$E238:$BQ238), 0))</f>
        <v>6.1729795226750461</v>
      </c>
      <c r="AP238" cm="1">
        <f t="array" ref="AP238">deflator!AP238/INDEX(deflator!$E238:$BQ238, MATCH(TRUE, ISNUMBER(deflator!$E238:$BQ238), 0))</f>
        <v>6.2986635182725648</v>
      </c>
      <c r="AQ238" cm="1">
        <f t="array" ref="AQ238">deflator!AQ238/INDEX(deflator!$E238:$BQ238, MATCH(TRUE, ISNUMBER(deflator!$E238:$BQ238), 0))</f>
        <v>6.900603641448674</v>
      </c>
      <c r="AR238" cm="1">
        <f t="array" ref="AR238">deflator!AR238/INDEX(deflator!$E238:$BQ238, MATCH(TRUE, ISNUMBER(deflator!$E238:$BQ238), 0))</f>
        <v>6.9775541491973314</v>
      </c>
      <c r="AS238" cm="1">
        <f t="array" ref="AS238">deflator!AS238/INDEX(deflator!$E238:$BQ238, MATCH(TRUE, ISNUMBER(deflator!$E238:$BQ238), 0))</f>
        <v>7.6787604353598446</v>
      </c>
      <c r="AT238" cm="1">
        <f t="array" ref="AT238">deflator!AT238/INDEX(deflator!$E238:$BQ238, MATCH(TRUE, ISNUMBER(deflator!$E238:$BQ238), 0))</f>
        <v>7.8042354870298922</v>
      </c>
      <c r="AU238" cm="1">
        <f t="array" ref="AU238">deflator!AU238/INDEX(deflator!$E238:$BQ238, MATCH(TRUE, ISNUMBER(deflator!$E238:$BQ238), 0))</f>
        <v>8.1966211753214751</v>
      </c>
      <c r="AV238" cm="1">
        <f t="array" ref="AV238">deflator!AV238/INDEX(deflator!$E238:$BQ238, MATCH(TRUE, ISNUMBER(deflator!$E238:$BQ238), 0))</f>
        <v>7.9594841553152893</v>
      </c>
      <c r="AW238" cm="1">
        <f t="array" ref="AW238">deflator!AW238/INDEX(deflator!$E238:$BQ238, MATCH(TRUE, ISNUMBER(deflator!$E238:$BQ238), 0))</f>
        <v>7.8076260347943469</v>
      </c>
      <c r="AX238" cm="1">
        <f t="array" ref="AX238">deflator!AX238/INDEX(deflator!$E238:$BQ238, MATCH(TRUE, ISNUMBER(deflator!$E238:$BQ238), 0))</f>
        <v>8.2664144583960262</v>
      </c>
      <c r="AY238" cm="1">
        <f t="array" ref="AY238">deflator!AY238/INDEX(deflator!$E238:$BQ238, MATCH(TRUE, ISNUMBER(deflator!$E238:$BQ238), 0))</f>
        <v>8.2243579809461238</v>
      </c>
      <c r="AZ238" cm="1">
        <f t="array" ref="AZ238">deflator!AZ238/INDEX(deflator!$E238:$BQ238, MATCH(TRUE, ISNUMBER(deflator!$E238:$BQ238), 0))</f>
        <v>8.6325980183123754</v>
      </c>
      <c r="BA238" cm="1">
        <f t="array" ref="BA238">deflator!BA238/INDEX(deflator!$E238:$BQ238, MATCH(TRUE, ISNUMBER(deflator!$E238:$BQ238), 0))</f>
        <v>9.4159371334480966</v>
      </c>
      <c r="BB238" cm="1">
        <f t="array" ref="BB238">deflator!BB238/INDEX(deflator!$E238:$BQ238, MATCH(TRUE, ISNUMBER(deflator!$E238:$BQ238), 0))</f>
        <v>9.7094535469065999</v>
      </c>
      <c r="BC238" cm="1">
        <f t="array" ref="BC238">deflator!BC238/INDEX(deflator!$E238:$BQ238, MATCH(TRUE, ISNUMBER(deflator!$E238:$BQ238), 0))</f>
        <v>9.7003911318562324</v>
      </c>
      <c r="BD238" cm="1">
        <f t="array" ref="BD238">deflator!BD238/INDEX(deflator!$E238:$BQ238, MATCH(TRUE, ISNUMBER(deflator!$E238:$BQ238), 0))</f>
        <v>9.9739028813634718</v>
      </c>
      <c r="BE238" cm="1">
        <f t="array" ref="BE238">deflator!BE238/INDEX(deflator!$E238:$BQ238, MATCH(TRUE, ISNUMBER(deflator!$E238:$BQ238), 0))</f>
        <v>10.148485332323045</v>
      </c>
      <c r="BF238" cm="1">
        <f t="array" ref="BF238">deflator!BF238/INDEX(deflator!$E238:$BQ238, MATCH(TRUE, ISNUMBER(deflator!$E238:$BQ238), 0))</f>
        <v>10.319312340201206</v>
      </c>
      <c r="BG238" cm="1">
        <f t="array" ref="BG238">deflator!BG238/INDEX(deflator!$E238:$BQ238, MATCH(TRUE, ISNUMBER(deflator!$E238:$BQ238), 0))</f>
        <v>10.368832220149045</v>
      </c>
      <c r="BH238" cm="1">
        <f t="array" ref="BH238">deflator!BH238/INDEX(deflator!$E238:$BQ238, MATCH(TRUE, ISNUMBER(deflator!$E238:$BQ238), 0))</f>
        <v>10.597227656300703</v>
      </c>
      <c r="BI238" cm="1">
        <f t="array" ref="BI238">deflator!BI238/INDEX(deflator!$E238:$BQ238, MATCH(TRUE, ISNUMBER(deflator!$E238:$BQ238), 0))</f>
        <v>10.751710306000025</v>
      </c>
      <c r="BJ238" cm="1">
        <f t="array" ref="BJ238">deflator!BJ238/INDEX(deflator!$E238:$BQ238, MATCH(TRUE, ISNUMBER(deflator!$E238:$BQ238), 0))</f>
        <v>10.656562880761257</v>
      </c>
      <c r="BK238" cm="1">
        <f t="array" ref="BK238">deflator!BK238/INDEX(deflator!$E238:$BQ238, MATCH(TRUE, ISNUMBER(deflator!$E238:$BQ238), 0))</f>
        <v>10.704971620146726</v>
      </c>
      <c r="BL238" cm="1">
        <f t="array" ref="BL238">deflator!BL238/INDEX(deflator!$E238:$BQ238, MATCH(TRUE, ISNUMBER(deflator!$E238:$BQ238), 0))</f>
        <v>10.70625017313802</v>
      </c>
      <c r="BM238" cm="1">
        <f t="array" ref="BM238">deflator!BM238/INDEX(deflator!$E238:$BQ238, MATCH(TRUE, ISNUMBER(deflator!$E238:$BQ238), 0))</f>
        <v>10.91321415340507</v>
      </c>
      <c r="BN238" cm="1">
        <f t="array" ref="BN238">deflator!BN238/INDEX(deflator!$E238:$BQ238, MATCH(TRUE, ISNUMBER(deflator!$E238:$BQ238), 0))</f>
        <v>11.182374116557584</v>
      </c>
      <c r="BO238" cm="1">
        <f t="array" ref="BO238">deflator!BO238/INDEX(deflator!$E238:$BQ238, MATCH(TRUE, ISNUMBER(deflator!$E238:$BQ238), 0))</f>
        <v>11.647092690663882</v>
      </c>
      <c r="BP238" cm="1">
        <f t="array" ref="BP238">deflator!BP238/INDEX(deflator!$E238:$BQ238, MATCH(TRUE, ISNUMBER(deflator!$E238:$BQ238), 0))</f>
        <v>11.949284115939262</v>
      </c>
      <c r="BQ238" cm="1">
        <f t="array" ref="BQ238">deflator!BQ238/INDEX(deflator!$E238:$BQ238, MATCH(TRUE, ISNUMBER(deflator!$E238:$BQ238), 0))</f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 cm="1">
        <f t="array" ref="E239">deflator!E239/INDEX(deflator!$E239:$BQ239, MATCH(TRUE, ISNUMBER(deflator!$E239:$BQ239), 0))</f>
        <v>1</v>
      </c>
      <c r="F239" cm="1">
        <f t="array" ref="F239">deflator!F239/INDEX(deflator!$E239:$BQ239, MATCH(TRUE, ISNUMBER(deflator!$E239:$BQ239), 0))</f>
        <v>1.0369863251011893</v>
      </c>
      <c r="G239" cm="1">
        <f t="array" ref="G239">deflator!G239/INDEX(deflator!$E239:$BQ239, MATCH(TRUE, ISNUMBER(deflator!$E239:$BQ239), 0))</f>
        <v>1.0425912288315395</v>
      </c>
      <c r="H239" cm="1">
        <f t="array" ref="H239">deflator!H239/INDEX(deflator!$E239:$BQ239, MATCH(TRUE, ISNUMBER(deflator!$E239:$BQ239), 0))</f>
        <v>1.0304269331645617</v>
      </c>
      <c r="I239" cm="1">
        <f t="array" ref="I239">deflator!I239/INDEX(deflator!$E239:$BQ239, MATCH(TRUE, ISNUMBER(deflator!$E239:$BQ239), 0))</f>
        <v>1.0580195351450334</v>
      </c>
      <c r="J239" cm="1">
        <f t="array" ref="J239">deflator!J239/INDEX(deflator!$E239:$BQ239, MATCH(TRUE, ISNUMBER(deflator!$E239:$BQ239), 0))</f>
        <v>1.103689717274315</v>
      </c>
      <c r="K239" cm="1">
        <f t="array" ref="K239">deflator!K239/INDEX(deflator!$E239:$BQ239, MATCH(TRUE, ISNUMBER(deflator!$E239:$BQ239), 0))</f>
        <v>1.1946925625698981</v>
      </c>
      <c r="L239" cm="1">
        <f t="array" ref="L239">deflator!L239/INDEX(deflator!$E239:$BQ239, MATCH(TRUE, ISNUMBER(deflator!$E239:$BQ239), 0))</f>
        <v>1.1747687628131582</v>
      </c>
      <c r="M239" cm="1">
        <f t="array" ref="M239">deflator!M239/INDEX(deflator!$E239:$BQ239, MATCH(TRUE, ISNUMBER(deflator!$E239:$BQ239), 0))</f>
        <v>1.1717967680437023</v>
      </c>
      <c r="N239" cm="1">
        <f t="array" ref="N239">deflator!N239/INDEX(deflator!$E239:$BQ239, MATCH(TRUE, ISNUMBER(deflator!$E239:$BQ239), 0))</f>
        <v>1.210857089242295</v>
      </c>
      <c r="O239" cm="1">
        <f t="array" ref="O239">deflator!O239/INDEX(deflator!$E239:$BQ239, MATCH(TRUE, ISNUMBER(deflator!$E239:$BQ239), 0))</f>
        <v>1.1503723727762212</v>
      </c>
      <c r="P239" cm="1">
        <f t="array" ref="P239">deflator!P239/INDEX(deflator!$E239:$BQ239, MATCH(TRUE, ISNUMBER(deflator!$E239:$BQ239), 0))</f>
        <v>1.1413267268365006</v>
      </c>
      <c r="Q239" cm="1">
        <f t="array" ref="Q239">deflator!Q239/INDEX(deflator!$E239:$BQ239, MATCH(TRUE, ISNUMBER(deflator!$E239:$BQ239), 0))</f>
        <v>1.2136518655113835</v>
      </c>
      <c r="R239" cm="1">
        <f t="array" ref="R239">deflator!R239/INDEX(deflator!$E239:$BQ239, MATCH(TRUE, ISNUMBER(deflator!$E239:$BQ239), 0))</f>
        <v>1.4375177552874576</v>
      </c>
      <c r="S239" cm="1">
        <f t="array" ref="S239">deflator!S239/INDEX(deflator!$E239:$BQ239, MATCH(TRUE, ISNUMBER(deflator!$E239:$BQ239), 0))</f>
        <v>1.7298325685771936</v>
      </c>
      <c r="T239" cm="1">
        <f t="array" ref="T239">deflator!T239/INDEX(deflator!$E239:$BQ239, MATCH(TRUE, ISNUMBER(deflator!$E239:$BQ239), 0))</f>
        <v>1.7901695338424439</v>
      </c>
      <c r="U239" cm="1">
        <f t="array" ref="U239">deflator!U239/INDEX(deflator!$E239:$BQ239, MATCH(TRUE, ISNUMBER(deflator!$E239:$BQ239), 0))</f>
        <v>1.8706749824172366</v>
      </c>
      <c r="V239" cm="1">
        <f t="array" ref="V239">deflator!V239/INDEX(deflator!$E239:$BQ239, MATCH(TRUE, ISNUMBER(deflator!$E239:$BQ239), 0))</f>
        <v>1.9831904464779686</v>
      </c>
      <c r="W239" cm="1">
        <f t="array" ref="W239">deflator!W239/INDEX(deflator!$E239:$BQ239, MATCH(TRUE, ISNUMBER(deflator!$E239:$BQ239), 0))</f>
        <v>2.1755040476696461</v>
      </c>
      <c r="X239" cm="1">
        <f t="array" ref="X239">deflator!X239/INDEX(deflator!$E239:$BQ239, MATCH(TRUE, ISNUMBER(deflator!$E239:$BQ239), 0))</f>
        <v>2.3635889353868094</v>
      </c>
      <c r="Y239" cm="1">
        <f t="array" ref="Y239">deflator!Y239/INDEX(deflator!$E239:$BQ239, MATCH(TRUE, ISNUMBER(deflator!$E239:$BQ239), 0))</f>
        <v>2.6638234131427176</v>
      </c>
      <c r="Z239" cm="1">
        <f t="array" ref="Z239">deflator!Z239/INDEX(deflator!$E239:$BQ239, MATCH(TRUE, ISNUMBER(deflator!$E239:$BQ239), 0))</f>
        <v>2.8868499659255322</v>
      </c>
      <c r="AA239" cm="1">
        <f t="array" ref="AA239">deflator!AA239/INDEX(deflator!$E239:$BQ239, MATCH(TRUE, ISNUMBER(deflator!$E239:$BQ239), 0))</f>
        <v>3.0328626409995154</v>
      </c>
      <c r="AB239" cm="1">
        <f t="array" ref="AB239">deflator!AB239/INDEX(deflator!$E239:$BQ239, MATCH(TRUE, ISNUMBER(deflator!$E239:$BQ239), 0))</f>
        <v>3.1435365195228275</v>
      </c>
      <c r="AC239" cm="1">
        <f t="array" ref="AC239">deflator!AC239/INDEX(deflator!$E239:$BQ239, MATCH(TRUE, ISNUMBER(deflator!$E239:$BQ239), 0))</f>
        <v>3.189050734174967</v>
      </c>
      <c r="AD239" cm="1">
        <f t="array" ref="AD239">deflator!AD239/INDEX(deflator!$E239:$BQ239, MATCH(TRUE, ISNUMBER(deflator!$E239:$BQ239), 0))</f>
        <v>3.258482835016411</v>
      </c>
      <c r="AE239" cm="1">
        <f t="array" ref="AE239">deflator!AE239/INDEX(deflator!$E239:$BQ239, MATCH(TRUE, ISNUMBER(deflator!$E239:$BQ239), 0))</f>
        <v>3.3123506168930468</v>
      </c>
      <c r="AF239" cm="1">
        <f t="array" ref="AF239">deflator!AF239/INDEX(deflator!$E239:$BQ239, MATCH(TRUE, ISNUMBER(deflator!$E239:$BQ239), 0))</f>
        <v>3.468800008832762</v>
      </c>
      <c r="AG239" cm="1">
        <f t="array" ref="AG239">deflator!AG239/INDEX(deflator!$E239:$BQ239, MATCH(TRUE, ISNUMBER(deflator!$E239:$BQ239), 0))</f>
        <v>3.6740973488431545</v>
      </c>
      <c r="AH239" cm="1">
        <f t="array" ref="AH239">deflator!AH239/INDEX(deflator!$E239:$BQ239, MATCH(TRUE, ISNUMBER(deflator!$E239:$BQ239), 0))</f>
        <v>3.8988324444408673</v>
      </c>
      <c r="AI239" cm="1">
        <f t="array" ref="AI239">deflator!AI239/INDEX(deflator!$E239:$BQ239, MATCH(TRUE, ISNUMBER(deflator!$E239:$BQ239), 0))</f>
        <v>4.123919143666857</v>
      </c>
      <c r="AJ239" cm="1">
        <f t="array" ref="AJ239">deflator!AJ239/INDEX(deflator!$E239:$BQ239, MATCH(TRUE, ISNUMBER(deflator!$E239:$BQ239), 0))</f>
        <v>4.3609011379825127</v>
      </c>
      <c r="AK239" cm="1">
        <f t="array" ref="AK239">deflator!AK239/INDEX(deflator!$E239:$BQ239, MATCH(TRUE, ISNUMBER(deflator!$E239:$BQ239), 0))</f>
        <v>4.5567254032929787</v>
      </c>
      <c r="AL239" cm="1">
        <f t="array" ref="AL239">deflator!AL239/INDEX(deflator!$E239:$BQ239, MATCH(TRUE, ISNUMBER(deflator!$E239:$BQ239), 0))</f>
        <v>4.8524867179064692</v>
      </c>
      <c r="AM239" cm="1">
        <f t="array" ref="AM239">deflator!AM239/INDEX(deflator!$E239:$BQ239, MATCH(TRUE, ISNUMBER(deflator!$E239:$BQ239), 0))</f>
        <v>5.0792319483585828</v>
      </c>
      <c r="AN239" cm="1">
        <f t="array" ref="AN239">deflator!AN239/INDEX(deflator!$E239:$BQ239, MATCH(TRUE, ISNUMBER(deflator!$E239:$BQ239), 0))</f>
        <v>5.3707918565785082</v>
      </c>
      <c r="AO239" cm="1">
        <f t="array" ref="AO239">deflator!AO239/INDEX(deflator!$E239:$BQ239, MATCH(TRUE, ISNUMBER(deflator!$E239:$BQ239), 0))</f>
        <v>5.5908944755873708</v>
      </c>
      <c r="AP239" cm="1">
        <f t="array" ref="AP239">deflator!AP239/INDEX(deflator!$E239:$BQ239, MATCH(TRUE, ISNUMBER(deflator!$E239:$BQ239), 0))</f>
        <v>5.8380773335367531</v>
      </c>
      <c r="AQ239" cm="1">
        <f t="array" ref="AQ239">deflator!AQ239/INDEX(deflator!$E239:$BQ239, MATCH(TRUE, ISNUMBER(deflator!$E239:$BQ239), 0))</f>
        <v>6.3088429859671731</v>
      </c>
      <c r="AR239" cm="1">
        <f t="array" ref="AR239">deflator!AR239/INDEX(deflator!$E239:$BQ239, MATCH(TRUE, ISNUMBER(deflator!$E239:$BQ239), 0))</f>
        <v>6.1462670687871226</v>
      </c>
      <c r="AS239" cm="1">
        <f t="array" ref="AS239">deflator!AS239/INDEX(deflator!$E239:$BQ239, MATCH(TRUE, ISNUMBER(deflator!$E239:$BQ239), 0))</f>
        <v>6.2280769541059309</v>
      </c>
      <c r="AT239" cm="1">
        <f t="array" ref="AT239">deflator!AT239/INDEX(deflator!$E239:$BQ239, MATCH(TRUE, ISNUMBER(deflator!$E239:$BQ239), 0))</f>
        <v>6.3475023379399991</v>
      </c>
      <c r="AU239" cm="1">
        <f t="array" ref="AU239">deflator!AU239/INDEX(deflator!$E239:$BQ239, MATCH(TRUE, ISNUMBER(deflator!$E239:$BQ239), 0))</f>
        <v>6.4548042025691288</v>
      </c>
      <c r="AV239" cm="1">
        <f t="array" ref="AV239">deflator!AV239/INDEX(deflator!$E239:$BQ239, MATCH(TRUE, ISNUMBER(deflator!$E239:$BQ239), 0))</f>
        <v>6.5935533827961184</v>
      </c>
      <c r="AW239" cm="1">
        <f t="array" ref="AW239">deflator!AW239/INDEX(deflator!$E239:$BQ239, MATCH(TRUE, ISNUMBER(deflator!$E239:$BQ239), 0))</f>
        <v>6.8288944084218892</v>
      </c>
      <c r="AX239" cm="1">
        <f t="array" ref="AX239">deflator!AX239/INDEX(deflator!$E239:$BQ239, MATCH(TRUE, ISNUMBER(deflator!$E239:$BQ239), 0))</f>
        <v>7.1765914039077749</v>
      </c>
      <c r="AY239" cm="1">
        <f t="array" ref="AY239">deflator!AY239/INDEX(deflator!$E239:$BQ239, MATCH(TRUE, ISNUMBER(deflator!$E239:$BQ239), 0))</f>
        <v>7.5428999348970684</v>
      </c>
      <c r="AZ239" cm="1">
        <f t="array" ref="AZ239">deflator!AZ239/INDEX(deflator!$E239:$BQ239, MATCH(TRUE, ISNUMBER(deflator!$E239:$BQ239), 0))</f>
        <v>7.7294613258198943</v>
      </c>
      <c r="BA239" cm="1">
        <f t="array" ref="BA239">deflator!BA239/INDEX(deflator!$E239:$BQ239, MATCH(TRUE, ISNUMBER(deflator!$E239:$BQ239), 0))</f>
        <v>8.1262748926493433</v>
      </c>
      <c r="BB239" cm="1">
        <f t="array" ref="BB239">deflator!BB239/INDEX(deflator!$E239:$BQ239, MATCH(TRUE, ISNUMBER(deflator!$E239:$BQ239), 0))</f>
        <v>8.1421026114253028</v>
      </c>
      <c r="BC239" cm="1">
        <f t="array" ref="BC239">deflator!BC239/INDEX(deflator!$E239:$BQ239, MATCH(TRUE, ISNUMBER(deflator!$E239:$BQ239), 0))</f>
        <v>8.4743809418274623</v>
      </c>
      <c r="BD239" cm="1">
        <f t="array" ref="BD239">deflator!BD239/INDEX(deflator!$E239:$BQ239, MATCH(TRUE, ISNUMBER(deflator!$E239:$BQ239), 0))</f>
        <v>8.7915853355802493</v>
      </c>
      <c r="BE239" cm="1">
        <f t="array" ref="BE239">deflator!BE239/INDEX(deflator!$E239:$BQ239, MATCH(TRUE, ISNUMBER(deflator!$E239:$BQ239), 0))</f>
        <v>8.9594293983778428</v>
      </c>
      <c r="BF239" cm="1">
        <f t="array" ref="BF239">deflator!BF239/INDEX(deflator!$E239:$BQ239, MATCH(TRUE, ISNUMBER(deflator!$E239:$BQ239), 0))</f>
        <v>9.1187948807798858</v>
      </c>
      <c r="BG239" cm="1">
        <f t="array" ref="BG239">deflator!BG239/INDEX(deflator!$E239:$BQ239, MATCH(TRUE, ISNUMBER(deflator!$E239:$BQ239), 0))</f>
        <v>9.2502391507172685</v>
      </c>
      <c r="BH239" cm="1">
        <f t="array" ref="BH239">deflator!BH239/INDEX(deflator!$E239:$BQ239, MATCH(TRUE, ISNUMBER(deflator!$E239:$BQ239), 0))</f>
        <v>9.3170363831977152</v>
      </c>
      <c r="BI239" cm="1">
        <f t="array" ref="BI239">deflator!BI239/INDEX(deflator!$E239:$BQ239, MATCH(TRUE, ISNUMBER(deflator!$E239:$BQ239), 0))</f>
        <v>9.5626490794742214</v>
      </c>
      <c r="BJ239" cm="1">
        <f t="array" ref="BJ239">deflator!BJ239/INDEX(deflator!$E239:$BQ239, MATCH(TRUE, ISNUMBER(deflator!$E239:$BQ239), 0))</f>
        <v>9.7443341515688289</v>
      </c>
      <c r="BK239" cm="1">
        <f t="array" ref="BK239">deflator!BK239/INDEX(deflator!$E239:$BQ239, MATCH(TRUE, ISNUMBER(deflator!$E239:$BQ239), 0))</f>
        <v>9.8835403610522743</v>
      </c>
      <c r="BL239" cm="1">
        <f t="array" ref="BL239">deflator!BL239/INDEX(deflator!$E239:$BQ239, MATCH(TRUE, ISNUMBER(deflator!$E239:$BQ239), 0))</f>
        <v>9.9838013078582062</v>
      </c>
      <c r="BM239" cm="1">
        <f t="array" ref="BM239">deflator!BM239/INDEX(deflator!$E239:$BQ239, MATCH(TRUE, ISNUMBER(deflator!$E239:$BQ239), 0))</f>
        <v>9.854134186689846</v>
      </c>
      <c r="BN239" cm="1">
        <f t="array" ref="BN239">deflator!BN239/INDEX(deflator!$E239:$BQ239, MATCH(TRUE, ISNUMBER(deflator!$E239:$BQ239), 0))</f>
        <v>10.029014710856904</v>
      </c>
      <c r="BO239" cm="1">
        <f t="array" ref="BO239">deflator!BO239/INDEX(deflator!$E239:$BQ239, MATCH(TRUE, ISNUMBER(deflator!$E239:$BQ239), 0))</f>
        <v>10.496321900281549</v>
      </c>
      <c r="BP239" cm="1">
        <f t="array" ref="BP239">deflator!BP239/INDEX(deflator!$E239:$BQ239, MATCH(TRUE, ISNUMBER(deflator!$E239:$BQ239), 0))</f>
        <v>10.630141785724774</v>
      </c>
      <c r="BQ239" cm="1">
        <f t="array" ref="BQ239">deflator!BQ239/INDEX(deflator!$E239:$BQ239, MATCH(TRUE, ISNUMBER(deflator!$E239:$BQ239), 0))</f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 cm="1">
        <f t="array" ref="E240">deflator!E240/INDEX(deflator!$E240:$BQ240, MATCH(TRUE, ISNUMBER(deflator!$E240:$BQ240), 0))</f>
        <v>0</v>
      </c>
      <c r="F240" cm="1">
        <f t="array" ref="F240">deflator!F240/INDEX(deflator!$E240:$BQ240, MATCH(TRUE, ISNUMBER(deflator!$E240:$BQ240), 0))</f>
        <v>0</v>
      </c>
      <c r="G240" cm="1">
        <f t="array" ref="G240">deflator!G240/INDEX(deflator!$E240:$BQ240, MATCH(TRUE, ISNUMBER(deflator!$E240:$BQ240), 0))</f>
        <v>0</v>
      </c>
      <c r="H240" cm="1">
        <f t="array" ref="H240">deflator!H240/INDEX(deflator!$E240:$BQ240, MATCH(TRUE, ISNUMBER(deflator!$E240:$BQ240), 0))</f>
        <v>0</v>
      </c>
      <c r="I240" cm="1">
        <f t="array" ref="I240">deflator!I240/INDEX(deflator!$E240:$BQ240, MATCH(TRUE, ISNUMBER(deflator!$E240:$BQ240), 0))</f>
        <v>0</v>
      </c>
      <c r="J240" cm="1">
        <f t="array" ref="J240">deflator!J240/INDEX(deflator!$E240:$BQ240, MATCH(TRUE, ISNUMBER(deflator!$E240:$BQ240), 0))</f>
        <v>0</v>
      </c>
      <c r="K240" cm="1">
        <f t="array" ref="K240">deflator!K240/INDEX(deflator!$E240:$BQ240, MATCH(TRUE, ISNUMBER(deflator!$E240:$BQ240), 0))</f>
        <v>0</v>
      </c>
      <c r="L240" cm="1">
        <f t="array" ref="L240">deflator!L240/INDEX(deflator!$E240:$BQ240, MATCH(TRUE, ISNUMBER(deflator!$E240:$BQ240), 0))</f>
        <v>0</v>
      </c>
      <c r="M240" cm="1">
        <f t="array" ref="M240">deflator!M240/INDEX(deflator!$E240:$BQ240, MATCH(TRUE, ISNUMBER(deflator!$E240:$BQ240), 0))</f>
        <v>0</v>
      </c>
      <c r="N240" cm="1">
        <f t="array" ref="N240">deflator!N240/INDEX(deflator!$E240:$BQ240, MATCH(TRUE, ISNUMBER(deflator!$E240:$BQ240), 0))</f>
        <v>0</v>
      </c>
      <c r="O240" cm="1">
        <f t="array" ref="O240">deflator!O240/INDEX(deflator!$E240:$BQ240, MATCH(TRUE, ISNUMBER(deflator!$E240:$BQ240), 0))</f>
        <v>0</v>
      </c>
      <c r="P240" cm="1">
        <f t="array" ref="P240">deflator!P240/INDEX(deflator!$E240:$BQ240, MATCH(TRUE, ISNUMBER(deflator!$E240:$BQ240), 0))</f>
        <v>0</v>
      </c>
      <c r="Q240" cm="1">
        <f t="array" ref="Q240">deflator!Q240/INDEX(deflator!$E240:$BQ240, MATCH(TRUE, ISNUMBER(deflator!$E240:$BQ240), 0))</f>
        <v>0</v>
      </c>
      <c r="R240" cm="1">
        <f t="array" ref="R240">deflator!R240/INDEX(deflator!$E240:$BQ240, MATCH(TRUE, ISNUMBER(deflator!$E240:$BQ240), 0))</f>
        <v>0</v>
      </c>
      <c r="S240" cm="1">
        <f t="array" ref="S240">deflator!S240/INDEX(deflator!$E240:$BQ240, MATCH(TRUE, ISNUMBER(deflator!$E240:$BQ240), 0))</f>
        <v>0</v>
      </c>
      <c r="T240" cm="1">
        <f t="array" ref="T240">deflator!T240/INDEX(deflator!$E240:$BQ240, MATCH(TRUE, ISNUMBER(deflator!$E240:$BQ240), 0))</f>
        <v>0</v>
      </c>
      <c r="U240" cm="1">
        <f t="array" ref="U240">deflator!U240/INDEX(deflator!$E240:$BQ240, MATCH(TRUE, ISNUMBER(deflator!$E240:$BQ240), 0))</f>
        <v>0</v>
      </c>
      <c r="V240" cm="1">
        <f t="array" ref="V240">deflator!V240/INDEX(deflator!$E240:$BQ240, MATCH(TRUE, ISNUMBER(deflator!$E240:$BQ240), 0))</f>
        <v>0</v>
      </c>
      <c r="W240" cm="1">
        <f t="array" ref="W240">deflator!W240/INDEX(deflator!$E240:$BQ240, MATCH(TRUE, ISNUMBER(deflator!$E240:$BQ240), 0))</f>
        <v>0</v>
      </c>
      <c r="X240" cm="1">
        <f t="array" ref="X240">deflator!X240/INDEX(deflator!$E240:$BQ240, MATCH(TRUE, ISNUMBER(deflator!$E240:$BQ240), 0))</f>
        <v>0</v>
      </c>
      <c r="Y240" cm="1">
        <f t="array" ref="Y240">deflator!Y240/INDEX(deflator!$E240:$BQ240, MATCH(TRUE, ISNUMBER(deflator!$E240:$BQ240), 0))</f>
        <v>0</v>
      </c>
      <c r="Z240" cm="1">
        <f t="array" ref="Z240">deflator!Z240/INDEX(deflator!$E240:$BQ240, MATCH(TRUE, ISNUMBER(deflator!$E240:$BQ240), 0))</f>
        <v>0</v>
      </c>
      <c r="AA240" cm="1">
        <f t="array" ref="AA240">deflator!AA240/INDEX(deflator!$E240:$BQ240, MATCH(TRUE, ISNUMBER(deflator!$E240:$BQ240), 0))</f>
        <v>0</v>
      </c>
      <c r="AB240" cm="1">
        <f t="array" ref="AB240">deflator!AB240/INDEX(deflator!$E240:$BQ240, MATCH(TRUE, ISNUMBER(deflator!$E240:$BQ240), 0))</f>
        <v>0</v>
      </c>
      <c r="AC240" cm="1">
        <f t="array" ref="AC240">deflator!AC240/INDEX(deflator!$E240:$BQ240, MATCH(TRUE, ISNUMBER(deflator!$E240:$BQ240), 0))</f>
        <v>0</v>
      </c>
      <c r="AD240" cm="1">
        <f t="array" ref="AD240">deflator!AD240/INDEX(deflator!$E240:$BQ240, MATCH(TRUE, ISNUMBER(deflator!$E240:$BQ240), 0))</f>
        <v>1</v>
      </c>
      <c r="AE240" cm="1">
        <f t="array" ref="AE240">deflator!AE240/INDEX(deflator!$E240:$BQ240, MATCH(TRUE, ISNUMBER(deflator!$E240:$BQ240), 0))</f>
        <v>0.95970998426446696</v>
      </c>
      <c r="AF240" cm="1">
        <f t="array" ref="AF240">deflator!AF240/INDEX(deflator!$E240:$BQ240, MATCH(TRUE, ISNUMBER(deflator!$E240:$BQ240), 0))</f>
        <v>1.0155938556309574</v>
      </c>
      <c r="AG240" cm="1">
        <f t="array" ref="AG240">deflator!AG240/INDEX(deflator!$E240:$BQ240, MATCH(TRUE, ISNUMBER(deflator!$E240:$BQ240), 0))</f>
        <v>0.98944825109844237</v>
      </c>
      <c r="AH240" cm="1">
        <f t="array" ref="AH240">deflator!AH240/INDEX(deflator!$E240:$BQ240, MATCH(TRUE, ISNUMBER(deflator!$E240:$BQ240), 0))</f>
        <v>1.0613096911201194</v>
      </c>
      <c r="AI240" cm="1">
        <f t="array" ref="AI240">deflator!AI240/INDEX(deflator!$E240:$BQ240, MATCH(TRUE, ISNUMBER(deflator!$E240:$BQ240), 0))</f>
        <v>1.1280651473435108</v>
      </c>
      <c r="AJ240" cm="1">
        <f t="array" ref="AJ240">deflator!AJ240/INDEX(deflator!$E240:$BQ240, MATCH(TRUE, ISNUMBER(deflator!$E240:$BQ240), 0))</f>
        <v>2.2519960610345748</v>
      </c>
      <c r="AK240" cm="1">
        <f t="array" ref="AK240">deflator!AK240/INDEX(deflator!$E240:$BQ240, MATCH(TRUE, ISNUMBER(deflator!$E240:$BQ240), 0))</f>
        <v>15.178780243655179</v>
      </c>
      <c r="AL240" cm="1">
        <f t="array" ref="AL240">deflator!AL240/INDEX(deflator!$E240:$BQ240, MATCH(TRUE, ISNUMBER(deflator!$E240:$BQ240), 0))</f>
        <v>198.41869244073274</v>
      </c>
      <c r="AM240" cm="1">
        <f t="array" ref="AM240">deflator!AM240/INDEX(deflator!$E240:$BQ240, MATCH(TRUE, ISNUMBER(deflator!$E240:$BQ240), 0))</f>
        <v>720.28262818467488</v>
      </c>
      <c r="AN240" cm="1">
        <f t="array" ref="AN240">deflator!AN240/INDEX(deflator!$E240:$BQ240, MATCH(TRUE, ISNUMBER(deflator!$E240:$BQ240), 0))</f>
        <v>2841.7365675950118</v>
      </c>
      <c r="AO240" cm="1">
        <f t="array" ref="AO240">deflator!AO240/INDEX(deflator!$E240:$BQ240, MATCH(TRUE, ISNUMBER(deflator!$E240:$BQ240), 0))</f>
        <v>15072.932456386252</v>
      </c>
      <c r="AP240" cm="1">
        <f t="array" ref="AP240">deflator!AP240/INDEX(deflator!$E240:$BQ240, MATCH(TRUE, ISNUMBER(deflator!$E240:$BQ240), 0))</f>
        <v>24908.201788024227</v>
      </c>
      <c r="AQ240" cm="1">
        <f t="array" ref="AQ240">deflator!AQ240/INDEX(deflator!$E240:$BQ240, MATCH(TRUE, ISNUMBER(deflator!$E240:$BQ240), 0))</f>
        <v>46796.619910419256</v>
      </c>
      <c r="AR240" cm="1">
        <f t="array" ref="AR240">deflator!AR240/INDEX(deflator!$E240:$BQ240, MATCH(TRUE, ISNUMBER(deflator!$E240:$BQ240), 0))</f>
        <v>59198.259423678559</v>
      </c>
      <c r="AS240" cm="1">
        <f t="array" ref="AS240">deflator!AS240/INDEX(deflator!$E240:$BQ240, MATCH(TRUE, ISNUMBER(deflator!$E240:$BQ240), 0))</f>
        <v>72595.934673366675</v>
      </c>
      <c r="AT240" cm="1">
        <f t="array" ref="AT240">deflator!AT240/INDEX(deflator!$E240:$BQ240, MATCH(TRUE, ISNUMBER(deflator!$E240:$BQ240), 0))</f>
        <v>95062.711333385305</v>
      </c>
      <c r="AU240" cm="1">
        <f t="array" ref="AU240">deflator!AU240/INDEX(deflator!$E240:$BQ240, MATCH(TRUE, ISNUMBER(deflator!$E240:$BQ240), 0))</f>
        <v>112953.2309038057</v>
      </c>
      <c r="AV240" cm="1">
        <f t="array" ref="AV240">deflator!AV240/INDEX(deflator!$E240:$BQ240, MATCH(TRUE, ISNUMBER(deflator!$E240:$BQ240), 0))</f>
        <v>143548.27267736074</v>
      </c>
      <c r="AW240" cm="1">
        <f t="array" ref="AW240">deflator!AW240/INDEX(deflator!$E240:$BQ240, MATCH(TRUE, ISNUMBER(deflator!$E240:$BQ240), 0))</f>
        <v>168571.00254477031</v>
      </c>
      <c r="AX240" cm="1">
        <f t="array" ref="AX240">deflator!AX240/INDEX(deflator!$E240:$BQ240, MATCH(TRUE, ISNUMBER(deflator!$E240:$BQ240), 0))</f>
        <v>184609.39501303784</v>
      </c>
      <c r="AY240" cm="1">
        <f t="array" ref="AY240">deflator!AY240/INDEX(deflator!$E240:$BQ240, MATCH(TRUE, ISNUMBER(deflator!$E240:$BQ240), 0))</f>
        <v>223492.63598284984</v>
      </c>
      <c r="AZ240" cm="1">
        <f t="array" ref="AZ240">deflator!AZ240/INDEX(deflator!$E240:$BQ240, MATCH(TRUE, ISNUMBER(deflator!$E240:$BQ240), 0))</f>
        <v>284367.56708695251</v>
      </c>
      <c r="BA240" cm="1">
        <f t="array" ref="BA240">deflator!BA240/INDEX(deflator!$E240:$BQ240, MATCH(TRUE, ISNUMBER(deflator!$E240:$BQ240), 0))</f>
        <v>364455.39146870404</v>
      </c>
      <c r="BB240" cm="1">
        <f t="array" ref="BB240">deflator!BB240/INDEX(deflator!$E240:$BQ240, MATCH(TRUE, ISNUMBER(deflator!$E240:$BQ240), 0))</f>
        <v>408649.98659465084</v>
      </c>
      <c r="BC240" cm="1">
        <f t="array" ref="BC240">deflator!BC240/INDEX(deflator!$E240:$BQ240, MATCH(TRUE, ISNUMBER(deflator!$E240:$BQ240), 0))</f>
        <v>459574.59012307954</v>
      </c>
      <c r="BD240" cm="1">
        <f t="array" ref="BD240">deflator!BD240/INDEX(deflator!$E240:$BQ240, MATCH(TRUE, ISNUMBER(deflator!$E240:$BQ240), 0))</f>
        <v>520809.94261729933</v>
      </c>
      <c r="BE240" cm="1">
        <f t="array" ref="BE240">deflator!BE240/INDEX(deflator!$E240:$BQ240, MATCH(TRUE, ISNUMBER(deflator!$E240:$BQ240), 0))</f>
        <v>582622.35184500611</v>
      </c>
      <c r="BF240" cm="1">
        <f t="array" ref="BF240">deflator!BF240/INDEX(deflator!$E240:$BQ240, MATCH(TRUE, ISNUMBER(deflator!$E240:$BQ240), 0))</f>
        <v>603789.07694852306</v>
      </c>
      <c r="BG240" cm="1">
        <f t="array" ref="BG240">deflator!BG240/INDEX(deflator!$E240:$BQ240, MATCH(TRUE, ISNUMBER(deflator!$E240:$BQ240), 0))</f>
        <v>632569.65756528545</v>
      </c>
      <c r="BH240" cm="1">
        <f t="array" ref="BH240">deflator!BH240/INDEX(deflator!$E240:$BQ240, MATCH(TRUE, ISNUMBER(deflator!$E240:$BQ240), 0))</f>
        <v>676003.47768598946</v>
      </c>
      <c r="BI240" cm="1">
        <f t="array" ref="BI240">deflator!BI240/INDEX(deflator!$E240:$BQ240, MATCH(TRUE, ISNUMBER(deflator!$E240:$BQ240), 0))</f>
        <v>679663.2912700976</v>
      </c>
      <c r="BJ240" cm="1">
        <f t="array" ref="BJ240">deflator!BJ240/INDEX(deflator!$E240:$BQ240, MATCH(TRUE, ISNUMBER(deflator!$E240:$BQ240), 0))</f>
        <v>746307.45196395728</v>
      </c>
      <c r="BK240" cm="1">
        <f t="array" ref="BK240">deflator!BK240/INDEX(deflator!$E240:$BQ240, MATCH(TRUE, ISNUMBER(deflator!$E240:$BQ240), 0))</f>
        <v>764907.13193789986</v>
      </c>
      <c r="BL240" cm="1">
        <f t="array" ref="BL240">deflator!BL240/INDEX(deflator!$E240:$BQ240, MATCH(TRUE, ISNUMBER(deflator!$E240:$BQ240), 0))</f>
        <v>792892.66640752146</v>
      </c>
      <c r="BM240" cm="1">
        <f t="array" ref="BM240">deflator!BM240/INDEX(deflator!$E240:$BQ240, MATCH(TRUE, ISNUMBER(deflator!$E240:$BQ240), 0))</f>
        <v>806022.65263629204</v>
      </c>
      <c r="BN240" cm="1">
        <f t="array" ref="BN240">deflator!BN240/INDEX(deflator!$E240:$BQ240, MATCH(TRUE, ISNUMBER(deflator!$E240:$BQ240), 0))</f>
        <v>886983.67499512422</v>
      </c>
      <c r="BO240" cm="1">
        <f t="array" ref="BO240">deflator!BO240/INDEX(deflator!$E240:$BQ240, MATCH(TRUE, ISNUMBER(deflator!$E240:$BQ240), 0))</f>
        <v>960268.68604558462</v>
      </c>
      <c r="BP240" cm="1">
        <f t="array" ref="BP240">deflator!BP240/INDEX(deflator!$E240:$BQ240, MATCH(TRUE, ISNUMBER(deflator!$E240:$BQ240), 0))</f>
        <v>996216.98180783982</v>
      </c>
      <c r="BQ240" cm="1">
        <f t="array" ref="BQ240">deflator!BQ240/INDEX(deflator!$E240:$BQ240, MATCH(TRUE, ISNUMBER(deflator!$E240:$BQ240), 0))</f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 cm="1">
        <f t="array" ref="E241">deflator!E241/INDEX(deflator!$E241:$BQ241, MATCH(TRUE, ISNUMBER(deflator!$E241:$BQ241), 0))</f>
        <v>0</v>
      </c>
      <c r="F241" cm="1">
        <f t="array" ref="F241">deflator!F241/INDEX(deflator!$E241:$BQ241, MATCH(TRUE, ISNUMBER(deflator!$E241:$BQ241), 0))</f>
        <v>0</v>
      </c>
      <c r="G241" cm="1">
        <f t="array" ref="G241">deflator!G241/INDEX(deflator!$E241:$BQ241, MATCH(TRUE, ISNUMBER(deflator!$E241:$BQ241), 0))</f>
        <v>0</v>
      </c>
      <c r="H241" cm="1">
        <f t="array" ref="H241">deflator!H241/INDEX(deflator!$E241:$BQ241, MATCH(TRUE, ISNUMBER(deflator!$E241:$BQ241), 0))</f>
        <v>0</v>
      </c>
      <c r="I241" cm="1">
        <f t="array" ref="I241">deflator!I241/INDEX(deflator!$E241:$BQ241, MATCH(TRUE, ISNUMBER(deflator!$E241:$BQ241), 0))</f>
        <v>0</v>
      </c>
      <c r="J241" cm="1">
        <f t="array" ref="J241">deflator!J241/INDEX(deflator!$E241:$BQ241, MATCH(TRUE, ISNUMBER(deflator!$E241:$BQ241), 0))</f>
        <v>0</v>
      </c>
      <c r="K241" cm="1">
        <f t="array" ref="K241">deflator!K241/INDEX(deflator!$E241:$BQ241, MATCH(TRUE, ISNUMBER(deflator!$E241:$BQ241), 0))</f>
        <v>0</v>
      </c>
      <c r="L241" cm="1">
        <f t="array" ref="L241">deflator!L241/INDEX(deflator!$E241:$BQ241, MATCH(TRUE, ISNUMBER(deflator!$E241:$BQ241), 0))</f>
        <v>0</v>
      </c>
      <c r="M241" cm="1">
        <f t="array" ref="M241">deflator!M241/INDEX(deflator!$E241:$BQ241, MATCH(TRUE, ISNUMBER(deflator!$E241:$BQ241), 0))</f>
        <v>0</v>
      </c>
      <c r="N241" cm="1">
        <f t="array" ref="N241">deflator!N241/INDEX(deflator!$E241:$BQ241, MATCH(TRUE, ISNUMBER(deflator!$E241:$BQ241), 0))</f>
        <v>0</v>
      </c>
      <c r="O241" cm="1">
        <f t="array" ref="O241">deflator!O241/INDEX(deflator!$E241:$BQ241, MATCH(TRUE, ISNUMBER(deflator!$E241:$BQ241), 0))</f>
        <v>0</v>
      </c>
      <c r="P241" cm="1">
        <f t="array" ref="P241">deflator!P241/INDEX(deflator!$E241:$BQ241, MATCH(TRUE, ISNUMBER(deflator!$E241:$BQ241), 0))</f>
        <v>0</v>
      </c>
      <c r="Q241" cm="1">
        <f t="array" ref="Q241">deflator!Q241/INDEX(deflator!$E241:$BQ241, MATCH(TRUE, ISNUMBER(deflator!$E241:$BQ241), 0))</f>
        <v>0</v>
      </c>
      <c r="R241" cm="1">
        <f t="array" ref="R241">deflator!R241/INDEX(deflator!$E241:$BQ241, MATCH(TRUE, ISNUMBER(deflator!$E241:$BQ241), 0))</f>
        <v>0</v>
      </c>
      <c r="S241" cm="1">
        <f t="array" ref="S241">deflator!S241/INDEX(deflator!$E241:$BQ241, MATCH(TRUE, ISNUMBER(deflator!$E241:$BQ241), 0))</f>
        <v>0</v>
      </c>
      <c r="T241" cm="1">
        <f t="array" ref="T241">deflator!T241/INDEX(deflator!$E241:$BQ241, MATCH(TRUE, ISNUMBER(deflator!$E241:$BQ241), 0))</f>
        <v>0</v>
      </c>
      <c r="U241" cm="1">
        <f t="array" ref="U241">deflator!U241/INDEX(deflator!$E241:$BQ241, MATCH(TRUE, ISNUMBER(deflator!$E241:$BQ241), 0))</f>
        <v>0</v>
      </c>
      <c r="V241" cm="1">
        <f t="array" ref="V241">deflator!V241/INDEX(deflator!$E241:$BQ241, MATCH(TRUE, ISNUMBER(deflator!$E241:$BQ241), 0))</f>
        <v>0</v>
      </c>
      <c r="W241" cm="1">
        <f t="array" ref="W241">deflator!W241/INDEX(deflator!$E241:$BQ241, MATCH(TRUE, ISNUMBER(deflator!$E241:$BQ241), 0))</f>
        <v>0</v>
      </c>
      <c r="X241" cm="1">
        <f t="array" ref="X241">deflator!X241/INDEX(deflator!$E241:$BQ241, MATCH(TRUE, ISNUMBER(deflator!$E241:$BQ241), 0))</f>
        <v>0</v>
      </c>
      <c r="Y241" cm="1">
        <f t="array" ref="Y241">deflator!Y241/INDEX(deflator!$E241:$BQ241, MATCH(TRUE, ISNUMBER(deflator!$E241:$BQ241), 0))</f>
        <v>0</v>
      </c>
      <c r="Z241" cm="1">
        <f t="array" ref="Z241">deflator!Z241/INDEX(deflator!$E241:$BQ241, MATCH(TRUE, ISNUMBER(deflator!$E241:$BQ241), 0))</f>
        <v>0</v>
      </c>
      <c r="AA241" cm="1">
        <f t="array" ref="AA241">deflator!AA241/INDEX(deflator!$E241:$BQ241, MATCH(TRUE, ISNUMBER(deflator!$E241:$BQ241), 0))</f>
        <v>0</v>
      </c>
      <c r="AB241" cm="1">
        <f t="array" ref="AB241">deflator!AB241/INDEX(deflator!$E241:$BQ241, MATCH(TRUE, ISNUMBER(deflator!$E241:$BQ241), 0))</f>
        <v>0</v>
      </c>
      <c r="AC241" cm="1">
        <f t="array" ref="AC241">deflator!AC241/INDEX(deflator!$E241:$BQ241, MATCH(TRUE, ISNUMBER(deflator!$E241:$BQ241), 0))</f>
        <v>0</v>
      </c>
      <c r="AD241" cm="1">
        <f t="array" ref="AD241">deflator!AD241/INDEX(deflator!$E241:$BQ241, MATCH(TRUE, ISNUMBER(deflator!$E241:$BQ241), 0))</f>
        <v>0</v>
      </c>
      <c r="AE241" cm="1">
        <f t="array" ref="AE241">deflator!AE241/INDEX(deflator!$E241:$BQ241, MATCH(TRUE, ISNUMBER(deflator!$E241:$BQ241), 0))</f>
        <v>0</v>
      </c>
      <c r="AF241" cm="1">
        <f t="array" ref="AF241">deflator!AF241/INDEX(deflator!$E241:$BQ241, MATCH(TRUE, ISNUMBER(deflator!$E241:$BQ241), 0))</f>
        <v>1.824048137886845E-2</v>
      </c>
      <c r="AG241" cm="1">
        <f t="array" ref="AG241">deflator!AG241/INDEX(deflator!$E241:$BQ241, MATCH(TRUE, ISNUMBER(deflator!$E241:$BQ241), 0))</f>
        <v>1.7743719312365864E-2</v>
      </c>
      <c r="AH241" cm="1">
        <f t="array" ref="AH241">deflator!AH241/INDEX(deflator!$E241:$BQ241, MATCH(TRUE, ISNUMBER(deflator!$E241:$BQ241), 0))</f>
        <v>1.9218711689197469E-2</v>
      </c>
      <c r="AI241" cm="1">
        <f t="array" ref="AI241">deflator!AI241/INDEX(deflator!$E241:$BQ241, MATCH(TRUE, ISNUMBER(deflator!$E241:$BQ241), 0))</f>
        <v>1.5209619987354895E-2</v>
      </c>
      <c r="AJ241" cm="1">
        <f t="array" ref="AJ241">deflator!AJ241/INDEX(deflator!$E241:$BQ241, MATCH(TRUE, ISNUMBER(deflator!$E241:$BQ241), 0))</f>
        <v>3.1356292442810525E-2</v>
      </c>
      <c r="AK241" cm="1">
        <f t="array" ref="AK241">deflator!AK241/INDEX(deflator!$E241:$BQ241, MATCH(TRUE, ISNUMBER(deflator!$E241:$BQ241), 0))</f>
        <v>1</v>
      </c>
      <c r="AL241" cm="1">
        <f t="array" ref="AL241">deflator!AL241/INDEX(deflator!$E241:$BQ241, MATCH(TRUE, ISNUMBER(deflator!$E241:$BQ241), 0))</f>
        <v>12.33990145668835</v>
      </c>
      <c r="AM241" cm="1">
        <f t="array" ref="AM241">deflator!AM241/INDEX(deflator!$E241:$BQ241, MATCH(TRUE, ISNUMBER(deflator!$E241:$BQ241), 0))</f>
        <v>129.85366529083379</v>
      </c>
      <c r="AN241" cm="1">
        <f t="array" ref="AN241">deflator!AN241/INDEX(deflator!$E241:$BQ241, MATCH(TRUE, ISNUMBER(deflator!$E241:$BQ241), 0))</f>
        <v>1046.254981556624</v>
      </c>
      <c r="AO241" cm="1">
        <f t="array" ref="AO241">deflator!AO241/INDEX(deflator!$E241:$BQ241, MATCH(TRUE, ISNUMBER(deflator!$E241:$BQ241), 0))</f>
        <v>11655.402025634436</v>
      </c>
      <c r="AP241" cm="1">
        <f t="array" ref="AP241">deflator!AP241/INDEX(deflator!$E241:$BQ241, MATCH(TRUE, ISNUMBER(deflator!$E241:$BQ241), 0))</f>
        <v>18858.445618223595</v>
      </c>
      <c r="AQ241" cm="1">
        <f t="array" ref="AQ241">deflator!AQ241/INDEX(deflator!$E241:$BQ241, MATCH(TRUE, ISNUMBER(deflator!$E241:$BQ241), 0))</f>
        <v>22180.700891909521</v>
      </c>
      <c r="AR241" cm="1">
        <f t="array" ref="AR241">deflator!AR241/INDEX(deflator!$E241:$BQ241, MATCH(TRUE, ISNUMBER(deflator!$E241:$BQ241), 0))</f>
        <v>27283.438647278494</v>
      </c>
      <c r="AS241" cm="1">
        <f t="array" ref="AS241">deflator!AS241/INDEX(deflator!$E241:$BQ241, MATCH(TRUE, ISNUMBER(deflator!$E241:$BQ241), 0))</f>
        <v>33685.374257563199</v>
      </c>
      <c r="AT241" cm="1">
        <f t="array" ref="AT241">deflator!AT241/INDEX(deflator!$E241:$BQ241, MATCH(TRUE, ISNUMBER(deflator!$E241:$BQ241), 0))</f>
        <v>44570.756712779526</v>
      </c>
      <c r="AU241" cm="1">
        <f t="array" ref="AU241">deflator!AU241/INDEX(deflator!$E241:$BQ241, MATCH(TRUE, ISNUMBER(deflator!$E241:$BQ241), 0))</f>
        <v>55781.68378571824</v>
      </c>
      <c r="AV241" cm="1">
        <f t="array" ref="AV241">deflator!AV241/INDEX(deflator!$E241:$BQ241, MATCH(TRUE, ISNUMBER(deflator!$E241:$BQ241), 0))</f>
        <v>70928.826205088975</v>
      </c>
      <c r="AW241" cm="1">
        <f t="array" ref="AW241">deflator!AW241/INDEX(deflator!$E241:$BQ241, MATCH(TRUE, ISNUMBER(deflator!$E241:$BQ241), 0))</f>
        <v>83942.679718514715</v>
      </c>
      <c r="AX241" cm="1">
        <f t="array" ref="AX241">deflator!AX241/INDEX(deflator!$E241:$BQ241, MATCH(TRUE, ISNUMBER(deflator!$E241:$BQ241), 0))</f>
        <v>89841.156249999985</v>
      </c>
      <c r="AY241" cm="1">
        <f t="array" ref="AY241">deflator!AY241/INDEX(deflator!$E241:$BQ241, MATCH(TRUE, ISNUMBER(deflator!$E241:$BQ241), 0))</f>
        <v>100846.6613190358</v>
      </c>
      <c r="AZ241" cm="1">
        <f t="array" ref="AZ241">deflator!AZ241/INDEX(deflator!$E241:$BQ241, MATCH(TRUE, ISNUMBER(deflator!$E241:$BQ241), 0))</f>
        <v>110194.48592876905</v>
      </c>
      <c r="BA241" cm="1">
        <f t="array" ref="BA241">deflator!BA241/INDEX(deflator!$E241:$BQ241, MATCH(TRUE, ISNUMBER(deflator!$E241:$BQ241), 0))</f>
        <v>176025.09667397116</v>
      </c>
      <c r="BB241" cm="1">
        <f t="array" ref="BB241">deflator!BB241/INDEX(deflator!$E241:$BQ241, MATCH(TRUE, ISNUMBER(deflator!$E241:$BQ241), 0))</f>
        <v>193206.93476213104</v>
      </c>
      <c r="BC241" cm="1">
        <f t="array" ref="BC241">deflator!BC241/INDEX(deflator!$E241:$BQ241, MATCH(TRUE, ISNUMBER(deflator!$E241:$BQ241), 0))</f>
        <v>197662.45699606772</v>
      </c>
      <c r="BD241" cm="1">
        <f t="array" ref="BD241">deflator!BD241/INDEX(deflator!$E241:$BQ241, MATCH(TRUE, ISNUMBER(deflator!$E241:$BQ241), 0))</f>
        <v>223076.8172052661</v>
      </c>
      <c r="BE241" cm="1">
        <f t="array" ref="BE241">deflator!BE241/INDEX(deflator!$E241:$BQ241, MATCH(TRUE, ISNUMBER(deflator!$E241:$BQ241), 0))</f>
        <v>241525.45755652522</v>
      </c>
      <c r="BF241" cm="1">
        <f t="array" ref="BF241">deflator!BF241/INDEX(deflator!$E241:$BQ241, MATCH(TRUE, ISNUMBER(deflator!$E241:$BQ241), 0))</f>
        <v>244308.90762661432</v>
      </c>
      <c r="BG241" cm="1">
        <f t="array" ref="BG241">deflator!BG241/INDEX(deflator!$E241:$BQ241, MATCH(TRUE, ISNUMBER(deflator!$E241:$BQ241), 0))</f>
        <v>245943.77633652621</v>
      </c>
      <c r="BH241" cm="1">
        <f t="array" ref="BH241">deflator!BH241/INDEX(deflator!$E241:$BQ241, MATCH(TRUE, ISNUMBER(deflator!$E241:$BQ241), 0))</f>
        <v>233269.56115202815</v>
      </c>
      <c r="BI241" cm="1">
        <f t="array" ref="BI241">deflator!BI241/INDEX(deflator!$E241:$BQ241, MATCH(TRUE, ISNUMBER(deflator!$E241:$BQ241), 0))</f>
        <v>221919.59066871187</v>
      </c>
      <c r="BJ241" cm="1">
        <f t="array" ref="BJ241">deflator!BJ241/INDEX(deflator!$E241:$BQ241, MATCH(TRUE, ISNUMBER(deflator!$E241:$BQ241), 0))</f>
        <v>218496.60817633354</v>
      </c>
      <c r="BK241" cm="1">
        <f t="array" ref="BK241">deflator!BK241/INDEX(deflator!$E241:$BQ241, MATCH(TRUE, ISNUMBER(deflator!$E241:$BQ241), 0))</f>
        <v>221142.3310347597</v>
      </c>
      <c r="BL241" cm="1">
        <f t="array" ref="BL241">deflator!BL241/INDEX(deflator!$E241:$BQ241, MATCH(TRUE, ISNUMBER(deflator!$E241:$BQ241), 0))</f>
        <v>230834.45156479924</v>
      </c>
      <c r="BM241" cm="1">
        <f t="array" ref="BM241">deflator!BM241/INDEX(deflator!$E241:$BQ241, MATCH(TRUE, ISNUMBER(deflator!$E241:$BQ241), 0))</f>
        <v>220793.74891879474</v>
      </c>
      <c r="BN241" cm="1">
        <f t="array" ref="BN241">deflator!BN241/INDEX(deflator!$E241:$BQ241, MATCH(TRUE, ISNUMBER(deflator!$E241:$BQ241), 0))</f>
        <v>226913.66591461562</v>
      </c>
      <c r="BO241" cm="1">
        <f t="array" ref="BO241">deflator!BO241/INDEX(deflator!$E241:$BQ241, MATCH(TRUE, ISNUMBER(deflator!$E241:$BQ241), 0))</f>
        <v>251969.2070298258</v>
      </c>
      <c r="BP241" cm="1">
        <f t="array" ref="BP241">deflator!BP241/INDEX(deflator!$E241:$BQ241, MATCH(TRUE, ISNUMBER(deflator!$E241:$BQ241), 0))</f>
        <v>243695.26215014205</v>
      </c>
      <c r="BQ241" cm="1">
        <f t="array" ref="BQ241">deflator!BQ241/INDEX(deflator!$E241:$BQ241, MATCH(TRUE, ISNUMBER(deflator!$E241:$BQ241), 0))</f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 cm="1">
        <f t="array" ref="E242">deflator!E242/INDEX(deflator!$E242:$BQ242, MATCH(TRUE, ISNUMBER(deflator!$E242:$BQ242), 0))</f>
        <v>#N/A</v>
      </c>
      <c r="F242" t="e" cm="1">
        <f t="array" ref="F242">deflator!F242/INDEX(deflator!$E242:$BQ242, MATCH(TRUE, ISNUMBER(deflator!$E242:$BQ242), 0))</f>
        <v>#N/A</v>
      </c>
      <c r="G242" t="e" cm="1">
        <f t="array" ref="G242">deflator!G242/INDEX(deflator!$E242:$BQ242, MATCH(TRUE, ISNUMBER(deflator!$E242:$BQ242), 0))</f>
        <v>#N/A</v>
      </c>
      <c r="H242" t="e" cm="1">
        <f t="array" ref="H242">deflator!H242/INDEX(deflator!$E242:$BQ242, MATCH(TRUE, ISNUMBER(deflator!$E242:$BQ242), 0))</f>
        <v>#N/A</v>
      </c>
      <c r="I242" t="e" cm="1">
        <f t="array" ref="I242">deflator!I242/INDEX(deflator!$E242:$BQ242, MATCH(TRUE, ISNUMBER(deflator!$E242:$BQ242), 0))</f>
        <v>#N/A</v>
      </c>
      <c r="J242" t="e" cm="1">
        <f t="array" ref="J242">deflator!J242/INDEX(deflator!$E242:$BQ242, MATCH(TRUE, ISNUMBER(deflator!$E242:$BQ242), 0))</f>
        <v>#N/A</v>
      </c>
      <c r="K242" t="e" cm="1">
        <f t="array" ref="K242">deflator!K242/INDEX(deflator!$E242:$BQ242, MATCH(TRUE, ISNUMBER(deflator!$E242:$BQ242), 0))</f>
        <v>#N/A</v>
      </c>
      <c r="L242" t="e" cm="1">
        <f t="array" ref="L242">deflator!L242/INDEX(deflator!$E242:$BQ242, MATCH(TRUE, ISNUMBER(deflator!$E242:$BQ242), 0))</f>
        <v>#N/A</v>
      </c>
      <c r="M242" t="e" cm="1">
        <f t="array" ref="M242">deflator!M242/INDEX(deflator!$E242:$BQ242, MATCH(TRUE, ISNUMBER(deflator!$E242:$BQ242), 0))</f>
        <v>#N/A</v>
      </c>
      <c r="N242" t="e" cm="1">
        <f t="array" ref="N242">deflator!N242/INDEX(deflator!$E242:$BQ242, MATCH(TRUE, ISNUMBER(deflator!$E242:$BQ242), 0))</f>
        <v>#N/A</v>
      </c>
      <c r="O242" t="e" cm="1">
        <f t="array" ref="O242">deflator!O242/INDEX(deflator!$E242:$BQ242, MATCH(TRUE, ISNUMBER(deflator!$E242:$BQ242), 0))</f>
        <v>#N/A</v>
      </c>
      <c r="P242" t="e" cm="1">
        <f t="array" ref="P242">deflator!P242/INDEX(deflator!$E242:$BQ242, MATCH(TRUE, ISNUMBER(deflator!$E242:$BQ242), 0))</f>
        <v>#N/A</v>
      </c>
      <c r="Q242" t="e" cm="1">
        <f t="array" ref="Q242">deflator!Q242/INDEX(deflator!$E242:$BQ242, MATCH(TRUE, ISNUMBER(deflator!$E242:$BQ242), 0))</f>
        <v>#N/A</v>
      </c>
      <c r="R242" t="e" cm="1">
        <f t="array" ref="R242">deflator!R242/INDEX(deflator!$E242:$BQ242, MATCH(TRUE, ISNUMBER(deflator!$E242:$BQ242), 0))</f>
        <v>#N/A</v>
      </c>
      <c r="S242" t="e" cm="1">
        <f t="array" ref="S242">deflator!S242/INDEX(deflator!$E242:$BQ242, MATCH(TRUE, ISNUMBER(deflator!$E242:$BQ242), 0))</f>
        <v>#N/A</v>
      </c>
      <c r="T242" t="e" cm="1">
        <f t="array" ref="T242">deflator!T242/INDEX(deflator!$E242:$BQ242, MATCH(TRUE, ISNUMBER(deflator!$E242:$BQ242), 0))</f>
        <v>#N/A</v>
      </c>
      <c r="U242" t="e" cm="1">
        <f t="array" ref="U242">deflator!U242/INDEX(deflator!$E242:$BQ242, MATCH(TRUE, ISNUMBER(deflator!$E242:$BQ242), 0))</f>
        <v>#N/A</v>
      </c>
      <c r="V242" t="e" cm="1">
        <f t="array" ref="V242">deflator!V242/INDEX(deflator!$E242:$BQ242, MATCH(TRUE, ISNUMBER(deflator!$E242:$BQ242), 0))</f>
        <v>#N/A</v>
      </c>
      <c r="W242" t="e" cm="1">
        <f t="array" ref="W242">deflator!W242/INDEX(deflator!$E242:$BQ242, MATCH(TRUE, ISNUMBER(deflator!$E242:$BQ242), 0))</f>
        <v>#N/A</v>
      </c>
      <c r="X242" t="e" cm="1">
        <f t="array" ref="X242">deflator!X242/INDEX(deflator!$E242:$BQ242, MATCH(TRUE, ISNUMBER(deflator!$E242:$BQ242), 0))</f>
        <v>#N/A</v>
      </c>
      <c r="Y242" t="e" cm="1">
        <f t="array" ref="Y242">deflator!Y242/INDEX(deflator!$E242:$BQ242, MATCH(TRUE, ISNUMBER(deflator!$E242:$BQ242), 0))</f>
        <v>#N/A</v>
      </c>
      <c r="Z242" t="e" cm="1">
        <f t="array" ref="Z242">deflator!Z242/INDEX(deflator!$E242:$BQ242, MATCH(TRUE, ISNUMBER(deflator!$E242:$BQ242), 0))</f>
        <v>#N/A</v>
      </c>
      <c r="AA242" t="e" cm="1">
        <f t="array" ref="AA242">deflator!AA242/INDEX(deflator!$E242:$BQ242, MATCH(TRUE, ISNUMBER(deflator!$E242:$BQ242), 0))</f>
        <v>#N/A</v>
      </c>
      <c r="AB242" t="e" cm="1">
        <f t="array" ref="AB242">deflator!AB242/INDEX(deflator!$E242:$BQ242, MATCH(TRUE, ISNUMBER(deflator!$E242:$BQ242), 0))</f>
        <v>#N/A</v>
      </c>
      <c r="AC242" t="e" cm="1">
        <f t="array" ref="AC242">deflator!AC242/INDEX(deflator!$E242:$BQ242, MATCH(TRUE, ISNUMBER(deflator!$E242:$BQ242), 0))</f>
        <v>#N/A</v>
      </c>
      <c r="AD242" t="e" cm="1">
        <f t="array" ref="AD242">deflator!AD242/INDEX(deflator!$E242:$BQ242, MATCH(TRUE, ISNUMBER(deflator!$E242:$BQ242), 0))</f>
        <v>#N/A</v>
      </c>
      <c r="AE242" t="e" cm="1">
        <f t="array" ref="AE242">deflator!AE242/INDEX(deflator!$E242:$BQ242, MATCH(TRUE, ISNUMBER(deflator!$E242:$BQ242), 0))</f>
        <v>#N/A</v>
      </c>
      <c r="AF242" t="e" cm="1">
        <f t="array" ref="AF242">deflator!AF242/INDEX(deflator!$E242:$BQ242, MATCH(TRUE, ISNUMBER(deflator!$E242:$BQ242), 0))</f>
        <v>#N/A</v>
      </c>
      <c r="AG242" t="e" cm="1">
        <f t="array" ref="AG242">deflator!AG242/INDEX(deflator!$E242:$BQ242, MATCH(TRUE, ISNUMBER(deflator!$E242:$BQ242), 0))</f>
        <v>#N/A</v>
      </c>
      <c r="AH242" t="e" cm="1">
        <f t="array" ref="AH242">deflator!AH242/INDEX(deflator!$E242:$BQ242, MATCH(TRUE, ISNUMBER(deflator!$E242:$BQ242), 0))</f>
        <v>#N/A</v>
      </c>
      <c r="AI242" t="e" cm="1">
        <f t="array" ref="AI242">deflator!AI242/INDEX(deflator!$E242:$BQ242, MATCH(TRUE, ISNUMBER(deflator!$E242:$BQ242), 0))</f>
        <v>#N/A</v>
      </c>
      <c r="AJ242" t="e" cm="1">
        <f t="array" ref="AJ242">deflator!AJ242/INDEX(deflator!$E242:$BQ242, MATCH(TRUE, ISNUMBER(deflator!$E242:$BQ242), 0))</f>
        <v>#N/A</v>
      </c>
      <c r="AK242" t="e" cm="1">
        <f t="array" ref="AK242">deflator!AK242/INDEX(deflator!$E242:$BQ242, MATCH(TRUE, ISNUMBER(deflator!$E242:$BQ242), 0))</f>
        <v>#N/A</v>
      </c>
      <c r="AL242" t="e" cm="1">
        <f t="array" ref="AL242">deflator!AL242/INDEX(deflator!$E242:$BQ242, MATCH(TRUE, ISNUMBER(deflator!$E242:$BQ242), 0))</f>
        <v>#N/A</v>
      </c>
      <c r="AM242" t="e" cm="1">
        <f t="array" ref="AM242">deflator!AM242/INDEX(deflator!$E242:$BQ242, MATCH(TRUE, ISNUMBER(deflator!$E242:$BQ242), 0))</f>
        <v>#N/A</v>
      </c>
      <c r="AN242" t="e" cm="1">
        <f t="array" ref="AN242">deflator!AN242/INDEX(deflator!$E242:$BQ242, MATCH(TRUE, ISNUMBER(deflator!$E242:$BQ242), 0))</f>
        <v>#N/A</v>
      </c>
      <c r="AO242" t="e" cm="1">
        <f t="array" ref="AO242">deflator!AO242/INDEX(deflator!$E242:$BQ242, MATCH(TRUE, ISNUMBER(deflator!$E242:$BQ242), 0))</f>
        <v>#N/A</v>
      </c>
      <c r="AP242" t="e" cm="1">
        <f t="array" ref="AP242">deflator!AP242/INDEX(deflator!$E242:$BQ242, MATCH(TRUE, ISNUMBER(deflator!$E242:$BQ242), 0))</f>
        <v>#N/A</v>
      </c>
      <c r="AQ242" t="e" cm="1">
        <f t="array" ref="AQ242">deflator!AQ242/INDEX(deflator!$E242:$BQ242, MATCH(TRUE, ISNUMBER(deflator!$E242:$BQ242), 0))</f>
        <v>#N/A</v>
      </c>
      <c r="AR242" t="e" cm="1">
        <f t="array" ref="AR242">deflator!AR242/INDEX(deflator!$E242:$BQ242, MATCH(TRUE, ISNUMBER(deflator!$E242:$BQ242), 0))</f>
        <v>#N/A</v>
      </c>
      <c r="AS242" t="e" cm="1">
        <f t="array" ref="AS242">deflator!AS242/INDEX(deflator!$E242:$BQ242, MATCH(TRUE, ISNUMBER(deflator!$E242:$BQ242), 0))</f>
        <v>#N/A</v>
      </c>
      <c r="AT242" t="e" cm="1">
        <f t="array" ref="AT242">deflator!AT242/INDEX(deflator!$E242:$BQ242, MATCH(TRUE, ISNUMBER(deflator!$E242:$BQ242), 0))</f>
        <v>#N/A</v>
      </c>
      <c r="AU242" t="e" cm="1">
        <f t="array" ref="AU242">deflator!AU242/INDEX(deflator!$E242:$BQ242, MATCH(TRUE, ISNUMBER(deflator!$E242:$BQ242), 0))</f>
        <v>#N/A</v>
      </c>
      <c r="AV242" t="e" cm="1">
        <f t="array" ref="AV242">deflator!AV242/INDEX(deflator!$E242:$BQ242, MATCH(TRUE, ISNUMBER(deflator!$E242:$BQ242), 0))</f>
        <v>#N/A</v>
      </c>
      <c r="AW242" t="e" cm="1">
        <f t="array" ref="AW242">deflator!AW242/INDEX(deflator!$E242:$BQ242, MATCH(TRUE, ISNUMBER(deflator!$E242:$BQ242), 0))</f>
        <v>#N/A</v>
      </c>
      <c r="AX242" t="e" cm="1">
        <f t="array" ref="AX242">deflator!AX242/INDEX(deflator!$E242:$BQ242, MATCH(TRUE, ISNUMBER(deflator!$E242:$BQ242), 0))</f>
        <v>#N/A</v>
      </c>
      <c r="AY242" t="e" cm="1">
        <f t="array" ref="AY242">deflator!AY242/INDEX(deflator!$E242:$BQ242, MATCH(TRUE, ISNUMBER(deflator!$E242:$BQ242), 0))</f>
        <v>#N/A</v>
      </c>
      <c r="AZ242" t="e" cm="1">
        <f t="array" ref="AZ242">deflator!AZ242/INDEX(deflator!$E242:$BQ242, MATCH(TRUE, ISNUMBER(deflator!$E242:$BQ242), 0))</f>
        <v>#N/A</v>
      </c>
      <c r="BA242" t="e" cm="1">
        <f t="array" ref="BA242">deflator!BA242/INDEX(deflator!$E242:$BQ242, MATCH(TRUE, ISNUMBER(deflator!$E242:$BQ242), 0))</f>
        <v>#N/A</v>
      </c>
      <c r="BB242" t="e" cm="1">
        <f t="array" ref="BB242">deflator!BB242/INDEX(deflator!$E242:$BQ242, MATCH(TRUE, ISNUMBER(deflator!$E242:$BQ242), 0))</f>
        <v>#N/A</v>
      </c>
      <c r="BC242" t="e" cm="1">
        <f t="array" ref="BC242">deflator!BC242/INDEX(deflator!$E242:$BQ242, MATCH(TRUE, ISNUMBER(deflator!$E242:$BQ242), 0))</f>
        <v>#N/A</v>
      </c>
      <c r="BD242" t="e" cm="1">
        <f t="array" ref="BD242">deflator!BD242/INDEX(deflator!$E242:$BQ242, MATCH(TRUE, ISNUMBER(deflator!$E242:$BQ242), 0))</f>
        <v>#N/A</v>
      </c>
      <c r="BE242" t="e" cm="1">
        <f t="array" ref="BE242">deflator!BE242/INDEX(deflator!$E242:$BQ242, MATCH(TRUE, ISNUMBER(deflator!$E242:$BQ242), 0))</f>
        <v>#N/A</v>
      </c>
      <c r="BF242" t="e" cm="1">
        <f t="array" ref="BF242">deflator!BF242/INDEX(deflator!$E242:$BQ242, MATCH(TRUE, ISNUMBER(deflator!$E242:$BQ242), 0))</f>
        <v>#N/A</v>
      </c>
      <c r="BG242" t="e" cm="1">
        <f t="array" ref="BG242">deflator!BG242/INDEX(deflator!$E242:$BQ242, MATCH(TRUE, ISNUMBER(deflator!$E242:$BQ242), 0))</f>
        <v>#N/A</v>
      </c>
      <c r="BH242" t="e" cm="1">
        <f t="array" ref="BH242">deflator!BH242/INDEX(deflator!$E242:$BQ242, MATCH(TRUE, ISNUMBER(deflator!$E242:$BQ242), 0))</f>
        <v>#N/A</v>
      </c>
      <c r="BI242" t="e" cm="1">
        <f t="array" ref="BI242">deflator!BI242/INDEX(deflator!$E242:$BQ242, MATCH(TRUE, ISNUMBER(deflator!$E242:$BQ242), 0))</f>
        <v>#N/A</v>
      </c>
      <c r="BJ242" t="e" cm="1">
        <f t="array" ref="BJ242">deflator!BJ242/INDEX(deflator!$E242:$BQ242, MATCH(TRUE, ISNUMBER(deflator!$E242:$BQ242), 0))</f>
        <v>#N/A</v>
      </c>
      <c r="BK242" t="e" cm="1">
        <f t="array" ref="BK242">deflator!BK242/INDEX(deflator!$E242:$BQ242, MATCH(TRUE, ISNUMBER(deflator!$E242:$BQ242), 0))</f>
        <v>#N/A</v>
      </c>
      <c r="BL242" t="e" cm="1">
        <f t="array" ref="BL242">deflator!BL242/INDEX(deflator!$E242:$BQ242, MATCH(TRUE, ISNUMBER(deflator!$E242:$BQ242), 0))</f>
        <v>#N/A</v>
      </c>
      <c r="BM242" t="e" cm="1">
        <f t="array" ref="BM242">deflator!BM242/INDEX(deflator!$E242:$BQ242, MATCH(TRUE, ISNUMBER(deflator!$E242:$BQ242), 0))</f>
        <v>#N/A</v>
      </c>
      <c r="BN242" t="e" cm="1">
        <f t="array" ref="BN242">deflator!BN242/INDEX(deflator!$E242:$BQ242, MATCH(TRUE, ISNUMBER(deflator!$E242:$BQ242), 0))</f>
        <v>#N/A</v>
      </c>
      <c r="BO242" t="e" cm="1">
        <f t="array" ref="BO242">deflator!BO242/INDEX(deflator!$E242:$BQ242, MATCH(TRUE, ISNUMBER(deflator!$E242:$BQ242), 0))</f>
        <v>#N/A</v>
      </c>
      <c r="BP242" t="e" cm="1">
        <f t="array" ref="BP242">deflator!BP242/INDEX(deflator!$E242:$BQ242, MATCH(TRUE, ISNUMBER(deflator!$E242:$BQ242), 0))</f>
        <v>#N/A</v>
      </c>
      <c r="BQ242" t="e" cm="1">
        <f t="array" ref="BQ242">deflator!BQ242/INDEX(deflator!$E242:$BQ242, MATCH(TRUE, ISNUMBER(deflator!$E242:$BQ242), 0))</f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 cm="1">
        <f t="array" ref="E243">deflator!E243/INDEX(deflator!$E243:$BQ243, MATCH(TRUE, ISNUMBER(deflator!$E243:$BQ243), 0))</f>
        <v>0</v>
      </c>
      <c r="F243" cm="1">
        <f t="array" ref="F243">deflator!F243/INDEX(deflator!$E243:$BQ243, MATCH(TRUE, ISNUMBER(deflator!$E243:$BQ243), 0))</f>
        <v>0</v>
      </c>
      <c r="G243" cm="1">
        <f t="array" ref="G243">deflator!G243/INDEX(deflator!$E243:$BQ243, MATCH(TRUE, ISNUMBER(deflator!$E243:$BQ243), 0))</f>
        <v>0</v>
      </c>
      <c r="H243" cm="1">
        <f t="array" ref="H243">deflator!H243/INDEX(deflator!$E243:$BQ243, MATCH(TRUE, ISNUMBER(deflator!$E243:$BQ243), 0))</f>
        <v>0</v>
      </c>
      <c r="I243" cm="1">
        <f t="array" ref="I243">deflator!I243/INDEX(deflator!$E243:$BQ243, MATCH(TRUE, ISNUMBER(deflator!$E243:$BQ243), 0))</f>
        <v>0</v>
      </c>
      <c r="J243" cm="1">
        <f t="array" ref="J243">deflator!J243/INDEX(deflator!$E243:$BQ243, MATCH(TRUE, ISNUMBER(deflator!$E243:$BQ243), 0))</f>
        <v>0</v>
      </c>
      <c r="K243" cm="1">
        <f t="array" ref="K243">deflator!K243/INDEX(deflator!$E243:$BQ243, MATCH(TRUE, ISNUMBER(deflator!$E243:$BQ243), 0))</f>
        <v>0</v>
      </c>
      <c r="L243" cm="1">
        <f t="array" ref="L243">deflator!L243/INDEX(deflator!$E243:$BQ243, MATCH(TRUE, ISNUMBER(deflator!$E243:$BQ243), 0))</f>
        <v>0</v>
      </c>
      <c r="M243" cm="1">
        <f t="array" ref="M243">deflator!M243/INDEX(deflator!$E243:$BQ243, MATCH(TRUE, ISNUMBER(deflator!$E243:$BQ243), 0))</f>
        <v>0</v>
      </c>
      <c r="N243" cm="1">
        <f t="array" ref="N243">deflator!N243/INDEX(deflator!$E243:$BQ243, MATCH(TRUE, ISNUMBER(deflator!$E243:$BQ243), 0))</f>
        <v>0</v>
      </c>
      <c r="O243" cm="1">
        <f t="array" ref="O243">deflator!O243/INDEX(deflator!$E243:$BQ243, MATCH(TRUE, ISNUMBER(deflator!$E243:$BQ243), 0))</f>
        <v>0</v>
      </c>
      <c r="P243" cm="1">
        <f t="array" ref="P243">deflator!P243/INDEX(deflator!$E243:$BQ243, MATCH(TRUE, ISNUMBER(deflator!$E243:$BQ243), 0))</f>
        <v>0</v>
      </c>
      <c r="Q243" cm="1">
        <f t="array" ref="Q243">deflator!Q243/INDEX(deflator!$E243:$BQ243, MATCH(TRUE, ISNUMBER(deflator!$E243:$BQ243), 0))</f>
        <v>0</v>
      </c>
      <c r="R243" cm="1">
        <f t="array" ref="R243">deflator!R243/INDEX(deflator!$E243:$BQ243, MATCH(TRUE, ISNUMBER(deflator!$E243:$BQ243), 0))</f>
        <v>0</v>
      </c>
      <c r="S243" cm="1">
        <f t="array" ref="S243">deflator!S243/INDEX(deflator!$E243:$BQ243, MATCH(TRUE, ISNUMBER(deflator!$E243:$BQ243), 0))</f>
        <v>0</v>
      </c>
      <c r="T243" cm="1">
        <f t="array" ref="T243">deflator!T243/INDEX(deflator!$E243:$BQ243, MATCH(TRUE, ISNUMBER(deflator!$E243:$BQ243), 0))</f>
        <v>0</v>
      </c>
      <c r="U243" cm="1">
        <f t="array" ref="U243">deflator!U243/INDEX(deflator!$E243:$BQ243, MATCH(TRUE, ISNUMBER(deflator!$E243:$BQ243), 0))</f>
        <v>0</v>
      </c>
      <c r="V243" cm="1">
        <f t="array" ref="V243">deflator!V243/INDEX(deflator!$E243:$BQ243, MATCH(TRUE, ISNUMBER(deflator!$E243:$BQ243), 0))</f>
        <v>0</v>
      </c>
      <c r="W243" cm="1">
        <f t="array" ref="W243">deflator!W243/INDEX(deflator!$E243:$BQ243, MATCH(TRUE, ISNUMBER(deflator!$E243:$BQ243), 0))</f>
        <v>0</v>
      </c>
      <c r="X243" cm="1">
        <f t="array" ref="X243">deflator!X243/INDEX(deflator!$E243:$BQ243, MATCH(TRUE, ISNUMBER(deflator!$E243:$BQ243), 0))</f>
        <v>0</v>
      </c>
      <c r="Y243" cm="1">
        <f t="array" ref="Y243">deflator!Y243/INDEX(deflator!$E243:$BQ243, MATCH(TRUE, ISNUMBER(deflator!$E243:$BQ243), 0))</f>
        <v>0</v>
      </c>
      <c r="Z243" cm="1">
        <f t="array" ref="Z243">deflator!Z243/INDEX(deflator!$E243:$BQ243, MATCH(TRUE, ISNUMBER(deflator!$E243:$BQ243), 0))</f>
        <v>0</v>
      </c>
      <c r="AA243" cm="1">
        <f t="array" ref="AA243">deflator!AA243/INDEX(deflator!$E243:$BQ243, MATCH(TRUE, ISNUMBER(deflator!$E243:$BQ243), 0))</f>
        <v>0</v>
      </c>
      <c r="AB243" cm="1">
        <f t="array" ref="AB243">deflator!AB243/INDEX(deflator!$E243:$BQ243, MATCH(TRUE, ISNUMBER(deflator!$E243:$BQ243), 0))</f>
        <v>0</v>
      </c>
      <c r="AC243" cm="1">
        <f t="array" ref="AC243">deflator!AC243/INDEX(deflator!$E243:$BQ243, MATCH(TRUE, ISNUMBER(deflator!$E243:$BQ243), 0))</f>
        <v>0</v>
      </c>
      <c r="AD243" cm="1">
        <f t="array" ref="AD243">deflator!AD243/INDEX(deflator!$E243:$BQ243, MATCH(TRUE, ISNUMBER(deflator!$E243:$BQ243), 0))</f>
        <v>0</v>
      </c>
      <c r="AE243" cm="1">
        <f t="array" ref="AE243">deflator!AE243/INDEX(deflator!$E243:$BQ243, MATCH(TRUE, ISNUMBER(deflator!$E243:$BQ243), 0))</f>
        <v>0</v>
      </c>
      <c r="AF243" cm="1">
        <f t="array" ref="AF243">deflator!AF243/INDEX(deflator!$E243:$BQ243, MATCH(TRUE, ISNUMBER(deflator!$E243:$BQ243), 0))</f>
        <v>0</v>
      </c>
      <c r="AG243" cm="1">
        <f t="array" ref="AG243">deflator!AG243/INDEX(deflator!$E243:$BQ243, MATCH(TRUE, ISNUMBER(deflator!$E243:$BQ243), 0))</f>
        <v>0</v>
      </c>
      <c r="AH243" cm="1">
        <f t="array" ref="AH243">deflator!AH243/INDEX(deflator!$E243:$BQ243, MATCH(TRUE, ISNUMBER(deflator!$E243:$BQ243), 0))</f>
        <v>0</v>
      </c>
      <c r="AI243" cm="1">
        <f t="array" ref="AI243">deflator!AI243/INDEX(deflator!$E243:$BQ243, MATCH(TRUE, ISNUMBER(deflator!$E243:$BQ243), 0))</f>
        <v>1</v>
      </c>
      <c r="AJ243" cm="1">
        <f t="array" ref="AJ243">deflator!AJ243/INDEX(deflator!$E243:$BQ243, MATCH(TRUE, ISNUMBER(deflator!$E243:$BQ243), 0))</f>
        <v>1.0406212623567956</v>
      </c>
      <c r="AK243" cm="1">
        <f t="array" ref="AK243">deflator!AK243/INDEX(deflator!$E243:$BQ243, MATCH(TRUE, ISNUMBER(deflator!$E243:$BQ243), 0))</f>
        <v>1.1983342167447615</v>
      </c>
      <c r="AL243" cm="1">
        <f t="array" ref="AL243">deflator!AL243/INDEX(deflator!$E243:$BQ243, MATCH(TRUE, ISNUMBER(deflator!$E243:$BQ243), 0))</f>
        <v>1.2553326820177955</v>
      </c>
      <c r="AM243" cm="1">
        <f t="array" ref="AM243">deflator!AM243/INDEX(deflator!$E243:$BQ243, MATCH(TRUE, ISNUMBER(deflator!$E243:$BQ243), 0))</f>
        <v>1.2913972852010518</v>
      </c>
      <c r="AN243" cm="1">
        <f t="array" ref="AN243">deflator!AN243/INDEX(deflator!$E243:$BQ243, MATCH(TRUE, ISNUMBER(deflator!$E243:$BQ243), 0))</f>
        <v>1.3309399789381984</v>
      </c>
      <c r="AO243" cm="1">
        <f t="array" ref="AO243">deflator!AO243/INDEX(deflator!$E243:$BQ243, MATCH(TRUE, ISNUMBER(deflator!$E243:$BQ243), 0))</f>
        <v>1.4395458904151042</v>
      </c>
      <c r="AP243" cm="1">
        <f t="array" ref="AP243">deflator!AP243/INDEX(deflator!$E243:$BQ243, MATCH(TRUE, ISNUMBER(deflator!$E243:$BQ243), 0))</f>
        <v>1.4428717337866377</v>
      </c>
      <c r="AQ243" cm="1">
        <f t="array" ref="AQ243">deflator!AQ243/INDEX(deflator!$E243:$BQ243, MATCH(TRUE, ISNUMBER(deflator!$E243:$BQ243), 0))</f>
        <v>1.4988086797518669</v>
      </c>
      <c r="AR243" cm="1">
        <f t="array" ref="AR243">deflator!AR243/INDEX(deflator!$E243:$BQ243, MATCH(TRUE, ISNUMBER(deflator!$E243:$BQ243), 0))</f>
        <v>1.6065010982808583</v>
      </c>
      <c r="AS243" cm="1">
        <f t="array" ref="AS243">deflator!AS243/INDEX(deflator!$E243:$BQ243, MATCH(TRUE, ISNUMBER(deflator!$E243:$BQ243), 0))</f>
        <v>1.654678394039772</v>
      </c>
      <c r="AT243" cm="1">
        <f t="array" ref="AT243">deflator!AT243/INDEX(deflator!$E243:$BQ243, MATCH(TRUE, ISNUMBER(deflator!$E243:$BQ243), 0))</f>
        <v>1.8504935037528032</v>
      </c>
      <c r="AU243" cm="1">
        <f t="array" ref="AU243">deflator!AU243/INDEX(deflator!$E243:$BQ243, MATCH(TRUE, ISNUMBER(deflator!$E243:$BQ243), 0))</f>
        <v>1.9502728113167771</v>
      </c>
      <c r="AV243" cm="1">
        <f t="array" ref="AV243">deflator!AV243/INDEX(deflator!$E243:$BQ243, MATCH(TRUE, ISNUMBER(deflator!$E243:$BQ243), 0))</f>
        <v>2.0828999779950688</v>
      </c>
      <c r="AW243" cm="1">
        <f t="array" ref="AW243">deflator!AW243/INDEX(deflator!$E243:$BQ243, MATCH(TRUE, ISNUMBER(deflator!$E243:$BQ243), 0))</f>
        <v>1.8645051907674652</v>
      </c>
      <c r="AX243" cm="1">
        <f t="array" ref="AX243">deflator!AX243/INDEX(deflator!$E243:$BQ243, MATCH(TRUE, ISNUMBER(deflator!$E243:$BQ243), 0))</f>
        <v>1.8987650485068732</v>
      </c>
      <c r="AY243" cm="1">
        <f t="array" ref="AY243">deflator!AY243/INDEX(deflator!$E243:$BQ243, MATCH(TRUE, ISNUMBER(deflator!$E243:$BQ243), 0))</f>
        <v>1.9439670198578376</v>
      </c>
      <c r="AZ243" cm="1">
        <f t="array" ref="AZ243">deflator!AZ243/INDEX(deflator!$E243:$BQ243, MATCH(TRUE, ISNUMBER(deflator!$E243:$BQ243), 0))</f>
        <v>2.1087671191479238</v>
      </c>
      <c r="BA243" cm="1">
        <f t="array" ref="BA243">deflator!BA243/INDEX(deflator!$E243:$BQ243, MATCH(TRUE, ISNUMBER(deflator!$E243:$BQ243), 0))</f>
        <v>2.2617953697591089</v>
      </c>
      <c r="BB243" cm="1">
        <f t="array" ref="BB243">deflator!BB243/INDEX(deflator!$E243:$BQ243, MATCH(TRUE, ISNUMBER(deflator!$E243:$BQ243), 0))</f>
        <v>2.3017189050974003</v>
      </c>
      <c r="BC243" cm="1">
        <f t="array" ref="BC243">deflator!BC243/INDEX(deflator!$E243:$BQ243, MATCH(TRUE, ISNUMBER(deflator!$E243:$BQ243), 0))</f>
        <v>2.5540747382529916</v>
      </c>
      <c r="BD243" cm="1">
        <f t="array" ref="BD243">deflator!BD243/INDEX(deflator!$E243:$BQ243, MATCH(TRUE, ISNUMBER(deflator!$E243:$BQ243), 0))</f>
        <v>2.8494706776687182</v>
      </c>
      <c r="BE243" cm="1">
        <f t="array" ref="BE243">deflator!BE243/INDEX(deflator!$E243:$BQ243, MATCH(TRUE, ISNUMBER(deflator!$E243:$BQ243), 0))</f>
        <v>3.0250113806743277</v>
      </c>
      <c r="BF243" cm="1">
        <f t="array" ref="BF243">deflator!BF243/INDEX(deflator!$E243:$BQ243, MATCH(TRUE, ISNUMBER(deflator!$E243:$BQ243), 0))</f>
        <v>3.5284570120891443</v>
      </c>
      <c r="BG243" cm="1">
        <f t="array" ref="BG243">deflator!BG243/INDEX(deflator!$E243:$BQ243, MATCH(TRUE, ISNUMBER(deflator!$E243:$BQ243), 0))</f>
        <v>3.5027680418328515</v>
      </c>
      <c r="BH243" cm="1">
        <f t="array" ref="BH243">deflator!BH243/INDEX(deflator!$E243:$BQ243, MATCH(TRUE, ISNUMBER(deflator!$E243:$BQ243), 0))</f>
        <v>3.7550628461694622</v>
      </c>
      <c r="BI243" cm="1">
        <f t="array" ref="BI243">deflator!BI243/INDEX(deflator!$E243:$BQ243, MATCH(TRUE, ISNUMBER(deflator!$E243:$BQ243), 0))</f>
        <v>3.7603712686141404</v>
      </c>
      <c r="BJ243" cm="1">
        <f t="array" ref="BJ243">deflator!BJ243/INDEX(deflator!$E243:$BQ243, MATCH(TRUE, ISNUMBER(deflator!$E243:$BQ243), 0))</f>
        <v>3.7523692190324174</v>
      </c>
      <c r="BK243" cm="1">
        <f t="array" ref="BK243">deflator!BK243/INDEX(deflator!$E243:$BQ243, MATCH(TRUE, ISNUMBER(deflator!$E243:$BQ243), 0))</f>
        <v>3.6839653325146644</v>
      </c>
      <c r="BL243" cm="1">
        <f t="array" ref="BL243">deflator!BL243/INDEX(deflator!$E243:$BQ243, MATCH(TRUE, ISNUMBER(deflator!$E243:$BQ243), 0))</f>
        <v>3.8993570397683963</v>
      </c>
      <c r="BM243" cm="1">
        <f t="array" ref="BM243">deflator!BM243/INDEX(deflator!$E243:$BQ243, MATCH(TRUE, ISNUMBER(deflator!$E243:$BQ243), 0))</f>
        <v>3.1440042404394988</v>
      </c>
      <c r="BN243" cm="1">
        <f t="array" ref="BN243">deflator!BN243/INDEX(deflator!$E243:$BQ243, MATCH(TRUE, ISNUMBER(deflator!$E243:$BQ243), 0))</f>
        <v>5.0038628833939374</v>
      </c>
      <c r="BO243" cm="1">
        <f t="array" ref="BO243">deflator!BO243/INDEX(deflator!$E243:$BQ243, MATCH(TRUE, ISNUMBER(deflator!$E243:$BQ243), 0))</f>
        <v>5.5742375580969554</v>
      </c>
      <c r="BP243" cm="1">
        <f t="array" ref="BP243">deflator!BP243/INDEX(deflator!$E243:$BQ243, MATCH(TRUE, ISNUMBER(deflator!$E243:$BQ243), 0))</f>
        <v>4.4133083553040775</v>
      </c>
      <c r="BQ243" cm="1">
        <f t="array" ref="BQ243">deflator!BQ243/INDEX(deflator!$E243:$BQ243, MATCH(TRUE, ISNUMBER(deflator!$E243:$BQ243), 0))</f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 cm="1">
        <f t="array" ref="E244">deflator!E244/INDEX(deflator!$E244:$BQ244, MATCH(TRUE, ISNUMBER(deflator!$E244:$BQ244), 0))</f>
        <v>#N/A</v>
      </c>
      <c r="F244" t="e" cm="1">
        <f t="array" ref="F244">deflator!F244/INDEX(deflator!$E244:$BQ244, MATCH(TRUE, ISNUMBER(deflator!$E244:$BQ244), 0))</f>
        <v>#N/A</v>
      </c>
      <c r="G244" t="e" cm="1">
        <f t="array" ref="G244">deflator!G244/INDEX(deflator!$E244:$BQ244, MATCH(TRUE, ISNUMBER(deflator!$E244:$BQ244), 0))</f>
        <v>#N/A</v>
      </c>
      <c r="H244" t="e" cm="1">
        <f t="array" ref="H244">deflator!H244/INDEX(deflator!$E244:$BQ244, MATCH(TRUE, ISNUMBER(deflator!$E244:$BQ244), 0))</f>
        <v>#N/A</v>
      </c>
      <c r="I244" t="e" cm="1">
        <f t="array" ref="I244">deflator!I244/INDEX(deflator!$E244:$BQ244, MATCH(TRUE, ISNUMBER(deflator!$E244:$BQ244), 0))</f>
        <v>#N/A</v>
      </c>
      <c r="J244" t="e" cm="1">
        <f t="array" ref="J244">deflator!J244/INDEX(deflator!$E244:$BQ244, MATCH(TRUE, ISNUMBER(deflator!$E244:$BQ244), 0))</f>
        <v>#N/A</v>
      </c>
      <c r="K244" t="e" cm="1">
        <f t="array" ref="K244">deflator!K244/INDEX(deflator!$E244:$BQ244, MATCH(TRUE, ISNUMBER(deflator!$E244:$BQ244), 0))</f>
        <v>#N/A</v>
      </c>
      <c r="L244" t="e" cm="1">
        <f t="array" ref="L244">deflator!L244/INDEX(deflator!$E244:$BQ244, MATCH(TRUE, ISNUMBER(deflator!$E244:$BQ244), 0))</f>
        <v>#N/A</v>
      </c>
      <c r="M244" t="e" cm="1">
        <f t="array" ref="M244">deflator!M244/INDEX(deflator!$E244:$BQ244, MATCH(TRUE, ISNUMBER(deflator!$E244:$BQ244), 0))</f>
        <v>#N/A</v>
      </c>
      <c r="N244" t="e" cm="1">
        <f t="array" ref="N244">deflator!N244/INDEX(deflator!$E244:$BQ244, MATCH(TRUE, ISNUMBER(deflator!$E244:$BQ244), 0))</f>
        <v>#N/A</v>
      </c>
      <c r="O244" t="e" cm="1">
        <f t="array" ref="O244">deflator!O244/INDEX(deflator!$E244:$BQ244, MATCH(TRUE, ISNUMBER(deflator!$E244:$BQ244), 0))</f>
        <v>#N/A</v>
      </c>
      <c r="P244" t="e" cm="1">
        <f t="array" ref="P244">deflator!P244/INDEX(deflator!$E244:$BQ244, MATCH(TRUE, ISNUMBER(deflator!$E244:$BQ244), 0))</f>
        <v>#N/A</v>
      </c>
      <c r="Q244" t="e" cm="1">
        <f t="array" ref="Q244">deflator!Q244/INDEX(deflator!$E244:$BQ244, MATCH(TRUE, ISNUMBER(deflator!$E244:$BQ244), 0))</f>
        <v>#N/A</v>
      </c>
      <c r="R244" t="e" cm="1">
        <f t="array" ref="R244">deflator!R244/INDEX(deflator!$E244:$BQ244, MATCH(TRUE, ISNUMBER(deflator!$E244:$BQ244), 0))</f>
        <v>#N/A</v>
      </c>
      <c r="S244" t="e" cm="1">
        <f t="array" ref="S244">deflator!S244/INDEX(deflator!$E244:$BQ244, MATCH(TRUE, ISNUMBER(deflator!$E244:$BQ244), 0))</f>
        <v>#N/A</v>
      </c>
      <c r="T244" t="e" cm="1">
        <f t="array" ref="T244">deflator!T244/INDEX(deflator!$E244:$BQ244, MATCH(TRUE, ISNUMBER(deflator!$E244:$BQ244), 0))</f>
        <v>#N/A</v>
      </c>
      <c r="U244" t="e" cm="1">
        <f t="array" ref="U244">deflator!U244/INDEX(deflator!$E244:$BQ244, MATCH(TRUE, ISNUMBER(deflator!$E244:$BQ244), 0))</f>
        <v>#N/A</v>
      </c>
      <c r="V244" t="e" cm="1">
        <f t="array" ref="V244">deflator!V244/INDEX(deflator!$E244:$BQ244, MATCH(TRUE, ISNUMBER(deflator!$E244:$BQ244), 0))</f>
        <v>#N/A</v>
      </c>
      <c r="W244" t="e" cm="1">
        <f t="array" ref="W244">deflator!W244/INDEX(deflator!$E244:$BQ244, MATCH(TRUE, ISNUMBER(deflator!$E244:$BQ244), 0))</f>
        <v>#N/A</v>
      </c>
      <c r="X244" t="e" cm="1">
        <f t="array" ref="X244">deflator!X244/INDEX(deflator!$E244:$BQ244, MATCH(TRUE, ISNUMBER(deflator!$E244:$BQ244), 0))</f>
        <v>#N/A</v>
      </c>
      <c r="Y244" t="e" cm="1">
        <f t="array" ref="Y244">deflator!Y244/INDEX(deflator!$E244:$BQ244, MATCH(TRUE, ISNUMBER(deflator!$E244:$BQ244), 0))</f>
        <v>#N/A</v>
      </c>
      <c r="Z244" t="e" cm="1">
        <f t="array" ref="Z244">deflator!Z244/INDEX(deflator!$E244:$BQ244, MATCH(TRUE, ISNUMBER(deflator!$E244:$BQ244), 0))</f>
        <v>#N/A</v>
      </c>
      <c r="AA244" t="e" cm="1">
        <f t="array" ref="AA244">deflator!AA244/INDEX(deflator!$E244:$BQ244, MATCH(TRUE, ISNUMBER(deflator!$E244:$BQ244), 0))</f>
        <v>#N/A</v>
      </c>
      <c r="AB244" t="e" cm="1">
        <f t="array" ref="AB244">deflator!AB244/INDEX(deflator!$E244:$BQ244, MATCH(TRUE, ISNUMBER(deflator!$E244:$BQ244), 0))</f>
        <v>#N/A</v>
      </c>
      <c r="AC244" t="e" cm="1">
        <f t="array" ref="AC244">deflator!AC244/INDEX(deflator!$E244:$BQ244, MATCH(TRUE, ISNUMBER(deflator!$E244:$BQ244), 0))</f>
        <v>#N/A</v>
      </c>
      <c r="AD244" t="e" cm="1">
        <f t="array" ref="AD244">deflator!AD244/INDEX(deflator!$E244:$BQ244, MATCH(TRUE, ISNUMBER(deflator!$E244:$BQ244), 0))</f>
        <v>#N/A</v>
      </c>
      <c r="AE244" t="e" cm="1">
        <f t="array" ref="AE244">deflator!AE244/INDEX(deflator!$E244:$BQ244, MATCH(TRUE, ISNUMBER(deflator!$E244:$BQ244), 0))</f>
        <v>#N/A</v>
      </c>
      <c r="AF244" t="e" cm="1">
        <f t="array" ref="AF244">deflator!AF244/INDEX(deflator!$E244:$BQ244, MATCH(TRUE, ISNUMBER(deflator!$E244:$BQ244), 0))</f>
        <v>#N/A</v>
      </c>
      <c r="AG244" t="e" cm="1">
        <f t="array" ref="AG244">deflator!AG244/INDEX(deflator!$E244:$BQ244, MATCH(TRUE, ISNUMBER(deflator!$E244:$BQ244), 0))</f>
        <v>#N/A</v>
      </c>
      <c r="AH244" t="e" cm="1">
        <f t="array" ref="AH244">deflator!AH244/INDEX(deflator!$E244:$BQ244, MATCH(TRUE, ISNUMBER(deflator!$E244:$BQ244), 0))</f>
        <v>#N/A</v>
      </c>
      <c r="AI244" t="e" cm="1">
        <f t="array" ref="AI244">deflator!AI244/INDEX(deflator!$E244:$BQ244, MATCH(TRUE, ISNUMBER(deflator!$E244:$BQ244), 0))</f>
        <v>#N/A</v>
      </c>
      <c r="AJ244" t="e" cm="1">
        <f t="array" ref="AJ244">deflator!AJ244/INDEX(deflator!$E244:$BQ244, MATCH(TRUE, ISNUMBER(deflator!$E244:$BQ244), 0))</f>
        <v>#N/A</v>
      </c>
      <c r="AK244" t="e" cm="1">
        <f t="array" ref="AK244">deflator!AK244/INDEX(deflator!$E244:$BQ244, MATCH(TRUE, ISNUMBER(deflator!$E244:$BQ244), 0))</f>
        <v>#N/A</v>
      </c>
      <c r="AL244" t="e" cm="1">
        <f t="array" ref="AL244">deflator!AL244/INDEX(deflator!$E244:$BQ244, MATCH(TRUE, ISNUMBER(deflator!$E244:$BQ244), 0))</f>
        <v>#N/A</v>
      </c>
      <c r="AM244" t="e" cm="1">
        <f t="array" ref="AM244">deflator!AM244/INDEX(deflator!$E244:$BQ244, MATCH(TRUE, ISNUMBER(deflator!$E244:$BQ244), 0))</f>
        <v>#N/A</v>
      </c>
      <c r="AN244" t="e" cm="1">
        <f t="array" ref="AN244">deflator!AN244/INDEX(deflator!$E244:$BQ244, MATCH(TRUE, ISNUMBER(deflator!$E244:$BQ244), 0))</f>
        <v>#N/A</v>
      </c>
      <c r="AO244" t="e" cm="1">
        <f t="array" ref="AO244">deflator!AO244/INDEX(deflator!$E244:$BQ244, MATCH(TRUE, ISNUMBER(deflator!$E244:$BQ244), 0))</f>
        <v>#N/A</v>
      </c>
      <c r="AP244" t="e" cm="1">
        <f t="array" ref="AP244">deflator!AP244/INDEX(deflator!$E244:$BQ244, MATCH(TRUE, ISNUMBER(deflator!$E244:$BQ244), 0))</f>
        <v>#N/A</v>
      </c>
      <c r="AQ244" t="e" cm="1">
        <f t="array" ref="AQ244">deflator!AQ244/INDEX(deflator!$E244:$BQ244, MATCH(TRUE, ISNUMBER(deflator!$E244:$BQ244), 0))</f>
        <v>#N/A</v>
      </c>
      <c r="AR244" t="e" cm="1">
        <f t="array" ref="AR244">deflator!AR244/INDEX(deflator!$E244:$BQ244, MATCH(TRUE, ISNUMBER(deflator!$E244:$BQ244), 0))</f>
        <v>#N/A</v>
      </c>
      <c r="AS244" t="e" cm="1">
        <f t="array" ref="AS244">deflator!AS244/INDEX(deflator!$E244:$BQ244, MATCH(TRUE, ISNUMBER(deflator!$E244:$BQ244), 0))</f>
        <v>#N/A</v>
      </c>
      <c r="AT244" t="e" cm="1">
        <f t="array" ref="AT244">deflator!AT244/INDEX(deflator!$E244:$BQ244, MATCH(TRUE, ISNUMBER(deflator!$E244:$BQ244), 0))</f>
        <v>#N/A</v>
      </c>
      <c r="AU244" t="e" cm="1">
        <f t="array" ref="AU244">deflator!AU244/INDEX(deflator!$E244:$BQ244, MATCH(TRUE, ISNUMBER(deflator!$E244:$BQ244), 0))</f>
        <v>#N/A</v>
      </c>
      <c r="AV244" t="e" cm="1">
        <f t="array" ref="AV244">deflator!AV244/INDEX(deflator!$E244:$BQ244, MATCH(TRUE, ISNUMBER(deflator!$E244:$BQ244), 0))</f>
        <v>#N/A</v>
      </c>
      <c r="AW244" t="e" cm="1">
        <f t="array" ref="AW244">deflator!AW244/INDEX(deflator!$E244:$BQ244, MATCH(TRUE, ISNUMBER(deflator!$E244:$BQ244), 0))</f>
        <v>#N/A</v>
      </c>
      <c r="AX244" t="e" cm="1">
        <f t="array" ref="AX244">deflator!AX244/INDEX(deflator!$E244:$BQ244, MATCH(TRUE, ISNUMBER(deflator!$E244:$BQ244), 0))</f>
        <v>#N/A</v>
      </c>
      <c r="AY244" t="e" cm="1">
        <f t="array" ref="AY244">deflator!AY244/INDEX(deflator!$E244:$BQ244, MATCH(TRUE, ISNUMBER(deflator!$E244:$BQ244), 0))</f>
        <v>#N/A</v>
      </c>
      <c r="AZ244" t="e" cm="1">
        <f t="array" ref="AZ244">deflator!AZ244/INDEX(deflator!$E244:$BQ244, MATCH(TRUE, ISNUMBER(deflator!$E244:$BQ244), 0))</f>
        <v>#N/A</v>
      </c>
      <c r="BA244" t="e" cm="1">
        <f t="array" ref="BA244">deflator!BA244/INDEX(deflator!$E244:$BQ244, MATCH(TRUE, ISNUMBER(deflator!$E244:$BQ244), 0))</f>
        <v>#N/A</v>
      </c>
      <c r="BB244" t="e" cm="1">
        <f t="array" ref="BB244">deflator!BB244/INDEX(deflator!$E244:$BQ244, MATCH(TRUE, ISNUMBER(deflator!$E244:$BQ244), 0))</f>
        <v>#N/A</v>
      </c>
      <c r="BC244" t="e" cm="1">
        <f t="array" ref="BC244">deflator!BC244/INDEX(deflator!$E244:$BQ244, MATCH(TRUE, ISNUMBER(deflator!$E244:$BQ244), 0))</f>
        <v>#N/A</v>
      </c>
      <c r="BD244" t="e" cm="1">
        <f t="array" ref="BD244">deflator!BD244/INDEX(deflator!$E244:$BQ244, MATCH(TRUE, ISNUMBER(deflator!$E244:$BQ244), 0))</f>
        <v>#N/A</v>
      </c>
      <c r="BE244" t="e" cm="1">
        <f t="array" ref="BE244">deflator!BE244/INDEX(deflator!$E244:$BQ244, MATCH(TRUE, ISNUMBER(deflator!$E244:$BQ244), 0))</f>
        <v>#N/A</v>
      </c>
      <c r="BF244" t="e" cm="1">
        <f t="array" ref="BF244">deflator!BF244/INDEX(deflator!$E244:$BQ244, MATCH(TRUE, ISNUMBER(deflator!$E244:$BQ244), 0))</f>
        <v>#N/A</v>
      </c>
      <c r="BG244" t="e" cm="1">
        <f t="array" ref="BG244">deflator!BG244/INDEX(deflator!$E244:$BQ244, MATCH(TRUE, ISNUMBER(deflator!$E244:$BQ244), 0))</f>
        <v>#N/A</v>
      </c>
      <c r="BH244" t="e" cm="1">
        <f t="array" ref="BH244">deflator!BH244/INDEX(deflator!$E244:$BQ244, MATCH(TRUE, ISNUMBER(deflator!$E244:$BQ244), 0))</f>
        <v>#N/A</v>
      </c>
      <c r="BI244" t="e" cm="1">
        <f t="array" ref="BI244">deflator!BI244/INDEX(deflator!$E244:$BQ244, MATCH(TRUE, ISNUMBER(deflator!$E244:$BQ244), 0))</f>
        <v>#N/A</v>
      </c>
      <c r="BJ244" t="e" cm="1">
        <f t="array" ref="BJ244">deflator!BJ244/INDEX(deflator!$E244:$BQ244, MATCH(TRUE, ISNUMBER(deflator!$E244:$BQ244), 0))</f>
        <v>#N/A</v>
      </c>
      <c r="BK244" t="e" cm="1">
        <f t="array" ref="BK244">deflator!BK244/INDEX(deflator!$E244:$BQ244, MATCH(TRUE, ISNUMBER(deflator!$E244:$BQ244), 0))</f>
        <v>#N/A</v>
      </c>
      <c r="BL244" t="e" cm="1">
        <f t="array" ref="BL244">deflator!BL244/INDEX(deflator!$E244:$BQ244, MATCH(TRUE, ISNUMBER(deflator!$E244:$BQ244), 0))</f>
        <v>#N/A</v>
      </c>
      <c r="BM244" t="e" cm="1">
        <f t="array" ref="BM244">deflator!BM244/INDEX(deflator!$E244:$BQ244, MATCH(TRUE, ISNUMBER(deflator!$E244:$BQ244), 0))</f>
        <v>#N/A</v>
      </c>
      <c r="BN244" t="e" cm="1">
        <f t="array" ref="BN244">deflator!BN244/INDEX(deflator!$E244:$BQ244, MATCH(TRUE, ISNUMBER(deflator!$E244:$BQ244), 0))</f>
        <v>#N/A</v>
      </c>
      <c r="BO244" t="e" cm="1">
        <f t="array" ref="BO244">deflator!BO244/INDEX(deflator!$E244:$BQ244, MATCH(TRUE, ISNUMBER(deflator!$E244:$BQ244), 0))</f>
        <v>#N/A</v>
      </c>
      <c r="BP244" t="e" cm="1">
        <f t="array" ref="BP244">deflator!BP244/INDEX(deflator!$E244:$BQ244, MATCH(TRUE, ISNUMBER(deflator!$E244:$BQ244), 0))</f>
        <v>#N/A</v>
      </c>
      <c r="BQ244" t="e" cm="1">
        <f t="array" ref="BQ244">deflator!BQ244/INDEX(deflator!$E244:$BQ244, MATCH(TRUE, ISNUMBER(deflator!$E244:$BQ244), 0))</f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 cm="1">
        <f t="array" ref="E245">deflator!E245/INDEX(deflator!$E245:$BQ245, MATCH(TRUE, ISNUMBER(deflator!$E245:$BQ245), 0))</f>
        <v>0</v>
      </c>
      <c r="F245" cm="1">
        <f t="array" ref="F245">deflator!F245/INDEX(deflator!$E245:$BQ245, MATCH(TRUE, ISNUMBER(deflator!$E245:$BQ245), 0))</f>
        <v>0</v>
      </c>
      <c r="G245" cm="1">
        <f t="array" ref="G245">deflator!G245/INDEX(deflator!$E245:$BQ245, MATCH(TRUE, ISNUMBER(deflator!$E245:$BQ245), 0))</f>
        <v>0</v>
      </c>
      <c r="H245" cm="1">
        <f t="array" ref="H245">deflator!H245/INDEX(deflator!$E245:$BQ245, MATCH(TRUE, ISNUMBER(deflator!$E245:$BQ245), 0))</f>
        <v>0</v>
      </c>
      <c r="I245" cm="1">
        <f t="array" ref="I245">deflator!I245/INDEX(deflator!$E245:$BQ245, MATCH(TRUE, ISNUMBER(deflator!$E245:$BQ245), 0))</f>
        <v>0</v>
      </c>
      <c r="J245" cm="1">
        <f t="array" ref="J245">deflator!J245/INDEX(deflator!$E245:$BQ245, MATCH(TRUE, ISNUMBER(deflator!$E245:$BQ245), 0))</f>
        <v>0</v>
      </c>
      <c r="K245" cm="1">
        <f t="array" ref="K245">deflator!K245/INDEX(deflator!$E245:$BQ245, MATCH(TRUE, ISNUMBER(deflator!$E245:$BQ245), 0))</f>
        <v>0</v>
      </c>
      <c r="L245" cm="1">
        <f t="array" ref="L245">deflator!L245/INDEX(deflator!$E245:$BQ245, MATCH(TRUE, ISNUMBER(deflator!$E245:$BQ245), 0))</f>
        <v>0</v>
      </c>
      <c r="M245" cm="1">
        <f t="array" ref="M245">deflator!M245/INDEX(deflator!$E245:$BQ245, MATCH(TRUE, ISNUMBER(deflator!$E245:$BQ245), 0))</f>
        <v>0</v>
      </c>
      <c r="N245" cm="1">
        <f t="array" ref="N245">deflator!N245/INDEX(deflator!$E245:$BQ245, MATCH(TRUE, ISNUMBER(deflator!$E245:$BQ245), 0))</f>
        <v>0</v>
      </c>
      <c r="O245" cm="1">
        <f t="array" ref="O245">deflator!O245/INDEX(deflator!$E245:$BQ245, MATCH(TRUE, ISNUMBER(deflator!$E245:$BQ245), 0))</f>
        <v>0</v>
      </c>
      <c r="P245" cm="1">
        <f t="array" ref="P245">deflator!P245/INDEX(deflator!$E245:$BQ245, MATCH(TRUE, ISNUMBER(deflator!$E245:$BQ245), 0))</f>
        <v>0</v>
      </c>
      <c r="Q245" cm="1">
        <f t="array" ref="Q245">deflator!Q245/INDEX(deflator!$E245:$BQ245, MATCH(TRUE, ISNUMBER(deflator!$E245:$BQ245), 0))</f>
        <v>0</v>
      </c>
      <c r="R245" cm="1">
        <f t="array" ref="R245">deflator!R245/INDEX(deflator!$E245:$BQ245, MATCH(TRUE, ISNUMBER(deflator!$E245:$BQ245), 0))</f>
        <v>0</v>
      </c>
      <c r="S245" cm="1">
        <f t="array" ref="S245">deflator!S245/INDEX(deflator!$E245:$BQ245, MATCH(TRUE, ISNUMBER(deflator!$E245:$BQ245), 0))</f>
        <v>0</v>
      </c>
      <c r="T245" cm="1">
        <f t="array" ref="T245">deflator!T245/INDEX(deflator!$E245:$BQ245, MATCH(TRUE, ISNUMBER(deflator!$E245:$BQ245), 0))</f>
        <v>0</v>
      </c>
      <c r="U245" cm="1">
        <f t="array" ref="U245">deflator!U245/INDEX(deflator!$E245:$BQ245, MATCH(TRUE, ISNUMBER(deflator!$E245:$BQ245), 0))</f>
        <v>0</v>
      </c>
      <c r="V245" cm="1">
        <f t="array" ref="V245">deflator!V245/INDEX(deflator!$E245:$BQ245, MATCH(TRUE, ISNUMBER(deflator!$E245:$BQ245), 0))</f>
        <v>0</v>
      </c>
      <c r="W245" cm="1">
        <f t="array" ref="W245">deflator!W245/INDEX(deflator!$E245:$BQ245, MATCH(TRUE, ISNUMBER(deflator!$E245:$BQ245), 0))</f>
        <v>0</v>
      </c>
      <c r="X245" cm="1">
        <f t="array" ref="X245">deflator!X245/INDEX(deflator!$E245:$BQ245, MATCH(TRUE, ISNUMBER(deflator!$E245:$BQ245), 0))</f>
        <v>0</v>
      </c>
      <c r="Y245" cm="1">
        <f t="array" ref="Y245">deflator!Y245/INDEX(deflator!$E245:$BQ245, MATCH(TRUE, ISNUMBER(deflator!$E245:$BQ245), 0))</f>
        <v>0</v>
      </c>
      <c r="Z245" cm="1">
        <f t="array" ref="Z245">deflator!Z245/INDEX(deflator!$E245:$BQ245, MATCH(TRUE, ISNUMBER(deflator!$E245:$BQ245), 0))</f>
        <v>1</v>
      </c>
      <c r="AA245" cm="1">
        <f t="array" ref="AA245">deflator!AA245/INDEX(deflator!$E245:$BQ245, MATCH(TRUE, ISNUMBER(deflator!$E245:$BQ245), 0))</f>
        <v>1.078651663091357</v>
      </c>
      <c r="AB245" cm="1">
        <f t="array" ref="AB245">deflator!AB245/INDEX(deflator!$E245:$BQ245, MATCH(TRUE, ISNUMBER(deflator!$E245:$BQ245), 0))</f>
        <v>1.1677165759114658</v>
      </c>
      <c r="AC245" cm="1">
        <f t="array" ref="AC245">deflator!AC245/INDEX(deflator!$E245:$BQ245, MATCH(TRUE, ISNUMBER(deflator!$E245:$BQ245), 0))</f>
        <v>1.2437861091889018</v>
      </c>
      <c r="AD245" cm="1">
        <f t="array" ref="AD245">deflator!AD245/INDEX(deflator!$E245:$BQ245, MATCH(TRUE, ISNUMBER(deflator!$E245:$BQ245), 0))</f>
        <v>1.3711020010549424</v>
      </c>
      <c r="AE245" cm="1">
        <f t="array" ref="AE245">deflator!AE245/INDEX(deflator!$E245:$BQ245, MATCH(TRUE, ISNUMBER(deflator!$E245:$BQ245), 0))</f>
        <v>1.592816986330164</v>
      </c>
      <c r="AF245" cm="1">
        <f t="array" ref="AF245">deflator!AF245/INDEX(deflator!$E245:$BQ245, MATCH(TRUE, ISNUMBER(deflator!$E245:$BQ245), 0))</f>
        <v>1.768218705627961</v>
      </c>
      <c r="AG245" cm="1">
        <f t="array" ref="AG245">deflator!AG245/INDEX(deflator!$E245:$BQ245, MATCH(TRUE, ISNUMBER(deflator!$E245:$BQ245), 0))</f>
        <v>1.9285817092376905</v>
      </c>
      <c r="AH245" cm="1">
        <f t="array" ref="AH245">deflator!AH245/INDEX(deflator!$E245:$BQ245, MATCH(TRUE, ISNUMBER(deflator!$E245:$BQ245), 0))</f>
        <v>2.0598236403506802</v>
      </c>
      <c r="AI245" cm="1">
        <f t="array" ref="AI245">deflator!AI245/INDEX(deflator!$E245:$BQ245, MATCH(TRUE, ISNUMBER(deflator!$E245:$BQ245), 0))</f>
        <v>2.312105636393575</v>
      </c>
      <c r="AJ245" cm="1">
        <f t="array" ref="AJ245">deflator!AJ245/INDEX(deflator!$E245:$BQ245, MATCH(TRUE, ISNUMBER(deflator!$E245:$BQ245), 0))</f>
        <v>2.5308608075019641</v>
      </c>
      <c r="AK245" cm="1">
        <f t="array" ref="AK245">deflator!AK245/INDEX(deflator!$E245:$BQ245, MATCH(TRUE, ISNUMBER(deflator!$E245:$BQ245), 0))</f>
        <v>2.7193468424171106</v>
      </c>
      <c r="AL245" cm="1">
        <f t="array" ref="AL245">deflator!AL245/INDEX(deflator!$E245:$BQ245, MATCH(TRUE, ISNUMBER(deflator!$E245:$BQ245), 0))</f>
        <v>2.7211353035508927</v>
      </c>
      <c r="AM245" cm="1">
        <f t="array" ref="AM245">deflator!AM245/INDEX(deflator!$E245:$BQ245, MATCH(TRUE, ISNUMBER(deflator!$E245:$BQ245), 0))</f>
        <v>3.5000878473477925</v>
      </c>
      <c r="AN245" cm="1">
        <f t="array" ref="AN245">deflator!AN245/INDEX(deflator!$E245:$BQ245, MATCH(TRUE, ISNUMBER(deflator!$E245:$BQ245), 0))</f>
        <v>3.380293170548343</v>
      </c>
      <c r="AO245" cm="1">
        <f t="array" ref="AO245">deflator!AO245/INDEX(deflator!$E245:$BQ245, MATCH(TRUE, ISNUMBER(deflator!$E245:$BQ245), 0))</f>
        <v>3.4808495108497612</v>
      </c>
      <c r="AP245" cm="1">
        <f t="array" ref="AP245">deflator!AP245/INDEX(deflator!$E245:$BQ245, MATCH(TRUE, ISNUMBER(deflator!$E245:$BQ245), 0))</f>
        <v>3.4767423852900903</v>
      </c>
      <c r="AQ245" cm="1">
        <f t="array" ref="AQ245">deflator!AQ245/INDEX(deflator!$E245:$BQ245, MATCH(TRUE, ISNUMBER(deflator!$E245:$BQ245), 0))</f>
        <v>3.5750379162548871</v>
      </c>
      <c r="AR245" cm="1">
        <f t="array" ref="AR245">deflator!AR245/INDEX(deflator!$E245:$BQ245, MATCH(TRUE, ISNUMBER(deflator!$E245:$BQ245), 0))</f>
        <v>3.8562546521218204</v>
      </c>
      <c r="AS245" cm="1">
        <f t="array" ref="AS245">deflator!AS245/INDEX(deflator!$E245:$BQ245, MATCH(TRUE, ISNUMBER(deflator!$E245:$BQ245), 0))</f>
        <v>3.9580493716349334</v>
      </c>
      <c r="AT245" cm="1">
        <f t="array" ref="AT245">deflator!AT245/INDEX(deflator!$E245:$BQ245, MATCH(TRUE, ISNUMBER(deflator!$E245:$BQ245), 0))</f>
        <v>4.1171913307727683</v>
      </c>
      <c r="AU245" cm="1">
        <f t="array" ref="AU245">deflator!AU245/INDEX(deflator!$E245:$BQ245, MATCH(TRUE, ISNUMBER(deflator!$E245:$BQ245), 0))</f>
        <v>4.4308930359677916</v>
      </c>
      <c r="AV245" cm="1">
        <f t="array" ref="AV245">deflator!AV245/INDEX(deflator!$E245:$BQ245, MATCH(TRUE, ISNUMBER(deflator!$E245:$BQ245), 0))</f>
        <v>4.9360006006504316</v>
      </c>
      <c r="AW245" cm="1">
        <f t="array" ref="AW245">deflator!AW245/INDEX(deflator!$E245:$BQ245, MATCH(TRUE, ISNUMBER(deflator!$E245:$BQ245), 0))</f>
        <v>5.3510677009402894</v>
      </c>
      <c r="AX245" cm="1">
        <f t="array" ref="AX245">deflator!AX245/INDEX(deflator!$E245:$BQ245, MATCH(TRUE, ISNUMBER(deflator!$E245:$BQ245), 0))</f>
        <v>5.792649914850883</v>
      </c>
      <c r="AY245" cm="1">
        <f t="array" ref="AY245">deflator!AY245/INDEX(deflator!$E245:$BQ245, MATCH(TRUE, ISNUMBER(deflator!$E245:$BQ245), 0))</f>
        <v>6.849442596578756</v>
      </c>
      <c r="AZ245" cm="1">
        <f t="array" ref="AZ245">deflator!AZ245/INDEX(deflator!$E245:$BQ245, MATCH(TRUE, ISNUMBER(deflator!$E245:$BQ245), 0))</f>
        <v>7.1512798465672018</v>
      </c>
      <c r="BA245" cm="1">
        <f t="array" ref="BA245">deflator!BA245/INDEX(deflator!$E245:$BQ245, MATCH(TRUE, ISNUMBER(deflator!$E245:$BQ245), 0))</f>
        <v>7.4682566822343794</v>
      </c>
      <c r="BB245" cm="1">
        <f t="array" ref="BB245">deflator!BB245/INDEX(deflator!$E245:$BQ245, MATCH(TRUE, ISNUMBER(deflator!$E245:$BQ245), 0))</f>
        <v>7.8348632697113212</v>
      </c>
      <c r="BC245" cm="1">
        <f t="array" ref="BC245">deflator!BC245/INDEX(deflator!$E245:$BQ245, MATCH(TRUE, ISNUMBER(deflator!$E245:$BQ245), 0))</f>
        <v>8.4398389362019941</v>
      </c>
      <c r="BD245" cm="1">
        <f t="array" ref="BD245">deflator!BD245/INDEX(deflator!$E245:$BQ245, MATCH(TRUE, ISNUMBER(deflator!$E245:$BQ245), 0))</f>
        <v>8.4799473119932927</v>
      </c>
      <c r="BE245" cm="1">
        <f t="array" ref="BE245">deflator!BE245/INDEX(deflator!$E245:$BQ245, MATCH(TRUE, ISNUMBER(deflator!$E245:$BQ245), 0))</f>
        <v>8.8432789488175469</v>
      </c>
      <c r="BF245" cm="1">
        <f t="array" ref="BF245">deflator!BF245/INDEX(deflator!$E245:$BQ245, MATCH(TRUE, ISNUMBER(deflator!$E245:$BQ245), 0))</f>
        <v>8.6406566406064567</v>
      </c>
      <c r="BG245" cm="1">
        <f t="array" ref="BG245">deflator!BG245/INDEX(deflator!$E245:$BQ245, MATCH(TRUE, ISNUMBER(deflator!$E245:$BQ245), 0))</f>
        <v>8.6442458065375352</v>
      </c>
      <c r="BH245" cm="1">
        <f t="array" ref="BH245">deflator!BH245/INDEX(deflator!$E245:$BQ245, MATCH(TRUE, ISNUMBER(deflator!$E245:$BQ245), 0))</f>
        <v>9.093916412413737</v>
      </c>
      <c r="BI245" cm="1">
        <f t="array" ref="BI245">deflator!BI245/INDEX(deflator!$E245:$BQ245, MATCH(TRUE, ISNUMBER(deflator!$E245:$BQ245), 0))</f>
        <v>9.3643288415425907</v>
      </c>
      <c r="BJ245" cm="1">
        <f t="array" ref="BJ245">deflator!BJ245/INDEX(deflator!$E245:$BQ245, MATCH(TRUE, ISNUMBER(deflator!$E245:$BQ245), 0))</f>
        <v>9.8864168026093378</v>
      </c>
      <c r="BK245" cm="1">
        <f t="array" ref="BK245">deflator!BK245/INDEX(deflator!$E245:$BQ245, MATCH(TRUE, ISNUMBER(deflator!$E245:$BQ245), 0))</f>
        <v>10.37454364190442</v>
      </c>
      <c r="BL245" cm="1">
        <f t="array" ref="BL245">deflator!BL245/INDEX(deflator!$E245:$BQ245, MATCH(TRUE, ISNUMBER(deflator!$E245:$BQ245), 0))</f>
        <v>10.865052133872664</v>
      </c>
      <c r="BM245" cm="1">
        <f t="array" ref="BM245">deflator!BM245/INDEX(deflator!$E245:$BQ245, MATCH(TRUE, ISNUMBER(deflator!$E245:$BQ245), 0))</f>
        <v>10.912689308224103</v>
      </c>
      <c r="BN245" cm="1">
        <f t="array" ref="BN245">deflator!BN245/INDEX(deflator!$E245:$BQ245, MATCH(TRUE, ISNUMBER(deflator!$E245:$BQ245), 0))</f>
        <v>11.182730561770176</v>
      </c>
      <c r="BO245" cm="1">
        <f t="array" ref="BO245">deflator!BO245/INDEX(deflator!$E245:$BQ245, MATCH(TRUE, ISNUMBER(deflator!$E245:$BQ245), 0))</f>
        <v>11.415110904028401</v>
      </c>
      <c r="BP245" cm="1">
        <f t="array" ref="BP245">deflator!BP245/INDEX(deflator!$E245:$BQ245, MATCH(TRUE, ISNUMBER(deflator!$E245:$BQ245), 0))</f>
        <v>11.412544626410272</v>
      </c>
      <c r="BQ245" cm="1">
        <f t="array" ref="BQ245">deflator!BQ245/INDEX(deflator!$E245:$BQ245, MATCH(TRUE, ISNUMBER(deflator!$E245:$BQ245), 0))</f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 cm="1">
        <f t="array" ref="E246">deflator!E246/INDEX(deflator!$E246:$BQ246, MATCH(TRUE, ISNUMBER(deflator!$E246:$BQ246), 0))</f>
        <v>#N/A</v>
      </c>
      <c r="F246" t="e" cm="1">
        <f t="array" ref="F246">deflator!F246/INDEX(deflator!$E246:$BQ246, MATCH(TRUE, ISNUMBER(deflator!$E246:$BQ246), 0))</f>
        <v>#N/A</v>
      </c>
      <c r="G246" t="e" cm="1">
        <f t="array" ref="G246">deflator!G246/INDEX(deflator!$E246:$BQ246, MATCH(TRUE, ISNUMBER(deflator!$E246:$BQ246), 0))</f>
        <v>#N/A</v>
      </c>
      <c r="H246" t="e" cm="1">
        <f t="array" ref="H246">deflator!H246/INDEX(deflator!$E246:$BQ246, MATCH(TRUE, ISNUMBER(deflator!$E246:$BQ246), 0))</f>
        <v>#N/A</v>
      </c>
      <c r="I246" t="e" cm="1">
        <f t="array" ref="I246">deflator!I246/INDEX(deflator!$E246:$BQ246, MATCH(TRUE, ISNUMBER(deflator!$E246:$BQ246), 0))</f>
        <v>#N/A</v>
      </c>
      <c r="J246" t="e" cm="1">
        <f t="array" ref="J246">deflator!J246/INDEX(deflator!$E246:$BQ246, MATCH(TRUE, ISNUMBER(deflator!$E246:$BQ246), 0))</f>
        <v>#N/A</v>
      </c>
      <c r="K246" t="e" cm="1">
        <f t="array" ref="K246">deflator!K246/INDEX(deflator!$E246:$BQ246, MATCH(TRUE, ISNUMBER(deflator!$E246:$BQ246), 0))</f>
        <v>#N/A</v>
      </c>
      <c r="L246" t="e" cm="1">
        <f t="array" ref="L246">deflator!L246/INDEX(deflator!$E246:$BQ246, MATCH(TRUE, ISNUMBER(deflator!$E246:$BQ246), 0))</f>
        <v>#N/A</v>
      </c>
      <c r="M246" t="e" cm="1">
        <f t="array" ref="M246">deflator!M246/INDEX(deflator!$E246:$BQ246, MATCH(TRUE, ISNUMBER(deflator!$E246:$BQ246), 0))</f>
        <v>#N/A</v>
      </c>
      <c r="N246" t="e" cm="1">
        <f t="array" ref="N246">deflator!N246/INDEX(deflator!$E246:$BQ246, MATCH(TRUE, ISNUMBER(deflator!$E246:$BQ246), 0))</f>
        <v>#N/A</v>
      </c>
      <c r="O246" t="e" cm="1">
        <f t="array" ref="O246">deflator!O246/INDEX(deflator!$E246:$BQ246, MATCH(TRUE, ISNUMBER(deflator!$E246:$BQ246), 0))</f>
        <v>#N/A</v>
      </c>
      <c r="P246" t="e" cm="1">
        <f t="array" ref="P246">deflator!P246/INDEX(deflator!$E246:$BQ246, MATCH(TRUE, ISNUMBER(deflator!$E246:$BQ246), 0))</f>
        <v>#N/A</v>
      </c>
      <c r="Q246" t="e" cm="1">
        <f t="array" ref="Q246">deflator!Q246/INDEX(deflator!$E246:$BQ246, MATCH(TRUE, ISNUMBER(deflator!$E246:$BQ246), 0))</f>
        <v>#N/A</v>
      </c>
      <c r="R246" t="e" cm="1">
        <f t="array" ref="R246">deflator!R246/INDEX(deflator!$E246:$BQ246, MATCH(TRUE, ISNUMBER(deflator!$E246:$BQ246), 0))</f>
        <v>#N/A</v>
      </c>
      <c r="S246" t="e" cm="1">
        <f t="array" ref="S246">deflator!S246/INDEX(deflator!$E246:$BQ246, MATCH(TRUE, ISNUMBER(deflator!$E246:$BQ246), 0))</f>
        <v>#N/A</v>
      </c>
      <c r="T246" t="e" cm="1">
        <f t="array" ref="T246">deflator!T246/INDEX(deflator!$E246:$BQ246, MATCH(TRUE, ISNUMBER(deflator!$E246:$BQ246), 0))</f>
        <v>#N/A</v>
      </c>
      <c r="U246" t="e" cm="1">
        <f t="array" ref="U246">deflator!U246/INDEX(deflator!$E246:$BQ246, MATCH(TRUE, ISNUMBER(deflator!$E246:$BQ246), 0))</f>
        <v>#N/A</v>
      </c>
      <c r="V246" t="e" cm="1">
        <f t="array" ref="V246">deflator!V246/INDEX(deflator!$E246:$BQ246, MATCH(TRUE, ISNUMBER(deflator!$E246:$BQ246), 0))</f>
        <v>#N/A</v>
      </c>
      <c r="W246" t="e" cm="1">
        <f t="array" ref="W246">deflator!W246/INDEX(deflator!$E246:$BQ246, MATCH(TRUE, ISNUMBER(deflator!$E246:$BQ246), 0))</f>
        <v>#N/A</v>
      </c>
      <c r="X246" t="e" cm="1">
        <f t="array" ref="X246">deflator!X246/INDEX(deflator!$E246:$BQ246, MATCH(TRUE, ISNUMBER(deflator!$E246:$BQ246), 0))</f>
        <v>#N/A</v>
      </c>
      <c r="Y246" t="e" cm="1">
        <f t="array" ref="Y246">deflator!Y246/INDEX(deflator!$E246:$BQ246, MATCH(TRUE, ISNUMBER(deflator!$E246:$BQ246), 0))</f>
        <v>#N/A</v>
      </c>
      <c r="Z246" t="e" cm="1">
        <f t="array" ref="Z246">deflator!Z246/INDEX(deflator!$E246:$BQ246, MATCH(TRUE, ISNUMBER(deflator!$E246:$BQ246), 0))</f>
        <v>#N/A</v>
      </c>
      <c r="AA246" t="e" cm="1">
        <f t="array" ref="AA246">deflator!AA246/INDEX(deflator!$E246:$BQ246, MATCH(TRUE, ISNUMBER(deflator!$E246:$BQ246), 0))</f>
        <v>#N/A</v>
      </c>
      <c r="AB246" t="e" cm="1">
        <f t="array" ref="AB246">deflator!AB246/INDEX(deflator!$E246:$BQ246, MATCH(TRUE, ISNUMBER(deflator!$E246:$BQ246), 0))</f>
        <v>#N/A</v>
      </c>
      <c r="AC246" t="e" cm="1">
        <f t="array" ref="AC246">deflator!AC246/INDEX(deflator!$E246:$BQ246, MATCH(TRUE, ISNUMBER(deflator!$E246:$BQ246), 0))</f>
        <v>#N/A</v>
      </c>
      <c r="AD246" t="e" cm="1">
        <f t="array" ref="AD246">deflator!AD246/INDEX(deflator!$E246:$BQ246, MATCH(TRUE, ISNUMBER(deflator!$E246:$BQ246), 0))</f>
        <v>#N/A</v>
      </c>
      <c r="AE246" t="e" cm="1">
        <f t="array" ref="AE246">deflator!AE246/INDEX(deflator!$E246:$BQ246, MATCH(TRUE, ISNUMBER(deflator!$E246:$BQ246), 0))</f>
        <v>#N/A</v>
      </c>
      <c r="AF246" t="e" cm="1">
        <f t="array" ref="AF246">deflator!AF246/INDEX(deflator!$E246:$BQ246, MATCH(TRUE, ISNUMBER(deflator!$E246:$BQ246), 0))</f>
        <v>#N/A</v>
      </c>
      <c r="AG246" t="e" cm="1">
        <f t="array" ref="AG246">deflator!AG246/INDEX(deflator!$E246:$BQ246, MATCH(TRUE, ISNUMBER(deflator!$E246:$BQ246), 0))</f>
        <v>#N/A</v>
      </c>
      <c r="AH246" t="e" cm="1">
        <f t="array" ref="AH246">deflator!AH246/INDEX(deflator!$E246:$BQ246, MATCH(TRUE, ISNUMBER(deflator!$E246:$BQ246), 0))</f>
        <v>#N/A</v>
      </c>
      <c r="AI246" t="e" cm="1">
        <f t="array" ref="AI246">deflator!AI246/INDEX(deflator!$E246:$BQ246, MATCH(TRUE, ISNUMBER(deflator!$E246:$BQ246), 0))</f>
        <v>#N/A</v>
      </c>
      <c r="AJ246" t="e" cm="1">
        <f t="array" ref="AJ246">deflator!AJ246/INDEX(deflator!$E246:$BQ246, MATCH(TRUE, ISNUMBER(deflator!$E246:$BQ246), 0))</f>
        <v>#N/A</v>
      </c>
      <c r="AK246" t="e" cm="1">
        <f t="array" ref="AK246">deflator!AK246/INDEX(deflator!$E246:$BQ246, MATCH(TRUE, ISNUMBER(deflator!$E246:$BQ246), 0))</f>
        <v>#N/A</v>
      </c>
      <c r="AL246" t="e" cm="1">
        <f t="array" ref="AL246">deflator!AL246/INDEX(deflator!$E246:$BQ246, MATCH(TRUE, ISNUMBER(deflator!$E246:$BQ246), 0))</f>
        <v>#N/A</v>
      </c>
      <c r="AM246" t="e" cm="1">
        <f t="array" ref="AM246">deflator!AM246/INDEX(deflator!$E246:$BQ246, MATCH(TRUE, ISNUMBER(deflator!$E246:$BQ246), 0))</f>
        <v>#N/A</v>
      </c>
      <c r="AN246" t="e" cm="1">
        <f t="array" ref="AN246">deflator!AN246/INDEX(deflator!$E246:$BQ246, MATCH(TRUE, ISNUMBER(deflator!$E246:$BQ246), 0))</f>
        <v>#N/A</v>
      </c>
      <c r="AO246" t="e" cm="1">
        <f t="array" ref="AO246">deflator!AO246/INDEX(deflator!$E246:$BQ246, MATCH(TRUE, ISNUMBER(deflator!$E246:$BQ246), 0))</f>
        <v>#N/A</v>
      </c>
      <c r="AP246" t="e" cm="1">
        <f t="array" ref="AP246">deflator!AP246/INDEX(deflator!$E246:$BQ246, MATCH(TRUE, ISNUMBER(deflator!$E246:$BQ246), 0))</f>
        <v>#N/A</v>
      </c>
      <c r="AQ246" t="e" cm="1">
        <f t="array" ref="AQ246">deflator!AQ246/INDEX(deflator!$E246:$BQ246, MATCH(TRUE, ISNUMBER(deflator!$E246:$BQ246), 0))</f>
        <v>#N/A</v>
      </c>
      <c r="AR246" t="e" cm="1">
        <f t="array" ref="AR246">deflator!AR246/INDEX(deflator!$E246:$BQ246, MATCH(TRUE, ISNUMBER(deflator!$E246:$BQ246), 0))</f>
        <v>#N/A</v>
      </c>
      <c r="AS246" t="e" cm="1">
        <f t="array" ref="AS246">deflator!AS246/INDEX(deflator!$E246:$BQ246, MATCH(TRUE, ISNUMBER(deflator!$E246:$BQ246), 0))</f>
        <v>#N/A</v>
      </c>
      <c r="AT246" t="e" cm="1">
        <f t="array" ref="AT246">deflator!AT246/INDEX(deflator!$E246:$BQ246, MATCH(TRUE, ISNUMBER(deflator!$E246:$BQ246), 0))</f>
        <v>#N/A</v>
      </c>
      <c r="AU246" t="e" cm="1">
        <f t="array" ref="AU246">deflator!AU246/INDEX(deflator!$E246:$BQ246, MATCH(TRUE, ISNUMBER(deflator!$E246:$BQ246), 0))</f>
        <v>#N/A</v>
      </c>
      <c r="AV246" t="e" cm="1">
        <f t="array" ref="AV246">deflator!AV246/INDEX(deflator!$E246:$BQ246, MATCH(TRUE, ISNUMBER(deflator!$E246:$BQ246), 0))</f>
        <v>#N/A</v>
      </c>
      <c r="AW246" t="e" cm="1">
        <f t="array" ref="AW246">deflator!AW246/INDEX(deflator!$E246:$BQ246, MATCH(TRUE, ISNUMBER(deflator!$E246:$BQ246), 0))</f>
        <v>#N/A</v>
      </c>
      <c r="AX246" t="e" cm="1">
        <f t="array" ref="AX246">deflator!AX246/INDEX(deflator!$E246:$BQ246, MATCH(TRUE, ISNUMBER(deflator!$E246:$BQ246), 0))</f>
        <v>#N/A</v>
      </c>
      <c r="AY246" t="e" cm="1">
        <f t="array" ref="AY246">deflator!AY246/INDEX(deflator!$E246:$BQ246, MATCH(TRUE, ISNUMBER(deflator!$E246:$BQ246), 0))</f>
        <v>#N/A</v>
      </c>
      <c r="AZ246" t="e" cm="1">
        <f t="array" ref="AZ246">deflator!AZ246/INDEX(deflator!$E246:$BQ246, MATCH(TRUE, ISNUMBER(deflator!$E246:$BQ246), 0))</f>
        <v>#N/A</v>
      </c>
      <c r="BA246" t="e" cm="1">
        <f t="array" ref="BA246">deflator!BA246/INDEX(deflator!$E246:$BQ246, MATCH(TRUE, ISNUMBER(deflator!$E246:$BQ246), 0))</f>
        <v>#N/A</v>
      </c>
      <c r="BB246" t="e" cm="1">
        <f t="array" ref="BB246">deflator!BB246/INDEX(deflator!$E246:$BQ246, MATCH(TRUE, ISNUMBER(deflator!$E246:$BQ246), 0))</f>
        <v>#N/A</v>
      </c>
      <c r="BC246" t="e" cm="1">
        <f t="array" ref="BC246">deflator!BC246/INDEX(deflator!$E246:$BQ246, MATCH(TRUE, ISNUMBER(deflator!$E246:$BQ246), 0))</f>
        <v>#N/A</v>
      </c>
      <c r="BD246" t="e" cm="1">
        <f t="array" ref="BD246">deflator!BD246/INDEX(deflator!$E246:$BQ246, MATCH(TRUE, ISNUMBER(deflator!$E246:$BQ246), 0))</f>
        <v>#N/A</v>
      </c>
      <c r="BE246" t="e" cm="1">
        <f t="array" ref="BE246">deflator!BE246/INDEX(deflator!$E246:$BQ246, MATCH(TRUE, ISNUMBER(deflator!$E246:$BQ246), 0))</f>
        <v>#N/A</v>
      </c>
      <c r="BF246" t="e" cm="1">
        <f t="array" ref="BF246">deflator!BF246/INDEX(deflator!$E246:$BQ246, MATCH(TRUE, ISNUMBER(deflator!$E246:$BQ246), 0))</f>
        <v>#N/A</v>
      </c>
      <c r="BG246" t="e" cm="1">
        <f t="array" ref="BG246">deflator!BG246/INDEX(deflator!$E246:$BQ246, MATCH(TRUE, ISNUMBER(deflator!$E246:$BQ246), 0))</f>
        <v>#N/A</v>
      </c>
      <c r="BH246" t="e" cm="1">
        <f t="array" ref="BH246">deflator!BH246/INDEX(deflator!$E246:$BQ246, MATCH(TRUE, ISNUMBER(deflator!$E246:$BQ246), 0))</f>
        <v>#N/A</v>
      </c>
      <c r="BI246" t="e" cm="1">
        <f t="array" ref="BI246">deflator!BI246/INDEX(deflator!$E246:$BQ246, MATCH(TRUE, ISNUMBER(deflator!$E246:$BQ246), 0))</f>
        <v>#N/A</v>
      </c>
      <c r="BJ246" t="e" cm="1">
        <f t="array" ref="BJ246">deflator!BJ246/INDEX(deflator!$E246:$BQ246, MATCH(TRUE, ISNUMBER(deflator!$E246:$BQ246), 0))</f>
        <v>#N/A</v>
      </c>
      <c r="BK246" t="e" cm="1">
        <f t="array" ref="BK246">deflator!BK246/INDEX(deflator!$E246:$BQ246, MATCH(TRUE, ISNUMBER(deflator!$E246:$BQ246), 0))</f>
        <v>#N/A</v>
      </c>
      <c r="BL246" t="e" cm="1">
        <f t="array" ref="BL246">deflator!BL246/INDEX(deflator!$E246:$BQ246, MATCH(TRUE, ISNUMBER(deflator!$E246:$BQ246), 0))</f>
        <v>#N/A</v>
      </c>
      <c r="BM246" t="e" cm="1">
        <f t="array" ref="BM246">deflator!BM246/INDEX(deflator!$E246:$BQ246, MATCH(TRUE, ISNUMBER(deflator!$E246:$BQ246), 0))</f>
        <v>#N/A</v>
      </c>
      <c r="BN246" t="e" cm="1">
        <f t="array" ref="BN246">deflator!BN246/INDEX(deflator!$E246:$BQ246, MATCH(TRUE, ISNUMBER(deflator!$E246:$BQ246), 0))</f>
        <v>#N/A</v>
      </c>
      <c r="BO246" t="e" cm="1">
        <f t="array" ref="BO246">deflator!BO246/INDEX(deflator!$E246:$BQ246, MATCH(TRUE, ISNUMBER(deflator!$E246:$BQ246), 0))</f>
        <v>#N/A</v>
      </c>
      <c r="BP246" t="e" cm="1">
        <f t="array" ref="BP246">deflator!BP246/INDEX(deflator!$E246:$BQ246, MATCH(TRUE, ISNUMBER(deflator!$E246:$BQ246), 0))</f>
        <v>#N/A</v>
      </c>
      <c r="BQ246" t="e" cm="1">
        <f t="array" ref="BQ246">deflator!BQ246/INDEX(deflator!$E246:$BQ246, MATCH(TRUE, ISNUMBER(deflator!$E246:$BQ246), 0))</f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 cm="1">
        <f t="array" ref="E247">deflator!E247/INDEX(deflator!$E247:$BQ247, MATCH(TRUE, ISNUMBER(deflator!$E247:$BQ247), 0))</f>
        <v>#N/A</v>
      </c>
      <c r="F247" t="e" cm="1">
        <f t="array" ref="F247">deflator!F247/INDEX(deflator!$E247:$BQ247, MATCH(TRUE, ISNUMBER(deflator!$E247:$BQ247), 0))</f>
        <v>#N/A</v>
      </c>
      <c r="G247" t="e" cm="1">
        <f t="array" ref="G247">deflator!G247/INDEX(deflator!$E247:$BQ247, MATCH(TRUE, ISNUMBER(deflator!$E247:$BQ247), 0))</f>
        <v>#N/A</v>
      </c>
      <c r="H247" t="e" cm="1">
        <f t="array" ref="H247">deflator!H247/INDEX(deflator!$E247:$BQ247, MATCH(TRUE, ISNUMBER(deflator!$E247:$BQ247), 0))</f>
        <v>#N/A</v>
      </c>
      <c r="I247" t="e" cm="1">
        <f t="array" ref="I247">deflator!I247/INDEX(deflator!$E247:$BQ247, MATCH(TRUE, ISNUMBER(deflator!$E247:$BQ247), 0))</f>
        <v>#N/A</v>
      </c>
      <c r="J247" t="e" cm="1">
        <f t="array" ref="J247">deflator!J247/INDEX(deflator!$E247:$BQ247, MATCH(TRUE, ISNUMBER(deflator!$E247:$BQ247), 0))</f>
        <v>#N/A</v>
      </c>
      <c r="K247" t="e" cm="1">
        <f t="array" ref="K247">deflator!K247/INDEX(deflator!$E247:$BQ247, MATCH(TRUE, ISNUMBER(deflator!$E247:$BQ247), 0))</f>
        <v>#N/A</v>
      </c>
      <c r="L247" t="e" cm="1">
        <f t="array" ref="L247">deflator!L247/INDEX(deflator!$E247:$BQ247, MATCH(TRUE, ISNUMBER(deflator!$E247:$BQ247), 0))</f>
        <v>#N/A</v>
      </c>
      <c r="M247" t="e" cm="1">
        <f t="array" ref="M247">deflator!M247/INDEX(deflator!$E247:$BQ247, MATCH(TRUE, ISNUMBER(deflator!$E247:$BQ247), 0))</f>
        <v>#N/A</v>
      </c>
      <c r="N247" t="e" cm="1">
        <f t="array" ref="N247">deflator!N247/INDEX(deflator!$E247:$BQ247, MATCH(TRUE, ISNUMBER(deflator!$E247:$BQ247), 0))</f>
        <v>#N/A</v>
      </c>
      <c r="O247" t="e" cm="1">
        <f t="array" ref="O247">deflator!O247/INDEX(deflator!$E247:$BQ247, MATCH(TRUE, ISNUMBER(deflator!$E247:$BQ247), 0))</f>
        <v>#N/A</v>
      </c>
      <c r="P247" t="e" cm="1">
        <f t="array" ref="P247">deflator!P247/INDEX(deflator!$E247:$BQ247, MATCH(TRUE, ISNUMBER(deflator!$E247:$BQ247), 0))</f>
        <v>#N/A</v>
      </c>
      <c r="Q247" t="e" cm="1">
        <f t="array" ref="Q247">deflator!Q247/INDEX(deflator!$E247:$BQ247, MATCH(TRUE, ISNUMBER(deflator!$E247:$BQ247), 0))</f>
        <v>#N/A</v>
      </c>
      <c r="R247" t="e" cm="1">
        <f t="array" ref="R247">deflator!R247/INDEX(deflator!$E247:$BQ247, MATCH(TRUE, ISNUMBER(deflator!$E247:$BQ247), 0))</f>
        <v>#N/A</v>
      </c>
      <c r="S247" t="e" cm="1">
        <f t="array" ref="S247">deflator!S247/INDEX(deflator!$E247:$BQ247, MATCH(TRUE, ISNUMBER(deflator!$E247:$BQ247), 0))</f>
        <v>#N/A</v>
      </c>
      <c r="T247" t="e" cm="1">
        <f t="array" ref="T247">deflator!T247/INDEX(deflator!$E247:$BQ247, MATCH(TRUE, ISNUMBER(deflator!$E247:$BQ247), 0))</f>
        <v>#N/A</v>
      </c>
      <c r="U247" t="e" cm="1">
        <f t="array" ref="U247">deflator!U247/INDEX(deflator!$E247:$BQ247, MATCH(TRUE, ISNUMBER(deflator!$E247:$BQ247), 0))</f>
        <v>#N/A</v>
      </c>
      <c r="V247" t="e" cm="1">
        <f t="array" ref="V247">deflator!V247/INDEX(deflator!$E247:$BQ247, MATCH(TRUE, ISNUMBER(deflator!$E247:$BQ247), 0))</f>
        <v>#N/A</v>
      </c>
      <c r="W247" t="e" cm="1">
        <f t="array" ref="W247">deflator!W247/INDEX(deflator!$E247:$BQ247, MATCH(TRUE, ISNUMBER(deflator!$E247:$BQ247), 0))</f>
        <v>#N/A</v>
      </c>
      <c r="X247" t="e" cm="1">
        <f t="array" ref="X247">deflator!X247/INDEX(deflator!$E247:$BQ247, MATCH(TRUE, ISNUMBER(deflator!$E247:$BQ247), 0))</f>
        <v>#N/A</v>
      </c>
      <c r="Y247" t="e" cm="1">
        <f t="array" ref="Y247">deflator!Y247/INDEX(deflator!$E247:$BQ247, MATCH(TRUE, ISNUMBER(deflator!$E247:$BQ247), 0))</f>
        <v>#N/A</v>
      </c>
      <c r="Z247" t="e" cm="1">
        <f t="array" ref="Z247">deflator!Z247/INDEX(deflator!$E247:$BQ247, MATCH(TRUE, ISNUMBER(deflator!$E247:$BQ247), 0))</f>
        <v>#N/A</v>
      </c>
      <c r="AA247" t="e" cm="1">
        <f t="array" ref="AA247">deflator!AA247/INDEX(deflator!$E247:$BQ247, MATCH(TRUE, ISNUMBER(deflator!$E247:$BQ247), 0))</f>
        <v>#N/A</v>
      </c>
      <c r="AB247" t="e" cm="1">
        <f t="array" ref="AB247">deflator!AB247/INDEX(deflator!$E247:$BQ247, MATCH(TRUE, ISNUMBER(deflator!$E247:$BQ247), 0))</f>
        <v>#N/A</v>
      </c>
      <c r="AC247" t="e" cm="1">
        <f t="array" ref="AC247">deflator!AC247/INDEX(deflator!$E247:$BQ247, MATCH(TRUE, ISNUMBER(deflator!$E247:$BQ247), 0))</f>
        <v>#N/A</v>
      </c>
      <c r="AD247" t="e" cm="1">
        <f t="array" ref="AD247">deflator!AD247/INDEX(deflator!$E247:$BQ247, MATCH(TRUE, ISNUMBER(deflator!$E247:$BQ247), 0))</f>
        <v>#N/A</v>
      </c>
      <c r="AE247" t="e" cm="1">
        <f t="array" ref="AE247">deflator!AE247/INDEX(deflator!$E247:$BQ247, MATCH(TRUE, ISNUMBER(deflator!$E247:$BQ247), 0))</f>
        <v>#N/A</v>
      </c>
      <c r="AF247" t="e" cm="1">
        <f t="array" ref="AF247">deflator!AF247/INDEX(deflator!$E247:$BQ247, MATCH(TRUE, ISNUMBER(deflator!$E247:$BQ247), 0))</f>
        <v>#N/A</v>
      </c>
      <c r="AG247" t="e" cm="1">
        <f t="array" ref="AG247">deflator!AG247/INDEX(deflator!$E247:$BQ247, MATCH(TRUE, ISNUMBER(deflator!$E247:$BQ247), 0))</f>
        <v>#N/A</v>
      </c>
      <c r="AH247" t="e" cm="1">
        <f t="array" ref="AH247">deflator!AH247/INDEX(deflator!$E247:$BQ247, MATCH(TRUE, ISNUMBER(deflator!$E247:$BQ247), 0))</f>
        <v>#N/A</v>
      </c>
      <c r="AI247" t="e" cm="1">
        <f t="array" ref="AI247">deflator!AI247/INDEX(deflator!$E247:$BQ247, MATCH(TRUE, ISNUMBER(deflator!$E247:$BQ247), 0))</f>
        <v>#N/A</v>
      </c>
      <c r="AJ247" t="e" cm="1">
        <f t="array" ref="AJ247">deflator!AJ247/INDEX(deflator!$E247:$BQ247, MATCH(TRUE, ISNUMBER(deflator!$E247:$BQ247), 0))</f>
        <v>#N/A</v>
      </c>
      <c r="AK247" t="e" cm="1">
        <f t="array" ref="AK247">deflator!AK247/INDEX(deflator!$E247:$BQ247, MATCH(TRUE, ISNUMBER(deflator!$E247:$BQ247), 0))</f>
        <v>#N/A</v>
      </c>
      <c r="AL247" t="e" cm="1">
        <f t="array" ref="AL247">deflator!AL247/INDEX(deflator!$E247:$BQ247, MATCH(TRUE, ISNUMBER(deflator!$E247:$BQ247), 0))</f>
        <v>#N/A</v>
      </c>
      <c r="AM247" t="e" cm="1">
        <f t="array" ref="AM247">deflator!AM247/INDEX(deflator!$E247:$BQ247, MATCH(TRUE, ISNUMBER(deflator!$E247:$BQ247), 0))</f>
        <v>#N/A</v>
      </c>
      <c r="AN247" t="e" cm="1">
        <f t="array" ref="AN247">deflator!AN247/INDEX(deflator!$E247:$BQ247, MATCH(TRUE, ISNUMBER(deflator!$E247:$BQ247), 0))</f>
        <v>#N/A</v>
      </c>
      <c r="AO247" t="e" cm="1">
        <f t="array" ref="AO247">deflator!AO247/INDEX(deflator!$E247:$BQ247, MATCH(TRUE, ISNUMBER(deflator!$E247:$BQ247), 0))</f>
        <v>#N/A</v>
      </c>
      <c r="AP247" t="e" cm="1">
        <f t="array" ref="AP247">deflator!AP247/INDEX(deflator!$E247:$BQ247, MATCH(TRUE, ISNUMBER(deflator!$E247:$BQ247), 0))</f>
        <v>#N/A</v>
      </c>
      <c r="AQ247" t="e" cm="1">
        <f t="array" ref="AQ247">deflator!AQ247/INDEX(deflator!$E247:$BQ247, MATCH(TRUE, ISNUMBER(deflator!$E247:$BQ247), 0))</f>
        <v>#N/A</v>
      </c>
      <c r="AR247" t="e" cm="1">
        <f t="array" ref="AR247">deflator!AR247/INDEX(deflator!$E247:$BQ247, MATCH(TRUE, ISNUMBER(deflator!$E247:$BQ247), 0))</f>
        <v>#N/A</v>
      </c>
      <c r="AS247" t="e" cm="1">
        <f t="array" ref="AS247">deflator!AS247/INDEX(deflator!$E247:$BQ247, MATCH(TRUE, ISNUMBER(deflator!$E247:$BQ247), 0))</f>
        <v>#N/A</v>
      </c>
      <c r="AT247" t="e" cm="1">
        <f t="array" ref="AT247">deflator!AT247/INDEX(deflator!$E247:$BQ247, MATCH(TRUE, ISNUMBER(deflator!$E247:$BQ247), 0))</f>
        <v>#N/A</v>
      </c>
      <c r="AU247" t="e" cm="1">
        <f t="array" ref="AU247">deflator!AU247/INDEX(deflator!$E247:$BQ247, MATCH(TRUE, ISNUMBER(deflator!$E247:$BQ247), 0))</f>
        <v>#N/A</v>
      </c>
      <c r="AV247" t="e" cm="1">
        <f t="array" ref="AV247">deflator!AV247/INDEX(deflator!$E247:$BQ247, MATCH(TRUE, ISNUMBER(deflator!$E247:$BQ247), 0))</f>
        <v>#N/A</v>
      </c>
      <c r="AW247" t="e" cm="1">
        <f t="array" ref="AW247">deflator!AW247/INDEX(deflator!$E247:$BQ247, MATCH(TRUE, ISNUMBER(deflator!$E247:$BQ247), 0))</f>
        <v>#N/A</v>
      </c>
      <c r="AX247" t="e" cm="1">
        <f t="array" ref="AX247">deflator!AX247/INDEX(deflator!$E247:$BQ247, MATCH(TRUE, ISNUMBER(deflator!$E247:$BQ247), 0))</f>
        <v>#N/A</v>
      </c>
      <c r="AY247" t="e" cm="1">
        <f t="array" ref="AY247">deflator!AY247/INDEX(deflator!$E247:$BQ247, MATCH(TRUE, ISNUMBER(deflator!$E247:$BQ247), 0))</f>
        <v>#N/A</v>
      </c>
      <c r="AZ247" t="e" cm="1">
        <f t="array" ref="AZ247">deflator!AZ247/INDEX(deflator!$E247:$BQ247, MATCH(TRUE, ISNUMBER(deflator!$E247:$BQ247), 0))</f>
        <v>#N/A</v>
      </c>
      <c r="BA247" t="e" cm="1">
        <f t="array" ref="BA247">deflator!BA247/INDEX(deflator!$E247:$BQ247, MATCH(TRUE, ISNUMBER(deflator!$E247:$BQ247), 0))</f>
        <v>#N/A</v>
      </c>
      <c r="BB247" t="e" cm="1">
        <f t="array" ref="BB247">deflator!BB247/INDEX(deflator!$E247:$BQ247, MATCH(TRUE, ISNUMBER(deflator!$E247:$BQ247), 0))</f>
        <v>#N/A</v>
      </c>
      <c r="BC247" t="e" cm="1">
        <f t="array" ref="BC247">deflator!BC247/INDEX(deflator!$E247:$BQ247, MATCH(TRUE, ISNUMBER(deflator!$E247:$BQ247), 0))</f>
        <v>#N/A</v>
      </c>
      <c r="BD247" t="e" cm="1">
        <f t="array" ref="BD247">deflator!BD247/INDEX(deflator!$E247:$BQ247, MATCH(TRUE, ISNUMBER(deflator!$E247:$BQ247), 0))</f>
        <v>#N/A</v>
      </c>
      <c r="BE247" t="e" cm="1">
        <f t="array" ref="BE247">deflator!BE247/INDEX(deflator!$E247:$BQ247, MATCH(TRUE, ISNUMBER(deflator!$E247:$BQ247), 0))</f>
        <v>#N/A</v>
      </c>
      <c r="BF247" t="e" cm="1">
        <f t="array" ref="BF247">deflator!BF247/INDEX(deflator!$E247:$BQ247, MATCH(TRUE, ISNUMBER(deflator!$E247:$BQ247), 0))</f>
        <v>#N/A</v>
      </c>
      <c r="BG247" t="e" cm="1">
        <f t="array" ref="BG247">deflator!BG247/INDEX(deflator!$E247:$BQ247, MATCH(TRUE, ISNUMBER(deflator!$E247:$BQ247), 0))</f>
        <v>#N/A</v>
      </c>
      <c r="BH247" t="e" cm="1">
        <f t="array" ref="BH247">deflator!BH247/INDEX(deflator!$E247:$BQ247, MATCH(TRUE, ISNUMBER(deflator!$E247:$BQ247), 0))</f>
        <v>#N/A</v>
      </c>
      <c r="BI247" t="e" cm="1">
        <f t="array" ref="BI247">deflator!BI247/INDEX(deflator!$E247:$BQ247, MATCH(TRUE, ISNUMBER(deflator!$E247:$BQ247), 0))</f>
        <v>#N/A</v>
      </c>
      <c r="BJ247" t="e" cm="1">
        <f t="array" ref="BJ247">deflator!BJ247/INDEX(deflator!$E247:$BQ247, MATCH(TRUE, ISNUMBER(deflator!$E247:$BQ247), 0))</f>
        <v>#N/A</v>
      </c>
      <c r="BK247" t="e" cm="1">
        <f t="array" ref="BK247">deflator!BK247/INDEX(deflator!$E247:$BQ247, MATCH(TRUE, ISNUMBER(deflator!$E247:$BQ247), 0))</f>
        <v>#N/A</v>
      </c>
      <c r="BL247" t="e" cm="1">
        <f t="array" ref="BL247">deflator!BL247/INDEX(deflator!$E247:$BQ247, MATCH(TRUE, ISNUMBER(deflator!$E247:$BQ247), 0))</f>
        <v>#N/A</v>
      </c>
      <c r="BM247" t="e" cm="1">
        <f t="array" ref="BM247">deflator!BM247/INDEX(deflator!$E247:$BQ247, MATCH(TRUE, ISNUMBER(deflator!$E247:$BQ247), 0))</f>
        <v>#N/A</v>
      </c>
      <c r="BN247" t="e" cm="1">
        <f t="array" ref="BN247">deflator!BN247/INDEX(deflator!$E247:$BQ247, MATCH(TRUE, ISNUMBER(deflator!$E247:$BQ247), 0))</f>
        <v>#N/A</v>
      </c>
      <c r="BO247" t="e" cm="1">
        <f t="array" ref="BO247">deflator!BO247/INDEX(deflator!$E247:$BQ247, MATCH(TRUE, ISNUMBER(deflator!$E247:$BQ247), 0))</f>
        <v>#N/A</v>
      </c>
      <c r="BP247" t="e" cm="1">
        <f t="array" ref="BP247">deflator!BP247/INDEX(deflator!$E247:$BQ247, MATCH(TRUE, ISNUMBER(deflator!$E247:$BQ247), 0))</f>
        <v>#N/A</v>
      </c>
      <c r="BQ247" t="e" cm="1">
        <f t="array" ref="BQ247">deflator!BQ247/INDEX(deflator!$E247:$BQ247, MATCH(TRUE, ISNUMBER(deflator!$E247:$BQ247), 0))</f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 cm="1">
        <f t="array" ref="E248">deflator!E248/INDEX(deflator!$E248:$BQ248, MATCH(TRUE, ISNUMBER(deflator!$E248:$BQ248), 0))</f>
        <v>1</v>
      </c>
      <c r="F248" cm="1">
        <f t="array" ref="F248">deflator!F248/INDEX(deflator!$E248:$BQ248, MATCH(TRUE, ISNUMBER(deflator!$E248:$BQ248), 0))</f>
        <v>0.95759878280050237</v>
      </c>
      <c r="G248" cm="1">
        <f t="array" ref="G248">deflator!G248/INDEX(deflator!$E248:$BQ248, MATCH(TRUE, ISNUMBER(deflator!$E248:$BQ248), 0))</f>
        <v>0.98678170098779217</v>
      </c>
      <c r="H248" cm="1">
        <f t="array" ref="H248">deflator!H248/INDEX(deflator!$E248:$BQ248, MATCH(TRUE, ISNUMBER(deflator!$E248:$BQ248), 0))</f>
        <v>1.0233027868475164</v>
      </c>
      <c r="I248" cm="1">
        <f t="array" ref="I248">deflator!I248/INDEX(deflator!$E248:$BQ248, MATCH(TRUE, ISNUMBER(deflator!$E248:$BQ248), 0))</f>
        <v>0.99793742578763533</v>
      </c>
      <c r="J248" cm="1">
        <f t="array" ref="J248">deflator!J248/INDEX(deflator!$E248:$BQ248, MATCH(TRUE, ISNUMBER(deflator!$E248:$BQ248), 0))</f>
        <v>1.0254128874106265</v>
      </c>
      <c r="K248" cm="1">
        <f t="array" ref="K248">deflator!K248/INDEX(deflator!$E248:$BQ248, MATCH(TRUE, ISNUMBER(deflator!$E248:$BQ248), 0))</f>
        <v>0.96826630057378538</v>
      </c>
      <c r="L248" cm="1">
        <f t="array" ref="L248">deflator!L248/INDEX(deflator!$E248:$BQ248, MATCH(TRUE, ISNUMBER(deflator!$E248:$BQ248), 0))</f>
        <v>1.0128987643527831</v>
      </c>
      <c r="M248" cm="1">
        <f t="array" ref="M248">deflator!M248/INDEX(deflator!$E248:$BQ248, MATCH(TRUE, ISNUMBER(deflator!$E248:$BQ248), 0))</f>
        <v>1.1032733939857187</v>
      </c>
      <c r="N248" cm="1">
        <f t="array" ref="N248">deflator!N248/INDEX(deflator!$E248:$BQ248, MATCH(TRUE, ISNUMBER(deflator!$E248:$BQ248), 0))</f>
        <v>1.1026746295762875</v>
      </c>
      <c r="O248" cm="1">
        <f t="array" ref="O248">deflator!O248/INDEX(deflator!$E248:$BQ248, MATCH(TRUE, ISNUMBER(deflator!$E248:$BQ248), 0))</f>
        <v>1.1233356274963402</v>
      </c>
      <c r="P248" cm="1">
        <f t="array" ref="P248">deflator!P248/INDEX(deflator!$E248:$BQ248, MATCH(TRUE, ISNUMBER(deflator!$E248:$BQ248), 0))</f>
        <v>1.197873018200472</v>
      </c>
      <c r="Q248" cm="1">
        <f t="array" ref="Q248">deflator!Q248/INDEX(deflator!$E248:$BQ248, MATCH(TRUE, ISNUMBER(deflator!$E248:$BQ248), 0))</f>
        <v>1.3309557767918454</v>
      </c>
      <c r="R248" cm="1">
        <f t="array" ref="R248">deflator!R248/INDEX(deflator!$E248:$BQ248, MATCH(TRUE, ISNUMBER(deflator!$E248:$BQ248), 0))</f>
        <v>1.612888237692653</v>
      </c>
      <c r="S248" cm="1">
        <f t="array" ref="S248">deflator!S248/INDEX(deflator!$E248:$BQ248, MATCH(TRUE, ISNUMBER(deflator!$E248:$BQ248), 0))</f>
        <v>2.5404871746602788</v>
      </c>
      <c r="T248" cm="1">
        <f t="array" ref="T248">deflator!T248/INDEX(deflator!$E248:$BQ248, MATCH(TRUE, ISNUMBER(deflator!$E248:$BQ248), 0))</f>
        <v>3.1647218793456457</v>
      </c>
      <c r="U248" cm="1">
        <f t="array" ref="U248">deflator!U248/INDEX(deflator!$E248:$BQ248, MATCH(TRUE, ISNUMBER(deflator!$E248:$BQ248), 0))</f>
        <v>3.4177618900758251</v>
      </c>
      <c r="V248" cm="1">
        <f t="array" ref="V248">deflator!V248/INDEX(deflator!$E248:$BQ248, MATCH(TRUE, ISNUMBER(deflator!$E248:$BQ248), 0))</f>
        <v>3.8737697376049423</v>
      </c>
      <c r="W248" cm="1">
        <f t="array" ref="W248">deflator!W248/INDEX(deflator!$E248:$BQ248, MATCH(TRUE, ISNUMBER(deflator!$E248:$BQ248), 0))</f>
        <v>3.9963676006496534</v>
      </c>
      <c r="X248" cm="1">
        <f t="array" ref="X248">deflator!X248/INDEX(deflator!$E248:$BQ248, MATCH(TRUE, ISNUMBER(deflator!$E248:$BQ248), 0))</f>
        <v>4.9837894372582889</v>
      </c>
      <c r="Y248" cm="1">
        <f t="array" ref="Y248">deflator!Y248/INDEX(deflator!$E248:$BQ248, MATCH(TRUE, ISNUMBER(deflator!$E248:$BQ248), 0))</f>
        <v>6.116955683775168</v>
      </c>
      <c r="Z248" cm="1">
        <f t="array" ref="Z248">deflator!Z248/INDEX(deflator!$E248:$BQ248, MATCH(TRUE, ISNUMBER(deflator!$E248:$BQ248), 0))</f>
        <v>6.5585885342302621</v>
      </c>
      <c r="AA248" cm="1">
        <f t="array" ref="AA248">deflator!AA248/INDEX(deflator!$E248:$BQ248, MATCH(TRUE, ISNUMBER(deflator!$E248:$BQ248), 0))</f>
        <v>7.3562405826929229</v>
      </c>
      <c r="AB248" cm="1">
        <f t="array" ref="AB248">deflator!AB248/INDEX(deflator!$E248:$BQ248, MATCH(TRUE, ISNUMBER(deflator!$E248:$BQ248), 0))</f>
        <v>7.8214987284302957</v>
      </c>
      <c r="AC248" cm="1">
        <f t="array" ref="AC248">deflator!AC248/INDEX(deflator!$E248:$BQ248, MATCH(TRUE, ISNUMBER(deflator!$E248:$BQ248), 0))</f>
        <v>8.2916261110351286</v>
      </c>
      <c r="AD248" cm="1">
        <f t="array" ref="AD248">deflator!AD248/INDEX(deflator!$E248:$BQ248, MATCH(TRUE, ISNUMBER(deflator!$E248:$BQ248), 0))</f>
        <v>8.3942431148486456</v>
      </c>
      <c r="AE248" cm="1">
        <f t="array" ref="AE248">deflator!AE248/INDEX(deflator!$E248:$BQ248, MATCH(TRUE, ISNUMBER(deflator!$E248:$BQ248), 0))</f>
        <v>8.2893428519221874</v>
      </c>
      <c r="AF248" cm="1">
        <f t="array" ref="AF248">deflator!AF248/INDEX(deflator!$E248:$BQ248, MATCH(TRUE, ISNUMBER(deflator!$E248:$BQ248), 0))</f>
        <v>8.6915974368285447</v>
      </c>
      <c r="AG248" cm="1">
        <f t="array" ref="AG248">deflator!AG248/INDEX(deflator!$E248:$BQ248, MATCH(TRUE, ISNUMBER(deflator!$E248:$BQ248), 0))</f>
        <v>9.0529915708706596</v>
      </c>
      <c r="AH248" cm="1">
        <f t="array" ref="AH248">deflator!AH248/INDEX(deflator!$E248:$BQ248, MATCH(TRUE, ISNUMBER(deflator!$E248:$BQ248), 0))</f>
        <v>9.7033594189691001</v>
      </c>
      <c r="AI248" cm="1">
        <f t="array" ref="AI248">deflator!AI248/INDEX(deflator!$E248:$BQ248, MATCH(TRUE, ISNUMBER(deflator!$E248:$BQ248), 0))</f>
        <v>11.20630173711654</v>
      </c>
      <c r="AJ248" cm="1">
        <f t="array" ref="AJ248">deflator!AJ248/INDEX(deflator!$E248:$BQ248, MATCH(TRUE, ISNUMBER(deflator!$E248:$BQ248), 0))</f>
        <v>11.382508694494993</v>
      </c>
      <c r="AK248" cm="1">
        <f t="array" ref="AK248">deflator!AK248/INDEX(deflator!$E248:$BQ248, MATCH(TRUE, ISNUMBER(deflator!$E248:$BQ248), 0))</f>
        <v>10.595424463459784</v>
      </c>
      <c r="AL248" cm="1">
        <f t="array" ref="AL248">deflator!AL248/INDEX(deflator!$E248:$BQ248, MATCH(TRUE, ISNUMBER(deflator!$E248:$BQ248), 0))</f>
        <v>11.529070489412286</v>
      </c>
      <c r="AM248" cm="1">
        <f t="array" ref="AM248">deflator!AM248/INDEX(deflator!$E248:$BQ248, MATCH(TRUE, ISNUMBER(deflator!$E248:$BQ248), 0))</f>
        <v>13.05872478644698</v>
      </c>
      <c r="AN248" cm="1">
        <f t="array" ref="AN248">deflator!AN248/INDEX(deflator!$E248:$BQ248, MATCH(TRUE, ISNUMBER(deflator!$E248:$BQ248), 0))</f>
        <v>13.603180615473303</v>
      </c>
      <c r="AO248" cm="1">
        <f t="array" ref="AO248">deflator!AO248/INDEX(deflator!$E248:$BQ248, MATCH(TRUE, ISNUMBER(deflator!$E248:$BQ248), 0))</f>
        <v>13.854777317765835</v>
      </c>
      <c r="AP248" cm="1">
        <f t="array" ref="AP248">deflator!AP248/INDEX(deflator!$E248:$BQ248, MATCH(TRUE, ISNUMBER(deflator!$E248:$BQ248), 0))</f>
        <v>13.363823912440614</v>
      </c>
      <c r="AQ248" cm="1">
        <f t="array" ref="AQ248">deflator!AQ248/INDEX(deflator!$E248:$BQ248, MATCH(TRUE, ISNUMBER(deflator!$E248:$BQ248), 0))</f>
        <v>13.11572667589081</v>
      </c>
      <c r="AR248" cm="1">
        <f t="array" ref="AR248">deflator!AR248/INDEX(deflator!$E248:$BQ248, MATCH(TRUE, ISNUMBER(deflator!$E248:$BQ248), 0))</f>
        <v>13.68012024078195</v>
      </c>
      <c r="AS248" cm="1">
        <f t="array" ref="AS248">deflator!AS248/INDEX(deflator!$E248:$BQ248, MATCH(TRUE, ISNUMBER(deflator!$E248:$BQ248), 0))</f>
        <v>15.327638060756767</v>
      </c>
      <c r="AT248" cm="1">
        <f t="array" ref="AT248">deflator!AT248/INDEX(deflator!$E248:$BQ248, MATCH(TRUE, ISNUMBER(deflator!$E248:$BQ248), 0))</f>
        <v>15.755884241823876</v>
      </c>
      <c r="AU248" cm="1">
        <f t="array" ref="AU248">deflator!AU248/INDEX(deflator!$E248:$BQ248, MATCH(TRUE, ISNUMBER(deflator!$E248:$BQ248), 0))</f>
        <v>14.937754451134456</v>
      </c>
      <c r="AV248" cm="1">
        <f t="array" ref="AV248">deflator!AV248/INDEX(deflator!$E248:$BQ248, MATCH(TRUE, ISNUMBER(deflator!$E248:$BQ248), 0))</f>
        <v>16.503016227307285</v>
      </c>
      <c r="AW248" cm="1">
        <f t="array" ref="AW248">deflator!AW248/INDEX(deflator!$E248:$BQ248, MATCH(TRUE, ISNUMBER(deflator!$E248:$BQ248), 0))</f>
        <v>17.969181271966331</v>
      </c>
      <c r="AX248" cm="1">
        <f t="array" ref="AX248">deflator!AX248/INDEX(deflator!$E248:$BQ248, MATCH(TRUE, ISNUMBER(deflator!$E248:$BQ248), 0))</f>
        <v>20.362932406915121</v>
      </c>
      <c r="AY248" cm="1">
        <f t="array" ref="AY248">deflator!AY248/INDEX(deflator!$E248:$BQ248, MATCH(TRUE, ISNUMBER(deflator!$E248:$BQ248), 0))</f>
        <v>20.715050811807206</v>
      </c>
      <c r="AZ248" cm="1">
        <f t="array" ref="AZ248">deflator!AZ248/INDEX(deflator!$E248:$BQ248, MATCH(TRUE, ISNUMBER(deflator!$E248:$BQ248), 0))</f>
        <v>23.356603078330188</v>
      </c>
      <c r="BA248" cm="1">
        <f t="array" ref="BA248">deflator!BA248/INDEX(deflator!$E248:$BQ248, MATCH(TRUE, ISNUMBER(deflator!$E248:$BQ248), 0))</f>
        <v>28.913727771373477</v>
      </c>
      <c r="BB248" cm="1">
        <f t="array" ref="BB248">deflator!BB248/INDEX(deflator!$E248:$BQ248, MATCH(TRUE, ISNUMBER(deflator!$E248:$BQ248), 0))</f>
        <v>20.924346639705242</v>
      </c>
      <c r="BC248" cm="1">
        <f t="array" ref="BC248">deflator!BC248/INDEX(deflator!$E248:$BQ248, MATCH(TRUE, ISNUMBER(deflator!$E248:$BQ248), 0))</f>
        <v>23.58871402945519</v>
      </c>
      <c r="BD248" cm="1">
        <f t="array" ref="BD248">deflator!BD248/INDEX(deflator!$E248:$BQ248, MATCH(TRUE, ISNUMBER(deflator!$E248:$BQ248), 0))</f>
        <v>27.29914874712356</v>
      </c>
      <c r="BE248" cm="1">
        <f t="array" ref="BE248">deflator!BE248/INDEX(deflator!$E248:$BQ248, MATCH(TRUE, ISNUMBER(deflator!$E248:$BQ248), 0))</f>
        <v>27.393457927661022</v>
      </c>
      <c r="BF248" cm="1">
        <f t="array" ref="BF248">deflator!BF248/INDEX(deflator!$E248:$BQ248, MATCH(TRUE, ISNUMBER(deflator!$E248:$BQ248), 0))</f>
        <v>27.943251095351556</v>
      </c>
      <c r="BG248" cm="1">
        <f t="array" ref="BG248">deflator!BG248/INDEX(deflator!$E248:$BQ248, MATCH(TRUE, ISNUMBER(deflator!$E248:$BQ248), 0))</f>
        <v>27.664736900129117</v>
      </c>
      <c r="BH248" cm="1">
        <f t="array" ref="BH248">deflator!BH248/INDEX(deflator!$E248:$BQ248, MATCH(TRUE, ISNUMBER(deflator!$E248:$BQ248), 0))</f>
        <v>25.211317671195598</v>
      </c>
      <c r="BI248" cm="1">
        <f t="array" ref="BI248">deflator!BI248/INDEX(deflator!$E248:$BQ248, MATCH(TRUE, ISNUMBER(deflator!$E248:$BQ248), 0))</f>
        <v>25.059440220670162</v>
      </c>
      <c r="BJ248" cm="1">
        <f t="array" ref="BJ248">deflator!BJ248/INDEX(deflator!$E248:$BQ248, MATCH(TRUE, ISNUMBER(deflator!$E248:$BQ248), 0))</f>
        <v>27.017679765598672</v>
      </c>
      <c r="BK248" cm="1">
        <f t="array" ref="BK248">deflator!BK248/INDEX(deflator!$E248:$BQ248, MATCH(TRUE, ISNUMBER(deflator!$E248:$BQ248), 0))</f>
        <v>27.298298667434196</v>
      </c>
      <c r="BL248" cm="1">
        <f t="array" ref="BL248">deflator!BL248/INDEX(deflator!$E248:$BQ248, MATCH(TRUE, ISNUMBER(deflator!$E248:$BQ248), 0))</f>
        <v>26.762831389633075</v>
      </c>
      <c r="BM248" cm="1">
        <f t="array" ref="BM248">deflator!BM248/INDEX(deflator!$E248:$BQ248, MATCH(TRUE, ISNUMBER(deflator!$E248:$BQ248), 0))</f>
        <v>26.131526496009567</v>
      </c>
      <c r="BN248" cm="1">
        <f t="array" ref="BN248">deflator!BN248/INDEX(deflator!$E248:$BQ248, MATCH(TRUE, ISNUMBER(deflator!$E248:$BQ248), 0))</f>
        <v>30.408301351887619</v>
      </c>
      <c r="BO248" cm="1">
        <f t="array" ref="BO248">deflator!BO248/INDEX(deflator!$E248:$BQ248, MATCH(TRUE, ISNUMBER(deflator!$E248:$BQ248), 0))</f>
        <v>35.451025193806011</v>
      </c>
      <c r="BP248" cm="1">
        <f t="array" ref="BP248">deflator!BP248/INDEX(deflator!$E248:$BQ248, MATCH(TRUE, ISNUMBER(deflator!$E248:$BQ248), 0))</f>
        <v>31.230788818388952</v>
      </c>
      <c r="BQ248" cm="1">
        <f t="array" ref="BQ248">deflator!BQ248/INDEX(deflator!$E248:$BQ248, MATCH(TRUE, ISNUMBER(deflator!$E248:$BQ248), 0))</f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 cm="1">
        <f t="array" ref="E249">deflator!E249/INDEX(deflator!$E249:$BQ249, MATCH(TRUE, ISNUMBER(deflator!$E249:$BQ249), 0))</f>
        <v>0</v>
      </c>
      <c r="F249" cm="1">
        <f t="array" ref="F249">deflator!F249/INDEX(deflator!$E249:$BQ249, MATCH(TRUE, ISNUMBER(deflator!$E249:$BQ249), 0))</f>
        <v>1</v>
      </c>
      <c r="G249" cm="1">
        <f t="array" ref="G249">deflator!G249/INDEX(deflator!$E249:$BQ249, MATCH(TRUE, ISNUMBER(deflator!$E249:$BQ249), 0))</f>
        <v>1.064895559210121</v>
      </c>
      <c r="H249" cm="1">
        <f t="array" ref="H249">deflator!H249/INDEX(deflator!$E249:$BQ249, MATCH(TRUE, ISNUMBER(deflator!$E249:$BQ249), 0))</f>
        <v>1.3918230464810741</v>
      </c>
      <c r="I249" cm="1">
        <f t="array" ref="I249">deflator!I249/INDEX(deflator!$E249:$BQ249, MATCH(TRUE, ISNUMBER(deflator!$E249:$BQ249), 0))</f>
        <v>1.5500366996556803</v>
      </c>
      <c r="J249" cm="1">
        <f t="array" ref="J249">deflator!J249/INDEX(deflator!$E249:$BQ249, MATCH(TRUE, ISNUMBER(deflator!$E249:$BQ249), 0))</f>
        <v>1.8075297720299464</v>
      </c>
      <c r="K249" cm="1">
        <f t="array" ref="K249">deflator!K249/INDEX(deflator!$E249:$BQ249, MATCH(TRUE, ISNUMBER(deflator!$E249:$BQ249), 0))</f>
        <v>1.8351470472061171</v>
      </c>
      <c r="L249" cm="1">
        <f t="array" ref="L249">deflator!L249/INDEX(deflator!$E249:$BQ249, MATCH(TRUE, ISNUMBER(deflator!$E249:$BQ249), 0))</f>
        <v>1.9109651938974197</v>
      </c>
      <c r="M249" cm="1">
        <f t="array" ref="M249">deflator!M249/INDEX(deflator!$E249:$BQ249, MATCH(TRUE, ISNUMBER(deflator!$E249:$BQ249), 0))</f>
        <v>1.9363639827193713</v>
      </c>
      <c r="N249" cm="1">
        <f t="array" ref="N249">deflator!N249/INDEX(deflator!$E249:$BQ249, MATCH(TRUE, ISNUMBER(deflator!$E249:$BQ249), 0))</f>
        <v>1.9631005929164151</v>
      </c>
      <c r="O249" cm="1">
        <f t="array" ref="O249">deflator!O249/INDEX(deflator!$E249:$BQ249, MATCH(TRUE, ISNUMBER(deflator!$E249:$BQ249), 0))</f>
        <v>2.0926512525386998</v>
      </c>
      <c r="P249" cm="1">
        <f t="array" ref="P249">deflator!P249/INDEX(deflator!$E249:$BQ249, MATCH(TRUE, ISNUMBER(deflator!$E249:$BQ249), 0))</f>
        <v>2.2073977278595907</v>
      </c>
      <c r="Q249" cm="1">
        <f t="array" ref="Q249">deflator!Q249/INDEX(deflator!$E249:$BQ249, MATCH(TRUE, ISNUMBER(deflator!$E249:$BQ249), 0))</f>
        <v>2.2711191982728893</v>
      </c>
      <c r="R249" cm="1">
        <f t="array" ref="R249">deflator!R249/INDEX(deflator!$E249:$BQ249, MATCH(TRUE, ISNUMBER(deflator!$E249:$BQ249), 0))</f>
        <v>2.4655452464789818</v>
      </c>
      <c r="S249" cm="1">
        <f t="array" ref="S249">deflator!S249/INDEX(deflator!$E249:$BQ249, MATCH(TRUE, ISNUMBER(deflator!$E249:$BQ249), 0))</f>
        <v>3.067008255903366</v>
      </c>
      <c r="T249" cm="1">
        <f t="array" ref="T249">deflator!T249/INDEX(deflator!$E249:$BQ249, MATCH(TRUE, ISNUMBER(deflator!$E249:$BQ249), 0))</f>
        <v>3.2201918339268465</v>
      </c>
      <c r="U249" cm="1">
        <f t="array" ref="U249">deflator!U249/INDEX(deflator!$E249:$BQ249, MATCH(TRUE, ISNUMBER(deflator!$E249:$BQ249), 0))</f>
        <v>3.3134985966196773</v>
      </c>
      <c r="V249" cm="1">
        <f t="array" ref="V249">deflator!V249/INDEX(deflator!$E249:$BQ249, MATCH(TRUE, ISNUMBER(deflator!$E249:$BQ249), 0))</f>
        <v>3.6333608578996857</v>
      </c>
      <c r="W249" cm="1">
        <f t="array" ref="W249">deflator!W249/INDEX(deflator!$E249:$BQ249, MATCH(TRUE, ISNUMBER(deflator!$E249:$BQ249), 0))</f>
        <v>3.8682550936671225</v>
      </c>
      <c r="X249" cm="1">
        <f t="array" ref="X249">deflator!X249/INDEX(deflator!$E249:$BQ249, MATCH(TRUE, ISNUMBER(deflator!$E249:$BQ249), 0))</f>
        <v>4.2700832902682002</v>
      </c>
      <c r="Y249" cm="1">
        <f t="array" ref="Y249">deflator!Y249/INDEX(deflator!$E249:$BQ249, MATCH(TRUE, ISNUMBER(deflator!$E249:$BQ249), 0))</f>
        <v>4.8166011068274681</v>
      </c>
      <c r="Z249" cm="1">
        <f t="array" ref="Z249">deflator!Z249/INDEX(deflator!$E249:$BQ249, MATCH(TRUE, ISNUMBER(deflator!$E249:$BQ249), 0))</f>
        <v>5.3662113217492466</v>
      </c>
      <c r="AA249" cm="1">
        <f t="array" ref="AA249">deflator!AA249/INDEX(deflator!$E249:$BQ249, MATCH(TRUE, ISNUMBER(deflator!$E249:$BQ249), 0))</f>
        <v>6.225216212761886</v>
      </c>
      <c r="AB249" cm="1">
        <f t="array" ref="AB249">deflator!AB249/INDEX(deflator!$E249:$BQ249, MATCH(TRUE, ISNUMBER(deflator!$E249:$BQ249), 0))</f>
        <v>7.0158632692678209</v>
      </c>
      <c r="AC249" cm="1">
        <f t="array" ref="AC249">deflator!AC249/INDEX(deflator!$E249:$BQ249, MATCH(TRUE, ISNUMBER(deflator!$E249:$BQ249), 0))</f>
        <v>7.5056549086297082</v>
      </c>
      <c r="AD249" cm="1">
        <f t="array" ref="AD249">deflator!AD249/INDEX(deflator!$E249:$BQ249, MATCH(TRUE, ISNUMBER(deflator!$E249:$BQ249), 0))</f>
        <v>7.7756424006428277</v>
      </c>
      <c r="AE249" cm="1">
        <f t="array" ref="AE249">deflator!AE249/INDEX(deflator!$E249:$BQ249, MATCH(TRUE, ISNUMBER(deflator!$E249:$BQ249), 0))</f>
        <v>8.0495524554380129</v>
      </c>
      <c r="AF249" cm="1">
        <f t="array" ref="AF249">deflator!AF249/INDEX(deflator!$E249:$BQ249, MATCH(TRUE, ISNUMBER(deflator!$E249:$BQ249), 0))</f>
        <v>8.4657715883260813</v>
      </c>
      <c r="AG249" cm="1">
        <f t="array" ref="AG249">deflator!AG249/INDEX(deflator!$E249:$BQ249, MATCH(TRUE, ISNUMBER(deflator!$E249:$BQ249), 0))</f>
        <v>9.1179910516374285</v>
      </c>
      <c r="AH249" cm="1">
        <f t="array" ref="AH249">deflator!AH249/INDEX(deflator!$E249:$BQ249, MATCH(TRUE, ISNUMBER(deflator!$E249:$BQ249), 0))</f>
        <v>9.923044313521217</v>
      </c>
      <c r="AI249" cm="1">
        <f t="array" ref="AI249">deflator!AI249/INDEX(deflator!$E249:$BQ249, MATCH(TRUE, ISNUMBER(deflator!$E249:$BQ249), 0))</f>
        <v>10.367249836540841</v>
      </c>
      <c r="AJ249" cm="1">
        <f t="array" ref="AJ249">deflator!AJ249/INDEX(deflator!$E249:$BQ249, MATCH(TRUE, ISNUMBER(deflator!$E249:$BQ249), 0))</f>
        <v>11.096772689615175</v>
      </c>
      <c r="AK249" cm="1">
        <f t="array" ref="AK249">deflator!AK249/INDEX(deflator!$E249:$BQ249, MATCH(TRUE, ISNUMBER(deflator!$E249:$BQ249), 0))</f>
        <v>11.728350485807624</v>
      </c>
      <c r="AL249" cm="1">
        <f t="array" ref="AL249">deflator!AL249/INDEX(deflator!$E249:$BQ249, MATCH(TRUE, ISNUMBER(deflator!$E249:$BQ249), 0))</f>
        <v>12.278567678935348</v>
      </c>
      <c r="AM249" cm="1">
        <f t="array" ref="AM249">deflator!AM249/INDEX(deflator!$E249:$BQ249, MATCH(TRUE, ISNUMBER(deflator!$E249:$BQ249), 0))</f>
        <v>12.834302732690185</v>
      </c>
      <c r="AN249" cm="1">
        <f t="array" ref="AN249">deflator!AN249/INDEX(deflator!$E249:$BQ249, MATCH(TRUE, ISNUMBER(deflator!$E249:$BQ249), 0))</f>
        <v>13.521078521761021</v>
      </c>
      <c r="AO249" cm="1">
        <f t="array" ref="AO249">deflator!AO249/INDEX(deflator!$E249:$BQ249, MATCH(TRUE, ISNUMBER(deflator!$E249:$BQ249), 0))</f>
        <v>14.110137186264446</v>
      </c>
      <c r="AP249" cm="1">
        <f t="array" ref="AP249">deflator!AP249/INDEX(deflator!$E249:$BQ249, MATCH(TRUE, ISNUMBER(deflator!$E249:$BQ249), 0))</f>
        <v>16.103241549055209</v>
      </c>
      <c r="AQ249" cm="1">
        <f t="array" ref="AQ249">deflator!AQ249/INDEX(deflator!$E249:$BQ249, MATCH(TRUE, ISNUMBER(deflator!$E249:$BQ249), 0))</f>
        <v>16.630087434250022</v>
      </c>
      <c r="AR249" cm="1">
        <f t="array" ref="AR249">deflator!AR249/INDEX(deflator!$E249:$BQ249, MATCH(TRUE, ISNUMBER(deflator!$E249:$BQ249), 0))</f>
        <v>17.18909434596134</v>
      </c>
      <c r="AS249" cm="1">
        <f t="array" ref="AS249">deflator!AS249/INDEX(deflator!$E249:$BQ249, MATCH(TRUE, ISNUMBER(deflator!$E249:$BQ249), 0))</f>
        <v>17.7535119089336</v>
      </c>
      <c r="AT249" cm="1">
        <f t="array" ref="AT249">deflator!AT249/INDEX(deflator!$E249:$BQ249, MATCH(TRUE, ISNUMBER(deflator!$E249:$BQ249), 0))</f>
        <v>18.448309382305794</v>
      </c>
      <c r="AU249" cm="1">
        <f t="array" ref="AU249">deflator!AU249/INDEX(deflator!$E249:$BQ249, MATCH(TRUE, ISNUMBER(deflator!$E249:$BQ249), 0))</f>
        <v>18.869816877643366</v>
      </c>
      <c r="AV249" cm="1">
        <f t="array" ref="AV249">deflator!AV249/INDEX(deflator!$E249:$BQ249, MATCH(TRUE, ISNUMBER(deflator!$E249:$BQ249), 0))</f>
        <v>19.376425468912657</v>
      </c>
      <c r="AW249" cm="1">
        <f t="array" ref="AW249">deflator!AW249/INDEX(deflator!$E249:$BQ249, MATCH(TRUE, ISNUMBER(deflator!$E249:$BQ249), 0))</f>
        <v>20.02584757796269</v>
      </c>
      <c r="AX249" cm="1">
        <f t="array" ref="AX249">deflator!AX249/INDEX(deflator!$E249:$BQ249, MATCH(TRUE, ISNUMBER(deflator!$E249:$BQ249), 0))</f>
        <v>20.862094145790259</v>
      </c>
      <c r="AY249" cm="1">
        <f t="array" ref="AY249">deflator!AY249/INDEX(deflator!$E249:$BQ249, MATCH(TRUE, ISNUMBER(deflator!$E249:$BQ249), 0))</f>
        <v>21.661910615946848</v>
      </c>
      <c r="AZ249" cm="1">
        <f t="array" ref="AZ249">deflator!AZ249/INDEX(deflator!$E249:$BQ249, MATCH(TRUE, ISNUMBER(deflator!$E249:$BQ249), 0))</f>
        <v>22.122546068251044</v>
      </c>
      <c r="BA249" cm="1">
        <f t="array" ref="BA249">deflator!BA249/INDEX(deflator!$E249:$BQ249, MATCH(TRUE, ISNUMBER(deflator!$E249:$BQ249), 0))</f>
        <v>23.525187221841954</v>
      </c>
      <c r="BB249" cm="1">
        <f t="array" ref="BB249">deflator!BB249/INDEX(deflator!$E249:$BQ249, MATCH(TRUE, ISNUMBER(deflator!$E249:$BQ249), 0))</f>
        <v>24.236364210972514</v>
      </c>
      <c r="BC249" cm="1">
        <f t="array" ref="BC249">deflator!BC249/INDEX(deflator!$E249:$BQ249, MATCH(TRUE, ISNUMBER(deflator!$E249:$BQ249), 0))</f>
        <v>26.530342033326484</v>
      </c>
      <c r="BD249" cm="1">
        <f t="array" ref="BD249">deflator!BD249/INDEX(deflator!$E249:$BQ249, MATCH(TRUE, ISNUMBER(deflator!$E249:$BQ249), 0))</f>
        <v>27.743074228281511</v>
      </c>
      <c r="BE249" cm="1">
        <f t="array" ref="BE249">deflator!BE249/INDEX(deflator!$E249:$BQ249, MATCH(TRUE, ISNUMBER(deflator!$E249:$BQ249), 0))</f>
        <v>29.036403853644838</v>
      </c>
      <c r="BF249" cm="1">
        <f t="array" ref="BF249">deflator!BF249/INDEX(deflator!$E249:$BQ249, MATCH(TRUE, ISNUMBER(deflator!$E249:$BQ249), 0))</f>
        <v>30.343120480457557</v>
      </c>
      <c r="BG249" cm="1">
        <f t="array" ref="BG249">deflator!BG249/INDEX(deflator!$E249:$BQ249, MATCH(TRUE, ISNUMBER(deflator!$E249:$BQ249), 0))</f>
        <v>31.758524028238813</v>
      </c>
      <c r="BH249" cm="1">
        <f t="array" ref="BH249">deflator!BH249/INDEX(deflator!$E249:$BQ249, MATCH(TRUE, ISNUMBER(deflator!$E249:$BQ249), 0))</f>
        <v>33.096777441420265</v>
      </c>
      <c r="BI249" cm="1">
        <f t="array" ref="BI249">deflator!BI249/INDEX(deflator!$E249:$BQ249, MATCH(TRUE, ISNUMBER(deflator!$E249:$BQ249), 0))</f>
        <v>34.730091361292864</v>
      </c>
      <c r="BJ249" cm="1">
        <f t="array" ref="BJ249">deflator!BJ249/INDEX(deflator!$E249:$BQ249, MATCH(TRUE, ISNUMBER(deflator!$E249:$BQ249), 0))</f>
        <v>36.367228169449113</v>
      </c>
      <c r="BK249" cm="1">
        <f t="array" ref="BK249">deflator!BK249/INDEX(deflator!$E249:$BQ249, MATCH(TRUE, ISNUMBER(deflator!$E249:$BQ249), 0))</f>
        <v>39.249208688033455</v>
      </c>
      <c r="BL249" cm="1">
        <f t="array" ref="BL249">deflator!BL249/INDEX(deflator!$E249:$BQ249, MATCH(TRUE, ISNUMBER(deflator!$E249:$BQ249), 0))</f>
        <v>42.049723024260622</v>
      </c>
      <c r="BM249" cm="1">
        <f t="array" ref="BM249">deflator!BM249/INDEX(deflator!$E249:$BQ249, MATCH(TRUE, ISNUMBER(deflator!$E249:$BQ249), 0))</f>
        <v>44.911498154539423</v>
      </c>
      <c r="BN249" cm="1">
        <f t="array" ref="BN249">deflator!BN249/INDEX(deflator!$E249:$BQ249, MATCH(TRUE, ISNUMBER(deflator!$E249:$BQ249), 0))</f>
        <v>47.201708264697722</v>
      </c>
      <c r="BO249" cm="1">
        <f t="array" ref="BO249">deflator!BO249/INDEX(deflator!$E249:$BQ249, MATCH(TRUE, ISNUMBER(deflator!$E249:$BQ249), 0))</f>
        <v>48.754043554824058</v>
      </c>
      <c r="BP249" cm="1">
        <f t="array" ref="BP249">deflator!BP249/INDEX(deflator!$E249:$BQ249, MATCH(TRUE, ISNUMBER(deflator!$E249:$BQ249), 0))</f>
        <v>52.299243698357181</v>
      </c>
      <c r="BQ249" cm="1">
        <f t="array" ref="BQ249">deflator!BQ249/INDEX(deflator!$E249:$BQ249, MATCH(TRUE, ISNUMBER(deflator!$E249:$BQ249), 0))</f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cm="1">
        <f t="array" ref="E250">deflator!E250/INDEX(deflator!$E250:$BQ250, MATCH(TRUE, ISNUMBER(deflator!$E250:$BQ250), 0))</f>
        <v>0.50035528889339942</v>
      </c>
      <c r="F250" cm="1">
        <f t="array" ref="F250">deflator!F250/INDEX(deflator!$E250:$BQ250, MATCH(TRUE, ISNUMBER(deflator!$E250:$BQ250), 0))</f>
        <v>0.52223782929740314</v>
      </c>
      <c r="G250" cm="1">
        <f t="array" ref="G250">deflator!G250/INDEX(deflator!$E250:$BQ250, MATCH(TRUE, ISNUMBER(deflator!$E250:$BQ250), 0))</f>
        <v>0.55246985235323176</v>
      </c>
      <c r="H250" cm="1">
        <f t="array" ref="H250">deflator!H250/INDEX(deflator!$E250:$BQ250, MATCH(TRUE, ISNUMBER(deflator!$E250:$BQ250), 0))</f>
        <v>0.58792015487445382</v>
      </c>
      <c r="I250" cm="1">
        <f t="array" ref="I250">deflator!I250/INDEX(deflator!$E250:$BQ250, MATCH(TRUE, ISNUMBER(deflator!$E250:$BQ250), 0))</f>
        <v>0.601750603300232</v>
      </c>
      <c r="J250" cm="1">
        <f t="array" ref="J250">deflator!J250/INDEX(deflator!$E250:$BQ250, MATCH(TRUE, ISNUMBER(deflator!$E250:$BQ250), 0))</f>
        <v>0.62652982458312056</v>
      </c>
      <c r="K250" cm="1">
        <f t="array" ref="K250">deflator!K250/INDEX(deflator!$E250:$BQ250, MATCH(TRUE, ISNUMBER(deflator!$E250:$BQ250), 0))</f>
        <v>0.66379325399677036</v>
      </c>
      <c r="L250" cm="1">
        <f t="array" ref="L250">deflator!L250/INDEX(deflator!$E250:$BQ250, MATCH(TRUE, ISNUMBER(deflator!$E250:$BQ250), 0))</f>
        <v>0.70322184660713549</v>
      </c>
      <c r="M250" cm="1">
        <f t="array" ref="M250">deflator!M250/INDEX(deflator!$E250:$BQ250, MATCH(TRUE, ISNUMBER(deflator!$E250:$BQ250), 0))</f>
        <v>0.73669630524664165</v>
      </c>
      <c r="N250" cm="1">
        <f t="array" ref="N250">deflator!N250/INDEX(deflator!$E250:$BQ250, MATCH(TRUE, ISNUMBER(deflator!$E250:$BQ250), 0))</f>
        <v>0.78735387928058431</v>
      </c>
      <c r="O250" cm="1">
        <f t="array" ref="O250">deflator!O250/INDEX(deflator!$E250:$BQ250, MATCH(TRUE, ISNUMBER(deflator!$E250:$BQ250), 0))</f>
        <v>0.85541672038620731</v>
      </c>
      <c r="P250" cm="1">
        <f t="array" ref="P250">deflator!P250/INDEX(deflator!$E250:$BQ250, MATCH(TRUE, ISNUMBER(deflator!$E250:$BQ250), 0))</f>
        <v>1</v>
      </c>
      <c r="Q250" cm="1">
        <f t="array" ref="Q250">deflator!Q250/INDEX(deflator!$E250:$BQ250, MATCH(TRUE, ISNUMBER(deflator!$E250:$BQ250), 0))</f>
        <v>1.109756760490106</v>
      </c>
      <c r="R250" cm="1">
        <f t="array" ref="R250">deflator!R250/INDEX(deflator!$E250:$BQ250, MATCH(TRUE, ISNUMBER(deflator!$E250:$BQ250), 0))</f>
        <v>1.3531288451224663</v>
      </c>
      <c r="S250" cm="1">
        <f t="array" ref="S250">deflator!S250/INDEX(deflator!$E250:$BQ250, MATCH(TRUE, ISNUMBER(deflator!$E250:$BQ250), 0))</f>
        <v>1.7454326600557144</v>
      </c>
      <c r="T250" cm="1">
        <f t="array" ref="T250">deflator!T250/INDEX(deflator!$E250:$BQ250, MATCH(TRUE, ISNUMBER(deflator!$E250:$BQ250), 0))</f>
        <v>2.1173710958173055</v>
      </c>
      <c r="U250" cm="1">
        <f t="array" ref="U250">deflator!U250/INDEX(deflator!$E250:$BQ250, MATCH(TRUE, ISNUMBER(deflator!$E250:$BQ250), 0))</f>
        <v>2.4479489928309821</v>
      </c>
      <c r="V250" cm="1">
        <f t="array" ref="V250">deflator!V250/INDEX(deflator!$E250:$BQ250, MATCH(TRUE, ISNUMBER(deflator!$E250:$BQ250), 0))</f>
        <v>3.0376359947406426</v>
      </c>
      <c r="W250" cm="1">
        <f t="array" ref="W250">deflator!W250/INDEX(deflator!$E250:$BQ250, MATCH(TRUE, ISNUMBER(deflator!$E250:$BQ250), 0))</f>
        <v>4.4817629795234009</v>
      </c>
      <c r="X250" cm="1">
        <f t="array" ref="X250">deflator!X250/INDEX(deflator!$E250:$BQ250, MATCH(TRUE, ISNUMBER(deflator!$E250:$BQ250), 0))</f>
        <v>7.9202103817023408</v>
      </c>
      <c r="Y250" cm="1">
        <f t="array" ref="Y250">deflator!Y250/INDEX(deflator!$E250:$BQ250, MATCH(TRUE, ISNUMBER(deflator!$E250:$BQ250), 0))</f>
        <v>15.286261446967893</v>
      </c>
      <c r="Z250" cm="1">
        <f t="array" ref="Z250">deflator!Z250/INDEX(deflator!$E250:$BQ250, MATCH(TRUE, ISNUMBER(deflator!$E250:$BQ250), 0))</f>
        <v>22.020940428968057</v>
      </c>
      <c r="AA250" cm="1">
        <f t="array" ref="AA250">deflator!AA250/INDEX(deflator!$E250:$BQ250, MATCH(TRUE, ISNUMBER(deflator!$E250:$BQ250), 0))</f>
        <v>28.236754817331409</v>
      </c>
      <c r="AB250" cm="1">
        <f t="array" ref="AB250">deflator!AB250/INDEX(deflator!$E250:$BQ250, MATCH(TRUE, ISNUMBER(deflator!$E250:$BQ250), 0))</f>
        <v>35.651231194820717</v>
      </c>
      <c r="AC250" cm="1">
        <f t="array" ref="AC250">deflator!AC250/INDEX(deflator!$E250:$BQ250, MATCH(TRUE, ISNUMBER(deflator!$E250:$BQ250), 0))</f>
        <v>52.848255908674986</v>
      </c>
      <c r="AD250" cm="1">
        <f t="array" ref="AD250">deflator!AD250/INDEX(deflator!$E250:$BQ250, MATCH(TRUE, ISNUMBER(deflator!$E250:$BQ250), 0))</f>
        <v>80.88662161832211</v>
      </c>
      <c r="AE250" cm="1">
        <f t="array" ref="AE250">deflator!AE250/INDEX(deflator!$E250:$BQ250, MATCH(TRUE, ISNUMBER(deflator!$E250:$BQ250), 0))</f>
        <v>110.0113748900515</v>
      </c>
      <c r="AF250" cm="1">
        <f t="array" ref="AF250">deflator!AF250/INDEX(deflator!$E250:$BQ250, MATCH(TRUE, ISNUMBER(deflator!$E250:$BQ250), 0))</f>
        <v>146.98865018060857</v>
      </c>
      <c r="AG250" cm="1">
        <f t="array" ref="AG250">deflator!AG250/INDEX(deflator!$E250:$BQ250, MATCH(TRUE, ISNUMBER(deflator!$E250:$BQ250), 0))</f>
        <v>248.43746947928761</v>
      </c>
      <c r="AH250" cm="1">
        <f t="array" ref="AH250">deflator!AH250/INDEX(deflator!$E250:$BQ250, MATCH(TRUE, ISNUMBER(deflator!$E250:$BQ250), 0))</f>
        <v>435.77132251755421</v>
      </c>
      <c r="AI250" cm="1">
        <f t="array" ref="AI250">deflator!AI250/INDEX(deflator!$E250:$BQ250, MATCH(TRUE, ISNUMBER(deflator!$E250:$BQ250), 0))</f>
        <v>689.58370643939895</v>
      </c>
      <c r="AJ250" cm="1">
        <f t="array" ref="AJ250">deflator!AJ250/INDEX(deflator!$E250:$BQ250, MATCH(TRUE, ISNUMBER(deflator!$E250:$BQ250), 0))</f>
        <v>1097.5697476196635</v>
      </c>
      <c r="AK250" cm="1">
        <f t="array" ref="AK250">deflator!AK250/INDEX(deflator!$E250:$BQ250, MATCH(TRUE, ISNUMBER(deflator!$E250:$BQ250), 0))</f>
        <v>1813.1790577657478</v>
      </c>
      <c r="AL250" cm="1">
        <f t="array" ref="AL250">deflator!AL250/INDEX(deflator!$E250:$BQ250, MATCH(TRUE, ISNUMBER(deflator!$E250:$BQ250), 0))</f>
        <v>3053.0205325363381</v>
      </c>
      <c r="AM250" cm="1">
        <f t="array" ref="AM250">deflator!AM250/INDEX(deflator!$E250:$BQ250, MATCH(TRUE, ISNUMBER(deflator!$E250:$BQ250), 0))</f>
        <v>6251.0331993686877</v>
      </c>
      <c r="AN250" cm="1">
        <f t="array" ref="AN250">deflator!AN250/INDEX(deflator!$E250:$BQ250, MATCH(TRUE, ISNUMBER(deflator!$E250:$BQ250), 0))</f>
        <v>11627.393231367778</v>
      </c>
      <c r="AO250" cm="1">
        <f t="array" ref="AO250">deflator!AO250/INDEX(deflator!$E250:$BQ250, MATCH(TRUE, ISNUMBER(deflator!$E250:$BQ250), 0))</f>
        <v>20606.474663877492</v>
      </c>
      <c r="AP250" cm="1">
        <f t="array" ref="AP250">deflator!AP250/INDEX(deflator!$E250:$BQ250, MATCH(TRUE, ISNUMBER(deflator!$E250:$BQ250), 0))</f>
        <v>37391.450284346327</v>
      </c>
      <c r="AQ250" cm="1">
        <f t="array" ref="AQ250">deflator!AQ250/INDEX(deflator!$E250:$BQ250, MATCH(TRUE, ISNUMBER(deflator!$E250:$BQ250), 0))</f>
        <v>91100.402945599519</v>
      </c>
      <c r="AR250" cm="1">
        <f t="array" ref="AR250">deflator!AR250/INDEX(deflator!$E250:$BQ250, MATCH(TRUE, ISNUMBER(deflator!$E250:$BQ250), 0))</f>
        <v>140549.66367929531</v>
      </c>
      <c r="AS250" cm="1">
        <f t="array" ref="AS250">deflator!AS250/INDEX(deflator!$E250:$BQ250, MATCH(TRUE, ISNUMBER(deflator!$E250:$BQ250), 0))</f>
        <v>209926.06867836617</v>
      </c>
      <c r="AT250" cm="1">
        <f t="array" ref="AT250">deflator!AT250/INDEX(deflator!$E250:$BQ250, MATCH(TRUE, ISNUMBER(deflator!$E250:$BQ250), 0))</f>
        <v>321144.39746952674</v>
      </c>
      <c r="AU250" cm="1">
        <f t="array" ref="AU250">deflator!AU250/INDEX(deflator!$E250:$BQ250, MATCH(TRUE, ISNUMBER(deflator!$E250:$BQ250), 0))</f>
        <v>441813.82942978258</v>
      </c>
      <c r="AV250" cm="1">
        <f t="array" ref="AV250">deflator!AV250/INDEX(deflator!$E250:$BQ250, MATCH(TRUE, ISNUMBER(deflator!$E250:$BQ250), 0))</f>
        <v>544709.0936156346</v>
      </c>
      <c r="AW250" cm="1">
        <f t="array" ref="AW250">deflator!AW250/INDEX(deflator!$E250:$BQ250, MATCH(TRUE, ISNUMBER(deflator!$E250:$BQ250), 0))</f>
        <v>612402.87655355909</v>
      </c>
      <c r="AX250" cm="1">
        <f t="array" ref="AX250">deflator!AX250/INDEX(deflator!$E250:$BQ250, MATCH(TRUE, ISNUMBER(deflator!$E250:$BQ250), 0))</f>
        <v>655794.16874434834</v>
      </c>
      <c r="AY250" cm="1">
        <f t="array" ref="AY250">deflator!AY250/INDEX(deflator!$E250:$BQ250, MATCH(TRUE, ISNUMBER(deflator!$E250:$BQ250), 0))</f>
        <v>717282.78332579613</v>
      </c>
      <c r="AZ250" cm="1">
        <f t="array" ref="AZ250">deflator!AZ250/INDEX(deflator!$E250:$BQ250, MATCH(TRUE, ISNUMBER(deflator!$E250:$BQ250), 0))</f>
        <v>761752.58152042539</v>
      </c>
      <c r="BA250" cm="1">
        <f t="array" ref="BA250">deflator!BA250/INDEX(deflator!$E250:$BQ250, MATCH(TRUE, ISNUMBER(deflator!$E250:$BQ250), 0))</f>
        <v>853514.46749608743</v>
      </c>
      <c r="BB250" cm="1">
        <f t="array" ref="BB250">deflator!BB250/INDEX(deflator!$E250:$BQ250, MATCH(TRUE, ISNUMBER(deflator!$E250:$BQ250), 0))</f>
        <v>900000.6985567013</v>
      </c>
      <c r="BC250" cm="1">
        <f t="array" ref="BC250">deflator!BC250/INDEX(deflator!$E250:$BQ250, MATCH(TRUE, ISNUMBER(deflator!$E250:$BQ250), 0))</f>
        <v>963084.2999438945</v>
      </c>
      <c r="BD250" cm="1">
        <f t="array" ref="BD250">deflator!BD250/INDEX(deflator!$E250:$BQ250, MATCH(TRUE, ISNUMBER(deflator!$E250:$BQ250), 0))</f>
        <v>1042065.3707619375</v>
      </c>
      <c r="BE250" cm="1">
        <f t="array" ref="BE250">deflator!BE250/INDEX(deflator!$E250:$BQ250, MATCH(TRUE, ISNUMBER(deflator!$E250:$BQ250), 0))</f>
        <v>1119414.478666455</v>
      </c>
      <c r="BF250" cm="1">
        <f t="array" ref="BF250">deflator!BF250/INDEX(deflator!$E250:$BQ250, MATCH(TRUE, ISNUMBER(deflator!$E250:$BQ250), 0))</f>
        <v>1189714.9358917258</v>
      </c>
      <c r="BG250" cm="1">
        <f t="array" ref="BG250">deflator!BG250/INDEX(deflator!$E250:$BQ250, MATCH(TRUE, ISNUMBER(deflator!$E250:$BQ250), 0))</f>
        <v>1277629.1428149734</v>
      </c>
      <c r="BH250" cm="1">
        <f t="array" ref="BH250">deflator!BH250/INDEX(deflator!$E250:$BQ250, MATCH(TRUE, ISNUMBER(deflator!$E250:$BQ250), 0))</f>
        <v>1377858.0877435964</v>
      </c>
      <c r="BI250" cm="1">
        <f t="array" ref="BI250">deflator!BI250/INDEX(deflator!$E250:$BQ250, MATCH(TRUE, ISNUMBER(deflator!$E250:$BQ250), 0))</f>
        <v>1489884.5375155259</v>
      </c>
      <c r="BJ250" cm="1">
        <f t="array" ref="BJ250">deflator!BJ250/INDEX(deflator!$E250:$BQ250, MATCH(TRUE, ISNUMBER(deflator!$E250:$BQ250), 0))</f>
        <v>1653509.9397967048</v>
      </c>
      <c r="BK250" cm="1">
        <f t="array" ref="BK250">deflator!BK250/INDEX(deflator!$E250:$BQ250, MATCH(TRUE, ISNUMBER(deflator!$E250:$BQ250), 0))</f>
        <v>1926542.0731751402</v>
      </c>
      <c r="BL250" cm="1">
        <f t="array" ref="BL250">deflator!BL250/INDEX(deflator!$E250:$BQ250, MATCH(TRUE, ISNUMBER(deflator!$E250:$BQ250), 0))</f>
        <v>2193710.2444023793</v>
      </c>
      <c r="BM250" cm="1">
        <f t="array" ref="BM250">deflator!BM250/INDEX(deflator!$E250:$BQ250, MATCH(TRUE, ISNUMBER(deflator!$E250:$BQ250), 0))</f>
        <v>2518145.545927607</v>
      </c>
      <c r="BN250" cm="1">
        <f t="array" ref="BN250">deflator!BN250/INDEX(deflator!$E250:$BQ250, MATCH(TRUE, ISNUMBER(deflator!$E250:$BQ250), 0))</f>
        <v>3247727.866949515</v>
      </c>
      <c r="BO250" cm="1">
        <f t="array" ref="BO250">deflator!BO250/INDEX(deflator!$E250:$BQ250, MATCH(TRUE, ISNUMBER(deflator!$E250:$BQ250), 0))</f>
        <v>6366722.2535168221</v>
      </c>
      <c r="BP250" cm="1">
        <f t="array" ref="BP250">deflator!BP250/INDEX(deflator!$E250:$BQ250, MATCH(TRUE, ISNUMBER(deflator!$E250:$BQ250), 0))</f>
        <v>10710987.324010428</v>
      </c>
      <c r="BQ250" cm="1">
        <f t="array" ref="BQ250">deflator!BQ250/INDEX(deflator!$E250:$BQ250, MATCH(TRUE, ISNUMBER(deflator!$E250:$BQ250), 0))</f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 cm="1">
        <f t="array" ref="E251">deflator!E251/INDEX(deflator!$E251:$BQ251, MATCH(TRUE, ISNUMBER(deflator!$E251:$BQ251), 0))</f>
        <v>0</v>
      </c>
      <c r="F251" cm="1">
        <f t="array" ref="F251">deflator!F251/INDEX(deflator!$E251:$BQ251, MATCH(TRUE, ISNUMBER(deflator!$E251:$BQ251), 0))</f>
        <v>0</v>
      </c>
      <c r="G251" cm="1">
        <f t="array" ref="G251">deflator!G251/INDEX(deflator!$E251:$BQ251, MATCH(TRUE, ISNUMBER(deflator!$E251:$BQ251), 0))</f>
        <v>0</v>
      </c>
      <c r="H251" cm="1">
        <f t="array" ref="H251">deflator!H251/INDEX(deflator!$E251:$BQ251, MATCH(TRUE, ISNUMBER(deflator!$E251:$BQ251), 0))</f>
        <v>0</v>
      </c>
      <c r="I251" cm="1">
        <f t="array" ref="I251">deflator!I251/INDEX(deflator!$E251:$BQ251, MATCH(TRUE, ISNUMBER(deflator!$E251:$BQ251), 0))</f>
        <v>0</v>
      </c>
      <c r="J251" cm="1">
        <f t="array" ref="J251">deflator!J251/INDEX(deflator!$E251:$BQ251, MATCH(TRUE, ISNUMBER(deflator!$E251:$BQ251), 0))</f>
        <v>0</v>
      </c>
      <c r="K251" cm="1">
        <f t="array" ref="K251">deflator!K251/INDEX(deflator!$E251:$BQ251, MATCH(TRUE, ISNUMBER(deflator!$E251:$BQ251), 0))</f>
        <v>0</v>
      </c>
      <c r="L251" cm="1">
        <f t="array" ref="L251">deflator!L251/INDEX(deflator!$E251:$BQ251, MATCH(TRUE, ISNUMBER(deflator!$E251:$BQ251), 0))</f>
        <v>0</v>
      </c>
      <c r="M251" cm="1">
        <f t="array" ref="M251">deflator!M251/INDEX(deflator!$E251:$BQ251, MATCH(TRUE, ISNUMBER(deflator!$E251:$BQ251), 0))</f>
        <v>0</v>
      </c>
      <c r="N251" cm="1">
        <f t="array" ref="N251">deflator!N251/INDEX(deflator!$E251:$BQ251, MATCH(TRUE, ISNUMBER(deflator!$E251:$BQ251), 0))</f>
        <v>0</v>
      </c>
      <c r="O251" cm="1">
        <f t="array" ref="O251">deflator!O251/INDEX(deflator!$E251:$BQ251, MATCH(TRUE, ISNUMBER(deflator!$E251:$BQ251), 0))</f>
        <v>1</v>
      </c>
      <c r="P251" cm="1">
        <f t="array" ref="P251">deflator!P251/INDEX(deflator!$E251:$BQ251, MATCH(TRUE, ISNUMBER(deflator!$E251:$BQ251), 0))</f>
        <v>1.0675785274096994</v>
      </c>
      <c r="Q251" cm="1">
        <f t="array" ref="Q251">deflator!Q251/INDEX(deflator!$E251:$BQ251, MATCH(TRUE, ISNUMBER(deflator!$E251:$BQ251), 0))</f>
        <v>1.140423349355314</v>
      </c>
      <c r="R251" cm="1">
        <f t="array" ref="R251">deflator!R251/INDEX(deflator!$E251:$BQ251, MATCH(TRUE, ISNUMBER(deflator!$E251:$BQ251), 0))</f>
        <v>1.2187051346324276</v>
      </c>
      <c r="S251" cm="1">
        <f t="array" ref="S251">deflator!S251/INDEX(deflator!$E251:$BQ251, MATCH(TRUE, ISNUMBER(deflator!$E251:$BQ251), 0))</f>
        <v>1.3018761725483023</v>
      </c>
      <c r="T251" cm="1">
        <f t="array" ref="T251">deflator!T251/INDEX(deflator!$E251:$BQ251, MATCH(TRUE, ISNUMBER(deflator!$E251:$BQ251), 0))</f>
        <v>1.3893669762763001</v>
      </c>
      <c r="U251" cm="1">
        <f t="array" ref="U251">deflator!U251/INDEX(deflator!$E251:$BQ251, MATCH(TRUE, ISNUMBER(deflator!$E251:$BQ251), 0))</f>
        <v>1.4817542539220117</v>
      </c>
      <c r="V251" cm="1">
        <f t="array" ref="V251">deflator!V251/INDEX(deflator!$E251:$BQ251, MATCH(TRUE, ISNUMBER(deflator!$E251:$BQ251), 0))</f>
        <v>1.5839104021300834</v>
      </c>
      <c r="W251" cm="1">
        <f t="array" ref="W251">deflator!W251/INDEX(deflator!$E251:$BQ251, MATCH(TRUE, ISNUMBER(deflator!$E251:$BQ251), 0))</f>
        <v>1.6987157858994943</v>
      </c>
      <c r="X251" cm="1">
        <f t="array" ref="X251">deflator!X251/INDEX(deflator!$E251:$BQ251, MATCH(TRUE, ISNUMBER(deflator!$E251:$BQ251), 0))</f>
        <v>1.8123290287518505</v>
      </c>
      <c r="Y251" cm="1">
        <f t="array" ref="Y251">deflator!Y251/INDEX(deflator!$E251:$BQ251, MATCH(TRUE, ISNUMBER(deflator!$E251:$BQ251), 0))</f>
        <v>1.9238824637674317</v>
      </c>
      <c r="Z251" cm="1">
        <f t="array" ref="Z251">deflator!Z251/INDEX(deflator!$E251:$BQ251, MATCH(TRUE, ISNUMBER(deflator!$E251:$BQ251), 0))</f>
        <v>2.0420220447563908</v>
      </c>
      <c r="AA251" cm="1">
        <f t="array" ref="AA251">deflator!AA251/INDEX(deflator!$E251:$BQ251, MATCH(TRUE, ISNUMBER(deflator!$E251:$BQ251), 0))</f>
        <v>2.2076931210341204</v>
      </c>
      <c r="AB251" cm="1">
        <f t="array" ref="AB251">deflator!AB251/INDEX(deflator!$E251:$BQ251, MATCH(TRUE, ISNUMBER(deflator!$E251:$BQ251), 0))</f>
        <v>2.4079576524748236</v>
      </c>
      <c r="AC251" cm="1">
        <f t="array" ref="AC251">deflator!AC251/INDEX(deflator!$E251:$BQ251, MATCH(TRUE, ISNUMBER(deflator!$E251:$BQ251), 0))</f>
        <v>2.4993437555257296</v>
      </c>
      <c r="AD251" cm="1">
        <f t="array" ref="AD251">deflator!AD251/INDEX(deflator!$E251:$BQ251, MATCH(TRUE, ISNUMBER(deflator!$E251:$BQ251), 0))</f>
        <v>2.590824715941876</v>
      </c>
      <c r="AE251" cm="1">
        <f t="array" ref="AE251">deflator!AE251/INDEX(deflator!$E251:$BQ251, MATCH(TRUE, ISNUMBER(deflator!$E251:$BQ251), 0))</f>
        <v>2.744675183535378</v>
      </c>
      <c r="AF251" cm="1">
        <f t="array" ref="AF251">deflator!AF251/INDEX(deflator!$E251:$BQ251, MATCH(TRUE, ISNUMBER(deflator!$E251:$BQ251), 0))</f>
        <v>2.8364180891898418</v>
      </c>
      <c r="AG251" cm="1">
        <f t="array" ref="AG251">deflator!AG251/INDEX(deflator!$E251:$BQ251, MATCH(TRUE, ISNUMBER(deflator!$E251:$BQ251), 0))</f>
        <v>3.0194721499915498</v>
      </c>
      <c r="AH251" cm="1">
        <f t="array" ref="AH251">deflator!AH251/INDEX(deflator!$E251:$BQ251, MATCH(TRUE, ISNUMBER(deflator!$E251:$BQ251), 0))</f>
        <v>3.3181785271554007</v>
      </c>
      <c r="AI251" cm="1">
        <f t="array" ref="AI251">deflator!AI251/INDEX(deflator!$E251:$BQ251, MATCH(TRUE, ISNUMBER(deflator!$E251:$BQ251), 0))</f>
        <v>3.3861819011978138</v>
      </c>
      <c r="AJ251" cm="1">
        <f t="array" ref="AJ251">deflator!AJ251/INDEX(deflator!$E251:$BQ251, MATCH(TRUE, ISNUMBER(deflator!$E251:$BQ251), 0))</f>
        <v>3.4756811145310711</v>
      </c>
      <c r="AK251" cm="1">
        <f t="array" ref="AK251">deflator!AK251/INDEX(deflator!$E251:$BQ251, MATCH(TRUE, ISNUMBER(deflator!$E251:$BQ251), 0))</f>
        <v>3.7309374618273536</v>
      </c>
      <c r="AL251" cm="1">
        <f t="array" ref="AL251">deflator!AL251/INDEX(deflator!$E251:$BQ251, MATCH(TRUE, ISNUMBER(deflator!$E251:$BQ251), 0))</f>
        <v>3.8259433496666837</v>
      </c>
      <c r="AM251" cm="1">
        <f t="array" ref="AM251">deflator!AM251/INDEX(deflator!$E251:$BQ251, MATCH(TRUE, ISNUMBER(deflator!$E251:$BQ251), 0))</f>
        <v>3.647466407914417</v>
      </c>
      <c r="AN251" cm="1">
        <f t="array" ref="AN251">deflator!AN251/INDEX(deflator!$E251:$BQ251, MATCH(TRUE, ISNUMBER(deflator!$E251:$BQ251), 0))</f>
        <v>3.8353260543033398</v>
      </c>
      <c r="AO251" cm="1">
        <f t="array" ref="AO251">deflator!AO251/INDEX(deflator!$E251:$BQ251, MATCH(TRUE, ISNUMBER(deflator!$E251:$BQ251), 0))</f>
        <v>4.3221157414770914</v>
      </c>
      <c r="AP251" cm="1">
        <f t="array" ref="AP251">deflator!AP251/INDEX(deflator!$E251:$BQ251, MATCH(TRUE, ISNUMBER(deflator!$E251:$BQ251), 0))</f>
        <v>4.2656969010489449</v>
      </c>
      <c r="AQ251" cm="1">
        <f t="array" ref="AQ251">deflator!AQ251/INDEX(deflator!$E251:$BQ251, MATCH(TRUE, ISNUMBER(deflator!$E251:$BQ251), 0))</f>
        <v>4.3826045834032437</v>
      </c>
      <c r="AR251" cm="1">
        <f t="array" ref="AR251">deflator!AR251/INDEX(deflator!$E251:$BQ251, MATCH(TRUE, ISNUMBER(deflator!$E251:$BQ251), 0))</f>
        <v>4.6508836482700531</v>
      </c>
      <c r="AS251" cm="1">
        <f t="array" ref="AS251">deflator!AS251/INDEX(deflator!$E251:$BQ251, MATCH(TRUE, ISNUMBER(deflator!$E251:$BQ251), 0))</f>
        <v>5.3230926841098318</v>
      </c>
      <c r="AT251" cm="1">
        <f t="array" ref="AT251">deflator!AT251/INDEX(deflator!$E251:$BQ251, MATCH(TRUE, ISNUMBER(deflator!$E251:$BQ251), 0))</f>
        <v>5.5278270181140581</v>
      </c>
      <c r="AU251" cm="1">
        <f t="array" ref="AU251">deflator!AU251/INDEX(deflator!$E251:$BQ251, MATCH(TRUE, ISNUMBER(deflator!$E251:$BQ251), 0))</f>
        <v>5.7948718015978278</v>
      </c>
      <c r="AV251" cm="1">
        <f t="array" ref="AV251">deflator!AV251/INDEX(deflator!$E251:$BQ251, MATCH(TRUE, ISNUMBER(deflator!$E251:$BQ251), 0))</f>
        <v>5.8628468373936977</v>
      </c>
      <c r="AW251" cm="1">
        <f t="array" ref="AW251">deflator!AW251/INDEX(deflator!$E251:$BQ251, MATCH(TRUE, ISNUMBER(deflator!$E251:$BQ251), 0))</f>
        <v>6.1991651831046486</v>
      </c>
      <c r="AX251" cm="1">
        <f t="array" ref="AX251">deflator!AX251/INDEX(deflator!$E251:$BQ251, MATCH(TRUE, ISNUMBER(deflator!$E251:$BQ251), 0))</f>
        <v>6.2918356303737255</v>
      </c>
      <c r="AY251" cm="1">
        <f t="array" ref="AY251">deflator!AY251/INDEX(deflator!$E251:$BQ251, MATCH(TRUE, ISNUMBER(deflator!$E251:$BQ251), 0))</f>
        <v>6.5514986881351795</v>
      </c>
      <c r="AZ251" cm="1">
        <f t="array" ref="AZ251">deflator!AZ251/INDEX(deflator!$E251:$BQ251, MATCH(TRUE, ISNUMBER(deflator!$E251:$BQ251), 0))</f>
        <v>6.4969028657340555</v>
      </c>
      <c r="BA251" cm="1">
        <f t="array" ref="BA251">deflator!BA251/INDEX(deflator!$E251:$BQ251, MATCH(TRUE, ISNUMBER(deflator!$E251:$BQ251), 0))</f>
        <v>6.8074166056404612</v>
      </c>
      <c r="BB251" cm="1">
        <f t="array" ref="BB251">deflator!BB251/INDEX(deflator!$E251:$BQ251, MATCH(TRUE, ISNUMBER(deflator!$E251:$BQ251), 0))</f>
        <v>6.8790736225419371</v>
      </c>
      <c r="BC251" cm="1">
        <f t="array" ref="BC251">deflator!BC251/INDEX(deflator!$E251:$BQ251, MATCH(TRUE, ISNUMBER(deflator!$E251:$BQ251), 0))</f>
        <v>6.8399879769593088</v>
      </c>
      <c r="BD251" cm="1">
        <f t="array" ref="BD251">deflator!BD251/INDEX(deflator!$E251:$BQ251, MATCH(TRUE, ISNUMBER(deflator!$E251:$BQ251), 0))</f>
        <v>6.9522552568242943</v>
      </c>
      <c r="BE251" cm="1">
        <f t="array" ref="BE251">deflator!BE251/INDEX(deflator!$E251:$BQ251, MATCH(TRUE, ISNUMBER(deflator!$E251:$BQ251), 0))</f>
        <v>7.1033912406683042</v>
      </c>
      <c r="BF251" cm="1">
        <f t="array" ref="BF251">deflator!BF251/INDEX(deflator!$E251:$BQ251, MATCH(TRUE, ISNUMBER(deflator!$E251:$BQ251), 0))</f>
        <v>7.1657016901478485</v>
      </c>
      <c r="BG251" cm="1">
        <f t="array" ref="BG251">deflator!BG251/INDEX(deflator!$E251:$BQ251, MATCH(TRUE, ISNUMBER(deflator!$E251:$BQ251), 0))</f>
        <v>7.703129316908937</v>
      </c>
      <c r="BH251" cm="1">
        <f t="array" ref="BH251">deflator!BH251/INDEX(deflator!$E251:$BQ251, MATCH(TRUE, ISNUMBER(deflator!$E251:$BQ251), 0))</f>
        <v>7.9498728185036498</v>
      </c>
      <c r="BI251" cm="1">
        <f t="array" ref="BI251">deflator!BI251/INDEX(deflator!$E251:$BQ251, MATCH(TRUE, ISNUMBER(deflator!$E251:$BQ251), 0))</f>
        <v>8.5988420281774207</v>
      </c>
      <c r="BJ251" cm="1">
        <f t="array" ref="BJ251">deflator!BJ251/INDEX(deflator!$E251:$BQ251, MATCH(TRUE, ISNUMBER(deflator!$E251:$BQ251), 0))</f>
        <v>8.85422438849141</v>
      </c>
      <c r="BK251" cm="1">
        <f t="array" ref="BK251">deflator!BK251/INDEX(deflator!$E251:$BQ251, MATCH(TRUE, ISNUMBER(deflator!$E251:$BQ251), 0))</f>
        <v>9.5001926155242753</v>
      </c>
      <c r="BL251" cm="1">
        <f t="array" ref="BL251">deflator!BL251/INDEX(deflator!$E251:$BQ251, MATCH(TRUE, ISNUMBER(deflator!$E251:$BQ251), 0))</f>
        <v>10.111885683380446</v>
      </c>
      <c r="BM251" cm="1">
        <f t="array" ref="BM251">deflator!BM251/INDEX(deflator!$E251:$BQ251, MATCH(TRUE, ISNUMBER(deflator!$E251:$BQ251), 0))</f>
        <v>10.201964913724028</v>
      </c>
      <c r="BN251" cm="1">
        <f t="array" ref="BN251">deflator!BN251/INDEX(deflator!$E251:$BQ251, MATCH(TRUE, ISNUMBER(deflator!$E251:$BQ251), 0))</f>
        <v>10.679903069494658</v>
      </c>
      <c r="BO251" cm="1">
        <f t="array" ref="BO251">deflator!BO251/INDEX(deflator!$E251:$BQ251, MATCH(TRUE, ISNUMBER(deflator!$E251:$BQ251), 0))</f>
        <v>11.272376724263792</v>
      </c>
      <c r="BP251" cm="1">
        <f t="array" ref="BP251">deflator!BP251/INDEX(deflator!$E251:$BQ251, MATCH(TRUE, ISNUMBER(deflator!$E251:$BQ251), 0))</f>
        <v>11.949181349174014</v>
      </c>
      <c r="BQ251" cm="1">
        <f t="array" ref="BQ251">deflator!BQ251/INDEX(deflator!$E251:$BQ251, MATCH(TRUE, ISNUMBER(deflator!$E251:$BQ251), 0))</f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 cm="1">
        <f t="array" ref="E252">deflator!E252/INDEX(deflator!$E252:$BQ252, MATCH(TRUE, ISNUMBER(deflator!$E252:$BQ252), 0))</f>
        <v>1</v>
      </c>
      <c r="F252" cm="1">
        <f t="array" ref="F252">deflator!F252/INDEX(deflator!$E252:$BQ252, MATCH(TRUE, ISNUMBER(deflator!$E252:$BQ252), 0))</f>
        <v>1.0537916806094809</v>
      </c>
      <c r="G252" cm="1">
        <f t="array" ref="G252">deflator!G252/INDEX(deflator!$E252:$BQ252, MATCH(TRUE, ISNUMBER(deflator!$E252:$BQ252), 0))</f>
        <v>1.0600532450079285</v>
      </c>
      <c r="H252" cm="1">
        <f t="array" ref="H252">deflator!H252/INDEX(deflator!$E252:$BQ252, MATCH(TRUE, ISNUMBER(deflator!$E252:$BQ252), 0))</f>
        <v>1.1117829076541272</v>
      </c>
      <c r="I252" cm="1">
        <f t="array" ref="I252">deflator!I252/INDEX(deflator!$E252:$BQ252, MATCH(TRUE, ISNUMBER(deflator!$E252:$BQ252), 0))</f>
        <v>1.1428048871797289</v>
      </c>
      <c r="J252" cm="1">
        <f t="array" ref="J252">deflator!J252/INDEX(deflator!$E252:$BQ252, MATCH(TRUE, ISNUMBER(deflator!$E252:$BQ252), 0))</f>
        <v>1.1149856986050883</v>
      </c>
      <c r="K252" cm="1">
        <f t="array" ref="K252">deflator!K252/INDEX(deflator!$E252:$BQ252, MATCH(TRUE, ISNUMBER(deflator!$E252:$BQ252), 0))</f>
        <v>1.1454150267278438</v>
      </c>
      <c r="L252" cm="1">
        <f t="array" ref="L252">deflator!L252/INDEX(deflator!$E252:$BQ252, MATCH(TRUE, ISNUMBER(deflator!$E252:$BQ252), 0))</f>
        <v>1.1318591496703252</v>
      </c>
      <c r="M252" cm="1">
        <f t="array" ref="M252">deflator!M252/INDEX(deflator!$E252:$BQ252, MATCH(TRUE, ISNUMBER(deflator!$E252:$BQ252), 0))</f>
        <v>1.14193085013786</v>
      </c>
      <c r="N252" cm="1">
        <f t="array" ref="N252">deflator!N252/INDEX(deflator!$E252:$BQ252, MATCH(TRUE, ISNUMBER(deflator!$E252:$BQ252), 0))</f>
        <v>1.161618354499427</v>
      </c>
      <c r="O252" cm="1">
        <f t="array" ref="O252">deflator!O252/INDEX(deflator!$E252:$BQ252, MATCH(TRUE, ISNUMBER(deflator!$E252:$BQ252), 0))</f>
        <v>1.2025130792571872</v>
      </c>
      <c r="P252" cm="1">
        <f t="array" ref="P252">deflator!P252/INDEX(deflator!$E252:$BQ252, MATCH(TRUE, ISNUMBER(deflator!$E252:$BQ252), 0))</f>
        <v>1.2382341837496644</v>
      </c>
      <c r="Q252" cm="1">
        <f t="array" ref="Q252">deflator!Q252/INDEX(deflator!$E252:$BQ252, MATCH(TRUE, ISNUMBER(deflator!$E252:$BQ252), 0))</f>
        <v>1.3159400349723276</v>
      </c>
      <c r="R252" cm="1">
        <f t="array" ref="R252">deflator!R252/INDEX(deflator!$E252:$BQ252, MATCH(TRUE, ISNUMBER(deflator!$E252:$BQ252), 0))</f>
        <v>1.4533970092861301</v>
      </c>
      <c r="S252" cm="1">
        <f t="array" ref="S252">deflator!S252/INDEX(deflator!$E252:$BQ252, MATCH(TRUE, ISNUMBER(deflator!$E252:$BQ252), 0))</f>
        <v>1.7373524888920018</v>
      </c>
      <c r="T252" cm="1">
        <f t="array" ref="T252">deflator!T252/INDEX(deflator!$E252:$BQ252, MATCH(TRUE, ISNUMBER(deflator!$E252:$BQ252), 0))</f>
        <v>1.9858508563003845</v>
      </c>
      <c r="U252" cm="1">
        <f t="array" ref="U252">deflator!U252/INDEX(deflator!$E252:$BQ252, MATCH(TRUE, ISNUMBER(deflator!$E252:$BQ252), 0))</f>
        <v>2.469129923422241</v>
      </c>
      <c r="V252" cm="1">
        <f t="array" ref="V252">deflator!V252/INDEX(deflator!$E252:$BQ252, MATCH(TRUE, ISNUMBER(deflator!$E252:$BQ252), 0))</f>
        <v>2.917544099953624</v>
      </c>
      <c r="W252" cm="1">
        <f t="array" ref="W252">deflator!W252/INDEX(deflator!$E252:$BQ252, MATCH(TRUE, ISNUMBER(deflator!$E252:$BQ252), 0))</f>
        <v>3.1847885193468168</v>
      </c>
      <c r="X252" cm="1">
        <f t="array" ref="X252">deflator!X252/INDEX(deflator!$E252:$BQ252, MATCH(TRUE, ISNUMBER(deflator!$E252:$BQ252), 0))</f>
        <v>3.5044639540266842</v>
      </c>
      <c r="Y252" cm="1">
        <f t="array" ref="Y252">deflator!Y252/INDEX(deflator!$E252:$BQ252, MATCH(TRUE, ISNUMBER(deflator!$E252:$BQ252), 0))</f>
        <v>3.9596349379566522</v>
      </c>
      <c r="Z252" cm="1">
        <f t="array" ref="Z252">deflator!Z252/INDEX(deflator!$E252:$BQ252, MATCH(TRUE, ISNUMBER(deflator!$E252:$BQ252), 0))</f>
        <v>4.6618520948295687</v>
      </c>
      <c r="AA252" cm="1">
        <f t="array" ref="AA252">deflator!AA252/INDEX(deflator!$E252:$BQ252, MATCH(TRUE, ISNUMBER(deflator!$E252:$BQ252), 0))</f>
        <v>5.5485043497155315</v>
      </c>
      <c r="AB252" cm="1">
        <f t="array" ref="AB252">deflator!AB252/INDEX(deflator!$E252:$BQ252, MATCH(TRUE, ISNUMBER(deflator!$E252:$BQ252), 0))</f>
        <v>6.7454000471924367</v>
      </c>
      <c r="AC252" cm="1">
        <f t="array" ref="AC252">deflator!AC252/INDEX(deflator!$E252:$BQ252, MATCH(TRUE, ISNUMBER(deflator!$E252:$BQ252), 0))</f>
        <v>8.1243976571611327</v>
      </c>
      <c r="AD252" cm="1">
        <f t="array" ref="AD252">deflator!AD252/INDEX(deflator!$E252:$BQ252, MATCH(TRUE, ISNUMBER(deflator!$E252:$BQ252), 0))</f>
        <v>10.888757610638812</v>
      </c>
      <c r="AE252" cm="1">
        <f t="array" ref="AE252">deflator!AE252/INDEX(deflator!$E252:$BQ252, MATCH(TRUE, ISNUMBER(deflator!$E252:$BQ252), 0))</f>
        <v>13.661050474110901</v>
      </c>
      <c r="AF252" cm="1">
        <f t="array" ref="AF252">deflator!AF252/INDEX(deflator!$E252:$BQ252, MATCH(TRUE, ISNUMBER(deflator!$E252:$BQ252), 0))</f>
        <v>18.489899767867247</v>
      </c>
      <c r="AG252" cm="1">
        <f t="array" ref="AG252">deflator!AG252/INDEX(deflator!$E252:$BQ252, MATCH(TRUE, ISNUMBER(deflator!$E252:$BQ252), 0))</f>
        <v>25.215469525941025</v>
      </c>
      <c r="AH252" cm="1">
        <f t="array" ref="AH252">deflator!AH252/INDEX(deflator!$E252:$BQ252, MATCH(TRUE, ISNUMBER(deflator!$E252:$BQ252), 0))</f>
        <v>30.41004384131158</v>
      </c>
      <c r="AI252" cm="1">
        <f t="array" ref="AI252">deflator!AI252/INDEX(deflator!$E252:$BQ252, MATCH(TRUE, ISNUMBER(deflator!$E252:$BQ252), 0))</f>
        <v>37.236851049800073</v>
      </c>
      <c r="AJ252" cm="1">
        <f t="array" ref="AJ252">deflator!AJ252/INDEX(deflator!$E252:$BQ252, MATCH(TRUE, ISNUMBER(deflator!$E252:$BQ252), 0))</f>
        <v>47.705099660646994</v>
      </c>
      <c r="AK252" cm="1">
        <f t="array" ref="AK252">deflator!AK252/INDEX(deflator!$E252:$BQ252, MATCH(TRUE, ISNUMBER(deflator!$E252:$BQ252), 0))</f>
        <v>59.810498219340722</v>
      </c>
      <c r="AL252" cm="1">
        <f t="array" ref="AL252">deflator!AL252/INDEX(deflator!$E252:$BQ252, MATCH(TRUE, ISNUMBER(deflator!$E252:$BQ252), 0))</f>
        <v>74.441334117784749</v>
      </c>
      <c r="AM252" cm="1">
        <f t="array" ref="AM252">deflator!AM252/INDEX(deflator!$E252:$BQ252, MATCH(TRUE, ISNUMBER(deflator!$E252:$BQ252), 0))</f>
        <v>97.644663923577099</v>
      </c>
      <c r="AN252" cm="1">
        <f t="array" ref="AN252">deflator!AN252/INDEX(deflator!$E252:$BQ252, MATCH(TRUE, ISNUMBER(deflator!$E252:$BQ252), 0))</f>
        <v>123.87392604878198</v>
      </c>
      <c r="AO252" cm="1">
        <f t="array" ref="AO252">deflator!AO252/INDEX(deflator!$E252:$BQ252, MATCH(TRUE, ISNUMBER(deflator!$E252:$BQ252), 0))</f>
        <v>147.79850980185418</v>
      </c>
      <c r="AP252" cm="1">
        <f t="array" ref="AP252">deflator!AP252/INDEX(deflator!$E252:$BQ252, MATCH(TRUE, ISNUMBER(deflator!$E252:$BQ252), 0))</f>
        <v>178.22613212494588</v>
      </c>
      <c r="AQ252" cm="1">
        <f t="array" ref="AQ252">deflator!AQ252/INDEX(deflator!$E252:$BQ252, MATCH(TRUE, ISNUMBER(deflator!$E252:$BQ252), 0))</f>
        <v>203.57365514734309</v>
      </c>
      <c r="AR252" cm="1">
        <f t="array" ref="AR252">deflator!AR252/INDEX(deflator!$E252:$BQ252, MATCH(TRUE, ISNUMBER(deflator!$E252:$BQ252), 0))</f>
        <v>227.0660549513853</v>
      </c>
      <c r="AS252" cm="1">
        <f t="array" ref="AS252">deflator!AS252/INDEX(deflator!$E252:$BQ252, MATCH(TRUE, ISNUMBER(deflator!$E252:$BQ252), 0))</f>
        <v>245.68797882781089</v>
      </c>
      <c r="AT252" cm="1">
        <f t="array" ref="AT252">deflator!AT252/INDEX(deflator!$E252:$BQ252, MATCH(TRUE, ISNUMBER(deflator!$E252:$BQ252), 0))</f>
        <v>257.52023625378843</v>
      </c>
      <c r="AU252" cm="1">
        <f t="array" ref="AU252">deflator!AU252/INDEX(deflator!$E252:$BQ252, MATCH(TRUE, ISNUMBER(deflator!$E252:$BQ252), 0))</f>
        <v>276.14675394752368</v>
      </c>
      <c r="AV252" cm="1">
        <f t="array" ref="AV252">deflator!AV252/INDEX(deflator!$E252:$BQ252, MATCH(TRUE, ISNUMBER(deflator!$E252:$BQ252), 0))</f>
        <v>299.39467279247526</v>
      </c>
      <c r="AW252" cm="1">
        <f t="array" ref="AW252">deflator!AW252/INDEX(deflator!$E252:$BQ252, MATCH(TRUE, ISNUMBER(deflator!$E252:$BQ252), 0))</f>
        <v>320.00986163362268</v>
      </c>
      <c r="AX252" cm="1">
        <f t="array" ref="AX252">deflator!AX252/INDEX(deflator!$E252:$BQ252, MATCH(TRUE, ISNUMBER(deflator!$E252:$BQ252), 0))</f>
        <v>340.57434343656632</v>
      </c>
      <c r="AY252" cm="1">
        <f t="array" ref="AY252">deflator!AY252/INDEX(deflator!$E252:$BQ252, MATCH(TRUE, ISNUMBER(deflator!$E252:$BQ252), 0))</f>
        <v>359.3403142846895</v>
      </c>
      <c r="AZ252" cm="1">
        <f t="array" ref="AZ252">deflator!AZ252/INDEX(deflator!$E252:$BQ252, MATCH(TRUE, ISNUMBER(deflator!$E252:$BQ252), 0))</f>
        <v>392.03808921110993</v>
      </c>
      <c r="BA252" cm="1">
        <f t="array" ref="BA252">deflator!BA252/INDEX(deflator!$E252:$BQ252, MATCH(TRUE, ISNUMBER(deflator!$E252:$BQ252), 0))</f>
        <v>456.25688665867466</v>
      </c>
      <c r="BB252" cm="1">
        <f t="array" ref="BB252">deflator!BB252/INDEX(deflator!$E252:$BQ252, MATCH(TRUE, ISNUMBER(deflator!$E252:$BQ252), 0))</f>
        <v>497.51009427375402</v>
      </c>
      <c r="BC252" cm="1">
        <f t="array" ref="BC252">deflator!BC252/INDEX(deflator!$E252:$BQ252, MATCH(TRUE, ISNUMBER(deflator!$E252:$BQ252), 0))</f>
        <v>544.41890939266762</v>
      </c>
      <c r="BD252" cm="1">
        <f t="array" ref="BD252">deflator!BD252/INDEX(deflator!$E252:$BQ252, MATCH(TRUE, ISNUMBER(deflator!$E252:$BQ252), 0))</f>
        <v>610.8294301903768</v>
      </c>
      <c r="BE252" cm="1">
        <f t="array" ref="BE252">deflator!BE252/INDEX(deflator!$E252:$BQ252, MATCH(TRUE, ISNUMBER(deflator!$E252:$BQ252), 0))</f>
        <v>674.86814015648099</v>
      </c>
      <c r="BF252" cm="1">
        <f t="array" ref="BF252">deflator!BF252/INDEX(deflator!$E252:$BQ252, MATCH(TRUE, ISNUMBER(deflator!$E252:$BQ252), 0))</f>
        <v>740.10213349315973</v>
      </c>
      <c r="BG252" cm="1">
        <f t="array" ref="BG252">deflator!BG252/INDEX(deflator!$E252:$BQ252, MATCH(TRUE, ISNUMBER(deflator!$E252:$BQ252), 0))</f>
        <v>784.88457301466246</v>
      </c>
      <c r="BH252" cm="1">
        <f t="array" ref="BH252">deflator!BH252/INDEX(deflator!$E252:$BQ252, MATCH(TRUE, ISNUMBER(deflator!$E252:$BQ252), 0))</f>
        <v>844.46801811510761</v>
      </c>
      <c r="BI252" cm="1">
        <f t="array" ref="BI252">deflator!BI252/INDEX(deflator!$E252:$BQ252, MATCH(TRUE, ISNUMBER(deflator!$E252:$BQ252), 0))</f>
        <v>907.56695274076083</v>
      </c>
      <c r="BJ252" cm="1">
        <f t="array" ref="BJ252">deflator!BJ252/INDEX(deflator!$E252:$BQ252, MATCH(TRUE, ISNUMBER(deflator!$E252:$BQ252), 0))</f>
        <v>931.50969373205567</v>
      </c>
      <c r="BK252" cm="1">
        <f t="array" ref="BK252">deflator!BK252/INDEX(deflator!$E252:$BQ252, MATCH(TRUE, ISNUMBER(deflator!$E252:$BQ252), 0))</f>
        <v>959.84027780686779</v>
      </c>
      <c r="BL252" cm="1">
        <f t="array" ref="BL252">deflator!BL252/INDEX(deflator!$E252:$BQ252, MATCH(TRUE, ISNUMBER(deflator!$E252:$BQ252), 0))</f>
        <v>981.72856121587427</v>
      </c>
      <c r="BM252" cm="1">
        <f t="array" ref="BM252">deflator!BM252/INDEX(deflator!$E252:$BQ252, MATCH(TRUE, ISNUMBER(deflator!$E252:$BQ252), 0))</f>
        <v>1044.7851240503928</v>
      </c>
      <c r="BN252" cm="1">
        <f t="array" ref="BN252">deflator!BN252/INDEX(deflator!$E252:$BQ252, MATCH(TRUE, ISNUMBER(deflator!$E252:$BQ252), 0))</f>
        <v>1072.725846828034</v>
      </c>
      <c r="BO252" cm="1">
        <f t="array" ref="BO252">deflator!BO252/INDEX(deflator!$E252:$BQ252, MATCH(TRUE, ISNUMBER(deflator!$E252:$BQ252), 0))</f>
        <v>1102.361130193922</v>
      </c>
      <c r="BP252" cm="1">
        <f t="array" ref="BP252">deflator!BP252/INDEX(deflator!$E252:$BQ252, MATCH(TRUE, ISNUMBER(deflator!$E252:$BQ252), 0))</f>
        <v>1132.6563498880539</v>
      </c>
      <c r="BQ252" cm="1">
        <f t="array" ref="BQ252">deflator!BQ252/INDEX(deflator!$E252:$BQ252, MATCH(TRUE, ISNUMBER(deflator!$E252:$BQ252), 0))</f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 cm="1">
        <f t="array" ref="E253">deflator!E253/INDEX(deflator!$E253:$BQ253, MATCH(TRUE, ISNUMBER(deflator!$E253:$BQ253), 0))</f>
        <v>0</v>
      </c>
      <c r="F253" cm="1">
        <f t="array" ref="F253">deflator!F253/INDEX(deflator!$E253:$BQ253, MATCH(TRUE, ISNUMBER(deflator!$E253:$BQ253), 0))</f>
        <v>0</v>
      </c>
      <c r="G253" cm="1">
        <f t="array" ref="G253">deflator!G253/INDEX(deflator!$E253:$BQ253, MATCH(TRUE, ISNUMBER(deflator!$E253:$BQ253), 0))</f>
        <v>0</v>
      </c>
      <c r="H253" cm="1">
        <f t="array" ref="H253">deflator!H253/INDEX(deflator!$E253:$BQ253, MATCH(TRUE, ISNUMBER(deflator!$E253:$BQ253), 0))</f>
        <v>0</v>
      </c>
      <c r="I253" cm="1">
        <f t="array" ref="I253">deflator!I253/INDEX(deflator!$E253:$BQ253, MATCH(TRUE, ISNUMBER(deflator!$E253:$BQ253), 0))</f>
        <v>0</v>
      </c>
      <c r="J253" cm="1">
        <f t="array" ref="J253">deflator!J253/INDEX(deflator!$E253:$BQ253, MATCH(TRUE, ISNUMBER(deflator!$E253:$BQ253), 0))</f>
        <v>0</v>
      </c>
      <c r="K253" cm="1">
        <f t="array" ref="K253">deflator!K253/INDEX(deflator!$E253:$BQ253, MATCH(TRUE, ISNUMBER(deflator!$E253:$BQ253), 0))</f>
        <v>0</v>
      </c>
      <c r="L253" cm="1">
        <f t="array" ref="L253">deflator!L253/INDEX(deflator!$E253:$BQ253, MATCH(TRUE, ISNUMBER(deflator!$E253:$BQ253), 0))</f>
        <v>0</v>
      </c>
      <c r="M253" cm="1">
        <f t="array" ref="M253">deflator!M253/INDEX(deflator!$E253:$BQ253, MATCH(TRUE, ISNUMBER(deflator!$E253:$BQ253), 0))</f>
        <v>0</v>
      </c>
      <c r="N253" cm="1">
        <f t="array" ref="N253">deflator!N253/INDEX(deflator!$E253:$BQ253, MATCH(TRUE, ISNUMBER(deflator!$E253:$BQ253), 0))</f>
        <v>0</v>
      </c>
      <c r="O253" cm="1">
        <f t="array" ref="O253">deflator!O253/INDEX(deflator!$E253:$BQ253, MATCH(TRUE, ISNUMBER(deflator!$E253:$BQ253), 0))</f>
        <v>0</v>
      </c>
      <c r="P253" cm="1">
        <f t="array" ref="P253">deflator!P253/INDEX(deflator!$E253:$BQ253, MATCH(TRUE, ISNUMBER(deflator!$E253:$BQ253), 0))</f>
        <v>0</v>
      </c>
      <c r="Q253" cm="1">
        <f t="array" ref="Q253">deflator!Q253/INDEX(deflator!$E253:$BQ253, MATCH(TRUE, ISNUMBER(deflator!$E253:$BQ253), 0))</f>
        <v>0</v>
      </c>
      <c r="R253" cm="1">
        <f t="array" ref="R253">deflator!R253/INDEX(deflator!$E253:$BQ253, MATCH(TRUE, ISNUMBER(deflator!$E253:$BQ253), 0))</f>
        <v>0</v>
      </c>
      <c r="S253" cm="1">
        <f t="array" ref="S253">deflator!S253/INDEX(deflator!$E253:$BQ253, MATCH(TRUE, ISNUMBER(deflator!$E253:$BQ253), 0))</f>
        <v>0</v>
      </c>
      <c r="T253" cm="1">
        <f t="array" ref="T253">deflator!T253/INDEX(deflator!$E253:$BQ253, MATCH(TRUE, ISNUMBER(deflator!$E253:$BQ253), 0))</f>
        <v>0</v>
      </c>
      <c r="U253" cm="1">
        <f t="array" ref="U253">deflator!U253/INDEX(deflator!$E253:$BQ253, MATCH(TRUE, ISNUMBER(deflator!$E253:$BQ253), 0))</f>
        <v>0</v>
      </c>
      <c r="V253" cm="1">
        <f t="array" ref="V253">deflator!V253/INDEX(deflator!$E253:$BQ253, MATCH(TRUE, ISNUMBER(deflator!$E253:$BQ253), 0))</f>
        <v>0</v>
      </c>
      <c r="W253" cm="1">
        <f t="array" ref="W253">deflator!W253/INDEX(deflator!$E253:$BQ253, MATCH(TRUE, ISNUMBER(deflator!$E253:$BQ253), 0))</f>
        <v>0</v>
      </c>
      <c r="X253" cm="1">
        <f t="array" ref="X253">deflator!X253/INDEX(deflator!$E253:$BQ253, MATCH(TRUE, ISNUMBER(deflator!$E253:$BQ253), 0))</f>
        <v>0</v>
      </c>
      <c r="Y253" cm="1">
        <f t="array" ref="Y253">deflator!Y253/INDEX(deflator!$E253:$BQ253, MATCH(TRUE, ISNUMBER(deflator!$E253:$BQ253), 0))</f>
        <v>0</v>
      </c>
      <c r="Z253" cm="1">
        <f t="array" ref="Z253">deflator!Z253/INDEX(deflator!$E253:$BQ253, MATCH(TRUE, ISNUMBER(deflator!$E253:$BQ253), 0))</f>
        <v>0</v>
      </c>
      <c r="AA253" cm="1">
        <f t="array" ref="AA253">deflator!AA253/INDEX(deflator!$E253:$BQ253, MATCH(TRUE, ISNUMBER(deflator!$E253:$BQ253), 0))</f>
        <v>1</v>
      </c>
      <c r="AB253" cm="1">
        <f t="array" ref="AB253">deflator!AB253/INDEX(deflator!$E253:$BQ253, MATCH(TRUE, ISNUMBER(deflator!$E253:$BQ253), 0))</f>
        <v>1.4594449260235258</v>
      </c>
      <c r="AC253" cm="1">
        <f t="array" ref="AC253">deflator!AC253/INDEX(deflator!$E253:$BQ253, MATCH(TRUE, ISNUMBER(deflator!$E253:$BQ253), 0))</f>
        <v>1.8283460414771859</v>
      </c>
      <c r="AD253" cm="1">
        <f t="array" ref="AD253">deflator!AD253/INDEX(deflator!$E253:$BQ253, MATCH(TRUE, ISNUMBER(deflator!$E253:$BQ253), 0))</f>
        <v>4.0285035597050882</v>
      </c>
      <c r="AE253" cm="1">
        <f t="array" ref="AE253">deflator!AE253/INDEX(deflator!$E253:$BQ253, MATCH(TRUE, ISNUMBER(deflator!$E253:$BQ253), 0))</f>
        <v>9.5588685018572406</v>
      </c>
      <c r="AF253" cm="1">
        <f t="array" ref="AF253">deflator!AF253/INDEX(deflator!$E253:$BQ253, MATCH(TRUE, ISNUMBER(deflator!$E253:$BQ253), 0))</f>
        <v>26.859274546522865</v>
      </c>
      <c r="AG253" cm="1">
        <f t="array" ref="AG253">deflator!AG253/INDEX(deflator!$E253:$BQ253, MATCH(TRUE, ISNUMBER(deflator!$E253:$BQ253), 0))</f>
        <v>77.885212125320137</v>
      </c>
      <c r="AH253" cm="1">
        <f t="array" ref="AH253">deflator!AH253/INDEX(deflator!$E253:$BQ253, MATCH(TRUE, ISNUMBER(deflator!$E253:$BQ253), 0))</f>
        <v>167.80114349058465</v>
      </c>
      <c r="AI253" cm="1">
        <f t="array" ref="AI253">deflator!AI253/INDEX(deflator!$E253:$BQ253, MATCH(TRUE, ISNUMBER(deflator!$E253:$BQ253), 0))</f>
        <v>242.27144144294775</v>
      </c>
      <c r="AJ253" cm="1">
        <f t="array" ref="AJ253">deflator!AJ253/INDEX(deflator!$E253:$BQ253, MATCH(TRUE, ISNUMBER(deflator!$E253:$BQ253), 0))</f>
        <v>305.30886351811148</v>
      </c>
      <c r="AK253" cm="1">
        <f t="array" ref="AK253">deflator!AK253/INDEX(deflator!$E253:$BQ253, MATCH(TRUE, ISNUMBER(deflator!$E253:$BQ253), 0))</f>
        <v>442.90555094144241</v>
      </c>
      <c r="AL253" cm="1">
        <f t="array" ref="AL253">deflator!AL253/INDEX(deflator!$E253:$BQ253, MATCH(TRUE, ISNUMBER(deflator!$E253:$BQ253), 0))</f>
        <v>576.38342747776221</v>
      </c>
      <c r="AM253" cm="1">
        <f t="array" ref="AM253">deflator!AM253/INDEX(deflator!$E253:$BQ253, MATCH(TRUE, ISNUMBER(deflator!$E253:$BQ253), 0))</f>
        <v>615.8570323980714</v>
      </c>
      <c r="AN253" cm="1">
        <f t="array" ref="AN253">deflator!AN253/INDEX(deflator!$E253:$BQ253, MATCH(TRUE, ISNUMBER(deflator!$E253:$BQ253), 0))</f>
        <v>673.60248296983502</v>
      </c>
      <c r="AO253" cm="1">
        <f t="array" ref="AO253">deflator!AO253/INDEX(deflator!$E253:$BQ253, MATCH(TRUE, ISNUMBER(deflator!$E253:$BQ253), 0))</f>
        <v>704.40283042163605</v>
      </c>
      <c r="AP253" cm="1">
        <f t="array" ref="AP253">deflator!AP253/INDEX(deflator!$E253:$BQ253, MATCH(TRUE, ISNUMBER(deflator!$E253:$BQ253), 0))</f>
        <v>726.20598947995006</v>
      </c>
      <c r="AQ253" cm="1">
        <f t="array" ref="AQ253">deflator!AQ253/INDEX(deflator!$E253:$BQ253, MATCH(TRUE, ISNUMBER(deflator!$E253:$BQ253), 0))</f>
        <v>790.00831885387413</v>
      </c>
      <c r="AR253" cm="1">
        <f t="array" ref="AR253">deflator!AR253/INDEX(deflator!$E253:$BQ253, MATCH(TRUE, ISNUMBER(deflator!$E253:$BQ253), 0))</f>
        <v>789.11457809310775</v>
      </c>
      <c r="AS253" cm="1">
        <f t="array" ref="AS253">deflator!AS253/INDEX(deflator!$E253:$BQ253, MATCH(TRUE, ISNUMBER(deflator!$E253:$BQ253), 0))</f>
        <v>876.84285950300841</v>
      </c>
      <c r="AT253" cm="1">
        <f t="array" ref="AT253">deflator!AT253/INDEX(deflator!$E253:$BQ253, MATCH(TRUE, ISNUMBER(deflator!$E253:$BQ253), 0))</f>
        <v>916.60308687339534</v>
      </c>
      <c r="AU253" cm="1">
        <f t="array" ref="AU253">deflator!AU253/INDEX(deflator!$E253:$BQ253, MATCH(TRUE, ISNUMBER(deflator!$E253:$BQ253), 0))</f>
        <v>887.55083564437723</v>
      </c>
      <c r="AV253" cm="1">
        <f t="array" ref="AV253">deflator!AV253/INDEX(deflator!$E253:$BQ253, MATCH(TRUE, ISNUMBER(deflator!$E253:$BQ253), 0))</f>
        <v>956.83962949905879</v>
      </c>
      <c r="AW253" cm="1">
        <f t="array" ref="AW253">deflator!AW253/INDEX(deflator!$E253:$BQ253, MATCH(TRUE, ISNUMBER(deflator!$E253:$BQ253), 0))</f>
        <v>1105.9874850086353</v>
      </c>
      <c r="AX253" cm="1">
        <f t="array" ref="AX253">deflator!AX253/INDEX(deflator!$E253:$BQ253, MATCH(TRUE, ISNUMBER(deflator!$E253:$BQ253), 0))</f>
        <v>1086.730193590447</v>
      </c>
      <c r="AY253" cm="1">
        <f t="array" ref="AY253">deflator!AY253/INDEX(deflator!$E253:$BQ253, MATCH(TRUE, ISNUMBER(deflator!$E253:$BQ253), 0))</f>
        <v>1112.8727948145206</v>
      </c>
      <c r="AZ253" cm="1">
        <f t="array" ref="AZ253">deflator!AZ253/INDEX(deflator!$E253:$BQ253, MATCH(TRUE, ISNUMBER(deflator!$E253:$BQ253), 0))</f>
        <v>1194.3489644541073</v>
      </c>
      <c r="BA253" cm="1">
        <f t="array" ref="BA253">deflator!BA253/INDEX(deflator!$E253:$BQ253, MATCH(TRUE, ISNUMBER(deflator!$E253:$BQ253), 0))</f>
        <v>1270.3606354976635</v>
      </c>
      <c r="BB253" cm="1">
        <f t="array" ref="BB253">deflator!BB253/INDEX(deflator!$E253:$BQ253, MATCH(TRUE, ISNUMBER(deflator!$E253:$BQ253), 0))</f>
        <v>2354.6550451918065</v>
      </c>
      <c r="BC253" cm="1">
        <f t="array" ref="BC253">deflator!BC253/INDEX(deflator!$E253:$BQ253, MATCH(TRUE, ISNUMBER(deflator!$E253:$BQ253), 0))</f>
        <v>2487.401352057464</v>
      </c>
      <c r="BD253" cm="1">
        <f t="array" ref="BD253">deflator!BD253/INDEX(deflator!$E253:$BQ253, MATCH(TRUE, ISNUMBER(deflator!$E253:$BQ253), 0))</f>
        <v>2721.0095177469775</v>
      </c>
      <c r="BE253" cm="1">
        <f t="array" ref="BE253">deflator!BE253/INDEX(deflator!$E253:$BQ253, MATCH(TRUE, ISNUMBER(deflator!$E253:$BQ253), 0))</f>
        <v>2825.4270500325365</v>
      </c>
      <c r="BF253" cm="1">
        <f t="array" ref="BF253">deflator!BF253/INDEX(deflator!$E253:$BQ253, MATCH(TRUE, ISNUMBER(deflator!$E253:$BQ253), 0))</f>
        <v>2926.7724575032512</v>
      </c>
      <c r="BG253" cm="1">
        <f t="array" ref="BG253">deflator!BG253/INDEX(deflator!$E253:$BQ253, MATCH(TRUE, ISNUMBER(deflator!$E253:$BQ253), 0))</f>
        <v>3076.2224538533737</v>
      </c>
      <c r="BH253" cm="1">
        <f t="array" ref="BH253">deflator!BH253/INDEX(deflator!$E253:$BQ253, MATCH(TRUE, ISNUMBER(deflator!$E253:$BQ253), 0))</f>
        <v>3235.8125638815031</v>
      </c>
      <c r="BI253" cm="1">
        <f t="array" ref="BI253">deflator!BI253/INDEX(deflator!$E253:$BQ253, MATCH(TRUE, ISNUMBER(deflator!$E253:$BQ253), 0))</f>
        <v>3390.5167719705983</v>
      </c>
      <c r="BJ253" cm="1">
        <f t="array" ref="BJ253">deflator!BJ253/INDEX(deflator!$E253:$BQ253, MATCH(TRUE, ISNUMBER(deflator!$E253:$BQ253), 0))</f>
        <v>3548.1436197474209</v>
      </c>
      <c r="BK253" cm="1">
        <f t="array" ref="BK253">deflator!BK253/INDEX(deflator!$E253:$BQ253, MATCH(TRUE, ISNUMBER(deflator!$E253:$BQ253), 0))</f>
        <v>3705.8013107647635</v>
      </c>
      <c r="BL253" cm="1">
        <f t="array" ref="BL253">deflator!BL253/INDEX(deflator!$E253:$BQ253, MATCH(TRUE, ISNUMBER(deflator!$E253:$BQ253), 0))</f>
        <v>3816.9757879769577</v>
      </c>
      <c r="BM253" cm="1">
        <f t="array" ref="BM253">deflator!BM253/INDEX(deflator!$E253:$BQ253, MATCH(TRUE, ISNUMBER(deflator!$E253:$BQ253), 0))</f>
        <v>3920.8541901825793</v>
      </c>
      <c r="BN253" cm="1">
        <f t="array" ref="BN253">deflator!BN253/INDEX(deflator!$E253:$BQ253, MATCH(TRUE, ISNUMBER(deflator!$E253:$BQ253), 0))</f>
        <v>4020.6446067525089</v>
      </c>
      <c r="BO253" cm="1">
        <f t="array" ref="BO253">deflator!BO253/INDEX(deflator!$E253:$BQ253, MATCH(TRUE, ISNUMBER(deflator!$E253:$BQ253), 0))</f>
        <v>4218.5522627309938</v>
      </c>
      <c r="BP253" cm="1">
        <f t="array" ref="BP253">deflator!BP253/INDEX(deflator!$E253:$BQ253, MATCH(TRUE, ISNUMBER(deflator!$E253:$BQ253), 0))</f>
        <v>4503.2208092230121</v>
      </c>
      <c r="BQ253" cm="1">
        <f t="array" ref="BQ253">deflator!BQ253/INDEX(deflator!$E253:$BQ253, MATCH(TRUE, ISNUMBER(deflator!$E253:$BQ253), 0))</f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 cm="1">
        <f t="array" ref="E254">deflator!E254/INDEX(deflator!$E254:$BQ254, MATCH(TRUE, ISNUMBER(deflator!$E254:$BQ254), 0))</f>
        <v>0</v>
      </c>
      <c r="F254" cm="1">
        <f t="array" ref="F254">deflator!F254/INDEX(deflator!$E254:$BQ254, MATCH(TRUE, ISNUMBER(deflator!$E254:$BQ254), 0))</f>
        <v>0</v>
      </c>
      <c r="G254" cm="1">
        <f t="array" ref="G254">deflator!G254/INDEX(deflator!$E254:$BQ254, MATCH(TRUE, ISNUMBER(deflator!$E254:$BQ254), 0))</f>
        <v>0</v>
      </c>
      <c r="H254" cm="1">
        <f t="array" ref="H254">deflator!H254/INDEX(deflator!$E254:$BQ254, MATCH(TRUE, ISNUMBER(deflator!$E254:$BQ254), 0))</f>
        <v>0</v>
      </c>
      <c r="I254" cm="1">
        <f t="array" ref="I254">deflator!I254/INDEX(deflator!$E254:$BQ254, MATCH(TRUE, ISNUMBER(deflator!$E254:$BQ254), 0))</f>
        <v>0</v>
      </c>
      <c r="J254" cm="1">
        <f t="array" ref="J254">deflator!J254/INDEX(deflator!$E254:$BQ254, MATCH(TRUE, ISNUMBER(deflator!$E254:$BQ254), 0))</f>
        <v>0</v>
      </c>
      <c r="K254" cm="1">
        <f t="array" ref="K254">deflator!K254/INDEX(deflator!$E254:$BQ254, MATCH(TRUE, ISNUMBER(deflator!$E254:$BQ254), 0))</f>
        <v>0</v>
      </c>
      <c r="L254" cm="1">
        <f t="array" ref="L254">deflator!L254/INDEX(deflator!$E254:$BQ254, MATCH(TRUE, ISNUMBER(deflator!$E254:$BQ254), 0))</f>
        <v>0</v>
      </c>
      <c r="M254" cm="1">
        <f t="array" ref="M254">deflator!M254/INDEX(deflator!$E254:$BQ254, MATCH(TRUE, ISNUMBER(deflator!$E254:$BQ254), 0))</f>
        <v>0</v>
      </c>
      <c r="N254" cm="1">
        <f t="array" ref="N254">deflator!N254/INDEX(deflator!$E254:$BQ254, MATCH(TRUE, ISNUMBER(deflator!$E254:$BQ254), 0))</f>
        <v>0</v>
      </c>
      <c r="O254" cm="1">
        <f t="array" ref="O254">deflator!O254/INDEX(deflator!$E254:$BQ254, MATCH(TRUE, ISNUMBER(deflator!$E254:$BQ254), 0))</f>
        <v>0</v>
      </c>
      <c r="P254" cm="1">
        <f t="array" ref="P254">deflator!P254/INDEX(deflator!$E254:$BQ254, MATCH(TRUE, ISNUMBER(deflator!$E254:$BQ254), 0))</f>
        <v>0</v>
      </c>
      <c r="Q254" cm="1">
        <f t="array" ref="Q254">deflator!Q254/INDEX(deflator!$E254:$BQ254, MATCH(TRUE, ISNUMBER(deflator!$E254:$BQ254), 0))</f>
        <v>0</v>
      </c>
      <c r="R254" cm="1">
        <f t="array" ref="R254">deflator!R254/INDEX(deflator!$E254:$BQ254, MATCH(TRUE, ISNUMBER(deflator!$E254:$BQ254), 0))</f>
        <v>0</v>
      </c>
      <c r="S254" cm="1">
        <f t="array" ref="S254">deflator!S254/INDEX(deflator!$E254:$BQ254, MATCH(TRUE, ISNUMBER(deflator!$E254:$BQ254), 0))</f>
        <v>0</v>
      </c>
      <c r="T254" cm="1">
        <f t="array" ref="T254">deflator!T254/INDEX(deflator!$E254:$BQ254, MATCH(TRUE, ISNUMBER(deflator!$E254:$BQ254), 0))</f>
        <v>0</v>
      </c>
      <c r="U254" cm="1">
        <f t="array" ref="U254">deflator!U254/INDEX(deflator!$E254:$BQ254, MATCH(TRUE, ISNUMBER(deflator!$E254:$BQ254), 0))</f>
        <v>0</v>
      </c>
      <c r="V254" cm="1">
        <f t="array" ref="V254">deflator!V254/INDEX(deflator!$E254:$BQ254, MATCH(TRUE, ISNUMBER(deflator!$E254:$BQ254), 0))</f>
        <v>0</v>
      </c>
      <c r="W254" cm="1">
        <f t="array" ref="W254">deflator!W254/INDEX(deflator!$E254:$BQ254, MATCH(TRUE, ISNUMBER(deflator!$E254:$BQ254), 0))</f>
        <v>0</v>
      </c>
      <c r="X254" cm="1">
        <f t="array" ref="X254">deflator!X254/INDEX(deflator!$E254:$BQ254, MATCH(TRUE, ISNUMBER(deflator!$E254:$BQ254), 0))</f>
        <v>0</v>
      </c>
      <c r="Y254" cm="1">
        <f t="array" ref="Y254">deflator!Y254/INDEX(deflator!$E254:$BQ254, MATCH(TRUE, ISNUMBER(deflator!$E254:$BQ254), 0))</f>
        <v>0</v>
      </c>
      <c r="Z254" cm="1">
        <f t="array" ref="Z254">deflator!Z254/INDEX(deflator!$E254:$BQ254, MATCH(TRUE, ISNUMBER(deflator!$E254:$BQ254), 0))</f>
        <v>0</v>
      </c>
      <c r="AA254" cm="1">
        <f t="array" ref="AA254">deflator!AA254/INDEX(deflator!$E254:$BQ254, MATCH(TRUE, ISNUMBER(deflator!$E254:$BQ254), 0))</f>
        <v>0</v>
      </c>
      <c r="AB254" cm="1">
        <f t="array" ref="AB254">deflator!AB254/INDEX(deflator!$E254:$BQ254, MATCH(TRUE, ISNUMBER(deflator!$E254:$BQ254), 0))</f>
        <v>0</v>
      </c>
      <c r="AC254" cm="1">
        <f t="array" ref="AC254">deflator!AC254/INDEX(deflator!$E254:$BQ254, MATCH(TRUE, ISNUMBER(deflator!$E254:$BQ254), 0))</f>
        <v>0</v>
      </c>
      <c r="AD254" cm="1">
        <f t="array" ref="AD254">deflator!AD254/INDEX(deflator!$E254:$BQ254, MATCH(TRUE, ISNUMBER(deflator!$E254:$BQ254), 0))</f>
        <v>0</v>
      </c>
      <c r="AE254" cm="1">
        <f t="array" ref="AE254">deflator!AE254/INDEX(deflator!$E254:$BQ254, MATCH(TRUE, ISNUMBER(deflator!$E254:$BQ254), 0))</f>
        <v>0</v>
      </c>
      <c r="AF254" cm="1">
        <f t="array" ref="AF254">deflator!AF254/INDEX(deflator!$E254:$BQ254, MATCH(TRUE, ISNUMBER(deflator!$E254:$BQ254), 0))</f>
        <v>2.222812643786572E-2</v>
      </c>
      <c r="AG254" cm="1">
        <f t="array" ref="AG254">deflator!AG254/INDEX(deflator!$E254:$BQ254, MATCH(TRUE, ISNUMBER(deflator!$E254:$BQ254), 0))</f>
        <v>2.2610034172898478E-2</v>
      </c>
      <c r="AH254" cm="1">
        <f t="array" ref="AH254">deflator!AH254/INDEX(deflator!$E254:$BQ254, MATCH(TRUE, ISNUMBER(deflator!$E254:$BQ254), 0))</f>
        <v>2.3479863262330165E-2</v>
      </c>
      <c r="AI254" cm="1">
        <f t="array" ref="AI254">deflator!AI254/INDEX(deflator!$E254:$BQ254, MATCH(TRUE, ISNUMBER(deflator!$E254:$BQ254), 0))</f>
        <v>2.7295126365449247E-2</v>
      </c>
      <c r="AJ254" cm="1">
        <f t="array" ref="AJ254">deflator!AJ254/INDEX(deflator!$E254:$BQ254, MATCH(TRUE, ISNUMBER(deflator!$E254:$BQ254), 0))</f>
        <v>5.3526524934213331E-2</v>
      </c>
      <c r="AK254" cm="1">
        <f t="array" ref="AK254">deflator!AK254/INDEX(deflator!$E254:$BQ254, MATCH(TRUE, ISNUMBER(deflator!$E254:$BQ254), 0))</f>
        <v>1</v>
      </c>
      <c r="AL254" cm="1">
        <f t="array" ref="AL254">deflator!AL254/INDEX(deflator!$E254:$BQ254, MATCH(TRUE, ISNUMBER(deflator!$E254:$BQ254), 0))</f>
        <v>34.335854224334206</v>
      </c>
      <c r="AM254" cm="1">
        <f t="array" ref="AM254">deflator!AM254/INDEX(deflator!$E254:$BQ254, MATCH(TRUE, ISNUMBER(deflator!$E254:$BQ254), 0))</f>
        <v>361.55515555047111</v>
      </c>
      <c r="AN254" cm="1">
        <f t="array" ref="AN254">deflator!AN254/INDEX(deflator!$E254:$BQ254, MATCH(TRUE, ISNUMBER(deflator!$E254:$BQ254), 0))</f>
        <v>1864.9372196787835</v>
      </c>
      <c r="AO254" cm="1">
        <f t="array" ref="AO254">deflator!AO254/INDEX(deflator!$E254:$BQ254, MATCH(TRUE, ISNUMBER(deflator!$E254:$BQ254), 0))</f>
        <v>3098.5122812742557</v>
      </c>
      <c r="AP254" cm="1">
        <f t="array" ref="AP254">deflator!AP254/INDEX(deflator!$E254:$BQ254, MATCH(TRUE, ISNUMBER(deflator!$E254:$BQ254), 0))</f>
        <v>3658.5310531801824</v>
      </c>
      <c r="AQ254" cm="1">
        <f t="array" ref="AQ254">deflator!AQ254/INDEX(deflator!$E254:$BQ254, MATCH(TRUE, ISNUMBER(deflator!$E254:$BQ254), 0))</f>
        <v>4097.9944533575263</v>
      </c>
      <c r="AR254" cm="1">
        <f t="array" ref="AR254">deflator!AR254/INDEX(deflator!$E254:$BQ254, MATCH(TRUE, ISNUMBER(deflator!$E254:$BQ254), 0))</f>
        <v>5220.8419303241799</v>
      </c>
      <c r="AS254" cm="1">
        <f t="array" ref="AS254">deflator!AS254/INDEX(deflator!$E254:$BQ254, MATCH(TRUE, ISNUMBER(deflator!$E254:$BQ254), 0))</f>
        <v>6656.6471809603072</v>
      </c>
      <c r="AT254" cm="1">
        <f t="array" ref="AT254">deflator!AT254/INDEX(deflator!$E254:$BQ254, MATCH(TRUE, ISNUMBER(deflator!$E254:$BQ254), 0))</f>
        <v>7335.6861599393915</v>
      </c>
      <c r="AU254" cm="1">
        <f t="array" ref="AU254">deflator!AU254/INDEX(deflator!$E254:$BQ254, MATCH(TRUE, ISNUMBER(deflator!$E254:$BQ254), 0))</f>
        <v>7721.0841317627373</v>
      </c>
      <c r="AV254" cm="1">
        <f t="array" ref="AV254">deflator!AV254/INDEX(deflator!$E254:$BQ254, MATCH(TRUE, ISNUMBER(deflator!$E254:$BQ254), 0))</f>
        <v>8351.4596729185541</v>
      </c>
      <c r="AW254" cm="1">
        <f t="array" ref="AW254">deflator!AW254/INDEX(deflator!$E254:$BQ254, MATCH(TRUE, ISNUMBER(deflator!$E254:$BQ254), 0))</f>
        <v>9630.1296392818222</v>
      </c>
      <c r="AX254" cm="1">
        <f t="array" ref="AX254">deflator!AX254/INDEX(deflator!$E254:$BQ254, MATCH(TRUE, ISNUMBER(deflator!$E254:$BQ254), 0))</f>
        <v>11950.611321760014</v>
      </c>
      <c r="AY254" cm="1">
        <f t="array" ref="AY254">deflator!AY254/INDEX(deflator!$E254:$BQ254, MATCH(TRUE, ISNUMBER(deflator!$E254:$BQ254), 0))</f>
        <v>13725.575327062073</v>
      </c>
      <c r="AZ254" cm="1">
        <f t="array" ref="AZ254">deflator!AZ254/INDEX(deflator!$E254:$BQ254, MATCH(TRUE, ISNUMBER(deflator!$E254:$BQ254), 0))</f>
        <v>16860.818465199583</v>
      </c>
      <c r="BA254" cm="1">
        <f t="array" ref="BA254">deflator!BA254/INDEX(deflator!$E254:$BQ254, MATCH(TRUE, ISNUMBER(deflator!$E254:$BQ254), 0))</f>
        <v>21753.847274139094</v>
      </c>
      <c r="BB254" cm="1">
        <f t="array" ref="BB254">deflator!BB254/INDEX(deflator!$E254:$BQ254, MATCH(TRUE, ISNUMBER(deflator!$E254:$BQ254), 0))</f>
        <v>24501.342733932397</v>
      </c>
      <c r="BC254" cm="1">
        <f t="array" ref="BC254">deflator!BC254/INDEX(deflator!$E254:$BQ254, MATCH(TRUE, ISNUMBER(deflator!$E254:$BQ254), 0))</f>
        <v>27851.467239803689</v>
      </c>
      <c r="BD254" cm="1">
        <f t="array" ref="BD254">deflator!BD254/INDEX(deflator!$E254:$BQ254, MATCH(TRUE, ISNUMBER(deflator!$E254:$BQ254), 0))</f>
        <v>31801.336884956789</v>
      </c>
      <c r="BE254" cm="1">
        <f t="array" ref="BE254">deflator!BE254/INDEX(deflator!$E254:$BQ254, MATCH(TRUE, ISNUMBER(deflator!$E254:$BQ254), 0))</f>
        <v>34339.898035738704</v>
      </c>
      <c r="BF254" cm="1">
        <f t="array" ref="BF254">deflator!BF254/INDEX(deflator!$E254:$BQ254, MATCH(TRUE, ISNUMBER(deflator!$E254:$BQ254), 0))</f>
        <v>35819.533308607177</v>
      </c>
      <c r="BG254" cm="1">
        <f t="array" ref="BG254">deflator!BG254/INDEX(deflator!$E254:$BQ254, MATCH(TRUE, ISNUMBER(deflator!$E254:$BQ254), 0))</f>
        <v>41515.461477475255</v>
      </c>
      <c r="BH254" cm="1">
        <f t="array" ref="BH254">deflator!BH254/INDEX(deflator!$E254:$BQ254, MATCH(TRUE, ISNUMBER(deflator!$E254:$BQ254), 0))</f>
        <v>57657.370260032367</v>
      </c>
      <c r="BI254" cm="1">
        <f t="array" ref="BI254">deflator!BI254/INDEX(deflator!$E254:$BQ254, MATCH(TRUE, ISNUMBER(deflator!$E254:$BQ254), 0))</f>
        <v>67515.128646930301</v>
      </c>
      <c r="BJ254" cm="1">
        <f t="array" ref="BJ254">deflator!BJ254/INDEX(deflator!$E254:$BQ254, MATCH(TRUE, ISNUMBER(deflator!$E254:$BQ254), 0))</f>
        <v>82434.836134378435</v>
      </c>
      <c r="BK254" cm="1">
        <f t="array" ref="BK254">deflator!BK254/INDEX(deflator!$E254:$BQ254, MATCH(TRUE, ISNUMBER(deflator!$E254:$BQ254), 0))</f>
        <v>95128.58939666985</v>
      </c>
      <c r="BL254" cm="1">
        <f t="array" ref="BL254">deflator!BL254/INDEX(deflator!$E254:$BQ254, MATCH(TRUE, ISNUMBER(deflator!$E254:$BQ254), 0))</f>
        <v>102973.10812237793</v>
      </c>
      <c r="BM254" cm="1">
        <f t="array" ref="BM254">deflator!BM254/INDEX(deflator!$E254:$BQ254, MATCH(TRUE, ISNUMBER(deflator!$E254:$BQ254), 0))</f>
        <v>113574.14855630894</v>
      </c>
      <c r="BN254" cm="1">
        <f t="array" ref="BN254">deflator!BN254/INDEX(deflator!$E254:$BQ254, MATCH(TRUE, ISNUMBER(deflator!$E254:$BQ254), 0))</f>
        <v>141745.93985652243</v>
      </c>
      <c r="BO254" cm="1">
        <f t="array" ref="BO254">deflator!BO254/INDEX(deflator!$E254:$BQ254, MATCH(TRUE, ISNUMBER(deflator!$E254:$BQ254), 0))</f>
        <v>191236.93893675154</v>
      </c>
      <c r="BP254" cm="1">
        <f t="array" ref="BP254">deflator!BP254/INDEX(deflator!$E254:$BQ254, MATCH(TRUE, ISNUMBER(deflator!$E254:$BQ254), 0))</f>
        <v>229244.2552426543</v>
      </c>
      <c r="BQ254" cm="1">
        <f t="array" ref="BQ254">deflator!BQ254/INDEX(deflator!$E254:$BQ254, MATCH(TRUE, ISNUMBER(deflator!$E254:$BQ254), 0))</f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 cm="1">
        <f t="array" ref="E255">deflator!E255/INDEX(deflator!$E255:$BQ255, MATCH(TRUE, ISNUMBER(deflator!$E255:$BQ255), 0))</f>
        <v>#N/A</v>
      </c>
      <c r="F255" t="e" cm="1">
        <f t="array" ref="F255">deflator!F255/INDEX(deflator!$E255:$BQ255, MATCH(TRUE, ISNUMBER(deflator!$E255:$BQ255), 0))</f>
        <v>#N/A</v>
      </c>
      <c r="G255" t="e" cm="1">
        <f t="array" ref="G255">deflator!G255/INDEX(deflator!$E255:$BQ255, MATCH(TRUE, ISNUMBER(deflator!$E255:$BQ255), 0))</f>
        <v>#N/A</v>
      </c>
      <c r="H255" t="e" cm="1">
        <f t="array" ref="H255">deflator!H255/INDEX(deflator!$E255:$BQ255, MATCH(TRUE, ISNUMBER(deflator!$E255:$BQ255), 0))</f>
        <v>#N/A</v>
      </c>
      <c r="I255" t="e" cm="1">
        <f t="array" ref="I255">deflator!I255/INDEX(deflator!$E255:$BQ255, MATCH(TRUE, ISNUMBER(deflator!$E255:$BQ255), 0))</f>
        <v>#N/A</v>
      </c>
      <c r="J255" t="e" cm="1">
        <f t="array" ref="J255">deflator!J255/INDEX(deflator!$E255:$BQ255, MATCH(TRUE, ISNUMBER(deflator!$E255:$BQ255), 0))</f>
        <v>#N/A</v>
      </c>
      <c r="K255" t="e" cm="1">
        <f t="array" ref="K255">deflator!K255/INDEX(deflator!$E255:$BQ255, MATCH(TRUE, ISNUMBER(deflator!$E255:$BQ255), 0))</f>
        <v>#N/A</v>
      </c>
      <c r="L255" t="e" cm="1">
        <f t="array" ref="L255">deflator!L255/INDEX(deflator!$E255:$BQ255, MATCH(TRUE, ISNUMBER(deflator!$E255:$BQ255), 0))</f>
        <v>#N/A</v>
      </c>
      <c r="M255" t="e" cm="1">
        <f t="array" ref="M255">deflator!M255/INDEX(deflator!$E255:$BQ255, MATCH(TRUE, ISNUMBER(deflator!$E255:$BQ255), 0))</f>
        <v>#N/A</v>
      </c>
      <c r="N255" t="e" cm="1">
        <f t="array" ref="N255">deflator!N255/INDEX(deflator!$E255:$BQ255, MATCH(TRUE, ISNUMBER(deflator!$E255:$BQ255), 0))</f>
        <v>#N/A</v>
      </c>
      <c r="O255" t="e" cm="1">
        <f t="array" ref="O255">deflator!O255/INDEX(deflator!$E255:$BQ255, MATCH(TRUE, ISNUMBER(deflator!$E255:$BQ255), 0))</f>
        <v>#N/A</v>
      </c>
      <c r="P255" t="e" cm="1">
        <f t="array" ref="P255">deflator!P255/INDEX(deflator!$E255:$BQ255, MATCH(TRUE, ISNUMBER(deflator!$E255:$BQ255), 0))</f>
        <v>#N/A</v>
      </c>
      <c r="Q255" t="e" cm="1">
        <f t="array" ref="Q255">deflator!Q255/INDEX(deflator!$E255:$BQ255, MATCH(TRUE, ISNUMBER(deflator!$E255:$BQ255), 0))</f>
        <v>#N/A</v>
      </c>
      <c r="R255" t="e" cm="1">
        <f t="array" ref="R255">deflator!R255/INDEX(deflator!$E255:$BQ255, MATCH(TRUE, ISNUMBER(deflator!$E255:$BQ255), 0))</f>
        <v>#N/A</v>
      </c>
      <c r="S255" t="e" cm="1">
        <f t="array" ref="S255">deflator!S255/INDEX(deflator!$E255:$BQ255, MATCH(TRUE, ISNUMBER(deflator!$E255:$BQ255), 0))</f>
        <v>#N/A</v>
      </c>
      <c r="T255" t="e" cm="1">
        <f t="array" ref="T255">deflator!T255/INDEX(deflator!$E255:$BQ255, MATCH(TRUE, ISNUMBER(deflator!$E255:$BQ255), 0))</f>
        <v>#N/A</v>
      </c>
      <c r="U255" t="e" cm="1">
        <f t="array" ref="U255">deflator!U255/INDEX(deflator!$E255:$BQ255, MATCH(TRUE, ISNUMBER(deflator!$E255:$BQ255), 0))</f>
        <v>#N/A</v>
      </c>
      <c r="V255" t="e" cm="1">
        <f t="array" ref="V255">deflator!V255/INDEX(deflator!$E255:$BQ255, MATCH(TRUE, ISNUMBER(deflator!$E255:$BQ255), 0))</f>
        <v>#N/A</v>
      </c>
      <c r="W255" t="e" cm="1">
        <f t="array" ref="W255">deflator!W255/INDEX(deflator!$E255:$BQ255, MATCH(TRUE, ISNUMBER(deflator!$E255:$BQ255), 0))</f>
        <v>#N/A</v>
      </c>
      <c r="X255" t="e" cm="1">
        <f t="array" ref="X255">deflator!X255/INDEX(deflator!$E255:$BQ255, MATCH(TRUE, ISNUMBER(deflator!$E255:$BQ255), 0))</f>
        <v>#N/A</v>
      </c>
      <c r="Y255" t="e" cm="1">
        <f t="array" ref="Y255">deflator!Y255/INDEX(deflator!$E255:$BQ255, MATCH(TRUE, ISNUMBER(deflator!$E255:$BQ255), 0))</f>
        <v>#N/A</v>
      </c>
      <c r="Z255" t="e" cm="1">
        <f t="array" ref="Z255">deflator!Z255/INDEX(deflator!$E255:$BQ255, MATCH(TRUE, ISNUMBER(deflator!$E255:$BQ255), 0))</f>
        <v>#N/A</v>
      </c>
      <c r="AA255" t="e" cm="1">
        <f t="array" ref="AA255">deflator!AA255/INDEX(deflator!$E255:$BQ255, MATCH(TRUE, ISNUMBER(deflator!$E255:$BQ255), 0))</f>
        <v>#N/A</v>
      </c>
      <c r="AB255" t="e" cm="1">
        <f t="array" ref="AB255">deflator!AB255/INDEX(deflator!$E255:$BQ255, MATCH(TRUE, ISNUMBER(deflator!$E255:$BQ255), 0))</f>
        <v>#N/A</v>
      </c>
      <c r="AC255" t="e" cm="1">
        <f t="array" ref="AC255">deflator!AC255/INDEX(deflator!$E255:$BQ255, MATCH(TRUE, ISNUMBER(deflator!$E255:$BQ255), 0))</f>
        <v>#N/A</v>
      </c>
      <c r="AD255" t="e" cm="1">
        <f t="array" ref="AD255">deflator!AD255/INDEX(deflator!$E255:$BQ255, MATCH(TRUE, ISNUMBER(deflator!$E255:$BQ255), 0))</f>
        <v>#N/A</v>
      </c>
      <c r="AE255" t="e" cm="1">
        <f t="array" ref="AE255">deflator!AE255/INDEX(deflator!$E255:$BQ255, MATCH(TRUE, ISNUMBER(deflator!$E255:$BQ255), 0))</f>
        <v>#N/A</v>
      </c>
      <c r="AF255" t="e" cm="1">
        <f t="array" ref="AF255">deflator!AF255/INDEX(deflator!$E255:$BQ255, MATCH(TRUE, ISNUMBER(deflator!$E255:$BQ255), 0))</f>
        <v>#N/A</v>
      </c>
      <c r="AG255" t="e" cm="1">
        <f t="array" ref="AG255">deflator!AG255/INDEX(deflator!$E255:$BQ255, MATCH(TRUE, ISNUMBER(deflator!$E255:$BQ255), 0))</f>
        <v>#N/A</v>
      </c>
      <c r="AH255" t="e" cm="1">
        <f t="array" ref="AH255">deflator!AH255/INDEX(deflator!$E255:$BQ255, MATCH(TRUE, ISNUMBER(deflator!$E255:$BQ255), 0))</f>
        <v>#N/A</v>
      </c>
      <c r="AI255" t="e" cm="1">
        <f t="array" ref="AI255">deflator!AI255/INDEX(deflator!$E255:$BQ255, MATCH(TRUE, ISNUMBER(deflator!$E255:$BQ255), 0))</f>
        <v>#N/A</v>
      </c>
      <c r="AJ255" t="e" cm="1">
        <f t="array" ref="AJ255">deflator!AJ255/INDEX(deflator!$E255:$BQ255, MATCH(TRUE, ISNUMBER(deflator!$E255:$BQ255), 0))</f>
        <v>#N/A</v>
      </c>
      <c r="AK255" t="e" cm="1">
        <f t="array" ref="AK255">deflator!AK255/INDEX(deflator!$E255:$BQ255, MATCH(TRUE, ISNUMBER(deflator!$E255:$BQ255), 0))</f>
        <v>#N/A</v>
      </c>
      <c r="AL255" t="e" cm="1">
        <f t="array" ref="AL255">deflator!AL255/INDEX(deflator!$E255:$BQ255, MATCH(TRUE, ISNUMBER(deflator!$E255:$BQ255), 0))</f>
        <v>#N/A</v>
      </c>
      <c r="AM255" t="e" cm="1">
        <f t="array" ref="AM255">deflator!AM255/INDEX(deflator!$E255:$BQ255, MATCH(TRUE, ISNUMBER(deflator!$E255:$BQ255), 0))</f>
        <v>#N/A</v>
      </c>
      <c r="AN255" t="e" cm="1">
        <f t="array" ref="AN255">deflator!AN255/INDEX(deflator!$E255:$BQ255, MATCH(TRUE, ISNUMBER(deflator!$E255:$BQ255), 0))</f>
        <v>#N/A</v>
      </c>
      <c r="AO255" t="e" cm="1">
        <f t="array" ref="AO255">deflator!AO255/INDEX(deflator!$E255:$BQ255, MATCH(TRUE, ISNUMBER(deflator!$E255:$BQ255), 0))</f>
        <v>#N/A</v>
      </c>
      <c r="AP255" t="e" cm="1">
        <f t="array" ref="AP255">deflator!AP255/INDEX(deflator!$E255:$BQ255, MATCH(TRUE, ISNUMBER(deflator!$E255:$BQ255), 0))</f>
        <v>#N/A</v>
      </c>
      <c r="AQ255" t="e" cm="1">
        <f t="array" ref="AQ255">deflator!AQ255/INDEX(deflator!$E255:$BQ255, MATCH(TRUE, ISNUMBER(deflator!$E255:$BQ255), 0))</f>
        <v>#N/A</v>
      </c>
      <c r="AR255" t="e" cm="1">
        <f t="array" ref="AR255">deflator!AR255/INDEX(deflator!$E255:$BQ255, MATCH(TRUE, ISNUMBER(deflator!$E255:$BQ255), 0))</f>
        <v>#N/A</v>
      </c>
      <c r="AS255" t="e" cm="1">
        <f t="array" ref="AS255">deflator!AS255/INDEX(deflator!$E255:$BQ255, MATCH(TRUE, ISNUMBER(deflator!$E255:$BQ255), 0))</f>
        <v>#N/A</v>
      </c>
      <c r="AT255" t="e" cm="1">
        <f t="array" ref="AT255">deflator!AT255/INDEX(deflator!$E255:$BQ255, MATCH(TRUE, ISNUMBER(deflator!$E255:$BQ255), 0))</f>
        <v>#N/A</v>
      </c>
      <c r="AU255" t="e" cm="1">
        <f t="array" ref="AU255">deflator!AU255/INDEX(deflator!$E255:$BQ255, MATCH(TRUE, ISNUMBER(deflator!$E255:$BQ255), 0))</f>
        <v>#N/A</v>
      </c>
      <c r="AV255" t="e" cm="1">
        <f t="array" ref="AV255">deflator!AV255/INDEX(deflator!$E255:$BQ255, MATCH(TRUE, ISNUMBER(deflator!$E255:$BQ255), 0))</f>
        <v>#N/A</v>
      </c>
      <c r="AW255" t="e" cm="1">
        <f t="array" ref="AW255">deflator!AW255/INDEX(deflator!$E255:$BQ255, MATCH(TRUE, ISNUMBER(deflator!$E255:$BQ255), 0))</f>
        <v>#N/A</v>
      </c>
      <c r="AX255" t="e" cm="1">
        <f t="array" ref="AX255">deflator!AX255/INDEX(deflator!$E255:$BQ255, MATCH(TRUE, ISNUMBER(deflator!$E255:$BQ255), 0))</f>
        <v>#N/A</v>
      </c>
      <c r="AY255" t="e" cm="1">
        <f t="array" ref="AY255">deflator!AY255/INDEX(deflator!$E255:$BQ255, MATCH(TRUE, ISNUMBER(deflator!$E255:$BQ255), 0))</f>
        <v>#N/A</v>
      </c>
      <c r="AZ255" t="e" cm="1">
        <f t="array" ref="AZ255">deflator!AZ255/INDEX(deflator!$E255:$BQ255, MATCH(TRUE, ISNUMBER(deflator!$E255:$BQ255), 0))</f>
        <v>#N/A</v>
      </c>
      <c r="BA255" t="e" cm="1">
        <f t="array" ref="BA255">deflator!BA255/INDEX(deflator!$E255:$BQ255, MATCH(TRUE, ISNUMBER(deflator!$E255:$BQ255), 0))</f>
        <v>#N/A</v>
      </c>
      <c r="BB255" t="e" cm="1">
        <f t="array" ref="BB255">deflator!BB255/INDEX(deflator!$E255:$BQ255, MATCH(TRUE, ISNUMBER(deflator!$E255:$BQ255), 0))</f>
        <v>#N/A</v>
      </c>
      <c r="BC255" t="e" cm="1">
        <f t="array" ref="BC255">deflator!BC255/INDEX(deflator!$E255:$BQ255, MATCH(TRUE, ISNUMBER(deflator!$E255:$BQ255), 0))</f>
        <v>#N/A</v>
      </c>
      <c r="BD255" t="e" cm="1">
        <f t="array" ref="BD255">deflator!BD255/INDEX(deflator!$E255:$BQ255, MATCH(TRUE, ISNUMBER(deflator!$E255:$BQ255), 0))</f>
        <v>#N/A</v>
      </c>
      <c r="BE255" t="e" cm="1">
        <f t="array" ref="BE255">deflator!BE255/INDEX(deflator!$E255:$BQ255, MATCH(TRUE, ISNUMBER(deflator!$E255:$BQ255), 0))</f>
        <v>#N/A</v>
      </c>
      <c r="BF255" t="e" cm="1">
        <f t="array" ref="BF255">deflator!BF255/INDEX(deflator!$E255:$BQ255, MATCH(TRUE, ISNUMBER(deflator!$E255:$BQ255), 0))</f>
        <v>#N/A</v>
      </c>
      <c r="BG255" t="e" cm="1">
        <f t="array" ref="BG255">deflator!BG255/INDEX(deflator!$E255:$BQ255, MATCH(TRUE, ISNUMBER(deflator!$E255:$BQ255), 0))</f>
        <v>#N/A</v>
      </c>
      <c r="BH255" t="e" cm="1">
        <f t="array" ref="BH255">deflator!BH255/INDEX(deflator!$E255:$BQ255, MATCH(TRUE, ISNUMBER(deflator!$E255:$BQ255), 0))</f>
        <v>#N/A</v>
      </c>
      <c r="BI255" t="e" cm="1">
        <f t="array" ref="BI255">deflator!BI255/INDEX(deflator!$E255:$BQ255, MATCH(TRUE, ISNUMBER(deflator!$E255:$BQ255), 0))</f>
        <v>#N/A</v>
      </c>
      <c r="BJ255" t="e" cm="1">
        <f t="array" ref="BJ255">deflator!BJ255/INDEX(deflator!$E255:$BQ255, MATCH(TRUE, ISNUMBER(deflator!$E255:$BQ255), 0))</f>
        <v>#N/A</v>
      </c>
      <c r="BK255" t="e" cm="1">
        <f t="array" ref="BK255">deflator!BK255/INDEX(deflator!$E255:$BQ255, MATCH(TRUE, ISNUMBER(deflator!$E255:$BQ255), 0))</f>
        <v>#N/A</v>
      </c>
      <c r="BL255" t="e" cm="1">
        <f t="array" ref="BL255">deflator!BL255/INDEX(deflator!$E255:$BQ255, MATCH(TRUE, ISNUMBER(deflator!$E255:$BQ255), 0))</f>
        <v>#N/A</v>
      </c>
      <c r="BM255" t="e" cm="1">
        <f t="array" ref="BM255">deflator!BM255/INDEX(deflator!$E255:$BQ255, MATCH(TRUE, ISNUMBER(deflator!$E255:$BQ255), 0))</f>
        <v>#N/A</v>
      </c>
      <c r="BN255" t="e" cm="1">
        <f t="array" ref="BN255">deflator!BN255/INDEX(deflator!$E255:$BQ255, MATCH(TRUE, ISNUMBER(deflator!$E255:$BQ255), 0))</f>
        <v>#N/A</v>
      </c>
      <c r="BO255" t="e" cm="1">
        <f t="array" ref="BO255">deflator!BO255/INDEX(deflator!$E255:$BQ255, MATCH(TRUE, ISNUMBER(deflator!$E255:$BQ255), 0))</f>
        <v>#N/A</v>
      </c>
      <c r="BP255" t="e" cm="1">
        <f t="array" ref="BP255">deflator!BP255/INDEX(deflator!$E255:$BQ255, MATCH(TRUE, ISNUMBER(deflator!$E255:$BQ255), 0))</f>
        <v>#N/A</v>
      </c>
      <c r="BQ255" t="e" cm="1">
        <f t="array" ref="BQ255">deflator!BQ255/INDEX(deflator!$E255:$BQ255, MATCH(TRUE, ISNUMBER(deflator!$E255:$BQ255), 0))</f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cm="1">
        <f t="array" ref="E256">deflator!E256/INDEX(deflator!$E256:$BQ256, MATCH(TRUE, ISNUMBER(deflator!$E256:$BQ256), 0))</f>
        <v>2.3817053958700041E-2</v>
      </c>
      <c r="F256" cm="1">
        <f t="array" ref="F256">deflator!F256/INDEX(deflator!$E256:$BQ256, MATCH(TRUE, ISNUMBER(deflator!$E256:$BQ256), 0))</f>
        <v>2.8205794682989376E-2</v>
      </c>
      <c r="G256" cm="1">
        <f t="array" ref="G256">deflator!G256/INDEX(deflator!$E256:$BQ256, MATCH(TRUE, ISNUMBER(deflator!$E256:$BQ256), 0))</f>
        <v>3.1587844268795059E-2</v>
      </c>
      <c r="H256" cm="1">
        <f t="array" ref="H256">deflator!H256/INDEX(deflator!$E256:$BQ256, MATCH(TRUE, ISNUMBER(deflator!$E256:$BQ256), 0))</f>
        <v>3.7873419313271019E-2</v>
      </c>
      <c r="I256" cm="1">
        <f t="array" ref="I256">deflator!I256/INDEX(deflator!$E256:$BQ256, MATCH(TRUE, ISNUMBER(deflator!$E256:$BQ256), 0))</f>
        <v>5.3155918212614429E-2</v>
      </c>
      <c r="J256" cm="1">
        <f t="array" ref="J256">deflator!J256/INDEX(deflator!$E256:$BQ256, MATCH(TRUE, ISNUMBER(deflator!$E256:$BQ256), 0))</f>
        <v>8.6210812366241008E-2</v>
      </c>
      <c r="K256" cm="1">
        <f t="array" ref="K256">deflator!K256/INDEX(deflator!$E256:$BQ256, MATCH(TRUE, ISNUMBER(deflator!$E256:$BQ256), 0))</f>
        <v>0.14855656055215197</v>
      </c>
      <c r="L256" cm="1">
        <f t="array" ref="L256">deflator!L256/INDEX(deflator!$E256:$BQ256, MATCH(TRUE, ISNUMBER(deflator!$E256:$BQ256), 0))</f>
        <v>0.26521578546516561</v>
      </c>
      <c r="M256" cm="1">
        <f t="array" ref="M256">deflator!M256/INDEX(deflator!$E256:$BQ256, MATCH(TRUE, ISNUMBER(deflator!$E256:$BQ256), 0))</f>
        <v>0.57352694432061091</v>
      </c>
      <c r="N256" cm="1">
        <f t="array" ref="N256">deflator!N256/INDEX(deflator!$E256:$BQ256, MATCH(TRUE, ISNUMBER(deflator!$E256:$BQ256), 0))</f>
        <v>0.72883934383132154</v>
      </c>
      <c r="O256" cm="1">
        <f t="array" ref="O256">deflator!O256/INDEX(deflator!$E256:$BQ256, MATCH(TRUE, ISNUMBER(deflator!$E256:$BQ256), 0))</f>
        <v>0.75935927734205722</v>
      </c>
      <c r="P256" cm="1">
        <f t="array" ref="P256">deflator!P256/INDEX(deflator!$E256:$BQ256, MATCH(TRUE, ISNUMBER(deflator!$E256:$BQ256), 0))</f>
        <v>1</v>
      </c>
      <c r="Q256" cm="1">
        <f t="array" ref="Q256">deflator!Q256/INDEX(deflator!$E256:$BQ256, MATCH(TRUE, ISNUMBER(deflator!$E256:$BQ256), 0))</f>
        <v>1.6916706647885189</v>
      </c>
      <c r="R256" cm="1">
        <f t="array" ref="R256">deflator!R256/INDEX(deflator!$E256:$BQ256, MATCH(TRUE, ISNUMBER(deflator!$E256:$BQ256), 0))</f>
        <v>4.9324737936437701</v>
      </c>
      <c r="S256" cm="1">
        <f t="array" ref="S256">deflator!S256/INDEX(deflator!$E256:$BQ256, MATCH(TRUE, ISNUMBER(deflator!$E256:$BQ256), 0))</f>
        <v>6.3375894862180466</v>
      </c>
      <c r="T256" cm="1">
        <f t="array" ref="T256">deflator!T256/INDEX(deflator!$E256:$BQ256, MATCH(TRUE, ISNUMBER(deflator!$E256:$BQ256), 0))</f>
        <v>10.518996662485451</v>
      </c>
      <c r="U256" cm="1">
        <f t="array" ref="U256">deflator!U256/INDEX(deflator!$E256:$BQ256, MATCH(TRUE, ISNUMBER(deflator!$E256:$BQ256), 0))</f>
        <v>15.493587171276825</v>
      </c>
      <c r="V256" cm="1">
        <f t="array" ref="V256">deflator!V256/INDEX(deflator!$E256:$BQ256, MATCH(TRUE, ISNUMBER(deflator!$E256:$BQ256), 0))</f>
        <v>24.109058410387014</v>
      </c>
      <c r="W256" cm="1">
        <f t="array" ref="W256">deflator!W256/INDEX(deflator!$E256:$BQ256, MATCH(TRUE, ISNUMBER(deflator!$E256:$BQ256), 0))</f>
        <v>35.392498195475248</v>
      </c>
      <c r="X256" cm="1">
        <f t="array" ref="X256">deflator!X256/INDEX(deflator!$E256:$BQ256, MATCH(TRUE, ISNUMBER(deflator!$E256:$BQ256), 0))</f>
        <v>63.426257077327563</v>
      </c>
      <c r="Y256" cm="1">
        <f t="array" ref="Y256">deflator!Y256/INDEX(deflator!$E256:$BQ256, MATCH(TRUE, ISNUMBER(deflator!$E256:$BQ256), 0))</f>
        <v>98.160188582964494</v>
      </c>
      <c r="Z256" cm="1">
        <f t="array" ref="Z256">deflator!Z256/INDEX(deflator!$E256:$BQ256, MATCH(TRUE, ISNUMBER(deflator!$E256:$BQ256), 0))</f>
        <v>125.00169902444007</v>
      </c>
      <c r="AA256" cm="1">
        <f t="array" ref="AA256">deflator!AA256/INDEX(deflator!$E256:$BQ256, MATCH(TRUE, ISNUMBER(deflator!$E256:$BQ256), 0))</f>
        <v>147.70484122149446</v>
      </c>
      <c r="AB256" cm="1">
        <f t="array" ref="AB256">deflator!AB256/INDEX(deflator!$E256:$BQ256, MATCH(TRUE, ISNUMBER(deflator!$E256:$BQ256), 0))</f>
        <v>227.06819898444979</v>
      </c>
      <c r="AC256" cm="1">
        <f t="array" ref="AC256">deflator!AC256/INDEX(deflator!$E256:$BQ256, MATCH(TRUE, ISNUMBER(deflator!$E256:$BQ256), 0))</f>
        <v>355.02023634309438</v>
      </c>
      <c r="AD256" cm="1">
        <f t="array" ref="AD256">deflator!AD256/INDEX(deflator!$E256:$BQ256, MATCH(TRUE, ISNUMBER(deflator!$E256:$BQ256), 0))</f>
        <v>617.79613787268079</v>
      </c>
      <c r="AE256" cm="1">
        <f t="array" ref="AE256">deflator!AE256/INDEX(deflator!$E256:$BQ256, MATCH(TRUE, ISNUMBER(deflator!$E256:$BQ256), 0))</f>
        <v>1056.2048813331137</v>
      </c>
      <c r="AF256" cm="1">
        <f t="array" ref="AF256">deflator!AF256/INDEX(deflator!$E256:$BQ256, MATCH(TRUE, ISNUMBER(deflator!$E256:$BQ256), 0))</f>
        <v>1824.9529494519693</v>
      </c>
      <c r="AG256" cm="1">
        <f t="array" ref="AG256">deflator!AG256/INDEX(deflator!$E256:$BQ256, MATCH(TRUE, ISNUMBER(deflator!$E256:$BQ256), 0))</f>
        <v>3187.0319826912323</v>
      </c>
      <c r="AH256" cm="1">
        <f t="array" ref="AH256">deflator!AH256/INDEX(deflator!$E256:$BQ256, MATCH(TRUE, ISNUMBER(deflator!$E256:$BQ256), 0))</f>
        <v>5611.7089010943619</v>
      </c>
      <c r="AI256" cm="1">
        <f t="array" ref="AI256">deflator!AI256/INDEX(deflator!$E256:$BQ256, MATCH(TRUE, ISNUMBER(deflator!$E256:$BQ256), 0))</f>
        <v>11607.072185767998</v>
      </c>
      <c r="AJ256" cm="1">
        <f t="array" ref="AJ256">deflator!AJ256/INDEX(deflator!$E256:$BQ256, MATCH(TRUE, ISNUMBER(deflator!$E256:$BQ256), 0))</f>
        <v>23307.948970822858</v>
      </c>
      <c r="AK256" cm="1">
        <f t="array" ref="AK256">deflator!AK256/INDEX(deflator!$E256:$BQ256, MATCH(TRUE, ISNUMBER(deflator!$E256:$BQ256), 0))</f>
        <v>37204.992523503002</v>
      </c>
      <c r="AL256" cm="1">
        <f t="array" ref="AL256">deflator!AL256/INDEX(deflator!$E256:$BQ256, MATCH(TRUE, ISNUMBER(deflator!$E256:$BQ256), 0))</f>
        <v>55008.299090469751</v>
      </c>
      <c r="AM256" cm="1">
        <f t="array" ref="AM256">deflator!AM256/INDEX(deflator!$E256:$BQ256, MATCH(TRUE, ISNUMBER(deflator!$E256:$BQ256), 0))</f>
        <v>76437.982482636289</v>
      </c>
      <c r="AN256" cm="1">
        <f t="array" ref="AN256">deflator!AN256/INDEX(deflator!$E256:$BQ256, MATCH(TRUE, ISNUMBER(deflator!$E256:$BQ256), 0))</f>
        <v>107814.49538713758</v>
      </c>
      <c r="AO256" cm="1">
        <f t="array" ref="AO256">deflator!AO256/INDEX(deflator!$E256:$BQ256, MATCH(TRUE, ISNUMBER(deflator!$E256:$BQ256), 0))</f>
        <v>136311.74009612927</v>
      </c>
      <c r="AP256" cm="1">
        <f t="array" ref="AP256">deflator!AP256/INDEX(deflator!$E256:$BQ256, MATCH(TRUE, ISNUMBER(deflator!$E256:$BQ256), 0))</f>
        <v>173777.24826886097</v>
      </c>
      <c r="AQ256" cm="1">
        <f t="array" ref="AQ256">deflator!AQ256/INDEX(deflator!$E256:$BQ256, MATCH(TRUE, ISNUMBER(deflator!$E256:$BQ256), 0))</f>
        <v>195297.65840302932</v>
      </c>
      <c r="AR256" cm="1">
        <f t="array" ref="AR256">deflator!AR256/INDEX(deflator!$E256:$BQ256, MATCH(TRUE, ISNUMBER(deflator!$E256:$BQ256), 0))</f>
        <v>202881.05879426235</v>
      </c>
      <c r="AS256" cm="1">
        <f t="array" ref="AS256">deflator!AS256/INDEX(deflator!$E256:$BQ256, MATCH(TRUE, ISNUMBER(deflator!$E256:$BQ256), 0))</f>
        <v>210061.64533849509</v>
      </c>
      <c r="AT256" cm="1">
        <f t="array" ref="AT256">deflator!AT256/INDEX(deflator!$E256:$BQ256, MATCH(TRUE, ISNUMBER(deflator!$E256:$BQ256), 0))</f>
        <v>220200.51922227943</v>
      </c>
      <c r="AU256" cm="1">
        <f t="array" ref="AU256">deflator!AU256/INDEX(deflator!$E256:$BQ256, MATCH(TRUE, ISNUMBER(deflator!$E256:$BQ256), 0))</f>
        <v>247981.62588781115</v>
      </c>
      <c r="AV256" cm="1">
        <f t="array" ref="AV256">deflator!AV256/INDEX(deflator!$E256:$BQ256, MATCH(TRUE, ISNUMBER(deflator!$E256:$BQ256), 0))</f>
        <v>289001.84169055778</v>
      </c>
      <c r="AW256" cm="1">
        <f t="array" ref="AW256">deflator!AW256/INDEX(deflator!$E256:$BQ256, MATCH(TRUE, ISNUMBER(deflator!$E256:$BQ256), 0))</f>
        <v>318205.63962426945</v>
      </c>
      <c r="AX256" cm="1">
        <f t="array" ref="AX256">deflator!AX256/INDEX(deflator!$E256:$BQ256, MATCH(TRUE, ISNUMBER(deflator!$E256:$BQ256), 0))</f>
        <v>320362.65501873958</v>
      </c>
      <c r="AY256" cm="1">
        <f t="array" ref="AY256">deflator!AY256/INDEX(deflator!$E256:$BQ256, MATCH(TRUE, ISNUMBER(deflator!$E256:$BQ256), 0))</f>
        <v>344115.62092449522</v>
      </c>
      <c r="AZ256" cm="1">
        <f t="array" ref="AZ256">deflator!AZ256/INDEX(deflator!$E256:$BQ256, MATCH(TRUE, ISNUMBER(deflator!$E256:$BQ256), 0))</f>
        <v>379611.03770981927</v>
      </c>
      <c r="BA256" cm="1">
        <f t="array" ref="BA256">deflator!BA256/INDEX(deflator!$E256:$BQ256, MATCH(TRUE, ISNUMBER(deflator!$E256:$BQ256), 0))</f>
        <v>413405.48737281497</v>
      </c>
      <c r="BB256" cm="1">
        <f t="array" ref="BB256">deflator!BB256/INDEX(deflator!$E256:$BQ256, MATCH(TRUE, ISNUMBER(deflator!$E256:$BQ256), 0))</f>
        <v>449028.94639381976</v>
      </c>
      <c r="BC256" cm="1">
        <f t="array" ref="BC256">deflator!BC256/INDEX(deflator!$E256:$BQ256, MATCH(TRUE, ISNUMBER(deflator!$E256:$BQ256), 0))</f>
        <v>474833.99776172859</v>
      </c>
      <c r="BD256" cm="1">
        <f t="array" ref="BD256">deflator!BD256/INDEX(deflator!$E256:$BQ256, MATCH(TRUE, ISNUMBER(deflator!$E256:$BQ256), 0))</f>
        <v>521725.85051007825</v>
      </c>
      <c r="BE256" cm="1">
        <f t="array" ref="BE256">deflator!BE256/INDEX(deflator!$E256:$BQ256, MATCH(TRUE, ISNUMBER(deflator!$E256:$BQ256), 0))</f>
        <v>570835.44817137416</v>
      </c>
      <c r="BF256" cm="1">
        <f t="array" ref="BF256">deflator!BF256/INDEX(deflator!$E256:$BQ256, MATCH(TRUE, ISNUMBER(deflator!$E256:$BQ256), 0))</f>
        <v>622206.33822552452</v>
      </c>
      <c r="BG256" cm="1">
        <f t="array" ref="BG256">deflator!BG256/INDEX(deflator!$E256:$BQ256, MATCH(TRUE, ISNUMBER(deflator!$E256:$BQ256), 0))</f>
        <v>685799.9114204715</v>
      </c>
      <c r="BH256" cm="1">
        <f t="array" ref="BH256">deflator!BH256/INDEX(deflator!$E256:$BQ256, MATCH(TRUE, ISNUMBER(deflator!$E256:$BQ256), 0))</f>
        <v>753388.37525697879</v>
      </c>
      <c r="BI256" cm="1">
        <f t="array" ref="BI256">deflator!BI256/INDEX(deflator!$E256:$BQ256, MATCH(TRUE, ISNUMBER(deflator!$E256:$BQ256), 0))</f>
        <v>814905.9756397556</v>
      </c>
      <c r="BJ256" cm="1">
        <f t="array" ref="BJ256">deflator!BJ256/INDEX(deflator!$E256:$BQ256, MATCH(TRUE, ISNUMBER(deflator!$E256:$BQ256), 0))</f>
        <v>861193.48936395568</v>
      </c>
      <c r="BK256" cm="1">
        <f t="array" ref="BK256">deflator!BK256/INDEX(deflator!$E256:$BQ256, MATCH(TRUE, ISNUMBER(deflator!$E256:$BQ256), 0))</f>
        <v>926003.73694142676</v>
      </c>
      <c r="BL256" cm="1">
        <f t="array" ref="BL256">deflator!BL256/INDEX(deflator!$E256:$BQ256, MATCH(TRUE, ISNUMBER(deflator!$E256:$BQ256), 0))</f>
        <v>1002457.4850608131</v>
      </c>
      <c r="BM256" cm="1">
        <f t="array" ref="BM256">deflator!BM256/INDEX(deflator!$E256:$BQ256, MATCH(TRUE, ISNUMBER(deflator!$E256:$BQ256), 0))</f>
        <v>1109955.2697886422</v>
      </c>
      <c r="BN256" cm="1">
        <f t="array" ref="BN256">deflator!BN256/INDEX(deflator!$E256:$BQ256, MATCH(TRUE, ISNUMBER(deflator!$E256:$BQ256), 0))</f>
        <v>1232872.1648427497</v>
      </c>
      <c r="BO256" cm="1">
        <f t="array" ref="BO256">deflator!BO256/INDEX(deflator!$E256:$BQ256, MATCH(TRUE, ISNUMBER(deflator!$E256:$BQ256), 0))</f>
        <v>1296336.48500348</v>
      </c>
      <c r="BP256" cm="1">
        <f t="array" ref="BP256">deflator!BP256/INDEX(deflator!$E256:$BQ256, MATCH(TRUE, ISNUMBER(deflator!$E256:$BQ256), 0))</f>
        <v>1340582.0759252447</v>
      </c>
      <c r="BQ256" cm="1">
        <f t="array" ref="BQ256">deflator!BQ256/INDEX(deflator!$E256:$BQ256, MATCH(TRUE, ISNUMBER(deflator!$E256:$BQ256), 0))</f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 cm="1">
        <f t="array" ref="E257">deflator!E257/INDEX(deflator!$E257:$BQ257, MATCH(TRUE, ISNUMBER(deflator!$E257:$BQ257), 0))</f>
        <v>1</v>
      </c>
      <c r="F257" cm="1">
        <f t="array" ref="F257">deflator!F257/INDEX(deflator!$E257:$BQ257, MATCH(TRUE, ISNUMBER(deflator!$E257:$BQ257), 0))</f>
        <v>1.0113896665035123</v>
      </c>
      <c r="G257" cm="1">
        <f t="array" ref="G257">deflator!G257/INDEX(deflator!$E257:$BQ257, MATCH(TRUE, ISNUMBER(deflator!$E257:$BQ257), 0))</f>
        <v>1.0242639509334186</v>
      </c>
      <c r="H257" cm="1">
        <f t="array" ref="H257">deflator!H257/INDEX(deflator!$E257:$BQ257, MATCH(TRUE, ISNUMBER(deflator!$E257:$BQ257), 0))</f>
        <v>1.0361144411876857</v>
      </c>
      <c r="I257" cm="1">
        <f t="array" ref="I257">deflator!I257/INDEX(deflator!$E257:$BQ257, MATCH(TRUE, ISNUMBER(deflator!$E257:$BQ257), 0))</f>
        <v>1.0521700885576093</v>
      </c>
      <c r="J257" cm="1">
        <f t="array" ref="J257">deflator!J257/INDEX(deflator!$E257:$BQ257, MATCH(TRUE, ISNUMBER(deflator!$E257:$BQ257), 0))</f>
        <v>1.0713589670251122</v>
      </c>
      <c r="K257" cm="1">
        <f t="array" ref="K257">deflator!K257/INDEX(deflator!$E257:$BQ257, MATCH(TRUE, ISNUMBER(deflator!$E257:$BQ257), 0))</f>
        <v>1.1004790456223021</v>
      </c>
      <c r="L257" cm="1">
        <f t="array" ref="L257">deflator!L257/INDEX(deflator!$E257:$BQ257, MATCH(TRUE, ISNUMBER(deflator!$E257:$BQ257), 0))</f>
        <v>1.1324872455050863</v>
      </c>
      <c r="M257" cm="1">
        <f t="array" ref="M257">deflator!M257/INDEX(deflator!$E257:$BQ257, MATCH(TRUE, ISNUMBER(deflator!$E257:$BQ257), 0))</f>
        <v>1.1808961309205894</v>
      </c>
      <c r="N257" cm="1">
        <f t="array" ref="N257">deflator!N257/INDEX(deflator!$E257:$BQ257, MATCH(TRUE, ISNUMBER(deflator!$E257:$BQ257), 0))</f>
        <v>1.2385758345635953</v>
      </c>
      <c r="O257" cm="1">
        <f t="array" ref="O257">deflator!O257/INDEX(deflator!$E257:$BQ257, MATCH(TRUE, ISNUMBER(deflator!$E257:$BQ257), 0))</f>
        <v>1.3028522543233321</v>
      </c>
      <c r="P257" cm="1">
        <f t="array" ref="P257">deflator!P257/INDEX(deflator!$E257:$BQ257, MATCH(TRUE, ISNUMBER(deflator!$E257:$BQ257), 0))</f>
        <v>1.3689043557856999</v>
      </c>
      <c r="Q257" cm="1">
        <f t="array" ref="Q257">deflator!Q257/INDEX(deflator!$E257:$BQ257, MATCH(TRUE, ISNUMBER(deflator!$E257:$BQ257), 0))</f>
        <v>1.4281248918486478</v>
      </c>
      <c r="R257" cm="1">
        <f t="array" ref="R257">deflator!R257/INDEX(deflator!$E257:$BQ257, MATCH(TRUE, ISNUMBER(deflator!$E257:$BQ257), 0))</f>
        <v>1.5063850426643295</v>
      </c>
      <c r="S257" cm="1">
        <f t="array" ref="S257">deflator!S257/INDEX(deflator!$E257:$BQ257, MATCH(TRUE, ISNUMBER(deflator!$E257:$BQ257), 0))</f>
        <v>1.6419400082299807</v>
      </c>
      <c r="T257" cm="1">
        <f t="array" ref="T257">deflator!T257/INDEX(deflator!$E257:$BQ257, MATCH(TRUE, ISNUMBER(deflator!$E257:$BQ257), 0))</f>
        <v>1.7940294740172151</v>
      </c>
      <c r="U257" cm="1">
        <f t="array" ref="U257">deflator!U257/INDEX(deflator!$E257:$BQ257, MATCH(TRUE, ISNUMBER(deflator!$E257:$BQ257), 0))</f>
        <v>1.8927637408448277</v>
      </c>
      <c r="V257" cm="1">
        <f t="array" ref="V257">deflator!V257/INDEX(deflator!$E257:$BQ257, MATCH(TRUE, ISNUMBER(deflator!$E257:$BQ257), 0))</f>
        <v>2.0103674497613979</v>
      </c>
      <c r="W257" cm="1">
        <f t="array" ref="W257">deflator!W257/INDEX(deflator!$E257:$BQ257, MATCH(TRUE, ISNUMBER(deflator!$E257:$BQ257), 0))</f>
        <v>2.1517753020824459</v>
      </c>
      <c r="X257" cm="1">
        <f t="array" ref="X257">deflator!X257/INDEX(deflator!$E257:$BQ257, MATCH(TRUE, ISNUMBER(deflator!$E257:$BQ257), 0))</f>
        <v>2.3303021165907447</v>
      </c>
      <c r="Y257" cm="1">
        <f t="array" ref="Y257">deflator!Y257/INDEX(deflator!$E257:$BQ257, MATCH(TRUE, ISNUMBER(deflator!$E257:$BQ257), 0))</f>
        <v>2.5408007627350324</v>
      </c>
      <c r="Z257" cm="1">
        <f t="array" ref="Z257">deflator!Z257/INDEX(deflator!$E257:$BQ257, MATCH(TRUE, ISNUMBER(deflator!$E257:$BQ257), 0))</f>
        <v>2.7812155000802039</v>
      </c>
      <c r="AA257" cm="1">
        <f t="array" ref="AA257">deflator!AA257/INDEX(deflator!$E257:$BQ257, MATCH(TRUE, ISNUMBER(deflator!$E257:$BQ257), 0))</f>
        <v>2.9530502337185189</v>
      </c>
      <c r="AB257" cm="1">
        <f t="array" ref="AB257">deflator!AB257/INDEX(deflator!$E257:$BQ257, MATCH(TRUE, ISNUMBER(deflator!$E257:$BQ257), 0))</f>
        <v>3.0687185179283674</v>
      </c>
      <c r="AC257" cm="1">
        <f t="array" ref="AC257">deflator!AC257/INDEX(deflator!$E257:$BQ257, MATCH(TRUE, ISNUMBER(deflator!$E257:$BQ257), 0))</f>
        <v>3.1794341782581381</v>
      </c>
      <c r="AD257" cm="1">
        <f t="array" ref="AD257">deflator!AD257/INDEX(deflator!$E257:$BQ257, MATCH(TRUE, ISNUMBER(deflator!$E257:$BQ257), 0))</f>
        <v>3.2799845871065818</v>
      </c>
      <c r="AE257" cm="1">
        <f t="array" ref="AE257">deflator!AE257/INDEX(deflator!$E257:$BQ257, MATCH(TRUE, ISNUMBER(deflator!$E257:$BQ257), 0))</f>
        <v>3.3460399520266431</v>
      </c>
      <c r="AF257" cm="1">
        <f t="array" ref="AF257">deflator!AF257/INDEX(deflator!$E257:$BQ257, MATCH(TRUE, ISNUMBER(deflator!$E257:$BQ257), 0))</f>
        <v>3.4289343598035171</v>
      </c>
      <c r="AG257" cm="1">
        <f t="array" ref="AG257">deflator!AG257/INDEX(deflator!$E257:$BQ257, MATCH(TRUE, ISNUMBER(deflator!$E257:$BQ257), 0))</f>
        <v>3.5498900145998893</v>
      </c>
      <c r="AH257" cm="1">
        <f t="array" ref="AH257">deflator!AH257/INDEX(deflator!$E257:$BQ257, MATCH(TRUE, ISNUMBER(deflator!$E257:$BQ257), 0))</f>
        <v>3.6890726639233566</v>
      </c>
      <c r="AI257" cm="1">
        <f t="array" ref="AI257">deflator!AI257/INDEX(deflator!$E257:$BQ257, MATCH(TRUE, ISNUMBER(deflator!$E257:$BQ257), 0))</f>
        <v>3.827166794524052</v>
      </c>
      <c r="AJ257" cm="1">
        <f t="array" ref="AJ257">deflator!AJ257/INDEX(deflator!$E257:$BQ257, MATCH(TRUE, ISNUMBER(deflator!$E257:$BQ257), 0))</f>
        <v>3.9565943547539018</v>
      </c>
      <c r="AK257" cm="1">
        <f t="array" ref="AK257">deflator!AK257/INDEX(deflator!$E257:$BQ257, MATCH(TRUE, ISNUMBER(deflator!$E257:$BQ257), 0))</f>
        <v>4.0467593774354551</v>
      </c>
      <c r="AL257" cm="1">
        <f t="array" ref="AL257">deflator!AL257/INDEX(deflator!$E257:$BQ257, MATCH(TRUE, ISNUMBER(deflator!$E257:$BQ257), 0))</f>
        <v>4.1426807198497864</v>
      </c>
      <c r="AM257" cm="1">
        <f t="array" ref="AM257">deflator!AM257/INDEX(deflator!$E257:$BQ257, MATCH(TRUE, ISNUMBER(deflator!$E257:$BQ257), 0))</f>
        <v>4.2311351731705518</v>
      </c>
      <c r="AN257" cm="1">
        <f t="array" ref="AN257">deflator!AN257/INDEX(deflator!$E257:$BQ257, MATCH(TRUE, ISNUMBER(deflator!$E257:$BQ257), 0))</f>
        <v>4.3198488972735936</v>
      </c>
      <c r="AO257" cm="1">
        <f t="array" ref="AO257">deflator!AO257/INDEX(deflator!$E257:$BQ257, MATCH(TRUE, ISNUMBER(deflator!$E257:$BQ257), 0))</f>
        <v>4.3989351596680377</v>
      </c>
      <c r="AP257" cm="1">
        <f t="array" ref="AP257">deflator!AP257/INDEX(deflator!$E257:$BQ257, MATCH(TRUE, ISNUMBER(deflator!$E257:$BQ257), 0))</f>
        <v>4.4747925071707133</v>
      </c>
      <c r="AQ257" cm="1">
        <f t="array" ref="AQ257">deflator!AQ257/INDEX(deflator!$E257:$BQ257, MATCH(TRUE, ISNUMBER(deflator!$E257:$BQ257), 0))</f>
        <v>4.5250831617511693</v>
      </c>
      <c r="AR257" cm="1">
        <f t="array" ref="AR257">deflator!AR257/INDEX(deflator!$E257:$BQ257, MATCH(TRUE, ISNUMBER(deflator!$E257:$BQ257), 0))</f>
        <v>4.589117528533369</v>
      </c>
      <c r="AS257" cm="1">
        <f t="array" ref="AS257">deflator!AS257/INDEX(deflator!$E257:$BQ257, MATCH(TRUE, ISNUMBER(deflator!$E257:$BQ257), 0))</f>
        <v>4.6930699973513548</v>
      </c>
      <c r="AT257" cm="1">
        <f t="array" ref="AT257">deflator!AT257/INDEX(deflator!$E257:$BQ257, MATCH(TRUE, ISNUMBER(deflator!$E257:$BQ257), 0))</f>
        <v>4.7987433814472906</v>
      </c>
      <c r="AU257" cm="1">
        <f t="array" ref="AU257">deflator!AU257/INDEX(deflator!$E257:$BQ257, MATCH(TRUE, ISNUMBER(deflator!$E257:$BQ257), 0))</f>
        <v>4.8733155971215734</v>
      </c>
      <c r="AV257" cm="1">
        <f t="array" ref="AV257">deflator!AV257/INDEX(deflator!$E257:$BQ257, MATCH(TRUE, ISNUMBER(deflator!$E257:$BQ257), 0))</f>
        <v>4.9695301835973362</v>
      </c>
      <c r="AW257" cm="1">
        <f t="array" ref="AW257">deflator!AW257/INDEX(deflator!$E257:$BQ257, MATCH(TRUE, ISNUMBER(deflator!$E257:$BQ257), 0))</f>
        <v>5.1031652035951449</v>
      </c>
      <c r="AX257" cm="1">
        <f t="array" ref="AX257">deflator!AX257/INDEX(deflator!$E257:$BQ257, MATCH(TRUE, ISNUMBER(deflator!$E257:$BQ257), 0))</f>
        <v>5.2631726296365953</v>
      </c>
      <c r="AY257" cm="1">
        <f t="array" ref="AY257">deflator!AY257/INDEX(deflator!$E257:$BQ257, MATCH(TRUE, ISNUMBER(deflator!$E257:$BQ257), 0))</f>
        <v>5.4254802806018345</v>
      </c>
      <c r="AZ257" cm="1">
        <f t="array" ref="AZ257">deflator!AZ257/INDEX(deflator!$E257:$BQ257, MATCH(TRUE, ISNUMBER(deflator!$E257:$BQ257), 0))</f>
        <v>5.5724705654966256</v>
      </c>
      <c r="BA257" cm="1">
        <f t="array" ref="BA257">deflator!BA257/INDEX(deflator!$E257:$BQ257, MATCH(TRUE, ISNUMBER(deflator!$E257:$BQ257), 0))</f>
        <v>5.6798358963612632</v>
      </c>
      <c r="BB257" cm="1">
        <f t="array" ref="BB257">deflator!BB257/INDEX(deflator!$E257:$BQ257, MATCH(TRUE, ISNUMBER(deflator!$E257:$BQ257), 0))</f>
        <v>5.7148680287023197</v>
      </c>
      <c r="BC257" cm="1">
        <f t="array" ref="BC257">deflator!BC257/INDEX(deflator!$E257:$BQ257, MATCH(TRUE, ISNUMBER(deflator!$E257:$BQ257), 0))</f>
        <v>5.7843200588247932</v>
      </c>
      <c r="BD257" cm="1">
        <f t="array" ref="BD257">deflator!BD257/INDEX(deflator!$E257:$BQ257, MATCH(TRUE, ISNUMBER(deflator!$E257:$BQ257), 0))</f>
        <v>5.903656913990142</v>
      </c>
      <c r="BE257" cm="1">
        <f t="array" ref="BE257">deflator!BE257/INDEX(deflator!$E257:$BQ257, MATCH(TRUE, ISNUMBER(deflator!$E257:$BQ257), 0))</f>
        <v>6.0135927425994078</v>
      </c>
      <c r="BF257" cm="1">
        <f t="array" ref="BF257">deflator!BF257/INDEX(deflator!$E257:$BQ257, MATCH(TRUE, ISNUMBER(deflator!$E257:$BQ257), 0))</f>
        <v>6.1159368965364047</v>
      </c>
      <c r="BG257" cm="1">
        <f t="array" ref="BG257">deflator!BG257/INDEX(deflator!$E257:$BQ257, MATCH(TRUE, ISNUMBER(deflator!$E257:$BQ257), 0))</f>
        <v>6.222453157653498</v>
      </c>
      <c r="BH257" cm="1">
        <f t="array" ref="BH257">deflator!BH257/INDEX(deflator!$E257:$BQ257, MATCH(TRUE, ISNUMBER(deflator!$E257:$BQ257), 0))</f>
        <v>6.280200185752105</v>
      </c>
      <c r="BI257" cm="1">
        <f t="array" ref="BI257">deflator!BI257/INDEX(deflator!$E257:$BQ257, MATCH(TRUE, ISNUMBER(deflator!$E257:$BQ257), 0))</f>
        <v>6.3398823397657997</v>
      </c>
      <c r="BJ257" cm="1">
        <f t="array" ref="BJ257">deflator!BJ257/INDEX(deflator!$E257:$BQ257, MATCH(TRUE, ISNUMBER(deflator!$E257:$BQ257), 0))</f>
        <v>6.4534171610572963</v>
      </c>
      <c r="BK257" cm="1">
        <f t="array" ref="BK257">deflator!BK257/INDEX(deflator!$E257:$BQ257, MATCH(TRUE, ISNUMBER(deflator!$E257:$BQ257), 0))</f>
        <v>6.6012578673305295</v>
      </c>
      <c r="BL257" cm="1">
        <f t="array" ref="BL257">deflator!BL257/INDEX(deflator!$E257:$BQ257, MATCH(TRUE, ISNUMBER(deflator!$E257:$BQ257), 0))</f>
        <v>6.7102093621618604</v>
      </c>
      <c r="BM257" cm="1">
        <f t="array" ref="BM257">deflator!BM257/INDEX(deflator!$E257:$BQ257, MATCH(TRUE, ISNUMBER(deflator!$E257:$BQ257), 0))</f>
        <v>6.7993768209690053</v>
      </c>
      <c r="BN257" cm="1">
        <f t="array" ref="BN257">deflator!BN257/INDEX(deflator!$E257:$BQ257, MATCH(TRUE, ISNUMBER(deflator!$E257:$BQ257), 0))</f>
        <v>7.1098353808829637</v>
      </c>
      <c r="BO257" cm="1">
        <f t="array" ref="BO257">deflator!BO257/INDEX(deflator!$E257:$BQ257, MATCH(TRUE, ISNUMBER(deflator!$E257:$BQ257), 0))</f>
        <v>7.6167297331288797</v>
      </c>
      <c r="BP257" cm="1">
        <f t="array" ref="BP257">deflator!BP257/INDEX(deflator!$E257:$BQ257, MATCH(TRUE, ISNUMBER(deflator!$E257:$BQ257), 0))</f>
        <v>7.8908094772866599</v>
      </c>
      <c r="BQ257" cm="1">
        <f t="array" ref="BQ257">deflator!BQ257/INDEX(deflator!$E257:$BQ257, MATCH(TRUE, ISNUMBER(deflator!$E257:$BQ257), 0))</f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 cm="1">
        <f t="array" ref="E258">deflator!E258/INDEX(deflator!$E258:$BQ258, MATCH(TRUE, ISNUMBER(deflator!$E258:$BQ258), 0))</f>
        <v>0</v>
      </c>
      <c r="F258" cm="1">
        <f t="array" ref="F258">deflator!F258/INDEX(deflator!$E258:$BQ258, MATCH(TRUE, ISNUMBER(deflator!$E258:$BQ258), 0))</f>
        <v>0</v>
      </c>
      <c r="G258" cm="1">
        <f t="array" ref="G258">deflator!G258/INDEX(deflator!$E258:$BQ258, MATCH(TRUE, ISNUMBER(deflator!$E258:$BQ258), 0))</f>
        <v>0</v>
      </c>
      <c r="H258" cm="1">
        <f t="array" ref="H258">deflator!H258/INDEX(deflator!$E258:$BQ258, MATCH(TRUE, ISNUMBER(deflator!$E258:$BQ258), 0))</f>
        <v>0</v>
      </c>
      <c r="I258" cm="1">
        <f t="array" ref="I258">deflator!I258/INDEX(deflator!$E258:$BQ258, MATCH(TRUE, ISNUMBER(deflator!$E258:$BQ258), 0))</f>
        <v>0</v>
      </c>
      <c r="J258" cm="1">
        <f t="array" ref="J258">deflator!J258/INDEX(deflator!$E258:$BQ258, MATCH(TRUE, ISNUMBER(deflator!$E258:$BQ258), 0))</f>
        <v>0</v>
      </c>
      <c r="K258" cm="1">
        <f t="array" ref="K258">deflator!K258/INDEX(deflator!$E258:$BQ258, MATCH(TRUE, ISNUMBER(deflator!$E258:$BQ258), 0))</f>
        <v>0</v>
      </c>
      <c r="L258" cm="1">
        <f t="array" ref="L258">deflator!L258/INDEX(deflator!$E258:$BQ258, MATCH(TRUE, ISNUMBER(deflator!$E258:$BQ258), 0))</f>
        <v>0</v>
      </c>
      <c r="M258" cm="1">
        <f t="array" ref="M258">deflator!M258/INDEX(deflator!$E258:$BQ258, MATCH(TRUE, ISNUMBER(deflator!$E258:$BQ258), 0))</f>
        <v>0</v>
      </c>
      <c r="N258" cm="1">
        <f t="array" ref="N258">deflator!N258/INDEX(deflator!$E258:$BQ258, MATCH(TRUE, ISNUMBER(deflator!$E258:$BQ258), 0))</f>
        <v>0</v>
      </c>
      <c r="O258" cm="1">
        <f t="array" ref="O258">deflator!O258/INDEX(deflator!$E258:$BQ258, MATCH(TRUE, ISNUMBER(deflator!$E258:$BQ258), 0))</f>
        <v>0</v>
      </c>
      <c r="P258" cm="1">
        <f t="array" ref="P258">deflator!P258/INDEX(deflator!$E258:$BQ258, MATCH(TRUE, ISNUMBER(deflator!$E258:$BQ258), 0))</f>
        <v>0</v>
      </c>
      <c r="Q258" cm="1">
        <f t="array" ref="Q258">deflator!Q258/INDEX(deflator!$E258:$BQ258, MATCH(TRUE, ISNUMBER(deflator!$E258:$BQ258), 0))</f>
        <v>0</v>
      </c>
      <c r="R258" cm="1">
        <f t="array" ref="R258">deflator!R258/INDEX(deflator!$E258:$BQ258, MATCH(TRUE, ISNUMBER(deflator!$E258:$BQ258), 0))</f>
        <v>0</v>
      </c>
      <c r="S258" cm="1">
        <f t="array" ref="S258">deflator!S258/INDEX(deflator!$E258:$BQ258, MATCH(TRUE, ISNUMBER(deflator!$E258:$BQ258), 0))</f>
        <v>0</v>
      </c>
      <c r="T258" cm="1">
        <f t="array" ref="T258">deflator!T258/INDEX(deflator!$E258:$BQ258, MATCH(TRUE, ISNUMBER(deflator!$E258:$BQ258), 0))</f>
        <v>0</v>
      </c>
      <c r="U258" cm="1">
        <f t="array" ref="U258">deflator!U258/INDEX(deflator!$E258:$BQ258, MATCH(TRUE, ISNUMBER(deflator!$E258:$BQ258), 0))</f>
        <v>0</v>
      </c>
      <c r="V258" cm="1">
        <f t="array" ref="V258">deflator!V258/INDEX(deflator!$E258:$BQ258, MATCH(TRUE, ISNUMBER(deflator!$E258:$BQ258), 0))</f>
        <v>0</v>
      </c>
      <c r="W258" cm="1">
        <f t="array" ref="W258">deflator!W258/INDEX(deflator!$E258:$BQ258, MATCH(TRUE, ISNUMBER(deflator!$E258:$BQ258), 0))</f>
        <v>0</v>
      </c>
      <c r="X258" cm="1">
        <f t="array" ref="X258">deflator!X258/INDEX(deflator!$E258:$BQ258, MATCH(TRUE, ISNUMBER(deflator!$E258:$BQ258), 0))</f>
        <v>0</v>
      </c>
      <c r="Y258" cm="1">
        <f t="array" ref="Y258">deflator!Y258/INDEX(deflator!$E258:$BQ258, MATCH(TRUE, ISNUMBER(deflator!$E258:$BQ258), 0))</f>
        <v>0</v>
      </c>
      <c r="Z258" cm="1">
        <f t="array" ref="Z258">deflator!Z258/INDEX(deflator!$E258:$BQ258, MATCH(TRUE, ISNUMBER(deflator!$E258:$BQ258), 0))</f>
        <v>0</v>
      </c>
      <c r="AA258" cm="1">
        <f t="array" ref="AA258">deflator!AA258/INDEX(deflator!$E258:$BQ258, MATCH(TRUE, ISNUMBER(deflator!$E258:$BQ258), 0))</f>
        <v>0</v>
      </c>
      <c r="AB258" cm="1">
        <f t="array" ref="AB258">deflator!AB258/INDEX(deflator!$E258:$BQ258, MATCH(TRUE, ISNUMBER(deflator!$E258:$BQ258), 0))</f>
        <v>0</v>
      </c>
      <c r="AC258" cm="1">
        <f t="array" ref="AC258">deflator!AC258/INDEX(deflator!$E258:$BQ258, MATCH(TRUE, ISNUMBER(deflator!$E258:$BQ258), 0))</f>
        <v>0</v>
      </c>
      <c r="AD258" cm="1">
        <f t="array" ref="AD258">deflator!AD258/INDEX(deflator!$E258:$BQ258, MATCH(TRUE, ISNUMBER(deflator!$E258:$BQ258), 0))</f>
        <v>0</v>
      </c>
      <c r="AE258" cm="1">
        <f t="array" ref="AE258">deflator!AE258/INDEX(deflator!$E258:$BQ258, MATCH(TRUE, ISNUMBER(deflator!$E258:$BQ258), 0))</f>
        <v>0</v>
      </c>
      <c r="AF258" cm="1">
        <f t="array" ref="AF258">deflator!AF258/INDEX(deflator!$E258:$BQ258, MATCH(TRUE, ISNUMBER(deflator!$E258:$BQ258), 0))</f>
        <v>0.50396235654699062</v>
      </c>
      <c r="AG258" cm="1">
        <f t="array" ref="AG258">deflator!AG258/INDEX(deflator!$E258:$BQ258, MATCH(TRUE, ISNUMBER(deflator!$E258:$BQ258), 0))</f>
        <v>0.49737516670116638</v>
      </c>
      <c r="AH258" cm="1">
        <f t="array" ref="AH258">deflator!AH258/INDEX(deflator!$E258:$BQ258, MATCH(TRUE, ISNUMBER(deflator!$E258:$BQ258), 0))</f>
        <v>0.50424159647002897</v>
      </c>
      <c r="AI258" cm="1">
        <f t="array" ref="AI258">deflator!AI258/INDEX(deflator!$E258:$BQ258, MATCH(TRUE, ISNUMBER(deflator!$E258:$BQ258), 0))</f>
        <v>0.52430884559736124</v>
      </c>
      <c r="AJ258" cm="1">
        <f t="array" ref="AJ258">deflator!AJ258/INDEX(deflator!$E258:$BQ258, MATCH(TRUE, ISNUMBER(deflator!$E258:$BQ258), 0))</f>
        <v>1</v>
      </c>
      <c r="AK258" cm="1">
        <f t="array" ref="AK258">deflator!AK258/INDEX(deflator!$E258:$BQ258, MATCH(TRUE, ISNUMBER(deflator!$E258:$BQ258), 0))</f>
        <v>8.1214926029959571</v>
      </c>
      <c r="AL258" cm="1">
        <f t="array" ref="AL258">deflator!AL258/INDEX(deflator!$E258:$BQ258, MATCH(TRUE, ISNUMBER(deflator!$E258:$BQ258), 0))</f>
        <v>95.742883838456052</v>
      </c>
      <c r="AM258" cm="1">
        <f t="array" ref="AM258">deflator!AM258/INDEX(deflator!$E258:$BQ258, MATCH(TRUE, ISNUMBER(deflator!$E258:$BQ258), 0))</f>
        <v>1281.6097149776604</v>
      </c>
      <c r="AN258" cm="1">
        <f t="array" ref="AN258">deflator!AN258/INDEX(deflator!$E258:$BQ258, MATCH(TRUE, ISNUMBER(deflator!$E258:$BQ258), 0))</f>
        <v>6035.6634571689046</v>
      </c>
      <c r="AO258" cm="1">
        <f t="array" ref="AO258">deflator!AO258/INDEX(deflator!$E258:$BQ258, MATCH(TRUE, ISNUMBER(deflator!$E258:$BQ258), 0))</f>
        <v>10958.064161630942</v>
      </c>
      <c r="AP258" cm="1">
        <f t="array" ref="AP258">deflator!AP258/INDEX(deflator!$E258:$BQ258, MATCH(TRUE, ISNUMBER(deflator!$E258:$BQ258), 0))</f>
        <v>18199.92745495398</v>
      </c>
      <c r="AQ258" cm="1">
        <f t="array" ref="AQ258">deflator!AQ258/INDEX(deflator!$E258:$BQ258, MATCH(TRUE, ISNUMBER(deflator!$E258:$BQ258), 0))</f>
        <v>25297.527081667369</v>
      </c>
      <c r="AR258" cm="1">
        <f t="array" ref="AR258">deflator!AR258/INDEX(deflator!$E258:$BQ258, MATCH(TRUE, ISNUMBER(deflator!$E258:$BQ258), 0))</f>
        <v>36457.623055507291</v>
      </c>
      <c r="AS258" cm="1">
        <f t="array" ref="AS258">deflator!AS258/INDEX(deflator!$E258:$BQ258, MATCH(TRUE, ISNUMBER(deflator!$E258:$BQ258), 0))</f>
        <v>53699.386443032985</v>
      </c>
      <c r="AT258" cm="1">
        <f t="array" ref="AT258">deflator!AT258/INDEX(deflator!$E258:$BQ258, MATCH(TRUE, ISNUMBER(deflator!$E258:$BQ258), 0))</f>
        <v>77992.707634995459</v>
      </c>
      <c r="AU258" cm="1">
        <f t="array" ref="AU258">deflator!AU258/INDEX(deflator!$E258:$BQ258, MATCH(TRUE, ISNUMBER(deflator!$E258:$BQ258), 0))</f>
        <v>113466.23029683673</v>
      </c>
      <c r="AV258" cm="1">
        <f t="array" ref="AV258">deflator!AV258/INDEX(deflator!$E258:$BQ258, MATCH(TRUE, ISNUMBER(deflator!$E258:$BQ258), 0))</f>
        <v>143835.67470717643</v>
      </c>
      <c r="AW258" cm="1">
        <f t="array" ref="AW258">deflator!AW258/INDEX(deflator!$E258:$BQ258, MATCH(TRUE, ISNUMBER(deflator!$E258:$BQ258), 0))</f>
        <v>166731.83190829682</v>
      </c>
      <c r="AX258" cm="1">
        <f t="array" ref="AX258">deflator!AX258/INDEX(deflator!$E258:$BQ258, MATCH(TRUE, ISNUMBER(deflator!$E258:$BQ258), 0))</f>
        <v>202463.90832508283</v>
      </c>
      <c r="AY258" cm="1">
        <f t="array" ref="AY258">deflator!AY258/INDEX(deflator!$E258:$BQ258, MATCH(TRUE, ISNUMBER(deflator!$E258:$BQ258), 0))</f>
        <v>249973.70090241206</v>
      </c>
      <c r="AZ258" cm="1">
        <f t="array" ref="AZ258">deflator!AZ258/INDEX(deflator!$E258:$BQ258, MATCH(TRUE, ISNUMBER(deflator!$E258:$BQ258), 0))</f>
        <v>304710.69198373938</v>
      </c>
      <c r="BA258" cm="1">
        <f t="array" ref="BA258">deflator!BA258/INDEX(deflator!$E258:$BQ258, MATCH(TRUE, ISNUMBER(deflator!$E258:$BQ258), 0))</f>
        <v>386347.5159782893</v>
      </c>
      <c r="BB258" cm="1">
        <f t="array" ref="BB258">deflator!BB258/INDEX(deflator!$E258:$BQ258, MATCH(TRUE, ISNUMBER(deflator!$E258:$BQ258), 0))</f>
        <v>453037.14409340516</v>
      </c>
      <c r="BC258" cm="1">
        <f t="array" ref="BC258">deflator!BC258/INDEX(deflator!$E258:$BQ258, MATCH(TRUE, ISNUMBER(deflator!$E258:$BQ258), 0))</f>
        <v>673130.24479563674</v>
      </c>
      <c r="BD258" cm="1">
        <f t="array" ref="BD258">deflator!BD258/INDEX(deflator!$E258:$BQ258, MATCH(TRUE, ISNUMBER(deflator!$E258:$BQ258), 0))</f>
        <v>818704.82406958926</v>
      </c>
      <c r="BE258" cm="1">
        <f t="array" ref="BE258">deflator!BE258/INDEX(deflator!$E258:$BQ258, MATCH(TRUE, ISNUMBER(deflator!$E258:$BQ258), 0))</f>
        <v>944775.49914140801</v>
      </c>
      <c r="BF258" cm="1">
        <f t="array" ref="BF258">deflator!BF258/INDEX(deflator!$E258:$BQ258, MATCH(TRUE, ISNUMBER(deflator!$E258:$BQ258), 0))</f>
        <v>1058034.1606961475</v>
      </c>
      <c r="BG258" cm="1">
        <f t="array" ref="BG258">deflator!BG258/INDEX(deflator!$E258:$BQ258, MATCH(TRUE, ISNUMBER(deflator!$E258:$BQ258), 0))</f>
        <v>1206422.5802557585</v>
      </c>
      <c r="BH258" cm="1">
        <f t="array" ref="BH258">deflator!BH258/INDEX(deflator!$E258:$BQ258, MATCH(TRUE, ISNUMBER(deflator!$E258:$BQ258), 0))</f>
        <v>1333105.3902895593</v>
      </c>
      <c r="BI258" cm="1">
        <f t="array" ref="BI258">deflator!BI258/INDEX(deflator!$E258:$BQ258, MATCH(TRUE, ISNUMBER(deflator!$E258:$BQ258), 0))</f>
        <v>1452156.6140453271</v>
      </c>
      <c r="BJ258" cm="1">
        <f t="array" ref="BJ258">deflator!BJ258/INDEX(deflator!$E258:$BQ258, MATCH(TRUE, ISNUMBER(deflator!$E258:$BQ258), 0))</f>
        <v>1941233.8186437758</v>
      </c>
      <c r="BK258" cm="1">
        <f t="array" ref="BK258">deflator!BK258/INDEX(deflator!$E258:$BQ258, MATCH(TRUE, ISNUMBER(deflator!$E258:$BQ258), 0))</f>
        <v>2443647.6227212586</v>
      </c>
      <c r="BL258" cm="1">
        <f t="array" ref="BL258">deflator!BL258/INDEX(deflator!$E258:$BQ258, MATCH(TRUE, ISNUMBER(deflator!$E258:$BQ258), 0))</f>
        <v>2873143.3884884221</v>
      </c>
      <c r="BM258" cm="1">
        <f t="array" ref="BM258">deflator!BM258/INDEX(deflator!$E258:$BQ258, MATCH(TRUE, ISNUMBER(deflator!$E258:$BQ258), 0))</f>
        <v>3177993.6196779534</v>
      </c>
      <c r="BN258" cm="1">
        <f t="array" ref="BN258">deflator!BN258/INDEX(deflator!$E258:$BQ258, MATCH(TRUE, ISNUMBER(deflator!$E258:$BQ258), 0))</f>
        <v>3613155.4367865296</v>
      </c>
      <c r="BO258" cm="1">
        <f t="array" ref="BO258">deflator!BO258/INDEX(deflator!$E258:$BQ258, MATCH(TRUE, ISNUMBER(deflator!$E258:$BQ258), 0))</f>
        <v>4135713.6910475846</v>
      </c>
      <c r="BP258" cm="1">
        <f t="array" ref="BP258">deflator!BP258/INDEX(deflator!$E258:$BQ258, MATCH(TRUE, ISNUMBER(deflator!$E258:$BQ258), 0))</f>
        <v>4707395.0448049819</v>
      </c>
      <c r="BQ258" cm="1">
        <f t="array" ref="BQ258">deflator!BQ258/INDEX(deflator!$E258:$BQ258, MATCH(TRUE, ISNUMBER(deflator!$E258:$BQ258), 0))</f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 cm="1">
        <f t="array" ref="E259">deflator!E259/INDEX(deflator!$E259:$BQ259, MATCH(TRUE, ISNUMBER(deflator!$E259:$BQ259), 0))</f>
        <v>1</v>
      </c>
      <c r="F259" cm="1">
        <f t="array" ref="F259">deflator!F259/INDEX(deflator!$E259:$BQ259, MATCH(TRUE, ISNUMBER(deflator!$E259:$BQ259), 0))</f>
        <v>1.0250228803457064</v>
      </c>
      <c r="G259" cm="1">
        <f t="array" ref="G259">deflator!G259/INDEX(deflator!$E259:$BQ259, MATCH(TRUE, ISNUMBER(deflator!$E259:$BQ259), 0))</f>
        <v>1.0255738556289731</v>
      </c>
      <c r="H259" cm="1">
        <f t="array" ref="H259">deflator!H259/INDEX(deflator!$E259:$BQ259, MATCH(TRUE, ISNUMBER(deflator!$E259:$BQ259), 0))</f>
        <v>1.0326074202077109</v>
      </c>
      <c r="I259" cm="1">
        <f t="array" ref="I259">deflator!I259/INDEX(deflator!$E259:$BQ259, MATCH(TRUE, ISNUMBER(deflator!$E259:$BQ259), 0))</f>
        <v>1.0723485066155556</v>
      </c>
      <c r="J259" cm="1">
        <f t="array" ref="J259">deflator!J259/INDEX(deflator!$E259:$BQ259, MATCH(TRUE, ISNUMBER(deflator!$E259:$BQ259), 0))</f>
        <v>1.0881502731413724</v>
      </c>
      <c r="K259" cm="1">
        <f t="array" ref="K259">deflator!K259/INDEX(deflator!$E259:$BQ259, MATCH(TRUE, ISNUMBER(deflator!$E259:$BQ259), 0))</f>
        <v>1.1595732640425431</v>
      </c>
      <c r="L259" cm="1">
        <f t="array" ref="L259">deflator!L259/INDEX(deflator!$E259:$BQ259, MATCH(TRUE, ISNUMBER(deflator!$E259:$BQ259), 0))</f>
        <v>1.2955644644565829</v>
      </c>
      <c r="M259" cm="1">
        <f t="array" ref="M259">deflator!M259/INDEX(deflator!$E259:$BQ259, MATCH(TRUE, ISNUMBER(deflator!$E259:$BQ259), 0))</f>
        <v>1.338455737974003</v>
      </c>
      <c r="N259" cm="1">
        <f t="array" ref="N259">deflator!N259/INDEX(deflator!$E259:$BQ259, MATCH(TRUE, ISNUMBER(deflator!$E259:$BQ259), 0))</f>
        <v>1.4114314313461283</v>
      </c>
      <c r="O259" cm="1">
        <f t="array" ref="O259">deflator!O259/INDEX(deflator!$E259:$BQ259, MATCH(TRUE, ISNUMBER(deflator!$E259:$BQ259), 0))</f>
        <v>1.4122588372902658</v>
      </c>
      <c r="P259" cm="1">
        <f t="array" ref="P259">deflator!P259/INDEX(deflator!$E259:$BQ259, MATCH(TRUE, ISNUMBER(deflator!$E259:$BQ259), 0))</f>
        <v>1.4719078790207127</v>
      </c>
      <c r="Q259" cm="1">
        <f t="array" ref="Q259">deflator!Q259/INDEX(deflator!$E259:$BQ259, MATCH(TRUE, ISNUMBER(deflator!$E259:$BQ259), 0))</f>
        <v>1.5655681547199358</v>
      </c>
      <c r="R259" cm="1">
        <f t="array" ref="R259">deflator!R259/INDEX(deflator!$E259:$BQ259, MATCH(TRUE, ISNUMBER(deflator!$E259:$BQ259), 0))</f>
        <v>1.9637597328297041</v>
      </c>
      <c r="S259" cm="1">
        <f t="array" ref="S259">deflator!S259/INDEX(deflator!$E259:$BQ259, MATCH(TRUE, ISNUMBER(deflator!$E259:$BQ259), 0))</f>
        <v>2.4634899542150497</v>
      </c>
      <c r="T259" cm="1">
        <f t="array" ref="T259">deflator!T259/INDEX(deflator!$E259:$BQ259, MATCH(TRUE, ISNUMBER(deflator!$E259:$BQ259), 0))</f>
        <v>2.8445707503351718</v>
      </c>
      <c r="U259" cm="1">
        <f t="array" ref="U259">deflator!U259/INDEX(deflator!$E259:$BQ259, MATCH(TRUE, ISNUMBER(deflator!$E259:$BQ259), 0))</f>
        <v>3.0640181207616881</v>
      </c>
      <c r="V259" cm="1">
        <f t="array" ref="V259">deflator!V259/INDEX(deflator!$E259:$BQ259, MATCH(TRUE, ISNUMBER(deflator!$E259:$BQ259), 0))</f>
        <v>4.2054714007638605</v>
      </c>
      <c r="W259" cm="1">
        <f t="array" ref="W259">deflator!W259/INDEX(deflator!$E259:$BQ259, MATCH(TRUE, ISNUMBER(deflator!$E259:$BQ259), 0))</f>
        <v>4.7229106988094767</v>
      </c>
      <c r="X259" cm="1">
        <f t="array" ref="X259">deflator!X259/INDEX(deflator!$E259:$BQ259, MATCH(TRUE, ISNUMBER(deflator!$E259:$BQ259), 0))</f>
        <v>5.3381158267996716</v>
      </c>
      <c r="Y259" cm="1">
        <f t="array" ref="Y259">deflator!Y259/INDEX(deflator!$E259:$BQ259, MATCH(TRUE, ISNUMBER(deflator!$E259:$BQ259), 0))</f>
        <v>6.0349292152094343</v>
      </c>
      <c r="Z259" cm="1">
        <f t="array" ref="Z259">deflator!Z259/INDEX(deflator!$E259:$BQ259, MATCH(TRUE, ISNUMBER(deflator!$E259:$BQ259), 0))</f>
        <v>7.1521826707594567</v>
      </c>
      <c r="AA259" cm="1">
        <f t="array" ref="AA259">deflator!AA259/INDEX(deflator!$E259:$BQ259, MATCH(TRUE, ISNUMBER(deflator!$E259:$BQ259), 0))</f>
        <v>7.628455060081043</v>
      </c>
      <c r="AB259" cm="1">
        <f t="array" ref="AB259">deflator!AB259/INDEX(deflator!$E259:$BQ259, MATCH(TRUE, ISNUMBER(deflator!$E259:$BQ259), 0))</f>
        <v>8.0241769333548962</v>
      </c>
      <c r="AC259" cm="1">
        <f t="array" ref="AC259">deflator!AC259/INDEX(deflator!$E259:$BQ259, MATCH(TRUE, ISNUMBER(deflator!$E259:$BQ259), 0))</f>
        <v>8.3146739874954019</v>
      </c>
      <c r="AD259" cm="1">
        <f t="array" ref="AD259">deflator!AD259/INDEX(deflator!$E259:$BQ259, MATCH(TRUE, ISNUMBER(deflator!$E259:$BQ259), 0))</f>
        <v>8.4465000135146369</v>
      </c>
      <c r="AE259" cm="1">
        <f t="array" ref="AE259">deflator!AE259/INDEX(deflator!$E259:$BQ259, MATCH(TRUE, ISNUMBER(deflator!$E259:$BQ259), 0))</f>
        <v>8.8336506339346101</v>
      </c>
      <c r="AF259" cm="1">
        <f t="array" ref="AF259">deflator!AF259/INDEX(deflator!$E259:$BQ259, MATCH(TRUE, ISNUMBER(deflator!$E259:$BQ259), 0))</f>
        <v>9.6007851151822141</v>
      </c>
      <c r="AG259" cm="1">
        <f t="array" ref="AG259">deflator!AG259/INDEX(deflator!$E259:$BQ259, MATCH(TRUE, ISNUMBER(deflator!$E259:$BQ259), 0))</f>
        <v>9.6215703767743488</v>
      </c>
      <c r="AH259" cm="1">
        <f t="array" ref="AH259">deflator!AH259/INDEX(deflator!$E259:$BQ259, MATCH(TRUE, ISNUMBER(deflator!$E259:$BQ259), 0))</f>
        <v>10.150837343104889</v>
      </c>
      <c r="AI259" cm="1">
        <f t="array" ref="AI259">deflator!AI259/INDEX(deflator!$E259:$BQ259, MATCH(TRUE, ISNUMBER(deflator!$E259:$BQ259), 0))</f>
        <v>10.90930693940591</v>
      </c>
      <c r="AJ259" cm="1">
        <f t="array" ref="AJ259">deflator!AJ259/INDEX(deflator!$E259:$BQ259, MATCH(TRUE, ISNUMBER(deflator!$E259:$BQ259), 0))</f>
        <v>11.435861695766368</v>
      </c>
      <c r="AK259" cm="1">
        <f t="array" ref="AK259">deflator!AK259/INDEX(deflator!$E259:$BQ259, MATCH(TRUE, ISNUMBER(deflator!$E259:$BQ259), 0))</f>
        <v>11.725807268752467</v>
      </c>
      <c r="AL259" cm="1">
        <f t="array" ref="AL259">deflator!AL259/INDEX(deflator!$E259:$BQ259, MATCH(TRUE, ISNUMBER(deflator!$E259:$BQ259), 0))</f>
        <v>11.585662398856893</v>
      </c>
      <c r="AM259" cm="1">
        <f t="array" ref="AM259">deflator!AM259/INDEX(deflator!$E259:$BQ259, MATCH(TRUE, ISNUMBER(deflator!$E259:$BQ259), 0))</f>
        <v>11.860276997384377</v>
      </c>
      <c r="AN259" cm="1">
        <f t="array" ref="AN259">deflator!AN259/INDEX(deflator!$E259:$BQ259, MATCH(TRUE, ISNUMBER(deflator!$E259:$BQ259), 0))</f>
        <v>12.015825360061415</v>
      </c>
      <c r="AO259" cm="1">
        <f t="array" ref="AO259">deflator!AO259/INDEX(deflator!$E259:$BQ259, MATCH(TRUE, ISNUMBER(deflator!$E259:$BQ259), 0))</f>
        <v>12.444220626474346</v>
      </c>
      <c r="AP259" cm="1">
        <f t="array" ref="AP259">deflator!AP259/INDEX(deflator!$E259:$BQ259, MATCH(TRUE, ISNUMBER(deflator!$E259:$BQ259), 0))</f>
        <v>12.613317893070439</v>
      </c>
      <c r="AQ259" cm="1">
        <f t="array" ref="AQ259">deflator!AQ259/INDEX(deflator!$E259:$BQ259, MATCH(TRUE, ISNUMBER(deflator!$E259:$BQ259), 0))</f>
        <v>13.018331782874345</v>
      </c>
      <c r="AR259" cm="1">
        <f t="array" ref="AR259">deflator!AR259/INDEX(deflator!$E259:$BQ259, MATCH(TRUE, ISNUMBER(deflator!$E259:$BQ259), 0))</f>
        <v>13.254913386439382</v>
      </c>
      <c r="AS259" cm="1">
        <f t="array" ref="AS259">deflator!AS259/INDEX(deflator!$E259:$BQ259, MATCH(TRUE, ISNUMBER(deflator!$E259:$BQ259), 0))</f>
        <v>14.283721959158056</v>
      </c>
      <c r="AT259" cm="1">
        <f t="array" ref="AT259">deflator!AT259/INDEX(deflator!$E259:$BQ259, MATCH(TRUE, ISNUMBER(deflator!$E259:$BQ259), 0))</f>
        <v>15.157775736990157</v>
      </c>
      <c r="AU259" cm="1">
        <f t="array" ref="AU259">deflator!AU259/INDEX(deflator!$E259:$BQ259, MATCH(TRUE, ISNUMBER(deflator!$E259:$BQ259), 0))</f>
        <v>15.189134915021533</v>
      </c>
      <c r="AV259" cm="1">
        <f t="array" ref="AV259">deflator!AV259/INDEX(deflator!$E259:$BQ259, MATCH(TRUE, ISNUMBER(deflator!$E259:$BQ259), 0))</f>
        <v>14.859000473803514</v>
      </c>
      <c r="AW259" cm="1">
        <f t="array" ref="AW259">deflator!AW259/INDEX(deflator!$E259:$BQ259, MATCH(TRUE, ISNUMBER(deflator!$E259:$BQ259), 0))</f>
        <v>15.415800834683663</v>
      </c>
      <c r="AX259" cm="1">
        <f t="array" ref="AX259">deflator!AX259/INDEX(deflator!$E259:$BQ259, MATCH(TRUE, ISNUMBER(deflator!$E259:$BQ259), 0))</f>
        <v>15.863411621738219</v>
      </c>
      <c r="AY259" cm="1">
        <f t="array" ref="AY259">deflator!AY259/INDEX(deflator!$E259:$BQ259, MATCH(TRUE, ISNUMBER(deflator!$E259:$BQ259), 0))</f>
        <v>16.450718439419987</v>
      </c>
      <c r="AZ259" cm="1">
        <f t="array" ref="AZ259">deflator!AZ259/INDEX(deflator!$E259:$BQ259, MATCH(TRUE, ISNUMBER(deflator!$E259:$BQ259), 0))</f>
        <v>17.655965859909806</v>
      </c>
      <c r="BA259" cm="1">
        <f t="array" ref="BA259">deflator!BA259/INDEX(deflator!$E259:$BQ259, MATCH(TRUE, ISNUMBER(deflator!$E259:$BQ259), 0))</f>
        <v>18.054659173403326</v>
      </c>
      <c r="BB259" cm="1">
        <f t="array" ref="BB259">deflator!BB259/INDEX(deflator!$E259:$BQ259, MATCH(TRUE, ISNUMBER(deflator!$E259:$BQ259), 0))</f>
        <v>17.848130620350911</v>
      </c>
      <c r="BC259" cm="1">
        <f t="array" ref="BC259">deflator!BC259/INDEX(deflator!$E259:$BQ259, MATCH(TRUE, ISNUMBER(deflator!$E259:$BQ259), 0))</f>
        <v>18.844162929062009</v>
      </c>
      <c r="BD259" cm="1">
        <f t="array" ref="BD259">deflator!BD259/INDEX(deflator!$E259:$BQ259, MATCH(TRUE, ISNUMBER(deflator!$E259:$BQ259), 0))</f>
        <v>18.784068048196229</v>
      </c>
      <c r="BE259" cm="1">
        <f t="array" ref="BE259">deflator!BE259/INDEX(deflator!$E259:$BQ259, MATCH(TRUE, ISNUMBER(deflator!$E259:$BQ259), 0))</f>
        <v>18.989329421955635</v>
      </c>
      <c r="BF259" cm="1">
        <f t="array" ref="BF259">deflator!BF259/INDEX(deflator!$E259:$BQ259, MATCH(TRUE, ISNUMBER(deflator!$E259:$BQ259), 0))</f>
        <v>19.415104610852474</v>
      </c>
      <c r="BG259" cm="1">
        <f t="array" ref="BG259">deflator!BG259/INDEX(deflator!$E259:$BQ259, MATCH(TRUE, ISNUMBER(deflator!$E259:$BQ259), 0))</f>
        <v>19.328779000063928</v>
      </c>
      <c r="BH259" cm="1">
        <f t="array" ref="BH259">deflator!BH259/INDEX(deflator!$E259:$BQ259, MATCH(TRUE, ISNUMBER(deflator!$E259:$BQ259), 0))</f>
        <v>19.187297396151951</v>
      </c>
      <c r="BI259" cm="1">
        <f t="array" ref="BI259">deflator!BI259/INDEX(deflator!$E259:$BQ259, MATCH(TRUE, ISNUMBER(deflator!$E259:$BQ259), 0))</f>
        <v>19.073417040292163</v>
      </c>
      <c r="BJ259" cm="1">
        <f t="array" ref="BJ259">deflator!BJ259/INDEX(deflator!$E259:$BQ259, MATCH(TRUE, ISNUMBER(deflator!$E259:$BQ259), 0))</f>
        <v>19.487604594020063</v>
      </c>
      <c r="BK259" cm="1">
        <f t="array" ref="BK259">deflator!BK259/INDEX(deflator!$E259:$BQ259, MATCH(TRUE, ISNUMBER(deflator!$E259:$BQ259), 0))</f>
        <v>19.789379374999992</v>
      </c>
      <c r="BL259" cm="1">
        <f t="array" ref="BL259">deflator!BL259/INDEX(deflator!$E259:$BQ259, MATCH(TRUE, ISNUMBER(deflator!$E259:$BQ259), 0))</f>
        <v>20.23931575627169</v>
      </c>
      <c r="BM259" cm="1">
        <f t="array" ref="BM259">deflator!BM259/INDEX(deflator!$E259:$BQ259, MATCH(TRUE, ISNUMBER(deflator!$E259:$BQ259), 0))</f>
        <v>20.07567967373182</v>
      </c>
      <c r="BN259" cm="1">
        <f t="array" ref="BN259">deflator!BN259/INDEX(deflator!$E259:$BQ259, MATCH(TRUE, ISNUMBER(deflator!$E259:$BQ259), 0))</f>
        <v>20.212424838033339</v>
      </c>
      <c r="BO259" cm="1">
        <f t="array" ref="BO259">deflator!BO259/INDEX(deflator!$E259:$BQ259, MATCH(TRUE, ISNUMBER(deflator!$E259:$BQ259), 0))</f>
        <v>21.819712886790494</v>
      </c>
      <c r="BP259" cm="1">
        <f t="array" ref="BP259">deflator!BP259/INDEX(deflator!$E259:$BQ259, MATCH(TRUE, ISNUMBER(deflator!$E259:$BQ259), 0))</f>
        <v>22.4555404344434</v>
      </c>
      <c r="BQ259" cm="1">
        <f t="array" ref="BQ259">deflator!BQ259/INDEX(deflator!$E259:$BQ259, MATCH(TRUE, ISNUMBER(deflator!$E259:$BQ259), 0))</f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 cm="1">
        <f t="array" ref="E260">deflator!E260/INDEX(deflator!$E260:$BQ260, MATCH(TRUE, ISNUMBER(deflator!$E260:$BQ260), 0))</f>
        <v>1</v>
      </c>
      <c r="F260" cm="1">
        <f t="array" ref="F260">deflator!F260/INDEX(deflator!$E260:$BQ260, MATCH(TRUE, ISNUMBER(deflator!$E260:$BQ260), 0))</f>
        <v>1.0201373056169059</v>
      </c>
      <c r="G260" cm="1">
        <f t="array" ref="G260">deflator!G260/INDEX(deflator!$E260:$BQ260, MATCH(TRUE, ISNUMBER(deflator!$E260:$BQ260), 0))</f>
        <v>1.0269217709859031</v>
      </c>
      <c r="H260" cm="1">
        <f t="array" ref="H260">deflator!H260/INDEX(deflator!$E260:$BQ260, MATCH(TRUE, ISNUMBER(deflator!$E260:$BQ260), 0))</f>
        <v>1.0774445740910163</v>
      </c>
      <c r="I260" cm="1">
        <f t="array" ref="I260">deflator!I260/INDEX(deflator!$E260:$BQ260, MATCH(TRUE, ISNUMBER(deflator!$E260:$BQ260), 0))</f>
        <v>1.0734957089322963</v>
      </c>
      <c r="J260" cm="1">
        <f t="array" ref="J260">deflator!J260/INDEX(deflator!$E260:$BQ260, MATCH(TRUE, ISNUMBER(deflator!$E260:$BQ260), 0))</f>
        <v>1.0967606027925507</v>
      </c>
      <c r="K260" cm="1">
        <f t="array" ref="K260">deflator!K260/INDEX(deflator!$E260:$BQ260, MATCH(TRUE, ISNUMBER(deflator!$E260:$BQ260), 0))</f>
        <v>1.1257691182346752</v>
      </c>
      <c r="L260" cm="1">
        <f t="array" ref="L260">deflator!L260/INDEX(deflator!$E260:$BQ260, MATCH(TRUE, ISNUMBER(deflator!$E260:$BQ260), 0))</f>
        <v>1.1531728920496895</v>
      </c>
      <c r="M260" cm="1">
        <f t="array" ref="M260">deflator!M260/INDEX(deflator!$E260:$BQ260, MATCH(TRUE, ISNUMBER(deflator!$E260:$BQ260), 0))</f>
        <v>1.1654553253198592</v>
      </c>
      <c r="N260" cm="1">
        <f t="array" ref="N260">deflator!N260/INDEX(deflator!$E260:$BQ260, MATCH(TRUE, ISNUMBER(deflator!$E260:$BQ260), 0))</f>
        <v>1.1861941573853287</v>
      </c>
      <c r="O260" cm="1">
        <f t="array" ref="O260">deflator!O260/INDEX(deflator!$E260:$BQ260, MATCH(TRUE, ISNUMBER(deflator!$E260:$BQ260), 0))</f>
        <v>1.2378916205713182</v>
      </c>
      <c r="P260" cm="1">
        <f t="array" ref="P260">deflator!P260/INDEX(deflator!$E260:$BQ260, MATCH(TRUE, ISNUMBER(deflator!$E260:$BQ260), 0))</f>
        <v>1.339802999049831</v>
      </c>
      <c r="Q260" cm="1">
        <f t="array" ref="Q260">deflator!Q260/INDEX(deflator!$E260:$BQ260, MATCH(TRUE, ISNUMBER(deflator!$E260:$BQ260), 0))</f>
        <v>1.4237922588745375</v>
      </c>
      <c r="R260" cm="1">
        <f t="array" ref="R260">deflator!R260/INDEX(deflator!$E260:$BQ260, MATCH(TRUE, ISNUMBER(deflator!$E260:$BQ260), 0))</f>
        <v>1.5832626085858872</v>
      </c>
      <c r="S260" cm="1">
        <f t="array" ref="S260">deflator!S260/INDEX(deflator!$E260:$BQ260, MATCH(TRUE, ISNUMBER(deflator!$E260:$BQ260), 0))</f>
        <v>2.3766033424331372</v>
      </c>
      <c r="T260" cm="1">
        <f t="array" ref="T260">deflator!T260/INDEX(deflator!$E260:$BQ260, MATCH(TRUE, ISNUMBER(deflator!$E260:$BQ260), 0))</f>
        <v>2.4303858320923757</v>
      </c>
      <c r="U260" cm="1">
        <f t="array" ref="U260">deflator!U260/INDEX(deflator!$E260:$BQ260, MATCH(TRUE, ISNUMBER(deflator!$E260:$BQ260), 0))</f>
        <v>2.5809128558484749</v>
      </c>
      <c r="V260" cm="1">
        <f t="array" ref="V260">deflator!V260/INDEX(deflator!$E260:$BQ260, MATCH(TRUE, ISNUMBER(deflator!$E260:$BQ260), 0))</f>
        <v>2.7989594013946371</v>
      </c>
      <c r="W260" cm="1">
        <f t="array" ref="W260">deflator!W260/INDEX(deflator!$E260:$BQ260, MATCH(TRUE, ISNUMBER(deflator!$E260:$BQ260), 0))</f>
        <v>2.9693229727294201</v>
      </c>
      <c r="X260" cm="1">
        <f t="array" ref="X260">deflator!X260/INDEX(deflator!$E260:$BQ260, MATCH(TRUE, ISNUMBER(deflator!$E260:$BQ260), 0))</f>
        <v>3.6209580990431021</v>
      </c>
      <c r="Y260" cm="1">
        <f t="array" ref="Y260">deflator!Y260/INDEX(deflator!$E260:$BQ260, MATCH(TRUE, ISNUMBER(deflator!$E260:$BQ260), 0))</f>
        <v>4.635812699038401</v>
      </c>
      <c r="Z260" cm="1">
        <f t="array" ref="Z260">deflator!Z260/INDEX(deflator!$E260:$BQ260, MATCH(TRUE, ISNUMBER(deflator!$E260:$BQ260), 0))</f>
        <v>5.220220674485101</v>
      </c>
      <c r="AA260" cm="1">
        <f t="array" ref="AA260">deflator!AA260/INDEX(deflator!$E260:$BQ260, MATCH(TRUE, ISNUMBER(deflator!$E260:$BQ260), 0))</f>
        <v>5.4438812110322505</v>
      </c>
      <c r="AB260" cm="1">
        <f t="array" ref="AB260">deflator!AB260/INDEX(deflator!$E260:$BQ260, MATCH(TRUE, ISNUMBER(deflator!$E260:$BQ260), 0))</f>
        <v>5.6417802611277752</v>
      </c>
      <c r="AC260" cm="1">
        <f t="array" ref="AC260">deflator!AC260/INDEX(deflator!$E260:$BQ260, MATCH(TRUE, ISNUMBER(deflator!$E260:$BQ260), 0))</f>
        <v>8.0424286565306922</v>
      </c>
      <c r="AD260" cm="1">
        <f t="array" ref="AD260">deflator!AD260/INDEX(deflator!$E260:$BQ260, MATCH(TRUE, ISNUMBER(deflator!$E260:$BQ260), 0))</f>
        <v>8.880466678615992</v>
      </c>
      <c r="AE260" cm="1">
        <f t="array" ref="AE260">deflator!AE260/INDEX(deflator!$E260:$BQ260, MATCH(TRUE, ISNUMBER(deflator!$E260:$BQ260), 0))</f>
        <v>8.7759592829264115</v>
      </c>
      <c r="AF260" cm="1">
        <f t="array" ref="AF260">deflator!AF260/INDEX(deflator!$E260:$BQ260, MATCH(TRUE, ISNUMBER(deflator!$E260:$BQ260), 0))</f>
        <v>12.062075520281233</v>
      </c>
      <c r="AG260" cm="1">
        <f t="array" ref="AG260">deflator!AG260/INDEX(deflator!$E260:$BQ260, MATCH(TRUE, ISNUMBER(deflator!$E260:$BQ260), 0))</f>
        <v>14.29327723574834</v>
      </c>
      <c r="AH260" cm="1">
        <f t="array" ref="AH260">deflator!AH260/INDEX(deflator!$E260:$BQ260, MATCH(TRUE, ISNUMBER(deflator!$E260:$BQ260), 0))</f>
        <v>27.03760968238209</v>
      </c>
      <c r="AI260" cm="1">
        <f t="array" ref="AI260">deflator!AI260/INDEX(deflator!$E260:$BQ260, MATCH(TRUE, ISNUMBER(deflator!$E260:$BQ260), 0))</f>
        <v>38.323285635307421</v>
      </c>
      <c r="AJ260" cm="1">
        <f t="array" ref="AJ260">deflator!AJ260/INDEX(deflator!$E260:$BQ260, MATCH(TRUE, ISNUMBER(deflator!$E260:$BQ260), 0))</f>
        <v>46.543483406467608</v>
      </c>
      <c r="AK260" cm="1">
        <f t="array" ref="AK260">deflator!AK260/INDEX(deflator!$E260:$BQ260, MATCH(TRUE, ISNUMBER(deflator!$E260:$BQ260), 0))</f>
        <v>59.689253882829533</v>
      </c>
      <c r="AL260" cm="1">
        <f t="array" ref="AL260">deflator!AL260/INDEX(deflator!$E260:$BQ260, MATCH(TRUE, ISNUMBER(deflator!$E260:$BQ260), 0))</f>
        <v>78.578410204638274</v>
      </c>
      <c r="AM260" cm="1">
        <f t="array" ref="AM260">deflator!AM260/INDEX(deflator!$E260:$BQ260, MATCH(TRUE, ISNUMBER(deflator!$E260:$BQ260), 0))</f>
        <v>127.99691031786519</v>
      </c>
      <c r="AN260" cm="1">
        <f t="array" ref="AN260">deflator!AN260/INDEX(deflator!$E260:$BQ260, MATCH(TRUE, ISNUMBER(deflator!$E260:$BQ260), 0))</f>
        <v>194.24798544731527</v>
      </c>
      <c r="AO260" cm="1">
        <f t="array" ref="AO260">deflator!AO260/INDEX(deflator!$E260:$BQ260, MATCH(TRUE, ISNUMBER(deflator!$E260:$BQ260), 0))</f>
        <v>418.65242272650102</v>
      </c>
      <c r="AP260" cm="1">
        <f t="array" ref="AP260">deflator!AP260/INDEX(deflator!$E260:$BQ260, MATCH(TRUE, ISNUMBER(deflator!$E260:$BQ260), 0))</f>
        <v>560.77428615948088</v>
      </c>
      <c r="AQ260" cm="1">
        <f t="array" ref="AQ260">deflator!AQ260/INDEX(deflator!$E260:$BQ260, MATCH(TRUE, ISNUMBER(deflator!$E260:$BQ260), 0))</f>
        <v>666.7061565693084</v>
      </c>
      <c r="AR260" cm="1">
        <f t="array" ref="AR260">deflator!AR260/INDEX(deflator!$E260:$BQ260, MATCH(TRUE, ISNUMBER(deflator!$E260:$BQ260), 0))</f>
        <v>841.33456712204327</v>
      </c>
      <c r="AS260" cm="1">
        <f t="array" ref="AS260">deflator!AS260/INDEX(deflator!$E260:$BQ260, MATCH(TRUE, ISNUMBER(deflator!$E260:$BQ260), 0))</f>
        <v>1089.1313657705928</v>
      </c>
      <c r="AT260" cm="1">
        <f t="array" ref="AT260">deflator!AT260/INDEX(deflator!$E260:$BQ260, MATCH(TRUE, ISNUMBER(deflator!$E260:$BQ260), 0))</f>
        <v>1176.2281561372963</v>
      </c>
      <c r="AU260" cm="1">
        <f t="array" ref="AU260">deflator!AU260/INDEX(deflator!$E260:$BQ260, MATCH(TRUE, ISNUMBER(deflator!$E260:$BQ260), 0))</f>
        <v>1564.6525225405528</v>
      </c>
      <c r="AV260" cm="1">
        <f t="array" ref="AV260">deflator!AV260/INDEX(deflator!$E260:$BQ260, MATCH(TRUE, ISNUMBER(deflator!$E260:$BQ260), 0))</f>
        <v>2111.2444129248597</v>
      </c>
      <c r="AW260" cm="1">
        <f t="array" ref="AW260">deflator!AW260/INDEX(deflator!$E260:$BQ260, MATCH(TRUE, ISNUMBER(deflator!$E260:$BQ260), 0))</f>
        <v>2828.0905210020751</v>
      </c>
      <c r="AX260" cm="1">
        <f t="array" ref="AX260">deflator!AX260/INDEX(deflator!$E260:$BQ260, MATCH(TRUE, ISNUMBER(deflator!$E260:$BQ260), 0))</f>
        <v>3665.3201173479579</v>
      </c>
      <c r="AY260" cm="1">
        <f t="array" ref="AY260">deflator!AY260/INDEX(deflator!$E260:$BQ260, MATCH(TRUE, ISNUMBER(deflator!$E260:$BQ260), 0))</f>
        <v>4321.5705970412419</v>
      </c>
      <c r="AZ260" cm="1">
        <f t="array" ref="AZ260">deflator!AZ260/INDEX(deflator!$E260:$BQ260, MATCH(TRUE, ISNUMBER(deflator!$E260:$BQ260), 0))</f>
        <v>4989.1874695199986</v>
      </c>
      <c r="BA260" cm="1">
        <f t="array" ref="BA260">deflator!BA260/INDEX(deflator!$E260:$BQ260, MATCH(TRUE, ISNUMBER(deflator!$E260:$BQ260), 0))</f>
        <v>6492.5520315426238</v>
      </c>
      <c r="BB260" cm="1">
        <f t="array" ref="BB260">deflator!BB260/INDEX(deflator!$E260:$BQ260, MATCH(TRUE, ISNUMBER(deflator!$E260:$BQ260), 0))</f>
        <v>7001.0270449041336</v>
      </c>
      <c r="BC260" cm="1">
        <f t="array" ref="BC260">deflator!BC260/INDEX(deflator!$E260:$BQ260, MATCH(TRUE, ISNUMBER(deflator!$E260:$BQ260), 0))</f>
        <v>10217.527711805373</v>
      </c>
      <c r="BD260" cm="1">
        <f t="array" ref="BD260">deflator!BD260/INDEX(deflator!$E260:$BQ260, MATCH(TRUE, ISNUMBER(deflator!$E260:$BQ260), 0))</f>
        <v>13093.679098065451</v>
      </c>
      <c r="BE260" cm="1">
        <f t="array" ref="BE260">deflator!BE260/INDEX(deflator!$E260:$BQ260, MATCH(TRUE, ISNUMBER(deflator!$E260:$BQ260), 0))</f>
        <v>14934.575753699983</v>
      </c>
      <c r="BF260" cm="1">
        <f t="array" ref="BF260">deflator!BF260/INDEX(deflator!$E260:$BQ260, MATCH(TRUE, ISNUMBER(deflator!$E260:$BQ260), 0))</f>
        <v>20236.749591628879</v>
      </c>
      <c r="BG260" cm="1">
        <f t="array" ref="BG260">deflator!BG260/INDEX(deflator!$E260:$BQ260, MATCH(TRUE, ISNUMBER(deflator!$E260:$BQ260), 0))</f>
        <v>28420.590308119808</v>
      </c>
      <c r="BH260" cm="1">
        <f t="array" ref="BH260">deflator!BH260/INDEX(deflator!$E260:$BQ260, MATCH(TRUE, ISNUMBER(deflator!$E260:$BQ260), 0))</f>
        <v>0</v>
      </c>
      <c r="BI260" cm="1">
        <f t="array" ref="BI260">deflator!BI260/INDEX(deflator!$E260:$BQ260, MATCH(TRUE, ISNUMBER(deflator!$E260:$BQ260), 0))</f>
        <v>0</v>
      </c>
      <c r="BJ260" cm="1">
        <f t="array" ref="BJ260">deflator!BJ260/INDEX(deflator!$E260:$BQ260, MATCH(TRUE, ISNUMBER(deflator!$E260:$BQ260), 0))</f>
        <v>0</v>
      </c>
      <c r="BK260" cm="1">
        <f t="array" ref="BK260">deflator!BK260/INDEX(deflator!$E260:$BQ260, MATCH(TRUE, ISNUMBER(deflator!$E260:$BQ260), 0))</f>
        <v>0</v>
      </c>
      <c r="BL260" cm="1">
        <f t="array" ref="BL260">deflator!BL260/INDEX(deflator!$E260:$BQ260, MATCH(TRUE, ISNUMBER(deflator!$E260:$BQ260), 0))</f>
        <v>0</v>
      </c>
      <c r="BM260" cm="1">
        <f t="array" ref="BM260">deflator!BM260/INDEX(deflator!$E260:$BQ260, MATCH(TRUE, ISNUMBER(deflator!$E260:$BQ260), 0))</f>
        <v>0</v>
      </c>
      <c r="BN260" cm="1">
        <f t="array" ref="BN260">deflator!BN260/INDEX(deflator!$E260:$BQ260, MATCH(TRUE, ISNUMBER(deflator!$E260:$BQ260), 0))</f>
        <v>0</v>
      </c>
      <c r="BO260" cm="1">
        <f t="array" ref="BO260">deflator!BO260/INDEX(deflator!$E260:$BQ260, MATCH(TRUE, ISNUMBER(deflator!$E260:$BQ260), 0))</f>
        <v>0</v>
      </c>
      <c r="BP260" cm="1">
        <f t="array" ref="BP260">deflator!BP260/INDEX(deflator!$E260:$BQ260, MATCH(TRUE, ISNUMBER(deflator!$E260:$BQ260), 0))</f>
        <v>0</v>
      </c>
      <c r="BQ260" cm="1">
        <f t="array" ref="BQ260">deflator!BQ260/INDEX(deflator!$E260:$BQ260, MATCH(TRUE, ISNUMBER(deflator!$E260:$BQ260), 0))</f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 cm="1">
        <f t="array" ref="E261">deflator!E261/INDEX(deflator!$E261:$BQ261, MATCH(TRUE, ISNUMBER(deflator!$E261:$BQ261), 0))</f>
        <v>#N/A</v>
      </c>
      <c r="F261" t="e" cm="1">
        <f t="array" ref="F261">deflator!F261/INDEX(deflator!$E261:$BQ261, MATCH(TRUE, ISNUMBER(deflator!$E261:$BQ261), 0))</f>
        <v>#N/A</v>
      </c>
      <c r="G261" t="e" cm="1">
        <f t="array" ref="G261">deflator!G261/INDEX(deflator!$E261:$BQ261, MATCH(TRUE, ISNUMBER(deflator!$E261:$BQ261), 0))</f>
        <v>#N/A</v>
      </c>
      <c r="H261" t="e" cm="1">
        <f t="array" ref="H261">deflator!H261/INDEX(deflator!$E261:$BQ261, MATCH(TRUE, ISNUMBER(deflator!$E261:$BQ261), 0))</f>
        <v>#N/A</v>
      </c>
      <c r="I261" t="e" cm="1">
        <f t="array" ref="I261">deflator!I261/INDEX(deflator!$E261:$BQ261, MATCH(TRUE, ISNUMBER(deflator!$E261:$BQ261), 0))</f>
        <v>#N/A</v>
      </c>
      <c r="J261" t="e" cm="1">
        <f t="array" ref="J261">deflator!J261/INDEX(deflator!$E261:$BQ261, MATCH(TRUE, ISNUMBER(deflator!$E261:$BQ261), 0))</f>
        <v>#N/A</v>
      </c>
      <c r="K261" t="e" cm="1">
        <f t="array" ref="K261">deflator!K261/INDEX(deflator!$E261:$BQ261, MATCH(TRUE, ISNUMBER(deflator!$E261:$BQ261), 0))</f>
        <v>#N/A</v>
      </c>
      <c r="L261" t="e" cm="1">
        <f t="array" ref="L261">deflator!L261/INDEX(deflator!$E261:$BQ261, MATCH(TRUE, ISNUMBER(deflator!$E261:$BQ261), 0))</f>
        <v>#N/A</v>
      </c>
      <c r="M261" t="e" cm="1">
        <f t="array" ref="M261">deflator!M261/INDEX(deflator!$E261:$BQ261, MATCH(TRUE, ISNUMBER(deflator!$E261:$BQ261), 0))</f>
        <v>#N/A</v>
      </c>
      <c r="N261" t="e" cm="1">
        <f t="array" ref="N261">deflator!N261/INDEX(deflator!$E261:$BQ261, MATCH(TRUE, ISNUMBER(deflator!$E261:$BQ261), 0))</f>
        <v>#N/A</v>
      </c>
      <c r="O261" t="e" cm="1">
        <f t="array" ref="O261">deflator!O261/INDEX(deflator!$E261:$BQ261, MATCH(TRUE, ISNUMBER(deflator!$E261:$BQ261), 0))</f>
        <v>#N/A</v>
      </c>
      <c r="P261" t="e" cm="1">
        <f t="array" ref="P261">deflator!P261/INDEX(deflator!$E261:$BQ261, MATCH(TRUE, ISNUMBER(deflator!$E261:$BQ261), 0))</f>
        <v>#N/A</v>
      </c>
      <c r="Q261" t="e" cm="1">
        <f t="array" ref="Q261">deflator!Q261/INDEX(deflator!$E261:$BQ261, MATCH(TRUE, ISNUMBER(deflator!$E261:$BQ261), 0))</f>
        <v>#N/A</v>
      </c>
      <c r="R261" t="e" cm="1">
        <f t="array" ref="R261">deflator!R261/INDEX(deflator!$E261:$BQ261, MATCH(TRUE, ISNUMBER(deflator!$E261:$BQ261), 0))</f>
        <v>#N/A</v>
      </c>
      <c r="S261" t="e" cm="1">
        <f t="array" ref="S261">deflator!S261/INDEX(deflator!$E261:$BQ261, MATCH(TRUE, ISNUMBER(deflator!$E261:$BQ261), 0))</f>
        <v>#N/A</v>
      </c>
      <c r="T261" t="e" cm="1">
        <f t="array" ref="T261">deflator!T261/INDEX(deflator!$E261:$BQ261, MATCH(TRUE, ISNUMBER(deflator!$E261:$BQ261), 0))</f>
        <v>#N/A</v>
      </c>
      <c r="U261" t="e" cm="1">
        <f t="array" ref="U261">deflator!U261/INDEX(deflator!$E261:$BQ261, MATCH(TRUE, ISNUMBER(deflator!$E261:$BQ261), 0))</f>
        <v>#N/A</v>
      </c>
      <c r="V261" t="e" cm="1">
        <f t="array" ref="V261">deflator!V261/INDEX(deflator!$E261:$BQ261, MATCH(TRUE, ISNUMBER(deflator!$E261:$BQ261), 0))</f>
        <v>#N/A</v>
      </c>
      <c r="W261" t="e" cm="1">
        <f t="array" ref="W261">deflator!W261/INDEX(deflator!$E261:$BQ261, MATCH(TRUE, ISNUMBER(deflator!$E261:$BQ261), 0))</f>
        <v>#N/A</v>
      </c>
      <c r="X261" t="e" cm="1">
        <f t="array" ref="X261">deflator!X261/INDEX(deflator!$E261:$BQ261, MATCH(TRUE, ISNUMBER(deflator!$E261:$BQ261), 0))</f>
        <v>#N/A</v>
      </c>
      <c r="Y261" t="e" cm="1">
        <f t="array" ref="Y261">deflator!Y261/INDEX(deflator!$E261:$BQ261, MATCH(TRUE, ISNUMBER(deflator!$E261:$BQ261), 0))</f>
        <v>#N/A</v>
      </c>
      <c r="Z261" t="e" cm="1">
        <f t="array" ref="Z261">deflator!Z261/INDEX(deflator!$E261:$BQ261, MATCH(TRUE, ISNUMBER(deflator!$E261:$BQ261), 0))</f>
        <v>#N/A</v>
      </c>
      <c r="AA261" t="e" cm="1">
        <f t="array" ref="AA261">deflator!AA261/INDEX(deflator!$E261:$BQ261, MATCH(TRUE, ISNUMBER(deflator!$E261:$BQ261), 0))</f>
        <v>#N/A</v>
      </c>
      <c r="AB261" t="e" cm="1">
        <f t="array" ref="AB261">deflator!AB261/INDEX(deflator!$E261:$BQ261, MATCH(TRUE, ISNUMBER(deflator!$E261:$BQ261), 0))</f>
        <v>#N/A</v>
      </c>
      <c r="AC261" t="e" cm="1">
        <f t="array" ref="AC261">deflator!AC261/INDEX(deflator!$E261:$BQ261, MATCH(TRUE, ISNUMBER(deflator!$E261:$BQ261), 0))</f>
        <v>#N/A</v>
      </c>
      <c r="AD261" t="e" cm="1">
        <f t="array" ref="AD261">deflator!AD261/INDEX(deflator!$E261:$BQ261, MATCH(TRUE, ISNUMBER(deflator!$E261:$BQ261), 0))</f>
        <v>#N/A</v>
      </c>
      <c r="AE261" t="e" cm="1">
        <f t="array" ref="AE261">deflator!AE261/INDEX(deflator!$E261:$BQ261, MATCH(TRUE, ISNUMBER(deflator!$E261:$BQ261), 0))</f>
        <v>#N/A</v>
      </c>
      <c r="AF261" t="e" cm="1">
        <f t="array" ref="AF261">deflator!AF261/INDEX(deflator!$E261:$BQ261, MATCH(TRUE, ISNUMBER(deflator!$E261:$BQ261), 0))</f>
        <v>#N/A</v>
      </c>
      <c r="AG261" t="e" cm="1">
        <f t="array" ref="AG261">deflator!AG261/INDEX(deflator!$E261:$BQ261, MATCH(TRUE, ISNUMBER(deflator!$E261:$BQ261), 0))</f>
        <v>#N/A</v>
      </c>
      <c r="AH261" t="e" cm="1">
        <f t="array" ref="AH261">deflator!AH261/INDEX(deflator!$E261:$BQ261, MATCH(TRUE, ISNUMBER(deflator!$E261:$BQ261), 0))</f>
        <v>#N/A</v>
      </c>
      <c r="AI261" t="e" cm="1">
        <f t="array" ref="AI261">deflator!AI261/INDEX(deflator!$E261:$BQ261, MATCH(TRUE, ISNUMBER(deflator!$E261:$BQ261), 0))</f>
        <v>#N/A</v>
      </c>
      <c r="AJ261" t="e" cm="1">
        <f t="array" ref="AJ261">deflator!AJ261/INDEX(deflator!$E261:$BQ261, MATCH(TRUE, ISNUMBER(deflator!$E261:$BQ261), 0))</f>
        <v>#N/A</v>
      </c>
      <c r="AK261" t="e" cm="1">
        <f t="array" ref="AK261">deflator!AK261/INDEX(deflator!$E261:$BQ261, MATCH(TRUE, ISNUMBER(deflator!$E261:$BQ261), 0))</f>
        <v>#N/A</v>
      </c>
      <c r="AL261" t="e" cm="1">
        <f t="array" ref="AL261">deflator!AL261/INDEX(deflator!$E261:$BQ261, MATCH(TRUE, ISNUMBER(deflator!$E261:$BQ261), 0))</f>
        <v>#N/A</v>
      </c>
      <c r="AM261" t="e" cm="1">
        <f t="array" ref="AM261">deflator!AM261/INDEX(deflator!$E261:$BQ261, MATCH(TRUE, ISNUMBER(deflator!$E261:$BQ261), 0))</f>
        <v>#N/A</v>
      </c>
      <c r="AN261" t="e" cm="1">
        <f t="array" ref="AN261">deflator!AN261/INDEX(deflator!$E261:$BQ261, MATCH(TRUE, ISNUMBER(deflator!$E261:$BQ261), 0))</f>
        <v>#N/A</v>
      </c>
      <c r="AO261" t="e" cm="1">
        <f t="array" ref="AO261">deflator!AO261/INDEX(deflator!$E261:$BQ261, MATCH(TRUE, ISNUMBER(deflator!$E261:$BQ261), 0))</f>
        <v>#N/A</v>
      </c>
      <c r="AP261" t="e" cm="1">
        <f t="array" ref="AP261">deflator!AP261/INDEX(deflator!$E261:$BQ261, MATCH(TRUE, ISNUMBER(deflator!$E261:$BQ261), 0))</f>
        <v>#N/A</v>
      </c>
      <c r="AQ261" t="e" cm="1">
        <f t="array" ref="AQ261">deflator!AQ261/INDEX(deflator!$E261:$BQ261, MATCH(TRUE, ISNUMBER(deflator!$E261:$BQ261), 0))</f>
        <v>#N/A</v>
      </c>
      <c r="AR261" t="e" cm="1">
        <f t="array" ref="AR261">deflator!AR261/INDEX(deflator!$E261:$BQ261, MATCH(TRUE, ISNUMBER(deflator!$E261:$BQ261), 0))</f>
        <v>#N/A</v>
      </c>
      <c r="AS261" t="e" cm="1">
        <f t="array" ref="AS261">deflator!AS261/INDEX(deflator!$E261:$BQ261, MATCH(TRUE, ISNUMBER(deflator!$E261:$BQ261), 0))</f>
        <v>#N/A</v>
      </c>
      <c r="AT261" t="e" cm="1">
        <f t="array" ref="AT261">deflator!AT261/INDEX(deflator!$E261:$BQ261, MATCH(TRUE, ISNUMBER(deflator!$E261:$BQ261), 0))</f>
        <v>#N/A</v>
      </c>
      <c r="AU261" t="e" cm="1">
        <f t="array" ref="AU261">deflator!AU261/INDEX(deflator!$E261:$BQ261, MATCH(TRUE, ISNUMBER(deflator!$E261:$BQ261), 0))</f>
        <v>#N/A</v>
      </c>
      <c r="AV261" t="e" cm="1">
        <f t="array" ref="AV261">deflator!AV261/INDEX(deflator!$E261:$BQ261, MATCH(TRUE, ISNUMBER(deflator!$E261:$BQ261), 0))</f>
        <v>#N/A</v>
      </c>
      <c r="AW261" t="e" cm="1">
        <f t="array" ref="AW261">deflator!AW261/INDEX(deflator!$E261:$BQ261, MATCH(TRUE, ISNUMBER(deflator!$E261:$BQ261), 0))</f>
        <v>#N/A</v>
      </c>
      <c r="AX261" t="e" cm="1">
        <f t="array" ref="AX261">deflator!AX261/INDEX(deflator!$E261:$BQ261, MATCH(TRUE, ISNUMBER(deflator!$E261:$BQ261), 0))</f>
        <v>#N/A</v>
      </c>
      <c r="AY261" t="e" cm="1">
        <f t="array" ref="AY261">deflator!AY261/INDEX(deflator!$E261:$BQ261, MATCH(TRUE, ISNUMBER(deflator!$E261:$BQ261), 0))</f>
        <v>#N/A</v>
      </c>
      <c r="AZ261" t="e" cm="1">
        <f t="array" ref="AZ261">deflator!AZ261/INDEX(deflator!$E261:$BQ261, MATCH(TRUE, ISNUMBER(deflator!$E261:$BQ261), 0))</f>
        <v>#N/A</v>
      </c>
      <c r="BA261" t="e" cm="1">
        <f t="array" ref="BA261">deflator!BA261/INDEX(deflator!$E261:$BQ261, MATCH(TRUE, ISNUMBER(deflator!$E261:$BQ261), 0))</f>
        <v>#N/A</v>
      </c>
      <c r="BB261" t="e" cm="1">
        <f t="array" ref="BB261">deflator!BB261/INDEX(deflator!$E261:$BQ261, MATCH(TRUE, ISNUMBER(deflator!$E261:$BQ261), 0))</f>
        <v>#N/A</v>
      </c>
      <c r="BC261" t="e" cm="1">
        <f t="array" ref="BC261">deflator!BC261/INDEX(deflator!$E261:$BQ261, MATCH(TRUE, ISNUMBER(deflator!$E261:$BQ261), 0))</f>
        <v>#N/A</v>
      </c>
      <c r="BD261" t="e" cm="1">
        <f t="array" ref="BD261">deflator!BD261/INDEX(deflator!$E261:$BQ261, MATCH(TRUE, ISNUMBER(deflator!$E261:$BQ261), 0))</f>
        <v>#N/A</v>
      </c>
      <c r="BE261" t="e" cm="1">
        <f t="array" ref="BE261">deflator!BE261/INDEX(deflator!$E261:$BQ261, MATCH(TRUE, ISNUMBER(deflator!$E261:$BQ261), 0))</f>
        <v>#N/A</v>
      </c>
      <c r="BF261" t="e" cm="1">
        <f t="array" ref="BF261">deflator!BF261/INDEX(deflator!$E261:$BQ261, MATCH(TRUE, ISNUMBER(deflator!$E261:$BQ261), 0))</f>
        <v>#N/A</v>
      </c>
      <c r="BG261" t="e" cm="1">
        <f t="array" ref="BG261">deflator!BG261/INDEX(deflator!$E261:$BQ261, MATCH(TRUE, ISNUMBER(deflator!$E261:$BQ261), 0))</f>
        <v>#N/A</v>
      </c>
      <c r="BH261" t="e" cm="1">
        <f t="array" ref="BH261">deflator!BH261/INDEX(deflator!$E261:$BQ261, MATCH(TRUE, ISNUMBER(deflator!$E261:$BQ261), 0))</f>
        <v>#N/A</v>
      </c>
      <c r="BI261" t="e" cm="1">
        <f t="array" ref="BI261">deflator!BI261/INDEX(deflator!$E261:$BQ261, MATCH(TRUE, ISNUMBER(deflator!$E261:$BQ261), 0))</f>
        <v>#N/A</v>
      </c>
      <c r="BJ261" t="e" cm="1">
        <f t="array" ref="BJ261">deflator!BJ261/INDEX(deflator!$E261:$BQ261, MATCH(TRUE, ISNUMBER(deflator!$E261:$BQ261), 0))</f>
        <v>#N/A</v>
      </c>
      <c r="BK261" t="e" cm="1">
        <f t="array" ref="BK261">deflator!BK261/INDEX(deflator!$E261:$BQ261, MATCH(TRUE, ISNUMBER(deflator!$E261:$BQ261), 0))</f>
        <v>#N/A</v>
      </c>
      <c r="BL261" t="e" cm="1">
        <f t="array" ref="BL261">deflator!BL261/INDEX(deflator!$E261:$BQ261, MATCH(TRUE, ISNUMBER(deflator!$E261:$BQ261), 0))</f>
        <v>#N/A</v>
      </c>
      <c r="BM261" t="e" cm="1">
        <f t="array" ref="BM261">deflator!BM261/INDEX(deflator!$E261:$BQ261, MATCH(TRUE, ISNUMBER(deflator!$E261:$BQ261), 0))</f>
        <v>#N/A</v>
      </c>
      <c r="BN261" t="e" cm="1">
        <f t="array" ref="BN261">deflator!BN261/INDEX(deflator!$E261:$BQ261, MATCH(TRUE, ISNUMBER(deflator!$E261:$BQ261), 0))</f>
        <v>#N/A</v>
      </c>
      <c r="BO261" t="e" cm="1">
        <f t="array" ref="BO261">deflator!BO261/INDEX(deflator!$E261:$BQ261, MATCH(TRUE, ISNUMBER(deflator!$E261:$BQ261), 0))</f>
        <v>#N/A</v>
      </c>
      <c r="BP261" t="e" cm="1">
        <f t="array" ref="BP261">deflator!BP261/INDEX(deflator!$E261:$BQ261, MATCH(TRUE, ISNUMBER(deflator!$E261:$BQ261), 0))</f>
        <v>#N/A</v>
      </c>
      <c r="BQ261" t="e" cm="1">
        <f t="array" ref="BQ261">deflator!BQ261/INDEX(deflator!$E261:$BQ261, MATCH(TRUE, ISNUMBER(deflator!$E261:$BQ261), 0))</f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 cm="1">
        <f t="array" ref="E262">deflator!E262/INDEX(deflator!$E262:$BQ262, MATCH(TRUE, ISNUMBER(deflator!$E262:$BQ262), 0))</f>
        <v>0</v>
      </c>
      <c r="F262" cm="1">
        <f t="array" ref="F262">deflator!F262/INDEX(deflator!$E262:$BQ262, MATCH(TRUE, ISNUMBER(deflator!$E262:$BQ262), 0))</f>
        <v>0</v>
      </c>
      <c r="G262" cm="1">
        <f t="array" ref="G262">deflator!G262/INDEX(deflator!$E262:$BQ262, MATCH(TRUE, ISNUMBER(deflator!$E262:$BQ262), 0))</f>
        <v>0</v>
      </c>
      <c r="H262" cm="1">
        <f t="array" ref="H262">deflator!H262/INDEX(deflator!$E262:$BQ262, MATCH(TRUE, ISNUMBER(deflator!$E262:$BQ262), 0))</f>
        <v>0</v>
      </c>
      <c r="I262" cm="1">
        <f t="array" ref="I262">deflator!I262/INDEX(deflator!$E262:$BQ262, MATCH(TRUE, ISNUMBER(deflator!$E262:$BQ262), 0))</f>
        <v>0</v>
      </c>
      <c r="J262" cm="1">
        <f t="array" ref="J262">deflator!J262/INDEX(deflator!$E262:$BQ262, MATCH(TRUE, ISNUMBER(deflator!$E262:$BQ262), 0))</f>
        <v>0</v>
      </c>
      <c r="K262" cm="1">
        <f t="array" ref="K262">deflator!K262/INDEX(deflator!$E262:$BQ262, MATCH(TRUE, ISNUMBER(deflator!$E262:$BQ262), 0))</f>
        <v>0</v>
      </c>
      <c r="L262" cm="1">
        <f t="array" ref="L262">deflator!L262/INDEX(deflator!$E262:$BQ262, MATCH(TRUE, ISNUMBER(deflator!$E262:$BQ262), 0))</f>
        <v>0</v>
      </c>
      <c r="M262" cm="1">
        <f t="array" ref="M262">deflator!M262/INDEX(deflator!$E262:$BQ262, MATCH(TRUE, ISNUMBER(deflator!$E262:$BQ262), 0))</f>
        <v>0</v>
      </c>
      <c r="N262" cm="1">
        <f t="array" ref="N262">deflator!N262/INDEX(deflator!$E262:$BQ262, MATCH(TRUE, ISNUMBER(deflator!$E262:$BQ262), 0))</f>
        <v>0</v>
      </c>
      <c r="O262" cm="1">
        <f t="array" ref="O262">deflator!O262/INDEX(deflator!$E262:$BQ262, MATCH(TRUE, ISNUMBER(deflator!$E262:$BQ262), 0))</f>
        <v>0</v>
      </c>
      <c r="P262" cm="1">
        <f t="array" ref="P262">deflator!P262/INDEX(deflator!$E262:$BQ262, MATCH(TRUE, ISNUMBER(deflator!$E262:$BQ262), 0))</f>
        <v>0</v>
      </c>
      <c r="Q262" cm="1">
        <f t="array" ref="Q262">deflator!Q262/INDEX(deflator!$E262:$BQ262, MATCH(TRUE, ISNUMBER(deflator!$E262:$BQ262), 0))</f>
        <v>0</v>
      </c>
      <c r="R262" cm="1">
        <f t="array" ref="R262">deflator!R262/INDEX(deflator!$E262:$BQ262, MATCH(TRUE, ISNUMBER(deflator!$E262:$BQ262), 0))</f>
        <v>0</v>
      </c>
      <c r="S262" cm="1">
        <f t="array" ref="S262">deflator!S262/INDEX(deflator!$E262:$BQ262, MATCH(TRUE, ISNUMBER(deflator!$E262:$BQ262), 0))</f>
        <v>0</v>
      </c>
      <c r="T262" cm="1">
        <f t="array" ref="T262">deflator!T262/INDEX(deflator!$E262:$BQ262, MATCH(TRUE, ISNUMBER(deflator!$E262:$BQ262), 0))</f>
        <v>0</v>
      </c>
      <c r="U262" cm="1">
        <f t="array" ref="U262">deflator!U262/INDEX(deflator!$E262:$BQ262, MATCH(TRUE, ISNUMBER(deflator!$E262:$BQ262), 0))</f>
        <v>0</v>
      </c>
      <c r="V262" cm="1">
        <f t="array" ref="V262">deflator!V262/INDEX(deflator!$E262:$BQ262, MATCH(TRUE, ISNUMBER(deflator!$E262:$BQ262), 0))</f>
        <v>0</v>
      </c>
      <c r="W262" cm="1">
        <f t="array" ref="W262">deflator!W262/INDEX(deflator!$E262:$BQ262, MATCH(TRUE, ISNUMBER(deflator!$E262:$BQ262), 0))</f>
        <v>0</v>
      </c>
      <c r="X262" cm="1">
        <f t="array" ref="X262">deflator!X262/INDEX(deflator!$E262:$BQ262, MATCH(TRUE, ISNUMBER(deflator!$E262:$BQ262), 0))</f>
        <v>0</v>
      </c>
      <c r="Y262" cm="1">
        <f t="array" ref="Y262">deflator!Y262/INDEX(deflator!$E262:$BQ262, MATCH(TRUE, ISNUMBER(deflator!$E262:$BQ262), 0))</f>
        <v>0</v>
      </c>
      <c r="Z262" cm="1">
        <f t="array" ref="Z262">deflator!Z262/INDEX(deflator!$E262:$BQ262, MATCH(TRUE, ISNUMBER(deflator!$E262:$BQ262), 0))</f>
        <v>0</v>
      </c>
      <c r="AA262" cm="1">
        <f t="array" ref="AA262">deflator!AA262/INDEX(deflator!$E262:$BQ262, MATCH(TRUE, ISNUMBER(deflator!$E262:$BQ262), 0))</f>
        <v>0</v>
      </c>
      <c r="AB262" cm="1">
        <f t="array" ref="AB262">deflator!AB262/INDEX(deflator!$E262:$BQ262, MATCH(TRUE, ISNUMBER(deflator!$E262:$BQ262), 0))</f>
        <v>0</v>
      </c>
      <c r="AC262" cm="1">
        <f t="array" ref="AC262">deflator!AC262/INDEX(deflator!$E262:$BQ262, MATCH(TRUE, ISNUMBER(deflator!$E262:$BQ262), 0))</f>
        <v>0</v>
      </c>
      <c r="AD262" cm="1">
        <f t="array" ref="AD262">deflator!AD262/INDEX(deflator!$E262:$BQ262, MATCH(TRUE, ISNUMBER(deflator!$E262:$BQ262), 0))</f>
        <v>0</v>
      </c>
      <c r="AE262" cm="1">
        <f t="array" ref="AE262">deflator!AE262/INDEX(deflator!$E262:$BQ262, MATCH(TRUE, ISNUMBER(deflator!$E262:$BQ262), 0))</f>
        <v>0</v>
      </c>
      <c r="AF262" cm="1">
        <f t="array" ref="AF262">deflator!AF262/INDEX(deflator!$E262:$BQ262, MATCH(TRUE, ISNUMBER(deflator!$E262:$BQ262), 0))</f>
        <v>0</v>
      </c>
      <c r="AG262" cm="1">
        <f t="array" ref="AG262">deflator!AG262/INDEX(deflator!$E262:$BQ262, MATCH(TRUE, ISNUMBER(deflator!$E262:$BQ262), 0))</f>
        <v>0</v>
      </c>
      <c r="AH262" cm="1">
        <f t="array" ref="AH262">deflator!AH262/INDEX(deflator!$E262:$BQ262, MATCH(TRUE, ISNUMBER(deflator!$E262:$BQ262), 0))</f>
        <v>0</v>
      </c>
      <c r="AI262" cm="1">
        <f t="array" ref="AI262">deflator!AI262/INDEX(deflator!$E262:$BQ262, MATCH(TRUE, ISNUMBER(deflator!$E262:$BQ262), 0))</f>
        <v>0</v>
      </c>
      <c r="AJ262" cm="1">
        <f t="array" ref="AJ262">deflator!AJ262/INDEX(deflator!$E262:$BQ262, MATCH(TRUE, ISNUMBER(deflator!$E262:$BQ262), 0))</f>
        <v>0</v>
      </c>
      <c r="AK262" cm="1">
        <f t="array" ref="AK262">deflator!AK262/INDEX(deflator!$E262:$BQ262, MATCH(TRUE, ISNUMBER(deflator!$E262:$BQ262), 0))</f>
        <v>0</v>
      </c>
      <c r="AL262" cm="1">
        <f t="array" ref="AL262">deflator!AL262/INDEX(deflator!$E262:$BQ262, MATCH(TRUE, ISNUMBER(deflator!$E262:$BQ262), 0))</f>
        <v>0</v>
      </c>
      <c r="AM262" cm="1">
        <f t="array" ref="AM262">deflator!AM262/INDEX(deflator!$E262:$BQ262, MATCH(TRUE, ISNUMBER(deflator!$E262:$BQ262), 0))</f>
        <v>0</v>
      </c>
      <c r="AN262" cm="1">
        <f t="array" ref="AN262">deflator!AN262/INDEX(deflator!$E262:$BQ262, MATCH(TRUE, ISNUMBER(deflator!$E262:$BQ262), 0))</f>
        <v>0</v>
      </c>
      <c r="AO262" cm="1">
        <f t="array" ref="AO262">deflator!AO262/INDEX(deflator!$E262:$BQ262, MATCH(TRUE, ISNUMBER(deflator!$E262:$BQ262), 0))</f>
        <v>0</v>
      </c>
      <c r="AP262" cm="1">
        <f t="array" ref="AP262">deflator!AP262/INDEX(deflator!$E262:$BQ262, MATCH(TRUE, ISNUMBER(deflator!$E262:$BQ262), 0))</f>
        <v>0</v>
      </c>
      <c r="AQ262" cm="1">
        <f t="array" ref="AQ262">deflator!AQ262/INDEX(deflator!$E262:$BQ262, MATCH(TRUE, ISNUMBER(deflator!$E262:$BQ262), 0))</f>
        <v>0</v>
      </c>
      <c r="AR262" cm="1">
        <f t="array" ref="AR262">deflator!AR262/INDEX(deflator!$E262:$BQ262, MATCH(TRUE, ISNUMBER(deflator!$E262:$BQ262), 0))</f>
        <v>0</v>
      </c>
      <c r="AS262" cm="1">
        <f t="array" ref="AS262">deflator!AS262/INDEX(deflator!$E262:$BQ262, MATCH(TRUE, ISNUMBER(deflator!$E262:$BQ262), 0))</f>
        <v>0</v>
      </c>
      <c r="AT262" cm="1">
        <f t="array" ref="AT262">deflator!AT262/INDEX(deflator!$E262:$BQ262, MATCH(TRUE, ISNUMBER(deflator!$E262:$BQ262), 0))</f>
        <v>0</v>
      </c>
      <c r="AU262" cm="1">
        <f t="array" ref="AU262">deflator!AU262/INDEX(deflator!$E262:$BQ262, MATCH(TRUE, ISNUMBER(deflator!$E262:$BQ262), 0))</f>
        <v>1</v>
      </c>
      <c r="AV262" cm="1">
        <f t="array" ref="AV262">deflator!AV262/INDEX(deflator!$E262:$BQ262, MATCH(TRUE, ISNUMBER(deflator!$E262:$BQ262), 0))</f>
        <v>1.059684639309691</v>
      </c>
      <c r="AW262" cm="1">
        <f t="array" ref="AW262">deflator!AW262/INDEX(deflator!$E262:$BQ262, MATCH(TRUE, ISNUMBER(deflator!$E262:$BQ262), 0))</f>
        <v>1.1314599915393055</v>
      </c>
      <c r="AX262" cm="1">
        <f t="array" ref="AX262">deflator!AX262/INDEX(deflator!$E262:$BQ262, MATCH(TRUE, ISNUMBER(deflator!$E262:$BQ262), 0))</f>
        <v>1.2750508823020581</v>
      </c>
      <c r="AY262" cm="1">
        <f t="array" ref="AY262">deflator!AY262/INDEX(deflator!$E262:$BQ262, MATCH(TRUE, ISNUMBER(deflator!$E262:$BQ262), 0))</f>
        <v>1.2474530433687254</v>
      </c>
      <c r="AZ262" cm="1">
        <f t="array" ref="AZ262">deflator!AZ262/INDEX(deflator!$E262:$BQ262, MATCH(TRUE, ISNUMBER(deflator!$E262:$BQ262), 0))</f>
        <v>1.2795940065380222</v>
      </c>
      <c r="BA262" cm="1">
        <f t="array" ref="BA262">deflator!BA262/INDEX(deflator!$E262:$BQ262, MATCH(TRUE, ISNUMBER(deflator!$E262:$BQ262), 0))</f>
        <v>1.1214914534928884</v>
      </c>
      <c r="BB262" cm="1">
        <f t="array" ref="BB262">deflator!BB262/INDEX(deflator!$E262:$BQ262, MATCH(TRUE, ISNUMBER(deflator!$E262:$BQ262), 0))</f>
        <v>1.18850816082873</v>
      </c>
      <c r="BC262" cm="1">
        <f t="array" ref="BC262">deflator!BC262/INDEX(deflator!$E262:$BQ262, MATCH(TRUE, ISNUMBER(deflator!$E262:$BQ262), 0))</f>
        <v>1.2160538448793861</v>
      </c>
      <c r="BD262" cm="1">
        <f t="array" ref="BD262">deflator!BD262/INDEX(deflator!$E262:$BQ262, MATCH(TRUE, ISNUMBER(deflator!$E262:$BQ262), 0))</f>
        <v>1.2937954092581241</v>
      </c>
      <c r="BE262" cm="1">
        <f t="array" ref="BE262">deflator!BE262/INDEX(deflator!$E262:$BQ262, MATCH(TRUE, ISNUMBER(deflator!$E262:$BQ262), 0))</f>
        <v>1.4705702023298588</v>
      </c>
      <c r="BF262" cm="1">
        <f t="array" ref="BF262">deflator!BF262/INDEX(deflator!$E262:$BQ262, MATCH(TRUE, ISNUMBER(deflator!$E262:$BQ262), 0))</f>
        <v>1.4344967161557971</v>
      </c>
      <c r="BG262" cm="1">
        <f t="array" ref="BG262">deflator!BG262/INDEX(deflator!$E262:$BQ262, MATCH(TRUE, ISNUMBER(deflator!$E262:$BQ262), 0))</f>
        <v>1.3928222027911659</v>
      </c>
      <c r="BH262" cm="1">
        <f t="array" ref="BH262">deflator!BH262/INDEX(deflator!$E262:$BQ262, MATCH(TRUE, ISNUMBER(deflator!$E262:$BQ262), 0))</f>
        <v>1.437219490697512</v>
      </c>
      <c r="BI262" cm="1">
        <f t="array" ref="BI262">deflator!BI262/INDEX(deflator!$E262:$BQ262, MATCH(TRUE, ISNUMBER(deflator!$E262:$BQ262), 0))</f>
        <v>1.466708410832144</v>
      </c>
      <c r="BJ262" cm="1">
        <f t="array" ref="BJ262">deflator!BJ262/INDEX(deflator!$E262:$BQ262, MATCH(TRUE, ISNUMBER(deflator!$E262:$BQ262), 0))</f>
        <v>1.4760167586347788</v>
      </c>
      <c r="BK262" cm="1">
        <f t="array" ref="BK262">deflator!BK262/INDEX(deflator!$E262:$BQ262, MATCH(TRUE, ISNUMBER(deflator!$E262:$BQ262), 0))</f>
        <v>1.4980646335341532</v>
      </c>
      <c r="BL262" cm="1">
        <f t="array" ref="BL262">deflator!BL262/INDEX(deflator!$E262:$BQ262, MATCH(TRUE, ISNUMBER(deflator!$E262:$BQ262), 0))</f>
        <v>1.5292000514260344</v>
      </c>
      <c r="BM262" cm="1">
        <f t="array" ref="BM262">deflator!BM262/INDEX(deflator!$E262:$BQ262, MATCH(TRUE, ISNUMBER(deflator!$E262:$BQ262), 0))</f>
        <v>1.5950349796493926</v>
      </c>
      <c r="BN262" cm="1">
        <f t="array" ref="BN262">deflator!BN262/INDEX(deflator!$E262:$BQ262, MATCH(TRUE, ISNUMBER(deflator!$E262:$BQ262), 0))</f>
        <v>1.6397476254083847</v>
      </c>
      <c r="BO262" cm="1">
        <f t="array" ref="BO262">deflator!BO262/INDEX(deflator!$E262:$BQ262, MATCH(TRUE, ISNUMBER(deflator!$E262:$BQ262), 0))</f>
        <v>1.7223624931775077</v>
      </c>
      <c r="BP262" cm="1">
        <f t="array" ref="BP262">deflator!BP262/INDEX(deflator!$E262:$BQ262, MATCH(TRUE, ISNUMBER(deflator!$E262:$BQ262), 0))</f>
        <v>0</v>
      </c>
      <c r="BQ262" cm="1">
        <f t="array" ref="BQ262">deflator!BQ262/INDEX(deflator!$E262:$BQ262, MATCH(TRUE, ISNUMBER(deflator!$E262:$BQ262), 0))</f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 cm="1">
        <f t="array" ref="E263">deflator!E263/INDEX(deflator!$E263:$BQ263, MATCH(TRUE, ISNUMBER(deflator!$E263:$BQ263), 0))</f>
        <v>0</v>
      </c>
      <c r="F263" cm="1">
        <f t="array" ref="F263">deflator!F263/INDEX(deflator!$E263:$BQ263, MATCH(TRUE, ISNUMBER(deflator!$E263:$BQ263), 0))</f>
        <v>0</v>
      </c>
      <c r="G263" cm="1">
        <f t="array" ref="G263">deflator!G263/INDEX(deflator!$E263:$BQ263, MATCH(TRUE, ISNUMBER(deflator!$E263:$BQ263), 0))</f>
        <v>0</v>
      </c>
      <c r="H263" cm="1">
        <f t="array" ref="H263">deflator!H263/INDEX(deflator!$E263:$BQ263, MATCH(TRUE, ISNUMBER(deflator!$E263:$BQ263), 0))</f>
        <v>0</v>
      </c>
      <c r="I263" cm="1">
        <f t="array" ref="I263">deflator!I263/INDEX(deflator!$E263:$BQ263, MATCH(TRUE, ISNUMBER(deflator!$E263:$BQ263), 0))</f>
        <v>0</v>
      </c>
      <c r="J263" cm="1">
        <f t="array" ref="J263">deflator!J263/INDEX(deflator!$E263:$BQ263, MATCH(TRUE, ISNUMBER(deflator!$E263:$BQ263), 0))</f>
        <v>0</v>
      </c>
      <c r="K263" cm="1">
        <f t="array" ref="K263">deflator!K263/INDEX(deflator!$E263:$BQ263, MATCH(TRUE, ISNUMBER(deflator!$E263:$BQ263), 0))</f>
        <v>0</v>
      </c>
      <c r="L263" cm="1">
        <f t="array" ref="L263">deflator!L263/INDEX(deflator!$E263:$BQ263, MATCH(TRUE, ISNUMBER(deflator!$E263:$BQ263), 0))</f>
        <v>0</v>
      </c>
      <c r="M263" cm="1">
        <f t="array" ref="M263">deflator!M263/INDEX(deflator!$E263:$BQ263, MATCH(TRUE, ISNUMBER(deflator!$E263:$BQ263), 0))</f>
        <v>0</v>
      </c>
      <c r="N263" cm="1">
        <f t="array" ref="N263">deflator!N263/INDEX(deflator!$E263:$BQ263, MATCH(TRUE, ISNUMBER(deflator!$E263:$BQ263), 0))</f>
        <v>0</v>
      </c>
      <c r="O263" cm="1">
        <f t="array" ref="O263">deflator!O263/INDEX(deflator!$E263:$BQ263, MATCH(TRUE, ISNUMBER(deflator!$E263:$BQ263), 0))</f>
        <v>0</v>
      </c>
      <c r="P263" cm="1">
        <f t="array" ref="P263">deflator!P263/INDEX(deflator!$E263:$BQ263, MATCH(TRUE, ISNUMBER(deflator!$E263:$BQ263), 0))</f>
        <v>0</v>
      </c>
      <c r="Q263" cm="1">
        <f t="array" ref="Q263">deflator!Q263/INDEX(deflator!$E263:$BQ263, MATCH(TRUE, ISNUMBER(deflator!$E263:$BQ263), 0))</f>
        <v>0</v>
      </c>
      <c r="R263" cm="1">
        <f t="array" ref="R263">deflator!R263/INDEX(deflator!$E263:$BQ263, MATCH(TRUE, ISNUMBER(deflator!$E263:$BQ263), 0))</f>
        <v>0</v>
      </c>
      <c r="S263" cm="1">
        <f t="array" ref="S263">deflator!S263/INDEX(deflator!$E263:$BQ263, MATCH(TRUE, ISNUMBER(deflator!$E263:$BQ263), 0))</f>
        <v>0</v>
      </c>
      <c r="T263" cm="1">
        <f t="array" ref="T263">deflator!T263/INDEX(deflator!$E263:$BQ263, MATCH(TRUE, ISNUMBER(deflator!$E263:$BQ263), 0))</f>
        <v>0</v>
      </c>
      <c r="U263" cm="1">
        <f t="array" ref="U263">deflator!U263/INDEX(deflator!$E263:$BQ263, MATCH(TRUE, ISNUMBER(deflator!$E263:$BQ263), 0))</f>
        <v>0</v>
      </c>
      <c r="V263" cm="1">
        <f t="array" ref="V263">deflator!V263/INDEX(deflator!$E263:$BQ263, MATCH(TRUE, ISNUMBER(deflator!$E263:$BQ263), 0))</f>
        <v>0</v>
      </c>
      <c r="W263" cm="1">
        <f t="array" ref="W263">deflator!W263/INDEX(deflator!$E263:$BQ263, MATCH(TRUE, ISNUMBER(deflator!$E263:$BQ263), 0))</f>
        <v>0</v>
      </c>
      <c r="X263" cm="1">
        <f t="array" ref="X263">deflator!X263/INDEX(deflator!$E263:$BQ263, MATCH(TRUE, ISNUMBER(deflator!$E263:$BQ263), 0))</f>
        <v>0</v>
      </c>
      <c r="Y263" cm="1">
        <f t="array" ref="Y263">deflator!Y263/INDEX(deflator!$E263:$BQ263, MATCH(TRUE, ISNUMBER(deflator!$E263:$BQ263), 0))</f>
        <v>0</v>
      </c>
      <c r="Z263" cm="1">
        <f t="array" ref="Z263">deflator!Z263/INDEX(deflator!$E263:$BQ263, MATCH(TRUE, ISNUMBER(deflator!$E263:$BQ263), 0))</f>
        <v>0</v>
      </c>
      <c r="AA263" cm="1">
        <f t="array" ref="AA263">deflator!AA263/INDEX(deflator!$E263:$BQ263, MATCH(TRUE, ISNUMBER(deflator!$E263:$BQ263), 0))</f>
        <v>0</v>
      </c>
      <c r="AB263" cm="1">
        <f t="array" ref="AB263">deflator!AB263/INDEX(deflator!$E263:$BQ263, MATCH(TRUE, ISNUMBER(deflator!$E263:$BQ263), 0))</f>
        <v>0</v>
      </c>
      <c r="AC263" cm="1">
        <f t="array" ref="AC263">deflator!AC263/INDEX(deflator!$E263:$BQ263, MATCH(TRUE, ISNUMBER(deflator!$E263:$BQ263), 0))</f>
        <v>0</v>
      </c>
      <c r="AD263" cm="1">
        <f t="array" ref="AD263">deflator!AD263/INDEX(deflator!$E263:$BQ263, MATCH(TRUE, ISNUMBER(deflator!$E263:$BQ263), 0))</f>
        <v>1</v>
      </c>
      <c r="AE263" cm="1">
        <f t="array" ref="AE263">deflator!AE263/INDEX(deflator!$E263:$BQ263, MATCH(TRUE, ISNUMBER(deflator!$E263:$BQ263), 0))</f>
        <v>4.980730856000541</v>
      </c>
      <c r="AF263" cm="1">
        <f t="array" ref="AF263">deflator!AF263/INDEX(deflator!$E263:$BQ263, MATCH(TRUE, ISNUMBER(deflator!$E263:$BQ263), 0))</f>
        <v>23.038685415407048</v>
      </c>
      <c r="AG263" cm="1">
        <f t="array" ref="AG263">deflator!AG263/INDEX(deflator!$E263:$BQ263, MATCH(TRUE, ISNUMBER(deflator!$E263:$BQ263), 0))</f>
        <v>117.73695630645902</v>
      </c>
      <c r="AH263" cm="1">
        <f t="array" ref="AH263">deflator!AH263/INDEX(deflator!$E263:$BQ263, MATCH(TRUE, ISNUMBER(deflator!$E263:$BQ263), 0))</f>
        <v>199.78634042578204</v>
      </c>
      <c r="AI263" cm="1">
        <f t="array" ref="AI263">deflator!AI263/INDEX(deflator!$E263:$BQ263, MATCH(TRUE, ISNUMBER(deflator!$E263:$BQ263), 0))</f>
        <v>283.88659648278269</v>
      </c>
      <c r="AJ263" cm="1">
        <f t="array" ref="AJ263">deflator!AJ263/INDEX(deflator!$E263:$BQ263, MATCH(TRUE, ISNUMBER(deflator!$E263:$BQ263), 0))</f>
        <v>489.83605858094847</v>
      </c>
      <c r="AK263" cm="1">
        <f t="array" ref="AK263">deflator!AK263/INDEX(deflator!$E263:$BQ263, MATCH(TRUE, ISNUMBER(deflator!$E263:$BQ263), 0))</f>
        <v>649.66556969002579</v>
      </c>
      <c r="AL263" cm="1">
        <f t="array" ref="AL263">deflator!AL263/INDEX(deflator!$E263:$BQ263, MATCH(TRUE, ISNUMBER(deflator!$E263:$BQ263), 0))</f>
        <v>762.80466383002522</v>
      </c>
      <c r="AM263" cm="1">
        <f t="array" ref="AM263">deflator!AM263/INDEX(deflator!$E263:$BQ263, MATCH(TRUE, ISNUMBER(deflator!$E263:$BQ263), 0))</f>
        <v>892.11772111698838</v>
      </c>
      <c r="AN263" cm="1">
        <f t="array" ref="AN263">deflator!AN263/INDEX(deflator!$E263:$BQ263, MATCH(TRUE, ISNUMBER(deflator!$E263:$BQ263), 0))</f>
        <v>1044.1363241640508</v>
      </c>
      <c r="AO263" cm="1">
        <f t="array" ref="AO263">deflator!AO263/INDEX(deflator!$E263:$BQ263, MATCH(TRUE, ISNUMBER(deflator!$E263:$BQ263), 0))</f>
        <v>1134.9424286651476</v>
      </c>
      <c r="AP263" cm="1">
        <f t="array" ref="AP263">deflator!AP263/INDEX(deflator!$E263:$BQ263, MATCH(TRUE, ISNUMBER(deflator!$E263:$BQ263), 0))</f>
        <v>1209.8191747241392</v>
      </c>
      <c r="AQ263" cm="1">
        <f t="array" ref="AQ263">deflator!AQ263/INDEX(deflator!$E263:$BQ263, MATCH(TRUE, ISNUMBER(deflator!$E263:$BQ263), 0))</f>
        <v>1316.7413495824326</v>
      </c>
      <c r="AR263" cm="1">
        <f t="array" ref="AR263">deflator!AR263/INDEX(deflator!$E263:$BQ263, MATCH(TRUE, ISNUMBER(deflator!$E263:$BQ263), 0))</f>
        <v>1392.252553012878</v>
      </c>
      <c r="AS263" cm="1">
        <f t="array" ref="AS263">deflator!AS263/INDEX(deflator!$E263:$BQ263, MATCH(TRUE, ISNUMBER(deflator!$E263:$BQ263), 0))</f>
        <v>1439.7120432104916</v>
      </c>
      <c r="AT263" cm="1">
        <f t="array" ref="AT263">deflator!AT263/INDEX(deflator!$E263:$BQ263, MATCH(TRUE, ISNUMBER(deflator!$E263:$BQ263), 0))</f>
        <v>1477.4651051158116</v>
      </c>
      <c r="AU263" cm="1">
        <f t="array" ref="AU263">deflator!AU263/INDEX(deflator!$E263:$BQ263, MATCH(TRUE, ISNUMBER(deflator!$E263:$BQ263), 0))</f>
        <v>1546.8901290241135</v>
      </c>
      <c r="AV263" cm="1">
        <f t="array" ref="AV263">deflator!AV263/INDEX(deflator!$E263:$BQ263, MATCH(TRUE, ISNUMBER(deflator!$E263:$BQ263), 0))</f>
        <v>1656.8678677357975</v>
      </c>
      <c r="AW263" cm="1">
        <f t="array" ref="AW263">deflator!AW263/INDEX(deflator!$E263:$BQ263, MATCH(TRUE, ISNUMBER(deflator!$E263:$BQ263), 0))</f>
        <v>1796.5967066382752</v>
      </c>
      <c r="AX263" cm="1">
        <f t="array" ref="AX263">deflator!AX263/INDEX(deflator!$E263:$BQ263, MATCH(TRUE, ISNUMBER(deflator!$E263:$BQ263), 0))</f>
        <v>2134.5458817482709</v>
      </c>
      <c r="AY263" cm="1">
        <f t="array" ref="AY263">deflator!AY263/INDEX(deflator!$E263:$BQ263, MATCH(TRUE, ISNUMBER(deflator!$E263:$BQ263), 0))</f>
        <v>2317.4540078799369</v>
      </c>
      <c r="AZ263" cm="1">
        <f t="array" ref="AZ263">deflator!AZ263/INDEX(deflator!$E263:$BQ263, MATCH(TRUE, ISNUMBER(deflator!$E263:$BQ263), 0))</f>
        <v>2540.6300572968462</v>
      </c>
      <c r="BA263" cm="1">
        <f t="array" ref="BA263">deflator!BA263/INDEX(deflator!$E263:$BQ263, MATCH(TRUE, ISNUMBER(deflator!$E263:$BQ263), 0))</f>
        <v>3116.6751430149502</v>
      </c>
      <c r="BB263" cm="1">
        <f t="array" ref="BB263">deflator!BB263/INDEX(deflator!$E263:$BQ263, MATCH(TRUE, ISNUMBER(deflator!$E263:$BQ263), 0))</f>
        <v>3310.3959247520602</v>
      </c>
      <c r="BC263" cm="1">
        <f t="array" ref="BC263">deflator!BC263/INDEX(deflator!$E263:$BQ263, MATCH(TRUE, ISNUMBER(deflator!$E263:$BQ263), 0))</f>
        <v>4710.8015597951508</v>
      </c>
      <c r="BD263" cm="1">
        <f t="array" ref="BD263">deflator!BD263/INDEX(deflator!$E263:$BQ263, MATCH(TRUE, ISNUMBER(deflator!$E263:$BQ263), 0))</f>
        <v>5719.5574974125648</v>
      </c>
      <c r="BE263" cm="1">
        <f t="array" ref="BE263">deflator!BE263/INDEX(deflator!$E263:$BQ263, MATCH(TRUE, ISNUMBER(deflator!$E263:$BQ263), 0))</f>
        <v>6238.7595200114411</v>
      </c>
      <c r="BF263" cm="1">
        <f t="array" ref="BF263">deflator!BF263/INDEX(deflator!$E263:$BQ263, MATCH(TRUE, ISNUMBER(deflator!$E263:$BQ263), 0))</f>
        <v>6490.7132979152921</v>
      </c>
      <c r="BG263" cm="1">
        <f t="array" ref="BG263">deflator!BG263/INDEX(deflator!$E263:$BQ263, MATCH(TRUE, ISNUMBER(deflator!$E263:$BQ263), 0))</f>
        <v>6730.7488307852773</v>
      </c>
      <c r="BH263" cm="1">
        <f t="array" ref="BH263">deflator!BH263/INDEX(deflator!$E263:$BQ263, MATCH(TRUE, ISNUMBER(deflator!$E263:$BQ263), 0))</f>
        <v>6615.2147391026219</v>
      </c>
      <c r="BI263" cm="1">
        <f t="array" ref="BI263">deflator!BI263/INDEX(deflator!$E263:$BQ263, MATCH(TRUE, ISNUMBER(deflator!$E263:$BQ263), 0))</f>
        <v>6735.5809479816753</v>
      </c>
      <c r="BJ263" cm="1">
        <f t="array" ref="BJ263">deflator!BJ263/INDEX(deflator!$E263:$BQ263, MATCH(TRUE, ISNUMBER(deflator!$E263:$BQ263), 0))</f>
        <v>7029.4489662234255</v>
      </c>
      <c r="BK263" cm="1">
        <f t="array" ref="BK263">deflator!BK263/INDEX(deflator!$E263:$BQ263, MATCH(TRUE, ISNUMBER(deflator!$E263:$BQ263), 0))</f>
        <v>7284.3822873809777</v>
      </c>
      <c r="BL263" cm="1">
        <f t="array" ref="BL263">deflator!BL263/INDEX(deflator!$E263:$BQ263, MATCH(TRUE, ISNUMBER(deflator!$E263:$BQ263), 0))</f>
        <v>7460.8994015484013</v>
      </c>
      <c r="BM263" cm="1">
        <f t="array" ref="BM263">deflator!BM263/INDEX(deflator!$E263:$BQ263, MATCH(TRUE, ISNUMBER(deflator!$E263:$BQ263), 0))</f>
        <v>7570.386469918466</v>
      </c>
      <c r="BN263" cm="1">
        <f t="array" ref="BN263">deflator!BN263/INDEX(deflator!$E263:$BQ263, MATCH(TRUE, ISNUMBER(deflator!$E263:$BQ263), 0))</f>
        <v>7788.4717354457107</v>
      </c>
      <c r="BO263" cm="1">
        <f t="array" ref="BO263">deflator!BO263/INDEX(deflator!$E263:$BQ263, MATCH(TRUE, ISNUMBER(deflator!$E263:$BQ263), 0))</f>
        <v>8134.5005317605037</v>
      </c>
      <c r="BP263" cm="1">
        <f t="array" ref="BP263">deflator!BP263/INDEX(deflator!$E263:$BQ263, MATCH(TRUE, ISNUMBER(deflator!$E263:$BQ263), 0))</f>
        <v>8304.7874269411786</v>
      </c>
      <c r="BQ263" cm="1">
        <f t="array" ref="BQ263">deflator!BQ263/INDEX(deflator!$E263:$BQ263, MATCH(TRUE, ISNUMBER(deflator!$E263:$BQ263), 0))</f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 cm="1">
        <f t="array" ref="E264">deflator!E264/INDEX(deflator!$E264:$BQ264, MATCH(TRUE, ISNUMBER(deflator!$E264:$BQ264), 0))</f>
        <v>0</v>
      </c>
      <c r="F264" cm="1">
        <f t="array" ref="F264">deflator!F264/INDEX(deflator!$E264:$BQ264, MATCH(TRUE, ISNUMBER(deflator!$E264:$BQ264), 0))</f>
        <v>0</v>
      </c>
      <c r="G264" cm="1">
        <f t="array" ref="G264">deflator!G264/INDEX(deflator!$E264:$BQ264, MATCH(TRUE, ISNUMBER(deflator!$E264:$BQ264), 0))</f>
        <v>0</v>
      </c>
      <c r="H264" cm="1">
        <f t="array" ref="H264">deflator!H264/INDEX(deflator!$E264:$BQ264, MATCH(TRUE, ISNUMBER(deflator!$E264:$BQ264), 0))</f>
        <v>0</v>
      </c>
      <c r="I264" cm="1">
        <f t="array" ref="I264">deflator!I264/INDEX(deflator!$E264:$BQ264, MATCH(TRUE, ISNUMBER(deflator!$E264:$BQ264), 0))</f>
        <v>0</v>
      </c>
      <c r="J264" cm="1">
        <f t="array" ref="J264">deflator!J264/INDEX(deflator!$E264:$BQ264, MATCH(TRUE, ISNUMBER(deflator!$E264:$BQ264), 0))</f>
        <v>0</v>
      </c>
      <c r="K264" cm="1">
        <f t="array" ref="K264">deflator!K264/INDEX(deflator!$E264:$BQ264, MATCH(TRUE, ISNUMBER(deflator!$E264:$BQ264), 0))</f>
        <v>0</v>
      </c>
      <c r="L264" cm="1">
        <f t="array" ref="L264">deflator!L264/INDEX(deflator!$E264:$BQ264, MATCH(TRUE, ISNUMBER(deflator!$E264:$BQ264), 0))</f>
        <v>0</v>
      </c>
      <c r="M264" cm="1">
        <f t="array" ref="M264">deflator!M264/INDEX(deflator!$E264:$BQ264, MATCH(TRUE, ISNUMBER(deflator!$E264:$BQ264), 0))</f>
        <v>0</v>
      </c>
      <c r="N264" cm="1">
        <f t="array" ref="N264">deflator!N264/INDEX(deflator!$E264:$BQ264, MATCH(TRUE, ISNUMBER(deflator!$E264:$BQ264), 0))</f>
        <v>0</v>
      </c>
      <c r="O264" cm="1">
        <f t="array" ref="O264">deflator!O264/INDEX(deflator!$E264:$BQ264, MATCH(TRUE, ISNUMBER(deflator!$E264:$BQ264), 0))</f>
        <v>0</v>
      </c>
      <c r="P264" cm="1">
        <f t="array" ref="P264">deflator!P264/INDEX(deflator!$E264:$BQ264, MATCH(TRUE, ISNUMBER(deflator!$E264:$BQ264), 0))</f>
        <v>0</v>
      </c>
      <c r="Q264" cm="1">
        <f t="array" ref="Q264">deflator!Q264/INDEX(deflator!$E264:$BQ264, MATCH(TRUE, ISNUMBER(deflator!$E264:$BQ264), 0))</f>
        <v>0</v>
      </c>
      <c r="R264" cm="1">
        <f t="array" ref="R264">deflator!R264/INDEX(deflator!$E264:$BQ264, MATCH(TRUE, ISNUMBER(deflator!$E264:$BQ264), 0))</f>
        <v>0</v>
      </c>
      <c r="S264" cm="1">
        <f t="array" ref="S264">deflator!S264/INDEX(deflator!$E264:$BQ264, MATCH(TRUE, ISNUMBER(deflator!$E264:$BQ264), 0))</f>
        <v>0</v>
      </c>
      <c r="T264" cm="1">
        <f t="array" ref="T264">deflator!T264/INDEX(deflator!$E264:$BQ264, MATCH(TRUE, ISNUMBER(deflator!$E264:$BQ264), 0))</f>
        <v>0</v>
      </c>
      <c r="U264" cm="1">
        <f t="array" ref="U264">deflator!U264/INDEX(deflator!$E264:$BQ264, MATCH(TRUE, ISNUMBER(deflator!$E264:$BQ264), 0))</f>
        <v>0</v>
      </c>
      <c r="V264" cm="1">
        <f t="array" ref="V264">deflator!V264/INDEX(deflator!$E264:$BQ264, MATCH(TRUE, ISNUMBER(deflator!$E264:$BQ264), 0))</f>
        <v>0</v>
      </c>
      <c r="W264" cm="1">
        <f t="array" ref="W264">deflator!W264/INDEX(deflator!$E264:$BQ264, MATCH(TRUE, ISNUMBER(deflator!$E264:$BQ264), 0))</f>
        <v>0</v>
      </c>
      <c r="X264" cm="1">
        <f t="array" ref="X264">deflator!X264/INDEX(deflator!$E264:$BQ264, MATCH(TRUE, ISNUMBER(deflator!$E264:$BQ264), 0))</f>
        <v>1</v>
      </c>
      <c r="Y264" cm="1">
        <f t="array" ref="Y264">deflator!Y264/INDEX(deflator!$E264:$BQ264, MATCH(TRUE, ISNUMBER(deflator!$E264:$BQ264), 0))</f>
        <v>1.1391266522811843</v>
      </c>
      <c r="Z264" cm="1">
        <f t="array" ref="Z264">deflator!Z264/INDEX(deflator!$E264:$BQ264, MATCH(TRUE, ISNUMBER(deflator!$E264:$BQ264), 0))</f>
        <v>1.3177670008424849</v>
      </c>
      <c r="AA264" cm="1">
        <f t="array" ref="AA264">deflator!AA264/INDEX(deflator!$E264:$BQ264, MATCH(TRUE, ISNUMBER(deflator!$E264:$BQ264), 0))</f>
        <v>1.4244662300531208</v>
      </c>
      <c r="AB264" cm="1">
        <f t="array" ref="AB264">deflator!AB264/INDEX(deflator!$E264:$BQ264, MATCH(TRUE, ISNUMBER(deflator!$E264:$BQ264), 0))</f>
        <v>1.4643171526756407</v>
      </c>
      <c r="AC264" cm="1">
        <f t="array" ref="AC264">deflator!AC264/INDEX(deflator!$E264:$BQ264, MATCH(TRUE, ISNUMBER(deflator!$E264:$BQ264), 0))</f>
        <v>1.6424692448500164</v>
      </c>
      <c r="AD264" cm="1">
        <f t="array" ref="AD264">deflator!AD264/INDEX(deflator!$E264:$BQ264, MATCH(TRUE, ISNUMBER(deflator!$E264:$BQ264), 0))</f>
        <v>1.5858015672236612</v>
      </c>
      <c r="AE264" cm="1">
        <f t="array" ref="AE264">deflator!AE264/INDEX(deflator!$E264:$BQ264, MATCH(TRUE, ISNUMBER(deflator!$E264:$BQ264), 0))</f>
        <v>1.5386631843918457</v>
      </c>
      <c r="AF264" cm="1">
        <f t="array" ref="AF264">deflator!AF264/INDEX(deflator!$E264:$BQ264, MATCH(TRUE, ISNUMBER(deflator!$E264:$BQ264), 0))</f>
        <v>1.7921607496057919</v>
      </c>
      <c r="AG264" cm="1">
        <f t="array" ref="AG264">deflator!AG264/INDEX(deflator!$E264:$BQ264, MATCH(TRUE, ISNUMBER(deflator!$E264:$BQ264), 0))</f>
        <v>1.9677218093798996</v>
      </c>
      <c r="AH264" cm="1">
        <f t="array" ref="AH264">deflator!AH264/INDEX(deflator!$E264:$BQ264, MATCH(TRUE, ISNUMBER(deflator!$E264:$BQ264), 0))</f>
        <v>2.0946135357461708</v>
      </c>
      <c r="AI264" cm="1">
        <f t="array" ref="AI264">deflator!AI264/INDEX(deflator!$E264:$BQ264, MATCH(TRUE, ISNUMBER(deflator!$E264:$BQ264), 0))</f>
        <v>2.0743354905228562</v>
      </c>
      <c r="AJ264" cm="1">
        <f t="array" ref="AJ264">deflator!AJ264/INDEX(deflator!$E264:$BQ264, MATCH(TRUE, ISNUMBER(deflator!$E264:$BQ264), 0))</f>
        <v>2.2873251169510458</v>
      </c>
      <c r="AK264" cm="1">
        <f t="array" ref="AK264">deflator!AK264/INDEX(deflator!$E264:$BQ264, MATCH(TRUE, ISNUMBER(deflator!$E264:$BQ264), 0))</f>
        <v>2.3510541359377779</v>
      </c>
      <c r="AL264" cm="1">
        <f t="array" ref="AL264">deflator!AL264/INDEX(deflator!$E264:$BQ264, MATCH(TRUE, ISNUMBER(deflator!$E264:$BQ264), 0))</f>
        <v>2.399548386171932</v>
      </c>
      <c r="AM264" cm="1">
        <f t="array" ref="AM264">deflator!AM264/INDEX(deflator!$E264:$BQ264, MATCH(TRUE, ISNUMBER(deflator!$E264:$BQ264), 0))</f>
        <v>2.4549851550883175</v>
      </c>
      <c r="AN264" cm="1">
        <f t="array" ref="AN264">deflator!AN264/INDEX(deflator!$E264:$BQ264, MATCH(TRUE, ISNUMBER(deflator!$E264:$BQ264), 0))</f>
        <v>2.497503996070753</v>
      </c>
      <c r="AO264" cm="1">
        <f t="array" ref="AO264">deflator!AO264/INDEX(deflator!$E264:$BQ264, MATCH(TRUE, ISNUMBER(deflator!$E264:$BQ264), 0))</f>
        <v>2.549581818118154</v>
      </c>
      <c r="AP264" cm="1">
        <f t="array" ref="AP264">deflator!AP264/INDEX(deflator!$E264:$BQ264, MATCH(TRUE, ISNUMBER(deflator!$E264:$BQ264), 0))</f>
        <v>2.6305826135945201</v>
      </c>
      <c r="AQ264" cm="1">
        <f t="array" ref="AQ264">deflator!AQ264/INDEX(deflator!$E264:$BQ264, MATCH(TRUE, ISNUMBER(deflator!$E264:$BQ264), 0))</f>
        <v>2.7514296115504191</v>
      </c>
      <c r="AR264" cm="1">
        <f t="array" ref="AR264">deflator!AR264/INDEX(deflator!$E264:$BQ264, MATCH(TRUE, ISNUMBER(deflator!$E264:$BQ264), 0))</f>
        <v>2.8361361966011938</v>
      </c>
      <c r="AS264" cm="1">
        <f t="array" ref="AS264">deflator!AS264/INDEX(deflator!$E264:$BQ264, MATCH(TRUE, ISNUMBER(deflator!$E264:$BQ264), 0))</f>
        <v>2.8979347699739364</v>
      </c>
      <c r="AT264" cm="1">
        <f t="array" ref="AT264">deflator!AT264/INDEX(deflator!$E264:$BQ264, MATCH(TRUE, ISNUMBER(deflator!$E264:$BQ264), 0))</f>
        <v>3.0029821676896602</v>
      </c>
      <c r="AU264" cm="1">
        <f t="array" ref="AU264">deflator!AU264/INDEX(deflator!$E264:$BQ264, MATCH(TRUE, ISNUMBER(deflator!$E264:$BQ264), 0))</f>
        <v>3.089300524773134</v>
      </c>
      <c r="AV264" cm="1">
        <f t="array" ref="AV264">deflator!AV264/INDEX(deflator!$E264:$BQ264, MATCH(TRUE, ISNUMBER(deflator!$E264:$BQ264), 0))</f>
        <v>3.1139760898583195</v>
      </c>
      <c r="AW264" cm="1">
        <f t="array" ref="AW264">deflator!AW264/INDEX(deflator!$E264:$BQ264, MATCH(TRUE, ISNUMBER(deflator!$E264:$BQ264), 0))</f>
        <v>3.1798951706821414</v>
      </c>
      <c r="AX264" cm="1">
        <f t="array" ref="AX264">deflator!AX264/INDEX(deflator!$E264:$BQ264, MATCH(TRUE, ISNUMBER(deflator!$E264:$BQ264), 0))</f>
        <v>3.1932361631997304</v>
      </c>
      <c r="AY264" cm="1">
        <f t="array" ref="AY264">deflator!AY264/INDEX(deflator!$E264:$BQ264, MATCH(TRUE, ISNUMBER(deflator!$E264:$BQ264), 0))</f>
        <v>3.3169011680367269</v>
      </c>
      <c r="AZ264" cm="1">
        <f t="array" ref="AZ264">deflator!AZ264/INDEX(deflator!$E264:$BQ264, MATCH(TRUE, ISNUMBER(deflator!$E264:$BQ264), 0))</f>
        <v>3.5085172266353242</v>
      </c>
      <c r="BA264" cm="1">
        <f t="array" ref="BA264">deflator!BA264/INDEX(deflator!$E264:$BQ264, MATCH(TRUE, ISNUMBER(deflator!$E264:$BQ264), 0))</f>
        <v>3.7598874194694707</v>
      </c>
      <c r="BB264" cm="1">
        <f t="array" ref="BB264">deflator!BB264/INDEX(deflator!$E264:$BQ264, MATCH(TRUE, ISNUMBER(deflator!$E264:$BQ264), 0))</f>
        <v>3.8559418014940894</v>
      </c>
      <c r="BC264" cm="1">
        <f t="array" ref="BC264">deflator!BC264/INDEX(deflator!$E264:$BQ264, MATCH(TRUE, ISNUMBER(deflator!$E264:$BQ264), 0))</f>
        <v>3.9126900364383248</v>
      </c>
      <c r="BD264" cm="1">
        <f t="array" ref="BD264">deflator!BD264/INDEX(deflator!$E264:$BQ264, MATCH(TRUE, ISNUMBER(deflator!$E264:$BQ264), 0))</f>
        <v>4.0217331817130439</v>
      </c>
      <c r="BE264" cm="1">
        <f t="array" ref="BE264">deflator!BE264/INDEX(deflator!$E264:$BQ264, MATCH(TRUE, ISNUMBER(deflator!$E264:$BQ264), 0))</f>
        <v>4.0030709042950292</v>
      </c>
      <c r="BF264" cm="1">
        <f t="array" ref="BF264">deflator!BF264/INDEX(deflator!$E264:$BQ264, MATCH(TRUE, ISNUMBER(deflator!$E264:$BQ264), 0))</f>
        <v>4.1234507020910689</v>
      </c>
      <c r="BG264" cm="1">
        <f t="array" ref="BG264">deflator!BG264/INDEX(deflator!$E264:$BQ264, MATCH(TRUE, ISNUMBER(deflator!$E264:$BQ264), 0))</f>
        <v>4.2113665876621456</v>
      </c>
      <c r="BH264" cm="1">
        <f t="array" ref="BH264">deflator!BH264/INDEX(deflator!$E264:$BQ264, MATCH(TRUE, ISNUMBER(deflator!$E264:$BQ264), 0))</f>
        <v>4.4655737058716216</v>
      </c>
      <c r="BI264" cm="1">
        <f t="array" ref="BI264">deflator!BI264/INDEX(deflator!$E264:$BQ264, MATCH(TRUE, ISNUMBER(deflator!$E264:$BQ264), 0))</f>
        <v>4.5477537520238283</v>
      </c>
      <c r="BJ264" cm="1">
        <f t="array" ref="BJ264">deflator!BJ264/INDEX(deflator!$E264:$BQ264, MATCH(TRUE, ISNUMBER(deflator!$E264:$BQ264), 0))</f>
        <v>4.7368541626883385</v>
      </c>
      <c r="BK264" cm="1">
        <f t="array" ref="BK264">deflator!BK264/INDEX(deflator!$E264:$BQ264, MATCH(TRUE, ISNUMBER(deflator!$E264:$BQ264), 0))</f>
        <v>4.8888028024605532</v>
      </c>
      <c r="BL264" cm="1">
        <f t="array" ref="BL264">deflator!BL264/INDEX(deflator!$E264:$BQ264, MATCH(TRUE, ISNUMBER(deflator!$E264:$BQ264), 0))</f>
        <v>5.049174489354078</v>
      </c>
      <c r="BM264" cm="1">
        <f t="array" ref="BM264">deflator!BM264/INDEX(deflator!$E264:$BQ264, MATCH(TRUE, ISNUMBER(deflator!$E264:$BQ264), 0))</f>
        <v>5.1898112591471541</v>
      </c>
      <c r="BN264" cm="1">
        <f t="array" ref="BN264">deflator!BN264/INDEX(deflator!$E264:$BQ264, MATCH(TRUE, ISNUMBER(deflator!$E264:$BQ264), 0))</f>
        <v>5.4019152601391136</v>
      </c>
      <c r="BO264" cm="1">
        <f t="array" ref="BO264">deflator!BO264/INDEX(deflator!$E264:$BQ264, MATCH(TRUE, ISNUMBER(deflator!$E264:$BQ264), 0))</f>
        <v>5.6785424417580375</v>
      </c>
      <c r="BP264" cm="1">
        <f t="array" ref="BP264">deflator!BP264/INDEX(deflator!$E264:$BQ264, MATCH(TRUE, ISNUMBER(deflator!$E264:$BQ264), 0))</f>
        <v>6.4702119505848312</v>
      </c>
      <c r="BQ264" cm="1">
        <f t="array" ref="BQ264">deflator!BQ264/INDEX(deflator!$E264:$BQ264, MATCH(TRUE, ISNUMBER(deflator!$E264:$BQ264), 0))</f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 cm="1">
        <f t="array" ref="E265">deflator!E265/INDEX(deflator!$E265:$BQ265, MATCH(TRUE, ISNUMBER(deflator!$E265:$BQ265), 0))</f>
        <v>#N/A</v>
      </c>
      <c r="F265" t="e" cm="1">
        <f t="array" ref="F265">deflator!F265/INDEX(deflator!$E265:$BQ265, MATCH(TRUE, ISNUMBER(deflator!$E265:$BQ265), 0))</f>
        <v>#N/A</v>
      </c>
      <c r="G265" t="e" cm="1">
        <f t="array" ref="G265">deflator!G265/INDEX(deflator!$E265:$BQ265, MATCH(TRUE, ISNUMBER(deflator!$E265:$BQ265), 0))</f>
        <v>#N/A</v>
      </c>
      <c r="H265" t="e" cm="1">
        <f t="array" ref="H265">deflator!H265/INDEX(deflator!$E265:$BQ265, MATCH(TRUE, ISNUMBER(deflator!$E265:$BQ265), 0))</f>
        <v>#N/A</v>
      </c>
      <c r="I265" t="e" cm="1">
        <f t="array" ref="I265">deflator!I265/INDEX(deflator!$E265:$BQ265, MATCH(TRUE, ISNUMBER(deflator!$E265:$BQ265), 0))</f>
        <v>#N/A</v>
      </c>
      <c r="J265" t="e" cm="1">
        <f t="array" ref="J265">deflator!J265/INDEX(deflator!$E265:$BQ265, MATCH(TRUE, ISNUMBER(deflator!$E265:$BQ265), 0))</f>
        <v>#N/A</v>
      </c>
      <c r="K265" t="e" cm="1">
        <f t="array" ref="K265">deflator!K265/INDEX(deflator!$E265:$BQ265, MATCH(TRUE, ISNUMBER(deflator!$E265:$BQ265), 0))</f>
        <v>#N/A</v>
      </c>
      <c r="L265" t="e" cm="1">
        <f t="array" ref="L265">deflator!L265/INDEX(deflator!$E265:$BQ265, MATCH(TRUE, ISNUMBER(deflator!$E265:$BQ265), 0))</f>
        <v>#N/A</v>
      </c>
      <c r="M265" t="e" cm="1">
        <f t="array" ref="M265">deflator!M265/INDEX(deflator!$E265:$BQ265, MATCH(TRUE, ISNUMBER(deflator!$E265:$BQ265), 0))</f>
        <v>#N/A</v>
      </c>
      <c r="N265" t="e" cm="1">
        <f t="array" ref="N265">deflator!N265/INDEX(deflator!$E265:$BQ265, MATCH(TRUE, ISNUMBER(deflator!$E265:$BQ265), 0))</f>
        <v>#N/A</v>
      </c>
      <c r="O265" t="e" cm="1">
        <f t="array" ref="O265">deflator!O265/INDEX(deflator!$E265:$BQ265, MATCH(TRUE, ISNUMBER(deflator!$E265:$BQ265), 0))</f>
        <v>#N/A</v>
      </c>
      <c r="P265" t="e" cm="1">
        <f t="array" ref="P265">deflator!P265/INDEX(deflator!$E265:$BQ265, MATCH(TRUE, ISNUMBER(deflator!$E265:$BQ265), 0))</f>
        <v>#N/A</v>
      </c>
      <c r="Q265" t="e" cm="1">
        <f t="array" ref="Q265">deflator!Q265/INDEX(deflator!$E265:$BQ265, MATCH(TRUE, ISNUMBER(deflator!$E265:$BQ265), 0))</f>
        <v>#N/A</v>
      </c>
      <c r="R265" t="e" cm="1">
        <f t="array" ref="R265">deflator!R265/INDEX(deflator!$E265:$BQ265, MATCH(TRUE, ISNUMBER(deflator!$E265:$BQ265), 0))</f>
        <v>#N/A</v>
      </c>
      <c r="S265" t="e" cm="1">
        <f t="array" ref="S265">deflator!S265/INDEX(deflator!$E265:$BQ265, MATCH(TRUE, ISNUMBER(deflator!$E265:$BQ265), 0))</f>
        <v>#N/A</v>
      </c>
      <c r="T265" t="e" cm="1">
        <f t="array" ref="T265">deflator!T265/INDEX(deflator!$E265:$BQ265, MATCH(TRUE, ISNUMBER(deflator!$E265:$BQ265), 0))</f>
        <v>#N/A</v>
      </c>
      <c r="U265" t="e" cm="1">
        <f t="array" ref="U265">deflator!U265/INDEX(deflator!$E265:$BQ265, MATCH(TRUE, ISNUMBER(deflator!$E265:$BQ265), 0))</f>
        <v>#N/A</v>
      </c>
      <c r="V265" t="e" cm="1">
        <f t="array" ref="V265">deflator!V265/INDEX(deflator!$E265:$BQ265, MATCH(TRUE, ISNUMBER(deflator!$E265:$BQ265), 0))</f>
        <v>#N/A</v>
      </c>
      <c r="W265" t="e" cm="1">
        <f t="array" ref="W265">deflator!W265/INDEX(deflator!$E265:$BQ265, MATCH(TRUE, ISNUMBER(deflator!$E265:$BQ265), 0))</f>
        <v>#N/A</v>
      </c>
      <c r="X265" t="e" cm="1">
        <f t="array" ref="X265">deflator!X265/INDEX(deflator!$E265:$BQ265, MATCH(TRUE, ISNUMBER(deflator!$E265:$BQ265), 0))</f>
        <v>#N/A</v>
      </c>
      <c r="Y265" t="e" cm="1">
        <f t="array" ref="Y265">deflator!Y265/INDEX(deflator!$E265:$BQ265, MATCH(TRUE, ISNUMBER(deflator!$E265:$BQ265), 0))</f>
        <v>#N/A</v>
      </c>
      <c r="Z265" t="e" cm="1">
        <f t="array" ref="Z265">deflator!Z265/INDEX(deflator!$E265:$BQ265, MATCH(TRUE, ISNUMBER(deflator!$E265:$BQ265), 0))</f>
        <v>#N/A</v>
      </c>
      <c r="AA265" t="e" cm="1">
        <f t="array" ref="AA265">deflator!AA265/INDEX(deflator!$E265:$BQ265, MATCH(TRUE, ISNUMBER(deflator!$E265:$BQ265), 0))</f>
        <v>#N/A</v>
      </c>
      <c r="AB265" t="e" cm="1">
        <f t="array" ref="AB265">deflator!AB265/INDEX(deflator!$E265:$BQ265, MATCH(TRUE, ISNUMBER(deflator!$E265:$BQ265), 0))</f>
        <v>#N/A</v>
      </c>
      <c r="AC265" t="e" cm="1">
        <f t="array" ref="AC265">deflator!AC265/INDEX(deflator!$E265:$BQ265, MATCH(TRUE, ISNUMBER(deflator!$E265:$BQ265), 0))</f>
        <v>#N/A</v>
      </c>
      <c r="AD265" t="e" cm="1">
        <f t="array" ref="AD265">deflator!AD265/INDEX(deflator!$E265:$BQ265, MATCH(TRUE, ISNUMBER(deflator!$E265:$BQ265), 0))</f>
        <v>#N/A</v>
      </c>
      <c r="AE265" t="e" cm="1">
        <f t="array" ref="AE265">deflator!AE265/INDEX(deflator!$E265:$BQ265, MATCH(TRUE, ISNUMBER(deflator!$E265:$BQ265), 0))</f>
        <v>#N/A</v>
      </c>
      <c r="AF265" t="e" cm="1">
        <f t="array" ref="AF265">deflator!AF265/INDEX(deflator!$E265:$BQ265, MATCH(TRUE, ISNUMBER(deflator!$E265:$BQ265), 0))</f>
        <v>#N/A</v>
      </c>
      <c r="AG265" t="e" cm="1">
        <f t="array" ref="AG265">deflator!AG265/INDEX(deflator!$E265:$BQ265, MATCH(TRUE, ISNUMBER(deflator!$E265:$BQ265), 0))</f>
        <v>#N/A</v>
      </c>
      <c r="AH265" t="e" cm="1">
        <f t="array" ref="AH265">deflator!AH265/INDEX(deflator!$E265:$BQ265, MATCH(TRUE, ISNUMBER(deflator!$E265:$BQ265), 0))</f>
        <v>#N/A</v>
      </c>
      <c r="AI265" t="e" cm="1">
        <f t="array" ref="AI265">deflator!AI265/INDEX(deflator!$E265:$BQ265, MATCH(TRUE, ISNUMBER(deflator!$E265:$BQ265), 0))</f>
        <v>#N/A</v>
      </c>
      <c r="AJ265" t="e" cm="1">
        <f t="array" ref="AJ265">deflator!AJ265/INDEX(deflator!$E265:$BQ265, MATCH(TRUE, ISNUMBER(deflator!$E265:$BQ265), 0))</f>
        <v>#N/A</v>
      </c>
      <c r="AK265" t="e" cm="1">
        <f t="array" ref="AK265">deflator!AK265/INDEX(deflator!$E265:$BQ265, MATCH(TRUE, ISNUMBER(deflator!$E265:$BQ265), 0))</f>
        <v>#N/A</v>
      </c>
      <c r="AL265" t="e" cm="1">
        <f t="array" ref="AL265">deflator!AL265/INDEX(deflator!$E265:$BQ265, MATCH(TRUE, ISNUMBER(deflator!$E265:$BQ265), 0))</f>
        <v>#N/A</v>
      </c>
      <c r="AM265" t="e" cm="1">
        <f t="array" ref="AM265">deflator!AM265/INDEX(deflator!$E265:$BQ265, MATCH(TRUE, ISNUMBER(deflator!$E265:$BQ265), 0))</f>
        <v>#N/A</v>
      </c>
      <c r="AN265" t="e" cm="1">
        <f t="array" ref="AN265">deflator!AN265/INDEX(deflator!$E265:$BQ265, MATCH(TRUE, ISNUMBER(deflator!$E265:$BQ265), 0))</f>
        <v>#N/A</v>
      </c>
      <c r="AO265" t="e" cm="1">
        <f t="array" ref="AO265">deflator!AO265/INDEX(deflator!$E265:$BQ265, MATCH(TRUE, ISNUMBER(deflator!$E265:$BQ265), 0))</f>
        <v>#N/A</v>
      </c>
      <c r="AP265" t="e" cm="1">
        <f t="array" ref="AP265">deflator!AP265/INDEX(deflator!$E265:$BQ265, MATCH(TRUE, ISNUMBER(deflator!$E265:$BQ265), 0))</f>
        <v>#N/A</v>
      </c>
      <c r="AQ265" t="e" cm="1">
        <f t="array" ref="AQ265">deflator!AQ265/INDEX(deflator!$E265:$BQ265, MATCH(TRUE, ISNUMBER(deflator!$E265:$BQ265), 0))</f>
        <v>#N/A</v>
      </c>
      <c r="AR265" t="e" cm="1">
        <f t="array" ref="AR265">deflator!AR265/INDEX(deflator!$E265:$BQ265, MATCH(TRUE, ISNUMBER(deflator!$E265:$BQ265), 0))</f>
        <v>#N/A</v>
      </c>
      <c r="AS265" t="e" cm="1">
        <f t="array" ref="AS265">deflator!AS265/INDEX(deflator!$E265:$BQ265, MATCH(TRUE, ISNUMBER(deflator!$E265:$BQ265), 0))</f>
        <v>#N/A</v>
      </c>
      <c r="AT265" t="e" cm="1">
        <f t="array" ref="AT265">deflator!AT265/INDEX(deflator!$E265:$BQ265, MATCH(TRUE, ISNUMBER(deflator!$E265:$BQ265), 0))</f>
        <v>#N/A</v>
      </c>
      <c r="AU265" t="e" cm="1">
        <f t="array" ref="AU265">deflator!AU265/INDEX(deflator!$E265:$BQ265, MATCH(TRUE, ISNUMBER(deflator!$E265:$BQ265), 0))</f>
        <v>#N/A</v>
      </c>
      <c r="AV265" t="e" cm="1">
        <f t="array" ref="AV265">deflator!AV265/INDEX(deflator!$E265:$BQ265, MATCH(TRUE, ISNUMBER(deflator!$E265:$BQ265), 0))</f>
        <v>#N/A</v>
      </c>
      <c r="AW265" t="e" cm="1">
        <f t="array" ref="AW265">deflator!AW265/INDEX(deflator!$E265:$BQ265, MATCH(TRUE, ISNUMBER(deflator!$E265:$BQ265), 0))</f>
        <v>#N/A</v>
      </c>
      <c r="AX265" t="e" cm="1">
        <f t="array" ref="AX265">deflator!AX265/INDEX(deflator!$E265:$BQ265, MATCH(TRUE, ISNUMBER(deflator!$E265:$BQ265), 0))</f>
        <v>#N/A</v>
      </c>
      <c r="AY265" t="e" cm="1">
        <f t="array" ref="AY265">deflator!AY265/INDEX(deflator!$E265:$BQ265, MATCH(TRUE, ISNUMBER(deflator!$E265:$BQ265), 0))</f>
        <v>#N/A</v>
      </c>
      <c r="AZ265" t="e" cm="1">
        <f t="array" ref="AZ265">deflator!AZ265/INDEX(deflator!$E265:$BQ265, MATCH(TRUE, ISNUMBER(deflator!$E265:$BQ265), 0))</f>
        <v>#N/A</v>
      </c>
      <c r="BA265" t="e" cm="1">
        <f t="array" ref="BA265">deflator!BA265/INDEX(deflator!$E265:$BQ265, MATCH(TRUE, ISNUMBER(deflator!$E265:$BQ265), 0))</f>
        <v>#N/A</v>
      </c>
      <c r="BB265" t="e" cm="1">
        <f t="array" ref="BB265">deflator!BB265/INDEX(deflator!$E265:$BQ265, MATCH(TRUE, ISNUMBER(deflator!$E265:$BQ265), 0))</f>
        <v>#N/A</v>
      </c>
      <c r="BC265" t="e" cm="1">
        <f t="array" ref="BC265">deflator!BC265/INDEX(deflator!$E265:$BQ265, MATCH(TRUE, ISNUMBER(deflator!$E265:$BQ265), 0))</f>
        <v>#N/A</v>
      </c>
      <c r="BD265" t="e" cm="1">
        <f t="array" ref="BD265">deflator!BD265/INDEX(deflator!$E265:$BQ265, MATCH(TRUE, ISNUMBER(deflator!$E265:$BQ265), 0))</f>
        <v>#N/A</v>
      </c>
      <c r="BE265" t="e" cm="1">
        <f t="array" ref="BE265">deflator!BE265/INDEX(deflator!$E265:$BQ265, MATCH(TRUE, ISNUMBER(deflator!$E265:$BQ265), 0))</f>
        <v>#N/A</v>
      </c>
      <c r="BF265" t="e" cm="1">
        <f t="array" ref="BF265">deflator!BF265/INDEX(deflator!$E265:$BQ265, MATCH(TRUE, ISNUMBER(deflator!$E265:$BQ265), 0))</f>
        <v>#N/A</v>
      </c>
      <c r="BG265" t="e" cm="1">
        <f t="array" ref="BG265">deflator!BG265/INDEX(deflator!$E265:$BQ265, MATCH(TRUE, ISNUMBER(deflator!$E265:$BQ265), 0))</f>
        <v>#N/A</v>
      </c>
      <c r="BH265" t="e" cm="1">
        <f t="array" ref="BH265">deflator!BH265/INDEX(deflator!$E265:$BQ265, MATCH(TRUE, ISNUMBER(deflator!$E265:$BQ265), 0))</f>
        <v>#N/A</v>
      </c>
      <c r="BI265" t="e" cm="1">
        <f t="array" ref="BI265">deflator!BI265/INDEX(deflator!$E265:$BQ265, MATCH(TRUE, ISNUMBER(deflator!$E265:$BQ265), 0))</f>
        <v>#N/A</v>
      </c>
      <c r="BJ265" t="e" cm="1">
        <f t="array" ref="BJ265">deflator!BJ265/INDEX(deflator!$E265:$BQ265, MATCH(TRUE, ISNUMBER(deflator!$E265:$BQ265), 0))</f>
        <v>#N/A</v>
      </c>
      <c r="BK265" t="e" cm="1">
        <f t="array" ref="BK265">deflator!BK265/INDEX(deflator!$E265:$BQ265, MATCH(TRUE, ISNUMBER(deflator!$E265:$BQ265), 0))</f>
        <v>#N/A</v>
      </c>
      <c r="BL265" t="e" cm="1">
        <f t="array" ref="BL265">deflator!BL265/INDEX(deflator!$E265:$BQ265, MATCH(TRUE, ISNUMBER(deflator!$E265:$BQ265), 0))</f>
        <v>#N/A</v>
      </c>
      <c r="BM265" t="e" cm="1">
        <f t="array" ref="BM265">deflator!BM265/INDEX(deflator!$E265:$BQ265, MATCH(TRUE, ISNUMBER(deflator!$E265:$BQ265), 0))</f>
        <v>#N/A</v>
      </c>
      <c r="BN265" t="e" cm="1">
        <f t="array" ref="BN265">deflator!BN265/INDEX(deflator!$E265:$BQ265, MATCH(TRUE, ISNUMBER(deflator!$E265:$BQ265), 0))</f>
        <v>#N/A</v>
      </c>
      <c r="BO265" t="e" cm="1">
        <f t="array" ref="BO265">deflator!BO265/INDEX(deflator!$E265:$BQ265, MATCH(TRUE, ISNUMBER(deflator!$E265:$BQ265), 0))</f>
        <v>#N/A</v>
      </c>
      <c r="BP265" t="e" cm="1">
        <f t="array" ref="BP265">deflator!BP265/INDEX(deflator!$E265:$BQ265, MATCH(TRUE, ISNUMBER(deflator!$E265:$BQ265), 0))</f>
        <v>#N/A</v>
      </c>
      <c r="BQ265" t="e" cm="1">
        <f t="array" ref="BQ265">deflator!BQ265/INDEX(deflator!$E265:$BQ265, MATCH(TRUE, ISNUMBER(deflator!$E265:$BQ265), 0))</f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 cm="1">
        <f t="array" ref="E266">deflator!E266/INDEX(deflator!$E266:$BQ266, MATCH(TRUE, ISNUMBER(deflator!$E266:$BQ266), 0))</f>
        <v>0</v>
      </c>
      <c r="F266" cm="1">
        <f t="array" ref="F266">deflator!F266/INDEX(deflator!$E266:$BQ266, MATCH(TRUE, ISNUMBER(deflator!$E266:$BQ266), 0))</f>
        <v>0</v>
      </c>
      <c r="G266" cm="1">
        <f t="array" ref="G266">deflator!G266/INDEX(deflator!$E266:$BQ266, MATCH(TRUE, ISNUMBER(deflator!$E266:$BQ266), 0))</f>
        <v>0</v>
      </c>
      <c r="H266" cm="1">
        <f t="array" ref="H266">deflator!H266/INDEX(deflator!$E266:$BQ266, MATCH(TRUE, ISNUMBER(deflator!$E266:$BQ266), 0))</f>
        <v>0</v>
      </c>
      <c r="I266" cm="1">
        <f t="array" ref="I266">deflator!I266/INDEX(deflator!$E266:$BQ266, MATCH(TRUE, ISNUMBER(deflator!$E266:$BQ266), 0))</f>
        <v>0</v>
      </c>
      <c r="J266" cm="1">
        <f t="array" ref="J266">deflator!J266/INDEX(deflator!$E266:$BQ266, MATCH(TRUE, ISNUMBER(deflator!$E266:$BQ266), 0))</f>
        <v>0</v>
      </c>
      <c r="K266" cm="1">
        <f t="array" ref="K266">deflator!K266/INDEX(deflator!$E266:$BQ266, MATCH(TRUE, ISNUMBER(deflator!$E266:$BQ266), 0))</f>
        <v>0</v>
      </c>
      <c r="L266" cm="1">
        <f t="array" ref="L266">deflator!L266/INDEX(deflator!$E266:$BQ266, MATCH(TRUE, ISNUMBER(deflator!$E266:$BQ266), 0))</f>
        <v>0</v>
      </c>
      <c r="M266" cm="1">
        <f t="array" ref="M266">deflator!M266/INDEX(deflator!$E266:$BQ266, MATCH(TRUE, ISNUMBER(deflator!$E266:$BQ266), 0))</f>
        <v>0</v>
      </c>
      <c r="N266" cm="1">
        <f t="array" ref="N266">deflator!N266/INDEX(deflator!$E266:$BQ266, MATCH(TRUE, ISNUMBER(deflator!$E266:$BQ266), 0))</f>
        <v>0</v>
      </c>
      <c r="O266" cm="1">
        <f t="array" ref="O266">deflator!O266/INDEX(deflator!$E266:$BQ266, MATCH(TRUE, ISNUMBER(deflator!$E266:$BQ266), 0))</f>
        <v>1</v>
      </c>
      <c r="P266" cm="1">
        <f t="array" ref="P266">deflator!P266/INDEX(deflator!$E266:$BQ266, MATCH(TRUE, ISNUMBER(deflator!$E266:$BQ266), 0))</f>
        <v>1.0440917556141365</v>
      </c>
      <c r="Q266" cm="1">
        <f t="array" ref="Q266">deflator!Q266/INDEX(deflator!$E266:$BQ266, MATCH(TRUE, ISNUMBER(deflator!$E266:$BQ266), 0))</f>
        <v>1.124131967896443</v>
      </c>
      <c r="R266" cm="1">
        <f t="array" ref="R266">deflator!R266/INDEX(deflator!$E266:$BQ266, MATCH(TRUE, ISNUMBER(deflator!$E266:$BQ266), 0))</f>
        <v>1.257281580943399</v>
      </c>
      <c r="S266" cm="1">
        <f t="array" ref="S266">deflator!S266/INDEX(deflator!$E266:$BQ266, MATCH(TRUE, ISNUMBER(deflator!$E266:$BQ266), 0))</f>
        <v>1.5751812083680459</v>
      </c>
      <c r="T266" cm="1">
        <f t="array" ref="T266">deflator!T266/INDEX(deflator!$E266:$BQ266, MATCH(TRUE, ISNUMBER(deflator!$E266:$BQ266), 0))</f>
        <v>1.7071563745514999</v>
      </c>
      <c r="U266" cm="1">
        <f t="array" ref="U266">deflator!U266/INDEX(deflator!$E266:$BQ266, MATCH(TRUE, ISNUMBER(deflator!$E266:$BQ266), 0))</f>
        <v>1.7846684275910452</v>
      </c>
      <c r="V266" cm="1">
        <f t="array" ref="V266">deflator!V266/INDEX(deflator!$E266:$BQ266, MATCH(TRUE, ISNUMBER(deflator!$E266:$BQ266), 0))</f>
        <v>2.0555556174407568</v>
      </c>
      <c r="W266" cm="1">
        <f t="array" ref="W266">deflator!W266/INDEX(deflator!$E266:$BQ266, MATCH(TRUE, ISNUMBER(deflator!$E266:$BQ266), 0))</f>
        <v>1.9950981100909408</v>
      </c>
      <c r="X266" cm="1">
        <f t="array" ref="X266">deflator!X266/INDEX(deflator!$E266:$BQ266, MATCH(TRUE, ISNUMBER(deflator!$E266:$BQ266), 0))</f>
        <v>2.2802437638951401</v>
      </c>
      <c r="Y266" cm="1">
        <f t="array" ref="Y266">deflator!Y266/INDEX(deflator!$E266:$BQ266, MATCH(TRUE, ISNUMBER(deflator!$E266:$BQ266), 0))</f>
        <v>2.7818973286792517</v>
      </c>
      <c r="Z266" cm="1">
        <f t="array" ref="Z266">deflator!Z266/INDEX(deflator!$E266:$BQ266, MATCH(TRUE, ISNUMBER(deflator!$E266:$BQ266), 0))</f>
        <v>3.2331761406942361</v>
      </c>
      <c r="AA266" cm="1">
        <f t="array" ref="AA266">deflator!AA266/INDEX(deflator!$E266:$BQ266, MATCH(TRUE, ISNUMBER(deflator!$E266:$BQ266), 0))</f>
        <v>3.909045352096451</v>
      </c>
      <c r="AB266" cm="1">
        <f t="array" ref="AB266">deflator!AB266/INDEX(deflator!$E266:$BQ266, MATCH(TRUE, ISNUMBER(deflator!$E266:$BQ266), 0))</f>
        <v>4.6086380412355421</v>
      </c>
      <c r="AC266" cm="1">
        <f t="array" ref="AC266">deflator!AC266/INDEX(deflator!$E266:$BQ266, MATCH(TRUE, ISNUMBER(deflator!$E266:$BQ266), 0))</f>
        <v>5.3398279635210946</v>
      </c>
      <c r="AD266" cm="1">
        <f t="array" ref="AD266">deflator!AD266/INDEX(deflator!$E266:$BQ266, MATCH(TRUE, ISNUMBER(deflator!$E266:$BQ266), 0))</f>
        <v>5.42200696601485</v>
      </c>
      <c r="AE266" cm="1">
        <f t="array" ref="AE266">deflator!AE266/INDEX(deflator!$E266:$BQ266, MATCH(TRUE, ISNUMBER(deflator!$E266:$BQ266), 0))</f>
        <v>5.4052146883489227</v>
      </c>
      <c r="AF266" cm="1">
        <f t="array" ref="AF266">deflator!AF266/INDEX(deflator!$E266:$BQ266, MATCH(TRUE, ISNUMBER(deflator!$E266:$BQ266), 0))</f>
        <v>5.6493914111065937</v>
      </c>
      <c r="AG266" cm="1">
        <f t="array" ref="AG266">deflator!AG266/INDEX(deflator!$E266:$BQ266, MATCH(TRUE, ISNUMBER(deflator!$E266:$BQ266), 0))</f>
        <v>6.6874099331063386</v>
      </c>
      <c r="AH266" cm="1">
        <f t="array" ref="AH266">deflator!AH266/INDEX(deflator!$E266:$BQ266, MATCH(TRUE, ISNUMBER(deflator!$E266:$BQ266), 0))</f>
        <v>6.5006911520027844</v>
      </c>
      <c r="AI266" cm="1">
        <f t="array" ref="AI266">deflator!AI266/INDEX(deflator!$E266:$BQ266, MATCH(TRUE, ISNUMBER(deflator!$E266:$BQ266), 0))</f>
        <v>7.0861719633344817</v>
      </c>
      <c r="AJ266" cm="1">
        <f t="array" ref="AJ266">deflator!AJ266/INDEX(deflator!$E266:$BQ266, MATCH(TRUE, ISNUMBER(deflator!$E266:$BQ266), 0))</f>
        <v>7.5192344160073281</v>
      </c>
      <c r="AK266" cm="1">
        <f t="array" ref="AK266">deflator!AK266/INDEX(deflator!$E266:$BQ266, MATCH(TRUE, ISNUMBER(deflator!$E266:$BQ266), 0))</f>
        <v>8.1633296614912059</v>
      </c>
      <c r="AL266" cm="1">
        <f t="array" ref="AL266">deflator!AL266/INDEX(deflator!$E266:$BQ266, MATCH(TRUE, ISNUMBER(deflator!$E266:$BQ266), 0))</f>
        <v>8.216777427122933</v>
      </c>
      <c r="AM266" cm="1">
        <f t="array" ref="AM266">deflator!AM266/INDEX(deflator!$E266:$BQ266, MATCH(TRUE, ISNUMBER(deflator!$E266:$BQ266), 0))</f>
        <v>13.822916450125689</v>
      </c>
      <c r="AN266" cm="1">
        <f t="array" ref="AN266">deflator!AN266/INDEX(deflator!$E266:$BQ266, MATCH(TRUE, ISNUMBER(deflator!$E266:$BQ266), 0))</f>
        <v>12.858704046993026</v>
      </c>
      <c r="AO266" cm="1">
        <f t="array" ref="AO266">deflator!AO266/INDEX(deflator!$E266:$BQ266, MATCH(TRUE, ISNUMBER(deflator!$E266:$BQ266), 0))</f>
        <v>13.448925113607604</v>
      </c>
      <c r="AP266" cm="1">
        <f t="array" ref="AP266">deflator!AP266/INDEX(deflator!$E266:$BQ266, MATCH(TRUE, ISNUMBER(deflator!$E266:$BQ266), 0))</f>
        <v>15.040794680513656</v>
      </c>
      <c r="AQ266" cm="1">
        <f t="array" ref="AQ266">deflator!AQ266/INDEX(deflator!$E266:$BQ266, MATCH(TRUE, ISNUMBER(deflator!$E266:$BQ266), 0))</f>
        <v>15.554233376920239</v>
      </c>
      <c r="AR266" cm="1">
        <f t="array" ref="AR266">deflator!AR266/INDEX(deflator!$E266:$BQ266, MATCH(TRUE, ISNUMBER(deflator!$E266:$BQ266), 0))</f>
        <v>15.729410415036673</v>
      </c>
      <c r="AS266" cm="1">
        <f t="array" ref="AS266">deflator!AS266/INDEX(deflator!$E266:$BQ266, MATCH(TRUE, ISNUMBER(deflator!$E266:$BQ266), 0))</f>
        <v>16.055779734832033</v>
      </c>
      <c r="AT266" cm="1">
        <f t="array" ref="AT266">deflator!AT266/INDEX(deflator!$E266:$BQ266, MATCH(TRUE, ISNUMBER(deflator!$E266:$BQ266), 0))</f>
        <v>16.596353537754293</v>
      </c>
      <c r="AU266" cm="1">
        <f t="array" ref="AU266">deflator!AU266/INDEX(deflator!$E266:$BQ266, MATCH(TRUE, ISNUMBER(deflator!$E266:$BQ266), 0))</f>
        <v>16.842203884292214</v>
      </c>
      <c r="AV266" cm="1">
        <f t="array" ref="AV266">deflator!AV266/INDEX(deflator!$E266:$BQ266, MATCH(TRUE, ISNUMBER(deflator!$E266:$BQ266), 0))</f>
        <v>17.271258725171968</v>
      </c>
      <c r="AW266" cm="1">
        <f t="array" ref="AW266">deflator!AW266/INDEX(deflator!$E266:$BQ266, MATCH(TRUE, ISNUMBER(deflator!$E266:$BQ266), 0))</f>
        <v>18.492813249013178</v>
      </c>
      <c r="AX266" cm="1">
        <f t="array" ref="AX266">deflator!AX266/INDEX(deflator!$E266:$BQ266, MATCH(TRUE, ISNUMBER(deflator!$E266:$BQ266), 0))</f>
        <v>19.231625806013312</v>
      </c>
      <c r="AY266" cm="1">
        <f t="array" ref="AY266">deflator!AY266/INDEX(deflator!$E266:$BQ266, MATCH(TRUE, ISNUMBER(deflator!$E266:$BQ266), 0))</f>
        <v>20.245923030519723</v>
      </c>
      <c r="AZ266" cm="1">
        <f t="array" ref="AZ266">deflator!AZ266/INDEX(deflator!$E266:$BQ266, MATCH(TRUE, ISNUMBER(deflator!$E266:$BQ266), 0))</f>
        <v>21.762077341481287</v>
      </c>
      <c r="BA266" cm="1">
        <f t="array" ref="BA266">deflator!BA266/INDEX(deflator!$E266:$BQ266, MATCH(TRUE, ISNUMBER(deflator!$E266:$BQ266), 0))</f>
        <v>23.746740686891037</v>
      </c>
      <c r="BB266" cm="1">
        <f t="array" ref="BB266">deflator!BB266/INDEX(deflator!$E266:$BQ266, MATCH(TRUE, ISNUMBER(deflator!$E266:$BQ266), 0))</f>
        <v>24.145145462988665</v>
      </c>
      <c r="BC266" cm="1">
        <f t="array" ref="BC266">deflator!BC266/INDEX(deflator!$E266:$BQ266, MATCH(TRUE, ISNUMBER(deflator!$E266:$BQ266), 0))</f>
        <v>22.902649927617578</v>
      </c>
      <c r="BD266" cm="1">
        <f t="array" ref="BD266">deflator!BD266/INDEX(deflator!$E266:$BQ266, MATCH(TRUE, ISNUMBER(deflator!$E266:$BQ266), 0))</f>
        <v>22.694267900711363</v>
      </c>
      <c r="BE266" cm="1">
        <f t="array" ref="BE266">deflator!BE266/INDEX(deflator!$E266:$BQ266, MATCH(TRUE, ISNUMBER(deflator!$E266:$BQ266), 0))</f>
        <v>23.608046983898046</v>
      </c>
      <c r="BF266" cm="1">
        <f t="array" ref="BF266">deflator!BF266/INDEX(deflator!$E266:$BQ266, MATCH(TRUE, ISNUMBER(deflator!$E266:$BQ266), 0))</f>
        <v>24.161960252788578</v>
      </c>
      <c r="BG266" cm="1">
        <f t="array" ref="BG266">deflator!BG266/INDEX(deflator!$E266:$BQ266, MATCH(TRUE, ISNUMBER(deflator!$E266:$BQ266), 0))</f>
        <v>24.368089130403707</v>
      </c>
      <c r="BH266" cm="1">
        <f t="array" ref="BH266">deflator!BH266/INDEX(deflator!$E266:$BQ266, MATCH(TRUE, ISNUMBER(deflator!$E266:$BQ266), 0))</f>
        <v>25.334202571524298</v>
      </c>
      <c r="BI266" cm="1">
        <f t="array" ref="BI266">deflator!BI266/INDEX(deflator!$E266:$BQ266, MATCH(TRUE, ISNUMBER(deflator!$E266:$BQ266), 0))</f>
        <v>25.902893735308997</v>
      </c>
      <c r="BJ266" cm="1">
        <f t="array" ref="BJ266">deflator!BJ266/INDEX(deflator!$E266:$BQ266, MATCH(TRUE, ISNUMBER(deflator!$E266:$BQ266), 0))</f>
        <v>25.981873062896462</v>
      </c>
      <c r="BK266" cm="1">
        <f t="array" ref="BK266">deflator!BK266/INDEX(deflator!$E266:$BQ266, MATCH(TRUE, ISNUMBER(deflator!$E266:$BQ266), 0))</f>
        <v>26.267045790294606</v>
      </c>
      <c r="BL266" cm="1">
        <f t="array" ref="BL266">deflator!BL266/INDEX(deflator!$E266:$BQ266, MATCH(TRUE, ISNUMBER(deflator!$E266:$BQ266), 0))</f>
        <v>26.66091651569954</v>
      </c>
      <c r="BM266" cm="1">
        <f t="array" ref="BM266">deflator!BM266/INDEX(deflator!$E266:$BQ266, MATCH(TRUE, ISNUMBER(deflator!$E266:$BQ266), 0))</f>
        <v>26.987141953638389</v>
      </c>
      <c r="BN266" cm="1">
        <f t="array" ref="BN266">deflator!BN266/INDEX(deflator!$E266:$BQ266, MATCH(TRUE, ISNUMBER(deflator!$E266:$BQ266), 0))</f>
        <v>26.87885525923317</v>
      </c>
      <c r="BO266" cm="1">
        <f t="array" ref="BO266">deflator!BO266/INDEX(deflator!$E266:$BQ266, MATCH(TRUE, ISNUMBER(deflator!$E266:$BQ266), 0))</f>
        <v>28.39438652947042</v>
      </c>
      <c r="BP266" cm="1">
        <f t="array" ref="BP266">deflator!BP266/INDEX(deflator!$E266:$BQ266, MATCH(TRUE, ISNUMBER(deflator!$E266:$BQ266), 0))</f>
        <v>30.691257585078379</v>
      </c>
      <c r="BQ266" cm="1">
        <f t="array" ref="BQ266">deflator!BQ266/INDEX(deflator!$E266:$BQ266, MATCH(TRUE, ISNUMBER(deflator!$E266:$BQ266), 0))</f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 cm="1">
        <f t="array" ref="E267">deflator!E267/INDEX(deflator!$E267:$BQ267, MATCH(TRUE, ISNUMBER(deflator!$E267:$BQ267), 0))</f>
        <v>0</v>
      </c>
      <c r="F267" cm="1">
        <f t="array" ref="F267">deflator!F267/INDEX(deflator!$E267:$BQ267, MATCH(TRUE, ISNUMBER(deflator!$E267:$BQ267), 0))</f>
        <v>0</v>
      </c>
      <c r="G267" cm="1">
        <f t="array" ref="G267">deflator!G267/INDEX(deflator!$E267:$BQ267, MATCH(TRUE, ISNUMBER(deflator!$E267:$BQ267), 0))</f>
        <v>0</v>
      </c>
      <c r="H267" cm="1">
        <f t="array" ref="H267">deflator!H267/INDEX(deflator!$E267:$BQ267, MATCH(TRUE, ISNUMBER(deflator!$E267:$BQ267), 0))</f>
        <v>0</v>
      </c>
      <c r="I267" cm="1">
        <f t="array" ref="I267">deflator!I267/INDEX(deflator!$E267:$BQ267, MATCH(TRUE, ISNUMBER(deflator!$E267:$BQ267), 0))</f>
        <v>0</v>
      </c>
      <c r="J267" cm="1">
        <f t="array" ref="J267">deflator!J267/INDEX(deflator!$E267:$BQ267, MATCH(TRUE, ISNUMBER(deflator!$E267:$BQ267), 0))</f>
        <v>0</v>
      </c>
      <c r="K267" cm="1">
        <f t="array" ref="K267">deflator!K267/INDEX(deflator!$E267:$BQ267, MATCH(TRUE, ISNUMBER(deflator!$E267:$BQ267), 0))</f>
        <v>0</v>
      </c>
      <c r="L267" cm="1">
        <f t="array" ref="L267">deflator!L267/INDEX(deflator!$E267:$BQ267, MATCH(TRUE, ISNUMBER(deflator!$E267:$BQ267), 0))</f>
        <v>0</v>
      </c>
      <c r="M267" cm="1">
        <f t="array" ref="M267">deflator!M267/INDEX(deflator!$E267:$BQ267, MATCH(TRUE, ISNUMBER(deflator!$E267:$BQ267), 0))</f>
        <v>0</v>
      </c>
      <c r="N267" cm="1">
        <f t="array" ref="N267">deflator!N267/INDEX(deflator!$E267:$BQ267, MATCH(TRUE, ISNUMBER(deflator!$E267:$BQ267), 0))</f>
        <v>0</v>
      </c>
      <c r="O267" cm="1">
        <f t="array" ref="O267">deflator!O267/INDEX(deflator!$E267:$BQ267, MATCH(TRUE, ISNUMBER(deflator!$E267:$BQ267), 0))</f>
        <v>0</v>
      </c>
      <c r="P267" cm="1">
        <f t="array" ref="P267">deflator!P267/INDEX(deflator!$E267:$BQ267, MATCH(TRUE, ISNUMBER(deflator!$E267:$BQ267), 0))</f>
        <v>0</v>
      </c>
      <c r="Q267" cm="1">
        <f t="array" ref="Q267">deflator!Q267/INDEX(deflator!$E267:$BQ267, MATCH(TRUE, ISNUMBER(deflator!$E267:$BQ267), 0))</f>
        <v>0</v>
      </c>
      <c r="R267" cm="1">
        <f t="array" ref="R267">deflator!R267/INDEX(deflator!$E267:$BQ267, MATCH(TRUE, ISNUMBER(deflator!$E267:$BQ267), 0))</f>
        <v>0</v>
      </c>
      <c r="S267" cm="1">
        <f t="array" ref="S267">deflator!S267/INDEX(deflator!$E267:$BQ267, MATCH(TRUE, ISNUMBER(deflator!$E267:$BQ267), 0))</f>
        <v>0</v>
      </c>
      <c r="T267" cm="1">
        <f t="array" ref="T267">deflator!T267/INDEX(deflator!$E267:$BQ267, MATCH(TRUE, ISNUMBER(deflator!$E267:$BQ267), 0))</f>
        <v>0</v>
      </c>
      <c r="U267" cm="1">
        <f t="array" ref="U267">deflator!U267/INDEX(deflator!$E267:$BQ267, MATCH(TRUE, ISNUMBER(deflator!$E267:$BQ267), 0))</f>
        <v>0</v>
      </c>
      <c r="V267" cm="1">
        <f t="array" ref="V267">deflator!V267/INDEX(deflator!$E267:$BQ267, MATCH(TRUE, ISNUMBER(deflator!$E267:$BQ267), 0))</f>
        <v>0</v>
      </c>
      <c r="W267" cm="1">
        <f t="array" ref="W267">deflator!W267/INDEX(deflator!$E267:$BQ267, MATCH(TRUE, ISNUMBER(deflator!$E267:$BQ267), 0))</f>
        <v>0</v>
      </c>
      <c r="X267" cm="1">
        <f t="array" ref="X267">deflator!X267/INDEX(deflator!$E267:$BQ267, MATCH(TRUE, ISNUMBER(deflator!$E267:$BQ267), 0))</f>
        <v>0</v>
      </c>
      <c r="Y267" cm="1">
        <f t="array" ref="Y267">deflator!Y267/INDEX(deflator!$E267:$BQ267, MATCH(TRUE, ISNUMBER(deflator!$E267:$BQ267), 0))</f>
        <v>0</v>
      </c>
      <c r="Z267" cm="1">
        <f t="array" ref="Z267">deflator!Z267/INDEX(deflator!$E267:$BQ267, MATCH(TRUE, ISNUMBER(deflator!$E267:$BQ267), 0))</f>
        <v>0</v>
      </c>
      <c r="AA267" cm="1">
        <f t="array" ref="AA267">deflator!AA267/INDEX(deflator!$E267:$BQ267, MATCH(TRUE, ISNUMBER(deflator!$E267:$BQ267), 0))</f>
        <v>0</v>
      </c>
      <c r="AB267" cm="1">
        <f t="array" ref="AB267">deflator!AB267/INDEX(deflator!$E267:$BQ267, MATCH(TRUE, ISNUMBER(deflator!$E267:$BQ267), 0))</f>
        <v>0</v>
      </c>
      <c r="AC267" cm="1">
        <f t="array" ref="AC267">deflator!AC267/INDEX(deflator!$E267:$BQ267, MATCH(TRUE, ISNUMBER(deflator!$E267:$BQ267), 0))</f>
        <v>0</v>
      </c>
      <c r="AD267" cm="1">
        <f t="array" ref="AD267">deflator!AD267/INDEX(deflator!$E267:$BQ267, MATCH(TRUE, ISNUMBER(deflator!$E267:$BQ267), 0))</f>
        <v>0</v>
      </c>
      <c r="AE267" cm="1">
        <f t="array" ref="AE267">deflator!AE267/INDEX(deflator!$E267:$BQ267, MATCH(TRUE, ISNUMBER(deflator!$E267:$BQ267), 0))</f>
        <v>0</v>
      </c>
      <c r="AF267" cm="1">
        <f t="array" ref="AF267">deflator!AF267/INDEX(deflator!$E267:$BQ267, MATCH(TRUE, ISNUMBER(deflator!$E267:$BQ267), 0))</f>
        <v>0</v>
      </c>
      <c r="AG267" cm="1">
        <f t="array" ref="AG267">deflator!AG267/INDEX(deflator!$E267:$BQ267, MATCH(TRUE, ISNUMBER(deflator!$E267:$BQ267), 0))</f>
        <v>0</v>
      </c>
      <c r="AH267" cm="1">
        <f t="array" ref="AH267">deflator!AH267/INDEX(deflator!$E267:$BQ267, MATCH(TRUE, ISNUMBER(deflator!$E267:$BQ267), 0))</f>
        <v>0</v>
      </c>
      <c r="AI267" cm="1">
        <f t="array" ref="AI267">deflator!AI267/INDEX(deflator!$E267:$BQ267, MATCH(TRUE, ISNUMBER(deflator!$E267:$BQ267), 0))</f>
        <v>0</v>
      </c>
      <c r="AJ267" cm="1">
        <f t="array" ref="AJ267">deflator!AJ267/INDEX(deflator!$E267:$BQ267, MATCH(TRUE, ISNUMBER(deflator!$E267:$BQ267), 0))</f>
        <v>0</v>
      </c>
      <c r="AK267" cm="1">
        <f t="array" ref="AK267">deflator!AK267/INDEX(deflator!$E267:$BQ267, MATCH(TRUE, ISNUMBER(deflator!$E267:$BQ267), 0))</f>
        <v>0</v>
      </c>
      <c r="AL267" cm="1">
        <f t="array" ref="AL267">deflator!AL267/INDEX(deflator!$E267:$BQ267, MATCH(TRUE, ISNUMBER(deflator!$E267:$BQ267), 0))</f>
        <v>0</v>
      </c>
      <c r="AM267" cm="1">
        <f t="array" ref="AM267">deflator!AM267/INDEX(deflator!$E267:$BQ267, MATCH(TRUE, ISNUMBER(deflator!$E267:$BQ267), 0))</f>
        <v>0</v>
      </c>
      <c r="AN267" cm="1">
        <f t="array" ref="AN267">deflator!AN267/INDEX(deflator!$E267:$BQ267, MATCH(TRUE, ISNUMBER(deflator!$E267:$BQ267), 0))</f>
        <v>0</v>
      </c>
      <c r="AO267" cm="1">
        <f t="array" ref="AO267">deflator!AO267/INDEX(deflator!$E267:$BQ267, MATCH(TRUE, ISNUMBER(deflator!$E267:$BQ267), 0))</f>
        <v>0</v>
      </c>
      <c r="AP267" cm="1">
        <f t="array" ref="AP267">deflator!AP267/INDEX(deflator!$E267:$BQ267, MATCH(TRUE, ISNUMBER(deflator!$E267:$BQ267), 0))</f>
        <v>0</v>
      </c>
      <c r="AQ267" cm="1">
        <f t="array" ref="AQ267">deflator!AQ267/INDEX(deflator!$E267:$BQ267, MATCH(TRUE, ISNUMBER(deflator!$E267:$BQ267), 0))</f>
        <v>0</v>
      </c>
      <c r="AR267" cm="1">
        <f t="array" ref="AR267">deflator!AR267/INDEX(deflator!$E267:$BQ267, MATCH(TRUE, ISNUMBER(deflator!$E267:$BQ267), 0))</f>
        <v>0</v>
      </c>
      <c r="AS267" cm="1">
        <f t="array" ref="AS267">deflator!AS267/INDEX(deflator!$E267:$BQ267, MATCH(TRUE, ISNUMBER(deflator!$E267:$BQ267), 0))</f>
        <v>0</v>
      </c>
      <c r="AT267" cm="1">
        <f t="array" ref="AT267">deflator!AT267/INDEX(deflator!$E267:$BQ267, MATCH(TRUE, ISNUMBER(deflator!$E267:$BQ267), 0))</f>
        <v>0</v>
      </c>
      <c r="AU267" cm="1">
        <f t="array" ref="AU267">deflator!AU267/INDEX(deflator!$E267:$BQ267, MATCH(TRUE, ISNUMBER(deflator!$E267:$BQ267), 0))</f>
        <v>0</v>
      </c>
      <c r="AV267" cm="1">
        <f t="array" ref="AV267">deflator!AV267/INDEX(deflator!$E267:$BQ267, MATCH(TRUE, ISNUMBER(deflator!$E267:$BQ267), 0))</f>
        <v>0</v>
      </c>
      <c r="AW267" cm="1">
        <f t="array" ref="AW267">deflator!AW267/INDEX(deflator!$E267:$BQ267, MATCH(TRUE, ISNUMBER(deflator!$E267:$BQ267), 0))</f>
        <v>0</v>
      </c>
      <c r="AX267" cm="1">
        <f t="array" ref="AX267">deflator!AX267/INDEX(deflator!$E267:$BQ267, MATCH(TRUE, ISNUMBER(deflator!$E267:$BQ267), 0))</f>
        <v>0</v>
      </c>
      <c r="AY267" cm="1">
        <f t="array" ref="AY267">deflator!AY267/INDEX(deflator!$E267:$BQ267, MATCH(TRUE, ISNUMBER(deflator!$E267:$BQ267), 0))</f>
        <v>0</v>
      </c>
      <c r="AZ267" cm="1">
        <f t="array" ref="AZ267">deflator!AZ267/INDEX(deflator!$E267:$BQ267, MATCH(TRUE, ISNUMBER(deflator!$E267:$BQ267), 0))</f>
        <v>0</v>
      </c>
      <c r="BA267" cm="1">
        <f t="array" ref="BA267">deflator!BA267/INDEX(deflator!$E267:$BQ267, MATCH(TRUE, ISNUMBER(deflator!$E267:$BQ267), 0))</f>
        <v>1</v>
      </c>
      <c r="BB267" cm="1">
        <f t="array" ref="BB267">deflator!BB267/INDEX(deflator!$E267:$BQ267, MATCH(TRUE, ISNUMBER(deflator!$E267:$BQ267), 0))</f>
        <v>0.97166870008281137</v>
      </c>
      <c r="BC267" cm="1">
        <f t="array" ref="BC267">deflator!BC267/INDEX(deflator!$E267:$BQ267, MATCH(TRUE, ISNUMBER(deflator!$E267:$BQ267), 0))</f>
        <v>1.0337816635685391</v>
      </c>
      <c r="BD267" cm="1">
        <f t="array" ref="BD267">deflator!BD267/INDEX(deflator!$E267:$BQ267, MATCH(TRUE, ISNUMBER(deflator!$E267:$BQ267), 0))</f>
        <v>1.0989488412643753</v>
      </c>
      <c r="BE267" cm="1">
        <f t="array" ref="BE267">deflator!BE267/INDEX(deflator!$E267:$BQ267, MATCH(TRUE, ISNUMBER(deflator!$E267:$BQ267), 0))</f>
        <v>1.1376912151450034</v>
      </c>
      <c r="BF267" cm="1">
        <f t="array" ref="BF267">deflator!BF267/INDEX(deflator!$E267:$BQ267, MATCH(TRUE, ISNUMBER(deflator!$E267:$BQ267), 0))</f>
        <v>1.1417087114103392</v>
      </c>
      <c r="BG267" cm="1">
        <f t="array" ref="BG267">deflator!BG267/INDEX(deflator!$E267:$BQ267, MATCH(TRUE, ISNUMBER(deflator!$E267:$BQ267), 0))</f>
        <v>1.1599924788725295</v>
      </c>
      <c r="BH267" cm="1">
        <f t="array" ref="BH267">deflator!BH267/INDEX(deflator!$E267:$BQ267, MATCH(TRUE, ISNUMBER(deflator!$E267:$BQ267), 0))</f>
        <v>1.1670433847962121</v>
      </c>
      <c r="BI267" cm="1">
        <f t="array" ref="BI267">deflator!BI267/INDEX(deflator!$E267:$BQ267, MATCH(TRUE, ISNUMBER(deflator!$E267:$BQ267), 0))</f>
        <v>1.1761376190293675</v>
      </c>
      <c r="BJ267" cm="1">
        <f t="array" ref="BJ267">deflator!BJ267/INDEX(deflator!$E267:$BQ267, MATCH(TRUE, ISNUMBER(deflator!$E267:$BQ267), 0))</f>
        <v>1.181312849704139</v>
      </c>
      <c r="BK267" cm="1">
        <f t="array" ref="BK267">deflator!BK267/INDEX(deflator!$E267:$BQ267, MATCH(TRUE, ISNUMBER(deflator!$E267:$BQ267), 0))</f>
        <v>1.1990197754264389</v>
      </c>
      <c r="BL267" cm="1">
        <f t="array" ref="BL267">deflator!BL267/INDEX(deflator!$E267:$BQ267, MATCH(TRUE, ISNUMBER(deflator!$E267:$BQ267), 0))</f>
        <v>1.2105658579233469</v>
      </c>
      <c r="BM267" cm="1">
        <f t="array" ref="BM267">deflator!BM267/INDEX(deflator!$E267:$BQ267, MATCH(TRUE, ISNUMBER(deflator!$E267:$BQ267), 0))</f>
        <v>1.2272850698110322</v>
      </c>
      <c r="BN267" cm="1">
        <f t="array" ref="BN267">deflator!BN267/INDEX(deflator!$E267:$BQ267, MATCH(TRUE, ISNUMBER(deflator!$E267:$BQ267), 0))</f>
        <v>1.3023401783204243</v>
      </c>
      <c r="BO267" cm="1">
        <f t="array" ref="BO267">deflator!BO267/INDEX(deflator!$E267:$BQ267, MATCH(TRUE, ISNUMBER(deflator!$E267:$BQ267), 0))</f>
        <v>1.3960918808028933</v>
      </c>
      <c r="BP267" cm="1">
        <f t="array" ref="BP267">deflator!BP267/INDEX(deflator!$E267:$BQ267, MATCH(TRUE, ISNUMBER(deflator!$E267:$BQ267), 0))</f>
        <v>1.4598065614113214</v>
      </c>
      <c r="BQ267" cm="1">
        <f t="array" ref="BQ267">deflator!BQ267/INDEX(deflator!$E267:$BQ267, MATCH(TRUE, ISNUMBER(deflator!$E267:$BQ267), 0))</f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 cm="1">
        <f t="array" ref="E268">deflator!E268/INDEX(deflator!$E268:$BQ268, MATCH(TRUE, ISNUMBER(deflator!$E268:$BQ268), 0))</f>
        <v>0</v>
      </c>
      <c r="F268" cm="1">
        <f t="array" ref="F268">deflator!F268/INDEX(deflator!$E268:$BQ268, MATCH(TRUE, ISNUMBER(deflator!$E268:$BQ268), 0))</f>
        <v>0</v>
      </c>
      <c r="G268" cm="1">
        <f t="array" ref="G268">deflator!G268/INDEX(deflator!$E268:$BQ268, MATCH(TRUE, ISNUMBER(deflator!$E268:$BQ268), 0))</f>
        <v>0</v>
      </c>
      <c r="H268" cm="1">
        <f t="array" ref="H268">deflator!H268/INDEX(deflator!$E268:$BQ268, MATCH(TRUE, ISNUMBER(deflator!$E268:$BQ268), 0))</f>
        <v>0</v>
      </c>
      <c r="I268" cm="1">
        <f t="array" ref="I268">deflator!I268/INDEX(deflator!$E268:$BQ268, MATCH(TRUE, ISNUMBER(deflator!$E268:$BQ268), 0))</f>
        <v>0</v>
      </c>
      <c r="J268" cm="1">
        <f t="array" ref="J268">deflator!J268/INDEX(deflator!$E268:$BQ268, MATCH(TRUE, ISNUMBER(deflator!$E268:$BQ268), 0))</f>
        <v>0</v>
      </c>
      <c r="K268" cm="1">
        <f t="array" ref="K268">deflator!K268/INDEX(deflator!$E268:$BQ268, MATCH(TRUE, ISNUMBER(deflator!$E268:$BQ268), 0))</f>
        <v>0</v>
      </c>
      <c r="L268" cm="1">
        <f t="array" ref="L268">deflator!L268/INDEX(deflator!$E268:$BQ268, MATCH(TRUE, ISNUMBER(deflator!$E268:$BQ268), 0))</f>
        <v>0</v>
      </c>
      <c r="M268" cm="1">
        <f t="array" ref="M268">deflator!M268/INDEX(deflator!$E268:$BQ268, MATCH(TRUE, ISNUMBER(deflator!$E268:$BQ268), 0))</f>
        <v>0</v>
      </c>
      <c r="N268" cm="1">
        <f t="array" ref="N268">deflator!N268/INDEX(deflator!$E268:$BQ268, MATCH(TRUE, ISNUMBER(deflator!$E268:$BQ268), 0))</f>
        <v>0</v>
      </c>
      <c r="O268" cm="1">
        <f t="array" ref="O268">deflator!O268/INDEX(deflator!$E268:$BQ268, MATCH(TRUE, ISNUMBER(deflator!$E268:$BQ268), 0))</f>
        <v>0</v>
      </c>
      <c r="P268" cm="1">
        <f t="array" ref="P268">deflator!P268/INDEX(deflator!$E268:$BQ268, MATCH(TRUE, ISNUMBER(deflator!$E268:$BQ268), 0))</f>
        <v>0</v>
      </c>
      <c r="Q268" cm="1">
        <f t="array" ref="Q268">deflator!Q268/INDEX(deflator!$E268:$BQ268, MATCH(TRUE, ISNUMBER(deflator!$E268:$BQ268), 0))</f>
        <v>0</v>
      </c>
      <c r="R268" cm="1">
        <f t="array" ref="R268">deflator!R268/INDEX(deflator!$E268:$BQ268, MATCH(TRUE, ISNUMBER(deflator!$E268:$BQ268), 0))</f>
        <v>0</v>
      </c>
      <c r="S268" cm="1">
        <f t="array" ref="S268">deflator!S268/INDEX(deflator!$E268:$BQ268, MATCH(TRUE, ISNUMBER(deflator!$E268:$BQ268), 0))</f>
        <v>0</v>
      </c>
      <c r="T268" cm="1">
        <f t="array" ref="T268">deflator!T268/INDEX(deflator!$E268:$BQ268, MATCH(TRUE, ISNUMBER(deflator!$E268:$BQ268), 0))</f>
        <v>0</v>
      </c>
      <c r="U268" cm="1">
        <f t="array" ref="U268">deflator!U268/INDEX(deflator!$E268:$BQ268, MATCH(TRUE, ISNUMBER(deflator!$E268:$BQ268), 0))</f>
        <v>0</v>
      </c>
      <c r="V268" cm="1">
        <f t="array" ref="V268">deflator!V268/INDEX(deflator!$E268:$BQ268, MATCH(TRUE, ISNUMBER(deflator!$E268:$BQ268), 0))</f>
        <v>0</v>
      </c>
      <c r="W268" cm="1">
        <f t="array" ref="W268">deflator!W268/INDEX(deflator!$E268:$BQ268, MATCH(TRUE, ISNUMBER(deflator!$E268:$BQ268), 0))</f>
        <v>0</v>
      </c>
      <c r="X268" cm="1">
        <f t="array" ref="X268">deflator!X268/INDEX(deflator!$E268:$BQ268, MATCH(TRUE, ISNUMBER(deflator!$E268:$BQ268), 0))</f>
        <v>0</v>
      </c>
      <c r="Y268" cm="1">
        <f t="array" ref="Y268">deflator!Y268/INDEX(deflator!$E268:$BQ268, MATCH(TRUE, ISNUMBER(deflator!$E268:$BQ268), 0))</f>
        <v>0</v>
      </c>
      <c r="Z268" cm="1">
        <f t="array" ref="Z268">deflator!Z268/INDEX(deflator!$E268:$BQ268, MATCH(TRUE, ISNUMBER(deflator!$E268:$BQ268), 0))</f>
        <v>0</v>
      </c>
      <c r="AA268" cm="1">
        <f t="array" ref="AA268">deflator!AA268/INDEX(deflator!$E268:$BQ268, MATCH(TRUE, ISNUMBER(deflator!$E268:$BQ268), 0))</f>
        <v>0</v>
      </c>
      <c r="AB268" cm="1">
        <f t="array" ref="AB268">deflator!AB268/INDEX(deflator!$E268:$BQ268, MATCH(TRUE, ISNUMBER(deflator!$E268:$BQ268), 0))</f>
        <v>0</v>
      </c>
      <c r="AC268" cm="1">
        <f t="array" ref="AC268">deflator!AC268/INDEX(deflator!$E268:$BQ268, MATCH(TRUE, ISNUMBER(deflator!$E268:$BQ268), 0))</f>
        <v>0</v>
      </c>
      <c r="AD268" cm="1">
        <f t="array" ref="AD268">deflator!AD268/INDEX(deflator!$E268:$BQ268, MATCH(TRUE, ISNUMBER(deflator!$E268:$BQ268), 0))</f>
        <v>0</v>
      </c>
      <c r="AE268" cm="1">
        <f t="array" ref="AE268">deflator!AE268/INDEX(deflator!$E268:$BQ268, MATCH(TRUE, ISNUMBER(deflator!$E268:$BQ268), 0))</f>
        <v>0</v>
      </c>
      <c r="AF268" cm="1">
        <f t="array" ref="AF268">deflator!AF268/INDEX(deflator!$E268:$BQ268, MATCH(TRUE, ISNUMBER(deflator!$E268:$BQ268), 0))</f>
        <v>0</v>
      </c>
      <c r="AG268" cm="1">
        <f t="array" ref="AG268">deflator!AG268/INDEX(deflator!$E268:$BQ268, MATCH(TRUE, ISNUMBER(deflator!$E268:$BQ268), 0))</f>
        <v>0</v>
      </c>
      <c r="AH268" cm="1">
        <f t="array" ref="AH268">deflator!AH268/INDEX(deflator!$E268:$BQ268, MATCH(TRUE, ISNUMBER(deflator!$E268:$BQ268), 0))</f>
        <v>0</v>
      </c>
      <c r="AI268" cm="1">
        <f t="array" ref="AI268">deflator!AI268/INDEX(deflator!$E268:$BQ268, MATCH(TRUE, ISNUMBER(deflator!$E268:$BQ268), 0))</f>
        <v>1</v>
      </c>
      <c r="AJ268" cm="1">
        <f t="array" ref="AJ268">deflator!AJ268/INDEX(deflator!$E268:$BQ268, MATCH(TRUE, ISNUMBER(deflator!$E268:$BQ268), 0))</f>
        <v>1.1199358111515902</v>
      </c>
      <c r="AK268" cm="1">
        <f t="array" ref="AK268">deflator!AK268/INDEX(deflator!$E268:$BQ268, MATCH(TRUE, ISNUMBER(deflator!$E268:$BQ268), 0))</f>
        <v>1.2674509042127078</v>
      </c>
      <c r="AL268" cm="1">
        <f t="array" ref="AL268">deflator!AL268/INDEX(deflator!$E268:$BQ268, MATCH(TRUE, ISNUMBER(deflator!$E268:$BQ268), 0))</f>
        <v>1.4750074965051014</v>
      </c>
      <c r="AM268" cm="1">
        <f t="array" ref="AM268">deflator!AM268/INDEX(deflator!$E268:$BQ268, MATCH(TRUE, ISNUMBER(deflator!$E268:$BQ268), 0))</f>
        <v>1.7815784300318838</v>
      </c>
      <c r="AN268" cm="1">
        <f t="array" ref="AN268">deflator!AN268/INDEX(deflator!$E268:$BQ268, MATCH(TRUE, ISNUMBER(deflator!$E268:$BQ268), 0))</f>
        <v>2.5965319578688635</v>
      </c>
      <c r="AO268" cm="1">
        <f t="array" ref="AO268">deflator!AO268/INDEX(deflator!$E268:$BQ268, MATCH(TRUE, ISNUMBER(deflator!$E268:$BQ268), 0))</f>
        <v>3.5512790410632253</v>
      </c>
      <c r="AP268" cm="1">
        <f t="array" ref="AP268">deflator!AP268/INDEX(deflator!$E268:$BQ268, MATCH(TRUE, ISNUMBER(deflator!$E268:$BQ268), 0))</f>
        <v>4.0232615224867807</v>
      </c>
      <c r="AQ268" cm="1">
        <f t="array" ref="AQ268">deflator!AQ268/INDEX(deflator!$E268:$BQ268, MATCH(TRUE, ISNUMBER(deflator!$E268:$BQ268), 0))</f>
        <v>3.6876027548876569</v>
      </c>
      <c r="AR268" cm="1">
        <f t="array" ref="AR268">deflator!AR268/INDEX(deflator!$E268:$BQ268, MATCH(TRUE, ISNUMBER(deflator!$E268:$BQ268), 0))</f>
        <v>4.9215080227898937</v>
      </c>
      <c r="AS268" cm="1">
        <f t="array" ref="AS268">deflator!AS268/INDEX(deflator!$E268:$BQ268, MATCH(TRUE, ISNUMBER(deflator!$E268:$BQ268), 0))</f>
        <v>6.0704858412260805</v>
      </c>
      <c r="AT268" cm="1">
        <f t="array" ref="AT268">deflator!AT268/INDEX(deflator!$E268:$BQ268, MATCH(TRUE, ISNUMBER(deflator!$E268:$BQ268), 0))</f>
        <v>6.2373149606568417</v>
      </c>
      <c r="AU268" cm="1">
        <f t="array" ref="AU268">deflator!AU268/INDEX(deflator!$E268:$BQ268, MATCH(TRUE, ISNUMBER(deflator!$E268:$BQ268), 0))</f>
        <v>6.7807023854159114</v>
      </c>
      <c r="AV268" cm="1">
        <f t="array" ref="AV268">deflator!AV268/INDEX(deflator!$E268:$BQ268, MATCH(TRUE, ISNUMBER(deflator!$E268:$BQ268), 0))</f>
        <v>7.5192797361229369</v>
      </c>
      <c r="AW268" cm="1">
        <f t="array" ref="AW268">deflator!AW268/INDEX(deflator!$E268:$BQ268, MATCH(TRUE, ISNUMBER(deflator!$E268:$BQ268), 0))</f>
        <v>8.5804997461086341</v>
      </c>
      <c r="AX268" cm="1">
        <f t="array" ref="AX268">deflator!AX268/INDEX(deflator!$E268:$BQ268, MATCH(TRUE, ISNUMBER(deflator!$E268:$BQ268), 0))</f>
        <v>10.170754100567626</v>
      </c>
      <c r="AY268" cm="1">
        <f t="array" ref="AY268">deflator!AY268/INDEX(deflator!$E268:$BQ268, MATCH(TRUE, ISNUMBER(deflator!$E268:$BQ268), 0))</f>
        <v>11.552822000544106</v>
      </c>
      <c r="AZ268" cm="1">
        <f t="array" ref="AZ268">deflator!AZ268/INDEX(deflator!$E268:$BQ268, MATCH(TRUE, ISNUMBER(deflator!$E268:$BQ268), 0))</f>
        <v>12.810725889158896</v>
      </c>
      <c r="BA268" cm="1">
        <f t="array" ref="BA268">deflator!BA268/INDEX(deflator!$E268:$BQ268, MATCH(TRUE, ISNUMBER(deflator!$E268:$BQ268), 0))</f>
        <v>15.421263101811087</v>
      </c>
      <c r="BB268" cm="1">
        <f t="array" ref="BB268">deflator!BB268/INDEX(deflator!$E268:$BQ268, MATCH(TRUE, ISNUMBER(deflator!$E268:$BQ268), 0))</f>
        <v>14.078800508258066</v>
      </c>
      <c r="BC268" cm="1">
        <f t="array" ref="BC268">deflator!BC268/INDEX(deflator!$E268:$BQ268, MATCH(TRUE, ISNUMBER(deflator!$E268:$BQ268), 0))</f>
        <v>17.40369114806191</v>
      </c>
      <c r="BD268" cm="1">
        <f t="array" ref="BD268">deflator!BD268/INDEX(deflator!$E268:$BQ268, MATCH(TRUE, ISNUMBER(deflator!$E268:$BQ268), 0))</f>
        <v>20.556137751836491</v>
      </c>
      <c r="BE268" cm="1">
        <f t="array" ref="BE268">deflator!BE268/INDEX(deflator!$E268:$BQ268, MATCH(TRUE, ISNUMBER(deflator!$E268:$BQ268), 0))</f>
        <v>21.767543619108135</v>
      </c>
      <c r="BF268" cm="1">
        <f t="array" ref="BF268">deflator!BF268/INDEX(deflator!$E268:$BQ268, MATCH(TRUE, ISNUMBER(deflator!$E268:$BQ268), 0))</f>
        <v>23.772107358369976</v>
      </c>
      <c r="BG268" cm="1">
        <f t="array" ref="BG268">deflator!BG268/INDEX(deflator!$E268:$BQ268, MATCH(TRUE, ISNUMBER(deflator!$E268:$BQ268), 0))</f>
        <v>25.474980483862495</v>
      </c>
      <c r="BH268" cm="1">
        <f t="array" ref="BH268">deflator!BH268/INDEX(deflator!$E268:$BQ268, MATCH(TRUE, ISNUMBER(deflator!$E268:$BQ268), 0))</f>
        <v>37.314796408393732</v>
      </c>
      <c r="BI268" cm="1">
        <f t="array" ref="BI268">deflator!BI268/INDEX(deflator!$E268:$BQ268, MATCH(TRUE, ISNUMBER(deflator!$E268:$BQ268), 0))</f>
        <v>37.364951543946546</v>
      </c>
      <c r="BJ268" cm="1">
        <f t="array" ref="BJ268">deflator!BJ268/INDEX(deflator!$E268:$BQ268, MATCH(TRUE, ISNUMBER(deflator!$E268:$BQ268), 0))</f>
        <v>44.297482553012671</v>
      </c>
      <c r="BK268" cm="1">
        <f t="array" ref="BK268">deflator!BK268/INDEX(deflator!$E268:$BQ268, MATCH(TRUE, ISNUMBER(deflator!$E268:$BQ268), 0))</f>
        <v>50.877282109032926</v>
      </c>
      <c r="BL268" cm="1">
        <f t="array" ref="BL268">deflator!BL268/INDEX(deflator!$E268:$BQ268, MATCH(TRUE, ISNUMBER(deflator!$E268:$BQ268), 0))</f>
        <v>0</v>
      </c>
      <c r="BM268" cm="1">
        <f t="array" ref="BM268">deflator!BM268/INDEX(deflator!$E268:$BQ268, MATCH(TRUE, ISNUMBER(deflator!$E268:$BQ268), 0))</f>
        <v>0</v>
      </c>
      <c r="BN268" cm="1">
        <f t="array" ref="BN268">deflator!BN268/INDEX(deflator!$E268:$BQ268, MATCH(TRUE, ISNUMBER(deflator!$E268:$BQ268), 0))</f>
        <v>0</v>
      </c>
      <c r="BO268" cm="1">
        <f t="array" ref="BO268">deflator!BO268/INDEX(deflator!$E268:$BQ268, MATCH(TRUE, ISNUMBER(deflator!$E268:$BQ268), 0))</f>
        <v>0</v>
      </c>
      <c r="BP268" cm="1">
        <f t="array" ref="BP268">deflator!BP268/INDEX(deflator!$E268:$BQ268, MATCH(TRUE, ISNUMBER(deflator!$E268:$BQ268), 0))</f>
        <v>0</v>
      </c>
      <c r="BQ268" cm="1">
        <f t="array" ref="BQ268">deflator!BQ268/INDEX(deflator!$E268:$BQ268, MATCH(TRUE, ISNUMBER(deflator!$E268:$BQ268), 0))</f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 cm="1">
        <f t="array" ref="E269">deflator!E269/INDEX(deflator!$E269:$BQ269, MATCH(TRUE, ISNUMBER(deflator!$E269:$BQ269), 0))</f>
        <v>1</v>
      </c>
      <c r="F269" cm="1">
        <f t="array" ref="F269">deflator!F269/INDEX(deflator!$E269:$BQ269, MATCH(TRUE, ISNUMBER(deflator!$E269:$BQ269), 0))</f>
        <v>1.01552451331576</v>
      </c>
      <c r="G269" cm="1">
        <f t="array" ref="G269">deflator!G269/INDEX(deflator!$E269:$BQ269, MATCH(TRUE, ISNUMBER(deflator!$E269:$BQ269), 0))</f>
        <v>1.0173930270097848</v>
      </c>
      <c r="H269" cm="1">
        <f t="array" ref="H269">deflator!H269/INDEX(deflator!$E269:$BQ269, MATCH(TRUE, ISNUMBER(deflator!$E269:$BQ269), 0))</f>
        <v>1.0479548370581515</v>
      </c>
      <c r="I269" cm="1">
        <f t="array" ref="I269">deflator!I269/INDEX(deflator!$E269:$BQ269, MATCH(TRUE, ISNUMBER(deflator!$E269:$BQ269), 0))</f>
        <v>1.0694237239064148</v>
      </c>
      <c r="J269" cm="1">
        <f t="array" ref="J269">deflator!J269/INDEX(deflator!$E269:$BQ269, MATCH(TRUE, ISNUMBER(deflator!$E269:$BQ269), 0))</f>
        <v>1.1015331548977823</v>
      </c>
      <c r="K269" cm="1">
        <f t="array" ref="K269">deflator!K269/INDEX(deflator!$E269:$BQ269, MATCH(TRUE, ISNUMBER(deflator!$E269:$BQ269), 0))</f>
        <v>1.1469168334817135</v>
      </c>
      <c r="L269" cm="1">
        <f t="array" ref="L269">deflator!L269/INDEX(deflator!$E269:$BQ269, MATCH(TRUE, ISNUMBER(deflator!$E269:$BQ269), 0))</f>
        <v>1.1911303070890755</v>
      </c>
      <c r="M269" cm="1">
        <f t="array" ref="M269">deflator!M269/INDEX(deflator!$E269:$BQ269, MATCH(TRUE, ISNUMBER(deflator!$E269:$BQ269), 0))</f>
        <v>1.2378457599799364</v>
      </c>
      <c r="N269" cm="1">
        <f t="array" ref="N269">deflator!N269/INDEX(deflator!$E269:$BQ269, MATCH(TRUE, ISNUMBER(deflator!$E269:$BQ269), 0))</f>
        <v>1.3292816638871841</v>
      </c>
      <c r="O269" cm="1">
        <f t="array" ref="O269">deflator!O269/INDEX(deflator!$E269:$BQ269, MATCH(TRUE, ISNUMBER(deflator!$E269:$BQ269), 0))</f>
        <v>1.3916320906236201</v>
      </c>
      <c r="P269" cm="1">
        <f t="array" ref="P269">deflator!P269/INDEX(deflator!$E269:$BQ269, MATCH(TRUE, ISNUMBER(deflator!$E269:$BQ269), 0))</f>
        <v>1.4743563649928886</v>
      </c>
      <c r="Q269" cm="1">
        <f t="array" ref="Q269">deflator!Q269/INDEX(deflator!$E269:$BQ269, MATCH(TRUE, ISNUMBER(deflator!$E269:$BQ269), 0))</f>
        <v>1.6324294583162644</v>
      </c>
      <c r="R269" cm="1">
        <f t="array" ref="R269">deflator!R269/INDEX(deflator!$E269:$BQ269, MATCH(TRUE, ISNUMBER(deflator!$E269:$BQ269), 0))</f>
        <v>1.9120194391078</v>
      </c>
      <c r="S269" cm="1">
        <f t="array" ref="S269">deflator!S269/INDEX(deflator!$E269:$BQ269, MATCH(TRUE, ISNUMBER(deflator!$E269:$BQ269), 0))</f>
        <v>2.1953349501096566</v>
      </c>
      <c r="T269" cm="1">
        <f t="array" ref="T269">deflator!T269/INDEX(deflator!$E269:$BQ269, MATCH(TRUE, ISNUMBER(deflator!$E269:$BQ269), 0))</f>
        <v>2.4356100847953712</v>
      </c>
      <c r="U269" cm="1">
        <f t="array" ref="U269">deflator!U269/INDEX(deflator!$E269:$BQ269, MATCH(TRUE, ISNUMBER(deflator!$E269:$BQ269), 0))</f>
        <v>2.6862827082017002</v>
      </c>
      <c r="V269" cm="1">
        <f t="array" ref="V269">deflator!V269/INDEX(deflator!$E269:$BQ269, MATCH(TRUE, ISNUMBER(deflator!$E269:$BQ269), 0))</f>
        <v>2.9618008631577704</v>
      </c>
      <c r="W269" cm="1">
        <f t="array" ref="W269">deflator!W269/INDEX(deflator!$E269:$BQ269, MATCH(TRUE, ISNUMBER(deflator!$E269:$BQ269), 0))</f>
        <v>3.2734007059474859</v>
      </c>
      <c r="X269" cm="1">
        <f t="array" ref="X269">deflator!X269/INDEX(deflator!$E269:$BQ269, MATCH(TRUE, ISNUMBER(deflator!$E269:$BQ269), 0))</f>
        <v>3.7304245611026956</v>
      </c>
      <c r="Y269" cm="1">
        <f t="array" ref="Y269">deflator!Y269/INDEX(deflator!$E269:$BQ269, MATCH(TRUE, ISNUMBER(deflator!$E269:$BQ269), 0))</f>
        <v>4.5901443800759267</v>
      </c>
      <c r="Z269" cm="1">
        <f t="array" ref="Z269">deflator!Z269/INDEX(deflator!$E269:$BQ269, MATCH(TRUE, ISNUMBER(deflator!$E269:$BQ269), 0))</f>
        <v>5.1137158298316221</v>
      </c>
      <c r="AA269" cm="1">
        <f t="array" ref="AA269">deflator!AA269/INDEX(deflator!$E269:$BQ269, MATCH(TRUE, ISNUMBER(deflator!$E269:$BQ269), 0))</f>
        <v>5.8579485443767423</v>
      </c>
      <c r="AB269" cm="1">
        <f t="array" ref="AB269">deflator!AB269/INDEX(deflator!$E269:$BQ269, MATCH(TRUE, ISNUMBER(deflator!$E269:$BQ269), 0))</f>
        <v>6.8578488452503983</v>
      </c>
      <c r="AC269" cm="1">
        <f t="array" ref="AC269">deflator!AC269/INDEX(deflator!$E269:$BQ269, MATCH(TRUE, ISNUMBER(deflator!$E269:$BQ269), 0))</f>
        <v>7.6225363362394694</v>
      </c>
      <c r="AD269" cm="1">
        <f t="array" ref="AD269">deflator!AD269/INDEX(deflator!$E269:$BQ269, MATCH(TRUE, ISNUMBER(deflator!$E269:$BQ269), 0))</f>
        <v>8.8531438528183184</v>
      </c>
      <c r="AE269" cm="1">
        <f t="array" ref="AE269">deflator!AE269/INDEX(deflator!$E269:$BQ269, MATCH(TRUE, ISNUMBER(deflator!$E269:$BQ269), 0))</f>
        <v>10.327800141015224</v>
      </c>
      <c r="AF269" cm="1">
        <f t="array" ref="AF269">deflator!AF269/INDEX(deflator!$E269:$BQ269, MATCH(TRUE, ISNUMBER(deflator!$E269:$BQ269), 0))</f>
        <v>11.861275021015707</v>
      </c>
      <c r="AG269" cm="1">
        <f t="array" ref="AG269">deflator!AG269/INDEX(deflator!$E269:$BQ269, MATCH(TRUE, ISNUMBER(deflator!$E269:$BQ269), 0))</f>
        <v>13.690382364502875</v>
      </c>
      <c r="AH269" cm="1">
        <f t="array" ref="AH269">deflator!AH269/INDEX(deflator!$E269:$BQ269, MATCH(TRUE, ISNUMBER(deflator!$E269:$BQ269), 0))</f>
        <v>16.028927107780614</v>
      </c>
      <c r="AI269" cm="1">
        <f t="array" ref="AI269">deflator!AI269/INDEX(deflator!$E269:$BQ269, MATCH(TRUE, ISNUMBER(deflator!$E269:$BQ269), 0))</f>
        <v>18.50466550121822</v>
      </c>
      <c r="AJ269" cm="1">
        <f t="array" ref="AJ269">deflator!AJ269/INDEX(deflator!$E269:$BQ269, MATCH(TRUE, ISNUMBER(deflator!$E269:$BQ269), 0))</f>
        <v>21.401482418740599</v>
      </c>
      <c r="AK269" cm="1">
        <f t="array" ref="AK269">deflator!AK269/INDEX(deflator!$E269:$BQ269, MATCH(TRUE, ISNUMBER(deflator!$E269:$BQ269), 0))</f>
        <v>24.550501952373136</v>
      </c>
      <c r="AL269" cm="1">
        <f t="array" ref="AL269">deflator!AL269/INDEX(deflator!$E269:$BQ269, MATCH(TRUE, ISNUMBER(deflator!$E269:$BQ269), 0))</f>
        <v>27.831494437679755</v>
      </c>
      <c r="AM269" cm="1">
        <f t="array" ref="AM269">deflator!AM269/INDEX(deflator!$E269:$BQ269, MATCH(TRUE, ISNUMBER(deflator!$E269:$BQ269), 0))</f>
        <v>30.562372740425641</v>
      </c>
      <c r="AN269" cm="1">
        <f t="array" ref="AN269">deflator!AN269/INDEX(deflator!$E269:$BQ269, MATCH(TRUE, ISNUMBER(deflator!$E269:$BQ269), 0))</f>
        <v>33.874820331298594</v>
      </c>
      <c r="AO269" cm="1">
        <f t="array" ref="AO269">deflator!AO269/INDEX(deflator!$E269:$BQ269, MATCH(TRUE, ISNUMBER(deflator!$E269:$BQ269), 0))</f>
        <v>36.592288225550412</v>
      </c>
      <c r="AP269" cm="1">
        <f t="array" ref="AP269">deflator!AP269/INDEX(deflator!$E269:$BQ269, MATCH(TRUE, ISNUMBER(deflator!$E269:$BQ269), 0))</f>
        <v>39.569961133278007</v>
      </c>
      <c r="AQ269" cm="1">
        <f t="array" ref="AQ269">deflator!AQ269/INDEX(deflator!$E269:$BQ269, MATCH(TRUE, ISNUMBER(deflator!$E269:$BQ269), 0))</f>
        <v>42.765527668765756</v>
      </c>
      <c r="AR269" cm="1">
        <f t="array" ref="AR269">deflator!AR269/INDEX(deflator!$E269:$BQ269, MATCH(TRUE, ISNUMBER(deflator!$E269:$BQ269), 0))</f>
        <v>45.711573922381547</v>
      </c>
      <c r="AS269" cm="1">
        <f t="array" ref="AS269">deflator!AS269/INDEX(deflator!$E269:$BQ269, MATCH(TRUE, ISNUMBER(deflator!$E269:$BQ269), 0))</f>
        <v>49.908898139051722</v>
      </c>
      <c r="AT269" cm="1">
        <f t="array" ref="AT269">deflator!AT269/INDEX(deflator!$E269:$BQ269, MATCH(TRUE, ISNUMBER(deflator!$E269:$BQ269), 0))</f>
        <v>53.802029242727166</v>
      </c>
      <c r="AU269" cm="1">
        <f t="array" ref="AU269">deflator!AU269/INDEX(deflator!$E269:$BQ269, MATCH(TRUE, ISNUMBER(deflator!$E269:$BQ269), 0))</f>
        <v>60.54770502160499</v>
      </c>
      <c r="AV269" cm="1">
        <f t="array" ref="AV269">deflator!AV269/INDEX(deflator!$E269:$BQ269, MATCH(TRUE, ISNUMBER(deflator!$E269:$BQ269), 0))</f>
        <v>64.420193092221453</v>
      </c>
      <c r="AW269" cm="1">
        <f t="array" ref="AW269">deflator!AW269/INDEX(deflator!$E269:$BQ269, MATCH(TRUE, ISNUMBER(deflator!$E269:$BQ269), 0))</f>
        <v>68.312571697755956</v>
      </c>
      <c r="AX269" cm="1">
        <f t="array" ref="AX269">deflator!AX269/INDEX(deflator!$E269:$BQ269, MATCH(TRUE, ISNUMBER(deflator!$E269:$BQ269), 0))</f>
        <v>72.136033017086405</v>
      </c>
      <c r="AY269" cm="1">
        <f t="array" ref="AY269">deflator!AY269/INDEX(deflator!$E269:$BQ269, MATCH(TRUE, ISNUMBER(deflator!$E269:$BQ269), 0))</f>
        <v>76.510821576234719</v>
      </c>
      <c r="AZ269" cm="1">
        <f t="array" ref="AZ269">deflator!AZ269/INDEX(deflator!$E269:$BQ269, MATCH(TRUE, ISNUMBER(deflator!$E269:$BQ269), 0))</f>
        <v>82.819723944034308</v>
      </c>
      <c r="BA269" cm="1">
        <f t="array" ref="BA269">deflator!BA269/INDEX(deflator!$E269:$BQ269, MATCH(TRUE, ISNUMBER(deflator!$E269:$BQ269), 0))</f>
        <v>89.321347010280007</v>
      </c>
      <c r="BB269" cm="1">
        <f t="array" ref="BB269">deflator!BB269/INDEX(deflator!$E269:$BQ269, MATCH(TRUE, ISNUMBER(deflator!$E269:$BQ269), 0))</f>
        <v>97.059292666326002</v>
      </c>
      <c r="BC269" cm="1">
        <f t="array" ref="BC269">deflator!BC269/INDEX(deflator!$E269:$BQ269, MATCH(TRUE, ISNUMBER(deflator!$E269:$BQ269), 0))</f>
        <v>103.0075058359749</v>
      </c>
      <c r="BD269" cm="1">
        <f t="array" ref="BD269">deflator!BD269/INDEX(deflator!$E269:$BQ269, MATCH(TRUE, ISNUMBER(deflator!$E269:$BQ269), 0))</f>
        <v>108.71314971292331</v>
      </c>
      <c r="BE269" cm="1">
        <f t="array" ref="BE269">deflator!BE269/INDEX(deflator!$E269:$BQ269, MATCH(TRUE, ISNUMBER(deflator!$E269:$BQ269), 0))</f>
        <v>113.8065851480212</v>
      </c>
      <c r="BF269" cm="1">
        <f t="array" ref="BF269">deflator!BF269/INDEX(deflator!$E269:$BQ269, MATCH(TRUE, ISNUMBER(deflator!$E269:$BQ269), 0))</f>
        <v>120.45756876537381</v>
      </c>
      <c r="BG269" cm="1">
        <f t="array" ref="BG269">deflator!BG269/INDEX(deflator!$E269:$BQ269, MATCH(TRUE, ISNUMBER(deflator!$E269:$BQ269), 0))</f>
        <v>126.92197982611488</v>
      </c>
      <c r="BH269" cm="1">
        <f t="array" ref="BH269">deflator!BH269/INDEX(deflator!$E269:$BQ269, MATCH(TRUE, ISNUMBER(deflator!$E269:$BQ269), 0))</f>
        <v>133.96047391214665</v>
      </c>
      <c r="BI269" cm="1">
        <f t="array" ref="BI269">deflator!BI269/INDEX(deflator!$E269:$BQ269, MATCH(TRUE, ISNUMBER(deflator!$E269:$BQ269), 0))</f>
        <v>143.27363641813511</v>
      </c>
      <c r="BJ269" cm="1">
        <f t="array" ref="BJ269">deflator!BJ269/INDEX(deflator!$E269:$BQ269, MATCH(TRUE, ISNUMBER(deflator!$E269:$BQ269), 0))</f>
        <v>151.11546384432481</v>
      </c>
      <c r="BK269" cm="1">
        <f t="array" ref="BK269">deflator!BK269/INDEX(deflator!$E269:$BQ269, MATCH(TRUE, ISNUMBER(deflator!$E269:$BQ269), 0))</f>
        <v>157.14995023483877</v>
      </c>
      <c r="BL269" cm="1">
        <f t="array" ref="BL269">deflator!BL269/INDEX(deflator!$E269:$BQ269, MATCH(TRUE, ISNUMBER(deflator!$E269:$BQ269), 0))</f>
        <v>164.40010199007017</v>
      </c>
      <c r="BM269" cm="1">
        <f t="array" ref="BM269">deflator!BM269/INDEX(deflator!$E269:$BQ269, MATCH(TRUE, ISNUMBER(deflator!$E269:$BQ269), 0))</f>
        <v>173.2635597755922</v>
      </c>
      <c r="BN269" cm="1">
        <f t="array" ref="BN269">deflator!BN269/INDEX(deflator!$E269:$BQ269, MATCH(TRUE, ISNUMBER(deflator!$E269:$BQ269), 0))</f>
        <v>184.59272784218538</v>
      </c>
      <c r="BO269" cm="1">
        <f t="array" ref="BO269">deflator!BO269/INDEX(deflator!$E269:$BQ269, MATCH(TRUE, ISNUMBER(deflator!$E269:$BQ269), 0))</f>
        <v>193.80846695657715</v>
      </c>
      <c r="BP269" cm="1">
        <f t="array" ref="BP269">deflator!BP269/INDEX(deflator!$E269:$BQ269, MATCH(TRUE, ISNUMBER(deflator!$E269:$BQ269), 0))</f>
        <v>203.11955175758172</v>
      </c>
      <c r="BQ269" cm="1">
        <f t="array" ref="BQ269">deflator!BQ269/INDEX(deflator!$E269:$BQ269, MATCH(TRUE, ISNUMBER(deflator!$E269:$BQ269), 0))</f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 cm="1">
        <f t="array" ref="E270">deflator!E270/INDEX(deflator!$E270:$BQ270, MATCH(TRUE, ISNUMBER(deflator!$E270:$BQ270), 0))</f>
        <v>1</v>
      </c>
      <c r="F270" cm="1">
        <f t="array" ref="F270">deflator!F270/INDEX(deflator!$E270:$BQ270, MATCH(TRUE, ISNUMBER(deflator!$E270:$BQ270), 0))</f>
        <v>0.96344168248359319</v>
      </c>
      <c r="G270" cm="1">
        <f t="array" ref="G270">deflator!G270/INDEX(deflator!$E270:$BQ270, MATCH(TRUE, ISNUMBER(deflator!$E270:$BQ270), 0))</f>
        <v>0.98359266542773927</v>
      </c>
      <c r="H270" cm="1">
        <f t="array" ref="H270">deflator!H270/INDEX(deflator!$E270:$BQ270, MATCH(TRUE, ISNUMBER(deflator!$E270:$BQ270), 0))</f>
        <v>0.98756244599039167</v>
      </c>
      <c r="I270" cm="1">
        <f t="array" ref="I270">deflator!I270/INDEX(deflator!$E270:$BQ270, MATCH(TRUE, ISNUMBER(deflator!$E270:$BQ270), 0))</f>
        <v>1.0278856594473122</v>
      </c>
      <c r="J270" cm="1">
        <f t="array" ref="J270">deflator!J270/INDEX(deflator!$E270:$BQ270, MATCH(TRUE, ISNUMBER(deflator!$E270:$BQ270), 0))</f>
        <v>1.1367290375589207</v>
      </c>
      <c r="K270" cm="1">
        <f t="array" ref="K270">deflator!K270/INDEX(deflator!$E270:$BQ270, MATCH(TRUE, ISNUMBER(deflator!$E270:$BQ270), 0))</f>
        <v>1.4054728297303245</v>
      </c>
      <c r="L270" cm="1">
        <f t="array" ref="L270">deflator!L270/INDEX(deflator!$E270:$BQ270, MATCH(TRUE, ISNUMBER(deflator!$E270:$BQ270), 0))</f>
        <v>1.409167458829816</v>
      </c>
      <c r="M270" cm="1">
        <f t="array" ref="M270">deflator!M270/INDEX(deflator!$E270:$BQ270, MATCH(TRUE, ISNUMBER(deflator!$E270:$BQ270), 0))</f>
        <v>1.6337874193161401</v>
      </c>
      <c r="N270" cm="1">
        <f t="array" ref="N270">deflator!N270/INDEX(deflator!$E270:$BQ270, MATCH(TRUE, ISNUMBER(deflator!$E270:$BQ270), 0))</f>
        <v>2.0086797080134149</v>
      </c>
      <c r="O270" cm="1">
        <f t="array" ref="O270">deflator!O270/INDEX(deflator!$E270:$BQ270, MATCH(TRUE, ISNUMBER(deflator!$E270:$BQ270), 0))</f>
        <v>1.7798025919880587</v>
      </c>
      <c r="P270" cm="1">
        <f t="array" ref="P270">deflator!P270/INDEX(deflator!$E270:$BQ270, MATCH(TRUE, ISNUMBER(deflator!$E270:$BQ270), 0))</f>
        <v>1.6463792679207094</v>
      </c>
      <c r="Q270" cm="1">
        <f t="array" ref="Q270">deflator!Q270/INDEX(deflator!$E270:$BQ270, MATCH(TRUE, ISNUMBER(deflator!$E270:$BQ270), 0))</f>
        <v>1.7074683512654583</v>
      </c>
      <c r="R270" cm="1">
        <f t="array" ref="R270">deflator!R270/INDEX(deflator!$E270:$BQ270, MATCH(TRUE, ISNUMBER(deflator!$E270:$BQ270), 0))</f>
        <v>2.0470812004617427</v>
      </c>
      <c r="S270" cm="1">
        <f t="array" ref="S270">deflator!S270/INDEX(deflator!$E270:$BQ270, MATCH(TRUE, ISNUMBER(deflator!$E270:$BQ270), 0))</f>
        <v>2.2686193921764928</v>
      </c>
      <c r="T270" cm="1">
        <f t="array" ref="T270">deflator!T270/INDEX(deflator!$E270:$BQ270, MATCH(TRUE, ISNUMBER(deflator!$E270:$BQ270), 0))</f>
        <v>1.9471583250399493</v>
      </c>
      <c r="U270" cm="1">
        <f t="array" ref="U270">deflator!U270/INDEX(deflator!$E270:$BQ270, MATCH(TRUE, ISNUMBER(deflator!$E270:$BQ270), 0))</f>
        <v>2.243215706257641</v>
      </c>
      <c r="V270" cm="1">
        <f t="array" ref="V270">deflator!V270/INDEX(deflator!$E270:$BQ270, MATCH(TRUE, ISNUMBER(deflator!$E270:$BQ270), 0))</f>
        <v>2.428371144007706</v>
      </c>
      <c r="W270" cm="1">
        <f t="array" ref="W270">deflator!W270/INDEX(deflator!$E270:$BQ270, MATCH(TRUE, ISNUMBER(deflator!$E270:$BQ270), 0))</f>
        <v>2.7363247369498462</v>
      </c>
      <c r="X270" cm="1">
        <f t="array" ref="X270">deflator!X270/INDEX(deflator!$E270:$BQ270, MATCH(TRUE, ISNUMBER(deflator!$E270:$BQ270), 0))</f>
        <v>3.3352806915013304</v>
      </c>
      <c r="Y270" cm="1">
        <f t="array" ref="Y270">deflator!Y270/INDEX(deflator!$E270:$BQ270, MATCH(TRUE, ISNUMBER(deflator!$E270:$BQ270), 0))</f>
        <v>3.7276069459225458</v>
      </c>
      <c r="Z270" cm="1">
        <f t="array" ref="Z270">deflator!Z270/INDEX(deflator!$E270:$BQ270, MATCH(TRUE, ISNUMBER(deflator!$E270:$BQ270), 0))</f>
        <v>3.9944520886491288</v>
      </c>
      <c r="AA270" cm="1">
        <f t="array" ref="AA270">deflator!AA270/INDEX(deflator!$E270:$BQ270, MATCH(TRUE, ISNUMBER(deflator!$E270:$BQ270), 0))</f>
        <v>4.2396555761970722</v>
      </c>
      <c r="AB270" cm="1">
        <f t="array" ref="AB270">deflator!AB270/INDEX(deflator!$E270:$BQ270, MATCH(TRUE, ISNUMBER(deflator!$E270:$BQ270), 0))</f>
        <v>5.029475697610442</v>
      </c>
      <c r="AC270" cm="1">
        <f t="array" ref="AC270">deflator!AC270/INDEX(deflator!$E270:$BQ270, MATCH(TRUE, ISNUMBER(deflator!$E270:$BQ270), 0))</f>
        <v>5.9514405460154149</v>
      </c>
      <c r="AD270" cm="1">
        <f t="array" ref="AD270">deflator!AD270/INDEX(deflator!$E270:$BQ270, MATCH(TRUE, ISNUMBER(deflator!$E270:$BQ270), 0))</f>
        <v>8.3997055037068566</v>
      </c>
      <c r="AE270" cm="1">
        <f t="array" ref="AE270">deflator!AE270/INDEX(deflator!$E270:$BQ270, MATCH(TRUE, ISNUMBER(deflator!$E270:$BQ270), 0))</f>
        <v>15.286486013784055</v>
      </c>
      <c r="AF270" cm="1">
        <f t="array" ref="AF270">deflator!AF270/INDEX(deflator!$E270:$BQ270, MATCH(TRUE, ISNUMBER(deflator!$E270:$BQ270), 0))</f>
        <v>24.76607903374126</v>
      </c>
      <c r="AG270" cm="1">
        <f t="array" ref="AG270">deflator!AG270/INDEX(deflator!$E270:$BQ270, MATCH(TRUE, ISNUMBER(deflator!$E270:$BQ270), 0))</f>
        <v>33.307975092421238</v>
      </c>
      <c r="AH270" cm="1">
        <f t="array" ref="AH270">deflator!AH270/INDEX(deflator!$E270:$BQ270, MATCH(TRUE, ISNUMBER(deflator!$E270:$BQ270), 0))</f>
        <v>60.246577599867656</v>
      </c>
      <c r="AI270" cm="1">
        <f t="array" ref="AI270">deflator!AI270/INDEX(deflator!$E270:$BQ270, MATCH(TRUE, ISNUMBER(deflator!$E270:$BQ270), 0))</f>
        <v>124.34226087140991</v>
      </c>
      <c r="AJ270" cm="1">
        <f t="array" ref="AJ270">deflator!AJ270/INDEX(deflator!$E270:$BQ270, MATCH(TRUE, ISNUMBER(deflator!$E270:$BQ270), 0))</f>
        <v>239.55105821681519</v>
      </c>
      <c r="AK270" cm="1">
        <f t="array" ref="AK270">deflator!AK270/INDEX(deflator!$E270:$BQ270, MATCH(TRUE, ISNUMBER(deflator!$E270:$BQ270), 0))</f>
        <v>636.08939627182178</v>
      </c>
      <c r="AL270" cm="1">
        <f t="array" ref="AL270">deflator!AL270/INDEX(deflator!$E270:$BQ270, MATCH(TRUE, ISNUMBER(deflator!$E270:$BQ270), 0))</f>
        <v>1549.8848744154725</v>
      </c>
      <c r="AM270" cm="1">
        <f t="array" ref="AM270">deflator!AM270/INDEX(deflator!$E270:$BQ270, MATCH(TRUE, ISNUMBER(deflator!$E270:$BQ270), 0))</f>
        <v>2801.2959985004809</v>
      </c>
      <c r="AN270" cm="1">
        <f t="array" ref="AN270">deflator!AN270/INDEX(deflator!$E270:$BQ270, MATCH(TRUE, ISNUMBER(deflator!$E270:$BQ270), 0))</f>
        <v>3658.804211486427</v>
      </c>
      <c r="AO270" cm="1">
        <f t="array" ref="AO270">deflator!AO270/INDEX(deflator!$E270:$BQ270, MATCH(TRUE, ISNUMBER(deflator!$E270:$BQ270), 0))</f>
        <v>4549.6959457161156</v>
      </c>
      <c r="AP270" cm="1">
        <f t="array" ref="AP270">deflator!AP270/INDEX(deflator!$E270:$BQ270, MATCH(TRUE, ISNUMBER(deflator!$E270:$BQ270), 0))</f>
        <v>5705.4343354931616</v>
      </c>
      <c r="AQ270" cm="1">
        <f t="array" ref="AQ270">deflator!AQ270/INDEX(deflator!$E270:$BQ270, MATCH(TRUE, ISNUMBER(deflator!$E270:$BQ270), 0))</f>
        <v>6670.0448620711295</v>
      </c>
      <c r="AR270" cm="1">
        <f t="array" ref="AR270">deflator!AR270/INDEX(deflator!$E270:$BQ270, MATCH(TRUE, ISNUMBER(deflator!$E270:$BQ270), 0))</f>
        <v>7865.575236617452</v>
      </c>
      <c r="AS270" cm="1">
        <f t="array" ref="AS270">deflator!AS270/INDEX(deflator!$E270:$BQ270, MATCH(TRUE, ISNUMBER(deflator!$E270:$BQ270), 0))</f>
        <v>10430.843759290488</v>
      </c>
      <c r="AT270" cm="1">
        <f t="array" ref="AT270">deflator!AT270/INDEX(deflator!$E270:$BQ270, MATCH(TRUE, ISNUMBER(deflator!$E270:$BQ270), 0))</f>
        <v>13073.10775174893</v>
      </c>
      <c r="AU270" cm="1">
        <f t="array" ref="AU270">deflator!AU270/INDEX(deflator!$E270:$BQ270, MATCH(TRUE, ISNUMBER(deflator!$E270:$BQ270), 0))</f>
        <v>15608.104044495074</v>
      </c>
      <c r="AV270" cm="1">
        <f t="array" ref="AV270">deflator!AV270/INDEX(deflator!$E270:$BQ270, MATCH(TRUE, ISNUMBER(deflator!$E270:$BQ270), 0))</f>
        <v>18356.335876959776</v>
      </c>
      <c r="AW270" cm="1">
        <f t="array" ref="AW270">deflator!AW270/INDEX(deflator!$E270:$BQ270, MATCH(TRUE, ISNUMBER(deflator!$E270:$BQ270), 0))</f>
        <v>21975.622168844908</v>
      </c>
      <c r="AX270" cm="1">
        <f t="array" ref="AX270">deflator!AX270/INDEX(deflator!$E270:$BQ270, MATCH(TRUE, ISNUMBER(deflator!$E270:$BQ270), 0))</f>
        <v>25634.607007463168</v>
      </c>
      <c r="AY270" cm="1">
        <f t="array" ref="AY270">deflator!AY270/INDEX(deflator!$E270:$BQ270, MATCH(TRUE, ISNUMBER(deflator!$E270:$BQ270), 0))</f>
        <v>29362.456330976347</v>
      </c>
      <c r="AZ270" cm="1">
        <f t="array" ref="AZ270">deflator!AZ270/INDEX(deflator!$E270:$BQ270, MATCH(TRUE, ISNUMBER(deflator!$E270:$BQ270), 0))</f>
        <v>33170.828793659864</v>
      </c>
      <c r="BA270" cm="1">
        <f t="array" ref="BA270">deflator!BA270/INDEX(deflator!$E270:$BQ270, MATCH(TRUE, ISNUMBER(deflator!$E270:$BQ270), 0))</f>
        <v>36700.286185156212</v>
      </c>
      <c r="BB270" cm="1">
        <f t="array" ref="BB270">deflator!BB270/INDEX(deflator!$E270:$BQ270, MATCH(TRUE, ISNUMBER(deflator!$E270:$BQ270), 0))</f>
        <v>38740.706733465202</v>
      </c>
      <c r="BC270" cm="1">
        <f t="array" ref="BC270">deflator!BC270/INDEX(deflator!$E270:$BQ270, MATCH(TRUE, ISNUMBER(deflator!$E270:$BQ270), 0))</f>
        <v>44145.389100380729</v>
      </c>
      <c r="BD270" cm="1">
        <f t="array" ref="BD270">deflator!BD270/INDEX(deflator!$E270:$BQ270, MATCH(TRUE, ISNUMBER(deflator!$E270:$BQ270), 0))</f>
        <v>49048.799906799468</v>
      </c>
      <c r="BE270" cm="1">
        <f t="array" ref="BE270">deflator!BE270/INDEX(deflator!$E270:$BQ270, MATCH(TRUE, ISNUMBER(deflator!$E270:$BQ270), 0))</f>
        <v>52478.403459190915</v>
      </c>
      <c r="BF270" cm="1">
        <f t="array" ref="BF270">deflator!BF270/INDEX(deflator!$E270:$BQ270, MATCH(TRUE, ISNUMBER(deflator!$E270:$BQ270), 0))</f>
        <v>57585.019813957893</v>
      </c>
      <c r="BG270" cm="1">
        <f t="array" ref="BG270">deflator!BG270/INDEX(deflator!$E270:$BQ270, MATCH(TRUE, ISNUMBER(deflator!$E270:$BQ270), 0))</f>
        <v>60717.946972063422</v>
      </c>
      <c r="BH270" cm="1">
        <f t="array" ref="BH270">deflator!BH270/INDEX(deflator!$E270:$BQ270, MATCH(TRUE, ISNUMBER(deflator!$E270:$BQ270), 0))</f>
        <v>64761.332426297748</v>
      </c>
      <c r="BI270" cm="1">
        <f t="array" ref="BI270">deflator!BI270/INDEX(deflator!$E270:$BQ270, MATCH(TRUE, ISNUMBER(deflator!$E270:$BQ270), 0))</f>
        <v>73553.396435157993</v>
      </c>
      <c r="BJ270" cm="1">
        <f t="array" ref="BJ270">deflator!BJ270/INDEX(deflator!$E270:$BQ270, MATCH(TRUE, ISNUMBER(deflator!$E270:$BQ270), 0))</f>
        <v>80962.3102289175</v>
      </c>
      <c r="BK270" cm="1">
        <f t="array" ref="BK270">deflator!BK270/INDEX(deflator!$E270:$BQ270, MATCH(TRUE, ISNUMBER(deflator!$E270:$BQ270), 0))</f>
        <v>86962.889293023778</v>
      </c>
      <c r="BL270" cm="1">
        <f t="array" ref="BL270">deflator!BL270/INDEX(deflator!$E270:$BQ270, MATCH(TRUE, ISNUMBER(deflator!$E270:$BQ270), 0))</f>
        <v>93601.175776429125</v>
      </c>
      <c r="BM270" cm="1">
        <f t="array" ref="BM270">deflator!BM270/INDEX(deflator!$E270:$BQ270, MATCH(TRUE, ISNUMBER(deflator!$E270:$BQ270), 0))</f>
        <v>106624.72227078094</v>
      </c>
      <c r="BN270" cm="1">
        <f t="array" ref="BN270">deflator!BN270/INDEX(deflator!$E270:$BQ270, MATCH(TRUE, ISNUMBER(deflator!$E270:$BQ270), 0))</f>
        <v>133433.13907375341</v>
      </c>
      <c r="BO270" cm="1">
        <f t="array" ref="BO270">deflator!BO270/INDEX(deflator!$E270:$BQ270, MATCH(TRUE, ISNUMBER(deflator!$E270:$BQ270), 0))</f>
        <v>141626.35865018767</v>
      </c>
      <c r="BP270" cm="1">
        <f t="array" ref="BP270">deflator!BP270/INDEX(deflator!$E270:$BQ270, MATCH(TRUE, ISNUMBER(deflator!$E270:$BQ270), 0))</f>
        <v>151674.22421668778</v>
      </c>
      <c r="BQ270" cm="1">
        <f t="array" ref="BQ270">deflator!BQ270/INDEX(deflator!$E270:$BQ270, MATCH(TRUE, ISNUMBER(deflator!$E270:$BQ270), 0))</f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 cm="1">
        <f t="array" ref="E271">deflator!E271/INDEX(deflator!$E271:$BQ271, MATCH(TRUE, ISNUMBER(deflator!$E271:$BQ271), 0))</f>
        <v>1</v>
      </c>
      <c r="F271" cm="1">
        <f t="array" ref="F271">deflator!F271/INDEX(deflator!$E271:$BQ271, MATCH(TRUE, ISNUMBER(deflator!$E271:$BQ271), 0))</f>
        <v>0.97958700177317659</v>
      </c>
      <c r="G271" cm="1">
        <f t="array" ref="G271">deflator!G271/INDEX(deflator!$E271:$BQ271, MATCH(TRUE, ISNUMBER(deflator!$E271:$BQ271), 0))</f>
        <v>0.98418731686932281</v>
      </c>
      <c r="H271" cm="1">
        <f t="array" ref="H271">deflator!H271/INDEX(deflator!$E271:$BQ271, MATCH(TRUE, ISNUMBER(deflator!$E271:$BQ271), 0))</f>
        <v>0.9610811579870876</v>
      </c>
      <c r="I271" cm="1">
        <f t="array" ref="I271">deflator!I271/INDEX(deflator!$E271:$BQ271, MATCH(TRUE, ISNUMBER(deflator!$E271:$BQ271), 0))</f>
        <v>1.0201300970886091</v>
      </c>
      <c r="J271" cm="1">
        <f t="array" ref="J271">deflator!J271/INDEX(deflator!$E271:$BQ271, MATCH(TRUE, ISNUMBER(deflator!$E271:$BQ271), 0))</f>
        <v>1.0477158767148371</v>
      </c>
      <c r="K271" cm="1">
        <f t="array" ref="K271">deflator!K271/INDEX(deflator!$E271:$BQ271, MATCH(TRUE, ISNUMBER(deflator!$E271:$BQ271), 0))</f>
        <v>1.0086364251807414</v>
      </c>
      <c r="L271" cm="1">
        <f t="array" ref="L271">deflator!L271/INDEX(deflator!$E271:$BQ271, MATCH(TRUE, ISNUMBER(deflator!$E271:$BQ271), 0))</f>
        <v>1.014451836354594</v>
      </c>
      <c r="M271" cm="1">
        <f t="array" ref="M271">deflator!M271/INDEX(deflator!$E271:$BQ271, MATCH(TRUE, ISNUMBER(deflator!$E271:$BQ271), 0))</f>
        <v>1.0536726418377929</v>
      </c>
      <c r="N271" cm="1">
        <f t="array" ref="N271">deflator!N271/INDEX(deflator!$E271:$BQ271, MATCH(TRUE, ISNUMBER(deflator!$E271:$BQ271), 0))</f>
        <v>1.1072027219611908</v>
      </c>
      <c r="O271" cm="1">
        <f t="array" ref="O271">deflator!O271/INDEX(deflator!$E271:$BQ271, MATCH(TRUE, ISNUMBER(deflator!$E271:$BQ271), 0))</f>
        <v>0.97374998089192233</v>
      </c>
      <c r="P271" cm="1">
        <f t="array" ref="P271">deflator!P271/INDEX(deflator!$E271:$BQ271, MATCH(TRUE, ISNUMBER(deflator!$E271:$BQ271), 0))</f>
        <v>1.0337646646083809</v>
      </c>
      <c r="Q271" cm="1">
        <f t="array" ref="Q271">deflator!Q271/INDEX(deflator!$E271:$BQ271, MATCH(TRUE, ISNUMBER(deflator!$E271:$BQ271), 0))</f>
        <v>1.1728429123017079</v>
      </c>
      <c r="R271" cm="1">
        <f t="array" ref="R271">deflator!R271/INDEX(deflator!$E271:$BQ271, MATCH(TRUE, ISNUMBER(deflator!$E271:$BQ271), 0))</f>
        <v>1.4126969810008945</v>
      </c>
      <c r="S271" cm="1">
        <f t="array" ref="S271">deflator!S271/INDEX(deflator!$E271:$BQ271, MATCH(TRUE, ISNUMBER(deflator!$E271:$BQ271), 0))</f>
        <v>1.5942815936114016</v>
      </c>
      <c r="T271" cm="1">
        <f t="array" ref="T271">deflator!T271/INDEX(deflator!$E271:$BQ271, MATCH(TRUE, ISNUMBER(deflator!$E271:$BQ271), 0))</f>
        <v>1.7845392232109754</v>
      </c>
      <c r="U271" cm="1">
        <f t="array" ref="U271">deflator!U271/INDEX(deflator!$E271:$BQ271, MATCH(TRUE, ISNUMBER(deflator!$E271:$BQ271), 0))</f>
        <v>1.7547747419681754</v>
      </c>
      <c r="V271" cm="1">
        <f t="array" ref="V271">deflator!V271/INDEX(deflator!$E271:$BQ271, MATCH(TRUE, ISNUMBER(deflator!$E271:$BQ271), 0))</f>
        <v>1.9041060567586212</v>
      </c>
      <c r="W271" cm="1">
        <f t="array" ref="W271">deflator!W271/INDEX(deflator!$E271:$BQ271, MATCH(TRUE, ISNUMBER(deflator!$E271:$BQ271), 0))</f>
        <v>1.9513512260525134</v>
      </c>
      <c r="X271" cm="1">
        <f t="array" ref="X271">deflator!X271/INDEX(deflator!$E271:$BQ271, MATCH(TRUE, ISNUMBER(deflator!$E271:$BQ271), 0))</f>
        <v>2.2475805857001014</v>
      </c>
      <c r="Y271" cm="1">
        <f t="array" ref="Y271">deflator!Y271/INDEX(deflator!$E271:$BQ271, MATCH(TRUE, ISNUMBER(deflator!$E271:$BQ271), 0))</f>
        <v>2.5339433655822368</v>
      </c>
      <c r="Z271" cm="1">
        <f t="array" ref="Z271">deflator!Z271/INDEX(deflator!$E271:$BQ271, MATCH(TRUE, ISNUMBER(deflator!$E271:$BQ271), 0))</f>
        <v>2.7011603446217993</v>
      </c>
      <c r="AA271" cm="1">
        <f t="array" ref="AA271">deflator!AA271/INDEX(deflator!$E271:$BQ271, MATCH(TRUE, ISNUMBER(deflator!$E271:$BQ271), 0))</f>
        <v>2.8053916930740912</v>
      </c>
      <c r="AB271" cm="1">
        <f t="array" ref="AB271">deflator!AB271/INDEX(deflator!$E271:$BQ271, MATCH(TRUE, ISNUMBER(deflator!$E271:$BQ271), 0))</f>
        <v>2.5107833531217052</v>
      </c>
      <c r="AC271" cm="1">
        <f t="array" ref="AC271">deflator!AC271/INDEX(deflator!$E271:$BQ271, MATCH(TRUE, ISNUMBER(deflator!$E271:$BQ271), 0))</f>
        <v>2.0941251896700712</v>
      </c>
      <c r="AD271" cm="1">
        <f t="array" ref="AD271">deflator!AD271/INDEX(deflator!$E271:$BQ271, MATCH(TRUE, ISNUMBER(deflator!$E271:$BQ271), 0))</f>
        <v>1.7377750466190747</v>
      </c>
      <c r="AE271" cm="1">
        <f t="array" ref="AE271">deflator!AE271/INDEX(deflator!$E271:$BQ271, MATCH(TRUE, ISNUMBER(deflator!$E271:$BQ271), 0))</f>
        <v>1.8772468403711113</v>
      </c>
      <c r="AF271" cm="1">
        <f t="array" ref="AF271">deflator!AF271/INDEX(deflator!$E271:$BQ271, MATCH(TRUE, ISNUMBER(deflator!$E271:$BQ271), 0))</f>
        <v>2.0122088984872404</v>
      </c>
      <c r="AG271" cm="1">
        <f t="array" ref="AG271">deflator!AG271/INDEX(deflator!$E271:$BQ271, MATCH(TRUE, ISNUMBER(deflator!$E271:$BQ271), 0))</f>
        <v>2.1688617093256393</v>
      </c>
      <c r="AH271" cm="1">
        <f t="array" ref="AH271">deflator!AH271/INDEX(deflator!$E271:$BQ271, MATCH(TRUE, ISNUMBER(deflator!$E271:$BQ271), 0))</f>
        <v>2.1860593267205735</v>
      </c>
      <c r="AI271" cm="1">
        <f t="array" ref="AI271">deflator!AI271/INDEX(deflator!$E271:$BQ271, MATCH(TRUE, ISNUMBER(deflator!$E271:$BQ271), 0))</f>
        <v>2.1659381580020822</v>
      </c>
      <c r="AJ271" cm="1">
        <f t="array" ref="AJ271">deflator!AJ271/INDEX(deflator!$E271:$BQ271, MATCH(TRUE, ISNUMBER(deflator!$E271:$BQ271), 0))</f>
        <v>2.0191460302871889</v>
      </c>
      <c r="AK271" cm="1">
        <f t="array" ref="AK271">deflator!AK271/INDEX(deflator!$E271:$BQ271, MATCH(TRUE, ISNUMBER(deflator!$E271:$BQ271), 0))</f>
        <v>1.73384759478863</v>
      </c>
      <c r="AL271" cm="1">
        <f t="array" ref="AL271">deflator!AL271/INDEX(deflator!$E271:$BQ271, MATCH(TRUE, ISNUMBER(deflator!$E271:$BQ271), 0))</f>
        <v>1.668115313844964</v>
      </c>
      <c r="AM271" cm="1">
        <f t="array" ref="AM271">deflator!AM271/INDEX(deflator!$E271:$BQ271, MATCH(TRUE, ISNUMBER(deflator!$E271:$BQ271), 0))</f>
        <v>1.603131003262068</v>
      </c>
      <c r="AN271" cm="1">
        <f t="array" ref="AN271">deflator!AN271/INDEX(deflator!$E271:$BQ271, MATCH(TRUE, ISNUMBER(deflator!$E271:$BQ271), 0))</f>
        <v>1.6518427520825234</v>
      </c>
      <c r="AO271" cm="1">
        <f t="array" ref="AO271">deflator!AO271/INDEX(deflator!$E271:$BQ271, MATCH(TRUE, ISNUMBER(deflator!$E271:$BQ271), 0))</f>
        <v>1.800250636912113</v>
      </c>
      <c r="AP271" cm="1">
        <f t="array" ref="AP271">deflator!AP271/INDEX(deflator!$E271:$BQ271, MATCH(TRUE, ISNUMBER(deflator!$E271:$BQ271), 0))</f>
        <v>1.7484205544715579</v>
      </c>
      <c r="AQ271" cm="1">
        <f t="array" ref="AQ271">deflator!AQ271/INDEX(deflator!$E271:$BQ271, MATCH(TRUE, ISNUMBER(deflator!$E271:$BQ271), 0))</f>
        <v>1.2754964109216667</v>
      </c>
      <c r="AR271" cm="1">
        <f t="array" ref="AR271">deflator!AR271/INDEX(deflator!$E271:$BQ271, MATCH(TRUE, ISNUMBER(deflator!$E271:$BQ271), 0))</f>
        <v>1.3776230271485075</v>
      </c>
      <c r="AS271" cm="1">
        <f t="array" ref="AS271">deflator!AS271/INDEX(deflator!$E271:$BQ271, MATCH(TRUE, ISNUMBER(deflator!$E271:$BQ271), 0))</f>
        <v>1.3862731224257654</v>
      </c>
      <c r="AT271" cm="1">
        <f t="array" ref="AT271">deflator!AT271/INDEX(deflator!$E271:$BQ271, MATCH(TRUE, ISNUMBER(deflator!$E271:$BQ271), 0))</f>
        <v>1.3844586266016319</v>
      </c>
      <c r="AU271" cm="1">
        <f t="array" ref="AU271">deflator!AU271/INDEX(deflator!$E271:$BQ271, MATCH(TRUE, ISNUMBER(deflator!$E271:$BQ271), 0))</f>
        <v>1.4220183009926768</v>
      </c>
      <c r="AV271" cm="1">
        <f t="array" ref="AV271">deflator!AV271/INDEX(deflator!$E271:$BQ271, MATCH(TRUE, ISNUMBER(deflator!$E271:$BQ271), 0))</f>
        <v>1.5471740508459164</v>
      </c>
      <c r="AW271" cm="1">
        <f t="array" ref="AW271">deflator!AW271/INDEX(deflator!$E271:$BQ271, MATCH(TRUE, ISNUMBER(deflator!$E271:$BQ271), 0))</f>
        <v>1.6649375799382167</v>
      </c>
      <c r="AX271" cm="1">
        <f t="array" ref="AX271">deflator!AX271/INDEX(deflator!$E271:$BQ271, MATCH(TRUE, ISNUMBER(deflator!$E271:$BQ271), 0))</f>
        <v>1.7504587820940987</v>
      </c>
      <c r="AY271" cm="1">
        <f t="array" ref="AY271">deflator!AY271/INDEX(deflator!$E271:$BQ271, MATCH(TRUE, ISNUMBER(deflator!$E271:$BQ271), 0))</f>
        <v>1.7151401479679265</v>
      </c>
      <c r="AZ271" cm="1">
        <f t="array" ref="AZ271">deflator!AZ271/INDEX(deflator!$E271:$BQ271, MATCH(TRUE, ISNUMBER(deflator!$E271:$BQ271), 0))</f>
        <v>1.7304887111532834</v>
      </c>
      <c r="BA271" cm="1">
        <f t="array" ref="BA271">deflator!BA271/INDEX(deflator!$E271:$BQ271, MATCH(TRUE, ISNUMBER(deflator!$E271:$BQ271), 0))</f>
        <v>1.7538368547144478</v>
      </c>
      <c r="BB271" cm="1">
        <f t="array" ref="BB271">deflator!BB271/INDEX(deflator!$E271:$BQ271, MATCH(TRUE, ISNUMBER(deflator!$E271:$BQ271), 0))</f>
        <v>3.3892605551811905</v>
      </c>
      <c r="BC271" cm="1">
        <f t="array" ref="BC271">deflator!BC271/INDEX(deflator!$E271:$BQ271, MATCH(TRUE, ISNUMBER(deflator!$E271:$BQ271), 0))</f>
        <v>3.5281401811067354</v>
      </c>
      <c r="BD271" cm="1">
        <f t="array" ref="BD271">deflator!BD271/INDEX(deflator!$E271:$BQ271, MATCH(TRUE, ISNUMBER(deflator!$E271:$BQ271), 0))</f>
        <v>3.6182048673496481</v>
      </c>
      <c r="BE271" cm="1">
        <f t="array" ref="BE271">deflator!BE271/INDEX(deflator!$E271:$BQ271, MATCH(TRUE, ISNUMBER(deflator!$E271:$BQ271), 0))</f>
        <v>3.7639797291666799</v>
      </c>
      <c r="BF271" cm="1">
        <f t="array" ref="BF271">deflator!BF271/INDEX(deflator!$E271:$BQ271, MATCH(TRUE, ISNUMBER(deflator!$E271:$BQ271), 0))</f>
        <v>4.1167050960964033</v>
      </c>
      <c r="BG271" cm="1">
        <f t="array" ref="BG271">deflator!BG271/INDEX(deflator!$E271:$BQ271, MATCH(TRUE, ISNUMBER(deflator!$E271:$BQ271), 0))</f>
        <v>4.1063322474033992</v>
      </c>
      <c r="BH271" cm="1">
        <f t="array" ref="BH271">deflator!BH271/INDEX(deflator!$E271:$BQ271, MATCH(TRUE, ISNUMBER(deflator!$E271:$BQ271), 0))</f>
        <v>4.1312731898725765</v>
      </c>
      <c r="BI271" cm="1">
        <f t="array" ref="BI271">deflator!BI271/INDEX(deflator!$E271:$BQ271, MATCH(TRUE, ISNUMBER(deflator!$E271:$BQ271), 0))</f>
        <v>4.2205826975109586</v>
      </c>
      <c r="BJ271" cm="1">
        <f t="array" ref="BJ271">deflator!BJ271/INDEX(deflator!$E271:$BQ271, MATCH(TRUE, ISNUMBER(deflator!$E271:$BQ271), 0))</f>
        <v>12.554319873983401</v>
      </c>
      <c r="BK271" cm="1">
        <f t="array" ref="BK271">deflator!BK271/INDEX(deflator!$E271:$BQ271, MATCH(TRUE, ISNUMBER(deflator!$E271:$BQ271), 0))</f>
        <v>13.000507404901091</v>
      </c>
      <c r="BL271" cm="1">
        <f t="array" ref="BL271">deflator!BL271/INDEX(deflator!$E271:$BQ271, MATCH(TRUE, ISNUMBER(deflator!$E271:$BQ271), 0))</f>
        <v>42.302979875220082</v>
      </c>
      <c r="BM271" cm="1">
        <f t="array" ref="BM271">deflator!BM271/INDEX(deflator!$E271:$BQ271, MATCH(TRUE, ISNUMBER(deflator!$E271:$BQ271), 0))</f>
        <v>298.21299901313296</v>
      </c>
      <c r="BN271" cm="1">
        <f t="array" ref="BN271">deflator!BN271/INDEX(deflator!$E271:$BQ271, MATCH(TRUE, ISNUMBER(deflator!$E271:$BQ271), 0))</f>
        <v>636.07326527255577</v>
      </c>
      <c r="BO271" cm="1">
        <f t="array" ref="BO271">deflator!BO271/INDEX(deflator!$E271:$BQ271, MATCH(TRUE, ISNUMBER(deflator!$E271:$BQ271), 0))</f>
        <v>2334.3090671050077</v>
      </c>
      <c r="BP271" cm="1">
        <f t="array" ref="BP271">deflator!BP271/INDEX(deflator!$E271:$BQ271, MATCH(TRUE, ISNUMBER(deflator!$E271:$BQ271), 0))</f>
        <v>23845.790093627184</v>
      </c>
      <c r="BQ271" cm="1">
        <f t="array" ref="BQ271">deflator!BQ271/INDEX(deflator!$E271:$BQ271, MATCH(TRUE, ISNUMBER(deflator!$E271:$BQ271), 0))</f>
        <v>284123.92576251272</v>
      </c>
    </row>
  </sheetData>
  <sheetProtection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258-CFA5-4787-98D3-944DEEC9F54C}">
  <dimension ref="A1:BQ271"/>
  <sheetViews>
    <sheetView workbookViewId="0">
      <selection activeCell="H16" sqref="H16"/>
    </sheetView>
  </sheetViews>
  <sheetFormatPr defaultRowHeight="14.5" x14ac:dyDescent="0.35"/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176368715.08379897</v>
      </c>
      <c r="AF6">
        <v>250223463.68715078</v>
      </c>
      <c r="AG6">
        <v>293910614.52513969</v>
      </c>
      <c r="AH6">
        <v>362625698.32402253</v>
      </c>
      <c r="AI6">
        <v>425251396.64804465</v>
      </c>
      <c r="AJ6">
        <v>496867039.10614491</v>
      </c>
      <c r="AK6">
        <v>559017877.09497249</v>
      </c>
      <c r="AL6">
        <v>594760893.8547498</v>
      </c>
      <c r="AM6">
        <v>669644134.07821083</v>
      </c>
      <c r="AN6">
        <v>704641340.78212178</v>
      </c>
      <c r="AO6">
        <v>726846927.37429965</v>
      </c>
      <c r="AP6">
        <v>760211731.84357274</v>
      </c>
      <c r="AQ6">
        <v>859660893.85474861</v>
      </c>
      <c r="AR6">
        <v>949211731.84357572</v>
      </c>
      <c r="AS6">
        <v>971095530.72625732</v>
      </c>
      <c r="AT6">
        <v>1028268156.4245783</v>
      </c>
      <c r="AU6">
        <v>1136089385.4748578</v>
      </c>
      <c r="AV6">
        <v>1236927374.3016779</v>
      </c>
      <c r="AW6">
        <v>1276703910.6145236</v>
      </c>
      <c r="AX6">
        <v>1355754189.9441316</v>
      </c>
      <c r="AY6">
        <v>1387932960.8938563</v>
      </c>
      <c r="AZ6">
        <v>1433743016.7597742</v>
      </c>
      <c r="BA6">
        <v>1671229050.2793329</v>
      </c>
      <c r="BB6">
        <v>1767318435.7541931</v>
      </c>
      <c r="BC6">
        <v>1762346368.7150841</v>
      </c>
      <c r="BD6">
        <v>1764581005.5865896</v>
      </c>
      <c r="BE6">
        <v>1910167597.7653651</v>
      </c>
      <c r="BF6">
        <v>1839106145.2513955</v>
      </c>
      <c r="BG6">
        <v>1942067039.1061432</v>
      </c>
      <c r="BH6">
        <v>2125642458.1005564</v>
      </c>
      <c r="BI6">
        <v>2327597765.363131</v>
      </c>
      <c r="BJ6">
        <v>2368659217.8770943</v>
      </c>
      <c r="BK6">
        <v>2445195530.7262578</v>
      </c>
      <c r="BL6">
        <v>2552737430.1675944</v>
      </c>
      <c r="BM6">
        <v>2680111731.843565</v>
      </c>
      <c r="BN6">
        <v>2997486033.5195622</v>
      </c>
      <c r="BO6">
        <v>3097094972.0670443</v>
      </c>
      <c r="BP6">
        <v>3121508379.8882685</v>
      </c>
      <c r="BQ6"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v>0</v>
      </c>
      <c r="F7">
        <v>0</v>
      </c>
      <c r="G7">
        <v>0</v>
      </c>
      <c r="H7">
        <v>0</v>
      </c>
      <c r="I7">
        <v>0</v>
      </c>
      <c r="J7">
        <v>11376661488.243158</v>
      </c>
      <c r="K7">
        <v>10710463891.095501</v>
      </c>
      <c r="L7">
        <v>11338791142.855782</v>
      </c>
      <c r="M7">
        <v>12766564399.286806</v>
      </c>
      <c r="N7">
        <v>14395433188.870806</v>
      </c>
      <c r="O7">
        <v>16076353997.67033</v>
      </c>
      <c r="P7">
        <v>17332251664.841858</v>
      </c>
      <c r="Q7">
        <v>19442957558.657772</v>
      </c>
      <c r="R7">
        <v>26128498003.982624</v>
      </c>
      <c r="S7">
        <v>31200828686.856659</v>
      </c>
      <c r="T7">
        <v>34539198320.951065</v>
      </c>
      <c r="U7">
        <v>33223539029.2551</v>
      </c>
      <c r="V7">
        <v>37414742804.236084</v>
      </c>
      <c r="W7">
        <v>43831508053.096764</v>
      </c>
      <c r="X7">
        <v>49712083581.464478</v>
      </c>
      <c r="Y7">
        <v>62760379101.969971</v>
      </c>
      <c r="Z7">
        <v>65526372629.787682</v>
      </c>
      <c r="AA7">
        <v>62048718032.598412</v>
      </c>
      <c r="AB7">
        <v>73202860906.23674</v>
      </c>
      <c r="AC7">
        <v>60829805966.161049</v>
      </c>
      <c r="AD7">
        <v>51087176724.859131</v>
      </c>
      <c r="AE7">
        <v>54353199057.101738</v>
      </c>
      <c r="AF7">
        <v>69030546983.937134</v>
      </c>
      <c r="AG7">
        <v>77209914266.934448</v>
      </c>
      <c r="AH7">
        <v>83049937845.444458</v>
      </c>
      <c r="AI7">
        <v>91488856936.337112</v>
      </c>
      <c r="AJ7">
        <v>98089975876.520203</v>
      </c>
      <c r="AK7">
        <v>91384459016.365845</v>
      </c>
      <c r="AL7">
        <v>85905347572.948303</v>
      </c>
      <c r="AM7">
        <v>89020909778.324844</v>
      </c>
      <c r="AN7">
        <v>101503725128.14854</v>
      </c>
      <c r="AO7">
        <v>102086097341.62642</v>
      </c>
      <c r="AP7">
        <v>111914303829.03476</v>
      </c>
      <c r="AQ7">
        <v>106865356424.90565</v>
      </c>
      <c r="AR7">
        <v>106987179025.99847</v>
      </c>
      <c r="AS7">
        <v>102949684014.14648</v>
      </c>
      <c r="AT7">
        <v>103370049588.98715</v>
      </c>
      <c r="AU7">
        <v>110940529085.2233</v>
      </c>
      <c r="AV7">
        <v>151707419393.82361</v>
      </c>
      <c r="AW7">
        <v>192001051909.4603</v>
      </c>
      <c r="AX7">
        <v>233683575055.78101</v>
      </c>
      <c r="AY7">
        <v>273245132983.38071</v>
      </c>
      <c r="AZ7">
        <v>329045602235.29498</v>
      </c>
      <c r="BA7">
        <v>350513849260.84503</v>
      </c>
      <c r="BB7">
        <v>359145140771.21436</v>
      </c>
      <c r="BC7">
        <v>424236752236.76355</v>
      </c>
      <c r="BD7">
        <v>462872918391.18591</v>
      </c>
      <c r="BE7">
        <v>455147460578.99805</v>
      </c>
      <c r="BF7">
        <v>437646740549.91547</v>
      </c>
      <c r="BG7">
        <v>445700446246.75128</v>
      </c>
      <c r="BH7">
        <v>425320447578.13971</v>
      </c>
      <c r="BI7">
        <v>387463457942.67664</v>
      </c>
      <c r="BJ7">
        <v>441399284696.41626</v>
      </c>
      <c r="BK7">
        <v>469696366678.00409</v>
      </c>
      <c r="BL7">
        <v>495021769687.68842</v>
      </c>
      <c r="BM7">
        <v>496811371563.39526</v>
      </c>
      <c r="BN7">
        <v>560314602871.01453</v>
      </c>
      <c r="BO7">
        <v>582910398441.84338</v>
      </c>
      <c r="BP7">
        <v>567698097281.09326</v>
      </c>
      <c r="BQ7"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1627477808.5442863</v>
      </c>
      <c r="AZ8">
        <v>2323278482.0916605</v>
      </c>
      <c r="BA8">
        <v>2983484131.5063844</v>
      </c>
      <c r="BB8">
        <v>4104898910.5630164</v>
      </c>
      <c r="BC8">
        <v>5605421403.8234739</v>
      </c>
      <c r="BD8">
        <v>6520979727.9030571</v>
      </c>
      <c r="BE8">
        <v>6552237262.1896114</v>
      </c>
      <c r="BF8">
        <v>6584255329.3464937</v>
      </c>
      <c r="BG8">
        <v>7011985032.3332281</v>
      </c>
      <c r="BH8">
        <v>6491868794.744771</v>
      </c>
      <c r="BI8">
        <v>6743498889.7139339</v>
      </c>
      <c r="BJ8">
        <v>6912760601.934598</v>
      </c>
      <c r="BK8">
        <v>6608832391.414525</v>
      </c>
      <c r="BL8">
        <v>6572138089.188633</v>
      </c>
      <c r="BM8">
        <v>7485107533.0282307</v>
      </c>
      <c r="BN8">
        <v>0</v>
      </c>
      <c r="BO8">
        <v>0</v>
      </c>
      <c r="BP8">
        <v>0</v>
      </c>
      <c r="BQ8"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1342111716.635323</v>
      </c>
      <c r="F9">
        <v>1453724380.2605991</v>
      </c>
      <c r="G9">
        <v>1601929679.1959636</v>
      </c>
      <c r="H9">
        <v>1704998326.0871582</v>
      </c>
      <c r="I9">
        <v>2036658039.7456081</v>
      </c>
      <c r="J9">
        <v>2112715071.2970731</v>
      </c>
      <c r="K9">
        <v>2274296041.5671782</v>
      </c>
      <c r="L9">
        <v>2149722416.7262435</v>
      </c>
      <c r="M9">
        <v>2383984241.8459373</v>
      </c>
      <c r="N9">
        <v>2778009311.380528</v>
      </c>
      <c r="O9">
        <v>3416971399.1981339</v>
      </c>
      <c r="P9">
        <v>3183148562.4712029</v>
      </c>
      <c r="Q9">
        <v>3995340277.2025495</v>
      </c>
      <c r="R9">
        <v>5229228670.9351406</v>
      </c>
      <c r="S9">
        <v>7555307466.5450306</v>
      </c>
      <c r="T9">
        <v>10322449910.032587</v>
      </c>
      <c r="U9">
        <v>13820067637.836206</v>
      </c>
      <c r="V9">
        <v>16109964578.272633</v>
      </c>
      <c r="W9">
        <v>16933688153.28442</v>
      </c>
      <c r="X9">
        <v>21167929911.608307</v>
      </c>
      <c r="Y9">
        <v>30238041074.466686</v>
      </c>
      <c r="Z9">
        <v>27947048968.731308</v>
      </c>
      <c r="AA9">
        <v>25808062623.389099</v>
      </c>
      <c r="AB9">
        <v>21453633678.644596</v>
      </c>
      <c r="AC9">
        <v>20101771212.020844</v>
      </c>
      <c r="AD9">
        <v>21133589715.483509</v>
      </c>
      <c r="AE9">
        <v>17889954610.355698</v>
      </c>
      <c r="AF9">
        <v>18290640186.346619</v>
      </c>
      <c r="AG9">
        <v>18550822683.894875</v>
      </c>
      <c r="AH9">
        <v>16613114341.764164</v>
      </c>
      <c r="AI9">
        <v>20274731371.683277</v>
      </c>
      <c r="AJ9">
        <v>21496208916.676758</v>
      </c>
      <c r="AK9">
        <v>21370063697.004906</v>
      </c>
      <c r="AL9">
        <v>21473636345.031723</v>
      </c>
      <c r="AM9">
        <v>21794572752.295704</v>
      </c>
      <c r="AN9">
        <v>25967750381.56176</v>
      </c>
      <c r="AO9">
        <v>28633477215.565731</v>
      </c>
      <c r="AP9">
        <v>31161009392.695076</v>
      </c>
      <c r="AQ9">
        <v>35681713455.016602</v>
      </c>
      <c r="AR9">
        <v>20150332456.609344</v>
      </c>
      <c r="AS9">
        <v>21684502578.553978</v>
      </c>
      <c r="AT9">
        <v>168714615594.34048</v>
      </c>
      <c r="AU9">
        <v>204175509854.92612</v>
      </c>
      <c r="AV9">
        <v>224103006698.07147</v>
      </c>
      <c r="AW9">
        <v>237959993348.55402</v>
      </c>
      <c r="AX9">
        <v>287615856590.93939</v>
      </c>
      <c r="AY9">
        <v>346176541079.74719</v>
      </c>
      <c r="AZ9">
        <v>426494806405.00787</v>
      </c>
      <c r="BA9">
        <v>551717016888.46802</v>
      </c>
      <c r="BB9">
        <v>626537953027.14001</v>
      </c>
      <c r="BC9">
        <v>666522065303.91101</v>
      </c>
      <c r="BD9">
        <v>791151921980.20654</v>
      </c>
      <c r="BE9">
        <v>955977546074.10498</v>
      </c>
      <c r="BF9">
        <v>1066171628844.4235</v>
      </c>
      <c r="BG9">
        <v>1229829413704.1396</v>
      </c>
      <c r="BH9">
        <v>182420112396.09308</v>
      </c>
      <c r="BI9">
        <v>187416915279.26892</v>
      </c>
      <c r="BJ9">
        <v>174933841643.1282</v>
      </c>
      <c r="BK9">
        <v>200472639752.74005</v>
      </c>
      <c r="BL9">
        <v>212213644104.84625</v>
      </c>
      <c r="BM9">
        <v>224579756701.75143</v>
      </c>
      <c r="BN9">
        <v>249749711358.68228</v>
      </c>
      <c r="BO9">
        <v>263654388003.53857</v>
      </c>
      <c r="BP9">
        <v>0</v>
      </c>
      <c r="BQ9"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2020930647.318013</v>
      </c>
      <c r="AO10">
        <v>2075604470.848948</v>
      </c>
      <c r="AP10">
        <v>1729718166.6957757</v>
      </c>
      <c r="AQ10">
        <v>1589928168.5945857</v>
      </c>
      <c r="AR10">
        <v>1405903268.4381645</v>
      </c>
      <c r="AS10">
        <v>1577644761.008965</v>
      </c>
      <c r="AT10">
        <v>1888704094.8737473</v>
      </c>
      <c r="AU10">
        <v>2453319651.8757181</v>
      </c>
      <c r="AV10">
        <v>2406205529.3339314</v>
      </c>
      <c r="AW10">
        <v>3192163105.4909067</v>
      </c>
      <c r="AX10">
        <v>4917062860.518856</v>
      </c>
      <c r="AY10">
        <v>8524134845.3796206</v>
      </c>
      <c r="AZ10">
        <v>13344939905.342262</v>
      </c>
      <c r="BA10">
        <v>27907833616.002918</v>
      </c>
      <c r="BB10">
        <v>32065824229.216751</v>
      </c>
      <c r="BC10">
        <v>29141059674.995522</v>
      </c>
      <c r="BD10">
        <v>39102792287.46888</v>
      </c>
      <c r="BE10">
        <v>40359373787.257385</v>
      </c>
      <c r="BF10">
        <v>44110672866.495483</v>
      </c>
      <c r="BG10">
        <v>48506908991.865532</v>
      </c>
      <c r="BH10">
        <v>37053451612.761513</v>
      </c>
      <c r="BI10">
        <v>20662667073.389961</v>
      </c>
      <c r="BJ10">
        <v>23718297278.286118</v>
      </c>
      <c r="BK10">
        <v>24348807923.095772</v>
      </c>
      <c r="BL10">
        <v>23887461947.526794</v>
      </c>
      <c r="BM10">
        <v>19434550566.153126</v>
      </c>
      <c r="BN10">
        <v>17200195831.223251</v>
      </c>
      <c r="BO10">
        <v>22717989856.4394</v>
      </c>
      <c r="BP10">
        <v>21405470271.62252</v>
      </c>
      <c r="BQ10"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747959279.76876223</v>
      </c>
      <c r="AN11">
        <v>1159142371.6928704</v>
      </c>
      <c r="AO11">
        <v>1478981834.8069584</v>
      </c>
      <c r="AP11">
        <v>1353420586.2304006</v>
      </c>
      <c r="AQ11">
        <v>1584583103.9957662</v>
      </c>
      <c r="AR11">
        <v>2120713859.5220883</v>
      </c>
      <c r="AS11">
        <v>2278350890.2283196</v>
      </c>
      <c r="AT11">
        <v>2738507496.5900741</v>
      </c>
      <c r="AU11">
        <v>2906782721.271946</v>
      </c>
      <c r="AV11">
        <v>3672293007.7325687</v>
      </c>
      <c r="AW11">
        <v>4901418985.5014248</v>
      </c>
      <c r="AX11">
        <v>5750602933.5289364</v>
      </c>
      <c r="AY11">
        <v>6793547993.7658052</v>
      </c>
      <c r="AZ11">
        <v>8378056443.5128508</v>
      </c>
      <c r="BA11">
        <v>9722913764.5134296</v>
      </c>
      <c r="BB11">
        <v>9175481679.3594284</v>
      </c>
      <c r="BC11">
        <v>9431512749.9710579</v>
      </c>
      <c r="BD11">
        <v>10606483619.596096</v>
      </c>
      <c r="BE11">
        <v>10384236724.769495</v>
      </c>
      <c r="BF11">
        <v>10873370469.552347</v>
      </c>
      <c r="BG11">
        <v>11330015168.752388</v>
      </c>
      <c r="BH11">
        <v>9655159612.9638557</v>
      </c>
      <c r="BI11">
        <v>10177497633.767654</v>
      </c>
      <c r="BJ11">
        <v>10637558281.003227</v>
      </c>
      <c r="BK11">
        <v>11706081592.424908</v>
      </c>
      <c r="BL11">
        <v>12004096500.570032</v>
      </c>
      <c r="BM11">
        <v>13409940174.873474</v>
      </c>
      <c r="BN11">
        <v>15285065687.789801</v>
      </c>
      <c r="BO11">
        <v>14678600481.585918</v>
      </c>
      <c r="BP11">
        <v>16873466143.375219</v>
      </c>
      <c r="BQ11"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0</v>
      </c>
      <c r="F13">
        <v>5140750863.2781963</v>
      </c>
      <c r="G13">
        <v>5147305438.367095</v>
      </c>
      <c r="H13">
        <v>5902453820.0612774</v>
      </c>
      <c r="I13">
        <v>6603509195.7501125</v>
      </c>
      <c r="J13">
        <v>7150790117.8537722</v>
      </c>
      <c r="K13">
        <v>7842752543.9529419</v>
      </c>
      <c r="L13">
        <v>8957446331.9129562</v>
      </c>
      <c r="M13">
        <v>10559793486.074026</v>
      </c>
      <c r="N13">
        <v>11808866747.477154</v>
      </c>
      <c r="O13">
        <v>12856931826.556227</v>
      </c>
      <c r="P13">
        <v>14426570360.704136</v>
      </c>
      <c r="Q13">
        <v>18812278915.211475</v>
      </c>
      <c r="R13">
        <v>24250623513.47522</v>
      </c>
      <c r="S13">
        <v>32271681176.659599</v>
      </c>
      <c r="T13">
        <v>43548575762.270393</v>
      </c>
      <c r="U13">
        <v>56934555535.322327</v>
      </c>
      <c r="V13">
        <v>72262220170.990448</v>
      </c>
      <c r="W13">
        <v>91569357597.379257</v>
      </c>
      <c r="X13">
        <v>110692583886.93027</v>
      </c>
      <c r="Y13">
        <v>137803400230.42188</v>
      </c>
      <c r="Z13">
        <v>157137684792.02597</v>
      </c>
      <c r="AA13">
        <v>178247393362.77924</v>
      </c>
      <c r="AB13">
        <v>197585723217.47284</v>
      </c>
      <c r="AC13">
        <v>217614772524.23648</v>
      </c>
      <c r="AD13">
        <v>235437067243.73364</v>
      </c>
      <c r="AE13">
        <v>247307852258.39966</v>
      </c>
      <c r="AF13">
        <v>266191788392.5405</v>
      </c>
      <c r="AG13">
        <v>271432768545.8295</v>
      </c>
      <c r="AH13">
        <v>267545177079.52368</v>
      </c>
      <c r="AI13">
        <v>324801430183.97162</v>
      </c>
      <c r="AJ13">
        <v>239077590688.32071</v>
      </c>
      <c r="AK13">
        <v>249218426304.54181</v>
      </c>
      <c r="AL13">
        <v>262883878380.72647</v>
      </c>
      <c r="AM13">
        <v>274068926516.31165</v>
      </c>
      <c r="AN13">
        <v>283745998295.68665</v>
      </c>
      <c r="AO13">
        <v>296066921284.23871</v>
      </c>
      <c r="AP13">
        <v>322799390231.68658</v>
      </c>
      <c r="AQ13">
        <v>346105214962.73285</v>
      </c>
      <c r="AR13">
        <v>379786382194.3645</v>
      </c>
      <c r="AS13">
        <v>409998767451.03644</v>
      </c>
      <c r="AT13">
        <v>447053988754.96313</v>
      </c>
      <c r="AU13">
        <v>470667274288.69788</v>
      </c>
      <c r="AV13">
        <v>514458521008.48615</v>
      </c>
      <c r="AW13">
        <v>576473017622.95923</v>
      </c>
      <c r="AX13">
        <v>665046355340.93616</v>
      </c>
      <c r="AY13">
        <v>796836673591.36511</v>
      </c>
      <c r="AZ13">
        <v>1001390433007.7087</v>
      </c>
      <c r="BA13">
        <v>1208146364186.7075</v>
      </c>
      <c r="BB13">
        <v>1312031199613.0615</v>
      </c>
      <c r="BC13">
        <v>1424000818702.2651</v>
      </c>
      <c r="BD13">
        <v>1563197721752.5383</v>
      </c>
      <c r="BE13">
        <v>1676451722029.6028</v>
      </c>
      <c r="BF13">
        <v>1847421557069.1704</v>
      </c>
      <c r="BG13">
        <v>2009797174328.7708</v>
      </c>
      <c r="BH13">
        <v>2032813094423.9797</v>
      </c>
      <c r="BI13">
        <v>2126996555783.8013</v>
      </c>
      <c r="BJ13">
        <v>2111838467084.9707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564676419.59216702</v>
      </c>
      <c r="S14">
        <v>1524462630.3957968</v>
      </c>
      <c r="T14">
        <v>2226600711.6377654</v>
      </c>
      <c r="U14">
        <v>4238121643.1170416</v>
      </c>
      <c r="V14">
        <v>3981118540.7219453</v>
      </c>
      <c r="W14">
        <v>4540103858.97332</v>
      </c>
      <c r="X14">
        <v>4775667535.7132082</v>
      </c>
      <c r="Y14">
        <v>6345908751.9033203</v>
      </c>
      <c r="Z14">
        <v>7925251974.9386978</v>
      </c>
      <c r="AA14">
        <v>9165431762.4625397</v>
      </c>
      <c r="AB14">
        <v>9899727594.6608582</v>
      </c>
      <c r="AC14">
        <v>12767529283.57395</v>
      </c>
      <c r="AD14">
        <v>13589348951.239416</v>
      </c>
      <c r="AE14">
        <v>14185834922.364487</v>
      </c>
      <c r="AF14">
        <v>14965949332.60692</v>
      </c>
      <c r="AG14">
        <v>15842086624.897871</v>
      </c>
      <c r="AH14">
        <v>17212748569.871948</v>
      </c>
      <c r="AI14">
        <v>15801688913.102692</v>
      </c>
      <c r="AJ14">
        <v>18099700354.126949</v>
      </c>
      <c r="AK14">
        <v>18935167529.283581</v>
      </c>
      <c r="AL14">
        <v>18636611277.581036</v>
      </c>
      <c r="AM14">
        <v>20108417324.979584</v>
      </c>
      <c r="AN14">
        <v>22163170798.147652</v>
      </c>
      <c r="AO14">
        <v>23683464995.913933</v>
      </c>
      <c r="AP14">
        <v>25825388177.608288</v>
      </c>
      <c r="AQ14">
        <v>26898298162.014999</v>
      </c>
      <c r="AR14">
        <v>29979305650.102108</v>
      </c>
      <c r="AS14">
        <v>34572906739.278419</v>
      </c>
      <c r="AT14">
        <v>42160653505.786476</v>
      </c>
      <c r="AU14">
        <v>46597140912.184937</v>
      </c>
      <c r="AV14">
        <v>53668073519.400887</v>
      </c>
      <c r="AW14">
        <v>66408713410.483505</v>
      </c>
      <c r="AX14">
        <v>86760245064.669891</v>
      </c>
      <c r="AY14">
        <v>106976446562.28714</v>
      </c>
      <c r="AZ14">
        <v>151273247106.87543</v>
      </c>
      <c r="BA14">
        <v>183450782845.47314</v>
      </c>
      <c r="BB14">
        <v>198272566371.68121</v>
      </c>
      <c r="BC14">
        <v>210718311776.71869</v>
      </c>
      <c r="BD14">
        <v>221421102791.0145</v>
      </c>
      <c r="BE14">
        <v>231356296800.54459</v>
      </c>
      <c r="BF14">
        <v>283976582709.32623</v>
      </c>
      <c r="BG14">
        <v>306447379169.50317</v>
      </c>
      <c r="BH14">
        <v>323163240299.5235</v>
      </c>
      <c r="BI14">
        <v>333684138869.97919</v>
      </c>
      <c r="BJ14">
        <v>347485091899.25104</v>
      </c>
      <c r="BK14">
        <v>356278284547.31158</v>
      </c>
      <c r="BL14">
        <v>384796732471.06879</v>
      </c>
      <c r="BM14">
        <v>402615929203.53882</v>
      </c>
      <c r="BN14">
        <v>425602450646.69861</v>
      </c>
      <c r="BO14">
        <v>463886997957.79468</v>
      </c>
      <c r="BP14">
        <v>550819877467.66516</v>
      </c>
      <c r="BQ14"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3353842441.8004456</v>
      </c>
      <c r="F15">
        <v>3343156285.542912</v>
      </c>
      <c r="G15">
        <v>2624145001.9452529</v>
      </c>
      <c r="H15">
        <v>2926758959.3483453</v>
      </c>
      <c r="I15">
        <v>4088610300.6810617</v>
      </c>
      <c r="J15">
        <v>4288235201.8569646</v>
      </c>
      <c r="K15">
        <v>4566666590.6057892</v>
      </c>
      <c r="L15">
        <v>4469697163.7771864</v>
      </c>
      <c r="M15">
        <v>5397142945.5841589</v>
      </c>
      <c r="N15">
        <v>6525714392.6491261</v>
      </c>
      <c r="O15">
        <v>7263158089.5428143</v>
      </c>
      <c r="P15">
        <v>5999999919.8914118</v>
      </c>
      <c r="Q15">
        <v>7875000031.4669523</v>
      </c>
      <c r="R15">
        <v>12222222153.269928</v>
      </c>
      <c r="S15">
        <v>18888888782.326305</v>
      </c>
      <c r="T15">
        <v>11621621531.841063</v>
      </c>
      <c r="U15">
        <v>9750000275.7488194</v>
      </c>
      <c r="V15">
        <v>12760000077.548483</v>
      </c>
      <c r="W15">
        <v>21853597235.324024</v>
      </c>
      <c r="X15">
        <v>17913978152.974236</v>
      </c>
      <c r="Y15">
        <v>19206413287.654434</v>
      </c>
      <c r="Z15">
        <v>18419474226.674889</v>
      </c>
      <c r="AA15">
        <v>17909336901.716331</v>
      </c>
      <c r="AB15">
        <v>21862582983.526512</v>
      </c>
      <c r="AC15">
        <v>25691821056.305431</v>
      </c>
      <c r="AD15">
        <v>15253068664.642776</v>
      </c>
      <c r="AE15">
        <v>20734829689.352982</v>
      </c>
      <c r="AF15">
        <v>23995649859.044914</v>
      </c>
      <c r="AG15">
        <v>31909855704.84964</v>
      </c>
      <c r="AH15">
        <v>15406143605.78479</v>
      </c>
      <c r="AI15">
        <v>16228832069.632408</v>
      </c>
      <c r="AJ15">
        <v>20028316727.844913</v>
      </c>
      <c r="AK15">
        <v>31323121773.556923</v>
      </c>
      <c r="AL15">
        <v>45498498498.498489</v>
      </c>
      <c r="AM15">
        <v>53471032000.000008</v>
      </c>
      <c r="AN15">
        <v>51970874999.999901</v>
      </c>
      <c r="AO15">
        <v>61752085000.000107</v>
      </c>
      <c r="AP15">
        <v>77520318000.000046</v>
      </c>
      <c r="AQ15">
        <v>85650720999.999939</v>
      </c>
      <c r="AR15">
        <v>89150058000</v>
      </c>
      <c r="AS15">
        <v>90514975371.930084</v>
      </c>
      <c r="AT15">
        <v>72922286999.999939</v>
      </c>
      <c r="AU15">
        <v>27291450634.652615</v>
      </c>
      <c r="AV15">
        <v>38408855513.695259</v>
      </c>
      <c r="AW15">
        <v>46640423257.077042</v>
      </c>
      <c r="AX15">
        <v>56964630185.589561</v>
      </c>
      <c r="AY15">
        <v>65231409173.596802</v>
      </c>
      <c r="AZ15">
        <v>80118410693.678619</v>
      </c>
      <c r="BA15">
        <v>84943263515.42598</v>
      </c>
      <c r="BB15">
        <v>84318764341.747147</v>
      </c>
      <c r="BC15">
        <v>107773368938.96922</v>
      </c>
      <c r="BD15">
        <v>129290318577.95586</v>
      </c>
      <c r="BE15">
        <v>148374233674.84222</v>
      </c>
      <c r="BF15">
        <v>150130095293.05066</v>
      </c>
      <c r="BG15">
        <v>135904696903.5193</v>
      </c>
      <c r="BH15">
        <v>164691340917.71698</v>
      </c>
      <c r="BI15">
        <v>158184759904.25632</v>
      </c>
      <c r="BJ15">
        <v>183403713897.73425</v>
      </c>
      <c r="BK15">
        <v>159601699441.6658</v>
      </c>
      <c r="BL15">
        <v>117235783219.7514</v>
      </c>
      <c r="BM15">
        <v>133100777586.44354</v>
      </c>
      <c r="BN15">
        <v>149525787376.20554</v>
      </c>
      <c r="BO15">
        <v>204094228509.87152</v>
      </c>
      <c r="BP15">
        <v>232649204601.38791</v>
      </c>
      <c r="BQ15"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1016639778.4571167</v>
      </c>
      <c r="AL16">
        <v>830272725.36238241</v>
      </c>
      <c r="AM16">
        <v>172251735.37798613</v>
      </c>
      <c r="AN16">
        <v>113165481.7642546</v>
      </c>
      <c r="AO16">
        <v>131317354.74374473</v>
      </c>
      <c r="AP16">
        <v>143186108.96331057</v>
      </c>
      <c r="AQ16">
        <v>190361517.81446901</v>
      </c>
      <c r="AR16">
        <v>204564534.18850198</v>
      </c>
      <c r="AS16">
        <v>281086087.3598308</v>
      </c>
      <c r="AT16">
        <v>284926486.34435797</v>
      </c>
      <c r="AU16">
        <v>369558085.9286651</v>
      </c>
      <c r="AV16">
        <v>403991079.44485557</v>
      </c>
      <c r="AW16">
        <v>536026638.39085084</v>
      </c>
      <c r="AX16">
        <v>798697709.59425497</v>
      </c>
      <c r="AY16">
        <v>1167523461.1492145</v>
      </c>
      <c r="AZ16">
        <v>2021004013.932265</v>
      </c>
      <c r="BA16">
        <v>2313263351.0968752</v>
      </c>
      <c r="BB16">
        <v>2243401356.34481</v>
      </c>
      <c r="BC16">
        <v>2439075348.3897491</v>
      </c>
      <c r="BD16">
        <v>3025437662.2359099</v>
      </c>
      <c r="BE16">
        <v>3351133976.9865937</v>
      </c>
      <c r="BF16">
        <v>3772644908.2884088</v>
      </c>
      <c r="BG16">
        <v>4025284812.4774494</v>
      </c>
      <c r="BH16">
        <v>3882831987.7148957</v>
      </c>
      <c r="BI16">
        <v>4537256362.3663597</v>
      </c>
      <c r="BJ16">
        <v>5350518864.0114517</v>
      </c>
      <c r="BK16">
        <v>5745682017.1257906</v>
      </c>
      <c r="BL16">
        <v>6422094967.3037863</v>
      </c>
      <c r="BM16">
        <v>6875208828.4268055</v>
      </c>
      <c r="BN16">
        <v>7548297929.4076614</v>
      </c>
      <c r="BO16">
        <v>10133754070.337992</v>
      </c>
      <c r="BP16">
        <v>13205773394.607063</v>
      </c>
      <c r="BQ16"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37972222.222222202</v>
      </c>
      <c r="W18">
        <v>41931111.111111097</v>
      </c>
      <c r="X18">
        <v>48421111.111111023</v>
      </c>
      <c r="Y18">
        <v>53839259.259259388</v>
      </c>
      <c r="Z18">
        <v>62421111.11111109</v>
      </c>
      <c r="AA18">
        <v>70834074.074073926</v>
      </c>
      <c r="AB18">
        <v>87705185.185185328</v>
      </c>
      <c r="AC18">
        <v>92682592.592592567</v>
      </c>
      <c r="AD18">
        <v>103231851.85185164</v>
      </c>
      <c r="AE18">
        <v>121951851.86315489</v>
      </c>
      <c r="AF18">
        <v>166460740.71813521</v>
      </c>
      <c r="AG18">
        <v>196258518.51851827</v>
      </c>
      <c r="AH18">
        <v>222439999.99999976</v>
      </c>
      <c r="AI18">
        <v>230521111.11111134</v>
      </c>
      <c r="AJ18">
        <v>265932592.59259254</v>
      </c>
      <c r="AK18">
        <v>292775555.5555554</v>
      </c>
      <c r="AL18">
        <v>313937407.4074074</v>
      </c>
      <c r="AM18">
        <v>341860370.37037021</v>
      </c>
      <c r="AN18">
        <v>409242090.00000012</v>
      </c>
      <c r="AO18">
        <v>400615666.66666704</v>
      </c>
      <c r="AP18">
        <v>429245058.88888878</v>
      </c>
      <c r="AQ18">
        <v>492818369.25925934</v>
      </c>
      <c r="AR18">
        <v>615211965.55555499</v>
      </c>
      <c r="AS18">
        <v>652426330.37037027</v>
      </c>
      <c r="AT18">
        <v>684603555.92592573</v>
      </c>
      <c r="AU18">
        <v>721257041.48148108</v>
      </c>
      <c r="AV18">
        <v>833615051.85185206</v>
      </c>
      <c r="AW18">
        <v>884752597.77777767</v>
      </c>
      <c r="AX18">
        <v>963022597.03704</v>
      </c>
      <c r="AY18">
        <v>1074644984.4444406</v>
      </c>
      <c r="AZ18">
        <v>1196789466.6666653</v>
      </c>
      <c r="BA18">
        <v>1236317958.1481469</v>
      </c>
      <c r="BB18">
        <v>1115245878.8888896</v>
      </c>
      <c r="BC18">
        <v>1117985822.2804093</v>
      </c>
      <c r="BD18">
        <v>1134369135.6757822</v>
      </c>
      <c r="BE18">
        <v>1163709437.8993008</v>
      </c>
      <c r="BF18">
        <v>1179345084.5701852</v>
      </c>
      <c r="BG18">
        <v>1195752603.5276325</v>
      </c>
      <c r="BH18">
        <v>1265306296.2963002</v>
      </c>
      <c r="BI18">
        <v>1249551851.8518493</v>
      </c>
      <c r="BJ18">
        <v>1340107407.4074123</v>
      </c>
      <c r="BK18">
        <v>1436708683.0962961</v>
      </c>
      <c r="BL18">
        <v>1430261377.7777784</v>
      </c>
      <c r="BM18">
        <v>1305549282.2962992</v>
      </c>
      <c r="BN18">
        <v>1486566757.3518548</v>
      </c>
      <c r="BO18">
        <v>1554893263.933337</v>
      </c>
      <c r="BP18">
        <v>1606833848.3999968</v>
      </c>
      <c r="BQ18"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8288897326.2235832</v>
      </c>
      <c r="F19">
        <v>8683473389.3557358</v>
      </c>
      <c r="G19">
        <v>9371153499.3845615</v>
      </c>
      <c r="H19">
        <v>10351265656.202477</v>
      </c>
      <c r="I19">
        <v>11550561848.089886</v>
      </c>
      <c r="J19">
        <v>12146625943.460163</v>
      </c>
      <c r="K19">
        <v>13088770094.203209</v>
      </c>
      <c r="L19">
        <v>14267570282.811241</v>
      </c>
      <c r="M19">
        <v>15271202443.392384</v>
      </c>
      <c r="N19">
        <v>16726082676.173227</v>
      </c>
      <c r="O19">
        <v>17581762813.082062</v>
      </c>
      <c r="P19">
        <v>19113363058.138084</v>
      </c>
      <c r="Q19">
        <v>23860046728.971958</v>
      </c>
      <c r="R19">
        <v>31743625880.845589</v>
      </c>
      <c r="S19">
        <v>39859837877.671349</v>
      </c>
      <c r="T19">
        <v>44524238699.986404</v>
      </c>
      <c r="U19">
        <v>46124244020.863449</v>
      </c>
      <c r="V19">
        <v>44458476714.842705</v>
      </c>
      <c r="W19">
        <v>48300752965.166801</v>
      </c>
      <c r="X19">
        <v>54295694649.551315</v>
      </c>
      <c r="Y19">
        <v>60718774373.259293</v>
      </c>
      <c r="Z19">
        <v>69524788110.994904</v>
      </c>
      <c r="AA19">
        <v>73073264923.314499</v>
      </c>
      <c r="AB19">
        <v>70182644812.17981</v>
      </c>
      <c r="AC19">
        <v>75884069363.491852</v>
      </c>
      <c r="AD19">
        <v>75787283949.954422</v>
      </c>
      <c r="AE19">
        <v>75721880246.222595</v>
      </c>
      <c r="AF19">
        <v>83114743250.397186</v>
      </c>
      <c r="AG19">
        <v>107758394887.10789</v>
      </c>
      <c r="AH19">
        <v>157999133626.68439</v>
      </c>
      <c r="AI19">
        <v>168366918991.961</v>
      </c>
      <c r="AJ19">
        <v>173752362609.203</v>
      </c>
      <c r="AK19">
        <v>182817597966.00504</v>
      </c>
      <c r="AL19">
        <v>176595304243.95761</v>
      </c>
      <c r="AM19">
        <v>191187186440.67804</v>
      </c>
      <c r="AN19">
        <v>222677860038.61005</v>
      </c>
      <c r="AO19">
        <v>251774482948.04034</v>
      </c>
      <c r="AP19">
        <v>278680404788.84845</v>
      </c>
      <c r="AQ19">
        <v>261899712405.88757</v>
      </c>
      <c r="AR19">
        <v>270278907507.20654</v>
      </c>
      <c r="AS19">
        <v>280999171650.99542</v>
      </c>
      <c r="AT19">
        <v>266367474329.21066</v>
      </c>
      <c r="AU19">
        <v>277973080683.84485</v>
      </c>
      <c r="AV19">
        <v>348911501851.68323</v>
      </c>
      <c r="AW19">
        <v>474808573399.77222</v>
      </c>
      <c r="AX19">
        <v>544431961838.31598</v>
      </c>
      <c r="AY19">
        <v>623930069524.43042</v>
      </c>
      <c r="AZ19">
        <v>773540727982.62817</v>
      </c>
      <c r="BA19">
        <v>1032092247781.7378</v>
      </c>
      <c r="BB19">
        <v>875997175190.99658</v>
      </c>
      <c r="BC19">
        <v>1154111892594.4084</v>
      </c>
      <c r="BD19">
        <v>1394817651680.9185</v>
      </c>
      <c r="BE19">
        <v>1566017013633.1443</v>
      </c>
      <c r="BF19">
        <v>1663156339209.7737</v>
      </c>
      <c r="BG19">
        <v>1592945034677.2219</v>
      </c>
      <c r="BH19">
        <v>1530016959540.988</v>
      </c>
      <c r="BI19">
        <v>1427871616551.6799</v>
      </c>
      <c r="BJ19">
        <v>1546263115719.6404</v>
      </c>
      <c r="BK19">
        <v>1626930599591.3806</v>
      </c>
      <c r="BL19">
        <v>1712216319007.0295</v>
      </c>
      <c r="BM19">
        <v>1824204381763.7498</v>
      </c>
      <c r="BN19">
        <v>2167061035496.4404</v>
      </c>
      <c r="BO19">
        <v>2271995244076.0752</v>
      </c>
      <c r="BP19">
        <v>2190368964825.7771</v>
      </c>
      <c r="BQ19"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171612546.12546131</v>
      </c>
      <c r="AL21">
        <v>861353878.46961808</v>
      </c>
      <c r="AM21">
        <v>667175675.46052492</v>
      </c>
      <c r="AN21">
        <v>297700886.92876011</v>
      </c>
      <c r="AO21">
        <v>357685416.03458351</v>
      </c>
      <c r="AP21">
        <v>545952892.76416802</v>
      </c>
      <c r="AQ21">
        <v>477054968.35874802</v>
      </c>
      <c r="AR21">
        <v>537879868.02088726</v>
      </c>
      <c r="AS21">
        <v>858952521.86949456</v>
      </c>
      <c r="AT21">
        <v>738087531.3065908</v>
      </c>
      <c r="AU21">
        <v>809441131.53660679</v>
      </c>
      <c r="AV21">
        <v>1039418177.076568</v>
      </c>
      <c r="AW21">
        <v>1532400519.2511382</v>
      </c>
      <c r="AX21">
        <v>1944872004.677382</v>
      </c>
      <c r="AY21">
        <v>3844631473.5769925</v>
      </c>
      <c r="AZ21">
        <v>6872270908.3885422</v>
      </c>
      <c r="BA21">
        <v>10338389198.765879</v>
      </c>
      <c r="BB21">
        <v>10536653415.138174</v>
      </c>
      <c r="BC21">
        <v>13116732307.824581</v>
      </c>
      <c r="BD21">
        <v>17605954555.608212</v>
      </c>
      <c r="BE21">
        <v>21352266998.949917</v>
      </c>
      <c r="BF21">
        <v>24587412372.788708</v>
      </c>
      <c r="BG21">
        <v>27496281853.057415</v>
      </c>
      <c r="BH21">
        <v>20807767941.387749</v>
      </c>
      <c r="BI21">
        <v>13091376794.911655</v>
      </c>
      <c r="BJ21">
        <v>13230691280.576118</v>
      </c>
      <c r="BK21">
        <v>14153030925.526051</v>
      </c>
      <c r="BL21">
        <v>16980180101.076471</v>
      </c>
      <c r="BM21">
        <v>17168122101.352936</v>
      </c>
      <c r="BN21">
        <v>20380377345.005901</v>
      </c>
      <c r="BO21">
        <v>25191135291.005867</v>
      </c>
      <c r="BP21">
        <v>26513796726.752983</v>
      </c>
      <c r="BQ21"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v>0</v>
      </c>
      <c r="F22">
        <v>0</v>
      </c>
      <c r="G22">
        <v>0</v>
      </c>
      <c r="H22">
        <v>0</v>
      </c>
      <c r="I22">
        <v>26800000.000000034</v>
      </c>
      <c r="J22">
        <v>16438518.518518548</v>
      </c>
      <c r="K22">
        <v>15668571.428571396</v>
      </c>
      <c r="L22">
        <v>18709714.285714369</v>
      </c>
      <c r="M22">
        <v>19294857.142857138</v>
      </c>
      <c r="N22">
        <v>20064000.000000045</v>
      </c>
      <c r="O22">
        <v>25481142.857142717</v>
      </c>
      <c r="P22">
        <v>31225142.85714284</v>
      </c>
      <c r="Q22">
        <v>30603428.571428433</v>
      </c>
      <c r="R22">
        <v>39147236.532868832</v>
      </c>
      <c r="S22">
        <v>46935873.015873015</v>
      </c>
      <c r="T22">
        <v>45128888.888889112</v>
      </c>
      <c r="U22">
        <v>62497391.304347754</v>
      </c>
      <c r="V22">
        <v>76035111.111111119</v>
      </c>
      <c r="W22">
        <v>98054444.444444373</v>
      </c>
      <c r="X22">
        <v>105963333.33333309</v>
      </c>
      <c r="Y22">
        <v>109568888.88888924</v>
      </c>
      <c r="Z22">
        <v>142709999.99999958</v>
      </c>
      <c r="AA22">
        <v>135434444.44444394</v>
      </c>
      <c r="AB22">
        <v>170250672.40451899</v>
      </c>
      <c r="AC22">
        <v>136094728.92824304</v>
      </c>
      <c r="AD22">
        <v>164485872.8975063</v>
      </c>
      <c r="AE22">
        <v>174113164.57913655</v>
      </c>
      <c r="AF22">
        <v>163604726.44868979</v>
      </c>
      <c r="AG22">
        <v>166602086.96890888</v>
      </c>
      <c r="AH22">
        <v>175294169.55006406</v>
      </c>
      <c r="AI22">
        <v>178628945.14028659</v>
      </c>
      <c r="AJ22">
        <v>198873358.93296793</v>
      </c>
      <c r="AK22">
        <v>183114981.54131255</v>
      </c>
      <c r="AL22">
        <v>166448929.15980253</v>
      </c>
      <c r="AM22">
        <v>212805199.02003819</v>
      </c>
      <c r="AN22">
        <v>198120981.10971439</v>
      </c>
      <c r="AO22">
        <v>194075309.66143709</v>
      </c>
      <c r="AP22">
        <v>180826167.16333231</v>
      </c>
      <c r="AQ22">
        <v>141089594.92673033</v>
      </c>
      <c r="AR22">
        <v>165443608.4888922</v>
      </c>
      <c r="AS22">
        <v>149487310.4194712</v>
      </c>
      <c r="AT22">
        <v>151034744.38489759</v>
      </c>
      <c r="AU22">
        <v>175415655.24710283</v>
      </c>
      <c r="AV22">
        <v>188508096.10020167</v>
      </c>
      <c r="AW22">
        <v>204334972.88606709</v>
      </c>
      <c r="AX22">
        <v>259425650.39374495</v>
      </c>
      <c r="AY22">
        <v>334577644.40411848</v>
      </c>
      <c r="AZ22">
        <v>333891046.22307014</v>
      </c>
      <c r="BA22">
        <v>407131763.66439909</v>
      </c>
      <c r="BB22">
        <v>459445514.24841195</v>
      </c>
      <c r="BC22">
        <v>573930426.36198986</v>
      </c>
      <c r="BD22">
        <v>599331971.33641028</v>
      </c>
      <c r="BE22">
        <v>608145080.89006567</v>
      </c>
      <c r="BF22">
        <v>634528079.68549252</v>
      </c>
      <c r="BG22">
        <v>715781304.39783514</v>
      </c>
      <c r="BH22">
        <v>703849591.77891076</v>
      </c>
      <c r="BI22">
        <v>641047877.01173794</v>
      </c>
      <c r="BJ22">
        <v>744576691.67472756</v>
      </c>
      <c r="BK22">
        <v>885435466.9481591</v>
      </c>
      <c r="BL22">
        <v>1020867985.6107887</v>
      </c>
      <c r="BM22">
        <v>1225569915.6734376</v>
      </c>
      <c r="BN22">
        <v>1380993871.0222981</v>
      </c>
      <c r="BO22">
        <v>1890406379.6391995</v>
      </c>
      <c r="BP22">
        <v>1509989354.3815541</v>
      </c>
      <c r="BQ22"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v>0</v>
      </c>
      <c r="F24">
        <v>0</v>
      </c>
      <c r="G24">
        <v>23876201.186683223</v>
      </c>
      <c r="H24">
        <v>24733043.224531617</v>
      </c>
      <c r="I24">
        <v>25017632.329317413</v>
      </c>
      <c r="J24">
        <v>25095799.234977182</v>
      </c>
      <c r="K24">
        <v>26294533.939907838</v>
      </c>
      <c r="L24">
        <v>25690958.950733807</v>
      </c>
      <c r="M24">
        <v>29483202.479591079</v>
      </c>
      <c r="N24">
        <v>32901142.924849838</v>
      </c>
      <c r="O24">
        <v>36280340.769070312</v>
      </c>
      <c r="P24">
        <v>44535000.680953652</v>
      </c>
      <c r="Q24">
        <v>55140780.260570459</v>
      </c>
      <c r="R24">
        <v>66337898.506272733</v>
      </c>
      <c r="S24">
        <v>76645792.344999343</v>
      </c>
      <c r="T24">
        <v>148656473.78202596</v>
      </c>
      <c r="U24">
        <v>128189732.89086425</v>
      </c>
      <c r="V24">
        <v>142128152.41823399</v>
      </c>
      <c r="W24">
        <v>172904882.6828602</v>
      </c>
      <c r="X24">
        <v>191522589.02241501</v>
      </c>
      <c r="Y24">
        <v>287207155.46688581</v>
      </c>
      <c r="Z24">
        <v>277612323.36935717</v>
      </c>
      <c r="AA24">
        <v>299562163.2308414</v>
      </c>
      <c r="AB24">
        <v>254549056.68862754</v>
      </c>
      <c r="AC24">
        <v>255668373.30272117</v>
      </c>
      <c r="AD24">
        <v>248451595.59703228</v>
      </c>
      <c r="AE24">
        <v>315160379.13116294</v>
      </c>
      <c r="AF24">
        <v>322137178.10480595</v>
      </c>
      <c r="AG24">
        <v>328563656.77983189</v>
      </c>
      <c r="AH24">
        <v>326613446.50472611</v>
      </c>
      <c r="AI24">
        <v>492257191.92156416</v>
      </c>
      <c r="AJ24">
        <v>525767697.52207458</v>
      </c>
      <c r="AK24">
        <v>502187963.19350588</v>
      </c>
      <c r="AL24">
        <v>602551723.47473216</v>
      </c>
      <c r="AM24">
        <v>454514707.49087507</v>
      </c>
      <c r="AN24">
        <v>496272425.38875628</v>
      </c>
      <c r="AO24">
        <v>547311054.70459998</v>
      </c>
      <c r="AP24">
        <v>501943590.07756865</v>
      </c>
      <c r="AQ24">
        <v>478915755.44458836</v>
      </c>
      <c r="AR24">
        <v>618768693.42721057</v>
      </c>
      <c r="AS24">
        <v>675461999.21097147</v>
      </c>
      <c r="AT24">
        <v>659839325.8456111</v>
      </c>
      <c r="AU24">
        <v>614095541.81673527</v>
      </c>
      <c r="AV24">
        <v>898033646.38490248</v>
      </c>
      <c r="AW24">
        <v>868732561.62767875</v>
      </c>
      <c r="AX24">
        <v>1015357589.4234098</v>
      </c>
      <c r="AY24">
        <v>1303761081.1102958</v>
      </c>
      <c r="AZ24">
        <v>1691890136.70875</v>
      </c>
      <c r="BA24">
        <v>2277273265.8792319</v>
      </c>
      <c r="BB24">
        <v>2332636682.6087022</v>
      </c>
      <c r="BC24">
        <v>2433747935.1039443</v>
      </c>
      <c r="BD24">
        <v>2795045290.213213</v>
      </c>
      <c r="BE24">
        <v>2772320933.1574206</v>
      </c>
      <c r="BF24">
        <v>3362539894.0001655</v>
      </c>
      <c r="BG24">
        <v>3980765927.633697</v>
      </c>
      <c r="BH24">
        <v>3528594427.2077885</v>
      </c>
      <c r="BI24">
        <v>3526471549.1979647</v>
      </c>
      <c r="BJ24">
        <v>3636609920.5023394</v>
      </c>
      <c r="BK24">
        <v>3984103993.0548944</v>
      </c>
      <c r="BL24">
        <v>4004002113.9856563</v>
      </c>
      <c r="BM24">
        <v>4791773380.5805082</v>
      </c>
      <c r="BN24">
        <v>5788833954.3096256</v>
      </c>
      <c r="BO24">
        <v>5824666787.7920656</v>
      </c>
      <c r="BP24">
        <v>5957173866.987484</v>
      </c>
      <c r="BQ24"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v>0</v>
      </c>
      <c r="F25">
        <v>0</v>
      </c>
      <c r="G25">
        <v>22529338.555639476</v>
      </c>
      <c r="H25">
        <v>24937111.237935271</v>
      </c>
      <c r="I25">
        <v>25588997.504864573</v>
      </c>
      <c r="J25">
        <v>26156759.853041288</v>
      </c>
      <c r="K25">
        <v>26945791.746468961</v>
      </c>
      <c r="L25">
        <v>27032417.250376519</v>
      </c>
      <c r="M25">
        <v>30678849.545484886</v>
      </c>
      <c r="N25">
        <v>33497387.184565872</v>
      </c>
      <c r="O25">
        <v>33878052.549020074</v>
      </c>
      <c r="P25">
        <v>36055083.320599213</v>
      </c>
      <c r="Q25">
        <v>42031106.375492722</v>
      </c>
      <c r="R25">
        <v>64991938.168663904</v>
      </c>
      <c r="S25">
        <v>72840299.0506192</v>
      </c>
      <c r="T25">
        <v>113488268.78829941</v>
      </c>
      <c r="U25">
        <v>132044087.75986862</v>
      </c>
      <c r="V25">
        <v>144794225.49899286</v>
      </c>
      <c r="W25">
        <v>188406363.56618413</v>
      </c>
      <c r="X25">
        <v>217382674.98534372</v>
      </c>
      <c r="Y25">
        <v>251884286.67387646</v>
      </c>
      <c r="Z25">
        <v>234481504.7954407</v>
      </c>
      <c r="AA25">
        <v>217217412.47471604</v>
      </c>
      <c r="AB25">
        <v>210092195.14825335</v>
      </c>
      <c r="AC25">
        <v>212302516.97315907</v>
      </c>
      <c r="AD25">
        <v>207729342.69233242</v>
      </c>
      <c r="AE25">
        <v>329748348.73158747</v>
      </c>
      <c r="AF25">
        <v>424279159.7516188</v>
      </c>
      <c r="AG25">
        <v>499225748.26609743</v>
      </c>
      <c r="AH25">
        <v>483564535.73015094</v>
      </c>
      <c r="AI25">
        <v>563766989.94950342</v>
      </c>
      <c r="AJ25">
        <v>568401534.61112022</v>
      </c>
      <c r="AK25">
        <v>629767145.67747462</v>
      </c>
      <c r="AL25">
        <v>635602700.87807131</v>
      </c>
      <c r="AM25">
        <v>419436834.15818769</v>
      </c>
      <c r="AN25">
        <v>570377236.85018623</v>
      </c>
      <c r="AO25">
        <v>585347429.58800948</v>
      </c>
      <c r="AP25">
        <v>603978239.92724335</v>
      </c>
      <c r="AQ25">
        <v>603788504.57734466</v>
      </c>
      <c r="AR25">
        <v>593545115.4685179</v>
      </c>
      <c r="AS25">
        <v>552976469.87707531</v>
      </c>
      <c r="AT25">
        <v>519519795.92049342</v>
      </c>
      <c r="AU25">
        <v>531933781.33468914</v>
      </c>
      <c r="AV25">
        <v>1075903378.8158243</v>
      </c>
      <c r="AW25">
        <v>1131772339.8507135</v>
      </c>
      <c r="AX25">
        <v>1104140589.92768</v>
      </c>
      <c r="AY25">
        <v>1229264718.1467502</v>
      </c>
      <c r="AZ25">
        <v>1448528545.6368556</v>
      </c>
      <c r="BA25">
        <v>1973711109.5550542</v>
      </c>
      <c r="BB25">
        <v>2310750253.2838316</v>
      </c>
      <c r="BC25">
        <v>2590715315.7980547</v>
      </c>
      <c r="BD25">
        <v>3111455841.509562</v>
      </c>
      <c r="BE25">
        <v>3318770475.8622332</v>
      </c>
      <c r="BF25">
        <v>3803034367.6129889</v>
      </c>
      <c r="BG25">
        <v>4223259552.2064648</v>
      </c>
      <c r="BH25">
        <v>4211905925.0237007</v>
      </c>
      <c r="BI25">
        <v>4692207898.6092501</v>
      </c>
      <c r="BJ25">
        <v>5798120009.7452173</v>
      </c>
      <c r="BK25">
        <v>6694193315.6318588</v>
      </c>
      <c r="BL25">
        <v>6923252208.4689665</v>
      </c>
      <c r="BM25">
        <v>8303213296.4049311</v>
      </c>
      <c r="BN25">
        <v>10071759693.144129</v>
      </c>
      <c r="BO25">
        <v>9165185749.9095001</v>
      </c>
      <c r="BP25">
        <v>9153124643.5005951</v>
      </c>
      <c r="BQ25"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1717750439.3673098</v>
      </c>
      <c r="T26">
        <v>1624662009.9143741</v>
      </c>
      <c r="U26">
        <v>1155178451.1784458</v>
      </c>
      <c r="V26">
        <v>1375740142.2107263</v>
      </c>
      <c r="W26">
        <v>1777956349.2063422</v>
      </c>
      <c r="X26">
        <v>2164540078.8436217</v>
      </c>
      <c r="Y26">
        <v>2575038759.6899185</v>
      </c>
      <c r="Z26">
        <v>2849718482.2521367</v>
      </c>
      <c r="AA26">
        <v>2604221556.886219</v>
      </c>
      <c r="AB26">
        <v>3082588383.8383861</v>
      </c>
      <c r="AC26">
        <v>3993160000.0000043</v>
      </c>
      <c r="AD26">
        <v>4364923076.9230757</v>
      </c>
      <c r="AE26">
        <v>4397899999.9999981</v>
      </c>
      <c r="AF26">
        <v>5056612903.2258101</v>
      </c>
      <c r="AG26">
        <v>5710448534.9215279</v>
      </c>
      <c r="AH26">
        <v>6584735612.7561073</v>
      </c>
      <c r="AI26">
        <v>7092765526.2756691</v>
      </c>
      <c r="AJ26">
        <v>7432492997.1988754</v>
      </c>
      <c r="AK26">
        <v>7885251989.3899193</v>
      </c>
      <c r="AL26">
        <v>8691269841.269825</v>
      </c>
      <c r="AM26">
        <v>9776758104.7381516</v>
      </c>
      <c r="AN26">
        <v>10937238805.97015</v>
      </c>
      <c r="AO26">
        <v>11903985330.07337</v>
      </c>
      <c r="AP26">
        <v>12513067915.690863</v>
      </c>
      <c r="AQ26">
        <v>13112202643.171799</v>
      </c>
      <c r="AR26">
        <v>14296880199.667253</v>
      </c>
      <c r="AS26">
        <v>16306599085.668852</v>
      </c>
      <c r="AT26">
        <v>21740752409.191998</v>
      </c>
      <c r="AU26">
        <v>23389169423.646175</v>
      </c>
      <c r="AV26">
        <v>26463056994.818634</v>
      </c>
      <c r="AW26">
        <v>29704467470.698147</v>
      </c>
      <c r="AX26">
        <v>32946261893.687733</v>
      </c>
      <c r="AY26">
        <v>36239614753.034492</v>
      </c>
      <c r="AZ26">
        <v>40030257075.235428</v>
      </c>
      <c r="BA26">
        <v>46906804473.644661</v>
      </c>
      <c r="BB26">
        <v>56240124871.504883</v>
      </c>
      <c r="BC26">
        <v>67719655338.379669</v>
      </c>
      <c r="BD26">
        <v>76922409352.691376</v>
      </c>
      <c r="BE26">
        <v>80976228644.542343</v>
      </c>
      <c r="BF26">
        <v>92099231306.795746</v>
      </c>
      <c r="BG26">
        <v>109502151184.29021</v>
      </c>
      <c r="BH26">
        <v>125882348942.61789</v>
      </c>
      <c r="BI26">
        <v>145791647268.21655</v>
      </c>
      <c r="BJ26">
        <v>164012977113.12823</v>
      </c>
      <c r="BK26">
        <v>176211412119.78668</v>
      </c>
      <c r="BL26">
        <v>192721699274.56256</v>
      </c>
      <c r="BM26">
        <v>216021988339.7261</v>
      </c>
      <c r="BN26">
        <v>235764932928.23361</v>
      </c>
      <c r="BO26">
        <v>249012691018.39243</v>
      </c>
      <c r="BP26">
        <v>224037849341.07645</v>
      </c>
      <c r="BQ26"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5685743197.6613493</v>
      </c>
      <c r="AK27">
        <v>6571740713.7654781</v>
      </c>
      <c r="AL27">
        <v>8553852286.7290163</v>
      </c>
      <c r="AM27">
        <v>7738537702.7376566</v>
      </c>
      <c r="AN27">
        <v>8760164356.6420231</v>
      </c>
      <c r="AO27">
        <v>7405904805.8058958</v>
      </c>
      <c r="AP27">
        <v>3536232392.4610634</v>
      </c>
      <c r="AQ27">
        <v>3775773450.6276412</v>
      </c>
      <c r="AR27">
        <v>4103512720.3856525</v>
      </c>
      <c r="AS27">
        <v>4642175883.9528608</v>
      </c>
      <c r="AT27">
        <v>5682773475.9061556</v>
      </c>
      <c r="AU27">
        <v>6715445499.8254728</v>
      </c>
      <c r="AV27">
        <v>9676137039.1446495</v>
      </c>
      <c r="AW27">
        <v>13199721416.105177</v>
      </c>
      <c r="AX27">
        <v>16046706345.65188</v>
      </c>
      <c r="AY27">
        <v>20561840916.276657</v>
      </c>
      <c r="AZ27">
        <v>29454595710.436974</v>
      </c>
      <c r="BA27">
        <v>34267786588.60815</v>
      </c>
      <c r="BB27">
        <v>33931884165.119282</v>
      </c>
      <c r="BC27">
        <v>34344953810.498512</v>
      </c>
      <c r="BD27">
        <v>40471795105.15065</v>
      </c>
      <c r="BE27">
        <v>40551690154.72551</v>
      </c>
      <c r="BF27">
        <v>45628743043.241356</v>
      </c>
      <c r="BG27">
        <v>46131464004.129715</v>
      </c>
      <c r="BH27">
        <v>41922086828.383583</v>
      </c>
      <c r="BI27">
        <v>45018116085.477592</v>
      </c>
      <c r="BJ27">
        <v>49397473174.22834</v>
      </c>
      <c r="BK27">
        <v>56276563901.216812</v>
      </c>
      <c r="BL27">
        <v>58652407898.60804</v>
      </c>
      <c r="BM27">
        <v>66199874965.988594</v>
      </c>
      <c r="BN27">
        <v>76054493507.278763</v>
      </c>
      <c r="BO27">
        <v>76539006161.895157</v>
      </c>
      <c r="BP27">
        <v>85550167581.829926</v>
      </c>
      <c r="BQ27"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118515718.51571845</v>
      </c>
      <c r="P28">
        <v>154021937.84277883</v>
      </c>
      <c r="Q28">
        <v>200372550.71842569</v>
      </c>
      <c r="R28">
        <v>249320621.57495686</v>
      </c>
      <c r="S28">
        <v>369430511.22257817</v>
      </c>
      <c r="T28">
        <v>465800252.84450144</v>
      </c>
      <c r="U28">
        <v>768032780.66931641</v>
      </c>
      <c r="V28">
        <v>914334091.48344672</v>
      </c>
      <c r="W28">
        <v>1115606279.9875064</v>
      </c>
      <c r="X28">
        <v>1161910878.1127126</v>
      </c>
      <c r="Y28">
        <v>1489681613.1599886</v>
      </c>
      <c r="Z28">
        <v>2023255319.1489346</v>
      </c>
      <c r="AA28">
        <v>1178066489.361701</v>
      </c>
      <c r="AB28">
        <v>2281787234.0425558</v>
      </c>
      <c r="AC28">
        <v>2201489361.7021284</v>
      </c>
      <c r="AD28">
        <v>2402412234.0425515</v>
      </c>
      <c r="AE28">
        <v>2354175531.9148951</v>
      </c>
      <c r="AF28">
        <v>2575667553.1914907</v>
      </c>
      <c r="AG28">
        <v>2679784574.4680867</v>
      </c>
      <c r="AH28">
        <v>2799015957.4468107</v>
      </c>
      <c r="AI28">
        <v>2475361702.1276593</v>
      </c>
      <c r="AJ28">
        <v>3049856382.978724</v>
      </c>
      <c r="AK28">
        <v>3198090425.5319142</v>
      </c>
      <c r="AL28">
        <v>3381271276.5957489</v>
      </c>
      <c r="AM28">
        <v>3583590425.5319118</v>
      </c>
      <c r="AN28">
        <v>3849656914.8936143</v>
      </c>
      <c r="AO28">
        <v>3969071808.5106363</v>
      </c>
      <c r="AP28">
        <v>4280585106.3829827</v>
      </c>
      <c r="AQ28">
        <v>4997872340.4255314</v>
      </c>
      <c r="AR28">
        <v>5203989361.7021236</v>
      </c>
      <c r="AS28">
        <v>5735904255.3191481</v>
      </c>
      <c r="AT28">
        <v>6265957446.8085127</v>
      </c>
      <c r="AU28">
        <v>6913760638.2978668</v>
      </c>
      <c r="AV28">
        <v>7353268617.0212593</v>
      </c>
      <c r="AW28">
        <v>7658226323.2699566</v>
      </c>
      <c r="AX28">
        <v>9342364451.1135998</v>
      </c>
      <c r="AY28">
        <v>10733776595.744694</v>
      </c>
      <c r="AZ28">
        <v>14952127659.574465</v>
      </c>
      <c r="BA28">
        <v>17894680851.063805</v>
      </c>
      <c r="BB28">
        <v>18934308510.638313</v>
      </c>
      <c r="BC28">
        <v>20924202127.659573</v>
      </c>
      <c r="BD28">
        <v>21635904255.319126</v>
      </c>
      <c r="BE28">
        <v>22512765957.446762</v>
      </c>
      <c r="BF28">
        <v>24359308510.638302</v>
      </c>
      <c r="BG28">
        <v>25945478723.404282</v>
      </c>
      <c r="BH28">
        <v>26709840425.531902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200800000.00000012</v>
      </c>
      <c r="O29">
        <v>183600000.00000009</v>
      </c>
      <c r="P29">
        <v>189199999.99999985</v>
      </c>
      <c r="Q29">
        <v>204499999.99999997</v>
      </c>
      <c r="R29">
        <v>207399999.99999988</v>
      </c>
      <c r="S29">
        <v>208500000</v>
      </c>
      <c r="T29">
        <v>228600000.00000009</v>
      </c>
      <c r="U29">
        <v>273299999.99999982</v>
      </c>
      <c r="V29">
        <v>280599999.99999988</v>
      </c>
      <c r="W29">
        <v>318300000</v>
      </c>
      <c r="X29">
        <v>367299999.99999976</v>
      </c>
      <c r="Y29">
        <v>421200000.00000042</v>
      </c>
      <c r="Z29">
        <v>467400000.00000066</v>
      </c>
      <c r="AA29">
        <v>540099999.9999994</v>
      </c>
      <c r="AB29">
        <v>610700000.00000083</v>
      </c>
      <c r="AC29">
        <v>667800000.00000083</v>
      </c>
      <c r="AD29">
        <v>706700000.00000048</v>
      </c>
      <c r="AE29">
        <v>776600000.00000107</v>
      </c>
      <c r="AF29">
        <v>898199999.99999928</v>
      </c>
      <c r="AG29">
        <v>973499999.99999952</v>
      </c>
      <c r="AH29">
        <v>1050399999.9999986</v>
      </c>
      <c r="AI29">
        <v>1227099999.9999988</v>
      </c>
      <c r="AJ29">
        <v>1308500000.0000005</v>
      </c>
      <c r="AK29">
        <v>1380299999.9999993</v>
      </c>
      <c r="AL29">
        <v>1602899999.9999986</v>
      </c>
      <c r="AM29">
        <v>1742799999.9999995</v>
      </c>
      <c r="AN29">
        <v>1891800000.0000005</v>
      </c>
      <c r="AO29">
        <v>1998200000.0000014</v>
      </c>
      <c r="AP29">
        <v>2467323999.9999967</v>
      </c>
      <c r="AQ29">
        <v>2868100000.0000029</v>
      </c>
      <c r="AR29">
        <v>3171099999.9999971</v>
      </c>
      <c r="AS29">
        <v>3466400000.000001</v>
      </c>
      <c r="AT29">
        <v>3636599999.9999962</v>
      </c>
      <c r="AU29">
        <v>3744999999.9999981</v>
      </c>
      <c r="AV29">
        <v>3882700000.0000029</v>
      </c>
      <c r="AW29">
        <v>4240700000.0000038</v>
      </c>
      <c r="AX29">
        <v>4700199999.999999</v>
      </c>
      <c r="AY29">
        <v>5064999999.9999962</v>
      </c>
      <c r="AZ29">
        <v>5598300000.0000029</v>
      </c>
      <c r="BA29">
        <v>5892500000.0000019</v>
      </c>
      <c r="BB29">
        <v>5990599999.9999962</v>
      </c>
      <c r="BC29">
        <v>6321424838.1900034</v>
      </c>
      <c r="BD29">
        <v>6475967086.0399961</v>
      </c>
      <c r="BE29">
        <v>6667943566.6099977</v>
      </c>
      <c r="BF29">
        <v>6704300950.5100002</v>
      </c>
      <c r="BG29">
        <v>6808660685.7700033</v>
      </c>
      <c r="BH29">
        <v>6783092743.8899946</v>
      </c>
      <c r="BI29">
        <v>7379820606.6999941</v>
      </c>
      <c r="BJ29">
        <v>7513186865.8199968</v>
      </c>
      <c r="BK29">
        <v>7592229388.1200027</v>
      </c>
      <c r="BL29">
        <v>8396480667.4600029</v>
      </c>
      <c r="BM29">
        <v>8374008200.4100018</v>
      </c>
      <c r="BN29">
        <v>8737333830.3199978</v>
      </c>
      <c r="BO29">
        <v>9555287509.3099995</v>
      </c>
      <c r="BP29">
        <v>0</v>
      </c>
      <c r="BQ29"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862087858.73697257</v>
      </c>
      <c r="AQ30">
        <v>1036537129.7312913</v>
      </c>
      <c r="AR30">
        <v>1266997312.8807964</v>
      </c>
      <c r="AS30">
        <v>1218933721.0178707</v>
      </c>
      <c r="AT30">
        <v>2104846450.5000741</v>
      </c>
      <c r="AU30">
        <v>2440261609.9741588</v>
      </c>
      <c r="AV30">
        <v>3171589548.8109212</v>
      </c>
      <c r="AW30">
        <v>4337069663.5319443</v>
      </c>
      <c r="AX30">
        <v>5134468806.311595</v>
      </c>
      <c r="AY30">
        <v>6351087242.6481781</v>
      </c>
      <c r="AZ30">
        <v>8364719515.7392797</v>
      </c>
      <c r="BA30">
        <v>9316454421.3958149</v>
      </c>
      <c r="BB30">
        <v>9027042046.2379704</v>
      </c>
      <c r="BC30">
        <v>9227853826.3539753</v>
      </c>
      <c r="BD30">
        <v>10247345692.905905</v>
      </c>
      <c r="BE30">
        <v>9794768805.6115913</v>
      </c>
      <c r="BF30">
        <v>10925342994.716404</v>
      </c>
      <c r="BG30">
        <v>11714356492.430653</v>
      </c>
      <c r="BH30">
        <v>10574024899.024212</v>
      </c>
      <c r="BI30">
        <v>11423060584.326239</v>
      </c>
      <c r="BJ30">
        <v>12744549633.296492</v>
      </c>
      <c r="BK30">
        <v>14599454209.845009</v>
      </c>
      <c r="BL30">
        <v>15072351234.42123</v>
      </c>
      <c r="BM30">
        <v>16452815031.654602</v>
      </c>
      <c r="BN30">
        <v>19058700848.31575</v>
      </c>
      <c r="BO30">
        <v>17877438191.366093</v>
      </c>
      <c r="BP30">
        <v>19782636018.268787</v>
      </c>
      <c r="BQ30"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5824050998.3241873</v>
      </c>
      <c r="AN31">
        <v>2064137934.3682199</v>
      </c>
      <c r="AO31">
        <v>2102841738.4615443</v>
      </c>
      <c r="AP31">
        <v>2225703231.8952188</v>
      </c>
      <c r="AQ31">
        <v>4709569414.6975803</v>
      </c>
      <c r="AR31">
        <v>2027445880.0641882</v>
      </c>
      <c r="AS31">
        <v>2250270961.7637076</v>
      </c>
      <c r="AT31">
        <v>1843372687.9856181</v>
      </c>
      <c r="AU31">
        <v>2132166852.2323716</v>
      </c>
      <c r="AV31">
        <v>2873215024.1070304</v>
      </c>
      <c r="AW31">
        <v>4091868571.37567</v>
      </c>
      <c r="AX31">
        <v>5836415810.0490999</v>
      </c>
      <c r="AY31">
        <v>8162917241.7651873</v>
      </c>
      <c r="AZ31">
        <v>11418967373.070894</v>
      </c>
      <c r="BA31">
        <v>14492183252.199957</v>
      </c>
      <c r="BB31">
        <v>13643534093.553646</v>
      </c>
      <c r="BC31">
        <v>16874266394.942461</v>
      </c>
      <c r="BD31">
        <v>22352481269.963768</v>
      </c>
      <c r="BE31">
        <v>19346971212.321106</v>
      </c>
      <c r="BF31">
        <v>21768659421.962708</v>
      </c>
      <c r="BG31">
        <v>23419443344.646477</v>
      </c>
      <c r="BH31">
        <v>20528632681.547581</v>
      </c>
      <c r="BI31">
        <v>17056492178.320156</v>
      </c>
      <c r="BJ31">
        <v>20621890320.403988</v>
      </c>
      <c r="BK31">
        <v>21217480889.356544</v>
      </c>
      <c r="BL31">
        <v>23190595743.409039</v>
      </c>
      <c r="BM31">
        <v>20823569064.283733</v>
      </c>
      <c r="BN31">
        <v>21409374732.882347</v>
      </c>
      <c r="BO31">
        <v>0</v>
      </c>
      <c r="BP31">
        <v>0</v>
      </c>
      <c r="BQ31"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32161058.699997671</v>
      </c>
      <c r="V32">
        <v>36715000.000000052</v>
      </c>
      <c r="W32">
        <v>46465000.000000052</v>
      </c>
      <c r="X32">
        <v>47968500</v>
      </c>
      <c r="Y32">
        <v>54097999.999999955</v>
      </c>
      <c r="Z32">
        <v>58906000.000000052</v>
      </c>
      <c r="AA32">
        <v>62534499.999999896</v>
      </c>
      <c r="AB32">
        <v>74079499.999999896</v>
      </c>
      <c r="AC32">
        <v>77314999.99999994</v>
      </c>
      <c r="AD32">
        <v>83866000.000000015</v>
      </c>
      <c r="AE32">
        <v>99547999.999999896</v>
      </c>
      <c r="AF32">
        <v>120825000.00000015</v>
      </c>
      <c r="AG32">
        <v>126056000.00000015</v>
      </c>
      <c r="AH32">
        <v>143634500</v>
      </c>
      <c r="AI32">
        <v>165397500.00000009</v>
      </c>
      <c r="AJ32">
        <v>182097999.99999991</v>
      </c>
      <c r="AK32">
        <v>205722499.99999994</v>
      </c>
      <c r="AL32">
        <v>212459000.00000012</v>
      </c>
      <c r="AM32">
        <v>230262999.99999973</v>
      </c>
      <c r="AN32">
        <v>272155499.99999988</v>
      </c>
      <c r="AO32">
        <v>292788999.99999982</v>
      </c>
      <c r="AP32">
        <v>326574499.99999976</v>
      </c>
      <c r="AQ32">
        <v>345789499.99999982</v>
      </c>
      <c r="AR32">
        <v>400310500</v>
      </c>
      <c r="AS32">
        <v>450021500.00000036</v>
      </c>
      <c r="AT32">
        <v>495934999.99999976</v>
      </c>
      <c r="AU32">
        <v>510501000.00000006</v>
      </c>
      <c r="AV32">
        <v>535672000.00000042</v>
      </c>
      <c r="AW32">
        <v>606129499.99999988</v>
      </c>
      <c r="AX32">
        <v>645973499.99999988</v>
      </c>
      <c r="AY32">
        <v>752398169.66999984</v>
      </c>
      <c r="AZ32">
        <v>868050074.24999917</v>
      </c>
      <c r="BA32">
        <v>983317419.01499939</v>
      </c>
      <c r="BB32">
        <v>1046585592.7800003</v>
      </c>
      <c r="BC32">
        <v>1045388278.7199996</v>
      </c>
      <c r="BD32">
        <v>1100593754.5250003</v>
      </c>
      <c r="BE32">
        <v>1221756784.9299996</v>
      </c>
      <c r="BF32">
        <v>1238286577.6849995</v>
      </c>
      <c r="BG32">
        <v>1336028441.0449994</v>
      </c>
      <c r="BH32">
        <v>1437052246.9500008</v>
      </c>
      <c r="BI32">
        <v>1475120898.5899999</v>
      </c>
      <c r="BJ32">
        <v>1469685269.214999</v>
      </c>
      <c r="BK32">
        <v>1508659762.964999</v>
      </c>
      <c r="BL32">
        <v>1578680702.4800005</v>
      </c>
      <c r="BM32">
        <v>1766900985.4200003</v>
      </c>
      <c r="BN32">
        <v>1985846445.1700006</v>
      </c>
      <c r="BO32">
        <v>2054974228.0049999</v>
      </c>
      <c r="BP32">
        <v>2223779075.6399999</v>
      </c>
      <c r="BQ32"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36208333.333333351</v>
      </c>
      <c r="F34">
        <v>42758333.333333336</v>
      </c>
      <c r="G34">
        <v>48733333.333333515</v>
      </c>
      <c r="H34">
        <v>58466666.66666656</v>
      </c>
      <c r="I34">
        <v>71066666.666666552</v>
      </c>
      <c r="J34">
        <v>82916666.666666895</v>
      </c>
      <c r="K34">
        <v>104433333.33333321</v>
      </c>
      <c r="L34">
        <v>111875000.00000006</v>
      </c>
      <c r="M34">
        <v>126041666.66666687</v>
      </c>
      <c r="N34">
        <v>138924999.99999991</v>
      </c>
      <c r="O34">
        <v>159433333.33333245</v>
      </c>
      <c r="P34">
        <v>188225000.00000018</v>
      </c>
      <c r="Q34">
        <v>218792307.69230792</v>
      </c>
      <c r="R34">
        <v>188789999.99999991</v>
      </c>
      <c r="S34">
        <v>272449999.99999923</v>
      </c>
      <c r="T34">
        <v>335735000.00000089</v>
      </c>
      <c r="U34">
        <v>495124999.99999928</v>
      </c>
      <c r="V34">
        <v>640750000.00000012</v>
      </c>
      <c r="W34">
        <v>724045000.00000072</v>
      </c>
      <c r="X34">
        <v>831564999.99999893</v>
      </c>
      <c r="Y34">
        <v>924960000.00000119</v>
      </c>
      <c r="Z34">
        <v>1176707999.9999979</v>
      </c>
      <c r="AA34">
        <v>1518768749.9999988</v>
      </c>
      <c r="AB34">
        <v>1142741379.3103483</v>
      </c>
      <c r="AC34">
        <v>1292538265.3061197</v>
      </c>
      <c r="AD34">
        <v>652911512.65030169</v>
      </c>
      <c r="AE34">
        <v>425087332.81372315</v>
      </c>
      <c r="AF34">
        <v>775093072.48704505</v>
      </c>
      <c r="AG34">
        <v>866336317.70685518</v>
      </c>
      <c r="AH34">
        <v>918570277.40636647</v>
      </c>
      <c r="AI34">
        <v>1191306951.6019735</v>
      </c>
      <c r="AJ34">
        <v>1591098495.0041983</v>
      </c>
      <c r="AK34">
        <v>1964124243.0170147</v>
      </c>
      <c r="AL34">
        <v>2401617975.5470181</v>
      </c>
      <c r="AM34">
        <v>2753609606.8903108</v>
      </c>
      <c r="AN34">
        <v>2853421693.7043238</v>
      </c>
      <c r="AO34">
        <v>3774507671.6564703</v>
      </c>
      <c r="AP34">
        <v>4336798157.9111681</v>
      </c>
      <c r="AQ34">
        <v>4690513314.1069412</v>
      </c>
      <c r="AR34">
        <v>4590232928.6880789</v>
      </c>
      <c r="AS34">
        <v>4381741817.5165596</v>
      </c>
      <c r="AT34">
        <v>5168107044.9753189</v>
      </c>
      <c r="AU34">
        <v>4485957800.4089632</v>
      </c>
      <c r="AV34">
        <v>4796654159.2754946</v>
      </c>
      <c r="AW34">
        <v>4392838709.1701679</v>
      </c>
      <c r="AX34">
        <v>4920405996.1688366</v>
      </c>
      <c r="AY34">
        <v>6111016981.7773247</v>
      </c>
      <c r="AZ34">
        <v>7915789597.4684381</v>
      </c>
      <c r="BA34">
        <v>10706116703.663193</v>
      </c>
      <c r="BB34">
        <v>12157137638.885559</v>
      </c>
      <c r="BC34">
        <v>13699539493.401999</v>
      </c>
      <c r="BD34">
        <v>17039372327.668819</v>
      </c>
      <c r="BE34">
        <v>20419006661.250095</v>
      </c>
      <c r="BF34">
        <v>24116624388.37508</v>
      </c>
      <c r="BG34">
        <v>27889390403.548729</v>
      </c>
      <c r="BH34">
        <v>31554068877.753677</v>
      </c>
      <c r="BI34">
        <v>31554854887.013203</v>
      </c>
      <c r="BJ34">
        <v>34707234564.068436</v>
      </c>
      <c r="BK34">
        <v>36140822331.17672</v>
      </c>
      <c r="BL34">
        <v>35576490037.837509</v>
      </c>
      <c r="BM34">
        <v>38877748174.497299</v>
      </c>
      <c r="BN34">
        <v>41349692409.727257</v>
      </c>
      <c r="BO34">
        <v>0</v>
      </c>
      <c r="BP34">
        <v>0</v>
      </c>
      <c r="BQ34"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3735079762.8095503</v>
      </c>
      <c r="F35">
        <v>3776141496.2630262</v>
      </c>
      <c r="G35">
        <v>4281349103.9863772</v>
      </c>
      <c r="H35">
        <v>4747797713.9884748</v>
      </c>
      <c r="I35">
        <v>3893073286.9331555</v>
      </c>
      <c r="J35">
        <v>4451819939.3232822</v>
      </c>
      <c r="K35">
        <v>4610809478.3301411</v>
      </c>
      <c r="L35">
        <v>5831396903.847002</v>
      </c>
      <c r="M35">
        <v>6566253747.0631304</v>
      </c>
      <c r="N35">
        <v>7192491340.8368292</v>
      </c>
      <c r="O35">
        <v>8215015335.2182732</v>
      </c>
      <c r="P35">
        <v>9838441486.8155518</v>
      </c>
      <c r="Q35">
        <v>10959250724.469669</v>
      </c>
      <c r="R35">
        <v>15188670313.580757</v>
      </c>
      <c r="S35">
        <v>18565881509.155655</v>
      </c>
      <c r="T35">
        <v>22159361976.565887</v>
      </c>
      <c r="U35">
        <v>23435191290.920502</v>
      </c>
      <c r="V35">
        <v>25606550820.603237</v>
      </c>
      <c r="W35">
        <v>29178788792.355171</v>
      </c>
      <c r="X35">
        <v>33862179296.71183</v>
      </c>
      <c r="Y35">
        <v>27938010626.693016</v>
      </c>
      <c r="Z35">
        <v>29748930950.840477</v>
      </c>
      <c r="AA35">
        <v>28401732359.373756</v>
      </c>
      <c r="AB35">
        <v>20835347096.995731</v>
      </c>
      <c r="AC35">
        <v>24079684164.608387</v>
      </c>
      <c r="AD35">
        <v>30301149438.861355</v>
      </c>
      <c r="AE35">
        <v>53553105985.002266</v>
      </c>
      <c r="AF35">
        <v>58477622263.386436</v>
      </c>
      <c r="AG35">
        <v>247683733917.56699</v>
      </c>
      <c r="AH35">
        <v>459763285783.81006</v>
      </c>
      <c r="AI35">
        <v>117006666666.66673</v>
      </c>
      <c r="AJ35">
        <v>119988326446.28142</v>
      </c>
      <c r="AK35">
        <v>199975236233.30069</v>
      </c>
      <c r="AL35">
        <v>344938071046.69928</v>
      </c>
      <c r="AM35">
        <v>238839809593.73172</v>
      </c>
      <c r="AN35">
        <v>249637395700.18311</v>
      </c>
      <c r="AO35">
        <v>298656850064.66974</v>
      </c>
      <c r="AP35">
        <v>326478304106.15326</v>
      </c>
      <c r="AQ35">
        <v>339712398870.50366</v>
      </c>
      <c r="AR35">
        <v>256713072092.51929</v>
      </c>
      <c r="AS35">
        <v>304695517899.73706</v>
      </c>
      <c r="AT35">
        <v>328352965693.40717</v>
      </c>
      <c r="AU35">
        <v>280412799466.13007</v>
      </c>
      <c r="AV35">
        <v>315549237914.82495</v>
      </c>
      <c r="AW35">
        <v>377024554543.52087</v>
      </c>
      <c r="AX35">
        <v>536166573342.44312</v>
      </c>
      <c r="AY35">
        <v>700571344928.4541</v>
      </c>
      <c r="AZ35">
        <v>955056266774.61938</v>
      </c>
      <c r="BA35">
        <v>1195398971550.2615</v>
      </c>
      <c r="BB35">
        <v>1268424582199.3901</v>
      </c>
      <c r="BC35">
        <v>1639385682836.9023</v>
      </c>
      <c r="BD35">
        <v>2009869217085.8022</v>
      </c>
      <c r="BE35">
        <v>1948833133641.0623</v>
      </c>
      <c r="BF35">
        <v>1944292139759.3679</v>
      </c>
      <c r="BG35">
        <v>2011661027632.6887</v>
      </c>
      <c r="BH35">
        <v>1587201579983.1316</v>
      </c>
      <c r="BI35">
        <v>1684740059408.613</v>
      </c>
      <c r="BJ35">
        <v>1920298767357.0952</v>
      </c>
      <c r="BK35">
        <v>1796416916184.4949</v>
      </c>
      <c r="BL35">
        <v>1799440382075.1221</v>
      </c>
      <c r="BM35">
        <v>1611233291943.5356</v>
      </c>
      <c r="BN35">
        <v>1728545931266.0271</v>
      </c>
      <c r="BO35">
        <v>2035899893402.5791</v>
      </c>
      <c r="BP35">
        <v>2414288440660.0474</v>
      </c>
      <c r="BQ35"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52441535.562827684</v>
      </c>
      <c r="L36">
        <v>61849181.203142174</v>
      </c>
      <c r="M36">
        <v>71149999.99999997</v>
      </c>
      <c r="N36">
        <v>76450000.00000003</v>
      </c>
      <c r="O36">
        <v>88249999.999999955</v>
      </c>
      <c r="P36">
        <v>105778793.20018052</v>
      </c>
      <c r="Q36">
        <v>125020754.38210218</v>
      </c>
      <c r="R36">
        <v>125595836.30432697</v>
      </c>
      <c r="S36">
        <v>143958473.25507942</v>
      </c>
      <c r="T36">
        <v>171234097.321915</v>
      </c>
      <c r="U36">
        <v>194909671.62391496</v>
      </c>
      <c r="V36">
        <v>214052222.44369134</v>
      </c>
      <c r="W36">
        <v>264957987.37135151</v>
      </c>
      <c r="X36">
        <v>335280664.24700445</v>
      </c>
      <c r="Y36">
        <v>382662954.30816036</v>
      </c>
      <c r="Z36">
        <v>438626758.81270593</v>
      </c>
      <c r="AA36">
        <v>477024809.82448971</v>
      </c>
      <c r="AB36">
        <v>530572266.69318533</v>
      </c>
      <c r="AC36">
        <v>569944811.81325316</v>
      </c>
      <c r="AD36">
        <v>621965892.70621049</v>
      </c>
      <c r="AE36">
        <v>670740317.20777833</v>
      </c>
      <c r="AF36">
        <v>791557699.000646</v>
      </c>
      <c r="AG36">
        <v>879451101.27778041</v>
      </c>
      <c r="AH36">
        <v>903017948.59046555</v>
      </c>
      <c r="AI36">
        <v>1025406453.5375106</v>
      </c>
      <c r="AJ36">
        <v>1017878983.7418596</v>
      </c>
      <c r="AK36">
        <v>1078164999.9999998</v>
      </c>
      <c r="AL36">
        <v>1110530502.659971</v>
      </c>
      <c r="AM36">
        <v>1194426490.3296366</v>
      </c>
      <c r="AN36">
        <v>1251220603.5897171</v>
      </c>
      <c r="AO36">
        <v>1475752001.1932571</v>
      </c>
      <c r="AP36">
        <v>1566474419.5296581</v>
      </c>
      <c r="AQ36">
        <v>1690801968.8758519</v>
      </c>
      <c r="AR36">
        <v>1811395614.7765095</v>
      </c>
      <c r="AS36">
        <v>1996475000.000001</v>
      </c>
      <c r="AT36">
        <v>2679823999.9999995</v>
      </c>
      <c r="AU36">
        <v>3091841499.999999</v>
      </c>
      <c r="AV36">
        <v>3234584500.0000033</v>
      </c>
      <c r="AW36">
        <v>3613975000.0000019</v>
      </c>
      <c r="AX36">
        <v>4224222499.9999866</v>
      </c>
      <c r="AY36">
        <v>4450015501.9949999</v>
      </c>
      <c r="AZ36">
        <v>5380616571.0000086</v>
      </c>
      <c r="BA36">
        <v>5442709280.5000038</v>
      </c>
      <c r="BB36">
        <v>5473897144.0000134</v>
      </c>
      <c r="BC36">
        <v>0</v>
      </c>
      <c r="BD36">
        <v>0</v>
      </c>
      <c r="BE36">
        <v>4733233436.6748323</v>
      </c>
      <c r="BF36">
        <v>4911142179.4429197</v>
      </c>
      <c r="BG36">
        <v>5066738598.389699</v>
      </c>
      <c r="BH36">
        <v>5376906388.5814629</v>
      </c>
      <c r="BI36">
        <v>5600202897.1705627</v>
      </c>
      <c r="BJ36">
        <v>5668248419.9178877</v>
      </c>
      <c r="BK36">
        <v>5660955149.7667093</v>
      </c>
      <c r="BL36">
        <v>5828691524.8243752</v>
      </c>
      <c r="BM36">
        <v>6251725748.1253138</v>
      </c>
      <c r="BN36">
        <v>6624989592.950799</v>
      </c>
      <c r="BO36">
        <v>6979130366.4976301</v>
      </c>
      <c r="BP36">
        <v>7044578437.7630234</v>
      </c>
      <c r="BQ36"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3543707008.4963846</v>
      </c>
      <c r="AS37">
        <v>5144626653.820302</v>
      </c>
      <c r="AT37">
        <v>4359503540.0393925</v>
      </c>
      <c r="AU37">
        <v>4444513964.9266052</v>
      </c>
      <c r="AV37">
        <v>4753966821.9699097</v>
      </c>
      <c r="AW37">
        <v>5676010625.3535042</v>
      </c>
      <c r="AX37">
        <v>5504865208.4928961</v>
      </c>
      <c r="AY37">
        <v>5888377260.2494774</v>
      </c>
      <c r="AZ37">
        <v>6624422671.0136585</v>
      </c>
      <c r="BA37">
        <v>7719622109.3561983</v>
      </c>
      <c r="BB37">
        <v>8247334028.8635454</v>
      </c>
      <c r="BC37">
        <v>9221050115.3165588</v>
      </c>
      <c r="BD37">
        <v>11000112760.048563</v>
      </c>
      <c r="BE37">
        <v>11173144024.738432</v>
      </c>
      <c r="BF37">
        <v>11322483628.114323</v>
      </c>
      <c r="BG37">
        <v>11540773101.960819</v>
      </c>
      <c r="BH37">
        <v>10448207821.641916</v>
      </c>
      <c r="BI37">
        <v>10556484160.774122</v>
      </c>
      <c r="BJ37">
        <v>10513338889.581732</v>
      </c>
      <c r="BK37">
        <v>11067913766.50456</v>
      </c>
      <c r="BL37">
        <v>11410970602.135818</v>
      </c>
      <c r="BM37">
        <v>11234429230.531769</v>
      </c>
      <c r="BN37">
        <v>11846602834.830248</v>
      </c>
      <c r="BO37">
        <v>11689119671.309746</v>
      </c>
      <c r="BP37">
        <v>12324113460.058014</v>
      </c>
      <c r="BQ37"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32142120.853186153</v>
      </c>
      <c r="AC38">
        <v>32298993.987546749</v>
      </c>
      <c r="AD38">
        <v>37513895.907023922</v>
      </c>
      <c r="AE38">
        <v>39537435.790324122</v>
      </c>
      <c r="AF38">
        <v>42626239.247000746</v>
      </c>
      <c r="AG38">
        <v>52000839.543746419</v>
      </c>
      <c r="AH38">
        <v>60183045.206619181</v>
      </c>
      <c r="AI38">
        <v>61633387.6081926</v>
      </c>
      <c r="AJ38">
        <v>61466598.582482465</v>
      </c>
      <c r="AK38">
        <v>61231380.422695599</v>
      </c>
      <c r="AL38">
        <v>63686137.921743676</v>
      </c>
      <c r="AM38">
        <v>76347284.299080417</v>
      </c>
      <c r="AN38">
        <v>100187876.94000295</v>
      </c>
      <c r="AO38">
        <v>99895089.835731253</v>
      </c>
      <c r="AP38">
        <v>154926767.02405816</v>
      </c>
      <c r="AQ38">
        <v>155368363.03709504</v>
      </c>
      <c r="AR38">
        <v>196600066.31451884</v>
      </c>
      <c r="AS38">
        <v>221073546.4387618</v>
      </c>
      <c r="AT38">
        <v>227090008.72048241</v>
      </c>
      <c r="AU38">
        <v>315482780.21298361</v>
      </c>
      <c r="AV38">
        <v>345937910.41866022</v>
      </c>
      <c r="AW38">
        <v>413121263.0170396</v>
      </c>
      <c r="AX38">
        <v>479658511.26777446</v>
      </c>
      <c r="AY38">
        <v>554014089.52991772</v>
      </c>
      <c r="AZ38">
        <v>678537153.72946417</v>
      </c>
      <c r="BA38">
        <v>813676854.76022959</v>
      </c>
      <c r="BB38">
        <v>920311598.68603468</v>
      </c>
      <c r="BC38">
        <v>1136390802.2013984</v>
      </c>
      <c r="BD38">
        <v>1162252586.1540215</v>
      </c>
      <c r="BE38">
        <v>1073851054.281626</v>
      </c>
      <c r="BF38">
        <v>1015967892.3942999</v>
      </c>
      <c r="BG38">
        <v>1228284878.9914684</v>
      </c>
      <c r="BH38">
        <v>1213924198.2820396</v>
      </c>
      <c r="BI38">
        <v>1431694736.2940574</v>
      </c>
      <c r="BJ38">
        <v>1733260499.1468196</v>
      </c>
      <c r="BK38">
        <v>1758548672.3358879</v>
      </c>
      <c r="BL38">
        <v>1920056810.860898</v>
      </c>
      <c r="BM38">
        <v>2335673147.9162946</v>
      </c>
      <c r="BN38">
        <v>2416426136.9327278</v>
      </c>
      <c r="BO38">
        <v>2511849469.4954133</v>
      </c>
      <c r="BP38">
        <v>2533721919.0169759</v>
      </c>
      <c r="BQ38"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99101274.775318712</v>
      </c>
      <c r="V39">
        <v>128955057.24737513</v>
      </c>
      <c r="W39">
        <v>146045979.20442632</v>
      </c>
      <c r="X39">
        <v>244163547.0615592</v>
      </c>
      <c r="Y39">
        <v>304750876.51580971</v>
      </c>
      <c r="Z39">
        <v>270691662.1451391</v>
      </c>
      <c r="AA39">
        <v>238563954.5442628</v>
      </c>
      <c r="AB39">
        <v>288305683.33688909</v>
      </c>
      <c r="AC39">
        <v>284117121.96726352</v>
      </c>
      <c r="AD39">
        <v>292972599.65089184</v>
      </c>
      <c r="AE39">
        <v>322577726.87989759</v>
      </c>
      <c r="AF39">
        <v>603564985.30919194</v>
      </c>
      <c r="AG39">
        <v>671742349.83495677</v>
      </c>
      <c r="AH39">
        <v>891985948.58468366</v>
      </c>
      <c r="AI39">
        <v>830915480.31514704</v>
      </c>
      <c r="AJ39">
        <v>1082571503.0543258</v>
      </c>
      <c r="AK39">
        <v>1174783443.3397703</v>
      </c>
      <c r="AL39">
        <v>875201964.44600093</v>
      </c>
      <c r="AM39">
        <v>891115957.60333252</v>
      </c>
      <c r="AN39">
        <v>968744397.5143255</v>
      </c>
      <c r="AO39">
        <v>959591143.36484945</v>
      </c>
      <c r="AP39">
        <v>1124021471.6759219</v>
      </c>
      <c r="AQ39">
        <v>1353936458.2051561</v>
      </c>
      <c r="AR39">
        <v>1563067168.7864029</v>
      </c>
      <c r="AS39">
        <v>1436444000.156806</v>
      </c>
      <c r="AT39">
        <v>2162863277.9754157</v>
      </c>
      <c r="AU39">
        <v>2461006666.5908089</v>
      </c>
      <c r="AV39">
        <v>3596418933.4814839</v>
      </c>
      <c r="AW39">
        <v>4199631884.7092419</v>
      </c>
      <c r="AX39">
        <v>4406557657.7071209</v>
      </c>
      <c r="AY39">
        <v>4213793187.4534736</v>
      </c>
      <c r="AZ39">
        <v>5261062762.8396463</v>
      </c>
      <c r="BA39">
        <v>5746093967.5469952</v>
      </c>
      <c r="BB39">
        <v>5411042011.8174992</v>
      </c>
      <c r="BC39">
        <v>6308870556.9500628</v>
      </c>
      <c r="BD39">
        <v>6546022331.5716095</v>
      </c>
      <c r="BE39">
        <v>6444174451.6312857</v>
      </c>
      <c r="BF39">
        <v>6356760442.0360498</v>
      </c>
      <c r="BG39">
        <v>6221222191.6241322</v>
      </c>
      <c r="BH39">
        <v>6608863307.9550381</v>
      </c>
      <c r="BI39">
        <v>6471786849.9012928</v>
      </c>
      <c r="BJ39">
        <v>7003368709.3797331</v>
      </c>
      <c r="BK39">
        <v>7695631500.1229095</v>
      </c>
      <c r="BL39">
        <v>7881008856.7911243</v>
      </c>
      <c r="BM39">
        <v>7835200188.6958084</v>
      </c>
      <c r="BN39">
        <v>8502403956.6638746</v>
      </c>
      <c r="BO39">
        <v>8138636877.0689173</v>
      </c>
      <c r="BP39">
        <v>8095954501.5992765</v>
      </c>
      <c r="BQ39"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v>0</v>
      </c>
      <c r="F40">
        <v>0</v>
      </c>
      <c r="G40">
        <v>0</v>
      </c>
      <c r="H40">
        <v>16856017.907147665</v>
      </c>
      <c r="I40">
        <v>17589885.047203612</v>
      </c>
      <c r="J40">
        <v>22688234.75552411</v>
      </c>
      <c r="K40">
        <v>23241762.971652199</v>
      </c>
      <c r="L40">
        <v>25365756.938699089</v>
      </c>
      <c r="M40">
        <v>32310746.216502115</v>
      </c>
      <c r="N40">
        <v>29592948.96771533</v>
      </c>
      <c r="O40">
        <v>30701532.884556167</v>
      </c>
      <c r="P40">
        <v>31090609.217128385</v>
      </c>
      <c r="Q40">
        <v>39420281.491600186</v>
      </c>
      <c r="R40">
        <v>46476010.457627222</v>
      </c>
      <c r="S40">
        <v>55711424.757246435</v>
      </c>
      <c r="T40">
        <v>62931349.442800678</v>
      </c>
      <c r="U40">
        <v>80129568.59591189</v>
      </c>
      <c r="V40">
        <v>83498966.685023353</v>
      </c>
      <c r="W40">
        <v>100152506.56464231</v>
      </c>
      <c r="X40">
        <v>127608077.34261368</v>
      </c>
      <c r="Y40">
        <v>173386393.20720339</v>
      </c>
      <c r="Z40">
        <v>166947916.77234733</v>
      </c>
      <c r="AA40">
        <v>132249461.48505861</v>
      </c>
      <c r="AB40">
        <v>127400490.76428315</v>
      </c>
      <c r="AC40">
        <v>119469512.7960353</v>
      </c>
      <c r="AD40">
        <v>127833818.34215459</v>
      </c>
      <c r="AE40">
        <v>169523532.00423554</v>
      </c>
      <c r="AF40">
        <v>202461223.33694601</v>
      </c>
      <c r="AG40">
        <v>191483434.72216582</v>
      </c>
      <c r="AH40">
        <v>200988501.55619314</v>
      </c>
      <c r="AI40">
        <v>227150196.15389994</v>
      </c>
      <c r="AJ40">
        <v>209927506.59644482</v>
      </c>
      <c r="AK40">
        <v>216259059.72055471</v>
      </c>
      <c r="AL40">
        <v>228066859.0746235</v>
      </c>
      <c r="AM40">
        <v>207651341.62337804</v>
      </c>
      <c r="AN40">
        <v>240846196.71824881</v>
      </c>
      <c r="AO40">
        <v>246440037.43663165</v>
      </c>
      <c r="AP40">
        <v>199304615.90162092</v>
      </c>
      <c r="AQ40">
        <v>165342328.19284281</v>
      </c>
      <c r="AR40">
        <v>175957704.01483434</v>
      </c>
      <c r="AS40">
        <v>156171154.91790617</v>
      </c>
      <c r="AT40">
        <v>148427556.55703536</v>
      </c>
      <c r="AU40">
        <v>148741577.90853226</v>
      </c>
      <c r="AV40">
        <v>164341132.97823197</v>
      </c>
      <c r="AW40">
        <v>204349000.94594243</v>
      </c>
      <c r="AX40">
        <v>241748654.82408693</v>
      </c>
      <c r="AY40">
        <v>232777632.22276786</v>
      </c>
      <c r="AZ40">
        <v>238042151.47249717</v>
      </c>
      <c r="BA40">
        <v>302535846.62787014</v>
      </c>
      <c r="BB40">
        <v>320508415.87040395</v>
      </c>
      <c r="BC40">
        <v>353773302.24577171</v>
      </c>
      <c r="BD40">
        <v>422687704.55789071</v>
      </c>
      <c r="BE40">
        <v>396212885.7168352</v>
      </c>
      <c r="BF40">
        <v>432577774.14302999</v>
      </c>
      <c r="BG40">
        <v>495790108.06786352</v>
      </c>
      <c r="BH40">
        <v>436062075.34817713</v>
      </c>
      <c r="BI40">
        <v>460051327.72830623</v>
      </c>
      <c r="BJ40">
        <v>517892885.94337386</v>
      </c>
      <c r="BK40">
        <v>617456453.38150752</v>
      </c>
      <c r="BL40">
        <v>637543913.17440557</v>
      </c>
      <c r="BM40">
        <v>723419256.86674643</v>
      </c>
      <c r="BN40">
        <v>860284239.4606936</v>
      </c>
      <c r="BO40">
        <v>783849933.26139939</v>
      </c>
      <c r="BP40">
        <v>0</v>
      </c>
      <c r="BQ40"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14996138186.100677</v>
      </c>
      <c r="F41">
        <v>15571526749.407644</v>
      </c>
      <c r="G41">
        <v>15181045760.921324</v>
      </c>
      <c r="H41">
        <v>16791715661.117708</v>
      </c>
      <c r="I41">
        <v>18458976139.131954</v>
      </c>
      <c r="J41">
        <v>20366740067.368156</v>
      </c>
      <c r="K41">
        <v>26239259211.303192</v>
      </c>
      <c r="L41">
        <v>30045200758.335415</v>
      </c>
      <c r="M41">
        <v>34320983463.842335</v>
      </c>
      <c r="N41">
        <v>37250123455.416</v>
      </c>
      <c r="O41">
        <v>42115991960.953171</v>
      </c>
      <c r="P41">
        <v>47936224995.048569</v>
      </c>
      <c r="Q41">
        <v>55993534700.474953</v>
      </c>
      <c r="R41">
        <v>67144285571.44265</v>
      </c>
      <c r="S41">
        <v>81758691206.543869</v>
      </c>
      <c r="T41">
        <v>91090247738.891006</v>
      </c>
      <c r="U41">
        <v>111139959432.04863</v>
      </c>
      <c r="V41">
        <v>118236953455.57098</v>
      </c>
      <c r="W41">
        <v>128752520382.22141</v>
      </c>
      <c r="X41">
        <v>147753969609.01517</v>
      </c>
      <c r="Y41">
        <v>165961341087.92325</v>
      </c>
      <c r="Z41">
        <v>209832346317.45734</v>
      </c>
      <c r="AA41">
        <v>216057388344.00555</v>
      </c>
      <c r="AB41">
        <v>221476793248.94519</v>
      </c>
      <c r="AC41">
        <v>226473631379.81647</v>
      </c>
      <c r="AD41">
        <v>230213841083.85196</v>
      </c>
      <c r="AE41">
        <v>245673263763.94397</v>
      </c>
      <c r="AF41">
        <v>279325791855.2038</v>
      </c>
      <c r="AG41">
        <v>337770374583.57043</v>
      </c>
      <c r="AH41">
        <v>398108952702.70258</v>
      </c>
      <c r="AI41">
        <v>436672951662.66681</v>
      </c>
      <c r="AJ41">
        <v>461983067120.53784</v>
      </c>
      <c r="AK41">
        <v>465933647720.69189</v>
      </c>
      <c r="AL41">
        <v>444851561894.42657</v>
      </c>
      <c r="AM41">
        <v>439717340363.21033</v>
      </c>
      <c r="AN41">
        <v>458671670067.03638</v>
      </c>
      <c r="AO41">
        <v>480341034103.41034</v>
      </c>
      <c r="AP41">
        <v>493702152246.13605</v>
      </c>
      <c r="AQ41">
        <v>471942253679.36188</v>
      </c>
      <c r="AR41">
        <v>496512754930.33582</v>
      </c>
      <c r="AS41">
        <v>529612147330.1463</v>
      </c>
      <c r="AT41">
        <v>1142774795325.4167</v>
      </c>
      <c r="AU41">
        <v>1157796811954.3718</v>
      </c>
      <c r="AV41">
        <v>1303410894297.3396</v>
      </c>
      <c r="AW41">
        <v>1480381838585.7085</v>
      </c>
      <c r="AX41">
        <v>1742648054959.5686</v>
      </c>
      <c r="AY41">
        <v>2093860589739.0593</v>
      </c>
      <c r="AZ41">
        <v>1646379552183.2268</v>
      </c>
      <c r="BA41">
        <v>1904638507029.0554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96325942011.715897</v>
      </c>
      <c r="AK42">
        <v>102932118073.95833</v>
      </c>
      <c r="AL42">
        <v>117034238778.56982</v>
      </c>
      <c r="AM42">
        <v>128536467270.26942</v>
      </c>
      <c r="AN42">
        <v>162571911169.53894</v>
      </c>
      <c r="AO42">
        <v>174714788956.62695</v>
      </c>
      <c r="AP42">
        <v>166417329853.47415</v>
      </c>
      <c r="AQ42">
        <v>183351574444.24915</v>
      </c>
      <c r="AR42">
        <v>185961512804.71692</v>
      </c>
      <c r="AS42">
        <v>186800339110.69769</v>
      </c>
      <c r="AT42">
        <v>213391403606.79599</v>
      </c>
      <c r="AU42">
        <v>227996432813.80945</v>
      </c>
      <c r="AV42">
        <v>277320075981.48706</v>
      </c>
      <c r="AW42">
        <v>330104595571.5307</v>
      </c>
      <c r="AX42">
        <v>404894474276.62213</v>
      </c>
      <c r="AY42">
        <v>480053968718.85388</v>
      </c>
      <c r="AZ42">
        <v>629985737410.81616</v>
      </c>
      <c r="BA42">
        <v>801435224229.38477</v>
      </c>
      <c r="BB42">
        <v>703465269883.99463</v>
      </c>
      <c r="BC42">
        <v>738069343298.80945</v>
      </c>
      <c r="BD42">
        <v>832915399130.27637</v>
      </c>
      <c r="BE42">
        <v>782156011247.91858</v>
      </c>
      <c r="BF42">
        <v>855923990407.94336</v>
      </c>
      <c r="BG42">
        <v>893879587577.54028</v>
      </c>
      <c r="BH42">
        <v>807590194772.99695</v>
      </c>
      <c r="BI42">
        <v>858849595930.61523</v>
      </c>
      <c r="BJ42">
        <v>947381542761.70044</v>
      </c>
      <c r="BK42">
        <v>1075968987704.1815</v>
      </c>
      <c r="BL42">
        <v>1090613729966.363</v>
      </c>
      <c r="BM42">
        <v>1234945582129.5361</v>
      </c>
      <c r="BN42">
        <v>1401840717313.4688</v>
      </c>
      <c r="BO42">
        <v>1308217757304.7302</v>
      </c>
      <c r="BP42">
        <v>1486331525036.134</v>
      </c>
      <c r="BQ42"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9404635148.9827843</v>
      </c>
      <c r="F43">
        <v>10374460993.14076</v>
      </c>
      <c r="G43">
        <v>11804388133.772978</v>
      </c>
      <c r="H43">
        <v>12847619801.091043</v>
      </c>
      <c r="I43">
        <v>14374277979.762123</v>
      </c>
      <c r="J43">
        <v>15372688646.022205</v>
      </c>
      <c r="K43">
        <v>16511279279.85392</v>
      </c>
      <c r="L43">
        <v>17812689060.334526</v>
      </c>
      <c r="M43">
        <v>19945574146.043804</v>
      </c>
      <c r="N43">
        <v>22784618676.878586</v>
      </c>
      <c r="O43">
        <v>25123942373.627895</v>
      </c>
      <c r="P43">
        <v>29499746002.564186</v>
      </c>
      <c r="Q43">
        <v>35303066006.859879</v>
      </c>
      <c r="R43">
        <v>44811046511.626656</v>
      </c>
      <c r="S43">
        <v>39484778303.627007</v>
      </c>
      <c r="T43">
        <v>49002053228.991623</v>
      </c>
      <c r="U43">
        <v>55164426308.207672</v>
      </c>
      <c r="V43">
        <v>61244851258.581223</v>
      </c>
      <c r="W43">
        <v>91618008948.54567</v>
      </c>
      <c r="X43">
        <v>107898598664.82246</v>
      </c>
      <c r="Y43">
        <v>107575938413.79715</v>
      </c>
      <c r="Z43">
        <v>99464412992.503113</v>
      </c>
      <c r="AA43">
        <v>114106782248.92886</v>
      </c>
      <c r="AB43">
        <v>114657710447.27512</v>
      </c>
      <c r="AC43">
        <v>116528492999.10692</v>
      </c>
      <c r="AD43">
        <v>116083187497.45686</v>
      </c>
      <c r="AE43">
        <v>163842903996.88675</v>
      </c>
      <c r="AF43">
        <v>218542113733.90625</v>
      </c>
      <c r="AG43">
        <v>234789858538.91959</v>
      </c>
      <c r="AH43">
        <v>223213521608.89951</v>
      </c>
      <c r="AI43">
        <v>265046789519.14767</v>
      </c>
      <c r="AJ43">
        <v>262751743375.17404</v>
      </c>
      <c r="AK43">
        <v>274904707722.94122</v>
      </c>
      <c r="AL43">
        <v>284899837574.44482</v>
      </c>
      <c r="AM43">
        <v>320584923594.35474</v>
      </c>
      <c r="AN43">
        <v>387873150105.70941</v>
      </c>
      <c r="AO43">
        <v>406584708737.86505</v>
      </c>
      <c r="AP43">
        <v>369205470957.07434</v>
      </c>
      <c r="AQ43">
        <v>388429904055.95819</v>
      </c>
      <c r="AR43">
        <v>424664472942.47797</v>
      </c>
      <c r="AS43">
        <v>313788427984.00714</v>
      </c>
      <c r="AT43">
        <v>326299638537.56189</v>
      </c>
      <c r="AU43">
        <v>373558270394.59845</v>
      </c>
      <c r="AV43">
        <v>468476356998.04584</v>
      </c>
      <c r="AW43">
        <v>521816766169.00726</v>
      </c>
      <c r="AX43">
        <v>556996454535.22437</v>
      </c>
      <c r="AY43">
        <v>578655590863.3208</v>
      </c>
      <c r="AZ43">
        <v>624517669597.05884</v>
      </c>
      <c r="BA43">
        <v>719970515541.80652</v>
      </c>
      <c r="BB43">
        <v>771169712267.49353</v>
      </c>
      <c r="BC43">
        <v>848850275109.27234</v>
      </c>
      <c r="BD43">
        <v>1108817731044.4492</v>
      </c>
      <c r="BE43">
        <v>1186682509017.9172</v>
      </c>
      <c r="BF43">
        <v>1249412978925.5972</v>
      </c>
      <c r="BG43">
        <v>1321844582434.6316</v>
      </c>
      <c r="BH43">
        <v>1259345937456.7947</v>
      </c>
      <c r="BI43">
        <v>1270613669546.2444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v>0</v>
      </c>
      <c r="F45">
        <v>662857142.85714483</v>
      </c>
      <c r="G45">
        <v>1375236294.8960335</v>
      </c>
      <c r="H45">
        <v>742293464.85819912</v>
      </c>
      <c r="I45">
        <v>754226267.88036346</v>
      </c>
      <c r="J45">
        <v>675007918.91036057</v>
      </c>
      <c r="K45">
        <v>975850428.4601382</v>
      </c>
      <c r="L45">
        <v>951657458.56353486</v>
      </c>
      <c r="M45">
        <v>999563699.82547951</v>
      </c>
      <c r="N45">
        <v>1102227895.1032722</v>
      </c>
      <c r="O45">
        <v>1330289058.3436775</v>
      </c>
      <c r="P45">
        <v>2481775739.2087822</v>
      </c>
      <c r="Q45">
        <v>3556515478.7617102</v>
      </c>
      <c r="R45">
        <v>4488986907.1215353</v>
      </c>
      <c r="S45">
        <v>2155269843.0905471</v>
      </c>
      <c r="T45">
        <v>1058301158.5370464</v>
      </c>
      <c r="U45">
        <v>2037586925.3089828</v>
      </c>
      <c r="V45">
        <v>2479588321.4733295</v>
      </c>
      <c r="W45">
        <v>3231758267.1098976</v>
      </c>
      <c r="X45">
        <v>5039973196.4646845</v>
      </c>
      <c r="Y45">
        <v>7823025641.025631</v>
      </c>
      <c r="Z45">
        <v>9680358974.3589821</v>
      </c>
      <c r="AA45">
        <v>7072064507.5813885</v>
      </c>
      <c r="AB45">
        <v>6810643922.869751</v>
      </c>
      <c r="AC45">
        <v>7233235539.8047857</v>
      </c>
      <c r="AD45">
        <v>6751820366.905551</v>
      </c>
      <c r="AE45">
        <v>7027911384.3350105</v>
      </c>
      <c r="AF45">
        <v>8123860600.8583927</v>
      </c>
      <c r="AG45">
        <v>9423752598.331707</v>
      </c>
      <c r="AH45">
        <v>11380598277.166252</v>
      </c>
      <c r="AI45">
        <v>12367648041.678083</v>
      </c>
      <c r="AJ45">
        <v>13704953761.363665</v>
      </c>
      <c r="AK45">
        <v>16632203245.501795</v>
      </c>
      <c r="AL45">
        <v>18583915046.265884</v>
      </c>
      <c r="AM45">
        <v>19962604807.9328</v>
      </c>
      <c r="AN45">
        <v>26291330069.623932</v>
      </c>
      <c r="AO45">
        <v>30391919524.144276</v>
      </c>
      <c r="AP45">
        <v>37193736298.154694</v>
      </c>
      <c r="AQ45">
        <v>38378589482.06385</v>
      </c>
      <c r="AR45">
        <v>39222797994.638824</v>
      </c>
      <c r="AS45">
        <v>40409087843.338516</v>
      </c>
      <c r="AT45">
        <v>62669213261.481163</v>
      </c>
      <c r="AU45">
        <v>61192048787.76693</v>
      </c>
      <c r="AV45">
        <v>60676658590.051399</v>
      </c>
      <c r="AW45">
        <v>75414082263.248795</v>
      </c>
      <c r="AX45">
        <v>91296120252.37355</v>
      </c>
      <c r="AY45">
        <v>114886558794.96738</v>
      </c>
      <c r="AZ45">
        <v>138409595207.82809</v>
      </c>
      <c r="BA45">
        <v>138976551964.64484</v>
      </c>
      <c r="BB45">
        <v>123483578814.74178</v>
      </c>
      <c r="BC45">
        <v>145855348508.80325</v>
      </c>
      <c r="BD45">
        <v>189237993601.51074</v>
      </c>
      <c r="BE45">
        <v>207280454513.18152</v>
      </c>
      <c r="BF45">
        <v>227761389090.11121</v>
      </c>
      <c r="BG45">
        <v>215080527695.39923</v>
      </c>
      <c r="BH45">
        <v>204534750107.45303</v>
      </c>
      <c r="BI45">
        <v>207401565805.73618</v>
      </c>
      <c r="BJ45">
        <v>217388521704.19614</v>
      </c>
      <c r="BK45">
        <v>229669392575.82477</v>
      </c>
      <c r="BL45">
        <v>234742237787.7598</v>
      </c>
      <c r="BM45">
        <v>237479751932.96445</v>
      </c>
      <c r="BN45">
        <v>295571298031.64752</v>
      </c>
      <c r="BO45">
        <v>266718208278.22363</v>
      </c>
      <c r="BP45">
        <v>284517632728.23627</v>
      </c>
      <c r="BQ45"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46204616909.145882</v>
      </c>
      <c r="W46">
        <v>36166666666.666695</v>
      </c>
      <c r="X46">
        <v>57730434782.60865</v>
      </c>
      <c r="Y46">
        <v>69629166666.666687</v>
      </c>
      <c r="Z46">
        <v>78480158730.158661</v>
      </c>
      <c r="AA46">
        <v>86477099236.641083</v>
      </c>
      <c r="AB46">
        <v>103938697318.0078</v>
      </c>
      <c r="AC46">
        <v>128517857142.85695</v>
      </c>
      <c r="AD46">
        <v>165812925170.06799</v>
      </c>
      <c r="AE46">
        <v>184017391304.34778</v>
      </c>
      <c r="AF46">
        <v>178417040358.74457</v>
      </c>
      <c r="AG46">
        <v>197574074074.0741</v>
      </c>
      <c r="AH46">
        <v>230629554655.87033</v>
      </c>
      <c r="AI46">
        <v>280724665391.96967</v>
      </c>
      <c r="AJ46">
        <v>324022648083.62329</v>
      </c>
      <c r="AK46">
        <v>381904238618.52435</v>
      </c>
      <c r="AL46">
        <v>444825651702.34271</v>
      </c>
      <c r="AM46">
        <v>544398411694.14154</v>
      </c>
      <c r="AN46">
        <v>727343635217.83142</v>
      </c>
      <c r="AO46">
        <v>915247754587.79968</v>
      </c>
      <c r="AP46">
        <v>1108200699725.9399</v>
      </c>
      <c r="AQ46">
        <v>1275041013615.4807</v>
      </c>
      <c r="AR46">
        <v>1462169661462.2722</v>
      </c>
      <c r="AS46">
        <v>1642328493167.3674</v>
      </c>
      <c r="AT46">
        <v>1889702126405.1423</v>
      </c>
      <c r="AU46">
        <v>2138045902618.5583</v>
      </c>
      <c r="AV46">
        <v>2549376304588.2183</v>
      </c>
      <c r="AW46">
        <v>2928983432125.5381</v>
      </c>
      <c r="AX46">
        <v>3453762772418.9717</v>
      </c>
      <c r="AY46">
        <v>4334436412498.5947</v>
      </c>
      <c r="AZ46">
        <v>5303194386826.123</v>
      </c>
      <c r="BA46">
        <v>6838252870519.5381</v>
      </c>
      <c r="BB46">
        <v>8932621334667.0645</v>
      </c>
      <c r="BC46">
        <v>10721166109587.869</v>
      </c>
      <c r="BD46">
        <v>13179540525911.992</v>
      </c>
      <c r="BE46">
        <v>15432469513728.076</v>
      </c>
      <c r="BF46">
        <v>17859396745847.445</v>
      </c>
      <c r="BG46">
        <v>19994921883312.105</v>
      </c>
      <c r="BH46">
        <v>22356974567232.016</v>
      </c>
      <c r="BI46">
        <v>23328644759317.48</v>
      </c>
      <c r="BJ46">
        <v>24794117168407.066</v>
      </c>
      <c r="BK46">
        <v>27100055251416.41</v>
      </c>
      <c r="BL46">
        <v>28258136611137.293</v>
      </c>
      <c r="BM46">
        <v>31122101628958.77</v>
      </c>
      <c r="BN46">
        <v>36324845688790.992</v>
      </c>
      <c r="BO46">
        <v>38826495994111.336</v>
      </c>
      <c r="BP46">
        <v>40562242243096.25</v>
      </c>
      <c r="BQ46"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v>0</v>
      </c>
      <c r="F47">
        <v>0</v>
      </c>
      <c r="G47">
        <v>129706952.77141696</v>
      </c>
      <c r="H47">
        <v>148235004.93646666</v>
      </c>
      <c r="I47">
        <v>201977589.55594122</v>
      </c>
      <c r="J47">
        <v>199378983.84081095</v>
      </c>
      <c r="K47">
        <v>219595991.64984888</v>
      </c>
      <c r="L47">
        <v>236706414.50968865</v>
      </c>
      <c r="M47">
        <v>293014318.10789651</v>
      </c>
      <c r="N47">
        <v>353592079.69743925</v>
      </c>
      <c r="O47">
        <v>386319783.33878195</v>
      </c>
      <c r="P47">
        <v>427082775.83626896</v>
      </c>
      <c r="Q47">
        <v>487367204.38985902</v>
      </c>
      <c r="R47">
        <v>663603311.78566122</v>
      </c>
      <c r="S47">
        <v>927318950.04213238</v>
      </c>
      <c r="T47">
        <v>1141135227.9774082</v>
      </c>
      <c r="U47">
        <v>1463692307.7463913</v>
      </c>
      <c r="V47">
        <v>2134852931.4920518</v>
      </c>
      <c r="W47">
        <v>2577420324.9142294</v>
      </c>
      <c r="X47">
        <v>2661506320.4381781</v>
      </c>
      <c r="Y47">
        <v>2753792244.5927248</v>
      </c>
      <c r="Z47">
        <v>2353978506.8605995</v>
      </c>
      <c r="AA47">
        <v>2009517451.2701683</v>
      </c>
      <c r="AB47">
        <v>1815827007.999212</v>
      </c>
      <c r="AC47">
        <v>1890462062.4325218</v>
      </c>
      <c r="AD47">
        <v>2091079339.6516826</v>
      </c>
      <c r="AE47">
        <v>2786249638.9896984</v>
      </c>
      <c r="AF47">
        <v>3095526194.2471981</v>
      </c>
      <c r="AG47">
        <v>3169412606.0897999</v>
      </c>
      <c r="AH47">
        <v>2720074063.0261745</v>
      </c>
      <c r="AI47">
        <v>3105097453.8800869</v>
      </c>
      <c r="AJ47">
        <v>3000228895.4929395</v>
      </c>
      <c r="AK47">
        <v>3159718951.7781811</v>
      </c>
      <c r="AL47">
        <v>2913372956.6716671</v>
      </c>
      <c r="AM47">
        <v>2181005688.0354605</v>
      </c>
      <c r="AN47">
        <v>2864593827.2476883</v>
      </c>
      <c r="AO47">
        <v>2904887970.1343598</v>
      </c>
      <c r="AP47">
        <v>2754427210.2048912</v>
      </c>
      <c r="AQ47">
        <v>2889066483.4426622</v>
      </c>
      <c r="AR47">
        <v>2721671186.4610481</v>
      </c>
      <c r="AS47">
        <v>2318001843.5641961</v>
      </c>
      <c r="AT47">
        <v>2350208659.1089225</v>
      </c>
      <c r="AU47">
        <v>3220158147.568377</v>
      </c>
      <c r="AV47">
        <v>2785918384.124701</v>
      </c>
      <c r="AW47">
        <v>3295438920.0543547</v>
      </c>
      <c r="AX47">
        <v>3290109891.4743843</v>
      </c>
      <c r="AY47">
        <v>3757718656.808672</v>
      </c>
      <c r="AZ47">
        <v>5420278205.1518507</v>
      </c>
      <c r="BA47">
        <v>6283211835.5586767</v>
      </c>
      <c r="BB47">
        <v>7220080376.0594463</v>
      </c>
      <c r="BC47">
        <v>8174712175.5571814</v>
      </c>
      <c r="BD47">
        <v>9528659478.8424625</v>
      </c>
      <c r="BE47">
        <v>9222126519.5670586</v>
      </c>
      <c r="BF47">
        <v>10614215740.316286</v>
      </c>
      <c r="BG47">
        <v>12122569779.837791</v>
      </c>
      <c r="BH47">
        <v>11962341616.397308</v>
      </c>
      <c r="BI47">
        <v>13251557327.06086</v>
      </c>
      <c r="BJ47">
        <v>14767589458.263796</v>
      </c>
      <c r="BK47">
        <v>17506016115.501087</v>
      </c>
      <c r="BL47">
        <v>18381657062.845486</v>
      </c>
      <c r="BM47">
        <v>22659633136.328041</v>
      </c>
      <c r="BN47">
        <v>27928832107.061642</v>
      </c>
      <c r="BO47">
        <v>27059497507.906292</v>
      </c>
      <c r="BP47">
        <v>28751967702.276714</v>
      </c>
      <c r="BQ47"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61036705.531811193</v>
      </c>
      <c r="F48">
        <v>61143554.304799631</v>
      </c>
      <c r="G48">
        <v>79923640.398016691</v>
      </c>
      <c r="H48">
        <v>84766632.475096613</v>
      </c>
      <c r="I48">
        <v>94573213.864148498</v>
      </c>
      <c r="J48">
        <v>94888523.150940552</v>
      </c>
      <c r="K48">
        <v>111066399.99073012</v>
      </c>
      <c r="L48">
        <v>119997247.54884104</v>
      </c>
      <c r="M48">
        <v>142749932.63880309</v>
      </c>
      <c r="N48">
        <v>161462644.05962113</v>
      </c>
      <c r="O48">
        <v>169367473.42966625</v>
      </c>
      <c r="P48">
        <v>191883167.85389623</v>
      </c>
      <c r="Q48">
        <v>230256845.74813688</v>
      </c>
      <c r="R48">
        <v>318704252.2436645</v>
      </c>
      <c r="S48">
        <v>398047705.18354958</v>
      </c>
      <c r="T48">
        <v>503297337.46714664</v>
      </c>
      <c r="U48">
        <v>564650151.33581078</v>
      </c>
      <c r="V48">
        <v>758563686.35048616</v>
      </c>
      <c r="W48">
        <v>953335656.65589738</v>
      </c>
      <c r="X48">
        <v>1239319975.9496582</v>
      </c>
      <c r="Y48">
        <v>1514636859.0067914</v>
      </c>
      <c r="Z48">
        <v>1514070100.6758645</v>
      </c>
      <c r="AA48">
        <v>1490064335.2104342</v>
      </c>
      <c r="AB48">
        <v>1625915746.3755164</v>
      </c>
      <c r="AC48">
        <v>1709985846.583823</v>
      </c>
      <c r="AD48">
        <v>1952515515.6460195</v>
      </c>
      <c r="AE48">
        <v>2424908265.5141249</v>
      </c>
      <c r="AF48">
        <v>2282083851.9505844</v>
      </c>
      <c r="AG48">
        <v>2349690061.4335999</v>
      </c>
      <c r="AH48">
        <v>2247624912.1029849</v>
      </c>
      <c r="AI48">
        <v>2614818483.2480173</v>
      </c>
      <c r="AJ48">
        <v>2560908566.7589912</v>
      </c>
      <c r="AK48">
        <v>2273032250.0620208</v>
      </c>
      <c r="AL48">
        <v>1928679989.8795955</v>
      </c>
      <c r="AM48">
        <v>1244726503.5380714</v>
      </c>
      <c r="AN48">
        <v>1299302905.1442988</v>
      </c>
      <c r="AO48">
        <v>1139734591.8188782</v>
      </c>
      <c r="AP48">
        <v>1184485657.7466607</v>
      </c>
      <c r="AQ48">
        <v>1262969333.3832166</v>
      </c>
      <c r="AR48">
        <v>1371570355.3558679</v>
      </c>
      <c r="AS48">
        <v>1416042951.5986731</v>
      </c>
      <c r="AT48">
        <v>1392018311.5596004</v>
      </c>
      <c r="AU48">
        <v>1780819441.9519472</v>
      </c>
      <c r="AV48">
        <v>2171825470.3893108</v>
      </c>
      <c r="AW48">
        <v>2566234403.5144362</v>
      </c>
      <c r="AX48">
        <v>2711742667.9868464</v>
      </c>
      <c r="AY48">
        <v>2959274825.0049915</v>
      </c>
      <c r="AZ48">
        <v>3710394678.0448003</v>
      </c>
      <c r="BA48">
        <v>4537407654.6329298</v>
      </c>
      <c r="BB48">
        <v>4657228642.5532227</v>
      </c>
      <c r="BC48">
        <v>5037835301.3317804</v>
      </c>
      <c r="BD48">
        <v>5825398417.1828632</v>
      </c>
      <c r="BE48">
        <v>5373734093.1805248</v>
      </c>
      <c r="BF48">
        <v>6190743728.9322519</v>
      </c>
      <c r="BG48">
        <v>7012618931.6521063</v>
      </c>
      <c r="BH48">
        <v>6372228446.6705427</v>
      </c>
      <c r="BI48">
        <v>6675164561.1727858</v>
      </c>
      <c r="BJ48">
        <v>7182603147.2122021</v>
      </c>
      <c r="BK48">
        <v>8551227044.7547245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v>0</v>
      </c>
      <c r="F49">
        <v>0</v>
      </c>
      <c r="G49">
        <v>0</v>
      </c>
      <c r="H49">
        <v>587458745.87458658</v>
      </c>
      <c r="I49">
        <v>340018181.81818134</v>
      </c>
      <c r="J49">
        <v>396048484.84848541</v>
      </c>
      <c r="K49">
        <v>496157575.75757807</v>
      </c>
      <c r="L49">
        <v>332063400.57636845</v>
      </c>
      <c r="M49">
        <v>303063872.25548911</v>
      </c>
      <c r="N49">
        <v>339281437.12574852</v>
      </c>
      <c r="O49">
        <v>415572854.29141665</v>
      </c>
      <c r="P49">
        <v>447794411.17764467</v>
      </c>
      <c r="Q49">
        <v>544011976.04790413</v>
      </c>
      <c r="R49">
        <v>749826347.30538905</v>
      </c>
      <c r="S49">
        <v>996674850.29940426</v>
      </c>
      <c r="T49">
        <v>1096588622.7544904</v>
      </c>
      <c r="U49">
        <v>957374692.33196688</v>
      </c>
      <c r="V49">
        <v>1410132049.0367839</v>
      </c>
      <c r="W49">
        <v>2228879066.9856458</v>
      </c>
      <c r="X49">
        <v>1131988485.4621761</v>
      </c>
      <c r="Y49">
        <v>1137347825.3103516</v>
      </c>
      <c r="Z49">
        <v>1104191192.2418716</v>
      </c>
      <c r="AA49">
        <v>1472070815.3946412</v>
      </c>
      <c r="AB49">
        <v>7965803911.0696888</v>
      </c>
      <c r="AC49">
        <v>520002211.99432379</v>
      </c>
      <c r="AD49">
        <v>496258393.87512589</v>
      </c>
      <c r="AE49">
        <v>652997603.6603533</v>
      </c>
      <c r="AF49">
        <v>673030427.52839744</v>
      </c>
      <c r="AG49">
        <v>936167545.67473423</v>
      </c>
      <c r="AH49">
        <v>768591301.18981504</v>
      </c>
      <c r="AI49">
        <v>1205155169.2627442</v>
      </c>
      <c r="AJ49">
        <v>1382619441.7493663</v>
      </c>
      <c r="AK49">
        <v>1300123518.8106773</v>
      </c>
      <c r="AL49">
        <v>3285055983.5621538</v>
      </c>
      <c r="AM49">
        <v>488973811.24022299</v>
      </c>
      <c r="AN49">
        <v>380396295.52210671</v>
      </c>
      <c r="AO49">
        <v>0</v>
      </c>
      <c r="AP49">
        <v>0</v>
      </c>
      <c r="AQ49">
        <v>0</v>
      </c>
      <c r="AR49">
        <v>0</v>
      </c>
      <c r="AS49">
        <v>653399362.08695686</v>
      </c>
      <c r="AT49">
        <v>212539419.99999982</v>
      </c>
      <c r="AU49">
        <v>254619405.52295056</v>
      </c>
      <c r="AV49">
        <v>282493699.28618151</v>
      </c>
      <c r="AW49">
        <v>521342078.30749857</v>
      </c>
      <c r="AX49">
        <v>542033095.01862049</v>
      </c>
      <c r="AY49">
        <v>858645297.12839365</v>
      </c>
      <c r="AZ49">
        <v>1171722568.1923213</v>
      </c>
      <c r="BA49">
        <v>1678566910.0534799</v>
      </c>
      <c r="BB49">
        <v>1811038010.024241</v>
      </c>
      <c r="BC49">
        <v>2181653807.4611273</v>
      </c>
      <c r="BD49">
        <v>2611499619.5387306</v>
      </c>
      <c r="BE49">
        <v>3150408904.932128</v>
      </c>
      <c r="BF49">
        <v>3741576717.7302108</v>
      </c>
      <c r="BG49">
        <v>4263857338.3574343</v>
      </c>
      <c r="BH49">
        <v>4660218600.1022739</v>
      </c>
      <c r="BI49">
        <v>5201354630.0930433</v>
      </c>
      <c r="BJ49">
        <v>4818105805.7736769</v>
      </c>
      <c r="BK49">
        <v>5905475642.8112679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31444347.658479523</v>
      </c>
      <c r="F50">
        <v>35350225.859402157</v>
      </c>
      <c r="G50">
        <v>29549349.844715495</v>
      </c>
      <c r="H50">
        <v>34650748.675952598</v>
      </c>
      <c r="I50">
        <v>33424862.769512061</v>
      </c>
      <c r="J50">
        <v>31053501.167183172</v>
      </c>
      <c r="K50">
        <v>34028220.392821766</v>
      </c>
      <c r="L50">
        <v>39837246.474239036</v>
      </c>
      <c r="M50">
        <v>45996057.903151602</v>
      </c>
      <c r="N50">
        <v>45926194.946776971</v>
      </c>
      <c r="O50">
        <v>50643419.434129</v>
      </c>
      <c r="P50">
        <v>55310124.795802355</v>
      </c>
      <c r="Q50">
        <v>64231053.526524588</v>
      </c>
      <c r="R50">
        <v>83368783.311480641</v>
      </c>
      <c r="S50">
        <v>107405478.31835145</v>
      </c>
      <c r="T50">
        <v>136762649.37854907</v>
      </c>
      <c r="U50">
        <v>142075454.34076411</v>
      </c>
      <c r="V50">
        <v>141497249.6281305</v>
      </c>
      <c r="W50">
        <v>164418508.78590059</v>
      </c>
      <c r="X50">
        <v>212117578.4068301</v>
      </c>
      <c r="Y50">
        <v>291665703.2894057</v>
      </c>
      <c r="Z50">
        <v>341083076.60559231</v>
      </c>
      <c r="AA50">
        <v>355960968.27655065</v>
      </c>
      <c r="AB50">
        <v>302404279.34647989</v>
      </c>
      <c r="AC50">
        <v>282888463.81851536</v>
      </c>
      <c r="AD50">
        <v>332858508.97083658</v>
      </c>
      <c r="AE50">
        <v>381806947.18967259</v>
      </c>
      <c r="AF50">
        <v>466179552.55640405</v>
      </c>
      <c r="AG50">
        <v>449215377.04410458</v>
      </c>
      <c r="AH50">
        <v>432380600.85703415</v>
      </c>
      <c r="AI50">
        <v>599824168.22846687</v>
      </c>
      <c r="AJ50">
        <v>551103128.06979036</v>
      </c>
      <c r="AK50">
        <v>639128221.42911673</v>
      </c>
      <c r="AL50">
        <v>438758540.9016912</v>
      </c>
      <c r="AM50">
        <v>286863567.88307911</v>
      </c>
      <c r="AN50">
        <v>318915159.7164408</v>
      </c>
      <c r="AO50">
        <v>360027612.41892755</v>
      </c>
      <c r="AP50">
        <v>345570642.68912798</v>
      </c>
      <c r="AQ50">
        <v>298187084.86808091</v>
      </c>
      <c r="AR50">
        <v>342619222.00631136</v>
      </c>
      <c r="AS50">
        <v>470679027.58856201</v>
      </c>
      <c r="AT50">
        <v>322937936.94404703</v>
      </c>
      <c r="AU50">
        <v>384196220.60918146</v>
      </c>
      <c r="AV50">
        <v>451567791.57698721</v>
      </c>
      <c r="AW50">
        <v>595805689.96396649</v>
      </c>
      <c r="AX50">
        <v>799778684.59148669</v>
      </c>
      <c r="AY50">
        <v>1187351788.1133792</v>
      </c>
      <c r="AZ50">
        <v>1510664570.4388065</v>
      </c>
      <c r="BA50">
        <v>2155683658.3340187</v>
      </c>
      <c r="BB50">
        <v>2144695100.2757311</v>
      </c>
      <c r="BC50">
        <v>2689711870.5875368</v>
      </c>
      <c r="BD50">
        <v>3898207652.2807703</v>
      </c>
      <c r="BE50">
        <v>4312685664.8678074</v>
      </c>
      <c r="BF50">
        <v>4505160344.0783339</v>
      </c>
      <c r="BG50">
        <v>5128592217.5575819</v>
      </c>
      <c r="BH50">
        <v>3790082313.2900891</v>
      </c>
      <c r="BI50">
        <v>3212785960.5245085</v>
      </c>
      <c r="BJ50">
        <v>2899959399.4214411</v>
      </c>
      <c r="BK50">
        <v>2849388950.4647875</v>
      </c>
      <c r="BL50">
        <v>3079385708.6963472</v>
      </c>
      <c r="BM50">
        <v>3576963272.4131188</v>
      </c>
      <c r="BN50">
        <v>3984944565.9611115</v>
      </c>
      <c r="BO50">
        <v>3859253806.3671827</v>
      </c>
      <c r="BP50">
        <v>4351199510.4901495</v>
      </c>
      <c r="BQ50"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823813112.28334737</v>
      </c>
      <c r="F51">
        <v>1005373134.3283587</v>
      </c>
      <c r="G51">
        <v>1164868527.3650634</v>
      </c>
      <c r="H51">
        <v>1031333333.3333343</v>
      </c>
      <c r="I51">
        <v>1216666666.666666</v>
      </c>
      <c r="J51">
        <v>1198380952.3809495</v>
      </c>
      <c r="K51">
        <v>1068518518.5185183</v>
      </c>
      <c r="L51">
        <v>1192414539.488651</v>
      </c>
      <c r="M51">
        <v>1234248114.0703518</v>
      </c>
      <c r="N51">
        <v>1412159314.6169252</v>
      </c>
      <c r="O51">
        <v>1530020277.3771727</v>
      </c>
      <c r="P51">
        <v>1566474191.4284167</v>
      </c>
      <c r="Q51">
        <v>1812893577.9061303</v>
      </c>
      <c r="R51">
        <v>2211719986.254704</v>
      </c>
      <c r="S51">
        <v>2904760625.7458267</v>
      </c>
      <c r="T51">
        <v>3299490744.4830761</v>
      </c>
      <c r="U51">
        <v>4136273238.2187662</v>
      </c>
      <c r="V51">
        <v>5275981530.5295429</v>
      </c>
      <c r="W51">
        <v>6286200281.3659039</v>
      </c>
      <c r="X51">
        <v>7214295283.2428026</v>
      </c>
      <c r="Y51">
        <v>9618006569.6101704</v>
      </c>
      <c r="Z51">
        <v>11541718358.86742</v>
      </c>
      <c r="AA51">
        <v>12319125297.647821</v>
      </c>
      <c r="AB51">
        <v>12925936023.840475</v>
      </c>
      <c r="AC51">
        <v>12478607384.630655</v>
      </c>
      <c r="AD51">
        <v>10911319027.694359</v>
      </c>
      <c r="AE51">
        <v>0</v>
      </c>
      <c r="AF51">
        <v>9739875279.6192093</v>
      </c>
      <c r="AG51">
        <v>9058545665.6727009</v>
      </c>
      <c r="AH51">
        <v>0</v>
      </c>
      <c r="AI51">
        <v>11538386493.051395</v>
      </c>
      <c r="AJ51">
        <v>12275323784.88488</v>
      </c>
      <c r="AK51">
        <v>15731368116.243498</v>
      </c>
      <c r="AL51">
        <v>18921425656.656357</v>
      </c>
      <c r="AM51">
        <v>26234181043.869625</v>
      </c>
      <c r="AN51">
        <v>30458596005.016998</v>
      </c>
      <c r="AO51">
        <v>32463534218.097679</v>
      </c>
      <c r="AP51">
        <v>36533526794.136314</v>
      </c>
      <c r="AQ51">
        <v>32545815236.457596</v>
      </c>
      <c r="AR51">
        <v>29571269235.493404</v>
      </c>
      <c r="AS51">
        <v>25787744921.6497</v>
      </c>
      <c r="AT51">
        <v>27996165266.967587</v>
      </c>
      <c r="AU51">
        <v>26891603281.06126</v>
      </c>
      <c r="AV51">
        <v>25870766413.744019</v>
      </c>
      <c r="AW51">
        <v>33786602389.923149</v>
      </c>
      <c r="AX51">
        <v>45005118573.117615</v>
      </c>
      <c r="AY51">
        <v>52240198243.48777</v>
      </c>
      <c r="AZ51">
        <v>69613186841.893677</v>
      </c>
      <c r="BA51">
        <v>87208116261.043121</v>
      </c>
      <c r="BB51">
        <v>85827740374.922333</v>
      </c>
      <c r="BC51">
        <v>108688554982.24982</v>
      </c>
      <c r="BD51">
        <v>132822351324.65717</v>
      </c>
      <c r="BE51">
        <v>158456676867.63409</v>
      </c>
      <c r="BF51">
        <v>173384987617.22211</v>
      </c>
      <c r="BG51">
        <v>176812493691.92871</v>
      </c>
      <c r="BH51">
        <v>143786129887.4104</v>
      </c>
      <c r="BI51">
        <v>138306555343.48877</v>
      </c>
      <c r="BJ51">
        <v>152889979499.91196</v>
      </c>
      <c r="BK51">
        <v>160469063087.46799</v>
      </c>
      <c r="BL51">
        <v>157325354778.59427</v>
      </c>
      <c r="BM51">
        <v>157554791378.0239</v>
      </c>
      <c r="BN51">
        <v>173997704303.72626</v>
      </c>
      <c r="BO51">
        <v>169009113372.46378</v>
      </c>
      <c r="BP51">
        <v>176395225038.83517</v>
      </c>
      <c r="BQ51"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19473318.522615295</v>
      </c>
      <c r="AB52">
        <v>22655058.015147582</v>
      </c>
      <c r="AC52">
        <v>16539537.68932331</v>
      </c>
      <c r="AD52">
        <v>18537184.80475444</v>
      </c>
      <c r="AE52">
        <v>25087858.833806291</v>
      </c>
      <c r="AF52">
        <v>36488382.067206569</v>
      </c>
      <c r="AG52">
        <v>42535447.759283617</v>
      </c>
      <c r="AH52">
        <v>46738992.001883216</v>
      </c>
      <c r="AI52">
        <v>56893626.852684192</v>
      </c>
      <c r="AJ52">
        <v>56542873.2339551</v>
      </c>
      <c r="AK52">
        <v>63429022.76484976</v>
      </c>
      <c r="AL52">
        <v>61293929.111077517</v>
      </c>
      <c r="AM52">
        <v>44726351.422594316</v>
      </c>
      <c r="AN52">
        <v>46698727.837380648</v>
      </c>
      <c r="AO52">
        <v>50013033.415274657</v>
      </c>
      <c r="AP52">
        <v>41974008.612877414</v>
      </c>
      <c r="AQ52">
        <v>35648513.978371553</v>
      </c>
      <c r="AR52">
        <v>40491616.472625323</v>
      </c>
      <c r="AS52">
        <v>40204185.597217016</v>
      </c>
      <c r="AT52">
        <v>59379877.706514485</v>
      </c>
      <c r="AU52">
        <v>69750753.994561151</v>
      </c>
      <c r="AV52">
        <v>81715530.666147247</v>
      </c>
      <c r="AW52">
        <v>87260501.532218665</v>
      </c>
      <c r="AX52">
        <v>93433866.29439722</v>
      </c>
      <c r="AY52">
        <v>106089408.54940537</v>
      </c>
      <c r="AZ52">
        <v>126864020.25293715</v>
      </c>
      <c r="BA52">
        <v>151846922.9140372</v>
      </c>
      <c r="BB52">
        <v>163219986.14116278</v>
      </c>
      <c r="BC52">
        <v>185253235.92677644</v>
      </c>
      <c r="BD52">
        <v>213127309.72615108</v>
      </c>
      <c r="BE52">
        <v>228176244.17885026</v>
      </c>
      <c r="BF52">
        <v>242592932.4312191</v>
      </c>
      <c r="BG52">
        <v>262311113.37697774</v>
      </c>
      <c r="BH52">
        <v>256556137.9211081</v>
      </c>
      <c r="BI52">
        <v>282212509.08234537</v>
      </c>
      <c r="BJ52">
        <v>293252656.03516728</v>
      </c>
      <c r="BK52">
        <v>332533097.01622075</v>
      </c>
      <c r="BL52">
        <v>333840754.2902565</v>
      </c>
      <c r="BM52">
        <v>384546014.07307547</v>
      </c>
      <c r="BN52">
        <v>472027917.29668206</v>
      </c>
      <c r="BO52">
        <v>451277115.94402677</v>
      </c>
      <c r="BP52">
        <v>506729563.6828739</v>
      </c>
      <c r="BQ52"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59671560.740249775</v>
      </c>
      <c r="Z53">
        <v>55172366.205933884</v>
      </c>
      <c r="AA53">
        <v>57867681.026233166</v>
      </c>
      <c r="AB53">
        <v>55511665.742936976</v>
      </c>
      <c r="AC53">
        <v>49639531.092639789</v>
      </c>
      <c r="AD53">
        <v>52688117.089477196</v>
      </c>
      <c r="AE53">
        <v>69273264.079866782</v>
      </c>
      <c r="AF53">
        <v>77752504.411285773</v>
      </c>
      <c r="AG53">
        <v>83106809.588233054</v>
      </c>
      <c r="AH53">
        <v>84118508.017182156</v>
      </c>
      <c r="AI53">
        <v>104109113.55921203</v>
      </c>
      <c r="AJ53">
        <v>111665359.62357156</v>
      </c>
      <c r="AK53">
        <v>152256755.5647034</v>
      </c>
      <c r="AL53">
        <v>244172976.73666775</v>
      </c>
      <c r="AM53">
        <v>269141908.14619428</v>
      </c>
      <c r="AN53">
        <v>326974874.11031479</v>
      </c>
      <c r="AO53">
        <v>340125935.77009642</v>
      </c>
      <c r="AP53">
        <v>331576403.87899101</v>
      </c>
      <c r="AQ53">
        <v>320737993.84665555</v>
      </c>
      <c r="AR53">
        <v>355204730.34337515</v>
      </c>
      <c r="AS53">
        <v>347096721.36763281</v>
      </c>
      <c r="AT53">
        <v>369933179.2282573</v>
      </c>
      <c r="AU53">
        <v>444009467.74221486</v>
      </c>
      <c r="AV53">
        <v>578192364.21884251</v>
      </c>
      <c r="AW53">
        <v>704505451.81760657</v>
      </c>
      <c r="AX53">
        <v>816611769.03538835</v>
      </c>
      <c r="AY53">
        <v>971735604.70379341</v>
      </c>
      <c r="AZ53">
        <v>1173686257.5210698</v>
      </c>
      <c r="BA53">
        <v>1351060325.6620851</v>
      </c>
      <c r="BB53">
        <v>1315753311.6650956</v>
      </c>
      <c r="BC53">
        <v>1332864174.710737</v>
      </c>
      <c r="BD53">
        <v>1464336676.5414279</v>
      </c>
      <c r="BE53">
        <v>1429660480.269604</v>
      </c>
      <c r="BF53">
        <v>1655071609.7505865</v>
      </c>
      <c r="BG53">
        <v>1778973920.5076303</v>
      </c>
      <c r="BH53">
        <v>1578993535.7862194</v>
      </c>
      <c r="BI53">
        <v>1705747450.4060011</v>
      </c>
      <c r="BJ53">
        <v>1851655936.6486375</v>
      </c>
      <c r="BK53">
        <v>1965776200.3874285</v>
      </c>
      <c r="BL53">
        <v>2021860861.0222101</v>
      </c>
      <c r="BM53">
        <v>2135020214.1449897</v>
      </c>
      <c r="BN53">
        <v>2284282234.4428544</v>
      </c>
      <c r="BO53">
        <v>2148423843.3591099</v>
      </c>
      <c r="BP53">
        <v>2351726593.5307961</v>
      </c>
      <c r="BQ53"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99710803.186487809</v>
      </c>
      <c r="F54">
        <v>91376251.213551417</v>
      </c>
      <c r="G54">
        <v>92825671.794409305</v>
      </c>
      <c r="H54">
        <v>102584923.53498469</v>
      </c>
      <c r="I54">
        <v>110223906.40742241</v>
      </c>
      <c r="J54">
        <v>117947169.81132089</v>
      </c>
      <c r="K54">
        <v>121690566.03773591</v>
      </c>
      <c r="L54">
        <v>162445283.01886815</v>
      </c>
      <c r="M54">
        <v>161358490.56603757</v>
      </c>
      <c r="N54">
        <v>180467924.52830201</v>
      </c>
      <c r="O54">
        <v>192860377.35849062</v>
      </c>
      <c r="P54">
        <v>273475048.34486544</v>
      </c>
      <c r="Q54">
        <v>326465712.13262928</v>
      </c>
      <c r="R54">
        <v>397336566.18760633</v>
      </c>
      <c r="S54">
        <v>434590163.93442541</v>
      </c>
      <c r="T54">
        <v>572345390.89848363</v>
      </c>
      <c r="U54">
        <v>769054842.47374749</v>
      </c>
      <c r="V54">
        <v>1011003500.5834295</v>
      </c>
      <c r="W54">
        <v>1293208868.1446898</v>
      </c>
      <c r="X54">
        <v>1744632438.7397919</v>
      </c>
      <c r="Y54">
        <v>2026522753.7922971</v>
      </c>
      <c r="Z54">
        <v>1493066342.3658512</v>
      </c>
      <c r="AA54">
        <v>1106273381.694231</v>
      </c>
      <c r="AB54">
        <v>1385135754.1813641</v>
      </c>
      <c r="AC54">
        <v>1505007007.9990468</v>
      </c>
      <c r="AD54">
        <v>1517445544.5544546</v>
      </c>
      <c r="AE54">
        <v>1661021505.376343</v>
      </c>
      <c r="AF54">
        <v>1716823323.2435882</v>
      </c>
      <c r="AG54">
        <v>1988191054.2287881</v>
      </c>
      <c r="AH54">
        <v>2166662557.0213299</v>
      </c>
      <c r="AI54">
        <v>2445870657.6360059</v>
      </c>
      <c r="AJ54">
        <v>2451162981.1629806</v>
      </c>
      <c r="AK54">
        <v>2767793832.8616147</v>
      </c>
      <c r="AL54">
        <v>3003594495.9281144</v>
      </c>
      <c r="AM54">
        <v>3323653037.8295817</v>
      </c>
      <c r="AN54">
        <v>3041490842.286922</v>
      </c>
      <c r="AO54">
        <v>3881998940.8309731</v>
      </c>
      <c r="AP54">
        <v>1890231162.9191737</v>
      </c>
      <c r="AQ54">
        <v>2056716452.4595842</v>
      </c>
      <c r="AR54">
        <v>2409819498.204535</v>
      </c>
      <c r="AS54">
        <v>2770729837.2888908</v>
      </c>
      <c r="AT54">
        <v>6605258792.5956411</v>
      </c>
      <c r="AU54">
        <v>7201321965.3189688</v>
      </c>
      <c r="AV54">
        <v>8103641516.1994543</v>
      </c>
      <c r="AW54">
        <v>9058495286.5470219</v>
      </c>
      <c r="AX54">
        <v>10598701383.03425</v>
      </c>
      <c r="AY54">
        <v>12161240011.821514</v>
      </c>
      <c r="AZ54">
        <v>14497455250.570515</v>
      </c>
      <c r="BA54">
        <v>17435136137.974201</v>
      </c>
      <c r="BB54">
        <v>17483130660.663975</v>
      </c>
      <c r="BC54">
        <v>19240481328.028049</v>
      </c>
      <c r="BD54">
        <v>21094882741.341549</v>
      </c>
      <c r="BE54">
        <v>23317619244.107925</v>
      </c>
      <c r="BF54">
        <v>25720901488.203213</v>
      </c>
      <c r="BG54">
        <v>27286147021.806572</v>
      </c>
      <c r="BH54">
        <v>28584657467.368702</v>
      </c>
      <c r="BI54">
        <v>28916478425.401352</v>
      </c>
      <c r="BJ54">
        <v>28185628341.91935</v>
      </c>
      <c r="BK54">
        <v>28322123085.325508</v>
      </c>
      <c r="BL54">
        <v>28948201815.107948</v>
      </c>
      <c r="BM54">
        <v>34233846451.797337</v>
      </c>
      <c r="BN54">
        <v>35083384714.725113</v>
      </c>
      <c r="BO54">
        <v>32862191400.84391</v>
      </c>
      <c r="BP54">
        <v>41032778866.140831</v>
      </c>
      <c r="BQ54"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519882834.71649748</v>
      </c>
      <c r="M55">
        <v>552550760.50839686</v>
      </c>
      <c r="N55">
        <v>685374215.39170241</v>
      </c>
      <c r="O55">
        <v>734436394.10459757</v>
      </c>
      <c r="P55">
        <v>854748388.29308403</v>
      </c>
      <c r="Q55">
        <v>998263497.82156646</v>
      </c>
      <c r="R55">
        <v>1094167724.5202544</v>
      </c>
      <c r="S55">
        <v>1252860384.1231053</v>
      </c>
      <c r="T55">
        <v>1513507446.8415153</v>
      </c>
      <c r="U55">
        <v>1776938462.8323262</v>
      </c>
      <c r="V55">
        <v>2155444240.6713405</v>
      </c>
      <c r="W55">
        <v>2588690866.5152731</v>
      </c>
      <c r="X55">
        <v>3178586790.9502501</v>
      </c>
      <c r="Y55">
        <v>3581467080.2340698</v>
      </c>
      <c r="Z55">
        <v>4302667758.8127127</v>
      </c>
      <c r="AA55">
        <v>5343098161.6763325</v>
      </c>
      <c r="AB55">
        <v>5878989581.5080099</v>
      </c>
      <c r="AC55">
        <v>6245205162.669261</v>
      </c>
      <c r="AD55">
        <v>6618983215.1568241</v>
      </c>
      <c r="AE55">
        <v>5995320530.841116</v>
      </c>
      <c r="AF55">
        <v>6472732101.7825222</v>
      </c>
      <c r="AG55">
        <v>7063443350.6906023</v>
      </c>
      <c r="AH55">
        <v>6178153016.6732502</v>
      </c>
      <c r="AI55">
        <v>6397192703.7374735</v>
      </c>
      <c r="AJ55">
        <v>6607575694.8934984</v>
      </c>
      <c r="AK55">
        <v>6686701151.1339989</v>
      </c>
      <c r="AL55">
        <v>6816169781.7684069</v>
      </c>
      <c r="AM55">
        <v>7232994201.3991232</v>
      </c>
      <c r="AN55">
        <v>7794107418.3242521</v>
      </c>
      <c r="AO55">
        <v>8877055412.429245</v>
      </c>
      <c r="AP55">
        <v>9886647669.2613716</v>
      </c>
      <c r="AQ55">
        <v>11168823203.242901</v>
      </c>
      <c r="AR55">
        <v>11859799589.96151</v>
      </c>
      <c r="AS55">
        <v>13074619043.035816</v>
      </c>
      <c r="AT55">
        <v>14684279571.99077</v>
      </c>
      <c r="AU55">
        <v>15726334908.101068</v>
      </c>
      <c r="AV55">
        <v>16387054506.06929</v>
      </c>
      <c r="AW55">
        <v>18548996256.821293</v>
      </c>
      <c r="AX55">
        <v>21352555339.4604</v>
      </c>
      <c r="AY55">
        <v>24076093757.82819</v>
      </c>
      <c r="AZ55">
        <v>27348439481.228416</v>
      </c>
      <c r="BA55">
        <v>29898139411.3116</v>
      </c>
      <c r="BB55">
        <v>32138784084.311317</v>
      </c>
      <c r="BC55">
        <v>30562275156.600037</v>
      </c>
      <c r="BD55">
        <v>31124960300.284931</v>
      </c>
      <c r="BE55">
        <v>36512880922.408867</v>
      </c>
      <c r="BF55">
        <v>37791100365.477592</v>
      </c>
      <c r="BG55">
        <v>39805299619.296471</v>
      </c>
      <c r="BH55">
        <v>41059171054.862732</v>
      </c>
      <c r="BI55">
        <v>41316262554.295052</v>
      </c>
      <c r="BJ55">
        <v>41157247107.620461</v>
      </c>
      <c r="BK55">
        <v>42048218747.430626</v>
      </c>
      <c r="BL55">
        <v>43521364335.75927</v>
      </c>
      <c r="BM55">
        <v>45072549455.786392</v>
      </c>
      <c r="BN55">
        <v>47271417963.224068</v>
      </c>
      <c r="BO55">
        <v>50075616283.680328</v>
      </c>
      <c r="BP55">
        <v>51475608861.315727</v>
      </c>
      <c r="BQ55"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23919493705.622066</v>
      </c>
      <c r="AM60">
        <v>29168768455.792934</v>
      </c>
      <c r="AN60">
        <v>40906631499.623215</v>
      </c>
      <c r="AO60">
        <v>42570767575.851334</v>
      </c>
      <c r="AP60">
        <v>37062387613.333092</v>
      </c>
      <c r="AQ60">
        <v>37617272592.096977</v>
      </c>
      <c r="AR60">
        <v>36049315575.714775</v>
      </c>
      <c r="AS60">
        <v>37455086732.909271</v>
      </c>
      <c r="AT60">
        <v>42256837655.150261</v>
      </c>
      <c r="AU60">
        <v>43648384475.817558</v>
      </c>
      <c r="AV60">
        <v>53982736006.23896</v>
      </c>
      <c r="AW60">
        <v>63613884154.740211</v>
      </c>
      <c r="AX60">
        <v>75744989022.181122</v>
      </c>
      <c r="AY60">
        <v>90710642780.010498</v>
      </c>
      <c r="AZ60">
        <v>117278416454.36774</v>
      </c>
      <c r="BA60">
        <v>158353708183.71957</v>
      </c>
      <c r="BB60">
        <v>142114777317.31625</v>
      </c>
      <c r="BC60">
        <v>144514287958.32104</v>
      </c>
      <c r="BD60">
        <v>160262508770.85559</v>
      </c>
      <c r="BE60">
        <v>151799003958.62589</v>
      </c>
      <c r="BF60">
        <v>160675639884.69135</v>
      </c>
      <c r="BG60">
        <v>160456220643.1412</v>
      </c>
      <c r="BH60">
        <v>146165516540.47473</v>
      </c>
      <c r="BI60">
        <v>156718824054.90991</v>
      </c>
      <c r="BJ60">
        <v>180819290165.26685</v>
      </c>
      <c r="BK60">
        <v>206796329177.51617</v>
      </c>
      <c r="BL60">
        <v>208413609654.52618</v>
      </c>
      <c r="BM60">
        <v>226419060544.37201</v>
      </c>
      <c r="BN60">
        <v>258831481751.99286</v>
      </c>
      <c r="BO60">
        <v>254895363274.3934</v>
      </c>
      <c r="BP60">
        <v>294299733085.06427</v>
      </c>
      <c r="BQ60"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254483150.55620891</v>
      </c>
      <c r="AE62">
        <v>0</v>
      </c>
      <c r="AF62">
        <v>290775991.58231139</v>
      </c>
      <c r="AG62">
        <v>312045284.46272522</v>
      </c>
      <c r="AH62">
        <v>319618953.30321068</v>
      </c>
      <c r="AI62">
        <v>330990710.15805668</v>
      </c>
      <c r="AJ62">
        <v>344376860.35977715</v>
      </c>
      <c r="AK62">
        <v>326168545.07908434</v>
      </c>
      <c r="AL62">
        <v>329156374.31704718</v>
      </c>
      <c r="AM62">
        <v>341197720.02183151</v>
      </c>
      <c r="AN62">
        <v>359209097.40548342</v>
      </c>
      <c r="AO62">
        <v>332599974.11673331</v>
      </c>
      <c r="AP62">
        <v>317469516.82693666</v>
      </c>
      <c r="AQ62">
        <v>304426601.24577284</v>
      </c>
      <c r="AR62">
        <v>292711609.7703709</v>
      </c>
      <c r="AS62">
        <v>296014539.64359832</v>
      </c>
      <c r="AT62">
        <v>318302282.79156667</v>
      </c>
      <c r="AU62">
        <v>368229415.76966155</v>
      </c>
      <c r="AV62">
        <v>433610023.57627946</v>
      </c>
      <c r="AW62">
        <v>493797339.65035075</v>
      </c>
      <c r="AX62">
        <v>549848819.21663713</v>
      </c>
      <c r="AY62">
        <v>613683695.23016405</v>
      </c>
      <c r="AZ62">
        <v>664167959.89219093</v>
      </c>
      <c r="BA62">
        <v>804018973.39087725</v>
      </c>
      <c r="BB62">
        <v>940779153.84225452</v>
      </c>
      <c r="BC62">
        <v>1055555800.006018</v>
      </c>
      <c r="BD62">
        <v>1008405168.6594684</v>
      </c>
      <c r="BE62">
        <v>1160111449.2941194</v>
      </c>
      <c r="BF62">
        <v>1240579802.0492814</v>
      </c>
      <c r="BG62">
        <v>1321064574.6816635</v>
      </c>
      <c r="BH62">
        <v>1572397527.5853696</v>
      </c>
      <c r="BI62">
        <v>1710231790.2780211</v>
      </c>
      <c r="BJ62">
        <v>2085094220.7167435</v>
      </c>
      <c r="BK62">
        <v>1968698932.5965993</v>
      </c>
      <c r="BL62">
        <v>2141563692.5293005</v>
      </c>
      <c r="BM62">
        <v>2556582412.8831177</v>
      </c>
      <c r="BN62">
        <v>2691968292.9985728</v>
      </c>
      <c r="BO62">
        <v>2646498905.5879769</v>
      </c>
      <c r="BP62">
        <v>2849641347.9555044</v>
      </c>
      <c r="BQ62"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16722592.592592565</v>
      </c>
      <c r="W63">
        <v>19978888.88888891</v>
      </c>
      <c r="X63">
        <v>28742222.222222243</v>
      </c>
      <c r="Y63">
        <v>29434444.444444455</v>
      </c>
      <c r="Z63">
        <v>30106296.296296313</v>
      </c>
      <c r="AA63">
        <v>35640000.00000003</v>
      </c>
      <c r="AB63">
        <v>39151481.481481493</v>
      </c>
      <c r="AC63">
        <v>45403333.333333485</v>
      </c>
      <c r="AD63">
        <v>47481111.111111142</v>
      </c>
      <c r="AE63">
        <v>54543333.333686866</v>
      </c>
      <c r="AF63">
        <v>70683333.310727641</v>
      </c>
      <c r="AG63">
        <v>77774444.444444388</v>
      </c>
      <c r="AH63">
        <v>84825925.92592597</v>
      </c>
      <c r="AI63">
        <v>100792222.22222249</v>
      </c>
      <c r="AJ63">
        <v>115262592.59259261</v>
      </c>
      <c r="AK63">
        <v>131429999.99999985</v>
      </c>
      <c r="AL63">
        <v>129968518.51851848</v>
      </c>
      <c r="AM63">
        <v>136544074.07407394</v>
      </c>
      <c r="AN63">
        <v>164788812.59259242</v>
      </c>
      <c r="AO63">
        <v>175250239.62962943</v>
      </c>
      <c r="AP63">
        <v>183756764.4444446</v>
      </c>
      <c r="AQ63">
        <v>189563842.22222209</v>
      </c>
      <c r="AR63">
        <v>205993987.03703704</v>
      </c>
      <c r="AS63">
        <v>199395594.81481442</v>
      </c>
      <c r="AT63">
        <v>209872280.37037051</v>
      </c>
      <c r="AU63">
        <v>229700152.22222218</v>
      </c>
      <c r="AV63">
        <v>249014657.03703719</v>
      </c>
      <c r="AW63">
        <v>265329424.81481478</v>
      </c>
      <c r="AX63">
        <v>279831658.51851898</v>
      </c>
      <c r="AY63">
        <v>311144071.85185188</v>
      </c>
      <c r="AZ63">
        <v>342777465.18518519</v>
      </c>
      <c r="BA63">
        <v>361974051.48148161</v>
      </c>
      <c r="BB63">
        <v>398492320.37037098</v>
      </c>
      <c r="BC63">
        <v>409002415.61189234</v>
      </c>
      <c r="BD63">
        <v>419824063.94230676</v>
      </c>
      <c r="BE63">
        <v>467271932.61824113</v>
      </c>
      <c r="BF63">
        <v>481489937.20487022</v>
      </c>
      <c r="BG63">
        <v>505417983.96661073</v>
      </c>
      <c r="BH63">
        <v>523212962.96296328</v>
      </c>
      <c r="BI63">
        <v>555214814.81481493</v>
      </c>
      <c r="BJ63">
        <v>650748148.14814973</v>
      </c>
      <c r="BK63">
        <v>660939405.1740731</v>
      </c>
      <c r="BL63">
        <v>583053218.51851797</v>
      </c>
      <c r="BM63">
        <v>514485862.37036991</v>
      </c>
      <c r="BN63">
        <v>523905485.66666645</v>
      </c>
      <c r="BO63">
        <v>517322287.51851839</v>
      </c>
      <c r="BP63">
        <v>514996562.21851873</v>
      </c>
      <c r="BQ63"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3002110955.6442208</v>
      </c>
      <c r="F64">
        <v>3289494744.5598149</v>
      </c>
      <c r="G64">
        <v>3585275641.6653833</v>
      </c>
      <c r="H64">
        <v>4030756708.91641</v>
      </c>
      <c r="I64">
        <v>4441635899.3156357</v>
      </c>
      <c r="J64">
        <v>4874376526.5542784</v>
      </c>
      <c r="K64">
        <v>5503725307.6203222</v>
      </c>
      <c r="L64">
        <v>5981276316.5496101</v>
      </c>
      <c r="M64">
        <v>6256133333.3333206</v>
      </c>
      <c r="N64">
        <v>6917733333.3333492</v>
      </c>
      <c r="O64">
        <v>7251333333.333313</v>
      </c>
      <c r="P64">
        <v>7973014825.6870613</v>
      </c>
      <c r="Q64">
        <v>9659102355.6329575</v>
      </c>
      <c r="R64">
        <v>12607984130.919903</v>
      </c>
      <c r="S64">
        <v>13568885461.615471</v>
      </c>
      <c r="T64">
        <v>18270335178.030697</v>
      </c>
      <c r="U64">
        <v>19404301075.268784</v>
      </c>
      <c r="V64">
        <v>21353278251.599136</v>
      </c>
      <c r="W64">
        <v>24741776375.439754</v>
      </c>
      <c r="X64">
        <v>28583539251.092896</v>
      </c>
      <c r="Y64">
        <v>29807129296.116646</v>
      </c>
      <c r="Z64">
        <v>26140466631.012131</v>
      </c>
      <c r="AA64">
        <v>24821780039.287868</v>
      </c>
      <c r="AB64">
        <v>28901694915.250813</v>
      </c>
      <c r="AC64">
        <v>29912229882.393852</v>
      </c>
      <c r="AD64">
        <v>34603072741.685867</v>
      </c>
      <c r="AE64">
        <v>49585218143.616356</v>
      </c>
      <c r="AF64">
        <v>62468897562.972534</v>
      </c>
      <c r="AG64">
        <v>66990269627.869141</v>
      </c>
      <c r="AH64">
        <v>62501709939.536499</v>
      </c>
      <c r="AI64">
        <v>78647836344.245712</v>
      </c>
      <c r="AJ64">
        <v>79082623309.622467</v>
      </c>
      <c r="AK64">
        <v>83184340882.357651</v>
      </c>
      <c r="AL64">
        <v>92700026064.559647</v>
      </c>
      <c r="AM64">
        <v>85093451875.609192</v>
      </c>
      <c r="AN64">
        <v>102611612880.19405</v>
      </c>
      <c r="AO64">
        <v>107211323227.61993</v>
      </c>
      <c r="AP64">
        <v>100549236732.53055</v>
      </c>
      <c r="AQ64">
        <v>102399883446.75285</v>
      </c>
      <c r="AR64">
        <v>97480035692.783997</v>
      </c>
      <c r="AS64">
        <v>79785602058.616074</v>
      </c>
      <c r="AT64">
        <v>80250276349.305573</v>
      </c>
      <c r="AU64">
        <v>88190431555.347046</v>
      </c>
      <c r="AV64">
        <v>103389043216.90407</v>
      </c>
      <c r="AW64">
        <v>116785231426.61607</v>
      </c>
      <c r="AX64">
        <v>133492971368.54059</v>
      </c>
      <c r="AY64">
        <v>150070289903.81348</v>
      </c>
      <c r="AZ64">
        <v>192080937597.58994</v>
      </c>
      <c r="BA64">
        <v>219459798748.5535</v>
      </c>
      <c r="BB64">
        <v>218152922083.97827</v>
      </c>
      <c r="BC64">
        <v>224327022665.94928</v>
      </c>
      <c r="BD64">
        <v>221047264738.28156</v>
      </c>
      <c r="BE64">
        <v>209072441006.63599</v>
      </c>
      <c r="BF64">
        <v>195418107349.95633</v>
      </c>
      <c r="BG64">
        <v>223131124757.97961</v>
      </c>
      <c r="BH64">
        <v>204586215967.97485</v>
      </c>
      <c r="BI64">
        <v>189738481497.65979</v>
      </c>
      <c r="BJ64">
        <v>203424151395.88943</v>
      </c>
      <c r="BK64">
        <v>215903452933.48703</v>
      </c>
      <c r="BL64">
        <v>216289000163.17163</v>
      </c>
      <c r="BM64">
        <v>242193405251.38815</v>
      </c>
      <c r="BN64">
        <v>249380645683.65414</v>
      </c>
      <c r="BO64">
        <v>243342536093.0061</v>
      </c>
      <c r="BP64">
        <v>261959046492.23679</v>
      </c>
      <c r="BQ64"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129100000.00000013</v>
      </c>
      <c r="F65">
        <v>126400000.00000016</v>
      </c>
      <c r="G65">
        <v>140000000.00000021</v>
      </c>
      <c r="H65">
        <v>157499999.99999964</v>
      </c>
      <c r="I65">
        <v>147399999.99999988</v>
      </c>
      <c r="J65">
        <v>195759999.9999997</v>
      </c>
      <c r="K65">
        <v>165439999.99999961</v>
      </c>
      <c r="L65">
        <v>161759999.99999997</v>
      </c>
      <c r="M65">
        <v>203699999.9999997</v>
      </c>
      <c r="N65">
        <v>236380000.00000051</v>
      </c>
      <c r="O65">
        <v>289029999.99999976</v>
      </c>
      <c r="P65">
        <v>364190000.00000077</v>
      </c>
      <c r="Q65">
        <v>460549999.99999988</v>
      </c>
      <c r="R65">
        <v>599170000.00000036</v>
      </c>
      <c r="S65">
        <v>849419999.99999928</v>
      </c>
      <c r="T65">
        <v>1028289999.9999988</v>
      </c>
      <c r="U65">
        <v>1063749999.9999995</v>
      </c>
      <c r="V65">
        <v>1254869999.9999983</v>
      </c>
      <c r="W65">
        <v>1292699999.9999988</v>
      </c>
      <c r="X65">
        <v>1475009999.9999976</v>
      </c>
      <c r="Y65">
        <v>1650869999.9999976</v>
      </c>
      <c r="Z65">
        <v>1831670000.000001</v>
      </c>
      <c r="AA65">
        <v>2053899999.9999986</v>
      </c>
      <c r="AB65">
        <v>2399919999.9999986</v>
      </c>
      <c r="AC65">
        <v>2977009999.9999995</v>
      </c>
      <c r="AD65">
        <v>1158497954.127214</v>
      </c>
      <c r="AE65">
        <v>1991899689.1885331</v>
      </c>
      <c r="AF65">
        <v>1749943689.5638182</v>
      </c>
      <c r="AG65">
        <v>1586964911.5086281</v>
      </c>
      <c r="AH65">
        <v>2002757097.7917962</v>
      </c>
      <c r="AI65">
        <v>2055975742.7891083</v>
      </c>
      <c r="AJ65">
        <v>1888284267.7342331</v>
      </c>
      <c r="AK65">
        <v>2410730399.9999948</v>
      </c>
      <c r="AL65">
        <v>2883045600.0000048</v>
      </c>
      <c r="AM65">
        <v>3183360572.1903629</v>
      </c>
      <c r="AN65">
        <v>3640228438.2284369</v>
      </c>
      <c r="AO65">
        <v>4255088785.2058039</v>
      </c>
      <c r="AP65">
        <v>4862971167.6940031</v>
      </c>
      <c r="AQ65">
        <v>5453405065.0913191</v>
      </c>
      <c r="AR65">
        <v>6172716037.1418543</v>
      </c>
      <c r="AS65">
        <v>7055006415.3675051</v>
      </c>
      <c r="AT65">
        <v>9409059378.1832466</v>
      </c>
      <c r="AU65">
        <v>9416179926.3390541</v>
      </c>
      <c r="AV65">
        <v>10558820391.205339</v>
      </c>
      <c r="AW65">
        <v>8553835716.8522511</v>
      </c>
      <c r="AX65">
        <v>12724737366.063696</v>
      </c>
      <c r="AY65">
        <v>12261730172.411245</v>
      </c>
      <c r="AZ65">
        <v>14418451271.983435</v>
      </c>
      <c r="BA65">
        <v>14601237989.651104</v>
      </c>
      <c r="BB65">
        <v>15912233731.683014</v>
      </c>
      <c r="BC65">
        <v>17463110242.678257</v>
      </c>
      <c r="BD65">
        <v>19004427794.34193</v>
      </c>
      <c r="BE65">
        <v>20240956258.789085</v>
      </c>
      <c r="BF65">
        <v>21318420399.266872</v>
      </c>
      <c r="BG65">
        <v>22355294069.672333</v>
      </c>
      <c r="BH65">
        <v>24230553333.383442</v>
      </c>
      <c r="BI65">
        <v>26005323987.643902</v>
      </c>
      <c r="BJ65">
        <v>27648288988.788277</v>
      </c>
      <c r="BK65">
        <v>28306795243.447342</v>
      </c>
      <c r="BL65">
        <v>30509971667.12167</v>
      </c>
      <c r="BM65">
        <v>33709367719.998001</v>
      </c>
      <c r="BN65">
        <v>37862370588.65976</v>
      </c>
      <c r="BO65">
        <v>41478461698.819077</v>
      </c>
      <c r="BP65">
        <v>46626009949.039589</v>
      </c>
      <c r="BQ65"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v>0</v>
      </c>
      <c r="F66">
        <v>0</v>
      </c>
      <c r="G66">
        <v>0</v>
      </c>
      <c r="H66">
        <v>0</v>
      </c>
      <c r="I66">
        <v>965756948.46730709</v>
      </c>
      <c r="J66">
        <v>1070880240.4670004</v>
      </c>
      <c r="K66">
        <v>1170534690.6863589</v>
      </c>
      <c r="L66">
        <v>1520338014.9319606</v>
      </c>
      <c r="M66">
        <v>2057904906.9689248</v>
      </c>
      <c r="N66">
        <v>2353830012.1934881</v>
      </c>
      <c r="O66">
        <v>2648337269.5490813</v>
      </c>
      <c r="P66">
        <v>2834525971.5859418</v>
      </c>
      <c r="Q66">
        <v>4048418541.1721702</v>
      </c>
      <c r="R66">
        <v>5138681563.0051289</v>
      </c>
      <c r="S66">
        <v>6163965795.6108179</v>
      </c>
      <c r="T66">
        <v>8545078148.4212217</v>
      </c>
      <c r="U66">
        <v>10472101973.545938</v>
      </c>
      <c r="V66">
        <v>12528100265.315687</v>
      </c>
      <c r="W66">
        <v>17009758188.557442</v>
      </c>
      <c r="X66">
        <v>20680892344.081009</v>
      </c>
      <c r="Y66">
        <v>24375301306.857399</v>
      </c>
      <c r="Z66">
        <v>25291671918.676689</v>
      </c>
      <c r="AA66">
        <v>30027054617.925392</v>
      </c>
      <c r="AB66">
        <v>34648763782.158348</v>
      </c>
      <c r="AC66">
        <v>39073318784.960007</v>
      </c>
      <c r="AD66">
        <v>44524444090.85482</v>
      </c>
      <c r="AE66">
        <v>48277476826.849449</v>
      </c>
      <c r="AF66">
        <v>53177261800.730865</v>
      </c>
      <c r="AG66">
        <v>49531114243.384369</v>
      </c>
      <c r="AH66">
        <v>40500052703.810623</v>
      </c>
      <c r="AI66">
        <v>38328070708.951599</v>
      </c>
      <c r="AJ66">
        <v>22451567500.998093</v>
      </c>
      <c r="AK66">
        <v>24933785032.337521</v>
      </c>
      <c r="AL66">
        <v>25023466071.934402</v>
      </c>
      <c r="AM66">
        <v>19280002872.912304</v>
      </c>
      <c r="AN66">
        <v>15523555754.583652</v>
      </c>
      <c r="AO66">
        <v>15493452630.391899</v>
      </c>
      <c r="AP66">
        <v>17383173359.349709</v>
      </c>
      <c r="AQ66">
        <v>20420450767.955429</v>
      </c>
      <c r="AR66">
        <v>20530110347.339699</v>
      </c>
      <c r="AS66">
        <v>20727057018.706612</v>
      </c>
      <c r="AT66">
        <v>31121787707.372162</v>
      </c>
      <c r="AU66">
        <v>35602494020.069328</v>
      </c>
      <c r="AV66">
        <v>42631443697.74662</v>
      </c>
      <c r="AW66">
        <v>50572620930.023056</v>
      </c>
      <c r="AX66">
        <v>55549231964.041435</v>
      </c>
      <c r="AY66">
        <v>67037835955.386963</v>
      </c>
      <c r="AZ66">
        <v>86511761997.425781</v>
      </c>
      <c r="BA66">
        <v>107706196905.81049</v>
      </c>
      <c r="BB66">
        <v>100384776279.77277</v>
      </c>
      <c r="BC66">
        <v>111321248062.9637</v>
      </c>
      <c r="BD66">
        <v>136132107646.49059</v>
      </c>
      <c r="BE66">
        <v>142064840314.66321</v>
      </c>
      <c r="BF66">
        <v>150456700484.59995</v>
      </c>
      <c r="BG66">
        <v>169571585816.82867</v>
      </c>
      <c r="BH66">
        <v>136104045887.23372</v>
      </c>
      <c r="BI66">
        <v>126241978647.32454</v>
      </c>
      <c r="BJ66">
        <v>134935812171.70372</v>
      </c>
      <c r="BK66">
        <v>142689522182.12625</v>
      </c>
      <c r="BL66">
        <v>138334243850.71387</v>
      </c>
      <c r="BM66">
        <v>139931017057.36896</v>
      </c>
      <c r="BN66">
        <v>148660981084.98663</v>
      </c>
      <c r="BO66">
        <v>161663092253.08862</v>
      </c>
      <c r="BP66">
        <v>179109918195.44675</v>
      </c>
      <c r="BQ66"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80340085768.187561</v>
      </c>
      <c r="W67">
        <v>76741338218.543671</v>
      </c>
      <c r="X67">
        <v>105267164719.59785</v>
      </c>
      <c r="Y67">
        <v>129988626117.63142</v>
      </c>
      <c r="Z67">
        <v>147443485856.21411</v>
      </c>
      <c r="AA67">
        <v>164304044836.1315</v>
      </c>
      <c r="AB67">
        <v>192516779764.78577</v>
      </c>
      <c r="AC67">
        <v>225226301990.79807</v>
      </c>
      <c r="AD67">
        <v>268352262576.45856</v>
      </c>
      <c r="AE67">
        <v>302941821583.75409</v>
      </c>
      <c r="AF67">
        <v>311833441710.50098</v>
      </c>
      <c r="AG67">
        <v>339371390148.52039</v>
      </c>
      <c r="AH67">
        <v>390091729796.51294</v>
      </c>
      <c r="AI67">
        <v>446163662922.35864</v>
      </c>
      <c r="AJ67">
        <v>515154725732.92804</v>
      </c>
      <c r="AK67">
        <v>620232222517.3053</v>
      </c>
      <c r="AL67">
        <v>728803112032.08142</v>
      </c>
      <c r="AM67">
        <v>877329218933.3833</v>
      </c>
      <c r="AN67">
        <v>1120547266632.3167</v>
      </c>
      <c r="AO67">
        <v>1371756046848.3936</v>
      </c>
      <c r="AP67">
        <v>1569822319545.0164</v>
      </c>
      <c r="AQ67">
        <v>1601975273572.8147</v>
      </c>
      <c r="AR67">
        <v>1858293316432.2844</v>
      </c>
      <c r="AS67">
        <v>2057028203674.3271</v>
      </c>
      <c r="AT67">
        <v>2318405268925.4824</v>
      </c>
      <c r="AU67">
        <v>2597671169565.5103</v>
      </c>
      <c r="AV67">
        <v>3059376186805.7817</v>
      </c>
      <c r="AW67">
        <v>3490583523392.0981</v>
      </c>
      <c r="AX67">
        <v>4066102487010.2681</v>
      </c>
      <c r="AY67">
        <v>5067657657970.2109</v>
      </c>
      <c r="AZ67">
        <v>6182724084769.7803</v>
      </c>
      <c r="BA67">
        <v>7833959453541.6689</v>
      </c>
      <c r="BB67">
        <v>9982121951858.2891</v>
      </c>
      <c r="BC67">
        <v>11997672979362.648</v>
      </c>
      <c r="BD67">
        <v>14689910923747.078</v>
      </c>
      <c r="BE67">
        <v>17092507654631.982</v>
      </c>
      <c r="BF67">
        <v>19677053891724.203</v>
      </c>
      <c r="BG67">
        <v>21876104023977.641</v>
      </c>
      <c r="BH67">
        <v>24208837602230.527</v>
      </c>
      <c r="BI67">
        <v>25284744869794.539</v>
      </c>
      <c r="BJ67">
        <v>26891711389467.273</v>
      </c>
      <c r="BK67">
        <v>29374562899959.691</v>
      </c>
      <c r="BL67">
        <v>30697656786547.488</v>
      </c>
      <c r="BM67">
        <v>33835707914025.98</v>
      </c>
      <c r="BN67">
        <v>39328416600191.273</v>
      </c>
      <c r="BO67">
        <v>41835697071166.82</v>
      </c>
      <c r="BP67">
        <v>44518594202100.977</v>
      </c>
      <c r="BQ67"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30337277849.956886</v>
      </c>
      <c r="F68">
        <v>32079304035.453857</v>
      </c>
      <c r="G68">
        <v>32731331760.560272</v>
      </c>
      <c r="H68">
        <v>36991569863.189583</v>
      </c>
      <c r="I68">
        <v>42393514186.313782</v>
      </c>
      <c r="J68">
        <v>51119215955.957451</v>
      </c>
      <c r="K68">
        <v>51876627760.504868</v>
      </c>
      <c r="L68">
        <v>56501799668.437057</v>
      </c>
      <c r="M68">
        <v>64077511684.378922</v>
      </c>
      <c r="N68">
        <v>72000160367.177292</v>
      </c>
      <c r="O68">
        <v>79884529335.089401</v>
      </c>
      <c r="P68">
        <v>87069338209.38208</v>
      </c>
      <c r="Q68">
        <v>101195441179.77524</v>
      </c>
      <c r="R68">
        <v>127841443102.86499</v>
      </c>
      <c r="S68">
        <v>160747257226.12247</v>
      </c>
      <c r="T68">
        <v>182471499053.35571</v>
      </c>
      <c r="U68">
        <v>213240315327.24741</v>
      </c>
      <c r="V68">
        <v>242764548913.65576</v>
      </c>
      <c r="W68">
        <v>297854951717.45428</v>
      </c>
      <c r="X68">
        <v>353920655861.85785</v>
      </c>
      <c r="Y68">
        <v>432408083713.56256</v>
      </c>
      <c r="Z68">
        <v>509315771803.08746</v>
      </c>
      <c r="AA68">
        <v>518398485553.79163</v>
      </c>
      <c r="AB68">
        <v>560155989128.66699</v>
      </c>
      <c r="AC68">
        <v>560676788370.13879</v>
      </c>
      <c r="AD68">
        <v>559276190790.72522</v>
      </c>
      <c r="AE68">
        <v>639047735956.42468</v>
      </c>
      <c r="AF68">
        <v>638561655149.81018</v>
      </c>
      <c r="AG68">
        <v>647406014918.30432</v>
      </c>
      <c r="AH68">
        <v>649097614874.79431</v>
      </c>
      <c r="AI68">
        <v>718206085257.3717</v>
      </c>
      <c r="AJ68">
        <v>738018621919.0199</v>
      </c>
      <c r="AK68">
        <v>804819849076.7522</v>
      </c>
      <c r="AL68">
        <v>833208060904.84485</v>
      </c>
      <c r="AM68">
        <v>919438847432.47766</v>
      </c>
      <c r="AN68">
        <v>959897391191.21057</v>
      </c>
      <c r="AO68">
        <v>1066113297757.3129</v>
      </c>
      <c r="AP68">
        <v>1199853497276.7935</v>
      </c>
      <c r="AQ68">
        <v>1172648432687.9753</v>
      </c>
      <c r="AR68">
        <v>1296814717994.5</v>
      </c>
      <c r="AS68">
        <v>1342121887067.3564</v>
      </c>
      <c r="AT68">
        <v>1420950075767.2322</v>
      </c>
      <c r="AU68">
        <v>1450326786621.3906</v>
      </c>
      <c r="AV68">
        <v>1645314320045.6877</v>
      </c>
      <c r="AW68">
        <v>1894809913590.4167</v>
      </c>
      <c r="AX68">
        <v>2233331328939.0156</v>
      </c>
      <c r="AY68">
        <v>2640061010611.5503</v>
      </c>
      <c r="AZ68">
        <v>3249862926386.0439</v>
      </c>
      <c r="BA68">
        <v>3647286250295.2656</v>
      </c>
      <c r="BB68">
        <v>3879692334202.5557</v>
      </c>
      <c r="BC68">
        <v>4593517157556.2676</v>
      </c>
      <c r="BD68">
        <v>5091909215036.042</v>
      </c>
      <c r="BE68">
        <v>5374347459635.0986</v>
      </c>
      <c r="BF68">
        <v>5605214429990.0322</v>
      </c>
      <c r="BG68">
        <v>6021467370698.6943</v>
      </c>
      <c r="BH68">
        <v>6013515718991.6699</v>
      </c>
      <c r="BI68">
        <v>6342336380937.9063</v>
      </c>
      <c r="BJ68">
        <v>6650752884602.335</v>
      </c>
      <c r="BK68">
        <v>6685782952135.75</v>
      </c>
      <c r="BL68">
        <v>7020654642384.1387</v>
      </c>
      <c r="BM68">
        <v>7653370812768.1641</v>
      </c>
      <c r="BN68">
        <v>8661534966925.4902</v>
      </c>
      <c r="BO68">
        <v>0</v>
      </c>
      <c r="BP68">
        <v>0</v>
      </c>
      <c r="BQ68"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v>0</v>
      </c>
      <c r="F69">
        <v>0</v>
      </c>
      <c r="G69">
        <v>86552154052.989044</v>
      </c>
      <c r="H69">
        <v>102319039189.87038</v>
      </c>
      <c r="I69">
        <v>117602267229.59398</v>
      </c>
      <c r="J69">
        <v>0</v>
      </c>
      <c r="K69">
        <v>157026668739.95651</v>
      </c>
      <c r="L69">
        <v>170359741251.55417</v>
      </c>
      <c r="M69">
        <v>186526934664.56161</v>
      </c>
      <c r="N69">
        <v>212065774617.85468</v>
      </c>
      <c r="O69">
        <v>332675270246.16718</v>
      </c>
      <c r="P69">
        <v>414257002907.12561</v>
      </c>
      <c r="Q69">
        <v>575761583205.46094</v>
      </c>
      <c r="R69">
        <v>750243757287.8446</v>
      </c>
      <c r="S69">
        <v>797030976826.50891</v>
      </c>
      <c r="T69">
        <v>921044470550.51111</v>
      </c>
      <c r="U69">
        <v>1032486616174.6715</v>
      </c>
      <c r="V69">
        <v>1128735530647.2979</v>
      </c>
      <c r="W69">
        <v>1582636388366.1113</v>
      </c>
      <c r="X69">
        <v>1729086897727.1475</v>
      </c>
      <c r="Y69">
        <v>1870021208136.7236</v>
      </c>
      <c r="Z69">
        <v>2144199541333.7305</v>
      </c>
      <c r="AA69">
        <v>2114439302701.5762</v>
      </c>
      <c r="AB69">
        <v>2388695451269.1484</v>
      </c>
      <c r="AC69">
        <v>2595867551537.2251</v>
      </c>
      <c r="AD69">
        <v>2828006016038.4253</v>
      </c>
      <c r="AE69">
        <v>4171103349616.1724</v>
      </c>
      <c r="AF69">
        <v>5254149577535.7109</v>
      </c>
      <c r="AG69">
        <v>6425576402127.4854</v>
      </c>
      <c r="AH69">
        <v>6763964094092.2539</v>
      </c>
      <c r="AI69">
        <v>6983831464896.3525</v>
      </c>
      <c r="AJ69">
        <v>7945222582351.7998</v>
      </c>
      <c r="AK69">
        <v>8791422890572.3809</v>
      </c>
      <c r="AL69">
        <v>10351962487096.953</v>
      </c>
      <c r="AM69">
        <v>11789641798203.371</v>
      </c>
      <c r="AN69">
        <v>13450501373040.822</v>
      </c>
      <c r="AO69">
        <v>12677580934860.715</v>
      </c>
      <c r="AP69">
        <v>12467328873707.551</v>
      </c>
      <c r="AQ69">
        <v>12045338853545.49</v>
      </c>
      <c r="AR69">
        <v>14136451663608.07</v>
      </c>
      <c r="AS69">
        <v>15259734142072.029</v>
      </c>
      <c r="AT69">
        <v>12582143112878.973</v>
      </c>
      <c r="AU69">
        <v>12821527927821.508</v>
      </c>
      <c r="AV69">
        <v>14204830844710.236</v>
      </c>
      <c r="AW69">
        <v>15633341900579.732</v>
      </c>
      <c r="AX69">
        <v>16365467126922.623</v>
      </c>
      <c r="AY69">
        <v>17219325630145.324</v>
      </c>
      <c r="AZ69">
        <v>18757028064171.77</v>
      </c>
      <c r="BA69">
        <v>21995514471706.051</v>
      </c>
      <c r="BB69">
        <v>25300831981607.125</v>
      </c>
      <c r="BC69">
        <v>28971174675343.438</v>
      </c>
      <c r="BD69">
        <v>34070555883301.516</v>
      </c>
      <c r="BE69">
        <v>37172935752281.18</v>
      </c>
      <c r="BF69">
        <v>37798390101438.539</v>
      </c>
      <c r="BG69">
        <v>39676067831312.32</v>
      </c>
      <c r="BH69">
        <v>40879923843082.555</v>
      </c>
      <c r="BI69">
        <v>43727254022157.375</v>
      </c>
      <c r="BJ69">
        <v>45923013694930.555</v>
      </c>
      <c r="BK69">
        <v>49284874137936.633</v>
      </c>
      <c r="BL69">
        <v>51280054699002.117</v>
      </c>
      <c r="BM69">
        <v>56409636492968.164</v>
      </c>
      <c r="BN69">
        <v>63339745316249.398</v>
      </c>
      <c r="BO69">
        <v>63813207180665.586</v>
      </c>
      <c r="BP69">
        <v>66134536473299.438</v>
      </c>
      <c r="BQ69"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116989271000.07681</v>
      </c>
      <c r="AL70">
        <v>95676242080.362885</v>
      </c>
      <c r="AM70">
        <v>77723722310.218414</v>
      </c>
      <c r="AN70">
        <v>77644399378.868851</v>
      </c>
      <c r="AO70">
        <v>91685766304.659439</v>
      </c>
      <c r="AP70">
        <v>94017546221.906921</v>
      </c>
      <c r="AQ70">
        <v>102146223731.43857</v>
      </c>
      <c r="AR70">
        <v>121754992019.62665</v>
      </c>
      <c r="AS70">
        <v>115657526885.09457</v>
      </c>
      <c r="AT70">
        <v>119477145260.32645</v>
      </c>
      <c r="AU70">
        <v>129061985179.49719</v>
      </c>
      <c r="AV70">
        <v>155447529638.29083</v>
      </c>
      <c r="AW70">
        <v>203827917414.49802</v>
      </c>
      <c r="AX70">
        <v>290769450450.04236</v>
      </c>
      <c r="AY70">
        <v>362073135017.14978</v>
      </c>
      <c r="AZ70">
        <v>482348870562.74304</v>
      </c>
      <c r="BA70">
        <v>607659093125.06995</v>
      </c>
      <c r="BB70">
        <v>554247367930.00269</v>
      </c>
      <c r="BC70">
        <v>665446575512.85498</v>
      </c>
      <c r="BD70">
        <v>723862763787.03625</v>
      </c>
      <c r="BE70">
        <v>757083158615.63623</v>
      </c>
      <c r="BF70">
        <v>840434549747.76733</v>
      </c>
      <c r="BG70">
        <v>795820279579.60925</v>
      </c>
      <c r="BH70">
        <v>716630254952.31531</v>
      </c>
      <c r="BI70">
        <v>718547723453.31995</v>
      </c>
      <c r="BJ70">
        <v>712381456558.5011</v>
      </c>
      <c r="BK70">
        <v>675693131361.75623</v>
      </c>
      <c r="BL70">
        <v>725244301730.64624</v>
      </c>
      <c r="BM70">
        <v>796214106859.11023</v>
      </c>
      <c r="BN70">
        <v>938678758828.75317</v>
      </c>
      <c r="BO70">
        <v>885762467546.35498</v>
      </c>
      <c r="BP70">
        <v>1019506956004.5121</v>
      </c>
      <c r="BQ70"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180406450.76320612</v>
      </c>
      <c r="F72">
        <v>147282763.38117504</v>
      </c>
      <c r="G72">
        <v>152184007.24391374</v>
      </c>
      <c r="H72">
        <v>158409211.34556741</v>
      </c>
      <c r="I72">
        <v>181876007.49536824</v>
      </c>
      <c r="J72">
        <v>186150277.09495032</v>
      </c>
      <c r="K72">
        <v>224649829.49054757</v>
      </c>
      <c r="L72">
        <v>259704398.40683758</v>
      </c>
      <c r="M72">
        <v>324315347.05123645</v>
      </c>
      <c r="N72">
        <v>366796806.78155959</v>
      </c>
      <c r="O72">
        <v>324693528.20488924</v>
      </c>
      <c r="P72">
        <v>376890530.56933081</v>
      </c>
      <c r="Q72">
        <v>468160248.76601493</v>
      </c>
      <c r="R72">
        <v>619332660.35362124</v>
      </c>
      <c r="S72">
        <v>919838602.70493102</v>
      </c>
      <c r="T72">
        <v>1000389186.4347615</v>
      </c>
      <c r="U72">
        <v>1380915458.5257778</v>
      </c>
      <c r="V72">
        <v>1671586690.0506907</v>
      </c>
      <c r="W72">
        <v>1766774284.9083652</v>
      </c>
      <c r="X72">
        <v>2223393005.2869186</v>
      </c>
      <c r="Y72">
        <v>2893471973.124404</v>
      </c>
      <c r="Z72">
        <v>3229775062.3093567</v>
      </c>
      <c r="AA72">
        <v>3030821944.7475829</v>
      </c>
      <c r="AB72">
        <v>2456729120.7733455</v>
      </c>
      <c r="AC72">
        <v>2943332316.1907959</v>
      </c>
      <c r="AD72">
        <v>2536018460.4143419</v>
      </c>
      <c r="AE72">
        <v>2030670643.456635</v>
      </c>
      <c r="AF72">
        <v>1924835607.9943826</v>
      </c>
      <c r="AG72">
        <v>1527924804.4685409</v>
      </c>
      <c r="AH72">
        <v>1411227960.5502164</v>
      </c>
      <c r="AI72">
        <v>2121456432.6984408</v>
      </c>
      <c r="AJ72">
        <v>2248604570.194242</v>
      </c>
      <c r="AK72">
        <v>2348482388.1372561</v>
      </c>
      <c r="AL72">
        <v>3446722004.3982434</v>
      </c>
      <c r="AM72">
        <v>4794443272.7602119</v>
      </c>
      <c r="AN72">
        <v>5119130117.4787893</v>
      </c>
      <c r="AO72">
        <v>5755389619.1562176</v>
      </c>
      <c r="AP72">
        <v>6278046412.5468483</v>
      </c>
      <c r="AQ72">
        <v>5250269690.2814169</v>
      </c>
      <c r="AR72">
        <v>2582501250.6253252</v>
      </c>
      <c r="AS72">
        <v>3796358179.0895491</v>
      </c>
      <c r="AT72">
        <v>4999540526.0000076</v>
      </c>
      <c r="AU72">
        <v>6805482660.9208918</v>
      </c>
      <c r="AV72">
        <v>8023104759.9999962</v>
      </c>
      <c r="AW72">
        <v>9978286641.9999924</v>
      </c>
      <c r="AX72">
        <v>11930039269.999998</v>
      </c>
      <c r="AY72">
        <v>13477484941.000002</v>
      </c>
      <c r="AZ72">
        <v>15648273231</v>
      </c>
      <c r="BA72">
        <v>19388551217.000027</v>
      </c>
      <c r="BB72">
        <v>20762982418.999989</v>
      </c>
      <c r="BC72">
        <v>24175991197</v>
      </c>
      <c r="BD72">
        <v>28193760873.999992</v>
      </c>
      <c r="BE72">
        <v>32975183885.999981</v>
      </c>
      <c r="BF72">
        <v>37577439203</v>
      </c>
      <c r="BG72">
        <v>43191756733.000023</v>
      </c>
      <c r="BH72">
        <v>41107061552.000015</v>
      </c>
      <c r="BI72">
        <v>48437875253.999977</v>
      </c>
      <c r="BJ72">
        <v>38745337920</v>
      </c>
      <c r="BK72">
        <v>40557270729.999969</v>
      </c>
      <c r="BL72">
        <v>44148605458.999962</v>
      </c>
      <c r="BM72">
        <v>48545077540.000023</v>
      </c>
      <c r="BN72">
        <v>54664016019.000046</v>
      </c>
      <c r="BO72">
        <v>60196246615.749985</v>
      </c>
      <c r="BP72">
        <v>63335835533.510033</v>
      </c>
      <c r="BQ72"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1392709667.4151876</v>
      </c>
      <c r="F73">
        <v>1554666008.1207891</v>
      </c>
      <c r="G73">
        <v>1427480104.5269473</v>
      </c>
      <c r="H73">
        <v>1584238574.1852834</v>
      </c>
      <c r="I73">
        <v>1840918343.17349</v>
      </c>
      <c r="J73">
        <v>1860856269.1131506</v>
      </c>
      <c r="K73">
        <v>1867040794.3017497</v>
      </c>
      <c r="L73">
        <v>2026758071.6497107</v>
      </c>
      <c r="M73">
        <v>2206775700.9345818</v>
      </c>
      <c r="N73">
        <v>2418159806.2953978</v>
      </c>
      <c r="O73">
        <v>2644310474.7550869</v>
      </c>
      <c r="P73">
        <v>2765876052.0275412</v>
      </c>
      <c r="Q73">
        <v>3245346432.264739</v>
      </c>
      <c r="R73">
        <v>3881253158.1606774</v>
      </c>
      <c r="S73">
        <v>4156243507.1680856</v>
      </c>
      <c r="T73">
        <v>5326172731.2582054</v>
      </c>
      <c r="U73">
        <v>6079443892.7507458</v>
      </c>
      <c r="V73">
        <v>7196632169.7947826</v>
      </c>
      <c r="W73">
        <v>7901303820.497261</v>
      </c>
      <c r="X73">
        <v>9777571428.571413</v>
      </c>
      <c r="Y73">
        <v>14393888888.888891</v>
      </c>
      <c r="Z73">
        <v>18332027027.02705</v>
      </c>
      <c r="AA73">
        <v>21910960591.133007</v>
      </c>
      <c r="AB73">
        <v>25398370197.904549</v>
      </c>
      <c r="AC73">
        <v>27874973124.059322</v>
      </c>
      <c r="AD73">
        <v>32117579311.066895</v>
      </c>
      <c r="AE73">
        <v>34707390084.190842</v>
      </c>
      <c r="AF73">
        <v>35254045561.665306</v>
      </c>
      <c r="AG73">
        <v>30975922771.15276</v>
      </c>
      <c r="AH73">
        <v>33092472118.959072</v>
      </c>
      <c r="AI73">
        <v>37015612382.234207</v>
      </c>
      <c r="AJ73">
        <v>32723130608.175472</v>
      </c>
      <c r="AK73">
        <v>35384617699.274834</v>
      </c>
      <c r="AL73">
        <v>39968097238.895538</v>
      </c>
      <c r="AM73">
        <v>43923102016.607361</v>
      </c>
      <c r="AN73">
        <v>47999498672.957787</v>
      </c>
      <c r="AO73">
        <v>53184994103.77359</v>
      </c>
      <c r="AP73">
        <v>58948820058.99704</v>
      </c>
      <c r="AQ73">
        <v>65339935064.935104</v>
      </c>
      <c r="AR73">
        <v>68979475081.09697</v>
      </c>
      <c r="AS73">
        <v>76617995009.540588</v>
      </c>
      <c r="AT73">
        <v>79647142857.142899</v>
      </c>
      <c r="AU73">
        <v>74789325842.696579</v>
      </c>
      <c r="AV73">
        <v>77621961538.461517</v>
      </c>
      <c r="AW73">
        <v>76165807031.655838</v>
      </c>
      <c r="AX73">
        <v>87094119478.022049</v>
      </c>
      <c r="AY73">
        <v>104619378163.65248</v>
      </c>
      <c r="AZ73">
        <v>125489557250.43739</v>
      </c>
      <c r="BA73">
        <v>143938195054.54565</v>
      </c>
      <c r="BB73">
        <v>157286896969.14688</v>
      </c>
      <c r="BC73">
        <v>176819591252.35214</v>
      </c>
      <c r="BD73">
        <v>178865804901.76791</v>
      </c>
      <c r="BE73">
        <v>194587465477.91364</v>
      </c>
      <c r="BF73">
        <v>215205983334.64346</v>
      </c>
      <c r="BG73">
        <v>230549269783.56787</v>
      </c>
      <c r="BH73">
        <v>256859416414.44742</v>
      </c>
      <c r="BI73">
        <v>326245444213.23553</v>
      </c>
      <c r="BJ73">
        <v>217571917319.24551</v>
      </c>
      <c r="BK73">
        <v>204202630895.73416</v>
      </c>
      <c r="BL73">
        <v>234084027226.81818</v>
      </c>
      <c r="BM73">
        <v>306957262998.36658</v>
      </c>
      <c r="BN73">
        <v>371105767151.68994</v>
      </c>
      <c r="BO73">
        <v>450014615186.92169</v>
      </c>
      <c r="BP73">
        <v>346108554344.02075</v>
      </c>
      <c r="BQ73"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502891209.59493738</v>
      </c>
      <c r="AO75">
        <v>612860237.24227953</v>
      </c>
      <c r="AP75">
        <v>692977771.40146303</v>
      </c>
      <c r="AQ75">
        <v>816824248.39745569</v>
      </c>
      <c r="AR75">
        <v>1003797210.8908055</v>
      </c>
      <c r="AS75">
        <v>997031445.36831307</v>
      </c>
      <c r="AT75">
        <v>1123207106.1791523</v>
      </c>
      <c r="AU75">
        <v>1098975273.8546257</v>
      </c>
      <c r="AV75">
        <v>1271819386.1999612</v>
      </c>
      <c r="AW75">
        <v>1429851146.3100648</v>
      </c>
      <c r="AX75">
        <v>1419630980.2863891</v>
      </c>
      <c r="AY75">
        <v>1500744322.5164325</v>
      </c>
      <c r="AZ75">
        <v>1682539767.9095979</v>
      </c>
      <c r="BA75">
        <v>1949655728.2282987</v>
      </c>
      <c r="BB75">
        <v>2256168952.1847105</v>
      </c>
      <c r="BC75">
        <v>2607919935.8328414</v>
      </c>
      <c r="BD75">
        <v>2989306079.0894203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102597334.6428013</v>
      </c>
      <c r="F78">
        <v>105455087.00044678</v>
      </c>
      <c r="G78">
        <v>117288596.76309213</v>
      </c>
      <c r="H78">
        <v>123487101.87685886</v>
      </c>
      <c r="I78">
        <v>153936000</v>
      </c>
      <c r="J78">
        <v>174459999.99999994</v>
      </c>
      <c r="K78">
        <v>185336000.00000006</v>
      </c>
      <c r="L78">
        <v>188735999.99999991</v>
      </c>
      <c r="M78">
        <v>209900000.00000012</v>
      </c>
      <c r="N78">
        <v>241936000.00000003</v>
      </c>
      <c r="O78">
        <v>255892000.00000006</v>
      </c>
      <c r="P78">
        <v>261191096.85181454</v>
      </c>
      <c r="Q78">
        <v>328652173.9130435</v>
      </c>
      <c r="R78">
        <v>467818173.15481192</v>
      </c>
      <c r="S78">
        <v>548125603.86473453</v>
      </c>
      <c r="T78">
        <v>600927536.23188245</v>
      </c>
      <c r="U78">
        <v>677719806.76328516</v>
      </c>
      <c r="V78">
        <v>797999999.99999726</v>
      </c>
      <c r="W78">
        <v>899251207.72946727</v>
      </c>
      <c r="X78">
        <v>1018304347.8260857</v>
      </c>
      <c r="Y78">
        <v>1061106280.1932389</v>
      </c>
      <c r="Z78">
        <v>1177927536.2318847</v>
      </c>
      <c r="AA78">
        <v>1299222222.2222259</v>
      </c>
      <c r="AB78">
        <v>1487038647.3429973</v>
      </c>
      <c r="AC78">
        <v>1631840579.7101429</v>
      </c>
      <c r="AD78">
        <v>1911333333.3333333</v>
      </c>
      <c r="AE78">
        <v>2129053140.0966144</v>
      </c>
      <c r="AF78">
        <v>2248956521.7391291</v>
      </c>
      <c r="AG78">
        <v>2498038647.3429961</v>
      </c>
      <c r="AH78">
        <v>2887057971.0145025</v>
      </c>
      <c r="AI78">
        <v>3460835748.7922707</v>
      </c>
      <c r="AJ78">
        <v>4012028985.5072455</v>
      </c>
      <c r="AK78">
        <v>3414362176.628016</v>
      </c>
      <c r="AL78">
        <v>2436755156.0268793</v>
      </c>
      <c r="AM78">
        <v>2216966264.9352489</v>
      </c>
      <c r="AN78">
        <v>2235519893.8143663</v>
      </c>
      <c r="AO78">
        <v>2412610354.0509267</v>
      </c>
      <c r="AP78">
        <v>2810798624.8271313</v>
      </c>
      <c r="AQ78">
        <v>2625091597.4197707</v>
      </c>
      <c r="AR78">
        <v>2734948464.9362917</v>
      </c>
      <c r="AS78">
        <v>2850656006.5202551</v>
      </c>
      <c r="AT78">
        <v>3059029965.9321775</v>
      </c>
      <c r="AU78">
        <v>3457245036.9555283</v>
      </c>
      <c r="AV78">
        <v>3870129871.350153</v>
      </c>
      <c r="AW78">
        <v>4594805683.5686569</v>
      </c>
      <c r="AX78">
        <v>5428849542.5944195</v>
      </c>
      <c r="AY78">
        <v>6492288109.1096478</v>
      </c>
      <c r="AZ78">
        <v>7832349513.0736799</v>
      </c>
      <c r="BA78">
        <v>9193850898.1598682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5568083912.9320784</v>
      </c>
      <c r="F80">
        <v>5715453411.1618748</v>
      </c>
      <c r="G80">
        <v>5990994726.9733362</v>
      </c>
      <c r="H80">
        <v>6678798838.3178215</v>
      </c>
      <c r="I80">
        <v>6230893322.777503</v>
      </c>
      <c r="J80">
        <v>6828342730.0150824</v>
      </c>
      <c r="K80">
        <v>7283064053.9514456</v>
      </c>
      <c r="L80">
        <v>7759905623.4127083</v>
      </c>
      <c r="M80">
        <v>8635270209.0418758</v>
      </c>
      <c r="N80">
        <v>10059637982.195063</v>
      </c>
      <c r="O80">
        <v>11496769864.412233</v>
      </c>
      <c r="P80">
        <v>12578062104.365192</v>
      </c>
      <c r="Q80">
        <v>15801783682.387234</v>
      </c>
      <c r="R80">
        <v>20463958291.438793</v>
      </c>
      <c r="S80">
        <v>29741710082.793186</v>
      </c>
      <c r="T80">
        <v>39317136418.820374</v>
      </c>
      <c r="U80">
        <v>48940078782.289543</v>
      </c>
      <c r="V80">
        <v>61063835208.095818</v>
      </c>
      <c r="W80">
        <v>70193151853.102631</v>
      </c>
      <c r="X80">
        <v>83749499939.194214</v>
      </c>
      <c r="Y80">
        <v>111723687420.37265</v>
      </c>
      <c r="Z80">
        <v>110153796333.644</v>
      </c>
      <c r="AA80">
        <v>113040952663.41554</v>
      </c>
      <c r="AB80">
        <v>129847400542.77335</v>
      </c>
      <c r="AC80">
        <v>110766039223.8685</v>
      </c>
      <c r="AD80">
        <v>118646789415.85512</v>
      </c>
      <c r="AE80">
        <v>113374700465.30043</v>
      </c>
      <c r="AF80">
        <v>0</v>
      </c>
      <c r="AG80">
        <v>0</v>
      </c>
      <c r="AH80">
        <v>0</v>
      </c>
      <c r="AI80">
        <v>0</v>
      </c>
      <c r="AJ80">
        <v>115128265735.48589</v>
      </c>
      <c r="AK80">
        <v>126709402709.58856</v>
      </c>
      <c r="AL80">
        <v>118698381300.0025</v>
      </c>
      <c r="AM80">
        <v>114970500220.41603</v>
      </c>
      <c r="AN80">
        <v>108157608056.80919</v>
      </c>
      <c r="AO80">
        <v>105511444501.28891</v>
      </c>
      <c r="AP80">
        <v>120584025966.55754</v>
      </c>
      <c r="AQ80">
        <v>129831239727.70615</v>
      </c>
      <c r="AR80">
        <v>128679306427.38065</v>
      </c>
      <c r="AS80">
        <v>145563852611.6944</v>
      </c>
      <c r="AT80">
        <v>151070861990.55673</v>
      </c>
      <c r="AU80">
        <v>154083087278.5191</v>
      </c>
      <c r="AV80">
        <v>165690466477.67874</v>
      </c>
      <c r="AW80">
        <v>191016812280.64716</v>
      </c>
      <c r="AX80">
        <v>231469454014.67654</v>
      </c>
      <c r="AY80">
        <v>295546003139.85809</v>
      </c>
      <c r="AZ80">
        <v>404139868378.90448</v>
      </c>
      <c r="BA80">
        <v>523850422129.89008</v>
      </c>
      <c r="BB80">
        <v>545207133523.71185</v>
      </c>
      <c r="BC80">
        <v>604395074221.96619</v>
      </c>
      <c r="BD80">
        <v>647901298103.24158</v>
      </c>
      <c r="BE80">
        <v>750652399059.18896</v>
      </c>
      <c r="BF80">
        <v>831327728130.19568</v>
      </c>
      <c r="BG80">
        <v>815812949525.22119</v>
      </c>
      <c r="BH80">
        <v>684409047226.57825</v>
      </c>
      <c r="BI80">
        <v>718918445950.5625</v>
      </c>
      <c r="BJ80">
        <v>739038951046.24146</v>
      </c>
      <c r="BK80">
        <v>611106837803.08435</v>
      </c>
      <c r="BL80">
        <v>672262065415.97705</v>
      </c>
      <c r="BM80">
        <v>756534939917.86218</v>
      </c>
      <c r="BN80">
        <v>625171021336.80225</v>
      </c>
      <c r="BO80">
        <v>684287629519.36145</v>
      </c>
      <c r="BP80">
        <v>0</v>
      </c>
      <c r="BQ80"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v>0</v>
      </c>
      <c r="F82">
        <v>34445283.9692735</v>
      </c>
      <c r="G82">
        <v>34750031.482181124</v>
      </c>
      <c r="H82">
        <v>43897494.018385626</v>
      </c>
      <c r="I82">
        <v>52349829.996222168</v>
      </c>
      <c r="J82">
        <v>48016622.591613121</v>
      </c>
      <c r="K82">
        <v>51122294.916960269</v>
      </c>
      <c r="L82">
        <v>53287330.598035552</v>
      </c>
      <c r="M82">
        <v>53971143.936791494</v>
      </c>
      <c r="N82">
        <v>63158737.419945084</v>
      </c>
      <c r="O82">
        <v>74814857.273873672</v>
      </c>
      <c r="P82">
        <v>90790365.95346652</v>
      </c>
      <c r="Q82">
        <v>115085847.52006823</v>
      </c>
      <c r="R82">
        <v>135592729.5070411</v>
      </c>
      <c r="S82">
        <v>185443468.50313565</v>
      </c>
      <c r="T82">
        <v>231220258.84462848</v>
      </c>
      <c r="U82">
        <v>215025926.93672234</v>
      </c>
      <c r="V82">
        <v>249626133.58911744</v>
      </c>
      <c r="W82">
        <v>290302809.14202321</v>
      </c>
      <c r="X82">
        <v>355164207.17852169</v>
      </c>
      <c r="Y82">
        <v>407400072.13022703</v>
      </c>
      <c r="Z82">
        <v>410575607.83827335</v>
      </c>
      <c r="AA82">
        <v>406124088.28793955</v>
      </c>
      <c r="AB82">
        <v>422123458.73237455</v>
      </c>
      <c r="AC82">
        <v>440977575.21958691</v>
      </c>
      <c r="AD82">
        <v>421650828.65648109</v>
      </c>
      <c r="AE82">
        <v>503927207.6309126</v>
      </c>
      <c r="AF82">
        <v>478434837.41713297</v>
      </c>
      <c r="AG82">
        <v>501057151.9264344</v>
      </c>
      <c r="AH82">
        <v>525253601.18058383</v>
      </c>
      <c r="AI82">
        <v>661292936.49571645</v>
      </c>
      <c r="AJ82">
        <v>760229011.66880441</v>
      </c>
      <c r="AK82">
        <v>855119558.26748121</v>
      </c>
      <c r="AL82">
        <v>886421819.00730991</v>
      </c>
      <c r="AM82">
        <v>957151199.5218972</v>
      </c>
      <c r="AN82">
        <v>1041238454.9036368</v>
      </c>
      <c r="AO82">
        <v>1052479156.2744969</v>
      </c>
      <c r="AP82">
        <v>933724002.9785074</v>
      </c>
      <c r="AQ82">
        <v>674832156.15731025</v>
      </c>
      <c r="AR82">
        <v>773584819.44532585</v>
      </c>
      <c r="AS82">
        <v>704736155.96922934</v>
      </c>
      <c r="AT82">
        <v>734779083.87189198</v>
      </c>
      <c r="AU82">
        <v>926069053.86162746</v>
      </c>
      <c r="AV82">
        <v>1242239063.0499077</v>
      </c>
      <c r="AW82">
        <v>1487497507.4379692</v>
      </c>
      <c r="AX82">
        <v>1755618367.5606709</v>
      </c>
      <c r="AY82">
        <v>2096766351.8715312</v>
      </c>
      <c r="AZ82">
        <v>2441027468.7760034</v>
      </c>
      <c r="BA82">
        <v>2306946959.8511696</v>
      </c>
      <c r="BB82">
        <v>2013064485.2495825</v>
      </c>
      <c r="BC82">
        <v>2124042752.4015269</v>
      </c>
      <c r="BD82">
        <v>2526787396.9015784</v>
      </c>
      <c r="BE82">
        <v>2687191579.4561434</v>
      </c>
      <c r="BF82">
        <v>3107814664.5361781</v>
      </c>
      <c r="BG82">
        <v>3347503478.6678572</v>
      </c>
      <c r="BH82">
        <v>3431650483.3061891</v>
      </c>
      <c r="BI82">
        <v>3620130419.7512712</v>
      </c>
      <c r="BJ82">
        <v>3965188253.829093</v>
      </c>
      <c r="BK82">
        <v>4022823027.4503245</v>
      </c>
      <c r="BL82">
        <v>4010410583.9840918</v>
      </c>
      <c r="BM82">
        <v>4034242363.5106864</v>
      </c>
      <c r="BN82">
        <v>4708115153.2868433</v>
      </c>
      <c r="BO82">
        <v>4653424868.9782534</v>
      </c>
      <c r="BP82">
        <v>4951337988.1229706</v>
      </c>
      <c r="BQ82"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107834000.00000006</v>
      </c>
      <c r="AO85">
        <v>101594999.99999991</v>
      </c>
      <c r="AP85">
        <v>105461000.00000001</v>
      </c>
      <c r="AQ85">
        <v>106216999.99999997</v>
      </c>
      <c r="AR85">
        <v>109816999.99999994</v>
      </c>
      <c r="AS85">
        <v>108766999.99999999</v>
      </c>
      <c r="AT85">
        <v>115260000.00000004</v>
      </c>
      <c r="AU85">
        <v>101462999.99999994</v>
      </c>
      <c r="AV85">
        <v>97663000</v>
      </c>
      <c r="AW85">
        <v>97608000.000000075</v>
      </c>
      <c r="AX85">
        <v>99181999.999999925</v>
      </c>
      <c r="AY85">
        <v>90794999.999999985</v>
      </c>
      <c r="AZ85">
        <v>94941000.000000075</v>
      </c>
      <c r="BA85">
        <v>98004000.000000075</v>
      </c>
      <c r="BB85">
        <v>113961999.99999993</v>
      </c>
      <c r="BC85">
        <v>113888999.9999999</v>
      </c>
      <c r="BD85">
        <v>118383000.00000001</v>
      </c>
      <c r="BE85">
        <v>134806999.99999991</v>
      </c>
      <c r="BF85">
        <v>145774999.99999988</v>
      </c>
      <c r="BG85">
        <v>194386000</v>
      </c>
      <c r="BH85">
        <v>178273000.00000003</v>
      </c>
      <c r="BI85">
        <v>217562999.99999988</v>
      </c>
      <c r="BJ85">
        <v>240928999.99999988</v>
      </c>
      <c r="BK85">
        <v>246544000</v>
      </c>
      <c r="BL85">
        <v>249039000.00000015</v>
      </c>
      <c r="BM85">
        <v>287958999.99999988</v>
      </c>
      <c r="BN85">
        <v>332366000.00000006</v>
      </c>
      <c r="BO85">
        <v>0</v>
      </c>
      <c r="BP85">
        <v>0</v>
      </c>
      <c r="BQ85"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22023278.515666522</v>
      </c>
      <c r="F86">
        <v>25442377.08911993</v>
      </c>
      <c r="G86">
        <v>30079932.093308471</v>
      </c>
      <c r="H86">
        <v>32854950.157999858</v>
      </c>
      <c r="I86">
        <v>35220581.892660551</v>
      </c>
      <c r="J86">
        <v>37541683.4084213</v>
      </c>
      <c r="K86">
        <v>36714658.84488681</v>
      </c>
      <c r="L86">
        <v>38577088.677604981</v>
      </c>
      <c r="M86">
        <v>43172553.514436118</v>
      </c>
      <c r="N86">
        <v>48753546.758978941</v>
      </c>
      <c r="O86">
        <v>49782358.295014605</v>
      </c>
      <c r="P86">
        <v>57064214.767987251</v>
      </c>
      <c r="Q86">
        <v>79697611.881256402</v>
      </c>
      <c r="R86">
        <v>119018786.12027548</v>
      </c>
      <c r="S86">
        <v>184184213.66053426</v>
      </c>
      <c r="T86">
        <v>333442363.94542688</v>
      </c>
      <c r="U86">
        <v>558287190.65129876</v>
      </c>
      <c r="V86">
        <v>542759564.81497836</v>
      </c>
      <c r="W86">
        <v>503594278.47342509</v>
      </c>
      <c r="X86">
        <v>577421261.37385476</v>
      </c>
      <c r="Y86">
        <v>724088045.33700991</v>
      </c>
      <c r="Z86">
        <v>652280028.84110177</v>
      </c>
      <c r="AA86">
        <v>611996875.17776966</v>
      </c>
      <c r="AB86">
        <v>622364570.95326197</v>
      </c>
      <c r="AC86">
        <v>628080588.65956092</v>
      </c>
      <c r="AD86">
        <v>684625765.60089028</v>
      </c>
      <c r="AE86">
        <v>798782223.47603941</v>
      </c>
      <c r="AF86">
        <v>800967437.69897842</v>
      </c>
      <c r="AG86">
        <v>809858795.89899313</v>
      </c>
      <c r="AH86">
        <v>800624939.22767866</v>
      </c>
      <c r="AI86">
        <v>972516504.77843082</v>
      </c>
      <c r="AJ86">
        <v>1016412540.2543772</v>
      </c>
      <c r="AK86">
        <v>912223193.49438298</v>
      </c>
      <c r="AL86">
        <v>678775224.17516589</v>
      </c>
      <c r="AM86">
        <v>587140206.75358224</v>
      </c>
      <c r="AN86">
        <v>719144810.04493749</v>
      </c>
      <c r="AO86">
        <v>822549117.79033375</v>
      </c>
      <c r="AP86">
        <v>802204162.94175637</v>
      </c>
      <c r="AQ86">
        <v>779021302.20728672</v>
      </c>
      <c r="AR86">
        <v>724087464.15254009</v>
      </c>
      <c r="AS86">
        <v>742468427.6673497</v>
      </c>
      <c r="AT86">
        <v>750020112.36537516</v>
      </c>
      <c r="AU86">
        <v>829133678.8940891</v>
      </c>
      <c r="AV86">
        <v>974272301.73634589</v>
      </c>
      <c r="AW86">
        <v>1175447175.0294712</v>
      </c>
      <c r="AX86">
        <v>1559728697.9400671</v>
      </c>
      <c r="AY86">
        <v>1799628416.0065839</v>
      </c>
      <c r="AZ86">
        <v>2111646049.9759393</v>
      </c>
      <c r="BA86">
        <v>2511580486.6035843</v>
      </c>
      <c r="BB86">
        <v>2462662549.2910595</v>
      </c>
      <c r="BC86">
        <v>2825760335.9191813</v>
      </c>
      <c r="BD86">
        <v>3769952636.4242382</v>
      </c>
      <c r="BE86">
        <v>3826776507.4733043</v>
      </c>
      <c r="BF86">
        <v>4386893398.4043655</v>
      </c>
      <c r="BG86">
        <v>4272505686.1434264</v>
      </c>
      <c r="BH86">
        <v>3580945720.7323389</v>
      </c>
      <c r="BI86">
        <v>3429501760.6271091</v>
      </c>
      <c r="BJ86">
        <v>2890709528.4778881</v>
      </c>
      <c r="BK86">
        <v>4026182844.0717101</v>
      </c>
      <c r="BL86">
        <v>3868894678.0387483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29178787127.486259</v>
      </c>
      <c r="F87">
        <v>29973986776.676022</v>
      </c>
      <c r="G87">
        <v>29352387050.900909</v>
      </c>
      <c r="H87">
        <v>31928385914.473286</v>
      </c>
      <c r="I87">
        <v>33669985146.149403</v>
      </c>
      <c r="J87">
        <v>36215184023.309349</v>
      </c>
      <c r="K87">
        <v>37514383450.154648</v>
      </c>
      <c r="L87">
        <v>40982778834.181618</v>
      </c>
      <c r="M87">
        <v>38171968143.20208</v>
      </c>
      <c r="N87">
        <v>39359967151.745895</v>
      </c>
      <c r="O87">
        <v>43069354451.64373</v>
      </c>
      <c r="P87">
        <v>49447554149.428085</v>
      </c>
      <c r="Q87">
        <v>64902597402.597374</v>
      </c>
      <c r="R87">
        <v>81193042626.163757</v>
      </c>
      <c r="S87">
        <v>87491818606.82547</v>
      </c>
      <c r="T87">
        <v>88719026548.672607</v>
      </c>
      <c r="U87">
        <v>80397124887.691071</v>
      </c>
      <c r="V87">
        <v>85443921158.206985</v>
      </c>
      <c r="W87">
        <v>107614573346.11697</v>
      </c>
      <c r="X87">
        <v>133691232528.58975</v>
      </c>
      <c r="Y87">
        <v>173801998605.62402</v>
      </c>
      <c r="Z87">
        <v>188133038585.20901</v>
      </c>
      <c r="AA87">
        <v>185880503144.65427</v>
      </c>
      <c r="AB87">
        <v>177830832196.45297</v>
      </c>
      <c r="AC87">
        <v>174001064112.79596</v>
      </c>
      <c r="AD87">
        <v>186760780287.47449</v>
      </c>
      <c r="AE87">
        <v>261446789797.71326</v>
      </c>
      <c r="AF87">
        <v>551869586533.74744</v>
      </c>
      <c r="AG87">
        <v>700796869441.47925</v>
      </c>
      <c r="AH87">
        <v>774348821989.5293</v>
      </c>
      <c r="AI87">
        <v>928758877840.91296</v>
      </c>
      <c r="AJ87">
        <v>937862433862.43311</v>
      </c>
      <c r="AK87">
        <v>666065286065.28662</v>
      </c>
      <c r="AL87">
        <v>595895320935.81311</v>
      </c>
      <c r="AM87">
        <v>654666360575.45032</v>
      </c>
      <c r="AN87">
        <v>811988322550.10132</v>
      </c>
      <c r="AO87">
        <v>919190327613.10156</v>
      </c>
      <c r="AP87">
        <v>1210671250818.5959</v>
      </c>
      <c r="AQ87">
        <v>1479999999999.9988</v>
      </c>
      <c r="AR87">
        <v>1509325351884.8088</v>
      </c>
      <c r="AS87">
        <v>1567753064003.6301</v>
      </c>
      <c r="AT87">
        <v>1623093421620.8457</v>
      </c>
      <c r="AU87">
        <v>1774391486810.5547</v>
      </c>
      <c r="AV87">
        <v>2122231836734.6943</v>
      </c>
      <c r="AW87">
        <v>2613575613328.4424</v>
      </c>
      <c r="AX87">
        <v>2954985454545.4634</v>
      </c>
      <c r="AY87">
        <v>3411885924563.0181</v>
      </c>
      <c r="AZ87">
        <v>4296844737895.1587</v>
      </c>
      <c r="BA87">
        <v>4650556985294.1133</v>
      </c>
      <c r="BB87">
        <v>3938705632631.4146</v>
      </c>
      <c r="BC87">
        <v>4062449536070.6641</v>
      </c>
      <c r="BD87">
        <v>4026298023498.6064</v>
      </c>
      <c r="BE87">
        <v>4000217172098.0952</v>
      </c>
      <c r="BF87">
        <v>4042085366442.2056</v>
      </c>
      <c r="BG87">
        <v>4146636930483.0693</v>
      </c>
      <c r="BH87">
        <v>3926060270396.0098</v>
      </c>
      <c r="BI87">
        <v>3772156356394.7988</v>
      </c>
      <c r="BJ87">
        <v>3893900750571.7417</v>
      </c>
      <c r="BK87">
        <v>4250265534751.6675</v>
      </c>
      <c r="BL87">
        <v>4011078708439.6323</v>
      </c>
      <c r="BM87">
        <v>4419849834532.0645</v>
      </c>
      <c r="BN87">
        <v>5203132165341.4502</v>
      </c>
      <c r="BO87">
        <v>5064254049811.7266</v>
      </c>
      <c r="BP87">
        <v>4972489169278.8428</v>
      </c>
      <c r="BQ87"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208461092.55387014</v>
      </c>
      <c r="AO88">
        <v>211167083.35166782</v>
      </c>
      <c r="AP88">
        <v>290448060.11560678</v>
      </c>
      <c r="AQ88">
        <v>269022533.18242657</v>
      </c>
      <c r="AR88">
        <v>222680383.02469212</v>
      </c>
      <c r="AS88">
        <v>317439677.20718431</v>
      </c>
      <c r="AT88">
        <v>361468731.28874576</v>
      </c>
      <c r="AU88">
        <v>405482708.50649422</v>
      </c>
      <c r="AV88">
        <v>510627401.95278758</v>
      </c>
      <c r="AW88">
        <v>800400607.72802854</v>
      </c>
      <c r="AX88">
        <v>1082104983.5005703</v>
      </c>
      <c r="AY88">
        <v>1572527393.1202869</v>
      </c>
      <c r="AZ88">
        <v>2453682634.9772897</v>
      </c>
      <c r="BA88">
        <v>2966006301.573688</v>
      </c>
      <c r="BB88">
        <v>2851627646.203537</v>
      </c>
      <c r="BC88">
        <v>3478013089.5558491</v>
      </c>
      <c r="BD88">
        <v>4208596689.0941648</v>
      </c>
      <c r="BE88">
        <v>4786495490.9473333</v>
      </c>
      <c r="BF88">
        <v>5913739502.2228184</v>
      </c>
      <c r="BG88">
        <v>6337455424.1262426</v>
      </c>
      <c r="BH88">
        <v>5781578096.2058525</v>
      </c>
      <c r="BI88">
        <v>6712487509.1106911</v>
      </c>
      <c r="BJ88">
        <v>7254067475.2604027</v>
      </c>
      <c r="BK88">
        <v>8182529098.4415283</v>
      </c>
      <c r="BL88">
        <v>8647887698.6379166</v>
      </c>
      <c r="BM88">
        <v>9769299289.3205261</v>
      </c>
      <c r="BN88">
        <v>10508315998.633924</v>
      </c>
      <c r="BO88">
        <v>12887287223.098568</v>
      </c>
      <c r="BP88">
        <v>16435690869.896954</v>
      </c>
      <c r="BQ88"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223975940.37517953</v>
      </c>
      <c r="F89">
        <v>243726164.01051319</v>
      </c>
      <c r="G89">
        <v>280705306.13624716</v>
      </c>
      <c r="H89">
        <v>301155892.31184036</v>
      </c>
      <c r="I89">
        <v>412933753.73735249</v>
      </c>
      <c r="J89">
        <v>420917886.69631797</v>
      </c>
      <c r="K89">
        <v>441648617.8880164</v>
      </c>
      <c r="L89">
        <v>370801080.03764611</v>
      </c>
      <c r="M89">
        <v>344883579.20220917</v>
      </c>
      <c r="N89">
        <v>380908435.48370129</v>
      </c>
      <c r="O89">
        <v>418815918.98512971</v>
      </c>
      <c r="P89">
        <v>458912234.52935028</v>
      </c>
      <c r="Q89">
        <v>500992444.5168134</v>
      </c>
      <c r="R89">
        <v>681490857.03785908</v>
      </c>
      <c r="S89">
        <v>624242236.02484357</v>
      </c>
      <c r="T89">
        <v>737292553.19148874</v>
      </c>
      <c r="U89">
        <v>805055084.74576271</v>
      </c>
      <c r="V89">
        <v>870185714.2857151</v>
      </c>
      <c r="W89">
        <v>895781849.91273856</v>
      </c>
      <c r="X89">
        <v>846454415.95441508</v>
      </c>
      <c r="Y89">
        <v>824745850.62240684</v>
      </c>
      <c r="Z89">
        <v>699451744.18604589</v>
      </c>
      <c r="AA89">
        <v>692774509.80391908</v>
      </c>
      <c r="AB89">
        <v>458674603.17460281</v>
      </c>
      <c r="AC89">
        <v>521236138.29093528</v>
      </c>
      <c r="AD89">
        <v>613419117.64705968</v>
      </c>
      <c r="AE89">
        <v>775150291.61058974</v>
      </c>
      <c r="AF89">
        <v>720884353.74149871</v>
      </c>
      <c r="AG89">
        <v>766465585.4430356</v>
      </c>
      <c r="AH89">
        <v>888456549.93514657</v>
      </c>
      <c r="AI89">
        <v>832842776.55138636</v>
      </c>
      <c r="AJ89">
        <v>1027639202.4589915</v>
      </c>
      <c r="AK89">
        <v>1316961428.4079223</v>
      </c>
      <c r="AL89">
        <v>1183963095.9905028</v>
      </c>
      <c r="AM89">
        <v>1226151222.1664135</v>
      </c>
      <c r="AN89">
        <v>1399086011.6416769</v>
      </c>
      <c r="AO89">
        <v>1427926406.476423</v>
      </c>
      <c r="AP89">
        <v>1643055464.9504852</v>
      </c>
      <c r="AQ89">
        <v>1710204707.8321202</v>
      </c>
      <c r="AR89">
        <v>1859511050.3236289</v>
      </c>
      <c r="AS89">
        <v>1403478353.0702891</v>
      </c>
      <c r="AT89">
        <v>1671279072.9248862</v>
      </c>
      <c r="AU89">
        <v>2103180829.2962391</v>
      </c>
      <c r="AV89">
        <v>2369649782.324038</v>
      </c>
      <c r="AW89">
        <v>2906230006.0185781</v>
      </c>
      <c r="AX89">
        <v>3450084079.5502725</v>
      </c>
      <c r="AY89">
        <v>4755367405.123107</v>
      </c>
      <c r="AZ89">
        <v>6384800053.4574327</v>
      </c>
      <c r="BA89">
        <v>7875777451.596899</v>
      </c>
      <c r="BB89">
        <v>7357987559.1238823</v>
      </c>
      <c r="BC89">
        <v>9536685765.1460018</v>
      </c>
      <c r="BD89">
        <v>12016961048.113266</v>
      </c>
      <c r="BE89">
        <v>12530807329.40955</v>
      </c>
      <c r="BF89">
        <v>13796368213.748751</v>
      </c>
      <c r="BG89">
        <v>12927399998.628582</v>
      </c>
      <c r="BH89">
        <v>12690563225.480059</v>
      </c>
      <c r="BI89">
        <v>14755125931.154688</v>
      </c>
      <c r="BJ89">
        <v>15391235445.866322</v>
      </c>
      <c r="BK89">
        <v>16900513680.150177</v>
      </c>
      <c r="BL89">
        <v>18039453271.439545</v>
      </c>
      <c r="BM89">
        <v>21574661474.016045</v>
      </c>
      <c r="BN89">
        <v>25233528277.866848</v>
      </c>
      <c r="BO89">
        <v>23275628255.399639</v>
      </c>
      <c r="BP89">
        <v>24117508113.21032</v>
      </c>
      <c r="BQ89"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276614398.25670749</v>
      </c>
      <c r="AK91">
        <v>284998470.174101</v>
      </c>
      <c r="AL91">
        <v>330351850.87529272</v>
      </c>
      <c r="AM91">
        <v>312052668.41897851</v>
      </c>
      <c r="AN91">
        <v>342012373.2678104</v>
      </c>
      <c r="AO91">
        <v>349770119.28497201</v>
      </c>
      <c r="AP91">
        <v>378970452.16239417</v>
      </c>
      <c r="AQ91">
        <v>357886094.04634011</v>
      </c>
      <c r="AR91">
        <v>0</v>
      </c>
      <c r="AS91">
        <v>349896688.95878029</v>
      </c>
      <c r="AT91">
        <v>353626953.02688998</v>
      </c>
      <c r="AU91">
        <v>417811378.05051661</v>
      </c>
      <c r="AV91">
        <v>553840844.61363471</v>
      </c>
      <c r="AW91">
        <v>668550785.59113395</v>
      </c>
      <c r="AX91">
        <v>548942376.3421706</v>
      </c>
      <c r="AY91">
        <v>755251426.5544045</v>
      </c>
      <c r="AZ91">
        <v>812513479.11690402</v>
      </c>
      <c r="BA91">
        <v>1025962918.7981423</v>
      </c>
      <c r="BB91">
        <v>1166630286.7196069</v>
      </c>
      <c r="BC91">
        <v>1812153959.2220831</v>
      </c>
      <c r="BD91">
        <v>1842722980.6960146</v>
      </c>
      <c r="BE91">
        <v>1593010014.6061006</v>
      </c>
      <c r="BF91">
        <v>1827115959.0945315</v>
      </c>
      <c r="BG91">
        <v>2054147711.8908207</v>
      </c>
      <c r="BH91">
        <v>2186656796.8011355</v>
      </c>
      <c r="BI91">
        <v>2060142382.6654279</v>
      </c>
      <c r="BJ91">
        <v>2376595138.1228762</v>
      </c>
      <c r="BK91">
        <v>2632558385.2493215</v>
      </c>
      <c r="BL91">
        <v>3187620389.7197003</v>
      </c>
      <c r="BM91">
        <v>3758351728.2918434</v>
      </c>
      <c r="BN91">
        <v>4184825539.8965931</v>
      </c>
      <c r="BO91">
        <v>0</v>
      </c>
      <c r="BP91">
        <v>0</v>
      </c>
      <c r="BQ91"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7929614.5904908674</v>
      </c>
      <c r="L92">
        <v>8074912.521781004</v>
      </c>
      <c r="M92">
        <v>7694412.3110597003</v>
      </c>
      <c r="N92">
        <v>8040012.8640205665</v>
      </c>
      <c r="O92">
        <v>9297614.8761837985</v>
      </c>
      <c r="P92">
        <v>9471439.1817766726</v>
      </c>
      <c r="Q92">
        <v>13510994.921884544</v>
      </c>
      <c r="R92">
        <v>22591568.986228321</v>
      </c>
      <c r="S92">
        <v>24694215.475002758</v>
      </c>
      <c r="T92">
        <v>26498248.936419692</v>
      </c>
      <c r="U92">
        <v>31415216.880467255</v>
      </c>
      <c r="V92">
        <v>26798731.279592536</v>
      </c>
      <c r="W92">
        <v>42996627.104463898</v>
      </c>
      <c r="X92">
        <v>43523249.114601716</v>
      </c>
      <c r="Y92">
        <v>52702438.083351113</v>
      </c>
      <c r="Z92">
        <v>55100820.532919154</v>
      </c>
      <c r="AA92">
        <v>55479119.986372642</v>
      </c>
      <c r="AB92">
        <v>61002624.522706345</v>
      </c>
      <c r="AC92">
        <v>47370885.1809875</v>
      </c>
      <c r="AD92">
        <v>65988267.725149773</v>
      </c>
      <c r="AE92">
        <v>39803776.795599595</v>
      </c>
      <c r="AF92">
        <v>48559595.160013691</v>
      </c>
      <c r="AG92">
        <v>58760456.816751003</v>
      </c>
      <c r="AH92">
        <v>62790899.763344102</v>
      </c>
      <c r="AI92">
        <v>65502033.762694612</v>
      </c>
      <c r="AJ92">
        <v>74284842.074575633</v>
      </c>
      <c r="AK92">
        <v>82997263.289123073</v>
      </c>
      <c r="AL92">
        <v>91344275.482617304</v>
      </c>
      <c r="AM92">
        <v>83598324.359870121</v>
      </c>
      <c r="AN92">
        <v>95860707.974893838</v>
      </c>
      <c r="AO92">
        <v>98782577.382271335</v>
      </c>
      <c r="AP92">
        <v>116671619.19996037</v>
      </c>
      <c r="AQ92">
        <v>123232892.67224784</v>
      </c>
      <c r="AR92">
        <v>129029234.69156742</v>
      </c>
      <c r="AS92">
        <v>155020967.53697434</v>
      </c>
      <c r="AT92">
        <v>150907513.01159856</v>
      </c>
      <c r="AU92">
        <v>160786773.96954727</v>
      </c>
      <c r="AV92">
        <v>160229051.59943157</v>
      </c>
      <c r="AW92">
        <v>186404047.82098001</v>
      </c>
      <c r="AX92">
        <v>211662021.14522687</v>
      </c>
      <c r="AY92">
        <v>272928868.76893437</v>
      </c>
      <c r="AZ92">
        <v>328831357.87448418</v>
      </c>
      <c r="BA92">
        <v>435472613.94895035</v>
      </c>
      <c r="BB92">
        <v>416485349.37655228</v>
      </c>
      <c r="BC92">
        <v>466827983.51018447</v>
      </c>
      <c r="BD92">
        <v>493564351.05860329</v>
      </c>
      <c r="BE92">
        <v>486262332.53881282</v>
      </c>
      <c r="BF92">
        <v>497169234.40941626</v>
      </c>
      <c r="BG92">
        <v>466937860.77297944</v>
      </c>
      <c r="BH92">
        <v>0</v>
      </c>
      <c r="BI92">
        <v>0</v>
      </c>
      <c r="BJ92">
        <v>576139119.47327411</v>
      </c>
      <c r="BK92">
        <v>659448982.22331476</v>
      </c>
      <c r="BL92">
        <v>805605490.57586384</v>
      </c>
      <c r="BM92">
        <v>959351782.66098499</v>
      </c>
      <c r="BN92">
        <v>1148489359.3956764</v>
      </c>
      <c r="BO92">
        <v>1179871507.2674654</v>
      </c>
      <c r="BP92">
        <v>1156532458.4200909</v>
      </c>
      <c r="BQ92"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23439592.506836474</v>
      </c>
      <c r="AF93">
        <v>40831234.855323732</v>
      </c>
      <c r="AG93">
        <v>35644555.252507508</v>
      </c>
      <c r="AH93">
        <v>30069413.913396239</v>
      </c>
      <c r="AI93">
        <v>168013170.15370673</v>
      </c>
      <c r="AJ93">
        <v>32780213.357014451</v>
      </c>
      <c r="AK93">
        <v>36475791.306324318</v>
      </c>
      <c r="AL93">
        <v>35237395.162401371</v>
      </c>
      <c r="AM93">
        <v>40921060.500511169</v>
      </c>
      <c r="AN93">
        <v>41741777.159565687</v>
      </c>
      <c r="AO93">
        <v>42419973.894175693</v>
      </c>
      <c r="AP93">
        <v>64688506.560868584</v>
      </c>
      <c r="AQ93">
        <v>56866343.015918516</v>
      </c>
      <c r="AR93">
        <v>66224556.768070377</v>
      </c>
      <c r="AS93">
        <v>92281137.529380187</v>
      </c>
      <c r="AT93">
        <v>77502019.111357033</v>
      </c>
      <c r="AU93">
        <v>102875795.38972814</v>
      </c>
      <c r="AV93">
        <v>52220787.060365379</v>
      </c>
      <c r="AW93">
        <v>81513703.644194961</v>
      </c>
      <c r="AX93">
        <v>96649328.079092771</v>
      </c>
      <c r="AY93">
        <v>101753924.67788517</v>
      </c>
      <c r="AZ93">
        <v>140611845.95563236</v>
      </c>
      <c r="BA93">
        <v>195761740.11666164</v>
      </c>
      <c r="BB93">
        <v>199075366.58132124</v>
      </c>
      <c r="BC93">
        <v>226201977.88801193</v>
      </c>
      <c r="BD93">
        <v>345620867.18117487</v>
      </c>
      <c r="BE93">
        <v>301818093.64521205</v>
      </c>
      <c r="BF93">
        <v>327580986.02651608</v>
      </c>
      <c r="BG93">
        <v>487512562.25640398</v>
      </c>
      <c r="BH93">
        <v>517866984.02211142</v>
      </c>
      <c r="BI93">
        <v>564897157.36706543</v>
      </c>
      <c r="BJ93">
        <v>592757005.62603641</v>
      </c>
      <c r="BK93">
        <v>657184483.56547332</v>
      </c>
      <c r="BL93">
        <v>624591367.96482956</v>
      </c>
      <c r="BM93">
        <v>693607187.94999802</v>
      </c>
      <c r="BN93">
        <v>870364709.38600755</v>
      </c>
      <c r="BO93">
        <v>800895544.95922852</v>
      </c>
      <c r="BP93">
        <v>814568380.45890486</v>
      </c>
      <c r="BQ93"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19970486.639024369</v>
      </c>
      <c r="AE94">
        <v>30421081.126009319</v>
      </c>
      <c r="AF94">
        <v>31390523.459837753</v>
      </c>
      <c r="AG94">
        <v>18808237.359310832</v>
      </c>
      <c r="AH94">
        <v>24710955.873909719</v>
      </c>
      <c r="AI94">
        <v>13901907.873595538</v>
      </c>
      <c r="AJ94">
        <v>11828848.899266068</v>
      </c>
      <c r="AK94">
        <v>16422873.634835424</v>
      </c>
      <c r="AL94">
        <v>11442189.894731799</v>
      </c>
      <c r="AM94">
        <v>13978628.163476536</v>
      </c>
      <c r="AN94">
        <v>23159443.9606627</v>
      </c>
      <c r="AO94">
        <v>32266487.327603873</v>
      </c>
      <c r="AP94">
        <v>30911335.878696766</v>
      </c>
      <c r="AQ94">
        <v>35340176.745802619</v>
      </c>
      <c r="AR94">
        <v>57109065.126130618</v>
      </c>
      <c r="AS94">
        <v>67287352.121131271</v>
      </c>
      <c r="AT94">
        <v>83803238.165526137</v>
      </c>
      <c r="AU94">
        <v>136082648.17108804</v>
      </c>
      <c r="AV94">
        <v>261766898.60621104</v>
      </c>
      <c r="AW94">
        <v>382844632.28925037</v>
      </c>
      <c r="AX94">
        <v>525055448.85084081</v>
      </c>
      <c r="AY94">
        <v>597151772.42789459</v>
      </c>
      <c r="AZ94">
        <v>914502631.93695068</v>
      </c>
      <c r="BA94">
        <v>1279026844.9256873</v>
      </c>
      <c r="BB94">
        <v>1503643794.832674</v>
      </c>
      <c r="BC94">
        <v>1835106163.7816691</v>
      </c>
      <c r="BD94">
        <v>1926796068.7910826</v>
      </c>
      <c r="BE94">
        <v>2838080525.4052062</v>
      </c>
      <c r="BF94">
        <v>3116017759.9163318</v>
      </c>
      <c r="BG94">
        <v>2622745873.9701071</v>
      </c>
      <c r="BH94">
        <v>2036495563.3878601</v>
      </c>
      <c r="BI94">
        <v>1604777234.5187812</v>
      </c>
      <c r="BJ94">
        <v>1553413440.9011869</v>
      </c>
      <c r="BK94">
        <v>1611316423.2293916</v>
      </c>
      <c r="BL94">
        <v>1416597369.8808081</v>
      </c>
      <c r="BM94">
        <v>1369039540.8415103</v>
      </c>
      <c r="BN94">
        <v>1412004845.3586507</v>
      </c>
      <c r="BO94">
        <v>1531256345.1417902</v>
      </c>
      <c r="BP94">
        <v>1712048779.2211881</v>
      </c>
      <c r="BQ94"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33247037.03703706</v>
      </c>
      <c r="W96">
        <v>39770000</v>
      </c>
      <c r="X96">
        <v>45703703.703703567</v>
      </c>
      <c r="Y96">
        <v>48500370.370370388</v>
      </c>
      <c r="Z96">
        <v>52280370.370370448</v>
      </c>
      <c r="AA96">
        <v>50525555.555555597</v>
      </c>
      <c r="AB96">
        <v>48280370.370370276</v>
      </c>
      <c r="AC96">
        <v>54969259.238066718</v>
      </c>
      <c r="AD96">
        <v>65634444.450095773</v>
      </c>
      <c r="AE96">
        <v>84054444.455747575</v>
      </c>
      <c r="AF96">
        <v>93905555.555555776</v>
      </c>
      <c r="AG96">
        <v>114908148.14814828</v>
      </c>
      <c r="AH96">
        <v>122583703.70370357</v>
      </c>
      <c r="AI96">
        <v>134261851.85185197</v>
      </c>
      <c r="AJ96">
        <v>141482222.22222239</v>
      </c>
      <c r="AK96">
        <v>150858888.88888878</v>
      </c>
      <c r="AL96">
        <v>185918888.8888889</v>
      </c>
      <c r="AM96">
        <v>209071481.48148164</v>
      </c>
      <c r="AN96">
        <v>231014897.40740782</v>
      </c>
      <c r="AO96">
        <v>253983764.44444418</v>
      </c>
      <c r="AP96">
        <v>279523108.88888937</v>
      </c>
      <c r="AQ96">
        <v>313841488.88888907</v>
      </c>
      <c r="AR96">
        <v>357228051.85185164</v>
      </c>
      <c r="AS96">
        <v>406542323.70370358</v>
      </c>
      <c r="AT96">
        <v>451382372.22222227</v>
      </c>
      <c r="AU96">
        <v>498949421.48148125</v>
      </c>
      <c r="AV96">
        <v>529363986.66666633</v>
      </c>
      <c r="AW96">
        <v>636414475.55555308</v>
      </c>
      <c r="AX96">
        <v>596652713.70370352</v>
      </c>
      <c r="AY96">
        <v>610311145.55555606</v>
      </c>
      <c r="AZ96">
        <v>684610498.51851869</v>
      </c>
      <c r="BA96">
        <v>719480454.81481445</v>
      </c>
      <c r="BB96">
        <v>743492908.88888848</v>
      </c>
      <c r="BC96">
        <v>766948032.2203784</v>
      </c>
      <c r="BD96">
        <v>769724077.40885866</v>
      </c>
      <c r="BE96">
        <v>731292165.50864744</v>
      </c>
      <c r="BF96">
        <v>758837848.87678123</v>
      </c>
      <c r="BG96">
        <v>805626770.92862976</v>
      </c>
      <c r="BH96">
        <v>864621851.85185122</v>
      </c>
      <c r="BI96">
        <v>903374074.07407355</v>
      </c>
      <c r="BJ96">
        <v>931300000.00000417</v>
      </c>
      <c r="BK96">
        <v>1017410046.6555508</v>
      </c>
      <c r="BL96">
        <v>996760688.88889265</v>
      </c>
      <c r="BM96">
        <v>984733127.83703554</v>
      </c>
      <c r="BN96">
        <v>1068392854.5740745</v>
      </c>
      <c r="BO96">
        <v>1174017380.6111076</v>
      </c>
      <c r="BP96">
        <v>1189999039.8296301</v>
      </c>
      <c r="BQ96"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134500000.00000027</v>
      </c>
      <c r="F98">
        <v>140199999.99999985</v>
      </c>
      <c r="G98">
        <v>150500000.00000051</v>
      </c>
      <c r="H98">
        <v>167700000.00000033</v>
      </c>
      <c r="I98">
        <v>192200000.00000009</v>
      </c>
      <c r="J98">
        <v>207899999.99999985</v>
      </c>
      <c r="K98">
        <v>232300000.00000051</v>
      </c>
      <c r="L98">
        <v>260499999.99999964</v>
      </c>
      <c r="M98">
        <v>280699999.99999988</v>
      </c>
      <c r="N98">
        <v>315099999.99999976</v>
      </c>
      <c r="O98">
        <v>350099999.99999994</v>
      </c>
      <c r="P98">
        <v>389199999.99999905</v>
      </c>
      <c r="Q98">
        <v>482999999.99999964</v>
      </c>
      <c r="R98">
        <v>591300000.00000095</v>
      </c>
      <c r="S98">
        <v>674399999.99999881</v>
      </c>
      <c r="T98">
        <v>827000000.00000179</v>
      </c>
      <c r="U98">
        <v>1081899999.9999986</v>
      </c>
      <c r="V98">
        <v>1284599999.9999995</v>
      </c>
      <c r="W98">
        <v>1461000000.0000017</v>
      </c>
      <c r="X98">
        <v>1567999999.9999969</v>
      </c>
      <c r="Y98">
        <v>1734400000.0000031</v>
      </c>
      <c r="Z98">
        <v>1946400000.0000026</v>
      </c>
      <c r="AA98">
        <v>2241799999.9999971</v>
      </c>
      <c r="AB98">
        <v>2211600000.0000019</v>
      </c>
      <c r="AC98">
        <v>2467100000.000001</v>
      </c>
      <c r="AD98">
        <v>2849043478.260869</v>
      </c>
      <c r="AE98">
        <v>1806301369.8630171</v>
      </c>
      <c r="AF98">
        <v>1714120000.0000019</v>
      </c>
      <c r="AG98">
        <v>1958244274.8091605</v>
      </c>
      <c r="AH98">
        <v>2119602272.7272716</v>
      </c>
      <c r="AI98">
        <v>1625366326.047909</v>
      </c>
      <c r="AJ98">
        <v>2153461605.7651024</v>
      </c>
      <c r="AK98">
        <v>2526287899.153492</v>
      </c>
      <c r="AL98">
        <v>2463550262.866837</v>
      </c>
      <c r="AM98">
        <v>2506276515.1139655</v>
      </c>
      <c r="AN98">
        <v>2866571438.4056764</v>
      </c>
      <c r="AO98">
        <v>2891088783.819283</v>
      </c>
      <c r="AP98">
        <v>3640763890.0341477</v>
      </c>
      <c r="AQ98">
        <v>4124890529.2130699</v>
      </c>
      <c r="AR98">
        <v>3882428608.1811194</v>
      </c>
      <c r="AS98">
        <v>4485558005.4459887</v>
      </c>
      <c r="AT98">
        <v>6065508402.0406628</v>
      </c>
      <c r="AU98">
        <v>6599328684.5073042</v>
      </c>
      <c r="AV98">
        <v>9434971729.7029476</v>
      </c>
      <c r="AW98">
        <v>10447587249.383095</v>
      </c>
      <c r="AX98">
        <v>12367351627.702488</v>
      </c>
      <c r="AY98">
        <v>14031911716.218103</v>
      </c>
      <c r="AZ98">
        <v>15332668492.815468</v>
      </c>
      <c r="BA98">
        <v>16887901054.40097</v>
      </c>
      <c r="BB98">
        <v>17418048612.547485</v>
      </c>
      <c r="BC98">
        <v>19241560852.775806</v>
      </c>
      <c r="BD98">
        <v>21355501366.25433</v>
      </c>
      <c r="BE98">
        <v>23210861017.815662</v>
      </c>
      <c r="BF98">
        <v>25351592997.836643</v>
      </c>
      <c r="BG98">
        <v>27788586304.503117</v>
      </c>
      <c r="BH98">
        <v>30621168640.883045</v>
      </c>
      <c r="BI98">
        <v>32800637075.254974</v>
      </c>
      <c r="BJ98">
        <v>36403218102.293686</v>
      </c>
      <c r="BK98">
        <v>39007389527.128807</v>
      </c>
      <c r="BL98">
        <v>41442099232.80648</v>
      </c>
      <c r="BM98">
        <v>48770855322.294846</v>
      </c>
      <c r="BN98">
        <v>52597615645.969627</v>
      </c>
      <c r="BO98">
        <v>56183202630.081535</v>
      </c>
      <c r="BP98">
        <v>58950330656.55822</v>
      </c>
      <c r="BQ98"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36283242.625226833</v>
      </c>
      <c r="F100">
        <v>35466578.000221655</v>
      </c>
      <c r="G100">
        <v>41883228.625261605</v>
      </c>
      <c r="H100">
        <v>49058210.687806509</v>
      </c>
      <c r="I100">
        <v>55766527.250348456</v>
      </c>
      <c r="J100">
        <v>59764705.882353023</v>
      </c>
      <c r="K100">
        <v>64235294.11764697</v>
      </c>
      <c r="L100">
        <v>75355882.352941215</v>
      </c>
      <c r="M100">
        <v>72027000.000000045</v>
      </c>
      <c r="N100">
        <v>78378000.00000006</v>
      </c>
      <c r="O100">
        <v>83810500.00000006</v>
      </c>
      <c r="P100">
        <v>97122500.000000089</v>
      </c>
      <c r="Q100">
        <v>110971428.57142839</v>
      </c>
      <c r="R100">
        <v>131106666.66666651</v>
      </c>
      <c r="S100">
        <v>147956363.63636369</v>
      </c>
      <c r="T100">
        <v>189067500.00000033</v>
      </c>
      <c r="U100">
        <v>198510000.00000018</v>
      </c>
      <c r="V100">
        <v>248690399.99999976</v>
      </c>
      <c r="W100">
        <v>274395600.00000024</v>
      </c>
      <c r="X100">
        <v>297507999.99999982</v>
      </c>
      <c r="Y100">
        <v>341615199.99999988</v>
      </c>
      <c r="Z100">
        <v>356080000.00000006</v>
      </c>
      <c r="AA100">
        <v>415890333.33333349</v>
      </c>
      <c r="AB100">
        <v>500846333.33333129</v>
      </c>
      <c r="AC100">
        <v>469718684.21052504</v>
      </c>
      <c r="AD100">
        <v>513526046.51162797</v>
      </c>
      <c r="AE100">
        <v>625858139.534886</v>
      </c>
      <c r="AF100">
        <v>394887551.02040732</v>
      </c>
      <c r="AG100">
        <v>521488299.99999845</v>
      </c>
      <c r="AH100">
        <v>287049191.17647022</v>
      </c>
      <c r="AI100">
        <v>300352177.21518958</v>
      </c>
      <c r="AJ100">
        <v>182058255.81395373</v>
      </c>
      <c r="AK100">
        <v>262859568.34532401</v>
      </c>
      <c r="AL100">
        <v>306035983.10291857</v>
      </c>
      <c r="AM100">
        <v>332010751.98843074</v>
      </c>
      <c r="AN100">
        <v>401204605.63380307</v>
      </c>
      <c r="AO100">
        <v>491347168.22649533</v>
      </c>
      <c r="AP100">
        <v>537005758.96938944</v>
      </c>
      <c r="AQ100">
        <v>547629762.61468709</v>
      </c>
      <c r="AR100">
        <v>510412409.3753863</v>
      </c>
      <c r="AS100">
        <v>547575184.14734399</v>
      </c>
      <c r="AT100">
        <v>623159293.06699204</v>
      </c>
      <c r="AU100">
        <v>661964658.21204686</v>
      </c>
      <c r="AV100">
        <v>712682336.28767574</v>
      </c>
      <c r="AW100">
        <v>764148115.27551866</v>
      </c>
      <c r="AX100">
        <v>803724540.53283274</v>
      </c>
      <c r="AY100">
        <v>938797291.01396</v>
      </c>
      <c r="AZ100">
        <v>1049918375.2258219</v>
      </c>
      <c r="BA100">
        <v>1170962229.420809</v>
      </c>
      <c r="BB100">
        <v>1291390883.3635683</v>
      </c>
      <c r="BC100">
        <v>1497870600.5907116</v>
      </c>
      <c r="BD100">
        <v>1694264171.9202504</v>
      </c>
      <c r="BE100">
        <v>1909530342.8448911</v>
      </c>
      <c r="BF100">
        <v>2007531220.0361063</v>
      </c>
      <c r="BG100">
        <v>2069295284.963439</v>
      </c>
      <c r="BH100">
        <v>2144754745.9664392</v>
      </c>
      <c r="BI100">
        <v>2261196327.1485696</v>
      </c>
      <c r="BJ100">
        <v>2245558379.32441</v>
      </c>
      <c r="BK100">
        <v>2365955794.0847855</v>
      </c>
      <c r="BL100">
        <v>2696006764.0283432</v>
      </c>
      <c r="BM100">
        <v>3086994976.3150587</v>
      </c>
      <c r="BN100">
        <v>3512097711.8894954</v>
      </c>
      <c r="BO100">
        <v>4056385955.4326096</v>
      </c>
      <c r="BP100">
        <v>4952273540.9616823</v>
      </c>
      <c r="BQ100"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602717340460.99158</v>
      </c>
      <c r="F101">
        <v>657155423010.87292</v>
      </c>
      <c r="G101">
        <v>733896398110.83936</v>
      </c>
      <c r="H101">
        <v>816802010682.72827</v>
      </c>
      <c r="I101">
        <v>898926251443.34412</v>
      </c>
      <c r="J101">
        <v>984523668704.15234</v>
      </c>
      <c r="K101">
        <v>1048906091609.1075</v>
      </c>
      <c r="L101">
        <v>1162071624594.6494</v>
      </c>
      <c r="M101">
        <v>1263323976028.2368</v>
      </c>
      <c r="N101">
        <v>1325353845068.178</v>
      </c>
      <c r="O101">
        <v>1594096734201.3772</v>
      </c>
      <c r="P101">
        <v>1874370476215.4829</v>
      </c>
      <c r="Q101">
        <v>2317827956554.1084</v>
      </c>
      <c r="R101">
        <v>2826415019618.4458</v>
      </c>
      <c r="S101">
        <v>3056201167877.7964</v>
      </c>
      <c r="T101">
        <v>3482147030148.8735</v>
      </c>
      <c r="U101">
        <v>3812074682724.501</v>
      </c>
      <c r="V101">
        <v>4419516253964.9355</v>
      </c>
      <c r="W101">
        <v>5532066940793.8359</v>
      </c>
      <c r="X101">
        <v>0</v>
      </c>
      <c r="Y101">
        <v>0</v>
      </c>
      <c r="Z101">
        <v>7228056510958.5332</v>
      </c>
      <c r="AA101">
        <v>7442474492940.5176</v>
      </c>
      <c r="AB101">
        <v>7920293654560.5127</v>
      </c>
      <c r="AC101">
        <v>8426120581501.4277</v>
      </c>
      <c r="AD101">
        <v>8980239348653.8887</v>
      </c>
      <c r="AE101">
        <v>11988365737177.434</v>
      </c>
      <c r="AF101">
        <v>14660180455233.629</v>
      </c>
      <c r="AG101">
        <v>16917264942296.473</v>
      </c>
      <c r="AH101">
        <v>17593047013747.352</v>
      </c>
      <c r="AI101">
        <v>0</v>
      </c>
      <c r="AJ101">
        <v>0</v>
      </c>
      <c r="AK101">
        <v>0</v>
      </c>
      <c r="AL101">
        <v>22379880536091.668</v>
      </c>
      <c r="AM101">
        <v>24144293394674.523</v>
      </c>
      <c r="AN101">
        <v>27413907161032.359</v>
      </c>
      <c r="AO101">
        <v>26797139723959.348</v>
      </c>
      <c r="AP101">
        <v>26394659682419.184</v>
      </c>
      <c r="AQ101">
        <v>27002656031375.602</v>
      </c>
      <c r="AR101">
        <v>29797092962084.336</v>
      </c>
      <c r="AS101">
        <v>30648086179390.629</v>
      </c>
      <c r="AT101">
        <v>28585592516269.766</v>
      </c>
      <c r="AU101">
        <v>29804274161303.492</v>
      </c>
      <c r="AV101">
        <v>33579523091594.586</v>
      </c>
      <c r="AW101">
        <v>37268206083388.289</v>
      </c>
      <c r="AX101">
        <v>39401189998742.813</v>
      </c>
      <c r="AY101">
        <v>42052301925367.398</v>
      </c>
      <c r="AZ101">
        <v>46633053028308.594</v>
      </c>
      <c r="BA101">
        <v>52379372702674.258</v>
      </c>
      <c r="BB101">
        <v>0</v>
      </c>
      <c r="BC101">
        <v>54359538625849.258</v>
      </c>
      <c r="BD101">
        <v>59799396377326.438</v>
      </c>
      <c r="BE101">
        <v>60253227858614.086</v>
      </c>
      <c r="BF101">
        <v>59832640035683.836</v>
      </c>
      <c r="BG101">
        <v>60892965320977.266</v>
      </c>
      <c r="BH101">
        <v>57171148053477.016</v>
      </c>
      <c r="BI101">
        <v>60287140492620.109</v>
      </c>
      <c r="BJ101">
        <v>62495878230908.594</v>
      </c>
      <c r="BK101">
        <v>66701536831293.766</v>
      </c>
      <c r="BL101">
        <v>68902061167321.352</v>
      </c>
      <c r="BM101">
        <v>77516183038918.75</v>
      </c>
      <c r="BN101">
        <v>0</v>
      </c>
      <c r="BO101">
        <v>0</v>
      </c>
      <c r="BP101">
        <v>0</v>
      </c>
      <c r="BQ101"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156333473809.75333</v>
      </c>
      <c r="AK102">
        <v>170264887891.69412</v>
      </c>
      <c r="AL102">
        <v>195002988736.03714</v>
      </c>
      <c r="AM102">
        <v>218093814215.05826</v>
      </c>
      <c r="AN102">
        <v>241085694401.34311</v>
      </c>
      <c r="AO102">
        <v>271253823520.56345</v>
      </c>
      <c r="AP102">
        <v>294602292361.80365</v>
      </c>
      <c r="AQ102">
        <v>327247602442.87164</v>
      </c>
      <c r="AR102">
        <v>353862055492.39594</v>
      </c>
      <c r="AS102">
        <v>385199327820.39801</v>
      </c>
      <c r="AT102">
        <v>383758957019.41345</v>
      </c>
      <c r="AU102">
        <v>385860020354.81586</v>
      </c>
      <c r="AV102">
        <v>410719469069.25067</v>
      </c>
      <c r="AW102">
        <v>444430715716.48743</v>
      </c>
      <c r="AX102">
        <v>467883297526.28668</v>
      </c>
      <c r="AY102">
        <v>535845572890.14886</v>
      </c>
      <c r="AZ102">
        <v>614853646843.90161</v>
      </c>
      <c r="BA102">
        <v>633753343625.06738</v>
      </c>
      <c r="BB102">
        <v>675750390685.97583</v>
      </c>
      <c r="BC102">
        <v>720816385849.34656</v>
      </c>
      <c r="BD102">
        <v>804795440904.42078</v>
      </c>
      <c r="BE102">
        <v>883096399922.80127</v>
      </c>
      <c r="BF102">
        <v>975733541516.24341</v>
      </c>
      <c r="BG102">
        <v>1059065607886.8405</v>
      </c>
      <c r="BH102">
        <v>1131075544102.9434</v>
      </c>
      <c r="BI102">
        <v>1203350556861.7314</v>
      </c>
      <c r="BJ102">
        <v>1351960243545.657</v>
      </c>
      <c r="BK102">
        <v>1396639200357.2112</v>
      </c>
      <c r="BL102">
        <v>1464330720067.606</v>
      </c>
      <c r="BM102">
        <v>1568467605966.0686</v>
      </c>
      <c r="BN102">
        <v>1615274765252.6284</v>
      </c>
      <c r="BO102">
        <v>1655698202892.2727</v>
      </c>
      <c r="BP102">
        <v>1720213735137.6169</v>
      </c>
      <c r="BQ102"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50700000.000000082</v>
      </c>
      <c r="F103">
        <v>53099999.999999918</v>
      </c>
      <c r="G103">
        <v>59799999.999999858</v>
      </c>
      <c r="H103">
        <v>65299999.999999993</v>
      </c>
      <c r="I103">
        <v>72999999.999999896</v>
      </c>
      <c r="J103">
        <v>85650000.000000238</v>
      </c>
      <c r="K103">
        <v>95800000</v>
      </c>
      <c r="L103">
        <v>98100000.000000104</v>
      </c>
      <c r="M103">
        <v>111700000.0000001</v>
      </c>
      <c r="N103">
        <v>132899999.99999973</v>
      </c>
      <c r="O103">
        <v>151799999.99999973</v>
      </c>
      <c r="P103">
        <v>167949999.99999982</v>
      </c>
      <c r="Q103">
        <v>191449138.47887725</v>
      </c>
      <c r="R103">
        <v>233399883.30005878</v>
      </c>
      <c r="S103">
        <v>240149999.99999967</v>
      </c>
      <c r="T103">
        <v>270199999.99999994</v>
      </c>
      <c r="U103">
        <v>353800000.00000018</v>
      </c>
      <c r="V103">
        <v>427649999.99999934</v>
      </c>
      <c r="W103">
        <v>515700000.00000048</v>
      </c>
      <c r="X103">
        <v>561550000.00000095</v>
      </c>
      <c r="Y103">
        <v>615350000.00000131</v>
      </c>
      <c r="Z103">
        <v>670250000</v>
      </c>
      <c r="AA103">
        <v>801899999.99999785</v>
      </c>
      <c r="AB103">
        <v>938899999.99999785</v>
      </c>
      <c r="AC103">
        <v>1039300000.0000021</v>
      </c>
      <c r="AD103">
        <v>1022249999.9999994</v>
      </c>
      <c r="AE103">
        <v>1116749999.9999993</v>
      </c>
      <c r="AF103">
        <v>1366499999.9999981</v>
      </c>
      <c r="AG103">
        <v>1335236051.5021458</v>
      </c>
      <c r="AH103">
        <v>1215827586.2068994</v>
      </c>
      <c r="AI103">
        <v>1033900778.2101172</v>
      </c>
      <c r="AJ103">
        <v>948163334.39915872</v>
      </c>
      <c r="AK103">
        <v>1143509339.92979</v>
      </c>
      <c r="AL103">
        <v>1074799343.1653917</v>
      </c>
      <c r="AM103">
        <v>1068356959.375893</v>
      </c>
      <c r="AN103">
        <v>1207372262.7737215</v>
      </c>
      <c r="AO103">
        <v>1357820945.9459453</v>
      </c>
      <c r="AP103">
        <v>1970238556.0456257</v>
      </c>
      <c r="AQ103">
        <v>2301431330.8833089</v>
      </c>
      <c r="AR103">
        <v>2592972125.4933796</v>
      </c>
      <c r="AS103">
        <v>2893773771.3041072</v>
      </c>
      <c r="AT103">
        <v>3449747468.9493794</v>
      </c>
      <c r="AU103">
        <v>3663159872.8480582</v>
      </c>
      <c r="AV103">
        <v>3891231338.3678217</v>
      </c>
      <c r="AW103">
        <v>4378132527.7323685</v>
      </c>
      <c r="AX103">
        <v>4966865065.5798998</v>
      </c>
      <c r="AY103">
        <v>6018910891.1937332</v>
      </c>
      <c r="AZ103">
        <v>7019592005.784255</v>
      </c>
      <c r="BA103">
        <v>7357275483.2935276</v>
      </c>
      <c r="BB103">
        <v>7402348386.4992981</v>
      </c>
      <c r="BC103">
        <v>8133444368.0950813</v>
      </c>
      <c r="BD103">
        <v>9131273335.087595</v>
      </c>
      <c r="BE103">
        <v>9477437291.4567776</v>
      </c>
      <c r="BF103">
        <v>9832651914.7996368</v>
      </c>
      <c r="BG103">
        <v>10801813308.266527</v>
      </c>
      <c r="BH103">
        <v>11141433735.607225</v>
      </c>
      <c r="BI103">
        <v>12617874145.039625</v>
      </c>
      <c r="BJ103">
        <v>13793248738.171858</v>
      </c>
      <c r="BK103">
        <v>14666246098.798996</v>
      </c>
      <c r="BL103">
        <v>15772931780.36042</v>
      </c>
      <c r="BM103">
        <v>18701265927.993137</v>
      </c>
      <c r="BN103">
        <v>20966671425.978058</v>
      </c>
      <c r="BO103">
        <v>23114890304.753838</v>
      </c>
      <c r="BP103">
        <v>25529443264.062202</v>
      </c>
      <c r="BQ103"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v>0</v>
      </c>
      <c r="F104">
        <v>0</v>
      </c>
      <c r="G104">
        <v>0</v>
      </c>
      <c r="H104">
        <v>3411298758.9407835</v>
      </c>
      <c r="I104">
        <v>3540352649.029685</v>
      </c>
      <c r="J104">
        <v>3811589684.1423969</v>
      </c>
      <c r="K104">
        <v>3862168824.1935959</v>
      </c>
      <c r="L104">
        <v>3833439013.1889048</v>
      </c>
      <c r="M104">
        <v>4161781701.1517515</v>
      </c>
      <c r="N104">
        <v>4700750460.3046579</v>
      </c>
      <c r="O104">
        <v>5342339463.5785484</v>
      </c>
      <c r="P104">
        <v>5732364759.1633549</v>
      </c>
      <c r="Q104">
        <v>6793078000.6132736</v>
      </c>
      <c r="R104">
        <v>8805980824.893713</v>
      </c>
      <c r="S104">
        <v>10640871001.812277</v>
      </c>
      <c r="T104">
        <v>12354934901.563049</v>
      </c>
      <c r="U104">
        <v>14272357716.611029</v>
      </c>
      <c r="V104">
        <v>17024937128.856924</v>
      </c>
      <c r="W104">
        <v>20499071098.516888</v>
      </c>
      <c r="X104">
        <v>21854792912.600075</v>
      </c>
      <c r="Y104">
        <v>24073104088.172138</v>
      </c>
      <c r="Z104">
        <v>25360898693.257278</v>
      </c>
      <c r="AA104">
        <v>26327849119.951321</v>
      </c>
      <c r="AB104">
        <v>34178278832.673599</v>
      </c>
      <c r="AC104">
        <v>27351257345.042149</v>
      </c>
      <c r="AD104">
        <v>27908228632.109234</v>
      </c>
      <c r="AE104">
        <v>26327318340.193256</v>
      </c>
      <c r="AF104">
        <v>28781457037.454243</v>
      </c>
      <c r="AG104">
        <v>28961218679.652664</v>
      </c>
      <c r="AH104">
        <v>28804568313.103058</v>
      </c>
      <c r="AI104">
        <v>34054723058.415791</v>
      </c>
      <c r="AJ104">
        <v>34661439442.305458</v>
      </c>
      <c r="AK104">
        <v>28384734477.966473</v>
      </c>
      <c r="AL104">
        <v>29047777605.941441</v>
      </c>
      <c r="AM104">
        <v>23514570178.307262</v>
      </c>
      <c r="AN104">
        <v>26388847979.055817</v>
      </c>
      <c r="AO104">
        <v>29102582544.277702</v>
      </c>
      <c r="AP104">
        <v>31938184473.407375</v>
      </c>
      <c r="AQ104">
        <v>33332292176.892815</v>
      </c>
      <c r="AR104">
        <v>35362994947.382835</v>
      </c>
      <c r="AS104">
        <v>34788164066.224174</v>
      </c>
      <c r="AT104">
        <v>185955187355.01929</v>
      </c>
      <c r="AU104">
        <v>223510121520.05508</v>
      </c>
      <c r="AV104">
        <v>246381485012.15271</v>
      </c>
      <c r="AW104">
        <v>261786241315.76529</v>
      </c>
      <c r="AX104">
        <v>315195468869.86719</v>
      </c>
      <c r="AY104">
        <v>369128342729.01007</v>
      </c>
      <c r="AZ104">
        <v>433964030050.75934</v>
      </c>
      <c r="BA104">
        <v>544185453956.01776</v>
      </c>
      <c r="BB104">
        <v>663153440169.04541</v>
      </c>
      <c r="BC104">
        <v>704637343504.68152</v>
      </c>
      <c r="BD104">
        <v>828029921810.22925</v>
      </c>
      <c r="BE104">
        <v>1006853317779.2009</v>
      </c>
      <c r="BF104">
        <v>1114780384251.2058</v>
      </c>
      <c r="BG104">
        <v>1317673314691.0796</v>
      </c>
      <c r="BH104">
        <v>199905546536.25024</v>
      </c>
      <c r="BI104">
        <v>203955521174.24268</v>
      </c>
      <c r="BJ104">
        <v>222556607988.89655</v>
      </c>
      <c r="BK104">
        <v>240098523944.93402</v>
      </c>
      <c r="BL104">
        <v>270004108840.20853</v>
      </c>
      <c r="BM104">
        <v>306270712366.85724</v>
      </c>
      <c r="BN104">
        <v>349304897234.27417</v>
      </c>
      <c r="BO104">
        <v>0</v>
      </c>
      <c r="BP104">
        <v>0</v>
      </c>
      <c r="BQ104"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27679999.999999903</v>
      </c>
      <c r="F106">
        <v>31120000.000000123</v>
      </c>
      <c r="G106">
        <v>32060000.000000104</v>
      </c>
      <c r="H106">
        <v>33900000.000000127</v>
      </c>
      <c r="I106">
        <v>34240000.000000149</v>
      </c>
      <c r="J106">
        <v>34241600.000000015</v>
      </c>
      <c r="K106">
        <v>32271599.999999978</v>
      </c>
      <c r="L106">
        <v>35742399.999999993</v>
      </c>
      <c r="M106">
        <v>40158600.000000119</v>
      </c>
      <c r="N106">
        <v>44885200.000000179</v>
      </c>
      <c r="O106">
        <v>49722999.999999866</v>
      </c>
      <c r="P106">
        <v>57993800.00000006</v>
      </c>
      <c r="Q106">
        <v>76314986.318038136</v>
      </c>
      <c r="R106">
        <v>97672585.120312884</v>
      </c>
      <c r="S106">
        <v>116757459.89104836</v>
      </c>
      <c r="T106">
        <v>146954599.99999991</v>
      </c>
      <c r="U106">
        <v>203037400</v>
      </c>
      <c r="V106">
        <v>243365799.99999988</v>
      </c>
      <c r="W106">
        <v>286293400.00000036</v>
      </c>
      <c r="X106">
        <v>314874000</v>
      </c>
      <c r="Y106">
        <v>387646600.00000048</v>
      </c>
      <c r="Z106">
        <v>434996599.99999982</v>
      </c>
      <c r="AA106">
        <v>449407000.00000077</v>
      </c>
      <c r="AB106">
        <v>469528999.99999994</v>
      </c>
      <c r="AC106">
        <v>533738999.9999997</v>
      </c>
      <c r="AD106">
        <v>600073999.99999976</v>
      </c>
      <c r="AE106">
        <v>655305600.0000006</v>
      </c>
      <c r="AF106">
        <v>738722000.00000024</v>
      </c>
      <c r="AG106">
        <v>662586200.00000131</v>
      </c>
      <c r="AH106">
        <v>911766600.00000131</v>
      </c>
      <c r="AI106">
        <v>934740000.00000012</v>
      </c>
      <c r="AJ106">
        <v>1004752537.7260182</v>
      </c>
      <c r="AK106">
        <v>744004335.39928019</v>
      </c>
      <c r="AL106">
        <v>714518158.8182683</v>
      </c>
      <c r="AM106">
        <v>785551330.23113239</v>
      </c>
      <c r="AN106">
        <v>1016946253.4191693</v>
      </c>
      <c r="AO106">
        <v>928012184.06137931</v>
      </c>
      <c r="AP106">
        <v>1105860892.575063</v>
      </c>
      <c r="AQ106">
        <v>1155081080.0426192</v>
      </c>
      <c r="AR106">
        <v>1449458643.33533</v>
      </c>
      <c r="AS106">
        <v>1481697080.9420526</v>
      </c>
      <c r="AT106">
        <v>1407916264.6191747</v>
      </c>
      <c r="AU106">
        <v>1524868850.1519742</v>
      </c>
      <c r="AV106">
        <v>1417770265.9277325</v>
      </c>
      <c r="AW106">
        <v>1523826501.4248827</v>
      </c>
      <c r="AX106">
        <v>1827540274.0480299</v>
      </c>
      <c r="AY106">
        <v>1760859991.589597</v>
      </c>
      <c r="AZ106">
        <v>2175264186.8228712</v>
      </c>
      <c r="BA106">
        <v>2399076694.138947</v>
      </c>
      <c r="BB106">
        <v>2563324738.2541146</v>
      </c>
      <c r="BC106">
        <v>3262670761.8402958</v>
      </c>
      <c r="BD106">
        <v>3487623947.7774539</v>
      </c>
      <c r="BE106">
        <v>3621738793.8518405</v>
      </c>
      <c r="BF106">
        <v>3756008994.5000515</v>
      </c>
      <c r="BG106">
        <v>3910801428.5274024</v>
      </c>
      <c r="BH106">
        <v>4448171025.1286697</v>
      </c>
      <c r="BI106">
        <v>4261578688.9974647</v>
      </c>
      <c r="BJ106">
        <v>4252794301.5252461</v>
      </c>
      <c r="BK106">
        <v>5084792863.0916443</v>
      </c>
      <c r="BL106">
        <v>4496302707.3835058</v>
      </c>
      <c r="BM106">
        <v>3945299879.2508383</v>
      </c>
      <c r="BN106">
        <v>6584742764.1749277</v>
      </c>
      <c r="BO106">
        <v>6563188598.814539</v>
      </c>
      <c r="BP106">
        <v>4503635471.2021122</v>
      </c>
      <c r="BQ106"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11408151955.819695</v>
      </c>
      <c r="AB107">
        <v>10017154588.149279</v>
      </c>
      <c r="AC107">
        <v>9351095384.2951546</v>
      </c>
      <c r="AD107">
        <v>9941780657.9304543</v>
      </c>
      <c r="AE107">
        <v>11825451371.843121</v>
      </c>
      <c r="AF107">
        <v>12651447573.751825</v>
      </c>
      <c r="AG107">
        <v>12046010846.15049</v>
      </c>
      <c r="AH107">
        <v>11981251703.58255</v>
      </c>
      <c r="AI107">
        <v>14465232180.998343</v>
      </c>
      <c r="AJ107">
        <v>15828661269.820026</v>
      </c>
      <c r="AK107">
        <v>21160209803.22403</v>
      </c>
      <c r="AL107">
        <v>21396009319.709103</v>
      </c>
      <c r="AM107">
        <v>21365921593.733734</v>
      </c>
      <c r="AN107">
        <v>21597818229.503719</v>
      </c>
      <c r="AO107">
        <v>21743742372.031841</v>
      </c>
      <c r="AP107">
        <v>21273749796.728809</v>
      </c>
      <c r="AQ107">
        <v>21424993127.967598</v>
      </c>
      <c r="AR107">
        <v>22406059282.707031</v>
      </c>
      <c r="AS107">
        <v>21204197225.630146</v>
      </c>
      <c r="AT107">
        <v>24300332850.426167</v>
      </c>
      <c r="AU107">
        <v>30729264182.866886</v>
      </c>
      <c r="AV107">
        <v>39195447126.635101</v>
      </c>
      <c r="AW107">
        <v>48366748657.67878</v>
      </c>
      <c r="AX107">
        <v>56356002154.497307</v>
      </c>
      <c r="AY107">
        <v>60840065592.47094</v>
      </c>
      <c r="AZ107">
        <v>77383654747.862045</v>
      </c>
      <c r="BA107">
        <v>89750471230.28862</v>
      </c>
      <c r="BB107">
        <v>79127672051.781845</v>
      </c>
      <c r="BC107">
        <v>80281366232.121338</v>
      </c>
      <c r="BD107">
        <v>88567618313.396652</v>
      </c>
      <c r="BE107">
        <v>75437394391.485245</v>
      </c>
      <c r="BF107">
        <v>81840746552.224915</v>
      </c>
      <c r="BG107">
        <v>80670970973.2659</v>
      </c>
      <c r="BH107">
        <v>70991802600.842773</v>
      </c>
      <c r="BI107">
        <v>75538000165.765228</v>
      </c>
      <c r="BJ107">
        <v>83523921170.897568</v>
      </c>
      <c r="BK107">
        <v>94852027731.346497</v>
      </c>
      <c r="BL107">
        <v>95365620312.392715</v>
      </c>
      <c r="BM107">
        <v>108978264483.38153</v>
      </c>
      <c r="BN107">
        <v>131206704364.58333</v>
      </c>
      <c r="BO107">
        <v>115777663706.20549</v>
      </c>
      <c r="BP107">
        <v>126594416581.30908</v>
      </c>
      <c r="BQ107"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v>0</v>
      </c>
      <c r="F108">
        <v>64004369587.61335</v>
      </c>
      <c r="G108">
        <v>66583944033.615364</v>
      </c>
      <c r="H108">
        <v>72233723586.651306</v>
      </c>
      <c r="I108">
        <v>80141953331.405655</v>
      </c>
      <c r="J108">
        <v>97392819674.639221</v>
      </c>
      <c r="K108">
        <v>99405929352.949585</v>
      </c>
      <c r="L108">
        <v>106578881448.95531</v>
      </c>
      <c r="M108">
        <v>117502906292.62064</v>
      </c>
      <c r="N108">
        <v>132394874058.49025</v>
      </c>
      <c r="O108">
        <v>149722908360.07947</v>
      </c>
      <c r="P108">
        <v>167607498932.67044</v>
      </c>
      <c r="Q108">
        <v>200989142181.08673</v>
      </c>
      <c r="R108">
        <v>257760331565.0643</v>
      </c>
      <c r="S108">
        <v>306702868968.83813</v>
      </c>
      <c r="T108">
        <v>352375593522.83356</v>
      </c>
      <c r="U108">
        <v>395132313673.97864</v>
      </c>
      <c r="V108">
        <v>441739288698.72205</v>
      </c>
      <c r="W108">
        <v>515048772827.94073</v>
      </c>
      <c r="X108">
        <v>644495053146.23572</v>
      </c>
      <c r="Y108">
        <v>775675711340.63025</v>
      </c>
      <c r="Z108">
        <v>864845281214.94995</v>
      </c>
      <c r="AA108">
        <v>881644719690.61548</v>
      </c>
      <c r="AB108">
        <v>939827494957.74097</v>
      </c>
      <c r="AC108">
        <v>976417911130.39709</v>
      </c>
      <c r="AD108">
        <v>1052216595114.3097</v>
      </c>
      <c r="AE108">
        <v>1247209708713.678</v>
      </c>
      <c r="AF108">
        <v>1259735885412.0576</v>
      </c>
      <c r="AG108">
        <v>1574192207368.3494</v>
      </c>
      <c r="AH108">
        <v>1904949921435.061</v>
      </c>
      <c r="AI108">
        <v>1581574587426.6477</v>
      </c>
      <c r="AJ108">
        <v>1570441753929.7698</v>
      </c>
      <c r="AK108">
        <v>1801191575230.9475</v>
      </c>
      <c r="AL108">
        <v>2050545772298.7373</v>
      </c>
      <c r="AM108">
        <v>2109447201519.6431</v>
      </c>
      <c r="AN108">
        <v>2397681735885.0278</v>
      </c>
      <c r="AO108">
        <v>2790211569663.9033</v>
      </c>
      <c r="AP108">
        <v>3165732356478.6323</v>
      </c>
      <c r="AQ108">
        <v>3200534831899.8853</v>
      </c>
      <c r="AR108">
        <v>3434181683380.5083</v>
      </c>
      <c r="AS108">
        <v>3751799358125.4526</v>
      </c>
      <c r="AT108">
        <v>4066712510447.0767</v>
      </c>
      <c r="AU108">
        <v>4317894604387.9302</v>
      </c>
      <c r="AV108">
        <v>5048713184268.3877</v>
      </c>
      <c r="AW108">
        <v>5866443004985.0537</v>
      </c>
      <c r="AX108">
        <v>7060254921462.6299</v>
      </c>
      <c r="AY108">
        <v>8763559599197.6094</v>
      </c>
      <c r="AZ108">
        <v>11051041504029.811</v>
      </c>
      <c r="BA108">
        <v>13519502956221.273</v>
      </c>
      <c r="BB108">
        <v>15794418571204.186</v>
      </c>
      <c r="BC108">
        <v>19038422204143.574</v>
      </c>
      <c r="BD108">
        <v>22805904907772.25</v>
      </c>
      <c r="BE108">
        <v>25434824097056.93</v>
      </c>
      <c r="BF108">
        <v>28411251978609.277</v>
      </c>
      <c r="BG108">
        <v>31190256548978.016</v>
      </c>
      <c r="BH108">
        <v>32497018170040.27</v>
      </c>
      <c r="BI108">
        <v>33793353306789.027</v>
      </c>
      <c r="BJ108">
        <v>36447743882919.344</v>
      </c>
      <c r="BK108">
        <v>38813732795625.289</v>
      </c>
      <c r="BL108">
        <v>40357503839715.664</v>
      </c>
      <c r="BM108">
        <v>43792150359360.594</v>
      </c>
      <c r="BN108">
        <v>51907277616694.992</v>
      </c>
      <c r="BO108">
        <v>58549694831453.414</v>
      </c>
      <c r="BP108">
        <v>62337750644637.039</v>
      </c>
      <c r="BQ108"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v>0</v>
      </c>
      <c r="F109">
        <v>73046762692.655167</v>
      </c>
      <c r="G109">
        <v>76003964744.028778</v>
      </c>
      <c r="H109">
        <v>82008476551.278625</v>
      </c>
      <c r="I109">
        <v>90910828280.056168</v>
      </c>
      <c r="J109">
        <v>109070454003.56761</v>
      </c>
      <c r="K109">
        <v>111279572313.10048</v>
      </c>
      <c r="L109">
        <v>118986387474.99577</v>
      </c>
      <c r="M109">
        <v>131127476681.87906</v>
      </c>
      <c r="N109">
        <v>147983964367.04474</v>
      </c>
      <c r="O109">
        <v>167483929361.22079</v>
      </c>
      <c r="P109">
        <v>186326802902.47855</v>
      </c>
      <c r="Q109">
        <v>220636747510.36533</v>
      </c>
      <c r="R109">
        <v>278070359126.50677</v>
      </c>
      <c r="S109">
        <v>331273653575.15369</v>
      </c>
      <c r="T109">
        <v>381224030235.15259</v>
      </c>
      <c r="U109">
        <v>431512759031.56586</v>
      </c>
      <c r="V109">
        <v>487306372508.66833</v>
      </c>
      <c r="W109">
        <v>566819859408.75806</v>
      </c>
      <c r="X109">
        <v>702853774686.74976</v>
      </c>
      <c r="Y109">
        <v>850005191948.34302</v>
      </c>
      <c r="Z109">
        <v>939481736755.43738</v>
      </c>
      <c r="AA109">
        <v>959063645820.54895</v>
      </c>
      <c r="AB109">
        <v>1025058806585.7441</v>
      </c>
      <c r="AC109">
        <v>1051618320915.5743</v>
      </c>
      <c r="AD109">
        <v>1129866214877.8474</v>
      </c>
      <c r="AE109">
        <v>1313100686799.3745</v>
      </c>
      <c r="AF109">
        <v>1330026478971.8513</v>
      </c>
      <c r="AG109">
        <v>1640868059106.6709</v>
      </c>
      <c r="AH109">
        <v>1967493679092.2017</v>
      </c>
      <c r="AI109">
        <v>1662160483143.4092</v>
      </c>
      <c r="AJ109">
        <v>1658020410896.2761</v>
      </c>
      <c r="AK109">
        <v>1895211610409.792</v>
      </c>
      <c r="AL109">
        <v>2153791001191.9294</v>
      </c>
      <c r="AM109">
        <v>2216046100970.6406</v>
      </c>
      <c r="AN109">
        <v>2507408146805.8398</v>
      </c>
      <c r="AO109">
        <v>2907308324777.2661</v>
      </c>
      <c r="AP109">
        <v>3292162906435.6055</v>
      </c>
      <c r="AQ109">
        <v>3335399962729.7466</v>
      </c>
      <c r="AR109">
        <v>3564984428641.6055</v>
      </c>
      <c r="AS109">
        <v>3883507276042.2505</v>
      </c>
      <c r="AT109">
        <v>4364006091142.3027</v>
      </c>
      <c r="AU109">
        <v>4668425415105.335</v>
      </c>
      <c r="AV109">
        <v>5434281409808.582</v>
      </c>
      <c r="AW109">
        <v>6288273636583.3145</v>
      </c>
      <c r="AX109">
        <v>7558989302494.043</v>
      </c>
      <c r="AY109">
        <v>9368143773252.3984</v>
      </c>
      <c r="AZ109">
        <v>11781944876184.291</v>
      </c>
      <c r="BA109">
        <v>14420478905629.791</v>
      </c>
      <c r="BB109">
        <v>16813269356288.17</v>
      </c>
      <c r="BC109">
        <v>20159528602446.859</v>
      </c>
      <c r="BD109">
        <v>24098777823572.855</v>
      </c>
      <c r="BE109">
        <v>26958629990146.98</v>
      </c>
      <c r="BF109">
        <v>30018788089375.383</v>
      </c>
      <c r="BG109">
        <v>33050333815625.105</v>
      </c>
      <c r="BH109">
        <v>33370877028723.023</v>
      </c>
      <c r="BI109">
        <v>34716779535030.125</v>
      </c>
      <c r="BJ109">
        <v>37389562314132.117</v>
      </c>
      <c r="BK109">
        <v>39824217567322.977</v>
      </c>
      <c r="BL109">
        <v>41516355181210.281</v>
      </c>
      <c r="BM109">
        <v>45156992588174.078</v>
      </c>
      <c r="BN109">
        <v>53360541136697.617</v>
      </c>
      <c r="BO109">
        <v>59845323099618.648</v>
      </c>
      <c r="BP109">
        <v>64154288423343.57</v>
      </c>
      <c r="BQ109"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v>0</v>
      </c>
      <c r="F110">
        <v>0</v>
      </c>
      <c r="G110">
        <v>0</v>
      </c>
      <c r="H110">
        <v>9370148844.5840988</v>
      </c>
      <c r="I110">
        <v>10367309015.22611</v>
      </c>
      <c r="J110">
        <v>11301353084.892853</v>
      </c>
      <c r="K110">
        <v>11865543307.990015</v>
      </c>
      <c r="L110">
        <v>12364476755.47035</v>
      </c>
      <c r="M110">
        <v>13541436026.53717</v>
      </c>
      <c r="N110">
        <v>15371993457.999586</v>
      </c>
      <c r="O110">
        <v>17613067362.32058</v>
      </c>
      <c r="P110">
        <v>18695803489.890102</v>
      </c>
      <c r="Q110">
        <v>20277519945.321934</v>
      </c>
      <c r="R110">
        <v>21799647958.633656</v>
      </c>
      <c r="S110">
        <v>26967384503.531132</v>
      </c>
      <c r="T110">
        <v>31989914270.892719</v>
      </c>
      <c r="U110">
        <v>38464840087.268578</v>
      </c>
      <c r="V110">
        <v>45662975949.287468</v>
      </c>
      <c r="W110">
        <v>52005161467.500008</v>
      </c>
      <c r="X110">
        <v>60131552154.199745</v>
      </c>
      <c r="Y110">
        <v>76153300244.998901</v>
      </c>
      <c r="Z110">
        <v>78238366934.727859</v>
      </c>
      <c r="AA110">
        <v>80609044290.022293</v>
      </c>
      <c r="AB110">
        <v>87505226423.877228</v>
      </c>
      <c r="AC110">
        <v>82554487326.894882</v>
      </c>
      <c r="AD110">
        <v>85915193555.891479</v>
      </c>
      <c r="AE110">
        <v>79713802327.345123</v>
      </c>
      <c r="AF110">
        <v>82622852659.616302</v>
      </c>
      <c r="AG110">
        <v>84794266780.02388</v>
      </c>
      <c r="AH110">
        <v>84114432989.258453</v>
      </c>
      <c r="AI110">
        <v>94433655085.621918</v>
      </c>
      <c r="AJ110">
        <v>99967708041.912247</v>
      </c>
      <c r="AK110">
        <v>99073971789.322708</v>
      </c>
      <c r="AL110">
        <v>108496940238.19199</v>
      </c>
      <c r="AM110">
        <v>109656533323.93385</v>
      </c>
      <c r="AN110">
        <v>114271119358.66653</v>
      </c>
      <c r="AO110">
        <v>121132660481.01796</v>
      </c>
      <c r="AP110">
        <v>129927809064.65858</v>
      </c>
      <c r="AQ110">
        <v>134843614072.04002</v>
      </c>
      <c r="AR110">
        <v>123732575212.31886</v>
      </c>
      <c r="AS110">
        <v>131647859658.17632</v>
      </c>
      <c r="AT110">
        <v>295442803546.7453</v>
      </c>
      <c r="AU110">
        <v>349543053086.84912</v>
      </c>
      <c r="AV110">
        <v>383472209073.92535</v>
      </c>
      <c r="AW110">
        <v>418249746321.10486</v>
      </c>
      <c r="AX110">
        <v>494742812026.87952</v>
      </c>
      <c r="AY110">
        <v>599312586573.10413</v>
      </c>
      <c r="AZ110">
        <v>724223178055.19849</v>
      </c>
      <c r="BA110">
        <v>893964056132.62585</v>
      </c>
      <c r="BB110">
        <v>1003657863618.6691</v>
      </c>
      <c r="BC110">
        <v>1100308303787.0217</v>
      </c>
      <c r="BD110">
        <v>1270926589964.4968</v>
      </c>
      <c r="BE110">
        <v>1491530282928.6433</v>
      </c>
      <c r="BF110">
        <v>1587109632261.2717</v>
      </c>
      <c r="BG110">
        <v>1834929336017.3389</v>
      </c>
      <c r="BH110">
        <v>775853719612.25903</v>
      </c>
      <c r="BI110">
        <v>827578541572.55627</v>
      </c>
      <c r="BJ110">
        <v>875424823158.58545</v>
      </c>
      <c r="BK110">
        <v>941520112054.14197</v>
      </c>
      <c r="BL110">
        <v>996125641262.09973</v>
      </c>
      <c r="BM110">
        <v>1060797027591.1215</v>
      </c>
      <c r="BN110">
        <v>1131415745991.2573</v>
      </c>
      <c r="BO110">
        <v>1191492486905.0823</v>
      </c>
      <c r="BP110">
        <v>1213461770039.406</v>
      </c>
      <c r="BQ110"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2856146890.1239829</v>
      </c>
      <c r="F111">
        <v>2819579239.6052279</v>
      </c>
      <c r="G111">
        <v>3061140518.9384923</v>
      </c>
      <c r="H111">
        <v>3508016103.9296179</v>
      </c>
      <c r="I111">
        <v>4226407203.9781289</v>
      </c>
      <c r="J111">
        <v>4611452196.429327</v>
      </c>
      <c r="K111">
        <v>5368786388.4235659</v>
      </c>
      <c r="L111">
        <v>5495275786.6202564</v>
      </c>
      <c r="M111">
        <v>6232185181.2675896</v>
      </c>
      <c r="N111">
        <v>7089834567.2783184</v>
      </c>
      <c r="O111">
        <v>8186070745.7369795</v>
      </c>
      <c r="P111">
        <v>8706332711.8956623</v>
      </c>
      <c r="Q111">
        <v>9339575471.3705673</v>
      </c>
      <c r="R111">
        <v>8402906787.8276224</v>
      </c>
      <c r="S111">
        <v>11028266076.782255</v>
      </c>
      <c r="T111">
        <v>14127514165.011353</v>
      </c>
      <c r="U111">
        <v>18641890105.498482</v>
      </c>
      <c r="V111">
        <v>22606256231.401783</v>
      </c>
      <c r="W111">
        <v>24510284047.59515</v>
      </c>
      <c r="X111">
        <v>29907574974.886898</v>
      </c>
      <c r="Y111">
        <v>40639852624.262047</v>
      </c>
      <c r="Z111">
        <v>41182348345.063454</v>
      </c>
      <c r="AA111">
        <v>40641792511.018654</v>
      </c>
      <c r="AB111">
        <v>35727630197.646973</v>
      </c>
      <c r="AC111">
        <v>33758228091.384186</v>
      </c>
      <c r="AD111">
        <v>34624222051.102516</v>
      </c>
      <c r="AE111">
        <v>35673917689.965546</v>
      </c>
      <c r="AF111">
        <v>38353868630.421822</v>
      </c>
      <c r="AG111">
        <v>40922927538.531143</v>
      </c>
      <c r="AH111">
        <v>39127041846.978302</v>
      </c>
      <c r="AI111">
        <v>39538479302.900177</v>
      </c>
      <c r="AJ111">
        <v>43294349032.576439</v>
      </c>
      <c r="AK111">
        <v>46216902636.418259</v>
      </c>
      <c r="AL111">
        <v>49633331514.873177</v>
      </c>
      <c r="AM111">
        <v>52046783285.926941</v>
      </c>
      <c r="AN111">
        <v>58666043848.305122</v>
      </c>
      <c r="AO111">
        <v>64943369210.330925</v>
      </c>
      <c r="AP111">
        <v>69853017114.47493</v>
      </c>
      <c r="AQ111">
        <v>71942668054.246765</v>
      </c>
      <c r="AR111">
        <v>55508461312.292999</v>
      </c>
      <c r="AS111">
        <v>57201495373.389107</v>
      </c>
      <c r="AT111">
        <v>60272882714.854103</v>
      </c>
      <c r="AU111">
        <v>73065861120.463974</v>
      </c>
      <c r="AV111">
        <v>77597555950.950165</v>
      </c>
      <c r="AW111">
        <v>89146446441.758102</v>
      </c>
      <c r="AX111">
        <v>102919942675.85361</v>
      </c>
      <c r="AY111">
        <v>138295101855.86725</v>
      </c>
      <c r="AZ111">
        <v>186143175304.47433</v>
      </c>
      <c r="BA111">
        <v>223364610746.30621</v>
      </c>
      <c r="BB111">
        <v>215057974858.30817</v>
      </c>
      <c r="BC111">
        <v>236200771926.74915</v>
      </c>
      <c r="BD111">
        <v>271531360884.25366</v>
      </c>
      <c r="BE111">
        <v>316545532687.01031</v>
      </c>
      <c r="BF111">
        <v>337134169581.06482</v>
      </c>
      <c r="BG111">
        <v>350934249166.00696</v>
      </c>
      <c r="BH111">
        <v>349742797980.83771</v>
      </c>
      <c r="BI111">
        <v>368511471459.43689</v>
      </c>
      <c r="BJ111">
        <v>367476135535.19177</v>
      </c>
      <c r="BK111">
        <v>392359300496.98651</v>
      </c>
      <c r="BL111">
        <v>388226750578.91309</v>
      </c>
      <c r="BM111">
        <v>394976053911.98328</v>
      </c>
      <c r="BN111">
        <v>425397067246.84241</v>
      </c>
      <c r="BO111">
        <v>436956106676.99945</v>
      </c>
      <c r="BP111">
        <v>0</v>
      </c>
      <c r="BQ111"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705521472.3926388</v>
      </c>
      <c r="O112">
        <v>879452054.79452026</v>
      </c>
      <c r="P112">
        <v>1164150233.5062962</v>
      </c>
      <c r="Q112">
        <v>1592771084.337352</v>
      </c>
      <c r="R112">
        <v>2380722891.5662704</v>
      </c>
      <c r="S112">
        <v>3506024096.3855386</v>
      </c>
      <c r="T112">
        <v>4812048192.7710886</v>
      </c>
      <c r="U112">
        <v>6313253012.048171</v>
      </c>
      <c r="V112">
        <v>7544578313.2530146</v>
      </c>
      <c r="W112">
        <v>8614410368.4491177</v>
      </c>
      <c r="X112">
        <v>8371585427.9574709</v>
      </c>
      <c r="Y112">
        <v>12395142065.98414</v>
      </c>
      <c r="Z112">
        <v>15542246809.828985</v>
      </c>
      <c r="AA112">
        <v>16934323558.228508</v>
      </c>
      <c r="AB112">
        <v>16280161710.840033</v>
      </c>
      <c r="AC112">
        <v>17695967643.392487</v>
      </c>
      <c r="AD112">
        <v>21098092888.400669</v>
      </c>
      <c r="AE112">
        <v>21827203960.980324</v>
      </c>
      <c r="AF112">
        <v>20910971500.966209</v>
      </c>
      <c r="AG112">
        <v>25351012186.153835</v>
      </c>
      <c r="AH112">
        <v>33357455697.496201</v>
      </c>
      <c r="AI112">
        <v>46317036084.726707</v>
      </c>
      <c r="AJ112">
        <v>51433869900.009521</v>
      </c>
      <c r="AK112">
        <v>59113659651.611992</v>
      </c>
      <c r="AL112">
        <v>69025438693.620834</v>
      </c>
      <c r="AM112">
        <v>80142080296.193268</v>
      </c>
      <c r="AN112">
        <v>98207324637.226379</v>
      </c>
      <c r="AO112">
        <v>119810015796.43927</v>
      </c>
      <c r="AP112">
        <v>120817497914.24635</v>
      </c>
      <c r="AQ112">
        <v>57134099909.48703</v>
      </c>
      <c r="AR112">
        <v>81743443240.975082</v>
      </c>
      <c r="AS112">
        <v>88917745871.019211</v>
      </c>
      <c r="AT112">
        <v>81644262517.988998</v>
      </c>
      <c r="AU112">
        <v>94251990717.320969</v>
      </c>
      <c r="AV112">
        <v>110440125399.48067</v>
      </c>
      <c r="AW112">
        <v>115661055698.0397</v>
      </c>
      <c r="AX112">
        <v>123935524473.08757</v>
      </c>
      <c r="AY112">
        <v>150938474083.61703</v>
      </c>
      <c r="AZ112">
        <v>180468414953.72498</v>
      </c>
      <c r="BA112">
        <v>195468187453.65585</v>
      </c>
      <c r="BB112">
        <v>206101699743.83197</v>
      </c>
      <c r="BC112">
        <v>271846872461.95981</v>
      </c>
      <c r="BD112">
        <v>328059007421.00415</v>
      </c>
      <c r="BE112">
        <v>352363726952.41595</v>
      </c>
      <c r="BF112">
        <v>356573133039.74231</v>
      </c>
      <c r="BG112">
        <v>351727964007.17993</v>
      </c>
      <c r="BH112">
        <v>339731130421.16632</v>
      </c>
      <c r="BI112">
        <v>376078590566.80536</v>
      </c>
      <c r="BJ112">
        <v>404994568711.43964</v>
      </c>
      <c r="BK112">
        <v>404584601166.07227</v>
      </c>
      <c r="BL112">
        <v>433765839001.55383</v>
      </c>
      <c r="BM112">
        <v>473586815099.68146</v>
      </c>
      <c r="BN112">
        <v>550068052666.82397</v>
      </c>
      <c r="BO112">
        <v>574283245016.19067</v>
      </c>
      <c r="BP112">
        <v>579287119028.20837</v>
      </c>
      <c r="BQ112"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6312614666.7687874</v>
      </c>
      <c r="K113">
        <v>6130423592.57302</v>
      </c>
      <c r="L113">
        <v>6477000651.2429171</v>
      </c>
      <c r="M113">
        <v>6818160810.7225637</v>
      </c>
      <c r="N113">
        <v>7728829931.7037096</v>
      </c>
      <c r="O113">
        <v>8845510418.0746937</v>
      </c>
      <c r="P113">
        <v>9338911257.2233524</v>
      </c>
      <c r="Q113">
        <v>10547639299.494261</v>
      </c>
      <c r="R113">
        <v>13332807294.050745</v>
      </c>
      <c r="S113">
        <v>16016359302.376726</v>
      </c>
      <c r="T113">
        <v>17829690582.162819</v>
      </c>
      <c r="U113">
        <v>19491587231.144035</v>
      </c>
      <c r="V113">
        <v>22586338918.778252</v>
      </c>
      <c r="W113">
        <v>27112207226.795902</v>
      </c>
      <c r="X113">
        <v>29304682317.620224</v>
      </c>
      <c r="Y113">
        <v>34076637535.517803</v>
      </c>
      <c r="Z113">
        <v>36689924783.480164</v>
      </c>
      <c r="AA113">
        <v>39839181421.171936</v>
      </c>
      <c r="AB113">
        <v>53079247313.681633</v>
      </c>
      <c r="AC113">
        <v>49646593506.296196</v>
      </c>
      <c r="AD113">
        <v>52233990237.415977</v>
      </c>
      <c r="AE113">
        <v>43935303563.671494</v>
      </c>
      <c r="AF113">
        <v>43969075032.704529</v>
      </c>
      <c r="AG113">
        <v>43408098485.594162</v>
      </c>
      <c r="AH113">
        <v>44822246463.339828</v>
      </c>
      <c r="AI113">
        <v>55199235059.477112</v>
      </c>
      <c r="AJ113">
        <v>57024195741.18914</v>
      </c>
      <c r="AK113">
        <v>52983323604.688171</v>
      </c>
      <c r="AL113">
        <v>59031082875.100616</v>
      </c>
      <c r="AM113">
        <v>57673470184.373535</v>
      </c>
      <c r="AN113">
        <v>55376656562.249214</v>
      </c>
      <c r="AO113">
        <v>56023866428.38858</v>
      </c>
      <c r="AP113">
        <v>59885593030.979561</v>
      </c>
      <c r="AQ113">
        <v>62733129179.958603</v>
      </c>
      <c r="AR113">
        <v>68455840697.422485</v>
      </c>
      <c r="AS113">
        <v>74587237555.953491</v>
      </c>
      <c r="AT113">
        <v>235881055475.84695</v>
      </c>
      <c r="AU113">
        <v>278720631595.65515</v>
      </c>
      <c r="AV113">
        <v>308936821043.12653</v>
      </c>
      <c r="AW113">
        <v>332625587258.86761</v>
      </c>
      <c r="AX113">
        <v>395114405147.81653</v>
      </c>
      <c r="AY113">
        <v>460005464267.14203</v>
      </c>
      <c r="AZ113">
        <v>536521304114.64972</v>
      </c>
      <c r="BA113">
        <v>666409195678.57092</v>
      </c>
      <c r="BB113">
        <v>793435895164.84521</v>
      </c>
      <c r="BC113">
        <v>862377491929.78491</v>
      </c>
      <c r="BD113">
        <v>992085326661.21313</v>
      </c>
      <c r="BE113">
        <v>1196200178570.9978</v>
      </c>
      <c r="BF113">
        <v>1295984321122.1814</v>
      </c>
      <c r="BG113">
        <v>1576163180750.0198</v>
      </c>
      <c r="BH113">
        <v>433618299425.68298</v>
      </c>
      <c r="BI113">
        <v>463346635827.00519</v>
      </c>
      <c r="BJ113">
        <v>514068938979.48206</v>
      </c>
      <c r="BK113">
        <v>555634897529.78662</v>
      </c>
      <c r="BL113">
        <v>618729155885.66443</v>
      </c>
      <c r="BM113">
        <v>681979427950.40649</v>
      </c>
      <c r="BN113">
        <v>732529588767.20569</v>
      </c>
      <c r="BO113">
        <v>789817678781.02856</v>
      </c>
      <c r="BP113">
        <v>784476764622.04944</v>
      </c>
      <c r="BQ113"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8173208173.2081709</v>
      </c>
      <c r="F115">
        <v>8435708435.7084417</v>
      </c>
      <c r="G115">
        <v>9246309246.3092461</v>
      </c>
      <c r="H115">
        <v>10224910224.910242</v>
      </c>
      <c r="I115">
        <v>11186711186.711191</v>
      </c>
      <c r="J115">
        <v>12404712404.712418</v>
      </c>
      <c r="K115">
        <v>9326130628.2963791</v>
      </c>
      <c r="L115">
        <v>9578666666.6666489</v>
      </c>
      <c r="M115">
        <v>10490666666.666676</v>
      </c>
      <c r="N115">
        <v>11908666666.666658</v>
      </c>
      <c r="O115">
        <v>13341600000.000013</v>
      </c>
      <c r="P115">
        <v>15740395084.145052</v>
      </c>
      <c r="Q115">
        <v>17484781261.395672</v>
      </c>
      <c r="R115">
        <v>20541973772.886173</v>
      </c>
      <c r="S115">
        <v>22727352516.643394</v>
      </c>
      <c r="T115">
        <v>23890745147.318787</v>
      </c>
      <c r="U115">
        <v>28792076221.571568</v>
      </c>
      <c r="V115">
        <v>35815624040.88121</v>
      </c>
      <c r="W115">
        <v>45276556562.519005</v>
      </c>
      <c r="X115">
        <v>54152571754.042557</v>
      </c>
      <c r="Y115">
        <v>64221036676.721024</v>
      </c>
      <c r="Z115">
        <v>66670922288.427071</v>
      </c>
      <c r="AA115">
        <v>72468729347.940643</v>
      </c>
      <c r="AB115">
        <v>79089470181.939651</v>
      </c>
      <c r="AC115">
        <v>80951419103.810196</v>
      </c>
      <c r="AD115">
        <v>91907957373.684265</v>
      </c>
      <c r="AE115">
        <v>103730418801.07932</v>
      </c>
      <c r="AF115">
        <v>118963642672.62976</v>
      </c>
      <c r="AG115">
        <v>126062442411.64063</v>
      </c>
      <c r="AH115">
        <v>126754359826.66853</v>
      </c>
      <c r="AI115">
        <v>135401064155.77885</v>
      </c>
      <c r="AJ115">
        <v>117273947125.85536</v>
      </c>
      <c r="AK115">
        <v>127227807850.51627</v>
      </c>
      <c r="AL115">
        <v>125357547752.79504</v>
      </c>
      <c r="AM115">
        <v>150616679126.68066</v>
      </c>
      <c r="AN115">
        <v>156885870398.73389</v>
      </c>
      <c r="AO115">
        <v>175583395728.61111</v>
      </c>
      <c r="AP115">
        <v>197370672089.37357</v>
      </c>
      <c r="AQ115">
        <v>206046300556.29965</v>
      </c>
      <c r="AR115">
        <v>234296630785.79639</v>
      </c>
      <c r="AS115">
        <v>255955337896.14355</v>
      </c>
      <c r="AT115">
        <v>280288610949.46643</v>
      </c>
      <c r="AU115">
        <v>322452441214.50458</v>
      </c>
      <c r="AV115">
        <v>383940758342.20984</v>
      </c>
      <c r="AW115">
        <v>458365887493.75671</v>
      </c>
      <c r="AX115">
        <v>537746149314.70374</v>
      </c>
      <c r="AY115">
        <v>639969292964.56311</v>
      </c>
      <c r="AZ115">
        <v>879462256002.20313</v>
      </c>
      <c r="BA115">
        <v>927620609714.37732</v>
      </c>
      <c r="BB115">
        <v>1061100584166.6923</v>
      </c>
      <c r="BC115">
        <v>1301617338672.9954</v>
      </c>
      <c r="BD115">
        <v>1437245046049.3186</v>
      </c>
      <c r="BE115">
        <v>1405694345385.2512</v>
      </c>
      <c r="BF115">
        <v>1451625197674.7917</v>
      </c>
      <c r="BG115">
        <v>1588466349587.5046</v>
      </c>
      <c r="BH115">
        <v>1641049470497.1257</v>
      </c>
      <c r="BI115">
        <v>1710754219581.5823</v>
      </c>
      <c r="BJ115">
        <v>1965914098274.5618</v>
      </c>
      <c r="BK115">
        <v>2002812065057.627</v>
      </c>
      <c r="BL115">
        <v>2182903033148.4729</v>
      </c>
      <c r="BM115">
        <v>2345220863314.8696</v>
      </c>
      <c r="BN115">
        <v>2600393630308.9878</v>
      </c>
      <c r="BO115">
        <v>0</v>
      </c>
      <c r="BP115">
        <v>0</v>
      </c>
      <c r="BQ115"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687392739.27392662</v>
      </c>
      <c r="F118">
        <v>754323432.34323311</v>
      </c>
      <c r="G118">
        <v>947986798.67986715</v>
      </c>
      <c r="H118">
        <v>1131353135.3135331</v>
      </c>
      <c r="I118">
        <v>1312739273.9273932</v>
      </c>
      <c r="J118">
        <v>1509042904.2904277</v>
      </c>
      <c r="K118">
        <v>1724224422.4422426</v>
      </c>
      <c r="L118">
        <v>2054389438.9438932</v>
      </c>
      <c r="M118">
        <v>2373201320.13201</v>
      </c>
      <c r="N118">
        <v>2794191419.1419106</v>
      </c>
      <c r="O118">
        <v>3296105610.5610638</v>
      </c>
      <c r="P118">
        <v>4087393116.9868321</v>
      </c>
      <c r="Q118">
        <v>5528316831.6831627</v>
      </c>
      <c r="R118">
        <v>7921082430.8237486</v>
      </c>
      <c r="S118">
        <v>11521478743.068405</v>
      </c>
      <c r="T118">
        <v>15401813220.667187</v>
      </c>
      <c r="U118">
        <v>21418444743.744217</v>
      </c>
      <c r="V118">
        <v>26989189418.948971</v>
      </c>
      <c r="W118">
        <v>33356935083.362865</v>
      </c>
      <c r="X118">
        <v>45213338063.142921</v>
      </c>
      <c r="Y118">
        <v>56231645127.488716</v>
      </c>
      <c r="Z118">
        <v>58520249415.822189</v>
      </c>
      <c r="AA118">
        <v>69671529389.475449</v>
      </c>
      <c r="AB118">
        <v>80055716054.478012</v>
      </c>
      <c r="AC118">
        <v>0</v>
      </c>
      <c r="AD118">
        <v>0</v>
      </c>
      <c r="AE118">
        <v>128647942521.22777</v>
      </c>
      <c r="AF118">
        <v>81051687254.15773</v>
      </c>
      <c r="AG118">
        <v>79259987638.365891</v>
      </c>
      <c r="AH118">
        <v>76473893805.309753</v>
      </c>
      <c r="AI118">
        <v>67002467578.126472</v>
      </c>
      <c r="AJ118">
        <v>62672821210.660019</v>
      </c>
      <c r="AK118">
        <v>53084666666.666862</v>
      </c>
      <c r="AL118">
        <v>24916576576.576534</v>
      </c>
      <c r="AM118">
        <v>28431465295.629784</v>
      </c>
      <c r="AN118">
        <v>35144504152.418228</v>
      </c>
      <c r="AO118">
        <v>42427025823.686531</v>
      </c>
      <c r="AP118">
        <v>42402626371.649712</v>
      </c>
      <c r="AQ118">
        <v>44255396132.251923</v>
      </c>
      <c r="AR118">
        <v>41319894534.994987</v>
      </c>
      <c r="AS118">
        <v>40718902983.772491</v>
      </c>
      <c r="AT118">
        <v>51858068396.631584</v>
      </c>
      <c r="AU118">
        <v>48693453128.926857</v>
      </c>
      <c r="AV118">
        <v>59544506157.932899</v>
      </c>
      <c r="AW118">
        <v>72782348893.221924</v>
      </c>
      <c r="AX118">
        <v>93432173334.810822</v>
      </c>
      <c r="AY118">
        <v>125012387166.93867</v>
      </c>
      <c r="AZ118">
        <v>165764297253.63477</v>
      </c>
      <c r="BA118">
        <v>179853948193.02267</v>
      </c>
      <c r="BB118">
        <v>220505947580.64545</v>
      </c>
      <c r="BC118">
        <v>263576187252.15222</v>
      </c>
      <c r="BD118">
        <v>298727130085.75073</v>
      </c>
      <c r="BE118">
        <v>357857781402.9361</v>
      </c>
      <c r="BF118">
        <v>260187916999.95331</v>
      </c>
      <c r="BG118">
        <v>281815375910.06799</v>
      </c>
      <c r="BH118">
        <v>314100743745.77417</v>
      </c>
      <c r="BI118">
        <v>378756889356.1438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369879852.04805917</v>
      </c>
      <c r="F119">
        <v>381919847.23205948</v>
      </c>
      <c r="G119">
        <v>414399834.24006468</v>
      </c>
      <c r="H119">
        <v>458079816.76807392</v>
      </c>
      <c r="I119">
        <v>466479813.40807438</v>
      </c>
      <c r="J119">
        <v>552523778.99048913</v>
      </c>
      <c r="K119">
        <v>594551762.17929411</v>
      </c>
      <c r="L119">
        <v>630391747.84330165</v>
      </c>
      <c r="M119">
        <v>695519721.7921108</v>
      </c>
      <c r="N119">
        <v>796263681.49452698</v>
      </c>
      <c r="O119">
        <v>837143665.14253569</v>
      </c>
      <c r="P119">
        <v>908401697.31259131</v>
      </c>
      <c r="Q119">
        <v>1094322619.4052272</v>
      </c>
      <c r="R119">
        <v>1510762627.9300079</v>
      </c>
      <c r="S119">
        <v>2208669150.0169454</v>
      </c>
      <c r="T119">
        <v>3070030477.4805341</v>
      </c>
      <c r="U119">
        <v>3740568912.9698429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9878957042.1287441</v>
      </c>
      <c r="AX119">
        <v>10136464367.86101</v>
      </c>
      <c r="AY119">
        <v>13576463798.152651</v>
      </c>
      <c r="AZ119">
        <v>21769109554.067047</v>
      </c>
      <c r="BA119">
        <v>30953239221.844231</v>
      </c>
      <c r="BB119">
        <v>39991345929.022018</v>
      </c>
      <c r="BC119">
        <v>52472694017.094177</v>
      </c>
      <c r="BD119">
        <v>63331652991.452927</v>
      </c>
      <c r="BE119">
        <v>66189528856.446686</v>
      </c>
      <c r="BF119">
        <v>76768504313.987411</v>
      </c>
      <c r="BG119">
        <v>79750322460.812302</v>
      </c>
      <c r="BH119">
        <v>72410570245.87674</v>
      </c>
      <c r="BI119">
        <v>76601498395.515686</v>
      </c>
      <c r="BJ119">
        <v>78426559593.867447</v>
      </c>
      <c r="BK119">
        <v>80651638153.78479</v>
      </c>
      <c r="BL119">
        <v>87513647484.349228</v>
      </c>
      <c r="BM119">
        <v>100578436922.9481</v>
      </c>
      <c r="BN119">
        <v>96473088339.655609</v>
      </c>
      <c r="BO119">
        <v>116063015084.48354</v>
      </c>
      <c r="BP119">
        <v>137545603410.79208</v>
      </c>
      <c r="BQ119"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90990727.449136481</v>
      </c>
      <c r="F120">
        <v>103534386.86979878</v>
      </c>
      <c r="G120">
        <v>120697672.39762041</v>
      </c>
      <c r="H120">
        <v>137976741.87573814</v>
      </c>
      <c r="I120">
        <v>143323253.41412243</v>
      </c>
      <c r="J120">
        <v>179467438.85542911</v>
      </c>
      <c r="K120">
        <v>200802322.21912402</v>
      </c>
      <c r="L120">
        <v>235562250.37277406</v>
      </c>
      <c r="M120">
        <v>181862716.20315164</v>
      </c>
      <c r="N120">
        <v>158468182.68255365</v>
      </c>
      <c r="O120">
        <v>196272727.27272698</v>
      </c>
      <c r="P120">
        <v>237072727.27272722</v>
      </c>
      <c r="Q120">
        <v>279578518.014956</v>
      </c>
      <c r="R120">
        <v>362598468.87828869</v>
      </c>
      <c r="S120">
        <v>420570285.14257115</v>
      </c>
      <c r="T120">
        <v>352680546.51919287</v>
      </c>
      <c r="U120">
        <v>395383433.05703598</v>
      </c>
      <c r="V120">
        <v>521742847.08603591</v>
      </c>
      <c r="W120">
        <v>568053557.59654796</v>
      </c>
      <c r="X120">
        <v>686667612.02495599</v>
      </c>
      <c r="Y120">
        <v>834315074.20376909</v>
      </c>
      <c r="Z120">
        <v>691931286.50923502</v>
      </c>
      <c r="AA120">
        <v>689197263.49026382</v>
      </c>
      <c r="AB120">
        <v>617162316.64707589</v>
      </c>
      <c r="AC120">
        <v>648998696.90190792</v>
      </c>
      <c r="AD120">
        <v>760611886.46925759</v>
      </c>
      <c r="AE120">
        <v>1013095255.472676</v>
      </c>
      <c r="AF120">
        <v>1473732069.5396767</v>
      </c>
      <c r="AG120">
        <v>1729875156.9256492</v>
      </c>
      <c r="AH120">
        <v>1965065040.0232787</v>
      </c>
      <c r="AI120">
        <v>2194467759.4803381</v>
      </c>
      <c r="AJ120">
        <v>2512895554.4669709</v>
      </c>
      <c r="AK120">
        <v>2676676878.8045716</v>
      </c>
      <c r="AL120">
        <v>2427324860.3616381</v>
      </c>
      <c r="AM120">
        <v>2393843753.0381317</v>
      </c>
      <c r="AN120">
        <v>2653451849.3098788</v>
      </c>
      <c r="AO120">
        <v>2741062706.7669168</v>
      </c>
      <c r="AP120">
        <v>2811230207.4768372</v>
      </c>
      <c r="AQ120">
        <v>3235816247.0070419</v>
      </c>
      <c r="AR120">
        <v>3722021516.4656806</v>
      </c>
      <c r="AS120">
        <v>3792449791.3910637</v>
      </c>
      <c r="AT120">
        <v>3524236024.5769534</v>
      </c>
      <c r="AU120">
        <v>4298011186.7879391</v>
      </c>
      <c r="AV120">
        <v>6284643118.7996092</v>
      </c>
      <c r="AW120">
        <v>7991406704.7813377</v>
      </c>
      <c r="AX120">
        <v>11240255058.215294</v>
      </c>
      <c r="AY120">
        <v>16151786634.368769</v>
      </c>
      <c r="AZ120">
        <v>18732256309.365551</v>
      </c>
      <c r="BA120">
        <v>18021450387.287289</v>
      </c>
      <c r="BB120">
        <v>13135986824.710953</v>
      </c>
      <c r="BC120">
        <v>11954645733.810083</v>
      </c>
      <c r="BD120">
        <v>13320352383.348967</v>
      </c>
      <c r="BE120">
        <v>11784089978.366623</v>
      </c>
      <c r="BF120">
        <v>12625616649.547813</v>
      </c>
      <c r="BG120">
        <v>13975270049.122532</v>
      </c>
      <c r="BH120">
        <v>13059495011.615189</v>
      </c>
      <c r="BI120">
        <v>13599161474.007446</v>
      </c>
      <c r="BJ120">
        <v>16151733218.744778</v>
      </c>
      <c r="BK120">
        <v>17047966513.927288</v>
      </c>
      <c r="BL120">
        <v>16051662624.571253</v>
      </c>
      <c r="BM120">
        <v>15603082014.740305</v>
      </c>
      <c r="BN120">
        <v>18447443021.383495</v>
      </c>
      <c r="BO120">
        <v>18852442605.871998</v>
      </c>
      <c r="BP120">
        <v>20026819316.815319</v>
      </c>
      <c r="BQ120"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700000000.00000155</v>
      </c>
      <c r="F121">
        <v>849999999.99999893</v>
      </c>
      <c r="G121">
        <v>766666666.66666663</v>
      </c>
      <c r="H121">
        <v>900000000.00000048</v>
      </c>
      <c r="I121">
        <v>1110000000.0000021</v>
      </c>
      <c r="J121">
        <v>1289999999.9999969</v>
      </c>
      <c r="K121">
        <v>1510000000.0000002</v>
      </c>
      <c r="L121">
        <v>1910000000.0000024</v>
      </c>
      <c r="M121">
        <v>2320000000</v>
      </c>
      <c r="N121">
        <v>2683333333.3333311</v>
      </c>
      <c r="O121">
        <v>3216666666.6666698</v>
      </c>
      <c r="P121">
        <v>3215000000.000001</v>
      </c>
      <c r="Q121">
        <v>2784067500.0000019</v>
      </c>
      <c r="R121">
        <v>3414842500.0000038</v>
      </c>
      <c r="S121">
        <v>4836302499.9999809</v>
      </c>
      <c r="T121">
        <v>4420406666.6666584</v>
      </c>
      <c r="U121">
        <v>4664577499.9999933</v>
      </c>
      <c r="V121">
        <v>6088853999.9999971</v>
      </c>
      <c r="W121">
        <v>3721684117.6470613</v>
      </c>
      <c r="X121">
        <v>3991793200.0000153</v>
      </c>
      <c r="Y121">
        <v>4747016470.5882225</v>
      </c>
      <c r="Z121">
        <v>19735369473.684185</v>
      </c>
      <c r="AA121">
        <v>22391622139.91769</v>
      </c>
      <c r="AB121">
        <v>29710533807.829197</v>
      </c>
      <c r="AC121">
        <v>34749130286.493935</v>
      </c>
      <c r="AD121">
        <v>23208635168.377254</v>
      </c>
      <c r="AE121">
        <v>22206100282.29599</v>
      </c>
      <c r="AF121">
        <v>26362172331.619198</v>
      </c>
      <c r="AG121">
        <v>32141425354.931499</v>
      </c>
      <c r="AH121">
        <v>32466081193.905277</v>
      </c>
      <c r="AI121">
        <v>36852767582.581123</v>
      </c>
      <c r="AJ121">
        <v>38380648501.601494</v>
      </c>
      <c r="AK121">
        <v>44986382416.331161</v>
      </c>
      <c r="AL121">
        <v>47675518179.569618</v>
      </c>
      <c r="AM121">
        <v>55829920959.117943</v>
      </c>
      <c r="AN121">
        <v>67925791518.613335</v>
      </c>
      <c r="AO121">
        <v>80098438449.728989</v>
      </c>
      <c r="AP121">
        <v>85197765698.382324</v>
      </c>
      <c r="AQ121">
        <v>92533426751.927429</v>
      </c>
      <c r="AR121">
        <v>98141353479.720352</v>
      </c>
      <c r="AS121">
        <v>107635368748.92668</v>
      </c>
      <c r="AT121">
        <v>113334039519.38232</v>
      </c>
      <c r="AU121">
        <v>111717300302.36542</v>
      </c>
      <c r="AV121">
        <v>116146062083.45976</v>
      </c>
      <c r="AW121">
        <v>126548087018.44537</v>
      </c>
      <c r="AX121">
        <v>139066556121.7677</v>
      </c>
      <c r="AY121">
        <v>149789343476.4353</v>
      </c>
      <c r="AZ121">
        <v>129275711817.54851</v>
      </c>
      <c r="BA121">
        <v>166544691323.30823</v>
      </c>
      <c r="BB121">
        <v>160759723135.53918</v>
      </c>
      <c r="BC121">
        <v>174368296228.1225</v>
      </c>
      <c r="BD121">
        <v>203262927748.26727</v>
      </c>
      <c r="BE121">
        <v>200503351391.69073</v>
      </c>
      <c r="BF121">
        <v>232374342323.65628</v>
      </c>
      <c r="BG121">
        <v>262238267410.44876</v>
      </c>
      <c r="BH121">
        <v>251574024370.71127</v>
      </c>
      <c r="BI121">
        <v>269263540240.87106</v>
      </c>
      <c r="BJ121">
        <v>302249731856.52295</v>
      </c>
      <c r="BK121">
        <v>315754774388.96545</v>
      </c>
      <c r="BL121">
        <v>341965772154.66022</v>
      </c>
      <c r="BM121">
        <v>432294951719.10107</v>
      </c>
      <c r="BN121">
        <v>532099800782.45276</v>
      </c>
      <c r="BO121">
        <v>541290806177.35126</v>
      </c>
      <c r="BP121">
        <v>518880680548.10638</v>
      </c>
      <c r="BQ121"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142239943.10402301</v>
      </c>
      <c r="F123">
        <v>132607946.95682111</v>
      </c>
      <c r="G123">
        <v>177461129.01554814</v>
      </c>
      <c r="H123">
        <v>202050719.17971197</v>
      </c>
      <c r="I123">
        <v>222627910.94883549</v>
      </c>
      <c r="J123">
        <v>239537104.18515876</v>
      </c>
      <c r="K123">
        <v>275753689.69852483</v>
      </c>
      <c r="L123">
        <v>304008384.34315193</v>
      </c>
      <c r="M123">
        <v>343800924.95925933</v>
      </c>
      <c r="N123">
        <v>406908874.47290009</v>
      </c>
      <c r="O123">
        <v>468390187.35607594</v>
      </c>
      <c r="P123">
        <v>579065612.23435938</v>
      </c>
      <c r="Q123">
        <v>709505381.38795662</v>
      </c>
      <c r="R123">
        <v>745190602.83687913</v>
      </c>
      <c r="S123">
        <v>984141284.14128542</v>
      </c>
      <c r="T123">
        <v>1081568381.5683827</v>
      </c>
      <c r="U123">
        <v>1143519343.519346</v>
      </c>
      <c r="V123">
        <v>1279242979.2429781</v>
      </c>
      <c r="W123">
        <v>962949440.22959721</v>
      </c>
      <c r="X123">
        <v>876124362.3843894</v>
      </c>
      <c r="Y123">
        <v>1143151530.8012705</v>
      </c>
      <c r="Z123">
        <v>1350761751.8608749</v>
      </c>
      <c r="AA123">
        <v>1845942562.67472</v>
      </c>
      <c r="AB123">
        <v>2177231128.8017893</v>
      </c>
      <c r="AC123">
        <v>1213372767.1981635</v>
      </c>
      <c r="AD123">
        <v>1142622061.3331757</v>
      </c>
      <c r="AE123">
        <v>1710940074.2958002</v>
      </c>
      <c r="AF123">
        <v>2008093620.4074335</v>
      </c>
      <c r="AG123">
        <v>2781216145.4547005</v>
      </c>
      <c r="AH123">
        <v>2925778490.6352758</v>
      </c>
      <c r="AI123">
        <v>2844957805.6869259</v>
      </c>
      <c r="AJ123">
        <v>2485142591.8474698</v>
      </c>
      <c r="AK123">
        <v>2024887349.0328956</v>
      </c>
      <c r="AL123">
        <v>2419731808.0609884</v>
      </c>
      <c r="AM123">
        <v>2346137405.2833872</v>
      </c>
      <c r="AN123">
        <v>2827062097.596457</v>
      </c>
      <c r="AO123">
        <v>3275844044.26367</v>
      </c>
      <c r="AP123">
        <v>3997857191.2973595</v>
      </c>
      <c r="AQ123">
        <v>4201010396.716825</v>
      </c>
      <c r="AR123">
        <v>4293032720.3873553</v>
      </c>
      <c r="AS123">
        <v>3627653382.4039125</v>
      </c>
      <c r="AT123">
        <v>4279177345.9792871</v>
      </c>
      <c r="AU123">
        <v>4649550224.5933752</v>
      </c>
      <c r="AV123">
        <v>4327736656.7052631</v>
      </c>
      <c r="AW123">
        <v>4748341280.3200302</v>
      </c>
      <c r="AX123">
        <v>5005418418.8476505</v>
      </c>
      <c r="AY123">
        <v>5475622817.8760138</v>
      </c>
      <c r="AZ123">
        <v>5963182852.9942293</v>
      </c>
      <c r="BA123">
        <v>5963370944.4677925</v>
      </c>
      <c r="BB123">
        <v>5425352549.1807585</v>
      </c>
      <c r="BC123">
        <v>5774205112.230545</v>
      </c>
      <c r="BD123">
        <v>6145053180.5895224</v>
      </c>
      <c r="BE123">
        <v>6464669712.7279129</v>
      </c>
      <c r="BF123">
        <v>6447055512.1167135</v>
      </c>
      <c r="BG123">
        <v>6228390285.4149351</v>
      </c>
      <c r="BH123">
        <v>6698387127.1652861</v>
      </c>
      <c r="BI123">
        <v>7104536790.1700792</v>
      </c>
      <c r="BJ123">
        <v>7726730968.0917082</v>
      </c>
      <c r="BK123">
        <v>8431233866.4087992</v>
      </c>
      <c r="BL123">
        <v>8938645550.4218254</v>
      </c>
      <c r="BM123">
        <v>9914105724.9176788</v>
      </c>
      <c r="BN123">
        <v>10624131631.335567</v>
      </c>
      <c r="BO123">
        <v>11331285018.977829</v>
      </c>
      <c r="BP123">
        <v>12614820835.2864</v>
      </c>
      <c r="BQ123"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180065127.97394904</v>
      </c>
      <c r="K124">
        <v>212867114.85315371</v>
      </c>
      <c r="L124">
        <v>263586294.56548202</v>
      </c>
      <c r="M124">
        <v>304735078.10596871</v>
      </c>
      <c r="N124">
        <v>332754666.89813316</v>
      </c>
      <c r="O124">
        <v>361913855.23445773</v>
      </c>
      <c r="P124">
        <v>378403048.63878065</v>
      </c>
      <c r="Q124">
        <v>410418235.83270568</v>
      </c>
      <c r="R124">
        <v>536934178.60979855</v>
      </c>
      <c r="S124">
        <v>684683258.1995213</v>
      </c>
      <c r="T124">
        <v>913528168.30939889</v>
      </c>
      <c r="U124">
        <v>1167204344.800786</v>
      </c>
      <c r="V124">
        <v>1439324317.3473239</v>
      </c>
      <c r="W124">
        <v>1987949284.2535822</v>
      </c>
      <c r="X124">
        <v>2554431247.9814048</v>
      </c>
      <c r="Y124">
        <v>3290264328.2705393</v>
      </c>
      <c r="Z124">
        <v>3582090771.8054767</v>
      </c>
      <c r="AA124">
        <v>3991267886.9307666</v>
      </c>
      <c r="AB124">
        <v>4456085314.7662086</v>
      </c>
      <c r="AC124">
        <v>4583449728.8439779</v>
      </c>
      <c r="AD124">
        <v>4761786506.1767521</v>
      </c>
      <c r="AE124">
        <v>5939868444.3631668</v>
      </c>
      <c r="AF124">
        <v>7103398048.2126408</v>
      </c>
      <c r="AG124">
        <v>7421927265.3436565</v>
      </c>
      <c r="AH124">
        <v>5634843780.4572191</v>
      </c>
      <c r="AI124">
        <v>5281480521.6720533</v>
      </c>
      <c r="AJ124">
        <v>5962057144.8713722</v>
      </c>
      <c r="AK124">
        <v>6170779532.1689243</v>
      </c>
      <c r="AL124">
        <v>6327566821.726491</v>
      </c>
      <c r="AM124">
        <v>6483735508.8020763</v>
      </c>
      <c r="AN124">
        <v>6834607591.3242283</v>
      </c>
      <c r="AO124">
        <v>6694097320.1692562</v>
      </c>
      <c r="AP124">
        <v>7205651622.0028238</v>
      </c>
      <c r="AQ124">
        <v>7660689703.8081799</v>
      </c>
      <c r="AR124">
        <v>8848157968.9704037</v>
      </c>
      <c r="AS124">
        <v>9522661495.0634995</v>
      </c>
      <c r="AT124">
        <v>10294507766.758821</v>
      </c>
      <c r="AU124">
        <v>11178617771.509138</v>
      </c>
      <c r="AV124">
        <v>13035913963.328594</v>
      </c>
      <c r="AW124">
        <v>14399675599.435862</v>
      </c>
      <c r="AX124">
        <v>17483272214.386509</v>
      </c>
      <c r="AY124">
        <v>19727414668.547218</v>
      </c>
      <c r="AZ124">
        <v>22178561354.019646</v>
      </c>
      <c r="BA124">
        <v>26831711211.032696</v>
      </c>
      <c r="BB124">
        <v>33333394366.197197</v>
      </c>
      <c r="BC124">
        <v>36407859154.929527</v>
      </c>
      <c r="BD124">
        <v>37390070422.535393</v>
      </c>
      <c r="BE124">
        <v>36626535211.267548</v>
      </c>
      <c r="BF124">
        <v>41811183098.591537</v>
      </c>
      <c r="BG124">
        <v>40071242093.543884</v>
      </c>
      <c r="BH124">
        <v>43092643258.34211</v>
      </c>
      <c r="BI124">
        <v>44964331390.410103</v>
      </c>
      <c r="BJ124">
        <v>44944287894.575943</v>
      </c>
      <c r="BK124">
        <v>45014603852.57888</v>
      </c>
      <c r="BL124">
        <v>47324048097.421295</v>
      </c>
      <c r="BM124">
        <v>50038212787.616913</v>
      </c>
      <c r="BN124">
        <v>53558747783.17057</v>
      </c>
      <c r="BO124">
        <v>56439366947.723862</v>
      </c>
      <c r="BP124">
        <v>57616967851.799812</v>
      </c>
      <c r="BQ124"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22447222222.222198</v>
      </c>
      <c r="F125">
        <v>25977777777.777744</v>
      </c>
      <c r="G125">
        <v>41830555555.555588</v>
      </c>
      <c r="H125">
        <v>51852777777.777794</v>
      </c>
      <c r="I125">
        <v>59783333333.333366</v>
      </c>
      <c r="J125">
        <v>70538888888.888855</v>
      </c>
      <c r="K125">
        <v>82008333333.333389</v>
      </c>
      <c r="L125">
        <v>94716666666.666779</v>
      </c>
      <c r="M125">
        <v>108761111111.11131</v>
      </c>
      <c r="N125">
        <v>128886111111.11113</v>
      </c>
      <c r="O125">
        <v>215744444444.44394</v>
      </c>
      <c r="P125">
        <v>275044577970.02863</v>
      </c>
      <c r="Q125">
        <v>397578936084.24335</v>
      </c>
      <c r="R125">
        <v>527777338161.66998</v>
      </c>
      <c r="S125">
        <v>559982196810.83179</v>
      </c>
      <c r="T125">
        <v>644599250305.35168</v>
      </c>
      <c r="U125">
        <v>745136190050.66467</v>
      </c>
      <c r="V125">
        <v>935913001377.97607</v>
      </c>
      <c r="W125">
        <v>1366264385813.2642</v>
      </c>
      <c r="X125">
        <v>1458355389248.8799</v>
      </c>
      <c r="Y125">
        <v>1545456309583.4609</v>
      </c>
      <c r="Z125">
        <v>1776024572881.1411</v>
      </c>
      <c r="AA125">
        <v>1718663367549.0359</v>
      </c>
      <c r="AB125">
        <v>1955322622001.3545</v>
      </c>
      <c r="AC125">
        <v>2109050721510.5955</v>
      </c>
      <c r="AD125">
        <v>2283736864655.1221</v>
      </c>
      <c r="AE125">
        <v>3529419094966.8867</v>
      </c>
      <c r="AF125">
        <v>4499870365569.1045</v>
      </c>
      <c r="AG125">
        <v>5539981131736.8223</v>
      </c>
      <c r="AH125">
        <v>5711654600752.0859</v>
      </c>
      <c r="AI125">
        <v>5815225236113.7432</v>
      </c>
      <c r="AJ125">
        <v>6597452094068.0771</v>
      </c>
      <c r="AK125">
        <v>7247963502940.7451</v>
      </c>
      <c r="AL125">
        <v>8620062627138.2842</v>
      </c>
      <c r="AM125">
        <v>9770947031439.8555</v>
      </c>
      <c r="AN125">
        <v>11049813097227.682</v>
      </c>
      <c r="AO125">
        <v>9918054111497.5371</v>
      </c>
      <c r="AP125">
        <v>9435094705469.5996</v>
      </c>
      <c r="AQ125">
        <v>8994016285054.9141</v>
      </c>
      <c r="AR125">
        <v>10625853768168.373</v>
      </c>
      <c r="AS125">
        <v>11381398499519.773</v>
      </c>
      <c r="AT125">
        <v>8352558115806.1816</v>
      </c>
      <c r="AU125">
        <v>8170246754075.3535</v>
      </c>
      <c r="AV125">
        <v>8884300913886</v>
      </c>
      <c r="AW125">
        <v>9579116948416.252</v>
      </c>
      <c r="AX125">
        <v>9423587030091.2207</v>
      </c>
      <c r="AY125">
        <v>8867133336142.1738</v>
      </c>
      <c r="AZ125">
        <v>8816730712887.5254</v>
      </c>
      <c r="BA125">
        <v>10130678844228.154</v>
      </c>
      <c r="BB125">
        <v>11425861466429.969</v>
      </c>
      <c r="BC125">
        <v>12399254384903.129</v>
      </c>
      <c r="BD125">
        <v>14035952004665.57</v>
      </c>
      <c r="BE125">
        <v>14344998960314.748</v>
      </c>
      <c r="BF125">
        <v>12144641687114.609</v>
      </c>
      <c r="BG125">
        <v>11507745715274.547</v>
      </c>
      <c r="BH125">
        <v>10374099778192.301</v>
      </c>
      <c r="BI125">
        <v>11986830936932.521</v>
      </c>
      <c r="BJ125">
        <v>12031657566029.244</v>
      </c>
      <c r="BK125">
        <v>12506535387235.309</v>
      </c>
      <c r="BL125">
        <v>12932207326293.984</v>
      </c>
      <c r="BM125">
        <v>14173588581974.773</v>
      </c>
      <c r="BN125">
        <v>14194888597550.42</v>
      </c>
      <c r="BO125">
        <v>12116522671903.395</v>
      </c>
      <c r="BP125">
        <v>11585777314561.168</v>
      </c>
      <c r="BQ125"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6522396372.0264101</v>
      </c>
      <c r="AM126">
        <v>2780972740.7764173</v>
      </c>
      <c r="AN126">
        <v>2317976451.3971071</v>
      </c>
      <c r="AO126">
        <v>2071992482.1553802</v>
      </c>
      <c r="AP126">
        <v>2293275585.7497792</v>
      </c>
      <c r="AQ126">
        <v>1897098977.8940868</v>
      </c>
      <c r="AR126">
        <v>2291437605.7434678</v>
      </c>
      <c r="AS126">
        <v>2793258088.1642995</v>
      </c>
      <c r="AT126">
        <v>3793390187.1126475</v>
      </c>
      <c r="AU126">
        <v>4722915448.4316721</v>
      </c>
      <c r="AV126">
        <v>6496701067.5810804</v>
      </c>
      <c r="AW126">
        <v>12130080000.271328</v>
      </c>
      <c r="AX126">
        <v>15542959101.684448</v>
      </c>
      <c r="AY126">
        <v>29166290428.556286</v>
      </c>
      <c r="AZ126">
        <v>37777821683.285164</v>
      </c>
      <c r="BA126">
        <v>52096794511.362907</v>
      </c>
      <c r="BB126">
        <v>50762541716.550613</v>
      </c>
      <c r="BC126">
        <v>57567293096.051643</v>
      </c>
      <c r="BD126">
        <v>66513301041.106316</v>
      </c>
      <c r="BE126">
        <v>70569619458.775757</v>
      </c>
      <c r="BF126">
        <v>76238621622.776688</v>
      </c>
      <c r="BG126">
        <v>71440237672.820831</v>
      </c>
      <c r="BH126">
        <v>77238097584.662811</v>
      </c>
      <c r="BI126">
        <v>57863548035.508453</v>
      </c>
      <c r="BJ126">
        <v>59681807673.965141</v>
      </c>
      <c r="BK126">
        <v>60380096276.4011</v>
      </c>
      <c r="BL126">
        <v>55707955865.196274</v>
      </c>
      <c r="BM126">
        <v>60340437188.271782</v>
      </c>
      <c r="BN126">
        <v>70670956966.353439</v>
      </c>
      <c r="BO126">
        <v>74529689561.803238</v>
      </c>
      <c r="BP126">
        <v>83964293242.647675</v>
      </c>
      <c r="BQ126"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263899894.44004181</v>
      </c>
      <c r="L127">
        <v>292039883.18404746</v>
      </c>
      <c r="M127">
        <v>324379870.24805284</v>
      </c>
      <c r="N127">
        <v>384662446.13502002</v>
      </c>
      <c r="O127">
        <v>490760003.69599932</v>
      </c>
      <c r="P127">
        <v>527726988.90920234</v>
      </c>
      <c r="Q127">
        <v>601323559.47057712</v>
      </c>
      <c r="R127">
        <v>765022584.72557318</v>
      </c>
      <c r="S127">
        <v>763584894.56604242</v>
      </c>
      <c r="T127">
        <v>892886786.44290018</v>
      </c>
      <c r="U127">
        <v>979187046.47762406</v>
      </c>
      <c r="V127">
        <v>1473962434.3975704</v>
      </c>
      <c r="W127">
        <v>1831333755.8767598</v>
      </c>
      <c r="X127">
        <v>2141812465.5448999</v>
      </c>
      <c r="Y127">
        <v>2174610963.3086114</v>
      </c>
      <c r="Z127">
        <v>2020032499.5927052</v>
      </c>
      <c r="AA127">
        <v>1956516584.1521862</v>
      </c>
      <c r="AB127">
        <v>1684692285.6350605</v>
      </c>
      <c r="AC127">
        <v>1754782804.762773</v>
      </c>
      <c r="AD127">
        <v>1636940632.7863922</v>
      </c>
      <c r="AE127">
        <v>2199831600.9215488</v>
      </c>
      <c r="AF127">
        <v>2410691256.8312631</v>
      </c>
      <c r="AG127">
        <v>2414794529.8105054</v>
      </c>
      <c r="AH127">
        <v>2352313896.0436783</v>
      </c>
      <c r="AI127">
        <v>2535447992.9907188</v>
      </c>
      <c r="AJ127">
        <v>2525488435.7264032</v>
      </c>
      <c r="AK127">
        <v>2997790006.2367992</v>
      </c>
      <c r="AL127">
        <v>2131913071.7219892</v>
      </c>
      <c r="AM127">
        <v>2717440811.2673292</v>
      </c>
      <c r="AN127">
        <v>3820466284.6173329</v>
      </c>
      <c r="AO127">
        <v>4311418934.0579166</v>
      </c>
      <c r="AP127">
        <v>5039424661.6682091</v>
      </c>
      <c r="AQ127">
        <v>5046664071.4168606</v>
      </c>
      <c r="AR127">
        <v>4613005829.6751595</v>
      </c>
      <c r="AS127">
        <v>4467801720.9900599</v>
      </c>
      <c r="AT127">
        <v>4576365649.9342709</v>
      </c>
      <c r="AU127">
        <v>5017033138.9401188</v>
      </c>
      <c r="AV127">
        <v>5816214399.0452509</v>
      </c>
      <c r="AW127">
        <v>6329817635.556838</v>
      </c>
      <c r="AX127">
        <v>7290299538.4294939</v>
      </c>
      <c r="AY127">
        <v>8936032398.3272877</v>
      </c>
      <c r="AZ127">
        <v>11525665466.559278</v>
      </c>
      <c r="BA127">
        <v>12960124276.551968</v>
      </c>
      <c r="BB127">
        <v>13497566402.09874</v>
      </c>
      <c r="BC127">
        <v>16123729334.447664</v>
      </c>
      <c r="BD127">
        <v>17139901854.137981</v>
      </c>
      <c r="BE127">
        <v>20599753355.012127</v>
      </c>
      <c r="BF127">
        <v>23307729181.094372</v>
      </c>
      <c r="BG127">
        <v>28885750211.447357</v>
      </c>
      <c r="BH127">
        <v>30025144667.002007</v>
      </c>
      <c r="BI127">
        <v>30171160774.522663</v>
      </c>
      <c r="BJ127">
        <v>32282998977.675781</v>
      </c>
      <c r="BK127">
        <v>36290938335.479942</v>
      </c>
      <c r="BL127">
        <v>38214556253.816467</v>
      </c>
      <c r="BM127">
        <v>41473490245.237167</v>
      </c>
      <c r="BN127">
        <v>42772120920.788345</v>
      </c>
      <c r="BO127">
        <v>42780948398.319427</v>
      </c>
      <c r="BP127">
        <v>43222660704.37484</v>
      </c>
      <c r="BQ127"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285748650.5128786</v>
      </c>
      <c r="AO128">
        <v>249019174.44448665</v>
      </c>
      <c r="AP128">
        <v>242796485.66902003</v>
      </c>
      <c r="AQ128">
        <v>238509062.54213488</v>
      </c>
      <c r="AR128">
        <v>169663929.07020035</v>
      </c>
      <c r="AS128">
        <v>155021648.37836209</v>
      </c>
      <c r="AT128">
        <v>169967694.99117497</v>
      </c>
      <c r="AU128">
        <v>234849878.67154419</v>
      </c>
      <c r="AV128">
        <v>336375338.62937379</v>
      </c>
      <c r="AW128">
        <v>455107610.81030375</v>
      </c>
      <c r="AX128">
        <v>520298069.67118096</v>
      </c>
      <c r="AY128">
        <v>798088138.09214187</v>
      </c>
      <c r="AZ128">
        <v>1162760368.6109264</v>
      </c>
      <c r="BA128">
        <v>1278268815.5033967</v>
      </c>
      <c r="BB128">
        <v>1331853296.6430612</v>
      </c>
      <c r="BC128">
        <v>1506055341.3561931</v>
      </c>
      <c r="BD128">
        <v>1723843502.7101378</v>
      </c>
      <c r="BE128">
        <v>2095543093.1267223</v>
      </c>
      <c r="BF128">
        <v>2496440415.2040858</v>
      </c>
      <c r="BG128">
        <v>2321859520.7499485</v>
      </c>
      <c r="BH128">
        <v>2220574166.9710798</v>
      </c>
      <c r="BI128">
        <v>2345984810.1075406</v>
      </c>
      <c r="BJ128">
        <v>2808189172.2040324</v>
      </c>
      <c r="BK128">
        <v>2964412561.0784483</v>
      </c>
      <c r="BL128">
        <v>3299365535.4433804</v>
      </c>
      <c r="BM128">
        <v>3687944349.3676305</v>
      </c>
      <c r="BN128">
        <v>4014354897.8201118</v>
      </c>
      <c r="BO128">
        <v>5275109098.4843893</v>
      </c>
      <c r="BP128">
        <v>0</v>
      </c>
      <c r="BQ128"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124012272.22015621</v>
      </c>
      <c r="AM129">
        <v>177600282.87431726</v>
      </c>
      <c r="AN129">
        <v>264854741.30896038</v>
      </c>
      <c r="AO129">
        <v>347402143.69108903</v>
      </c>
      <c r="AP129">
        <v>360747717.4761582</v>
      </c>
      <c r="AQ129">
        <v>327493876.46432394</v>
      </c>
      <c r="AR129">
        <v>379306600.0525912</v>
      </c>
      <c r="AS129">
        <v>474962947.58692437</v>
      </c>
      <c r="AT129">
        <v>562234039.31012022</v>
      </c>
      <c r="AU129">
        <v>738348294.41268897</v>
      </c>
      <c r="AV129">
        <v>839013163.31809449</v>
      </c>
      <c r="AW129">
        <v>1066860691.9034629</v>
      </c>
      <c r="AX129">
        <v>1212594762.9424253</v>
      </c>
      <c r="AY129">
        <v>1699787421.6252794</v>
      </c>
      <c r="AZ129">
        <v>2782808149.8163805</v>
      </c>
      <c r="BA129">
        <v>2935808682.184093</v>
      </c>
      <c r="BB129">
        <v>3898553197.2860823</v>
      </c>
      <c r="BC129">
        <v>4677432397.7237835</v>
      </c>
      <c r="BD129">
        <v>5013062265.6779423</v>
      </c>
      <c r="BE129">
        <v>7032912189.068264</v>
      </c>
      <c r="BF129">
        <v>8579912833.6503916</v>
      </c>
      <c r="BG129">
        <v>11253659686.300892</v>
      </c>
      <c r="BH129">
        <v>13068552118.713072</v>
      </c>
      <c r="BI129">
        <v>15848225774.306316</v>
      </c>
      <c r="BJ129">
        <v>19555072778.76873</v>
      </c>
      <c r="BK129">
        <v>24743604126.004749</v>
      </c>
      <c r="BL129">
        <v>29163280955.249214</v>
      </c>
      <c r="BM129">
        <v>33361673595.297287</v>
      </c>
      <c r="BN129">
        <v>38777687302.679169</v>
      </c>
      <c r="BO129">
        <v>41921145655.164627</v>
      </c>
      <c r="BP129">
        <v>47080234147.843765</v>
      </c>
      <c r="BQ129"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31678518.51851847</v>
      </c>
      <c r="Y131">
        <v>35793333.333333373</v>
      </c>
      <c r="Z131">
        <v>43272592.592592597</v>
      </c>
      <c r="AA131">
        <v>48487777.777777769</v>
      </c>
      <c r="AB131">
        <v>55810740.740740746</v>
      </c>
      <c r="AC131">
        <v>56927777.777777776</v>
      </c>
      <c r="AD131">
        <v>71882963.008173764</v>
      </c>
      <c r="AE131">
        <v>86132962.962962821</v>
      </c>
      <c r="AF131">
        <v>80166666.62145552</v>
      </c>
      <c r="AG131">
        <v>100455185.18518548</v>
      </c>
      <c r="AH131">
        <v>124176296.29629593</v>
      </c>
      <c r="AI131">
        <v>136748888.88888863</v>
      </c>
      <c r="AJ131">
        <v>146851481.48148173</v>
      </c>
      <c r="AK131">
        <v>172186296.29629627</v>
      </c>
      <c r="AL131">
        <v>190088518.51851887</v>
      </c>
      <c r="AM131">
        <v>202424444.4444443</v>
      </c>
      <c r="AN131">
        <v>236076133.70370352</v>
      </c>
      <c r="AO131">
        <v>248308094.07407382</v>
      </c>
      <c r="AP131">
        <v>276940143.47680992</v>
      </c>
      <c r="AQ131">
        <v>310035997.10821986</v>
      </c>
      <c r="AR131">
        <v>330118203.75931472</v>
      </c>
      <c r="AS131">
        <v>409674345.45656776</v>
      </c>
      <c r="AT131">
        <v>430019856.52318937</v>
      </c>
      <c r="AU131">
        <v>453635893.30070794</v>
      </c>
      <c r="AV131">
        <v>496904858.19152272</v>
      </c>
      <c r="AW131">
        <v>577893641.85185218</v>
      </c>
      <c r="AX131">
        <v>617303893.70370138</v>
      </c>
      <c r="AY131">
        <v>706886264.81481194</v>
      </c>
      <c r="AZ131">
        <v>785955265.92592883</v>
      </c>
      <c r="BA131">
        <v>787784226.66666329</v>
      </c>
      <c r="BB131">
        <v>826156149.25925624</v>
      </c>
      <c r="BC131">
        <v>879153428.71560168</v>
      </c>
      <c r="BD131">
        <v>964105151.76291406</v>
      </c>
      <c r="BE131">
        <v>1079544790.1959076</v>
      </c>
      <c r="BF131">
        <v>1198681769.6228888</v>
      </c>
      <c r="BG131">
        <v>1326840710.1451993</v>
      </c>
      <c r="BH131">
        <v>1391282592.5925958</v>
      </c>
      <c r="BI131">
        <v>1385174074.0740736</v>
      </c>
      <c r="BJ131">
        <v>1351014814.8148215</v>
      </c>
      <c r="BK131">
        <v>1316240211.1185248</v>
      </c>
      <c r="BL131">
        <v>1117256448.1481562</v>
      </c>
      <c r="BM131">
        <v>1026498918.5555547</v>
      </c>
      <c r="BN131">
        <v>1117447667.1962972</v>
      </c>
      <c r="BO131">
        <v>1159236616.7703693</v>
      </c>
      <c r="BP131">
        <v>1137744141.6666656</v>
      </c>
      <c r="BQ131"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447556435.64356285</v>
      </c>
      <c r="F132">
        <v>330334469.35974211</v>
      </c>
      <c r="G132">
        <v>397361538.46153802</v>
      </c>
      <c r="H132">
        <v>426346153.84615302</v>
      </c>
      <c r="I132">
        <v>297544923.53634602</v>
      </c>
      <c r="J132">
        <v>364507163.64215219</v>
      </c>
      <c r="K132">
        <v>578534113.41963518</v>
      </c>
      <c r="L132">
        <v>938581610.67320454</v>
      </c>
      <c r="M132">
        <v>1582034737.6601789</v>
      </c>
      <c r="N132">
        <v>2445054983.1899405</v>
      </c>
      <c r="O132">
        <v>2890887885.5265326</v>
      </c>
      <c r="P132">
        <v>3125242152.1111317</v>
      </c>
      <c r="Q132">
        <v>3695106723.3876228</v>
      </c>
      <c r="R132">
        <v>4972018848.0818319</v>
      </c>
      <c r="S132">
        <v>6073342439.8444948</v>
      </c>
      <c r="T132">
        <v>6508285123.966958</v>
      </c>
      <c r="U132">
        <v>8687561983.4710922</v>
      </c>
      <c r="V132">
        <v>12137024793.388441</v>
      </c>
      <c r="W132">
        <v>16381466942.148731</v>
      </c>
      <c r="X132">
        <v>20408760330.578499</v>
      </c>
      <c r="Y132">
        <v>20635132298.650436</v>
      </c>
      <c r="Z132">
        <v>23011070171.386421</v>
      </c>
      <c r="AA132">
        <v>27225591799.138897</v>
      </c>
      <c r="AB132">
        <v>29569036761.021572</v>
      </c>
      <c r="AC132">
        <v>30653004718.007622</v>
      </c>
      <c r="AD132">
        <v>32832957863.037617</v>
      </c>
      <c r="AE132">
        <v>38383242146.897499</v>
      </c>
      <c r="AF132">
        <v>48968078607.530685</v>
      </c>
      <c r="AG132">
        <v>66905264383.979584</v>
      </c>
      <c r="AH132">
        <v>87328264943.128082</v>
      </c>
      <c r="AI132">
        <v>97076823043.606888</v>
      </c>
      <c r="AJ132">
        <v>114195708944.1067</v>
      </c>
      <c r="AK132">
        <v>123305708519.09738</v>
      </c>
      <c r="AL132">
        <v>139807128900.16696</v>
      </c>
      <c r="AM132">
        <v>165759407790.79303</v>
      </c>
      <c r="AN132">
        <v>199599156356.11917</v>
      </c>
      <c r="AO132">
        <v>221655626249.52844</v>
      </c>
      <c r="AP132">
        <v>213953338269.79239</v>
      </c>
      <c r="AQ132">
        <v>184480897353.40878</v>
      </c>
      <c r="AR132">
        <v>277012764036.70947</v>
      </c>
      <c r="AS132">
        <v>365220532159.69666</v>
      </c>
      <c r="AT132">
        <v>592550339095.14355</v>
      </c>
      <c r="AU132">
        <v>697053562086.70349</v>
      </c>
      <c r="AV132">
        <v>753657876013.89661</v>
      </c>
      <c r="AW132">
        <v>833586409936.66638</v>
      </c>
      <c r="AX132">
        <v>997394773444.84094</v>
      </c>
      <c r="AY132">
        <v>1203679878465.4822</v>
      </c>
      <c r="AZ132">
        <v>1370569664612.8035</v>
      </c>
      <c r="BA132">
        <v>1293853967350.0288</v>
      </c>
      <c r="BB132">
        <v>1227044551384.9634</v>
      </c>
      <c r="BC132">
        <v>1435873290040.2998</v>
      </c>
      <c r="BD132">
        <v>1580405819785.4119</v>
      </c>
      <c r="BE132">
        <v>1629065214468.4626</v>
      </c>
      <c r="BF132">
        <v>1754178735641.8943</v>
      </c>
      <c r="BG132">
        <v>1972981682306.8997</v>
      </c>
      <c r="BH132">
        <v>1987152460779.7429</v>
      </c>
      <c r="BI132">
        <v>2074023500830.2744</v>
      </c>
      <c r="BJ132">
        <v>2237269524477.7783</v>
      </c>
      <c r="BK132">
        <v>2454510488579.2886</v>
      </c>
      <c r="BL132">
        <v>2500185204111.1919</v>
      </c>
      <c r="BM132">
        <v>2711114441340.2554</v>
      </c>
      <c r="BN132">
        <v>3158951204845.4536</v>
      </c>
      <c r="BO132">
        <v>2910097299590.2832</v>
      </c>
      <c r="BP132">
        <v>2990476196566.8872</v>
      </c>
      <c r="BQ132"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v>0</v>
      </c>
      <c r="F133">
        <v>0</v>
      </c>
      <c r="G133">
        <v>493001119.82082784</v>
      </c>
      <c r="H133">
        <v>497200447.92833036</v>
      </c>
      <c r="I133">
        <v>573628219.4848814</v>
      </c>
      <c r="J133">
        <v>604519758.19209707</v>
      </c>
      <c r="K133">
        <v>854559658.17613602</v>
      </c>
      <c r="L133">
        <v>900479639.80814326</v>
      </c>
      <c r="M133">
        <v>1081919567.2321742</v>
      </c>
      <c r="N133">
        <v>1061479575.4081695</v>
      </c>
      <c r="O133">
        <v>1024519590.1921648</v>
      </c>
      <c r="P133">
        <v>1176080741.8182628</v>
      </c>
      <c r="Q133">
        <v>1500536557.3386745</v>
      </c>
      <c r="R133">
        <v>1808329849.0754359</v>
      </c>
      <c r="S133">
        <v>2335315247.0910902</v>
      </c>
      <c r="T133">
        <v>3072419595.0791759</v>
      </c>
      <c r="U133">
        <v>4172894143.7204919</v>
      </c>
      <c r="V133">
        <v>5474131613.6596537</v>
      </c>
      <c r="W133">
        <v>7090997007.8493814</v>
      </c>
      <c r="X133">
        <v>8187331292.5612993</v>
      </c>
      <c r="Y133">
        <v>10572074421.839668</v>
      </c>
      <c r="Z133">
        <v>14497193177.538258</v>
      </c>
      <c r="AA133">
        <v>15804536818.669676</v>
      </c>
      <c r="AB133">
        <v>16804413384.246418</v>
      </c>
      <c r="AC133">
        <v>17460869682.701618</v>
      </c>
      <c r="AD133">
        <v>16923521959.880718</v>
      </c>
      <c r="AE133">
        <v>17586331492.283073</v>
      </c>
      <c r="AF133">
        <v>18805151742.427219</v>
      </c>
      <c r="AG133">
        <v>20068523343.451756</v>
      </c>
      <c r="AH133">
        <v>19971475156.495167</v>
      </c>
      <c r="AI133">
        <v>0</v>
      </c>
      <c r="AJ133">
        <v>21165515761.479485</v>
      </c>
      <c r="AK133">
        <v>20649284253.578651</v>
      </c>
      <c r="AL133">
        <v>21180463576.158955</v>
      </c>
      <c r="AM133">
        <v>22703367003.366959</v>
      </c>
      <c r="AN133">
        <v>24710502332.064552</v>
      </c>
      <c r="AO133">
        <v>24484567932.159706</v>
      </c>
      <c r="AP133">
        <v>25106395603.743519</v>
      </c>
      <c r="AQ133">
        <v>24795246032.891911</v>
      </c>
      <c r="AR133">
        <v>25222147397.467224</v>
      </c>
      <c r="AS133">
        <v>26611725432.923012</v>
      </c>
      <c r="AT133">
        <v>30026287489.973331</v>
      </c>
      <c r="AU133">
        <v>31740258757.411648</v>
      </c>
      <c r="AV133">
        <v>34902104948.794014</v>
      </c>
      <c r="AW133">
        <v>39651231761.112999</v>
      </c>
      <c r="AX133">
        <v>44815919520.547935</v>
      </c>
      <c r="AY133">
        <v>54865251088.994247</v>
      </c>
      <c r="AZ133">
        <v>66710106469.068954</v>
      </c>
      <c r="BA133">
        <v>81651477896.647781</v>
      </c>
      <c r="BB133">
        <v>86508183192.313263</v>
      </c>
      <c r="BC133">
        <v>89440186736.54155</v>
      </c>
      <c r="BD133">
        <v>100538946079.23093</v>
      </c>
      <c r="BE133">
        <v>105526561071.10172</v>
      </c>
      <c r="BF133">
        <v>114333491425.97212</v>
      </c>
      <c r="BG133">
        <v>118145912210.48149</v>
      </c>
      <c r="BH133">
        <v>113807948094.07922</v>
      </c>
      <c r="BI133">
        <v>117220776005.58687</v>
      </c>
      <c r="BJ133">
        <v>121183854953.02417</v>
      </c>
      <c r="BK133">
        <v>126682829948.73442</v>
      </c>
      <c r="BL133">
        <v>124142830793.35052</v>
      </c>
      <c r="BM133">
        <v>114034060666.22391</v>
      </c>
      <c r="BN133">
        <v>120160160520.88039</v>
      </c>
      <c r="BO133">
        <v>125989559836.73447</v>
      </c>
      <c r="BP133">
        <v>126872337842.01695</v>
      </c>
      <c r="BQ133"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12740559429.698862</v>
      </c>
      <c r="F134">
        <v>13451748340.424696</v>
      </c>
      <c r="G134">
        <v>14042995639.618181</v>
      </c>
      <c r="H134">
        <v>15585036887.969997</v>
      </c>
      <c r="I134">
        <v>17179857024.916569</v>
      </c>
      <c r="J134">
        <v>18848270395.891174</v>
      </c>
      <c r="K134">
        <v>19999985377.307358</v>
      </c>
      <c r="L134">
        <v>22174345071.373123</v>
      </c>
      <c r="M134">
        <v>24870795628.0951</v>
      </c>
      <c r="N134">
        <v>28789784196.174271</v>
      </c>
      <c r="O134">
        <v>32992085685.247181</v>
      </c>
      <c r="P134">
        <v>35552574182.148186</v>
      </c>
      <c r="Q134">
        <v>42239182688.286942</v>
      </c>
      <c r="R134">
        <v>56354077345.604393</v>
      </c>
      <c r="S134">
        <v>73292556077.083359</v>
      </c>
      <c r="T134">
        <v>77262286620.474869</v>
      </c>
      <c r="U134">
        <v>85668335190.889282</v>
      </c>
      <c r="V134">
        <v>82638505927.861786</v>
      </c>
      <c r="W134">
        <v>105711076373.57771</v>
      </c>
      <c r="X134">
        <v>121671553054.36824</v>
      </c>
      <c r="Y134">
        <v>139235483949.18481</v>
      </c>
      <c r="Z134">
        <v>169968968392.25522</v>
      </c>
      <c r="AA134">
        <v>141969985832.90948</v>
      </c>
      <c r="AB134">
        <v>126098008419.38329</v>
      </c>
      <c r="AC134">
        <v>144352180314.00455</v>
      </c>
      <c r="AD134">
        <v>130527880406.25928</v>
      </c>
      <c r="AE134">
        <v>142994462245.91245</v>
      </c>
      <c r="AF134">
        <v>161078093302.51492</v>
      </c>
      <c r="AG134">
        <v>342071459725.38354</v>
      </c>
      <c r="AH134">
        <v>577461728007.75781</v>
      </c>
      <c r="AI134">
        <v>233122553163.0238</v>
      </c>
      <c r="AJ134">
        <v>263178847030.02661</v>
      </c>
      <c r="AK134">
        <v>378395545757.13788</v>
      </c>
      <c r="AL134">
        <v>562064757514.81335</v>
      </c>
      <c r="AM134">
        <v>488364726196.08539</v>
      </c>
      <c r="AN134">
        <v>467572078670.85333</v>
      </c>
      <c r="AO134">
        <v>540374579610.7356</v>
      </c>
      <c r="AP134">
        <v>644273975810.01758</v>
      </c>
      <c r="AQ134">
        <v>667232636726.52808</v>
      </c>
      <c r="AR134">
        <v>604104433781.95947</v>
      </c>
      <c r="AS134">
        <v>646134643539.11633</v>
      </c>
      <c r="AT134">
        <v>697103542119.84851</v>
      </c>
      <c r="AU134">
        <v>608655232052.82861</v>
      </c>
      <c r="AV134">
        <v>656799617526.32104</v>
      </c>
      <c r="AW134">
        <v>754461458952.49548</v>
      </c>
      <c r="AX134">
        <v>980852982735.39404</v>
      </c>
      <c r="AY134">
        <v>1188871230683.9177</v>
      </c>
      <c r="AZ134">
        <v>1526088976945.1521</v>
      </c>
      <c r="BA134">
        <v>1831602646402.3091</v>
      </c>
      <c r="BB134">
        <v>1888650193158.5134</v>
      </c>
      <c r="BC134">
        <v>2387974237495.2749</v>
      </c>
      <c r="BD134">
        <v>2872265121890.3828</v>
      </c>
      <c r="BE134">
        <v>2899640393846.4307</v>
      </c>
      <c r="BF134">
        <v>2984573672686.9751</v>
      </c>
      <c r="BG134">
        <v>3094541950715.2944</v>
      </c>
      <c r="BH134">
        <v>2653427852888.1318</v>
      </c>
      <c r="BI134">
        <v>2735365913949.2979</v>
      </c>
      <c r="BJ134">
        <v>3069205018961.4751</v>
      </c>
      <c r="BK134">
        <v>2957559589176.2896</v>
      </c>
      <c r="BL134">
        <v>2956511783425.2222</v>
      </c>
      <c r="BM134">
        <v>2866219219922.9302</v>
      </c>
      <c r="BN134">
        <v>3115806275069.9351</v>
      </c>
      <c r="BO134">
        <v>3550560724951.6929</v>
      </c>
      <c r="BP134">
        <v>4199316064112.9048</v>
      </c>
      <c r="BQ134"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70519626.424706072</v>
      </c>
      <c r="AI135">
        <v>62647829.304568991</v>
      </c>
      <c r="AJ135">
        <v>73089961.257976472</v>
      </c>
      <c r="AK135">
        <v>106778572.22656718</v>
      </c>
      <c r="AL135">
        <v>175704018.62251472</v>
      </c>
      <c r="AM135">
        <v>231350063.39961284</v>
      </c>
      <c r="AN135">
        <v>240174477.1278384</v>
      </c>
      <c r="AO135">
        <v>265932335.88847122</v>
      </c>
      <c r="AP135">
        <v>322227336.9418565</v>
      </c>
      <c r="AQ135">
        <v>262536487.782105</v>
      </c>
      <c r="AR135">
        <v>217473751.74649146</v>
      </c>
      <c r="AS135">
        <v>286316704.74739689</v>
      </c>
      <c r="AT135">
        <v>288915296.23788995</v>
      </c>
      <c r="AU135">
        <v>350939644.02903467</v>
      </c>
      <c r="AV135">
        <v>402997337.39064354</v>
      </c>
      <c r="AW135">
        <v>486977346.15602583</v>
      </c>
      <c r="AX135">
        <v>521844488.57293338</v>
      </c>
      <c r="AY135">
        <v>693951238.29222596</v>
      </c>
      <c r="AZ135">
        <v>1017859629.8250707</v>
      </c>
      <c r="BA135">
        <v>1323078946.1681828</v>
      </c>
      <c r="BB135">
        <v>1798941167.7150395</v>
      </c>
      <c r="BC135">
        <v>2580833443.9936533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5313911492.3148479</v>
      </c>
      <c r="AH136">
        <v>4963276819.0960627</v>
      </c>
      <c r="AI136">
        <v>5499042568.6494904</v>
      </c>
      <c r="AJ136">
        <v>5924735005.5535774</v>
      </c>
      <c r="AK136">
        <v>6875210037.4243059</v>
      </c>
      <c r="AL136">
        <v>9003571346.5337124</v>
      </c>
      <c r="AM136">
        <v>11696519254.806232</v>
      </c>
      <c r="AN136">
        <v>14113319353.645029</v>
      </c>
      <c r="AO136">
        <v>18400827287.768883</v>
      </c>
      <c r="AP136">
        <v>22455063332.250767</v>
      </c>
      <c r="AQ136">
        <v>26474456050.000828</v>
      </c>
      <c r="AR136">
        <v>29727942678.420288</v>
      </c>
      <c r="AS136">
        <v>32659900497.512421</v>
      </c>
      <c r="AT136">
        <v>35098109452.736404</v>
      </c>
      <c r="AU136">
        <v>37928663349.917</v>
      </c>
      <c r="AV136">
        <v>42876084908.789566</v>
      </c>
      <c r="AW136">
        <v>47203838142.620232</v>
      </c>
      <c r="AX136">
        <v>49325187396.351448</v>
      </c>
      <c r="AY136">
        <v>53170841127.694717</v>
      </c>
      <c r="AZ136">
        <v>59774302487.562263</v>
      </c>
      <c r="BA136">
        <v>68606299834.162376</v>
      </c>
      <c r="BB136">
        <v>82068691873.963562</v>
      </c>
      <c r="BC136">
        <v>92003106467.661713</v>
      </c>
      <c r="BD136">
        <v>97036593034.825836</v>
      </c>
      <c r="BE136">
        <v>103800202985.07474</v>
      </c>
      <c r="BF136">
        <v>110944090878.93845</v>
      </c>
      <c r="BG136">
        <v>117495121061.35959</v>
      </c>
      <c r="BH136">
        <v>123446108656.7162</v>
      </c>
      <c r="BI136">
        <v>132621489050.74664</v>
      </c>
      <c r="BJ136">
        <v>138199845522.52594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3163111.790344913</v>
      </c>
      <c r="T137">
        <v>1591774.8635883476</v>
      </c>
      <c r="U137">
        <v>2344487.1249077604</v>
      </c>
      <c r="V137">
        <v>2632910.1839297102</v>
      </c>
      <c r="W137">
        <v>3251014.9686218058</v>
      </c>
      <c r="X137">
        <v>3331981.8718562797</v>
      </c>
      <c r="Y137">
        <v>2556056.227109544</v>
      </c>
      <c r="Z137">
        <v>2263046.479154367</v>
      </c>
      <c r="AA137">
        <v>2825055.8428555587</v>
      </c>
      <c r="AB137">
        <v>3126679.0911548254</v>
      </c>
      <c r="AC137">
        <v>3149655.6014853898</v>
      </c>
      <c r="AD137">
        <v>3707918.0906662894</v>
      </c>
      <c r="AE137">
        <v>4399646.7688577874</v>
      </c>
      <c r="AF137">
        <v>5059182.4895454431</v>
      </c>
      <c r="AG137">
        <v>5551982.3774890518</v>
      </c>
      <c r="AH137">
        <v>6722040.2630605577</v>
      </c>
      <c r="AI137">
        <v>0</v>
      </c>
      <c r="AJ137">
        <v>7634619.0898537431</v>
      </c>
      <c r="AK137">
        <v>9132549.8656952698</v>
      </c>
      <c r="AL137">
        <v>15127029.289168736</v>
      </c>
      <c r="AM137">
        <v>16900053.731974687</v>
      </c>
      <c r="AN137">
        <v>20393318.396147598</v>
      </c>
      <c r="AO137">
        <v>19122284.494262073</v>
      </c>
      <c r="AP137">
        <v>18331817.282974105</v>
      </c>
      <c r="AQ137">
        <v>46010528.217791803</v>
      </c>
      <c r="AR137">
        <v>50860664.638147943</v>
      </c>
      <c r="AS137">
        <v>61653419.717621185</v>
      </c>
      <c r="AT137">
        <v>58501508.972690202</v>
      </c>
      <c r="AU137">
        <v>48297260.140179478</v>
      </c>
      <c r="AV137">
        <v>54990210.12155848</v>
      </c>
      <c r="AW137">
        <v>86656299.016528323</v>
      </c>
      <c r="AX137">
        <v>111713588.94898969</v>
      </c>
      <c r="AY137">
        <v>147944490.60626557</v>
      </c>
      <c r="AZ137">
        <v>184529574.31857884</v>
      </c>
      <c r="BA137">
        <v>254083219.46643984</v>
      </c>
      <c r="BB137">
        <v>319285088.36337358</v>
      </c>
      <c r="BC137">
        <v>410038667.00908083</v>
      </c>
      <c r="BD137">
        <v>533623085.29416513</v>
      </c>
      <c r="BE137">
        <v>545374423.65553248</v>
      </c>
      <c r="BF137">
        <v>668874501.14999866</v>
      </c>
      <c r="BG137">
        <v>615677662.2284112</v>
      </c>
      <c r="BH137">
        <v>669304970.49805975</v>
      </c>
      <c r="BI137">
        <v>614892964.05790353</v>
      </c>
      <c r="BJ137">
        <v>680309617.90991271</v>
      </c>
      <c r="BK137">
        <v>700940239.45389199</v>
      </c>
      <c r="BL137">
        <v>649072073.35973883</v>
      </c>
      <c r="BM137">
        <v>664673252.89530611</v>
      </c>
      <c r="BN137">
        <v>0</v>
      </c>
      <c r="BO137">
        <v>0</v>
      </c>
      <c r="BP137">
        <v>0</v>
      </c>
      <c r="BQ137"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81479967.408012897</v>
      </c>
      <c r="F138">
        <v>97999960.800015837</v>
      </c>
      <c r="G138">
        <v>115079953.96801811</v>
      </c>
      <c r="H138">
        <v>135575945.76962212</v>
      </c>
      <c r="I138">
        <v>173515930.59362689</v>
      </c>
      <c r="J138">
        <v>261911895.2352429</v>
      </c>
      <c r="K138">
        <v>335691865.72325534</v>
      </c>
      <c r="L138">
        <v>417815832.87366498</v>
      </c>
      <c r="M138">
        <v>528947788.42088389</v>
      </c>
      <c r="N138">
        <v>698319720.67211425</v>
      </c>
      <c r="O138">
        <v>829947668.02093256</v>
      </c>
      <c r="P138">
        <v>1209173621.9080291</v>
      </c>
      <c r="Q138">
        <v>1575086564.0969527</v>
      </c>
      <c r="R138">
        <v>2242438988.6209884</v>
      </c>
      <c r="S138">
        <v>3555502261.4346862</v>
      </c>
      <c r="T138">
        <v>3728107657.1266465</v>
      </c>
      <c r="U138">
        <v>4841192902.5741987</v>
      </c>
      <c r="V138">
        <v>6075473482.6093979</v>
      </c>
      <c r="W138">
        <v>6978763794.0760298</v>
      </c>
      <c r="X138">
        <v>9482014923.1044636</v>
      </c>
      <c r="Y138">
        <v>12007255506.652573</v>
      </c>
      <c r="Z138">
        <v>13896984313.566551</v>
      </c>
      <c r="AA138">
        <v>12800275626.323648</v>
      </c>
      <c r="AB138">
        <v>12156708427.207293</v>
      </c>
      <c r="AC138">
        <v>12177751956.575371</v>
      </c>
      <c r="AD138">
        <v>15471486524.372305</v>
      </c>
      <c r="AE138">
        <v>13593672716.204412</v>
      </c>
      <c r="AF138">
        <v>14989680923.285803</v>
      </c>
      <c r="AG138">
        <v>14716736547.868645</v>
      </c>
      <c r="AH138">
        <v>15644932276.820581</v>
      </c>
      <c r="AI138">
        <v>19694427866.66993</v>
      </c>
      <c r="AJ138">
        <v>19650141774.244148</v>
      </c>
      <c r="AK138">
        <v>22824121923.758553</v>
      </c>
      <c r="AL138">
        <v>22368268883.26709</v>
      </c>
      <c r="AM138">
        <v>22279399944.885849</v>
      </c>
      <c r="AN138">
        <v>20335529541.187885</v>
      </c>
      <c r="AO138">
        <v>19666895604.395615</v>
      </c>
      <c r="AP138">
        <v>17949469043.062428</v>
      </c>
      <c r="AQ138">
        <v>18365221333.949257</v>
      </c>
      <c r="AR138">
        <v>19884608170.138271</v>
      </c>
      <c r="AS138">
        <v>18565571369.999424</v>
      </c>
      <c r="AT138">
        <v>16394133513.149029</v>
      </c>
      <c r="AU138">
        <v>8287559055.1181059</v>
      </c>
      <c r="AV138">
        <v>8757343749.9999866</v>
      </c>
      <c r="AW138">
        <v>9809923076.92309</v>
      </c>
      <c r="AX138">
        <v>12574280506.120163</v>
      </c>
      <c r="AY138">
        <v>14287911130.870607</v>
      </c>
      <c r="AZ138">
        <v>20518989898.189896</v>
      </c>
      <c r="BA138">
        <v>31590552828.544819</v>
      </c>
      <c r="BB138">
        <v>36204522573.779427</v>
      </c>
      <c r="BC138">
        <v>35620296671.347763</v>
      </c>
      <c r="BD138">
        <v>45707730089.073898</v>
      </c>
      <c r="BE138">
        <v>49929140973.003822</v>
      </c>
      <c r="BF138">
        <v>52653236790.040352</v>
      </c>
      <c r="BG138">
        <v>52445618630.57663</v>
      </c>
      <c r="BH138">
        <v>54356759652.768257</v>
      </c>
      <c r="BI138">
        <v>65918184309.34523</v>
      </c>
      <c r="BJ138">
        <v>82027999159.337173</v>
      </c>
      <c r="BK138">
        <v>83235302284.116608</v>
      </c>
      <c r="BL138">
        <v>79747047591.480133</v>
      </c>
      <c r="BM138">
        <v>92487533148.698685</v>
      </c>
      <c r="BN138">
        <v>22684780320.598297</v>
      </c>
      <c r="BO138">
        <v>0</v>
      </c>
      <c r="BP138">
        <v>0</v>
      </c>
      <c r="BQ138"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61939259.259259053</v>
      </c>
      <c r="Z139">
        <v>72753703.703703582</v>
      </c>
      <c r="AA139">
        <v>79463703.703703582</v>
      </c>
      <c r="AB139">
        <v>91028518.518518463</v>
      </c>
      <c r="AC139">
        <v>101492962.96263157</v>
      </c>
      <c r="AD139">
        <v>121717777.7777887</v>
      </c>
      <c r="AE139">
        <v>152668518.51851854</v>
      </c>
      <c r="AF139">
        <v>177532222.2222226</v>
      </c>
      <c r="AG139">
        <v>217513703.70370382</v>
      </c>
      <c r="AH139">
        <v>253681481.48148152</v>
      </c>
      <c r="AI139">
        <v>283502222.22222251</v>
      </c>
      <c r="AJ139">
        <v>306027037.0370369</v>
      </c>
      <c r="AK139">
        <v>314644814.81481463</v>
      </c>
      <c r="AL139">
        <v>333797037.0370369</v>
      </c>
      <c r="AM139">
        <v>355494224.81481493</v>
      </c>
      <c r="AN139">
        <v>393771126.66666687</v>
      </c>
      <c r="AO139">
        <v>413114345.92592561</v>
      </c>
      <c r="AP139">
        <v>430442330.37037063</v>
      </c>
      <c r="AQ139">
        <v>480195041.85185134</v>
      </c>
      <c r="AR139">
        <v>519383254.81481451</v>
      </c>
      <c r="AS139">
        <v>551309992.59259248</v>
      </c>
      <c r="AT139">
        <v>576010841.85185134</v>
      </c>
      <c r="AU139">
        <v>583709981.85185218</v>
      </c>
      <c r="AV139">
        <v>646236231.85185146</v>
      </c>
      <c r="AW139">
        <v>697874383.70370555</v>
      </c>
      <c r="AX139">
        <v>784803174.07407737</v>
      </c>
      <c r="AY139">
        <v>921609203.33333743</v>
      </c>
      <c r="AZ139">
        <v>985616067.40740442</v>
      </c>
      <c r="BA139">
        <v>1061401403.703703</v>
      </c>
      <c r="BB139">
        <v>1093538884.4444458</v>
      </c>
      <c r="BC139">
        <v>1113454167.5009112</v>
      </c>
      <c r="BD139">
        <v>1149114708.3779073</v>
      </c>
      <c r="BE139">
        <v>1186796525.7153504</v>
      </c>
      <c r="BF139">
        <v>1222286779.2123089</v>
      </c>
      <c r="BG139">
        <v>1256895542.2860849</v>
      </c>
      <c r="BH139">
        <v>1324996666.6666656</v>
      </c>
      <c r="BI139">
        <v>1338288888.8888855</v>
      </c>
      <c r="BJ139">
        <v>1376762962.9629595</v>
      </c>
      <c r="BK139">
        <v>1445049872.518522</v>
      </c>
      <c r="BL139">
        <v>1324508622.2222188</v>
      </c>
      <c r="BM139">
        <v>1156432890.3703663</v>
      </c>
      <c r="BN139">
        <v>1328329677.2222176</v>
      </c>
      <c r="BO139">
        <v>1382191957.5555534</v>
      </c>
      <c r="BP139">
        <v>1533936186.9259288</v>
      </c>
      <c r="BQ139"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16359417822.326281</v>
      </c>
      <c r="F140">
        <v>16983181050.292997</v>
      </c>
      <c r="G140">
        <v>18461616944.888336</v>
      </c>
      <c r="H140">
        <v>19793403837.54771</v>
      </c>
      <c r="I140">
        <v>21358896539.171097</v>
      </c>
      <c r="J140">
        <v>23129275295.116093</v>
      </c>
      <c r="K140">
        <v>24487698495.50539</v>
      </c>
      <c r="L140">
        <v>27134379214.419464</v>
      </c>
      <c r="M140">
        <v>30100306459.675735</v>
      </c>
      <c r="N140">
        <v>34772321351.74292</v>
      </c>
      <c r="O140">
        <v>39768542746.528252</v>
      </c>
      <c r="P140">
        <v>44675101197.408524</v>
      </c>
      <c r="Q140">
        <v>53496117508.713127</v>
      </c>
      <c r="R140">
        <v>69777052185.049271</v>
      </c>
      <c r="S140">
        <v>86529662305.511673</v>
      </c>
      <c r="T140">
        <v>93510658273.948196</v>
      </c>
      <c r="U140">
        <v>106191643192.92145</v>
      </c>
      <c r="V140">
        <v>107717308957.84564</v>
      </c>
      <c r="W140">
        <v>135835437062.03162</v>
      </c>
      <c r="X140">
        <v>157452511059.12683</v>
      </c>
      <c r="Y140">
        <v>183662658219.8443</v>
      </c>
      <c r="Z140">
        <v>221253814765.34579</v>
      </c>
      <c r="AA140">
        <v>194486306897.77377</v>
      </c>
      <c r="AB140">
        <v>182730770193.1308</v>
      </c>
      <c r="AC140">
        <v>193428530560.17361</v>
      </c>
      <c r="AD140">
        <v>179569419005.65564</v>
      </c>
      <c r="AE140">
        <v>195616862288.15137</v>
      </c>
      <c r="AF140">
        <v>205676544991.21176</v>
      </c>
      <c r="AG140">
        <v>397447898000.97449</v>
      </c>
      <c r="AH140">
        <v>632446289656.01782</v>
      </c>
      <c r="AI140">
        <v>285178524388.94867</v>
      </c>
      <c r="AJ140">
        <v>321796481115.95862</v>
      </c>
      <c r="AK140">
        <v>444175169211.72931</v>
      </c>
      <c r="AL140">
        <v>634286770755.09448</v>
      </c>
      <c r="AM140">
        <v>561793543293.72302</v>
      </c>
      <c r="AN140">
        <v>550713053288.25488</v>
      </c>
      <c r="AO140">
        <v>626410030572.23352</v>
      </c>
      <c r="AP140">
        <v>744569702638.65393</v>
      </c>
      <c r="AQ140">
        <v>773931541800.44116</v>
      </c>
      <c r="AR140">
        <v>717123991841.1615</v>
      </c>
      <c r="AS140">
        <v>767453463498.68286</v>
      </c>
      <c r="AT140">
        <v>854477077004.04333</v>
      </c>
      <c r="AU140">
        <v>757053762569.28162</v>
      </c>
      <c r="AV140">
        <v>811383888554.01929</v>
      </c>
      <c r="AW140">
        <v>935129700095.67712</v>
      </c>
      <c r="AX140">
        <v>1196582197628.5237</v>
      </c>
      <c r="AY140">
        <v>1463181063392.1953</v>
      </c>
      <c r="AZ140">
        <v>1856406628322.1567</v>
      </c>
      <c r="BA140">
        <v>2199432404537.4961</v>
      </c>
      <c r="BB140">
        <v>2265611058361.7705</v>
      </c>
      <c r="BC140">
        <v>2796373819657.7979</v>
      </c>
      <c r="BD140">
        <v>3325711248183.7866</v>
      </c>
      <c r="BE140">
        <v>3446273805221.8877</v>
      </c>
      <c r="BF140">
        <v>3586089541807.0854</v>
      </c>
      <c r="BG140">
        <v>3778956022414.4668</v>
      </c>
      <c r="BH140">
        <v>3207229281516.0776</v>
      </c>
      <c r="BI140">
        <v>3305157433587.9302</v>
      </c>
      <c r="BJ140">
        <v>3669724571742.2163</v>
      </c>
      <c r="BK140">
        <v>3567478914171.6113</v>
      </c>
      <c r="BL140">
        <v>3581997851912.9609</v>
      </c>
      <c r="BM140">
        <v>3506217566964.8828</v>
      </c>
      <c r="BN140">
        <v>3840564663597.8633</v>
      </c>
      <c r="BO140">
        <v>4276386664917.9629</v>
      </c>
      <c r="BP140">
        <v>5005530079984.7344</v>
      </c>
      <c r="BQ140"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4020439570.1825795</v>
      </c>
      <c r="L141">
        <v>4215944286.0090203</v>
      </c>
      <c r="M141">
        <v>4583550797.5664778</v>
      </c>
      <c r="N141">
        <v>5174543082.2587681</v>
      </c>
      <c r="O141">
        <v>0</v>
      </c>
      <c r="P141">
        <v>6281895692.2326021</v>
      </c>
      <c r="Q141">
        <v>6959103929.844903</v>
      </c>
      <c r="R141">
        <v>9143878966.3237858</v>
      </c>
      <c r="S141">
        <v>11525424211.970507</v>
      </c>
      <c r="T141">
        <v>12477956801.181995</v>
      </c>
      <c r="U141">
        <v>13260127832.139605</v>
      </c>
      <c r="V141">
        <v>15199727511.691597</v>
      </c>
      <c r="W141">
        <v>18886984473.329666</v>
      </c>
      <c r="X141">
        <v>20260149916.967243</v>
      </c>
      <c r="Y141">
        <v>22798331513.865562</v>
      </c>
      <c r="Z141">
        <v>24661744165.311546</v>
      </c>
      <c r="AA141">
        <v>25369831390.258698</v>
      </c>
      <c r="AB141">
        <v>35395918149.978645</v>
      </c>
      <c r="AC141">
        <v>27035406914.085617</v>
      </c>
      <c r="AD141">
        <v>29305599109.267502</v>
      </c>
      <c r="AE141">
        <v>26305374035.584221</v>
      </c>
      <c r="AF141">
        <v>28581015877.35181</v>
      </c>
      <c r="AG141">
        <v>30326279632.954311</v>
      </c>
      <c r="AH141">
        <v>33947100274.208321</v>
      </c>
      <c r="AI141">
        <v>43385284721.97068</v>
      </c>
      <c r="AJ141">
        <v>44918724824.997841</v>
      </c>
      <c r="AK141">
        <v>39417503915.22274</v>
      </c>
      <c r="AL141">
        <v>43330572890.939346</v>
      </c>
      <c r="AM141">
        <v>43812455568.351486</v>
      </c>
      <c r="AN141">
        <v>40270552389.516541</v>
      </c>
      <c r="AO141">
        <v>39431544474.738548</v>
      </c>
      <c r="AP141">
        <v>40654884413.859161</v>
      </c>
      <c r="AQ141">
        <v>41848241613.820114</v>
      </c>
      <c r="AR141">
        <v>45251883233.445313</v>
      </c>
      <c r="AS141">
        <v>49111300374.034172</v>
      </c>
      <c r="AT141">
        <v>207781987078.53229</v>
      </c>
      <c r="AU141">
        <v>246731659333.02789</v>
      </c>
      <c r="AV141">
        <v>273556427512.60663</v>
      </c>
      <c r="AW141">
        <v>293531019168.61658</v>
      </c>
      <c r="AX141">
        <v>352287853288.88538</v>
      </c>
      <c r="AY141">
        <v>413726728627.9975</v>
      </c>
      <c r="AZ141">
        <v>485902981425.45325</v>
      </c>
      <c r="BA141">
        <v>619923112596.42468</v>
      </c>
      <c r="BB141">
        <v>750159316740.34436</v>
      </c>
      <c r="BC141">
        <v>802761348209.10254</v>
      </c>
      <c r="BD141">
        <v>932228212642.23535</v>
      </c>
      <c r="BE141">
        <v>1116610996995.0813</v>
      </c>
      <c r="BF141">
        <v>1243145888104.0779</v>
      </c>
      <c r="BG141">
        <v>1523272526207.6265</v>
      </c>
      <c r="BH141">
        <v>379666432638.88049</v>
      </c>
      <c r="BI141">
        <v>385617841476.03546</v>
      </c>
      <c r="BJ141">
        <v>427363843028.14655</v>
      </c>
      <c r="BK141">
        <v>462974008471.80798</v>
      </c>
      <c r="BL141">
        <v>521281554590.54181</v>
      </c>
      <c r="BM141">
        <v>588198662984.8175</v>
      </c>
      <c r="BN141">
        <v>621820740313.43665</v>
      </c>
      <c r="BO141">
        <v>680378998412.92224</v>
      </c>
      <c r="BP141">
        <v>661704076868.04187</v>
      </c>
      <c r="BQ141"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2483316250.1604505</v>
      </c>
      <c r="M142">
        <v>2690051836.4718647</v>
      </c>
      <c r="N142">
        <v>3101616341.3442693</v>
      </c>
      <c r="O142">
        <v>3499971709.4914532</v>
      </c>
      <c r="P142">
        <v>3757514122.8114228</v>
      </c>
      <c r="Q142">
        <v>4655625022.7383308</v>
      </c>
      <c r="R142">
        <v>5853918940.0305443</v>
      </c>
      <c r="S142">
        <v>7774683130.8447409</v>
      </c>
      <c r="T142">
        <v>9163541741.9861984</v>
      </c>
      <c r="U142">
        <v>10234673629.647562</v>
      </c>
      <c r="V142">
        <v>12239814117.362228</v>
      </c>
      <c r="W142">
        <v>15930201173.453005</v>
      </c>
      <c r="X142">
        <v>15553453827.536751</v>
      </c>
      <c r="Y142">
        <v>18074003288.216515</v>
      </c>
      <c r="Z142">
        <v>19529364669.874619</v>
      </c>
      <c r="AA142">
        <v>20859575842.882553</v>
      </c>
      <c r="AB142">
        <v>31980370163.509628</v>
      </c>
      <c r="AC142">
        <v>25732552937.99065</v>
      </c>
      <c r="AD142">
        <v>25914162741.6208</v>
      </c>
      <c r="AE142">
        <v>23618594939.710125</v>
      </c>
      <c r="AF142">
        <v>21819254962.257458</v>
      </c>
      <c r="AG142">
        <v>19421568453.416092</v>
      </c>
      <c r="AH142">
        <v>21242710815.368088</v>
      </c>
      <c r="AI142">
        <v>31122418544.721611</v>
      </c>
      <c r="AJ142">
        <v>32062761382.375755</v>
      </c>
      <c r="AK142">
        <v>26415297272.62051</v>
      </c>
      <c r="AL142">
        <v>33927642607.637997</v>
      </c>
      <c r="AM142">
        <v>30149343959.274418</v>
      </c>
      <c r="AN142">
        <v>22779776249.827354</v>
      </c>
      <c r="AO142">
        <v>20747903383.073296</v>
      </c>
      <c r="AP142">
        <v>21597026393.615372</v>
      </c>
      <c r="AQ142">
        <v>23132518909.318199</v>
      </c>
      <c r="AR142">
        <v>24544792114.536522</v>
      </c>
      <c r="AS142">
        <v>28180472887.517345</v>
      </c>
      <c r="AT142">
        <v>198769316907.54599</v>
      </c>
      <c r="AU142">
        <v>241518911808.85297</v>
      </c>
      <c r="AV142">
        <v>266793300904.89456</v>
      </c>
      <c r="AW142">
        <v>282174857579.44055</v>
      </c>
      <c r="AX142">
        <v>341505269748.92578</v>
      </c>
      <c r="AY142">
        <v>391217991627.39148</v>
      </c>
      <c r="AZ142">
        <v>454894697492.672</v>
      </c>
      <c r="BA142">
        <v>574757913640.53589</v>
      </c>
      <c r="BB142">
        <v>661081063346.91248</v>
      </c>
      <c r="BC142">
        <v>707566571811.93311</v>
      </c>
      <c r="BD142">
        <v>783674534888.78967</v>
      </c>
      <c r="BE142">
        <v>1037660728018.9178</v>
      </c>
      <c r="BF142">
        <v>1067650864636.6542</v>
      </c>
      <c r="BG142">
        <v>1426476846644.9514</v>
      </c>
      <c r="BH142">
        <v>82821785232.842361</v>
      </c>
      <c r="BI142">
        <v>74068969363.987854</v>
      </c>
      <c r="BJ142">
        <v>77995029581.931717</v>
      </c>
      <c r="BK142">
        <v>84763746662.748856</v>
      </c>
      <c r="BL142">
        <v>99824073987.403564</v>
      </c>
      <c r="BM142">
        <v>103535624704.41167</v>
      </c>
      <c r="BN142">
        <v>0</v>
      </c>
      <c r="BO142">
        <v>0</v>
      </c>
      <c r="BP142">
        <v>0</v>
      </c>
      <c r="BQ142"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326470588.23529333</v>
      </c>
      <c r="F144">
        <v>340756302.52100945</v>
      </c>
      <c r="G144">
        <v>355761316.87242663</v>
      </c>
      <c r="H144">
        <v>366823529.41176331</v>
      </c>
      <c r="I144">
        <v>374789915.96638578</v>
      </c>
      <c r="J144">
        <v>485567226.89075488</v>
      </c>
      <c r="K144">
        <v>475756302.52100646</v>
      </c>
      <c r="L144">
        <v>517942386.83127505</v>
      </c>
      <c r="M144">
        <v>460789915.96638751</v>
      </c>
      <c r="N144">
        <v>485075630.25210005</v>
      </c>
      <c r="O144">
        <v>525697478.9915964</v>
      </c>
      <c r="P144">
        <v>583591905.56492341</v>
      </c>
      <c r="Q144">
        <v>670351758.79396963</v>
      </c>
      <c r="R144">
        <v>643109374.99999857</v>
      </c>
      <c r="S144">
        <v>692962406.01503694</v>
      </c>
      <c r="T144">
        <v>680399429.38659215</v>
      </c>
      <c r="U144">
        <v>751403091.55766714</v>
      </c>
      <c r="V144">
        <v>994780157.83539963</v>
      </c>
      <c r="W144">
        <v>742664958.36002433</v>
      </c>
      <c r="X144">
        <v>1062999357.7392418</v>
      </c>
      <c r="Y144">
        <v>1288729582.5771346</v>
      </c>
      <c r="Z144">
        <v>1326550649.3506501</v>
      </c>
      <c r="AA144">
        <v>1538370975.4925506</v>
      </c>
      <c r="AB144">
        <v>1645201869.9532535</v>
      </c>
      <c r="AC144">
        <v>1765404874.2138319</v>
      </c>
      <c r="AD144">
        <v>1865077319.5876269</v>
      </c>
      <c r="AE144">
        <v>1884396859.3861511</v>
      </c>
      <c r="AF144">
        <v>2070411005.4347837</v>
      </c>
      <c r="AG144">
        <v>2200946243.3197083</v>
      </c>
      <c r="AH144">
        <v>2104272482.8848834</v>
      </c>
      <c r="AI144">
        <v>2269898592.313529</v>
      </c>
      <c r="AJ144">
        <v>2678766125.5627308</v>
      </c>
      <c r="AK144">
        <v>2953278177.0476861</v>
      </c>
      <c r="AL144">
        <v>3303198067.1345634</v>
      </c>
      <c r="AM144">
        <v>3864864440.0944848</v>
      </c>
      <c r="AN144">
        <v>5062277073.1707287</v>
      </c>
      <c r="AO144">
        <v>5222650624.2084427</v>
      </c>
      <c r="AP144">
        <v>5656350228.8523397</v>
      </c>
      <c r="AQ144">
        <v>5860994569.4336529</v>
      </c>
      <c r="AR144">
        <v>6063406002.2649889</v>
      </c>
      <c r="AS144">
        <v>6277384755.2265911</v>
      </c>
      <c r="AT144">
        <v>6145128692.9275007</v>
      </c>
      <c r="AU144">
        <v>6507199456.4081078</v>
      </c>
      <c r="AV144">
        <v>7437162619.1462889</v>
      </c>
      <c r="AW144">
        <v>8485393013.1435766</v>
      </c>
      <c r="AX144">
        <v>10171797614.8978</v>
      </c>
      <c r="AY144">
        <v>11591670830.949533</v>
      </c>
      <c r="AZ144">
        <v>12691871273.655893</v>
      </c>
      <c r="BA144">
        <v>14056196228.774801</v>
      </c>
      <c r="BB144">
        <v>15713173584.137875</v>
      </c>
      <c r="BC144">
        <v>18497428376.461376</v>
      </c>
      <c r="BD144">
        <v>28370156125.400051</v>
      </c>
      <c r="BE144">
        <v>28915310616.440617</v>
      </c>
      <c r="BF144">
        <v>33226198995.999947</v>
      </c>
      <c r="BG144">
        <v>37610393528.340988</v>
      </c>
      <c r="BH144">
        <v>42277447964.299026</v>
      </c>
      <c r="BI144">
        <v>45860311788.180023</v>
      </c>
      <c r="BJ144">
        <v>51420833526.35199</v>
      </c>
      <c r="BK144">
        <v>53734461559.459038</v>
      </c>
      <c r="BL144">
        <v>52920469663.907372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19070290133.514145</v>
      </c>
      <c r="F145">
        <v>20273455932.776207</v>
      </c>
      <c r="G145">
        <v>20867878111.390556</v>
      </c>
      <c r="H145">
        <v>22973484647.610146</v>
      </c>
      <c r="I145">
        <v>25181880157.135647</v>
      </c>
      <c r="J145">
        <v>27468486966.747364</v>
      </c>
      <c r="K145">
        <v>24598025462.4557</v>
      </c>
      <c r="L145">
        <v>25940328069.266151</v>
      </c>
      <c r="M145">
        <v>28514419084.67762</v>
      </c>
      <c r="N145">
        <v>32124625710.48716</v>
      </c>
      <c r="O145">
        <v>35225511014.141548</v>
      </c>
      <c r="P145">
        <v>39270008357.595314</v>
      </c>
      <c r="Q145">
        <v>43232069613.742928</v>
      </c>
      <c r="R145">
        <v>49211312819.077202</v>
      </c>
      <c r="S145">
        <v>56100435747.464462</v>
      </c>
      <c r="T145">
        <v>64046817670.299103</v>
      </c>
      <c r="U145">
        <v>77066332928.729111</v>
      </c>
      <c r="V145">
        <v>93410260064.40155</v>
      </c>
      <c r="W145">
        <v>111345805731.97566</v>
      </c>
      <c r="X145">
        <v>133778918742.49945</v>
      </c>
      <c r="Y145">
        <v>166129783301.85059</v>
      </c>
      <c r="Z145">
        <v>173767513122.75388</v>
      </c>
      <c r="AA145">
        <v>186405883997.0939</v>
      </c>
      <c r="AB145">
        <v>196916717205.29297</v>
      </c>
      <c r="AC145">
        <v>199072110854.97751</v>
      </c>
      <c r="AD145">
        <v>218494808997.1402</v>
      </c>
      <c r="AE145">
        <v>234261609317.47968</v>
      </c>
      <c r="AF145">
        <v>263819682480.84491</v>
      </c>
      <c r="AG145">
        <v>274790712601.23517</v>
      </c>
      <c r="AH145">
        <v>271284894730.10245</v>
      </c>
      <c r="AI145">
        <v>291265456951.25079</v>
      </c>
      <c r="AJ145">
        <v>277025552692.30975</v>
      </c>
      <c r="AK145">
        <v>299978380219.7666</v>
      </c>
      <c r="AL145">
        <v>310949132257.297</v>
      </c>
      <c r="AM145">
        <v>361803000010.05884</v>
      </c>
      <c r="AN145">
        <v>395049800589.5943</v>
      </c>
      <c r="AO145">
        <v>443713123981.17523</v>
      </c>
      <c r="AP145">
        <v>490962470268.18225</v>
      </c>
      <c r="AQ145">
        <v>505900115019.70886</v>
      </c>
      <c r="AR145">
        <v>547754398377.24646</v>
      </c>
      <c r="AS145">
        <v>585450675914.1803</v>
      </c>
      <c r="AT145">
        <v>630748930214.99182</v>
      </c>
      <c r="AU145">
        <v>696542585678.21045</v>
      </c>
      <c r="AV145">
        <v>795873819118.75146</v>
      </c>
      <c r="AW145">
        <v>915364278775.5415</v>
      </c>
      <c r="AX145">
        <v>1057715576356.29</v>
      </c>
      <c r="AY145">
        <v>1280268606422.801</v>
      </c>
      <c r="AZ145">
        <v>1683617487267.5581</v>
      </c>
      <c r="BA145">
        <v>1889271148888.8989</v>
      </c>
      <c r="BB145">
        <v>2096262196774.0518</v>
      </c>
      <c r="BC145">
        <v>2466832264258.2842</v>
      </c>
      <c r="BD145">
        <v>2727619655080.522</v>
      </c>
      <c r="BE145">
        <v>2821656742538.7832</v>
      </c>
      <c r="BF145">
        <v>3020505682983.3765</v>
      </c>
      <c r="BG145">
        <v>3292275238393.5459</v>
      </c>
      <c r="BH145">
        <v>3428430448957.1909</v>
      </c>
      <c r="BI145">
        <v>3685607123971.3965</v>
      </c>
      <c r="BJ145">
        <v>3944675953871.5034</v>
      </c>
      <c r="BK145">
        <v>3986518271219.1841</v>
      </c>
      <c r="BL145">
        <v>4315322852652.5298</v>
      </c>
      <c r="BM145">
        <v>4751660236116.9961</v>
      </c>
      <c r="BN145">
        <v>5242046255122.3057</v>
      </c>
      <c r="BO145">
        <v>0</v>
      </c>
      <c r="BP145">
        <v>0</v>
      </c>
      <c r="BQ145"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v>0</v>
      </c>
      <c r="F146">
        <v>0</v>
      </c>
      <c r="G146">
        <v>57211465729.283485</v>
      </c>
      <c r="H146">
        <v>62469509017.946777</v>
      </c>
      <c r="I146">
        <v>69683606097.237503</v>
      </c>
      <c r="J146">
        <v>84472541066.589203</v>
      </c>
      <c r="K146">
        <v>86093526362.145859</v>
      </c>
      <c r="L146">
        <v>91936359744.609177</v>
      </c>
      <c r="M146">
        <v>101658694266.34209</v>
      </c>
      <c r="N146">
        <v>114692381139.88858</v>
      </c>
      <c r="O146">
        <v>129894757541.36186</v>
      </c>
      <c r="P146">
        <v>142742197891.54318</v>
      </c>
      <c r="Q146">
        <v>168334879434.75793</v>
      </c>
      <c r="R146">
        <v>212655743620.43652</v>
      </c>
      <c r="S146">
        <v>255961245660.31454</v>
      </c>
      <c r="T146">
        <v>292672365927.79498</v>
      </c>
      <c r="U146">
        <v>328749047018.37598</v>
      </c>
      <c r="V146">
        <v>368786882254.61768</v>
      </c>
      <c r="W146">
        <v>428699216962.14594</v>
      </c>
      <c r="X146">
        <v>532792360603.59509</v>
      </c>
      <c r="Y146">
        <v>641648895109.73889</v>
      </c>
      <c r="Z146">
        <v>707094797772.29993</v>
      </c>
      <c r="AA146">
        <v>721890397778.73242</v>
      </c>
      <c r="AB146">
        <v>772706484193.01917</v>
      </c>
      <c r="AC146">
        <v>802771669097.06848</v>
      </c>
      <c r="AD146">
        <v>865672456149.95361</v>
      </c>
      <c r="AE146">
        <v>1011585393794.3622</v>
      </c>
      <c r="AF146">
        <v>1029896321506.7579</v>
      </c>
      <c r="AG146">
        <v>1280650982200.4729</v>
      </c>
      <c r="AH146">
        <v>1591285735571.8013</v>
      </c>
      <c r="AI146">
        <v>1354491274311.8762</v>
      </c>
      <c r="AJ146">
        <v>1348945980450.4434</v>
      </c>
      <c r="AK146">
        <v>1588731702648.5676</v>
      </c>
      <c r="AL146">
        <v>1843077068954.4158</v>
      </c>
      <c r="AM146">
        <v>1932181222685.1448</v>
      </c>
      <c r="AN146">
        <v>2199423353703.2051</v>
      </c>
      <c r="AO146">
        <v>2579040819599.7539</v>
      </c>
      <c r="AP146">
        <v>2934533534310.3276</v>
      </c>
      <c r="AQ146">
        <v>3026761028895.2607</v>
      </c>
      <c r="AR146">
        <v>3282230605301.1196</v>
      </c>
      <c r="AS146">
        <v>3556709581526.5</v>
      </c>
      <c r="AT146">
        <v>4079860444129.5557</v>
      </c>
      <c r="AU146">
        <v>4372062310507.4971</v>
      </c>
      <c r="AV146">
        <v>5078520805414.9092</v>
      </c>
      <c r="AW146">
        <v>5829375755822.4092</v>
      </c>
      <c r="AX146">
        <v>6958308205885.8242</v>
      </c>
      <c r="AY146">
        <v>8559900856350.6328</v>
      </c>
      <c r="AZ146">
        <v>10661983954207.822</v>
      </c>
      <c r="BA146">
        <v>13079145753681.164</v>
      </c>
      <c r="BB146">
        <v>15549393219993.986</v>
      </c>
      <c r="BC146">
        <v>18660667699872.012</v>
      </c>
      <c r="BD146">
        <v>22329177253385.953</v>
      </c>
      <c r="BE146">
        <v>25048594352442</v>
      </c>
      <c r="BF146">
        <v>27873625109753.629</v>
      </c>
      <c r="BG146">
        <v>30591938088917.863</v>
      </c>
      <c r="BH146">
        <v>31445451628539.922</v>
      </c>
      <c r="BI146">
        <v>32822110954194.355</v>
      </c>
      <c r="BJ146">
        <v>35261335840280.148</v>
      </c>
      <c r="BK146">
        <v>37540458952122.648</v>
      </c>
      <c r="BL146">
        <v>39169456410780.242</v>
      </c>
      <c r="BM146">
        <v>42635289549131.344</v>
      </c>
      <c r="BN146">
        <v>49129179186278.336</v>
      </c>
      <c r="BO146">
        <v>54922135812671.641</v>
      </c>
      <c r="BP146">
        <v>59369646901573.523</v>
      </c>
      <c r="BQ146"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152285339.36628366</v>
      </c>
      <c r="Z147">
        <v>169725356.12535623</v>
      </c>
      <c r="AA147">
        <v>175539870.47529221</v>
      </c>
      <c r="AB147">
        <v>201587828.74068755</v>
      </c>
      <c r="AC147">
        <v>175029502.93402499</v>
      </c>
      <c r="AD147">
        <v>141010241.51121196</v>
      </c>
      <c r="AE147">
        <v>156793427.83820966</v>
      </c>
      <c r="AF147">
        <v>194335258.80965623</v>
      </c>
      <c r="AG147">
        <v>220343105.7749657</v>
      </c>
      <c r="AH147">
        <v>217898353.4762384</v>
      </c>
      <c r="AI147">
        <v>242385463.57409823</v>
      </c>
      <c r="AJ147">
        <v>250363323.27170184</v>
      </c>
      <c r="AK147">
        <v>268058992.69779152</v>
      </c>
      <c r="AL147">
        <v>286183242.12866306</v>
      </c>
      <c r="AM147">
        <v>292048998.56314021</v>
      </c>
      <c r="AN147">
        <v>313955569.83086938</v>
      </c>
      <c r="AO147">
        <v>310284478.88273287</v>
      </c>
      <c r="AP147">
        <v>332250609.0545013</v>
      </c>
      <c r="AQ147">
        <v>319960853.31361401</v>
      </c>
      <c r="AR147">
        <v>274629248.55847079</v>
      </c>
      <c r="AS147">
        <v>245092529.67076463</v>
      </c>
      <c r="AT147">
        <v>231465658.43119463</v>
      </c>
      <c r="AU147">
        <v>205695004.34836319</v>
      </c>
      <c r="AV147">
        <v>303757599.88864177</v>
      </c>
      <c r="AW147">
        <v>367754659.73125309</v>
      </c>
      <c r="AX147">
        <v>407679710.81221133</v>
      </c>
      <c r="AY147">
        <v>518035681.34853804</v>
      </c>
      <c r="AZ147">
        <v>579311078.98597193</v>
      </c>
      <c r="BA147">
        <v>591142134.76624393</v>
      </c>
      <c r="BB147">
        <v>622365277.83580005</v>
      </c>
      <c r="BC147">
        <v>881615726.68242347</v>
      </c>
      <c r="BD147">
        <v>917318999.89256239</v>
      </c>
      <c r="BE147">
        <v>870516388.14418066</v>
      </c>
      <c r="BF147">
        <v>897650894.21091866</v>
      </c>
      <c r="BG147">
        <v>829643667.29037249</v>
      </c>
      <c r="BH147">
        <v>794311175.88107657</v>
      </c>
      <c r="BI147">
        <v>655638760.91555178</v>
      </c>
      <c r="BJ147">
        <v>908597663.57098711</v>
      </c>
      <c r="BK147">
        <v>1012594204.1053026</v>
      </c>
      <c r="BL147">
        <v>844051795.26285958</v>
      </c>
      <c r="BM147">
        <v>867781061.95813572</v>
      </c>
      <c r="BN147">
        <v>0</v>
      </c>
      <c r="BO147">
        <v>0</v>
      </c>
      <c r="BP147">
        <v>0</v>
      </c>
      <c r="BQ147"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225654805016.78394</v>
      </c>
      <c r="W148">
        <v>235772448568.87128</v>
      </c>
      <c r="X148">
        <v>310200251164.43146</v>
      </c>
      <c r="Y148">
        <v>361426819736.15338</v>
      </c>
      <c r="Z148">
        <v>406509625974.49707</v>
      </c>
      <c r="AA148">
        <v>436393830580.60046</v>
      </c>
      <c r="AB148">
        <v>473803273823.84161</v>
      </c>
      <c r="AC148">
        <v>545865877877.8634</v>
      </c>
      <c r="AD148">
        <v>625095755183.22473</v>
      </c>
      <c r="AE148">
        <v>751776309838.17468</v>
      </c>
      <c r="AF148">
        <v>774547786567.51404</v>
      </c>
      <c r="AG148">
        <v>0</v>
      </c>
      <c r="AH148">
        <v>0</v>
      </c>
      <c r="AI148">
        <v>0</v>
      </c>
      <c r="AJ148">
        <v>0</v>
      </c>
      <c r="AK148">
        <v>1339680109121.2603</v>
      </c>
      <c r="AL148">
        <v>1627262778318.594</v>
      </c>
      <c r="AM148">
        <v>1572309084577.5212</v>
      </c>
      <c r="AN148">
        <v>1835356838926.7385</v>
      </c>
      <c r="AO148">
        <v>2165062793645.1694</v>
      </c>
      <c r="AP148">
        <v>2442947914570.7271</v>
      </c>
      <c r="AQ148">
        <v>2523858869946.3042</v>
      </c>
      <c r="AR148">
        <v>2676490818450.3896</v>
      </c>
      <c r="AS148">
        <v>2994816770213.249</v>
      </c>
      <c r="AT148">
        <v>3229758808092.3545</v>
      </c>
      <c r="AU148">
        <v>3513764850178.9985</v>
      </c>
      <c r="AV148">
        <v>4145706814090.96</v>
      </c>
      <c r="AW148">
        <v>4816374739933.292</v>
      </c>
      <c r="AX148">
        <v>5764301005200.6045</v>
      </c>
      <c r="AY148">
        <v>7210854012904.2119</v>
      </c>
      <c r="AZ148">
        <v>9029348604726.873</v>
      </c>
      <c r="BA148">
        <v>11247219809628.768</v>
      </c>
      <c r="BB148">
        <v>13424748459459.053</v>
      </c>
      <c r="BC148">
        <v>16022226356171.084</v>
      </c>
      <c r="BD148">
        <v>19438615703440.438</v>
      </c>
      <c r="BE148">
        <v>21890673202433.574</v>
      </c>
      <c r="BF148">
        <v>24806272807902.246</v>
      </c>
      <c r="BG148">
        <v>27166952812398.676</v>
      </c>
      <c r="BH148">
        <v>28840078990868.355</v>
      </c>
      <c r="BI148">
        <v>29932685314253.191</v>
      </c>
      <c r="BJ148">
        <v>32101688521713.625</v>
      </c>
      <c r="BK148">
        <v>34725387427189.609</v>
      </c>
      <c r="BL148">
        <v>36084104668072.289</v>
      </c>
      <c r="BM148">
        <v>39314760658900.367</v>
      </c>
      <c r="BN148">
        <v>47354325503911.391</v>
      </c>
      <c r="BO148">
        <v>51183087585966.484</v>
      </c>
      <c r="BP148">
        <v>53770095608672.234</v>
      </c>
      <c r="BQ148"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989843877.36688697</v>
      </c>
      <c r="AD152">
        <v>1156335754.6004767</v>
      </c>
      <c r="AE152">
        <v>1382000579.5467894</v>
      </c>
      <c r="AF152">
        <v>1782558708.0239666</v>
      </c>
      <c r="AG152">
        <v>2487520073.1488323</v>
      </c>
      <c r="AH152">
        <v>3018644159.9908853</v>
      </c>
      <c r="AI152">
        <v>3820663080.0778751</v>
      </c>
      <c r="AJ152">
        <v>5241052440.8907709</v>
      </c>
      <c r="AK152">
        <v>6372304901.1194019</v>
      </c>
      <c r="AL152">
        <v>6816832903.4646683</v>
      </c>
      <c r="AM152">
        <v>7689836152.8101177</v>
      </c>
      <c r="AN152">
        <v>8715568921.646452</v>
      </c>
      <c r="AO152">
        <v>9330772494.4768219</v>
      </c>
      <c r="AP152">
        <v>9803135483.9421558</v>
      </c>
      <c r="AQ152">
        <v>10105270275.469881</v>
      </c>
      <c r="AR152">
        <v>10773018137.227301</v>
      </c>
      <c r="AS152">
        <v>10580469604.654922</v>
      </c>
      <c r="AT152">
        <v>11396029750.420139</v>
      </c>
      <c r="AU152">
        <v>12318437460.049738</v>
      </c>
      <c r="AV152">
        <v>13849483639.751015</v>
      </c>
      <c r="AW152">
        <v>15076596223.142056</v>
      </c>
      <c r="AX152">
        <v>16934052214.031374</v>
      </c>
      <c r="AY152">
        <v>21110219853.311172</v>
      </c>
      <c r="AZ152">
        <v>23089091091.002861</v>
      </c>
      <c r="BA152">
        <v>23664306848.659229</v>
      </c>
      <c r="BB152">
        <v>26581386706.858871</v>
      </c>
      <c r="BC152">
        <v>30373313170.587608</v>
      </c>
      <c r="BD152">
        <v>37160908646.919678</v>
      </c>
      <c r="BE152">
        <v>46925830276.960999</v>
      </c>
      <c r="BF152">
        <v>55250524861.204437</v>
      </c>
      <c r="BG152">
        <v>61032167378.290939</v>
      </c>
      <c r="BH152">
        <v>59214950231.435387</v>
      </c>
      <c r="BI152">
        <v>66600503260.511566</v>
      </c>
      <c r="BJ152">
        <v>73693690045.640579</v>
      </c>
      <c r="BK152">
        <v>80700091557.678329</v>
      </c>
      <c r="BL152">
        <v>85189657603.584656</v>
      </c>
      <c r="BM152">
        <v>86663289883.092651</v>
      </c>
      <c r="BN152">
        <v>85883120572.124542</v>
      </c>
      <c r="BO152">
        <v>88988514862.484573</v>
      </c>
      <c r="BP152">
        <v>89984429997.804733</v>
      </c>
      <c r="BQ152"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567138755.33792388</v>
      </c>
      <c r="F154">
        <v>596977763.02294874</v>
      </c>
      <c r="G154">
        <v>689656535.23670816</v>
      </c>
      <c r="H154">
        <v>735897116.68237436</v>
      </c>
      <c r="I154">
        <v>747556066.70500445</v>
      </c>
      <c r="J154">
        <v>798934490.53352332</v>
      </c>
      <c r="K154">
        <v>792610992.21616721</v>
      </c>
      <c r="L154">
        <v>865783748.21410501</v>
      </c>
      <c r="M154">
        <v>975806690.65643644</v>
      </c>
      <c r="N154">
        <v>1082051342.8541515</v>
      </c>
      <c r="O154">
        <v>1167386952.6468773</v>
      </c>
      <c r="P154">
        <v>1320685969.9256997</v>
      </c>
      <c r="Q154">
        <v>1713362893.4098434</v>
      </c>
      <c r="R154">
        <v>2238141420.3000264</v>
      </c>
      <c r="S154">
        <v>2720010014.2639198</v>
      </c>
      <c r="T154">
        <v>3522335790.3430614</v>
      </c>
      <c r="U154">
        <v>3814688802.2388959</v>
      </c>
      <c r="V154">
        <v>4481401162.6021996</v>
      </c>
      <c r="W154">
        <v>5698614073.4413557</v>
      </c>
      <c r="X154">
        <v>6933075395.7160683</v>
      </c>
      <c r="Y154">
        <v>7610699565.061203</v>
      </c>
      <c r="Z154">
        <v>6745089608.174015</v>
      </c>
      <c r="AA154">
        <v>6434449351.1728907</v>
      </c>
      <c r="AB154">
        <v>6413459211.4575768</v>
      </c>
      <c r="AC154">
        <v>5705705078.5559549</v>
      </c>
      <c r="AD154">
        <v>5652489317.3009968</v>
      </c>
      <c r="AE154">
        <v>7303467911.5974321</v>
      </c>
      <c r="AF154">
        <v>8743753158.9352074</v>
      </c>
      <c r="AG154">
        <v>10257519094.663258</v>
      </c>
      <c r="AH154">
        <v>11133613016.704451</v>
      </c>
      <c r="AI154">
        <v>13928322799.514978</v>
      </c>
      <c r="AJ154">
        <v>15401278347.91048</v>
      </c>
      <c r="AK154">
        <v>17159405012.883556</v>
      </c>
      <c r="AL154">
        <v>17006667383.589607</v>
      </c>
      <c r="AM154">
        <v>18933173965.011417</v>
      </c>
      <c r="AN154">
        <v>21840281030.444984</v>
      </c>
      <c r="AO154">
        <v>22806657644.050915</v>
      </c>
      <c r="AP154">
        <v>24243098561.981739</v>
      </c>
      <c r="AQ154">
        <v>25499624339.470493</v>
      </c>
      <c r="AR154">
        <v>27537166853.640194</v>
      </c>
      <c r="AS154">
        <v>27553547901.373981</v>
      </c>
      <c r="AT154">
        <v>30595479627.994915</v>
      </c>
      <c r="AU154">
        <v>34615218673.157692</v>
      </c>
      <c r="AV154">
        <v>42979559362.416908</v>
      </c>
      <c r="AW154">
        <v>50279518338.408905</v>
      </c>
      <c r="AX154">
        <v>57367471226.064468</v>
      </c>
      <c r="AY154">
        <v>68279167314.144218</v>
      </c>
      <c r="AZ154">
        <v>86170237873.998566</v>
      </c>
      <c r="BA154">
        <v>103209311281.10626</v>
      </c>
      <c r="BB154">
        <v>106236101111.34285</v>
      </c>
      <c r="BC154">
        <v>105958052693.02086</v>
      </c>
      <c r="BD154">
        <v>117342612523.74663</v>
      </c>
      <c r="BE154">
        <v>114988965286.15794</v>
      </c>
      <c r="BF154">
        <v>121684074316.32381</v>
      </c>
      <c r="BG154">
        <v>129215255951.83087</v>
      </c>
      <c r="BH154">
        <v>117574543210.19568</v>
      </c>
      <c r="BI154">
        <v>122601735121.6976</v>
      </c>
      <c r="BJ154">
        <v>130942791853.039</v>
      </c>
      <c r="BK154">
        <v>140699969931.77542</v>
      </c>
      <c r="BL154">
        <v>142508830662.61481</v>
      </c>
      <c r="BM154">
        <v>156380126267.64136</v>
      </c>
      <c r="BN154">
        <v>173640981978.04401</v>
      </c>
      <c r="BO154">
        <v>165918642150.32596</v>
      </c>
      <c r="BP154">
        <v>172885347499.5816</v>
      </c>
      <c r="BQ154"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2175760229.6908689</v>
      </c>
      <c r="AK156">
        <v>1007881354.8055698</v>
      </c>
      <c r="AL156">
        <v>454882275.48201472</v>
      </c>
      <c r="AM156">
        <v>270687405.32566047</v>
      </c>
      <c r="AN156">
        <v>336876315.31461132</v>
      </c>
      <c r="AO156">
        <v>310887413.04347706</v>
      </c>
      <c r="AP156">
        <v>416202770.5627715</v>
      </c>
      <c r="AQ156">
        <v>328479945.06517547</v>
      </c>
      <c r="AR156">
        <v>239449960.09197751</v>
      </c>
      <c r="AS156">
        <v>287247849.58257645</v>
      </c>
      <c r="AT156">
        <v>372261861.61283326</v>
      </c>
      <c r="AU156">
        <v>481711742.13511974</v>
      </c>
      <c r="AV156">
        <v>611340519.63048422</v>
      </c>
      <c r="AW156">
        <v>954956729.07051158</v>
      </c>
      <c r="AX156">
        <v>1256133941.9228742</v>
      </c>
      <c r="AY156">
        <v>1489453509.2297974</v>
      </c>
      <c r="AZ156">
        <v>2252418535.5040703</v>
      </c>
      <c r="BA156">
        <v>3048560211.7350516</v>
      </c>
      <c r="BB156">
        <v>2942008523.6050878</v>
      </c>
      <c r="BC156">
        <v>3002340723.8961148</v>
      </c>
      <c r="BD156">
        <v>3499060093.1242967</v>
      </c>
      <c r="BE156">
        <v>4097465148.6419287</v>
      </c>
      <c r="BF156">
        <v>4987981070.8533325</v>
      </c>
      <c r="BG156">
        <v>4700393810.8773956</v>
      </c>
      <c r="BH156">
        <v>3401199025.6143332</v>
      </c>
      <c r="BI156">
        <v>3540922312.8955345</v>
      </c>
      <c r="BJ156">
        <v>4165399978.9718771</v>
      </c>
      <c r="BK156">
        <v>4951419260.9331379</v>
      </c>
      <c r="BL156">
        <v>5118551526.167098</v>
      </c>
      <c r="BM156">
        <v>6213600283.8111687</v>
      </c>
      <c r="BN156">
        <v>6774331619.8074455</v>
      </c>
      <c r="BO156">
        <v>6672257236.5277729</v>
      </c>
      <c r="BP156">
        <v>8213011367.749114</v>
      </c>
      <c r="BQ156"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v>0</v>
      </c>
      <c r="F157">
        <v>0</v>
      </c>
      <c r="G157">
        <v>107513378.40739223</v>
      </c>
      <c r="H157">
        <v>111766922.01431598</v>
      </c>
      <c r="I157">
        <v>122866645.33143242</v>
      </c>
      <c r="J157">
        <v>131292712.66705292</v>
      </c>
      <c r="K157">
        <v>142473455.86239564</v>
      </c>
      <c r="L157">
        <v>164818738.2774362</v>
      </c>
      <c r="M157">
        <v>176821833.23678401</v>
      </c>
      <c r="N157">
        <v>183693438.68807396</v>
      </c>
      <c r="O157">
        <v>198632023.75143701</v>
      </c>
      <c r="P157">
        <v>211278665.86861062</v>
      </c>
      <c r="Q157">
        <v>259663000.34164974</v>
      </c>
      <c r="R157">
        <v>305179721.49596757</v>
      </c>
      <c r="S157">
        <v>341407227.7644195</v>
      </c>
      <c r="T157">
        <v>390617262.67092973</v>
      </c>
      <c r="U157">
        <v>406273984.5310899</v>
      </c>
      <c r="V157">
        <v>449000981.9734109</v>
      </c>
      <c r="W157">
        <v>565553610.60025418</v>
      </c>
      <c r="X157">
        <v>661218728.29241359</v>
      </c>
      <c r="Y157">
        <v>802858782.53255451</v>
      </c>
      <c r="Z157">
        <v>773616012.03163254</v>
      </c>
      <c r="AA157">
        <v>654528295.6206069</v>
      </c>
      <c r="AB157">
        <v>483439200.07371664</v>
      </c>
      <c r="AC157">
        <v>447577138.34828156</v>
      </c>
      <c r="AD157">
        <v>441281402.00988096</v>
      </c>
      <c r="AE157">
        <v>542983627.47829485</v>
      </c>
      <c r="AF157">
        <v>406836489.74505234</v>
      </c>
      <c r="AG157">
        <v>378503643.85844207</v>
      </c>
      <c r="AH157">
        <v>444053478.85402429</v>
      </c>
      <c r="AI157">
        <v>497888204.3015492</v>
      </c>
      <c r="AJ157">
        <v>531410731.4096424</v>
      </c>
      <c r="AK157">
        <v>639731934.26181626</v>
      </c>
      <c r="AL157">
        <v>773992342.39000618</v>
      </c>
      <c r="AM157">
        <v>736682946.22848284</v>
      </c>
      <c r="AN157">
        <v>615635433.67966902</v>
      </c>
      <c r="AO157">
        <v>749776485.47175002</v>
      </c>
      <c r="AP157">
        <v>722652819.0255512</v>
      </c>
      <c r="AQ157">
        <v>717971330.06620884</v>
      </c>
      <c r="AR157">
        <v>740968446.51503432</v>
      </c>
      <c r="AS157">
        <v>806024890.64899004</v>
      </c>
      <c r="AT157">
        <v>1025199815.1386387</v>
      </c>
      <c r="AU157">
        <v>1067333301.652643</v>
      </c>
      <c r="AV157">
        <v>1281516121.1779683</v>
      </c>
      <c r="AW157">
        <v>1063335805.276315</v>
      </c>
      <c r="AX157">
        <v>1014399095.6403626</v>
      </c>
      <c r="AY157">
        <v>1241671055.0782673</v>
      </c>
      <c r="AZ157">
        <v>1722011904.1116128</v>
      </c>
      <c r="BA157">
        <v>2119973118.344492</v>
      </c>
      <c r="BB157">
        <v>2038624589.2692688</v>
      </c>
      <c r="BC157">
        <v>2132503690.1071248</v>
      </c>
      <c r="BD157">
        <v>2573551146.1918077</v>
      </c>
      <c r="BE157">
        <v>2554172720.0100446</v>
      </c>
      <c r="BF157">
        <v>2633009346.5376577</v>
      </c>
      <c r="BG157">
        <v>2665688408.6436138</v>
      </c>
      <c r="BH157">
        <v>2557012236.7066278</v>
      </c>
      <c r="BI157">
        <v>2797745190.3201404</v>
      </c>
      <c r="BJ157">
        <v>3368181699.9000545</v>
      </c>
      <c r="BK157">
        <v>3523673988.1408901</v>
      </c>
      <c r="BL157">
        <v>3474140615.8965211</v>
      </c>
      <c r="BM157">
        <v>3685403688.1035161</v>
      </c>
      <c r="BN157">
        <v>4043490009.2603393</v>
      </c>
      <c r="BO157">
        <v>4300407032.0631428</v>
      </c>
      <c r="BP157">
        <v>4303830381.8990126</v>
      </c>
      <c r="BQ157"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7394138.75598088</v>
      </c>
      <c r="V158">
        <v>7202622.5769669265</v>
      </c>
      <c r="W158">
        <v>7447714.6042363504</v>
      </c>
      <c r="X158">
        <v>12072496.662216295</v>
      </c>
      <c r="Y158">
        <v>18928741.721854307</v>
      </c>
      <c r="Z158">
        <v>20769933.774834454</v>
      </c>
      <c r="AA158">
        <v>19435108.989586484</v>
      </c>
      <c r="AB158">
        <v>19451063.829787277</v>
      </c>
      <c r="AC158">
        <v>25747517.730496451</v>
      </c>
      <c r="AD158">
        <v>33123274.161735799</v>
      </c>
      <c r="AE158">
        <v>41216193.539365292</v>
      </c>
      <c r="AF158">
        <v>35759188.984061614</v>
      </c>
      <c r="AG158">
        <v>42895731.360273205</v>
      </c>
      <c r="AH158">
        <v>49978652.803893402</v>
      </c>
      <c r="AI158">
        <v>56100397.822445571</v>
      </c>
      <c r="AJ158">
        <v>65204232.907441832</v>
      </c>
      <c r="AK158">
        <v>71198610.070216656</v>
      </c>
      <c r="AL158">
        <v>93337531.60109143</v>
      </c>
      <c r="AM158">
        <v>109450833.99866217</v>
      </c>
      <c r="AN158">
        <v>124336448.59813055</v>
      </c>
      <c r="AO158">
        <v>156830076.46559027</v>
      </c>
      <c r="AP158">
        <v>193401869.15887851</v>
      </c>
      <c r="AQ158">
        <v>237881053.52591327</v>
      </c>
      <c r="AR158">
        <v>246272727.2727271</v>
      </c>
      <c r="AS158">
        <v>256547153.78079894</v>
      </c>
      <c r="AT158">
        <v>265828226.87446281</v>
      </c>
      <c r="AU158">
        <v>309118638.85781282</v>
      </c>
      <c r="AV158">
        <v>362223010.10078102</v>
      </c>
      <c r="AW158">
        <v>475844756.87031263</v>
      </c>
      <c r="AX158">
        <v>526344545.72590756</v>
      </c>
      <c r="AY158">
        <v>625675932.81192231</v>
      </c>
      <c r="AZ158">
        <v>776470290.20624936</v>
      </c>
      <c r="BA158">
        <v>946115029.24296868</v>
      </c>
      <c r="BB158">
        <v>1082443389.8968751</v>
      </c>
      <c r="BC158">
        <v>1240935165.024219</v>
      </c>
      <c r="BD158">
        <v>1305453268.9867048</v>
      </c>
      <c r="BE158">
        <v>1301778477.6439211</v>
      </c>
      <c r="BF158">
        <v>1540780586.7911878</v>
      </c>
      <c r="BG158">
        <v>1768293826.1718163</v>
      </c>
      <c r="BH158">
        <v>1984333428.9506099</v>
      </c>
      <c r="BI158">
        <v>1980444728.502131</v>
      </c>
      <c r="BJ158">
        <v>2080063675.248842</v>
      </c>
      <c r="BK158">
        <v>2149871785.8287988</v>
      </c>
      <c r="BL158">
        <v>2356087719.7208257</v>
      </c>
      <c r="BM158">
        <v>2690607560.4335637</v>
      </c>
      <c r="BN158">
        <v>3397039335.9948931</v>
      </c>
      <c r="BO158">
        <v>3598884898.8722386</v>
      </c>
      <c r="BP158">
        <v>3850162901.4757738</v>
      </c>
      <c r="BQ158"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7722441933.6437292</v>
      </c>
      <c r="F159">
        <v>8118219602.5802813</v>
      </c>
      <c r="G159">
        <v>8395634376.0290079</v>
      </c>
      <c r="H159">
        <v>9687735384.7405376</v>
      </c>
      <c r="I159">
        <v>11200015038.589626</v>
      </c>
      <c r="J159">
        <v>12397984987.55547</v>
      </c>
      <c r="K159">
        <v>14068940008.961445</v>
      </c>
      <c r="L159">
        <v>16003370599.433784</v>
      </c>
      <c r="M159">
        <v>18747109834.299129</v>
      </c>
      <c r="N159">
        <v>21107212261.036133</v>
      </c>
      <c r="O159">
        <v>23613069439.929646</v>
      </c>
      <c r="P159">
        <v>26608350291.911835</v>
      </c>
      <c r="Q159">
        <v>31701477864.512421</v>
      </c>
      <c r="R159">
        <v>38190631158.205811</v>
      </c>
      <c r="S159">
        <v>51208225401.933716</v>
      </c>
      <c r="T159">
        <v>66495650324.759575</v>
      </c>
      <c r="U159">
        <v>87233183232.519287</v>
      </c>
      <c r="V159">
        <v>110560272836.99385</v>
      </c>
      <c r="W159">
        <v>134906382822.49182</v>
      </c>
      <c r="X159">
        <v>168592343060.53656</v>
      </c>
      <c r="Y159">
        <v>210320216149.858</v>
      </c>
      <c r="Z159">
        <v>247477117956.32199</v>
      </c>
      <c r="AA159">
        <v>284860569803.95636</v>
      </c>
      <c r="AB159">
        <v>321959611004.87958</v>
      </c>
      <c r="AC159">
        <v>354674841637.33246</v>
      </c>
      <c r="AD159">
        <v>0</v>
      </c>
      <c r="AE159">
        <v>412596959232.29132</v>
      </c>
      <c r="AF159">
        <v>387376276081.48834</v>
      </c>
      <c r="AG159">
        <v>398285494573.38062</v>
      </c>
      <c r="AH159">
        <v>390948772374.68494</v>
      </c>
      <c r="AI159">
        <v>443785985357.56824</v>
      </c>
      <c r="AJ159">
        <v>352066460988.2262</v>
      </c>
      <c r="AK159">
        <v>367958076257.0177</v>
      </c>
      <c r="AL159">
        <v>358093957307.64294</v>
      </c>
      <c r="AM159">
        <v>381581838409.88617</v>
      </c>
      <c r="AN159">
        <v>413235505515.59796</v>
      </c>
      <c r="AO159">
        <v>448177612741.04901</v>
      </c>
      <c r="AP159">
        <v>480989589477.55298</v>
      </c>
      <c r="AQ159">
        <v>512302610709.04468</v>
      </c>
      <c r="AR159">
        <v>547783037922.09119</v>
      </c>
      <c r="AS159">
        <v>586598681995.99768</v>
      </c>
      <c r="AT159">
        <v>640724442018.60754</v>
      </c>
      <c r="AU159">
        <v>663085836709.94165</v>
      </c>
      <c r="AV159">
        <v>729916068965.53796</v>
      </c>
      <c r="AW159">
        <v>823361719700.45728</v>
      </c>
      <c r="AX159">
        <v>950424439253.04382</v>
      </c>
      <c r="AY159">
        <v>1142779521846.4009</v>
      </c>
      <c r="AZ159">
        <v>1379143639415.2766</v>
      </c>
      <c r="BA159">
        <v>1639835987818.9819</v>
      </c>
      <c r="BB159">
        <v>1775903732716.717</v>
      </c>
      <c r="BC159">
        <v>1950983744034.3796</v>
      </c>
      <c r="BD159">
        <v>2165814360116.1233</v>
      </c>
      <c r="BE159">
        <v>2348414162921.1445</v>
      </c>
      <c r="BF159">
        <v>2459495362489.0229</v>
      </c>
      <c r="BG159">
        <v>2680391330061.3486</v>
      </c>
      <c r="BH159">
        <v>2740624606445.1074</v>
      </c>
      <c r="BI159">
        <v>2933358885261.1021</v>
      </c>
      <c r="BJ159">
        <v>2973417649989.6719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2991200000.0000043</v>
      </c>
      <c r="F160">
        <v>3384800000.0000019</v>
      </c>
      <c r="G160">
        <v>3831199999.9999938</v>
      </c>
      <c r="H160">
        <v>4470399999.9999933</v>
      </c>
      <c r="I160">
        <v>5222399999.9999924</v>
      </c>
      <c r="J160">
        <v>5700000000</v>
      </c>
      <c r="K160">
        <v>6215200000.0000057</v>
      </c>
      <c r="L160">
        <v>6956800000.0000143</v>
      </c>
      <c r="M160">
        <v>7828000000.0000124</v>
      </c>
      <c r="N160">
        <v>9265599999.9999962</v>
      </c>
      <c r="O160">
        <v>10819200000.000013</v>
      </c>
      <c r="P160">
        <v>12222400000.000002</v>
      </c>
      <c r="Q160">
        <v>14296000000.000002</v>
      </c>
      <c r="R160">
        <v>17871999999.999992</v>
      </c>
      <c r="S160">
        <v>21795999999.999985</v>
      </c>
      <c r="T160">
        <v>27544800000.000008</v>
      </c>
      <c r="U160">
        <v>34423700246.337402</v>
      </c>
      <c r="V160">
        <v>24555885349.754105</v>
      </c>
      <c r="W160">
        <v>32872139500.153679</v>
      </c>
      <c r="X160">
        <v>44573558430.168945</v>
      </c>
      <c r="Y160">
        <v>61213019040.564766</v>
      </c>
      <c r="Z160">
        <v>86094228023.659241</v>
      </c>
      <c r="AA160">
        <v>57763909081.238075</v>
      </c>
      <c r="AB160">
        <v>44356920412.34362</v>
      </c>
      <c r="AC160">
        <v>53673999570.989487</v>
      </c>
      <c r="AD160">
        <v>49783549783.549927</v>
      </c>
      <c r="AE160">
        <v>35748553793.645546</v>
      </c>
      <c r="AF160">
        <v>38324373468.545189</v>
      </c>
      <c r="AG160">
        <v>20213320546.12513</v>
      </c>
      <c r="AH160">
        <v>36568347489.491119</v>
      </c>
      <c r="AI160">
        <v>58817129637.036842</v>
      </c>
      <c r="AJ160">
        <v>81775625076.612854</v>
      </c>
      <c r="AK160">
        <v>98555428967.287338</v>
      </c>
      <c r="AL160">
        <v>114444747220.21365</v>
      </c>
      <c r="AM160">
        <v>126888934516.9368</v>
      </c>
      <c r="AN160">
        <v>87966134038.484604</v>
      </c>
      <c r="AO160">
        <v>94378170625.024429</v>
      </c>
      <c r="AP160">
        <v>142067947405.86581</v>
      </c>
      <c r="AQ160">
        <v>144619775196.34885</v>
      </c>
      <c r="AR160">
        <v>164110294906.49216</v>
      </c>
      <c r="AS160">
        <v>158483904526.68027</v>
      </c>
      <c r="AT160">
        <v>190631348526.98401</v>
      </c>
      <c r="AU160">
        <v>193793899871.53622</v>
      </c>
      <c r="AV160">
        <v>189646155318.63779</v>
      </c>
      <c r="AW160">
        <v>204947598307.75385</v>
      </c>
      <c r="AX160">
        <v>233403515636.68805</v>
      </c>
      <c r="AY160">
        <v>248993425645.21609</v>
      </c>
      <c r="AZ160">
        <v>273534194279.3772</v>
      </c>
      <c r="BA160">
        <v>292482223143.02789</v>
      </c>
      <c r="BB160">
        <v>268649841510.59274</v>
      </c>
      <c r="BC160">
        <v>323976460632.69922</v>
      </c>
      <c r="BD160">
        <v>362404509259.80054</v>
      </c>
      <c r="BE160">
        <v>376346208307.70105</v>
      </c>
      <c r="BF160">
        <v>420187743619.0069</v>
      </c>
      <c r="BG160">
        <v>452961553363.0011</v>
      </c>
      <c r="BH160">
        <v>426220671320.08899</v>
      </c>
      <c r="BI160">
        <v>406559645281.85797</v>
      </c>
      <c r="BJ160">
        <v>445924059878.5285</v>
      </c>
      <c r="BK160">
        <v>458421685708.97394</v>
      </c>
      <c r="BL160">
        <v>479487104016.15186</v>
      </c>
      <c r="BM160">
        <v>487678659128.47357</v>
      </c>
      <c r="BN160">
        <v>566005533235.12524</v>
      </c>
      <c r="BO160">
        <v>611839338015.18701</v>
      </c>
      <c r="BP160">
        <v>769847641583.56641</v>
      </c>
      <c r="BQ160"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v>0</v>
      </c>
      <c r="F162">
        <v>53739719098.516296</v>
      </c>
      <c r="G162">
        <v>55084192439.061607</v>
      </c>
      <c r="H162">
        <v>60732445901.472473</v>
      </c>
      <c r="I162">
        <v>68014982775.84967</v>
      </c>
      <c r="J162">
        <v>82534801092.825607</v>
      </c>
      <c r="K162">
        <v>84055456838.120758</v>
      </c>
      <c r="L162">
        <v>89804152655.247391</v>
      </c>
      <c r="M162">
        <v>99348997101.596741</v>
      </c>
      <c r="N162">
        <v>112018056416.85234</v>
      </c>
      <c r="O162">
        <v>126829592760.6705</v>
      </c>
      <c r="P162">
        <v>139522261597.48053</v>
      </c>
      <c r="Q162">
        <v>164300953105.54666</v>
      </c>
      <c r="R162">
        <v>207421819187.79535</v>
      </c>
      <c r="S162">
        <v>248786374448.46536</v>
      </c>
      <c r="T162">
        <v>284369346114.57434</v>
      </c>
      <c r="U162">
        <v>319327982202.14258</v>
      </c>
      <c r="V162">
        <v>357101185941.52924</v>
      </c>
      <c r="W162">
        <v>413790384033.97803</v>
      </c>
      <c r="X162">
        <v>517618833838.73792</v>
      </c>
      <c r="Y162">
        <v>624044521127.87</v>
      </c>
      <c r="Z162">
        <v>687848073410.26038</v>
      </c>
      <c r="AA162">
        <v>701520209822.84229</v>
      </c>
      <c r="AB162">
        <v>742950172232.09082</v>
      </c>
      <c r="AC162">
        <v>778156895319.28003</v>
      </c>
      <c r="AD162">
        <v>840464810458.49756</v>
      </c>
      <c r="AE162">
        <v>987729425517.47266</v>
      </c>
      <c r="AF162">
        <v>1007436628502.3418</v>
      </c>
      <c r="AG162">
        <v>1259186936058.6973</v>
      </c>
      <c r="AH162">
        <v>1567253663372.5056</v>
      </c>
      <c r="AI162">
        <v>1325647157311.1011</v>
      </c>
      <c r="AJ162">
        <v>1319392459878.3865</v>
      </c>
      <c r="AK162">
        <v>1562464383254.3484</v>
      </c>
      <c r="AL162">
        <v>1809379884557.0413</v>
      </c>
      <c r="AM162">
        <v>1901523822215.8081</v>
      </c>
      <c r="AN162">
        <v>2174629131840.7163</v>
      </c>
      <c r="AO162">
        <v>2553555713027.9302</v>
      </c>
      <c r="AP162">
        <v>2906966179276.9346</v>
      </c>
      <c r="AQ162">
        <v>2997301179437.4878</v>
      </c>
      <c r="AR162">
        <v>3251174108858.8203</v>
      </c>
      <c r="AS162">
        <v>3523579598093.188</v>
      </c>
      <c r="AT162">
        <v>3897472108519.8838</v>
      </c>
      <c r="AU162">
        <v>4152099325136.9512</v>
      </c>
      <c r="AV162">
        <v>4836070424090.7686</v>
      </c>
      <c r="AW162">
        <v>5572703604953.0547</v>
      </c>
      <c r="AX162">
        <v>6647819126449.6387</v>
      </c>
      <c r="AY162">
        <v>8195534838851.1406</v>
      </c>
      <c r="AZ162">
        <v>10236557324320.486</v>
      </c>
      <c r="BA162">
        <v>12541968885553.191</v>
      </c>
      <c r="BB162">
        <v>14925705545638.98</v>
      </c>
      <c r="BC162">
        <v>17991732815793.508</v>
      </c>
      <c r="BD162">
        <v>21570431003900.371</v>
      </c>
      <c r="BE162">
        <v>24132644606774.801</v>
      </c>
      <c r="BF162">
        <v>26887973638353.379</v>
      </c>
      <c r="BG162">
        <v>29398143989471.707</v>
      </c>
      <c r="BH162">
        <v>31277656355370.328</v>
      </c>
      <c r="BI162">
        <v>32674921076203.637</v>
      </c>
      <c r="BJ162">
        <v>35115908087858.457</v>
      </c>
      <c r="BK162">
        <v>37387511557591.211</v>
      </c>
      <c r="BL162">
        <v>38946390907660.242</v>
      </c>
      <c r="BM162">
        <v>42410639912850.117</v>
      </c>
      <c r="BN162">
        <v>48825036737426.352</v>
      </c>
      <c r="BO162">
        <v>54534829532231.172</v>
      </c>
      <c r="BP162">
        <v>59003271304129.945</v>
      </c>
      <c r="BQ162"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1883362068.9655154</v>
      </c>
      <c r="AM163">
        <v>452856184.89975518</v>
      </c>
      <c r="AN163">
        <v>526612307.69701791</v>
      </c>
      <c r="AO163">
        <v>497910573.94029635</v>
      </c>
      <c r="AP163">
        <v>493245472.81690425</v>
      </c>
      <c r="AQ163">
        <v>511790544.74818236</v>
      </c>
      <c r="AR163">
        <v>642773726.00402105</v>
      </c>
      <c r="AS163">
        <v>678442738.42079639</v>
      </c>
      <c r="AT163">
        <v>1095019685.7942259</v>
      </c>
      <c r="AU163">
        <v>1064292484.4263699</v>
      </c>
      <c r="AV163">
        <v>1493938545.2460368</v>
      </c>
      <c r="AW163">
        <v>1913588630.7415164</v>
      </c>
      <c r="AX163">
        <v>2219860441.2133741</v>
      </c>
      <c r="AY163">
        <v>2797892549.4849405</v>
      </c>
      <c r="AZ163">
        <v>3965688836.1067929</v>
      </c>
      <c r="BA163">
        <v>4737501484.8922977</v>
      </c>
      <c r="BB163">
        <v>4572751560.3715181</v>
      </c>
      <c r="BC163">
        <v>4842077225.2529554</v>
      </c>
      <c r="BD163">
        <v>5543218655.2555571</v>
      </c>
      <c r="BE163">
        <v>5276521292.4995174</v>
      </c>
      <c r="BF163">
        <v>5588411861.28158</v>
      </c>
      <c r="BG163">
        <v>6081510360.9770212</v>
      </c>
      <c r="BH163">
        <v>5475151335.9473362</v>
      </c>
      <c r="BI163">
        <v>5781247871.0089684</v>
      </c>
      <c r="BJ163">
        <v>6164560416.830081</v>
      </c>
      <c r="BK163">
        <v>7166690607.4383068</v>
      </c>
      <c r="BL163">
        <v>7353024359.7063599</v>
      </c>
      <c r="BM163">
        <v>8056816059.4392738</v>
      </c>
      <c r="BN163">
        <v>9111965616.9639912</v>
      </c>
      <c r="BO163">
        <v>8532781797.5366249</v>
      </c>
      <c r="BP163">
        <v>9293943232.9967098</v>
      </c>
      <c r="BQ163"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50176637.944364406</v>
      </c>
      <c r="M164">
        <v>47563325.003039502</v>
      </c>
      <c r="N164">
        <v>46945580.294033386</v>
      </c>
      <c r="O164">
        <v>49350018.773484498</v>
      </c>
      <c r="P164">
        <v>53321792.995034248</v>
      </c>
      <c r="Q164">
        <v>65113893.247901581</v>
      </c>
      <c r="R164">
        <v>80093613.156632915</v>
      </c>
      <c r="S164">
        <v>112729429.9086879</v>
      </c>
      <c r="T164">
        <v>151764079.53044349</v>
      </c>
      <c r="U164">
        <v>151709249.02963397</v>
      </c>
      <c r="V164">
        <v>170231818.96189883</v>
      </c>
      <c r="W164">
        <v>228172669.65723869</v>
      </c>
      <c r="X164">
        <v>282575852.97714382</v>
      </c>
      <c r="Y164">
        <v>297229421.93814123</v>
      </c>
      <c r="Z164">
        <v>238097206.95085704</v>
      </c>
      <c r="AA164">
        <v>220015594.16460109</v>
      </c>
      <c r="AB164">
        <v>229011488.18205959</v>
      </c>
      <c r="AC164">
        <v>268653642.64748347</v>
      </c>
      <c r="AD164">
        <v>283974666.30250555</v>
      </c>
      <c r="AE164">
        <v>390722475.23680776</v>
      </c>
      <c r="AF164">
        <v>432299814.48979247</v>
      </c>
      <c r="AG164">
        <v>472219039.8593601</v>
      </c>
      <c r="AH164">
        <v>445100646.11203188</v>
      </c>
      <c r="AI164">
        <v>495990322.47974771</v>
      </c>
      <c r="AJ164">
        <v>541351505.85765994</v>
      </c>
      <c r="AK164">
        <v>594072046.83306289</v>
      </c>
      <c r="AL164">
        <v>601802683.82143891</v>
      </c>
      <c r="AM164">
        <v>427273403.32150286</v>
      </c>
      <c r="AN164">
        <v>509979170.00343454</v>
      </c>
      <c r="AO164">
        <v>619358215.14912987</v>
      </c>
      <c r="AP164">
        <v>591161052.04848826</v>
      </c>
      <c r="AQ164">
        <v>609292683.28754473</v>
      </c>
      <c r="AR164">
        <v>589906452.63504303</v>
      </c>
      <c r="AS164">
        <v>575121532.32263851</v>
      </c>
      <c r="AT164">
        <v>671364075.4190613</v>
      </c>
      <c r="AU164">
        <v>890557475.27212787</v>
      </c>
      <c r="AV164">
        <v>1295392195.7915359</v>
      </c>
      <c r="AW164">
        <v>1373253215.9694514</v>
      </c>
      <c r="AX164">
        <v>1534904421.5349908</v>
      </c>
      <c r="AY164">
        <v>1701454564.1860504</v>
      </c>
      <c r="AZ164">
        <v>1833909532.1383185</v>
      </c>
      <c r="BA164">
        <v>1711267488.6076937</v>
      </c>
      <c r="BB164">
        <v>2306588224.6901007</v>
      </c>
      <c r="BC164">
        <v>2550423734.8532505</v>
      </c>
      <c r="BD164">
        <v>3023796008.4662299</v>
      </c>
      <c r="BE164">
        <v>3223205755.6731381</v>
      </c>
      <c r="BF164">
        <v>3605034020.7021484</v>
      </c>
      <c r="BG164">
        <v>3814951328.0420575</v>
      </c>
      <c r="BH164">
        <v>3517230935.5573735</v>
      </c>
      <c r="BI164">
        <v>3885978249.1480412</v>
      </c>
      <c r="BJ164">
        <v>4137531983.5366268</v>
      </c>
      <c r="BK164">
        <v>4866288540.4231014</v>
      </c>
      <c r="BL164">
        <v>4814667981.1205416</v>
      </c>
      <c r="BM164">
        <v>5501940395.8649015</v>
      </c>
      <c r="BN164">
        <v>7790310103.8549461</v>
      </c>
      <c r="BO164">
        <v>7668158590.5483284</v>
      </c>
      <c r="BP164">
        <v>7796434974.9934025</v>
      </c>
      <c r="BQ164"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143910941.92472154</v>
      </c>
      <c r="F166">
        <v>160543557.38898301</v>
      </c>
      <c r="G166">
        <v>180461357.52201915</v>
      </c>
      <c r="H166">
        <v>200013350.25006056</v>
      </c>
      <c r="I166">
        <v>139893697.79802558</v>
      </c>
      <c r="J166">
        <v>101921766.93154261</v>
      </c>
      <c r="K166">
        <v>89117215.553669706</v>
      </c>
      <c r="L166">
        <v>120769230.76923066</v>
      </c>
      <c r="M166">
        <v>142371862.47633389</v>
      </c>
      <c r="N166">
        <v>138248584.79762742</v>
      </c>
      <c r="O166">
        <v>137554815.53631732</v>
      </c>
      <c r="P166">
        <v>147472792.73034149</v>
      </c>
      <c r="Q166">
        <v>192110651.80101094</v>
      </c>
      <c r="R166">
        <v>231155630.33671054</v>
      </c>
      <c r="S166">
        <v>291749802.05859059</v>
      </c>
      <c r="T166">
        <v>247037288.13559368</v>
      </c>
      <c r="U166">
        <v>265256218.66389161</v>
      </c>
      <c r="V166">
        <v>185817867.16659337</v>
      </c>
      <c r="W166">
        <v>214379215.24087933</v>
      </c>
      <c r="X166">
        <v>229165635.22366604</v>
      </c>
      <c r="Y166">
        <v>267482352.94117576</v>
      </c>
      <c r="Z166">
        <v>310344383.55042106</v>
      </c>
      <c r="AA166">
        <v>428899138.52182961</v>
      </c>
      <c r="AB166">
        <v>434523396.88041568</v>
      </c>
      <c r="AC166">
        <v>448564476.8856445</v>
      </c>
      <c r="AD166">
        <v>478335905.59837985</v>
      </c>
      <c r="AE166">
        <v>637783234.52260697</v>
      </c>
      <c r="AF166">
        <v>407567454.1194368</v>
      </c>
      <c r="AG166">
        <v>470615724.76650751</v>
      </c>
      <c r="AH166">
        <v>497184384.94113326</v>
      </c>
      <c r="AI166">
        <v>589921116.42654753</v>
      </c>
      <c r="AJ166">
        <v>642759002.77008426</v>
      </c>
      <c r="AK166">
        <v>752692213.5287919</v>
      </c>
      <c r="AL166">
        <v>867585425.40574682</v>
      </c>
      <c r="AM166">
        <v>1234179464.8931899</v>
      </c>
      <c r="AN166">
        <v>1599724202.9146497</v>
      </c>
      <c r="AO166">
        <v>1966411860.7381716</v>
      </c>
      <c r="AP166">
        <v>1373988461.3506057</v>
      </c>
      <c r="AQ166">
        <v>1747068059.6969438</v>
      </c>
      <c r="AR166">
        <v>2185326898.7482767</v>
      </c>
      <c r="AS166">
        <v>2802483912.1651464</v>
      </c>
      <c r="AT166">
        <v>2106568113.1746542</v>
      </c>
      <c r="AU166">
        <v>1885133909.1108198</v>
      </c>
      <c r="AV166">
        <v>2137859929.0772951</v>
      </c>
      <c r="AW166">
        <v>2423167258.4734139</v>
      </c>
      <c r="AX166">
        <v>2585718440.3779845</v>
      </c>
      <c r="AY166">
        <v>2903683088.874052</v>
      </c>
      <c r="AZ166">
        <v>3791412646.3851643</v>
      </c>
      <c r="BA166">
        <v>5489699514.2133617</v>
      </c>
      <c r="BB166">
        <v>7164550376.4330463</v>
      </c>
      <c r="BC166">
        <v>11677795366.598196</v>
      </c>
      <c r="BD166">
        <v>15860137530.616587</v>
      </c>
      <c r="BE166">
        <v>18980713622.342392</v>
      </c>
      <c r="BF166">
        <v>22163931355.814156</v>
      </c>
      <c r="BG166">
        <v>25933591929.581238</v>
      </c>
      <c r="BH166">
        <v>27665584552.826149</v>
      </c>
      <c r="BI166">
        <v>31456781844.614086</v>
      </c>
      <c r="BJ166">
        <v>35213118709.787704</v>
      </c>
      <c r="BK166">
        <v>37025171736.186272</v>
      </c>
      <c r="BL166">
        <v>42117234135.577209</v>
      </c>
      <c r="BM166">
        <v>54675898851.015221</v>
      </c>
      <c r="BN166">
        <v>0</v>
      </c>
      <c r="BO166">
        <v>0</v>
      </c>
      <c r="BP166">
        <v>0</v>
      </c>
      <c r="BQ166"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6302999377.191185</v>
      </c>
      <c r="F167">
        <v>6457497130.8570175</v>
      </c>
      <c r="G167">
        <v>6764267238.1929483</v>
      </c>
      <c r="H167">
        <v>7868133659.0043211</v>
      </c>
      <c r="I167">
        <v>8979084925.7331161</v>
      </c>
      <c r="J167">
        <v>9895454301.5759983</v>
      </c>
      <c r="K167">
        <v>10983620069.877178</v>
      </c>
      <c r="L167">
        <v>12353239950.264898</v>
      </c>
      <c r="M167">
        <v>14340656153.944193</v>
      </c>
      <c r="N167">
        <v>16268126242.728928</v>
      </c>
      <c r="O167">
        <v>18229196202.080978</v>
      </c>
      <c r="P167">
        <v>20856016614.078842</v>
      </c>
      <c r="Q167">
        <v>25409079330.049034</v>
      </c>
      <c r="R167">
        <v>30171297298.119328</v>
      </c>
      <c r="S167">
        <v>39118989554.366905</v>
      </c>
      <c r="T167">
        <v>50765806095.856049</v>
      </c>
      <c r="U167">
        <v>64137942588.443016</v>
      </c>
      <c r="V167">
        <v>81533489065.397705</v>
      </c>
      <c r="W167">
        <v>102420246719.85757</v>
      </c>
      <c r="X167">
        <v>135095607140.79926</v>
      </c>
      <c r="Y167">
        <v>171844984946.88409</v>
      </c>
      <c r="Z167">
        <v>175448563992.06671</v>
      </c>
      <c r="AA167">
        <v>200998664166.37708</v>
      </c>
      <c r="AB167">
        <v>221769261791.80676</v>
      </c>
      <c r="AC167">
        <v>0</v>
      </c>
      <c r="AD167">
        <v>0</v>
      </c>
      <c r="AE167">
        <v>309921987332.17999</v>
      </c>
      <c r="AF167">
        <v>276344639550.3158</v>
      </c>
      <c r="AG167">
        <v>276276036309.8631</v>
      </c>
      <c r="AH167">
        <v>266211825704.69247</v>
      </c>
      <c r="AI167">
        <v>333487184413.05707</v>
      </c>
      <c r="AJ167">
        <v>205819256037.24094</v>
      </c>
      <c r="AK167">
        <v>212919981140.27692</v>
      </c>
      <c r="AL167">
        <v>197335322111.30377</v>
      </c>
      <c r="AM167">
        <v>206883810342.27429</v>
      </c>
      <c r="AN167">
        <v>219338500328.03281</v>
      </c>
      <c r="AO167">
        <v>235259373593.02963</v>
      </c>
      <c r="AP167">
        <v>254926973979.46957</v>
      </c>
      <c r="AQ167">
        <v>273404371798.06027</v>
      </c>
      <c r="AR167">
        <v>293272987088.67291</v>
      </c>
      <c r="AS167">
        <v>312042420206.4129</v>
      </c>
      <c r="AT167">
        <v>340334825689.90436</v>
      </c>
      <c r="AU167">
        <v>342244739467.50476</v>
      </c>
      <c r="AV167">
        <v>384472179527.41199</v>
      </c>
      <c r="AW167">
        <v>427201482005.90698</v>
      </c>
      <c r="AX167">
        <v>489120003490.35291</v>
      </c>
      <c r="AY167">
        <v>597787336349.005</v>
      </c>
      <c r="AZ167">
        <v>742030388121.0979</v>
      </c>
      <c r="BA167">
        <v>864926075059.86694</v>
      </c>
      <c r="BB167">
        <v>948795686420.43823</v>
      </c>
      <c r="BC167">
        <v>1062711867148.2582</v>
      </c>
      <c r="BD167">
        <v>1172324365098.4126</v>
      </c>
      <c r="BE167">
        <v>1266174619643.741</v>
      </c>
      <c r="BF167">
        <v>1225200506267.8335</v>
      </c>
      <c r="BG167">
        <v>1321308651399.2031</v>
      </c>
      <c r="BH167">
        <v>1353884778583.7678</v>
      </c>
      <c r="BI167">
        <v>1517474035033.0103</v>
      </c>
      <c r="BJ167">
        <v>1473055329348.7832</v>
      </c>
      <c r="BK167">
        <v>1264617859280.6365</v>
      </c>
      <c r="BL167">
        <v>1235446457134.0127</v>
      </c>
      <c r="BM167">
        <v>1330850216259.4248</v>
      </c>
      <c r="BN167">
        <v>1441130730652.2646</v>
      </c>
      <c r="BO167">
        <v>1556477088773.7341</v>
      </c>
      <c r="BP167">
        <v>1473669354717.4751</v>
      </c>
      <c r="BQ167"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144791481.72631955</v>
      </c>
      <c r="AV168">
        <v>205735497.00327855</v>
      </c>
      <c r="AW168">
        <v>276686863.6702264</v>
      </c>
      <c r="AX168">
        <v>508209551.05086303</v>
      </c>
      <c r="AY168">
        <v>1123555764.6468458</v>
      </c>
      <c r="AZ168">
        <v>2437482870.3805079</v>
      </c>
      <c r="BA168">
        <v>2344737050.5346417</v>
      </c>
      <c r="BB168">
        <v>2024051134.0650203</v>
      </c>
      <c r="BC168">
        <v>1993895111.6850028</v>
      </c>
      <c r="BD168">
        <v>2132443606.332839</v>
      </c>
      <c r="BE168">
        <v>2123980880.6713772</v>
      </c>
      <c r="BF168">
        <v>2258778637.8608804</v>
      </c>
      <c r="BG168">
        <v>2467536648.4133797</v>
      </c>
      <c r="BH168">
        <v>2289861346.6927409</v>
      </c>
      <c r="BI168">
        <v>2493794460.4674883</v>
      </c>
      <c r="BJ168">
        <v>2874939755.9212208</v>
      </c>
      <c r="BK168">
        <v>3099967403.9087234</v>
      </c>
      <c r="BL168">
        <v>2889471842.2142596</v>
      </c>
      <c r="BM168">
        <v>2831322390.7005916</v>
      </c>
      <c r="BN168">
        <v>3397606481.4159856</v>
      </c>
      <c r="BO168">
        <v>3713680522.8327174</v>
      </c>
      <c r="BP168">
        <v>4276016468.3846822</v>
      </c>
      <c r="BQ168"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1043664631.5789484</v>
      </c>
      <c r="AK169">
        <v>306399389.67136252</v>
      </c>
      <c r="AL169">
        <v>144324265.9466759</v>
      </c>
      <c r="AM169">
        <v>186460069.78096533</v>
      </c>
      <c r="AN169">
        <v>227468625.30928835</v>
      </c>
      <c r="AO169">
        <v>218077763.98013815</v>
      </c>
      <c r="AP169">
        <v>215275509.81657934</v>
      </c>
      <c r="AQ169">
        <v>198910518.87282255</v>
      </c>
      <c r="AR169">
        <v>215455322.99670884</v>
      </c>
      <c r="AS169">
        <v>240388397.5230667</v>
      </c>
      <c r="AT169">
        <v>301598829.20932138</v>
      </c>
      <c r="AU169">
        <v>423574193.34302264</v>
      </c>
      <c r="AV169">
        <v>613439056.3688587</v>
      </c>
      <c r="AW169">
        <v>714626453.90877342</v>
      </c>
      <c r="AX169">
        <v>945996435.14668226</v>
      </c>
      <c r="AY169">
        <v>1302527336.6076336</v>
      </c>
      <c r="AZ169">
        <v>2051647302.5105331</v>
      </c>
      <c r="BA169">
        <v>1944936659.3307407</v>
      </c>
      <c r="BB169">
        <v>2002670565.4690921</v>
      </c>
      <c r="BC169">
        <v>3447651028.9652381</v>
      </c>
      <c r="BD169">
        <v>5066062018.4497423</v>
      </c>
      <c r="BE169">
        <v>5606945436.8367538</v>
      </c>
      <c r="BF169">
        <v>6202756891.4446783</v>
      </c>
      <c r="BG169">
        <v>5849664044.322957</v>
      </c>
      <c r="BH169">
        <v>5100212695.0895386</v>
      </c>
      <c r="BI169">
        <v>5680783925.4901104</v>
      </c>
      <c r="BJ169">
        <v>6501084828.0232515</v>
      </c>
      <c r="BK169">
        <v>7876571564.4367018</v>
      </c>
      <c r="BL169">
        <v>7821782694.1205168</v>
      </c>
      <c r="BM169">
        <v>8701822107.7748299</v>
      </c>
      <c r="BN169">
        <v>9779099383.8733578</v>
      </c>
      <c r="BO169">
        <v>9445351961.2507744</v>
      </c>
      <c r="BP169">
        <v>10856013102.191114</v>
      </c>
      <c r="BQ169"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621484759.50665796</v>
      </c>
      <c r="AK171">
        <v>604993971.91556501</v>
      </c>
      <c r="AL171">
        <v>656567990.03261781</v>
      </c>
      <c r="AM171">
        <v>633670768.54393637</v>
      </c>
      <c r="AN171">
        <v>626266625.96966815</v>
      </c>
      <c r="AO171">
        <v>596162386.23593187</v>
      </c>
      <c r="AP171">
        <v>722654865.59793651</v>
      </c>
      <c r="AQ171">
        <v>827754003.31043398</v>
      </c>
      <c r="AR171">
        <v>1013995909.6195344</v>
      </c>
      <c r="AS171">
        <v>1176675123.2178705</v>
      </c>
      <c r="AT171">
        <v>994352253.27420652</v>
      </c>
      <c r="AU171">
        <v>1192567655.1671007</v>
      </c>
      <c r="AV171">
        <v>1368931401.6727481</v>
      </c>
      <c r="AW171">
        <v>1526945735.129082</v>
      </c>
      <c r="AX171">
        <v>1898651140.7112336</v>
      </c>
      <c r="AY171">
        <v>2126106192.6120598</v>
      </c>
      <c r="AZ171">
        <v>2596693662.9330902</v>
      </c>
      <c r="BA171">
        <v>3321874588.209785</v>
      </c>
      <c r="BB171">
        <v>3891047074.9258976</v>
      </c>
      <c r="BC171">
        <v>3928486593.3370109</v>
      </c>
      <c r="BD171">
        <v>4947148151.1548042</v>
      </c>
      <c r="BE171">
        <v>6555989611.4949217</v>
      </c>
      <c r="BF171">
        <v>7189214272.9443378</v>
      </c>
      <c r="BG171">
        <v>8435316141.8261337</v>
      </c>
      <c r="BH171">
        <v>8340269479.9943762</v>
      </c>
      <c r="BI171">
        <v>5822841044.9034977</v>
      </c>
      <c r="BJ171">
        <v>6068257256.564477</v>
      </c>
      <c r="BK171">
        <v>6921894821.6471014</v>
      </c>
      <c r="BL171">
        <v>7569623964.5581045</v>
      </c>
      <c r="BM171">
        <v>8402495086.3534031</v>
      </c>
      <c r="BN171">
        <v>9083441724.4008541</v>
      </c>
      <c r="BO171">
        <v>10126671442.431063</v>
      </c>
      <c r="BP171">
        <v>10479989284.311668</v>
      </c>
      <c r="BQ171"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v>0</v>
      </c>
      <c r="F172">
        <v>0</v>
      </c>
      <c r="G172">
        <v>11302430.974656403</v>
      </c>
      <c r="H172">
        <v>11079623.19558616</v>
      </c>
      <c r="I172">
        <v>10390944.605732497</v>
      </c>
      <c r="J172">
        <v>9337671.4683093484</v>
      </c>
      <c r="K172">
        <v>12598767.143792666</v>
      </c>
      <c r="L172">
        <v>15171184.229422363</v>
      </c>
      <c r="M172">
        <v>17798290.497187417</v>
      </c>
      <c r="N172">
        <v>18226249.225812782</v>
      </c>
      <c r="O172">
        <v>22543341.153255511</v>
      </c>
      <c r="P172">
        <v>22684164.728207689</v>
      </c>
      <c r="Q172">
        <v>31451560.200963646</v>
      </c>
      <c r="R172">
        <v>45408384.960452214</v>
      </c>
      <c r="S172">
        <v>69375005.101103544</v>
      </c>
      <c r="T172">
        <v>92306443.10015811</v>
      </c>
      <c r="U172">
        <v>110252153.10207747</v>
      </c>
      <c r="V172">
        <v>114914137.95312175</v>
      </c>
      <c r="W172">
        <v>115680476.5773083</v>
      </c>
      <c r="X172">
        <v>140874870.62156117</v>
      </c>
      <c r="Y172">
        <v>160989831.44168445</v>
      </c>
      <c r="Z172">
        <v>197944625.86107224</v>
      </c>
      <c r="AA172">
        <v>187530532.16808444</v>
      </c>
      <c r="AB172">
        <v>186263253.79248631</v>
      </c>
      <c r="AC172">
        <v>178895051.40248957</v>
      </c>
      <c r="AD172">
        <v>180893818.51203269</v>
      </c>
      <c r="AE172">
        <v>201484369.74790013</v>
      </c>
      <c r="AF172">
        <v>240404730.31807891</v>
      </c>
      <c r="AG172">
        <v>240783950.96094432</v>
      </c>
      <c r="AH172">
        <v>248068054.56888011</v>
      </c>
      <c r="AI172">
        <v>288064608.17030418</v>
      </c>
      <c r="AJ172">
        <v>306158348.75307149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579100150.60240829</v>
      </c>
      <c r="AY172">
        <v>662390171.25837636</v>
      </c>
      <c r="AZ172">
        <v>818131885.91662729</v>
      </c>
      <c r="BA172">
        <v>1010198149.125789</v>
      </c>
      <c r="BB172">
        <v>1059721467.2852397</v>
      </c>
      <c r="BC172">
        <v>1119193597.5365818</v>
      </c>
      <c r="BD172">
        <v>1335915759.9345775</v>
      </c>
      <c r="BE172">
        <v>1476382641.0779772</v>
      </c>
      <c r="BF172">
        <v>1782969474.3417177</v>
      </c>
      <c r="BG172">
        <v>1796655203.4479828</v>
      </c>
      <c r="BH172">
        <v>1670404829.9371989</v>
      </c>
      <c r="BI172">
        <v>1641897476.1194127</v>
      </c>
      <c r="BJ172">
        <v>1885605883.913264</v>
      </c>
      <c r="BK172">
        <v>2098199517.5494359</v>
      </c>
      <c r="BL172">
        <v>2243243958.6765423</v>
      </c>
      <c r="BM172">
        <v>0</v>
      </c>
      <c r="BN172">
        <v>0</v>
      </c>
      <c r="BO172">
        <v>0</v>
      </c>
      <c r="BP172">
        <v>0</v>
      </c>
      <c r="BQ172"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45927045.927045949</v>
      </c>
      <c r="F173">
        <v>51051051.051050939</v>
      </c>
      <c r="G173">
        <v>48258048.258048214</v>
      </c>
      <c r="H173">
        <v>63336063.336063229</v>
      </c>
      <c r="I173">
        <v>64785064.785064705</v>
      </c>
      <c r="J173">
        <v>58926058.926059037</v>
      </c>
      <c r="K173">
        <v>65373065.373065166</v>
      </c>
      <c r="L173">
        <v>67108005.363669619</v>
      </c>
      <c r="M173">
        <v>61452061.452061564</v>
      </c>
      <c r="N173">
        <v>77688077.688077673</v>
      </c>
      <c r="O173">
        <v>88002088.002087981</v>
      </c>
      <c r="P173">
        <v>103139784.30332062</v>
      </c>
      <c r="Q173">
        <v>133520001.58845349</v>
      </c>
      <c r="R173">
        <v>169286102.51685631</v>
      </c>
      <c r="S173">
        <v>286564704.12891245</v>
      </c>
      <c r="T173">
        <v>333294783.28206491</v>
      </c>
      <c r="U173">
        <v>320585495.07784551</v>
      </c>
      <c r="V173">
        <v>368939967.68426728</v>
      </c>
      <c r="W173">
        <v>481253878.82254142</v>
      </c>
      <c r="X173">
        <v>510184670.26880491</v>
      </c>
      <c r="Y173">
        <v>512565113.35071748</v>
      </c>
      <c r="Z173">
        <v>458029515.21964741</v>
      </c>
      <c r="AA173">
        <v>464279308.901775</v>
      </c>
      <c r="AB173">
        <v>474611744.20392722</v>
      </c>
      <c r="AC173">
        <v>459539635.74647141</v>
      </c>
      <c r="AD173">
        <v>538469105.00079584</v>
      </c>
      <c r="AE173">
        <v>794988518.79624879</v>
      </c>
      <c r="AF173">
        <v>1075544852.210521</v>
      </c>
      <c r="AG173">
        <v>1324405730.8807836</v>
      </c>
      <c r="AH173">
        <v>1347030416.9237483</v>
      </c>
      <c r="AI173">
        <v>1672779305.1244361</v>
      </c>
      <c r="AJ173">
        <v>1933663712.7253082</v>
      </c>
      <c r="AK173">
        <v>2251894339.5217743</v>
      </c>
      <c r="AL173">
        <v>2322900154.5498757</v>
      </c>
      <c r="AM173">
        <v>2562024484.2435575</v>
      </c>
      <c r="AN173">
        <v>3138404758.1785097</v>
      </c>
      <c r="AO173">
        <v>3269544291.3156052</v>
      </c>
      <c r="AP173">
        <v>3243807906.9934011</v>
      </c>
      <c r="AQ173">
        <v>3166119624.1348872</v>
      </c>
      <c r="AR173">
        <v>3472602506.9356542</v>
      </c>
      <c r="AS173">
        <v>3639642237.0235696</v>
      </c>
      <c r="AT173">
        <v>3645249048.224987</v>
      </c>
      <c r="AU173">
        <v>3991836326.012948</v>
      </c>
      <c r="AV173">
        <v>5360451702.185854</v>
      </c>
      <c r="AW173">
        <v>6464400912.1082106</v>
      </c>
      <c r="AX173">
        <v>6422503842.1091976</v>
      </c>
      <c r="AY173">
        <v>6544739841.3666792</v>
      </c>
      <c r="AZ173">
        <v>7642621466.1205606</v>
      </c>
      <c r="BA173">
        <v>9640995403.7305164</v>
      </c>
      <c r="BB173">
        <v>8786868179.2812557</v>
      </c>
      <c r="BC173">
        <v>9752712004.0536499</v>
      </c>
      <c r="BD173">
        <v>11131374155.810986</v>
      </c>
      <c r="BE173">
        <v>11501414893.611553</v>
      </c>
      <c r="BF173">
        <v>11908552635.652893</v>
      </c>
      <c r="BG173">
        <v>12982872440.411766</v>
      </c>
      <c r="BH173">
        <v>12494004971.362795</v>
      </c>
      <c r="BI173">
        <v>13442982533.193293</v>
      </c>
      <c r="BJ173">
        <v>15140996810.718216</v>
      </c>
      <c r="BK173">
        <v>16351923014.075212</v>
      </c>
      <c r="BL173">
        <v>16969651883.781528</v>
      </c>
      <c r="BM173">
        <v>17881767957.200127</v>
      </c>
      <c r="BN173">
        <v>18369109581.981651</v>
      </c>
      <c r="BO173">
        <v>18244782028.440907</v>
      </c>
      <c r="BP173">
        <v>19101544795.913013</v>
      </c>
      <c r="BQ173"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235837881.23571625</v>
      </c>
      <c r="Z174">
        <v>269639528.24698871</v>
      </c>
      <c r="AA174">
        <v>261840495.91239867</v>
      </c>
      <c r="AB174">
        <v>249225588.48039913</v>
      </c>
      <c r="AC174">
        <v>274725127.00052357</v>
      </c>
      <c r="AD174">
        <v>223625542.94492942</v>
      </c>
      <c r="AE174">
        <v>262647408.24245027</v>
      </c>
      <c r="AF174">
        <v>302644988.57494855</v>
      </c>
      <c r="AG174">
        <v>317218085.65256494</v>
      </c>
      <c r="AH174">
        <v>312259650.57741845</v>
      </c>
      <c r="AI174">
        <v>350736272.21697313</v>
      </c>
      <c r="AJ174">
        <v>428276471.44646251</v>
      </c>
      <c r="AK174">
        <v>385820121.97237194</v>
      </c>
      <c r="AL174">
        <v>441617088.12027264</v>
      </c>
      <c r="AM174">
        <v>303889414.46739197</v>
      </c>
      <c r="AN174">
        <v>271376015.11462235</v>
      </c>
      <c r="AO174">
        <v>379200347.10203207</v>
      </c>
      <c r="AP174">
        <v>360334160.88067633</v>
      </c>
      <c r="AQ174">
        <v>319913861.31670737</v>
      </c>
      <c r="AR174">
        <v>288579296.44664955</v>
      </c>
      <c r="AS174">
        <v>310963484.22996366</v>
      </c>
      <c r="AT174">
        <v>317316264.30023408</v>
      </c>
      <c r="AU174">
        <v>366352582.63533294</v>
      </c>
      <c r="AV174">
        <v>367516493.74862093</v>
      </c>
      <c r="AW174">
        <v>426503243.32216185</v>
      </c>
      <c r="AX174">
        <v>455960610.57024544</v>
      </c>
      <c r="AY174">
        <v>462153041.2341423</v>
      </c>
      <c r="AZ174">
        <v>613474618.62132239</v>
      </c>
      <c r="BA174">
        <v>993741935.95547462</v>
      </c>
      <c r="BB174">
        <v>1232811848.628031</v>
      </c>
      <c r="BC174">
        <v>1539742025.8092544</v>
      </c>
      <c r="BD174">
        <v>2008304034.7577722</v>
      </c>
      <c r="BE174">
        <v>1551289867.955085</v>
      </c>
      <c r="BF174">
        <v>1432360183.470418</v>
      </c>
      <c r="BG174">
        <v>1450127866.5492084</v>
      </c>
      <c r="BH174">
        <v>1578799980.4084744</v>
      </c>
      <c r="BI174">
        <v>1278719754.1992095</v>
      </c>
      <c r="BJ174">
        <v>1475154796.9875112</v>
      </c>
      <c r="BK174">
        <v>1636303763.1288404</v>
      </c>
      <c r="BL174">
        <v>1771159041.7430015</v>
      </c>
      <c r="BM174">
        <v>2056430374.0974958</v>
      </c>
      <c r="BN174">
        <v>2487156165.2515588</v>
      </c>
      <c r="BO174">
        <v>2931481140.9801493</v>
      </c>
      <c r="BP174">
        <v>3168451640.0319099</v>
      </c>
      <c r="BQ174"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540470792.69049633</v>
      </c>
      <c r="F175">
        <v>577057513.01768565</v>
      </c>
      <c r="G175">
        <v>612500898.33465147</v>
      </c>
      <c r="H175">
        <v>671006984.14357674</v>
      </c>
      <c r="I175">
        <v>702138363.13626552</v>
      </c>
      <c r="J175">
        <v>895459980.00796998</v>
      </c>
      <c r="K175">
        <v>902058656.35269582</v>
      </c>
      <c r="L175">
        <v>923030687.11167681</v>
      </c>
      <c r="M175">
        <v>1145033679.3827286</v>
      </c>
      <c r="N175">
        <v>1401336721.9605258</v>
      </c>
      <c r="O175">
        <v>1580611651.5637579</v>
      </c>
      <c r="P175">
        <v>1812755138.815172</v>
      </c>
      <c r="Q175">
        <v>2408677110.8642645</v>
      </c>
      <c r="R175">
        <v>3672651668.0104651</v>
      </c>
      <c r="S175">
        <v>5683472873.8335896</v>
      </c>
      <c r="T175">
        <v>6622876415.7228479</v>
      </c>
      <c r="U175">
        <v>7880703894.2388315</v>
      </c>
      <c r="V175">
        <v>9424353071.1421356</v>
      </c>
      <c r="W175">
        <v>11983202377.158972</v>
      </c>
      <c r="X175">
        <v>15672108285.255001</v>
      </c>
      <c r="Y175">
        <v>19747685107.559765</v>
      </c>
      <c r="Z175">
        <v>22360679216.622395</v>
      </c>
      <c r="AA175">
        <v>25668043248.046921</v>
      </c>
      <c r="AB175">
        <v>30089693053.311771</v>
      </c>
      <c r="AC175">
        <v>34657255673.007881</v>
      </c>
      <c r="AD175">
        <v>35922066561.902603</v>
      </c>
      <c r="AE175">
        <v>39038994484.477966</v>
      </c>
      <c r="AF175">
        <v>40878729404.779373</v>
      </c>
      <c r="AG175">
        <v>42707280442.862137</v>
      </c>
      <c r="AH175">
        <v>50301051150.270157</v>
      </c>
      <c r="AI175">
        <v>28341753315.772484</v>
      </c>
      <c r="AJ175">
        <v>32586230724.469032</v>
      </c>
      <c r="AK175">
        <v>60482860171.987534</v>
      </c>
      <c r="AL175">
        <v>75614264430.800232</v>
      </c>
      <c r="AM175">
        <v>82700007620.789612</v>
      </c>
      <c r="AN175">
        <v>102569856459.33044</v>
      </c>
      <c r="AO175">
        <v>121152794339.77281</v>
      </c>
      <c r="AP175">
        <v>125513552707.787</v>
      </c>
      <c r="AQ175">
        <v>90318989765.083679</v>
      </c>
      <c r="AR175">
        <v>104571714736.842</v>
      </c>
      <c r="AS175">
        <v>115078834999.99992</v>
      </c>
      <c r="AT175">
        <v>128469305332.45776</v>
      </c>
      <c r="AU175">
        <v>134229900239.04938</v>
      </c>
      <c r="AV175">
        <v>145810155265.44513</v>
      </c>
      <c r="AW175">
        <v>164309239451.69772</v>
      </c>
      <c r="AX175">
        <v>179366509833.83447</v>
      </c>
      <c r="AY175">
        <v>210423281118.6593</v>
      </c>
      <c r="AZ175">
        <v>242328664305.12952</v>
      </c>
      <c r="BA175">
        <v>276028164767.03821</v>
      </c>
      <c r="BB175">
        <v>281472840282.05676</v>
      </c>
      <c r="BC175">
        <v>330616721276.6731</v>
      </c>
      <c r="BD175">
        <v>398929266693.177</v>
      </c>
      <c r="BE175">
        <v>430170252257.71826</v>
      </c>
      <c r="BF175">
        <v>452885288193.79529</v>
      </c>
      <c r="BG175">
        <v>463496488564.82397</v>
      </c>
      <c r="BH175">
        <v>400238305641.02966</v>
      </c>
      <c r="BI175">
        <v>387367620388.68109</v>
      </c>
      <c r="BJ175">
        <v>391017793578.24603</v>
      </c>
      <c r="BK175">
        <v>448765426846.38129</v>
      </c>
      <c r="BL175">
        <v>448829174434.38342</v>
      </c>
      <c r="BM175">
        <v>462631187993.93225</v>
      </c>
      <c r="BN175">
        <v>495442947657.13824</v>
      </c>
      <c r="BO175">
        <v>485067087619.63635</v>
      </c>
      <c r="BP175">
        <v>495394282152.09735</v>
      </c>
      <c r="BQ175"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341277517882.71832</v>
      </c>
      <c r="F176">
        <v>368591229811.20465</v>
      </c>
      <c r="G176">
        <v>399737893585.56024</v>
      </c>
      <c r="H176">
        <v>437176539798.55072</v>
      </c>
      <c r="I176">
        <v>476813770192.44263</v>
      </c>
      <c r="J176">
        <v>518237363225.2774</v>
      </c>
      <c r="K176">
        <v>547614194411.79846</v>
      </c>
      <c r="L176">
        <v>605013204684.71387</v>
      </c>
      <c r="M176">
        <v>659767597822.47888</v>
      </c>
      <c r="N176">
        <v>668692545385.22815</v>
      </c>
      <c r="O176">
        <v>744193338969.72644</v>
      </c>
      <c r="P176">
        <v>847995773583.94824</v>
      </c>
      <c r="Q176">
        <v>964786594189.38428</v>
      </c>
      <c r="R176">
        <v>1068421169149.9517</v>
      </c>
      <c r="S176">
        <v>1161656485111.2378</v>
      </c>
      <c r="T176">
        <v>1280907877809.3726</v>
      </c>
      <c r="U176">
        <v>1422419997099.1951</v>
      </c>
      <c r="V176">
        <v>1587341176008.3462</v>
      </c>
      <c r="W176">
        <v>1763421810196.6484</v>
      </c>
      <c r="X176">
        <v>1942486811069.3777</v>
      </c>
      <c r="Y176">
        <v>2152393723385.0737</v>
      </c>
      <c r="Z176">
        <v>2435956551685.1685</v>
      </c>
      <c r="AA176">
        <v>2665519577059.8496</v>
      </c>
      <c r="AB176">
        <v>2873563458558.6118</v>
      </c>
      <c r="AC176">
        <v>3210951723909.9849</v>
      </c>
      <c r="AD176">
        <v>3462182563244.9312</v>
      </c>
      <c r="AE176">
        <v>3780711786781.3071</v>
      </c>
      <c r="AF176">
        <v>3958085924549.9897</v>
      </c>
      <c r="AG176">
        <v>4266368852015.9116</v>
      </c>
      <c r="AH176">
        <v>4535595550934.6895</v>
      </c>
      <c r="AI176">
        <v>4684971059070.1465</v>
      </c>
      <c r="AJ176">
        <v>4774025565394.9287</v>
      </c>
      <c r="AK176">
        <v>4771346974550.1992</v>
      </c>
      <c r="AL176">
        <v>4775979199492.1523</v>
      </c>
      <c r="AM176">
        <v>4788334511817.0059</v>
      </c>
      <c r="AN176">
        <v>5106047875758.2412</v>
      </c>
      <c r="AO176">
        <v>5493600777628.6455</v>
      </c>
      <c r="AP176">
        <v>5908237378868.0117</v>
      </c>
      <c r="AQ176">
        <v>6406386974426.7773</v>
      </c>
      <c r="AR176">
        <v>6995226711641.2461</v>
      </c>
      <c r="AS176">
        <v>7555354709874.918</v>
      </c>
      <c r="AT176">
        <v>8726110972510.9004</v>
      </c>
      <c r="AU176">
        <v>9078852351834.373</v>
      </c>
      <c r="AV176">
        <v>9573337665020</v>
      </c>
      <c r="AW176">
        <v>10225203023586.254</v>
      </c>
      <c r="AX176">
        <v>11193574950105.721</v>
      </c>
      <c r="AY176">
        <v>12396490233078.664</v>
      </c>
      <c r="AZ176">
        <v>13155768653386.004</v>
      </c>
      <c r="BA176">
        <v>14355030214044.135</v>
      </c>
      <c r="BB176">
        <v>14382951319756.893</v>
      </c>
      <c r="BC176">
        <v>14146794141452.527</v>
      </c>
      <c r="BD176">
        <v>15193768511074.381</v>
      </c>
      <c r="BE176">
        <v>15903028580197.453</v>
      </c>
      <c r="BF176">
        <v>16572465379109.344</v>
      </c>
      <c r="BG176">
        <v>17322940120821.98</v>
      </c>
      <c r="BH176">
        <v>17584321574380.016</v>
      </c>
      <c r="BI176">
        <v>18196950986632.848</v>
      </c>
      <c r="BJ176">
        <v>19120771596185.641</v>
      </c>
      <c r="BK176">
        <v>19880708025053.523</v>
      </c>
      <c r="BL176">
        <v>21497843880584.082</v>
      </c>
      <c r="BM176">
        <v>25115203572206.574</v>
      </c>
      <c r="BN176">
        <v>29562563835128.906</v>
      </c>
      <c r="BO176">
        <v>29281521004933.379</v>
      </c>
      <c r="BP176">
        <v>29641852211741.031</v>
      </c>
      <c r="BQ176"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571022691.03833544</v>
      </c>
      <c r="AJ177">
        <v>697141760.35693204</v>
      </c>
      <c r="AK177">
        <v>989306854.73493409</v>
      </c>
      <c r="AL177">
        <v>1031027235.3202895</v>
      </c>
      <c r="AM177">
        <v>1242320740.2955601</v>
      </c>
      <c r="AN177">
        <v>1490916534.9033711</v>
      </c>
      <c r="AO177">
        <v>1560609524.8373668</v>
      </c>
      <c r="AP177">
        <v>1573873656.0761583</v>
      </c>
      <c r="AQ177">
        <v>1450260876.6119795</v>
      </c>
      <c r="AR177">
        <v>1568133249.8783855</v>
      </c>
      <c r="AS177">
        <v>1562745503.2026739</v>
      </c>
      <c r="AT177">
        <v>1337429193.3228004</v>
      </c>
      <c r="AU177">
        <v>1260167271.4563489</v>
      </c>
      <c r="AV177">
        <v>1792704537.6376669</v>
      </c>
      <c r="AW177">
        <v>2572076734.1992917</v>
      </c>
      <c r="AX177">
        <v>2738623020.3303475</v>
      </c>
      <c r="AY177">
        <v>3346767060.0892558</v>
      </c>
      <c r="AZ177">
        <v>3728542968.890872</v>
      </c>
      <c r="BA177">
        <v>3611546076.2921987</v>
      </c>
      <c r="BB177">
        <v>5580501112.5832996</v>
      </c>
      <c r="BC177">
        <v>7171106425.0012093</v>
      </c>
      <c r="BD177">
        <v>8042283707.0641165</v>
      </c>
      <c r="BE177">
        <v>7461967675.4067965</v>
      </c>
      <c r="BF177">
        <v>7072544798.4951496</v>
      </c>
      <c r="BG177">
        <v>6858512107.9006424</v>
      </c>
      <c r="BH177">
        <v>6298516023.3285027</v>
      </c>
      <c r="BI177">
        <v>5850119912.3546762</v>
      </c>
      <c r="BJ177">
        <v>7371480537.6995306</v>
      </c>
      <c r="BK177">
        <v>7884657919.7027731</v>
      </c>
      <c r="BL177">
        <v>7982643776.944458</v>
      </c>
      <c r="BM177">
        <v>7571535436.6743803</v>
      </c>
      <c r="BN177">
        <v>9004874929.5860405</v>
      </c>
      <c r="BO177">
        <v>0</v>
      </c>
      <c r="BP177">
        <v>0</v>
      </c>
      <c r="BQ177"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v>0</v>
      </c>
      <c r="F179">
        <v>0</v>
      </c>
      <c r="G179">
        <v>20243753.484777447</v>
      </c>
      <c r="H179">
        <v>23998398.376278117</v>
      </c>
      <c r="I179">
        <v>23425972.197435863</v>
      </c>
      <c r="J179">
        <v>27421751.359194644</v>
      </c>
      <c r="K179">
        <v>29835748.263084218</v>
      </c>
      <c r="L179">
        <v>32113698.688417189</v>
      </c>
      <c r="M179">
        <v>32197644.467025671</v>
      </c>
      <c r="N179">
        <v>35443836.187251993</v>
      </c>
      <c r="O179">
        <v>34717406.264459297</v>
      </c>
      <c r="P179">
        <v>44070148.680043459</v>
      </c>
      <c r="Q179">
        <v>51172961.288089275</v>
      </c>
      <c r="R179">
        <v>69559230.247615904</v>
      </c>
      <c r="S179">
        <v>84398030.868267283</v>
      </c>
      <c r="T179">
        <v>104081462.19849545</v>
      </c>
      <c r="U179">
        <v>122364258.43087031</v>
      </c>
      <c r="V179">
        <v>153195408.45881915</v>
      </c>
      <c r="W179">
        <v>240193186.20841423</v>
      </c>
      <c r="X179">
        <v>303241357.04699564</v>
      </c>
      <c r="Y179">
        <v>368862003.70879191</v>
      </c>
      <c r="Z179">
        <v>346183700.71303433</v>
      </c>
      <c r="AA179">
        <v>252508889.41453427</v>
      </c>
      <c r="AB179">
        <v>216991261.84964809</v>
      </c>
      <c r="AC179">
        <v>231199127.64988032</v>
      </c>
      <c r="AD179">
        <v>240627892.57791531</v>
      </c>
      <c r="AE179">
        <v>349549628.23850614</v>
      </c>
      <c r="AF179">
        <v>380796596.7215659</v>
      </c>
      <c r="AG179">
        <v>442547215.63401407</v>
      </c>
      <c r="AH179">
        <v>437170131.42658085</v>
      </c>
      <c r="AI179">
        <v>491470825.08517355</v>
      </c>
      <c r="AJ179">
        <v>432296750.30752176</v>
      </c>
      <c r="AK179">
        <v>456332986.3020575</v>
      </c>
      <c r="AL179">
        <v>426871023.80148959</v>
      </c>
      <c r="AM179">
        <v>232353402.14053261</v>
      </c>
      <c r="AN179">
        <v>268144489.7514306</v>
      </c>
      <c r="AO179">
        <v>244413461.19693065</v>
      </c>
      <c r="AP179">
        <v>168562725.26837322</v>
      </c>
      <c r="AQ179">
        <v>135953485.35056108</v>
      </c>
      <c r="AR179">
        <v>150394976.72871614</v>
      </c>
      <c r="AS179">
        <v>147036647.54810292</v>
      </c>
      <c r="AT179">
        <v>211891300.97382775</v>
      </c>
      <c r="AU179">
        <v>182407218.24956641</v>
      </c>
      <c r="AV179">
        <v>315649271.3937307</v>
      </c>
      <c r="AW179">
        <v>377924294.83447486</v>
      </c>
      <c r="AX179">
        <v>396002668.85287929</v>
      </c>
      <c r="AY179">
        <v>446359340.46114236</v>
      </c>
      <c r="AZ179">
        <v>712285551.62091792</v>
      </c>
      <c r="BA179">
        <v>836123839.74646652</v>
      </c>
      <c r="BB179">
        <v>957017735.94226599</v>
      </c>
      <c r="BC179">
        <v>1115325042.6457028</v>
      </c>
      <c r="BD179">
        <v>1251152170.2219245</v>
      </c>
      <c r="BE179">
        <v>1521095118.9229989</v>
      </c>
      <c r="BF179">
        <v>1725590932.4421699</v>
      </c>
      <c r="BG179">
        <v>2156114923.6974316</v>
      </c>
      <c r="BH179">
        <v>1883271066.7203288</v>
      </c>
      <c r="BI179">
        <v>2041746579.9881067</v>
      </c>
      <c r="BJ179">
        <v>1981219482.5122352</v>
      </c>
      <c r="BK179">
        <v>2027564843.502882</v>
      </c>
      <c r="BL179">
        <v>2211558564.9071393</v>
      </c>
      <c r="BM179">
        <v>2634266062.2463431</v>
      </c>
      <c r="BN179">
        <v>3000300028.1760669</v>
      </c>
      <c r="BO179">
        <v>2985322223.3029313</v>
      </c>
      <c r="BP179">
        <v>3041534654.5296946</v>
      </c>
      <c r="BQ179"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386399845.44006205</v>
      </c>
      <c r="F180">
        <v>419999832.0000667</v>
      </c>
      <c r="G180">
        <v>465919813.63207477</v>
      </c>
      <c r="H180">
        <v>506379797.44808137</v>
      </c>
      <c r="I180">
        <v>603119758.75209522</v>
      </c>
      <c r="J180">
        <v>655899737.64010191</v>
      </c>
      <c r="K180">
        <v>727719708.91211605</v>
      </c>
      <c r="L180">
        <v>635599745.76009917</v>
      </c>
      <c r="M180">
        <v>730939707.62411463</v>
      </c>
      <c r="N180">
        <v>927639628.94414961</v>
      </c>
      <c r="O180">
        <v>1371019451.5922122</v>
      </c>
      <c r="P180">
        <v>922035398.23009098</v>
      </c>
      <c r="Q180">
        <v>1339488320.3559532</v>
      </c>
      <c r="R180">
        <v>1695668316.8316779</v>
      </c>
      <c r="S180">
        <v>3285424588.0861759</v>
      </c>
      <c r="T180">
        <v>4885108958.8377714</v>
      </c>
      <c r="U180">
        <v>7243274111.6751471</v>
      </c>
      <c r="V180">
        <v>8235300429.1845369</v>
      </c>
      <c r="W180">
        <v>7620060790.2735796</v>
      </c>
      <c r="X180">
        <v>10846696035.242277</v>
      </c>
      <c r="Y180">
        <v>18377905491.698601</v>
      </c>
      <c r="Z180">
        <v>17991617473.435707</v>
      </c>
      <c r="AA180">
        <v>15989942528.73564</v>
      </c>
      <c r="AB180">
        <v>11641712538.226286</v>
      </c>
      <c r="AC180">
        <v>9411918475.8529358</v>
      </c>
      <c r="AD180">
        <v>9090302316.4507046</v>
      </c>
      <c r="AE180">
        <v>6529792531.1203299</v>
      </c>
      <c r="AF180">
        <v>6220753498.3853683</v>
      </c>
      <c r="AG180">
        <v>6041497561.7429447</v>
      </c>
      <c r="AH180">
        <v>4600222740.7721615</v>
      </c>
      <c r="AI180">
        <v>6287265676.2071123</v>
      </c>
      <c r="AJ180">
        <v>7976524590.1639566</v>
      </c>
      <c r="AK180">
        <v>7416929211.5910978</v>
      </c>
      <c r="AL180">
        <v>8954958839.0075607</v>
      </c>
      <c r="AM180">
        <v>12133858475.75049</v>
      </c>
      <c r="AN180">
        <v>14489248470.631342</v>
      </c>
      <c r="AO180">
        <v>16833342066.82637</v>
      </c>
      <c r="AP180">
        <v>19533242297.267288</v>
      </c>
      <c r="AQ180">
        <v>23892623962.730988</v>
      </c>
      <c r="AR180">
        <v>7548919453.8436642</v>
      </c>
      <c r="AS180">
        <v>10147196969.559252</v>
      </c>
      <c r="AT180">
        <v>11696408394.335995</v>
      </c>
      <c r="AU180">
        <v>12857960159.933479</v>
      </c>
      <c r="AV180">
        <v>13643910443.59347</v>
      </c>
      <c r="AW180">
        <v>15964284201.965591</v>
      </c>
      <c r="AX180">
        <v>19851677025.664894</v>
      </c>
      <c r="AY180">
        <v>27968317442.23629</v>
      </c>
      <c r="AZ180">
        <v>53679537190.697266</v>
      </c>
      <c r="BA180">
        <v>80835654352.841568</v>
      </c>
      <c r="BB180">
        <v>74177483008.81279</v>
      </c>
      <c r="BC180">
        <v>78373913405.08194</v>
      </c>
      <c r="BD180">
        <v>93168154864.45845</v>
      </c>
      <c r="BE180">
        <v>115659766923.02408</v>
      </c>
      <c r="BF180">
        <v>132359654686.16019</v>
      </c>
      <c r="BG180">
        <v>130280062481.91467</v>
      </c>
      <c r="BH180">
        <v>110274422947.45328</v>
      </c>
      <c r="BI180">
        <v>110788027592.93336</v>
      </c>
      <c r="BJ180">
        <v>93115119718.039322</v>
      </c>
      <c r="BK180">
        <v>106963460488.61536</v>
      </c>
      <c r="BL180">
        <v>113550178281.19115</v>
      </c>
      <c r="BM180">
        <v>109007525606.35789</v>
      </c>
      <c r="BN180">
        <v>111272714100.76016</v>
      </c>
      <c r="BO180">
        <v>123116044116.93304</v>
      </c>
      <c r="BP180">
        <v>0</v>
      </c>
      <c r="BQ180"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28721036.271088537</v>
      </c>
      <c r="F181">
        <v>29455737.973075535</v>
      </c>
      <c r="G181">
        <v>37160438.716278858</v>
      </c>
      <c r="H181">
        <v>43376401.800193287</v>
      </c>
      <c r="I181">
        <v>52705179.989893869</v>
      </c>
      <c r="J181">
        <v>95689401.512308612</v>
      </c>
      <c r="K181">
        <v>107354280.32870869</v>
      </c>
      <c r="L181">
        <v>108566236.68098451</v>
      </c>
      <c r="M181">
        <v>97002960.769178063</v>
      </c>
      <c r="N181">
        <v>103279343.5396999</v>
      </c>
      <c r="O181">
        <v>118688202.18514077</v>
      </c>
      <c r="P181">
        <v>135927862.81476936</v>
      </c>
      <c r="Q181">
        <v>174690934.89298648</v>
      </c>
      <c r="R181">
        <v>247605025.89744636</v>
      </c>
      <c r="S181">
        <v>288137545.64551187</v>
      </c>
      <c r="T181">
        <v>288361779.79337001</v>
      </c>
      <c r="U181">
        <v>383310575.85268581</v>
      </c>
      <c r="V181">
        <v>405572783.53376555</v>
      </c>
      <c r="W181">
        <v>376333673.34779012</v>
      </c>
      <c r="X181">
        <v>478630676.72991377</v>
      </c>
      <c r="Y181">
        <v>592458912.07913435</v>
      </c>
      <c r="Z181">
        <v>801220664.67583334</v>
      </c>
      <c r="AA181">
        <v>856720849.65433586</v>
      </c>
      <c r="AB181">
        <v>1518588453.8635848</v>
      </c>
      <c r="AC181">
        <v>2179086795.3025155</v>
      </c>
      <c r="AD181">
        <v>1758188888.9111371</v>
      </c>
      <c r="AE181">
        <v>1674861811.1027398</v>
      </c>
      <c r="AF181">
        <v>2327496060.4643707</v>
      </c>
      <c r="AG181">
        <v>1670606822.0605912</v>
      </c>
      <c r="AH181">
        <v>381075875.51576895</v>
      </c>
      <c r="AI181">
        <v>577506709.67742097</v>
      </c>
      <c r="AJ181">
        <v>298927835.05154634</v>
      </c>
      <c r="AK181">
        <v>348141999.99999952</v>
      </c>
      <c r="AL181">
        <v>356094771.24182945</v>
      </c>
      <c r="AM181">
        <v>538020833.33333158</v>
      </c>
      <c r="AN181">
        <v>648539176.62682414</v>
      </c>
      <c r="AO181">
        <v>883062371.41552997</v>
      </c>
      <c r="AP181">
        <v>1202622917.6363051</v>
      </c>
      <c r="AQ181">
        <v>1418978827.9486578</v>
      </c>
      <c r="AR181">
        <v>1510671242.3202143</v>
      </c>
      <c r="AS181">
        <v>1538301290.0153222</v>
      </c>
      <c r="AT181">
        <v>1519109091.2329686</v>
      </c>
      <c r="AU181">
        <v>1614948735.7336943</v>
      </c>
      <c r="AV181">
        <v>1716357223.2716794</v>
      </c>
      <c r="AW181">
        <v>1906745799.4361191</v>
      </c>
      <c r="AX181">
        <v>1993634104.9391828</v>
      </c>
      <c r="AY181">
        <v>2058572225.3524179</v>
      </c>
      <c r="AZ181">
        <v>2322834880.2450128</v>
      </c>
      <c r="BA181">
        <v>2374260044.8298726</v>
      </c>
      <c r="BB181">
        <v>2585560600.7565932</v>
      </c>
      <c r="BC181">
        <v>2996133347.9150262</v>
      </c>
      <c r="BD181">
        <v>3213613669.0014143</v>
      </c>
      <c r="BE181">
        <v>3531548559.9332442</v>
      </c>
      <c r="BF181">
        <v>3979725732.7599015</v>
      </c>
      <c r="BG181">
        <v>4375074060.7235575</v>
      </c>
      <c r="BH181">
        <v>4956832706.2657404</v>
      </c>
      <c r="BI181">
        <v>5241931545.7882223</v>
      </c>
      <c r="BJ181">
        <v>5792217784.0848064</v>
      </c>
      <c r="BK181">
        <v>4487437228.9192991</v>
      </c>
      <c r="BL181">
        <v>4541324220.2710114</v>
      </c>
      <c r="BM181">
        <v>5064433045.3524551</v>
      </c>
      <c r="BN181">
        <v>5628639149.6375856</v>
      </c>
      <c r="BO181">
        <v>6143601708.869338</v>
      </c>
      <c r="BP181">
        <v>0</v>
      </c>
      <c r="BQ181"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2643155653.7164021</v>
      </c>
      <c r="F183">
        <v>2787901525.2279935</v>
      </c>
      <c r="G183">
        <v>2978197756.3053169</v>
      </c>
      <c r="H183">
        <v>3183174374.3511143</v>
      </c>
      <c r="I183">
        <v>3429585355.6163454</v>
      </c>
      <c r="J183">
        <v>3854478492.8526545</v>
      </c>
      <c r="K183">
        <v>4178718366.0709734</v>
      </c>
      <c r="L183">
        <v>4589618205.4042044</v>
      </c>
      <c r="M183">
        <v>5147237987.3681612</v>
      </c>
      <c r="N183">
        <v>5683857777.5433836</v>
      </c>
      <c r="O183">
        <v>6537680773.9153538</v>
      </c>
      <c r="P183">
        <v>7501381822.3047199</v>
      </c>
      <c r="Q183">
        <v>9040709146.6561623</v>
      </c>
      <c r="R183">
        <v>11727600679.870935</v>
      </c>
      <c r="S183">
        <v>13556149249.959373</v>
      </c>
      <c r="T183">
        <v>16567372630.048439</v>
      </c>
      <c r="U183">
        <v>17183725831.577011</v>
      </c>
      <c r="V183">
        <v>20652953883.723156</v>
      </c>
      <c r="W183">
        <v>23297979894.321163</v>
      </c>
      <c r="X183">
        <v>27446930352.876102</v>
      </c>
      <c r="Y183">
        <v>31119412050.534542</v>
      </c>
      <c r="Z183">
        <v>30368150535.760941</v>
      </c>
      <c r="AA183">
        <v>29989154013.015194</v>
      </c>
      <c r="AB183">
        <v>29395866454.689976</v>
      </c>
      <c r="AC183">
        <v>31312871408.442085</v>
      </c>
      <c r="AD183">
        <v>34178802400.781639</v>
      </c>
      <c r="AE183">
        <v>40831541509.459518</v>
      </c>
      <c r="AF183">
        <v>53412838589.981445</v>
      </c>
      <c r="AG183">
        <v>57929261930.335938</v>
      </c>
      <c r="AH183">
        <v>59386342240.567818</v>
      </c>
      <c r="AI183">
        <v>69137338850.104919</v>
      </c>
      <c r="AJ183">
        <v>68715543969.519684</v>
      </c>
      <c r="AK183">
        <v>77776973207.820511</v>
      </c>
      <c r="AL183">
        <v>67677224736.04847</v>
      </c>
      <c r="AM183">
        <v>71444967127.635483</v>
      </c>
      <c r="AN183">
        <v>82601180704.634079</v>
      </c>
      <c r="AO183">
        <v>86739588824.459473</v>
      </c>
      <c r="AP183">
        <v>80233126926.230835</v>
      </c>
      <c r="AQ183">
        <v>86853984705.305298</v>
      </c>
      <c r="AR183">
        <v>85452738742.434891</v>
      </c>
      <c r="AS183">
        <v>82278738439.86467</v>
      </c>
      <c r="AT183">
        <v>93803730106.654221</v>
      </c>
      <c r="AU183">
        <v>113490678506.41937</v>
      </c>
      <c r="AV183">
        <v>130722597983.12791</v>
      </c>
      <c r="AW183">
        <v>146709511308.75787</v>
      </c>
      <c r="AX183">
        <v>169657613472.23114</v>
      </c>
      <c r="AY183">
        <v>181979636068.79449</v>
      </c>
      <c r="AZ183">
        <v>235148335807.01837</v>
      </c>
      <c r="BA183">
        <v>251935460992.90747</v>
      </c>
      <c r="BB183">
        <v>227992462191.68951</v>
      </c>
      <c r="BC183">
        <v>252545815524.61041</v>
      </c>
      <c r="BD183">
        <v>289841180851.2829</v>
      </c>
      <c r="BE183">
        <v>291787537602.0625</v>
      </c>
      <c r="BF183">
        <v>308431829787.23407</v>
      </c>
      <c r="BG183">
        <v>305126897646.12488</v>
      </c>
      <c r="BH183">
        <v>225738265991.52588</v>
      </c>
      <c r="BI183">
        <v>241068571428.57153</v>
      </c>
      <c r="BJ183">
        <v>259697844045.94</v>
      </c>
      <c r="BK183">
        <v>277832154933.90747</v>
      </c>
      <c r="BL183">
        <v>266960227272.72729</v>
      </c>
      <c r="BM183">
        <v>279836091689.53015</v>
      </c>
      <c r="BN183">
        <v>338952735739.23169</v>
      </c>
      <c r="BO183">
        <v>319643096125.50928</v>
      </c>
      <c r="BP183">
        <v>292181539917.95605</v>
      </c>
      <c r="BQ183"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27510171.938574582</v>
      </c>
      <c r="F184">
        <v>33639585.247407794</v>
      </c>
      <c r="G184">
        <v>35004593.778711058</v>
      </c>
      <c r="H184">
        <v>36076092.456425548</v>
      </c>
      <c r="I184">
        <v>41343209.876543224</v>
      </c>
      <c r="J184">
        <v>68959180.994881168</v>
      </c>
      <c r="K184">
        <v>72962331.014568865</v>
      </c>
      <c r="L184">
        <v>78960493.503084362</v>
      </c>
      <c r="M184">
        <v>77298497.190178335</v>
      </c>
      <c r="N184">
        <v>91101234.567900971</v>
      </c>
      <c r="O184">
        <v>90992592.592592791</v>
      </c>
      <c r="P184">
        <v>108414814.814815</v>
      </c>
      <c r="Q184">
        <v>126706122.78276676</v>
      </c>
      <c r="R184">
        <v>160290977.17233342</v>
      </c>
      <c r="S184">
        <v>183044883.98630729</v>
      </c>
      <c r="T184">
        <v>205382274.62913591</v>
      </c>
      <c r="U184">
        <v>231724605.19578001</v>
      </c>
      <c r="V184">
        <v>268696000.00000006</v>
      </c>
      <c r="W184">
        <v>326588350.06706971</v>
      </c>
      <c r="X184">
        <v>388516666.66666549</v>
      </c>
      <c r="Y184">
        <v>456591666.66666561</v>
      </c>
      <c r="Z184">
        <v>543366666.6666683</v>
      </c>
      <c r="AA184">
        <v>609678183.14510107</v>
      </c>
      <c r="AB184">
        <v>686832662.82483399</v>
      </c>
      <c r="AC184">
        <v>702869537.29611993</v>
      </c>
      <c r="AD184">
        <v>726237943.93048906</v>
      </c>
      <c r="AE184">
        <v>788441471.35837352</v>
      </c>
      <c r="AF184">
        <v>873650773.07056475</v>
      </c>
      <c r="AG184">
        <v>1045223305.3729314</v>
      </c>
      <c r="AH184">
        <v>1101061935.3212764</v>
      </c>
      <c r="AI184">
        <v>1161344735.4863641</v>
      </c>
      <c r="AJ184">
        <v>1287028824.8337018</v>
      </c>
      <c r="AK184">
        <v>1090465478.8418703</v>
      </c>
      <c r="AL184">
        <v>1275241666.6666679</v>
      </c>
      <c r="AM184">
        <v>1473883673.4693887</v>
      </c>
      <c r="AN184">
        <v>1673955823.2931716</v>
      </c>
      <c r="AO184">
        <v>1699089918.2561319</v>
      </c>
      <c r="AP184">
        <v>2124640125.253376</v>
      </c>
      <c r="AQ184">
        <v>2174600484.2615032</v>
      </c>
      <c r="AR184">
        <v>2412413927.0522437</v>
      </c>
      <c r="AS184">
        <v>2820555369.3028784</v>
      </c>
      <c r="AT184">
        <v>3095192108.8435392</v>
      </c>
      <c r="AU184">
        <v>3075808441.9860377</v>
      </c>
      <c r="AV184">
        <v>3310478810.6224895</v>
      </c>
      <c r="AW184">
        <v>3944820756.9032464</v>
      </c>
      <c r="AX184">
        <v>4406496487.5971146</v>
      </c>
      <c r="AY184">
        <v>5167157125.1176987</v>
      </c>
      <c r="AZ184">
        <v>6284190318.8508787</v>
      </c>
      <c r="BA184">
        <v>9459272725.7366085</v>
      </c>
      <c r="BB184">
        <v>10369231337.58341</v>
      </c>
      <c r="BC184">
        <v>11720691329.729298</v>
      </c>
      <c r="BD184">
        <v>14344352113.537548</v>
      </c>
      <c r="BE184">
        <v>14696901100.777672</v>
      </c>
      <c r="BF184">
        <v>16469964399.963053</v>
      </c>
      <c r="BG184">
        <v>17130661439.433296</v>
      </c>
      <c r="BH184">
        <v>21042956701.593536</v>
      </c>
      <c r="BI184">
        <v>23103148307.138027</v>
      </c>
      <c r="BJ184">
        <v>25902040698.010201</v>
      </c>
      <c r="BK184">
        <v>31565807368.676262</v>
      </c>
      <c r="BL184">
        <v>33218670001.777397</v>
      </c>
      <c r="BM184">
        <v>39367951774.295692</v>
      </c>
      <c r="BN184">
        <v>44552320803.738869</v>
      </c>
      <c r="BO184">
        <v>46780958166.72718</v>
      </c>
      <c r="BP184">
        <v>49530390177.339249</v>
      </c>
      <c r="BQ184"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1660074163.0073314</v>
      </c>
      <c r="F186">
        <v>1622252909.7058971</v>
      </c>
      <c r="G186">
        <v>1613564340.5848901</v>
      </c>
      <c r="H186">
        <v>1653004446.6811399</v>
      </c>
      <c r="I186">
        <v>1764751413.9538546</v>
      </c>
      <c r="J186">
        <v>1265138483.2544365</v>
      </c>
      <c r="K186">
        <v>1321826943.2296929</v>
      </c>
      <c r="L186">
        <v>1260846928.4675229</v>
      </c>
      <c r="M186">
        <v>1066116952.5485436</v>
      </c>
      <c r="N186">
        <v>1198601771.5055296</v>
      </c>
      <c r="O186">
        <v>1307458841.975584</v>
      </c>
      <c r="P186">
        <v>1567870744.3739195</v>
      </c>
      <c r="Q186">
        <v>2247824501.7015109</v>
      </c>
      <c r="R186">
        <v>3442882983.1640596</v>
      </c>
      <c r="S186">
        <v>3616464423.6072946</v>
      </c>
      <c r="T186">
        <v>3280472103.0042834</v>
      </c>
      <c r="U186">
        <v>3347349961.0288267</v>
      </c>
      <c r="V186">
        <v>3891320233.0403781</v>
      </c>
      <c r="W186">
        <v>5137008779.2642136</v>
      </c>
      <c r="X186">
        <v>5837403586.0963535</v>
      </c>
      <c r="Y186">
        <v>6141574985.5240459</v>
      </c>
      <c r="Z186">
        <v>6167246690.5336876</v>
      </c>
      <c r="AA186">
        <v>6153190094.6831694</v>
      </c>
      <c r="AB186">
        <v>5919334910.6203938</v>
      </c>
      <c r="AC186">
        <v>5620745618.5834398</v>
      </c>
      <c r="AD186">
        <v>7350971867.0076504</v>
      </c>
      <c r="AE186">
        <v>9481115335.8681965</v>
      </c>
      <c r="AF186">
        <v>13070182606.00432</v>
      </c>
      <c r="AG186">
        <v>28416493397.745586</v>
      </c>
      <c r="AH186">
        <v>28566238385.512222</v>
      </c>
      <c r="AI186">
        <v>31795926014.462437</v>
      </c>
      <c r="AJ186">
        <v>30421685797.884369</v>
      </c>
      <c r="AK186">
        <v>29878455976.180344</v>
      </c>
      <c r="AL186">
        <v>33000331840.053108</v>
      </c>
      <c r="AM186">
        <v>39751572135.050987</v>
      </c>
      <c r="AN186">
        <v>47306256641.870293</v>
      </c>
      <c r="AO186">
        <v>56393645067.295654</v>
      </c>
      <c r="AP186">
        <v>54637395196.368935</v>
      </c>
      <c r="AQ186">
        <v>45749965787.673027</v>
      </c>
      <c r="AR186">
        <v>48330115729.928963</v>
      </c>
      <c r="AS186">
        <v>41509936328.107841</v>
      </c>
      <c r="AT186">
        <v>43157780355.784378</v>
      </c>
      <c r="AU186">
        <v>50941639333.150925</v>
      </c>
      <c r="AV186">
        <v>69118202203.829239</v>
      </c>
      <c r="AW186">
        <v>78767303612.638931</v>
      </c>
      <c r="AX186">
        <v>90321032720.467422</v>
      </c>
      <c r="AY186">
        <v>92560124196.654251</v>
      </c>
      <c r="AZ186">
        <v>116587485702.73398</v>
      </c>
      <c r="BA186">
        <v>123048583630.2171</v>
      </c>
      <c r="BB186">
        <v>108659660679.31154</v>
      </c>
      <c r="BC186">
        <v>135819085206.69508</v>
      </c>
      <c r="BD186">
        <v>0</v>
      </c>
      <c r="BE186">
        <v>0</v>
      </c>
      <c r="BF186">
        <v>177195823396.47928</v>
      </c>
      <c r="BG186">
        <v>191276442773.00058</v>
      </c>
      <c r="BH186">
        <v>176629997036.21091</v>
      </c>
      <c r="BI186">
        <v>189825138441.72491</v>
      </c>
      <c r="BJ186">
        <v>207899763750.15591</v>
      </c>
      <c r="BK186">
        <v>215462334876.69586</v>
      </c>
      <c r="BL186">
        <v>214820840978.34076</v>
      </c>
      <c r="BM186">
        <v>237202405442.94611</v>
      </c>
      <c r="BN186">
        <v>276985386900.55103</v>
      </c>
      <c r="BO186">
        <v>252842021324.93655</v>
      </c>
      <c r="BP186">
        <v>253610795447.56787</v>
      </c>
      <c r="BQ186"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575658686312.8147</v>
      </c>
      <c r="F187">
        <v>627719172580.99158</v>
      </c>
      <c r="G187">
        <v>701676999301.43018</v>
      </c>
      <c r="H187">
        <v>780343902432.11255</v>
      </c>
      <c r="I187">
        <v>858783828753.61243</v>
      </c>
      <c r="J187">
        <v>940682964864.19299</v>
      </c>
      <c r="K187">
        <v>1002452088399.2542</v>
      </c>
      <c r="L187">
        <v>1110325340784.304</v>
      </c>
      <c r="M187">
        <v>1207303108818.1682</v>
      </c>
      <c r="N187">
        <v>1268178563841.6213</v>
      </c>
      <c r="O187">
        <v>1524559156110.2283</v>
      </c>
      <c r="P187">
        <v>1791160374463.7991</v>
      </c>
      <c r="Q187">
        <v>2213019160449.0869</v>
      </c>
      <c r="R187">
        <v>2700236978067.7891</v>
      </c>
      <c r="S187">
        <v>2927692304544.9375</v>
      </c>
      <c r="T187">
        <v>3330969533785.4478</v>
      </c>
      <c r="U187">
        <v>3648430495631.5313</v>
      </c>
      <c r="V187">
        <v>4209679245352.0693</v>
      </c>
      <c r="W187">
        <v>5261602348326.8623</v>
      </c>
      <c r="X187">
        <v>0</v>
      </c>
      <c r="Y187">
        <v>0</v>
      </c>
      <c r="Z187">
        <v>6885390462150.2998</v>
      </c>
      <c r="AA187">
        <v>7046267356923.1553</v>
      </c>
      <c r="AB187">
        <v>7477650258224.1729</v>
      </c>
      <c r="AC187">
        <v>7945168656670.6963</v>
      </c>
      <c r="AD187">
        <v>8457071568686.2207</v>
      </c>
      <c r="AE187">
        <v>11323765032494.154</v>
      </c>
      <c r="AF187">
        <v>13824396904732.33</v>
      </c>
      <c r="AG187">
        <v>15912982905362.371</v>
      </c>
      <c r="AH187">
        <v>16642014790405.35</v>
      </c>
      <c r="AI187">
        <v>18129862776041.387</v>
      </c>
      <c r="AJ187">
        <v>19315848252540.164</v>
      </c>
      <c r="AK187">
        <v>20226421605355.621</v>
      </c>
      <c r="AL187">
        <v>21196319496793.453</v>
      </c>
      <c r="AM187">
        <v>22950468867371.406</v>
      </c>
      <c r="AN187">
        <v>26126614055395.246</v>
      </c>
      <c r="AO187">
        <v>25474137045450.145</v>
      </c>
      <c r="AP187">
        <v>25066677695017.789</v>
      </c>
      <c r="AQ187">
        <v>25672526677056.566</v>
      </c>
      <c r="AR187">
        <v>28477993665986.281</v>
      </c>
      <c r="AS187">
        <v>29164082242913.262</v>
      </c>
      <c r="AT187">
        <v>27454851638101.414</v>
      </c>
      <c r="AU187">
        <v>28594020374309.777</v>
      </c>
      <c r="AV187">
        <v>32232937260306.262</v>
      </c>
      <c r="AW187">
        <v>35775689902939.672</v>
      </c>
      <c r="AX187">
        <v>37836049817700.102</v>
      </c>
      <c r="AY187">
        <v>40200033880348.469</v>
      </c>
      <c r="AZ187">
        <v>44357746061975.477</v>
      </c>
      <c r="BA187">
        <v>50053372564870.961</v>
      </c>
      <c r="BB187">
        <v>50383767133340.094</v>
      </c>
      <c r="BC187">
        <v>51508232404319.68</v>
      </c>
      <c r="BD187">
        <v>56746708224123.914</v>
      </c>
      <c r="BE187">
        <v>56975033069467.188</v>
      </c>
      <c r="BF187">
        <v>56154074810534.117</v>
      </c>
      <c r="BG187">
        <v>56908533046868.781</v>
      </c>
      <c r="BH187">
        <v>53085798952435.625</v>
      </c>
      <c r="BI187">
        <v>56104947628860.203</v>
      </c>
      <c r="BJ187">
        <v>57864644419320.125</v>
      </c>
      <c r="BK187">
        <v>61085348461599.656</v>
      </c>
      <c r="BL187">
        <v>63130142655961.313</v>
      </c>
      <c r="BM187">
        <v>71245337114989.266</v>
      </c>
      <c r="BN187">
        <v>80479038131863.391</v>
      </c>
      <c r="BO187">
        <v>75111272868835.469</v>
      </c>
      <c r="BP187">
        <v>75730452026616.141</v>
      </c>
      <c r="BQ187"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116628840.4864334</v>
      </c>
      <c r="R188">
        <v>132900455.12096612</v>
      </c>
      <c r="S188">
        <v>246783439.49044442</v>
      </c>
      <c r="T188">
        <v>341586566.29994309</v>
      </c>
      <c r="U188">
        <v>476525767.22640353</v>
      </c>
      <c r="V188">
        <v>598022582.51302958</v>
      </c>
      <c r="W188">
        <v>667672264.04168963</v>
      </c>
      <c r="X188">
        <v>712848870.87435007</v>
      </c>
      <c r="Y188">
        <v>940952518.81876123</v>
      </c>
      <c r="Z188">
        <v>1304837869.1372361</v>
      </c>
      <c r="AA188">
        <v>1652776491.0248961</v>
      </c>
      <c r="AB188">
        <v>2039817602.7793834</v>
      </c>
      <c r="AC188">
        <v>2240908288.1437912</v>
      </c>
      <c r="AD188">
        <v>2712720218.8798218</v>
      </c>
      <c r="AE188">
        <v>2286594656.2927089</v>
      </c>
      <c r="AF188">
        <v>2391396618.9856997</v>
      </c>
      <c r="AG188">
        <v>2533420026.0077996</v>
      </c>
      <c r="AH188">
        <v>2771851755.5266557</v>
      </c>
      <c r="AI188">
        <v>3048184655.3966198</v>
      </c>
      <c r="AJ188">
        <v>3214366710.0130062</v>
      </c>
      <c r="AK188">
        <v>3313654096.2288799</v>
      </c>
      <c r="AL188">
        <v>3421232769.830945</v>
      </c>
      <c r="AM188">
        <v>3651635890.7672267</v>
      </c>
      <c r="AN188">
        <v>3931984395.3186002</v>
      </c>
      <c r="AO188">
        <v>4249394018.205471</v>
      </c>
      <c r="AP188">
        <v>5290431729.5188551</v>
      </c>
      <c r="AQ188">
        <v>5542795838.7516232</v>
      </c>
      <c r="AR188">
        <v>5897162548.7646284</v>
      </c>
      <c r="AS188">
        <v>6252410923.2769766</v>
      </c>
      <c r="AT188">
        <v>6927924577.3732319</v>
      </c>
      <c r="AU188">
        <v>7312769830.949296</v>
      </c>
      <c r="AV188">
        <v>7489914174.2522669</v>
      </c>
      <c r="AW188">
        <v>7795568270.4811296</v>
      </c>
      <c r="AX188">
        <v>9483625487.646307</v>
      </c>
      <c r="AY188">
        <v>11802356306.892059</v>
      </c>
      <c r="AZ188">
        <v>15894255544.863472</v>
      </c>
      <c r="BA188">
        <v>19592244473.341965</v>
      </c>
      <c r="BB188">
        <v>20519937068.920696</v>
      </c>
      <c r="BC188">
        <v>22847327591.677505</v>
      </c>
      <c r="BD188">
        <v>25630394015.604668</v>
      </c>
      <c r="BE188">
        <v>28379770353.706108</v>
      </c>
      <c r="BF188">
        <v>30787880704.811485</v>
      </c>
      <c r="BG188">
        <v>34491465188.556618</v>
      </c>
      <c r="BH188">
        <v>39392731487.646347</v>
      </c>
      <c r="BI188">
        <v>40113962954.486343</v>
      </c>
      <c r="BJ188">
        <v>41791417425.227524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1522889542.2091584</v>
      </c>
      <c r="F190">
        <v>1462473750.5249877</v>
      </c>
      <c r="G190">
        <v>1595212095.7580876</v>
      </c>
      <c r="H190">
        <v>1863817723.6455264</v>
      </c>
      <c r="I190">
        <v>2263628727.4254518</v>
      </c>
      <c r="J190">
        <v>2532129357.4128489</v>
      </c>
      <c r="K190">
        <v>3066988660.2267962</v>
      </c>
      <c r="L190">
        <v>3167030659.3868132</v>
      </c>
      <c r="M190">
        <v>3561465770.6845899</v>
      </c>
      <c r="N190">
        <v>3901742965.1407013</v>
      </c>
      <c r="O190">
        <v>4357853842.9231386</v>
      </c>
      <c r="P190">
        <v>4957979840.4032125</v>
      </c>
      <c r="Q190">
        <v>4775994489.4093294</v>
      </c>
      <c r="R190">
        <v>2985169772.0609074</v>
      </c>
      <c r="S190">
        <v>3149727272.7272706</v>
      </c>
      <c r="T190">
        <v>3817939393.9394016</v>
      </c>
      <c r="U190">
        <v>5047202020.202013</v>
      </c>
      <c r="V190">
        <v>5953050505.0504999</v>
      </c>
      <c r="W190">
        <v>7134282828.2828493</v>
      </c>
      <c r="X190">
        <v>8496717171.7171488</v>
      </c>
      <c r="Y190">
        <v>9830464646.4646168</v>
      </c>
      <c r="Z190">
        <v>10963393939.393942</v>
      </c>
      <c r="AA190">
        <v>12533886255.924147</v>
      </c>
      <c r="AB190">
        <v>12589102362.204706</v>
      </c>
      <c r="AC190">
        <v>12415575838.527763</v>
      </c>
      <c r="AD190">
        <v>12663924802.110815</v>
      </c>
      <c r="AE190">
        <v>13815393676.379442</v>
      </c>
      <c r="AF190">
        <v>15111931255.461721</v>
      </c>
      <c r="AG190">
        <v>15914411848.476217</v>
      </c>
      <c r="AH190">
        <v>15659083363.245508</v>
      </c>
      <c r="AI190">
        <v>15658921142.429741</v>
      </c>
      <c r="AJ190">
        <v>17812616930.01302</v>
      </c>
      <c r="AK190">
        <v>20790653380.341873</v>
      </c>
      <c r="AL190">
        <v>23503451897.892193</v>
      </c>
      <c r="AM190">
        <v>23746619749.716885</v>
      </c>
      <c r="AN190">
        <v>26419649378.218697</v>
      </c>
      <c r="AO190">
        <v>29153423154.027939</v>
      </c>
      <c r="AP190">
        <v>30094891369.532574</v>
      </c>
      <c r="AQ190">
        <v>29323651076.42141</v>
      </c>
      <c r="AR190">
        <v>28225044164.419094</v>
      </c>
      <c r="AS190">
        <v>28541696061.850666</v>
      </c>
      <c r="AT190">
        <v>29023771899.690773</v>
      </c>
      <c r="AU190">
        <v>32274121468.00914</v>
      </c>
      <c r="AV190">
        <v>39992426156.735603</v>
      </c>
      <c r="AW190">
        <v>48375091193.329964</v>
      </c>
      <c r="AX190">
        <v>54600101756.13578</v>
      </c>
      <c r="AY190">
        <v>77377899847.301666</v>
      </c>
      <c r="AZ190">
        <v>89705958023.689407</v>
      </c>
      <c r="BA190">
        <v>92637378526.376511</v>
      </c>
      <c r="BB190">
        <v>86810743893.358292</v>
      </c>
      <c r="BC190">
        <v>93034671807.674438</v>
      </c>
      <c r="BD190">
        <v>102735738734.36772</v>
      </c>
      <c r="BE190">
        <v>115515270852.84724</v>
      </c>
      <c r="BF190">
        <v>120789593338.8765</v>
      </c>
      <c r="BG190">
        <v>126645858534.12657</v>
      </c>
      <c r="BH190">
        <v>144266858062.13611</v>
      </c>
      <c r="BI190">
        <v>159337556311.1676</v>
      </c>
      <c r="BJ190">
        <v>174377800934.63867</v>
      </c>
      <c r="BK190">
        <v>182420576255.47412</v>
      </c>
      <c r="BL190">
        <v>164252972292.45886</v>
      </c>
      <c r="BM190">
        <v>163811237781.69888</v>
      </c>
      <c r="BN190">
        <v>178657952018.95187</v>
      </c>
      <c r="BO190">
        <v>172909362078.52707</v>
      </c>
      <c r="BP190">
        <v>143855141074.6163</v>
      </c>
      <c r="BQ190"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70300000.000000104</v>
      </c>
      <c r="F191">
        <v>75300000.00000006</v>
      </c>
      <c r="G191">
        <v>86899999.999999776</v>
      </c>
      <c r="H191">
        <v>110700000.00000001</v>
      </c>
      <c r="I191">
        <v>104899999.99999997</v>
      </c>
      <c r="J191">
        <v>124700000.00000042</v>
      </c>
      <c r="K191">
        <v>148899999.9999997</v>
      </c>
      <c r="L191">
        <v>180699999.99999997</v>
      </c>
      <c r="M191">
        <v>206500000.00000051</v>
      </c>
      <c r="N191">
        <v>196499999.99999985</v>
      </c>
      <c r="O191">
        <v>256299999.99999958</v>
      </c>
      <c r="P191">
        <v>302199999.99999976</v>
      </c>
      <c r="Q191">
        <v>392899999.99999934</v>
      </c>
      <c r="R191">
        <v>444500000.00000089</v>
      </c>
      <c r="S191">
        <v>530800000.00000024</v>
      </c>
      <c r="T191">
        <v>646099999.99999905</v>
      </c>
      <c r="U191">
        <v>690600000.00000024</v>
      </c>
      <c r="V191">
        <v>800300000.00000119</v>
      </c>
      <c r="W191">
        <v>954700000</v>
      </c>
      <c r="X191">
        <v>1175599999.9999995</v>
      </c>
      <c r="Y191">
        <v>1470899999.9999995</v>
      </c>
      <c r="Z191">
        <v>1749400000.0000002</v>
      </c>
      <c r="AA191">
        <v>1969599999.9999998</v>
      </c>
      <c r="AB191">
        <v>2011299999.9999983</v>
      </c>
      <c r="AC191">
        <v>2158400000.0000029</v>
      </c>
      <c r="AD191">
        <v>2270100000.0000014</v>
      </c>
      <c r="AE191">
        <v>2395999999.9999976</v>
      </c>
      <c r="AF191">
        <v>2312999999.999999</v>
      </c>
      <c r="AG191">
        <v>1691100000.0000021</v>
      </c>
      <c r="AH191">
        <v>1656199999.9999998</v>
      </c>
      <c r="AI191">
        <v>2263200000</v>
      </c>
      <c r="AJ191">
        <v>2991515000.000001</v>
      </c>
      <c r="AK191">
        <v>3756300000.0000005</v>
      </c>
      <c r="AL191">
        <v>4467731999.9999981</v>
      </c>
      <c r="AM191">
        <v>5171670999.9999962</v>
      </c>
      <c r="AN191">
        <v>5604375999.9999962</v>
      </c>
      <c r="AO191">
        <v>6014004097.000001</v>
      </c>
      <c r="AP191">
        <v>6840129232.0000019</v>
      </c>
      <c r="AQ191">
        <v>7901987361.9999981</v>
      </c>
      <c r="AR191">
        <v>8570865962.9999962</v>
      </c>
      <c r="AS191">
        <v>9365085566</v>
      </c>
      <c r="AT191">
        <v>10103972858.000006</v>
      </c>
      <c r="AU191">
        <v>9931461906.0500011</v>
      </c>
      <c r="AV191">
        <v>10281188899.289999</v>
      </c>
      <c r="AW191">
        <v>11108353423.059999</v>
      </c>
      <c r="AX191">
        <v>12060001584.299997</v>
      </c>
      <c r="AY191">
        <v>14746612309.329996</v>
      </c>
      <c r="AZ191">
        <v>17106159131.238607</v>
      </c>
      <c r="BA191">
        <v>19600780799.424393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421258280.17885602</v>
      </c>
      <c r="F192">
        <v>510876320.71354705</v>
      </c>
      <c r="G192">
        <v>581655481.00602615</v>
      </c>
      <c r="H192">
        <v>674869500.39801836</v>
      </c>
      <c r="I192">
        <v>846383296.07928121</v>
      </c>
      <c r="J192">
        <v>1043997017.1903033</v>
      </c>
      <c r="K192">
        <v>1189410887.4418097</v>
      </c>
      <c r="L192">
        <v>1147170643.0485628</v>
      </c>
      <c r="M192">
        <v>958656330.77412784</v>
      </c>
      <c r="N192">
        <v>1085271317.8574994</v>
      </c>
      <c r="O192">
        <v>1483204134.405252</v>
      </c>
      <c r="P192">
        <v>1604651162.8321648</v>
      </c>
      <c r="Q192">
        <v>1989664082.7387524</v>
      </c>
      <c r="R192">
        <v>2449612403.1640644</v>
      </c>
      <c r="S192">
        <v>3273901808.8701301</v>
      </c>
      <c r="T192">
        <v>3633811538.9260163</v>
      </c>
      <c r="U192">
        <v>3262438907.7619781</v>
      </c>
      <c r="V192">
        <v>2668729682.3206773</v>
      </c>
      <c r="W192">
        <v>2315975068.5786014</v>
      </c>
      <c r="X192">
        <v>3094087539.7439623</v>
      </c>
      <c r="Y192">
        <v>4416745065.2390499</v>
      </c>
      <c r="Z192">
        <v>5095686189.0983601</v>
      </c>
      <c r="AA192">
        <v>5304868673.8758507</v>
      </c>
      <c r="AB192">
        <v>4620313237.9415121</v>
      </c>
      <c r="AC192">
        <v>4931790948.8093367</v>
      </c>
      <c r="AD192">
        <v>3996722534.0816612</v>
      </c>
      <c r="AE192">
        <v>4842487901.0575371</v>
      </c>
      <c r="AF192">
        <v>8284793347.5226555</v>
      </c>
      <c r="AG192">
        <v>4022371600.0000067</v>
      </c>
      <c r="AH192">
        <v>5046179502.4875774</v>
      </c>
      <c r="AI192">
        <v>6355105314.0096636</v>
      </c>
      <c r="AJ192">
        <v>5590692891.1171103</v>
      </c>
      <c r="AK192">
        <v>6545025591.8106461</v>
      </c>
      <c r="AL192">
        <v>7068372630.8380814</v>
      </c>
      <c r="AM192">
        <v>8783600437.0788498</v>
      </c>
      <c r="AN192">
        <v>11055058072.524168</v>
      </c>
      <c r="AO192">
        <v>13945361202.786934</v>
      </c>
      <c r="AP192">
        <v>16802402402.402391</v>
      </c>
      <c r="AQ192">
        <v>17927732641.496571</v>
      </c>
      <c r="AR192">
        <v>17765519279.066341</v>
      </c>
      <c r="AS192">
        <v>17160155305.30961</v>
      </c>
      <c r="AT192">
        <v>17167391143.720411</v>
      </c>
      <c r="AU192">
        <v>17861800454.714748</v>
      </c>
      <c r="AV192">
        <v>17673542600.62521</v>
      </c>
      <c r="AW192">
        <v>18599305335.156761</v>
      </c>
      <c r="AX192">
        <v>22552501179.603657</v>
      </c>
      <c r="AY192">
        <v>24531336283.723549</v>
      </c>
      <c r="AZ192">
        <v>33221639634.679878</v>
      </c>
      <c r="BA192">
        <v>43615256356.619301</v>
      </c>
      <c r="BB192">
        <v>44301986760.623001</v>
      </c>
      <c r="BC192">
        <v>57180879922.785332</v>
      </c>
      <c r="BD192">
        <v>65539328942.697327</v>
      </c>
      <c r="BE192">
        <v>78709950038.238586</v>
      </c>
      <c r="BF192">
        <v>89498288860.004745</v>
      </c>
      <c r="BG192">
        <v>90511253847.523422</v>
      </c>
      <c r="BH192">
        <v>91496671099.574295</v>
      </c>
      <c r="BI192">
        <v>88708297022.315231</v>
      </c>
      <c r="BJ192">
        <v>100393679054.16502</v>
      </c>
      <c r="BK192">
        <v>105007283403.01149</v>
      </c>
      <c r="BL192">
        <v>112025367638.89882</v>
      </c>
      <c r="BM192">
        <v>147912529933.0589</v>
      </c>
      <c r="BN192">
        <v>137051132607.88351</v>
      </c>
      <c r="BO192">
        <v>151585903220.2352</v>
      </c>
      <c r="BP192">
        <v>0</v>
      </c>
      <c r="BQ192"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1349678758.9863598</v>
      </c>
      <c r="F193">
        <v>1669803633.4689415</v>
      </c>
      <c r="G193">
        <v>1083841311.2966919</v>
      </c>
      <c r="H193">
        <v>1174016212.56831</v>
      </c>
      <c r="I193">
        <v>1212606524.7453489</v>
      </c>
      <c r="J193">
        <v>1290400808.559767</v>
      </c>
      <c r="K193">
        <v>1492923076.9230781</v>
      </c>
      <c r="L193">
        <v>1811487179.4871838</v>
      </c>
      <c r="M193">
        <v>2002410256.4102607</v>
      </c>
      <c r="N193">
        <v>2229871794.8717947</v>
      </c>
      <c r="O193">
        <v>1658082600.1168602</v>
      </c>
      <c r="P193">
        <v>1761880358.9963994</v>
      </c>
      <c r="Q193">
        <v>1934967149.7842219</v>
      </c>
      <c r="R193">
        <v>2361120752.3426609</v>
      </c>
      <c r="S193">
        <v>2733344382.4466391</v>
      </c>
      <c r="T193">
        <v>2913092068.0472994</v>
      </c>
      <c r="U193">
        <v>3633852481.9972525</v>
      </c>
      <c r="V193">
        <v>4694707763.5902472</v>
      </c>
      <c r="W193">
        <v>5862329443.8943014</v>
      </c>
      <c r="X193">
        <v>6581127881.2071829</v>
      </c>
      <c r="Y193">
        <v>7796355236.0781231</v>
      </c>
      <c r="Z193">
        <v>8704664130.6893463</v>
      </c>
      <c r="AA193">
        <v>9540562060.8899403</v>
      </c>
      <c r="AB193">
        <v>11216950814.098808</v>
      </c>
      <c r="AC193">
        <v>8804435648.554388</v>
      </c>
      <c r="AD193">
        <v>8885369011.8663883</v>
      </c>
      <c r="AE193">
        <v>8247239005.9239006</v>
      </c>
      <c r="AF193">
        <v>9128406589.466238</v>
      </c>
      <c r="AG193">
        <v>10970631213.801592</v>
      </c>
      <c r="AH193">
        <v>13866287694.401207</v>
      </c>
      <c r="AI193">
        <v>15175195903.004858</v>
      </c>
      <c r="AJ193">
        <v>15804123152.705601</v>
      </c>
      <c r="AK193">
        <v>19253587615.039711</v>
      </c>
      <c r="AL193">
        <v>23210349086.841999</v>
      </c>
      <c r="AM193">
        <v>30198014798.483105</v>
      </c>
      <c r="AN193">
        <v>38429767959.024773</v>
      </c>
      <c r="AO193">
        <v>46639889228.374901</v>
      </c>
      <c r="AP193">
        <v>51076463918.790031</v>
      </c>
      <c r="AQ193">
        <v>39962829869.623314</v>
      </c>
      <c r="AR193">
        <v>48865200713.970932</v>
      </c>
      <c r="AS193">
        <v>46732289032.579239</v>
      </c>
      <c r="AT193">
        <v>44544306807.2024</v>
      </c>
      <c r="AU193">
        <v>48404723622.506371</v>
      </c>
      <c r="AV193">
        <v>48058786287.228256</v>
      </c>
      <c r="AW193">
        <v>51468369198.33857</v>
      </c>
      <c r="AX193">
        <v>55942707734.075073</v>
      </c>
      <c r="AY193">
        <v>74138935165.784058</v>
      </c>
      <c r="AZ193">
        <v>90356859207.934464</v>
      </c>
      <c r="BA193">
        <v>103523719220.19846</v>
      </c>
      <c r="BB193">
        <v>104549451331.96495</v>
      </c>
      <c r="BC193">
        <v>122547848916.16051</v>
      </c>
      <c r="BD193">
        <v>134403894895.51082</v>
      </c>
      <c r="BE193">
        <v>147474336708.65546</v>
      </c>
      <c r="BF193">
        <v>189751005121.08981</v>
      </c>
      <c r="BG193">
        <v>203985061316.14185</v>
      </c>
      <c r="BH193">
        <v>217320882051.85712</v>
      </c>
      <c r="BI193">
        <v>235964063580.48923</v>
      </c>
      <c r="BJ193">
        <v>247732686837.6283</v>
      </c>
      <c r="BK193">
        <v>258449888709.0687</v>
      </c>
      <c r="BL193">
        <v>288636084492.11023</v>
      </c>
      <c r="BM193">
        <v>327350534893.03278</v>
      </c>
      <c r="BN193">
        <v>356125676419.64117</v>
      </c>
      <c r="BO193">
        <v>347161303666.40234</v>
      </c>
      <c r="BP193">
        <v>0</v>
      </c>
      <c r="BQ193"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277852734.07431257</v>
      </c>
      <c r="S195">
        <v>459386564.00628096</v>
      </c>
      <c r="T195">
        <v>321330343.38578969</v>
      </c>
      <c r="U195">
        <v>350421981.64244264</v>
      </c>
      <c r="V195">
        <v>541385732.76994824</v>
      </c>
      <c r="W195">
        <v>633398455.40783548</v>
      </c>
      <c r="X195">
        <v>803237621.82879627</v>
      </c>
      <c r="Y195">
        <v>824427003.06731021</v>
      </c>
      <c r="Z195">
        <v>824312336.26611876</v>
      </c>
      <c r="AA195">
        <v>768971288.8207587</v>
      </c>
      <c r="AB195">
        <v>777428822.23917627</v>
      </c>
      <c r="AC195">
        <v>832472689.39360201</v>
      </c>
      <c r="AD195">
        <v>819863562.84126925</v>
      </c>
      <c r="AE195">
        <v>956296697.3916378</v>
      </c>
      <c r="AF195">
        <v>1038984512.5944623</v>
      </c>
      <c r="AG195">
        <v>1135859053.5987978</v>
      </c>
      <c r="AH195">
        <v>1208086427.8752711</v>
      </c>
      <c r="AI195">
        <v>1132071482.5490749</v>
      </c>
      <c r="AJ195">
        <v>1336617647.0588212</v>
      </c>
      <c r="AK195">
        <v>1484246319.7180152</v>
      </c>
      <c r="AL195">
        <v>1723694807.8495514</v>
      </c>
      <c r="AM195">
        <v>1656551243.7810936</v>
      </c>
      <c r="AN195">
        <v>1417218979.194732</v>
      </c>
      <c r="AO195">
        <v>1878451441.5781467</v>
      </c>
      <c r="AP195">
        <v>1859205076.3545096</v>
      </c>
      <c r="AQ195">
        <v>1326620210.7512262</v>
      </c>
      <c r="AR195">
        <v>1174625049.231982</v>
      </c>
      <c r="AS195">
        <v>1132725332.7546279</v>
      </c>
      <c r="AT195">
        <v>986123900.08001649</v>
      </c>
      <c r="AU195">
        <v>918522279.6155237</v>
      </c>
      <c r="AV195">
        <v>959703748.81391072</v>
      </c>
      <c r="AW195">
        <v>1215136156.7154005</v>
      </c>
      <c r="AX195">
        <v>1634197653.6466811</v>
      </c>
      <c r="AY195">
        <v>2303175421.0980072</v>
      </c>
      <c r="AZ195">
        <v>3033339838.9968629</v>
      </c>
      <c r="BA195">
        <v>3592618835.4675679</v>
      </c>
      <c r="BB195">
        <v>4291089611.8078938</v>
      </c>
      <c r="BC195">
        <v>4793124831.184123</v>
      </c>
      <c r="BD195">
        <v>6450266112.2038679</v>
      </c>
      <c r="BE195">
        <v>8142847741.1875525</v>
      </c>
      <c r="BF195">
        <v>8065841597.9345255</v>
      </c>
      <c r="BG195">
        <v>7603961644.0134516</v>
      </c>
      <c r="BH195">
        <v>7303321722.0052567</v>
      </c>
      <c r="BI195">
        <v>7155087886.9107389</v>
      </c>
      <c r="BJ195">
        <v>6964269145.3147745</v>
      </c>
      <c r="BK195">
        <v>6488026338.0186806</v>
      </c>
      <c r="BL195">
        <v>6586492009.320612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20578631578.947388</v>
      </c>
      <c r="AJ196">
        <v>25473873192.856453</v>
      </c>
      <c r="AK196">
        <v>30788570170.933861</v>
      </c>
      <c r="AL196">
        <v>31453139543.919182</v>
      </c>
      <c r="AM196">
        <v>34674780381.881416</v>
      </c>
      <c r="AN196">
        <v>44072473910.126396</v>
      </c>
      <c r="AO196">
        <v>52015008553.095245</v>
      </c>
      <c r="AP196">
        <v>55190524277.801338</v>
      </c>
      <c r="AQ196">
        <v>65187471042.182304</v>
      </c>
      <c r="AR196">
        <v>68294351373.847221</v>
      </c>
      <c r="AS196">
        <v>69543752954.102448</v>
      </c>
      <c r="AT196">
        <v>84615869513.178177</v>
      </c>
      <c r="AU196">
        <v>83207872093.191391</v>
      </c>
      <c r="AV196">
        <v>91980687438.529785</v>
      </c>
      <c r="AW196">
        <v>101505286739.38025</v>
      </c>
      <c r="AX196">
        <v>132011511109.77875</v>
      </c>
      <c r="AY196">
        <v>159614173690.15704</v>
      </c>
      <c r="AZ196">
        <v>202902509077.11496</v>
      </c>
      <c r="BA196">
        <v>276530958699.87329</v>
      </c>
      <c r="BB196">
        <v>230832442882.40723</v>
      </c>
      <c r="BC196">
        <v>259890558153.41772</v>
      </c>
      <c r="BD196">
        <v>297517118664.20404</v>
      </c>
      <c r="BE196">
        <v>282941844447.26935</v>
      </c>
      <c r="BF196">
        <v>309718956773.31335</v>
      </c>
      <c r="BG196">
        <v>335712125563.711</v>
      </c>
      <c r="BH196">
        <v>306403236503.5152</v>
      </c>
      <c r="BI196">
        <v>320959839788.29156</v>
      </c>
      <c r="BJ196">
        <v>350424003388.95764</v>
      </c>
      <c r="BK196">
        <v>400292713964.0238</v>
      </c>
      <c r="BL196">
        <v>407675988930.48987</v>
      </c>
      <c r="BM196">
        <v>467306811578.81671</v>
      </c>
      <c r="BN196">
        <v>513945794277.81616</v>
      </c>
      <c r="BO196">
        <v>468613145890.82654</v>
      </c>
      <c r="BP196">
        <v>539356471385.57813</v>
      </c>
      <c r="BQ196"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v>0</v>
      </c>
      <c r="F197">
        <v>0</v>
      </c>
      <c r="G197">
        <v>0</v>
      </c>
      <c r="H197">
        <v>3888508498.8553524</v>
      </c>
      <c r="I197">
        <v>3904041139.8493218</v>
      </c>
      <c r="J197">
        <v>4242848662.9750896</v>
      </c>
      <c r="K197">
        <v>4507177918.6587954</v>
      </c>
      <c r="L197">
        <v>4493004074.4336662</v>
      </c>
      <c r="M197">
        <v>5033647759.9407444</v>
      </c>
      <c r="N197">
        <v>5850630978.1077328</v>
      </c>
      <c r="O197">
        <v>7040789048.2040319</v>
      </c>
      <c r="P197">
        <v>6924918378.0938253</v>
      </c>
      <c r="Q197">
        <v>8472033686.9663448</v>
      </c>
      <c r="R197">
        <v>11045937209.280302</v>
      </c>
      <c r="S197">
        <v>15160964660.184359</v>
      </c>
      <c r="T197">
        <v>19470698588.801468</v>
      </c>
      <c r="U197">
        <v>24198334612.61507</v>
      </c>
      <c r="V197">
        <v>28505720715.600426</v>
      </c>
      <c r="W197">
        <v>32224584296.412514</v>
      </c>
      <c r="X197">
        <v>40395471920.741753</v>
      </c>
      <c r="Y197">
        <v>55346665970.237083</v>
      </c>
      <c r="Z197">
        <v>46612230375.73259</v>
      </c>
      <c r="AA197">
        <v>45426057234.497459</v>
      </c>
      <c r="AB197">
        <v>49511493968.50602</v>
      </c>
      <c r="AC197">
        <v>39156912870.073044</v>
      </c>
      <c r="AD197">
        <v>0</v>
      </c>
      <c r="AE197">
        <v>37299998435.102669</v>
      </c>
      <c r="AF197">
        <v>40322241300.119469</v>
      </c>
      <c r="AG197">
        <v>41534112787.540833</v>
      </c>
      <c r="AH197">
        <v>0</v>
      </c>
      <c r="AI197">
        <v>0</v>
      </c>
      <c r="AJ197">
        <v>38043260284.210045</v>
      </c>
      <c r="AK197">
        <v>31034114803.18742</v>
      </c>
      <c r="AL197">
        <v>32889610722.652596</v>
      </c>
      <c r="AM197">
        <v>30936668701.605072</v>
      </c>
      <c r="AN197">
        <v>38927312111.974205</v>
      </c>
      <c r="AO197">
        <v>42126126671.50975</v>
      </c>
      <c r="AP197">
        <v>46925664141.934502</v>
      </c>
      <c r="AQ197">
        <v>51908441580.247688</v>
      </c>
      <c r="AR197">
        <v>38935430408.861771</v>
      </c>
      <c r="AS197">
        <v>43433922704.555603</v>
      </c>
      <c r="AT197">
        <v>218249454553.32468</v>
      </c>
      <c r="AU197">
        <v>254219152508.10129</v>
      </c>
      <c r="AV197">
        <v>267500771673.95831</v>
      </c>
      <c r="AW197">
        <v>276350540761.59454</v>
      </c>
      <c r="AX197">
        <v>334060975715.27679</v>
      </c>
      <c r="AY197">
        <v>403627614855.88214</v>
      </c>
      <c r="AZ197">
        <v>504868108784.66162</v>
      </c>
      <c r="BA197">
        <v>663287464592.09717</v>
      </c>
      <c r="BB197">
        <v>753747905953.57153</v>
      </c>
      <c r="BC197">
        <v>811531832091.07263</v>
      </c>
      <c r="BD197">
        <v>948686317933.78174</v>
      </c>
      <c r="BE197">
        <v>1125186509060.3101</v>
      </c>
      <c r="BF197">
        <v>1254137840094.3293</v>
      </c>
      <c r="BG197">
        <v>1437661708255.1433</v>
      </c>
      <c r="BH197">
        <v>368949614661.09949</v>
      </c>
      <c r="BI197">
        <v>352173289664.59521</v>
      </c>
      <c r="BJ197">
        <v>350131016017.24304</v>
      </c>
      <c r="BK197">
        <v>383678485780.85547</v>
      </c>
      <c r="BL197">
        <v>416524704707.83044</v>
      </c>
      <c r="BM197">
        <v>442013168670.65704</v>
      </c>
      <c r="BN197">
        <v>461432428884.06232</v>
      </c>
      <c r="BO197">
        <v>517821542054.11841</v>
      </c>
      <c r="BP197">
        <v>0</v>
      </c>
      <c r="BQ197"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24608923.928157173</v>
      </c>
      <c r="F201">
        <v>31214285.714285687</v>
      </c>
      <c r="G201">
        <v>32825396.825396873</v>
      </c>
      <c r="H201">
        <v>39119047.619047754</v>
      </c>
      <c r="I201">
        <v>49476190.476190224</v>
      </c>
      <c r="J201">
        <v>57761904.761904947</v>
      </c>
      <c r="K201">
        <v>62349206.349206455</v>
      </c>
      <c r="L201">
        <v>82055555.555555344</v>
      </c>
      <c r="M201">
        <v>80246825.396825492</v>
      </c>
      <c r="N201">
        <v>94102380.952380896</v>
      </c>
      <c r="O201">
        <v>107209523.80952395</v>
      </c>
      <c r="P201">
        <v>120969841.26984139</v>
      </c>
      <c r="Q201">
        <v>149530952.38095272</v>
      </c>
      <c r="R201">
        <v>192873809.52380958</v>
      </c>
      <c r="S201">
        <v>233177777.77777866</v>
      </c>
      <c r="T201">
        <v>294342857.14285642</v>
      </c>
      <c r="U201">
        <v>363086507.93650854</v>
      </c>
      <c r="V201">
        <v>477380952.38095272</v>
      </c>
      <c r="W201">
        <v>622965873.01587212</v>
      </c>
      <c r="X201">
        <v>773723015.87301624</v>
      </c>
      <c r="Y201">
        <v>1041722222.2222222</v>
      </c>
      <c r="Z201">
        <v>1244338888.8888898</v>
      </c>
      <c r="AA201">
        <v>1218286764.705883</v>
      </c>
      <c r="AB201">
        <v>1324832191.7808192</v>
      </c>
      <c r="AC201">
        <v>927114895.36315191</v>
      </c>
      <c r="AD201">
        <v>619325618.33446753</v>
      </c>
      <c r="AE201">
        <v>671918824.89369822</v>
      </c>
      <c r="AF201">
        <v>702605089.82036138</v>
      </c>
      <c r="AG201">
        <v>710213095.23809505</v>
      </c>
      <c r="AH201">
        <v>897275137.28460586</v>
      </c>
      <c r="AI201">
        <v>1186031875.1016419</v>
      </c>
      <c r="AJ201">
        <v>1648277995.7742236</v>
      </c>
      <c r="AK201">
        <v>1996468039.7253866</v>
      </c>
      <c r="AL201">
        <v>2196805595.3677716</v>
      </c>
      <c r="AM201">
        <v>2499195699.1956992</v>
      </c>
      <c r="AN201">
        <v>2437835698.5664992</v>
      </c>
      <c r="AO201">
        <v>2554892739.2418361</v>
      </c>
      <c r="AP201">
        <v>2538686389.391418</v>
      </c>
      <c r="AQ201">
        <v>2182376241.541327</v>
      </c>
      <c r="AR201">
        <v>2152863435.9921374</v>
      </c>
      <c r="AS201">
        <v>1980775918.0805187</v>
      </c>
      <c r="AT201">
        <v>2347394163.3198771</v>
      </c>
      <c r="AU201">
        <v>1710764189.3475804</v>
      </c>
      <c r="AV201">
        <v>1688468154.4827983</v>
      </c>
      <c r="AW201">
        <v>2089693831.0635836</v>
      </c>
      <c r="AX201">
        <v>2242390093.7095637</v>
      </c>
      <c r="AY201">
        <v>2699786414.6546035</v>
      </c>
      <c r="AZ201">
        <v>3928962703.9056158</v>
      </c>
      <c r="BA201">
        <v>6144150535.5463638</v>
      </c>
      <c r="BB201">
        <v>6539656170.3001223</v>
      </c>
      <c r="BC201">
        <v>8163326557.8052588</v>
      </c>
      <c r="BD201">
        <v>10707310161.803371</v>
      </c>
      <c r="BE201">
        <v>11334854294.944626</v>
      </c>
      <c r="BF201">
        <v>14038782235.113308</v>
      </c>
      <c r="BG201">
        <v>15632510429.173861</v>
      </c>
      <c r="BH201">
        <v>15171202088.821812</v>
      </c>
      <c r="BI201">
        <v>14949083050.423038</v>
      </c>
      <c r="BJ201">
        <v>16353673986.730942</v>
      </c>
      <c r="BK201">
        <v>17322736724.642288</v>
      </c>
      <c r="BL201">
        <v>17469715637.397293</v>
      </c>
      <c r="BM201">
        <v>19196379285.488636</v>
      </c>
      <c r="BN201">
        <v>20781836025.861362</v>
      </c>
      <c r="BO201">
        <v>20992168737.876934</v>
      </c>
      <c r="BP201">
        <v>21861425105.215462</v>
      </c>
      <c r="BQ201"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2249325371.0000005</v>
      </c>
      <c r="AR202">
        <v>2671105532.999999</v>
      </c>
      <c r="AS202">
        <v>3337461662.9999995</v>
      </c>
      <c r="AT202">
        <v>3222123664.9999995</v>
      </c>
      <c r="AU202">
        <v>3078049999.9999986</v>
      </c>
      <c r="AV202">
        <v>3351270000.0000019</v>
      </c>
      <c r="AW202">
        <v>3496419999.9999986</v>
      </c>
      <c r="AX202">
        <v>3631960000.0000014</v>
      </c>
      <c r="AY202">
        <v>3853599140.269999</v>
      </c>
      <c r="AZ202">
        <v>4640170024.4700003</v>
      </c>
      <c r="BA202">
        <v>5250734070.000001</v>
      </c>
      <c r="BB202">
        <v>5567217438.5000019</v>
      </c>
      <c r="BC202">
        <v>6099894362.880003</v>
      </c>
      <c r="BD202">
        <v>6341672191.3899984</v>
      </c>
      <c r="BE202">
        <v>6770588515.7000008</v>
      </c>
      <c r="BF202">
        <v>7497211394.3600006</v>
      </c>
      <c r="BG202">
        <v>8035541133.2999964</v>
      </c>
      <c r="BH202">
        <v>8867475788.0000038</v>
      </c>
      <c r="BI202">
        <v>9757043336.9900055</v>
      </c>
      <c r="BJ202">
        <v>10991686353.029997</v>
      </c>
      <c r="BK202">
        <v>11411870185.250002</v>
      </c>
      <c r="BL202">
        <v>12551508522.860006</v>
      </c>
      <c r="BM202">
        <v>14294391162.429996</v>
      </c>
      <c r="BN202">
        <v>15474736078.390005</v>
      </c>
      <c r="BO202">
        <v>15455419706.139996</v>
      </c>
      <c r="BP202">
        <v>16505722273.360001</v>
      </c>
      <c r="BQ202"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125553001.96266748</v>
      </c>
      <c r="P203">
        <v>151349176.21740416</v>
      </c>
      <c r="Q203">
        <v>180302036.25943637</v>
      </c>
      <c r="R203">
        <v>213793554.34414276</v>
      </c>
      <c r="S203">
        <v>307234054.16848987</v>
      </c>
      <c r="T203">
        <v>352499238.64557576</v>
      </c>
      <c r="U203">
        <v>327782636.64019966</v>
      </c>
      <c r="V203">
        <v>382564205.56648421</v>
      </c>
      <c r="W203">
        <v>438963835.95532018</v>
      </c>
      <c r="X203">
        <v>592871216.97390628</v>
      </c>
      <c r="Y203">
        <v>640194415.69254124</v>
      </c>
      <c r="Z203">
        <v>635401813.58452785</v>
      </c>
      <c r="AA203">
        <v>673722616.43164909</v>
      </c>
      <c r="AB203">
        <v>693866719.09320128</v>
      </c>
      <c r="AC203">
        <v>753455372.90632224</v>
      </c>
      <c r="AD203">
        <v>739283065.9739356</v>
      </c>
      <c r="AE203">
        <v>880502438.18771827</v>
      </c>
      <c r="AF203">
        <v>878603679.76456666</v>
      </c>
      <c r="AG203">
        <v>978846828.99520516</v>
      </c>
      <c r="AH203">
        <v>1051490689.0672323</v>
      </c>
      <c r="AI203">
        <v>1236122065.9334264</v>
      </c>
      <c r="AJ203">
        <v>1385863305.153533</v>
      </c>
      <c r="AK203">
        <v>1487651949.8349063</v>
      </c>
      <c r="AL203">
        <v>1525922529.5287187</v>
      </c>
      <c r="AM203">
        <v>1630115675.9108841</v>
      </c>
      <c r="AN203">
        <v>1805449080.4230132</v>
      </c>
      <c r="AO203">
        <v>1857323662.7389979</v>
      </c>
      <c r="AP203">
        <v>1739226464.5285285</v>
      </c>
      <c r="AQ203">
        <v>1446576935.9744136</v>
      </c>
      <c r="AR203">
        <v>1528555852.9732628</v>
      </c>
      <c r="AS203">
        <v>1479199464.1090534</v>
      </c>
      <c r="AT203">
        <v>1505452893.4940453</v>
      </c>
      <c r="AU203">
        <v>1707408561.8794215</v>
      </c>
      <c r="AV203">
        <v>2110371824.204478</v>
      </c>
      <c r="AW203">
        <v>2489038334.9437628</v>
      </c>
      <c r="AX203">
        <v>2942735949.6517329</v>
      </c>
      <c r="AY203">
        <v>3381884151.0211468</v>
      </c>
      <c r="AZ203">
        <v>3961768365.3691955</v>
      </c>
      <c r="BA203">
        <v>3934620561.9508858</v>
      </c>
      <c r="BB203">
        <v>3654220546.9487166</v>
      </c>
      <c r="BC203">
        <v>3887163585.9781089</v>
      </c>
      <c r="BD203">
        <v>4481595971.1234798</v>
      </c>
      <c r="BE203">
        <v>4795369760.0444479</v>
      </c>
      <c r="BF203">
        <v>5287986743.9761381</v>
      </c>
      <c r="BG203">
        <v>5670676574.3852034</v>
      </c>
      <c r="BH203">
        <v>5820610937.5385265</v>
      </c>
      <c r="BI203">
        <v>6244058784.8564301</v>
      </c>
      <c r="BJ203">
        <v>6823692340.4195099</v>
      </c>
      <c r="BK203">
        <v>7078915795.7792358</v>
      </c>
      <c r="BL203">
        <v>7049405691.77666</v>
      </c>
      <c r="BM203">
        <v>7281032779.3277702</v>
      </c>
      <c r="BN203">
        <v>8444967819.484416</v>
      </c>
      <c r="BO203">
        <v>8394265779.4371347</v>
      </c>
      <c r="BP203">
        <v>8811368035.5057888</v>
      </c>
      <c r="BQ203"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575253930637.88428</v>
      </c>
      <c r="F204">
        <v>629774617899.86853</v>
      </c>
      <c r="G204">
        <v>703397568969.14526</v>
      </c>
      <c r="H204">
        <v>783683920058.97375</v>
      </c>
      <c r="I204">
        <v>862255187687.68347</v>
      </c>
      <c r="J204">
        <v>944349819989.93872</v>
      </c>
      <c r="K204">
        <v>1005530920095.4447</v>
      </c>
      <c r="L204">
        <v>1113271648986.7783</v>
      </c>
      <c r="M204">
        <v>1210013479245.0583</v>
      </c>
      <c r="N204">
        <v>1268998475093.252</v>
      </c>
      <c r="O204">
        <v>1527264440998.9465</v>
      </c>
      <c r="P204">
        <v>1795614582730.4441</v>
      </c>
      <c r="Q204">
        <v>2221811899280.5571</v>
      </c>
      <c r="R204">
        <v>2714572889854.0527</v>
      </c>
      <c r="S204">
        <v>2947413479417.2061</v>
      </c>
      <c r="T204">
        <v>0</v>
      </c>
      <c r="U204">
        <v>3662625517076.6914</v>
      </c>
      <c r="V204">
        <v>4240823110732.9775</v>
      </c>
      <c r="W204">
        <v>5305707193237.2334</v>
      </c>
      <c r="X204">
        <v>0</v>
      </c>
      <c r="Y204">
        <v>0</v>
      </c>
      <c r="Z204">
        <v>6892495466655.8359</v>
      </c>
      <c r="AA204">
        <v>7065737064952.3008</v>
      </c>
      <c r="AB204">
        <v>7495875921480.3223</v>
      </c>
      <c r="AC204">
        <v>7955265500753.1504</v>
      </c>
      <c r="AD204">
        <v>8493613642848.5781</v>
      </c>
      <c r="AE204">
        <v>11368961010580.678</v>
      </c>
      <c r="AF204">
        <v>13939985592142.545</v>
      </c>
      <c r="AG204">
        <v>16082800002106.217</v>
      </c>
      <c r="AH204">
        <v>16778172502556.709</v>
      </c>
      <c r="AI204">
        <v>18380360547610.453</v>
      </c>
      <c r="AJ204">
        <v>19636558012205.031</v>
      </c>
      <c r="AK204">
        <v>20478578105538.688</v>
      </c>
      <c r="AL204">
        <v>21479962977840.574</v>
      </c>
      <c r="AM204">
        <v>23216370599712.746</v>
      </c>
      <c r="AN204">
        <v>26398083134184.121</v>
      </c>
      <c r="AO204">
        <v>25751369723371.781</v>
      </c>
      <c r="AP204">
        <v>25278703455325.859</v>
      </c>
      <c r="AQ204">
        <v>25983540331874.008</v>
      </c>
      <c r="AR204">
        <v>28765306213813.48</v>
      </c>
      <c r="AS204">
        <v>29488009088743.773</v>
      </c>
      <c r="AT204">
        <v>27667270337461.754</v>
      </c>
      <c r="AU204">
        <v>28830955371225.543</v>
      </c>
      <c r="AV204">
        <v>32536709798443.82</v>
      </c>
      <c r="AW204">
        <v>36097140229823.148</v>
      </c>
      <c r="AX204">
        <v>38074365694126.492</v>
      </c>
      <c r="AY204">
        <v>40511489035390.617</v>
      </c>
      <c r="AZ204">
        <v>44804392318737.234</v>
      </c>
      <c r="BA204">
        <v>50507483215856.898</v>
      </c>
      <c r="BB204">
        <v>0</v>
      </c>
      <c r="BC204">
        <v>52183014209762.008</v>
      </c>
      <c r="BD204">
        <v>0</v>
      </c>
      <c r="BE204">
        <v>57826539728227.117</v>
      </c>
      <c r="BF204">
        <v>56989002344178.078</v>
      </c>
      <c r="BG204">
        <v>57739095981931.297</v>
      </c>
      <c r="BH204">
        <v>53753994408671.578</v>
      </c>
      <c r="BI204">
        <v>56848454995280.117</v>
      </c>
      <c r="BJ204">
        <v>58829166393250.164</v>
      </c>
      <c r="BK204">
        <v>62082076721657.539</v>
      </c>
      <c r="BL204">
        <v>64102744637074.203</v>
      </c>
      <c r="BM204">
        <v>72134721300385.516</v>
      </c>
      <c r="BN204">
        <v>81199337217778.047</v>
      </c>
      <c r="BO204">
        <v>76178489791153.266</v>
      </c>
      <c r="BP204">
        <v>76685046771051.813</v>
      </c>
      <c r="BQ204"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80747180.747180834</v>
      </c>
      <c r="P206">
        <v>97492335.134035379</v>
      </c>
      <c r="Q206">
        <v>151402948.2136026</v>
      </c>
      <c r="R206">
        <v>194440148.79786119</v>
      </c>
      <c r="S206">
        <v>265686274.5098044</v>
      </c>
      <c r="T206">
        <v>444911195.59103268</v>
      </c>
      <c r="U206">
        <v>682504283.53399611</v>
      </c>
      <c r="V206">
        <v>901069634.2046541</v>
      </c>
      <c r="W206">
        <v>1061544017.1270856</v>
      </c>
      <c r="X206">
        <v>1195598046.8154738</v>
      </c>
      <c r="Y206">
        <v>1443020951.5152845</v>
      </c>
      <c r="Z206">
        <v>2053596153.8461537</v>
      </c>
      <c r="AA206">
        <v>2353568681.3186817</v>
      </c>
      <c r="AB206">
        <v>2331796703.2967072</v>
      </c>
      <c r="AC206">
        <v>2844505494.5054917</v>
      </c>
      <c r="AD206">
        <v>3105879120.8791251</v>
      </c>
      <c r="AE206">
        <v>3452994505.4945054</v>
      </c>
      <c r="AF206">
        <v>3749961538.4615393</v>
      </c>
      <c r="AG206">
        <v>3436115384.6153817</v>
      </c>
      <c r="AH206">
        <v>3914810439.5604429</v>
      </c>
      <c r="AI206">
        <v>3735887362.637362</v>
      </c>
      <c r="AJ206">
        <v>3823758241.7582378</v>
      </c>
      <c r="AK206">
        <v>4127909340.6593409</v>
      </c>
      <c r="AL206">
        <v>4639835164.8351641</v>
      </c>
      <c r="AM206">
        <v>5060109890.109889</v>
      </c>
      <c r="AN206">
        <v>5115796703.2967062</v>
      </c>
      <c r="AO206">
        <v>5400329670.3296747</v>
      </c>
      <c r="AP206">
        <v>5933049450.5494366</v>
      </c>
      <c r="AQ206">
        <v>6410192307.6922913</v>
      </c>
      <c r="AR206">
        <v>7137967032.9670515</v>
      </c>
      <c r="AS206">
        <v>7900027472.5274734</v>
      </c>
      <c r="AT206">
        <v>10937955219.780201</v>
      </c>
      <c r="AU206">
        <v>11905627197.802216</v>
      </c>
      <c r="AV206">
        <v>12562838461.53845</v>
      </c>
      <c r="AW206">
        <v>15173265384.615383</v>
      </c>
      <c r="AX206">
        <v>21676173626.373611</v>
      </c>
      <c r="AY206">
        <v>30267344780.219799</v>
      </c>
      <c r="AZ206">
        <v>42234993406.593422</v>
      </c>
      <c r="BA206">
        <v>50550840934.065895</v>
      </c>
      <c r="BB206">
        <v>59088387912.087891</v>
      </c>
      <c r="BC206">
        <v>72724132692.307755</v>
      </c>
      <c r="BD206">
        <v>85155403846.154068</v>
      </c>
      <c r="BE206">
        <v>104684951648.35146</v>
      </c>
      <c r="BF206">
        <v>125196410989.01106</v>
      </c>
      <c r="BG206">
        <v>138468390934.06622</v>
      </c>
      <c r="BH206">
        <v>143237104395.60434</v>
      </c>
      <c r="BI206">
        <v>136688964560.43965</v>
      </c>
      <c r="BJ206">
        <v>165750578021.97812</v>
      </c>
      <c r="BK206">
        <v>154947252747.25247</v>
      </c>
      <c r="BL206">
        <v>158792181043.95639</v>
      </c>
      <c r="BM206">
        <v>164804148351.64731</v>
      </c>
      <c r="BN206">
        <v>167170412087.91254</v>
      </c>
      <c r="BO206">
        <v>196286208791.20898</v>
      </c>
      <c r="BP206">
        <v>198531730769.23047</v>
      </c>
      <c r="BQ206"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15911936936.936956</v>
      </c>
      <c r="AG207">
        <v>18371367924.528309</v>
      </c>
      <c r="AH207">
        <v>21252383419.689098</v>
      </c>
      <c r="AI207">
        <v>23789473918.858665</v>
      </c>
      <c r="AJ207">
        <v>14251459615.13287</v>
      </c>
      <c r="AK207">
        <v>8831625000.0000019</v>
      </c>
      <c r="AL207">
        <v>7590051970.26511</v>
      </c>
      <c r="AM207">
        <v>7857954552.3204422</v>
      </c>
      <c r="AN207">
        <v>10849415722.379589</v>
      </c>
      <c r="AO207">
        <v>12131527732.727873</v>
      </c>
      <c r="AP207">
        <v>11136518999.880001</v>
      </c>
      <c r="AQ207">
        <v>13827986452.716331</v>
      </c>
      <c r="AR207">
        <v>12038663417.866482</v>
      </c>
      <c r="AS207">
        <v>11972903054.625034</v>
      </c>
      <c r="AT207">
        <v>10555776012.971445</v>
      </c>
      <c r="AU207">
        <v>13604423357.977816</v>
      </c>
      <c r="AV207">
        <v>16399434097.578735</v>
      </c>
      <c r="AW207">
        <v>24760489598.018429</v>
      </c>
      <c r="AX207">
        <v>33293722347.856812</v>
      </c>
      <c r="AY207">
        <v>39412908871.288918</v>
      </c>
      <c r="AZ207">
        <v>60768068755.049789</v>
      </c>
      <c r="BA207">
        <v>69113777182.357925</v>
      </c>
      <c r="BB207">
        <v>62247776600.395149</v>
      </c>
      <c r="BC207">
        <v>63801253886.843468</v>
      </c>
      <c r="BD207">
        <v>70808098265.1754</v>
      </c>
      <c r="BE207">
        <v>64010733692.116821</v>
      </c>
      <c r="BF207">
        <v>72582981230.901901</v>
      </c>
      <c r="BG207">
        <v>78130191197.235153</v>
      </c>
      <c r="BH207">
        <v>71461687977.058319</v>
      </c>
      <c r="BI207">
        <v>77388627909.360184</v>
      </c>
      <c r="BJ207">
        <v>86359221406.729462</v>
      </c>
      <c r="BK207">
        <v>96679946778.187714</v>
      </c>
      <c r="BL207">
        <v>99726163157.677368</v>
      </c>
      <c r="BM207">
        <v>114832905168.29463</v>
      </c>
      <c r="BN207">
        <v>135665006656.78488</v>
      </c>
      <c r="BO207">
        <v>128622209440.38319</v>
      </c>
      <c r="BP207">
        <v>145680671738.62674</v>
      </c>
      <c r="BQ207"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73301714089.8181</v>
      </c>
      <c r="AU208">
        <v>91227655502.392426</v>
      </c>
      <c r="AV208">
        <v>129091645142.34552</v>
      </c>
      <c r="AW208">
        <v>183918743491.84344</v>
      </c>
      <c r="AX208">
        <v>255030663146.89862</v>
      </c>
      <c r="AY208">
        <v>372432629994.13257</v>
      </c>
      <c r="AZ208">
        <v>558570289605.3656</v>
      </c>
      <c r="BA208">
        <v>656165534168.58057</v>
      </c>
      <c r="BB208">
        <v>602749975283.83472</v>
      </c>
      <c r="BC208">
        <v>784403539064.17493</v>
      </c>
      <c r="BD208">
        <v>969490484097.23511</v>
      </c>
      <c r="BE208">
        <v>1044289120780.1991</v>
      </c>
      <c r="BF208">
        <v>1173745358566.0798</v>
      </c>
      <c r="BG208">
        <v>1118072034996.3162</v>
      </c>
      <c r="BH208">
        <v>842994437757.28418</v>
      </c>
      <c r="BI208">
        <v>758996224838.15234</v>
      </c>
      <c r="BJ208">
        <v>936998208227.95105</v>
      </c>
      <c r="BK208">
        <v>979789839917.52441</v>
      </c>
      <c r="BL208">
        <v>996877273502.85327</v>
      </c>
      <c r="BM208">
        <v>1044100909191.9218</v>
      </c>
      <c r="BN208">
        <v>0</v>
      </c>
      <c r="BO208">
        <v>0</v>
      </c>
      <c r="BP208">
        <v>0</v>
      </c>
      <c r="BQ208"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v>0</v>
      </c>
      <c r="F209">
        <v>0</v>
      </c>
      <c r="G209">
        <v>0</v>
      </c>
      <c r="H209">
        <v>0</v>
      </c>
      <c r="I209">
        <v>20459999.999999993</v>
      </c>
      <c r="J209">
        <v>26478000.00000006</v>
      </c>
      <c r="K209">
        <v>16364571.428571474</v>
      </c>
      <c r="L209">
        <v>17195000.000000052</v>
      </c>
      <c r="M209">
        <v>18140999.999999993</v>
      </c>
      <c r="N209">
        <v>21196999.999999933</v>
      </c>
      <c r="O209">
        <v>25683999.999999907</v>
      </c>
      <c r="P209">
        <v>29298747.766124565</v>
      </c>
      <c r="Q209">
        <v>32275120.786059495</v>
      </c>
      <c r="R209">
        <v>48007673.792331018</v>
      </c>
      <c r="S209">
        <v>57543410.573412113</v>
      </c>
      <c r="T209">
        <v>64993255.597827643</v>
      </c>
      <c r="U209">
        <v>82943050.537680417</v>
      </c>
      <c r="V209">
        <v>105679784.97711991</v>
      </c>
      <c r="W209">
        <v>124939786.55685808</v>
      </c>
      <c r="X209">
        <v>162481083.46838075</v>
      </c>
      <c r="Y209">
        <v>176916262.66443065</v>
      </c>
      <c r="Z209">
        <v>182855027.87077308</v>
      </c>
      <c r="AA209">
        <v>173591293.02076882</v>
      </c>
      <c r="AB209">
        <v>187874500.09201843</v>
      </c>
      <c r="AC209">
        <v>198349060.90507719</v>
      </c>
      <c r="AD209">
        <v>230209647.28109029</v>
      </c>
      <c r="AE209">
        <v>302379526.40682966</v>
      </c>
      <c r="AF209">
        <v>367692688.14186549</v>
      </c>
      <c r="AG209">
        <v>410335227.96972638</v>
      </c>
      <c r="AH209">
        <v>375079018.47481924</v>
      </c>
      <c r="AI209">
        <v>379237107.36360765</v>
      </c>
      <c r="AJ209">
        <v>267670685.00263768</v>
      </c>
      <c r="AK209">
        <v>281252788.82486051</v>
      </c>
      <c r="AL209">
        <v>267758580.5103406</v>
      </c>
      <c r="AM209">
        <v>169022272.72727293</v>
      </c>
      <c r="AN209">
        <v>240467449.16531661</v>
      </c>
      <c r="AO209">
        <v>223176455.25063494</v>
      </c>
      <c r="AP209">
        <v>293079473.46381336</v>
      </c>
      <c r="AQ209">
        <v>292923061.56969738</v>
      </c>
      <c r="AR209">
        <v>295582285.42150569</v>
      </c>
      <c r="AS209">
        <v>292874295.41268331</v>
      </c>
      <c r="AT209">
        <v>268712836.51010281</v>
      </c>
      <c r="AU209">
        <v>287713972.33116728</v>
      </c>
      <c r="AV209">
        <v>298991602.42162603</v>
      </c>
      <c r="AW209">
        <v>327513283.98525184</v>
      </c>
      <c r="AX209">
        <v>403765112.45152032</v>
      </c>
      <c r="AY209">
        <v>515740226.34705186</v>
      </c>
      <c r="AZ209">
        <v>694043625.16111791</v>
      </c>
      <c r="BA209">
        <v>813212553.44668388</v>
      </c>
      <c r="BB209">
        <v>813421053.13161159</v>
      </c>
      <c r="BC209">
        <v>952662220.43798196</v>
      </c>
      <c r="BD209">
        <v>1193449747.9865768</v>
      </c>
      <c r="BE209">
        <v>1320131713.2600262</v>
      </c>
      <c r="BF209">
        <v>1406210770.0807731</v>
      </c>
      <c r="BG209">
        <v>1561193134.4380772</v>
      </c>
      <c r="BH209">
        <v>1778490951.8691769</v>
      </c>
      <c r="BI209">
        <v>1764101071.0388396</v>
      </c>
      <c r="BJ209">
        <v>1823561616.519747</v>
      </c>
      <c r="BK209">
        <v>2094392621.6582232</v>
      </c>
      <c r="BL209">
        <v>2210036017.4317303</v>
      </c>
      <c r="BM209">
        <v>2558629093.4444447</v>
      </c>
      <c r="BN209">
        <v>2887325595.0082698</v>
      </c>
      <c r="BO209">
        <v>3405352856.9471188</v>
      </c>
      <c r="BP209">
        <v>3773270763.7361498</v>
      </c>
      <c r="BQ209"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9473418402.7719746</v>
      </c>
      <c r="F210">
        <v>9850771466.4490643</v>
      </c>
      <c r="G210">
        <v>10757443514.325911</v>
      </c>
      <c r="H210">
        <v>11767686611.745804</v>
      </c>
      <c r="I210">
        <v>12688820277.012463</v>
      </c>
      <c r="J210">
        <v>14209492288.221882</v>
      </c>
      <c r="K210">
        <v>11205260884.368164</v>
      </c>
      <c r="L210">
        <v>11585100564.742676</v>
      </c>
      <c r="M210">
        <v>12525248984.968836</v>
      </c>
      <c r="N210">
        <v>14228336768.365219</v>
      </c>
      <c r="O210">
        <v>15889459386.390112</v>
      </c>
      <c r="P210">
        <v>18489771918.993656</v>
      </c>
      <c r="Q210">
        <v>19836996599.855904</v>
      </c>
      <c r="R210">
        <v>23303146421.254051</v>
      </c>
      <c r="S210">
        <v>25349723588.123299</v>
      </c>
      <c r="T210">
        <v>26425035865.549858</v>
      </c>
      <c r="U210">
        <v>30960989341.749821</v>
      </c>
      <c r="V210">
        <v>38489594795.122635</v>
      </c>
      <c r="W210">
        <v>48160440182.116714</v>
      </c>
      <c r="X210">
        <v>57815730722.958405</v>
      </c>
      <c r="Y210">
        <v>68602237332.429886</v>
      </c>
      <c r="Z210">
        <v>71456405741.278824</v>
      </c>
      <c r="AA210">
        <v>77288678421.330826</v>
      </c>
      <c r="AB210">
        <v>84555686283.238846</v>
      </c>
      <c r="AC210">
        <v>87470900027.037888</v>
      </c>
      <c r="AD210">
        <v>98934832884.194168</v>
      </c>
      <c r="AE210">
        <v>110881910761.1535</v>
      </c>
      <c r="AF210">
        <v>127042702782.59219</v>
      </c>
      <c r="AG210">
        <v>135113957066.15877</v>
      </c>
      <c r="AH210">
        <v>136654591555.64122</v>
      </c>
      <c r="AI210">
        <v>146042806795.28522</v>
      </c>
      <c r="AJ210">
        <v>128798905904.94066</v>
      </c>
      <c r="AK210">
        <v>139289233486.28879</v>
      </c>
      <c r="AL210">
        <v>138784280997.38913</v>
      </c>
      <c r="AM210">
        <v>165917983463.28012</v>
      </c>
      <c r="AN210">
        <v>174783866426.70599</v>
      </c>
      <c r="AO210">
        <v>194665846767.45007</v>
      </c>
      <c r="AP210">
        <v>218013058995.35287</v>
      </c>
      <c r="AQ210">
        <v>227587347669.72952</v>
      </c>
      <c r="AR210">
        <v>257512203708.36746</v>
      </c>
      <c r="AS210">
        <v>281837497806.56158</v>
      </c>
      <c r="AT210">
        <v>311762602396.02417</v>
      </c>
      <c r="AU210">
        <v>356049219955.61591</v>
      </c>
      <c r="AV210">
        <v>421859617687.31616</v>
      </c>
      <c r="AW210">
        <v>501389534754.38849</v>
      </c>
      <c r="AX210">
        <v>586276708367.88037</v>
      </c>
      <c r="AY210">
        <v>694147425696.00452</v>
      </c>
      <c r="AZ210">
        <v>939923582113.87964</v>
      </c>
      <c r="BA210">
        <v>999802675026.53528</v>
      </c>
      <c r="BB210">
        <v>1145425868948.4973</v>
      </c>
      <c r="BC210">
        <v>1401932439684.7939</v>
      </c>
      <c r="BD210">
        <v>1559349669496.0835</v>
      </c>
      <c r="BE210">
        <v>1532658415278.9438</v>
      </c>
      <c r="BF210">
        <v>1595977340856.7312</v>
      </c>
      <c r="BG210">
        <v>1755706134444.7275</v>
      </c>
      <c r="BH210">
        <v>1833450481732.8689</v>
      </c>
      <c r="BI210">
        <v>1928921466409.9136</v>
      </c>
      <c r="BJ210">
        <v>2211063273786.4531</v>
      </c>
      <c r="BK210">
        <v>2268232166563.7153</v>
      </c>
      <c r="BL210">
        <v>2466040016619.3062</v>
      </c>
      <c r="BM210">
        <v>2676788948601.7656</v>
      </c>
      <c r="BN210">
        <v>2956972712999.2773</v>
      </c>
      <c r="BO210">
        <v>0</v>
      </c>
      <c r="BP210">
        <v>0</v>
      </c>
      <c r="BQ210"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224222222.22222364</v>
      </c>
      <c r="F211">
        <v>244444444.44444501</v>
      </c>
      <c r="G211">
        <v>271777777.77777898</v>
      </c>
      <c r="H211">
        <v>328000000.00000089</v>
      </c>
      <c r="I211">
        <v>355555555.55555665</v>
      </c>
      <c r="J211">
        <v>397333333.33333325</v>
      </c>
      <c r="K211">
        <v>470666666.66666675</v>
      </c>
      <c r="L211">
        <v>537777777.77777815</v>
      </c>
      <c r="M211">
        <v>622266666.66666567</v>
      </c>
      <c r="N211">
        <v>658999999.9999975</v>
      </c>
      <c r="O211">
        <v>698600000.00000072</v>
      </c>
      <c r="P211">
        <v>799183565.94378603</v>
      </c>
      <c r="Q211">
        <v>1216429543.5699055</v>
      </c>
      <c r="R211">
        <v>1837268712.5548704</v>
      </c>
      <c r="S211">
        <v>2753718309.8591542</v>
      </c>
      <c r="T211">
        <v>5054735997.0343657</v>
      </c>
      <c r="U211">
        <v>8388045325.7790442</v>
      </c>
      <c r="V211">
        <v>12924130477.026686</v>
      </c>
      <c r="W211">
        <v>17070993263.249769</v>
      </c>
      <c r="X211">
        <v>19632996185.17638</v>
      </c>
      <c r="Y211">
        <v>23277398728.245274</v>
      </c>
      <c r="Z211">
        <v>30448353706.776108</v>
      </c>
      <c r="AA211">
        <v>36110246542.544205</v>
      </c>
      <c r="AB211">
        <v>39678726483.357376</v>
      </c>
      <c r="AC211">
        <v>41244948921.680061</v>
      </c>
      <c r="AD211">
        <v>40587189398.12265</v>
      </c>
      <c r="AE211">
        <v>43359114231.704025</v>
      </c>
      <c r="AF211">
        <v>44636662216.288429</v>
      </c>
      <c r="AG211">
        <v>47500640854.472572</v>
      </c>
      <c r="AH211">
        <v>47915487316.421921</v>
      </c>
      <c r="AI211">
        <v>50111001335.113518</v>
      </c>
      <c r="AJ211">
        <v>57404112149.53273</v>
      </c>
      <c r="AK211">
        <v>58583589586.114967</v>
      </c>
      <c r="AL211">
        <v>60564205874.499062</v>
      </c>
      <c r="AM211">
        <v>62372389853.137726</v>
      </c>
      <c r="AN211">
        <v>64465981308.411163</v>
      </c>
      <c r="AO211">
        <v>69144272363.150589</v>
      </c>
      <c r="AP211">
        <v>72746995994.659683</v>
      </c>
      <c r="AQ211">
        <v>75287946666.666794</v>
      </c>
      <c r="AR211">
        <v>80433093333.33345</v>
      </c>
      <c r="AS211">
        <v>84025199999.999908</v>
      </c>
      <c r="AT211">
        <v>88299813333.333405</v>
      </c>
      <c r="AU211">
        <v>101719959466.66678</v>
      </c>
      <c r="AV211">
        <v>110358369066.66658</v>
      </c>
      <c r="AW211">
        <v>129397382133.33316</v>
      </c>
      <c r="AX211">
        <v>146644308398.4949</v>
      </c>
      <c r="AY211">
        <v>176671064085.4472</v>
      </c>
      <c r="AZ211">
        <v>212113447098.065</v>
      </c>
      <c r="BA211">
        <v>250041515733.3334</v>
      </c>
      <c r="BB211">
        <v>277071608000.00024</v>
      </c>
      <c r="BC211">
        <v>291402680000.00037</v>
      </c>
      <c r="BD211">
        <v>330043980800.00012</v>
      </c>
      <c r="BE211">
        <v>384466510933.33344</v>
      </c>
      <c r="BF211">
        <v>416577104800.00006</v>
      </c>
      <c r="BG211">
        <v>465830105600.00006</v>
      </c>
      <c r="BH211">
        <v>479361560927.70154</v>
      </c>
      <c r="BI211">
        <v>481987058924.31195</v>
      </c>
      <c r="BJ211">
        <v>482714151275.88538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112578977.92239799</v>
      </c>
      <c r="F212">
        <v>135640436.92027718</v>
      </c>
      <c r="G212">
        <v>160683515.68260634</v>
      </c>
      <c r="H212">
        <v>241786330.38996652</v>
      </c>
      <c r="I212">
        <v>203187823.67371577</v>
      </c>
      <c r="J212">
        <v>211315336.62066334</v>
      </c>
      <c r="K212">
        <v>238253877.76638177</v>
      </c>
      <c r="L212">
        <v>268380242.01143092</v>
      </c>
      <c r="M212">
        <v>281246410.91684771</v>
      </c>
      <c r="N212">
        <v>330844343.28214836</v>
      </c>
      <c r="O212">
        <v>373090179.13006908</v>
      </c>
      <c r="P212">
        <v>402067778.29427779</v>
      </c>
      <c r="Q212">
        <v>477110857.20020354</v>
      </c>
      <c r="R212">
        <v>589689835.12260139</v>
      </c>
      <c r="S212">
        <v>797645033.8818053</v>
      </c>
      <c r="T212">
        <v>947329123.91536307</v>
      </c>
      <c r="U212">
        <v>1183687539.298358</v>
      </c>
      <c r="V212">
        <v>1690952252.0162644</v>
      </c>
      <c r="W212">
        <v>1988757069.636059</v>
      </c>
      <c r="X212">
        <v>2276970879.0919657</v>
      </c>
      <c r="Y212">
        <v>2528360000.0000029</v>
      </c>
      <c r="Z212">
        <v>3211958910.0612059</v>
      </c>
      <c r="AA212">
        <v>2660989186.4092121</v>
      </c>
      <c r="AB212">
        <v>2392615384.615387</v>
      </c>
      <c r="AC212">
        <v>2860730769.2307734</v>
      </c>
      <c r="AD212">
        <v>2651056303.738421</v>
      </c>
      <c r="AE212">
        <v>3125120000.0000029</v>
      </c>
      <c r="AF212">
        <v>3554499999.9999924</v>
      </c>
      <c r="AG212">
        <v>3147511111.1111264</v>
      </c>
      <c r="AH212">
        <v>4825666666.6666641</v>
      </c>
      <c r="AI212">
        <v>7178266666.666646</v>
      </c>
      <c r="AJ212">
        <v>7781065010.7766123</v>
      </c>
      <c r="AK212">
        <v>1332000205.2720706</v>
      </c>
      <c r="AL212">
        <v>1661153445.3971431</v>
      </c>
      <c r="AM212">
        <v>1381443601.5455341</v>
      </c>
      <c r="AN212">
        <v>1189340545.4539168</v>
      </c>
      <c r="AO212">
        <v>914764405.27281702</v>
      </c>
      <c r="AP212">
        <v>1002075211.5034004</v>
      </c>
      <c r="AQ212">
        <v>1021713937.9657258</v>
      </c>
      <c r="AR212">
        <v>1002995837.6625004</v>
      </c>
      <c r="AS212">
        <v>1348271465.9355016</v>
      </c>
      <c r="AT212">
        <v>1668544631.0640717</v>
      </c>
      <c r="AU212">
        <v>2138276978.251152</v>
      </c>
      <c r="AV212">
        <v>2764798067.6165557</v>
      </c>
      <c r="AW212">
        <v>3641763857.6683588</v>
      </c>
      <c r="AX212">
        <v>5529497867.3800879</v>
      </c>
      <c r="AY212">
        <v>8199768285.2454853</v>
      </c>
      <c r="AZ212">
        <v>9782984266.593914</v>
      </c>
      <c r="BA212">
        <v>10978387007.309948</v>
      </c>
      <c r="BB212">
        <v>10924981955.976954</v>
      </c>
      <c r="BC212">
        <v>12368154833.017258</v>
      </c>
      <c r="BD212">
        <v>11111429031.731602</v>
      </c>
      <c r="BE212">
        <v>9791655906.6216736</v>
      </c>
      <c r="BF212">
        <v>9100090197.9479694</v>
      </c>
      <c r="BG212">
        <v>8732282900.982811</v>
      </c>
      <c r="BH212">
        <v>9489122718.5648804</v>
      </c>
      <c r="BI212">
        <v>8032624556.4962006</v>
      </c>
      <c r="BJ212">
        <v>9684168345.7849312</v>
      </c>
      <c r="BK212">
        <v>10584422109.546135</v>
      </c>
      <c r="BL212">
        <v>11398307199.115065</v>
      </c>
      <c r="BM212">
        <v>8619574728.0670185</v>
      </c>
      <c r="BN212">
        <v>0</v>
      </c>
      <c r="BO212">
        <v>0</v>
      </c>
      <c r="BP212">
        <v>0</v>
      </c>
      <c r="BQ212"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v>0</v>
      </c>
      <c r="F213">
        <v>0</v>
      </c>
      <c r="G213">
        <v>148971169.79725316</v>
      </c>
      <c r="H213">
        <v>130277019.75693935</v>
      </c>
      <c r="I213">
        <v>126312515.59418826</v>
      </c>
      <c r="J213">
        <v>122418532.8535472</v>
      </c>
      <c r="K213">
        <v>113196747.50291613</v>
      </c>
      <c r="L213">
        <v>105893905.16876785</v>
      </c>
      <c r="M213">
        <v>119726280.51720464</v>
      </c>
      <c r="N213">
        <v>114348108.80206749</v>
      </c>
      <c r="O213">
        <v>134835662.1582053</v>
      </c>
      <c r="P213">
        <v>138169993.95804909</v>
      </c>
      <c r="Q213">
        <v>169945654.4103398</v>
      </c>
      <c r="R213">
        <v>234968782.67080432</v>
      </c>
      <c r="S213">
        <v>320965939.8877964</v>
      </c>
      <c r="T213">
        <v>401758363.58893925</v>
      </c>
      <c r="U213">
        <v>475613161.94642228</v>
      </c>
      <c r="V213">
        <v>533092505.93436259</v>
      </c>
      <c r="W213">
        <v>703877133.9685117</v>
      </c>
      <c r="X213">
        <v>757440554.56634855</v>
      </c>
      <c r="Y213">
        <v>841027897.84842336</v>
      </c>
      <c r="Z213">
        <v>798288154.00257921</v>
      </c>
      <c r="AA213">
        <v>798326257.0469048</v>
      </c>
      <c r="AB213">
        <v>716408638.42186785</v>
      </c>
      <c r="AC213">
        <v>657081176.09996426</v>
      </c>
      <c r="AD213">
        <v>668005432.71135247</v>
      </c>
      <c r="AE213">
        <v>963498445.00485337</v>
      </c>
      <c r="AF213">
        <v>1107453940.9950416</v>
      </c>
      <c r="AG213">
        <v>1123030049.0734172</v>
      </c>
      <c r="AH213">
        <v>1156523203.8054276</v>
      </c>
      <c r="AI213">
        <v>1289845457.3567541</v>
      </c>
      <c r="AJ213">
        <v>1317263023.8559649</v>
      </c>
      <c r="AK213">
        <v>1454344254.5090358</v>
      </c>
      <c r="AL213">
        <v>1188443406.570333</v>
      </c>
      <c r="AM213">
        <v>840625454.65213478</v>
      </c>
      <c r="AN213">
        <v>1004445519.3774363</v>
      </c>
      <c r="AO213">
        <v>1094690528.5935211</v>
      </c>
      <c r="AP213">
        <v>995248213.91518855</v>
      </c>
      <c r="AQ213">
        <v>1068217313.1863179</v>
      </c>
      <c r="AR213">
        <v>1158447073.554764</v>
      </c>
      <c r="AS213">
        <v>1112540165.1184199</v>
      </c>
      <c r="AT213">
        <v>985807583.64021838</v>
      </c>
      <c r="AU213">
        <v>1116748347.6569183</v>
      </c>
      <c r="AV213">
        <v>1777352948.6230245</v>
      </c>
      <c r="AW213">
        <v>2243336950.2732878</v>
      </c>
      <c r="AX213">
        <v>2452850400.8517699</v>
      </c>
      <c r="AY213">
        <v>2778884166.6658363</v>
      </c>
      <c r="AZ213">
        <v>3425314563.1562104</v>
      </c>
      <c r="BA213">
        <v>4022580126.8480086</v>
      </c>
      <c r="BB213">
        <v>4318754538.6574612</v>
      </c>
      <c r="BC213">
        <v>4573725303.2011356</v>
      </c>
      <c r="BD213">
        <v>5162321973.6751175</v>
      </c>
      <c r="BE213">
        <v>5060093309.5046616</v>
      </c>
      <c r="BF213">
        <v>5651251407.8276281</v>
      </c>
      <c r="BG213">
        <v>6281465445.9260216</v>
      </c>
      <c r="BH213">
        <v>6272684453.4419346</v>
      </c>
      <c r="BI213">
        <v>7116789688.0710497</v>
      </c>
      <c r="BJ213">
        <v>7935318628.6291523</v>
      </c>
      <c r="BK213">
        <v>9469256372.6826344</v>
      </c>
      <c r="BL213">
        <v>9714752584.3882275</v>
      </c>
      <c r="BM213">
        <v>11109178542.261492</v>
      </c>
      <c r="BN213">
        <v>13299912920.188766</v>
      </c>
      <c r="BO213">
        <v>14374195794.586124</v>
      </c>
      <c r="BP213">
        <v>16201935056.331976</v>
      </c>
      <c r="BQ213"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v>0</v>
      </c>
      <c r="F214">
        <v>0</v>
      </c>
      <c r="G214">
        <v>0</v>
      </c>
      <c r="H214">
        <v>484774044.3352654</v>
      </c>
      <c r="I214">
        <v>508947413.12287241</v>
      </c>
      <c r="J214">
        <v>538674123.38871443</v>
      </c>
      <c r="K214">
        <v>618054239.81288409</v>
      </c>
      <c r="L214">
        <v>722587726.46199751</v>
      </c>
      <c r="M214">
        <v>900947988.05704856</v>
      </c>
      <c r="N214">
        <v>1088454929.7338955</v>
      </c>
      <c r="O214">
        <v>1257015176.9555931</v>
      </c>
      <c r="P214">
        <v>1373644322.4879124</v>
      </c>
      <c r="Q214">
        <v>1731405906.8410506</v>
      </c>
      <c r="R214">
        <v>2169599999.999999</v>
      </c>
      <c r="S214">
        <v>2817612110.3605447</v>
      </c>
      <c r="T214">
        <v>3350157987.6072049</v>
      </c>
      <c r="U214">
        <v>3880571838.2321949</v>
      </c>
      <c r="V214">
        <v>3968755059.0901699</v>
      </c>
      <c r="W214">
        <v>4452734278.9210463</v>
      </c>
      <c r="X214">
        <v>5672383465.2594519</v>
      </c>
      <c r="Y214">
        <v>7387565529.2927275</v>
      </c>
      <c r="Z214">
        <v>9186904539.5105629</v>
      </c>
      <c r="AA214">
        <v>10793771003.9286</v>
      </c>
      <c r="AB214">
        <v>11927570093.457945</v>
      </c>
      <c r="AC214">
        <v>12834831992.427851</v>
      </c>
      <c r="AD214">
        <v>13195818292.625774</v>
      </c>
      <c r="AE214">
        <v>14070269533.203035</v>
      </c>
      <c r="AF214">
        <v>17034077339.94668</v>
      </c>
      <c r="AG214">
        <v>19984805318.13868</v>
      </c>
      <c r="AH214">
        <v>25614192009.540882</v>
      </c>
      <c r="AI214">
        <v>31710506075.988358</v>
      </c>
      <c r="AJ214">
        <v>40255861070.91169</v>
      </c>
      <c r="AK214">
        <v>46488357345.48333</v>
      </c>
      <c r="AL214">
        <v>50829593678.885468</v>
      </c>
      <c r="AM214">
        <v>61527623925.983543</v>
      </c>
      <c r="AN214">
        <v>71941441044.183792</v>
      </c>
      <c r="AO214">
        <v>79395563675.098816</v>
      </c>
      <c r="AP214">
        <v>83138133870.687042</v>
      </c>
      <c r="AQ214">
        <v>96070630890.73764</v>
      </c>
      <c r="AR214">
        <v>102937124658.61981</v>
      </c>
      <c r="AS214">
        <v>99130897820.892914</v>
      </c>
      <c r="AT214">
        <v>100969290453.93756</v>
      </c>
      <c r="AU214">
        <v>100697815466.20444</v>
      </c>
      <c r="AV214">
        <v>111830043112.57794</v>
      </c>
      <c r="AW214">
        <v>122455668702.68405</v>
      </c>
      <c r="AX214">
        <v>132058337043.3847</v>
      </c>
      <c r="AY214">
        <v>165123199027.27142</v>
      </c>
      <c r="AZ214">
        <v>197437532429.78885</v>
      </c>
      <c r="BA214">
        <v>235648872928.15329</v>
      </c>
      <c r="BB214">
        <v>255211187234.23285</v>
      </c>
      <c r="BC214">
        <v>295631928818.8999</v>
      </c>
      <c r="BD214">
        <v>352493846281.05591</v>
      </c>
      <c r="BE214">
        <v>380412442905.20154</v>
      </c>
      <c r="BF214">
        <v>396314712698.79376</v>
      </c>
      <c r="BG214">
        <v>404428317745.94531</v>
      </c>
      <c r="BH214">
        <v>378404742421.7619</v>
      </c>
      <c r="BI214">
        <v>406854350126.59741</v>
      </c>
      <c r="BJ214">
        <v>420056628709.01733</v>
      </c>
      <c r="BK214">
        <v>446827871611.35242</v>
      </c>
      <c r="BL214">
        <v>463686757692.28967</v>
      </c>
      <c r="BM214">
        <v>518923682833.45508</v>
      </c>
      <c r="BN214">
        <v>0</v>
      </c>
      <c r="BO214">
        <v>0</v>
      </c>
      <c r="BP214">
        <v>0</v>
      </c>
      <c r="BQ214"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31241057.713658992</v>
      </c>
      <c r="X215">
        <v>45683192.372893251</v>
      </c>
      <c r="Y215">
        <v>47009798.42786517</v>
      </c>
      <c r="Z215">
        <v>36945824.130108379</v>
      </c>
      <c r="AA215">
        <v>40858651.596533462</v>
      </c>
      <c r="AB215">
        <v>41438046.66372975</v>
      </c>
      <c r="AC215">
        <v>50427293.389808573</v>
      </c>
      <c r="AD215">
        <v>44518144.988374345</v>
      </c>
      <c r="AE215">
        <v>41358024.691357926</v>
      </c>
      <c r="AF215">
        <v>48411814.153902687</v>
      </c>
      <c r="AG215">
        <v>61499137.822164245</v>
      </c>
      <c r="AH215">
        <v>55633465.635114029</v>
      </c>
      <c r="AI215">
        <v>55405703.059534974</v>
      </c>
      <c r="AJ215">
        <v>63932222.11990077</v>
      </c>
      <c r="AK215">
        <v>73779584.030600205</v>
      </c>
      <c r="AL215">
        <v>78365408.897169247</v>
      </c>
      <c r="AM215">
        <v>94968399.062028557</v>
      </c>
      <c r="AN215">
        <v>100227546.31668566</v>
      </c>
      <c r="AO215">
        <v>110375346.50194962</v>
      </c>
      <c r="AP215">
        <v>112978087.90129088</v>
      </c>
      <c r="AQ215">
        <v>89417438.854036033</v>
      </c>
      <c r="AR215">
        <v>95205762.87343365</v>
      </c>
      <c r="AS215">
        <v>91022985.377478987</v>
      </c>
      <c r="AT215">
        <v>78866872.490164161</v>
      </c>
      <c r="AU215">
        <v>65607990.609254435</v>
      </c>
      <c r="AV215">
        <v>73038563.836873829</v>
      </c>
      <c r="AW215">
        <v>86231781.608028024</v>
      </c>
      <c r="AX215">
        <v>125245160.17733625</v>
      </c>
      <c r="AY215">
        <v>156683448.61881128</v>
      </c>
      <c r="AZ215">
        <v>189624061.56560397</v>
      </c>
      <c r="BA215">
        <v>202268640.5804297</v>
      </c>
      <c r="BB215">
        <v>227279965.52966443</v>
      </c>
      <c r="BC215">
        <v>257253262.77472124</v>
      </c>
      <c r="BD215">
        <v>341553965.97471774</v>
      </c>
      <c r="BE215">
        <v>416531928.32203197</v>
      </c>
      <c r="BF215">
        <v>471527003.24220258</v>
      </c>
      <c r="BG215">
        <v>492802486.25657576</v>
      </c>
      <c r="BH215">
        <v>528152597.28588223</v>
      </c>
      <c r="BI215">
        <v>596611635.70328951</v>
      </c>
      <c r="BJ215">
        <v>622236883.39488876</v>
      </c>
      <c r="BK215">
        <v>659275474.75921035</v>
      </c>
      <c r="BL215">
        <v>621803484.03889334</v>
      </c>
      <c r="BM215">
        <v>659699254.24303043</v>
      </c>
      <c r="BN215">
        <v>687861248.00142586</v>
      </c>
      <c r="BO215">
        <v>712935959.40741491</v>
      </c>
      <c r="BP215">
        <v>736744780.8030864</v>
      </c>
      <c r="BQ215"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35245098.039215825</v>
      </c>
      <c r="F216">
        <v>38235294.117647097</v>
      </c>
      <c r="G216">
        <v>41830065.35947711</v>
      </c>
      <c r="H216">
        <v>41928104.575163335</v>
      </c>
      <c r="I216">
        <v>46160130.718954191</v>
      </c>
      <c r="J216">
        <v>41358543.417366982</v>
      </c>
      <c r="K216">
        <v>43207282.913165309</v>
      </c>
      <c r="L216">
        <v>43563535.911602154</v>
      </c>
      <c r="M216">
        <v>46854741.896758705</v>
      </c>
      <c r="N216">
        <v>54993997.599039644</v>
      </c>
      <c r="O216">
        <v>51920768.307322823</v>
      </c>
      <c r="P216">
        <v>57809867.62936224</v>
      </c>
      <c r="Q216">
        <v>70549313.358302176</v>
      </c>
      <c r="R216">
        <v>87340686.274510041</v>
      </c>
      <c r="S216">
        <v>98888888.88888891</v>
      </c>
      <c r="T216">
        <v>101327433.62831841</v>
      </c>
      <c r="U216">
        <v>100566037.73584872</v>
      </c>
      <c r="V216">
        <v>118865619.54624818</v>
      </c>
      <c r="W216">
        <v>171241642.78892058</v>
      </c>
      <c r="X216">
        <v>202961210.97445589</v>
      </c>
      <c r="Y216">
        <v>248371428.57142884</v>
      </c>
      <c r="Z216">
        <v>230914581.53580675</v>
      </c>
      <c r="AA216">
        <v>338692493.94673163</v>
      </c>
      <c r="AB216">
        <v>293034482.75862074</v>
      </c>
      <c r="AC216">
        <v>282370517.9282881</v>
      </c>
      <c r="AD216">
        <v>238054574.00863758</v>
      </c>
      <c r="AE216">
        <v>141973651.50385299</v>
      </c>
      <c r="AF216">
        <v>110073142.79000093</v>
      </c>
      <c r="AG216">
        <v>180799040.41335988</v>
      </c>
      <c r="AH216">
        <v>171204253.25598094</v>
      </c>
      <c r="AI216">
        <v>117651770.26795013</v>
      </c>
      <c r="AJ216">
        <v>106308203.31545581</v>
      </c>
      <c r="AK216">
        <v>83760476.691988364</v>
      </c>
      <c r="AL216">
        <v>89882176.50966838</v>
      </c>
      <c r="AM216">
        <v>94585506.357159838</v>
      </c>
      <c r="AN216">
        <v>87898958.708502159</v>
      </c>
      <c r="AO216">
        <v>93473249.544927314</v>
      </c>
      <c r="AP216">
        <v>129022204.15432572</v>
      </c>
      <c r="AQ216">
        <v>90111131.911195487</v>
      </c>
      <c r="AR216">
        <v>107615255.8831221</v>
      </c>
      <c r="AS216">
        <v>104011550.15992853</v>
      </c>
      <c r="AT216">
        <v>143764900462.54358</v>
      </c>
      <c r="AU216">
        <v>175603929612.15118</v>
      </c>
      <c r="AV216">
        <v>191560772171.01208</v>
      </c>
      <c r="AW216">
        <v>200055362357.65283</v>
      </c>
      <c r="AX216">
        <v>245267358739.70975</v>
      </c>
      <c r="AY216">
        <v>291107728595.0451</v>
      </c>
      <c r="AZ216">
        <v>338256034784.48224</v>
      </c>
      <c r="BA216">
        <v>428552799529.0531</v>
      </c>
      <c r="BB216">
        <v>507711742287.89301</v>
      </c>
      <c r="BC216">
        <v>536474189195.82721</v>
      </c>
      <c r="BD216">
        <v>636086705065.99695</v>
      </c>
      <c r="BE216">
        <v>776843642631.3938</v>
      </c>
      <c r="BF216">
        <v>862071832985.48694</v>
      </c>
      <c r="BG216">
        <v>1022985861379.4552</v>
      </c>
      <c r="BH216">
        <v>1018964706.4533565</v>
      </c>
      <c r="BI216">
        <v>969187226.99345601</v>
      </c>
      <c r="BJ216">
        <v>883251197.19939697</v>
      </c>
      <c r="BK216">
        <v>941149978.03437376</v>
      </c>
      <c r="BL216">
        <v>947037866.8060925</v>
      </c>
      <c r="BM216">
        <v>1199492393.3191531</v>
      </c>
      <c r="BN216">
        <v>1378529870.3033845</v>
      </c>
      <c r="BO216">
        <v>1452092910.6263354</v>
      </c>
      <c r="BP216">
        <v>1271748732.8721747</v>
      </c>
      <c r="BQ216"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175420000.07016823</v>
      </c>
      <c r="K217">
        <v>191408000.07656339</v>
      </c>
      <c r="L217">
        <v>195552000.07822093</v>
      </c>
      <c r="M217">
        <v>203796000.08151802</v>
      </c>
      <c r="N217">
        <v>224744000.08989832</v>
      </c>
      <c r="O217">
        <v>238188000.09527519</v>
      </c>
      <c r="P217">
        <v>263276000.10530943</v>
      </c>
      <c r="Q217">
        <v>322840000.1291365</v>
      </c>
      <c r="R217">
        <v>383032000.15321356</v>
      </c>
      <c r="S217">
        <v>446504000.17860132</v>
      </c>
      <c r="T217">
        <v>541096000.21643865</v>
      </c>
      <c r="U217">
        <v>708148000.28325808</v>
      </c>
      <c r="V217">
        <v>801428000.32057226</v>
      </c>
      <c r="W217">
        <v>896544000.35861945</v>
      </c>
      <c r="X217">
        <v>978272000.39130855</v>
      </c>
      <c r="Y217">
        <v>1025292000.4101205</v>
      </c>
      <c r="Z217">
        <v>1133660000.4534609</v>
      </c>
      <c r="AA217">
        <v>1210280000.4841106</v>
      </c>
      <c r="AB217">
        <v>1341640000.5366609</v>
      </c>
      <c r="AC217">
        <v>1552719999.999999</v>
      </c>
      <c r="AD217">
        <v>2004839999.9999998</v>
      </c>
      <c r="AE217">
        <v>1248059999.9999995</v>
      </c>
      <c r="AF217">
        <v>1320759999.9999979</v>
      </c>
      <c r="AG217">
        <v>1481800000.0000002</v>
      </c>
      <c r="AH217">
        <v>1679360000.0000019</v>
      </c>
      <c r="AI217">
        <v>1385242839.3524284</v>
      </c>
      <c r="AJ217">
        <v>1646509900.9900982</v>
      </c>
      <c r="AK217">
        <v>1902268266.085062</v>
      </c>
      <c r="AL217">
        <v>2538973471.7416387</v>
      </c>
      <c r="AM217">
        <v>3565830399.9999995</v>
      </c>
      <c r="AN217">
        <v>3991943118.2181573</v>
      </c>
      <c r="AO217">
        <v>4542861107.9383192</v>
      </c>
      <c r="AP217">
        <v>5022309651.6276417</v>
      </c>
      <c r="AQ217">
        <v>5473110679.6116447</v>
      </c>
      <c r="AR217">
        <v>5954868532.2672834</v>
      </c>
      <c r="AS217">
        <v>6047975342.598731</v>
      </c>
      <c r="AT217">
        <v>7649475242.8714314</v>
      </c>
      <c r="AU217">
        <v>7488835510.6514359</v>
      </c>
      <c r="AV217">
        <v>7636785415.7982264</v>
      </c>
      <c r="AW217">
        <v>7912411729.6441069</v>
      </c>
      <c r="AX217">
        <v>8217243551.7667122</v>
      </c>
      <c r="AY217">
        <v>9079514112.8469048</v>
      </c>
      <c r="AZ217">
        <v>10655882682.507992</v>
      </c>
      <c r="BA217">
        <v>10532796644.061697</v>
      </c>
      <c r="BB217">
        <v>10763938383.030008</v>
      </c>
      <c r="BC217">
        <v>10779503283.61301</v>
      </c>
      <c r="BD217">
        <v>10556352224.93001</v>
      </c>
      <c r="BE217">
        <v>10692452307.929998</v>
      </c>
      <c r="BF217">
        <v>10950204144.019999</v>
      </c>
      <c r="BG217">
        <v>10984504536.65431</v>
      </c>
      <c r="BH217">
        <v>11745138707.710005</v>
      </c>
      <c r="BI217">
        <v>12103067182.850004</v>
      </c>
      <c r="BJ217">
        <v>13449063524.239986</v>
      </c>
      <c r="BK217">
        <v>14265242883.349998</v>
      </c>
      <c r="BL217">
        <v>15877952816.670012</v>
      </c>
      <c r="BM217">
        <v>17286700990.749989</v>
      </c>
      <c r="BN217">
        <v>17677033118.680008</v>
      </c>
      <c r="BO217">
        <v>18498946213.570004</v>
      </c>
      <c r="BP217">
        <v>20142317475.609993</v>
      </c>
      <c r="BQ217"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14979994.008002371</v>
      </c>
      <c r="F219">
        <v>23589990.564003818</v>
      </c>
      <c r="G219">
        <v>26179989.52800427</v>
      </c>
      <c r="H219">
        <v>31107987.556804992</v>
      </c>
      <c r="I219">
        <v>31373987.45040508</v>
      </c>
      <c r="J219">
        <v>30729987.708004877</v>
      </c>
      <c r="K219">
        <v>32521986.9912051</v>
      </c>
      <c r="L219">
        <v>37501784.99928607</v>
      </c>
      <c r="M219">
        <v>42257583.096966773</v>
      </c>
      <c r="N219">
        <v>46759999.999999933</v>
      </c>
      <c r="O219">
        <v>66499999.999999769</v>
      </c>
      <c r="P219">
        <v>54873650.46338968</v>
      </c>
      <c r="Q219">
        <v>74180619.974570855</v>
      </c>
      <c r="R219">
        <v>96827190.957573622</v>
      </c>
      <c r="S219">
        <v>124382843.52660857</v>
      </c>
      <c r="T219">
        <v>159677521.8427324</v>
      </c>
      <c r="U219">
        <v>190624305.00397161</v>
      </c>
      <c r="V219">
        <v>111926086.95652162</v>
      </c>
      <c r="W219">
        <v>141354972.37569079</v>
      </c>
      <c r="X219">
        <v>184575459.31758493</v>
      </c>
      <c r="Y219">
        <v>117476460.16469207</v>
      </c>
      <c r="Z219">
        <v>140178186.42993006</v>
      </c>
      <c r="AA219">
        <v>136126706.22355872</v>
      </c>
      <c r="AB219">
        <v>115160777.08926494</v>
      </c>
      <c r="AC219">
        <v>87707758.860583171</v>
      </c>
      <c r="AD219">
        <v>125983146.06741607</v>
      </c>
      <c r="AE219">
        <v>129901998.6110038</v>
      </c>
      <c r="AF219">
        <v>229702613.3974157</v>
      </c>
      <c r="AG219">
        <v>219851515.92729455</v>
      </c>
      <c r="AH219">
        <v>308470009.37207127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2523890871.5728197</v>
      </c>
      <c r="AQ220">
        <v>1978107429.1183119</v>
      </c>
      <c r="AR220">
        <v>2138747159.4563346</v>
      </c>
      <c r="AS220">
        <v>1029796140.0059178</v>
      </c>
      <c r="AT220">
        <v>1872383008.1929529</v>
      </c>
      <c r="AU220">
        <v>2971972862.6376934</v>
      </c>
      <c r="AV220">
        <v>4249822003.4939504</v>
      </c>
      <c r="AW220">
        <v>5530470321.0269127</v>
      </c>
      <c r="AX220">
        <v>6880519472.7327652</v>
      </c>
      <c r="AY220">
        <v>9481103806.9395313</v>
      </c>
      <c r="AZ220">
        <v>15477110865.901987</v>
      </c>
      <c r="BA220">
        <v>17804870476.549377</v>
      </c>
      <c r="BB220">
        <v>17838987816.030071</v>
      </c>
      <c r="BC220">
        <v>17506700853.865162</v>
      </c>
      <c r="BD220">
        <v>20460581399.471493</v>
      </c>
      <c r="BE220">
        <v>18662524879.707836</v>
      </c>
      <c r="BF220">
        <v>20160923872.901127</v>
      </c>
      <c r="BG220">
        <v>20905873581.708454</v>
      </c>
      <c r="BH220">
        <v>18100197263.292881</v>
      </c>
      <c r="BI220">
        <v>19743835812.787529</v>
      </c>
      <c r="BJ220">
        <v>21115901441.041698</v>
      </c>
      <c r="BK220">
        <v>26012986863.249149</v>
      </c>
      <c r="BL220">
        <v>26827149364.370743</v>
      </c>
      <c r="BM220">
        <v>32324958920.46563</v>
      </c>
      <c r="BN220">
        <v>38010095542.934685</v>
      </c>
      <c r="BO220">
        <v>36155257944.401825</v>
      </c>
      <c r="BP220">
        <v>41956768638.181046</v>
      </c>
      <c r="BQ220"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12926290985.428104</v>
      </c>
      <c r="K221">
        <v>12863884916.314529</v>
      </c>
      <c r="L221">
        <v>13348861173.207592</v>
      </c>
      <c r="M221">
        <v>15002663775.774258</v>
      </c>
      <c r="N221">
        <v>16991127365.478388</v>
      </c>
      <c r="O221">
        <v>19236407143.872364</v>
      </c>
      <c r="P221">
        <v>20281672598.144581</v>
      </c>
      <c r="Q221">
        <v>23132635145.927082</v>
      </c>
      <c r="R221">
        <v>30843193500.835545</v>
      </c>
      <c r="S221">
        <v>37963651732.163353</v>
      </c>
      <c r="T221">
        <v>43997226322.604095</v>
      </c>
      <c r="U221">
        <v>46283544408.264038</v>
      </c>
      <c r="V221">
        <v>52598848745.824532</v>
      </c>
      <c r="W221">
        <v>59709167330.048882</v>
      </c>
      <c r="X221">
        <v>69959182796.768646</v>
      </c>
      <c r="Y221">
        <v>92035720052.954666</v>
      </c>
      <c r="Z221">
        <v>92014010729.382645</v>
      </c>
      <c r="AA221">
        <v>86643870029.232025</v>
      </c>
      <c r="AB221">
        <v>93964457551.135376</v>
      </c>
      <c r="AC221">
        <v>80473799324.126968</v>
      </c>
      <c r="AD221">
        <v>71664048202.571152</v>
      </c>
      <c r="AE221">
        <v>69303070607.646469</v>
      </c>
      <c r="AF221">
        <v>83981729144.847321</v>
      </c>
      <c r="AG221">
        <v>92092210779.498062</v>
      </c>
      <c r="AH221">
        <v>95428156706.520203</v>
      </c>
      <c r="AI221">
        <v>107016111794.98485</v>
      </c>
      <c r="AJ221">
        <v>113960915521.41237</v>
      </c>
      <c r="AK221">
        <v>107869521350.93697</v>
      </c>
      <c r="AL221">
        <v>103850602667.00836</v>
      </c>
      <c r="AM221">
        <v>107487645395.828</v>
      </c>
      <c r="AN221">
        <v>124369407314.85239</v>
      </c>
      <c r="AO221">
        <v>126568508030.87958</v>
      </c>
      <c r="AP221">
        <v>138260740321.91098</v>
      </c>
      <c r="AQ221">
        <v>137714700766.21075</v>
      </c>
      <c r="AR221">
        <v>123545570461.9213</v>
      </c>
      <c r="AS221">
        <v>120505956190.58334</v>
      </c>
      <c r="AT221">
        <v>269234312373.819</v>
      </c>
      <c r="AU221">
        <v>312168984991.75812</v>
      </c>
      <c r="AV221">
        <v>372230915715.78857</v>
      </c>
      <c r="AW221">
        <v>425483030395.79968</v>
      </c>
      <c r="AX221">
        <v>517023964268.65814</v>
      </c>
      <c r="AY221">
        <v>615289216220.83899</v>
      </c>
      <c r="AZ221">
        <v>750894329492.84167</v>
      </c>
      <c r="BA221">
        <v>897917748973.31018</v>
      </c>
      <c r="BB221">
        <v>973651344574.93848</v>
      </c>
      <c r="BC221">
        <v>1079672155804.7343</v>
      </c>
      <c r="BD221">
        <v>1238589530842.126</v>
      </c>
      <c r="BE221">
        <v>1391479767669.6213</v>
      </c>
      <c r="BF221">
        <v>1483342205376.8882</v>
      </c>
      <c r="BG221">
        <v>1651851843864.0176</v>
      </c>
      <c r="BH221">
        <v>575306506643.40454</v>
      </c>
      <c r="BI221">
        <v>538386566951.96771</v>
      </c>
      <c r="BJ221">
        <v>577138500734.63452</v>
      </c>
      <c r="BK221">
        <v>628855811987.69153</v>
      </c>
      <c r="BL221">
        <v>656453711913.84814</v>
      </c>
      <c r="BM221">
        <v>663515236709.36487</v>
      </c>
      <c r="BN221">
        <v>749221093175.71802</v>
      </c>
      <c r="BO221">
        <v>782019349974.58179</v>
      </c>
      <c r="BP221">
        <v>0</v>
      </c>
      <c r="BQ221"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1643689376.3967876</v>
      </c>
      <c r="BE222">
        <v>2229238089.7864356</v>
      </c>
      <c r="BF222">
        <v>2194252945.5491495</v>
      </c>
      <c r="BG222">
        <v>2671386268.7389779</v>
      </c>
      <c r="BH222">
        <v>4735028676.4605265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12980752307.734785</v>
      </c>
      <c r="K223">
        <v>13004985055.84057</v>
      </c>
      <c r="L223">
        <v>13491079020.638206</v>
      </c>
      <c r="M223">
        <v>15159911056.494408</v>
      </c>
      <c r="N223">
        <v>17175222522.25057</v>
      </c>
      <c r="O223">
        <v>19425540932.893017</v>
      </c>
      <c r="P223">
        <v>20465381748.8167</v>
      </c>
      <c r="Q223">
        <v>23381043703.595966</v>
      </c>
      <c r="R223">
        <v>31223994009.918747</v>
      </c>
      <c r="S223">
        <v>38429427671.098793</v>
      </c>
      <c r="T223">
        <v>44512278396.452133</v>
      </c>
      <c r="U223">
        <v>46884343276.62632</v>
      </c>
      <c r="V223">
        <v>53313271812.507942</v>
      </c>
      <c r="W223">
        <v>60523822561.484566</v>
      </c>
      <c r="X223">
        <v>70921687617.665894</v>
      </c>
      <c r="Y223">
        <v>93030953454.500198</v>
      </c>
      <c r="Z223">
        <v>93182021511.3517</v>
      </c>
      <c r="AA223">
        <v>87928919024.928207</v>
      </c>
      <c r="AB223">
        <v>95389834707.989426</v>
      </c>
      <c r="AC223">
        <v>82074070767.094666</v>
      </c>
      <c r="AD223">
        <v>73550151415.498352</v>
      </c>
      <c r="AE223">
        <v>71480885783.955368</v>
      </c>
      <c r="AF223">
        <v>86272920762.38031</v>
      </c>
      <c r="AG223">
        <v>94655121391.222626</v>
      </c>
      <c r="AH223">
        <v>98404505866.803329</v>
      </c>
      <c r="AI223">
        <v>110628142118.17464</v>
      </c>
      <c r="AJ223">
        <v>118159392818.7182</v>
      </c>
      <c r="AK223">
        <v>111501898891.83641</v>
      </c>
      <c r="AL223">
        <v>106528788765.60924</v>
      </c>
      <c r="AM223">
        <v>110004503081.07198</v>
      </c>
      <c r="AN223">
        <v>126959954711.42792</v>
      </c>
      <c r="AO223">
        <v>129379474885.86429</v>
      </c>
      <c r="AP223">
        <v>141536784390.04541</v>
      </c>
      <c r="AQ223">
        <v>140853598403.36807</v>
      </c>
      <c r="AR223">
        <v>126888639320.57346</v>
      </c>
      <c r="AS223">
        <v>123940193779.67719</v>
      </c>
      <c r="AT223">
        <v>272863819435.90988</v>
      </c>
      <c r="AU223">
        <v>316308137277.08447</v>
      </c>
      <c r="AV223">
        <v>376826330524.52295</v>
      </c>
      <c r="AW223">
        <v>430894756684.37921</v>
      </c>
      <c r="AX223">
        <v>523270542910.37836</v>
      </c>
      <c r="AY223">
        <v>622589360718.44446</v>
      </c>
      <c r="AZ223">
        <v>759271872138.85278</v>
      </c>
      <c r="BA223">
        <v>907539021262.80115</v>
      </c>
      <c r="BB223">
        <v>1000482848113.7394</v>
      </c>
      <c r="BC223">
        <v>1102953650617.5542</v>
      </c>
      <c r="BD223">
        <v>1263878043121.9434</v>
      </c>
      <c r="BE223">
        <v>1428387157615.0032</v>
      </c>
      <c r="BF223">
        <v>1524323347919.7324</v>
      </c>
      <c r="BG223">
        <v>1703085804388.6633</v>
      </c>
      <c r="BH223">
        <v>599315245788.22437</v>
      </c>
      <c r="BI223">
        <v>566964520047.68591</v>
      </c>
      <c r="BJ223">
        <v>608135653114.32507</v>
      </c>
      <c r="BK223">
        <v>661215848687.87415</v>
      </c>
      <c r="BL223">
        <v>693999071443.71082</v>
      </c>
      <c r="BM223">
        <v>709099228509.79333</v>
      </c>
      <c r="BN223">
        <v>796275396909.97888</v>
      </c>
      <c r="BO223">
        <v>834541468717.13318</v>
      </c>
      <c r="BP223">
        <v>0</v>
      </c>
      <c r="BQ223"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1629457908.9857814</v>
      </c>
      <c r="P224">
        <v>1908702875.1593542</v>
      </c>
      <c r="Q224">
        <v>2263994834.3207617</v>
      </c>
      <c r="R224">
        <v>2674038872.640316</v>
      </c>
      <c r="S224">
        <v>3833931155.2214627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14649670211.345127</v>
      </c>
      <c r="AF224">
        <v>17166018673.874157</v>
      </c>
      <c r="AG224">
        <v>19134778147.845268</v>
      </c>
      <c r="AH224">
        <v>18840569459.352737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37706623090.916306</v>
      </c>
      <c r="AS224">
        <v>41061930860.16433</v>
      </c>
      <c r="AT224">
        <v>42854673750.487282</v>
      </c>
      <c r="AU224">
        <v>46499934722.366646</v>
      </c>
      <c r="AV224">
        <v>55713740985.530411</v>
      </c>
      <c r="AW224">
        <v>66660761813.582954</v>
      </c>
      <c r="AX224">
        <v>75813603935.048767</v>
      </c>
      <c r="AY224">
        <v>90023299103.413132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123174944768.24751</v>
      </c>
      <c r="BF224">
        <v>129241739755.39096</v>
      </c>
      <c r="BG224">
        <v>137843486796.50934</v>
      </c>
      <c r="BH224">
        <v>133342537574.52795</v>
      </c>
      <c r="BI224">
        <v>140380705438.81009</v>
      </c>
      <c r="BJ224">
        <v>151144116087.46317</v>
      </c>
      <c r="BK224">
        <v>161052467859.88443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14316962.745592354</v>
      </c>
      <c r="AO225">
        <v>17026869.629314877</v>
      </c>
      <c r="AP225">
        <v>17835133.77027946</v>
      </c>
      <c r="AQ225">
        <v>12127375.540860634</v>
      </c>
      <c r="AR225">
        <v>12630486.090801524</v>
      </c>
      <c r="AS225">
        <v>14074101.185083516</v>
      </c>
      <c r="AT225">
        <v>17311143.189933553</v>
      </c>
      <c r="AU225">
        <v>21117290.589850184</v>
      </c>
      <c r="AV225">
        <v>31582816.648966793</v>
      </c>
      <c r="AW225">
        <v>30117071.507658325</v>
      </c>
      <c r="AX225">
        <v>41059816.328328282</v>
      </c>
      <c r="AY225">
        <v>45776256.348578535</v>
      </c>
      <c r="AZ225">
        <v>56527551.580020241</v>
      </c>
      <c r="BA225">
        <v>71268403.946160138</v>
      </c>
      <c r="BB225">
        <v>69919296.41764003</v>
      </c>
      <c r="BC225">
        <v>73957010.627185628</v>
      </c>
      <c r="BD225">
        <v>85346264.956727654</v>
      </c>
      <c r="BE225">
        <v>93208044.601249769</v>
      </c>
      <c r="BF225">
        <v>113414870.93447708</v>
      </c>
      <c r="BG225">
        <v>133585842.87222382</v>
      </c>
      <c r="BH225">
        <v>127672167.85030915</v>
      </c>
      <c r="BI225">
        <v>121327778.95564432</v>
      </c>
      <c r="BJ225">
        <v>123088100.83541563</v>
      </c>
      <c r="BK225">
        <v>148585739.66935936</v>
      </c>
      <c r="BL225">
        <v>137959257.76743907</v>
      </c>
      <c r="BM225">
        <v>155269022.94020626</v>
      </c>
      <c r="BN225">
        <v>157055581.21917173</v>
      </c>
      <c r="BO225">
        <v>152277915.48691952</v>
      </c>
      <c r="BP225">
        <v>165908682.92587507</v>
      </c>
      <c r="BQ225"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47304999.999999903</v>
      </c>
      <c r="M226">
        <v>54114999.999999948</v>
      </c>
      <c r="N226">
        <v>63524999.999999881</v>
      </c>
      <c r="O226">
        <v>70345000</v>
      </c>
      <c r="P226">
        <v>80060000.000000089</v>
      </c>
      <c r="Q226">
        <v>90570000.000000089</v>
      </c>
      <c r="R226">
        <v>111340000</v>
      </c>
      <c r="S226">
        <v>119324999.99999982</v>
      </c>
      <c r="T226">
        <v>142089999.99999979</v>
      </c>
      <c r="U226">
        <v>194764999.99999997</v>
      </c>
      <c r="V226">
        <v>231569999.99999976</v>
      </c>
      <c r="W226">
        <v>268994999.9999997</v>
      </c>
      <c r="X226">
        <v>300605000.00000024</v>
      </c>
      <c r="Y226">
        <v>324150000.00000018</v>
      </c>
      <c r="Z226">
        <v>388010000.00000018</v>
      </c>
      <c r="AA226">
        <v>431375000</v>
      </c>
      <c r="AB226">
        <v>478749999.99999964</v>
      </c>
      <c r="AC226">
        <v>576985000</v>
      </c>
      <c r="AD226">
        <v>763850000</v>
      </c>
      <c r="AE226">
        <v>957740000.00000155</v>
      </c>
      <c r="AF226">
        <v>1227759999.9999979</v>
      </c>
      <c r="AG226">
        <v>1518110000.0000012</v>
      </c>
      <c r="AH226">
        <v>718587999.99999988</v>
      </c>
      <c r="AI226">
        <v>374493000.00000006</v>
      </c>
      <c r="AJ226">
        <v>463231000.00000155</v>
      </c>
      <c r="AK226">
        <v>368946000.00000006</v>
      </c>
      <c r="AL226">
        <v>270155882.35294139</v>
      </c>
      <c r="AM226">
        <v>209452462.68656701</v>
      </c>
      <c r="AN226">
        <v>178876696.83257946</v>
      </c>
      <c r="AO226">
        <v>273159558.92254233</v>
      </c>
      <c r="AP226">
        <v>326018500.00000018</v>
      </c>
      <c r="AQ226">
        <v>449961144.79749966</v>
      </c>
      <c r="AR226">
        <v>288491787.42093009</v>
      </c>
      <c r="AS226">
        <v>339352612.24015129</v>
      </c>
      <c r="AT226">
        <v>263347116.9159812</v>
      </c>
      <c r="AU226">
        <v>529516520.10716397</v>
      </c>
      <c r="AV226">
        <v>573483395.62968326</v>
      </c>
      <c r="AW226">
        <v>722428687.91880155</v>
      </c>
      <c r="AX226">
        <v>803594230.82315576</v>
      </c>
      <c r="AY226">
        <v>1017215689.6417239</v>
      </c>
      <c r="AZ226">
        <v>1309406399.7187152</v>
      </c>
      <c r="BA226">
        <v>1582659850.2951024</v>
      </c>
      <c r="BB226">
        <v>1818285053.7122035</v>
      </c>
      <c r="BC226">
        <v>2012162097.9253764</v>
      </c>
      <c r="BD226">
        <v>2053090575.2855487</v>
      </c>
      <c r="BE226">
        <v>2462977007.5280299</v>
      </c>
      <c r="BF226">
        <v>2735572704.7530332</v>
      </c>
      <c r="BG226">
        <v>2884683965.0223737</v>
      </c>
      <c r="BH226">
        <v>3113683947.820406</v>
      </c>
      <c r="BI226">
        <v>2599685624.2627497</v>
      </c>
      <c r="BJ226">
        <v>2350593250.2711039</v>
      </c>
      <c r="BK226">
        <v>2572304202.1687994</v>
      </c>
      <c r="BL226">
        <v>2567766349.9728155</v>
      </c>
      <c r="BM226">
        <v>2472597218.1489654</v>
      </c>
      <c r="BN226">
        <v>2401791326.456459</v>
      </c>
      <c r="BO226">
        <v>2812105204.5303855</v>
      </c>
      <c r="BP226">
        <v>2260030658.3921876</v>
      </c>
      <c r="BQ226"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8613220565.1222744</v>
      </c>
      <c r="F229">
        <v>9143838870.505394</v>
      </c>
      <c r="G229">
        <v>10029942444.959366</v>
      </c>
      <c r="H229">
        <v>10908507180.101908</v>
      </c>
      <c r="I229">
        <v>11695832629.21863</v>
      </c>
      <c r="J229">
        <v>12425940220.997166</v>
      </c>
      <c r="K229">
        <v>13606058528.59783</v>
      </c>
      <c r="L229">
        <v>15340378177.376446</v>
      </c>
      <c r="M229">
        <v>17119737558.451662</v>
      </c>
      <c r="N229">
        <v>18044308543.751316</v>
      </c>
      <c r="O229">
        <v>19113121472.202873</v>
      </c>
      <c r="P229">
        <v>21252853157.494301</v>
      </c>
      <c r="Q229">
        <v>25831933478.918182</v>
      </c>
      <c r="R229">
        <v>32041764934.856773</v>
      </c>
      <c r="S229">
        <v>34576294093.796463</v>
      </c>
      <c r="T229">
        <v>41275709262.559593</v>
      </c>
      <c r="U229">
        <v>41331068206.340782</v>
      </c>
      <c r="V229">
        <v>43822518743.305962</v>
      </c>
      <c r="W229">
        <v>51021135332.521812</v>
      </c>
      <c r="X229">
        <v>62980103099.99749</v>
      </c>
      <c r="Y229">
        <v>71627104217.893127</v>
      </c>
      <c r="Z229">
        <v>67787455069.692047</v>
      </c>
      <c r="AA229">
        <v>59014102441.664612</v>
      </c>
      <c r="AB229">
        <v>51845939142.569725</v>
      </c>
      <c r="AC229">
        <v>52132546725.017693</v>
      </c>
      <c r="AD229">
        <v>51770708632.131805</v>
      </c>
      <c r="AE229">
        <v>71059295861.642899</v>
      </c>
      <c r="AF229">
        <v>84598763484.953629</v>
      </c>
      <c r="AG229">
        <v>94180049614.83226</v>
      </c>
      <c r="AH229">
        <v>99320758814.313599</v>
      </c>
      <c r="AI229">
        <v>109020240589.3089</v>
      </c>
      <c r="AJ229">
        <v>111132534105.00208</v>
      </c>
      <c r="AK229">
        <v>119183351076.6165</v>
      </c>
      <c r="AL229">
        <v>92893208623.480759</v>
      </c>
      <c r="AM229">
        <v>94355754276.827347</v>
      </c>
      <c r="AN229">
        <v>105218622516.92781</v>
      </c>
      <c r="AO229">
        <v>121842976439.00969</v>
      </c>
      <c r="AP229">
        <v>108221063799.13304</v>
      </c>
      <c r="AQ229">
        <v>103479289047.66077</v>
      </c>
      <c r="AR229">
        <v>108042578427.57555</v>
      </c>
      <c r="AS229">
        <v>99303114972.386383</v>
      </c>
      <c r="AT229">
        <v>107840857383.50868</v>
      </c>
      <c r="AU229">
        <v>123843854946.54448</v>
      </c>
      <c r="AV229">
        <v>155705576097.8446</v>
      </c>
      <c r="AW229">
        <v>177102695641.52472</v>
      </c>
      <c r="AX229">
        <v>202864139379.90964</v>
      </c>
      <c r="AY229">
        <v>236338673389.17368</v>
      </c>
      <c r="AZ229">
        <v>305958750073.97778</v>
      </c>
      <c r="BA229">
        <v>322274278951.91986</v>
      </c>
      <c r="BB229">
        <v>278929551333.97772</v>
      </c>
      <c r="BC229">
        <v>306576148605.81415</v>
      </c>
      <c r="BD229">
        <v>362909259094.80371</v>
      </c>
      <c r="BE229">
        <v>359550156032.8457</v>
      </c>
      <c r="BF229">
        <v>388229198622.55011</v>
      </c>
      <c r="BG229">
        <v>384002267962.04785</v>
      </c>
      <c r="BH229">
        <v>333107767593.71777</v>
      </c>
      <c r="BI229">
        <v>357192826046.12024</v>
      </c>
      <c r="BJ229">
        <v>393744273725.35913</v>
      </c>
      <c r="BK229">
        <v>402022620602.27692</v>
      </c>
      <c r="BL229">
        <v>395543126403.57745</v>
      </c>
      <c r="BM229">
        <v>479853497462.69739</v>
      </c>
      <c r="BN229">
        <v>569148257291.77124</v>
      </c>
      <c r="BO229">
        <v>496475800550.74683</v>
      </c>
      <c r="BP229">
        <v>467205903986.60388</v>
      </c>
      <c r="BQ229"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59826896.27463457</v>
      </c>
      <c r="T230">
        <v>83164752.781579047</v>
      </c>
      <c r="U230">
        <v>88670772.167693019</v>
      </c>
      <c r="V230">
        <v>102906625.72665651</v>
      </c>
      <c r="W230">
        <v>131767032.94175814</v>
      </c>
      <c r="X230">
        <v>139705393.20503655</v>
      </c>
      <c r="Y230">
        <v>171672012.26448736</v>
      </c>
      <c r="Z230">
        <v>161030516.91072816</v>
      </c>
      <c r="AA230">
        <v>148629233.68231833</v>
      </c>
      <c r="AB230">
        <v>177849385.15393564</v>
      </c>
      <c r="AC230">
        <v>161779109.95697773</v>
      </c>
      <c r="AD230">
        <v>131585807.71085975</v>
      </c>
      <c r="AE230">
        <v>142623823.21122852</v>
      </c>
      <c r="AF230">
        <v>182584958.10234925</v>
      </c>
      <c r="AG230">
        <v>224337443.94027114</v>
      </c>
      <c r="AH230">
        <v>244374736.19511715</v>
      </c>
      <c r="AI230">
        <v>249193664.02545357</v>
      </c>
      <c r="AJ230">
        <v>280406617.86141765</v>
      </c>
      <c r="AK230">
        <v>329085341.09580153</v>
      </c>
      <c r="AL230">
        <v>326177831.66479981</v>
      </c>
      <c r="AM230">
        <v>332816454.21676958</v>
      </c>
      <c r="AN230">
        <v>338405358.57307005</v>
      </c>
      <c r="AO230">
        <v>332123072.58610451</v>
      </c>
      <c r="AP230">
        <v>370021280.55743492</v>
      </c>
      <c r="AQ230">
        <v>348123215.08808106</v>
      </c>
      <c r="AR230">
        <v>364236979.75148296</v>
      </c>
      <c r="AS230">
        <v>299470966.71560037</v>
      </c>
      <c r="AT230">
        <v>264893426.72288662</v>
      </c>
      <c r="AU230">
        <v>244997531.95859841</v>
      </c>
      <c r="AV230">
        <v>390683682.96159047</v>
      </c>
      <c r="AW230">
        <v>489595433.1537571</v>
      </c>
      <c r="AX230">
        <v>545641414.42460549</v>
      </c>
      <c r="AY230">
        <v>640960961.32509947</v>
      </c>
      <c r="AZ230">
        <v>748288040.13276923</v>
      </c>
      <c r="BA230">
        <v>736327117.69673717</v>
      </c>
      <c r="BB230">
        <v>910258065.15568089</v>
      </c>
      <c r="BC230">
        <v>1136795653.2994065</v>
      </c>
      <c r="BD230">
        <v>1208958692.3870823</v>
      </c>
      <c r="BE230">
        <v>1176355043.7035768</v>
      </c>
      <c r="BF230">
        <v>1159696307.1389766</v>
      </c>
      <c r="BG230">
        <v>1072424031.5753106</v>
      </c>
      <c r="BH230">
        <v>1037091581.7280295</v>
      </c>
      <c r="BI230">
        <v>1135861429.4653814</v>
      </c>
      <c r="BJ230">
        <v>1301111720.5822456</v>
      </c>
      <c r="BK230">
        <v>1363104737.3926167</v>
      </c>
      <c r="BL230">
        <v>1271026710.9210479</v>
      </c>
      <c r="BM230">
        <v>1287520127.191709</v>
      </c>
      <c r="BN230">
        <v>1438350586.3150194</v>
      </c>
      <c r="BO230">
        <v>1346620219.4842806</v>
      </c>
      <c r="BP230">
        <v>0</v>
      </c>
      <c r="BQ230"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8257739.1695557898</v>
      </c>
      <c r="Q232">
        <v>12138166.046739792</v>
      </c>
      <c r="R232">
        <v>13229742.003493775</v>
      </c>
      <c r="S232">
        <v>13063089.285601581</v>
      </c>
      <c r="T232">
        <v>15995221.344660524</v>
      </c>
      <c r="U232">
        <v>18641620.308609776</v>
      </c>
      <c r="V232">
        <v>21207886.61251175</v>
      </c>
      <c r="W232">
        <v>26522959.404194258</v>
      </c>
      <c r="X232">
        <v>36840817.035522409</v>
      </c>
      <c r="Y232">
        <v>49562340.130945869</v>
      </c>
      <c r="Z232">
        <v>49644295.062886566</v>
      </c>
      <c r="AA232">
        <v>44791776.992806733</v>
      </c>
      <c r="AB232">
        <v>45998296.00915654</v>
      </c>
      <c r="AC232">
        <v>48888865.592736073</v>
      </c>
      <c r="AD232">
        <v>54679253.127096742</v>
      </c>
      <c r="AE232">
        <v>71023923.097944781</v>
      </c>
      <c r="AF232">
        <v>85982020.025685757</v>
      </c>
      <c r="AG232">
        <v>109184115.29010445</v>
      </c>
      <c r="AH232">
        <v>122216540.43233138</v>
      </c>
      <c r="AI232">
        <v>146845547.04041681</v>
      </c>
      <c r="AJ232">
        <v>165522597.66305926</v>
      </c>
      <c r="AK232">
        <v>195825767.78148732</v>
      </c>
      <c r="AL232">
        <v>239504409.21634585</v>
      </c>
      <c r="AM232">
        <v>291566122.07761371</v>
      </c>
      <c r="AN232">
        <v>354121254.12125409</v>
      </c>
      <c r="AO232">
        <v>387819630.50966871</v>
      </c>
      <c r="AP232">
        <v>445687613.68406636</v>
      </c>
      <c r="AQ232">
        <v>492963013.48891097</v>
      </c>
      <c r="AR232">
        <v>576824306.40149772</v>
      </c>
      <c r="AS232">
        <v>564395138.71025229</v>
      </c>
      <c r="AT232">
        <v>619950473.41017818</v>
      </c>
      <c r="AU232">
        <v>731206261.90937173</v>
      </c>
      <c r="AV232">
        <v>781697344.8414315</v>
      </c>
      <c r="AW232">
        <v>874947865.73999989</v>
      </c>
      <c r="AX232">
        <v>889396646.02363634</v>
      </c>
      <c r="AY232">
        <v>913079597.21484327</v>
      </c>
      <c r="AZ232">
        <v>692143417.24592543</v>
      </c>
      <c r="BA232">
        <v>627692324.47976613</v>
      </c>
      <c r="BB232">
        <v>470312859.90205187</v>
      </c>
      <c r="BC232">
        <v>602854410.88845193</v>
      </c>
      <c r="BD232">
        <v>613493778.73852825</v>
      </c>
      <c r="BE232">
        <v>541579230.35671139</v>
      </c>
      <c r="BF232">
        <v>779760820.48652899</v>
      </c>
      <c r="BG232">
        <v>927703123.44866359</v>
      </c>
      <c r="BH232">
        <v>914271842.87166107</v>
      </c>
      <c r="BI232">
        <v>1024677762.7646073</v>
      </c>
      <c r="BJ232">
        <v>1164122805.7966957</v>
      </c>
      <c r="BK232">
        <v>1230278117.2539947</v>
      </c>
      <c r="BL232">
        <v>1386550519.2425129</v>
      </c>
      <c r="BM232">
        <v>1405108099.4928691</v>
      </c>
      <c r="BN232">
        <v>1388401450.8824584</v>
      </c>
      <c r="BO232">
        <v>1655919518.6646998</v>
      </c>
      <c r="BP232">
        <v>1782580814.9150794</v>
      </c>
      <c r="BQ232"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256452513.96648052</v>
      </c>
      <c r="F233">
        <v>263659217.87709448</v>
      </c>
      <c r="G233">
        <v>290487804.87804979</v>
      </c>
      <c r="H233">
        <v>286020942.4083758</v>
      </c>
      <c r="I233">
        <v>301989528.79581285</v>
      </c>
      <c r="J233">
        <v>376470588.23529285</v>
      </c>
      <c r="K233">
        <v>377367021.27659571</v>
      </c>
      <c r="L233">
        <v>481404011.46131611</v>
      </c>
      <c r="M233">
        <v>573288275.0514245</v>
      </c>
      <c r="N233">
        <v>715538109.25744247</v>
      </c>
      <c r="O233">
        <v>781964117.09159827</v>
      </c>
      <c r="P233">
        <v>866903684.55074334</v>
      </c>
      <c r="Q233">
        <v>1122645888.5941637</v>
      </c>
      <c r="R233">
        <v>1338206307.4901454</v>
      </c>
      <c r="S233">
        <v>1933800065.1253629</v>
      </c>
      <c r="T233">
        <v>2479250911.501492</v>
      </c>
      <c r="U233">
        <v>2848471750.540288</v>
      </c>
      <c r="V233">
        <v>3384985754.9857578</v>
      </c>
      <c r="W233">
        <v>4328522336.7697563</v>
      </c>
      <c r="X233">
        <v>4497808917.1974487</v>
      </c>
      <c r="Y233">
        <v>6045146496.8152828</v>
      </c>
      <c r="Z233">
        <v>6484771274.2114487</v>
      </c>
      <c r="AA233">
        <v>7844943607.2410202</v>
      </c>
      <c r="AB233">
        <v>10011807622.156084</v>
      </c>
      <c r="AC233">
        <v>12138692066.442059</v>
      </c>
      <c r="AD233">
        <v>12416035950.804167</v>
      </c>
      <c r="AE233">
        <v>9371355219.7509861</v>
      </c>
      <c r="AF233">
        <v>6989267295.038249</v>
      </c>
      <c r="AG233">
        <v>5451019320.9082842</v>
      </c>
      <c r="AH233">
        <v>5489169552.3976555</v>
      </c>
      <c r="AI233">
        <v>6732637923.5154905</v>
      </c>
      <c r="AJ233">
        <v>6921383333.3333158</v>
      </c>
      <c r="AK233">
        <v>7076023285.4485044</v>
      </c>
      <c r="AL233">
        <v>8559669267.1191645</v>
      </c>
      <c r="AM233">
        <v>5804383999.999999</v>
      </c>
      <c r="AN233">
        <v>6323618762.4750185</v>
      </c>
      <c r="AO233">
        <v>6968443113.7724485</v>
      </c>
      <c r="AP233">
        <v>7351472762.6459026</v>
      </c>
      <c r="AQ233">
        <v>8030034615.3846397</v>
      </c>
      <c r="AR233">
        <v>9179521317.8294277</v>
      </c>
      <c r="AS233">
        <v>11795478333.68222</v>
      </c>
      <c r="AT233">
        <v>14462725950.550573</v>
      </c>
      <c r="AU233">
        <v>16773952826.352188</v>
      </c>
      <c r="AV233">
        <v>18072729120.097519</v>
      </c>
      <c r="AW233">
        <v>19499545663.366322</v>
      </c>
      <c r="AX233">
        <v>21010550038.314194</v>
      </c>
      <c r="AY233">
        <v>23003903616.813305</v>
      </c>
      <c r="AZ233">
        <v>26490700537.269539</v>
      </c>
      <c r="BA233">
        <v>35554882016.383469</v>
      </c>
      <c r="BB233">
        <v>38613262298.222801</v>
      </c>
      <c r="BC233">
        <v>44205462452.690514</v>
      </c>
      <c r="BD233">
        <v>39070283876.7836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21860143.119254224</v>
      </c>
      <c r="F235">
        <v>23077540.757118329</v>
      </c>
      <c r="G235">
        <v>24284341.377908442</v>
      </c>
      <c r="H235">
        <v>26773723.35856884</v>
      </c>
      <c r="I235">
        <v>26935786.847225893</v>
      </c>
      <c r="J235">
        <v>27789006.957755245</v>
      </c>
      <c r="K235">
        <v>26660866.456098456</v>
      </c>
      <c r="L235">
        <v>27235668.507898148</v>
      </c>
      <c r="M235">
        <v>29915412.736518905</v>
      </c>
      <c r="N235">
        <v>30877759.178974587</v>
      </c>
      <c r="O235">
        <v>32912072.195475832</v>
      </c>
      <c r="P235">
        <v>35524861.507061049</v>
      </c>
      <c r="Q235">
        <v>40146392.363564156</v>
      </c>
      <c r="R235">
        <v>47826457.329694659</v>
      </c>
      <c r="S235">
        <v>62778175.95128648</v>
      </c>
      <c r="T235">
        <v>77872120.623630196</v>
      </c>
      <c r="U235">
        <v>87168683.568404377</v>
      </c>
      <c r="V235">
        <v>96503704.842313305</v>
      </c>
      <c r="W235">
        <v>130371088.08076167</v>
      </c>
      <c r="X235">
        <v>156241740.96736562</v>
      </c>
      <c r="Y235">
        <v>133197932.94658867</v>
      </c>
      <c r="Z235">
        <v>122039607.97970261</v>
      </c>
      <c r="AA235">
        <v>105442302.70589209</v>
      </c>
      <c r="AB235">
        <v>111237937.77307382</v>
      </c>
      <c r="AC235">
        <v>155070297.06236333</v>
      </c>
      <c r="AD235">
        <v>160035448.99382147</v>
      </c>
      <c r="AE235">
        <v>209970431.22891635</v>
      </c>
      <c r="AF235">
        <v>250821395.90057462</v>
      </c>
      <c r="AG235">
        <v>219846874.4243196</v>
      </c>
      <c r="AH235">
        <v>221843758.36567107</v>
      </c>
      <c r="AI235">
        <v>257348739.49252734</v>
      </c>
      <c r="AJ235">
        <v>256739546.92119852</v>
      </c>
      <c r="AK235">
        <v>251171361.36755559</v>
      </c>
      <c r="AL235">
        <v>168348516.13637736</v>
      </c>
      <c r="AM235">
        <v>112853872.54721668</v>
      </c>
      <c r="AN235">
        <v>186722015.22678977</v>
      </c>
      <c r="AO235">
        <v>233078748.15490463</v>
      </c>
      <c r="AP235">
        <v>195907144.49892268</v>
      </c>
      <c r="AQ235">
        <v>178862077.32827005</v>
      </c>
      <c r="AR235">
        <v>165600371.99989438</v>
      </c>
      <c r="AS235">
        <v>171468082.5107103</v>
      </c>
      <c r="AT235">
        <v>206469792.90798989</v>
      </c>
      <c r="AU235">
        <v>264701598.37387797</v>
      </c>
      <c r="AV235">
        <v>318494257.29301214</v>
      </c>
      <c r="AW235">
        <v>361003736.59376061</v>
      </c>
      <c r="AX235">
        <v>479952557.90755445</v>
      </c>
      <c r="AY235">
        <v>725986593.78547931</v>
      </c>
      <c r="AZ235">
        <v>837295796.19796026</v>
      </c>
      <c r="BA235">
        <v>1135430388.8954155</v>
      </c>
      <c r="BB235">
        <v>1026765368.9896492</v>
      </c>
      <c r="BC235">
        <v>1223288236.1113541</v>
      </c>
      <c r="BD235">
        <v>1467017539.9089701</v>
      </c>
      <c r="BE235">
        <v>1536134098.4861138</v>
      </c>
      <c r="BF235">
        <v>1725273635.7620678</v>
      </c>
      <c r="BG235">
        <v>2182669369.1818171</v>
      </c>
      <c r="BH235">
        <v>1737191607.463763</v>
      </c>
      <c r="BI235">
        <v>1599780656.8201361</v>
      </c>
      <c r="BJ235">
        <v>1561433669.7196693</v>
      </c>
      <c r="BK235">
        <v>1642928831.1349804</v>
      </c>
      <c r="BL235">
        <v>1911073482.4163487</v>
      </c>
      <c r="BM235">
        <v>2286539263.580605</v>
      </c>
      <c r="BN235">
        <v>2696894991.4267445</v>
      </c>
      <c r="BO235">
        <v>0</v>
      </c>
      <c r="BP235">
        <v>0</v>
      </c>
      <c r="BQ235"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80256651997.855896</v>
      </c>
      <c r="W236">
        <v>76663158027.99469</v>
      </c>
      <c r="X236">
        <v>105158151387.46976</v>
      </c>
      <c r="Y236">
        <v>129851962588.67673</v>
      </c>
      <c r="Z236">
        <v>147289431029.18304</v>
      </c>
      <c r="AA236">
        <v>164132470544.31033</v>
      </c>
      <c r="AB236">
        <v>192313508115.26974</v>
      </c>
      <c r="AC236">
        <v>224986907662.22461</v>
      </c>
      <c r="AD236">
        <v>268062653819.37949</v>
      </c>
      <c r="AE236">
        <v>302618182702.68866</v>
      </c>
      <c r="AF236">
        <v>311505944880.17896</v>
      </c>
      <c r="AG236">
        <v>339016916269.28058</v>
      </c>
      <c r="AH236">
        <v>389689556102.56372</v>
      </c>
      <c r="AI236">
        <v>445706188757.34448</v>
      </c>
      <c r="AJ236">
        <v>514621299128.34717</v>
      </c>
      <c r="AK236">
        <v>619572766299.64319</v>
      </c>
      <c r="AL236">
        <v>728002786568.87952</v>
      </c>
      <c r="AM236">
        <v>876347278979.33179</v>
      </c>
      <c r="AN236">
        <v>1119277043533.1995</v>
      </c>
      <c r="AO236">
        <v>1370192052166.3716</v>
      </c>
      <c r="AP236">
        <v>1568032576592.9641</v>
      </c>
      <c r="AQ236">
        <v>1600163456424.0132</v>
      </c>
      <c r="AR236">
        <v>1856161907560.4399</v>
      </c>
      <c r="AS236">
        <v>2054654210441.0281</v>
      </c>
      <c r="AT236">
        <v>2315722235607.7148</v>
      </c>
      <c r="AU236">
        <v>2594642266860.6177</v>
      </c>
      <c r="AV236">
        <v>3055771331375.376</v>
      </c>
      <c r="AW236">
        <v>3486456313685.252</v>
      </c>
      <c r="AX236">
        <v>4061286103204.0757</v>
      </c>
      <c r="AY236">
        <v>5061596237599.6016</v>
      </c>
      <c r="AZ236">
        <v>6175253997442.4697</v>
      </c>
      <c r="BA236">
        <v>7824435806880.2061</v>
      </c>
      <c r="BB236">
        <v>9969949273442.7676</v>
      </c>
      <c r="BC236">
        <v>11982968798682.125</v>
      </c>
      <c r="BD236">
        <v>14671872239224.563</v>
      </c>
      <c r="BE236">
        <v>17071552604203.006</v>
      </c>
      <c r="BF236">
        <v>19652881274507.785</v>
      </c>
      <c r="BG236">
        <v>21849224521221.477</v>
      </c>
      <c r="BH236">
        <v>24179104326095.379</v>
      </c>
      <c r="BI236">
        <v>25253734870623.465</v>
      </c>
      <c r="BJ236">
        <v>26858663893444.973</v>
      </c>
      <c r="BK236">
        <v>29338426665261.246</v>
      </c>
      <c r="BL236">
        <v>30659844503870.609</v>
      </c>
      <c r="BM236">
        <v>33793972691314.648</v>
      </c>
      <c r="BN236">
        <v>39279820997472.109</v>
      </c>
      <c r="BO236">
        <v>41783984141910.859</v>
      </c>
      <c r="BP236">
        <v>44463614321617.969</v>
      </c>
      <c r="BQ236"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270099647887.45828</v>
      </c>
      <c r="AR237">
        <v>281753059803.93103</v>
      </c>
      <c r="AS237">
        <v>0</v>
      </c>
      <c r="AT237">
        <v>300776356867.23773</v>
      </c>
      <c r="AU237">
        <v>332368217326.74335</v>
      </c>
      <c r="AV237">
        <v>414417536790.21124</v>
      </c>
      <c r="AW237">
        <v>541320070508.89874</v>
      </c>
      <c r="AX237">
        <v>743436035899.73438</v>
      </c>
      <c r="AY237">
        <v>973701388018.59265</v>
      </c>
      <c r="AZ237">
        <v>1359978353702.6108</v>
      </c>
      <c r="BA237">
        <v>1672409973934.3835</v>
      </c>
      <c r="BB237">
        <v>1514850925709.8323</v>
      </c>
      <c r="BC237">
        <v>1838932130557.2771</v>
      </c>
      <c r="BD237">
        <v>2133838067157.5928</v>
      </c>
      <c r="BE237">
        <v>2218295692524.2842</v>
      </c>
      <c r="BF237">
        <v>2473648039237.5771</v>
      </c>
      <c r="BG237">
        <v>2407262708753.3984</v>
      </c>
      <c r="BH237">
        <v>2010456982511.2341</v>
      </c>
      <c r="BI237">
        <v>1952658456995.7813</v>
      </c>
      <c r="BJ237">
        <v>2169534625938.3042</v>
      </c>
      <c r="BK237">
        <v>2246206077397.3203</v>
      </c>
      <c r="BL237">
        <v>2325706996610.0991</v>
      </c>
      <c r="BM237">
        <v>2530316758290.0537</v>
      </c>
      <c r="BN237">
        <v>0</v>
      </c>
      <c r="BO237">
        <v>0</v>
      </c>
      <c r="BP237">
        <v>0</v>
      </c>
      <c r="BQ237"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v>0</v>
      </c>
      <c r="F238">
        <v>0</v>
      </c>
      <c r="G238">
        <v>15019559.037092978</v>
      </c>
      <c r="H238">
        <v>15917305.045490587</v>
      </c>
      <c r="I238">
        <v>18487744.608777814</v>
      </c>
      <c r="J238">
        <v>22239366.80172779</v>
      </c>
      <c r="K238">
        <v>23974428.004033566</v>
      </c>
      <c r="L238">
        <v>28333225.298514917</v>
      </c>
      <c r="M238">
        <v>34588938.598813191</v>
      </c>
      <c r="N238">
        <v>44202856.699339397</v>
      </c>
      <c r="O238">
        <v>45875022.033487134</v>
      </c>
      <c r="P238">
        <v>51249933.100351982</v>
      </c>
      <c r="Q238">
        <v>55148715.898515552</v>
      </c>
      <c r="R238">
        <v>71398709.375681207</v>
      </c>
      <c r="S238">
        <v>126578351.19342217</v>
      </c>
      <c r="T238">
        <v>131947260.29091127</v>
      </c>
      <c r="U238">
        <v>172466686.7606473</v>
      </c>
      <c r="V238">
        <v>195693834.46829402</v>
      </c>
      <c r="W238">
        <v>287801079.04133391</v>
      </c>
      <c r="X238">
        <v>312779643.6171245</v>
      </c>
      <c r="Y238">
        <v>343478572.73744273</v>
      </c>
      <c r="Z238">
        <v>370108056.64633507</v>
      </c>
      <c r="AA238">
        <v>356569599.42134637</v>
      </c>
      <c r="AB238">
        <v>309030427.47084141</v>
      </c>
      <c r="AC238">
        <v>311419897.1849544</v>
      </c>
      <c r="AD238">
        <v>318741609.68840057</v>
      </c>
      <c r="AE238">
        <v>477862196.6548959</v>
      </c>
      <c r="AF238">
        <v>545076109.57498229</v>
      </c>
      <c r="AG238">
        <v>484493076.65660447</v>
      </c>
      <c r="AH238">
        <v>457428538.55974531</v>
      </c>
      <c r="AI238">
        <v>587048737.27556872</v>
      </c>
      <c r="AJ238">
        <v>584369594.43626881</v>
      </c>
      <c r="AK238">
        <v>510692055.7769742</v>
      </c>
      <c r="AL238">
        <v>400104775.14403409</v>
      </c>
      <c r="AM238">
        <v>294436630.62965173</v>
      </c>
      <c r="AN238">
        <v>400451828.73120034</v>
      </c>
      <c r="AO238">
        <v>365930819.64247561</v>
      </c>
      <c r="AP238">
        <v>337594380.40206164</v>
      </c>
      <c r="AQ238">
        <v>334217318.01722306</v>
      </c>
      <c r="AR238">
        <v>347203823.44289005</v>
      </c>
      <c r="AS238">
        <v>347132259.82253265</v>
      </c>
      <c r="AT238">
        <v>306104596.09953946</v>
      </c>
      <c r="AU238">
        <v>314498111.7680195</v>
      </c>
      <c r="AV238">
        <v>426133120.99785084</v>
      </c>
      <c r="AW238">
        <v>556123840.98258424</v>
      </c>
      <c r="AX238">
        <v>570685237.69513547</v>
      </c>
      <c r="AY238">
        <v>713509595.83315861</v>
      </c>
      <c r="AZ238">
        <v>861377563.18758452</v>
      </c>
      <c r="BA238">
        <v>1154414041.6454566</v>
      </c>
      <c r="BB238">
        <v>1252457618.2657912</v>
      </c>
      <c r="BC238">
        <v>1365871860.8436861</v>
      </c>
      <c r="BD238">
        <v>1681826498.8588438</v>
      </c>
      <c r="BE238">
        <v>1709585316.667676</v>
      </c>
      <c r="BF238">
        <v>2066658190.115181</v>
      </c>
      <c r="BG238">
        <v>2142135779.1212955</v>
      </c>
      <c r="BH238">
        <v>2160763997.4439754</v>
      </c>
      <c r="BI238">
        <v>2422721449.6914096</v>
      </c>
      <c r="BJ238">
        <v>2718771025.4643011</v>
      </c>
      <c r="BK238">
        <v>3107484069.677876</v>
      </c>
      <c r="BL238">
        <v>3079409007.4670587</v>
      </c>
      <c r="BM238">
        <v>3497800137.596343</v>
      </c>
      <c r="BN238">
        <v>4076441170.0597105</v>
      </c>
      <c r="BO238">
        <v>4180747806.1764059</v>
      </c>
      <c r="BP238">
        <v>4586262887.6893349</v>
      </c>
      <c r="BQ238"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644327524.21964276</v>
      </c>
      <c r="F239">
        <v>735334621.17801523</v>
      </c>
      <c r="G239">
        <v>829789272.03065193</v>
      </c>
      <c r="H239">
        <v>848919827.17234778</v>
      </c>
      <c r="I239">
        <v>957692307.69230628</v>
      </c>
      <c r="J239">
        <v>1107067307.692306</v>
      </c>
      <c r="K239">
        <v>1353701923.0769236</v>
      </c>
      <c r="L239">
        <v>1543269230.7692318</v>
      </c>
      <c r="M239">
        <v>1791485096.1538458</v>
      </c>
      <c r="N239">
        <v>2010687499.9999988</v>
      </c>
      <c r="O239">
        <v>2270694711.5384593</v>
      </c>
      <c r="P239">
        <v>2645480769.2307663</v>
      </c>
      <c r="Q239">
        <v>3261577183.3779645</v>
      </c>
      <c r="R239">
        <v>4063879345.6831174</v>
      </c>
      <c r="S239">
        <v>4917118701.1913376</v>
      </c>
      <c r="T239">
        <v>5693118825.8028269</v>
      </c>
      <c r="U239">
        <v>6852127168.1814356</v>
      </c>
      <c r="V239">
        <v>8186394941.2412043</v>
      </c>
      <c r="W239">
        <v>9780541532.4656811</v>
      </c>
      <c r="X239">
        <v>11146241900.165625</v>
      </c>
      <c r="Y239">
        <v>13592161651.051813</v>
      </c>
      <c r="Z239">
        <v>14764292365.649973</v>
      </c>
      <c r="AA239">
        <v>17274756353.402752</v>
      </c>
      <c r="AB239">
        <v>21381379120.000969</v>
      </c>
      <c r="AC239">
        <v>24895309176.8228</v>
      </c>
      <c r="AD239">
        <v>24153423518.423256</v>
      </c>
      <c r="AE239">
        <v>28341469863.9482</v>
      </c>
      <c r="AF239">
        <v>34606914427.187477</v>
      </c>
      <c r="AG239">
        <v>41515476590.817757</v>
      </c>
      <c r="AH239">
        <v>51551156900.116081</v>
      </c>
      <c r="AI239">
        <v>65001370153.09713</v>
      </c>
      <c r="AJ239">
        <v>77817563295.076797</v>
      </c>
      <c r="AK239">
        <v>90302807017.350174</v>
      </c>
      <c r="AL239">
        <v>107793874400.36131</v>
      </c>
      <c r="AM239">
        <v>120117703763.41075</v>
      </c>
      <c r="AN239">
        <v>142762560938.76288</v>
      </c>
      <c r="AO239">
        <v>155260164372.14813</v>
      </c>
      <c r="AP239">
        <v>149978191789.4379</v>
      </c>
      <c r="AQ239">
        <v>125186509654.99068</v>
      </c>
      <c r="AR239">
        <v>142127016229.26877</v>
      </c>
      <c r="AS239">
        <v>140559929455.17767</v>
      </c>
      <c r="AT239">
        <v>147674913744.40427</v>
      </c>
      <c r="AU239">
        <v>154728821171.04004</v>
      </c>
      <c r="AV239">
        <v>170239513118.80145</v>
      </c>
      <c r="AW239">
        <v>185752819665.35379</v>
      </c>
      <c r="AX239">
        <v>197088398272.20767</v>
      </c>
      <c r="AY239">
        <v>226318062599.83813</v>
      </c>
      <c r="AZ239">
        <v>263903477416.72699</v>
      </c>
      <c r="BA239">
        <v>298509325149.13367</v>
      </c>
      <c r="BB239">
        <v>309662164838.39746</v>
      </c>
      <c r="BC239">
        <v>371739117056.09814</v>
      </c>
      <c r="BD239">
        <v>444706996483.27631</v>
      </c>
      <c r="BE239">
        <v>481508918096.04858</v>
      </c>
      <c r="BF239">
        <v>522765711490.86945</v>
      </c>
      <c r="BG239">
        <v>517522426916.42004</v>
      </c>
      <c r="BH239">
        <v>512578108491.14374</v>
      </c>
      <c r="BI239">
        <v>518346284943.70123</v>
      </c>
      <c r="BJ239">
        <v>566086623169.47144</v>
      </c>
      <c r="BK239">
        <v>622392520559.90149</v>
      </c>
      <c r="BL239">
        <v>671259806633.72119</v>
      </c>
      <c r="BM239">
        <v>733644757469.70972</v>
      </c>
      <c r="BN239">
        <v>752464185489.53015</v>
      </c>
      <c r="BO239">
        <v>712869156370.03662</v>
      </c>
      <c r="BP239">
        <v>732186632196.46716</v>
      </c>
      <c r="BQ239"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93460389.505874455</v>
      </c>
      <c r="AR240">
        <v>73059257.128822938</v>
      </c>
      <c r="AS240">
        <v>71109134.256472021</v>
      </c>
      <c r="AT240">
        <v>85007552.086846188</v>
      </c>
      <c r="AU240">
        <v>106030909.51122865</v>
      </c>
      <c r="AV240">
        <v>150297936.1834105</v>
      </c>
      <c r="AW240">
        <v>219482710.70133549</v>
      </c>
      <c r="AX240">
        <v>334066795.93283254</v>
      </c>
      <c r="AY240">
        <v>458811461.16550642</v>
      </c>
      <c r="AZ240">
        <v>792274181.455652</v>
      </c>
      <c r="BA240">
        <v>778612006.22708273</v>
      </c>
      <c r="BB240">
        <v>907478846.04520774</v>
      </c>
      <c r="BC240">
        <v>1018109991.200865</v>
      </c>
      <c r="BD240">
        <v>1286893050.3359325</v>
      </c>
      <c r="BE240">
        <v>1497071525.0151014</v>
      </c>
      <c r="BF240">
        <v>1782418740.6724257</v>
      </c>
      <c r="BG240">
        <v>1841389217.4943974</v>
      </c>
      <c r="BH240">
        <v>1750685527.529983</v>
      </c>
      <c r="BI240">
        <v>1887293477.5957348</v>
      </c>
      <c r="BJ240">
        <v>2107395314.3839107</v>
      </c>
      <c r="BK240">
        <v>2070180336.4612591</v>
      </c>
      <c r="BL240">
        <v>2324647153.5366936</v>
      </c>
      <c r="BM240">
        <v>2543407340.3551888</v>
      </c>
      <c r="BN240">
        <v>2511317871.2804551</v>
      </c>
      <c r="BO240">
        <v>2379904320.2517018</v>
      </c>
      <c r="BP240">
        <v>3646872686.3076601</v>
      </c>
      <c r="BQ240"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15362860403.367039</v>
      </c>
      <c r="F242">
        <v>15949768894.885366</v>
      </c>
      <c r="G242">
        <v>17308535109.09964</v>
      </c>
      <c r="H242">
        <v>18544399583.644005</v>
      </c>
      <c r="I242">
        <v>20015144949.046982</v>
      </c>
      <c r="J242">
        <v>21648150273.118309</v>
      </c>
      <c r="K242">
        <v>22917028311.86219</v>
      </c>
      <c r="L242">
        <v>25324463736.067986</v>
      </c>
      <c r="M242">
        <v>28055480352.948296</v>
      </c>
      <c r="N242">
        <v>32306294325.250504</v>
      </c>
      <c r="O242">
        <v>36956185679.160728</v>
      </c>
      <c r="P242">
        <v>41396287301.987274</v>
      </c>
      <c r="Q242">
        <v>49512118036.262939</v>
      </c>
      <c r="R242">
        <v>65177051950.845383</v>
      </c>
      <c r="S242">
        <v>81541142307.917908</v>
      </c>
      <c r="T242">
        <v>87831518176.989319</v>
      </c>
      <c r="U242">
        <v>99854890215.874069</v>
      </c>
      <c r="V242">
        <v>101484459192.46846</v>
      </c>
      <c r="W242">
        <v>127989405828.11052</v>
      </c>
      <c r="X242">
        <v>148413540005.35437</v>
      </c>
      <c r="Y242">
        <v>174287259526.31912</v>
      </c>
      <c r="Z242">
        <v>210769094421.96448</v>
      </c>
      <c r="AA242">
        <v>184081130601.06143</v>
      </c>
      <c r="AB242">
        <v>171292876191.91071</v>
      </c>
      <c r="AC242">
        <v>180882069414.64578</v>
      </c>
      <c r="AD242">
        <v>167718685025.86484</v>
      </c>
      <c r="AE242">
        <v>181982853636.22424</v>
      </c>
      <c r="AF242">
        <v>191303201660.44119</v>
      </c>
      <c r="AG242">
        <v>370690368528.03772</v>
      </c>
      <c r="AH242">
        <v>593229293662.80688</v>
      </c>
      <c r="AI242">
        <v>266946187098.76804</v>
      </c>
      <c r="AJ242">
        <v>303273603588.90936</v>
      </c>
      <c r="AK242">
        <v>420894883665.15192</v>
      </c>
      <c r="AL242">
        <v>604835543526.06201</v>
      </c>
      <c r="AM242">
        <v>535590541675.21912</v>
      </c>
      <c r="AN242">
        <v>524972915047.95288</v>
      </c>
      <c r="AO242">
        <v>599946015673.95593</v>
      </c>
      <c r="AP242">
        <v>714283707723.1582</v>
      </c>
      <c r="AQ242">
        <v>740298464288.60059</v>
      </c>
      <c r="AR242">
        <v>680508374054.57959</v>
      </c>
      <c r="AS242">
        <v>729197273654.65491</v>
      </c>
      <c r="AT242">
        <v>808248614225.96924</v>
      </c>
      <c r="AU242">
        <v>709904960178.13074</v>
      </c>
      <c r="AV242">
        <v>759541709362.74329</v>
      </c>
      <c r="AW242">
        <v>879357571641.82544</v>
      </c>
      <c r="AX242">
        <v>1133231859332.8843</v>
      </c>
      <c r="AY242">
        <v>1392234841868.1162</v>
      </c>
      <c r="AZ242">
        <v>1775797555796.3208</v>
      </c>
      <c r="BA242">
        <v>2113778815895.8447</v>
      </c>
      <c r="BB242">
        <v>2170397011712.2034</v>
      </c>
      <c r="BC242">
        <v>2698800223499.6343</v>
      </c>
      <c r="BD242">
        <v>3217598195692.2183</v>
      </c>
      <c r="BE242">
        <v>3332352432457.6621</v>
      </c>
      <c r="BF242">
        <v>3467875091131.8584</v>
      </c>
      <c r="BG242">
        <v>3654423028480.665</v>
      </c>
      <c r="BH242">
        <v>3074751102546.6328</v>
      </c>
      <c r="BI242">
        <v>3161054767863.0278</v>
      </c>
      <c r="BJ242">
        <v>3522753829328.8965</v>
      </c>
      <c r="BK242">
        <v>3420216203192.5693</v>
      </c>
      <c r="BL242">
        <v>3425596587825.3501</v>
      </c>
      <c r="BM242">
        <v>3326290822921.7021</v>
      </c>
      <c r="BN242">
        <v>3654286049400.2368</v>
      </c>
      <c r="BO242">
        <v>4075000126647.2964</v>
      </c>
      <c r="BP242">
        <v>4778208218552.6221</v>
      </c>
      <c r="BQ242"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43672832.839999996</v>
      </c>
      <c r="AV243">
        <v>61625814.659999914</v>
      </c>
      <c r="AW243">
        <v>65887474.379999936</v>
      </c>
      <c r="AX243">
        <v>77943695.410000101</v>
      </c>
      <c r="AY243">
        <v>99893953.64000009</v>
      </c>
      <c r="AZ243">
        <v>143714353.10000017</v>
      </c>
      <c r="BA243">
        <v>192658151.17999998</v>
      </c>
      <c r="BB243">
        <v>268355499.99999985</v>
      </c>
      <c r="BC243">
        <v>295025182.16000009</v>
      </c>
      <c r="BD243">
        <v>322427389.44999957</v>
      </c>
      <c r="BE243">
        <v>406947012.43999988</v>
      </c>
      <c r="BF243">
        <v>500154327.78000039</v>
      </c>
      <c r="BG243">
        <v>599822048.55999959</v>
      </c>
      <c r="BH243">
        <v>642257332.09010077</v>
      </c>
      <c r="BI243">
        <v>733877999.99999988</v>
      </c>
      <c r="BJ243">
        <v>822896000.00000012</v>
      </c>
      <c r="BK243">
        <v>848586582.53000021</v>
      </c>
      <c r="BL243">
        <v>788263689.81699216</v>
      </c>
      <c r="BM243">
        <v>871927288.07816947</v>
      </c>
      <c r="BN243">
        <v>1118575446.9697709</v>
      </c>
      <c r="BO243">
        <v>1214829940.0911803</v>
      </c>
      <c r="BP243">
        <v>1247740574.8285892</v>
      </c>
      <c r="BQ243"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6253468859.5763807</v>
      </c>
      <c r="F244">
        <v>6406752531.9372091</v>
      </c>
      <c r="G244">
        <v>6711111964.4029636</v>
      </c>
      <c r="H244">
        <v>7806303931.6838379</v>
      </c>
      <c r="I244">
        <v>8908525070.4222965</v>
      </c>
      <c r="J244">
        <v>9817693390.5779171</v>
      </c>
      <c r="K244">
        <v>10897308084.9333</v>
      </c>
      <c r="L244">
        <v>12256165155.815332</v>
      </c>
      <c r="M244">
        <v>14227963754.701553</v>
      </c>
      <c r="N244">
        <v>16140287309.991404</v>
      </c>
      <c r="O244">
        <v>18085946699.810944</v>
      </c>
      <c r="P244">
        <v>20692124911.659142</v>
      </c>
      <c r="Q244">
        <v>25209408542.219498</v>
      </c>
      <c r="R244">
        <v>29934203831.524094</v>
      </c>
      <c r="S244">
        <v>38811582923.770134</v>
      </c>
      <c r="T244">
        <v>50366875919.508598</v>
      </c>
      <c r="U244">
        <v>63633930878.295944</v>
      </c>
      <c r="V244">
        <v>80892778877.330154</v>
      </c>
      <c r="W244">
        <v>101615403258.72253</v>
      </c>
      <c r="X244">
        <v>134033992669.85684</v>
      </c>
      <c r="Y244">
        <v>170494584836.62424</v>
      </c>
      <c r="Z244">
        <v>174069846072.34979</v>
      </c>
      <c r="AA244">
        <v>199419167282.39029</v>
      </c>
      <c r="AB244">
        <v>220026544448.79865</v>
      </c>
      <c r="AC244">
        <v>0</v>
      </c>
      <c r="AD244">
        <v>0</v>
      </c>
      <c r="AE244">
        <v>307486544214.68262</v>
      </c>
      <c r="AF244">
        <v>274173055480.90735</v>
      </c>
      <c r="AG244">
        <v>274104991341.57233</v>
      </c>
      <c r="AH244">
        <v>264119867775.89258</v>
      </c>
      <c r="AI244">
        <v>330866560187.44598</v>
      </c>
      <c r="AJ244">
        <v>204201877758.01962</v>
      </c>
      <c r="AK244">
        <v>211246803618.70319</v>
      </c>
      <c r="AL244">
        <v>195784612669.18903</v>
      </c>
      <c r="AM244">
        <v>205258066533.78607</v>
      </c>
      <c r="AN244">
        <v>217552452283.78754</v>
      </c>
      <c r="AO244">
        <v>233464217577.23193</v>
      </c>
      <c r="AP244">
        <v>252868195586.36676</v>
      </c>
      <c r="AQ244">
        <v>271157838307.39114</v>
      </c>
      <c r="AR244">
        <v>290580001208.24884</v>
      </c>
      <c r="AS244">
        <v>308604750865.26813</v>
      </c>
      <c r="AT244">
        <v>337049257488.62512</v>
      </c>
      <c r="AU244">
        <v>339101966165.15094</v>
      </c>
      <c r="AV244">
        <v>381080454951.95026</v>
      </c>
      <c r="AW244">
        <v>423699062514.71075</v>
      </c>
      <c r="AX244">
        <v>485482858418.09448</v>
      </c>
      <c r="AY244">
        <v>593933737208.73547</v>
      </c>
      <c r="AZ244">
        <v>737390218096.62781</v>
      </c>
      <c r="BA244">
        <v>859675340989.86719</v>
      </c>
      <c r="BB244">
        <v>943228468981.9386</v>
      </c>
      <c r="BC244">
        <v>1056611972785.3774</v>
      </c>
      <c r="BD244">
        <v>1165982692907.0234</v>
      </c>
      <c r="BE244">
        <v>1259420448112.8643</v>
      </c>
      <c r="BF244">
        <v>1217715474616.3181</v>
      </c>
      <c r="BG244">
        <v>1313329118808.9221</v>
      </c>
      <c r="BH244">
        <v>1345077882115.0532</v>
      </c>
      <c r="BI244">
        <v>1507791926026.3086</v>
      </c>
      <c r="BJ244">
        <v>1462796082823.8943</v>
      </c>
      <c r="BK244">
        <v>1253068442720.8943</v>
      </c>
      <c r="BL244">
        <v>1222607040347.3545</v>
      </c>
      <c r="BM244">
        <v>1316116555180.4309</v>
      </c>
      <c r="BN244">
        <v>1425072462488.4753</v>
      </c>
      <c r="BO244">
        <v>1540543014401.0083</v>
      </c>
      <c r="BP244">
        <v>1455901553576.5215</v>
      </c>
      <c r="BQ244"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32416368.692888442</v>
      </c>
      <c r="AI245">
        <v>37998147.862324469</v>
      </c>
      <c r="AJ245">
        <v>42567484.189418532</v>
      </c>
      <c r="AK245">
        <v>39035706.33212097</v>
      </c>
      <c r="AL245">
        <v>47393786.127167754</v>
      </c>
      <c r="AM245">
        <v>51913346.462657146</v>
      </c>
      <c r="AN245">
        <v>56314422.849948786</v>
      </c>
      <c r="AO245">
        <v>60965987.49898532</v>
      </c>
      <c r="AP245">
        <v>63608231.104075983</v>
      </c>
      <c r="AQ245">
        <v>61853459.785522759</v>
      </c>
      <c r="AR245">
        <v>65328582.521401092</v>
      </c>
      <c r="AS245">
        <v>74811326.153416321</v>
      </c>
      <c r="AT245">
        <v>71682679.873308793</v>
      </c>
      <c r="AU245">
        <v>69726197.854567081</v>
      </c>
      <c r="AV245">
        <v>79248258.71417208</v>
      </c>
      <c r="AW245">
        <v>96858411.509392887</v>
      </c>
      <c r="AX245">
        <v>124864055.55512568</v>
      </c>
      <c r="AY245">
        <v>128607852.51703639</v>
      </c>
      <c r="AZ245">
        <v>144534272.31500405</v>
      </c>
      <c r="BA245">
        <v>157563361.63084608</v>
      </c>
      <c r="BB245">
        <v>140142407.00235623</v>
      </c>
      <c r="BC245">
        <v>161144214.3642548</v>
      </c>
      <c r="BD245">
        <v>167049633.826895</v>
      </c>
      <c r="BE245">
        <v>203566916.73766237</v>
      </c>
      <c r="BF245">
        <v>205234809.70115498</v>
      </c>
      <c r="BG245">
        <v>213802370.78195971</v>
      </c>
      <c r="BH245">
        <v>231687798.77042753</v>
      </c>
      <c r="BI245">
        <v>230953192.38079777</v>
      </c>
      <c r="BJ245">
        <v>253591532.91777572</v>
      </c>
      <c r="BK245">
        <v>275893214.26357383</v>
      </c>
      <c r="BL245">
        <v>265073124.24568117</v>
      </c>
      <c r="BM245">
        <v>306256014.40514398</v>
      </c>
      <c r="BN245">
        <v>360653302.9063853</v>
      </c>
      <c r="BO245">
        <v>374683641.55226505</v>
      </c>
      <c r="BP245">
        <v>367601215.12672269</v>
      </c>
      <c r="BQ245"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9473418402.7719955</v>
      </c>
      <c r="F246">
        <v>9850771466.4490643</v>
      </c>
      <c r="G246">
        <v>10757443514.325932</v>
      </c>
      <c r="H246">
        <v>11767686611.745804</v>
      </c>
      <c r="I246">
        <v>12688820277.012482</v>
      </c>
      <c r="J246">
        <v>14209492288.221903</v>
      </c>
      <c r="K246">
        <v>11205260884.368164</v>
      </c>
      <c r="L246">
        <v>11585100564.742695</v>
      </c>
      <c r="M246">
        <v>12525248984.968836</v>
      </c>
      <c r="N246">
        <v>14228336768.365219</v>
      </c>
      <c r="O246">
        <v>15889459386.390133</v>
      </c>
      <c r="P246">
        <v>18489771918.993656</v>
      </c>
      <c r="Q246">
        <v>19836996599.855927</v>
      </c>
      <c r="R246">
        <v>23303146421.25407</v>
      </c>
      <c r="S246">
        <v>25349723588.123299</v>
      </c>
      <c r="T246">
        <v>26425035865.549858</v>
      </c>
      <c r="U246">
        <v>30960989341.749821</v>
      </c>
      <c r="V246">
        <v>38489594795.122635</v>
      </c>
      <c r="W246">
        <v>48160440182.116714</v>
      </c>
      <c r="X246">
        <v>57815730722.958405</v>
      </c>
      <c r="Y246">
        <v>68602237332.429886</v>
      </c>
      <c r="Z246">
        <v>71456405741.278824</v>
      </c>
      <c r="AA246">
        <v>77288678421.330826</v>
      </c>
      <c r="AB246">
        <v>84555686283.238846</v>
      </c>
      <c r="AC246">
        <v>87470900027.037888</v>
      </c>
      <c r="AD246">
        <v>98934832884.194168</v>
      </c>
      <c r="AE246">
        <v>110881910761.1535</v>
      </c>
      <c r="AF246">
        <v>127042702782.59219</v>
      </c>
      <c r="AG246">
        <v>135113957066.15877</v>
      </c>
      <c r="AH246">
        <v>136654591555.64122</v>
      </c>
      <c r="AI246">
        <v>146042806795.28522</v>
      </c>
      <c r="AJ246">
        <v>128798905904.94066</v>
      </c>
      <c r="AK246">
        <v>139289233486.28879</v>
      </c>
      <c r="AL246">
        <v>138784280997.38913</v>
      </c>
      <c r="AM246">
        <v>165917983463.28012</v>
      </c>
      <c r="AN246">
        <v>174783866426.70599</v>
      </c>
      <c r="AO246">
        <v>194665846767.45007</v>
      </c>
      <c r="AP246">
        <v>218013058995.35333</v>
      </c>
      <c r="AQ246">
        <v>227587347669.72952</v>
      </c>
      <c r="AR246">
        <v>257512203708.36746</v>
      </c>
      <c r="AS246">
        <v>281837497806.56158</v>
      </c>
      <c r="AT246">
        <v>311762602396.02417</v>
      </c>
      <c r="AU246">
        <v>356049219955.61591</v>
      </c>
      <c r="AV246">
        <v>421859617687.31616</v>
      </c>
      <c r="AW246">
        <v>501389534754.38849</v>
      </c>
      <c r="AX246">
        <v>586276708367.88037</v>
      </c>
      <c r="AY246">
        <v>694147425696.00452</v>
      </c>
      <c r="AZ246">
        <v>939923582113.87964</v>
      </c>
      <c r="BA246">
        <v>999802675026.53528</v>
      </c>
      <c r="BB246">
        <v>1145425868948.4973</v>
      </c>
      <c r="BC246">
        <v>1401932439684.7866</v>
      </c>
      <c r="BD246">
        <v>1559349669496.0835</v>
      </c>
      <c r="BE246">
        <v>1532658415278.9363</v>
      </c>
      <c r="BF246">
        <v>1595977340856.7312</v>
      </c>
      <c r="BG246">
        <v>1755706134444.7275</v>
      </c>
      <c r="BH246">
        <v>1833450481732.8689</v>
      </c>
      <c r="BI246">
        <v>1928921466409.9136</v>
      </c>
      <c r="BJ246">
        <v>2211063273786.4531</v>
      </c>
      <c r="BK246">
        <v>2268232166563.7153</v>
      </c>
      <c r="BL246">
        <v>2466040016619.3062</v>
      </c>
      <c r="BM246">
        <v>2676788948601.7656</v>
      </c>
      <c r="BN246">
        <v>2956972712999.2773</v>
      </c>
      <c r="BO246">
        <v>0</v>
      </c>
      <c r="BP246">
        <v>0</v>
      </c>
      <c r="BQ246"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12980752307.73481</v>
      </c>
      <c r="K247">
        <v>13004985055.84057</v>
      </c>
      <c r="L247">
        <v>13491079020.638206</v>
      </c>
      <c r="M247">
        <v>15159911056.494432</v>
      </c>
      <c r="N247">
        <v>17175222522.250599</v>
      </c>
      <c r="O247">
        <v>19425540932.893017</v>
      </c>
      <c r="P247">
        <v>20465381748.8167</v>
      </c>
      <c r="Q247">
        <v>23381043703.595993</v>
      </c>
      <c r="R247">
        <v>31223994009.918747</v>
      </c>
      <c r="S247">
        <v>38429427671.098793</v>
      </c>
      <c r="T247">
        <v>44512278396.452133</v>
      </c>
      <c r="U247">
        <v>46884343276.62632</v>
      </c>
      <c r="V247">
        <v>53313271812.507942</v>
      </c>
      <c r="W247">
        <v>60523822561.484856</v>
      </c>
      <c r="X247">
        <v>70921687617.665894</v>
      </c>
      <c r="Y247">
        <v>93030953454.500519</v>
      </c>
      <c r="Z247">
        <v>93182021511.3517</v>
      </c>
      <c r="AA247">
        <v>87928919024.928207</v>
      </c>
      <c r="AB247">
        <v>95389834707.989426</v>
      </c>
      <c r="AC247">
        <v>82074070767.094666</v>
      </c>
      <c r="AD247">
        <v>73550151415.498352</v>
      </c>
      <c r="AE247">
        <v>71480885783.955368</v>
      </c>
      <c r="AF247">
        <v>86272920762.3806</v>
      </c>
      <c r="AG247">
        <v>94655121391.222626</v>
      </c>
      <c r="AH247">
        <v>98404505866.803329</v>
      </c>
      <c r="AI247">
        <v>110628142118.17464</v>
      </c>
      <c r="AJ247">
        <v>118159392818.7182</v>
      </c>
      <c r="AK247">
        <v>111501898891.83641</v>
      </c>
      <c r="AL247">
        <v>106528788765.60924</v>
      </c>
      <c r="AM247">
        <v>110004503081.07198</v>
      </c>
      <c r="AN247">
        <v>126959954711.42792</v>
      </c>
      <c r="AO247">
        <v>129379474885.86429</v>
      </c>
      <c r="AP247">
        <v>141536784390.04541</v>
      </c>
      <c r="AQ247">
        <v>140853598403.36832</v>
      </c>
      <c r="AR247">
        <v>126888639320.57376</v>
      </c>
      <c r="AS247">
        <v>123940193779.67719</v>
      </c>
      <c r="AT247">
        <v>272863819435.91016</v>
      </c>
      <c r="AU247">
        <v>316308137277.08521</v>
      </c>
      <c r="AV247">
        <v>376826330524.52295</v>
      </c>
      <c r="AW247">
        <v>430894756684.37921</v>
      </c>
      <c r="AX247">
        <v>523270542910.37836</v>
      </c>
      <c r="AY247">
        <v>622589360718.44507</v>
      </c>
      <c r="AZ247">
        <v>759271872138.85278</v>
      </c>
      <c r="BA247">
        <v>907539021262.80115</v>
      </c>
      <c r="BB247">
        <v>1000482848113.7406</v>
      </c>
      <c r="BC247">
        <v>1102953650617.5542</v>
      </c>
      <c r="BD247">
        <v>1263878043121.9451</v>
      </c>
      <c r="BE247">
        <v>1428387157615.0032</v>
      </c>
      <c r="BF247">
        <v>1524323347919.7324</v>
      </c>
      <c r="BG247">
        <v>1703085804388.6633</v>
      </c>
      <c r="BH247">
        <v>599315245788.22437</v>
      </c>
      <c r="BI247">
        <v>566964520047.68591</v>
      </c>
      <c r="BJ247">
        <v>608135653114.32507</v>
      </c>
      <c r="BK247">
        <v>661215848687.87415</v>
      </c>
      <c r="BL247">
        <v>693999071443.71082</v>
      </c>
      <c r="BM247">
        <v>709099228509.79333</v>
      </c>
      <c r="BN247">
        <v>796275396909.97888</v>
      </c>
      <c r="BO247">
        <v>834541468717.13318</v>
      </c>
      <c r="BP247">
        <v>0</v>
      </c>
      <c r="BQ247"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116024709.9382249</v>
      </c>
      <c r="F248">
        <v>131424671.43832156</v>
      </c>
      <c r="G248">
        <v>131366338.25082068</v>
      </c>
      <c r="H248">
        <v>153241283.56345734</v>
      </c>
      <c r="I248">
        <v>148807961.31343025</v>
      </c>
      <c r="J248">
        <v>153766282.25096104</v>
      </c>
      <c r="K248">
        <v>171966236.75107443</v>
      </c>
      <c r="L248">
        <v>181405086.8218666</v>
      </c>
      <c r="M248">
        <v>180949999.99999982</v>
      </c>
      <c r="N248">
        <v>207549999.99999985</v>
      </c>
      <c r="O248">
        <v>244300000.00000033</v>
      </c>
      <c r="P248">
        <v>306804072.76203632</v>
      </c>
      <c r="Q248">
        <v>376259381.11083037</v>
      </c>
      <c r="R248">
        <v>419962832.16645753</v>
      </c>
      <c r="S248">
        <v>522396164.87380296</v>
      </c>
      <c r="T248">
        <v>639829145.38588154</v>
      </c>
      <c r="U248">
        <v>764968679.51453829</v>
      </c>
      <c r="V248">
        <v>983250000.0000006</v>
      </c>
      <c r="W248">
        <v>1225500000.0000002</v>
      </c>
      <c r="X248">
        <v>1589875000.0000019</v>
      </c>
      <c r="Y248">
        <v>1790791666.6666665</v>
      </c>
      <c r="Z248">
        <v>2288374999.9999981</v>
      </c>
      <c r="AA248">
        <v>3081208333.3333325</v>
      </c>
      <c r="AB248">
        <v>3305750000.0000014</v>
      </c>
      <c r="AC248">
        <v>3475874999.999999</v>
      </c>
      <c r="AD248">
        <v>3446448979.5918379</v>
      </c>
      <c r="AE248">
        <v>2281361111.1111073</v>
      </c>
      <c r="AF248">
        <v>2360416666.6666684</v>
      </c>
      <c r="AG248">
        <v>2224156097.560976</v>
      </c>
      <c r="AH248">
        <v>2139694117.6470599</v>
      </c>
      <c r="AI248">
        <v>2273317647.0588245</v>
      </c>
      <c r="AJ248">
        <v>2330823529.4117661</v>
      </c>
      <c r="AK248">
        <v>2169858823.5294094</v>
      </c>
      <c r="AL248">
        <v>1986246932.1711051</v>
      </c>
      <c r="AM248">
        <v>2092733938.2463479</v>
      </c>
      <c r="AN248">
        <v>2167222951.1570354</v>
      </c>
      <c r="AO248">
        <v>2644429273.7165575</v>
      </c>
      <c r="AP248">
        <v>2827887488.7670183</v>
      </c>
      <c r="AQ248">
        <v>3213695646.5133162</v>
      </c>
      <c r="AR248">
        <v>3349434089.4441881</v>
      </c>
      <c r="AS248">
        <v>3740419579.7102666</v>
      </c>
      <c r="AT248">
        <v>4302675175.1142311</v>
      </c>
      <c r="AU248">
        <v>4354344320.5552235</v>
      </c>
      <c r="AV248">
        <v>4339077459.2937508</v>
      </c>
      <c r="AW248">
        <v>5168908911.7751045</v>
      </c>
      <c r="AX248">
        <v>6547993433.6599293</v>
      </c>
      <c r="AY248">
        <v>7824492506.2481928</v>
      </c>
      <c r="AZ248">
        <v>8710632148.811655</v>
      </c>
      <c r="BA248">
        <v>10205522505.043661</v>
      </c>
      <c r="BB248">
        <v>11896715959.714813</v>
      </c>
      <c r="BC248">
        <v>11924219359.691795</v>
      </c>
      <c r="BD248">
        <v>11954986313.99588</v>
      </c>
      <c r="BE248">
        <v>14399887412.025272</v>
      </c>
      <c r="BF248">
        <v>14831703889.135902</v>
      </c>
      <c r="BG248">
        <v>15982033971.796343</v>
      </c>
      <c r="BH248">
        <v>16243304685.358171</v>
      </c>
      <c r="BI248">
        <v>15966565830.052809</v>
      </c>
      <c r="BJ248">
        <v>15649574923.072018</v>
      </c>
      <c r="BK248">
        <v>15853735707.625357</v>
      </c>
      <c r="BL248">
        <v>16350485623.290094</v>
      </c>
      <c r="BM248">
        <v>17523930648.270695</v>
      </c>
      <c r="BN248">
        <v>17798224423.007694</v>
      </c>
      <c r="BO248">
        <v>18142330130.330658</v>
      </c>
      <c r="BP248">
        <v>18406016331.330551</v>
      </c>
      <c r="BQ248"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v>0</v>
      </c>
      <c r="F249">
        <v>244333333.33333349</v>
      </c>
      <c r="G249">
        <v>268997619.04761916</v>
      </c>
      <c r="H249">
        <v>339945238.09523809</v>
      </c>
      <c r="I249">
        <v>330131092.43697345</v>
      </c>
      <c r="J249">
        <v>304049523.80952424</v>
      </c>
      <c r="K249">
        <v>343822857.14285648</v>
      </c>
      <c r="L249">
        <v>365733333.33333474</v>
      </c>
      <c r="M249">
        <v>412906666.66666788</v>
      </c>
      <c r="N249">
        <v>437792380.95238054</v>
      </c>
      <c r="O249">
        <v>477849523.80952579</v>
      </c>
      <c r="P249">
        <v>581208872.53617775</v>
      </c>
      <c r="Q249">
        <v>743298335.9289695</v>
      </c>
      <c r="R249">
        <v>1010872968.4342376</v>
      </c>
      <c r="S249">
        <v>1251530327.0501354</v>
      </c>
      <c r="T249">
        <v>1660185896.4319725</v>
      </c>
      <c r="U249">
        <v>1801061162.6144266</v>
      </c>
      <c r="V249">
        <v>2042002331.0023291</v>
      </c>
      <c r="W249">
        <v>2522201210.5600801</v>
      </c>
      <c r="X249">
        <v>2999945874.3990803</v>
      </c>
      <c r="Y249">
        <v>3569829587.5524788</v>
      </c>
      <c r="Z249">
        <v>3592611643.4860783</v>
      </c>
      <c r="AA249">
        <v>3600255295.9520035</v>
      </c>
      <c r="AB249">
        <v>3646635738.0367651</v>
      </c>
      <c r="AC249">
        <v>3558382560.9880133</v>
      </c>
      <c r="AD249">
        <v>3789499290.5897679</v>
      </c>
      <c r="AE249">
        <v>4178184927.7545223</v>
      </c>
      <c r="AF249">
        <v>4600982065.0639172</v>
      </c>
      <c r="AG249">
        <v>5223525420.7254601</v>
      </c>
      <c r="AH249">
        <v>5450146999.8030157</v>
      </c>
      <c r="AI249">
        <v>6329168181.8181829</v>
      </c>
      <c r="AJ249">
        <v>6405278260.8695908</v>
      </c>
      <c r="AK249">
        <v>7217764375.5943146</v>
      </c>
      <c r="AL249">
        <v>6750044334.1017962</v>
      </c>
      <c r="AM249">
        <v>7238318468.4159012</v>
      </c>
      <c r="AN249">
        <v>8251040499.1011953</v>
      </c>
      <c r="AO249">
        <v>9086288586.0810604</v>
      </c>
      <c r="AP249">
        <v>9317648484.322401</v>
      </c>
      <c r="AQ249">
        <v>9541547783.7054882</v>
      </c>
      <c r="AR249">
        <v>10888051592.23587</v>
      </c>
      <c r="AS249">
        <v>10755057150.340357</v>
      </c>
      <c r="AT249">
        <v>12128500394.243326</v>
      </c>
      <c r="AU249">
        <v>12654822161.564093</v>
      </c>
      <c r="AV249">
        <v>14625641836.94228</v>
      </c>
      <c r="AW249">
        <v>16364446788.759567</v>
      </c>
      <c r="AX249">
        <v>17463624215.823093</v>
      </c>
      <c r="AY249">
        <v>19026022356.181141</v>
      </c>
      <c r="AZ249">
        <v>22406798310.119423</v>
      </c>
      <c r="BA249">
        <v>26408275942.035091</v>
      </c>
      <c r="BB249">
        <v>27195359690.360115</v>
      </c>
      <c r="BC249">
        <v>28669556123.936687</v>
      </c>
      <c r="BD249">
        <v>31943359921.744347</v>
      </c>
      <c r="BE249">
        <v>31113798433.502422</v>
      </c>
      <c r="BF249">
        <v>31778992078.763683</v>
      </c>
      <c r="BG249">
        <v>32828981690.95966</v>
      </c>
      <c r="BH249">
        <v>29949408835.072941</v>
      </c>
      <c r="BI249">
        <v>29549389848.66618</v>
      </c>
      <c r="BJ249">
        <v>29373607861.372013</v>
      </c>
      <c r="BK249">
        <v>28759630272.318192</v>
      </c>
      <c r="BL249">
        <v>28781210748.379654</v>
      </c>
      <c r="BM249">
        <v>33127316034.332718</v>
      </c>
      <c r="BN249">
        <v>36234363648.59201</v>
      </c>
      <c r="BO249">
        <v>35605203281.788933</v>
      </c>
      <c r="BP249">
        <v>38761092690.766495</v>
      </c>
      <c r="BQ249"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1112222222.2222259</v>
      </c>
      <c r="F250">
        <v>1219999999.9999998</v>
      </c>
      <c r="G250">
        <v>1333333333.3333328</v>
      </c>
      <c r="H250">
        <v>1511111111.1111188</v>
      </c>
      <c r="I250">
        <v>1781111111.1111176</v>
      </c>
      <c r="J250">
        <v>2116666666.6666768</v>
      </c>
      <c r="K250">
        <v>2604444444.444437</v>
      </c>
      <c r="L250">
        <v>3012222222.2222195</v>
      </c>
      <c r="M250">
        <v>3469999999.9999952</v>
      </c>
      <c r="N250">
        <v>4061111111.1111131</v>
      </c>
      <c r="O250">
        <v>4050272727.2727365</v>
      </c>
      <c r="P250">
        <v>3805733333.3333359</v>
      </c>
      <c r="Q250">
        <v>5138857142.8571405</v>
      </c>
      <c r="R250">
        <v>6599428571.4285755</v>
      </c>
      <c r="S250">
        <v>8293142857.1428509</v>
      </c>
      <c r="T250">
        <v>10616071428.571398</v>
      </c>
      <c r="U250">
        <v>11465499999.999981</v>
      </c>
      <c r="V250">
        <v>13636333333.333298</v>
      </c>
      <c r="W250">
        <v>13963416666.666676</v>
      </c>
      <c r="X250">
        <v>17483096774.193562</v>
      </c>
      <c r="Y250">
        <v>12411565789.473705</v>
      </c>
      <c r="Z250">
        <v>16007252252.252251</v>
      </c>
      <c r="AA250">
        <v>16475674846.625771</v>
      </c>
      <c r="AB250">
        <v>15482222222.222227</v>
      </c>
      <c r="AC250">
        <v>15064032697.547701</v>
      </c>
      <c r="AD250">
        <v>16435440613.026836</v>
      </c>
      <c r="AE250">
        <v>21110074074.074097</v>
      </c>
      <c r="AF250">
        <v>25492648774.795792</v>
      </c>
      <c r="AG250">
        <v>25359985935.302364</v>
      </c>
      <c r="AH250">
        <v>28726625824.693691</v>
      </c>
      <c r="AI250">
        <v>35765963970.869972</v>
      </c>
      <c r="AJ250">
        <v>40915196548.417923</v>
      </c>
      <c r="AK250">
        <v>44249534342.258499</v>
      </c>
      <c r="AL250">
        <v>45459335457.441994</v>
      </c>
      <c r="AM250">
        <v>41286220405.957565</v>
      </c>
      <c r="AN250">
        <v>54446561238.957199</v>
      </c>
      <c r="AO250">
        <v>66397081260.364883</v>
      </c>
      <c r="AP250">
        <v>70397915253.67923</v>
      </c>
      <c r="AQ250">
        <v>77629186419.35553</v>
      </c>
      <c r="AR250">
        <v>97622250059.981033</v>
      </c>
      <c r="AS250">
        <v>91975044182.918137</v>
      </c>
      <c r="AT250">
        <v>89320660695.111237</v>
      </c>
      <c r="AU250">
        <v>92883634774.069534</v>
      </c>
      <c r="AV250">
        <v>106742159878.85933</v>
      </c>
      <c r="AW250">
        <v>135750668020.43796</v>
      </c>
      <c r="AX250">
        <v>195835280018.1463</v>
      </c>
      <c r="AY250">
        <v>225044938902.68323</v>
      </c>
      <c r="AZ250">
        <v>284290939483.83716</v>
      </c>
      <c r="BA250">
        <v>355246605419.83734</v>
      </c>
      <c r="BB250">
        <v>336069095396.00989</v>
      </c>
      <c r="BC250">
        <v>410888297708.01733</v>
      </c>
      <c r="BD250">
        <v>424720901768.565</v>
      </c>
      <c r="BE250">
        <v>437377958549.4361</v>
      </c>
      <c r="BF250">
        <v>499899817790.90088</v>
      </c>
      <c r="BG250">
        <v>483484065005.52411</v>
      </c>
      <c r="BH250">
        <v>453259865875.28937</v>
      </c>
      <c r="BI250">
        <v>480262535087.10669</v>
      </c>
      <c r="BJ250">
        <v>462602489499.30817</v>
      </c>
      <c r="BK250">
        <v>413767638798.79175</v>
      </c>
      <c r="BL250">
        <v>447264313532.27679</v>
      </c>
      <c r="BM250">
        <v>486070673322.71869</v>
      </c>
      <c r="BN250">
        <v>587068332210.89014</v>
      </c>
      <c r="BO250">
        <v>503412414437.24976</v>
      </c>
      <c r="BP250">
        <v>596381016974.60803</v>
      </c>
      <c r="BQ250"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190539923.78403056</v>
      </c>
      <c r="L252">
        <v>216719913.31203458</v>
      </c>
      <c r="M252">
        <v>254127898.34884074</v>
      </c>
      <c r="N252">
        <v>277395889.04164487</v>
      </c>
      <c r="O252">
        <v>310743875.70244968</v>
      </c>
      <c r="P252">
        <v>367415853.03365707</v>
      </c>
      <c r="Q252">
        <v>432555404.66757143</v>
      </c>
      <c r="R252">
        <v>520340721.32641882</v>
      </c>
      <c r="S252">
        <v>625398048.99926889</v>
      </c>
      <c r="T252">
        <v>753747357.05853844</v>
      </c>
      <c r="U252">
        <v>829269020.59563589</v>
      </c>
      <c r="V252">
        <v>1006935765.1539191</v>
      </c>
      <c r="W252">
        <v>1218391996.9398541</v>
      </c>
      <c r="X252">
        <v>1680324950.9378839</v>
      </c>
      <c r="Y252">
        <v>2137449320.4004786</v>
      </c>
      <c r="Z252">
        <v>2497697835.2649655</v>
      </c>
      <c r="AA252">
        <v>2663975751.600431</v>
      </c>
      <c r="AB252">
        <v>2614014829.149941</v>
      </c>
      <c r="AC252">
        <v>1974823848.6815279</v>
      </c>
      <c r="AD252">
        <v>2254427041.8838634</v>
      </c>
      <c r="AE252">
        <v>1538585657.962069</v>
      </c>
      <c r="AF252">
        <v>1033917493.4465821</v>
      </c>
      <c r="AG252">
        <v>888841034.57648599</v>
      </c>
      <c r="AH252">
        <v>812855809.97672296</v>
      </c>
      <c r="AI252">
        <v>847626119.43733084</v>
      </c>
      <c r="AJ252">
        <v>981323529.65266216</v>
      </c>
      <c r="AK252">
        <v>1015626539.1020664</v>
      </c>
      <c r="AL252">
        <v>1038684846.1592827</v>
      </c>
      <c r="AM252">
        <v>1117955696.856081</v>
      </c>
      <c r="AN252">
        <v>1318468061.8495314</v>
      </c>
      <c r="AO252">
        <v>1416429395.7708507</v>
      </c>
      <c r="AP252">
        <v>1514515476.8857543</v>
      </c>
      <c r="AQ252">
        <v>1545100777.1048238</v>
      </c>
      <c r="AR252">
        <v>1634474264.1097531</v>
      </c>
      <c r="AS252">
        <v>1746270129.6452792</v>
      </c>
      <c r="AT252">
        <v>2138621717.4209077</v>
      </c>
      <c r="AU252">
        <v>2435711548.346559</v>
      </c>
      <c r="AV252">
        <v>2674701078.9770188</v>
      </c>
      <c r="AW252">
        <v>2895638501.6310644</v>
      </c>
      <c r="AX252">
        <v>3764505408.5839219</v>
      </c>
      <c r="AY252">
        <v>4118717648.9123497</v>
      </c>
      <c r="AZ252">
        <v>5002592603.2999916</v>
      </c>
      <c r="BA252">
        <v>6231761474.9598989</v>
      </c>
      <c r="BB252">
        <v>6722938399.3754406</v>
      </c>
      <c r="BC252">
        <v>7890513367.3686657</v>
      </c>
      <c r="BD252">
        <v>8360757033.304574</v>
      </c>
      <c r="BE252">
        <v>9319255210.9298172</v>
      </c>
      <c r="BF252">
        <v>10075140901.712093</v>
      </c>
      <c r="BG252">
        <v>11264192887.324808</v>
      </c>
      <c r="BH252">
        <v>11113740204.247564</v>
      </c>
      <c r="BI252">
        <v>10508562672.289587</v>
      </c>
      <c r="BJ252">
        <v>11088337036.315407</v>
      </c>
      <c r="BK252">
        <v>11407224205.872677</v>
      </c>
      <c r="BL252">
        <v>12373502293.609816</v>
      </c>
      <c r="BM252">
        <v>13042135318.566778</v>
      </c>
      <c r="BN252">
        <v>15039855754.318331</v>
      </c>
      <c r="BO252">
        <v>16756434424.383005</v>
      </c>
      <c r="BP252">
        <v>18472220310.288086</v>
      </c>
      <c r="BQ252"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141397172.05655918</v>
      </c>
      <c r="L253">
        <v>145961080.77838406</v>
      </c>
      <c r="M253">
        <v>175150916.98166022</v>
      </c>
      <c r="N253">
        <v>195450090.99817976</v>
      </c>
      <c r="O253">
        <v>233697326.05347919</v>
      </c>
      <c r="P253">
        <v>230995380.09239805</v>
      </c>
      <c r="Q253">
        <v>297676046.47907019</v>
      </c>
      <c r="R253">
        <v>402203586.77848113</v>
      </c>
      <c r="S253">
        <v>548417450.81266081</v>
      </c>
      <c r="T253">
        <v>517777777.77777976</v>
      </c>
      <c r="U253">
        <v>618520000.00000024</v>
      </c>
      <c r="V253">
        <v>434370588.23529267</v>
      </c>
      <c r="W253">
        <v>403052173.91304296</v>
      </c>
      <c r="X253">
        <v>340669999.99999982</v>
      </c>
      <c r="Y253">
        <v>183706999.9999997</v>
      </c>
      <c r="Z253">
        <v>170810999.99999964</v>
      </c>
      <c r="AA253">
        <v>190436999.99999988</v>
      </c>
      <c r="AB253">
        <v>177782666.66666636</v>
      </c>
      <c r="AC253">
        <v>484322833.62778354</v>
      </c>
      <c r="AD253">
        <v>503284270.42967498</v>
      </c>
      <c r="AE253">
        <v>646290959.03904891</v>
      </c>
      <c r="AF253">
        <v>895865168.28789318</v>
      </c>
      <c r="AG253">
        <v>644833333.33333397</v>
      </c>
      <c r="AH253">
        <v>384538677.69749534</v>
      </c>
      <c r="AI253">
        <v>326986757.12957352</v>
      </c>
      <c r="AJ253">
        <v>287707027.13258612</v>
      </c>
      <c r="AK253">
        <v>274652231.58316177</v>
      </c>
      <c r="AL253">
        <v>345214565.44483584</v>
      </c>
      <c r="AM253">
        <v>510955689.35171777</v>
      </c>
      <c r="AN253">
        <v>688454551.06578946</v>
      </c>
      <c r="AO253">
        <v>756508053.73501158</v>
      </c>
      <c r="AP253">
        <v>864759191.85923648</v>
      </c>
      <c r="AQ253">
        <v>978431482.55668652</v>
      </c>
      <c r="AR253">
        <v>937786595.7178905</v>
      </c>
      <c r="AS253">
        <v>998074935.07000446</v>
      </c>
      <c r="AT253">
        <v>939821325.56181431</v>
      </c>
      <c r="AU253">
        <v>1175909682.7303228</v>
      </c>
      <c r="AV253">
        <v>1291907404.4020784</v>
      </c>
      <c r="AW253">
        <v>1367852909.8635724</v>
      </c>
      <c r="AX253">
        <v>1785289178.9132206</v>
      </c>
      <c r="AY253">
        <v>1986963530.281904</v>
      </c>
      <c r="AZ253">
        <v>2484714254.7947297</v>
      </c>
      <c r="BA253">
        <v>3410487950.6454835</v>
      </c>
      <c r="BB253">
        <v>3522233600.0490289</v>
      </c>
      <c r="BC253">
        <v>4626447006.6575508</v>
      </c>
      <c r="BD253">
        <v>4568978461.9038525</v>
      </c>
      <c r="BE253">
        <v>4795205103.2662144</v>
      </c>
      <c r="BF253">
        <v>5200992429.6475716</v>
      </c>
      <c r="BG253">
        <v>6085462991.9169321</v>
      </c>
      <c r="BH253">
        <v>6103015673.4503574</v>
      </c>
      <c r="BI253">
        <v>5570615203.9360142</v>
      </c>
      <c r="BJ253">
        <v>6123870874.7770882</v>
      </c>
      <c r="BK253">
        <v>6393483143.7469673</v>
      </c>
      <c r="BL253">
        <v>7255528383.1854763</v>
      </c>
      <c r="BM253">
        <v>8547079291.9233189</v>
      </c>
      <c r="BN253">
        <v>9114376791.2351818</v>
      </c>
      <c r="BO253">
        <v>10038224424.593546</v>
      </c>
      <c r="BP253">
        <v>10573892245.049623</v>
      </c>
      <c r="BQ253"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37051307764.15712</v>
      </c>
      <c r="AL254">
        <v>21316701456.943771</v>
      </c>
      <c r="AM254">
        <v>14037857844.442572</v>
      </c>
      <c r="AN254">
        <v>6128794963.5674791</v>
      </c>
      <c r="AO254">
        <v>5118643617.3556299</v>
      </c>
      <c r="AP254">
        <v>6736351511.3946781</v>
      </c>
      <c r="AQ254">
        <v>6350651015.6061888</v>
      </c>
      <c r="AR254">
        <v>5294548292.0108728</v>
      </c>
      <c r="AS254">
        <v>5810464732.3230352</v>
      </c>
      <c r="AT254">
        <v>8517191776.9996786</v>
      </c>
      <c r="AU254">
        <v>12227036207.64558</v>
      </c>
      <c r="AV254">
        <v>17877311201.185955</v>
      </c>
      <c r="AW254">
        <v>23633185236.444839</v>
      </c>
      <c r="AX254">
        <v>37869424001.989189</v>
      </c>
      <c r="AY254">
        <v>51695714156.386383</v>
      </c>
      <c r="AZ254">
        <v>78446809793.998184</v>
      </c>
      <c r="BA254">
        <v>97912565083.248032</v>
      </c>
      <c r="BB254">
        <v>62544374803.412285</v>
      </c>
      <c r="BC254">
        <v>75340064002.508011</v>
      </c>
      <c r="BD254">
        <v>86038174366.097763</v>
      </c>
      <c r="BE254">
        <v>96758331229.735397</v>
      </c>
      <c r="BF254">
        <v>113723794228.48653</v>
      </c>
      <c r="BG254">
        <v>80487521670.019196</v>
      </c>
      <c r="BH254">
        <v>45505870155.841904</v>
      </c>
      <c r="BI254">
        <v>43156267286.108376</v>
      </c>
      <c r="BJ254">
        <v>45451638187.778336</v>
      </c>
      <c r="BK254">
        <v>46971038816.20668</v>
      </c>
      <c r="BL254">
        <v>55650149194.838577</v>
      </c>
      <c r="BM254">
        <v>68626753405.607201</v>
      </c>
      <c r="BN254">
        <v>75912324664.643204</v>
      </c>
      <c r="BO254">
        <v>77348279303.088593</v>
      </c>
      <c r="BP254">
        <v>84136309899.056381</v>
      </c>
      <c r="BQ254"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64615536945.076973</v>
      </c>
      <c r="M255">
        <v>71652739607.911728</v>
      </c>
      <c r="N255">
        <v>80571540915.499969</v>
      </c>
      <c r="O255">
        <v>92698879561.975006</v>
      </c>
      <c r="P255">
        <v>100902850580.65292</v>
      </c>
      <c r="Q255">
        <v>122086533015.67065</v>
      </c>
      <c r="R255">
        <v>159538713105.78757</v>
      </c>
      <c r="S255">
        <v>194410315119.91711</v>
      </c>
      <c r="T255">
        <v>222258794886.68884</v>
      </c>
      <c r="U255">
        <v>242610836279.18219</v>
      </c>
      <c r="V255">
        <v>263616323589.28885</v>
      </c>
      <c r="W255">
        <v>302291122654.09045</v>
      </c>
      <c r="X255">
        <v>383624538179.33868</v>
      </c>
      <c r="Y255">
        <v>457566065234.81836</v>
      </c>
      <c r="Z255">
        <v>514301720945.23633</v>
      </c>
      <c r="AA255">
        <v>515034487436.51196</v>
      </c>
      <c r="AB255">
        <v>545807306110.22235</v>
      </c>
      <c r="AC255">
        <v>579710278585.97937</v>
      </c>
      <c r="AD255">
        <v>622820716268.1626</v>
      </c>
      <c r="AE255">
        <v>754722755145.28442</v>
      </c>
      <c r="AF255">
        <v>742978363523.026</v>
      </c>
      <c r="AG255">
        <v>986744610411.17664</v>
      </c>
      <c r="AH255">
        <v>1307096983416.9746</v>
      </c>
      <c r="AI255">
        <v>1036948784888.8649</v>
      </c>
      <c r="AJ255">
        <v>1042961049662.9199</v>
      </c>
      <c r="AK255">
        <v>1261790853925.2332</v>
      </c>
      <c r="AL255">
        <v>1497500973041.1323</v>
      </c>
      <c r="AM255">
        <v>1538336773622.6992</v>
      </c>
      <c r="AN255">
        <v>1779473209845.9624</v>
      </c>
      <c r="AO255">
        <v>2109633228188.7559</v>
      </c>
      <c r="AP255">
        <v>2415016129921.6973</v>
      </c>
      <c r="AQ255">
        <v>2491056504040.1182</v>
      </c>
      <c r="AR255">
        <v>2702699538930.3618</v>
      </c>
      <c r="AS255">
        <v>2939134103331.8081</v>
      </c>
      <c r="AT255">
        <v>3267899604192.2969</v>
      </c>
      <c r="AU255">
        <v>3457261571103.9561</v>
      </c>
      <c r="AV255">
        <v>4041625979194.8418</v>
      </c>
      <c r="AW255">
        <v>4657112188824.5303</v>
      </c>
      <c r="AX255">
        <v>5590152148875.4141</v>
      </c>
      <c r="AY255">
        <v>6913972914062.4746</v>
      </c>
      <c r="AZ255">
        <v>8551317670843.8564</v>
      </c>
      <c r="BA255">
        <v>10649577184078.635</v>
      </c>
      <c r="BB255">
        <v>12825142384836.869</v>
      </c>
      <c r="BC255">
        <v>15515589590265.373</v>
      </c>
      <c r="BD255">
        <v>18827062872830.324</v>
      </c>
      <c r="BE255">
        <v>21289643563880.836</v>
      </c>
      <c r="BF255">
        <v>23874454958770.578</v>
      </c>
      <c r="BG255">
        <v>26114376380075.969</v>
      </c>
      <c r="BH255">
        <v>27858938187749.344</v>
      </c>
      <c r="BI255">
        <v>28999899982050.512</v>
      </c>
      <c r="BJ255">
        <v>31258274164220.574</v>
      </c>
      <c r="BK255">
        <v>33440580087219.605</v>
      </c>
      <c r="BL255">
        <v>34641412713550.621</v>
      </c>
      <c r="BM255">
        <v>37594471863720.828</v>
      </c>
      <c r="BN255">
        <v>43495091449311.086</v>
      </c>
      <c r="BO255">
        <v>46568013519954.336</v>
      </c>
      <c r="BP255">
        <v>49434403659078.313</v>
      </c>
      <c r="BQ255"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339102124.74297291</v>
      </c>
      <c r="F256">
        <v>424476877.08809471</v>
      </c>
      <c r="G256">
        <v>451035698.54561359</v>
      </c>
      <c r="H256">
        <v>517610520.05550998</v>
      </c>
      <c r="I256">
        <v>641424864.35480058</v>
      </c>
      <c r="J256">
        <v>638865769.30803943</v>
      </c>
      <c r="K256">
        <v>418784598.73202425</v>
      </c>
      <c r="L256">
        <v>421331427.89091378</v>
      </c>
      <c r="M256">
        <v>295625482.97241449</v>
      </c>
      <c r="N256">
        <v>395766129.03225774</v>
      </c>
      <c r="O256">
        <v>468568548.387097</v>
      </c>
      <c r="P256">
        <v>708584677.41935408</v>
      </c>
      <c r="Q256">
        <v>556416024.71620452</v>
      </c>
      <c r="R256">
        <v>575231313.81972027</v>
      </c>
      <c r="S256">
        <v>748154015.64192855</v>
      </c>
      <c r="T256">
        <v>732165486.39582765</v>
      </c>
      <c r="U256">
        <v>987130961.39288402</v>
      </c>
      <c r="V256">
        <v>1274461979.9139147</v>
      </c>
      <c r="W256">
        <v>1882512451.5772016</v>
      </c>
      <c r="X256">
        <v>2684006175.3508391</v>
      </c>
      <c r="Y256">
        <v>4015840176.357141</v>
      </c>
      <c r="Z256">
        <v>5025368675.6099796</v>
      </c>
      <c r="AA256">
        <v>5863859480.269495</v>
      </c>
      <c r="AB256">
        <v>2678858694.3346853</v>
      </c>
      <c r="AC256">
        <v>2833450620.2290068</v>
      </c>
      <c r="AD256">
        <v>2472507809.7196431</v>
      </c>
      <c r="AE256">
        <v>3196250511.7741027</v>
      </c>
      <c r="AF256">
        <v>3359667792.9425926</v>
      </c>
      <c r="AG256">
        <v>3846915122.9962049</v>
      </c>
      <c r="AH256">
        <v>4518389253.9658537</v>
      </c>
      <c r="AI256">
        <v>5192767921.5790892</v>
      </c>
      <c r="AJ256">
        <v>5473496317.273984</v>
      </c>
      <c r="AK256">
        <v>5495089281.5818176</v>
      </c>
      <c r="AL256">
        <v>5757361157.7704887</v>
      </c>
      <c r="AM256">
        <v>6396233324.2200298</v>
      </c>
      <c r="AN256">
        <v>6955428886.4388008</v>
      </c>
      <c r="AO256">
        <v>7428729480.0330172</v>
      </c>
      <c r="AP256">
        <v>8069028034.1751204</v>
      </c>
      <c r="AQ256">
        <v>9214090646.7048912</v>
      </c>
      <c r="AR256">
        <v>9613071608.1186523</v>
      </c>
      <c r="AS256">
        <v>9868893285.5801926</v>
      </c>
      <c r="AT256">
        <v>10271993530.149927</v>
      </c>
      <c r="AU256">
        <v>8104897028.8931627</v>
      </c>
      <c r="AV256">
        <v>7035640999.5620604</v>
      </c>
      <c r="AW256">
        <v>6703491397.3487892</v>
      </c>
      <c r="AX256">
        <v>7862727623.9932194</v>
      </c>
      <c r="AY256">
        <v>8925052336.7404594</v>
      </c>
      <c r="AZ256">
        <v>9503351711.3794537</v>
      </c>
      <c r="BA256">
        <v>13688719480.575434</v>
      </c>
      <c r="BB256">
        <v>12370215684.767477</v>
      </c>
      <c r="BC256">
        <v>16999930955.110807</v>
      </c>
      <c r="BD256">
        <v>20832145741.750332</v>
      </c>
      <c r="BE256">
        <v>21782118330.468739</v>
      </c>
      <c r="BF256">
        <v>25745196774.336395</v>
      </c>
      <c r="BG256">
        <v>27069757387.129017</v>
      </c>
      <c r="BH256">
        <v>28511334608.728321</v>
      </c>
      <c r="BI256">
        <v>26850386254.348755</v>
      </c>
      <c r="BJ256">
        <v>28781546187.391064</v>
      </c>
      <c r="BK256">
        <v>30042848307.960831</v>
      </c>
      <c r="BL256">
        <v>30354156870.251732</v>
      </c>
      <c r="BM256">
        <v>31667986765.856625</v>
      </c>
      <c r="BN256">
        <v>35684588336.061356</v>
      </c>
      <c r="BO256">
        <v>37102457503.826385</v>
      </c>
      <c r="BP256">
        <v>39872025350.13147</v>
      </c>
      <c r="BQ256"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326239000000.00018</v>
      </c>
      <c r="F257">
        <v>352972999999.99994</v>
      </c>
      <c r="G257">
        <v>384506999999.99994</v>
      </c>
      <c r="H257">
        <v>420332000000.00006</v>
      </c>
      <c r="I257">
        <v>458295000000.00012</v>
      </c>
      <c r="J257">
        <v>497806999999.99994</v>
      </c>
      <c r="K257">
        <v>521302999999.99988</v>
      </c>
      <c r="L257">
        <v>574880000000.00012</v>
      </c>
      <c r="M257">
        <v>625348999999.99963</v>
      </c>
      <c r="N257">
        <v>631341999999.99976</v>
      </c>
      <c r="O257">
        <v>701957999999.99976</v>
      </c>
      <c r="P257">
        <v>799917999999.99988</v>
      </c>
      <c r="Q257">
        <v>908629999999.99951</v>
      </c>
      <c r="R257">
        <v>1001091999999.9994</v>
      </c>
      <c r="S257">
        <v>1079685000000.0001</v>
      </c>
      <c r="T257">
        <v>1189579999999.9993</v>
      </c>
      <c r="U257">
        <v>1311016000000</v>
      </c>
      <c r="V257">
        <v>1468794999999.9998</v>
      </c>
      <c r="W257">
        <v>1634343000000.001</v>
      </c>
      <c r="X257">
        <v>1794383000000.001</v>
      </c>
      <c r="Y257">
        <v>1986011000000.001</v>
      </c>
      <c r="Z257">
        <v>2225611999999.9985</v>
      </c>
      <c r="AA257">
        <v>2448889999999.9995</v>
      </c>
      <c r="AB257">
        <v>2651444000000.0005</v>
      </c>
      <c r="AC257">
        <v>2983758000000.0005</v>
      </c>
      <c r="AD257">
        <v>3231204000000</v>
      </c>
      <c r="AE257">
        <v>3534144000000.0024</v>
      </c>
      <c r="AF257">
        <v>3677790000000.001</v>
      </c>
      <c r="AG257">
        <v>3927548000000.0015</v>
      </c>
      <c r="AH257">
        <v>4136390000000</v>
      </c>
      <c r="AI257">
        <v>4247160999999.9985</v>
      </c>
      <c r="AJ257">
        <v>4310889999999.998</v>
      </c>
      <c r="AK257">
        <v>4304287000000.0024</v>
      </c>
      <c r="AL257">
        <v>4329959000000.0034</v>
      </c>
      <c r="AM257">
        <v>4347481000000</v>
      </c>
      <c r="AN257">
        <v>4646118999999.998</v>
      </c>
      <c r="AO257">
        <v>5011558999999.999</v>
      </c>
      <c r="AP257">
        <v>5412659000000.002</v>
      </c>
      <c r="AQ257">
        <v>5932376999999.9971</v>
      </c>
      <c r="AR257">
        <v>6496459000000</v>
      </c>
      <c r="AS257">
        <v>7023352000000.0049</v>
      </c>
      <c r="AT257">
        <v>7580500198181.0547</v>
      </c>
      <c r="AU257">
        <v>7917998720540.5107</v>
      </c>
      <c r="AV257">
        <v>8266683128541.8037</v>
      </c>
      <c r="AW257">
        <v>8741359853877.0264</v>
      </c>
      <c r="AX257">
        <v>9447094076739.3359</v>
      </c>
      <c r="AY257">
        <v>10297599323202.695</v>
      </c>
      <c r="AZ257">
        <v>11503807526482.203</v>
      </c>
      <c r="BA257">
        <v>12444255813345.605</v>
      </c>
      <c r="BB257">
        <v>13130258002953.002</v>
      </c>
      <c r="BC257">
        <v>12768868670908.092</v>
      </c>
      <c r="BD257">
        <v>13622257521129.793</v>
      </c>
      <c r="BE257">
        <v>14289978816859.107</v>
      </c>
      <c r="BF257">
        <v>14933186984470.502</v>
      </c>
      <c r="BG257">
        <v>15706487072700.008</v>
      </c>
      <c r="BH257">
        <v>16200148206841.004</v>
      </c>
      <c r="BI257">
        <v>16823761856960.408</v>
      </c>
      <c r="BJ257">
        <v>17631631156299.004</v>
      </c>
      <c r="BK257">
        <v>18342259948911.797</v>
      </c>
      <c r="BL257">
        <v>19881523881838</v>
      </c>
      <c r="BM257">
        <v>23301047844003.332</v>
      </c>
      <c r="BN257">
        <v>27228831699811.406</v>
      </c>
      <c r="BO257">
        <v>26999346403778.418</v>
      </c>
      <c r="BP257">
        <v>27478961441083.41</v>
      </c>
      <c r="BQ257"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14032120053.224258</v>
      </c>
      <c r="BG258">
        <v>14723002496.3965</v>
      </c>
      <c r="BH258">
        <v>16467742311.145206</v>
      </c>
      <c r="BI258">
        <v>17612481305.767765</v>
      </c>
      <c r="BJ258">
        <v>14318528075.889225</v>
      </c>
      <c r="BK258">
        <v>10355591689.200756</v>
      </c>
      <c r="BL258">
        <v>10769401059.830839</v>
      </c>
      <c r="BM258">
        <v>11140755535.561428</v>
      </c>
      <c r="BN258">
        <v>13691037965.676811</v>
      </c>
      <c r="BO258">
        <v>17111547032.983896</v>
      </c>
      <c r="BP258">
        <v>18073212267.658455</v>
      </c>
      <c r="BQ258"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21712179.39382318</v>
      </c>
      <c r="U259">
        <v>21338439.90314652</v>
      </c>
      <c r="V259">
        <v>22708148.148148172</v>
      </c>
      <c r="W259">
        <v>28962962.962962974</v>
      </c>
      <c r="X259">
        <v>35713703.703703679</v>
      </c>
      <c r="Y259">
        <v>37442592.592592582</v>
      </c>
      <c r="Z259">
        <v>44435925.925925799</v>
      </c>
      <c r="AA259">
        <v>50014074.074073926</v>
      </c>
      <c r="AB259">
        <v>56315185.185185343</v>
      </c>
      <c r="AC259">
        <v>56090740.741094239</v>
      </c>
      <c r="AD259">
        <v>72678148.14814806</v>
      </c>
      <c r="AE259">
        <v>84121851.853264913</v>
      </c>
      <c r="AF259">
        <v>90336666.666677549</v>
      </c>
      <c r="AG259">
        <v>113771851.85185201</v>
      </c>
      <c r="AH259">
        <v>128061851.85185179</v>
      </c>
      <c r="AI259">
        <v>145299629.62962973</v>
      </c>
      <c r="AJ259">
        <v>147430000.00000024</v>
      </c>
      <c r="AK259">
        <v>158953703.70370403</v>
      </c>
      <c r="AL259">
        <v>174131111.11111093</v>
      </c>
      <c r="AM259">
        <v>185912962.96296307</v>
      </c>
      <c r="AN259">
        <v>196734000.74074045</v>
      </c>
      <c r="AO259">
        <v>210106299.62962973</v>
      </c>
      <c r="AP259">
        <v>235455595.9259257</v>
      </c>
      <c r="AQ259">
        <v>266390441.11111128</v>
      </c>
      <c r="AR259">
        <v>300719725.92592621</v>
      </c>
      <c r="AS259">
        <v>315026580</v>
      </c>
      <c r="AT259">
        <v>330850079.99999958</v>
      </c>
      <c r="AU259">
        <v>345914418.88888907</v>
      </c>
      <c r="AV259">
        <v>353720029.25925928</v>
      </c>
      <c r="AW259">
        <v>370441518.14814782</v>
      </c>
      <c r="AX259">
        <v>385233097.4074077</v>
      </c>
      <c r="AY259">
        <v>403578929.25925916</v>
      </c>
      <c r="AZ259">
        <v>435767148.51851898</v>
      </c>
      <c r="BA259">
        <v>453510032.22222233</v>
      </c>
      <c r="BB259">
        <v>444383308.88888872</v>
      </c>
      <c r="BC259">
        <v>456275632.6656965</v>
      </c>
      <c r="BD259">
        <v>466137363.94093674</v>
      </c>
      <c r="BE259">
        <v>488937519.85840064</v>
      </c>
      <c r="BF259">
        <v>521921424.42758107</v>
      </c>
      <c r="BG259">
        <v>567325061.45544052</v>
      </c>
      <c r="BH259">
        <v>590955925.92592561</v>
      </c>
      <c r="BI259">
        <v>602066666.6666671</v>
      </c>
      <c r="BJ259">
        <v>610466666.66666698</v>
      </c>
      <c r="BK259">
        <v>618030524.1370374</v>
      </c>
      <c r="BL259">
        <v>651412348.14814746</v>
      </c>
      <c r="BM259">
        <v>608691597.66666698</v>
      </c>
      <c r="BN259">
        <v>686492191.41851878</v>
      </c>
      <c r="BO259">
        <v>687741383.18518543</v>
      </c>
      <c r="BP259">
        <v>713662615.70370555</v>
      </c>
      <c r="BQ259"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1571837293.6649354</v>
      </c>
      <c r="F260">
        <v>1590228370.0453482</v>
      </c>
      <c r="G260">
        <v>1615086078.6989019</v>
      </c>
      <c r="H260">
        <v>1877470395.6246808</v>
      </c>
      <c r="I260">
        <v>1680459770.1149421</v>
      </c>
      <c r="J260">
        <v>1756844444.4444423</v>
      </c>
      <c r="K260">
        <v>1756266666.666666</v>
      </c>
      <c r="L260">
        <v>1994177777.7777798</v>
      </c>
      <c r="M260">
        <v>2184244444.4444366</v>
      </c>
      <c r="N260">
        <v>2421622222.2222247</v>
      </c>
      <c r="O260">
        <v>2609288888.8888869</v>
      </c>
      <c r="P260">
        <v>3114999999.9999967</v>
      </c>
      <c r="Q260">
        <v>3728409090.9090991</v>
      </c>
      <c r="R260">
        <v>4565837209.3023148</v>
      </c>
      <c r="S260">
        <v>6192302325.5813761</v>
      </c>
      <c r="T260">
        <v>9492116279.0697746</v>
      </c>
      <c r="U260">
        <v>11706465116.27907</v>
      </c>
      <c r="V260">
        <v>14707372093.023262</v>
      </c>
      <c r="W260">
        <v>16963302325.581369</v>
      </c>
      <c r="X260">
        <v>18234627906.976749</v>
      </c>
      <c r="Y260">
        <v>21389186046.511623</v>
      </c>
      <c r="Z260">
        <v>24265813953.488346</v>
      </c>
      <c r="AA260">
        <v>26339534883.720932</v>
      </c>
      <c r="AB260">
        <v>32555837209.302296</v>
      </c>
      <c r="AC260">
        <v>23593353919.239902</v>
      </c>
      <c r="AD260">
        <v>24204946666.666672</v>
      </c>
      <c r="AE260">
        <v>25360898969.072193</v>
      </c>
      <c r="AF260">
        <v>16764834482.758606</v>
      </c>
      <c r="AG260">
        <v>20181510344.827545</v>
      </c>
      <c r="AH260">
        <v>11972183521.498913</v>
      </c>
      <c r="AI260">
        <v>14604002132.575066</v>
      </c>
      <c r="AJ260">
        <v>17781891772.987244</v>
      </c>
      <c r="AK260">
        <v>17398011211.393623</v>
      </c>
      <c r="AL260">
        <v>16442697000.214853</v>
      </c>
      <c r="AM260">
        <v>16987845117.8451</v>
      </c>
      <c r="AN260">
        <v>19480872720.051273</v>
      </c>
      <c r="AO260">
        <v>13935938856.235075</v>
      </c>
      <c r="AP260">
        <v>18512605391.332909</v>
      </c>
      <c r="AQ260">
        <v>17738847041.886154</v>
      </c>
      <c r="AR260">
        <v>19511160362.654667</v>
      </c>
      <c r="AS260">
        <v>23244118851.341045</v>
      </c>
      <c r="AT260">
        <v>24185303652.500748</v>
      </c>
      <c r="AU260">
        <v>17283265418.403572</v>
      </c>
      <c r="AV260">
        <v>20299766995.307407</v>
      </c>
      <c r="AW260">
        <v>25834669194.339977</v>
      </c>
      <c r="AX260">
        <v>34473988463.453667</v>
      </c>
      <c r="AY260">
        <v>57961160118.031776</v>
      </c>
      <c r="AZ260">
        <v>77606254884.30188</v>
      </c>
      <c r="BA260">
        <v>100069419964.47998</v>
      </c>
      <c r="BB260">
        <v>123417177879.88873</v>
      </c>
      <c r="BC260">
        <v>126446237291.42725</v>
      </c>
      <c r="BD260">
        <v>113748829433.75395</v>
      </c>
      <c r="BE260">
        <v>174365266473.74146</v>
      </c>
      <c r="BF260">
        <v>196252547057.64694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2220815603.7061338</v>
      </c>
      <c r="AL263">
        <v>2646017652.5426273</v>
      </c>
      <c r="AM263">
        <v>0</v>
      </c>
      <c r="AN263">
        <v>4057339337.712153</v>
      </c>
      <c r="AO263">
        <v>5106577419.8856974</v>
      </c>
      <c r="AP263">
        <v>6041794887.4341249</v>
      </c>
      <c r="AQ263">
        <v>6586881142.5987368</v>
      </c>
      <c r="AR263">
        <v>10433038105.556276</v>
      </c>
      <c r="AS263">
        <v>13904374905.128151</v>
      </c>
      <c r="AT263">
        <v>17035168814.90794</v>
      </c>
      <c r="AU263">
        <v>18596439674.07309</v>
      </c>
      <c r="AV263">
        <v>24375883728.326611</v>
      </c>
      <c r="AW263">
        <v>31464961196.494331</v>
      </c>
      <c r="AX263">
        <v>40896471595.035522</v>
      </c>
      <c r="AY263">
        <v>52582066930.303093</v>
      </c>
      <c r="AZ263">
        <v>77863253343.268356</v>
      </c>
      <c r="BA263">
        <v>92842637366.00769</v>
      </c>
      <c r="BB263">
        <v>111958835870.74899</v>
      </c>
      <c r="BC263">
        <v>133150020673.22171</v>
      </c>
      <c r="BD263">
        <v>135266451419.44698</v>
      </c>
      <c r="BE263">
        <v>165893095782.51474</v>
      </c>
      <c r="BF263">
        <v>200379161114.79803</v>
      </c>
      <c r="BG263">
        <v>237499495336.06958</v>
      </c>
      <c r="BH263">
        <v>265994632523.8902</v>
      </c>
      <c r="BI263">
        <v>310161371153.21869</v>
      </c>
      <c r="BJ263">
        <v>347486640399.31189</v>
      </c>
      <c r="BK263">
        <v>387592741930.11993</v>
      </c>
      <c r="BL263">
        <v>431824965371.86487</v>
      </c>
      <c r="BM263">
        <v>487354484635.75232</v>
      </c>
      <c r="BN263">
        <v>535631990761.78217</v>
      </c>
      <c r="BO263">
        <v>563342287171.10193</v>
      </c>
      <c r="BP263">
        <v>0</v>
      </c>
      <c r="BQ263"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87887954.856162488</v>
      </c>
      <c r="Y264">
        <v>77036841.796989158</v>
      </c>
      <c r="Z264">
        <v>60598342.176576272</v>
      </c>
      <c r="AA264">
        <v>84087393.979710564</v>
      </c>
      <c r="AB264">
        <v>88536177.920901775</v>
      </c>
      <c r="AC264">
        <v>112311095.43484814</v>
      </c>
      <c r="AD264">
        <v>119413478.94975112</v>
      </c>
      <c r="AE264">
        <v>148677388.02345884</v>
      </c>
      <c r="AF264">
        <v>135850121.53046456</v>
      </c>
      <c r="AG264">
        <v>150340623.98253325</v>
      </c>
      <c r="AH264">
        <v>199367987.45281908</v>
      </c>
      <c r="AI264">
        <v>208766102.85323766</v>
      </c>
      <c r="AJ264">
        <v>218072260.02865258</v>
      </c>
      <c r="AK264">
        <v>204938002.68096513</v>
      </c>
      <c r="AL264">
        <v>201102145.89450723</v>
      </c>
      <c r="AM264">
        <v>216075855.84811676</v>
      </c>
      <c r="AN264">
        <v>254190846.57169956</v>
      </c>
      <c r="AO264">
        <v>280774174.49135792</v>
      </c>
      <c r="AP264">
        <v>269786571.15733159</v>
      </c>
      <c r="AQ264">
        <v>276053404.43468404</v>
      </c>
      <c r="AR264">
        <v>247645787.33294567</v>
      </c>
      <c r="AS264">
        <v>245089894.76446363</v>
      </c>
      <c r="AT264">
        <v>244864048.17204294</v>
      </c>
      <c r="AU264">
        <v>251489893.91992188</v>
      </c>
      <c r="AV264">
        <v>284038265.02884662</v>
      </c>
      <c r="AW264">
        <v>341219196.70811337</v>
      </c>
      <c r="AX264">
        <v>389568808.54210705</v>
      </c>
      <c r="AY264">
        <v>411710240.82944149</v>
      </c>
      <c r="AZ264">
        <v>515635397.19341075</v>
      </c>
      <c r="BA264">
        <v>590843333.22639465</v>
      </c>
      <c r="BB264">
        <v>563473981.76103806</v>
      </c>
      <c r="BC264">
        <v>583445605.33316875</v>
      </c>
      <c r="BD264">
        <v>640305955.96134222</v>
      </c>
      <c r="BE264">
        <v>614549123.58386183</v>
      </c>
      <c r="BF264">
        <v>568762668.86320913</v>
      </c>
      <c r="BG264">
        <v>601526811.49485183</v>
      </c>
      <c r="BH264">
        <v>596944796.60533655</v>
      </c>
      <c r="BI264">
        <v>663462622.6595993</v>
      </c>
      <c r="BJ264">
        <v>729550014.55980158</v>
      </c>
      <c r="BK264">
        <v>807475364.41701043</v>
      </c>
      <c r="BL264">
        <v>828905924.45906758</v>
      </c>
      <c r="BM264">
        <v>819646148.17992711</v>
      </c>
      <c r="BN264">
        <v>940691495.19654608</v>
      </c>
      <c r="BO264">
        <v>957909655.14417684</v>
      </c>
      <c r="BP264">
        <v>982839922.02330101</v>
      </c>
      <c r="BQ264"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676565193202.08899</v>
      </c>
      <c r="F265">
        <v>726968611144.02881</v>
      </c>
      <c r="G265">
        <v>802975291060.14746</v>
      </c>
      <c r="H265">
        <v>889417248858.49036</v>
      </c>
      <c r="I265">
        <v>978468954631.0553</v>
      </c>
      <c r="J265">
        <v>1073708759422.4128</v>
      </c>
      <c r="K265">
        <v>1139900881468.281</v>
      </c>
      <c r="L265">
        <v>1257456487510.2749</v>
      </c>
      <c r="M265">
        <v>1366758442232.8506</v>
      </c>
      <c r="N265">
        <v>1438394578432.9575</v>
      </c>
      <c r="O265">
        <v>1721880313317.5442</v>
      </c>
      <c r="P265">
        <v>2013581337358.6172</v>
      </c>
      <c r="Q265">
        <v>2477834156748.9883</v>
      </c>
      <c r="R265">
        <v>3013468030243.4351</v>
      </c>
      <c r="S265">
        <v>3254261882032.4541</v>
      </c>
      <c r="T265">
        <v>3708176517159.0249</v>
      </c>
      <c r="U265">
        <v>4069167282098.3301</v>
      </c>
      <c r="V265">
        <v>4622935540488.9404</v>
      </c>
      <c r="W265">
        <v>5763632877083.4902</v>
      </c>
      <c r="X265">
        <v>6534564281666.5361</v>
      </c>
      <c r="Y265">
        <v>7233738512652.2832</v>
      </c>
      <c r="Z265">
        <v>7683127814554.0791</v>
      </c>
      <c r="AA265">
        <v>7923623251567.2637</v>
      </c>
      <c r="AB265">
        <v>8496321733311.0967</v>
      </c>
      <c r="AC265">
        <v>9124582473727.7207</v>
      </c>
      <c r="AD265">
        <v>9751515973483.2949</v>
      </c>
      <c r="AE265">
        <v>12747953613976.111</v>
      </c>
      <c r="AF265">
        <v>15340201727872.225</v>
      </c>
      <c r="AG265">
        <v>17861303815787.105</v>
      </c>
      <c r="AH265">
        <v>18897468916106.066</v>
      </c>
      <c r="AI265">
        <v>20019389558667.051</v>
      </c>
      <c r="AJ265">
        <v>21233970967068.82</v>
      </c>
      <c r="AK265">
        <v>22321578388198.313</v>
      </c>
      <c r="AL265">
        <v>23641359926196.676</v>
      </c>
      <c r="AM265">
        <v>25391240479776.293</v>
      </c>
      <c r="AN265">
        <v>28739294383263.172</v>
      </c>
      <c r="AO265">
        <v>28510139299751.105</v>
      </c>
      <c r="AP265">
        <v>28551870926999.23</v>
      </c>
      <c r="AQ265">
        <v>29233976336500.719</v>
      </c>
      <c r="AR265">
        <v>32395389787965.785</v>
      </c>
      <c r="AS265">
        <v>33546535569451.273</v>
      </c>
      <c r="AT265">
        <v>32237424651319.484</v>
      </c>
      <c r="AU265">
        <v>33766090298870.906</v>
      </c>
      <c r="AV265">
        <v>38189436054807.609</v>
      </c>
      <c r="AW265">
        <v>42500240443865.328</v>
      </c>
      <c r="AX265">
        <v>45725671203010.133</v>
      </c>
      <c r="AY265">
        <v>49989849291887.094</v>
      </c>
      <c r="AZ265">
        <v>56524473898603.766</v>
      </c>
      <c r="BA265">
        <v>64431243919786.5</v>
      </c>
      <c r="BB265">
        <v>67823793014466.344</v>
      </c>
      <c r="BC265">
        <v>72258970737461.188</v>
      </c>
      <c r="BD265">
        <v>81276144273486.328</v>
      </c>
      <c r="BE265">
        <v>84870608698296.203</v>
      </c>
      <c r="BF265">
        <v>87746527426759.75</v>
      </c>
      <c r="BG265">
        <v>92293189965158.203</v>
      </c>
      <c r="BH265">
        <v>89525680210202.891</v>
      </c>
      <c r="BI265">
        <v>94070532402067.703</v>
      </c>
      <c r="BJ265">
        <v>98758959488999.594</v>
      </c>
      <c r="BK265">
        <v>105324716789701.59</v>
      </c>
      <c r="BL265">
        <v>109152470653770.63</v>
      </c>
      <c r="BM265">
        <v>121100694006266.67</v>
      </c>
      <c r="BN265">
        <v>139002141503691.73</v>
      </c>
      <c r="BO265">
        <v>141686356632390.91</v>
      </c>
      <c r="BP265">
        <v>146916794702211.09</v>
      </c>
      <c r="BQ265"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3718085.6227550707</v>
      </c>
      <c r="P266">
        <v>4803948.8320355928</v>
      </c>
      <c r="Q266">
        <v>5741782.6473201066</v>
      </c>
      <c r="R266">
        <v>7931707.3170731748</v>
      </c>
      <c r="S266">
        <v>9505753.5691911783</v>
      </c>
      <c r="T266">
        <v>9924146.6498103552</v>
      </c>
      <c r="U266">
        <v>9600201.1566507109</v>
      </c>
      <c r="V266">
        <v>11810202.264343005</v>
      </c>
      <c r="W266">
        <v>14032323.78106745</v>
      </c>
      <c r="X266">
        <v>17891551.682401348</v>
      </c>
      <c r="Y266">
        <v>21317306.646361377</v>
      </c>
      <c r="Z266">
        <v>31692292.815008167</v>
      </c>
      <c r="AA266">
        <v>36700902.841050297</v>
      </c>
      <c r="AB266">
        <v>25100380.866309509</v>
      </c>
      <c r="AC266">
        <v>23363045.696181983</v>
      </c>
      <c r="AD266">
        <v>23337638.622901198</v>
      </c>
      <c r="AE266">
        <v>28244923.517309166</v>
      </c>
      <c r="AF266">
        <v>38010180.035818718</v>
      </c>
      <c r="AG266">
        <v>41808561.808561698</v>
      </c>
      <c r="AH266">
        <v>44719210.085515313</v>
      </c>
      <c r="AI266">
        <v>52383632.820956722</v>
      </c>
      <c r="AJ266">
        <v>49514077.163712256</v>
      </c>
      <c r="AK266">
        <v>48483373.884833641</v>
      </c>
      <c r="AL266">
        <v>47227414.330218144</v>
      </c>
      <c r="AM266">
        <v>54469428.007889606</v>
      </c>
      <c r="AN266">
        <v>69422657.071237892</v>
      </c>
      <c r="AO266">
        <v>73151833.946539313</v>
      </c>
      <c r="AP266">
        <v>85489382.474981755</v>
      </c>
      <c r="AQ266">
        <v>78257684.601582512</v>
      </c>
      <c r="AR266">
        <v>83062750.635451242</v>
      </c>
      <c r="AS266">
        <v>91287783.375315025</v>
      </c>
      <c r="AT266">
        <v>89763641.669098303</v>
      </c>
      <c r="AU266">
        <v>97640123.685937881</v>
      </c>
      <c r="AV266">
        <v>122028637.26634635</v>
      </c>
      <c r="AW266">
        <v>146447599.45888722</v>
      </c>
      <c r="AX266">
        <v>178581706.82212308</v>
      </c>
      <c r="AY266">
        <v>198094844.02547401</v>
      </c>
      <c r="AZ266">
        <v>233572192.92211297</v>
      </c>
      <c r="BA266">
        <v>248169200.5143337</v>
      </c>
      <c r="BB266">
        <v>261731360.77339968</v>
      </c>
      <c r="BC266">
        <v>299703557.58481574</v>
      </c>
      <c r="BD266">
        <v>299035152.93674141</v>
      </c>
      <c r="BE266">
        <v>305160650.78201365</v>
      </c>
      <c r="BF266">
        <v>326966691.4382298</v>
      </c>
      <c r="BG266">
        <v>352581089.73268813</v>
      </c>
      <c r="BH266">
        <v>358237271.29920548</v>
      </c>
      <c r="BI266">
        <v>362679175.04395074</v>
      </c>
      <c r="BJ266">
        <v>430700644.57913089</v>
      </c>
      <c r="BK266">
        <v>462812129.70427787</v>
      </c>
      <c r="BL266">
        <v>474741432.62198472</v>
      </c>
      <c r="BM266">
        <v>485541098.19821173</v>
      </c>
      <c r="BN266">
        <v>518166450.44589514</v>
      </c>
      <c r="BO266">
        <v>548746955.37830102</v>
      </c>
      <c r="BP266">
        <v>595223889.56153774</v>
      </c>
      <c r="BQ266"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2032612044.8220298</v>
      </c>
      <c r="BB267">
        <v>2136871992.2200601</v>
      </c>
      <c r="BC267">
        <v>2314636717.8437462</v>
      </c>
      <c r="BD267">
        <v>2644160272.4891243</v>
      </c>
      <c r="BE267">
        <v>2614440665.880374</v>
      </c>
      <c r="BF267">
        <v>3166725707.7210107</v>
      </c>
      <c r="BG267">
        <v>3043617044.9352207</v>
      </c>
      <c r="BH267">
        <v>2693770552.6264381</v>
      </c>
      <c r="BI267">
        <v>2926194611.8899636</v>
      </c>
      <c r="BJ267">
        <v>3176231307.4062176</v>
      </c>
      <c r="BK267">
        <v>3587539962.923079</v>
      </c>
      <c r="BL267">
        <v>3828543600.8759322</v>
      </c>
      <c r="BM267">
        <v>4494117123.5371895</v>
      </c>
      <c r="BN267">
        <v>5223703088.6811409</v>
      </c>
      <c r="BO267">
        <v>5186268262.3912096</v>
      </c>
      <c r="BP267">
        <v>5934618963.4377584</v>
      </c>
      <c r="BQ267"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5956503161.852684</v>
      </c>
      <c r="AJ268">
        <v>6457543713.5720158</v>
      </c>
      <c r="AK268">
        <v>7803996669.4421387</v>
      </c>
      <c r="AL268">
        <v>10233888426.311419</v>
      </c>
      <c r="AM268">
        <v>13557768526.228148</v>
      </c>
      <c r="AN268">
        <v>6059627160.4938059</v>
      </c>
      <c r="AO268">
        <v>2322712621.5293002</v>
      </c>
      <c r="AP268">
        <v>2280347254.4470253</v>
      </c>
      <c r="AQ268">
        <v>2425962230.4937782</v>
      </c>
      <c r="AR268">
        <v>2408340834.4686704</v>
      </c>
      <c r="AS268">
        <v>2918216770.186336</v>
      </c>
      <c r="AT268">
        <v>3307755646.4520764</v>
      </c>
      <c r="AU268">
        <v>3733182821.1077857</v>
      </c>
      <c r="AV268">
        <v>4276127400.9028273</v>
      </c>
      <c r="AW268">
        <v>4862106516.646719</v>
      </c>
      <c r="AX268">
        <v>5361818048.9176102</v>
      </c>
      <c r="AY268">
        <v>6573350559.2770414</v>
      </c>
      <c r="AZ268">
        <v>7622497114.2288895</v>
      </c>
      <c r="BA268">
        <v>8597846870.1045799</v>
      </c>
      <c r="BB268">
        <v>9551748351.7242165</v>
      </c>
      <c r="BC268">
        <v>9862269625.7252178</v>
      </c>
      <c r="BD268">
        <v>10170223781.917704</v>
      </c>
      <c r="BE268">
        <v>12379389454.023239</v>
      </c>
      <c r="BF268">
        <v>14040630651.309984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6675757329.6970682</v>
      </c>
      <c r="K269">
        <v>7269427092.2291775</v>
      </c>
      <c r="L269">
        <v>7799396880.2412291</v>
      </c>
      <c r="M269">
        <v>8858496456.6013966</v>
      </c>
      <c r="N269">
        <v>9896176041.5295868</v>
      </c>
      <c r="O269">
        <v>10828085668.765739</v>
      </c>
      <c r="P269">
        <v>11725951704.168108</v>
      </c>
      <c r="Q269">
        <v>12840027317.96155</v>
      </c>
      <c r="R269">
        <v>17452688127.108383</v>
      </c>
      <c r="S269">
        <v>20794154916.207581</v>
      </c>
      <c r="T269">
        <v>22820037105.751358</v>
      </c>
      <c r="U269">
        <v>21119295279.823837</v>
      </c>
      <c r="V269">
        <v>23240815810.203953</v>
      </c>
      <c r="W269">
        <v>26959341739.835407</v>
      </c>
      <c r="X269">
        <v>32543766619.201611</v>
      </c>
      <c r="Y269">
        <v>43223973272.866875</v>
      </c>
      <c r="Z269">
        <v>44960282777.960747</v>
      </c>
      <c r="AA269">
        <v>41246767408.106026</v>
      </c>
      <c r="AB269">
        <v>45758190467.642059</v>
      </c>
      <c r="AC269">
        <v>41399343987.603691</v>
      </c>
      <c r="AD269">
        <v>31411197236.025887</v>
      </c>
      <c r="AE269">
        <v>33330802369.507336</v>
      </c>
      <c r="AF269">
        <v>44710105386.307617</v>
      </c>
      <c r="AG269">
        <v>50857984365.735733</v>
      </c>
      <c r="AH269">
        <v>53154601195.648323</v>
      </c>
      <c r="AI269">
        <v>60268111301.226326</v>
      </c>
      <c r="AJ269">
        <v>66133345887.738205</v>
      </c>
      <c r="AK269">
        <v>65862229287.794418</v>
      </c>
      <c r="AL269">
        <v>61110179445.011162</v>
      </c>
      <c r="AM269">
        <v>66539408887.804749</v>
      </c>
      <c r="AN269">
        <v>75582733793.115036</v>
      </c>
      <c r="AO269">
        <v>72869171588.535629</v>
      </c>
      <c r="AP269">
        <v>80099835892.744034</v>
      </c>
      <c r="AQ269">
        <v>75880622269.043976</v>
      </c>
      <c r="AR269">
        <v>76151180688.9095</v>
      </c>
      <c r="AS269">
        <v>71876719423.017609</v>
      </c>
      <c r="AT269">
        <v>69637473065.091675</v>
      </c>
      <c r="AU269">
        <v>67277136525.523369</v>
      </c>
      <c r="AV269">
        <v>106259604515.62895</v>
      </c>
      <c r="AW269">
        <v>140804619662.26596</v>
      </c>
      <c r="AX269">
        <v>172629753804.17542</v>
      </c>
      <c r="AY269">
        <v>198797456387.01001</v>
      </c>
      <c r="AZ269">
        <v>236796777422.90176</v>
      </c>
      <c r="BA269">
        <v>231709064269.52756</v>
      </c>
      <c r="BB269">
        <v>229877968259.65936</v>
      </c>
      <c r="BC269">
        <v>284512570588.69452</v>
      </c>
      <c r="BD269">
        <v>310795472921.66058</v>
      </c>
      <c r="BE269">
        <v>289094725218.16345</v>
      </c>
      <c r="BF269">
        <v>260498792112.16336</v>
      </c>
      <c r="BG269">
        <v>248687062102.19144</v>
      </c>
      <c r="BH269">
        <v>233342204612.32718</v>
      </c>
      <c r="BI269">
        <v>214576094613.63293</v>
      </c>
      <c r="BJ269">
        <v>252308427740.50696</v>
      </c>
      <c r="BK269">
        <v>268026702169.29602</v>
      </c>
      <c r="BL269">
        <v>260497473093.88074</v>
      </c>
      <c r="BM269">
        <v>250232465935.37701</v>
      </c>
      <c r="BN269">
        <v>294598340964.95648</v>
      </c>
      <c r="BO269">
        <v>289183394379.84045</v>
      </c>
      <c r="BP269">
        <v>275823618079.72302</v>
      </c>
      <c r="BQ269"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150541939.84344131</v>
      </c>
      <c r="K270">
        <v>203433918.70780617</v>
      </c>
      <c r="L270">
        <v>237173905.22530702</v>
      </c>
      <c r="M270">
        <v>306207877.63933206</v>
      </c>
      <c r="N270">
        <v>394155842.4953261</v>
      </c>
      <c r="O270">
        <v>497797801.07999974</v>
      </c>
      <c r="P270">
        <v>445927822.32877588</v>
      </c>
      <c r="Q270">
        <v>477490752.33000743</v>
      </c>
      <c r="R270">
        <v>629693592.28745317</v>
      </c>
      <c r="S270">
        <v>684813353.87563014</v>
      </c>
      <c r="T270">
        <v>767594795.61556351</v>
      </c>
      <c r="U270">
        <v>889435633.8910898</v>
      </c>
      <c r="V270">
        <v>884722522.52009583</v>
      </c>
      <c r="W270">
        <v>798597002.49791849</v>
      </c>
      <c r="X270">
        <v>1048941176.470587</v>
      </c>
      <c r="Y270">
        <v>1150169061.7075214</v>
      </c>
      <c r="Z270">
        <v>1125516051.7489212</v>
      </c>
      <c r="AA270">
        <v>1409690444.1453562</v>
      </c>
      <c r="AB270">
        <v>1155003971.4058778</v>
      </c>
      <c r="AC270">
        <v>939643151.91460812</v>
      </c>
      <c r="AD270">
        <v>669442638.18182945</v>
      </c>
      <c r="AE270">
        <v>521513322.24485052</v>
      </c>
      <c r="AF270">
        <v>658186507.13405979</v>
      </c>
      <c r="AG270">
        <v>1224986616.9047399</v>
      </c>
      <c r="AH270">
        <v>1210935885.7920935</v>
      </c>
      <c r="AI270">
        <v>717687731.52751863</v>
      </c>
      <c r="AJ270">
        <v>755056005.95093465</v>
      </c>
      <c r="AK270">
        <v>0</v>
      </c>
      <c r="AL270">
        <v>460637022.01814103</v>
      </c>
      <c r="AM270">
        <v>495987725.79033166</v>
      </c>
      <c r="AN270">
        <v>597336123.84405303</v>
      </c>
      <c r="AO270">
        <v>576930868.44937611</v>
      </c>
      <c r="AP270">
        <v>662998018.25487769</v>
      </c>
      <c r="AQ270">
        <v>587916373.77421761</v>
      </c>
      <c r="AR270">
        <v>585386523.43929827</v>
      </c>
      <c r="AS270">
        <v>780833989.08658206</v>
      </c>
      <c r="AT270">
        <v>731307258.75708222</v>
      </c>
      <c r="AU270">
        <v>769449539.31880665</v>
      </c>
      <c r="AV270">
        <v>893644807.21020865</v>
      </c>
      <c r="AW270">
        <v>1167970546.6179898</v>
      </c>
      <c r="AX270">
        <v>1291198387.918962</v>
      </c>
      <c r="AY270">
        <v>2304091367.8774858</v>
      </c>
      <c r="AZ270">
        <v>2598241207.6232104</v>
      </c>
      <c r="BA270">
        <v>3421286289.6340418</v>
      </c>
      <c r="BB270">
        <v>2734172414.1264529</v>
      </c>
      <c r="BC270">
        <v>3734868226.5163193</v>
      </c>
      <c r="BD270">
        <v>4485934037.2304478</v>
      </c>
      <c r="BE270">
        <v>4992712355.1883564</v>
      </c>
      <c r="BF270">
        <v>5751220730.5594797</v>
      </c>
      <c r="BG270">
        <v>5679796412.8161278</v>
      </c>
      <c r="BH270">
        <v>5477000733.9768276</v>
      </c>
      <c r="BI270">
        <v>4322372563.21698</v>
      </c>
      <c r="BJ270">
        <v>5682683255.3431559</v>
      </c>
      <c r="BK270">
        <v>6023623283.7783632</v>
      </c>
      <c r="BL270">
        <v>5500401913.3185015</v>
      </c>
      <c r="BM270">
        <v>5660064035.4075422</v>
      </c>
      <c r="BN270">
        <v>5376319606.7279615</v>
      </c>
      <c r="BO270">
        <v>7911294365.7174063</v>
      </c>
      <c r="BP270">
        <v>8259196103.7714443</v>
      </c>
      <c r="BQ270"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666600053.67354119</v>
      </c>
      <c r="Y271">
        <v>1209800097.4111178</v>
      </c>
      <c r="Z271">
        <v>1399400112.6774035</v>
      </c>
      <c r="AA271">
        <v>1746400140.6172762</v>
      </c>
      <c r="AB271">
        <v>1677557680.8654406</v>
      </c>
      <c r="AC271">
        <v>1845200148.5724921</v>
      </c>
      <c r="AD271">
        <v>2172700174.9422593</v>
      </c>
      <c r="AE271">
        <v>2264500182.3338408</v>
      </c>
      <c r="AF271">
        <v>2878500231.7721157</v>
      </c>
      <c r="AG271">
        <v>3477100279.9704137</v>
      </c>
      <c r="AH271">
        <v>4320500347.8796024</v>
      </c>
      <c r="AI271">
        <v>2032325437.7453163</v>
      </c>
      <c r="AJ271">
        <v>1471557889.5757041</v>
      </c>
      <c r="AK271">
        <v>1115214097.0819957</v>
      </c>
      <c r="AL271">
        <v>1503600216.3100748</v>
      </c>
      <c r="AM271">
        <v>1613411248.3774912</v>
      </c>
      <c r="AN271">
        <v>1904967131.7780035</v>
      </c>
      <c r="AO271">
        <v>2200541959.5086908</v>
      </c>
      <c r="AP271">
        <v>2565970567.2625046</v>
      </c>
      <c r="AQ271">
        <v>1460473697.5260515</v>
      </c>
      <c r="AR271">
        <v>1226721087.5885661</v>
      </c>
      <c r="AS271">
        <v>1786923880.061044</v>
      </c>
      <c r="AT271">
        <v>3293789173.8412666</v>
      </c>
      <c r="AU271">
        <v>9611410353.6545792</v>
      </c>
      <c r="AV271">
        <v>4020224213.4396439</v>
      </c>
      <c r="AW271">
        <v>1821758439.9513917</v>
      </c>
      <c r="AX271">
        <v>2612908765.1277356</v>
      </c>
      <c r="AY271">
        <v>0</v>
      </c>
      <c r="AZ271">
        <v>0</v>
      </c>
      <c r="BA271">
        <v>0</v>
      </c>
      <c r="BB271">
        <v>1380450150.4315856</v>
      </c>
      <c r="BC271">
        <v>2223532320.7251782</v>
      </c>
      <c r="BD271">
        <v>2917114267.4012632</v>
      </c>
      <c r="BE271">
        <v>3718727521.0158248</v>
      </c>
      <c r="BF271">
        <v>3887978729.0836678</v>
      </c>
      <c r="BG271">
        <v>4377131625.0452604</v>
      </c>
      <c r="BH271">
        <v>4736139359.6503735</v>
      </c>
      <c r="BI271">
        <v>5638281472.4571314</v>
      </c>
      <c r="BJ271">
        <v>6236858470.4118729</v>
      </c>
      <c r="BK271">
        <v>4911390918.0962372</v>
      </c>
      <c r="BL271">
        <v>4244222840.3183513</v>
      </c>
      <c r="BM271">
        <v>3995765915.8777633</v>
      </c>
      <c r="BN271">
        <v>4059355409.952661</v>
      </c>
      <c r="BO271">
        <v>6170416437.5975542</v>
      </c>
      <c r="BP271">
        <v>4984067915.7028904</v>
      </c>
      <c r="BQ271">
        <v>0</v>
      </c>
    </row>
  </sheetData>
  <sheetProtection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55C-141E-4ADF-B40A-9D47F1B7B98E}">
  <dimension ref="A1:BQ271"/>
  <sheetViews>
    <sheetView topLeftCell="B18" workbookViewId="0">
      <selection activeCell="H34" sqref="H34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  <col min="4" max="4" width="17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f>('broad money'!E6/100)*nGDP!E6</f>
        <v>0</v>
      </c>
      <c r="F6">
        <f>('broad money'!F6/100)*nGDP!F6</f>
        <v>0</v>
      </c>
      <c r="G6">
        <f>('broad money'!G6/100)*nGDP!G6</f>
        <v>0</v>
      </c>
      <c r="H6">
        <f>('broad money'!H6/100)*nGDP!H6</f>
        <v>0</v>
      </c>
      <c r="I6">
        <f>('broad money'!I6/100)*nGDP!I6</f>
        <v>0</v>
      </c>
      <c r="J6">
        <f>('broad money'!J6/100)*nGDP!J6</f>
        <v>0</v>
      </c>
      <c r="K6">
        <f>('broad money'!K6/100)*nGDP!K6</f>
        <v>0</v>
      </c>
      <c r="L6">
        <f>('broad money'!L6/100)*nGDP!L6</f>
        <v>0</v>
      </c>
      <c r="M6">
        <f>('broad money'!M6/100)*nGDP!M6</f>
        <v>0</v>
      </c>
      <c r="N6">
        <f>('broad money'!N6/100)*nGDP!N6</f>
        <v>0</v>
      </c>
      <c r="O6">
        <f>('broad money'!O6/100)*nGDP!O6</f>
        <v>0</v>
      </c>
      <c r="P6">
        <f>('broad money'!P6/100)*nGDP!P6</f>
        <v>0</v>
      </c>
      <c r="Q6">
        <f>('broad money'!Q6/100)*nGDP!Q6</f>
        <v>0</v>
      </c>
      <c r="R6">
        <f>('broad money'!R6/100)*nGDP!R6</f>
        <v>0</v>
      </c>
      <c r="S6">
        <f>('broad money'!S6/100)*nGDP!S6</f>
        <v>0</v>
      </c>
      <c r="T6">
        <f>('broad money'!T6/100)*nGDP!T6</f>
        <v>0</v>
      </c>
      <c r="U6">
        <f>('broad money'!U6/100)*nGDP!U6</f>
        <v>0</v>
      </c>
      <c r="V6">
        <f>('broad money'!V6/100)*nGDP!V6</f>
        <v>0</v>
      </c>
      <c r="W6">
        <f>('broad money'!W6/100)*nGDP!W6</f>
        <v>0</v>
      </c>
      <c r="X6">
        <f>('broad money'!X6/100)*nGDP!X6</f>
        <v>0</v>
      </c>
      <c r="Y6">
        <f>('broad money'!Y6/100)*nGDP!Y6</f>
        <v>0</v>
      </c>
      <c r="Z6">
        <f>('broad money'!Z6/100)*nGDP!Z6</f>
        <v>0</v>
      </c>
      <c r="AA6">
        <f>('broad money'!AA6/100)*nGDP!AA6</f>
        <v>0</v>
      </c>
      <c r="AB6">
        <f>('broad money'!AB6/100)*nGDP!AB6</f>
        <v>0</v>
      </c>
      <c r="AC6">
        <f>('broad money'!AC6/100)*nGDP!AC6</f>
        <v>0</v>
      </c>
      <c r="AD6">
        <f>('broad money'!AD6/100)*nGDP!AD6</f>
        <v>0</v>
      </c>
      <c r="AE6">
        <f>('broad money'!AE6/100)*nGDP!AE6</f>
        <v>176368715.08379897</v>
      </c>
      <c r="AF6">
        <f>('broad money'!AF6/100)*nGDP!AF6</f>
        <v>250223463.68715078</v>
      </c>
      <c r="AG6">
        <f>('broad money'!AG6/100)*nGDP!AG6</f>
        <v>293910614.52513969</v>
      </c>
      <c r="AH6">
        <f>('broad money'!AH6/100)*nGDP!AH6</f>
        <v>362625698.32402253</v>
      </c>
      <c r="AI6">
        <f>('broad money'!AI6/100)*nGDP!AI6</f>
        <v>425251396.64804465</v>
      </c>
      <c r="AJ6">
        <f>('broad money'!AJ6/100)*nGDP!AJ6</f>
        <v>496867039.10614491</v>
      </c>
      <c r="AK6">
        <f>('broad money'!AK6/100)*nGDP!AK6</f>
        <v>559017877.09497249</v>
      </c>
      <c r="AL6">
        <f>('broad money'!AL6/100)*nGDP!AL6</f>
        <v>594760893.8547498</v>
      </c>
      <c r="AM6">
        <f>('broad money'!AM6/100)*nGDP!AM6</f>
        <v>669644134.07821083</v>
      </c>
      <c r="AN6">
        <f>('broad money'!AN6/100)*nGDP!AN6</f>
        <v>704641340.78212178</v>
      </c>
      <c r="AO6">
        <f>('broad money'!AO6/100)*nGDP!AO6</f>
        <v>726846927.37429965</v>
      </c>
      <c r="AP6">
        <f>('broad money'!AP6/100)*nGDP!AP6</f>
        <v>760211731.84357274</v>
      </c>
      <c r="AQ6">
        <f>('broad money'!AQ6/100)*nGDP!AQ6</f>
        <v>859660893.85474861</v>
      </c>
      <c r="AR6">
        <f>('broad money'!AR6/100)*nGDP!AR6</f>
        <v>949211731.84357572</v>
      </c>
      <c r="AS6">
        <f>('broad money'!AS6/100)*nGDP!AS6</f>
        <v>971095530.72625732</v>
      </c>
      <c r="AT6">
        <f>('broad money'!AT6/100)*nGDP!AT6</f>
        <v>1028268156.4245783</v>
      </c>
      <c r="AU6">
        <f>('broad money'!AU6/100)*nGDP!AU6</f>
        <v>1136089385.4748578</v>
      </c>
      <c r="AV6">
        <f>('broad money'!AV6/100)*nGDP!AV6</f>
        <v>1236927374.3016779</v>
      </c>
      <c r="AW6">
        <f>('broad money'!AW6/100)*nGDP!AW6</f>
        <v>1276703910.6145236</v>
      </c>
      <c r="AX6">
        <f>('broad money'!AX6/100)*nGDP!AX6</f>
        <v>1355754189.9441316</v>
      </c>
      <c r="AY6">
        <f>('broad money'!AY6/100)*nGDP!AY6</f>
        <v>1387932960.8938563</v>
      </c>
      <c r="AZ6">
        <f>('broad money'!AZ6/100)*nGDP!AZ6</f>
        <v>1433743016.7597742</v>
      </c>
      <c r="BA6">
        <f>('broad money'!BA6/100)*nGDP!BA6</f>
        <v>1671229050.2793329</v>
      </c>
      <c r="BB6">
        <f>('broad money'!BB6/100)*nGDP!BB6</f>
        <v>1767318435.7541931</v>
      </c>
      <c r="BC6">
        <f>('broad money'!BC6/100)*nGDP!BC6</f>
        <v>1762346368.7150841</v>
      </c>
      <c r="BD6">
        <f>('broad money'!BD6/100)*nGDP!BD6</f>
        <v>1764581005.5865896</v>
      </c>
      <c r="BE6">
        <f>('broad money'!BE6/100)*nGDP!BE6</f>
        <v>1910167597.7653651</v>
      </c>
      <c r="BF6">
        <f>('broad money'!BF6/100)*nGDP!BF6</f>
        <v>1839106145.2513955</v>
      </c>
      <c r="BG6">
        <f>('broad money'!BG6/100)*nGDP!BG6</f>
        <v>1942067039.1061432</v>
      </c>
      <c r="BH6">
        <f>('broad money'!BH6/100)*nGDP!BH6</f>
        <v>2125642458.1005564</v>
      </c>
      <c r="BI6">
        <f>('broad money'!BI6/100)*nGDP!BI6</f>
        <v>2327597765.363131</v>
      </c>
      <c r="BJ6">
        <f>('broad money'!BJ6/100)*nGDP!BJ6</f>
        <v>2368659217.8770943</v>
      </c>
      <c r="BK6">
        <f>('broad money'!BK6/100)*nGDP!BK6</f>
        <v>2445195530.7262578</v>
      </c>
      <c r="BL6">
        <f>('broad money'!BL6/100)*nGDP!BL6</f>
        <v>2552737430.1675944</v>
      </c>
      <c r="BM6">
        <f>('broad money'!BM6/100)*nGDP!BM6</f>
        <v>2680111731.843565</v>
      </c>
      <c r="BN6">
        <f>('broad money'!BN6/100)*nGDP!BN6</f>
        <v>2997486033.5195622</v>
      </c>
      <c r="BO6">
        <f>('broad money'!BO6/100)*nGDP!BO6</f>
        <v>3097094972.0670443</v>
      </c>
      <c r="BP6">
        <f>('broad money'!BP6/100)*nGDP!BP6</f>
        <v>3121508379.8882685</v>
      </c>
      <c r="BQ6">
        <f>('broad money'!BQ6/100)*nGDP!BQ6</f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f>('broad money'!E7/100)*nGDP!E7</f>
        <v>0</v>
      </c>
      <c r="F7">
        <f>('broad money'!F7/100)*nGDP!F7</f>
        <v>0</v>
      </c>
      <c r="G7">
        <f>('broad money'!G7/100)*nGDP!G7</f>
        <v>0</v>
      </c>
      <c r="H7">
        <f>('broad money'!H7/100)*nGDP!H7</f>
        <v>0</v>
      </c>
      <c r="I7">
        <f>('broad money'!I7/100)*nGDP!I7</f>
        <v>0</v>
      </c>
      <c r="J7">
        <f>('broad money'!J7/100)*nGDP!J7</f>
        <v>11376661488.243158</v>
      </c>
      <c r="K7">
        <f>('broad money'!K7/100)*nGDP!K7</f>
        <v>10710463891.095501</v>
      </c>
      <c r="L7">
        <f>('broad money'!L7/100)*nGDP!L7</f>
        <v>11338791142.855782</v>
      </c>
      <c r="M7">
        <f>('broad money'!M7/100)*nGDP!M7</f>
        <v>12766564399.286806</v>
      </c>
      <c r="N7">
        <f>('broad money'!N7/100)*nGDP!N7</f>
        <v>14395433188.870806</v>
      </c>
      <c r="O7">
        <f>('broad money'!O7/100)*nGDP!O7</f>
        <v>16076353997.67033</v>
      </c>
      <c r="P7">
        <f>('broad money'!P7/100)*nGDP!P7</f>
        <v>17332251664.841858</v>
      </c>
      <c r="Q7">
        <f>('broad money'!Q7/100)*nGDP!Q7</f>
        <v>19442957558.657772</v>
      </c>
      <c r="R7">
        <f>('broad money'!R7/100)*nGDP!R7</f>
        <v>26128498003.982624</v>
      </c>
      <c r="S7">
        <f>('broad money'!S7/100)*nGDP!S7</f>
        <v>31200828686.856659</v>
      </c>
      <c r="T7">
        <f>('broad money'!T7/100)*nGDP!T7</f>
        <v>34539198320.951065</v>
      </c>
      <c r="U7">
        <f>('broad money'!U7/100)*nGDP!U7</f>
        <v>33223539029.2551</v>
      </c>
      <c r="V7">
        <f>('broad money'!V7/100)*nGDP!V7</f>
        <v>37414742804.236084</v>
      </c>
      <c r="W7">
        <f>('broad money'!W7/100)*nGDP!W7</f>
        <v>43831508053.096764</v>
      </c>
      <c r="X7">
        <f>('broad money'!X7/100)*nGDP!X7</f>
        <v>49712083581.464478</v>
      </c>
      <c r="Y7">
        <f>('broad money'!Y7/100)*nGDP!Y7</f>
        <v>62760379101.969971</v>
      </c>
      <c r="Z7">
        <f>('broad money'!Z7/100)*nGDP!Z7</f>
        <v>65526372629.787682</v>
      </c>
      <c r="AA7">
        <f>('broad money'!AA7/100)*nGDP!AA7</f>
        <v>62048718032.598412</v>
      </c>
      <c r="AB7">
        <f>('broad money'!AB7/100)*nGDP!AB7</f>
        <v>73202860906.23674</v>
      </c>
      <c r="AC7">
        <f>('broad money'!AC7/100)*nGDP!AC7</f>
        <v>60829805966.161049</v>
      </c>
      <c r="AD7">
        <f>('broad money'!AD7/100)*nGDP!AD7</f>
        <v>51087176724.859131</v>
      </c>
      <c r="AE7">
        <f>('broad money'!AE7/100)*nGDP!AE7</f>
        <v>54353199057.101738</v>
      </c>
      <c r="AF7">
        <f>('broad money'!AF7/100)*nGDP!AF7</f>
        <v>69030546983.937134</v>
      </c>
      <c r="AG7">
        <f>('broad money'!AG7/100)*nGDP!AG7</f>
        <v>77209914266.934448</v>
      </c>
      <c r="AH7">
        <f>('broad money'!AH7/100)*nGDP!AH7</f>
        <v>83049937845.444458</v>
      </c>
      <c r="AI7">
        <f>('broad money'!AI7/100)*nGDP!AI7</f>
        <v>91488856936.337112</v>
      </c>
      <c r="AJ7">
        <f>('broad money'!AJ7/100)*nGDP!AJ7</f>
        <v>98089975876.520203</v>
      </c>
      <c r="AK7">
        <f>('broad money'!AK7/100)*nGDP!AK7</f>
        <v>91384459016.365845</v>
      </c>
      <c r="AL7">
        <f>('broad money'!AL7/100)*nGDP!AL7</f>
        <v>85905347572.948303</v>
      </c>
      <c r="AM7">
        <f>('broad money'!AM7/100)*nGDP!AM7</f>
        <v>89020909778.324844</v>
      </c>
      <c r="AN7">
        <f>('broad money'!AN7/100)*nGDP!AN7</f>
        <v>101503725128.14854</v>
      </c>
      <c r="AO7">
        <f>('broad money'!AO7/100)*nGDP!AO7</f>
        <v>102086097341.62642</v>
      </c>
      <c r="AP7">
        <f>('broad money'!AP7/100)*nGDP!AP7</f>
        <v>111914303829.03476</v>
      </c>
      <c r="AQ7">
        <f>('broad money'!AQ7/100)*nGDP!AQ7</f>
        <v>106865356424.90565</v>
      </c>
      <c r="AR7">
        <f>('broad money'!AR7/100)*nGDP!AR7</f>
        <v>106987179025.99847</v>
      </c>
      <c r="AS7">
        <f>('broad money'!AS7/100)*nGDP!AS7</f>
        <v>102949684014.14648</v>
      </c>
      <c r="AT7">
        <f>('broad money'!AT7/100)*nGDP!AT7</f>
        <v>103370049588.98715</v>
      </c>
      <c r="AU7">
        <f>('broad money'!AU7/100)*nGDP!AU7</f>
        <v>110940529085.2233</v>
      </c>
      <c r="AV7">
        <f>('broad money'!AV7/100)*nGDP!AV7</f>
        <v>151707419393.82361</v>
      </c>
      <c r="AW7">
        <f>('broad money'!AW7/100)*nGDP!AW7</f>
        <v>192001051909.4603</v>
      </c>
      <c r="AX7">
        <f>('broad money'!AX7/100)*nGDP!AX7</f>
        <v>233683575055.78101</v>
      </c>
      <c r="AY7">
        <f>('broad money'!AY7/100)*nGDP!AY7</f>
        <v>273245132983.38071</v>
      </c>
      <c r="AZ7">
        <f>('broad money'!AZ7/100)*nGDP!AZ7</f>
        <v>329045602235.29498</v>
      </c>
      <c r="BA7">
        <f>('broad money'!BA7/100)*nGDP!BA7</f>
        <v>350513849260.84503</v>
      </c>
      <c r="BB7">
        <f>('broad money'!BB7/100)*nGDP!BB7</f>
        <v>359145140771.21436</v>
      </c>
      <c r="BC7">
        <f>('broad money'!BC7/100)*nGDP!BC7</f>
        <v>424236752236.76355</v>
      </c>
      <c r="BD7">
        <f>('broad money'!BD7/100)*nGDP!BD7</f>
        <v>462872918391.18591</v>
      </c>
      <c r="BE7">
        <f>('broad money'!BE7/100)*nGDP!BE7</f>
        <v>455147460578.99805</v>
      </c>
      <c r="BF7">
        <f>('broad money'!BF7/100)*nGDP!BF7</f>
        <v>437646740549.91547</v>
      </c>
      <c r="BG7">
        <f>('broad money'!BG7/100)*nGDP!BG7</f>
        <v>445700446246.75128</v>
      </c>
      <c r="BH7">
        <f>('broad money'!BH7/100)*nGDP!BH7</f>
        <v>425320447578.13971</v>
      </c>
      <c r="BI7">
        <f>('broad money'!BI7/100)*nGDP!BI7</f>
        <v>387463457942.67664</v>
      </c>
      <c r="BJ7">
        <f>('broad money'!BJ7/100)*nGDP!BJ7</f>
        <v>441399284696.41626</v>
      </c>
      <c r="BK7">
        <f>('broad money'!BK7/100)*nGDP!BK7</f>
        <v>469696366678.00409</v>
      </c>
      <c r="BL7">
        <f>('broad money'!BL7/100)*nGDP!BL7</f>
        <v>495021769687.68842</v>
      </c>
      <c r="BM7">
        <f>('broad money'!BM7/100)*nGDP!BM7</f>
        <v>496811371563.39526</v>
      </c>
      <c r="BN7">
        <f>('broad money'!BN7/100)*nGDP!BN7</f>
        <v>560314602871.01453</v>
      </c>
      <c r="BO7">
        <f>('broad money'!BO7/100)*nGDP!BO7</f>
        <v>582910398441.84338</v>
      </c>
      <c r="BP7">
        <f>('broad money'!BP7/100)*nGDP!BP7</f>
        <v>567698097281.09326</v>
      </c>
      <c r="BQ7">
        <f>('broad money'!BQ7/100)*nGDP!BQ7</f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f>('broad money'!E8/100)*nGDP!E8</f>
        <v>0</v>
      </c>
      <c r="F8">
        <f>('broad money'!F8/100)*nGDP!F8</f>
        <v>0</v>
      </c>
      <c r="G8">
        <f>('broad money'!G8/100)*nGDP!G8</f>
        <v>0</v>
      </c>
      <c r="H8">
        <f>('broad money'!H8/100)*nGDP!H8</f>
        <v>0</v>
      </c>
      <c r="I8">
        <f>('broad money'!I8/100)*nGDP!I8</f>
        <v>0</v>
      </c>
      <c r="J8">
        <f>('broad money'!J8/100)*nGDP!J8</f>
        <v>0</v>
      </c>
      <c r="K8">
        <f>('broad money'!K8/100)*nGDP!K8</f>
        <v>0</v>
      </c>
      <c r="L8">
        <f>('broad money'!L8/100)*nGDP!L8</f>
        <v>0</v>
      </c>
      <c r="M8">
        <f>('broad money'!M8/100)*nGDP!M8</f>
        <v>0</v>
      </c>
      <c r="N8">
        <f>('broad money'!N8/100)*nGDP!N8</f>
        <v>0</v>
      </c>
      <c r="O8">
        <f>('broad money'!O8/100)*nGDP!O8</f>
        <v>0</v>
      </c>
      <c r="P8">
        <f>('broad money'!P8/100)*nGDP!P8</f>
        <v>0</v>
      </c>
      <c r="Q8">
        <f>('broad money'!Q8/100)*nGDP!Q8</f>
        <v>0</v>
      </c>
      <c r="R8">
        <f>('broad money'!R8/100)*nGDP!R8</f>
        <v>0</v>
      </c>
      <c r="S8">
        <f>('broad money'!S8/100)*nGDP!S8</f>
        <v>0</v>
      </c>
      <c r="T8">
        <f>('broad money'!T8/100)*nGDP!T8</f>
        <v>0</v>
      </c>
      <c r="U8">
        <f>('broad money'!U8/100)*nGDP!U8</f>
        <v>0</v>
      </c>
      <c r="V8">
        <f>('broad money'!V8/100)*nGDP!V8</f>
        <v>0</v>
      </c>
      <c r="W8">
        <f>('broad money'!W8/100)*nGDP!W8</f>
        <v>0</v>
      </c>
      <c r="X8">
        <f>('broad money'!X8/100)*nGDP!X8</f>
        <v>0</v>
      </c>
      <c r="Y8">
        <f>('broad money'!Y8/100)*nGDP!Y8</f>
        <v>0</v>
      </c>
      <c r="Z8">
        <f>('broad money'!Z8/100)*nGDP!Z8</f>
        <v>0</v>
      </c>
      <c r="AA8">
        <f>('broad money'!AA8/100)*nGDP!AA8</f>
        <v>0</v>
      </c>
      <c r="AB8">
        <f>('broad money'!AB8/100)*nGDP!AB8</f>
        <v>0</v>
      </c>
      <c r="AC8">
        <f>('broad money'!AC8/100)*nGDP!AC8</f>
        <v>0</v>
      </c>
      <c r="AD8">
        <f>('broad money'!AD8/100)*nGDP!AD8</f>
        <v>0</v>
      </c>
      <c r="AE8">
        <f>('broad money'!AE8/100)*nGDP!AE8</f>
        <v>0</v>
      </c>
      <c r="AF8">
        <f>('broad money'!AF8/100)*nGDP!AF8</f>
        <v>0</v>
      </c>
      <c r="AG8">
        <f>('broad money'!AG8/100)*nGDP!AG8</f>
        <v>0</v>
      </c>
      <c r="AH8">
        <f>('broad money'!AH8/100)*nGDP!AH8</f>
        <v>0</v>
      </c>
      <c r="AI8">
        <f>('broad money'!AI8/100)*nGDP!AI8</f>
        <v>0</v>
      </c>
      <c r="AJ8">
        <f>('broad money'!AJ8/100)*nGDP!AJ8</f>
        <v>0</v>
      </c>
      <c r="AK8">
        <f>('broad money'!AK8/100)*nGDP!AK8</f>
        <v>0</v>
      </c>
      <c r="AL8">
        <f>('broad money'!AL8/100)*nGDP!AL8</f>
        <v>0</v>
      </c>
      <c r="AM8">
        <f>('broad money'!AM8/100)*nGDP!AM8</f>
        <v>0</v>
      </c>
      <c r="AN8">
        <f>('broad money'!AN8/100)*nGDP!AN8</f>
        <v>0</v>
      </c>
      <c r="AO8">
        <f>('broad money'!AO8/100)*nGDP!AO8</f>
        <v>0</v>
      </c>
      <c r="AP8">
        <f>('broad money'!AP8/100)*nGDP!AP8</f>
        <v>0</v>
      </c>
      <c r="AQ8">
        <f>('broad money'!AQ8/100)*nGDP!AQ8</f>
        <v>0</v>
      </c>
      <c r="AR8">
        <f>('broad money'!AR8/100)*nGDP!AR8</f>
        <v>0</v>
      </c>
      <c r="AS8">
        <f>('broad money'!AS8/100)*nGDP!AS8</f>
        <v>0</v>
      </c>
      <c r="AT8">
        <f>('broad money'!AT8/100)*nGDP!AT8</f>
        <v>0</v>
      </c>
      <c r="AU8">
        <f>('broad money'!AU8/100)*nGDP!AU8</f>
        <v>0</v>
      </c>
      <c r="AV8">
        <f>('broad money'!AV8/100)*nGDP!AV8</f>
        <v>0</v>
      </c>
      <c r="AW8">
        <f>('broad money'!AW8/100)*nGDP!AW8</f>
        <v>0</v>
      </c>
      <c r="AX8">
        <f>('broad money'!AX8/100)*nGDP!AX8</f>
        <v>0</v>
      </c>
      <c r="AY8">
        <f>('broad money'!AY8/100)*nGDP!AY8</f>
        <v>1627477808.5442863</v>
      </c>
      <c r="AZ8">
        <f>('broad money'!AZ8/100)*nGDP!AZ8</f>
        <v>2323278482.0916605</v>
      </c>
      <c r="BA8">
        <f>('broad money'!BA8/100)*nGDP!BA8</f>
        <v>2983484131.5063844</v>
      </c>
      <c r="BB8">
        <f>('broad money'!BB8/100)*nGDP!BB8</f>
        <v>4104898910.5630164</v>
      </c>
      <c r="BC8">
        <f>('broad money'!BC8/100)*nGDP!BC8</f>
        <v>5605421403.8234739</v>
      </c>
      <c r="BD8">
        <f>('broad money'!BD8/100)*nGDP!BD8</f>
        <v>6520979727.9030571</v>
      </c>
      <c r="BE8">
        <f>('broad money'!BE8/100)*nGDP!BE8</f>
        <v>6552237262.1896114</v>
      </c>
      <c r="BF8">
        <f>('broad money'!BF8/100)*nGDP!BF8</f>
        <v>6584255329.3464937</v>
      </c>
      <c r="BG8">
        <f>('broad money'!BG8/100)*nGDP!BG8</f>
        <v>7011985032.3332281</v>
      </c>
      <c r="BH8">
        <f>('broad money'!BH8/100)*nGDP!BH8</f>
        <v>6491868794.744771</v>
      </c>
      <c r="BI8">
        <f>('broad money'!BI8/100)*nGDP!BI8</f>
        <v>6743498889.7139339</v>
      </c>
      <c r="BJ8">
        <f>('broad money'!BJ8/100)*nGDP!BJ8</f>
        <v>6912760601.934598</v>
      </c>
      <c r="BK8">
        <f>('broad money'!BK8/100)*nGDP!BK8</f>
        <v>6608832391.414525</v>
      </c>
      <c r="BL8">
        <f>('broad money'!BL8/100)*nGDP!BL8</f>
        <v>6572138089.188633</v>
      </c>
      <c r="BM8">
        <f>('broad money'!BM8/100)*nGDP!BM8</f>
        <v>7485107533.0282307</v>
      </c>
      <c r="BN8">
        <f>('broad money'!BN8/100)*nGDP!BN8</f>
        <v>0</v>
      </c>
      <c r="BO8">
        <f>('broad money'!BO8/100)*nGDP!BO8</f>
        <v>0</v>
      </c>
      <c r="BP8">
        <f>('broad money'!BP8/100)*nGDP!BP8</f>
        <v>0</v>
      </c>
      <c r="BQ8">
        <f>('broad money'!BQ8/100)*nGDP!BQ8</f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f>('broad money'!E9/100)*nGDP!E9</f>
        <v>1342111716.635323</v>
      </c>
      <c r="F9">
        <f>('broad money'!F9/100)*nGDP!F9</f>
        <v>1453724380.2605991</v>
      </c>
      <c r="G9">
        <f>('broad money'!G9/100)*nGDP!G9</f>
        <v>1601929679.1959636</v>
      </c>
      <c r="H9">
        <f>('broad money'!H9/100)*nGDP!H9</f>
        <v>1704998326.0871582</v>
      </c>
      <c r="I9">
        <f>('broad money'!I9/100)*nGDP!I9</f>
        <v>2036658039.7456081</v>
      </c>
      <c r="J9">
        <f>('broad money'!J9/100)*nGDP!J9</f>
        <v>2112715071.2970731</v>
      </c>
      <c r="K9">
        <f>('broad money'!K9/100)*nGDP!K9</f>
        <v>2274296041.5671782</v>
      </c>
      <c r="L9">
        <f>('broad money'!L9/100)*nGDP!L9</f>
        <v>2149722416.7262435</v>
      </c>
      <c r="M9">
        <f>('broad money'!M9/100)*nGDP!M9</f>
        <v>2383984241.8459373</v>
      </c>
      <c r="N9">
        <f>('broad money'!N9/100)*nGDP!N9</f>
        <v>2778009311.380528</v>
      </c>
      <c r="O9">
        <f>('broad money'!O9/100)*nGDP!O9</f>
        <v>3416971399.1981339</v>
      </c>
      <c r="P9">
        <f>('broad money'!P9/100)*nGDP!P9</f>
        <v>3183148562.4712029</v>
      </c>
      <c r="Q9">
        <f>('broad money'!Q9/100)*nGDP!Q9</f>
        <v>3995340277.2025495</v>
      </c>
      <c r="R9">
        <f>('broad money'!R9/100)*nGDP!R9</f>
        <v>5229228670.9351406</v>
      </c>
      <c r="S9">
        <f>('broad money'!S9/100)*nGDP!S9</f>
        <v>7555307466.5450306</v>
      </c>
      <c r="T9">
        <f>('broad money'!T9/100)*nGDP!T9</f>
        <v>10322449910.032587</v>
      </c>
      <c r="U9">
        <f>('broad money'!U9/100)*nGDP!U9</f>
        <v>13820067637.836206</v>
      </c>
      <c r="V9">
        <f>('broad money'!V9/100)*nGDP!V9</f>
        <v>16109964578.272633</v>
      </c>
      <c r="W9">
        <f>('broad money'!W9/100)*nGDP!W9</f>
        <v>16933688153.28442</v>
      </c>
      <c r="X9">
        <f>('broad money'!X9/100)*nGDP!X9</f>
        <v>21167929911.608307</v>
      </c>
      <c r="Y9">
        <f>('broad money'!Y9/100)*nGDP!Y9</f>
        <v>30238041074.466686</v>
      </c>
      <c r="Z9">
        <f>('broad money'!Z9/100)*nGDP!Z9</f>
        <v>27947048968.731308</v>
      </c>
      <c r="AA9">
        <f>('broad money'!AA9/100)*nGDP!AA9</f>
        <v>25808062623.389099</v>
      </c>
      <c r="AB9">
        <f>('broad money'!AB9/100)*nGDP!AB9</f>
        <v>21453633678.644596</v>
      </c>
      <c r="AC9">
        <f>('broad money'!AC9/100)*nGDP!AC9</f>
        <v>20101771212.020844</v>
      </c>
      <c r="AD9">
        <f>('broad money'!AD9/100)*nGDP!AD9</f>
        <v>21133589715.483509</v>
      </c>
      <c r="AE9">
        <f>('broad money'!AE9/100)*nGDP!AE9</f>
        <v>17889954610.355698</v>
      </c>
      <c r="AF9">
        <f>('broad money'!AF9/100)*nGDP!AF9</f>
        <v>18290640186.346619</v>
      </c>
      <c r="AG9">
        <f>('broad money'!AG9/100)*nGDP!AG9</f>
        <v>18550822683.894875</v>
      </c>
      <c r="AH9">
        <f>('broad money'!AH9/100)*nGDP!AH9</f>
        <v>16613114341.764164</v>
      </c>
      <c r="AI9">
        <f>('broad money'!AI9/100)*nGDP!AI9</f>
        <v>20274731371.683277</v>
      </c>
      <c r="AJ9">
        <f>('broad money'!AJ9/100)*nGDP!AJ9</f>
        <v>21496208916.676758</v>
      </c>
      <c r="AK9">
        <f>('broad money'!AK9/100)*nGDP!AK9</f>
        <v>21370063697.004906</v>
      </c>
      <c r="AL9">
        <f>('broad money'!AL9/100)*nGDP!AL9</f>
        <v>21473636345.031723</v>
      </c>
      <c r="AM9">
        <f>('broad money'!AM9/100)*nGDP!AM9</f>
        <v>21794572752.295704</v>
      </c>
      <c r="AN9">
        <f>('broad money'!AN9/100)*nGDP!AN9</f>
        <v>25967750381.56176</v>
      </c>
      <c r="AO9">
        <f>('broad money'!AO9/100)*nGDP!AO9</f>
        <v>28633477215.565731</v>
      </c>
      <c r="AP9">
        <f>('broad money'!AP9/100)*nGDP!AP9</f>
        <v>31161009392.695076</v>
      </c>
      <c r="AQ9">
        <f>('broad money'!AQ9/100)*nGDP!AQ9</f>
        <v>35681713455.016602</v>
      </c>
      <c r="AR9">
        <f>('broad money'!AR9/100)*nGDP!AR9</f>
        <v>20150332456.609344</v>
      </c>
      <c r="AS9">
        <f>('broad money'!AS9/100)*nGDP!AS9</f>
        <v>21684502578.553978</v>
      </c>
      <c r="AT9">
        <f>('broad money'!AT9/100)*nGDP!AT9</f>
        <v>168714615594.34048</v>
      </c>
      <c r="AU9">
        <f>('broad money'!AU9/100)*nGDP!AU9</f>
        <v>204175509854.92612</v>
      </c>
      <c r="AV9">
        <f>('broad money'!AV9/100)*nGDP!AV9</f>
        <v>224103006698.07147</v>
      </c>
      <c r="AW9">
        <f>('broad money'!AW9/100)*nGDP!AW9</f>
        <v>237959993348.55402</v>
      </c>
      <c r="AX9">
        <f>('broad money'!AX9/100)*nGDP!AX9</f>
        <v>287615856590.93939</v>
      </c>
      <c r="AY9">
        <f>('broad money'!AY9/100)*nGDP!AY9</f>
        <v>346176541079.74719</v>
      </c>
      <c r="AZ9">
        <f>('broad money'!AZ9/100)*nGDP!AZ9</f>
        <v>426494806405.00787</v>
      </c>
      <c r="BA9">
        <f>('broad money'!BA9/100)*nGDP!BA9</f>
        <v>551717016888.46802</v>
      </c>
      <c r="BB9">
        <f>('broad money'!BB9/100)*nGDP!BB9</f>
        <v>626537953027.14001</v>
      </c>
      <c r="BC9">
        <f>('broad money'!BC9/100)*nGDP!BC9</f>
        <v>666522065303.91101</v>
      </c>
      <c r="BD9">
        <f>('broad money'!BD9/100)*nGDP!BD9</f>
        <v>791151921980.20654</v>
      </c>
      <c r="BE9">
        <f>('broad money'!BE9/100)*nGDP!BE9</f>
        <v>955977546074.10498</v>
      </c>
      <c r="BF9">
        <f>('broad money'!BF9/100)*nGDP!BF9</f>
        <v>1066171628844.4235</v>
      </c>
      <c r="BG9">
        <f>('broad money'!BG9/100)*nGDP!BG9</f>
        <v>1229829413704.1396</v>
      </c>
      <c r="BH9">
        <f>('broad money'!BH9/100)*nGDP!BH9</f>
        <v>182420112396.09308</v>
      </c>
      <c r="BI9">
        <f>('broad money'!BI9/100)*nGDP!BI9</f>
        <v>187416915279.26892</v>
      </c>
      <c r="BJ9">
        <f>('broad money'!BJ9/100)*nGDP!BJ9</f>
        <v>174933841643.1282</v>
      </c>
      <c r="BK9">
        <f>('broad money'!BK9/100)*nGDP!BK9</f>
        <v>200472639752.74005</v>
      </c>
      <c r="BL9">
        <f>('broad money'!BL9/100)*nGDP!BL9</f>
        <v>212213644104.84625</v>
      </c>
      <c r="BM9">
        <f>('broad money'!BM9/100)*nGDP!BM9</f>
        <v>224579756701.75143</v>
      </c>
      <c r="BN9">
        <f>('broad money'!BN9/100)*nGDP!BN9</f>
        <v>249749711358.68228</v>
      </c>
      <c r="BO9">
        <f>('broad money'!BO9/100)*nGDP!BO9</f>
        <v>263654388003.53857</v>
      </c>
      <c r="BP9">
        <f>('broad money'!BP9/100)*nGDP!BP9</f>
        <v>0</v>
      </c>
      <c r="BQ9">
        <f>('broad money'!BQ9/100)*nGDP!BQ9</f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f>('broad money'!E10/100)*nGDP!E10</f>
        <v>0</v>
      </c>
      <c r="F10">
        <f>('broad money'!F10/100)*nGDP!F10</f>
        <v>0</v>
      </c>
      <c r="G10">
        <f>('broad money'!G10/100)*nGDP!G10</f>
        <v>0</v>
      </c>
      <c r="H10">
        <f>('broad money'!H10/100)*nGDP!H10</f>
        <v>0</v>
      </c>
      <c r="I10">
        <f>('broad money'!I10/100)*nGDP!I10</f>
        <v>0</v>
      </c>
      <c r="J10">
        <f>('broad money'!J10/100)*nGDP!J10</f>
        <v>0</v>
      </c>
      <c r="K10">
        <f>('broad money'!K10/100)*nGDP!K10</f>
        <v>0</v>
      </c>
      <c r="L10">
        <f>('broad money'!L10/100)*nGDP!L10</f>
        <v>0</v>
      </c>
      <c r="M10">
        <f>('broad money'!M10/100)*nGDP!M10</f>
        <v>0</v>
      </c>
      <c r="N10">
        <f>('broad money'!N10/100)*nGDP!N10</f>
        <v>0</v>
      </c>
      <c r="O10">
        <f>('broad money'!O10/100)*nGDP!O10</f>
        <v>0</v>
      </c>
      <c r="P10">
        <f>('broad money'!P10/100)*nGDP!P10</f>
        <v>0</v>
      </c>
      <c r="Q10">
        <f>('broad money'!Q10/100)*nGDP!Q10</f>
        <v>0</v>
      </c>
      <c r="R10">
        <f>('broad money'!R10/100)*nGDP!R10</f>
        <v>0</v>
      </c>
      <c r="S10">
        <f>('broad money'!S10/100)*nGDP!S10</f>
        <v>0</v>
      </c>
      <c r="T10">
        <f>('broad money'!T10/100)*nGDP!T10</f>
        <v>0</v>
      </c>
      <c r="U10">
        <f>('broad money'!U10/100)*nGDP!U10</f>
        <v>0</v>
      </c>
      <c r="V10">
        <f>('broad money'!V10/100)*nGDP!V10</f>
        <v>0</v>
      </c>
      <c r="W10">
        <f>('broad money'!W10/100)*nGDP!W10</f>
        <v>0</v>
      </c>
      <c r="X10">
        <f>('broad money'!X10/100)*nGDP!X10</f>
        <v>0</v>
      </c>
      <c r="Y10">
        <f>('broad money'!Y10/100)*nGDP!Y10</f>
        <v>0</v>
      </c>
      <c r="Z10">
        <f>('broad money'!Z10/100)*nGDP!Z10</f>
        <v>0</v>
      </c>
      <c r="AA10">
        <f>('broad money'!AA10/100)*nGDP!AA10</f>
        <v>0</v>
      </c>
      <c r="AB10">
        <f>('broad money'!AB10/100)*nGDP!AB10</f>
        <v>0</v>
      </c>
      <c r="AC10">
        <f>('broad money'!AC10/100)*nGDP!AC10</f>
        <v>0</v>
      </c>
      <c r="AD10">
        <f>('broad money'!AD10/100)*nGDP!AD10</f>
        <v>0</v>
      </c>
      <c r="AE10">
        <f>('broad money'!AE10/100)*nGDP!AE10</f>
        <v>0</v>
      </c>
      <c r="AF10">
        <f>('broad money'!AF10/100)*nGDP!AF10</f>
        <v>0</v>
      </c>
      <c r="AG10">
        <f>('broad money'!AG10/100)*nGDP!AG10</f>
        <v>0</v>
      </c>
      <c r="AH10">
        <f>('broad money'!AH10/100)*nGDP!AH10</f>
        <v>0</v>
      </c>
      <c r="AI10">
        <f>('broad money'!AI10/100)*nGDP!AI10</f>
        <v>0</v>
      </c>
      <c r="AJ10">
        <f>('broad money'!AJ10/100)*nGDP!AJ10</f>
        <v>0</v>
      </c>
      <c r="AK10">
        <f>('broad money'!AK10/100)*nGDP!AK10</f>
        <v>0</v>
      </c>
      <c r="AL10">
        <f>('broad money'!AL10/100)*nGDP!AL10</f>
        <v>0</v>
      </c>
      <c r="AM10">
        <f>('broad money'!AM10/100)*nGDP!AM10</f>
        <v>0</v>
      </c>
      <c r="AN10">
        <f>('broad money'!AN10/100)*nGDP!AN10</f>
        <v>2020930647.318013</v>
      </c>
      <c r="AO10">
        <f>('broad money'!AO10/100)*nGDP!AO10</f>
        <v>2075604470.848948</v>
      </c>
      <c r="AP10">
        <f>('broad money'!AP10/100)*nGDP!AP10</f>
        <v>1729718166.6957757</v>
      </c>
      <c r="AQ10">
        <f>('broad money'!AQ10/100)*nGDP!AQ10</f>
        <v>1589928168.5945857</v>
      </c>
      <c r="AR10">
        <f>('broad money'!AR10/100)*nGDP!AR10</f>
        <v>1405903268.4381645</v>
      </c>
      <c r="AS10">
        <f>('broad money'!AS10/100)*nGDP!AS10</f>
        <v>1577644761.008965</v>
      </c>
      <c r="AT10">
        <f>('broad money'!AT10/100)*nGDP!AT10</f>
        <v>1888704094.8737473</v>
      </c>
      <c r="AU10">
        <f>('broad money'!AU10/100)*nGDP!AU10</f>
        <v>2453319651.8757181</v>
      </c>
      <c r="AV10">
        <f>('broad money'!AV10/100)*nGDP!AV10</f>
        <v>2406205529.3339314</v>
      </c>
      <c r="AW10">
        <f>('broad money'!AW10/100)*nGDP!AW10</f>
        <v>3192163105.4909067</v>
      </c>
      <c r="AX10">
        <f>('broad money'!AX10/100)*nGDP!AX10</f>
        <v>4917062860.518856</v>
      </c>
      <c r="AY10">
        <f>('broad money'!AY10/100)*nGDP!AY10</f>
        <v>8524134845.3796206</v>
      </c>
      <c r="AZ10">
        <f>('broad money'!AZ10/100)*nGDP!AZ10</f>
        <v>13344939905.342262</v>
      </c>
      <c r="BA10">
        <f>('broad money'!BA10/100)*nGDP!BA10</f>
        <v>27907833616.002918</v>
      </c>
      <c r="BB10">
        <f>('broad money'!BB10/100)*nGDP!BB10</f>
        <v>32065824229.216751</v>
      </c>
      <c r="BC10">
        <f>('broad money'!BC10/100)*nGDP!BC10</f>
        <v>29141059674.995522</v>
      </c>
      <c r="BD10">
        <f>('broad money'!BD10/100)*nGDP!BD10</f>
        <v>39102792287.46888</v>
      </c>
      <c r="BE10">
        <f>('broad money'!BE10/100)*nGDP!BE10</f>
        <v>40359373787.257385</v>
      </c>
      <c r="BF10">
        <f>('broad money'!BF10/100)*nGDP!BF10</f>
        <v>44110672866.495483</v>
      </c>
      <c r="BG10">
        <f>('broad money'!BG10/100)*nGDP!BG10</f>
        <v>48506908991.865532</v>
      </c>
      <c r="BH10">
        <f>('broad money'!BH10/100)*nGDP!BH10</f>
        <v>37053451612.761513</v>
      </c>
      <c r="BI10">
        <f>('broad money'!BI10/100)*nGDP!BI10</f>
        <v>20662667073.389961</v>
      </c>
      <c r="BJ10">
        <f>('broad money'!BJ10/100)*nGDP!BJ10</f>
        <v>23718297278.286118</v>
      </c>
      <c r="BK10">
        <f>('broad money'!BK10/100)*nGDP!BK10</f>
        <v>24348807923.095772</v>
      </c>
      <c r="BL10">
        <f>('broad money'!BL10/100)*nGDP!BL10</f>
        <v>23887461947.526794</v>
      </c>
      <c r="BM10">
        <f>('broad money'!BM10/100)*nGDP!BM10</f>
        <v>19434550566.153126</v>
      </c>
      <c r="BN10">
        <f>('broad money'!BN10/100)*nGDP!BN10</f>
        <v>17200195831.223251</v>
      </c>
      <c r="BO10">
        <f>('broad money'!BO10/100)*nGDP!BO10</f>
        <v>22717989856.4394</v>
      </c>
      <c r="BP10">
        <f>('broad money'!BP10/100)*nGDP!BP10</f>
        <v>21405470271.62252</v>
      </c>
      <c r="BQ10">
        <f>('broad money'!BQ10/100)*nGDP!BQ10</f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f>('broad money'!E11/100)*nGDP!E11</f>
        <v>0</v>
      </c>
      <c r="F11">
        <f>('broad money'!F11/100)*nGDP!F11</f>
        <v>0</v>
      </c>
      <c r="G11">
        <f>('broad money'!G11/100)*nGDP!G11</f>
        <v>0</v>
      </c>
      <c r="H11">
        <f>('broad money'!H11/100)*nGDP!H11</f>
        <v>0</v>
      </c>
      <c r="I11">
        <f>('broad money'!I11/100)*nGDP!I11</f>
        <v>0</v>
      </c>
      <c r="J11">
        <f>('broad money'!J11/100)*nGDP!J11</f>
        <v>0</v>
      </c>
      <c r="K11">
        <f>('broad money'!K11/100)*nGDP!K11</f>
        <v>0</v>
      </c>
      <c r="L11">
        <f>('broad money'!L11/100)*nGDP!L11</f>
        <v>0</v>
      </c>
      <c r="M11">
        <f>('broad money'!M11/100)*nGDP!M11</f>
        <v>0</v>
      </c>
      <c r="N11">
        <f>('broad money'!N11/100)*nGDP!N11</f>
        <v>0</v>
      </c>
      <c r="O11">
        <f>('broad money'!O11/100)*nGDP!O11</f>
        <v>0</v>
      </c>
      <c r="P11">
        <f>('broad money'!P11/100)*nGDP!P11</f>
        <v>0</v>
      </c>
      <c r="Q11">
        <f>('broad money'!Q11/100)*nGDP!Q11</f>
        <v>0</v>
      </c>
      <c r="R11">
        <f>('broad money'!R11/100)*nGDP!R11</f>
        <v>0</v>
      </c>
      <c r="S11">
        <f>('broad money'!S11/100)*nGDP!S11</f>
        <v>0</v>
      </c>
      <c r="T11">
        <f>('broad money'!T11/100)*nGDP!T11</f>
        <v>0</v>
      </c>
      <c r="U11">
        <f>('broad money'!U11/100)*nGDP!U11</f>
        <v>0</v>
      </c>
      <c r="V11">
        <f>('broad money'!V11/100)*nGDP!V11</f>
        <v>0</v>
      </c>
      <c r="W11">
        <f>('broad money'!W11/100)*nGDP!W11</f>
        <v>0</v>
      </c>
      <c r="X11">
        <f>('broad money'!X11/100)*nGDP!X11</f>
        <v>0</v>
      </c>
      <c r="Y11">
        <f>('broad money'!Y11/100)*nGDP!Y11</f>
        <v>0</v>
      </c>
      <c r="Z11">
        <f>('broad money'!Z11/100)*nGDP!Z11</f>
        <v>0</v>
      </c>
      <c r="AA11">
        <f>('broad money'!AA11/100)*nGDP!AA11</f>
        <v>0</v>
      </c>
      <c r="AB11">
        <f>('broad money'!AB11/100)*nGDP!AB11</f>
        <v>0</v>
      </c>
      <c r="AC11">
        <f>('broad money'!AC11/100)*nGDP!AC11</f>
        <v>0</v>
      </c>
      <c r="AD11">
        <f>('broad money'!AD11/100)*nGDP!AD11</f>
        <v>0</v>
      </c>
      <c r="AE11">
        <f>('broad money'!AE11/100)*nGDP!AE11</f>
        <v>0</v>
      </c>
      <c r="AF11">
        <f>('broad money'!AF11/100)*nGDP!AF11</f>
        <v>0</v>
      </c>
      <c r="AG11">
        <f>('broad money'!AG11/100)*nGDP!AG11</f>
        <v>0</v>
      </c>
      <c r="AH11">
        <f>('broad money'!AH11/100)*nGDP!AH11</f>
        <v>0</v>
      </c>
      <c r="AI11">
        <f>('broad money'!AI11/100)*nGDP!AI11</f>
        <v>0</v>
      </c>
      <c r="AJ11">
        <f>('broad money'!AJ11/100)*nGDP!AJ11</f>
        <v>0</v>
      </c>
      <c r="AK11">
        <f>('broad money'!AK11/100)*nGDP!AK11</f>
        <v>0</v>
      </c>
      <c r="AL11">
        <f>('broad money'!AL11/100)*nGDP!AL11</f>
        <v>0</v>
      </c>
      <c r="AM11">
        <f>('broad money'!AM11/100)*nGDP!AM11</f>
        <v>747959279.76876223</v>
      </c>
      <c r="AN11">
        <f>('broad money'!AN11/100)*nGDP!AN11</f>
        <v>1159142371.6928704</v>
      </c>
      <c r="AO11">
        <f>('broad money'!AO11/100)*nGDP!AO11</f>
        <v>1478981834.8069584</v>
      </c>
      <c r="AP11">
        <f>('broad money'!AP11/100)*nGDP!AP11</f>
        <v>1353420586.2304006</v>
      </c>
      <c r="AQ11">
        <f>('broad money'!AQ11/100)*nGDP!AQ11</f>
        <v>1584583103.9957662</v>
      </c>
      <c r="AR11">
        <f>('broad money'!AR11/100)*nGDP!AR11</f>
        <v>2120713859.5220883</v>
      </c>
      <c r="AS11">
        <f>('broad money'!AS11/100)*nGDP!AS11</f>
        <v>2278350890.2283196</v>
      </c>
      <c r="AT11">
        <f>('broad money'!AT11/100)*nGDP!AT11</f>
        <v>2738507496.5900741</v>
      </c>
      <c r="AU11">
        <f>('broad money'!AU11/100)*nGDP!AU11</f>
        <v>2906782721.271946</v>
      </c>
      <c r="AV11">
        <f>('broad money'!AV11/100)*nGDP!AV11</f>
        <v>3672293007.7325687</v>
      </c>
      <c r="AW11">
        <f>('broad money'!AW11/100)*nGDP!AW11</f>
        <v>4901418985.5014248</v>
      </c>
      <c r="AX11">
        <f>('broad money'!AX11/100)*nGDP!AX11</f>
        <v>5750602933.5289364</v>
      </c>
      <c r="AY11">
        <f>('broad money'!AY11/100)*nGDP!AY11</f>
        <v>6793547993.7658052</v>
      </c>
      <c r="AZ11">
        <f>('broad money'!AZ11/100)*nGDP!AZ11</f>
        <v>8378056443.5128508</v>
      </c>
      <c r="BA11">
        <f>('broad money'!BA11/100)*nGDP!BA11</f>
        <v>9722913764.5134296</v>
      </c>
      <c r="BB11">
        <f>('broad money'!BB11/100)*nGDP!BB11</f>
        <v>9175481679.3594284</v>
      </c>
      <c r="BC11">
        <f>('broad money'!BC11/100)*nGDP!BC11</f>
        <v>9431512749.9710579</v>
      </c>
      <c r="BD11">
        <f>('broad money'!BD11/100)*nGDP!BD11</f>
        <v>10606483619.596096</v>
      </c>
      <c r="BE11">
        <f>('broad money'!BE11/100)*nGDP!BE11</f>
        <v>10384236724.769495</v>
      </c>
      <c r="BF11">
        <f>('broad money'!BF11/100)*nGDP!BF11</f>
        <v>10873370469.552347</v>
      </c>
      <c r="BG11">
        <f>('broad money'!BG11/100)*nGDP!BG11</f>
        <v>11330015168.752388</v>
      </c>
      <c r="BH11">
        <f>('broad money'!BH11/100)*nGDP!BH11</f>
        <v>9655159612.9638557</v>
      </c>
      <c r="BI11">
        <f>('broad money'!BI11/100)*nGDP!BI11</f>
        <v>10177497633.767654</v>
      </c>
      <c r="BJ11">
        <f>('broad money'!BJ11/100)*nGDP!BJ11</f>
        <v>10637558281.003227</v>
      </c>
      <c r="BK11">
        <f>('broad money'!BK11/100)*nGDP!BK11</f>
        <v>11706081592.424908</v>
      </c>
      <c r="BL11">
        <f>('broad money'!BL11/100)*nGDP!BL11</f>
        <v>12004096500.570032</v>
      </c>
      <c r="BM11">
        <f>('broad money'!BM11/100)*nGDP!BM11</f>
        <v>13409940174.873474</v>
      </c>
      <c r="BN11">
        <f>('broad money'!BN11/100)*nGDP!BN11</f>
        <v>15285065687.789801</v>
      </c>
      <c r="BO11">
        <f>('broad money'!BO11/100)*nGDP!BO11</f>
        <v>14678600481.585918</v>
      </c>
      <c r="BP11">
        <f>('broad money'!BP11/100)*nGDP!BP11</f>
        <v>16873466143.375219</v>
      </c>
      <c r="BQ11">
        <f>('broad money'!BQ11/100)*nGDP!BQ11</f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f>('broad money'!E12/100)*nGDP!E12</f>
        <v>0</v>
      </c>
      <c r="F12">
        <f>('broad money'!F12/100)*nGDP!F12</f>
        <v>0</v>
      </c>
      <c r="G12">
        <f>('broad money'!G12/100)*nGDP!G12</f>
        <v>0</v>
      </c>
      <c r="H12">
        <f>('broad money'!H12/100)*nGDP!H12</f>
        <v>0</v>
      </c>
      <c r="I12">
        <f>('broad money'!I12/100)*nGDP!I12</f>
        <v>0</v>
      </c>
      <c r="J12">
        <f>('broad money'!J12/100)*nGDP!J12</f>
        <v>0</v>
      </c>
      <c r="K12">
        <f>('broad money'!K12/100)*nGDP!K12</f>
        <v>0</v>
      </c>
      <c r="L12">
        <f>('broad money'!L12/100)*nGDP!L12</f>
        <v>0</v>
      </c>
      <c r="M12">
        <f>('broad money'!M12/100)*nGDP!M12</f>
        <v>0</v>
      </c>
      <c r="N12">
        <f>('broad money'!N12/100)*nGDP!N12</f>
        <v>0</v>
      </c>
      <c r="O12">
        <f>('broad money'!O12/100)*nGDP!O12</f>
        <v>0</v>
      </c>
      <c r="P12">
        <f>('broad money'!P12/100)*nGDP!P12</f>
        <v>0</v>
      </c>
      <c r="Q12">
        <f>('broad money'!Q12/100)*nGDP!Q12</f>
        <v>0</v>
      </c>
      <c r="R12">
        <f>('broad money'!R12/100)*nGDP!R12</f>
        <v>0</v>
      </c>
      <c r="S12">
        <f>('broad money'!S12/100)*nGDP!S12</f>
        <v>0</v>
      </c>
      <c r="T12">
        <f>('broad money'!T12/100)*nGDP!T12</f>
        <v>0</v>
      </c>
      <c r="U12">
        <f>('broad money'!U12/100)*nGDP!U12</f>
        <v>0</v>
      </c>
      <c r="V12">
        <f>('broad money'!V12/100)*nGDP!V12</f>
        <v>0</v>
      </c>
      <c r="W12">
        <f>('broad money'!W12/100)*nGDP!W12</f>
        <v>0</v>
      </c>
      <c r="X12">
        <f>('broad money'!X12/100)*nGDP!X12</f>
        <v>0</v>
      </c>
      <c r="Y12">
        <f>('broad money'!Y12/100)*nGDP!Y12</f>
        <v>0</v>
      </c>
      <c r="Z12">
        <f>('broad money'!Z12/100)*nGDP!Z12</f>
        <v>0</v>
      </c>
      <c r="AA12">
        <f>('broad money'!AA12/100)*nGDP!AA12</f>
        <v>0</v>
      </c>
      <c r="AB12">
        <f>('broad money'!AB12/100)*nGDP!AB12</f>
        <v>0</v>
      </c>
      <c r="AC12">
        <f>('broad money'!AC12/100)*nGDP!AC12</f>
        <v>0</v>
      </c>
      <c r="AD12">
        <f>('broad money'!AD12/100)*nGDP!AD12</f>
        <v>0</v>
      </c>
      <c r="AE12">
        <f>('broad money'!AE12/100)*nGDP!AE12</f>
        <v>0</v>
      </c>
      <c r="AF12">
        <f>('broad money'!AF12/100)*nGDP!AF12</f>
        <v>0</v>
      </c>
      <c r="AG12">
        <f>('broad money'!AG12/100)*nGDP!AG12</f>
        <v>0</v>
      </c>
      <c r="AH12">
        <f>('broad money'!AH12/100)*nGDP!AH12</f>
        <v>0</v>
      </c>
      <c r="AI12">
        <f>('broad money'!AI12/100)*nGDP!AI12</f>
        <v>0</v>
      </c>
      <c r="AJ12">
        <f>('broad money'!AJ12/100)*nGDP!AJ12</f>
        <v>0</v>
      </c>
      <c r="AK12">
        <f>('broad money'!AK12/100)*nGDP!AK12</f>
        <v>0</v>
      </c>
      <c r="AL12">
        <f>('broad money'!AL12/100)*nGDP!AL12</f>
        <v>0</v>
      </c>
      <c r="AM12">
        <f>('broad money'!AM12/100)*nGDP!AM12</f>
        <v>0</v>
      </c>
      <c r="AN12">
        <f>('broad money'!AN12/100)*nGDP!AN12</f>
        <v>0</v>
      </c>
      <c r="AO12">
        <f>('broad money'!AO12/100)*nGDP!AO12</f>
        <v>0</v>
      </c>
      <c r="AP12">
        <f>('broad money'!AP12/100)*nGDP!AP12</f>
        <v>0</v>
      </c>
      <c r="AQ12">
        <f>('broad money'!AQ12/100)*nGDP!AQ12</f>
        <v>0</v>
      </c>
      <c r="AR12">
        <f>('broad money'!AR12/100)*nGDP!AR12</f>
        <v>0</v>
      </c>
      <c r="AS12">
        <f>('broad money'!AS12/100)*nGDP!AS12</f>
        <v>0</v>
      </c>
      <c r="AT12">
        <f>('broad money'!AT12/100)*nGDP!AT12</f>
        <v>0</v>
      </c>
      <c r="AU12">
        <f>('broad money'!AU12/100)*nGDP!AU12</f>
        <v>0</v>
      </c>
      <c r="AV12">
        <f>('broad money'!AV12/100)*nGDP!AV12</f>
        <v>0</v>
      </c>
      <c r="AW12">
        <f>('broad money'!AW12/100)*nGDP!AW12</f>
        <v>0</v>
      </c>
      <c r="AX12">
        <f>('broad money'!AX12/100)*nGDP!AX12</f>
        <v>0</v>
      </c>
      <c r="AY12">
        <f>('broad money'!AY12/100)*nGDP!AY12</f>
        <v>0</v>
      </c>
      <c r="AZ12">
        <f>('broad money'!AZ12/100)*nGDP!AZ12</f>
        <v>0</v>
      </c>
      <c r="BA12">
        <f>('broad money'!BA12/100)*nGDP!BA12</f>
        <v>0</v>
      </c>
      <c r="BB12">
        <f>('broad money'!BB12/100)*nGDP!BB12</f>
        <v>0</v>
      </c>
      <c r="BC12">
        <f>('broad money'!BC12/100)*nGDP!BC12</f>
        <v>0</v>
      </c>
      <c r="BD12">
        <f>('broad money'!BD12/100)*nGDP!BD12</f>
        <v>0</v>
      </c>
      <c r="BE12">
        <f>('broad money'!BE12/100)*nGDP!BE12</f>
        <v>0</v>
      </c>
      <c r="BF12">
        <f>('broad money'!BF12/100)*nGDP!BF12</f>
        <v>0</v>
      </c>
      <c r="BG12">
        <f>('broad money'!BG12/100)*nGDP!BG12</f>
        <v>0</v>
      </c>
      <c r="BH12">
        <f>('broad money'!BH12/100)*nGDP!BH12</f>
        <v>0</v>
      </c>
      <c r="BI12">
        <f>('broad money'!BI12/100)*nGDP!BI12</f>
        <v>0</v>
      </c>
      <c r="BJ12">
        <f>('broad money'!BJ12/100)*nGDP!BJ12</f>
        <v>0</v>
      </c>
      <c r="BK12">
        <f>('broad money'!BK12/100)*nGDP!BK12</f>
        <v>0</v>
      </c>
      <c r="BL12">
        <f>('broad money'!BL12/100)*nGDP!BL12</f>
        <v>0</v>
      </c>
      <c r="BM12">
        <f>('broad money'!BM12/100)*nGDP!BM12</f>
        <v>0</v>
      </c>
      <c r="BN12">
        <f>('broad money'!BN12/100)*nGDP!BN12</f>
        <v>0</v>
      </c>
      <c r="BO12">
        <f>('broad money'!BO12/100)*nGDP!BO12</f>
        <v>0</v>
      </c>
      <c r="BP12">
        <f>('broad money'!BP12/100)*nGDP!BP12</f>
        <v>0</v>
      </c>
      <c r="BQ12">
        <f>('broad money'!BQ12/100)*nGDP!BQ12</f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f>('broad money'!E13/100)*nGDP!E13</f>
        <v>0</v>
      </c>
      <c r="F13">
        <f>('broad money'!F13/100)*nGDP!F13</f>
        <v>5140750863.2781963</v>
      </c>
      <c r="G13">
        <f>('broad money'!G13/100)*nGDP!G13</f>
        <v>5147305438.367095</v>
      </c>
      <c r="H13">
        <f>('broad money'!H13/100)*nGDP!H13</f>
        <v>5902453820.0612774</v>
      </c>
      <c r="I13">
        <f>('broad money'!I13/100)*nGDP!I13</f>
        <v>6603509195.7501125</v>
      </c>
      <c r="J13">
        <f>('broad money'!J13/100)*nGDP!J13</f>
        <v>7150790117.8537722</v>
      </c>
      <c r="K13">
        <f>('broad money'!K13/100)*nGDP!K13</f>
        <v>7842752543.9529419</v>
      </c>
      <c r="L13">
        <f>('broad money'!L13/100)*nGDP!L13</f>
        <v>8957446331.9129562</v>
      </c>
      <c r="M13">
        <f>('broad money'!M13/100)*nGDP!M13</f>
        <v>10559793486.074026</v>
      </c>
      <c r="N13">
        <f>('broad money'!N13/100)*nGDP!N13</f>
        <v>11808866747.477154</v>
      </c>
      <c r="O13">
        <f>('broad money'!O13/100)*nGDP!O13</f>
        <v>12856931826.556227</v>
      </c>
      <c r="P13">
        <f>('broad money'!P13/100)*nGDP!P13</f>
        <v>14426570360.704136</v>
      </c>
      <c r="Q13">
        <f>('broad money'!Q13/100)*nGDP!Q13</f>
        <v>18812278915.211475</v>
      </c>
      <c r="R13">
        <f>('broad money'!R13/100)*nGDP!R13</f>
        <v>24250623513.47522</v>
      </c>
      <c r="S13">
        <f>('broad money'!S13/100)*nGDP!S13</f>
        <v>32271681176.659599</v>
      </c>
      <c r="T13">
        <f>('broad money'!T13/100)*nGDP!T13</f>
        <v>43548575762.270393</v>
      </c>
      <c r="U13">
        <f>('broad money'!U13/100)*nGDP!U13</f>
        <v>56934555535.322327</v>
      </c>
      <c r="V13">
        <f>('broad money'!V13/100)*nGDP!V13</f>
        <v>72262220170.990448</v>
      </c>
      <c r="W13">
        <f>('broad money'!W13/100)*nGDP!W13</f>
        <v>91569357597.379257</v>
      </c>
      <c r="X13">
        <f>('broad money'!X13/100)*nGDP!X13</f>
        <v>110692583886.93027</v>
      </c>
      <c r="Y13">
        <f>('broad money'!Y13/100)*nGDP!Y13</f>
        <v>137803400230.42188</v>
      </c>
      <c r="Z13">
        <f>('broad money'!Z13/100)*nGDP!Z13</f>
        <v>157137684792.02597</v>
      </c>
      <c r="AA13">
        <f>('broad money'!AA13/100)*nGDP!AA13</f>
        <v>178247393362.77924</v>
      </c>
      <c r="AB13">
        <f>('broad money'!AB13/100)*nGDP!AB13</f>
        <v>197585723217.47284</v>
      </c>
      <c r="AC13">
        <f>('broad money'!AC13/100)*nGDP!AC13</f>
        <v>217614772524.23648</v>
      </c>
      <c r="AD13">
        <f>('broad money'!AD13/100)*nGDP!AD13</f>
        <v>235437067243.73364</v>
      </c>
      <c r="AE13">
        <f>('broad money'!AE13/100)*nGDP!AE13</f>
        <v>247307852258.39966</v>
      </c>
      <c r="AF13">
        <f>('broad money'!AF13/100)*nGDP!AF13</f>
        <v>266191788392.5405</v>
      </c>
      <c r="AG13">
        <f>('broad money'!AG13/100)*nGDP!AG13</f>
        <v>271432768545.8295</v>
      </c>
      <c r="AH13">
        <f>('broad money'!AH13/100)*nGDP!AH13</f>
        <v>267545177079.52368</v>
      </c>
      <c r="AI13">
        <f>('broad money'!AI13/100)*nGDP!AI13</f>
        <v>324801430183.97162</v>
      </c>
      <c r="AJ13">
        <f>('broad money'!AJ13/100)*nGDP!AJ13</f>
        <v>239077590688.32071</v>
      </c>
      <c r="AK13">
        <f>('broad money'!AK13/100)*nGDP!AK13</f>
        <v>249218426304.54181</v>
      </c>
      <c r="AL13">
        <f>('broad money'!AL13/100)*nGDP!AL13</f>
        <v>262883878380.72647</v>
      </c>
      <c r="AM13">
        <f>('broad money'!AM13/100)*nGDP!AM13</f>
        <v>274068926516.31165</v>
      </c>
      <c r="AN13">
        <f>('broad money'!AN13/100)*nGDP!AN13</f>
        <v>283745998295.68665</v>
      </c>
      <c r="AO13">
        <f>('broad money'!AO13/100)*nGDP!AO13</f>
        <v>296066921284.23871</v>
      </c>
      <c r="AP13">
        <f>('broad money'!AP13/100)*nGDP!AP13</f>
        <v>322799390231.68658</v>
      </c>
      <c r="AQ13">
        <f>('broad money'!AQ13/100)*nGDP!AQ13</f>
        <v>346105214962.73285</v>
      </c>
      <c r="AR13">
        <f>('broad money'!AR13/100)*nGDP!AR13</f>
        <v>379786382194.3645</v>
      </c>
      <c r="AS13">
        <f>('broad money'!AS13/100)*nGDP!AS13</f>
        <v>409998767451.03644</v>
      </c>
      <c r="AT13">
        <f>('broad money'!AT13/100)*nGDP!AT13</f>
        <v>447053988754.96313</v>
      </c>
      <c r="AU13">
        <f>('broad money'!AU13/100)*nGDP!AU13</f>
        <v>470667274288.69788</v>
      </c>
      <c r="AV13">
        <f>('broad money'!AV13/100)*nGDP!AV13</f>
        <v>514458521008.48615</v>
      </c>
      <c r="AW13">
        <f>('broad money'!AW13/100)*nGDP!AW13</f>
        <v>576473017622.95923</v>
      </c>
      <c r="AX13">
        <f>('broad money'!AX13/100)*nGDP!AX13</f>
        <v>665046355340.93616</v>
      </c>
      <c r="AY13">
        <f>('broad money'!AY13/100)*nGDP!AY13</f>
        <v>796836673591.36511</v>
      </c>
      <c r="AZ13">
        <f>('broad money'!AZ13/100)*nGDP!AZ13</f>
        <v>1001390433007.7087</v>
      </c>
      <c r="BA13">
        <f>('broad money'!BA13/100)*nGDP!BA13</f>
        <v>1208146364186.7075</v>
      </c>
      <c r="BB13">
        <f>('broad money'!BB13/100)*nGDP!BB13</f>
        <v>1312031199613.0615</v>
      </c>
      <c r="BC13">
        <f>('broad money'!BC13/100)*nGDP!BC13</f>
        <v>1424000818702.2651</v>
      </c>
      <c r="BD13">
        <f>('broad money'!BD13/100)*nGDP!BD13</f>
        <v>1563197721752.5383</v>
      </c>
      <c r="BE13">
        <f>('broad money'!BE13/100)*nGDP!BE13</f>
        <v>1676451722029.6028</v>
      </c>
      <c r="BF13">
        <f>('broad money'!BF13/100)*nGDP!BF13</f>
        <v>1847421557069.1704</v>
      </c>
      <c r="BG13">
        <f>('broad money'!BG13/100)*nGDP!BG13</f>
        <v>2009797174328.7708</v>
      </c>
      <c r="BH13">
        <f>('broad money'!BH13/100)*nGDP!BH13</f>
        <v>2032813094423.9797</v>
      </c>
      <c r="BI13">
        <f>('broad money'!BI13/100)*nGDP!BI13</f>
        <v>2126996555783.8013</v>
      </c>
      <c r="BJ13">
        <f>('broad money'!BJ13/100)*nGDP!BJ13</f>
        <v>2111838467084.9707</v>
      </c>
      <c r="BK13">
        <f>('broad money'!BK13/100)*nGDP!BK13</f>
        <v>0</v>
      </c>
      <c r="BL13">
        <f>('broad money'!BL13/100)*nGDP!BL13</f>
        <v>0</v>
      </c>
      <c r="BM13">
        <f>('broad money'!BM13/100)*nGDP!BM13</f>
        <v>0</v>
      </c>
      <c r="BN13">
        <f>('broad money'!BN13/100)*nGDP!BN13</f>
        <v>0</v>
      </c>
      <c r="BO13">
        <f>('broad money'!BO13/100)*nGDP!BO13</f>
        <v>0</v>
      </c>
      <c r="BP13">
        <f>('broad money'!BP13/100)*nGDP!BP13</f>
        <v>0</v>
      </c>
      <c r="BQ13">
        <f>('broad money'!BQ13/100)*nGDP!BQ13</f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f>('broad money'!E14/100)*nGDP!E14</f>
        <v>0</v>
      </c>
      <c r="F14">
        <f>('broad money'!F14/100)*nGDP!F14</f>
        <v>0</v>
      </c>
      <c r="G14">
        <f>('broad money'!G14/100)*nGDP!G14</f>
        <v>0</v>
      </c>
      <c r="H14">
        <f>('broad money'!H14/100)*nGDP!H14</f>
        <v>0</v>
      </c>
      <c r="I14">
        <f>('broad money'!I14/100)*nGDP!I14</f>
        <v>0</v>
      </c>
      <c r="J14">
        <f>('broad money'!J14/100)*nGDP!J14</f>
        <v>0</v>
      </c>
      <c r="K14">
        <f>('broad money'!K14/100)*nGDP!K14</f>
        <v>0</v>
      </c>
      <c r="L14">
        <f>('broad money'!L14/100)*nGDP!L14</f>
        <v>0</v>
      </c>
      <c r="M14">
        <f>('broad money'!M14/100)*nGDP!M14</f>
        <v>0</v>
      </c>
      <c r="N14">
        <f>('broad money'!N14/100)*nGDP!N14</f>
        <v>0</v>
      </c>
      <c r="O14">
        <f>('broad money'!O14/100)*nGDP!O14</f>
        <v>0</v>
      </c>
      <c r="P14">
        <f>('broad money'!P14/100)*nGDP!P14</f>
        <v>0</v>
      </c>
      <c r="Q14">
        <f>('broad money'!Q14/100)*nGDP!Q14</f>
        <v>0</v>
      </c>
      <c r="R14">
        <f>('broad money'!R14/100)*nGDP!R14</f>
        <v>564676419.59216702</v>
      </c>
      <c r="S14">
        <f>('broad money'!S14/100)*nGDP!S14</f>
        <v>1524462630.3957968</v>
      </c>
      <c r="T14">
        <f>('broad money'!T14/100)*nGDP!T14</f>
        <v>2226600711.6377654</v>
      </c>
      <c r="U14">
        <f>('broad money'!U14/100)*nGDP!U14</f>
        <v>4238121643.1170416</v>
      </c>
      <c r="V14">
        <f>('broad money'!V14/100)*nGDP!V14</f>
        <v>3981118540.7219453</v>
      </c>
      <c r="W14">
        <f>('broad money'!W14/100)*nGDP!W14</f>
        <v>4540103858.97332</v>
      </c>
      <c r="X14">
        <f>('broad money'!X14/100)*nGDP!X14</f>
        <v>4775667535.7132082</v>
      </c>
      <c r="Y14">
        <f>('broad money'!Y14/100)*nGDP!Y14</f>
        <v>6345908751.9033203</v>
      </c>
      <c r="Z14">
        <f>('broad money'!Z14/100)*nGDP!Z14</f>
        <v>7925251974.9386978</v>
      </c>
      <c r="AA14">
        <f>('broad money'!AA14/100)*nGDP!AA14</f>
        <v>9165431762.4625397</v>
      </c>
      <c r="AB14">
        <f>('broad money'!AB14/100)*nGDP!AB14</f>
        <v>9899727594.6608582</v>
      </c>
      <c r="AC14">
        <f>('broad money'!AC14/100)*nGDP!AC14</f>
        <v>12767529283.57395</v>
      </c>
      <c r="AD14">
        <f>('broad money'!AD14/100)*nGDP!AD14</f>
        <v>13589348951.239416</v>
      </c>
      <c r="AE14">
        <f>('broad money'!AE14/100)*nGDP!AE14</f>
        <v>14185834922.364487</v>
      </c>
      <c r="AF14">
        <f>('broad money'!AF14/100)*nGDP!AF14</f>
        <v>14965949332.60692</v>
      </c>
      <c r="AG14">
        <f>('broad money'!AG14/100)*nGDP!AG14</f>
        <v>15842086624.897871</v>
      </c>
      <c r="AH14">
        <f>('broad money'!AH14/100)*nGDP!AH14</f>
        <v>17212748569.871948</v>
      </c>
      <c r="AI14">
        <f>('broad money'!AI14/100)*nGDP!AI14</f>
        <v>15801688913.102692</v>
      </c>
      <c r="AJ14">
        <f>('broad money'!AJ14/100)*nGDP!AJ14</f>
        <v>18099700354.126949</v>
      </c>
      <c r="AK14">
        <f>('broad money'!AK14/100)*nGDP!AK14</f>
        <v>18935167529.283581</v>
      </c>
      <c r="AL14">
        <f>('broad money'!AL14/100)*nGDP!AL14</f>
        <v>18636611277.581036</v>
      </c>
      <c r="AM14">
        <f>('broad money'!AM14/100)*nGDP!AM14</f>
        <v>20108417324.979584</v>
      </c>
      <c r="AN14">
        <f>('broad money'!AN14/100)*nGDP!AN14</f>
        <v>22163170798.147652</v>
      </c>
      <c r="AO14">
        <f>('broad money'!AO14/100)*nGDP!AO14</f>
        <v>23683464995.913933</v>
      </c>
      <c r="AP14">
        <f>('broad money'!AP14/100)*nGDP!AP14</f>
        <v>25825388177.608288</v>
      </c>
      <c r="AQ14">
        <f>('broad money'!AQ14/100)*nGDP!AQ14</f>
        <v>26898298162.014999</v>
      </c>
      <c r="AR14">
        <f>('broad money'!AR14/100)*nGDP!AR14</f>
        <v>29979305650.102108</v>
      </c>
      <c r="AS14">
        <f>('broad money'!AS14/100)*nGDP!AS14</f>
        <v>34572906739.278419</v>
      </c>
      <c r="AT14">
        <f>('broad money'!AT14/100)*nGDP!AT14</f>
        <v>42160653505.786476</v>
      </c>
      <c r="AU14">
        <f>('broad money'!AU14/100)*nGDP!AU14</f>
        <v>46597140912.184937</v>
      </c>
      <c r="AV14">
        <f>('broad money'!AV14/100)*nGDP!AV14</f>
        <v>53668073519.400887</v>
      </c>
      <c r="AW14">
        <f>('broad money'!AW14/100)*nGDP!AW14</f>
        <v>66408713410.483505</v>
      </c>
      <c r="AX14">
        <f>('broad money'!AX14/100)*nGDP!AX14</f>
        <v>86760245064.669891</v>
      </c>
      <c r="AY14">
        <f>('broad money'!AY14/100)*nGDP!AY14</f>
        <v>106976446562.28714</v>
      </c>
      <c r="AZ14">
        <f>('broad money'!AZ14/100)*nGDP!AZ14</f>
        <v>151273247106.87543</v>
      </c>
      <c r="BA14">
        <f>('broad money'!BA14/100)*nGDP!BA14</f>
        <v>183450782845.47314</v>
      </c>
      <c r="BB14">
        <f>('broad money'!BB14/100)*nGDP!BB14</f>
        <v>198272566371.68121</v>
      </c>
      <c r="BC14">
        <f>('broad money'!BC14/100)*nGDP!BC14</f>
        <v>210718311776.71869</v>
      </c>
      <c r="BD14">
        <f>('broad money'!BD14/100)*nGDP!BD14</f>
        <v>221421102791.0145</v>
      </c>
      <c r="BE14">
        <f>('broad money'!BE14/100)*nGDP!BE14</f>
        <v>231356296800.54459</v>
      </c>
      <c r="BF14">
        <f>('broad money'!BF14/100)*nGDP!BF14</f>
        <v>283976582709.32623</v>
      </c>
      <c r="BG14">
        <f>('broad money'!BG14/100)*nGDP!BG14</f>
        <v>306447379169.50317</v>
      </c>
      <c r="BH14">
        <f>('broad money'!BH14/100)*nGDP!BH14</f>
        <v>323163240299.5235</v>
      </c>
      <c r="BI14">
        <f>('broad money'!BI14/100)*nGDP!BI14</f>
        <v>333684138869.97919</v>
      </c>
      <c r="BJ14">
        <f>('broad money'!BJ14/100)*nGDP!BJ14</f>
        <v>347485091899.25104</v>
      </c>
      <c r="BK14">
        <f>('broad money'!BK14/100)*nGDP!BK14</f>
        <v>356278284547.31158</v>
      </c>
      <c r="BL14">
        <f>('broad money'!BL14/100)*nGDP!BL14</f>
        <v>384796732471.06879</v>
      </c>
      <c r="BM14">
        <f>('broad money'!BM14/100)*nGDP!BM14</f>
        <v>402615929203.53882</v>
      </c>
      <c r="BN14">
        <f>('broad money'!BN14/100)*nGDP!BN14</f>
        <v>425602450646.69861</v>
      </c>
      <c r="BO14">
        <f>('broad money'!BO14/100)*nGDP!BO14</f>
        <v>463886997957.79468</v>
      </c>
      <c r="BP14">
        <f>('broad money'!BP14/100)*nGDP!BP14</f>
        <v>550819877467.66516</v>
      </c>
      <c r="BQ14">
        <f>('broad money'!BQ14/100)*nGDP!BQ14</f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f>('broad money'!E15/100)*nGDP!E15</f>
        <v>3353842441.8004456</v>
      </c>
      <c r="F15">
        <f>('broad money'!F15/100)*nGDP!F15</f>
        <v>3343156285.542912</v>
      </c>
      <c r="G15">
        <f>('broad money'!G15/100)*nGDP!G15</f>
        <v>2624145001.9452529</v>
      </c>
      <c r="H15">
        <f>('broad money'!H15/100)*nGDP!H15</f>
        <v>2926758959.3483453</v>
      </c>
      <c r="I15">
        <f>('broad money'!I15/100)*nGDP!I15</f>
        <v>4088610300.6810617</v>
      </c>
      <c r="J15">
        <f>('broad money'!J15/100)*nGDP!J15</f>
        <v>4288235201.8569646</v>
      </c>
      <c r="K15">
        <f>('broad money'!K15/100)*nGDP!K15</f>
        <v>4566666590.6057892</v>
      </c>
      <c r="L15">
        <f>('broad money'!L15/100)*nGDP!L15</f>
        <v>4469697163.7771864</v>
      </c>
      <c r="M15">
        <f>('broad money'!M15/100)*nGDP!M15</f>
        <v>5397142945.5841589</v>
      </c>
      <c r="N15">
        <f>('broad money'!N15/100)*nGDP!N15</f>
        <v>6525714392.6491261</v>
      </c>
      <c r="O15">
        <f>('broad money'!O15/100)*nGDP!O15</f>
        <v>7263158089.5428143</v>
      </c>
      <c r="P15">
        <f>('broad money'!P15/100)*nGDP!P15</f>
        <v>5999999919.8914118</v>
      </c>
      <c r="Q15">
        <f>('broad money'!Q15/100)*nGDP!Q15</f>
        <v>7875000031.4669523</v>
      </c>
      <c r="R15">
        <f>('broad money'!R15/100)*nGDP!R15</f>
        <v>12222222153.269928</v>
      </c>
      <c r="S15">
        <f>('broad money'!S15/100)*nGDP!S15</f>
        <v>18888888782.326305</v>
      </c>
      <c r="T15">
        <f>('broad money'!T15/100)*nGDP!T15</f>
        <v>11621621531.841063</v>
      </c>
      <c r="U15">
        <f>('broad money'!U15/100)*nGDP!U15</f>
        <v>9750000275.7488194</v>
      </c>
      <c r="V15">
        <f>('broad money'!V15/100)*nGDP!V15</f>
        <v>12760000077.548483</v>
      </c>
      <c r="W15">
        <f>('broad money'!W15/100)*nGDP!W15</f>
        <v>21853597235.324024</v>
      </c>
      <c r="X15">
        <f>('broad money'!X15/100)*nGDP!X15</f>
        <v>17913978152.974236</v>
      </c>
      <c r="Y15">
        <f>('broad money'!Y15/100)*nGDP!Y15</f>
        <v>19206413287.654434</v>
      </c>
      <c r="Z15">
        <f>('broad money'!Z15/100)*nGDP!Z15</f>
        <v>18419474226.674889</v>
      </c>
      <c r="AA15">
        <f>('broad money'!AA15/100)*nGDP!AA15</f>
        <v>17909336901.716331</v>
      </c>
      <c r="AB15">
        <f>('broad money'!AB15/100)*nGDP!AB15</f>
        <v>21862582983.526512</v>
      </c>
      <c r="AC15">
        <f>('broad money'!AC15/100)*nGDP!AC15</f>
        <v>25691821056.305431</v>
      </c>
      <c r="AD15">
        <f>('broad money'!AD15/100)*nGDP!AD15</f>
        <v>15253068664.642776</v>
      </c>
      <c r="AE15">
        <f>('broad money'!AE15/100)*nGDP!AE15</f>
        <v>20734829689.352982</v>
      </c>
      <c r="AF15">
        <f>('broad money'!AF15/100)*nGDP!AF15</f>
        <v>23995649859.044914</v>
      </c>
      <c r="AG15">
        <f>('broad money'!AG15/100)*nGDP!AG15</f>
        <v>31909855704.84964</v>
      </c>
      <c r="AH15">
        <f>('broad money'!AH15/100)*nGDP!AH15</f>
        <v>15406143605.78479</v>
      </c>
      <c r="AI15">
        <f>('broad money'!AI15/100)*nGDP!AI15</f>
        <v>16228832069.632408</v>
      </c>
      <c r="AJ15">
        <f>('broad money'!AJ15/100)*nGDP!AJ15</f>
        <v>20028316727.844913</v>
      </c>
      <c r="AK15">
        <f>('broad money'!AK15/100)*nGDP!AK15</f>
        <v>31323121773.556923</v>
      </c>
      <c r="AL15">
        <f>('broad money'!AL15/100)*nGDP!AL15</f>
        <v>45498498498.498489</v>
      </c>
      <c r="AM15">
        <f>('broad money'!AM15/100)*nGDP!AM15</f>
        <v>53471032000.000008</v>
      </c>
      <c r="AN15">
        <f>('broad money'!AN15/100)*nGDP!AN15</f>
        <v>51970874999.999901</v>
      </c>
      <c r="AO15">
        <f>('broad money'!AO15/100)*nGDP!AO15</f>
        <v>61752085000.000107</v>
      </c>
      <c r="AP15">
        <f>('broad money'!AP15/100)*nGDP!AP15</f>
        <v>77520318000.000046</v>
      </c>
      <c r="AQ15">
        <f>('broad money'!AQ15/100)*nGDP!AQ15</f>
        <v>85650720999.999939</v>
      </c>
      <c r="AR15">
        <f>('broad money'!AR15/100)*nGDP!AR15</f>
        <v>89150058000</v>
      </c>
      <c r="AS15">
        <f>('broad money'!AS15/100)*nGDP!AS15</f>
        <v>90514975371.930084</v>
      </c>
      <c r="AT15">
        <f>('broad money'!AT15/100)*nGDP!AT15</f>
        <v>72922286999.999939</v>
      </c>
      <c r="AU15">
        <f>('broad money'!AU15/100)*nGDP!AU15</f>
        <v>27291450634.652615</v>
      </c>
      <c r="AV15">
        <f>('broad money'!AV15/100)*nGDP!AV15</f>
        <v>38408855513.695259</v>
      </c>
      <c r="AW15">
        <f>('broad money'!AW15/100)*nGDP!AW15</f>
        <v>46640423257.077042</v>
      </c>
      <c r="AX15">
        <f>('broad money'!AX15/100)*nGDP!AX15</f>
        <v>56964630185.589561</v>
      </c>
      <c r="AY15">
        <f>('broad money'!AY15/100)*nGDP!AY15</f>
        <v>65231409173.596802</v>
      </c>
      <c r="AZ15">
        <f>('broad money'!AZ15/100)*nGDP!AZ15</f>
        <v>80118410693.678619</v>
      </c>
      <c r="BA15">
        <f>('broad money'!BA15/100)*nGDP!BA15</f>
        <v>84943263515.42598</v>
      </c>
      <c r="BB15">
        <f>('broad money'!BB15/100)*nGDP!BB15</f>
        <v>84318764341.747147</v>
      </c>
      <c r="BC15">
        <f>('broad money'!BC15/100)*nGDP!BC15</f>
        <v>107773368938.96922</v>
      </c>
      <c r="BD15">
        <f>('broad money'!BD15/100)*nGDP!BD15</f>
        <v>129290318577.95586</v>
      </c>
      <c r="BE15">
        <f>('broad money'!BE15/100)*nGDP!BE15</f>
        <v>148374233674.84222</v>
      </c>
      <c r="BF15">
        <f>('broad money'!BF15/100)*nGDP!BF15</f>
        <v>150130095293.05066</v>
      </c>
      <c r="BG15">
        <f>('broad money'!BG15/100)*nGDP!BG15</f>
        <v>135904696903.5193</v>
      </c>
      <c r="BH15">
        <f>('broad money'!BH15/100)*nGDP!BH15</f>
        <v>164691340917.71698</v>
      </c>
      <c r="BI15">
        <f>('broad money'!BI15/100)*nGDP!BI15</f>
        <v>158184759904.25632</v>
      </c>
      <c r="BJ15">
        <f>('broad money'!BJ15/100)*nGDP!BJ15</f>
        <v>183403713897.73425</v>
      </c>
      <c r="BK15">
        <f>('broad money'!BK15/100)*nGDP!BK15</f>
        <v>159601699441.6658</v>
      </c>
      <c r="BL15">
        <f>('broad money'!BL15/100)*nGDP!BL15</f>
        <v>117235783219.7514</v>
      </c>
      <c r="BM15">
        <f>('broad money'!BM15/100)*nGDP!BM15</f>
        <v>133100777586.44354</v>
      </c>
      <c r="BN15">
        <f>('broad money'!BN15/100)*nGDP!BN15</f>
        <v>149525787376.20554</v>
      </c>
      <c r="BO15">
        <f>('broad money'!BO15/100)*nGDP!BO15</f>
        <v>204094228509.87152</v>
      </c>
      <c r="BP15">
        <f>('broad money'!BP15/100)*nGDP!BP15</f>
        <v>232649204601.38791</v>
      </c>
      <c r="BQ15">
        <f>('broad money'!BQ15/100)*nGDP!BQ15</f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f>('broad money'!E16/100)*nGDP!E16</f>
        <v>0</v>
      </c>
      <c r="F16">
        <f>('broad money'!F16/100)*nGDP!F16</f>
        <v>0</v>
      </c>
      <c r="G16">
        <f>('broad money'!G16/100)*nGDP!G16</f>
        <v>0</v>
      </c>
      <c r="H16">
        <f>('broad money'!H16/100)*nGDP!H16</f>
        <v>0</v>
      </c>
      <c r="I16">
        <f>('broad money'!I16/100)*nGDP!I16</f>
        <v>0</v>
      </c>
      <c r="J16">
        <f>('broad money'!J16/100)*nGDP!J16</f>
        <v>0</v>
      </c>
      <c r="K16">
        <f>('broad money'!K16/100)*nGDP!K16</f>
        <v>0</v>
      </c>
      <c r="L16">
        <f>('broad money'!L16/100)*nGDP!L16</f>
        <v>0</v>
      </c>
      <c r="M16">
        <f>('broad money'!M16/100)*nGDP!M16</f>
        <v>0</v>
      </c>
      <c r="N16">
        <f>('broad money'!N16/100)*nGDP!N16</f>
        <v>0</v>
      </c>
      <c r="O16">
        <f>('broad money'!O16/100)*nGDP!O16</f>
        <v>0</v>
      </c>
      <c r="P16">
        <f>('broad money'!P16/100)*nGDP!P16</f>
        <v>0</v>
      </c>
      <c r="Q16">
        <f>('broad money'!Q16/100)*nGDP!Q16</f>
        <v>0</v>
      </c>
      <c r="R16">
        <f>('broad money'!R16/100)*nGDP!R16</f>
        <v>0</v>
      </c>
      <c r="S16">
        <f>('broad money'!S16/100)*nGDP!S16</f>
        <v>0</v>
      </c>
      <c r="T16">
        <f>('broad money'!T16/100)*nGDP!T16</f>
        <v>0</v>
      </c>
      <c r="U16">
        <f>('broad money'!U16/100)*nGDP!U16</f>
        <v>0</v>
      </c>
      <c r="V16">
        <f>('broad money'!V16/100)*nGDP!V16</f>
        <v>0</v>
      </c>
      <c r="W16">
        <f>('broad money'!W16/100)*nGDP!W16</f>
        <v>0</v>
      </c>
      <c r="X16">
        <f>('broad money'!X16/100)*nGDP!X16</f>
        <v>0</v>
      </c>
      <c r="Y16">
        <f>('broad money'!Y16/100)*nGDP!Y16</f>
        <v>0</v>
      </c>
      <c r="Z16">
        <f>('broad money'!Z16/100)*nGDP!Z16</f>
        <v>0</v>
      </c>
      <c r="AA16">
        <f>('broad money'!AA16/100)*nGDP!AA16</f>
        <v>0</v>
      </c>
      <c r="AB16">
        <f>('broad money'!AB16/100)*nGDP!AB16</f>
        <v>0</v>
      </c>
      <c r="AC16">
        <f>('broad money'!AC16/100)*nGDP!AC16</f>
        <v>0</v>
      </c>
      <c r="AD16">
        <f>('broad money'!AD16/100)*nGDP!AD16</f>
        <v>0</v>
      </c>
      <c r="AE16">
        <f>('broad money'!AE16/100)*nGDP!AE16</f>
        <v>0</v>
      </c>
      <c r="AF16">
        <f>('broad money'!AF16/100)*nGDP!AF16</f>
        <v>0</v>
      </c>
      <c r="AG16">
        <f>('broad money'!AG16/100)*nGDP!AG16</f>
        <v>0</v>
      </c>
      <c r="AH16">
        <f>('broad money'!AH16/100)*nGDP!AH16</f>
        <v>0</v>
      </c>
      <c r="AI16">
        <f>('broad money'!AI16/100)*nGDP!AI16</f>
        <v>0</v>
      </c>
      <c r="AJ16">
        <f>('broad money'!AJ16/100)*nGDP!AJ16</f>
        <v>0</v>
      </c>
      <c r="AK16">
        <f>('broad money'!AK16/100)*nGDP!AK16</f>
        <v>1016639778.4571167</v>
      </c>
      <c r="AL16">
        <f>('broad money'!AL16/100)*nGDP!AL16</f>
        <v>830272725.36238241</v>
      </c>
      <c r="AM16">
        <f>('broad money'!AM16/100)*nGDP!AM16</f>
        <v>172251735.37798613</v>
      </c>
      <c r="AN16">
        <f>('broad money'!AN16/100)*nGDP!AN16</f>
        <v>113165481.7642546</v>
      </c>
      <c r="AO16">
        <f>('broad money'!AO16/100)*nGDP!AO16</f>
        <v>131317354.74374473</v>
      </c>
      <c r="AP16">
        <f>('broad money'!AP16/100)*nGDP!AP16</f>
        <v>143186108.96331057</v>
      </c>
      <c r="AQ16">
        <f>('broad money'!AQ16/100)*nGDP!AQ16</f>
        <v>190361517.81446901</v>
      </c>
      <c r="AR16">
        <f>('broad money'!AR16/100)*nGDP!AR16</f>
        <v>204564534.18850198</v>
      </c>
      <c r="AS16">
        <f>('broad money'!AS16/100)*nGDP!AS16</f>
        <v>281086087.3598308</v>
      </c>
      <c r="AT16">
        <f>('broad money'!AT16/100)*nGDP!AT16</f>
        <v>284926486.34435797</v>
      </c>
      <c r="AU16">
        <f>('broad money'!AU16/100)*nGDP!AU16</f>
        <v>369558085.9286651</v>
      </c>
      <c r="AV16">
        <f>('broad money'!AV16/100)*nGDP!AV16</f>
        <v>403991079.44485557</v>
      </c>
      <c r="AW16">
        <f>('broad money'!AW16/100)*nGDP!AW16</f>
        <v>536026638.39085084</v>
      </c>
      <c r="AX16">
        <f>('broad money'!AX16/100)*nGDP!AX16</f>
        <v>798697709.59425497</v>
      </c>
      <c r="AY16">
        <f>('broad money'!AY16/100)*nGDP!AY16</f>
        <v>1167523461.1492145</v>
      </c>
      <c r="AZ16">
        <f>('broad money'!AZ16/100)*nGDP!AZ16</f>
        <v>2021004013.932265</v>
      </c>
      <c r="BA16">
        <f>('broad money'!BA16/100)*nGDP!BA16</f>
        <v>2313263351.0968752</v>
      </c>
      <c r="BB16">
        <f>('broad money'!BB16/100)*nGDP!BB16</f>
        <v>2243401356.34481</v>
      </c>
      <c r="BC16">
        <f>('broad money'!BC16/100)*nGDP!BC16</f>
        <v>2439075348.3897491</v>
      </c>
      <c r="BD16">
        <f>('broad money'!BD16/100)*nGDP!BD16</f>
        <v>3025437662.2359099</v>
      </c>
      <c r="BE16">
        <f>('broad money'!BE16/100)*nGDP!BE16</f>
        <v>3351133976.9865937</v>
      </c>
      <c r="BF16">
        <f>('broad money'!BF16/100)*nGDP!BF16</f>
        <v>3772644908.2884088</v>
      </c>
      <c r="BG16">
        <f>('broad money'!BG16/100)*nGDP!BG16</f>
        <v>4025284812.4774494</v>
      </c>
      <c r="BH16">
        <f>('broad money'!BH16/100)*nGDP!BH16</f>
        <v>3882831987.7148957</v>
      </c>
      <c r="BI16">
        <f>('broad money'!BI16/100)*nGDP!BI16</f>
        <v>4537256362.3663597</v>
      </c>
      <c r="BJ16">
        <f>('broad money'!BJ16/100)*nGDP!BJ16</f>
        <v>5350518864.0114517</v>
      </c>
      <c r="BK16">
        <f>('broad money'!BK16/100)*nGDP!BK16</f>
        <v>5745682017.1257906</v>
      </c>
      <c r="BL16">
        <f>('broad money'!BL16/100)*nGDP!BL16</f>
        <v>6422094967.3037863</v>
      </c>
      <c r="BM16">
        <f>('broad money'!BM16/100)*nGDP!BM16</f>
        <v>6875208828.4268055</v>
      </c>
      <c r="BN16">
        <f>('broad money'!BN16/100)*nGDP!BN16</f>
        <v>7548297929.4076614</v>
      </c>
      <c r="BO16">
        <f>('broad money'!BO16/100)*nGDP!BO16</f>
        <v>10133754070.337992</v>
      </c>
      <c r="BP16">
        <f>('broad money'!BP16/100)*nGDP!BP16</f>
        <v>13205773394.607063</v>
      </c>
      <c r="BQ16">
        <f>('broad money'!BQ16/100)*nGDP!BQ16</f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f>('broad money'!E17/100)*nGDP!E17</f>
        <v>0</v>
      </c>
      <c r="F17">
        <f>('broad money'!F17/100)*nGDP!F17</f>
        <v>0</v>
      </c>
      <c r="G17">
        <f>('broad money'!G17/100)*nGDP!G17</f>
        <v>0</v>
      </c>
      <c r="H17">
        <f>('broad money'!H17/100)*nGDP!H17</f>
        <v>0</v>
      </c>
      <c r="I17">
        <f>('broad money'!I17/100)*nGDP!I17</f>
        <v>0</v>
      </c>
      <c r="J17">
        <f>('broad money'!J17/100)*nGDP!J17</f>
        <v>0</v>
      </c>
      <c r="K17">
        <f>('broad money'!K17/100)*nGDP!K17</f>
        <v>0</v>
      </c>
      <c r="L17">
        <f>('broad money'!L17/100)*nGDP!L17</f>
        <v>0</v>
      </c>
      <c r="M17">
        <f>('broad money'!M17/100)*nGDP!M17</f>
        <v>0</v>
      </c>
      <c r="N17">
        <f>('broad money'!N17/100)*nGDP!N17</f>
        <v>0</v>
      </c>
      <c r="O17">
        <f>('broad money'!O17/100)*nGDP!O17</f>
        <v>0</v>
      </c>
      <c r="P17">
        <f>('broad money'!P17/100)*nGDP!P17</f>
        <v>0</v>
      </c>
      <c r="Q17">
        <f>('broad money'!Q17/100)*nGDP!Q17</f>
        <v>0</v>
      </c>
      <c r="R17">
        <f>('broad money'!R17/100)*nGDP!R17</f>
        <v>0</v>
      </c>
      <c r="S17">
        <f>('broad money'!S17/100)*nGDP!S17</f>
        <v>0</v>
      </c>
      <c r="T17">
        <f>('broad money'!T17/100)*nGDP!T17</f>
        <v>0</v>
      </c>
      <c r="U17">
        <f>('broad money'!U17/100)*nGDP!U17</f>
        <v>0</v>
      </c>
      <c r="V17">
        <f>('broad money'!V17/100)*nGDP!V17</f>
        <v>0</v>
      </c>
      <c r="W17">
        <f>('broad money'!W17/100)*nGDP!W17</f>
        <v>0</v>
      </c>
      <c r="X17">
        <f>('broad money'!X17/100)*nGDP!X17</f>
        <v>0</v>
      </c>
      <c r="Y17">
        <f>('broad money'!Y17/100)*nGDP!Y17</f>
        <v>0</v>
      </c>
      <c r="Z17">
        <f>('broad money'!Z17/100)*nGDP!Z17</f>
        <v>0</v>
      </c>
      <c r="AA17">
        <f>('broad money'!AA17/100)*nGDP!AA17</f>
        <v>0</v>
      </c>
      <c r="AB17">
        <f>('broad money'!AB17/100)*nGDP!AB17</f>
        <v>0</v>
      </c>
      <c r="AC17">
        <f>('broad money'!AC17/100)*nGDP!AC17</f>
        <v>0</v>
      </c>
      <c r="AD17">
        <f>('broad money'!AD17/100)*nGDP!AD17</f>
        <v>0</v>
      </c>
      <c r="AE17">
        <f>('broad money'!AE17/100)*nGDP!AE17</f>
        <v>0</v>
      </c>
      <c r="AF17">
        <f>('broad money'!AF17/100)*nGDP!AF17</f>
        <v>0</v>
      </c>
      <c r="AG17">
        <f>('broad money'!AG17/100)*nGDP!AG17</f>
        <v>0</v>
      </c>
      <c r="AH17">
        <f>('broad money'!AH17/100)*nGDP!AH17</f>
        <v>0</v>
      </c>
      <c r="AI17">
        <f>('broad money'!AI17/100)*nGDP!AI17</f>
        <v>0</v>
      </c>
      <c r="AJ17">
        <f>('broad money'!AJ17/100)*nGDP!AJ17</f>
        <v>0</v>
      </c>
      <c r="AK17">
        <f>('broad money'!AK17/100)*nGDP!AK17</f>
        <v>0</v>
      </c>
      <c r="AL17">
        <f>('broad money'!AL17/100)*nGDP!AL17</f>
        <v>0</v>
      </c>
      <c r="AM17">
        <f>('broad money'!AM17/100)*nGDP!AM17</f>
        <v>0</v>
      </c>
      <c r="AN17">
        <f>('broad money'!AN17/100)*nGDP!AN17</f>
        <v>0</v>
      </c>
      <c r="AO17">
        <f>('broad money'!AO17/100)*nGDP!AO17</f>
        <v>0</v>
      </c>
      <c r="AP17">
        <f>('broad money'!AP17/100)*nGDP!AP17</f>
        <v>0</v>
      </c>
      <c r="AQ17">
        <f>('broad money'!AQ17/100)*nGDP!AQ17</f>
        <v>0</v>
      </c>
      <c r="AR17">
        <f>('broad money'!AR17/100)*nGDP!AR17</f>
        <v>0</v>
      </c>
      <c r="AS17">
        <f>('broad money'!AS17/100)*nGDP!AS17</f>
        <v>0</v>
      </c>
      <c r="AT17">
        <f>('broad money'!AT17/100)*nGDP!AT17</f>
        <v>0</v>
      </c>
      <c r="AU17">
        <f>('broad money'!AU17/100)*nGDP!AU17</f>
        <v>0</v>
      </c>
      <c r="AV17">
        <f>('broad money'!AV17/100)*nGDP!AV17</f>
        <v>0</v>
      </c>
      <c r="AW17">
        <f>('broad money'!AW17/100)*nGDP!AW17</f>
        <v>0</v>
      </c>
      <c r="AX17">
        <f>('broad money'!AX17/100)*nGDP!AX17</f>
        <v>0</v>
      </c>
      <c r="AY17">
        <f>('broad money'!AY17/100)*nGDP!AY17</f>
        <v>0</v>
      </c>
      <c r="AZ17">
        <f>('broad money'!AZ17/100)*nGDP!AZ17</f>
        <v>0</v>
      </c>
      <c r="BA17">
        <f>('broad money'!BA17/100)*nGDP!BA17</f>
        <v>0</v>
      </c>
      <c r="BB17">
        <f>('broad money'!BB17/100)*nGDP!BB17</f>
        <v>0</v>
      </c>
      <c r="BC17">
        <f>('broad money'!BC17/100)*nGDP!BC17</f>
        <v>0</v>
      </c>
      <c r="BD17">
        <f>('broad money'!BD17/100)*nGDP!BD17</f>
        <v>0</v>
      </c>
      <c r="BE17">
        <f>('broad money'!BE17/100)*nGDP!BE17</f>
        <v>0</v>
      </c>
      <c r="BF17">
        <f>('broad money'!BF17/100)*nGDP!BF17</f>
        <v>0</v>
      </c>
      <c r="BG17">
        <f>('broad money'!BG17/100)*nGDP!BG17</f>
        <v>0</v>
      </c>
      <c r="BH17">
        <f>('broad money'!BH17/100)*nGDP!BH17</f>
        <v>0</v>
      </c>
      <c r="BI17">
        <f>('broad money'!BI17/100)*nGDP!BI17</f>
        <v>0</v>
      </c>
      <c r="BJ17">
        <f>('broad money'!BJ17/100)*nGDP!BJ17</f>
        <v>0</v>
      </c>
      <c r="BK17">
        <f>('broad money'!BK17/100)*nGDP!BK17</f>
        <v>0</v>
      </c>
      <c r="BL17">
        <f>('broad money'!BL17/100)*nGDP!BL17</f>
        <v>0</v>
      </c>
      <c r="BM17">
        <f>('broad money'!BM17/100)*nGDP!BM17</f>
        <v>0</v>
      </c>
      <c r="BN17">
        <f>('broad money'!BN17/100)*nGDP!BN17</f>
        <v>0</v>
      </c>
      <c r="BO17">
        <f>('broad money'!BO17/100)*nGDP!BO17</f>
        <v>0</v>
      </c>
      <c r="BP17">
        <f>('broad money'!BP17/100)*nGDP!BP17</f>
        <v>0</v>
      </c>
      <c r="BQ17">
        <f>('broad money'!BQ17/100)*nGDP!BQ17</f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f>('broad money'!E18/100)*nGDP!E18</f>
        <v>0</v>
      </c>
      <c r="F18">
        <f>('broad money'!F18/100)*nGDP!F18</f>
        <v>0</v>
      </c>
      <c r="G18">
        <f>('broad money'!G18/100)*nGDP!G18</f>
        <v>0</v>
      </c>
      <c r="H18">
        <f>('broad money'!H18/100)*nGDP!H18</f>
        <v>0</v>
      </c>
      <c r="I18">
        <f>('broad money'!I18/100)*nGDP!I18</f>
        <v>0</v>
      </c>
      <c r="J18">
        <f>('broad money'!J18/100)*nGDP!J18</f>
        <v>0</v>
      </c>
      <c r="K18">
        <f>('broad money'!K18/100)*nGDP!K18</f>
        <v>0</v>
      </c>
      <c r="L18">
        <f>('broad money'!L18/100)*nGDP!L18</f>
        <v>0</v>
      </c>
      <c r="M18">
        <f>('broad money'!M18/100)*nGDP!M18</f>
        <v>0</v>
      </c>
      <c r="N18">
        <f>('broad money'!N18/100)*nGDP!N18</f>
        <v>0</v>
      </c>
      <c r="O18">
        <f>('broad money'!O18/100)*nGDP!O18</f>
        <v>0</v>
      </c>
      <c r="P18">
        <f>('broad money'!P18/100)*nGDP!P18</f>
        <v>0</v>
      </c>
      <c r="Q18">
        <f>('broad money'!Q18/100)*nGDP!Q18</f>
        <v>0</v>
      </c>
      <c r="R18">
        <f>('broad money'!R18/100)*nGDP!R18</f>
        <v>0</v>
      </c>
      <c r="S18">
        <f>('broad money'!S18/100)*nGDP!S18</f>
        <v>0</v>
      </c>
      <c r="T18">
        <f>('broad money'!T18/100)*nGDP!T18</f>
        <v>0</v>
      </c>
      <c r="U18">
        <f>('broad money'!U18/100)*nGDP!U18</f>
        <v>0</v>
      </c>
      <c r="V18">
        <f>('broad money'!V18/100)*nGDP!V18</f>
        <v>37972222.222222202</v>
      </c>
      <c r="W18">
        <f>('broad money'!W18/100)*nGDP!W18</f>
        <v>41931111.111111097</v>
      </c>
      <c r="X18">
        <f>('broad money'!X18/100)*nGDP!X18</f>
        <v>48421111.111111023</v>
      </c>
      <c r="Y18">
        <f>('broad money'!Y18/100)*nGDP!Y18</f>
        <v>53839259.259259388</v>
      </c>
      <c r="Z18">
        <f>('broad money'!Z18/100)*nGDP!Z18</f>
        <v>62421111.11111109</v>
      </c>
      <c r="AA18">
        <f>('broad money'!AA18/100)*nGDP!AA18</f>
        <v>70834074.074073926</v>
      </c>
      <c r="AB18">
        <f>('broad money'!AB18/100)*nGDP!AB18</f>
        <v>87705185.185185328</v>
      </c>
      <c r="AC18">
        <f>('broad money'!AC18/100)*nGDP!AC18</f>
        <v>92682592.592592567</v>
      </c>
      <c r="AD18">
        <f>('broad money'!AD18/100)*nGDP!AD18</f>
        <v>103231851.85185164</v>
      </c>
      <c r="AE18">
        <f>('broad money'!AE18/100)*nGDP!AE18</f>
        <v>121951851.86315489</v>
      </c>
      <c r="AF18">
        <f>('broad money'!AF18/100)*nGDP!AF18</f>
        <v>166460740.71813521</v>
      </c>
      <c r="AG18">
        <f>('broad money'!AG18/100)*nGDP!AG18</f>
        <v>196258518.51851827</v>
      </c>
      <c r="AH18">
        <f>('broad money'!AH18/100)*nGDP!AH18</f>
        <v>222439999.99999976</v>
      </c>
      <c r="AI18">
        <f>('broad money'!AI18/100)*nGDP!AI18</f>
        <v>230521111.11111134</v>
      </c>
      <c r="AJ18">
        <f>('broad money'!AJ18/100)*nGDP!AJ18</f>
        <v>265932592.59259254</v>
      </c>
      <c r="AK18">
        <f>('broad money'!AK18/100)*nGDP!AK18</f>
        <v>292775555.5555554</v>
      </c>
      <c r="AL18">
        <f>('broad money'!AL18/100)*nGDP!AL18</f>
        <v>313937407.4074074</v>
      </c>
      <c r="AM18">
        <f>('broad money'!AM18/100)*nGDP!AM18</f>
        <v>341860370.37037021</v>
      </c>
      <c r="AN18">
        <f>('broad money'!AN18/100)*nGDP!AN18</f>
        <v>409242090.00000012</v>
      </c>
      <c r="AO18">
        <f>('broad money'!AO18/100)*nGDP!AO18</f>
        <v>400615666.66666704</v>
      </c>
      <c r="AP18">
        <f>('broad money'!AP18/100)*nGDP!AP18</f>
        <v>429245058.88888878</v>
      </c>
      <c r="AQ18">
        <f>('broad money'!AQ18/100)*nGDP!AQ18</f>
        <v>492818369.25925934</v>
      </c>
      <c r="AR18">
        <f>('broad money'!AR18/100)*nGDP!AR18</f>
        <v>615211965.55555499</v>
      </c>
      <c r="AS18">
        <f>('broad money'!AS18/100)*nGDP!AS18</f>
        <v>652426330.37037027</v>
      </c>
      <c r="AT18">
        <f>('broad money'!AT18/100)*nGDP!AT18</f>
        <v>684603555.92592573</v>
      </c>
      <c r="AU18">
        <f>('broad money'!AU18/100)*nGDP!AU18</f>
        <v>721257041.48148108</v>
      </c>
      <c r="AV18">
        <f>('broad money'!AV18/100)*nGDP!AV18</f>
        <v>833615051.85185206</v>
      </c>
      <c r="AW18">
        <f>('broad money'!AW18/100)*nGDP!AW18</f>
        <v>884752597.77777767</v>
      </c>
      <c r="AX18">
        <f>('broad money'!AX18/100)*nGDP!AX18</f>
        <v>963022597.03704</v>
      </c>
      <c r="AY18">
        <f>('broad money'!AY18/100)*nGDP!AY18</f>
        <v>1074644984.4444406</v>
      </c>
      <c r="AZ18">
        <f>('broad money'!AZ18/100)*nGDP!AZ18</f>
        <v>1196789466.6666653</v>
      </c>
      <c r="BA18">
        <f>('broad money'!BA18/100)*nGDP!BA18</f>
        <v>1236317958.1481469</v>
      </c>
      <c r="BB18">
        <f>('broad money'!BB18/100)*nGDP!BB18</f>
        <v>1115245878.8888896</v>
      </c>
      <c r="BC18">
        <f>('broad money'!BC18/100)*nGDP!BC18</f>
        <v>1117985822.2804093</v>
      </c>
      <c r="BD18">
        <f>('broad money'!BD18/100)*nGDP!BD18</f>
        <v>1134369135.6757822</v>
      </c>
      <c r="BE18">
        <f>('broad money'!BE18/100)*nGDP!BE18</f>
        <v>1163709437.8993008</v>
      </c>
      <c r="BF18">
        <f>('broad money'!BF18/100)*nGDP!BF18</f>
        <v>1179345084.5701852</v>
      </c>
      <c r="BG18">
        <f>('broad money'!BG18/100)*nGDP!BG18</f>
        <v>1195752603.5276325</v>
      </c>
      <c r="BH18">
        <f>('broad money'!BH18/100)*nGDP!BH18</f>
        <v>1265306296.2963002</v>
      </c>
      <c r="BI18">
        <f>('broad money'!BI18/100)*nGDP!BI18</f>
        <v>1249551851.8518493</v>
      </c>
      <c r="BJ18">
        <f>('broad money'!BJ18/100)*nGDP!BJ18</f>
        <v>1340107407.4074123</v>
      </c>
      <c r="BK18">
        <f>('broad money'!BK18/100)*nGDP!BK18</f>
        <v>1436708683.0962961</v>
      </c>
      <c r="BL18">
        <f>('broad money'!BL18/100)*nGDP!BL18</f>
        <v>1430261377.7777784</v>
      </c>
      <c r="BM18">
        <f>('broad money'!BM18/100)*nGDP!BM18</f>
        <v>1305549282.2962992</v>
      </c>
      <c r="BN18">
        <f>('broad money'!BN18/100)*nGDP!BN18</f>
        <v>1486566757.3518548</v>
      </c>
      <c r="BO18">
        <f>('broad money'!BO18/100)*nGDP!BO18</f>
        <v>1554893263.933337</v>
      </c>
      <c r="BP18">
        <f>('broad money'!BP18/100)*nGDP!BP18</f>
        <v>1606833848.3999968</v>
      </c>
      <c r="BQ18">
        <f>('broad money'!BQ18/100)*nGDP!BQ18</f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f>('broad money'!E19/100)*nGDP!E19</f>
        <v>8288897326.2235832</v>
      </c>
      <c r="F19">
        <f>('broad money'!F19/100)*nGDP!F19</f>
        <v>8683473389.3557358</v>
      </c>
      <c r="G19">
        <f>('broad money'!G19/100)*nGDP!G19</f>
        <v>9371153499.3845615</v>
      </c>
      <c r="H19">
        <f>('broad money'!H19/100)*nGDP!H19</f>
        <v>10351265656.202477</v>
      </c>
      <c r="I19">
        <f>('broad money'!I19/100)*nGDP!I19</f>
        <v>11550561848.089886</v>
      </c>
      <c r="J19">
        <f>('broad money'!J19/100)*nGDP!J19</f>
        <v>12146625943.460163</v>
      </c>
      <c r="K19">
        <f>('broad money'!K19/100)*nGDP!K19</f>
        <v>13088770094.203209</v>
      </c>
      <c r="L19">
        <f>('broad money'!L19/100)*nGDP!L19</f>
        <v>14267570282.811241</v>
      </c>
      <c r="M19">
        <f>('broad money'!M19/100)*nGDP!M19</f>
        <v>15271202443.392384</v>
      </c>
      <c r="N19">
        <f>('broad money'!N19/100)*nGDP!N19</f>
        <v>16726082676.173227</v>
      </c>
      <c r="O19">
        <f>('broad money'!O19/100)*nGDP!O19</f>
        <v>17581762813.082062</v>
      </c>
      <c r="P19">
        <f>('broad money'!P19/100)*nGDP!P19</f>
        <v>19113363058.138084</v>
      </c>
      <c r="Q19">
        <f>('broad money'!Q19/100)*nGDP!Q19</f>
        <v>23860046728.971958</v>
      </c>
      <c r="R19">
        <f>('broad money'!R19/100)*nGDP!R19</f>
        <v>31743625880.845589</v>
      </c>
      <c r="S19">
        <f>('broad money'!S19/100)*nGDP!S19</f>
        <v>39859837877.671349</v>
      </c>
      <c r="T19">
        <f>('broad money'!T19/100)*nGDP!T19</f>
        <v>44524238699.986404</v>
      </c>
      <c r="U19">
        <f>('broad money'!U19/100)*nGDP!U19</f>
        <v>46124244020.863449</v>
      </c>
      <c r="V19">
        <f>('broad money'!V19/100)*nGDP!V19</f>
        <v>44458476714.842705</v>
      </c>
      <c r="W19">
        <f>('broad money'!W19/100)*nGDP!W19</f>
        <v>48300752965.166801</v>
      </c>
      <c r="X19">
        <f>('broad money'!X19/100)*nGDP!X19</f>
        <v>54295694649.551315</v>
      </c>
      <c r="Y19">
        <f>('broad money'!Y19/100)*nGDP!Y19</f>
        <v>60718774373.259293</v>
      </c>
      <c r="Z19">
        <f>('broad money'!Z19/100)*nGDP!Z19</f>
        <v>69524788110.994904</v>
      </c>
      <c r="AA19">
        <f>('broad money'!AA19/100)*nGDP!AA19</f>
        <v>73073264923.314499</v>
      </c>
      <c r="AB19">
        <f>('broad money'!AB19/100)*nGDP!AB19</f>
        <v>70182644812.17981</v>
      </c>
      <c r="AC19">
        <f>('broad money'!AC19/100)*nGDP!AC19</f>
        <v>75884069363.491852</v>
      </c>
      <c r="AD19">
        <f>('broad money'!AD19/100)*nGDP!AD19</f>
        <v>75787283949.954422</v>
      </c>
      <c r="AE19">
        <f>('broad money'!AE19/100)*nGDP!AE19</f>
        <v>75721880246.222595</v>
      </c>
      <c r="AF19">
        <f>('broad money'!AF19/100)*nGDP!AF19</f>
        <v>83114743250.397186</v>
      </c>
      <c r="AG19">
        <f>('broad money'!AG19/100)*nGDP!AG19</f>
        <v>107758394887.10789</v>
      </c>
      <c r="AH19">
        <f>('broad money'!AH19/100)*nGDP!AH19</f>
        <v>157999133626.68439</v>
      </c>
      <c r="AI19">
        <f>('broad money'!AI19/100)*nGDP!AI19</f>
        <v>168366918991.961</v>
      </c>
      <c r="AJ19">
        <f>('broad money'!AJ19/100)*nGDP!AJ19</f>
        <v>173752362609.203</v>
      </c>
      <c r="AK19">
        <f>('broad money'!AK19/100)*nGDP!AK19</f>
        <v>182817597966.00504</v>
      </c>
      <c r="AL19">
        <f>('broad money'!AL19/100)*nGDP!AL19</f>
        <v>176595304243.95761</v>
      </c>
      <c r="AM19">
        <f>('broad money'!AM19/100)*nGDP!AM19</f>
        <v>191187186440.67804</v>
      </c>
      <c r="AN19">
        <f>('broad money'!AN19/100)*nGDP!AN19</f>
        <v>222677860038.61005</v>
      </c>
      <c r="AO19">
        <f>('broad money'!AO19/100)*nGDP!AO19</f>
        <v>251774482948.04034</v>
      </c>
      <c r="AP19">
        <f>('broad money'!AP19/100)*nGDP!AP19</f>
        <v>278680404788.84845</v>
      </c>
      <c r="AQ19">
        <f>('broad money'!AQ19/100)*nGDP!AQ19</f>
        <v>261899712405.88757</v>
      </c>
      <c r="AR19">
        <f>('broad money'!AR19/100)*nGDP!AR19</f>
        <v>270278907507.20654</v>
      </c>
      <c r="AS19">
        <f>('broad money'!AS19/100)*nGDP!AS19</f>
        <v>280999171650.99542</v>
      </c>
      <c r="AT19">
        <f>('broad money'!AT19/100)*nGDP!AT19</f>
        <v>266367474329.21066</v>
      </c>
      <c r="AU19">
        <f>('broad money'!AU19/100)*nGDP!AU19</f>
        <v>277973080683.84485</v>
      </c>
      <c r="AV19">
        <f>('broad money'!AV19/100)*nGDP!AV19</f>
        <v>348911501851.68323</v>
      </c>
      <c r="AW19">
        <f>('broad money'!AW19/100)*nGDP!AW19</f>
        <v>474808573399.77222</v>
      </c>
      <c r="AX19">
        <f>('broad money'!AX19/100)*nGDP!AX19</f>
        <v>544431961838.31598</v>
      </c>
      <c r="AY19">
        <f>('broad money'!AY19/100)*nGDP!AY19</f>
        <v>623930069524.43042</v>
      </c>
      <c r="AZ19">
        <f>('broad money'!AZ19/100)*nGDP!AZ19</f>
        <v>773540727982.62817</v>
      </c>
      <c r="BA19">
        <f>('broad money'!BA19/100)*nGDP!BA19</f>
        <v>1032092247781.7378</v>
      </c>
      <c r="BB19">
        <f>('broad money'!BB19/100)*nGDP!BB19</f>
        <v>875997175190.99658</v>
      </c>
      <c r="BC19">
        <f>('broad money'!BC19/100)*nGDP!BC19</f>
        <v>1154111892594.4084</v>
      </c>
      <c r="BD19">
        <f>('broad money'!BD19/100)*nGDP!BD19</f>
        <v>1394817651680.9185</v>
      </c>
      <c r="BE19">
        <f>('broad money'!BE19/100)*nGDP!BE19</f>
        <v>1566017013633.1443</v>
      </c>
      <c r="BF19">
        <f>('broad money'!BF19/100)*nGDP!BF19</f>
        <v>1663156339209.7737</v>
      </c>
      <c r="BG19">
        <f>('broad money'!BG19/100)*nGDP!BG19</f>
        <v>1592945034677.2219</v>
      </c>
      <c r="BH19">
        <f>('broad money'!BH19/100)*nGDP!BH19</f>
        <v>1530016959540.988</v>
      </c>
      <c r="BI19">
        <f>('broad money'!BI19/100)*nGDP!BI19</f>
        <v>1427871616551.6799</v>
      </c>
      <c r="BJ19">
        <f>('broad money'!BJ19/100)*nGDP!BJ19</f>
        <v>1546263115719.6404</v>
      </c>
      <c r="BK19">
        <f>('broad money'!BK19/100)*nGDP!BK19</f>
        <v>1626930599591.3806</v>
      </c>
      <c r="BL19">
        <f>('broad money'!BL19/100)*nGDP!BL19</f>
        <v>1712216319007.0295</v>
      </c>
      <c r="BM19">
        <f>('broad money'!BM19/100)*nGDP!BM19</f>
        <v>1824204381763.7498</v>
      </c>
      <c r="BN19">
        <f>('broad money'!BN19/100)*nGDP!BN19</f>
        <v>2167061035496.4404</v>
      </c>
      <c r="BO19">
        <f>('broad money'!BO19/100)*nGDP!BO19</f>
        <v>2271995244076.0752</v>
      </c>
      <c r="BP19">
        <f>('broad money'!BP19/100)*nGDP!BP19</f>
        <v>2190368964825.7771</v>
      </c>
      <c r="BQ19">
        <f>('broad money'!BQ19/100)*nGDP!BQ19</f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f>('broad money'!E20/100)*nGDP!E20</f>
        <v>0</v>
      </c>
      <c r="F20">
        <f>('broad money'!F20/100)*nGDP!F20</f>
        <v>0</v>
      </c>
      <c r="G20">
        <f>('broad money'!G20/100)*nGDP!G20</f>
        <v>0</v>
      </c>
      <c r="H20">
        <f>('broad money'!H20/100)*nGDP!H20</f>
        <v>0</v>
      </c>
      <c r="I20">
        <f>('broad money'!I20/100)*nGDP!I20</f>
        <v>0</v>
      </c>
      <c r="J20">
        <f>('broad money'!J20/100)*nGDP!J20</f>
        <v>0</v>
      </c>
      <c r="K20">
        <f>('broad money'!K20/100)*nGDP!K20</f>
        <v>0</v>
      </c>
      <c r="L20">
        <f>('broad money'!L20/100)*nGDP!L20</f>
        <v>0</v>
      </c>
      <c r="M20">
        <f>('broad money'!M20/100)*nGDP!M20</f>
        <v>0</v>
      </c>
      <c r="N20">
        <f>('broad money'!N20/100)*nGDP!N20</f>
        <v>0</v>
      </c>
      <c r="O20">
        <f>('broad money'!O20/100)*nGDP!O20</f>
        <v>0</v>
      </c>
      <c r="P20">
        <f>('broad money'!P20/100)*nGDP!P20</f>
        <v>0</v>
      </c>
      <c r="Q20">
        <f>('broad money'!Q20/100)*nGDP!Q20</f>
        <v>0</v>
      </c>
      <c r="R20">
        <f>('broad money'!R20/100)*nGDP!R20</f>
        <v>0</v>
      </c>
      <c r="S20">
        <f>('broad money'!S20/100)*nGDP!S20</f>
        <v>0</v>
      </c>
      <c r="T20">
        <f>('broad money'!T20/100)*nGDP!T20</f>
        <v>0</v>
      </c>
      <c r="U20">
        <f>('broad money'!U20/100)*nGDP!U20</f>
        <v>0</v>
      </c>
      <c r="V20">
        <f>('broad money'!V20/100)*nGDP!V20</f>
        <v>0</v>
      </c>
      <c r="W20">
        <f>('broad money'!W20/100)*nGDP!W20</f>
        <v>0</v>
      </c>
      <c r="X20">
        <f>('broad money'!X20/100)*nGDP!X20</f>
        <v>0</v>
      </c>
      <c r="Y20">
        <f>('broad money'!Y20/100)*nGDP!Y20</f>
        <v>0</v>
      </c>
      <c r="Z20">
        <f>('broad money'!Z20/100)*nGDP!Z20</f>
        <v>0</v>
      </c>
      <c r="AA20">
        <f>('broad money'!AA20/100)*nGDP!AA20</f>
        <v>0</v>
      </c>
      <c r="AB20">
        <f>('broad money'!AB20/100)*nGDP!AB20</f>
        <v>0</v>
      </c>
      <c r="AC20">
        <f>('broad money'!AC20/100)*nGDP!AC20</f>
        <v>0</v>
      </c>
      <c r="AD20">
        <f>('broad money'!AD20/100)*nGDP!AD20</f>
        <v>0</v>
      </c>
      <c r="AE20">
        <f>('broad money'!AE20/100)*nGDP!AE20</f>
        <v>0</v>
      </c>
      <c r="AF20">
        <f>('broad money'!AF20/100)*nGDP!AF20</f>
        <v>0</v>
      </c>
      <c r="AG20">
        <f>('broad money'!AG20/100)*nGDP!AG20</f>
        <v>0</v>
      </c>
      <c r="AH20">
        <f>('broad money'!AH20/100)*nGDP!AH20</f>
        <v>0</v>
      </c>
      <c r="AI20">
        <f>('broad money'!AI20/100)*nGDP!AI20</f>
        <v>0</v>
      </c>
      <c r="AJ20">
        <f>('broad money'!AJ20/100)*nGDP!AJ20</f>
        <v>0</v>
      </c>
      <c r="AK20">
        <f>('broad money'!AK20/100)*nGDP!AK20</f>
        <v>0</v>
      </c>
      <c r="AL20">
        <f>('broad money'!AL20/100)*nGDP!AL20</f>
        <v>0</v>
      </c>
      <c r="AM20">
        <f>('broad money'!AM20/100)*nGDP!AM20</f>
        <v>0</v>
      </c>
      <c r="AN20">
        <f>('broad money'!AN20/100)*nGDP!AN20</f>
        <v>0</v>
      </c>
      <c r="AO20">
        <f>('broad money'!AO20/100)*nGDP!AO20</f>
        <v>0</v>
      </c>
      <c r="AP20">
        <f>('broad money'!AP20/100)*nGDP!AP20</f>
        <v>0</v>
      </c>
      <c r="AQ20">
        <f>('broad money'!AQ20/100)*nGDP!AQ20</f>
        <v>0</v>
      </c>
      <c r="AR20">
        <f>('broad money'!AR20/100)*nGDP!AR20</f>
        <v>0</v>
      </c>
      <c r="AS20">
        <f>('broad money'!AS20/100)*nGDP!AS20</f>
        <v>0</v>
      </c>
      <c r="AT20">
        <f>('broad money'!AT20/100)*nGDP!AT20</f>
        <v>0</v>
      </c>
      <c r="AU20">
        <f>('broad money'!AU20/100)*nGDP!AU20</f>
        <v>0</v>
      </c>
      <c r="AV20">
        <f>('broad money'!AV20/100)*nGDP!AV20</f>
        <v>0</v>
      </c>
      <c r="AW20">
        <f>('broad money'!AW20/100)*nGDP!AW20</f>
        <v>0</v>
      </c>
      <c r="AX20">
        <f>('broad money'!AX20/100)*nGDP!AX20</f>
        <v>0</v>
      </c>
      <c r="AY20">
        <f>('broad money'!AY20/100)*nGDP!AY20</f>
        <v>0</v>
      </c>
      <c r="AZ20">
        <f>('broad money'!AZ20/100)*nGDP!AZ20</f>
        <v>0</v>
      </c>
      <c r="BA20">
        <f>('broad money'!BA20/100)*nGDP!BA20</f>
        <v>0</v>
      </c>
      <c r="BB20">
        <f>('broad money'!BB20/100)*nGDP!BB20</f>
        <v>0</v>
      </c>
      <c r="BC20">
        <f>('broad money'!BC20/100)*nGDP!BC20</f>
        <v>0</v>
      </c>
      <c r="BD20">
        <f>('broad money'!BD20/100)*nGDP!BD20</f>
        <v>0</v>
      </c>
      <c r="BE20">
        <f>('broad money'!BE20/100)*nGDP!BE20</f>
        <v>0</v>
      </c>
      <c r="BF20">
        <f>('broad money'!BF20/100)*nGDP!BF20</f>
        <v>0</v>
      </c>
      <c r="BG20">
        <f>('broad money'!BG20/100)*nGDP!BG20</f>
        <v>0</v>
      </c>
      <c r="BH20">
        <f>('broad money'!BH20/100)*nGDP!BH20</f>
        <v>0</v>
      </c>
      <c r="BI20">
        <f>('broad money'!BI20/100)*nGDP!BI20</f>
        <v>0</v>
      </c>
      <c r="BJ20">
        <f>('broad money'!BJ20/100)*nGDP!BJ20</f>
        <v>0</v>
      </c>
      <c r="BK20">
        <f>('broad money'!BK20/100)*nGDP!BK20</f>
        <v>0</v>
      </c>
      <c r="BL20">
        <f>('broad money'!BL20/100)*nGDP!BL20</f>
        <v>0</v>
      </c>
      <c r="BM20">
        <f>('broad money'!BM20/100)*nGDP!BM20</f>
        <v>0</v>
      </c>
      <c r="BN20">
        <f>('broad money'!BN20/100)*nGDP!BN20</f>
        <v>0</v>
      </c>
      <c r="BO20">
        <f>('broad money'!BO20/100)*nGDP!BO20</f>
        <v>0</v>
      </c>
      <c r="BP20">
        <f>('broad money'!BP20/100)*nGDP!BP20</f>
        <v>0</v>
      </c>
      <c r="BQ20">
        <f>('broad money'!BQ20/100)*nGDP!BQ20</f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f>('broad money'!E21/100)*nGDP!E21</f>
        <v>0</v>
      </c>
      <c r="F21">
        <f>('broad money'!F21/100)*nGDP!F21</f>
        <v>0</v>
      </c>
      <c r="G21">
        <f>('broad money'!G21/100)*nGDP!G21</f>
        <v>0</v>
      </c>
      <c r="H21">
        <f>('broad money'!H21/100)*nGDP!H21</f>
        <v>0</v>
      </c>
      <c r="I21">
        <f>('broad money'!I21/100)*nGDP!I21</f>
        <v>0</v>
      </c>
      <c r="J21">
        <f>('broad money'!J21/100)*nGDP!J21</f>
        <v>0</v>
      </c>
      <c r="K21">
        <f>('broad money'!K21/100)*nGDP!K21</f>
        <v>0</v>
      </c>
      <c r="L21">
        <f>('broad money'!L21/100)*nGDP!L21</f>
        <v>0</v>
      </c>
      <c r="M21">
        <f>('broad money'!M21/100)*nGDP!M21</f>
        <v>0</v>
      </c>
      <c r="N21">
        <f>('broad money'!N21/100)*nGDP!N21</f>
        <v>0</v>
      </c>
      <c r="O21">
        <f>('broad money'!O21/100)*nGDP!O21</f>
        <v>0</v>
      </c>
      <c r="P21">
        <f>('broad money'!P21/100)*nGDP!P21</f>
        <v>0</v>
      </c>
      <c r="Q21">
        <f>('broad money'!Q21/100)*nGDP!Q21</f>
        <v>0</v>
      </c>
      <c r="R21">
        <f>('broad money'!R21/100)*nGDP!R21</f>
        <v>0</v>
      </c>
      <c r="S21">
        <f>('broad money'!S21/100)*nGDP!S21</f>
        <v>0</v>
      </c>
      <c r="T21">
        <f>('broad money'!T21/100)*nGDP!T21</f>
        <v>0</v>
      </c>
      <c r="U21">
        <f>('broad money'!U21/100)*nGDP!U21</f>
        <v>0</v>
      </c>
      <c r="V21">
        <f>('broad money'!V21/100)*nGDP!V21</f>
        <v>0</v>
      </c>
      <c r="W21">
        <f>('broad money'!W21/100)*nGDP!W21</f>
        <v>0</v>
      </c>
      <c r="X21">
        <f>('broad money'!X21/100)*nGDP!X21</f>
        <v>0</v>
      </c>
      <c r="Y21">
        <f>('broad money'!Y21/100)*nGDP!Y21</f>
        <v>0</v>
      </c>
      <c r="Z21">
        <f>('broad money'!Z21/100)*nGDP!Z21</f>
        <v>0</v>
      </c>
      <c r="AA21">
        <f>('broad money'!AA21/100)*nGDP!AA21</f>
        <v>0</v>
      </c>
      <c r="AB21">
        <f>('broad money'!AB21/100)*nGDP!AB21</f>
        <v>0</v>
      </c>
      <c r="AC21">
        <f>('broad money'!AC21/100)*nGDP!AC21</f>
        <v>0</v>
      </c>
      <c r="AD21">
        <f>('broad money'!AD21/100)*nGDP!AD21</f>
        <v>0</v>
      </c>
      <c r="AE21">
        <f>('broad money'!AE21/100)*nGDP!AE21</f>
        <v>0</v>
      </c>
      <c r="AF21">
        <f>('broad money'!AF21/100)*nGDP!AF21</f>
        <v>0</v>
      </c>
      <c r="AG21">
        <f>('broad money'!AG21/100)*nGDP!AG21</f>
        <v>0</v>
      </c>
      <c r="AH21">
        <f>('broad money'!AH21/100)*nGDP!AH21</f>
        <v>0</v>
      </c>
      <c r="AI21">
        <f>('broad money'!AI21/100)*nGDP!AI21</f>
        <v>0</v>
      </c>
      <c r="AJ21">
        <f>('broad money'!AJ21/100)*nGDP!AJ21</f>
        <v>0</v>
      </c>
      <c r="AK21">
        <f>('broad money'!AK21/100)*nGDP!AK21</f>
        <v>171612546.12546131</v>
      </c>
      <c r="AL21">
        <f>('broad money'!AL21/100)*nGDP!AL21</f>
        <v>861353878.46961808</v>
      </c>
      <c r="AM21">
        <f>('broad money'!AM21/100)*nGDP!AM21</f>
        <v>667175675.46052492</v>
      </c>
      <c r="AN21">
        <f>('broad money'!AN21/100)*nGDP!AN21</f>
        <v>297700886.92876011</v>
      </c>
      <c r="AO21">
        <f>('broad money'!AO21/100)*nGDP!AO21</f>
        <v>357685416.03458351</v>
      </c>
      <c r="AP21">
        <f>('broad money'!AP21/100)*nGDP!AP21</f>
        <v>545952892.76416802</v>
      </c>
      <c r="AQ21">
        <f>('broad money'!AQ21/100)*nGDP!AQ21</f>
        <v>477054968.35874802</v>
      </c>
      <c r="AR21">
        <f>('broad money'!AR21/100)*nGDP!AR21</f>
        <v>537879868.02088726</v>
      </c>
      <c r="AS21">
        <f>('broad money'!AS21/100)*nGDP!AS21</f>
        <v>858952521.86949456</v>
      </c>
      <c r="AT21">
        <f>('broad money'!AT21/100)*nGDP!AT21</f>
        <v>738087531.3065908</v>
      </c>
      <c r="AU21">
        <f>('broad money'!AU21/100)*nGDP!AU21</f>
        <v>809441131.53660679</v>
      </c>
      <c r="AV21">
        <f>('broad money'!AV21/100)*nGDP!AV21</f>
        <v>1039418177.076568</v>
      </c>
      <c r="AW21">
        <f>('broad money'!AW21/100)*nGDP!AW21</f>
        <v>1532400519.2511382</v>
      </c>
      <c r="AX21">
        <f>('broad money'!AX21/100)*nGDP!AX21</f>
        <v>1944872004.677382</v>
      </c>
      <c r="AY21">
        <f>('broad money'!AY21/100)*nGDP!AY21</f>
        <v>3844631473.5769925</v>
      </c>
      <c r="AZ21">
        <f>('broad money'!AZ21/100)*nGDP!AZ21</f>
        <v>6872270908.3885422</v>
      </c>
      <c r="BA21">
        <f>('broad money'!BA21/100)*nGDP!BA21</f>
        <v>10338389198.765879</v>
      </c>
      <c r="BB21">
        <f>('broad money'!BB21/100)*nGDP!BB21</f>
        <v>10536653415.138174</v>
      </c>
      <c r="BC21">
        <f>('broad money'!BC21/100)*nGDP!BC21</f>
        <v>13116732307.824581</v>
      </c>
      <c r="BD21">
        <f>('broad money'!BD21/100)*nGDP!BD21</f>
        <v>17605954555.608212</v>
      </c>
      <c r="BE21">
        <f>('broad money'!BE21/100)*nGDP!BE21</f>
        <v>21352266998.949917</v>
      </c>
      <c r="BF21">
        <f>('broad money'!BF21/100)*nGDP!BF21</f>
        <v>24587412372.788708</v>
      </c>
      <c r="BG21">
        <f>('broad money'!BG21/100)*nGDP!BG21</f>
        <v>27496281853.057415</v>
      </c>
      <c r="BH21">
        <f>('broad money'!BH21/100)*nGDP!BH21</f>
        <v>20807767941.387749</v>
      </c>
      <c r="BI21">
        <f>('broad money'!BI21/100)*nGDP!BI21</f>
        <v>13091376794.911655</v>
      </c>
      <c r="BJ21">
        <f>('broad money'!BJ21/100)*nGDP!BJ21</f>
        <v>13230691280.576118</v>
      </c>
      <c r="BK21">
        <f>('broad money'!BK21/100)*nGDP!BK21</f>
        <v>14153030925.526051</v>
      </c>
      <c r="BL21">
        <f>('broad money'!BL21/100)*nGDP!BL21</f>
        <v>16980180101.076471</v>
      </c>
      <c r="BM21">
        <f>('broad money'!BM21/100)*nGDP!BM21</f>
        <v>17168122101.352936</v>
      </c>
      <c r="BN21">
        <f>('broad money'!BN21/100)*nGDP!BN21</f>
        <v>20380377345.005901</v>
      </c>
      <c r="BO21">
        <f>('broad money'!BO21/100)*nGDP!BO21</f>
        <v>25191135291.005867</v>
      </c>
      <c r="BP21">
        <f>('broad money'!BP21/100)*nGDP!BP21</f>
        <v>26513796726.752983</v>
      </c>
      <c r="BQ21">
        <f>('broad money'!BQ21/100)*nGDP!BQ21</f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f>('broad money'!E22/100)*nGDP!E22</f>
        <v>0</v>
      </c>
      <c r="F22">
        <f>('broad money'!F22/100)*nGDP!F22</f>
        <v>0</v>
      </c>
      <c r="G22">
        <f>('broad money'!G22/100)*nGDP!G22</f>
        <v>0</v>
      </c>
      <c r="H22">
        <f>('broad money'!H22/100)*nGDP!H22</f>
        <v>0</v>
      </c>
      <c r="I22">
        <f>('broad money'!I22/100)*nGDP!I22</f>
        <v>26800000.000000034</v>
      </c>
      <c r="J22">
        <f>('broad money'!J22/100)*nGDP!J22</f>
        <v>16438518.518518548</v>
      </c>
      <c r="K22">
        <f>('broad money'!K22/100)*nGDP!K22</f>
        <v>15668571.428571396</v>
      </c>
      <c r="L22">
        <f>('broad money'!L22/100)*nGDP!L22</f>
        <v>18709714.285714369</v>
      </c>
      <c r="M22">
        <f>('broad money'!M22/100)*nGDP!M22</f>
        <v>19294857.142857138</v>
      </c>
      <c r="N22">
        <f>('broad money'!N22/100)*nGDP!N22</f>
        <v>20064000.000000045</v>
      </c>
      <c r="O22">
        <f>('broad money'!O22/100)*nGDP!O22</f>
        <v>25481142.857142717</v>
      </c>
      <c r="P22">
        <f>('broad money'!P22/100)*nGDP!P22</f>
        <v>31225142.85714284</v>
      </c>
      <c r="Q22">
        <f>('broad money'!Q22/100)*nGDP!Q22</f>
        <v>30603428.571428433</v>
      </c>
      <c r="R22">
        <f>('broad money'!R22/100)*nGDP!R22</f>
        <v>39147236.532868832</v>
      </c>
      <c r="S22">
        <f>('broad money'!S22/100)*nGDP!S22</f>
        <v>46935873.015873015</v>
      </c>
      <c r="T22">
        <f>('broad money'!T22/100)*nGDP!T22</f>
        <v>45128888.888889112</v>
      </c>
      <c r="U22">
        <f>('broad money'!U22/100)*nGDP!U22</f>
        <v>62497391.304347754</v>
      </c>
      <c r="V22">
        <f>('broad money'!V22/100)*nGDP!V22</f>
        <v>76035111.111111119</v>
      </c>
      <c r="W22">
        <f>('broad money'!W22/100)*nGDP!W22</f>
        <v>98054444.444444373</v>
      </c>
      <c r="X22">
        <f>('broad money'!X22/100)*nGDP!X22</f>
        <v>105963333.33333309</v>
      </c>
      <c r="Y22">
        <f>('broad money'!Y22/100)*nGDP!Y22</f>
        <v>109568888.88888924</v>
      </c>
      <c r="Z22">
        <f>('broad money'!Z22/100)*nGDP!Z22</f>
        <v>142709999.99999958</v>
      </c>
      <c r="AA22">
        <f>('broad money'!AA22/100)*nGDP!AA22</f>
        <v>135434444.44444394</v>
      </c>
      <c r="AB22">
        <f>('broad money'!AB22/100)*nGDP!AB22</f>
        <v>170250672.40451899</v>
      </c>
      <c r="AC22">
        <f>('broad money'!AC22/100)*nGDP!AC22</f>
        <v>136094728.92824304</v>
      </c>
      <c r="AD22">
        <f>('broad money'!AD22/100)*nGDP!AD22</f>
        <v>164485872.8975063</v>
      </c>
      <c r="AE22">
        <f>('broad money'!AE22/100)*nGDP!AE22</f>
        <v>174113164.57913655</v>
      </c>
      <c r="AF22">
        <f>('broad money'!AF22/100)*nGDP!AF22</f>
        <v>163604726.44868979</v>
      </c>
      <c r="AG22">
        <f>('broad money'!AG22/100)*nGDP!AG22</f>
        <v>166602086.96890888</v>
      </c>
      <c r="AH22">
        <f>('broad money'!AH22/100)*nGDP!AH22</f>
        <v>175294169.55006406</v>
      </c>
      <c r="AI22">
        <f>('broad money'!AI22/100)*nGDP!AI22</f>
        <v>178628945.14028659</v>
      </c>
      <c r="AJ22">
        <f>('broad money'!AJ22/100)*nGDP!AJ22</f>
        <v>198873358.93296793</v>
      </c>
      <c r="AK22">
        <f>('broad money'!AK22/100)*nGDP!AK22</f>
        <v>183114981.54131255</v>
      </c>
      <c r="AL22">
        <f>('broad money'!AL22/100)*nGDP!AL22</f>
        <v>166448929.15980253</v>
      </c>
      <c r="AM22">
        <f>('broad money'!AM22/100)*nGDP!AM22</f>
        <v>212805199.02003819</v>
      </c>
      <c r="AN22">
        <f>('broad money'!AN22/100)*nGDP!AN22</f>
        <v>198120981.10971439</v>
      </c>
      <c r="AO22">
        <f>('broad money'!AO22/100)*nGDP!AO22</f>
        <v>194075309.66143709</v>
      </c>
      <c r="AP22">
        <f>('broad money'!AP22/100)*nGDP!AP22</f>
        <v>180826167.16333231</v>
      </c>
      <c r="AQ22">
        <f>('broad money'!AQ22/100)*nGDP!AQ22</f>
        <v>141089594.92673033</v>
      </c>
      <c r="AR22">
        <f>('broad money'!AR22/100)*nGDP!AR22</f>
        <v>165443608.4888922</v>
      </c>
      <c r="AS22">
        <f>('broad money'!AS22/100)*nGDP!AS22</f>
        <v>149487310.4194712</v>
      </c>
      <c r="AT22">
        <f>('broad money'!AT22/100)*nGDP!AT22</f>
        <v>151034744.38489759</v>
      </c>
      <c r="AU22">
        <f>('broad money'!AU22/100)*nGDP!AU22</f>
        <v>175415655.24710283</v>
      </c>
      <c r="AV22">
        <f>('broad money'!AV22/100)*nGDP!AV22</f>
        <v>188508096.10020167</v>
      </c>
      <c r="AW22">
        <f>('broad money'!AW22/100)*nGDP!AW22</f>
        <v>204334972.88606709</v>
      </c>
      <c r="AX22">
        <f>('broad money'!AX22/100)*nGDP!AX22</f>
        <v>259425650.39374495</v>
      </c>
      <c r="AY22">
        <f>('broad money'!AY22/100)*nGDP!AY22</f>
        <v>334577644.40411848</v>
      </c>
      <c r="AZ22">
        <f>('broad money'!AZ22/100)*nGDP!AZ22</f>
        <v>333891046.22307014</v>
      </c>
      <c r="BA22">
        <f>('broad money'!BA22/100)*nGDP!BA22</f>
        <v>407131763.66439909</v>
      </c>
      <c r="BB22">
        <f>('broad money'!BB22/100)*nGDP!BB22</f>
        <v>459445514.24841195</v>
      </c>
      <c r="BC22">
        <f>('broad money'!BC22/100)*nGDP!BC22</f>
        <v>573930426.36198986</v>
      </c>
      <c r="BD22">
        <f>('broad money'!BD22/100)*nGDP!BD22</f>
        <v>599331971.33641028</v>
      </c>
      <c r="BE22">
        <f>('broad money'!BE22/100)*nGDP!BE22</f>
        <v>608145080.89006567</v>
      </c>
      <c r="BF22">
        <f>('broad money'!BF22/100)*nGDP!BF22</f>
        <v>634528079.68549252</v>
      </c>
      <c r="BG22">
        <f>('broad money'!BG22/100)*nGDP!BG22</f>
        <v>715781304.39783514</v>
      </c>
      <c r="BH22">
        <f>('broad money'!BH22/100)*nGDP!BH22</f>
        <v>703849591.77891076</v>
      </c>
      <c r="BI22">
        <f>('broad money'!BI22/100)*nGDP!BI22</f>
        <v>641047877.01173794</v>
      </c>
      <c r="BJ22">
        <f>('broad money'!BJ22/100)*nGDP!BJ22</f>
        <v>744576691.67472756</v>
      </c>
      <c r="BK22">
        <f>('broad money'!BK22/100)*nGDP!BK22</f>
        <v>885435466.9481591</v>
      </c>
      <c r="BL22">
        <f>('broad money'!BL22/100)*nGDP!BL22</f>
        <v>1020867985.6107887</v>
      </c>
      <c r="BM22">
        <f>('broad money'!BM22/100)*nGDP!BM22</f>
        <v>1225569915.6734376</v>
      </c>
      <c r="BN22">
        <f>('broad money'!BN22/100)*nGDP!BN22</f>
        <v>1380993871.0222981</v>
      </c>
      <c r="BO22">
        <f>('broad money'!BO22/100)*nGDP!BO22</f>
        <v>1890406379.6391995</v>
      </c>
      <c r="BP22">
        <f>('broad money'!BP22/100)*nGDP!BP22</f>
        <v>1509989354.3815541</v>
      </c>
      <c r="BQ22">
        <f>('broad money'!BQ22/100)*nGDP!BQ22</f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f>('broad money'!E23/100)*nGDP!E23</f>
        <v>0</v>
      </c>
      <c r="F23">
        <f>('broad money'!F23/100)*nGDP!F23</f>
        <v>0</v>
      </c>
      <c r="G23">
        <f>('broad money'!G23/100)*nGDP!G23</f>
        <v>0</v>
      </c>
      <c r="H23">
        <f>('broad money'!H23/100)*nGDP!H23</f>
        <v>0</v>
      </c>
      <c r="I23">
        <f>('broad money'!I23/100)*nGDP!I23</f>
        <v>0</v>
      </c>
      <c r="J23">
        <f>('broad money'!J23/100)*nGDP!J23</f>
        <v>0</v>
      </c>
      <c r="K23">
        <f>('broad money'!K23/100)*nGDP!K23</f>
        <v>0</v>
      </c>
      <c r="L23">
        <f>('broad money'!L23/100)*nGDP!L23</f>
        <v>0</v>
      </c>
      <c r="M23">
        <f>('broad money'!M23/100)*nGDP!M23</f>
        <v>0</v>
      </c>
      <c r="N23">
        <f>('broad money'!N23/100)*nGDP!N23</f>
        <v>0</v>
      </c>
      <c r="O23">
        <f>('broad money'!O23/100)*nGDP!O23</f>
        <v>0</v>
      </c>
      <c r="P23">
        <f>('broad money'!P23/100)*nGDP!P23</f>
        <v>0</v>
      </c>
      <c r="Q23">
        <f>('broad money'!Q23/100)*nGDP!Q23</f>
        <v>0</v>
      </c>
      <c r="R23">
        <f>('broad money'!R23/100)*nGDP!R23</f>
        <v>0</v>
      </c>
      <c r="S23">
        <f>('broad money'!S23/100)*nGDP!S23</f>
        <v>0</v>
      </c>
      <c r="T23">
        <f>('broad money'!T23/100)*nGDP!T23</f>
        <v>0</v>
      </c>
      <c r="U23">
        <f>('broad money'!U23/100)*nGDP!U23</f>
        <v>0</v>
      </c>
      <c r="V23">
        <f>('broad money'!V23/100)*nGDP!V23</f>
        <v>0</v>
      </c>
      <c r="W23">
        <f>('broad money'!W23/100)*nGDP!W23</f>
        <v>0</v>
      </c>
      <c r="X23">
        <f>('broad money'!X23/100)*nGDP!X23</f>
        <v>0</v>
      </c>
      <c r="Y23">
        <f>('broad money'!Y23/100)*nGDP!Y23</f>
        <v>0</v>
      </c>
      <c r="Z23">
        <f>('broad money'!Z23/100)*nGDP!Z23</f>
        <v>0</v>
      </c>
      <c r="AA23">
        <f>('broad money'!AA23/100)*nGDP!AA23</f>
        <v>0</v>
      </c>
      <c r="AB23">
        <f>('broad money'!AB23/100)*nGDP!AB23</f>
        <v>0</v>
      </c>
      <c r="AC23">
        <f>('broad money'!AC23/100)*nGDP!AC23</f>
        <v>0</v>
      </c>
      <c r="AD23">
        <f>('broad money'!AD23/100)*nGDP!AD23</f>
        <v>0</v>
      </c>
      <c r="AE23">
        <f>('broad money'!AE23/100)*nGDP!AE23</f>
        <v>0</v>
      </c>
      <c r="AF23">
        <f>('broad money'!AF23/100)*nGDP!AF23</f>
        <v>0</v>
      </c>
      <c r="AG23">
        <f>('broad money'!AG23/100)*nGDP!AG23</f>
        <v>0</v>
      </c>
      <c r="AH23">
        <f>('broad money'!AH23/100)*nGDP!AH23</f>
        <v>0</v>
      </c>
      <c r="AI23">
        <f>('broad money'!AI23/100)*nGDP!AI23</f>
        <v>0</v>
      </c>
      <c r="AJ23">
        <f>('broad money'!AJ23/100)*nGDP!AJ23</f>
        <v>0</v>
      </c>
      <c r="AK23">
        <f>('broad money'!AK23/100)*nGDP!AK23</f>
        <v>0</v>
      </c>
      <c r="AL23">
        <f>('broad money'!AL23/100)*nGDP!AL23</f>
        <v>0</v>
      </c>
      <c r="AM23">
        <f>('broad money'!AM23/100)*nGDP!AM23</f>
        <v>0</v>
      </c>
      <c r="AN23">
        <f>('broad money'!AN23/100)*nGDP!AN23</f>
        <v>0</v>
      </c>
      <c r="AO23">
        <f>('broad money'!AO23/100)*nGDP!AO23</f>
        <v>0</v>
      </c>
      <c r="AP23">
        <f>('broad money'!AP23/100)*nGDP!AP23</f>
        <v>0</v>
      </c>
      <c r="AQ23">
        <f>('broad money'!AQ23/100)*nGDP!AQ23</f>
        <v>0</v>
      </c>
      <c r="AR23">
        <f>('broad money'!AR23/100)*nGDP!AR23</f>
        <v>0</v>
      </c>
      <c r="AS23">
        <f>('broad money'!AS23/100)*nGDP!AS23</f>
        <v>0</v>
      </c>
      <c r="AT23">
        <f>('broad money'!AT23/100)*nGDP!AT23</f>
        <v>0</v>
      </c>
      <c r="AU23">
        <f>('broad money'!AU23/100)*nGDP!AU23</f>
        <v>0</v>
      </c>
      <c r="AV23">
        <f>('broad money'!AV23/100)*nGDP!AV23</f>
        <v>0</v>
      </c>
      <c r="AW23">
        <f>('broad money'!AW23/100)*nGDP!AW23</f>
        <v>0</v>
      </c>
      <c r="AX23">
        <f>('broad money'!AX23/100)*nGDP!AX23</f>
        <v>0</v>
      </c>
      <c r="AY23">
        <f>('broad money'!AY23/100)*nGDP!AY23</f>
        <v>0</v>
      </c>
      <c r="AZ23">
        <f>('broad money'!AZ23/100)*nGDP!AZ23</f>
        <v>0</v>
      </c>
      <c r="BA23">
        <f>('broad money'!BA23/100)*nGDP!BA23</f>
        <v>0</v>
      </c>
      <c r="BB23">
        <f>('broad money'!BB23/100)*nGDP!BB23</f>
        <v>0</v>
      </c>
      <c r="BC23">
        <f>('broad money'!BC23/100)*nGDP!BC23</f>
        <v>0</v>
      </c>
      <c r="BD23">
        <f>('broad money'!BD23/100)*nGDP!BD23</f>
        <v>0</v>
      </c>
      <c r="BE23">
        <f>('broad money'!BE23/100)*nGDP!BE23</f>
        <v>0</v>
      </c>
      <c r="BF23">
        <f>('broad money'!BF23/100)*nGDP!BF23</f>
        <v>0</v>
      </c>
      <c r="BG23">
        <f>('broad money'!BG23/100)*nGDP!BG23</f>
        <v>0</v>
      </c>
      <c r="BH23">
        <f>('broad money'!BH23/100)*nGDP!BH23</f>
        <v>0</v>
      </c>
      <c r="BI23">
        <f>('broad money'!BI23/100)*nGDP!BI23</f>
        <v>0</v>
      </c>
      <c r="BJ23">
        <f>('broad money'!BJ23/100)*nGDP!BJ23</f>
        <v>0</v>
      </c>
      <c r="BK23">
        <f>('broad money'!BK23/100)*nGDP!BK23</f>
        <v>0</v>
      </c>
      <c r="BL23">
        <f>('broad money'!BL23/100)*nGDP!BL23</f>
        <v>0</v>
      </c>
      <c r="BM23">
        <f>('broad money'!BM23/100)*nGDP!BM23</f>
        <v>0</v>
      </c>
      <c r="BN23">
        <f>('broad money'!BN23/100)*nGDP!BN23</f>
        <v>0</v>
      </c>
      <c r="BO23">
        <f>('broad money'!BO23/100)*nGDP!BO23</f>
        <v>0</v>
      </c>
      <c r="BP23">
        <f>('broad money'!BP23/100)*nGDP!BP23</f>
        <v>0</v>
      </c>
      <c r="BQ23">
        <f>('broad money'!BQ23/100)*nGDP!BQ23</f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f>('broad money'!E24/100)*nGDP!E24</f>
        <v>0</v>
      </c>
      <c r="F24">
        <f>('broad money'!F24/100)*nGDP!F24</f>
        <v>0</v>
      </c>
      <c r="G24">
        <f>('broad money'!G24/100)*nGDP!G24</f>
        <v>23876201.186683223</v>
      </c>
      <c r="H24">
        <f>('broad money'!H24/100)*nGDP!H24</f>
        <v>24733043.224531617</v>
      </c>
      <c r="I24">
        <f>('broad money'!I24/100)*nGDP!I24</f>
        <v>25017632.329317413</v>
      </c>
      <c r="J24">
        <f>('broad money'!J24/100)*nGDP!J24</f>
        <v>25095799.234977182</v>
      </c>
      <c r="K24">
        <f>('broad money'!K24/100)*nGDP!K24</f>
        <v>26294533.939907838</v>
      </c>
      <c r="L24">
        <f>('broad money'!L24/100)*nGDP!L24</f>
        <v>25690958.950733807</v>
      </c>
      <c r="M24">
        <f>('broad money'!M24/100)*nGDP!M24</f>
        <v>29483202.479591079</v>
      </c>
      <c r="N24">
        <f>('broad money'!N24/100)*nGDP!N24</f>
        <v>32901142.924849838</v>
      </c>
      <c r="O24">
        <f>('broad money'!O24/100)*nGDP!O24</f>
        <v>36280340.769070312</v>
      </c>
      <c r="P24">
        <f>('broad money'!P24/100)*nGDP!P24</f>
        <v>44535000.680953652</v>
      </c>
      <c r="Q24">
        <f>('broad money'!Q24/100)*nGDP!Q24</f>
        <v>55140780.260570459</v>
      </c>
      <c r="R24">
        <f>('broad money'!R24/100)*nGDP!R24</f>
        <v>66337898.506272733</v>
      </c>
      <c r="S24">
        <f>('broad money'!S24/100)*nGDP!S24</f>
        <v>76645792.344999343</v>
      </c>
      <c r="T24">
        <f>('broad money'!T24/100)*nGDP!T24</f>
        <v>148656473.78202596</v>
      </c>
      <c r="U24">
        <f>('broad money'!U24/100)*nGDP!U24</f>
        <v>128189732.89086425</v>
      </c>
      <c r="V24">
        <f>('broad money'!V24/100)*nGDP!V24</f>
        <v>142128152.41823399</v>
      </c>
      <c r="W24">
        <f>('broad money'!W24/100)*nGDP!W24</f>
        <v>172904882.6828602</v>
      </c>
      <c r="X24">
        <f>('broad money'!X24/100)*nGDP!X24</f>
        <v>191522589.02241501</v>
      </c>
      <c r="Y24">
        <f>('broad money'!Y24/100)*nGDP!Y24</f>
        <v>287207155.46688581</v>
      </c>
      <c r="Z24">
        <f>('broad money'!Z24/100)*nGDP!Z24</f>
        <v>277612323.36935717</v>
      </c>
      <c r="AA24">
        <f>('broad money'!AA24/100)*nGDP!AA24</f>
        <v>299562163.2308414</v>
      </c>
      <c r="AB24">
        <f>('broad money'!AB24/100)*nGDP!AB24</f>
        <v>254549056.68862754</v>
      </c>
      <c r="AC24">
        <f>('broad money'!AC24/100)*nGDP!AC24</f>
        <v>255668373.30272117</v>
      </c>
      <c r="AD24">
        <f>('broad money'!AD24/100)*nGDP!AD24</f>
        <v>248451595.59703228</v>
      </c>
      <c r="AE24">
        <f>('broad money'!AE24/100)*nGDP!AE24</f>
        <v>315160379.13116294</v>
      </c>
      <c r="AF24">
        <f>('broad money'!AF24/100)*nGDP!AF24</f>
        <v>322137178.10480595</v>
      </c>
      <c r="AG24">
        <f>('broad money'!AG24/100)*nGDP!AG24</f>
        <v>328563656.77983189</v>
      </c>
      <c r="AH24">
        <f>('broad money'!AH24/100)*nGDP!AH24</f>
        <v>326613446.50472611</v>
      </c>
      <c r="AI24">
        <f>('broad money'!AI24/100)*nGDP!AI24</f>
        <v>492257191.92156416</v>
      </c>
      <c r="AJ24">
        <f>('broad money'!AJ24/100)*nGDP!AJ24</f>
        <v>525767697.52207458</v>
      </c>
      <c r="AK24">
        <f>('broad money'!AK24/100)*nGDP!AK24</f>
        <v>502187963.19350588</v>
      </c>
      <c r="AL24">
        <f>('broad money'!AL24/100)*nGDP!AL24</f>
        <v>602551723.47473216</v>
      </c>
      <c r="AM24">
        <f>('broad money'!AM24/100)*nGDP!AM24</f>
        <v>454514707.49087507</v>
      </c>
      <c r="AN24">
        <f>('broad money'!AN24/100)*nGDP!AN24</f>
        <v>496272425.38875628</v>
      </c>
      <c r="AO24">
        <f>('broad money'!AO24/100)*nGDP!AO24</f>
        <v>547311054.70459998</v>
      </c>
      <c r="AP24">
        <f>('broad money'!AP24/100)*nGDP!AP24</f>
        <v>501943590.07756865</v>
      </c>
      <c r="AQ24">
        <f>('broad money'!AQ24/100)*nGDP!AQ24</f>
        <v>478915755.44458836</v>
      </c>
      <c r="AR24">
        <f>('broad money'!AR24/100)*nGDP!AR24</f>
        <v>618768693.42721057</v>
      </c>
      <c r="AS24">
        <f>('broad money'!AS24/100)*nGDP!AS24</f>
        <v>675461999.21097147</v>
      </c>
      <c r="AT24">
        <f>('broad money'!AT24/100)*nGDP!AT24</f>
        <v>659839325.8456111</v>
      </c>
      <c r="AU24">
        <f>('broad money'!AU24/100)*nGDP!AU24</f>
        <v>614095541.81673527</v>
      </c>
      <c r="AV24">
        <f>('broad money'!AV24/100)*nGDP!AV24</f>
        <v>898033646.38490248</v>
      </c>
      <c r="AW24">
        <f>('broad money'!AW24/100)*nGDP!AW24</f>
        <v>868732561.62767875</v>
      </c>
      <c r="AX24">
        <f>('broad money'!AX24/100)*nGDP!AX24</f>
        <v>1015357589.4234098</v>
      </c>
      <c r="AY24">
        <f>('broad money'!AY24/100)*nGDP!AY24</f>
        <v>1303761081.1102958</v>
      </c>
      <c r="AZ24">
        <f>('broad money'!AZ24/100)*nGDP!AZ24</f>
        <v>1691890136.70875</v>
      </c>
      <c r="BA24">
        <f>('broad money'!BA24/100)*nGDP!BA24</f>
        <v>2277273265.8792319</v>
      </c>
      <c r="BB24">
        <f>('broad money'!BB24/100)*nGDP!BB24</f>
        <v>2332636682.6087022</v>
      </c>
      <c r="BC24">
        <f>('broad money'!BC24/100)*nGDP!BC24</f>
        <v>2433747935.1039443</v>
      </c>
      <c r="BD24">
        <f>('broad money'!BD24/100)*nGDP!BD24</f>
        <v>2795045290.213213</v>
      </c>
      <c r="BE24">
        <f>('broad money'!BE24/100)*nGDP!BE24</f>
        <v>2772320933.1574206</v>
      </c>
      <c r="BF24">
        <f>('broad money'!BF24/100)*nGDP!BF24</f>
        <v>3362539894.0001655</v>
      </c>
      <c r="BG24">
        <f>('broad money'!BG24/100)*nGDP!BG24</f>
        <v>3980765927.633697</v>
      </c>
      <c r="BH24">
        <f>('broad money'!BH24/100)*nGDP!BH24</f>
        <v>3528594427.2077885</v>
      </c>
      <c r="BI24">
        <f>('broad money'!BI24/100)*nGDP!BI24</f>
        <v>3526471549.1979647</v>
      </c>
      <c r="BJ24">
        <f>('broad money'!BJ24/100)*nGDP!BJ24</f>
        <v>3636609920.5023394</v>
      </c>
      <c r="BK24">
        <f>('broad money'!BK24/100)*nGDP!BK24</f>
        <v>3984103993.0548944</v>
      </c>
      <c r="BL24">
        <f>('broad money'!BL24/100)*nGDP!BL24</f>
        <v>4004002113.9856563</v>
      </c>
      <c r="BM24">
        <f>('broad money'!BM24/100)*nGDP!BM24</f>
        <v>4791773380.5805082</v>
      </c>
      <c r="BN24">
        <f>('broad money'!BN24/100)*nGDP!BN24</f>
        <v>5788833954.3096256</v>
      </c>
      <c r="BO24">
        <f>('broad money'!BO24/100)*nGDP!BO24</f>
        <v>5824666787.7920656</v>
      </c>
      <c r="BP24">
        <f>('broad money'!BP24/100)*nGDP!BP24</f>
        <v>5957173866.987484</v>
      </c>
      <c r="BQ24">
        <f>('broad money'!BQ24/100)*nGDP!BQ24</f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f>('broad money'!E25/100)*nGDP!E25</f>
        <v>0</v>
      </c>
      <c r="F25">
        <f>('broad money'!F25/100)*nGDP!F25</f>
        <v>0</v>
      </c>
      <c r="G25">
        <f>('broad money'!G25/100)*nGDP!G25</f>
        <v>22529338.555639476</v>
      </c>
      <c r="H25">
        <f>('broad money'!H25/100)*nGDP!H25</f>
        <v>24937111.237935271</v>
      </c>
      <c r="I25">
        <f>('broad money'!I25/100)*nGDP!I25</f>
        <v>25588997.504864573</v>
      </c>
      <c r="J25">
        <f>('broad money'!J25/100)*nGDP!J25</f>
        <v>26156759.853041288</v>
      </c>
      <c r="K25">
        <f>('broad money'!K25/100)*nGDP!K25</f>
        <v>26945791.746468961</v>
      </c>
      <c r="L25">
        <f>('broad money'!L25/100)*nGDP!L25</f>
        <v>27032417.250376519</v>
      </c>
      <c r="M25">
        <f>('broad money'!M25/100)*nGDP!M25</f>
        <v>30678849.545484886</v>
      </c>
      <c r="N25">
        <f>('broad money'!N25/100)*nGDP!N25</f>
        <v>33497387.184565872</v>
      </c>
      <c r="O25">
        <f>('broad money'!O25/100)*nGDP!O25</f>
        <v>33878052.549020074</v>
      </c>
      <c r="P25">
        <f>('broad money'!P25/100)*nGDP!P25</f>
        <v>36055083.320599213</v>
      </c>
      <c r="Q25">
        <f>('broad money'!Q25/100)*nGDP!Q25</f>
        <v>42031106.375492722</v>
      </c>
      <c r="R25">
        <f>('broad money'!R25/100)*nGDP!R25</f>
        <v>64991938.168663904</v>
      </c>
      <c r="S25">
        <f>('broad money'!S25/100)*nGDP!S25</f>
        <v>72840299.0506192</v>
      </c>
      <c r="T25">
        <f>('broad money'!T25/100)*nGDP!T25</f>
        <v>113488268.78829941</v>
      </c>
      <c r="U25">
        <f>('broad money'!U25/100)*nGDP!U25</f>
        <v>132044087.75986862</v>
      </c>
      <c r="V25">
        <f>('broad money'!V25/100)*nGDP!V25</f>
        <v>144794225.49899286</v>
      </c>
      <c r="W25">
        <f>('broad money'!W25/100)*nGDP!W25</f>
        <v>188406363.56618413</v>
      </c>
      <c r="X25">
        <f>('broad money'!X25/100)*nGDP!X25</f>
        <v>217382674.98534372</v>
      </c>
      <c r="Y25">
        <f>('broad money'!Y25/100)*nGDP!Y25</f>
        <v>251884286.67387646</v>
      </c>
      <c r="Z25">
        <f>('broad money'!Z25/100)*nGDP!Z25</f>
        <v>234481504.7954407</v>
      </c>
      <c r="AA25">
        <f>('broad money'!AA25/100)*nGDP!AA25</f>
        <v>217217412.47471604</v>
      </c>
      <c r="AB25">
        <f>('broad money'!AB25/100)*nGDP!AB25</f>
        <v>210092195.14825335</v>
      </c>
      <c r="AC25">
        <f>('broad money'!AC25/100)*nGDP!AC25</f>
        <v>212302516.97315907</v>
      </c>
      <c r="AD25">
        <f>('broad money'!AD25/100)*nGDP!AD25</f>
        <v>207729342.69233242</v>
      </c>
      <c r="AE25">
        <f>('broad money'!AE25/100)*nGDP!AE25</f>
        <v>329748348.73158747</v>
      </c>
      <c r="AF25">
        <f>('broad money'!AF25/100)*nGDP!AF25</f>
        <v>424279159.7516188</v>
      </c>
      <c r="AG25">
        <f>('broad money'!AG25/100)*nGDP!AG25</f>
        <v>499225748.26609743</v>
      </c>
      <c r="AH25">
        <f>('broad money'!AH25/100)*nGDP!AH25</f>
        <v>483564535.73015094</v>
      </c>
      <c r="AI25">
        <f>('broad money'!AI25/100)*nGDP!AI25</f>
        <v>563766989.94950342</v>
      </c>
      <c r="AJ25">
        <f>('broad money'!AJ25/100)*nGDP!AJ25</f>
        <v>568401534.61112022</v>
      </c>
      <c r="AK25">
        <f>('broad money'!AK25/100)*nGDP!AK25</f>
        <v>629767145.67747462</v>
      </c>
      <c r="AL25">
        <f>('broad money'!AL25/100)*nGDP!AL25</f>
        <v>635602700.87807131</v>
      </c>
      <c r="AM25">
        <f>('broad money'!AM25/100)*nGDP!AM25</f>
        <v>419436834.15818769</v>
      </c>
      <c r="AN25">
        <f>('broad money'!AN25/100)*nGDP!AN25</f>
        <v>570377236.85018623</v>
      </c>
      <c r="AO25">
        <f>('broad money'!AO25/100)*nGDP!AO25</f>
        <v>585347429.58800948</v>
      </c>
      <c r="AP25">
        <f>('broad money'!AP25/100)*nGDP!AP25</f>
        <v>603978239.92724335</v>
      </c>
      <c r="AQ25">
        <f>('broad money'!AQ25/100)*nGDP!AQ25</f>
        <v>603788504.57734466</v>
      </c>
      <c r="AR25">
        <f>('broad money'!AR25/100)*nGDP!AR25</f>
        <v>593545115.4685179</v>
      </c>
      <c r="AS25">
        <f>('broad money'!AS25/100)*nGDP!AS25</f>
        <v>552976469.87707531</v>
      </c>
      <c r="AT25">
        <f>('broad money'!AT25/100)*nGDP!AT25</f>
        <v>519519795.92049342</v>
      </c>
      <c r="AU25">
        <f>('broad money'!AU25/100)*nGDP!AU25</f>
        <v>531933781.33468914</v>
      </c>
      <c r="AV25">
        <f>('broad money'!AV25/100)*nGDP!AV25</f>
        <v>1075903378.8158243</v>
      </c>
      <c r="AW25">
        <f>('broad money'!AW25/100)*nGDP!AW25</f>
        <v>1131772339.8507135</v>
      </c>
      <c r="AX25">
        <f>('broad money'!AX25/100)*nGDP!AX25</f>
        <v>1104140589.92768</v>
      </c>
      <c r="AY25">
        <f>('broad money'!AY25/100)*nGDP!AY25</f>
        <v>1229264718.1467502</v>
      </c>
      <c r="AZ25">
        <f>('broad money'!AZ25/100)*nGDP!AZ25</f>
        <v>1448528545.6368556</v>
      </c>
      <c r="BA25">
        <f>('broad money'!BA25/100)*nGDP!BA25</f>
        <v>1973711109.5550542</v>
      </c>
      <c r="BB25">
        <f>('broad money'!BB25/100)*nGDP!BB25</f>
        <v>2310750253.2838316</v>
      </c>
      <c r="BC25">
        <f>('broad money'!BC25/100)*nGDP!BC25</f>
        <v>2590715315.7980547</v>
      </c>
      <c r="BD25">
        <f>('broad money'!BD25/100)*nGDP!BD25</f>
        <v>3111455841.509562</v>
      </c>
      <c r="BE25">
        <f>('broad money'!BE25/100)*nGDP!BE25</f>
        <v>3318770475.8622332</v>
      </c>
      <c r="BF25">
        <f>('broad money'!BF25/100)*nGDP!BF25</f>
        <v>3803034367.6129889</v>
      </c>
      <c r="BG25">
        <f>('broad money'!BG25/100)*nGDP!BG25</f>
        <v>4223259552.2064648</v>
      </c>
      <c r="BH25">
        <f>('broad money'!BH25/100)*nGDP!BH25</f>
        <v>4211905925.0237007</v>
      </c>
      <c r="BI25">
        <f>('broad money'!BI25/100)*nGDP!BI25</f>
        <v>4692207898.6092501</v>
      </c>
      <c r="BJ25">
        <f>('broad money'!BJ25/100)*nGDP!BJ25</f>
        <v>5798120009.7452173</v>
      </c>
      <c r="BK25">
        <f>('broad money'!BK25/100)*nGDP!BK25</f>
        <v>6694193315.6318588</v>
      </c>
      <c r="BL25">
        <f>('broad money'!BL25/100)*nGDP!BL25</f>
        <v>6923252208.4689665</v>
      </c>
      <c r="BM25">
        <f>('broad money'!BM25/100)*nGDP!BM25</f>
        <v>8303213296.4049311</v>
      </c>
      <c r="BN25">
        <f>('broad money'!BN25/100)*nGDP!BN25</f>
        <v>10071759693.144129</v>
      </c>
      <c r="BO25">
        <f>('broad money'!BO25/100)*nGDP!BO25</f>
        <v>9165185749.9095001</v>
      </c>
      <c r="BP25">
        <f>('broad money'!BP25/100)*nGDP!BP25</f>
        <v>9153124643.5005951</v>
      </c>
      <c r="BQ25">
        <f>('broad money'!BQ25/100)*nGDP!BQ25</f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f>('broad money'!E26/100)*nGDP!E26</f>
        <v>0</v>
      </c>
      <c r="F26">
        <f>('broad money'!F26/100)*nGDP!F26</f>
        <v>0</v>
      </c>
      <c r="G26">
        <f>('broad money'!G26/100)*nGDP!G26</f>
        <v>0</v>
      </c>
      <c r="H26">
        <f>('broad money'!H26/100)*nGDP!H26</f>
        <v>0</v>
      </c>
      <c r="I26">
        <f>('broad money'!I26/100)*nGDP!I26</f>
        <v>0</v>
      </c>
      <c r="J26">
        <f>('broad money'!J26/100)*nGDP!J26</f>
        <v>0</v>
      </c>
      <c r="K26">
        <f>('broad money'!K26/100)*nGDP!K26</f>
        <v>0</v>
      </c>
      <c r="L26">
        <f>('broad money'!L26/100)*nGDP!L26</f>
        <v>0</v>
      </c>
      <c r="M26">
        <f>('broad money'!M26/100)*nGDP!M26</f>
        <v>0</v>
      </c>
      <c r="N26">
        <f>('broad money'!N26/100)*nGDP!N26</f>
        <v>0</v>
      </c>
      <c r="O26">
        <f>('broad money'!O26/100)*nGDP!O26</f>
        <v>0</v>
      </c>
      <c r="P26">
        <f>('broad money'!P26/100)*nGDP!P26</f>
        <v>0</v>
      </c>
      <c r="Q26">
        <f>('broad money'!Q26/100)*nGDP!Q26</f>
        <v>0</v>
      </c>
      <c r="R26">
        <f>('broad money'!R26/100)*nGDP!R26</f>
        <v>0</v>
      </c>
      <c r="S26">
        <f>('broad money'!S26/100)*nGDP!S26</f>
        <v>1717750439.3673098</v>
      </c>
      <c r="T26">
        <f>('broad money'!T26/100)*nGDP!T26</f>
        <v>1624662009.9143741</v>
      </c>
      <c r="U26">
        <f>('broad money'!U26/100)*nGDP!U26</f>
        <v>1155178451.1784458</v>
      </c>
      <c r="V26">
        <f>('broad money'!V26/100)*nGDP!V26</f>
        <v>1375740142.2107263</v>
      </c>
      <c r="W26">
        <f>('broad money'!W26/100)*nGDP!W26</f>
        <v>1777956349.2063422</v>
      </c>
      <c r="X26">
        <f>('broad money'!X26/100)*nGDP!X26</f>
        <v>2164540078.8436217</v>
      </c>
      <c r="Y26">
        <f>('broad money'!Y26/100)*nGDP!Y26</f>
        <v>2575038759.6899185</v>
      </c>
      <c r="Z26">
        <f>('broad money'!Z26/100)*nGDP!Z26</f>
        <v>2849718482.2521367</v>
      </c>
      <c r="AA26">
        <f>('broad money'!AA26/100)*nGDP!AA26</f>
        <v>2604221556.886219</v>
      </c>
      <c r="AB26">
        <f>('broad money'!AB26/100)*nGDP!AB26</f>
        <v>3082588383.8383861</v>
      </c>
      <c r="AC26">
        <f>('broad money'!AC26/100)*nGDP!AC26</f>
        <v>3993160000.0000043</v>
      </c>
      <c r="AD26">
        <f>('broad money'!AD26/100)*nGDP!AD26</f>
        <v>4364923076.9230757</v>
      </c>
      <c r="AE26">
        <f>('broad money'!AE26/100)*nGDP!AE26</f>
        <v>4397899999.9999981</v>
      </c>
      <c r="AF26">
        <f>('broad money'!AF26/100)*nGDP!AF26</f>
        <v>5056612903.2258101</v>
      </c>
      <c r="AG26">
        <f>('broad money'!AG26/100)*nGDP!AG26</f>
        <v>5710448534.9215279</v>
      </c>
      <c r="AH26">
        <f>('broad money'!AH26/100)*nGDP!AH26</f>
        <v>6584735612.7561073</v>
      </c>
      <c r="AI26">
        <f>('broad money'!AI26/100)*nGDP!AI26</f>
        <v>7092765526.2756691</v>
      </c>
      <c r="AJ26">
        <f>('broad money'!AJ26/100)*nGDP!AJ26</f>
        <v>7432492997.1988754</v>
      </c>
      <c r="AK26">
        <f>('broad money'!AK26/100)*nGDP!AK26</f>
        <v>7885251989.3899193</v>
      </c>
      <c r="AL26">
        <f>('broad money'!AL26/100)*nGDP!AL26</f>
        <v>8691269841.269825</v>
      </c>
      <c r="AM26">
        <f>('broad money'!AM26/100)*nGDP!AM26</f>
        <v>9776758104.7381516</v>
      </c>
      <c r="AN26">
        <f>('broad money'!AN26/100)*nGDP!AN26</f>
        <v>10937238805.97015</v>
      </c>
      <c r="AO26">
        <f>('broad money'!AO26/100)*nGDP!AO26</f>
        <v>11903985330.07337</v>
      </c>
      <c r="AP26">
        <f>('broad money'!AP26/100)*nGDP!AP26</f>
        <v>12513067915.690863</v>
      </c>
      <c r="AQ26">
        <f>('broad money'!AQ26/100)*nGDP!AQ26</f>
        <v>13112202643.171799</v>
      </c>
      <c r="AR26">
        <f>('broad money'!AR26/100)*nGDP!AR26</f>
        <v>14296880199.667253</v>
      </c>
      <c r="AS26">
        <f>('broad money'!AS26/100)*nGDP!AS26</f>
        <v>16306599085.668852</v>
      </c>
      <c r="AT26">
        <f>('broad money'!AT26/100)*nGDP!AT26</f>
        <v>21740752409.191998</v>
      </c>
      <c r="AU26">
        <f>('broad money'!AU26/100)*nGDP!AU26</f>
        <v>23389169423.646175</v>
      </c>
      <c r="AV26">
        <f>('broad money'!AV26/100)*nGDP!AV26</f>
        <v>26463056994.818634</v>
      </c>
      <c r="AW26">
        <f>('broad money'!AW26/100)*nGDP!AW26</f>
        <v>29704467470.698147</v>
      </c>
      <c r="AX26">
        <f>('broad money'!AX26/100)*nGDP!AX26</f>
        <v>32946261893.687733</v>
      </c>
      <c r="AY26">
        <f>('broad money'!AY26/100)*nGDP!AY26</f>
        <v>36239614753.034492</v>
      </c>
      <c r="AZ26">
        <f>('broad money'!AZ26/100)*nGDP!AZ26</f>
        <v>40030257075.235428</v>
      </c>
      <c r="BA26">
        <f>('broad money'!BA26/100)*nGDP!BA26</f>
        <v>46906804473.644661</v>
      </c>
      <c r="BB26">
        <f>('broad money'!BB26/100)*nGDP!BB26</f>
        <v>56240124871.504883</v>
      </c>
      <c r="BC26">
        <f>('broad money'!BC26/100)*nGDP!BC26</f>
        <v>67719655338.379669</v>
      </c>
      <c r="BD26">
        <f>('broad money'!BD26/100)*nGDP!BD26</f>
        <v>76922409352.691376</v>
      </c>
      <c r="BE26">
        <f>('broad money'!BE26/100)*nGDP!BE26</f>
        <v>80976228644.542343</v>
      </c>
      <c r="BF26">
        <f>('broad money'!BF26/100)*nGDP!BF26</f>
        <v>92099231306.795746</v>
      </c>
      <c r="BG26">
        <f>('broad money'!BG26/100)*nGDP!BG26</f>
        <v>109502151184.29021</v>
      </c>
      <c r="BH26">
        <f>('broad money'!BH26/100)*nGDP!BH26</f>
        <v>125882348942.61789</v>
      </c>
      <c r="BI26">
        <f>('broad money'!BI26/100)*nGDP!BI26</f>
        <v>145791647268.21655</v>
      </c>
      <c r="BJ26">
        <f>('broad money'!BJ26/100)*nGDP!BJ26</f>
        <v>164012977113.12823</v>
      </c>
      <c r="BK26">
        <f>('broad money'!BK26/100)*nGDP!BK26</f>
        <v>176211412119.78668</v>
      </c>
      <c r="BL26">
        <f>('broad money'!BL26/100)*nGDP!BL26</f>
        <v>192721699274.56256</v>
      </c>
      <c r="BM26">
        <f>('broad money'!BM26/100)*nGDP!BM26</f>
        <v>216021988339.7261</v>
      </c>
      <c r="BN26">
        <f>('broad money'!BN26/100)*nGDP!BN26</f>
        <v>235764932928.23361</v>
      </c>
      <c r="BO26">
        <f>('broad money'!BO26/100)*nGDP!BO26</f>
        <v>249012691018.39243</v>
      </c>
      <c r="BP26">
        <f>('broad money'!BP26/100)*nGDP!BP26</f>
        <v>224037849341.07645</v>
      </c>
      <c r="BQ26">
        <f>('broad money'!BQ26/100)*nGDP!BQ26</f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f>('broad money'!E27/100)*nGDP!E27</f>
        <v>0</v>
      </c>
      <c r="F27">
        <f>('broad money'!F27/100)*nGDP!F27</f>
        <v>0</v>
      </c>
      <c r="G27">
        <f>('broad money'!G27/100)*nGDP!G27</f>
        <v>0</v>
      </c>
      <c r="H27">
        <f>('broad money'!H27/100)*nGDP!H27</f>
        <v>0</v>
      </c>
      <c r="I27">
        <f>('broad money'!I27/100)*nGDP!I27</f>
        <v>0</v>
      </c>
      <c r="J27">
        <f>('broad money'!J27/100)*nGDP!J27</f>
        <v>0</v>
      </c>
      <c r="K27">
        <f>('broad money'!K27/100)*nGDP!K27</f>
        <v>0</v>
      </c>
      <c r="L27">
        <f>('broad money'!L27/100)*nGDP!L27</f>
        <v>0</v>
      </c>
      <c r="M27">
        <f>('broad money'!M27/100)*nGDP!M27</f>
        <v>0</v>
      </c>
      <c r="N27">
        <f>('broad money'!N27/100)*nGDP!N27</f>
        <v>0</v>
      </c>
      <c r="O27">
        <f>('broad money'!O27/100)*nGDP!O27</f>
        <v>0</v>
      </c>
      <c r="P27">
        <f>('broad money'!P27/100)*nGDP!P27</f>
        <v>0</v>
      </c>
      <c r="Q27">
        <f>('broad money'!Q27/100)*nGDP!Q27</f>
        <v>0</v>
      </c>
      <c r="R27">
        <f>('broad money'!R27/100)*nGDP!R27</f>
        <v>0</v>
      </c>
      <c r="S27">
        <f>('broad money'!S27/100)*nGDP!S27</f>
        <v>0</v>
      </c>
      <c r="T27">
        <f>('broad money'!T27/100)*nGDP!T27</f>
        <v>0</v>
      </c>
      <c r="U27">
        <f>('broad money'!U27/100)*nGDP!U27</f>
        <v>0</v>
      </c>
      <c r="V27">
        <f>('broad money'!V27/100)*nGDP!V27</f>
        <v>0</v>
      </c>
      <c r="W27">
        <f>('broad money'!W27/100)*nGDP!W27</f>
        <v>0</v>
      </c>
      <c r="X27">
        <f>('broad money'!X27/100)*nGDP!X27</f>
        <v>0</v>
      </c>
      <c r="Y27">
        <f>('broad money'!Y27/100)*nGDP!Y27</f>
        <v>0</v>
      </c>
      <c r="Z27">
        <f>('broad money'!Z27/100)*nGDP!Z27</f>
        <v>0</v>
      </c>
      <c r="AA27">
        <f>('broad money'!AA27/100)*nGDP!AA27</f>
        <v>0</v>
      </c>
      <c r="AB27">
        <f>('broad money'!AB27/100)*nGDP!AB27</f>
        <v>0</v>
      </c>
      <c r="AC27">
        <f>('broad money'!AC27/100)*nGDP!AC27</f>
        <v>0</v>
      </c>
      <c r="AD27">
        <f>('broad money'!AD27/100)*nGDP!AD27</f>
        <v>0</v>
      </c>
      <c r="AE27">
        <f>('broad money'!AE27/100)*nGDP!AE27</f>
        <v>0</v>
      </c>
      <c r="AF27">
        <f>('broad money'!AF27/100)*nGDP!AF27</f>
        <v>0</v>
      </c>
      <c r="AG27">
        <f>('broad money'!AG27/100)*nGDP!AG27</f>
        <v>0</v>
      </c>
      <c r="AH27">
        <f>('broad money'!AH27/100)*nGDP!AH27</f>
        <v>0</v>
      </c>
      <c r="AI27">
        <f>('broad money'!AI27/100)*nGDP!AI27</f>
        <v>0</v>
      </c>
      <c r="AJ27">
        <f>('broad money'!AJ27/100)*nGDP!AJ27</f>
        <v>5685743197.6613493</v>
      </c>
      <c r="AK27">
        <f>('broad money'!AK27/100)*nGDP!AK27</f>
        <v>6571740713.7654781</v>
      </c>
      <c r="AL27">
        <f>('broad money'!AL27/100)*nGDP!AL27</f>
        <v>8553852286.7290163</v>
      </c>
      <c r="AM27">
        <f>('broad money'!AM27/100)*nGDP!AM27</f>
        <v>7738537702.7376566</v>
      </c>
      <c r="AN27">
        <f>('broad money'!AN27/100)*nGDP!AN27</f>
        <v>8760164356.6420231</v>
      </c>
      <c r="AO27">
        <f>('broad money'!AO27/100)*nGDP!AO27</f>
        <v>7405904805.8058958</v>
      </c>
      <c r="AP27">
        <f>('broad money'!AP27/100)*nGDP!AP27</f>
        <v>3536232392.4610634</v>
      </c>
      <c r="AQ27">
        <f>('broad money'!AQ27/100)*nGDP!AQ27</f>
        <v>3775773450.6276412</v>
      </c>
      <c r="AR27">
        <f>('broad money'!AR27/100)*nGDP!AR27</f>
        <v>4103512720.3856525</v>
      </c>
      <c r="AS27">
        <f>('broad money'!AS27/100)*nGDP!AS27</f>
        <v>4642175883.9528608</v>
      </c>
      <c r="AT27">
        <f>('broad money'!AT27/100)*nGDP!AT27</f>
        <v>5682773475.9061556</v>
      </c>
      <c r="AU27">
        <f>('broad money'!AU27/100)*nGDP!AU27</f>
        <v>6715445499.8254728</v>
      </c>
      <c r="AV27">
        <f>('broad money'!AV27/100)*nGDP!AV27</f>
        <v>9676137039.1446495</v>
      </c>
      <c r="AW27">
        <f>('broad money'!AW27/100)*nGDP!AW27</f>
        <v>13199721416.105177</v>
      </c>
      <c r="AX27">
        <f>('broad money'!AX27/100)*nGDP!AX27</f>
        <v>16046706345.65188</v>
      </c>
      <c r="AY27">
        <f>('broad money'!AY27/100)*nGDP!AY27</f>
        <v>20561840916.276657</v>
      </c>
      <c r="AZ27">
        <f>('broad money'!AZ27/100)*nGDP!AZ27</f>
        <v>29454595710.436974</v>
      </c>
      <c r="BA27">
        <f>('broad money'!BA27/100)*nGDP!BA27</f>
        <v>34267786588.60815</v>
      </c>
      <c r="BB27">
        <f>('broad money'!BB27/100)*nGDP!BB27</f>
        <v>33931884165.119282</v>
      </c>
      <c r="BC27">
        <f>('broad money'!BC27/100)*nGDP!BC27</f>
        <v>34344953810.498512</v>
      </c>
      <c r="BD27">
        <f>('broad money'!BD27/100)*nGDP!BD27</f>
        <v>40471795105.15065</v>
      </c>
      <c r="BE27">
        <f>('broad money'!BE27/100)*nGDP!BE27</f>
        <v>40551690154.72551</v>
      </c>
      <c r="BF27">
        <f>('broad money'!BF27/100)*nGDP!BF27</f>
        <v>45628743043.241356</v>
      </c>
      <c r="BG27">
        <f>('broad money'!BG27/100)*nGDP!BG27</f>
        <v>46131464004.129715</v>
      </c>
      <c r="BH27">
        <f>('broad money'!BH27/100)*nGDP!BH27</f>
        <v>41922086828.383583</v>
      </c>
      <c r="BI27">
        <f>('broad money'!BI27/100)*nGDP!BI27</f>
        <v>45018116085.477592</v>
      </c>
      <c r="BJ27">
        <f>('broad money'!BJ27/100)*nGDP!BJ27</f>
        <v>49397473174.22834</v>
      </c>
      <c r="BK27">
        <f>('broad money'!BK27/100)*nGDP!BK27</f>
        <v>56276563901.216812</v>
      </c>
      <c r="BL27">
        <f>('broad money'!BL27/100)*nGDP!BL27</f>
        <v>58652407898.60804</v>
      </c>
      <c r="BM27">
        <f>('broad money'!BM27/100)*nGDP!BM27</f>
        <v>66199874965.988594</v>
      </c>
      <c r="BN27">
        <f>('broad money'!BN27/100)*nGDP!BN27</f>
        <v>76054493507.278763</v>
      </c>
      <c r="BO27">
        <f>('broad money'!BO27/100)*nGDP!BO27</f>
        <v>76539006161.895157</v>
      </c>
      <c r="BP27">
        <f>('broad money'!BP27/100)*nGDP!BP27</f>
        <v>85550167581.829926</v>
      </c>
      <c r="BQ27">
        <f>('broad money'!BQ27/100)*nGDP!BQ27</f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f>('broad money'!E28/100)*nGDP!E28</f>
        <v>0</v>
      </c>
      <c r="F28">
        <f>('broad money'!F28/100)*nGDP!F28</f>
        <v>0</v>
      </c>
      <c r="G28">
        <f>('broad money'!G28/100)*nGDP!G28</f>
        <v>0</v>
      </c>
      <c r="H28">
        <f>('broad money'!H28/100)*nGDP!H28</f>
        <v>0</v>
      </c>
      <c r="I28">
        <f>('broad money'!I28/100)*nGDP!I28</f>
        <v>0</v>
      </c>
      <c r="J28">
        <f>('broad money'!J28/100)*nGDP!J28</f>
        <v>0</v>
      </c>
      <c r="K28">
        <f>('broad money'!K28/100)*nGDP!K28</f>
        <v>0</v>
      </c>
      <c r="L28">
        <f>('broad money'!L28/100)*nGDP!L28</f>
        <v>0</v>
      </c>
      <c r="M28">
        <f>('broad money'!M28/100)*nGDP!M28</f>
        <v>0</v>
      </c>
      <c r="N28">
        <f>('broad money'!N28/100)*nGDP!N28</f>
        <v>0</v>
      </c>
      <c r="O28">
        <f>('broad money'!O28/100)*nGDP!O28</f>
        <v>118515718.51571845</v>
      </c>
      <c r="P28">
        <f>('broad money'!P28/100)*nGDP!P28</f>
        <v>154021937.84277883</v>
      </c>
      <c r="Q28">
        <f>('broad money'!Q28/100)*nGDP!Q28</f>
        <v>200372550.71842569</v>
      </c>
      <c r="R28">
        <f>('broad money'!R28/100)*nGDP!R28</f>
        <v>249320621.57495686</v>
      </c>
      <c r="S28">
        <f>('broad money'!S28/100)*nGDP!S28</f>
        <v>369430511.22257817</v>
      </c>
      <c r="T28">
        <f>('broad money'!T28/100)*nGDP!T28</f>
        <v>465800252.84450144</v>
      </c>
      <c r="U28">
        <f>('broad money'!U28/100)*nGDP!U28</f>
        <v>768032780.66931641</v>
      </c>
      <c r="V28">
        <f>('broad money'!V28/100)*nGDP!V28</f>
        <v>914334091.48344672</v>
      </c>
      <c r="W28">
        <f>('broad money'!W28/100)*nGDP!W28</f>
        <v>1115606279.9875064</v>
      </c>
      <c r="X28">
        <f>('broad money'!X28/100)*nGDP!X28</f>
        <v>1161910878.1127126</v>
      </c>
      <c r="Y28">
        <f>('broad money'!Y28/100)*nGDP!Y28</f>
        <v>1489681613.1599886</v>
      </c>
      <c r="Z28">
        <f>('broad money'!Z28/100)*nGDP!Z28</f>
        <v>2023255319.1489346</v>
      </c>
      <c r="AA28">
        <f>('broad money'!AA28/100)*nGDP!AA28</f>
        <v>1178066489.361701</v>
      </c>
      <c r="AB28">
        <f>('broad money'!AB28/100)*nGDP!AB28</f>
        <v>2281787234.0425558</v>
      </c>
      <c r="AC28">
        <f>('broad money'!AC28/100)*nGDP!AC28</f>
        <v>2201489361.7021284</v>
      </c>
      <c r="AD28">
        <f>('broad money'!AD28/100)*nGDP!AD28</f>
        <v>2402412234.0425515</v>
      </c>
      <c r="AE28">
        <f>('broad money'!AE28/100)*nGDP!AE28</f>
        <v>2354175531.9148951</v>
      </c>
      <c r="AF28">
        <f>('broad money'!AF28/100)*nGDP!AF28</f>
        <v>2575667553.1914907</v>
      </c>
      <c r="AG28">
        <f>('broad money'!AG28/100)*nGDP!AG28</f>
        <v>2679784574.4680867</v>
      </c>
      <c r="AH28">
        <f>('broad money'!AH28/100)*nGDP!AH28</f>
        <v>2799015957.4468107</v>
      </c>
      <c r="AI28">
        <f>('broad money'!AI28/100)*nGDP!AI28</f>
        <v>2475361702.1276593</v>
      </c>
      <c r="AJ28">
        <f>('broad money'!AJ28/100)*nGDP!AJ28</f>
        <v>3049856382.978724</v>
      </c>
      <c r="AK28">
        <f>('broad money'!AK28/100)*nGDP!AK28</f>
        <v>3198090425.5319142</v>
      </c>
      <c r="AL28">
        <f>('broad money'!AL28/100)*nGDP!AL28</f>
        <v>3381271276.5957489</v>
      </c>
      <c r="AM28">
        <f>('broad money'!AM28/100)*nGDP!AM28</f>
        <v>3583590425.5319118</v>
      </c>
      <c r="AN28">
        <f>('broad money'!AN28/100)*nGDP!AN28</f>
        <v>3849656914.8936143</v>
      </c>
      <c r="AO28">
        <f>('broad money'!AO28/100)*nGDP!AO28</f>
        <v>3969071808.5106363</v>
      </c>
      <c r="AP28">
        <f>('broad money'!AP28/100)*nGDP!AP28</f>
        <v>4280585106.3829827</v>
      </c>
      <c r="AQ28">
        <f>('broad money'!AQ28/100)*nGDP!AQ28</f>
        <v>4997872340.4255314</v>
      </c>
      <c r="AR28">
        <f>('broad money'!AR28/100)*nGDP!AR28</f>
        <v>5203989361.7021236</v>
      </c>
      <c r="AS28">
        <f>('broad money'!AS28/100)*nGDP!AS28</f>
        <v>5735904255.3191481</v>
      </c>
      <c r="AT28">
        <f>('broad money'!AT28/100)*nGDP!AT28</f>
        <v>6265957446.8085127</v>
      </c>
      <c r="AU28">
        <f>('broad money'!AU28/100)*nGDP!AU28</f>
        <v>6913760638.2978668</v>
      </c>
      <c r="AV28">
        <f>('broad money'!AV28/100)*nGDP!AV28</f>
        <v>7353268617.0212593</v>
      </c>
      <c r="AW28">
        <f>('broad money'!AW28/100)*nGDP!AW28</f>
        <v>7658226323.2699566</v>
      </c>
      <c r="AX28">
        <f>('broad money'!AX28/100)*nGDP!AX28</f>
        <v>9342364451.1135998</v>
      </c>
      <c r="AY28">
        <f>('broad money'!AY28/100)*nGDP!AY28</f>
        <v>10733776595.744694</v>
      </c>
      <c r="AZ28">
        <f>('broad money'!AZ28/100)*nGDP!AZ28</f>
        <v>14952127659.574465</v>
      </c>
      <c r="BA28">
        <f>('broad money'!BA28/100)*nGDP!BA28</f>
        <v>17894680851.063805</v>
      </c>
      <c r="BB28">
        <f>('broad money'!BB28/100)*nGDP!BB28</f>
        <v>18934308510.638313</v>
      </c>
      <c r="BC28">
        <f>('broad money'!BC28/100)*nGDP!BC28</f>
        <v>20924202127.659573</v>
      </c>
      <c r="BD28">
        <f>('broad money'!BD28/100)*nGDP!BD28</f>
        <v>21635904255.319126</v>
      </c>
      <c r="BE28">
        <f>('broad money'!BE28/100)*nGDP!BE28</f>
        <v>22512765957.446762</v>
      </c>
      <c r="BF28">
        <f>('broad money'!BF28/100)*nGDP!BF28</f>
        <v>24359308510.638302</v>
      </c>
      <c r="BG28">
        <f>('broad money'!BG28/100)*nGDP!BG28</f>
        <v>25945478723.404282</v>
      </c>
      <c r="BH28">
        <f>('broad money'!BH28/100)*nGDP!BH28</f>
        <v>26709840425.531902</v>
      </c>
      <c r="BI28">
        <f>('broad money'!BI28/100)*nGDP!BI28</f>
        <v>0</v>
      </c>
      <c r="BJ28">
        <f>('broad money'!BJ28/100)*nGDP!BJ28</f>
        <v>0</v>
      </c>
      <c r="BK28">
        <f>('broad money'!BK28/100)*nGDP!BK28</f>
        <v>0</v>
      </c>
      <c r="BL28">
        <f>('broad money'!BL28/100)*nGDP!BL28</f>
        <v>0</v>
      </c>
      <c r="BM28">
        <f>('broad money'!BM28/100)*nGDP!BM28</f>
        <v>0</v>
      </c>
      <c r="BN28">
        <f>('broad money'!BN28/100)*nGDP!BN28</f>
        <v>0</v>
      </c>
      <c r="BO28">
        <f>('broad money'!BO28/100)*nGDP!BO28</f>
        <v>0</v>
      </c>
      <c r="BP28">
        <f>('broad money'!BP28/100)*nGDP!BP28</f>
        <v>0</v>
      </c>
      <c r="BQ28">
        <f>('broad money'!BQ28/100)*nGDP!BQ28</f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f>('broad money'!E29/100)*nGDP!E29</f>
        <v>0</v>
      </c>
      <c r="F29">
        <f>('broad money'!F29/100)*nGDP!F29</f>
        <v>0</v>
      </c>
      <c r="G29">
        <f>('broad money'!G29/100)*nGDP!G29</f>
        <v>0</v>
      </c>
      <c r="H29">
        <f>('broad money'!H29/100)*nGDP!H29</f>
        <v>0</v>
      </c>
      <c r="I29">
        <f>('broad money'!I29/100)*nGDP!I29</f>
        <v>0</v>
      </c>
      <c r="J29">
        <f>('broad money'!J29/100)*nGDP!J29</f>
        <v>0</v>
      </c>
      <c r="K29">
        <f>('broad money'!K29/100)*nGDP!K29</f>
        <v>0</v>
      </c>
      <c r="L29">
        <f>('broad money'!L29/100)*nGDP!L29</f>
        <v>0</v>
      </c>
      <c r="M29">
        <f>('broad money'!M29/100)*nGDP!M29</f>
        <v>0</v>
      </c>
      <c r="N29">
        <f>('broad money'!N29/100)*nGDP!N29</f>
        <v>200800000.00000012</v>
      </c>
      <c r="O29">
        <f>('broad money'!O29/100)*nGDP!O29</f>
        <v>183600000.00000009</v>
      </c>
      <c r="P29">
        <f>('broad money'!P29/100)*nGDP!P29</f>
        <v>189199999.99999985</v>
      </c>
      <c r="Q29">
        <f>('broad money'!Q29/100)*nGDP!Q29</f>
        <v>204499999.99999997</v>
      </c>
      <c r="R29">
        <f>('broad money'!R29/100)*nGDP!R29</f>
        <v>207399999.99999988</v>
      </c>
      <c r="S29">
        <f>('broad money'!S29/100)*nGDP!S29</f>
        <v>208500000</v>
      </c>
      <c r="T29">
        <f>('broad money'!T29/100)*nGDP!T29</f>
        <v>228600000.00000009</v>
      </c>
      <c r="U29">
        <f>('broad money'!U29/100)*nGDP!U29</f>
        <v>273299999.99999982</v>
      </c>
      <c r="V29">
        <f>('broad money'!V29/100)*nGDP!V29</f>
        <v>280599999.99999988</v>
      </c>
      <c r="W29">
        <f>('broad money'!W29/100)*nGDP!W29</f>
        <v>318300000</v>
      </c>
      <c r="X29">
        <f>('broad money'!X29/100)*nGDP!X29</f>
        <v>367299999.99999976</v>
      </c>
      <c r="Y29">
        <f>('broad money'!Y29/100)*nGDP!Y29</f>
        <v>421200000.00000042</v>
      </c>
      <c r="Z29">
        <f>('broad money'!Z29/100)*nGDP!Z29</f>
        <v>467400000.00000066</v>
      </c>
      <c r="AA29">
        <f>('broad money'!AA29/100)*nGDP!AA29</f>
        <v>540099999.9999994</v>
      </c>
      <c r="AB29">
        <f>('broad money'!AB29/100)*nGDP!AB29</f>
        <v>610700000.00000083</v>
      </c>
      <c r="AC29">
        <f>('broad money'!AC29/100)*nGDP!AC29</f>
        <v>667800000.00000083</v>
      </c>
      <c r="AD29">
        <f>('broad money'!AD29/100)*nGDP!AD29</f>
        <v>706700000.00000048</v>
      </c>
      <c r="AE29">
        <f>('broad money'!AE29/100)*nGDP!AE29</f>
        <v>776600000.00000107</v>
      </c>
      <c r="AF29">
        <f>('broad money'!AF29/100)*nGDP!AF29</f>
        <v>898199999.99999928</v>
      </c>
      <c r="AG29">
        <f>('broad money'!AG29/100)*nGDP!AG29</f>
        <v>973499999.99999952</v>
      </c>
      <c r="AH29">
        <f>('broad money'!AH29/100)*nGDP!AH29</f>
        <v>1050399999.9999986</v>
      </c>
      <c r="AI29">
        <f>('broad money'!AI29/100)*nGDP!AI29</f>
        <v>1227099999.9999988</v>
      </c>
      <c r="AJ29">
        <f>('broad money'!AJ29/100)*nGDP!AJ29</f>
        <v>1308500000.0000005</v>
      </c>
      <c r="AK29">
        <f>('broad money'!AK29/100)*nGDP!AK29</f>
        <v>1380299999.9999993</v>
      </c>
      <c r="AL29">
        <f>('broad money'!AL29/100)*nGDP!AL29</f>
        <v>1602899999.9999986</v>
      </c>
      <c r="AM29">
        <f>('broad money'!AM29/100)*nGDP!AM29</f>
        <v>1742799999.9999995</v>
      </c>
      <c r="AN29">
        <f>('broad money'!AN29/100)*nGDP!AN29</f>
        <v>1891800000.0000005</v>
      </c>
      <c r="AO29">
        <f>('broad money'!AO29/100)*nGDP!AO29</f>
        <v>1998200000.0000014</v>
      </c>
      <c r="AP29">
        <f>('broad money'!AP29/100)*nGDP!AP29</f>
        <v>2467323999.9999967</v>
      </c>
      <c r="AQ29">
        <f>('broad money'!AQ29/100)*nGDP!AQ29</f>
        <v>2868100000.0000029</v>
      </c>
      <c r="AR29">
        <f>('broad money'!AR29/100)*nGDP!AR29</f>
        <v>3171099999.9999971</v>
      </c>
      <c r="AS29">
        <f>('broad money'!AS29/100)*nGDP!AS29</f>
        <v>3466400000.000001</v>
      </c>
      <c r="AT29">
        <f>('broad money'!AT29/100)*nGDP!AT29</f>
        <v>3636599999.9999962</v>
      </c>
      <c r="AU29">
        <f>('broad money'!AU29/100)*nGDP!AU29</f>
        <v>3744999999.9999981</v>
      </c>
      <c r="AV29">
        <f>('broad money'!AV29/100)*nGDP!AV29</f>
        <v>3882700000.0000029</v>
      </c>
      <c r="AW29">
        <f>('broad money'!AW29/100)*nGDP!AW29</f>
        <v>4240700000.0000038</v>
      </c>
      <c r="AX29">
        <f>('broad money'!AX29/100)*nGDP!AX29</f>
        <v>4700199999.999999</v>
      </c>
      <c r="AY29">
        <f>('broad money'!AY29/100)*nGDP!AY29</f>
        <v>5064999999.9999962</v>
      </c>
      <c r="AZ29">
        <f>('broad money'!AZ29/100)*nGDP!AZ29</f>
        <v>5598300000.0000029</v>
      </c>
      <c r="BA29">
        <f>('broad money'!BA29/100)*nGDP!BA29</f>
        <v>5892500000.0000019</v>
      </c>
      <c r="BB29">
        <f>('broad money'!BB29/100)*nGDP!BB29</f>
        <v>5990599999.9999962</v>
      </c>
      <c r="BC29">
        <f>('broad money'!BC29/100)*nGDP!BC29</f>
        <v>6321424838.1900034</v>
      </c>
      <c r="BD29">
        <f>('broad money'!BD29/100)*nGDP!BD29</f>
        <v>6475967086.0399961</v>
      </c>
      <c r="BE29">
        <f>('broad money'!BE29/100)*nGDP!BE29</f>
        <v>6667943566.6099977</v>
      </c>
      <c r="BF29">
        <f>('broad money'!BF29/100)*nGDP!BF29</f>
        <v>6704300950.5100002</v>
      </c>
      <c r="BG29">
        <f>('broad money'!BG29/100)*nGDP!BG29</f>
        <v>6808660685.7700033</v>
      </c>
      <c r="BH29">
        <f>('broad money'!BH29/100)*nGDP!BH29</f>
        <v>6783092743.8899946</v>
      </c>
      <c r="BI29">
        <f>('broad money'!BI29/100)*nGDP!BI29</f>
        <v>7379820606.6999941</v>
      </c>
      <c r="BJ29">
        <f>('broad money'!BJ29/100)*nGDP!BJ29</f>
        <v>7513186865.8199968</v>
      </c>
      <c r="BK29">
        <f>('broad money'!BK29/100)*nGDP!BK29</f>
        <v>7592229388.1200027</v>
      </c>
      <c r="BL29">
        <f>('broad money'!BL29/100)*nGDP!BL29</f>
        <v>8396480667.4600029</v>
      </c>
      <c r="BM29">
        <f>('broad money'!BM29/100)*nGDP!BM29</f>
        <v>8374008200.4100018</v>
      </c>
      <c r="BN29">
        <f>('broad money'!BN29/100)*nGDP!BN29</f>
        <v>8737333830.3199978</v>
      </c>
      <c r="BO29">
        <f>('broad money'!BO29/100)*nGDP!BO29</f>
        <v>9555287509.3099995</v>
      </c>
      <c r="BP29">
        <f>('broad money'!BP29/100)*nGDP!BP29</f>
        <v>0</v>
      </c>
      <c r="BQ29">
        <f>('broad money'!BQ29/100)*nGDP!BQ29</f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f>('broad money'!E30/100)*nGDP!E30</f>
        <v>0</v>
      </c>
      <c r="F30">
        <f>('broad money'!F30/100)*nGDP!F30</f>
        <v>0</v>
      </c>
      <c r="G30">
        <f>('broad money'!G30/100)*nGDP!G30</f>
        <v>0</v>
      </c>
      <c r="H30">
        <f>('broad money'!H30/100)*nGDP!H30</f>
        <v>0</v>
      </c>
      <c r="I30">
        <f>('broad money'!I30/100)*nGDP!I30</f>
        <v>0</v>
      </c>
      <c r="J30">
        <f>('broad money'!J30/100)*nGDP!J30</f>
        <v>0</v>
      </c>
      <c r="K30">
        <f>('broad money'!K30/100)*nGDP!K30</f>
        <v>0</v>
      </c>
      <c r="L30">
        <f>('broad money'!L30/100)*nGDP!L30</f>
        <v>0</v>
      </c>
      <c r="M30">
        <f>('broad money'!M30/100)*nGDP!M30</f>
        <v>0</v>
      </c>
      <c r="N30">
        <f>('broad money'!N30/100)*nGDP!N30</f>
        <v>0</v>
      </c>
      <c r="O30">
        <f>('broad money'!O30/100)*nGDP!O30</f>
        <v>0</v>
      </c>
      <c r="P30">
        <f>('broad money'!P30/100)*nGDP!P30</f>
        <v>0</v>
      </c>
      <c r="Q30">
        <f>('broad money'!Q30/100)*nGDP!Q30</f>
        <v>0</v>
      </c>
      <c r="R30">
        <f>('broad money'!R30/100)*nGDP!R30</f>
        <v>0</v>
      </c>
      <c r="S30">
        <f>('broad money'!S30/100)*nGDP!S30</f>
        <v>0</v>
      </c>
      <c r="T30">
        <f>('broad money'!T30/100)*nGDP!T30</f>
        <v>0</v>
      </c>
      <c r="U30">
        <f>('broad money'!U30/100)*nGDP!U30</f>
        <v>0</v>
      </c>
      <c r="V30">
        <f>('broad money'!V30/100)*nGDP!V30</f>
        <v>0</v>
      </c>
      <c r="W30">
        <f>('broad money'!W30/100)*nGDP!W30</f>
        <v>0</v>
      </c>
      <c r="X30">
        <f>('broad money'!X30/100)*nGDP!X30</f>
        <v>0</v>
      </c>
      <c r="Y30">
        <f>('broad money'!Y30/100)*nGDP!Y30</f>
        <v>0</v>
      </c>
      <c r="Z30">
        <f>('broad money'!Z30/100)*nGDP!Z30</f>
        <v>0</v>
      </c>
      <c r="AA30">
        <f>('broad money'!AA30/100)*nGDP!AA30</f>
        <v>0</v>
      </c>
      <c r="AB30">
        <f>('broad money'!AB30/100)*nGDP!AB30</f>
        <v>0</v>
      </c>
      <c r="AC30">
        <f>('broad money'!AC30/100)*nGDP!AC30</f>
        <v>0</v>
      </c>
      <c r="AD30">
        <f>('broad money'!AD30/100)*nGDP!AD30</f>
        <v>0</v>
      </c>
      <c r="AE30">
        <f>('broad money'!AE30/100)*nGDP!AE30</f>
        <v>0</v>
      </c>
      <c r="AF30">
        <f>('broad money'!AF30/100)*nGDP!AF30</f>
        <v>0</v>
      </c>
      <c r="AG30">
        <f>('broad money'!AG30/100)*nGDP!AG30</f>
        <v>0</v>
      </c>
      <c r="AH30">
        <f>('broad money'!AH30/100)*nGDP!AH30</f>
        <v>0</v>
      </c>
      <c r="AI30">
        <f>('broad money'!AI30/100)*nGDP!AI30</f>
        <v>0</v>
      </c>
      <c r="AJ30">
        <f>('broad money'!AJ30/100)*nGDP!AJ30</f>
        <v>0</v>
      </c>
      <c r="AK30">
        <f>('broad money'!AK30/100)*nGDP!AK30</f>
        <v>0</v>
      </c>
      <c r="AL30">
        <f>('broad money'!AL30/100)*nGDP!AL30</f>
        <v>0</v>
      </c>
      <c r="AM30">
        <f>('broad money'!AM30/100)*nGDP!AM30</f>
        <v>0</v>
      </c>
      <c r="AN30">
        <f>('broad money'!AN30/100)*nGDP!AN30</f>
        <v>0</v>
      </c>
      <c r="AO30">
        <f>('broad money'!AO30/100)*nGDP!AO30</f>
        <v>0</v>
      </c>
      <c r="AP30">
        <f>('broad money'!AP30/100)*nGDP!AP30</f>
        <v>862087858.73697257</v>
      </c>
      <c r="AQ30">
        <f>('broad money'!AQ30/100)*nGDP!AQ30</f>
        <v>1036537129.7312913</v>
      </c>
      <c r="AR30">
        <f>('broad money'!AR30/100)*nGDP!AR30</f>
        <v>1266997312.8807964</v>
      </c>
      <c r="AS30">
        <f>('broad money'!AS30/100)*nGDP!AS30</f>
        <v>1218933721.0178707</v>
      </c>
      <c r="AT30">
        <f>('broad money'!AT30/100)*nGDP!AT30</f>
        <v>2104846450.5000741</v>
      </c>
      <c r="AU30">
        <f>('broad money'!AU30/100)*nGDP!AU30</f>
        <v>2440261609.9741588</v>
      </c>
      <c r="AV30">
        <f>('broad money'!AV30/100)*nGDP!AV30</f>
        <v>3171589548.8109212</v>
      </c>
      <c r="AW30">
        <f>('broad money'!AW30/100)*nGDP!AW30</f>
        <v>4337069663.5319443</v>
      </c>
      <c r="AX30">
        <f>('broad money'!AX30/100)*nGDP!AX30</f>
        <v>5134468806.311595</v>
      </c>
      <c r="AY30">
        <f>('broad money'!AY30/100)*nGDP!AY30</f>
        <v>6351087242.6481781</v>
      </c>
      <c r="AZ30">
        <f>('broad money'!AZ30/100)*nGDP!AZ30</f>
        <v>8364719515.7392797</v>
      </c>
      <c r="BA30">
        <f>('broad money'!BA30/100)*nGDP!BA30</f>
        <v>9316454421.3958149</v>
      </c>
      <c r="BB30">
        <f>('broad money'!BB30/100)*nGDP!BB30</f>
        <v>9027042046.2379704</v>
      </c>
      <c r="BC30">
        <f>('broad money'!BC30/100)*nGDP!BC30</f>
        <v>9227853826.3539753</v>
      </c>
      <c r="BD30">
        <f>('broad money'!BD30/100)*nGDP!BD30</f>
        <v>10247345692.905905</v>
      </c>
      <c r="BE30">
        <f>('broad money'!BE30/100)*nGDP!BE30</f>
        <v>9794768805.6115913</v>
      </c>
      <c r="BF30">
        <f>('broad money'!BF30/100)*nGDP!BF30</f>
        <v>10925342994.716404</v>
      </c>
      <c r="BG30">
        <f>('broad money'!BG30/100)*nGDP!BG30</f>
        <v>11714356492.430653</v>
      </c>
      <c r="BH30">
        <f>('broad money'!BH30/100)*nGDP!BH30</f>
        <v>10574024899.024212</v>
      </c>
      <c r="BI30">
        <f>('broad money'!BI30/100)*nGDP!BI30</f>
        <v>11423060584.326239</v>
      </c>
      <c r="BJ30">
        <f>('broad money'!BJ30/100)*nGDP!BJ30</f>
        <v>12744549633.296492</v>
      </c>
      <c r="BK30">
        <f>('broad money'!BK30/100)*nGDP!BK30</f>
        <v>14599454209.845009</v>
      </c>
      <c r="BL30">
        <f>('broad money'!BL30/100)*nGDP!BL30</f>
        <v>15072351234.42123</v>
      </c>
      <c r="BM30">
        <f>('broad money'!BM30/100)*nGDP!BM30</f>
        <v>16452815031.654602</v>
      </c>
      <c r="BN30">
        <f>('broad money'!BN30/100)*nGDP!BN30</f>
        <v>19058700848.31575</v>
      </c>
      <c r="BO30">
        <f>('broad money'!BO30/100)*nGDP!BO30</f>
        <v>17877438191.366093</v>
      </c>
      <c r="BP30">
        <f>('broad money'!BP30/100)*nGDP!BP30</f>
        <v>19782636018.268787</v>
      </c>
      <c r="BQ30">
        <f>('broad money'!BQ30/100)*nGDP!BQ30</f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f>('broad money'!E31/100)*nGDP!E31</f>
        <v>0</v>
      </c>
      <c r="F31">
        <f>('broad money'!F31/100)*nGDP!F31</f>
        <v>0</v>
      </c>
      <c r="G31">
        <f>('broad money'!G31/100)*nGDP!G31</f>
        <v>0</v>
      </c>
      <c r="H31">
        <f>('broad money'!H31/100)*nGDP!H31</f>
        <v>0</v>
      </c>
      <c r="I31">
        <f>('broad money'!I31/100)*nGDP!I31</f>
        <v>0</v>
      </c>
      <c r="J31">
        <f>('broad money'!J31/100)*nGDP!J31</f>
        <v>0</v>
      </c>
      <c r="K31">
        <f>('broad money'!K31/100)*nGDP!K31</f>
        <v>0</v>
      </c>
      <c r="L31">
        <f>('broad money'!L31/100)*nGDP!L31</f>
        <v>0</v>
      </c>
      <c r="M31">
        <f>('broad money'!M31/100)*nGDP!M31</f>
        <v>0</v>
      </c>
      <c r="N31">
        <f>('broad money'!N31/100)*nGDP!N31</f>
        <v>0</v>
      </c>
      <c r="O31">
        <f>('broad money'!O31/100)*nGDP!O31</f>
        <v>0</v>
      </c>
      <c r="P31">
        <f>('broad money'!P31/100)*nGDP!P31</f>
        <v>0</v>
      </c>
      <c r="Q31">
        <f>('broad money'!Q31/100)*nGDP!Q31</f>
        <v>0</v>
      </c>
      <c r="R31">
        <f>('broad money'!R31/100)*nGDP!R31</f>
        <v>0</v>
      </c>
      <c r="S31">
        <f>('broad money'!S31/100)*nGDP!S31</f>
        <v>0</v>
      </c>
      <c r="T31">
        <f>('broad money'!T31/100)*nGDP!T31</f>
        <v>0</v>
      </c>
      <c r="U31">
        <f>('broad money'!U31/100)*nGDP!U31</f>
        <v>0</v>
      </c>
      <c r="V31">
        <f>('broad money'!V31/100)*nGDP!V31</f>
        <v>0</v>
      </c>
      <c r="W31">
        <f>('broad money'!W31/100)*nGDP!W31</f>
        <v>0</v>
      </c>
      <c r="X31">
        <f>('broad money'!X31/100)*nGDP!X31</f>
        <v>0</v>
      </c>
      <c r="Y31">
        <f>('broad money'!Y31/100)*nGDP!Y31</f>
        <v>0</v>
      </c>
      <c r="Z31">
        <f>('broad money'!Z31/100)*nGDP!Z31</f>
        <v>0</v>
      </c>
      <c r="AA31">
        <f>('broad money'!AA31/100)*nGDP!AA31</f>
        <v>0</v>
      </c>
      <c r="AB31">
        <f>('broad money'!AB31/100)*nGDP!AB31</f>
        <v>0</v>
      </c>
      <c r="AC31">
        <f>('broad money'!AC31/100)*nGDP!AC31</f>
        <v>0</v>
      </c>
      <c r="AD31">
        <f>('broad money'!AD31/100)*nGDP!AD31</f>
        <v>0</v>
      </c>
      <c r="AE31">
        <f>('broad money'!AE31/100)*nGDP!AE31</f>
        <v>0</v>
      </c>
      <c r="AF31">
        <f>('broad money'!AF31/100)*nGDP!AF31</f>
        <v>0</v>
      </c>
      <c r="AG31">
        <f>('broad money'!AG31/100)*nGDP!AG31</f>
        <v>0</v>
      </c>
      <c r="AH31">
        <f>('broad money'!AH31/100)*nGDP!AH31</f>
        <v>0</v>
      </c>
      <c r="AI31">
        <f>('broad money'!AI31/100)*nGDP!AI31</f>
        <v>0</v>
      </c>
      <c r="AJ31">
        <f>('broad money'!AJ31/100)*nGDP!AJ31</f>
        <v>0</v>
      </c>
      <c r="AK31">
        <f>('broad money'!AK31/100)*nGDP!AK31</f>
        <v>0</v>
      </c>
      <c r="AL31">
        <f>('broad money'!AL31/100)*nGDP!AL31</f>
        <v>0</v>
      </c>
      <c r="AM31">
        <f>('broad money'!AM31/100)*nGDP!AM31</f>
        <v>5824050998.3241873</v>
      </c>
      <c r="AN31">
        <f>('broad money'!AN31/100)*nGDP!AN31</f>
        <v>2064137934.3682199</v>
      </c>
      <c r="AO31">
        <f>('broad money'!AO31/100)*nGDP!AO31</f>
        <v>2102841738.4615443</v>
      </c>
      <c r="AP31">
        <f>('broad money'!AP31/100)*nGDP!AP31</f>
        <v>2225703231.8952188</v>
      </c>
      <c r="AQ31">
        <f>('broad money'!AQ31/100)*nGDP!AQ31</f>
        <v>4709569414.6975803</v>
      </c>
      <c r="AR31">
        <f>('broad money'!AR31/100)*nGDP!AR31</f>
        <v>2027445880.0641882</v>
      </c>
      <c r="AS31">
        <f>('broad money'!AS31/100)*nGDP!AS31</f>
        <v>2250270961.7637076</v>
      </c>
      <c r="AT31">
        <f>('broad money'!AT31/100)*nGDP!AT31</f>
        <v>1843372687.9856181</v>
      </c>
      <c r="AU31">
        <f>('broad money'!AU31/100)*nGDP!AU31</f>
        <v>2132166852.2323716</v>
      </c>
      <c r="AV31">
        <f>('broad money'!AV31/100)*nGDP!AV31</f>
        <v>2873215024.1070304</v>
      </c>
      <c r="AW31">
        <f>('broad money'!AW31/100)*nGDP!AW31</f>
        <v>4091868571.37567</v>
      </c>
      <c r="AX31">
        <f>('broad money'!AX31/100)*nGDP!AX31</f>
        <v>5836415810.0490999</v>
      </c>
      <c r="AY31">
        <f>('broad money'!AY31/100)*nGDP!AY31</f>
        <v>8162917241.7651873</v>
      </c>
      <c r="AZ31">
        <f>('broad money'!AZ31/100)*nGDP!AZ31</f>
        <v>11418967373.070894</v>
      </c>
      <c r="BA31">
        <f>('broad money'!BA31/100)*nGDP!BA31</f>
        <v>14492183252.199957</v>
      </c>
      <c r="BB31">
        <f>('broad money'!BB31/100)*nGDP!BB31</f>
        <v>13643534093.553646</v>
      </c>
      <c r="BC31">
        <f>('broad money'!BC31/100)*nGDP!BC31</f>
        <v>16874266394.942461</v>
      </c>
      <c r="BD31">
        <f>('broad money'!BD31/100)*nGDP!BD31</f>
        <v>22352481269.963768</v>
      </c>
      <c r="BE31">
        <f>('broad money'!BE31/100)*nGDP!BE31</f>
        <v>19346971212.321106</v>
      </c>
      <c r="BF31">
        <f>('broad money'!BF31/100)*nGDP!BF31</f>
        <v>21768659421.962708</v>
      </c>
      <c r="BG31">
        <f>('broad money'!BG31/100)*nGDP!BG31</f>
        <v>23419443344.646477</v>
      </c>
      <c r="BH31">
        <f>('broad money'!BH31/100)*nGDP!BH31</f>
        <v>20528632681.547581</v>
      </c>
      <c r="BI31">
        <f>('broad money'!BI31/100)*nGDP!BI31</f>
        <v>17056492178.320156</v>
      </c>
      <c r="BJ31">
        <f>('broad money'!BJ31/100)*nGDP!BJ31</f>
        <v>20621890320.403988</v>
      </c>
      <c r="BK31">
        <f>('broad money'!BK31/100)*nGDP!BK31</f>
        <v>21217480889.356544</v>
      </c>
      <c r="BL31">
        <f>('broad money'!BL31/100)*nGDP!BL31</f>
        <v>23190595743.409039</v>
      </c>
      <c r="BM31">
        <f>('broad money'!BM31/100)*nGDP!BM31</f>
        <v>20823569064.283733</v>
      </c>
      <c r="BN31">
        <f>('broad money'!BN31/100)*nGDP!BN31</f>
        <v>21409374732.882347</v>
      </c>
      <c r="BO31">
        <f>('broad money'!BO31/100)*nGDP!BO31</f>
        <v>0</v>
      </c>
      <c r="BP31">
        <f>('broad money'!BP31/100)*nGDP!BP31</f>
        <v>0</v>
      </c>
      <c r="BQ31">
        <f>('broad money'!BQ31/100)*nGDP!BQ31</f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f>('broad money'!E32/100)*nGDP!E32</f>
        <v>0</v>
      </c>
      <c r="F32">
        <f>('broad money'!F32/100)*nGDP!F32</f>
        <v>0</v>
      </c>
      <c r="G32">
        <f>('broad money'!G32/100)*nGDP!G32</f>
        <v>0</v>
      </c>
      <c r="H32">
        <f>('broad money'!H32/100)*nGDP!H32</f>
        <v>0</v>
      </c>
      <c r="I32">
        <f>('broad money'!I32/100)*nGDP!I32</f>
        <v>0</v>
      </c>
      <c r="J32">
        <f>('broad money'!J32/100)*nGDP!J32</f>
        <v>0</v>
      </c>
      <c r="K32">
        <f>('broad money'!K32/100)*nGDP!K32</f>
        <v>0</v>
      </c>
      <c r="L32">
        <f>('broad money'!L32/100)*nGDP!L32</f>
        <v>0</v>
      </c>
      <c r="M32">
        <f>('broad money'!M32/100)*nGDP!M32</f>
        <v>0</v>
      </c>
      <c r="N32">
        <f>('broad money'!N32/100)*nGDP!N32</f>
        <v>0</v>
      </c>
      <c r="O32">
        <f>('broad money'!O32/100)*nGDP!O32</f>
        <v>0</v>
      </c>
      <c r="P32">
        <f>('broad money'!P32/100)*nGDP!P32</f>
        <v>0</v>
      </c>
      <c r="Q32">
        <f>('broad money'!Q32/100)*nGDP!Q32</f>
        <v>0</v>
      </c>
      <c r="R32">
        <f>('broad money'!R32/100)*nGDP!R32</f>
        <v>0</v>
      </c>
      <c r="S32">
        <f>('broad money'!S32/100)*nGDP!S32</f>
        <v>0</v>
      </c>
      <c r="T32">
        <f>('broad money'!T32/100)*nGDP!T32</f>
        <v>0</v>
      </c>
      <c r="U32">
        <f>('broad money'!U32/100)*nGDP!U32</f>
        <v>32161058.699997671</v>
      </c>
      <c r="V32">
        <f>('broad money'!V32/100)*nGDP!V32</f>
        <v>36715000.000000052</v>
      </c>
      <c r="W32">
        <f>('broad money'!W32/100)*nGDP!W32</f>
        <v>46465000.000000052</v>
      </c>
      <c r="X32">
        <f>('broad money'!X32/100)*nGDP!X32</f>
        <v>47968500</v>
      </c>
      <c r="Y32">
        <f>('broad money'!Y32/100)*nGDP!Y32</f>
        <v>54097999.999999955</v>
      </c>
      <c r="Z32">
        <f>('broad money'!Z32/100)*nGDP!Z32</f>
        <v>58906000.000000052</v>
      </c>
      <c r="AA32">
        <f>('broad money'!AA32/100)*nGDP!AA32</f>
        <v>62534499.999999896</v>
      </c>
      <c r="AB32">
        <f>('broad money'!AB32/100)*nGDP!AB32</f>
        <v>74079499.999999896</v>
      </c>
      <c r="AC32">
        <f>('broad money'!AC32/100)*nGDP!AC32</f>
        <v>77314999.99999994</v>
      </c>
      <c r="AD32">
        <f>('broad money'!AD32/100)*nGDP!AD32</f>
        <v>83866000.000000015</v>
      </c>
      <c r="AE32">
        <f>('broad money'!AE32/100)*nGDP!AE32</f>
        <v>99547999.999999896</v>
      </c>
      <c r="AF32">
        <f>('broad money'!AF32/100)*nGDP!AF32</f>
        <v>120825000.00000015</v>
      </c>
      <c r="AG32">
        <f>('broad money'!AG32/100)*nGDP!AG32</f>
        <v>126056000.00000015</v>
      </c>
      <c r="AH32">
        <f>('broad money'!AH32/100)*nGDP!AH32</f>
        <v>143634500</v>
      </c>
      <c r="AI32">
        <f>('broad money'!AI32/100)*nGDP!AI32</f>
        <v>165397500.00000009</v>
      </c>
      <c r="AJ32">
        <f>('broad money'!AJ32/100)*nGDP!AJ32</f>
        <v>182097999.99999991</v>
      </c>
      <c r="AK32">
        <f>('broad money'!AK32/100)*nGDP!AK32</f>
        <v>205722499.99999994</v>
      </c>
      <c r="AL32">
        <f>('broad money'!AL32/100)*nGDP!AL32</f>
        <v>212459000.00000012</v>
      </c>
      <c r="AM32">
        <f>('broad money'!AM32/100)*nGDP!AM32</f>
        <v>230262999.99999973</v>
      </c>
      <c r="AN32">
        <f>('broad money'!AN32/100)*nGDP!AN32</f>
        <v>272155499.99999988</v>
      </c>
      <c r="AO32">
        <f>('broad money'!AO32/100)*nGDP!AO32</f>
        <v>292788999.99999982</v>
      </c>
      <c r="AP32">
        <f>('broad money'!AP32/100)*nGDP!AP32</f>
        <v>326574499.99999976</v>
      </c>
      <c r="AQ32">
        <f>('broad money'!AQ32/100)*nGDP!AQ32</f>
        <v>345789499.99999982</v>
      </c>
      <c r="AR32">
        <f>('broad money'!AR32/100)*nGDP!AR32</f>
        <v>400310500</v>
      </c>
      <c r="AS32">
        <f>('broad money'!AS32/100)*nGDP!AS32</f>
        <v>450021500.00000036</v>
      </c>
      <c r="AT32">
        <f>('broad money'!AT32/100)*nGDP!AT32</f>
        <v>495934999.99999976</v>
      </c>
      <c r="AU32">
        <f>('broad money'!AU32/100)*nGDP!AU32</f>
        <v>510501000.00000006</v>
      </c>
      <c r="AV32">
        <f>('broad money'!AV32/100)*nGDP!AV32</f>
        <v>535672000.00000042</v>
      </c>
      <c r="AW32">
        <f>('broad money'!AW32/100)*nGDP!AW32</f>
        <v>606129499.99999988</v>
      </c>
      <c r="AX32">
        <f>('broad money'!AX32/100)*nGDP!AX32</f>
        <v>645973499.99999988</v>
      </c>
      <c r="AY32">
        <f>('broad money'!AY32/100)*nGDP!AY32</f>
        <v>752398169.66999984</v>
      </c>
      <c r="AZ32">
        <f>('broad money'!AZ32/100)*nGDP!AZ32</f>
        <v>868050074.24999917</v>
      </c>
      <c r="BA32">
        <f>('broad money'!BA32/100)*nGDP!BA32</f>
        <v>983317419.01499939</v>
      </c>
      <c r="BB32">
        <f>('broad money'!BB32/100)*nGDP!BB32</f>
        <v>1046585592.7800003</v>
      </c>
      <c r="BC32">
        <f>('broad money'!BC32/100)*nGDP!BC32</f>
        <v>1045388278.7199996</v>
      </c>
      <c r="BD32">
        <f>('broad money'!BD32/100)*nGDP!BD32</f>
        <v>1100593754.5250003</v>
      </c>
      <c r="BE32">
        <f>('broad money'!BE32/100)*nGDP!BE32</f>
        <v>1221756784.9299996</v>
      </c>
      <c r="BF32">
        <f>('broad money'!BF32/100)*nGDP!BF32</f>
        <v>1238286577.6849995</v>
      </c>
      <c r="BG32">
        <f>('broad money'!BG32/100)*nGDP!BG32</f>
        <v>1336028441.0449994</v>
      </c>
      <c r="BH32">
        <f>('broad money'!BH32/100)*nGDP!BH32</f>
        <v>1437052246.9500008</v>
      </c>
      <c r="BI32">
        <f>('broad money'!BI32/100)*nGDP!BI32</f>
        <v>1475120898.5899999</v>
      </c>
      <c r="BJ32">
        <f>('broad money'!BJ32/100)*nGDP!BJ32</f>
        <v>1469685269.214999</v>
      </c>
      <c r="BK32">
        <f>('broad money'!BK32/100)*nGDP!BK32</f>
        <v>1508659762.964999</v>
      </c>
      <c r="BL32">
        <f>('broad money'!BL32/100)*nGDP!BL32</f>
        <v>1578680702.4800005</v>
      </c>
      <c r="BM32">
        <f>('broad money'!BM32/100)*nGDP!BM32</f>
        <v>1766900985.4200003</v>
      </c>
      <c r="BN32">
        <f>('broad money'!BN32/100)*nGDP!BN32</f>
        <v>1985846445.1700006</v>
      </c>
      <c r="BO32">
        <f>('broad money'!BO32/100)*nGDP!BO32</f>
        <v>2054974228.0049999</v>
      </c>
      <c r="BP32">
        <f>('broad money'!BP32/100)*nGDP!BP32</f>
        <v>2223779075.6399999</v>
      </c>
      <c r="BQ32">
        <f>('broad money'!BQ32/100)*nGDP!BQ32</f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f>('broad money'!E33/100)*nGDP!E33</f>
        <v>0</v>
      </c>
      <c r="F33">
        <f>('broad money'!F33/100)*nGDP!F33</f>
        <v>0</v>
      </c>
      <c r="G33">
        <f>('broad money'!G33/100)*nGDP!G33</f>
        <v>0</v>
      </c>
      <c r="H33">
        <f>('broad money'!H33/100)*nGDP!H33</f>
        <v>0</v>
      </c>
      <c r="I33">
        <f>('broad money'!I33/100)*nGDP!I33</f>
        <v>0</v>
      </c>
      <c r="J33">
        <f>('broad money'!J33/100)*nGDP!J33</f>
        <v>0</v>
      </c>
      <c r="K33">
        <f>('broad money'!K33/100)*nGDP!K33</f>
        <v>0</v>
      </c>
      <c r="L33">
        <f>('broad money'!L33/100)*nGDP!L33</f>
        <v>0</v>
      </c>
      <c r="M33">
        <f>('broad money'!M33/100)*nGDP!M33</f>
        <v>0</v>
      </c>
      <c r="N33">
        <f>('broad money'!N33/100)*nGDP!N33</f>
        <v>0</v>
      </c>
      <c r="O33">
        <f>('broad money'!O33/100)*nGDP!O33</f>
        <v>0</v>
      </c>
      <c r="P33">
        <f>('broad money'!P33/100)*nGDP!P33</f>
        <v>0</v>
      </c>
      <c r="Q33">
        <f>('broad money'!Q33/100)*nGDP!Q33</f>
        <v>0</v>
      </c>
      <c r="R33">
        <f>('broad money'!R33/100)*nGDP!R33</f>
        <v>0</v>
      </c>
      <c r="S33">
        <f>('broad money'!S33/100)*nGDP!S33</f>
        <v>0</v>
      </c>
      <c r="T33">
        <f>('broad money'!T33/100)*nGDP!T33</f>
        <v>0</v>
      </c>
      <c r="U33">
        <f>('broad money'!U33/100)*nGDP!U33</f>
        <v>0</v>
      </c>
      <c r="V33">
        <f>('broad money'!V33/100)*nGDP!V33</f>
        <v>0</v>
      </c>
      <c r="W33">
        <f>('broad money'!W33/100)*nGDP!W33</f>
        <v>0</v>
      </c>
      <c r="X33">
        <f>('broad money'!X33/100)*nGDP!X33</f>
        <v>0</v>
      </c>
      <c r="Y33">
        <f>('broad money'!Y33/100)*nGDP!Y33</f>
        <v>0</v>
      </c>
      <c r="Z33">
        <f>('broad money'!Z33/100)*nGDP!Z33</f>
        <v>0</v>
      </c>
      <c r="AA33">
        <f>('broad money'!AA33/100)*nGDP!AA33</f>
        <v>0</v>
      </c>
      <c r="AB33">
        <f>('broad money'!AB33/100)*nGDP!AB33</f>
        <v>0</v>
      </c>
      <c r="AC33">
        <f>('broad money'!AC33/100)*nGDP!AC33</f>
        <v>0</v>
      </c>
      <c r="AD33">
        <f>('broad money'!AD33/100)*nGDP!AD33</f>
        <v>0</v>
      </c>
      <c r="AE33">
        <f>('broad money'!AE33/100)*nGDP!AE33</f>
        <v>0</v>
      </c>
      <c r="AF33">
        <f>('broad money'!AF33/100)*nGDP!AF33</f>
        <v>0</v>
      </c>
      <c r="AG33">
        <f>('broad money'!AG33/100)*nGDP!AG33</f>
        <v>0</v>
      </c>
      <c r="AH33">
        <f>('broad money'!AH33/100)*nGDP!AH33</f>
        <v>0</v>
      </c>
      <c r="AI33">
        <f>('broad money'!AI33/100)*nGDP!AI33</f>
        <v>0</v>
      </c>
      <c r="AJ33">
        <f>('broad money'!AJ33/100)*nGDP!AJ33</f>
        <v>0</v>
      </c>
      <c r="AK33">
        <f>('broad money'!AK33/100)*nGDP!AK33</f>
        <v>0</v>
      </c>
      <c r="AL33">
        <f>('broad money'!AL33/100)*nGDP!AL33</f>
        <v>0</v>
      </c>
      <c r="AM33">
        <f>('broad money'!AM33/100)*nGDP!AM33</f>
        <v>0</v>
      </c>
      <c r="AN33">
        <f>('broad money'!AN33/100)*nGDP!AN33</f>
        <v>0</v>
      </c>
      <c r="AO33">
        <f>('broad money'!AO33/100)*nGDP!AO33</f>
        <v>0</v>
      </c>
      <c r="AP33">
        <f>('broad money'!AP33/100)*nGDP!AP33</f>
        <v>0</v>
      </c>
      <c r="AQ33">
        <f>('broad money'!AQ33/100)*nGDP!AQ33</f>
        <v>0</v>
      </c>
      <c r="AR33">
        <f>('broad money'!AR33/100)*nGDP!AR33</f>
        <v>0</v>
      </c>
      <c r="AS33">
        <f>('broad money'!AS33/100)*nGDP!AS33</f>
        <v>0</v>
      </c>
      <c r="AT33">
        <f>('broad money'!AT33/100)*nGDP!AT33</f>
        <v>0</v>
      </c>
      <c r="AU33">
        <f>('broad money'!AU33/100)*nGDP!AU33</f>
        <v>0</v>
      </c>
      <c r="AV33">
        <f>('broad money'!AV33/100)*nGDP!AV33</f>
        <v>0</v>
      </c>
      <c r="AW33">
        <f>('broad money'!AW33/100)*nGDP!AW33</f>
        <v>0</v>
      </c>
      <c r="AX33">
        <f>('broad money'!AX33/100)*nGDP!AX33</f>
        <v>0</v>
      </c>
      <c r="AY33">
        <f>('broad money'!AY33/100)*nGDP!AY33</f>
        <v>0</v>
      </c>
      <c r="AZ33">
        <f>('broad money'!AZ33/100)*nGDP!AZ33</f>
        <v>0</v>
      </c>
      <c r="BA33">
        <f>('broad money'!BA33/100)*nGDP!BA33</f>
        <v>0</v>
      </c>
      <c r="BB33">
        <f>('broad money'!BB33/100)*nGDP!BB33</f>
        <v>0</v>
      </c>
      <c r="BC33">
        <f>('broad money'!BC33/100)*nGDP!BC33</f>
        <v>0</v>
      </c>
      <c r="BD33">
        <f>('broad money'!BD33/100)*nGDP!BD33</f>
        <v>0</v>
      </c>
      <c r="BE33">
        <f>('broad money'!BE33/100)*nGDP!BE33</f>
        <v>0</v>
      </c>
      <c r="BF33">
        <f>('broad money'!BF33/100)*nGDP!BF33</f>
        <v>0</v>
      </c>
      <c r="BG33">
        <f>('broad money'!BG33/100)*nGDP!BG33</f>
        <v>0</v>
      </c>
      <c r="BH33">
        <f>('broad money'!BH33/100)*nGDP!BH33</f>
        <v>0</v>
      </c>
      <c r="BI33">
        <f>('broad money'!BI33/100)*nGDP!BI33</f>
        <v>0</v>
      </c>
      <c r="BJ33">
        <f>('broad money'!BJ33/100)*nGDP!BJ33</f>
        <v>0</v>
      </c>
      <c r="BK33">
        <f>('broad money'!BK33/100)*nGDP!BK33</f>
        <v>0</v>
      </c>
      <c r="BL33">
        <f>('broad money'!BL33/100)*nGDP!BL33</f>
        <v>0</v>
      </c>
      <c r="BM33">
        <f>('broad money'!BM33/100)*nGDP!BM33</f>
        <v>0</v>
      </c>
      <c r="BN33">
        <f>('broad money'!BN33/100)*nGDP!BN33</f>
        <v>0</v>
      </c>
      <c r="BO33">
        <f>('broad money'!BO33/100)*nGDP!BO33</f>
        <v>0</v>
      </c>
      <c r="BP33">
        <f>('broad money'!BP33/100)*nGDP!BP33</f>
        <v>0</v>
      </c>
      <c r="BQ33">
        <f>('broad money'!BQ33/100)*nGDP!BQ33</f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f>('broad money'!E34/100)*nGDP!E34</f>
        <v>36208333.333333351</v>
      </c>
      <c r="F34">
        <f>('broad money'!F34/100)*nGDP!F34</f>
        <v>42758333.333333336</v>
      </c>
      <c r="G34">
        <f>('broad money'!G34/100)*nGDP!G34</f>
        <v>48733333.333333515</v>
      </c>
      <c r="H34">
        <f>('broad money'!H34/100)*nGDP!H34</f>
        <v>58466666.66666656</v>
      </c>
      <c r="I34">
        <f>('broad money'!I34/100)*nGDP!I34</f>
        <v>71066666.666666552</v>
      </c>
      <c r="J34">
        <f>('broad money'!J34/100)*nGDP!J34</f>
        <v>82916666.666666895</v>
      </c>
      <c r="K34">
        <f>('broad money'!K34/100)*nGDP!K34</f>
        <v>104433333.33333321</v>
      </c>
      <c r="L34">
        <f>('broad money'!L34/100)*nGDP!L34</f>
        <v>111875000.00000006</v>
      </c>
      <c r="M34">
        <f>('broad money'!M34/100)*nGDP!M34</f>
        <v>126041666.66666687</v>
      </c>
      <c r="N34">
        <f>('broad money'!N34/100)*nGDP!N34</f>
        <v>138924999.99999991</v>
      </c>
      <c r="O34">
        <f>('broad money'!O34/100)*nGDP!O34</f>
        <v>159433333.33333245</v>
      </c>
      <c r="P34">
        <f>('broad money'!P34/100)*nGDP!P34</f>
        <v>188225000.00000018</v>
      </c>
      <c r="Q34">
        <f>('broad money'!Q34/100)*nGDP!Q34</f>
        <v>218792307.69230792</v>
      </c>
      <c r="R34">
        <f>('broad money'!R34/100)*nGDP!R34</f>
        <v>188789999.99999991</v>
      </c>
      <c r="S34">
        <f>('broad money'!S34/100)*nGDP!S34</f>
        <v>272449999.99999923</v>
      </c>
      <c r="T34">
        <f>('broad money'!T34/100)*nGDP!T34</f>
        <v>335735000.00000089</v>
      </c>
      <c r="U34">
        <f>('broad money'!U34/100)*nGDP!U34</f>
        <v>495124999.99999928</v>
      </c>
      <c r="V34">
        <f>('broad money'!V34/100)*nGDP!V34</f>
        <v>640750000.00000012</v>
      </c>
      <c r="W34">
        <f>('broad money'!W34/100)*nGDP!W34</f>
        <v>724045000.00000072</v>
      </c>
      <c r="X34">
        <f>('broad money'!X34/100)*nGDP!X34</f>
        <v>831564999.99999893</v>
      </c>
      <c r="Y34">
        <f>('broad money'!Y34/100)*nGDP!Y34</f>
        <v>924960000.00000119</v>
      </c>
      <c r="Z34">
        <f>('broad money'!Z34/100)*nGDP!Z34</f>
        <v>1176707999.9999979</v>
      </c>
      <c r="AA34">
        <f>('broad money'!AA34/100)*nGDP!AA34</f>
        <v>1518768749.9999988</v>
      </c>
      <c r="AB34">
        <f>('broad money'!AB34/100)*nGDP!AB34</f>
        <v>1142741379.3103483</v>
      </c>
      <c r="AC34">
        <f>('broad money'!AC34/100)*nGDP!AC34</f>
        <v>1292538265.3061197</v>
      </c>
      <c r="AD34">
        <f>('broad money'!AD34/100)*nGDP!AD34</f>
        <v>652911512.65030169</v>
      </c>
      <c r="AE34">
        <f>('broad money'!AE34/100)*nGDP!AE34</f>
        <v>425087332.81372315</v>
      </c>
      <c r="AF34">
        <f>('broad money'!AF34/100)*nGDP!AF34</f>
        <v>775093072.48704505</v>
      </c>
      <c r="AG34">
        <f>('broad money'!AG34/100)*nGDP!AG34</f>
        <v>866336317.70685518</v>
      </c>
      <c r="AH34">
        <f>('broad money'!AH34/100)*nGDP!AH34</f>
        <v>918570277.40636647</v>
      </c>
      <c r="AI34">
        <f>('broad money'!AI34/100)*nGDP!AI34</f>
        <v>1191306951.6019735</v>
      </c>
      <c r="AJ34">
        <f>('broad money'!AJ34/100)*nGDP!AJ34</f>
        <v>1591098495.0041983</v>
      </c>
      <c r="AK34">
        <f>('broad money'!AK34/100)*nGDP!AK34</f>
        <v>1964124243.0170147</v>
      </c>
      <c r="AL34">
        <f>('broad money'!AL34/100)*nGDP!AL34</f>
        <v>2401617975.5470181</v>
      </c>
      <c r="AM34">
        <f>('broad money'!AM34/100)*nGDP!AM34</f>
        <v>2753609606.8903108</v>
      </c>
      <c r="AN34">
        <f>('broad money'!AN34/100)*nGDP!AN34</f>
        <v>2853421693.7043238</v>
      </c>
      <c r="AO34">
        <f>('broad money'!AO34/100)*nGDP!AO34</f>
        <v>3774507671.6564703</v>
      </c>
      <c r="AP34">
        <f>('broad money'!AP34/100)*nGDP!AP34</f>
        <v>4336798157.9111681</v>
      </c>
      <c r="AQ34">
        <f>('broad money'!AQ34/100)*nGDP!AQ34</f>
        <v>4690513314.1069412</v>
      </c>
      <c r="AR34">
        <f>('broad money'!AR34/100)*nGDP!AR34</f>
        <v>4590232928.6880789</v>
      </c>
      <c r="AS34">
        <f>('broad money'!AS34/100)*nGDP!AS34</f>
        <v>4381741817.5165596</v>
      </c>
      <c r="AT34">
        <f>('broad money'!AT34/100)*nGDP!AT34</f>
        <v>5168107044.9753189</v>
      </c>
      <c r="AU34">
        <f>('broad money'!AU34/100)*nGDP!AU34</f>
        <v>4485957800.4089632</v>
      </c>
      <c r="AV34">
        <f>('broad money'!AV34/100)*nGDP!AV34</f>
        <v>4796654159.2754946</v>
      </c>
      <c r="AW34">
        <f>('broad money'!AW34/100)*nGDP!AW34</f>
        <v>4392838709.1701679</v>
      </c>
      <c r="AX34">
        <f>('broad money'!AX34/100)*nGDP!AX34</f>
        <v>4920405996.1688366</v>
      </c>
      <c r="AY34">
        <f>('broad money'!AY34/100)*nGDP!AY34</f>
        <v>6111016981.7773247</v>
      </c>
      <c r="AZ34">
        <f>('broad money'!AZ34/100)*nGDP!AZ34</f>
        <v>7915789597.4684381</v>
      </c>
      <c r="BA34">
        <f>('broad money'!BA34/100)*nGDP!BA34</f>
        <v>10706116703.663193</v>
      </c>
      <c r="BB34">
        <f>('broad money'!BB34/100)*nGDP!BB34</f>
        <v>12157137638.885559</v>
      </c>
      <c r="BC34">
        <f>('broad money'!BC34/100)*nGDP!BC34</f>
        <v>13699539493.401999</v>
      </c>
      <c r="BD34">
        <f>('broad money'!BD34/100)*nGDP!BD34</f>
        <v>17039372327.668819</v>
      </c>
      <c r="BE34">
        <f>('broad money'!BE34/100)*nGDP!BE34</f>
        <v>20419006661.250095</v>
      </c>
      <c r="BF34">
        <f>('broad money'!BF34/100)*nGDP!BF34</f>
        <v>24116624388.37508</v>
      </c>
      <c r="BG34">
        <f>('broad money'!BG34/100)*nGDP!BG34</f>
        <v>27889390403.548729</v>
      </c>
      <c r="BH34">
        <f>('broad money'!BH34/100)*nGDP!BH34</f>
        <v>31554068877.753677</v>
      </c>
      <c r="BI34">
        <f>('broad money'!BI34/100)*nGDP!BI34</f>
        <v>31554854887.013203</v>
      </c>
      <c r="BJ34">
        <f>('broad money'!BJ34/100)*nGDP!BJ34</f>
        <v>34707234564.068436</v>
      </c>
      <c r="BK34">
        <f>('broad money'!BK34/100)*nGDP!BK34</f>
        <v>36140822331.17672</v>
      </c>
      <c r="BL34">
        <f>('broad money'!BL34/100)*nGDP!BL34</f>
        <v>35576490037.837509</v>
      </c>
      <c r="BM34">
        <f>('broad money'!BM34/100)*nGDP!BM34</f>
        <v>38877748174.497299</v>
      </c>
      <c r="BN34">
        <f>('broad money'!BN34/100)*nGDP!BN34</f>
        <v>41349692409.727257</v>
      </c>
      <c r="BO34">
        <f>('broad money'!BO34/100)*nGDP!BO34</f>
        <v>0</v>
      </c>
      <c r="BP34">
        <f>('broad money'!BP34/100)*nGDP!BP34</f>
        <v>0</v>
      </c>
      <c r="BQ34">
        <f>('broad money'!BQ34/100)*nGDP!BQ34</f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f>('broad money'!E35/100)*nGDP!E35</f>
        <v>3735079762.8095503</v>
      </c>
      <c r="F35">
        <f>('broad money'!F35/100)*nGDP!F35</f>
        <v>3776141496.2630262</v>
      </c>
      <c r="G35">
        <f>('broad money'!G35/100)*nGDP!G35</f>
        <v>4281349103.9863772</v>
      </c>
      <c r="H35">
        <f>('broad money'!H35/100)*nGDP!H35</f>
        <v>4747797713.9884748</v>
      </c>
      <c r="I35">
        <f>('broad money'!I35/100)*nGDP!I35</f>
        <v>3893073286.9331555</v>
      </c>
      <c r="J35">
        <f>('broad money'!J35/100)*nGDP!J35</f>
        <v>4451819939.3232822</v>
      </c>
      <c r="K35">
        <f>('broad money'!K35/100)*nGDP!K35</f>
        <v>4610809478.3301411</v>
      </c>
      <c r="L35">
        <f>('broad money'!L35/100)*nGDP!L35</f>
        <v>5831396903.847002</v>
      </c>
      <c r="M35">
        <f>('broad money'!M35/100)*nGDP!M35</f>
        <v>6566253747.0631304</v>
      </c>
      <c r="N35">
        <f>('broad money'!N35/100)*nGDP!N35</f>
        <v>7192491340.8368292</v>
      </c>
      <c r="O35">
        <f>('broad money'!O35/100)*nGDP!O35</f>
        <v>8215015335.2182732</v>
      </c>
      <c r="P35">
        <f>('broad money'!P35/100)*nGDP!P35</f>
        <v>9838441486.8155518</v>
      </c>
      <c r="Q35">
        <f>('broad money'!Q35/100)*nGDP!Q35</f>
        <v>10959250724.469669</v>
      </c>
      <c r="R35">
        <f>('broad money'!R35/100)*nGDP!R35</f>
        <v>15188670313.580757</v>
      </c>
      <c r="S35">
        <f>('broad money'!S35/100)*nGDP!S35</f>
        <v>18565881509.155655</v>
      </c>
      <c r="T35">
        <f>('broad money'!T35/100)*nGDP!T35</f>
        <v>22159361976.565887</v>
      </c>
      <c r="U35">
        <f>('broad money'!U35/100)*nGDP!U35</f>
        <v>23435191290.920502</v>
      </c>
      <c r="V35">
        <f>('broad money'!V35/100)*nGDP!V35</f>
        <v>25606550820.603237</v>
      </c>
      <c r="W35">
        <f>('broad money'!W35/100)*nGDP!W35</f>
        <v>29178788792.355171</v>
      </c>
      <c r="X35">
        <f>('broad money'!X35/100)*nGDP!X35</f>
        <v>33862179296.71183</v>
      </c>
      <c r="Y35">
        <f>('broad money'!Y35/100)*nGDP!Y35</f>
        <v>27938010626.693016</v>
      </c>
      <c r="Z35">
        <f>('broad money'!Z35/100)*nGDP!Z35</f>
        <v>29748930950.840477</v>
      </c>
      <c r="AA35">
        <f>('broad money'!AA35/100)*nGDP!AA35</f>
        <v>28401732359.373756</v>
      </c>
      <c r="AB35">
        <f>('broad money'!AB35/100)*nGDP!AB35</f>
        <v>20835347096.995731</v>
      </c>
      <c r="AC35">
        <f>('broad money'!AC35/100)*nGDP!AC35</f>
        <v>24079684164.608387</v>
      </c>
      <c r="AD35">
        <f>('broad money'!AD35/100)*nGDP!AD35</f>
        <v>30301149438.861355</v>
      </c>
      <c r="AE35">
        <f>('broad money'!AE35/100)*nGDP!AE35</f>
        <v>53553105985.002266</v>
      </c>
      <c r="AF35">
        <f>('broad money'!AF35/100)*nGDP!AF35</f>
        <v>58477622263.386436</v>
      </c>
      <c r="AG35">
        <f>('broad money'!AG35/100)*nGDP!AG35</f>
        <v>247683733917.56699</v>
      </c>
      <c r="AH35">
        <f>('broad money'!AH35/100)*nGDP!AH35</f>
        <v>459763285783.81006</v>
      </c>
      <c r="AI35">
        <f>('broad money'!AI35/100)*nGDP!AI35</f>
        <v>117006666666.66673</v>
      </c>
      <c r="AJ35">
        <f>('broad money'!AJ35/100)*nGDP!AJ35</f>
        <v>119988326446.28142</v>
      </c>
      <c r="AK35">
        <f>('broad money'!AK35/100)*nGDP!AK35</f>
        <v>199975236233.30069</v>
      </c>
      <c r="AL35">
        <f>('broad money'!AL35/100)*nGDP!AL35</f>
        <v>344938071046.69928</v>
      </c>
      <c r="AM35">
        <f>('broad money'!AM35/100)*nGDP!AM35</f>
        <v>238839809593.73172</v>
      </c>
      <c r="AN35">
        <f>('broad money'!AN35/100)*nGDP!AN35</f>
        <v>249637395700.18311</v>
      </c>
      <c r="AO35">
        <f>('broad money'!AO35/100)*nGDP!AO35</f>
        <v>298656850064.66974</v>
      </c>
      <c r="AP35">
        <f>('broad money'!AP35/100)*nGDP!AP35</f>
        <v>326478304106.15326</v>
      </c>
      <c r="AQ35">
        <f>('broad money'!AQ35/100)*nGDP!AQ35</f>
        <v>339712398870.50366</v>
      </c>
      <c r="AR35">
        <f>('broad money'!AR35/100)*nGDP!AR35</f>
        <v>256713072092.51929</v>
      </c>
      <c r="AS35">
        <f>('broad money'!AS35/100)*nGDP!AS35</f>
        <v>304695517899.73706</v>
      </c>
      <c r="AT35">
        <f>('broad money'!AT35/100)*nGDP!AT35</f>
        <v>328352965693.40717</v>
      </c>
      <c r="AU35">
        <f>('broad money'!AU35/100)*nGDP!AU35</f>
        <v>280412799466.13007</v>
      </c>
      <c r="AV35">
        <f>('broad money'!AV35/100)*nGDP!AV35</f>
        <v>315549237914.82495</v>
      </c>
      <c r="AW35">
        <f>('broad money'!AW35/100)*nGDP!AW35</f>
        <v>377024554543.52087</v>
      </c>
      <c r="AX35">
        <f>('broad money'!AX35/100)*nGDP!AX35</f>
        <v>536166573342.44312</v>
      </c>
      <c r="AY35">
        <f>('broad money'!AY35/100)*nGDP!AY35</f>
        <v>700571344928.4541</v>
      </c>
      <c r="AZ35">
        <f>('broad money'!AZ35/100)*nGDP!AZ35</f>
        <v>955056266774.61938</v>
      </c>
      <c r="BA35">
        <f>('broad money'!BA35/100)*nGDP!BA35</f>
        <v>1195398971550.2615</v>
      </c>
      <c r="BB35">
        <f>('broad money'!BB35/100)*nGDP!BB35</f>
        <v>1268424582199.3901</v>
      </c>
      <c r="BC35">
        <f>('broad money'!BC35/100)*nGDP!BC35</f>
        <v>1639385682836.9023</v>
      </c>
      <c r="BD35">
        <f>('broad money'!BD35/100)*nGDP!BD35</f>
        <v>2009869217085.8022</v>
      </c>
      <c r="BE35">
        <f>('broad money'!BE35/100)*nGDP!BE35</f>
        <v>1948833133641.0623</v>
      </c>
      <c r="BF35">
        <f>('broad money'!BF35/100)*nGDP!BF35</f>
        <v>1944292139759.3679</v>
      </c>
      <c r="BG35">
        <f>('broad money'!BG35/100)*nGDP!BG35</f>
        <v>2011661027632.6887</v>
      </c>
      <c r="BH35">
        <f>('broad money'!BH35/100)*nGDP!BH35</f>
        <v>1587201579983.1316</v>
      </c>
      <c r="BI35">
        <f>('broad money'!BI35/100)*nGDP!BI35</f>
        <v>1684740059408.613</v>
      </c>
      <c r="BJ35">
        <f>('broad money'!BJ35/100)*nGDP!BJ35</f>
        <v>1920298767357.0952</v>
      </c>
      <c r="BK35">
        <f>('broad money'!BK35/100)*nGDP!BK35</f>
        <v>1796416916184.4949</v>
      </c>
      <c r="BL35">
        <f>('broad money'!BL35/100)*nGDP!BL35</f>
        <v>1799440382075.1221</v>
      </c>
      <c r="BM35">
        <f>('broad money'!BM35/100)*nGDP!BM35</f>
        <v>1611233291943.5356</v>
      </c>
      <c r="BN35">
        <f>('broad money'!BN35/100)*nGDP!BN35</f>
        <v>1728545931266.0271</v>
      </c>
      <c r="BO35">
        <f>('broad money'!BO35/100)*nGDP!BO35</f>
        <v>2035899893402.5791</v>
      </c>
      <c r="BP35">
        <f>('broad money'!BP35/100)*nGDP!BP35</f>
        <v>2414288440660.0474</v>
      </c>
      <c r="BQ35">
        <f>('broad money'!BQ35/100)*nGDP!BQ35</f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f>('broad money'!E36/100)*nGDP!E36</f>
        <v>0</v>
      </c>
      <c r="F36">
        <f>('broad money'!F36/100)*nGDP!F36</f>
        <v>0</v>
      </c>
      <c r="G36">
        <f>('broad money'!G36/100)*nGDP!G36</f>
        <v>0</v>
      </c>
      <c r="H36">
        <f>('broad money'!H36/100)*nGDP!H36</f>
        <v>0</v>
      </c>
      <c r="I36">
        <f>('broad money'!I36/100)*nGDP!I36</f>
        <v>0</v>
      </c>
      <c r="J36">
        <f>('broad money'!J36/100)*nGDP!J36</f>
        <v>0</v>
      </c>
      <c r="K36">
        <f>('broad money'!K36/100)*nGDP!K36</f>
        <v>52441535.562827684</v>
      </c>
      <c r="L36">
        <f>('broad money'!L36/100)*nGDP!L36</f>
        <v>61849181.203142174</v>
      </c>
      <c r="M36">
        <f>('broad money'!M36/100)*nGDP!M36</f>
        <v>71149999.99999997</v>
      </c>
      <c r="N36">
        <f>('broad money'!N36/100)*nGDP!N36</f>
        <v>76450000.00000003</v>
      </c>
      <c r="O36">
        <f>('broad money'!O36/100)*nGDP!O36</f>
        <v>88249999.999999955</v>
      </c>
      <c r="P36">
        <f>('broad money'!P36/100)*nGDP!P36</f>
        <v>105778793.20018052</v>
      </c>
      <c r="Q36">
        <f>('broad money'!Q36/100)*nGDP!Q36</f>
        <v>125020754.38210218</v>
      </c>
      <c r="R36">
        <f>('broad money'!R36/100)*nGDP!R36</f>
        <v>125595836.30432697</v>
      </c>
      <c r="S36">
        <f>('broad money'!S36/100)*nGDP!S36</f>
        <v>143958473.25507942</v>
      </c>
      <c r="T36">
        <f>('broad money'!T36/100)*nGDP!T36</f>
        <v>171234097.321915</v>
      </c>
      <c r="U36">
        <f>('broad money'!U36/100)*nGDP!U36</f>
        <v>194909671.62391496</v>
      </c>
      <c r="V36">
        <f>('broad money'!V36/100)*nGDP!V36</f>
        <v>214052222.44369134</v>
      </c>
      <c r="W36">
        <f>('broad money'!W36/100)*nGDP!W36</f>
        <v>264957987.37135151</v>
      </c>
      <c r="X36">
        <f>('broad money'!X36/100)*nGDP!X36</f>
        <v>335280664.24700445</v>
      </c>
      <c r="Y36">
        <f>('broad money'!Y36/100)*nGDP!Y36</f>
        <v>382662954.30816036</v>
      </c>
      <c r="Z36">
        <f>('broad money'!Z36/100)*nGDP!Z36</f>
        <v>438626758.81270593</v>
      </c>
      <c r="AA36">
        <f>('broad money'!AA36/100)*nGDP!AA36</f>
        <v>477024809.82448971</v>
      </c>
      <c r="AB36">
        <f>('broad money'!AB36/100)*nGDP!AB36</f>
        <v>530572266.69318533</v>
      </c>
      <c r="AC36">
        <f>('broad money'!AC36/100)*nGDP!AC36</f>
        <v>569944811.81325316</v>
      </c>
      <c r="AD36">
        <f>('broad money'!AD36/100)*nGDP!AD36</f>
        <v>621965892.70621049</v>
      </c>
      <c r="AE36">
        <f>('broad money'!AE36/100)*nGDP!AE36</f>
        <v>670740317.20777833</v>
      </c>
      <c r="AF36">
        <f>('broad money'!AF36/100)*nGDP!AF36</f>
        <v>791557699.000646</v>
      </c>
      <c r="AG36">
        <f>('broad money'!AG36/100)*nGDP!AG36</f>
        <v>879451101.27778041</v>
      </c>
      <c r="AH36">
        <f>('broad money'!AH36/100)*nGDP!AH36</f>
        <v>903017948.59046555</v>
      </c>
      <c r="AI36">
        <f>('broad money'!AI36/100)*nGDP!AI36</f>
        <v>1025406453.5375106</v>
      </c>
      <c r="AJ36">
        <f>('broad money'!AJ36/100)*nGDP!AJ36</f>
        <v>1017878983.7418596</v>
      </c>
      <c r="AK36">
        <f>('broad money'!AK36/100)*nGDP!AK36</f>
        <v>1078164999.9999998</v>
      </c>
      <c r="AL36">
        <f>('broad money'!AL36/100)*nGDP!AL36</f>
        <v>1110530502.659971</v>
      </c>
      <c r="AM36">
        <f>('broad money'!AM36/100)*nGDP!AM36</f>
        <v>1194426490.3296366</v>
      </c>
      <c r="AN36">
        <f>('broad money'!AN36/100)*nGDP!AN36</f>
        <v>1251220603.5897171</v>
      </c>
      <c r="AO36">
        <f>('broad money'!AO36/100)*nGDP!AO36</f>
        <v>1475752001.1932571</v>
      </c>
      <c r="AP36">
        <f>('broad money'!AP36/100)*nGDP!AP36</f>
        <v>1566474419.5296581</v>
      </c>
      <c r="AQ36">
        <f>('broad money'!AQ36/100)*nGDP!AQ36</f>
        <v>1690801968.8758519</v>
      </c>
      <c r="AR36">
        <f>('broad money'!AR36/100)*nGDP!AR36</f>
        <v>1811395614.7765095</v>
      </c>
      <c r="AS36">
        <f>('broad money'!AS36/100)*nGDP!AS36</f>
        <v>1996475000.000001</v>
      </c>
      <c r="AT36">
        <f>('broad money'!AT36/100)*nGDP!AT36</f>
        <v>2679823999.9999995</v>
      </c>
      <c r="AU36">
        <f>('broad money'!AU36/100)*nGDP!AU36</f>
        <v>3091841499.999999</v>
      </c>
      <c r="AV36">
        <f>('broad money'!AV36/100)*nGDP!AV36</f>
        <v>3234584500.0000033</v>
      </c>
      <c r="AW36">
        <f>('broad money'!AW36/100)*nGDP!AW36</f>
        <v>3613975000.0000019</v>
      </c>
      <c r="AX36">
        <f>('broad money'!AX36/100)*nGDP!AX36</f>
        <v>4224222499.9999866</v>
      </c>
      <c r="AY36">
        <f>('broad money'!AY36/100)*nGDP!AY36</f>
        <v>4450015501.9949999</v>
      </c>
      <c r="AZ36">
        <f>('broad money'!AZ36/100)*nGDP!AZ36</f>
        <v>5380616571.0000086</v>
      </c>
      <c r="BA36">
        <f>('broad money'!BA36/100)*nGDP!BA36</f>
        <v>5442709280.5000038</v>
      </c>
      <c r="BB36">
        <f>('broad money'!BB36/100)*nGDP!BB36</f>
        <v>5473897144.0000134</v>
      </c>
      <c r="BC36">
        <f>('broad money'!BC36/100)*nGDP!BC36</f>
        <v>0</v>
      </c>
      <c r="BD36">
        <f>('broad money'!BD36/100)*nGDP!BD36</f>
        <v>0</v>
      </c>
      <c r="BE36">
        <f>('broad money'!BE36/100)*nGDP!BE36</f>
        <v>4733233436.6748323</v>
      </c>
      <c r="BF36">
        <f>('broad money'!BF36/100)*nGDP!BF36</f>
        <v>4911142179.4429197</v>
      </c>
      <c r="BG36">
        <f>('broad money'!BG36/100)*nGDP!BG36</f>
        <v>5066738598.389699</v>
      </c>
      <c r="BH36">
        <f>('broad money'!BH36/100)*nGDP!BH36</f>
        <v>5376906388.5814629</v>
      </c>
      <c r="BI36">
        <f>('broad money'!BI36/100)*nGDP!BI36</f>
        <v>5600202897.1705627</v>
      </c>
      <c r="BJ36">
        <f>('broad money'!BJ36/100)*nGDP!BJ36</f>
        <v>5668248419.9178877</v>
      </c>
      <c r="BK36">
        <f>('broad money'!BK36/100)*nGDP!BK36</f>
        <v>5660955149.7667093</v>
      </c>
      <c r="BL36">
        <f>('broad money'!BL36/100)*nGDP!BL36</f>
        <v>5828691524.8243752</v>
      </c>
      <c r="BM36">
        <f>('broad money'!BM36/100)*nGDP!BM36</f>
        <v>6251725748.1253138</v>
      </c>
      <c r="BN36">
        <f>('broad money'!BN36/100)*nGDP!BN36</f>
        <v>6624989592.950799</v>
      </c>
      <c r="BO36">
        <f>('broad money'!BO36/100)*nGDP!BO36</f>
        <v>6979130366.4976301</v>
      </c>
      <c r="BP36">
        <f>('broad money'!BP36/100)*nGDP!BP36</f>
        <v>7044578437.7630234</v>
      </c>
      <c r="BQ36">
        <f>('broad money'!BQ36/100)*nGDP!BQ36</f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f>('broad money'!E37/100)*nGDP!E37</f>
        <v>0</v>
      </c>
      <c r="F37">
        <f>('broad money'!F37/100)*nGDP!F37</f>
        <v>0</v>
      </c>
      <c r="G37">
        <f>('broad money'!G37/100)*nGDP!G37</f>
        <v>0</v>
      </c>
      <c r="H37">
        <f>('broad money'!H37/100)*nGDP!H37</f>
        <v>0</v>
      </c>
      <c r="I37">
        <f>('broad money'!I37/100)*nGDP!I37</f>
        <v>0</v>
      </c>
      <c r="J37">
        <f>('broad money'!J37/100)*nGDP!J37</f>
        <v>0</v>
      </c>
      <c r="K37">
        <f>('broad money'!K37/100)*nGDP!K37</f>
        <v>0</v>
      </c>
      <c r="L37">
        <f>('broad money'!L37/100)*nGDP!L37</f>
        <v>0</v>
      </c>
      <c r="M37">
        <f>('broad money'!M37/100)*nGDP!M37</f>
        <v>0</v>
      </c>
      <c r="N37">
        <f>('broad money'!N37/100)*nGDP!N37</f>
        <v>0</v>
      </c>
      <c r="O37">
        <f>('broad money'!O37/100)*nGDP!O37</f>
        <v>0</v>
      </c>
      <c r="P37">
        <f>('broad money'!P37/100)*nGDP!P37</f>
        <v>0</v>
      </c>
      <c r="Q37">
        <f>('broad money'!Q37/100)*nGDP!Q37</f>
        <v>0</v>
      </c>
      <c r="R37">
        <f>('broad money'!R37/100)*nGDP!R37</f>
        <v>0</v>
      </c>
      <c r="S37">
        <f>('broad money'!S37/100)*nGDP!S37</f>
        <v>0</v>
      </c>
      <c r="T37">
        <f>('broad money'!T37/100)*nGDP!T37</f>
        <v>0</v>
      </c>
      <c r="U37">
        <f>('broad money'!U37/100)*nGDP!U37</f>
        <v>0</v>
      </c>
      <c r="V37">
        <f>('broad money'!V37/100)*nGDP!V37</f>
        <v>0</v>
      </c>
      <c r="W37">
        <f>('broad money'!W37/100)*nGDP!W37</f>
        <v>0</v>
      </c>
      <c r="X37">
        <f>('broad money'!X37/100)*nGDP!X37</f>
        <v>0</v>
      </c>
      <c r="Y37">
        <f>('broad money'!Y37/100)*nGDP!Y37</f>
        <v>0</v>
      </c>
      <c r="Z37">
        <f>('broad money'!Z37/100)*nGDP!Z37</f>
        <v>0</v>
      </c>
      <c r="AA37">
        <f>('broad money'!AA37/100)*nGDP!AA37</f>
        <v>0</v>
      </c>
      <c r="AB37">
        <f>('broad money'!AB37/100)*nGDP!AB37</f>
        <v>0</v>
      </c>
      <c r="AC37">
        <f>('broad money'!AC37/100)*nGDP!AC37</f>
        <v>0</v>
      </c>
      <c r="AD37">
        <f>('broad money'!AD37/100)*nGDP!AD37</f>
        <v>0</v>
      </c>
      <c r="AE37">
        <f>('broad money'!AE37/100)*nGDP!AE37</f>
        <v>0</v>
      </c>
      <c r="AF37">
        <f>('broad money'!AF37/100)*nGDP!AF37</f>
        <v>0</v>
      </c>
      <c r="AG37">
        <f>('broad money'!AG37/100)*nGDP!AG37</f>
        <v>0</v>
      </c>
      <c r="AH37">
        <f>('broad money'!AH37/100)*nGDP!AH37</f>
        <v>0</v>
      </c>
      <c r="AI37">
        <f>('broad money'!AI37/100)*nGDP!AI37</f>
        <v>0</v>
      </c>
      <c r="AJ37">
        <f>('broad money'!AJ37/100)*nGDP!AJ37</f>
        <v>0</v>
      </c>
      <c r="AK37">
        <f>('broad money'!AK37/100)*nGDP!AK37</f>
        <v>0</v>
      </c>
      <c r="AL37">
        <f>('broad money'!AL37/100)*nGDP!AL37</f>
        <v>0</v>
      </c>
      <c r="AM37">
        <f>('broad money'!AM37/100)*nGDP!AM37</f>
        <v>0</v>
      </c>
      <c r="AN37">
        <f>('broad money'!AN37/100)*nGDP!AN37</f>
        <v>0</v>
      </c>
      <c r="AO37">
        <f>('broad money'!AO37/100)*nGDP!AO37</f>
        <v>0</v>
      </c>
      <c r="AP37">
        <f>('broad money'!AP37/100)*nGDP!AP37</f>
        <v>0</v>
      </c>
      <c r="AQ37">
        <f>('broad money'!AQ37/100)*nGDP!AQ37</f>
        <v>0</v>
      </c>
      <c r="AR37">
        <f>('broad money'!AR37/100)*nGDP!AR37</f>
        <v>3543707008.4963846</v>
      </c>
      <c r="AS37">
        <f>('broad money'!AS37/100)*nGDP!AS37</f>
        <v>5144626653.820302</v>
      </c>
      <c r="AT37">
        <f>('broad money'!AT37/100)*nGDP!AT37</f>
        <v>4359503540.0393925</v>
      </c>
      <c r="AU37">
        <f>('broad money'!AU37/100)*nGDP!AU37</f>
        <v>4444513964.9266052</v>
      </c>
      <c r="AV37">
        <f>('broad money'!AV37/100)*nGDP!AV37</f>
        <v>4753966821.9699097</v>
      </c>
      <c r="AW37">
        <f>('broad money'!AW37/100)*nGDP!AW37</f>
        <v>5676010625.3535042</v>
      </c>
      <c r="AX37">
        <f>('broad money'!AX37/100)*nGDP!AX37</f>
        <v>5504865208.4928961</v>
      </c>
      <c r="AY37">
        <f>('broad money'!AY37/100)*nGDP!AY37</f>
        <v>5888377260.2494774</v>
      </c>
      <c r="AZ37">
        <f>('broad money'!AZ37/100)*nGDP!AZ37</f>
        <v>6624422671.0136585</v>
      </c>
      <c r="BA37">
        <f>('broad money'!BA37/100)*nGDP!BA37</f>
        <v>7719622109.3561983</v>
      </c>
      <c r="BB37">
        <f>('broad money'!BB37/100)*nGDP!BB37</f>
        <v>8247334028.8635454</v>
      </c>
      <c r="BC37">
        <f>('broad money'!BC37/100)*nGDP!BC37</f>
        <v>9221050115.3165588</v>
      </c>
      <c r="BD37">
        <f>('broad money'!BD37/100)*nGDP!BD37</f>
        <v>11000112760.048563</v>
      </c>
      <c r="BE37">
        <f>('broad money'!BE37/100)*nGDP!BE37</f>
        <v>11173144024.738432</v>
      </c>
      <c r="BF37">
        <f>('broad money'!BF37/100)*nGDP!BF37</f>
        <v>11322483628.114323</v>
      </c>
      <c r="BG37">
        <f>('broad money'!BG37/100)*nGDP!BG37</f>
        <v>11540773101.960819</v>
      </c>
      <c r="BH37">
        <f>('broad money'!BH37/100)*nGDP!BH37</f>
        <v>10448207821.641916</v>
      </c>
      <c r="BI37">
        <f>('broad money'!BI37/100)*nGDP!BI37</f>
        <v>10556484160.774122</v>
      </c>
      <c r="BJ37">
        <f>('broad money'!BJ37/100)*nGDP!BJ37</f>
        <v>10513338889.581732</v>
      </c>
      <c r="BK37">
        <f>('broad money'!BK37/100)*nGDP!BK37</f>
        <v>11067913766.50456</v>
      </c>
      <c r="BL37">
        <f>('broad money'!BL37/100)*nGDP!BL37</f>
        <v>11410970602.135818</v>
      </c>
      <c r="BM37">
        <f>('broad money'!BM37/100)*nGDP!BM37</f>
        <v>11234429230.531769</v>
      </c>
      <c r="BN37">
        <f>('broad money'!BN37/100)*nGDP!BN37</f>
        <v>11846602834.830248</v>
      </c>
      <c r="BO37">
        <f>('broad money'!BO37/100)*nGDP!BO37</f>
        <v>11689119671.309746</v>
      </c>
      <c r="BP37">
        <f>('broad money'!BP37/100)*nGDP!BP37</f>
        <v>12324113460.058014</v>
      </c>
      <c r="BQ37">
        <f>('broad money'!BQ37/100)*nGDP!BQ37</f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f>('broad money'!E38/100)*nGDP!E38</f>
        <v>0</v>
      </c>
      <c r="F38">
        <f>('broad money'!F38/100)*nGDP!F38</f>
        <v>0</v>
      </c>
      <c r="G38">
        <f>('broad money'!G38/100)*nGDP!G38</f>
        <v>0</v>
      </c>
      <c r="H38">
        <f>('broad money'!H38/100)*nGDP!H38</f>
        <v>0</v>
      </c>
      <c r="I38">
        <f>('broad money'!I38/100)*nGDP!I38</f>
        <v>0</v>
      </c>
      <c r="J38">
        <f>('broad money'!J38/100)*nGDP!J38</f>
        <v>0</v>
      </c>
      <c r="K38">
        <f>('broad money'!K38/100)*nGDP!K38</f>
        <v>0</v>
      </c>
      <c r="L38">
        <f>('broad money'!L38/100)*nGDP!L38</f>
        <v>0</v>
      </c>
      <c r="M38">
        <f>('broad money'!M38/100)*nGDP!M38</f>
        <v>0</v>
      </c>
      <c r="N38">
        <f>('broad money'!N38/100)*nGDP!N38</f>
        <v>0</v>
      </c>
      <c r="O38">
        <f>('broad money'!O38/100)*nGDP!O38</f>
        <v>0</v>
      </c>
      <c r="P38">
        <f>('broad money'!P38/100)*nGDP!P38</f>
        <v>0</v>
      </c>
      <c r="Q38">
        <f>('broad money'!Q38/100)*nGDP!Q38</f>
        <v>0</v>
      </c>
      <c r="R38">
        <f>('broad money'!R38/100)*nGDP!R38</f>
        <v>0</v>
      </c>
      <c r="S38">
        <f>('broad money'!S38/100)*nGDP!S38</f>
        <v>0</v>
      </c>
      <c r="T38">
        <f>('broad money'!T38/100)*nGDP!T38</f>
        <v>0</v>
      </c>
      <c r="U38">
        <f>('broad money'!U38/100)*nGDP!U38</f>
        <v>0</v>
      </c>
      <c r="V38">
        <f>('broad money'!V38/100)*nGDP!V38</f>
        <v>0</v>
      </c>
      <c r="W38">
        <f>('broad money'!W38/100)*nGDP!W38</f>
        <v>0</v>
      </c>
      <c r="X38">
        <f>('broad money'!X38/100)*nGDP!X38</f>
        <v>0</v>
      </c>
      <c r="Y38">
        <f>('broad money'!Y38/100)*nGDP!Y38</f>
        <v>0</v>
      </c>
      <c r="Z38">
        <f>('broad money'!Z38/100)*nGDP!Z38</f>
        <v>0</v>
      </c>
      <c r="AA38">
        <f>('broad money'!AA38/100)*nGDP!AA38</f>
        <v>0</v>
      </c>
      <c r="AB38">
        <f>('broad money'!AB38/100)*nGDP!AB38</f>
        <v>32142120.853186153</v>
      </c>
      <c r="AC38">
        <f>('broad money'!AC38/100)*nGDP!AC38</f>
        <v>32298993.987546749</v>
      </c>
      <c r="AD38">
        <f>('broad money'!AD38/100)*nGDP!AD38</f>
        <v>37513895.907023922</v>
      </c>
      <c r="AE38">
        <f>('broad money'!AE38/100)*nGDP!AE38</f>
        <v>39537435.790324122</v>
      </c>
      <c r="AF38">
        <f>('broad money'!AF38/100)*nGDP!AF38</f>
        <v>42626239.247000746</v>
      </c>
      <c r="AG38">
        <f>('broad money'!AG38/100)*nGDP!AG38</f>
        <v>52000839.543746419</v>
      </c>
      <c r="AH38">
        <f>('broad money'!AH38/100)*nGDP!AH38</f>
        <v>60183045.206619181</v>
      </c>
      <c r="AI38">
        <f>('broad money'!AI38/100)*nGDP!AI38</f>
        <v>61633387.6081926</v>
      </c>
      <c r="AJ38">
        <f>('broad money'!AJ38/100)*nGDP!AJ38</f>
        <v>61466598.582482465</v>
      </c>
      <c r="AK38">
        <f>('broad money'!AK38/100)*nGDP!AK38</f>
        <v>61231380.422695599</v>
      </c>
      <c r="AL38">
        <f>('broad money'!AL38/100)*nGDP!AL38</f>
        <v>63686137.921743676</v>
      </c>
      <c r="AM38">
        <f>('broad money'!AM38/100)*nGDP!AM38</f>
        <v>76347284.299080417</v>
      </c>
      <c r="AN38">
        <f>('broad money'!AN38/100)*nGDP!AN38</f>
        <v>100187876.94000295</v>
      </c>
      <c r="AO38">
        <f>('broad money'!AO38/100)*nGDP!AO38</f>
        <v>99895089.835731253</v>
      </c>
      <c r="AP38">
        <f>('broad money'!AP38/100)*nGDP!AP38</f>
        <v>154926767.02405816</v>
      </c>
      <c r="AQ38">
        <f>('broad money'!AQ38/100)*nGDP!AQ38</f>
        <v>155368363.03709504</v>
      </c>
      <c r="AR38">
        <f>('broad money'!AR38/100)*nGDP!AR38</f>
        <v>196600066.31451884</v>
      </c>
      <c r="AS38">
        <f>('broad money'!AS38/100)*nGDP!AS38</f>
        <v>221073546.4387618</v>
      </c>
      <c r="AT38">
        <f>('broad money'!AT38/100)*nGDP!AT38</f>
        <v>227090008.72048241</v>
      </c>
      <c r="AU38">
        <f>('broad money'!AU38/100)*nGDP!AU38</f>
        <v>315482780.21298361</v>
      </c>
      <c r="AV38">
        <f>('broad money'!AV38/100)*nGDP!AV38</f>
        <v>345937910.41866022</v>
      </c>
      <c r="AW38">
        <f>('broad money'!AW38/100)*nGDP!AW38</f>
        <v>413121263.0170396</v>
      </c>
      <c r="AX38">
        <f>('broad money'!AX38/100)*nGDP!AX38</f>
        <v>479658511.26777446</v>
      </c>
      <c r="AY38">
        <f>('broad money'!AY38/100)*nGDP!AY38</f>
        <v>554014089.52991772</v>
      </c>
      <c r="AZ38">
        <f>('broad money'!AZ38/100)*nGDP!AZ38</f>
        <v>678537153.72946417</v>
      </c>
      <c r="BA38">
        <f>('broad money'!BA38/100)*nGDP!BA38</f>
        <v>813676854.76022959</v>
      </c>
      <c r="BB38">
        <f>('broad money'!BB38/100)*nGDP!BB38</f>
        <v>920311598.68603468</v>
      </c>
      <c r="BC38">
        <f>('broad money'!BC38/100)*nGDP!BC38</f>
        <v>1136390802.2013984</v>
      </c>
      <c r="BD38">
        <f>('broad money'!BD38/100)*nGDP!BD38</f>
        <v>1162252586.1540215</v>
      </c>
      <c r="BE38">
        <f>('broad money'!BE38/100)*nGDP!BE38</f>
        <v>1073851054.281626</v>
      </c>
      <c r="BF38">
        <f>('broad money'!BF38/100)*nGDP!BF38</f>
        <v>1015967892.3942999</v>
      </c>
      <c r="BG38">
        <f>('broad money'!BG38/100)*nGDP!BG38</f>
        <v>1228284878.9914684</v>
      </c>
      <c r="BH38">
        <f>('broad money'!BH38/100)*nGDP!BH38</f>
        <v>1213924198.2820396</v>
      </c>
      <c r="BI38">
        <f>('broad money'!BI38/100)*nGDP!BI38</f>
        <v>1431694736.2940574</v>
      </c>
      <c r="BJ38">
        <f>('broad money'!BJ38/100)*nGDP!BJ38</f>
        <v>1733260499.1468196</v>
      </c>
      <c r="BK38">
        <f>('broad money'!BK38/100)*nGDP!BK38</f>
        <v>1758548672.3358879</v>
      </c>
      <c r="BL38">
        <f>('broad money'!BL38/100)*nGDP!BL38</f>
        <v>1920056810.860898</v>
      </c>
      <c r="BM38">
        <f>('broad money'!BM38/100)*nGDP!BM38</f>
        <v>2335673147.9162946</v>
      </c>
      <c r="BN38">
        <f>('broad money'!BN38/100)*nGDP!BN38</f>
        <v>2416426136.9327278</v>
      </c>
      <c r="BO38">
        <f>('broad money'!BO38/100)*nGDP!BO38</f>
        <v>2511849469.4954133</v>
      </c>
      <c r="BP38">
        <f>('broad money'!BP38/100)*nGDP!BP38</f>
        <v>2533721919.0169759</v>
      </c>
      <c r="BQ38">
        <f>('broad money'!BQ38/100)*nGDP!BQ38</f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f>('broad money'!E39/100)*nGDP!E39</f>
        <v>0</v>
      </c>
      <c r="F39">
        <f>('broad money'!F39/100)*nGDP!F39</f>
        <v>0</v>
      </c>
      <c r="G39">
        <f>('broad money'!G39/100)*nGDP!G39</f>
        <v>0</v>
      </c>
      <c r="H39">
        <f>('broad money'!H39/100)*nGDP!H39</f>
        <v>0</v>
      </c>
      <c r="I39">
        <f>('broad money'!I39/100)*nGDP!I39</f>
        <v>0</v>
      </c>
      <c r="J39">
        <f>('broad money'!J39/100)*nGDP!J39</f>
        <v>0</v>
      </c>
      <c r="K39">
        <f>('broad money'!K39/100)*nGDP!K39</f>
        <v>0</v>
      </c>
      <c r="L39">
        <f>('broad money'!L39/100)*nGDP!L39</f>
        <v>0</v>
      </c>
      <c r="M39">
        <f>('broad money'!M39/100)*nGDP!M39</f>
        <v>0</v>
      </c>
      <c r="N39">
        <f>('broad money'!N39/100)*nGDP!N39</f>
        <v>0</v>
      </c>
      <c r="O39">
        <f>('broad money'!O39/100)*nGDP!O39</f>
        <v>0</v>
      </c>
      <c r="P39">
        <f>('broad money'!P39/100)*nGDP!P39</f>
        <v>0</v>
      </c>
      <c r="Q39">
        <f>('broad money'!Q39/100)*nGDP!Q39</f>
        <v>0</v>
      </c>
      <c r="R39">
        <f>('broad money'!R39/100)*nGDP!R39</f>
        <v>0</v>
      </c>
      <c r="S39">
        <f>('broad money'!S39/100)*nGDP!S39</f>
        <v>0</v>
      </c>
      <c r="T39">
        <f>('broad money'!T39/100)*nGDP!T39</f>
        <v>0</v>
      </c>
      <c r="U39">
        <f>('broad money'!U39/100)*nGDP!U39</f>
        <v>99101274.775318712</v>
      </c>
      <c r="V39">
        <f>('broad money'!V39/100)*nGDP!V39</f>
        <v>128955057.24737513</v>
      </c>
      <c r="W39">
        <f>('broad money'!W39/100)*nGDP!W39</f>
        <v>146045979.20442632</v>
      </c>
      <c r="X39">
        <f>('broad money'!X39/100)*nGDP!X39</f>
        <v>244163547.0615592</v>
      </c>
      <c r="Y39">
        <f>('broad money'!Y39/100)*nGDP!Y39</f>
        <v>304750876.51580971</v>
      </c>
      <c r="Z39">
        <f>('broad money'!Z39/100)*nGDP!Z39</f>
        <v>270691662.1451391</v>
      </c>
      <c r="AA39">
        <f>('broad money'!AA39/100)*nGDP!AA39</f>
        <v>238563954.5442628</v>
      </c>
      <c r="AB39">
        <f>('broad money'!AB39/100)*nGDP!AB39</f>
        <v>288305683.33688909</v>
      </c>
      <c r="AC39">
        <f>('broad money'!AC39/100)*nGDP!AC39</f>
        <v>284117121.96726352</v>
      </c>
      <c r="AD39">
        <f>('broad money'!AD39/100)*nGDP!AD39</f>
        <v>292972599.65089184</v>
      </c>
      <c r="AE39">
        <f>('broad money'!AE39/100)*nGDP!AE39</f>
        <v>322577726.87989759</v>
      </c>
      <c r="AF39">
        <f>('broad money'!AF39/100)*nGDP!AF39</f>
        <v>603564985.30919194</v>
      </c>
      <c r="AG39">
        <f>('broad money'!AG39/100)*nGDP!AG39</f>
        <v>671742349.83495677</v>
      </c>
      <c r="AH39">
        <f>('broad money'!AH39/100)*nGDP!AH39</f>
        <v>891985948.58468366</v>
      </c>
      <c r="AI39">
        <f>('broad money'!AI39/100)*nGDP!AI39</f>
        <v>830915480.31514704</v>
      </c>
      <c r="AJ39">
        <f>('broad money'!AJ39/100)*nGDP!AJ39</f>
        <v>1082571503.0543258</v>
      </c>
      <c r="AK39">
        <f>('broad money'!AK39/100)*nGDP!AK39</f>
        <v>1174783443.3397703</v>
      </c>
      <c r="AL39">
        <f>('broad money'!AL39/100)*nGDP!AL39</f>
        <v>875201964.44600093</v>
      </c>
      <c r="AM39">
        <f>('broad money'!AM39/100)*nGDP!AM39</f>
        <v>891115957.60333252</v>
      </c>
      <c r="AN39">
        <f>('broad money'!AN39/100)*nGDP!AN39</f>
        <v>968744397.5143255</v>
      </c>
      <c r="AO39">
        <f>('broad money'!AO39/100)*nGDP!AO39</f>
        <v>959591143.36484945</v>
      </c>
      <c r="AP39">
        <f>('broad money'!AP39/100)*nGDP!AP39</f>
        <v>1124021471.6759219</v>
      </c>
      <c r="AQ39">
        <f>('broad money'!AQ39/100)*nGDP!AQ39</f>
        <v>1353936458.2051561</v>
      </c>
      <c r="AR39">
        <f>('broad money'!AR39/100)*nGDP!AR39</f>
        <v>1563067168.7864029</v>
      </c>
      <c r="AS39">
        <f>('broad money'!AS39/100)*nGDP!AS39</f>
        <v>1436444000.156806</v>
      </c>
      <c r="AT39">
        <f>('broad money'!AT39/100)*nGDP!AT39</f>
        <v>2162863277.9754157</v>
      </c>
      <c r="AU39">
        <f>('broad money'!AU39/100)*nGDP!AU39</f>
        <v>2461006666.5908089</v>
      </c>
      <c r="AV39">
        <f>('broad money'!AV39/100)*nGDP!AV39</f>
        <v>3596418933.4814839</v>
      </c>
      <c r="AW39">
        <f>('broad money'!AW39/100)*nGDP!AW39</f>
        <v>4199631884.7092419</v>
      </c>
      <c r="AX39">
        <f>('broad money'!AX39/100)*nGDP!AX39</f>
        <v>4406557657.7071209</v>
      </c>
      <c r="AY39">
        <f>('broad money'!AY39/100)*nGDP!AY39</f>
        <v>4213793187.4534736</v>
      </c>
      <c r="AZ39">
        <f>('broad money'!AZ39/100)*nGDP!AZ39</f>
        <v>5261062762.8396463</v>
      </c>
      <c r="BA39">
        <f>('broad money'!BA39/100)*nGDP!BA39</f>
        <v>5746093967.5469952</v>
      </c>
      <c r="BB39">
        <f>('broad money'!BB39/100)*nGDP!BB39</f>
        <v>5411042011.8174992</v>
      </c>
      <c r="BC39">
        <f>('broad money'!BC39/100)*nGDP!BC39</f>
        <v>6308870556.9500628</v>
      </c>
      <c r="BD39">
        <f>('broad money'!BD39/100)*nGDP!BD39</f>
        <v>6546022331.5716095</v>
      </c>
      <c r="BE39">
        <f>('broad money'!BE39/100)*nGDP!BE39</f>
        <v>6444174451.6312857</v>
      </c>
      <c r="BF39">
        <f>('broad money'!BF39/100)*nGDP!BF39</f>
        <v>6356760442.0360498</v>
      </c>
      <c r="BG39">
        <f>('broad money'!BG39/100)*nGDP!BG39</f>
        <v>6221222191.6241322</v>
      </c>
      <c r="BH39">
        <f>('broad money'!BH39/100)*nGDP!BH39</f>
        <v>6608863307.9550381</v>
      </c>
      <c r="BI39">
        <f>('broad money'!BI39/100)*nGDP!BI39</f>
        <v>6471786849.9012928</v>
      </c>
      <c r="BJ39">
        <f>('broad money'!BJ39/100)*nGDP!BJ39</f>
        <v>7003368709.3797331</v>
      </c>
      <c r="BK39">
        <f>('broad money'!BK39/100)*nGDP!BK39</f>
        <v>7695631500.1229095</v>
      </c>
      <c r="BL39">
        <f>('broad money'!BL39/100)*nGDP!BL39</f>
        <v>7881008856.7911243</v>
      </c>
      <c r="BM39">
        <f>('broad money'!BM39/100)*nGDP!BM39</f>
        <v>7835200188.6958084</v>
      </c>
      <c r="BN39">
        <f>('broad money'!BN39/100)*nGDP!BN39</f>
        <v>8502403956.6638746</v>
      </c>
      <c r="BO39">
        <f>('broad money'!BO39/100)*nGDP!BO39</f>
        <v>8138636877.0689173</v>
      </c>
      <c r="BP39">
        <f>('broad money'!BP39/100)*nGDP!BP39</f>
        <v>8095954501.5992765</v>
      </c>
      <c r="BQ39">
        <f>('broad money'!BQ39/100)*nGDP!BQ39</f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f>('broad money'!E40/100)*nGDP!E40</f>
        <v>0</v>
      </c>
      <c r="F40">
        <f>('broad money'!F40/100)*nGDP!F40</f>
        <v>0</v>
      </c>
      <c r="G40">
        <f>('broad money'!G40/100)*nGDP!G40</f>
        <v>0</v>
      </c>
      <c r="H40">
        <f>('broad money'!H40/100)*nGDP!H40</f>
        <v>16856017.907147665</v>
      </c>
      <c r="I40">
        <f>('broad money'!I40/100)*nGDP!I40</f>
        <v>17589885.047203612</v>
      </c>
      <c r="J40">
        <f>('broad money'!J40/100)*nGDP!J40</f>
        <v>22688234.75552411</v>
      </c>
      <c r="K40">
        <f>('broad money'!K40/100)*nGDP!K40</f>
        <v>23241762.971652199</v>
      </c>
      <c r="L40">
        <f>('broad money'!L40/100)*nGDP!L40</f>
        <v>25365756.938699089</v>
      </c>
      <c r="M40">
        <f>('broad money'!M40/100)*nGDP!M40</f>
        <v>32310746.216502115</v>
      </c>
      <c r="N40">
        <f>('broad money'!N40/100)*nGDP!N40</f>
        <v>29592948.96771533</v>
      </c>
      <c r="O40">
        <f>('broad money'!O40/100)*nGDP!O40</f>
        <v>30701532.884556167</v>
      </c>
      <c r="P40">
        <f>('broad money'!P40/100)*nGDP!P40</f>
        <v>31090609.217128385</v>
      </c>
      <c r="Q40">
        <f>('broad money'!Q40/100)*nGDP!Q40</f>
        <v>39420281.491600186</v>
      </c>
      <c r="R40">
        <f>('broad money'!R40/100)*nGDP!R40</f>
        <v>46476010.457627222</v>
      </c>
      <c r="S40">
        <f>('broad money'!S40/100)*nGDP!S40</f>
        <v>55711424.757246435</v>
      </c>
      <c r="T40">
        <f>('broad money'!T40/100)*nGDP!T40</f>
        <v>62931349.442800678</v>
      </c>
      <c r="U40">
        <f>('broad money'!U40/100)*nGDP!U40</f>
        <v>80129568.59591189</v>
      </c>
      <c r="V40">
        <f>('broad money'!V40/100)*nGDP!V40</f>
        <v>83498966.685023353</v>
      </c>
      <c r="W40">
        <f>('broad money'!W40/100)*nGDP!W40</f>
        <v>100152506.56464231</v>
      </c>
      <c r="X40">
        <f>('broad money'!X40/100)*nGDP!X40</f>
        <v>127608077.34261368</v>
      </c>
      <c r="Y40">
        <f>('broad money'!Y40/100)*nGDP!Y40</f>
        <v>173386393.20720339</v>
      </c>
      <c r="Z40">
        <f>('broad money'!Z40/100)*nGDP!Z40</f>
        <v>166947916.77234733</v>
      </c>
      <c r="AA40">
        <f>('broad money'!AA40/100)*nGDP!AA40</f>
        <v>132249461.48505861</v>
      </c>
      <c r="AB40">
        <f>('broad money'!AB40/100)*nGDP!AB40</f>
        <v>127400490.76428315</v>
      </c>
      <c r="AC40">
        <f>('broad money'!AC40/100)*nGDP!AC40</f>
        <v>119469512.7960353</v>
      </c>
      <c r="AD40">
        <f>('broad money'!AD40/100)*nGDP!AD40</f>
        <v>127833818.34215459</v>
      </c>
      <c r="AE40">
        <f>('broad money'!AE40/100)*nGDP!AE40</f>
        <v>169523532.00423554</v>
      </c>
      <c r="AF40">
        <f>('broad money'!AF40/100)*nGDP!AF40</f>
        <v>202461223.33694601</v>
      </c>
      <c r="AG40">
        <f>('broad money'!AG40/100)*nGDP!AG40</f>
        <v>191483434.72216582</v>
      </c>
      <c r="AH40">
        <f>('broad money'!AH40/100)*nGDP!AH40</f>
        <v>200988501.55619314</v>
      </c>
      <c r="AI40">
        <f>('broad money'!AI40/100)*nGDP!AI40</f>
        <v>227150196.15389994</v>
      </c>
      <c r="AJ40">
        <f>('broad money'!AJ40/100)*nGDP!AJ40</f>
        <v>209927506.59644482</v>
      </c>
      <c r="AK40">
        <f>('broad money'!AK40/100)*nGDP!AK40</f>
        <v>216259059.72055471</v>
      </c>
      <c r="AL40">
        <f>('broad money'!AL40/100)*nGDP!AL40</f>
        <v>228066859.0746235</v>
      </c>
      <c r="AM40">
        <f>('broad money'!AM40/100)*nGDP!AM40</f>
        <v>207651341.62337804</v>
      </c>
      <c r="AN40">
        <f>('broad money'!AN40/100)*nGDP!AN40</f>
        <v>240846196.71824881</v>
      </c>
      <c r="AO40">
        <f>('broad money'!AO40/100)*nGDP!AO40</f>
        <v>246440037.43663165</v>
      </c>
      <c r="AP40">
        <f>('broad money'!AP40/100)*nGDP!AP40</f>
        <v>199304615.90162092</v>
      </c>
      <c r="AQ40">
        <f>('broad money'!AQ40/100)*nGDP!AQ40</f>
        <v>165342328.19284281</v>
      </c>
      <c r="AR40">
        <f>('broad money'!AR40/100)*nGDP!AR40</f>
        <v>175957704.01483434</v>
      </c>
      <c r="AS40">
        <f>('broad money'!AS40/100)*nGDP!AS40</f>
        <v>156171154.91790617</v>
      </c>
      <c r="AT40">
        <f>('broad money'!AT40/100)*nGDP!AT40</f>
        <v>148427556.55703536</v>
      </c>
      <c r="AU40">
        <f>('broad money'!AU40/100)*nGDP!AU40</f>
        <v>148741577.90853226</v>
      </c>
      <c r="AV40">
        <f>('broad money'!AV40/100)*nGDP!AV40</f>
        <v>164341132.97823197</v>
      </c>
      <c r="AW40">
        <f>('broad money'!AW40/100)*nGDP!AW40</f>
        <v>204349000.94594243</v>
      </c>
      <c r="AX40">
        <f>('broad money'!AX40/100)*nGDP!AX40</f>
        <v>241748654.82408693</v>
      </c>
      <c r="AY40">
        <f>('broad money'!AY40/100)*nGDP!AY40</f>
        <v>232777632.22276786</v>
      </c>
      <c r="AZ40">
        <f>('broad money'!AZ40/100)*nGDP!AZ40</f>
        <v>238042151.47249717</v>
      </c>
      <c r="BA40">
        <f>('broad money'!BA40/100)*nGDP!BA40</f>
        <v>302535846.62787014</v>
      </c>
      <c r="BB40">
        <f>('broad money'!BB40/100)*nGDP!BB40</f>
        <v>320508415.87040395</v>
      </c>
      <c r="BC40">
        <f>('broad money'!BC40/100)*nGDP!BC40</f>
        <v>353773302.24577171</v>
      </c>
      <c r="BD40">
        <f>('broad money'!BD40/100)*nGDP!BD40</f>
        <v>422687704.55789071</v>
      </c>
      <c r="BE40">
        <f>('broad money'!BE40/100)*nGDP!BE40</f>
        <v>396212885.7168352</v>
      </c>
      <c r="BF40">
        <f>('broad money'!BF40/100)*nGDP!BF40</f>
        <v>432577774.14302999</v>
      </c>
      <c r="BG40">
        <f>('broad money'!BG40/100)*nGDP!BG40</f>
        <v>495790108.06786352</v>
      </c>
      <c r="BH40">
        <f>('broad money'!BH40/100)*nGDP!BH40</f>
        <v>436062075.34817713</v>
      </c>
      <c r="BI40">
        <f>('broad money'!BI40/100)*nGDP!BI40</f>
        <v>460051327.72830623</v>
      </c>
      <c r="BJ40">
        <f>('broad money'!BJ40/100)*nGDP!BJ40</f>
        <v>517892885.94337386</v>
      </c>
      <c r="BK40">
        <f>('broad money'!BK40/100)*nGDP!BK40</f>
        <v>617456453.38150752</v>
      </c>
      <c r="BL40">
        <f>('broad money'!BL40/100)*nGDP!BL40</f>
        <v>637543913.17440557</v>
      </c>
      <c r="BM40">
        <f>('broad money'!BM40/100)*nGDP!BM40</f>
        <v>723419256.86674643</v>
      </c>
      <c r="BN40">
        <f>('broad money'!BN40/100)*nGDP!BN40</f>
        <v>860284239.4606936</v>
      </c>
      <c r="BO40">
        <f>('broad money'!BO40/100)*nGDP!BO40</f>
        <v>783849933.26139939</v>
      </c>
      <c r="BP40">
        <f>('broad money'!BP40/100)*nGDP!BP40</f>
        <v>0</v>
      </c>
      <c r="BQ40">
        <f>('broad money'!BQ40/100)*nGDP!BQ40</f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f>('broad money'!E41/100)*nGDP!E41</f>
        <v>14996138186.100677</v>
      </c>
      <c r="F41">
        <f>('broad money'!F41/100)*nGDP!F41</f>
        <v>15571526749.407644</v>
      </c>
      <c r="G41">
        <f>('broad money'!G41/100)*nGDP!G41</f>
        <v>15181045760.921324</v>
      </c>
      <c r="H41">
        <f>('broad money'!H41/100)*nGDP!H41</f>
        <v>16791715661.117708</v>
      </c>
      <c r="I41">
        <f>('broad money'!I41/100)*nGDP!I41</f>
        <v>18458976139.131954</v>
      </c>
      <c r="J41">
        <f>('broad money'!J41/100)*nGDP!J41</f>
        <v>20366740067.368156</v>
      </c>
      <c r="K41">
        <f>('broad money'!K41/100)*nGDP!K41</f>
        <v>26239259211.303192</v>
      </c>
      <c r="L41">
        <f>('broad money'!L41/100)*nGDP!L41</f>
        <v>30045200758.335415</v>
      </c>
      <c r="M41">
        <f>('broad money'!M41/100)*nGDP!M41</f>
        <v>34320983463.842335</v>
      </c>
      <c r="N41">
        <f>('broad money'!N41/100)*nGDP!N41</f>
        <v>37250123455.416</v>
      </c>
      <c r="O41">
        <f>('broad money'!O41/100)*nGDP!O41</f>
        <v>42115991960.953171</v>
      </c>
      <c r="P41">
        <f>('broad money'!P41/100)*nGDP!P41</f>
        <v>47936224995.048569</v>
      </c>
      <c r="Q41">
        <f>('broad money'!Q41/100)*nGDP!Q41</f>
        <v>55993534700.474953</v>
      </c>
      <c r="R41">
        <f>('broad money'!R41/100)*nGDP!R41</f>
        <v>67144285571.44265</v>
      </c>
      <c r="S41">
        <f>('broad money'!S41/100)*nGDP!S41</f>
        <v>81758691206.543869</v>
      </c>
      <c r="T41">
        <f>('broad money'!T41/100)*nGDP!T41</f>
        <v>91090247738.891006</v>
      </c>
      <c r="U41">
        <f>('broad money'!U41/100)*nGDP!U41</f>
        <v>111139959432.04863</v>
      </c>
      <c r="V41">
        <f>('broad money'!V41/100)*nGDP!V41</f>
        <v>118236953455.57098</v>
      </c>
      <c r="W41">
        <f>('broad money'!W41/100)*nGDP!W41</f>
        <v>128752520382.22141</v>
      </c>
      <c r="X41">
        <f>('broad money'!X41/100)*nGDP!X41</f>
        <v>147753969609.01517</v>
      </c>
      <c r="Y41">
        <f>('broad money'!Y41/100)*nGDP!Y41</f>
        <v>165961341087.92325</v>
      </c>
      <c r="Z41">
        <f>('broad money'!Z41/100)*nGDP!Z41</f>
        <v>209832346317.45734</v>
      </c>
      <c r="AA41">
        <f>('broad money'!AA41/100)*nGDP!AA41</f>
        <v>216057388344.00555</v>
      </c>
      <c r="AB41">
        <f>('broad money'!AB41/100)*nGDP!AB41</f>
        <v>221476793248.94519</v>
      </c>
      <c r="AC41">
        <f>('broad money'!AC41/100)*nGDP!AC41</f>
        <v>226473631379.81647</v>
      </c>
      <c r="AD41">
        <f>('broad money'!AD41/100)*nGDP!AD41</f>
        <v>230213841083.85196</v>
      </c>
      <c r="AE41">
        <f>('broad money'!AE41/100)*nGDP!AE41</f>
        <v>245673263763.94397</v>
      </c>
      <c r="AF41">
        <f>('broad money'!AF41/100)*nGDP!AF41</f>
        <v>279325791855.2038</v>
      </c>
      <c r="AG41">
        <f>('broad money'!AG41/100)*nGDP!AG41</f>
        <v>337770374583.57043</v>
      </c>
      <c r="AH41">
        <f>('broad money'!AH41/100)*nGDP!AH41</f>
        <v>398108952702.70258</v>
      </c>
      <c r="AI41">
        <f>('broad money'!AI41/100)*nGDP!AI41</f>
        <v>436672951662.66681</v>
      </c>
      <c r="AJ41">
        <f>('broad money'!AJ41/100)*nGDP!AJ41</f>
        <v>461983067120.53784</v>
      </c>
      <c r="AK41">
        <f>('broad money'!AK41/100)*nGDP!AK41</f>
        <v>465933647720.69189</v>
      </c>
      <c r="AL41">
        <f>('broad money'!AL41/100)*nGDP!AL41</f>
        <v>444851561894.42657</v>
      </c>
      <c r="AM41">
        <f>('broad money'!AM41/100)*nGDP!AM41</f>
        <v>439717340363.21033</v>
      </c>
      <c r="AN41">
        <f>('broad money'!AN41/100)*nGDP!AN41</f>
        <v>458671670067.03638</v>
      </c>
      <c r="AO41">
        <f>('broad money'!AO41/100)*nGDP!AO41</f>
        <v>480341034103.41034</v>
      </c>
      <c r="AP41">
        <f>('broad money'!AP41/100)*nGDP!AP41</f>
        <v>493702152246.13605</v>
      </c>
      <c r="AQ41">
        <f>('broad money'!AQ41/100)*nGDP!AQ41</f>
        <v>471942253679.36188</v>
      </c>
      <c r="AR41">
        <f>('broad money'!AR41/100)*nGDP!AR41</f>
        <v>496512754930.33582</v>
      </c>
      <c r="AS41">
        <f>('broad money'!AS41/100)*nGDP!AS41</f>
        <v>529612147330.1463</v>
      </c>
      <c r="AT41">
        <f>('broad money'!AT41/100)*nGDP!AT41</f>
        <v>1142774795325.4167</v>
      </c>
      <c r="AU41">
        <f>('broad money'!AU41/100)*nGDP!AU41</f>
        <v>1157796811954.3718</v>
      </c>
      <c r="AV41">
        <f>('broad money'!AV41/100)*nGDP!AV41</f>
        <v>1303410894297.3396</v>
      </c>
      <c r="AW41">
        <f>('broad money'!AW41/100)*nGDP!AW41</f>
        <v>1480381838585.7085</v>
      </c>
      <c r="AX41">
        <f>('broad money'!AX41/100)*nGDP!AX41</f>
        <v>1742648054959.5686</v>
      </c>
      <c r="AY41">
        <f>('broad money'!AY41/100)*nGDP!AY41</f>
        <v>2093860589739.0593</v>
      </c>
      <c r="AZ41">
        <f>('broad money'!AZ41/100)*nGDP!AZ41</f>
        <v>1646379552183.2268</v>
      </c>
      <c r="BA41">
        <f>('broad money'!BA41/100)*nGDP!BA41</f>
        <v>1904638507029.0554</v>
      </c>
      <c r="BB41">
        <f>('broad money'!BB41/100)*nGDP!BB41</f>
        <v>0</v>
      </c>
      <c r="BC41">
        <f>('broad money'!BC41/100)*nGDP!BC41</f>
        <v>0</v>
      </c>
      <c r="BD41">
        <f>('broad money'!BD41/100)*nGDP!BD41</f>
        <v>0</v>
      </c>
      <c r="BE41">
        <f>('broad money'!BE41/100)*nGDP!BE41</f>
        <v>0</v>
      </c>
      <c r="BF41">
        <f>('broad money'!BF41/100)*nGDP!BF41</f>
        <v>0</v>
      </c>
      <c r="BG41">
        <f>('broad money'!BG41/100)*nGDP!BG41</f>
        <v>0</v>
      </c>
      <c r="BH41">
        <f>('broad money'!BH41/100)*nGDP!BH41</f>
        <v>0</v>
      </c>
      <c r="BI41">
        <f>('broad money'!BI41/100)*nGDP!BI41</f>
        <v>0</v>
      </c>
      <c r="BJ41">
        <f>('broad money'!BJ41/100)*nGDP!BJ41</f>
        <v>0</v>
      </c>
      <c r="BK41">
        <f>('broad money'!BK41/100)*nGDP!BK41</f>
        <v>0</v>
      </c>
      <c r="BL41">
        <f>('broad money'!BL41/100)*nGDP!BL41</f>
        <v>0</v>
      </c>
      <c r="BM41">
        <f>('broad money'!BM41/100)*nGDP!BM41</f>
        <v>0</v>
      </c>
      <c r="BN41">
        <f>('broad money'!BN41/100)*nGDP!BN41</f>
        <v>0</v>
      </c>
      <c r="BO41">
        <f>('broad money'!BO41/100)*nGDP!BO41</f>
        <v>0</v>
      </c>
      <c r="BP41">
        <f>('broad money'!BP41/100)*nGDP!BP41</f>
        <v>0</v>
      </c>
      <c r="BQ41">
        <f>('broad money'!BQ41/100)*nGDP!BQ41</f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f>('broad money'!E42/100)*nGDP!E42</f>
        <v>0</v>
      </c>
      <c r="F42">
        <f>('broad money'!F42/100)*nGDP!F42</f>
        <v>0</v>
      </c>
      <c r="G42">
        <f>('broad money'!G42/100)*nGDP!G42</f>
        <v>0</v>
      </c>
      <c r="H42">
        <f>('broad money'!H42/100)*nGDP!H42</f>
        <v>0</v>
      </c>
      <c r="I42">
        <f>('broad money'!I42/100)*nGDP!I42</f>
        <v>0</v>
      </c>
      <c r="J42">
        <f>('broad money'!J42/100)*nGDP!J42</f>
        <v>0</v>
      </c>
      <c r="K42">
        <f>('broad money'!K42/100)*nGDP!K42</f>
        <v>0</v>
      </c>
      <c r="L42">
        <f>('broad money'!L42/100)*nGDP!L42</f>
        <v>0</v>
      </c>
      <c r="M42">
        <f>('broad money'!M42/100)*nGDP!M42</f>
        <v>0</v>
      </c>
      <c r="N42">
        <f>('broad money'!N42/100)*nGDP!N42</f>
        <v>0</v>
      </c>
      <c r="O42">
        <f>('broad money'!O42/100)*nGDP!O42</f>
        <v>0</v>
      </c>
      <c r="P42">
        <f>('broad money'!P42/100)*nGDP!P42</f>
        <v>0</v>
      </c>
      <c r="Q42">
        <f>('broad money'!Q42/100)*nGDP!Q42</f>
        <v>0</v>
      </c>
      <c r="R42">
        <f>('broad money'!R42/100)*nGDP!R42</f>
        <v>0</v>
      </c>
      <c r="S42">
        <f>('broad money'!S42/100)*nGDP!S42</f>
        <v>0</v>
      </c>
      <c r="T42">
        <f>('broad money'!T42/100)*nGDP!T42</f>
        <v>0</v>
      </c>
      <c r="U42">
        <f>('broad money'!U42/100)*nGDP!U42</f>
        <v>0</v>
      </c>
      <c r="V42">
        <f>('broad money'!V42/100)*nGDP!V42</f>
        <v>0</v>
      </c>
      <c r="W42">
        <f>('broad money'!W42/100)*nGDP!W42</f>
        <v>0</v>
      </c>
      <c r="X42">
        <f>('broad money'!X42/100)*nGDP!X42</f>
        <v>0</v>
      </c>
      <c r="Y42">
        <f>('broad money'!Y42/100)*nGDP!Y42</f>
        <v>0</v>
      </c>
      <c r="Z42">
        <f>('broad money'!Z42/100)*nGDP!Z42</f>
        <v>0</v>
      </c>
      <c r="AA42">
        <f>('broad money'!AA42/100)*nGDP!AA42</f>
        <v>0</v>
      </c>
      <c r="AB42">
        <f>('broad money'!AB42/100)*nGDP!AB42</f>
        <v>0</v>
      </c>
      <c r="AC42">
        <f>('broad money'!AC42/100)*nGDP!AC42</f>
        <v>0</v>
      </c>
      <c r="AD42">
        <f>('broad money'!AD42/100)*nGDP!AD42</f>
        <v>0</v>
      </c>
      <c r="AE42">
        <f>('broad money'!AE42/100)*nGDP!AE42</f>
        <v>0</v>
      </c>
      <c r="AF42">
        <f>('broad money'!AF42/100)*nGDP!AF42</f>
        <v>0</v>
      </c>
      <c r="AG42">
        <f>('broad money'!AG42/100)*nGDP!AG42</f>
        <v>0</v>
      </c>
      <c r="AH42">
        <f>('broad money'!AH42/100)*nGDP!AH42</f>
        <v>0</v>
      </c>
      <c r="AI42">
        <f>('broad money'!AI42/100)*nGDP!AI42</f>
        <v>0</v>
      </c>
      <c r="AJ42">
        <f>('broad money'!AJ42/100)*nGDP!AJ42</f>
        <v>96325942011.715897</v>
      </c>
      <c r="AK42">
        <f>('broad money'!AK42/100)*nGDP!AK42</f>
        <v>102932118073.95833</v>
      </c>
      <c r="AL42">
        <f>('broad money'!AL42/100)*nGDP!AL42</f>
        <v>117034238778.56982</v>
      </c>
      <c r="AM42">
        <f>('broad money'!AM42/100)*nGDP!AM42</f>
        <v>128536467270.26942</v>
      </c>
      <c r="AN42">
        <f>('broad money'!AN42/100)*nGDP!AN42</f>
        <v>162571911169.53894</v>
      </c>
      <c r="AO42">
        <f>('broad money'!AO42/100)*nGDP!AO42</f>
        <v>174714788956.62695</v>
      </c>
      <c r="AP42">
        <f>('broad money'!AP42/100)*nGDP!AP42</f>
        <v>166417329853.47415</v>
      </c>
      <c r="AQ42">
        <f>('broad money'!AQ42/100)*nGDP!AQ42</f>
        <v>183351574444.24915</v>
      </c>
      <c r="AR42">
        <f>('broad money'!AR42/100)*nGDP!AR42</f>
        <v>185961512804.71692</v>
      </c>
      <c r="AS42">
        <f>('broad money'!AS42/100)*nGDP!AS42</f>
        <v>186800339110.69769</v>
      </c>
      <c r="AT42">
        <f>('broad money'!AT42/100)*nGDP!AT42</f>
        <v>213391403606.79599</v>
      </c>
      <c r="AU42">
        <f>('broad money'!AU42/100)*nGDP!AU42</f>
        <v>227996432813.80945</v>
      </c>
      <c r="AV42">
        <f>('broad money'!AV42/100)*nGDP!AV42</f>
        <v>277320075981.48706</v>
      </c>
      <c r="AW42">
        <f>('broad money'!AW42/100)*nGDP!AW42</f>
        <v>330104595571.5307</v>
      </c>
      <c r="AX42">
        <f>('broad money'!AX42/100)*nGDP!AX42</f>
        <v>404894474276.62213</v>
      </c>
      <c r="AY42">
        <f>('broad money'!AY42/100)*nGDP!AY42</f>
        <v>480053968718.85388</v>
      </c>
      <c r="AZ42">
        <f>('broad money'!AZ42/100)*nGDP!AZ42</f>
        <v>629985737410.81616</v>
      </c>
      <c r="BA42">
        <f>('broad money'!BA42/100)*nGDP!BA42</f>
        <v>801435224229.38477</v>
      </c>
      <c r="BB42">
        <f>('broad money'!BB42/100)*nGDP!BB42</f>
        <v>703465269883.99463</v>
      </c>
      <c r="BC42">
        <f>('broad money'!BC42/100)*nGDP!BC42</f>
        <v>738069343298.80945</v>
      </c>
      <c r="BD42">
        <f>('broad money'!BD42/100)*nGDP!BD42</f>
        <v>832915399130.27637</v>
      </c>
      <c r="BE42">
        <f>('broad money'!BE42/100)*nGDP!BE42</f>
        <v>782156011247.91858</v>
      </c>
      <c r="BF42">
        <f>('broad money'!BF42/100)*nGDP!BF42</f>
        <v>855923990407.94336</v>
      </c>
      <c r="BG42">
        <f>('broad money'!BG42/100)*nGDP!BG42</f>
        <v>893879587577.54028</v>
      </c>
      <c r="BH42">
        <f>('broad money'!BH42/100)*nGDP!BH42</f>
        <v>807590194772.99695</v>
      </c>
      <c r="BI42">
        <f>('broad money'!BI42/100)*nGDP!BI42</f>
        <v>858849595930.61523</v>
      </c>
      <c r="BJ42">
        <f>('broad money'!BJ42/100)*nGDP!BJ42</f>
        <v>947381542761.70044</v>
      </c>
      <c r="BK42">
        <f>('broad money'!BK42/100)*nGDP!BK42</f>
        <v>1075968987704.1815</v>
      </c>
      <c r="BL42">
        <f>('broad money'!BL42/100)*nGDP!BL42</f>
        <v>1090613729966.363</v>
      </c>
      <c r="BM42">
        <f>('broad money'!BM42/100)*nGDP!BM42</f>
        <v>1234945582129.5361</v>
      </c>
      <c r="BN42">
        <f>('broad money'!BN42/100)*nGDP!BN42</f>
        <v>1401840717313.4688</v>
      </c>
      <c r="BO42">
        <f>('broad money'!BO42/100)*nGDP!BO42</f>
        <v>1308217757304.7302</v>
      </c>
      <c r="BP42">
        <f>('broad money'!BP42/100)*nGDP!BP42</f>
        <v>1486331525036.134</v>
      </c>
      <c r="BQ42">
        <f>('broad money'!BQ42/100)*nGDP!BQ42</f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f>('broad money'!E43/100)*nGDP!E43</f>
        <v>9404635148.9827843</v>
      </c>
      <c r="F43">
        <f>('broad money'!F43/100)*nGDP!F43</f>
        <v>10374460993.14076</v>
      </c>
      <c r="G43">
        <f>('broad money'!G43/100)*nGDP!G43</f>
        <v>11804388133.772978</v>
      </c>
      <c r="H43">
        <f>('broad money'!H43/100)*nGDP!H43</f>
        <v>12847619801.091043</v>
      </c>
      <c r="I43">
        <f>('broad money'!I43/100)*nGDP!I43</f>
        <v>14374277979.762123</v>
      </c>
      <c r="J43">
        <f>('broad money'!J43/100)*nGDP!J43</f>
        <v>15372688646.022205</v>
      </c>
      <c r="K43">
        <f>('broad money'!K43/100)*nGDP!K43</f>
        <v>16511279279.85392</v>
      </c>
      <c r="L43">
        <f>('broad money'!L43/100)*nGDP!L43</f>
        <v>17812689060.334526</v>
      </c>
      <c r="M43">
        <f>('broad money'!M43/100)*nGDP!M43</f>
        <v>19945574146.043804</v>
      </c>
      <c r="N43">
        <f>('broad money'!N43/100)*nGDP!N43</f>
        <v>22784618676.878586</v>
      </c>
      <c r="O43">
        <f>('broad money'!O43/100)*nGDP!O43</f>
        <v>25123942373.627895</v>
      </c>
      <c r="P43">
        <f>('broad money'!P43/100)*nGDP!P43</f>
        <v>29499746002.564186</v>
      </c>
      <c r="Q43">
        <f>('broad money'!Q43/100)*nGDP!Q43</f>
        <v>35303066006.859879</v>
      </c>
      <c r="R43">
        <f>('broad money'!R43/100)*nGDP!R43</f>
        <v>44811046511.626656</v>
      </c>
      <c r="S43">
        <f>('broad money'!S43/100)*nGDP!S43</f>
        <v>39484778303.627007</v>
      </c>
      <c r="T43">
        <f>('broad money'!T43/100)*nGDP!T43</f>
        <v>49002053228.991623</v>
      </c>
      <c r="U43">
        <f>('broad money'!U43/100)*nGDP!U43</f>
        <v>55164426308.207672</v>
      </c>
      <c r="V43">
        <f>('broad money'!V43/100)*nGDP!V43</f>
        <v>61244851258.581223</v>
      </c>
      <c r="W43">
        <f>('broad money'!W43/100)*nGDP!W43</f>
        <v>91618008948.54567</v>
      </c>
      <c r="X43">
        <f>('broad money'!X43/100)*nGDP!X43</f>
        <v>107898598664.82246</v>
      </c>
      <c r="Y43">
        <f>('broad money'!Y43/100)*nGDP!Y43</f>
        <v>107575938413.79715</v>
      </c>
      <c r="Z43">
        <f>('broad money'!Z43/100)*nGDP!Z43</f>
        <v>99464412992.503113</v>
      </c>
      <c r="AA43">
        <f>('broad money'!AA43/100)*nGDP!AA43</f>
        <v>114106782248.92886</v>
      </c>
      <c r="AB43">
        <f>('broad money'!AB43/100)*nGDP!AB43</f>
        <v>114657710447.27512</v>
      </c>
      <c r="AC43">
        <f>('broad money'!AC43/100)*nGDP!AC43</f>
        <v>116528492999.10692</v>
      </c>
      <c r="AD43">
        <f>('broad money'!AD43/100)*nGDP!AD43</f>
        <v>116083187497.45686</v>
      </c>
      <c r="AE43">
        <f>('broad money'!AE43/100)*nGDP!AE43</f>
        <v>163842903996.88675</v>
      </c>
      <c r="AF43">
        <f>('broad money'!AF43/100)*nGDP!AF43</f>
        <v>218542113733.90625</v>
      </c>
      <c r="AG43">
        <f>('broad money'!AG43/100)*nGDP!AG43</f>
        <v>234789858538.91959</v>
      </c>
      <c r="AH43">
        <f>('broad money'!AH43/100)*nGDP!AH43</f>
        <v>223213521608.89951</v>
      </c>
      <c r="AI43">
        <f>('broad money'!AI43/100)*nGDP!AI43</f>
        <v>265046789519.14767</v>
      </c>
      <c r="AJ43">
        <f>('broad money'!AJ43/100)*nGDP!AJ43</f>
        <v>262751743375.17404</v>
      </c>
      <c r="AK43">
        <f>('broad money'!AK43/100)*nGDP!AK43</f>
        <v>274904707722.94122</v>
      </c>
      <c r="AL43">
        <f>('broad money'!AL43/100)*nGDP!AL43</f>
        <v>284899837574.44482</v>
      </c>
      <c r="AM43">
        <f>('broad money'!AM43/100)*nGDP!AM43</f>
        <v>320584923594.35474</v>
      </c>
      <c r="AN43">
        <f>('broad money'!AN43/100)*nGDP!AN43</f>
        <v>387873150105.70941</v>
      </c>
      <c r="AO43">
        <f>('broad money'!AO43/100)*nGDP!AO43</f>
        <v>406584708737.86505</v>
      </c>
      <c r="AP43">
        <f>('broad money'!AP43/100)*nGDP!AP43</f>
        <v>369205470957.07434</v>
      </c>
      <c r="AQ43">
        <f>('broad money'!AQ43/100)*nGDP!AQ43</f>
        <v>388429904055.95819</v>
      </c>
      <c r="AR43">
        <f>('broad money'!AR43/100)*nGDP!AR43</f>
        <v>424664472942.47797</v>
      </c>
      <c r="AS43">
        <f>('broad money'!AS43/100)*nGDP!AS43</f>
        <v>313788427984.00714</v>
      </c>
      <c r="AT43">
        <f>('broad money'!AT43/100)*nGDP!AT43</f>
        <v>326299638537.56189</v>
      </c>
      <c r="AU43">
        <f>('broad money'!AU43/100)*nGDP!AU43</f>
        <v>373558270394.59845</v>
      </c>
      <c r="AV43">
        <f>('broad money'!AV43/100)*nGDP!AV43</f>
        <v>468476356998.04584</v>
      </c>
      <c r="AW43">
        <f>('broad money'!AW43/100)*nGDP!AW43</f>
        <v>521816766169.00726</v>
      </c>
      <c r="AX43">
        <f>('broad money'!AX43/100)*nGDP!AX43</f>
        <v>556996454535.22437</v>
      </c>
      <c r="AY43">
        <f>('broad money'!AY43/100)*nGDP!AY43</f>
        <v>578655590863.3208</v>
      </c>
      <c r="AZ43">
        <f>('broad money'!AZ43/100)*nGDP!AZ43</f>
        <v>624517669597.05884</v>
      </c>
      <c r="BA43">
        <f>('broad money'!BA43/100)*nGDP!BA43</f>
        <v>719970515541.80652</v>
      </c>
      <c r="BB43">
        <f>('broad money'!BB43/100)*nGDP!BB43</f>
        <v>771169712267.49353</v>
      </c>
      <c r="BC43">
        <f>('broad money'!BC43/100)*nGDP!BC43</f>
        <v>848850275109.27234</v>
      </c>
      <c r="BD43">
        <f>('broad money'!BD43/100)*nGDP!BD43</f>
        <v>1108817731044.4492</v>
      </c>
      <c r="BE43">
        <f>('broad money'!BE43/100)*nGDP!BE43</f>
        <v>1186682509017.9172</v>
      </c>
      <c r="BF43">
        <f>('broad money'!BF43/100)*nGDP!BF43</f>
        <v>1249412978925.5972</v>
      </c>
      <c r="BG43">
        <f>('broad money'!BG43/100)*nGDP!BG43</f>
        <v>1321844582434.6316</v>
      </c>
      <c r="BH43">
        <f>('broad money'!BH43/100)*nGDP!BH43</f>
        <v>1259345937456.7947</v>
      </c>
      <c r="BI43">
        <f>('broad money'!BI43/100)*nGDP!BI43</f>
        <v>1270613669546.2444</v>
      </c>
      <c r="BJ43">
        <f>('broad money'!BJ43/100)*nGDP!BJ43</f>
        <v>0</v>
      </c>
      <c r="BK43">
        <f>('broad money'!BK43/100)*nGDP!BK43</f>
        <v>0</v>
      </c>
      <c r="BL43">
        <f>('broad money'!BL43/100)*nGDP!BL43</f>
        <v>0</v>
      </c>
      <c r="BM43">
        <f>('broad money'!BM43/100)*nGDP!BM43</f>
        <v>0</v>
      </c>
      <c r="BN43">
        <f>('broad money'!BN43/100)*nGDP!BN43</f>
        <v>0</v>
      </c>
      <c r="BO43">
        <f>('broad money'!BO43/100)*nGDP!BO43</f>
        <v>0</v>
      </c>
      <c r="BP43">
        <f>('broad money'!BP43/100)*nGDP!BP43</f>
        <v>0</v>
      </c>
      <c r="BQ43">
        <f>('broad money'!BQ43/100)*nGDP!BQ43</f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f>('broad money'!E44/100)*nGDP!E44</f>
        <v>0</v>
      </c>
      <c r="F44">
        <f>('broad money'!F44/100)*nGDP!F44</f>
        <v>0</v>
      </c>
      <c r="G44">
        <f>('broad money'!G44/100)*nGDP!G44</f>
        <v>0</v>
      </c>
      <c r="H44">
        <f>('broad money'!H44/100)*nGDP!H44</f>
        <v>0</v>
      </c>
      <c r="I44">
        <f>('broad money'!I44/100)*nGDP!I44</f>
        <v>0</v>
      </c>
      <c r="J44">
        <f>('broad money'!J44/100)*nGDP!J44</f>
        <v>0</v>
      </c>
      <c r="K44">
        <f>('broad money'!K44/100)*nGDP!K44</f>
        <v>0</v>
      </c>
      <c r="L44">
        <f>('broad money'!L44/100)*nGDP!L44</f>
        <v>0</v>
      </c>
      <c r="M44">
        <f>('broad money'!M44/100)*nGDP!M44</f>
        <v>0</v>
      </c>
      <c r="N44">
        <f>('broad money'!N44/100)*nGDP!N44</f>
        <v>0</v>
      </c>
      <c r="O44">
        <f>('broad money'!O44/100)*nGDP!O44</f>
        <v>0</v>
      </c>
      <c r="P44">
        <f>('broad money'!P44/100)*nGDP!P44</f>
        <v>0</v>
      </c>
      <c r="Q44">
        <f>('broad money'!Q44/100)*nGDP!Q44</f>
        <v>0</v>
      </c>
      <c r="R44">
        <f>('broad money'!R44/100)*nGDP!R44</f>
        <v>0</v>
      </c>
      <c r="S44">
        <f>('broad money'!S44/100)*nGDP!S44</f>
        <v>0</v>
      </c>
      <c r="T44">
        <f>('broad money'!T44/100)*nGDP!T44</f>
        <v>0</v>
      </c>
      <c r="U44">
        <f>('broad money'!U44/100)*nGDP!U44</f>
        <v>0</v>
      </c>
      <c r="V44">
        <f>('broad money'!V44/100)*nGDP!V44</f>
        <v>0</v>
      </c>
      <c r="W44">
        <f>('broad money'!W44/100)*nGDP!W44</f>
        <v>0</v>
      </c>
      <c r="X44">
        <f>('broad money'!X44/100)*nGDP!X44</f>
        <v>0</v>
      </c>
      <c r="Y44">
        <f>('broad money'!Y44/100)*nGDP!Y44</f>
        <v>0</v>
      </c>
      <c r="Z44">
        <f>('broad money'!Z44/100)*nGDP!Z44</f>
        <v>0</v>
      </c>
      <c r="AA44">
        <f>('broad money'!AA44/100)*nGDP!AA44</f>
        <v>0</v>
      </c>
      <c r="AB44">
        <f>('broad money'!AB44/100)*nGDP!AB44</f>
        <v>0</v>
      </c>
      <c r="AC44">
        <f>('broad money'!AC44/100)*nGDP!AC44</f>
        <v>0</v>
      </c>
      <c r="AD44">
        <f>('broad money'!AD44/100)*nGDP!AD44</f>
        <v>0</v>
      </c>
      <c r="AE44">
        <f>('broad money'!AE44/100)*nGDP!AE44</f>
        <v>0</v>
      </c>
      <c r="AF44">
        <f>('broad money'!AF44/100)*nGDP!AF44</f>
        <v>0</v>
      </c>
      <c r="AG44">
        <f>('broad money'!AG44/100)*nGDP!AG44</f>
        <v>0</v>
      </c>
      <c r="AH44">
        <f>('broad money'!AH44/100)*nGDP!AH44</f>
        <v>0</v>
      </c>
      <c r="AI44">
        <f>('broad money'!AI44/100)*nGDP!AI44</f>
        <v>0</v>
      </c>
      <c r="AJ44">
        <f>('broad money'!AJ44/100)*nGDP!AJ44</f>
        <v>0</v>
      </c>
      <c r="AK44">
        <f>('broad money'!AK44/100)*nGDP!AK44</f>
        <v>0</v>
      </c>
      <c r="AL44">
        <f>('broad money'!AL44/100)*nGDP!AL44</f>
        <v>0</v>
      </c>
      <c r="AM44">
        <f>('broad money'!AM44/100)*nGDP!AM44</f>
        <v>0</v>
      </c>
      <c r="AN44">
        <f>('broad money'!AN44/100)*nGDP!AN44</f>
        <v>0</v>
      </c>
      <c r="AO44">
        <f>('broad money'!AO44/100)*nGDP!AO44</f>
        <v>0</v>
      </c>
      <c r="AP44">
        <f>('broad money'!AP44/100)*nGDP!AP44</f>
        <v>0</v>
      </c>
      <c r="AQ44">
        <f>('broad money'!AQ44/100)*nGDP!AQ44</f>
        <v>0</v>
      </c>
      <c r="AR44">
        <f>('broad money'!AR44/100)*nGDP!AR44</f>
        <v>0</v>
      </c>
      <c r="AS44">
        <f>('broad money'!AS44/100)*nGDP!AS44</f>
        <v>0</v>
      </c>
      <c r="AT44">
        <f>('broad money'!AT44/100)*nGDP!AT44</f>
        <v>0</v>
      </c>
      <c r="AU44">
        <f>('broad money'!AU44/100)*nGDP!AU44</f>
        <v>0</v>
      </c>
      <c r="AV44">
        <f>('broad money'!AV44/100)*nGDP!AV44</f>
        <v>0</v>
      </c>
      <c r="AW44">
        <f>('broad money'!AW44/100)*nGDP!AW44</f>
        <v>0</v>
      </c>
      <c r="AX44">
        <f>('broad money'!AX44/100)*nGDP!AX44</f>
        <v>0</v>
      </c>
      <c r="AY44">
        <f>('broad money'!AY44/100)*nGDP!AY44</f>
        <v>0</v>
      </c>
      <c r="AZ44">
        <f>('broad money'!AZ44/100)*nGDP!AZ44</f>
        <v>0</v>
      </c>
      <c r="BA44">
        <f>('broad money'!BA44/100)*nGDP!BA44</f>
        <v>0</v>
      </c>
      <c r="BB44">
        <f>('broad money'!BB44/100)*nGDP!BB44</f>
        <v>0</v>
      </c>
      <c r="BC44">
        <f>('broad money'!BC44/100)*nGDP!BC44</f>
        <v>0</v>
      </c>
      <c r="BD44">
        <f>('broad money'!BD44/100)*nGDP!BD44</f>
        <v>0</v>
      </c>
      <c r="BE44">
        <f>('broad money'!BE44/100)*nGDP!BE44</f>
        <v>0</v>
      </c>
      <c r="BF44">
        <f>('broad money'!BF44/100)*nGDP!BF44</f>
        <v>0</v>
      </c>
      <c r="BG44">
        <f>('broad money'!BG44/100)*nGDP!BG44</f>
        <v>0</v>
      </c>
      <c r="BH44">
        <f>('broad money'!BH44/100)*nGDP!BH44</f>
        <v>0</v>
      </c>
      <c r="BI44">
        <f>('broad money'!BI44/100)*nGDP!BI44</f>
        <v>0</v>
      </c>
      <c r="BJ44">
        <f>('broad money'!BJ44/100)*nGDP!BJ44</f>
        <v>0</v>
      </c>
      <c r="BK44">
        <f>('broad money'!BK44/100)*nGDP!BK44</f>
        <v>0</v>
      </c>
      <c r="BL44">
        <f>('broad money'!BL44/100)*nGDP!BL44</f>
        <v>0</v>
      </c>
      <c r="BM44">
        <f>('broad money'!BM44/100)*nGDP!BM44</f>
        <v>0</v>
      </c>
      <c r="BN44">
        <f>('broad money'!BN44/100)*nGDP!BN44</f>
        <v>0</v>
      </c>
      <c r="BO44">
        <f>('broad money'!BO44/100)*nGDP!BO44</f>
        <v>0</v>
      </c>
      <c r="BP44">
        <f>('broad money'!BP44/100)*nGDP!BP44</f>
        <v>0</v>
      </c>
      <c r="BQ44">
        <f>('broad money'!BQ44/100)*nGDP!BQ44</f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f>('broad money'!E45/100)*nGDP!E45</f>
        <v>0</v>
      </c>
      <c r="F45">
        <f>('broad money'!F45/100)*nGDP!F45</f>
        <v>662857142.85714483</v>
      </c>
      <c r="G45">
        <f>('broad money'!G45/100)*nGDP!G45</f>
        <v>1375236294.8960335</v>
      </c>
      <c r="H45">
        <f>('broad money'!H45/100)*nGDP!H45</f>
        <v>742293464.85819912</v>
      </c>
      <c r="I45">
        <f>('broad money'!I45/100)*nGDP!I45</f>
        <v>754226267.88036346</v>
      </c>
      <c r="J45">
        <f>('broad money'!J45/100)*nGDP!J45</f>
        <v>675007918.91036057</v>
      </c>
      <c r="K45">
        <f>('broad money'!K45/100)*nGDP!K45</f>
        <v>975850428.4601382</v>
      </c>
      <c r="L45">
        <f>('broad money'!L45/100)*nGDP!L45</f>
        <v>951657458.56353486</v>
      </c>
      <c r="M45">
        <f>('broad money'!M45/100)*nGDP!M45</f>
        <v>999563699.82547951</v>
      </c>
      <c r="N45">
        <f>('broad money'!N45/100)*nGDP!N45</f>
        <v>1102227895.1032722</v>
      </c>
      <c r="O45">
        <f>('broad money'!O45/100)*nGDP!O45</f>
        <v>1330289058.3436775</v>
      </c>
      <c r="P45">
        <f>('broad money'!P45/100)*nGDP!P45</f>
        <v>2481775739.2087822</v>
      </c>
      <c r="Q45">
        <f>('broad money'!Q45/100)*nGDP!Q45</f>
        <v>3556515478.7617102</v>
      </c>
      <c r="R45">
        <f>('broad money'!R45/100)*nGDP!R45</f>
        <v>4488986907.1215353</v>
      </c>
      <c r="S45">
        <f>('broad money'!S45/100)*nGDP!S45</f>
        <v>2155269843.0905471</v>
      </c>
      <c r="T45">
        <f>('broad money'!T45/100)*nGDP!T45</f>
        <v>1058301158.5370464</v>
      </c>
      <c r="U45">
        <f>('broad money'!U45/100)*nGDP!U45</f>
        <v>2037586925.3089828</v>
      </c>
      <c r="V45">
        <f>('broad money'!V45/100)*nGDP!V45</f>
        <v>2479588321.4733295</v>
      </c>
      <c r="W45">
        <f>('broad money'!W45/100)*nGDP!W45</f>
        <v>3231758267.1098976</v>
      </c>
      <c r="X45">
        <f>('broad money'!X45/100)*nGDP!X45</f>
        <v>5039973196.4646845</v>
      </c>
      <c r="Y45">
        <f>('broad money'!Y45/100)*nGDP!Y45</f>
        <v>7823025641.025631</v>
      </c>
      <c r="Z45">
        <f>('broad money'!Z45/100)*nGDP!Z45</f>
        <v>9680358974.3589821</v>
      </c>
      <c r="AA45">
        <f>('broad money'!AA45/100)*nGDP!AA45</f>
        <v>7072064507.5813885</v>
      </c>
      <c r="AB45">
        <f>('broad money'!AB45/100)*nGDP!AB45</f>
        <v>6810643922.869751</v>
      </c>
      <c r="AC45">
        <f>('broad money'!AC45/100)*nGDP!AC45</f>
        <v>7233235539.8047857</v>
      </c>
      <c r="AD45">
        <f>('broad money'!AD45/100)*nGDP!AD45</f>
        <v>6751820366.905551</v>
      </c>
      <c r="AE45">
        <f>('broad money'!AE45/100)*nGDP!AE45</f>
        <v>7027911384.3350105</v>
      </c>
      <c r="AF45">
        <f>('broad money'!AF45/100)*nGDP!AF45</f>
        <v>8123860600.8583927</v>
      </c>
      <c r="AG45">
        <f>('broad money'!AG45/100)*nGDP!AG45</f>
        <v>9423752598.331707</v>
      </c>
      <c r="AH45">
        <f>('broad money'!AH45/100)*nGDP!AH45</f>
        <v>11380598277.166252</v>
      </c>
      <c r="AI45">
        <f>('broad money'!AI45/100)*nGDP!AI45</f>
        <v>12367648041.678083</v>
      </c>
      <c r="AJ45">
        <f>('broad money'!AJ45/100)*nGDP!AJ45</f>
        <v>13704953761.363665</v>
      </c>
      <c r="AK45">
        <f>('broad money'!AK45/100)*nGDP!AK45</f>
        <v>16632203245.501795</v>
      </c>
      <c r="AL45">
        <f>('broad money'!AL45/100)*nGDP!AL45</f>
        <v>18583915046.265884</v>
      </c>
      <c r="AM45">
        <f>('broad money'!AM45/100)*nGDP!AM45</f>
        <v>19962604807.9328</v>
      </c>
      <c r="AN45">
        <f>('broad money'!AN45/100)*nGDP!AN45</f>
        <v>26291330069.623932</v>
      </c>
      <c r="AO45">
        <f>('broad money'!AO45/100)*nGDP!AO45</f>
        <v>30391919524.144276</v>
      </c>
      <c r="AP45">
        <f>('broad money'!AP45/100)*nGDP!AP45</f>
        <v>37193736298.154694</v>
      </c>
      <c r="AQ45">
        <f>('broad money'!AQ45/100)*nGDP!AQ45</f>
        <v>38378589482.06385</v>
      </c>
      <c r="AR45">
        <f>('broad money'!AR45/100)*nGDP!AR45</f>
        <v>39222797994.638824</v>
      </c>
      <c r="AS45">
        <f>('broad money'!AS45/100)*nGDP!AS45</f>
        <v>40409087843.338516</v>
      </c>
      <c r="AT45">
        <f>('broad money'!AT45/100)*nGDP!AT45</f>
        <v>62669213261.481163</v>
      </c>
      <c r="AU45">
        <f>('broad money'!AU45/100)*nGDP!AU45</f>
        <v>61192048787.76693</v>
      </c>
      <c r="AV45">
        <f>('broad money'!AV45/100)*nGDP!AV45</f>
        <v>60676658590.051399</v>
      </c>
      <c r="AW45">
        <f>('broad money'!AW45/100)*nGDP!AW45</f>
        <v>75414082263.248795</v>
      </c>
      <c r="AX45">
        <f>('broad money'!AX45/100)*nGDP!AX45</f>
        <v>91296120252.37355</v>
      </c>
      <c r="AY45">
        <f>('broad money'!AY45/100)*nGDP!AY45</f>
        <v>114886558794.96738</v>
      </c>
      <c r="AZ45">
        <f>('broad money'!AZ45/100)*nGDP!AZ45</f>
        <v>138409595207.82809</v>
      </c>
      <c r="BA45">
        <f>('broad money'!BA45/100)*nGDP!BA45</f>
        <v>138976551964.64484</v>
      </c>
      <c r="BB45">
        <f>('broad money'!BB45/100)*nGDP!BB45</f>
        <v>123483578814.74178</v>
      </c>
      <c r="BC45">
        <f>('broad money'!BC45/100)*nGDP!BC45</f>
        <v>145855348508.80325</v>
      </c>
      <c r="BD45">
        <f>('broad money'!BD45/100)*nGDP!BD45</f>
        <v>189237993601.51074</v>
      </c>
      <c r="BE45">
        <f>('broad money'!BE45/100)*nGDP!BE45</f>
        <v>207280454513.18152</v>
      </c>
      <c r="BF45">
        <f>('broad money'!BF45/100)*nGDP!BF45</f>
        <v>227761389090.11121</v>
      </c>
      <c r="BG45">
        <f>('broad money'!BG45/100)*nGDP!BG45</f>
        <v>215080527695.39923</v>
      </c>
      <c r="BH45">
        <f>('broad money'!BH45/100)*nGDP!BH45</f>
        <v>204534750107.45303</v>
      </c>
      <c r="BI45">
        <f>('broad money'!BI45/100)*nGDP!BI45</f>
        <v>207401565805.73618</v>
      </c>
      <c r="BJ45">
        <f>('broad money'!BJ45/100)*nGDP!BJ45</f>
        <v>217388521704.19614</v>
      </c>
      <c r="BK45">
        <f>('broad money'!BK45/100)*nGDP!BK45</f>
        <v>229669392575.82477</v>
      </c>
      <c r="BL45">
        <f>('broad money'!BL45/100)*nGDP!BL45</f>
        <v>234742237787.7598</v>
      </c>
      <c r="BM45">
        <f>('broad money'!BM45/100)*nGDP!BM45</f>
        <v>237479751932.96445</v>
      </c>
      <c r="BN45">
        <f>('broad money'!BN45/100)*nGDP!BN45</f>
        <v>295571298031.64752</v>
      </c>
      <c r="BO45">
        <f>('broad money'!BO45/100)*nGDP!BO45</f>
        <v>266718208278.22363</v>
      </c>
      <c r="BP45">
        <f>('broad money'!BP45/100)*nGDP!BP45</f>
        <v>284517632728.23627</v>
      </c>
      <c r="BQ45">
        <f>('broad money'!BQ45/100)*nGDP!BQ45</f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f>('broad money'!E46/100)*nGDP!E46</f>
        <v>0</v>
      </c>
      <c r="F46">
        <f>('broad money'!F46/100)*nGDP!F46</f>
        <v>0</v>
      </c>
      <c r="G46">
        <f>('broad money'!G46/100)*nGDP!G46</f>
        <v>0</v>
      </c>
      <c r="H46">
        <f>('broad money'!H46/100)*nGDP!H46</f>
        <v>0</v>
      </c>
      <c r="I46">
        <f>('broad money'!I46/100)*nGDP!I46</f>
        <v>0</v>
      </c>
      <c r="J46">
        <f>('broad money'!J46/100)*nGDP!J46</f>
        <v>0</v>
      </c>
      <c r="K46">
        <f>('broad money'!K46/100)*nGDP!K46</f>
        <v>0</v>
      </c>
      <c r="L46">
        <f>('broad money'!L46/100)*nGDP!L46</f>
        <v>0</v>
      </c>
      <c r="M46">
        <f>('broad money'!M46/100)*nGDP!M46</f>
        <v>0</v>
      </c>
      <c r="N46">
        <f>('broad money'!N46/100)*nGDP!N46</f>
        <v>0</v>
      </c>
      <c r="O46">
        <f>('broad money'!O46/100)*nGDP!O46</f>
        <v>0</v>
      </c>
      <c r="P46">
        <f>('broad money'!P46/100)*nGDP!P46</f>
        <v>0</v>
      </c>
      <c r="Q46">
        <f>('broad money'!Q46/100)*nGDP!Q46</f>
        <v>0</v>
      </c>
      <c r="R46">
        <f>('broad money'!R46/100)*nGDP!R46</f>
        <v>0</v>
      </c>
      <c r="S46">
        <f>('broad money'!S46/100)*nGDP!S46</f>
        <v>0</v>
      </c>
      <c r="T46">
        <f>('broad money'!T46/100)*nGDP!T46</f>
        <v>0</v>
      </c>
      <c r="U46">
        <f>('broad money'!U46/100)*nGDP!U46</f>
        <v>0</v>
      </c>
      <c r="V46">
        <f>('broad money'!V46/100)*nGDP!V46</f>
        <v>46204616909.145882</v>
      </c>
      <c r="W46">
        <f>('broad money'!W46/100)*nGDP!W46</f>
        <v>36166666666.666695</v>
      </c>
      <c r="X46">
        <f>('broad money'!X46/100)*nGDP!X46</f>
        <v>57730434782.60865</v>
      </c>
      <c r="Y46">
        <f>('broad money'!Y46/100)*nGDP!Y46</f>
        <v>69629166666.666687</v>
      </c>
      <c r="Z46">
        <f>('broad money'!Z46/100)*nGDP!Z46</f>
        <v>78480158730.158661</v>
      </c>
      <c r="AA46">
        <f>('broad money'!AA46/100)*nGDP!AA46</f>
        <v>86477099236.641083</v>
      </c>
      <c r="AB46">
        <f>('broad money'!AB46/100)*nGDP!AB46</f>
        <v>103938697318.0078</v>
      </c>
      <c r="AC46">
        <f>('broad money'!AC46/100)*nGDP!AC46</f>
        <v>128517857142.85695</v>
      </c>
      <c r="AD46">
        <f>('broad money'!AD46/100)*nGDP!AD46</f>
        <v>165812925170.06799</v>
      </c>
      <c r="AE46">
        <f>('broad money'!AE46/100)*nGDP!AE46</f>
        <v>184017391304.34778</v>
      </c>
      <c r="AF46">
        <f>('broad money'!AF46/100)*nGDP!AF46</f>
        <v>178417040358.74457</v>
      </c>
      <c r="AG46">
        <f>('broad money'!AG46/100)*nGDP!AG46</f>
        <v>197574074074.0741</v>
      </c>
      <c r="AH46">
        <f>('broad money'!AH46/100)*nGDP!AH46</f>
        <v>230629554655.87033</v>
      </c>
      <c r="AI46">
        <f>('broad money'!AI46/100)*nGDP!AI46</f>
        <v>280724665391.96967</v>
      </c>
      <c r="AJ46">
        <f>('broad money'!AJ46/100)*nGDP!AJ46</f>
        <v>324022648083.62329</v>
      </c>
      <c r="AK46">
        <f>('broad money'!AK46/100)*nGDP!AK46</f>
        <v>381904238618.52435</v>
      </c>
      <c r="AL46">
        <f>('broad money'!AL46/100)*nGDP!AL46</f>
        <v>444825651702.34271</v>
      </c>
      <c r="AM46">
        <f>('broad money'!AM46/100)*nGDP!AM46</f>
        <v>544398411694.14154</v>
      </c>
      <c r="AN46">
        <f>('broad money'!AN46/100)*nGDP!AN46</f>
        <v>727343635217.83142</v>
      </c>
      <c r="AO46">
        <f>('broad money'!AO46/100)*nGDP!AO46</f>
        <v>915247754587.79968</v>
      </c>
      <c r="AP46">
        <f>('broad money'!AP46/100)*nGDP!AP46</f>
        <v>1108200699725.9399</v>
      </c>
      <c r="AQ46">
        <f>('broad money'!AQ46/100)*nGDP!AQ46</f>
        <v>1275041013615.4807</v>
      </c>
      <c r="AR46">
        <f>('broad money'!AR46/100)*nGDP!AR46</f>
        <v>1462169661462.2722</v>
      </c>
      <c r="AS46">
        <f>('broad money'!AS46/100)*nGDP!AS46</f>
        <v>1642328493167.3674</v>
      </c>
      <c r="AT46">
        <f>('broad money'!AT46/100)*nGDP!AT46</f>
        <v>1889702126405.1423</v>
      </c>
      <c r="AU46">
        <f>('broad money'!AU46/100)*nGDP!AU46</f>
        <v>2138045902618.5583</v>
      </c>
      <c r="AV46">
        <f>('broad money'!AV46/100)*nGDP!AV46</f>
        <v>2549376304588.2183</v>
      </c>
      <c r="AW46">
        <f>('broad money'!AW46/100)*nGDP!AW46</f>
        <v>2928983432125.5381</v>
      </c>
      <c r="AX46">
        <f>('broad money'!AX46/100)*nGDP!AX46</f>
        <v>3453762772418.9717</v>
      </c>
      <c r="AY46">
        <f>('broad money'!AY46/100)*nGDP!AY46</f>
        <v>4334436412498.5947</v>
      </c>
      <c r="AZ46">
        <f>('broad money'!AZ46/100)*nGDP!AZ46</f>
        <v>5303194386826.123</v>
      </c>
      <c r="BA46">
        <f>('broad money'!BA46/100)*nGDP!BA46</f>
        <v>6838252870519.5381</v>
      </c>
      <c r="BB46">
        <f>('broad money'!BB46/100)*nGDP!BB46</f>
        <v>8932621334667.0645</v>
      </c>
      <c r="BC46">
        <f>('broad money'!BC46/100)*nGDP!BC46</f>
        <v>10721166109587.869</v>
      </c>
      <c r="BD46">
        <f>('broad money'!BD46/100)*nGDP!BD46</f>
        <v>13179540525911.992</v>
      </c>
      <c r="BE46">
        <f>('broad money'!BE46/100)*nGDP!BE46</f>
        <v>15432469513728.076</v>
      </c>
      <c r="BF46">
        <f>('broad money'!BF46/100)*nGDP!BF46</f>
        <v>17859396745847.445</v>
      </c>
      <c r="BG46">
        <f>('broad money'!BG46/100)*nGDP!BG46</f>
        <v>19994921883312.105</v>
      </c>
      <c r="BH46">
        <f>('broad money'!BH46/100)*nGDP!BH46</f>
        <v>22356974567232.016</v>
      </c>
      <c r="BI46">
        <f>('broad money'!BI46/100)*nGDP!BI46</f>
        <v>23328644759317.48</v>
      </c>
      <c r="BJ46">
        <f>('broad money'!BJ46/100)*nGDP!BJ46</f>
        <v>24794117168407.066</v>
      </c>
      <c r="BK46">
        <f>('broad money'!BK46/100)*nGDP!BK46</f>
        <v>27100055251416.41</v>
      </c>
      <c r="BL46">
        <f>('broad money'!BL46/100)*nGDP!BL46</f>
        <v>28258136611137.293</v>
      </c>
      <c r="BM46">
        <f>('broad money'!BM46/100)*nGDP!BM46</f>
        <v>31122101628958.77</v>
      </c>
      <c r="BN46">
        <f>('broad money'!BN46/100)*nGDP!BN46</f>
        <v>36324845688790.992</v>
      </c>
      <c r="BO46">
        <f>('broad money'!BO46/100)*nGDP!BO46</f>
        <v>38826495994111.336</v>
      </c>
      <c r="BP46">
        <f>('broad money'!BP46/100)*nGDP!BP46</f>
        <v>40562242243096.25</v>
      </c>
      <c r="BQ46">
        <f>('broad money'!BQ46/100)*nGDP!BQ46</f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f>('broad money'!E47/100)*nGDP!E47</f>
        <v>0</v>
      </c>
      <c r="F47">
        <f>('broad money'!F47/100)*nGDP!F47</f>
        <v>0</v>
      </c>
      <c r="G47">
        <f>('broad money'!G47/100)*nGDP!G47</f>
        <v>129706952.77141696</v>
      </c>
      <c r="H47">
        <f>('broad money'!H47/100)*nGDP!H47</f>
        <v>148235004.93646666</v>
      </c>
      <c r="I47">
        <f>('broad money'!I47/100)*nGDP!I47</f>
        <v>201977589.55594122</v>
      </c>
      <c r="J47">
        <f>('broad money'!J47/100)*nGDP!J47</f>
        <v>199378983.84081095</v>
      </c>
      <c r="K47">
        <f>('broad money'!K47/100)*nGDP!K47</f>
        <v>219595991.64984888</v>
      </c>
      <c r="L47">
        <f>('broad money'!L47/100)*nGDP!L47</f>
        <v>236706414.50968865</v>
      </c>
      <c r="M47">
        <f>('broad money'!M47/100)*nGDP!M47</f>
        <v>293014318.10789651</v>
      </c>
      <c r="N47">
        <f>('broad money'!N47/100)*nGDP!N47</f>
        <v>353592079.69743925</v>
      </c>
      <c r="O47">
        <f>('broad money'!O47/100)*nGDP!O47</f>
        <v>386319783.33878195</v>
      </c>
      <c r="P47">
        <f>('broad money'!P47/100)*nGDP!P47</f>
        <v>427082775.83626896</v>
      </c>
      <c r="Q47">
        <f>('broad money'!Q47/100)*nGDP!Q47</f>
        <v>487367204.38985902</v>
      </c>
      <c r="R47">
        <f>('broad money'!R47/100)*nGDP!R47</f>
        <v>663603311.78566122</v>
      </c>
      <c r="S47">
        <f>('broad money'!S47/100)*nGDP!S47</f>
        <v>927318950.04213238</v>
      </c>
      <c r="T47">
        <f>('broad money'!T47/100)*nGDP!T47</f>
        <v>1141135227.9774082</v>
      </c>
      <c r="U47">
        <f>('broad money'!U47/100)*nGDP!U47</f>
        <v>1463692307.7463913</v>
      </c>
      <c r="V47">
        <f>('broad money'!V47/100)*nGDP!V47</f>
        <v>2134852931.4920518</v>
      </c>
      <c r="W47">
        <f>('broad money'!W47/100)*nGDP!W47</f>
        <v>2577420324.9142294</v>
      </c>
      <c r="X47">
        <f>('broad money'!X47/100)*nGDP!X47</f>
        <v>2661506320.4381781</v>
      </c>
      <c r="Y47">
        <f>('broad money'!Y47/100)*nGDP!Y47</f>
        <v>2753792244.5927248</v>
      </c>
      <c r="Z47">
        <f>('broad money'!Z47/100)*nGDP!Z47</f>
        <v>2353978506.8605995</v>
      </c>
      <c r="AA47">
        <f>('broad money'!AA47/100)*nGDP!AA47</f>
        <v>2009517451.2701683</v>
      </c>
      <c r="AB47">
        <f>('broad money'!AB47/100)*nGDP!AB47</f>
        <v>1815827007.999212</v>
      </c>
      <c r="AC47">
        <f>('broad money'!AC47/100)*nGDP!AC47</f>
        <v>1890462062.4325218</v>
      </c>
      <c r="AD47">
        <f>('broad money'!AD47/100)*nGDP!AD47</f>
        <v>2091079339.6516826</v>
      </c>
      <c r="AE47">
        <f>('broad money'!AE47/100)*nGDP!AE47</f>
        <v>2786249638.9896984</v>
      </c>
      <c r="AF47">
        <f>('broad money'!AF47/100)*nGDP!AF47</f>
        <v>3095526194.2471981</v>
      </c>
      <c r="AG47">
        <f>('broad money'!AG47/100)*nGDP!AG47</f>
        <v>3169412606.0897999</v>
      </c>
      <c r="AH47">
        <f>('broad money'!AH47/100)*nGDP!AH47</f>
        <v>2720074063.0261745</v>
      </c>
      <c r="AI47">
        <f>('broad money'!AI47/100)*nGDP!AI47</f>
        <v>3105097453.8800869</v>
      </c>
      <c r="AJ47">
        <f>('broad money'!AJ47/100)*nGDP!AJ47</f>
        <v>3000228895.4929395</v>
      </c>
      <c r="AK47">
        <f>('broad money'!AK47/100)*nGDP!AK47</f>
        <v>3159718951.7781811</v>
      </c>
      <c r="AL47">
        <f>('broad money'!AL47/100)*nGDP!AL47</f>
        <v>2913372956.6716671</v>
      </c>
      <c r="AM47">
        <f>('broad money'!AM47/100)*nGDP!AM47</f>
        <v>2181005688.0354605</v>
      </c>
      <c r="AN47">
        <f>('broad money'!AN47/100)*nGDP!AN47</f>
        <v>2864593827.2476883</v>
      </c>
      <c r="AO47">
        <f>('broad money'!AO47/100)*nGDP!AO47</f>
        <v>2904887970.1343598</v>
      </c>
      <c r="AP47">
        <f>('broad money'!AP47/100)*nGDP!AP47</f>
        <v>2754427210.2048912</v>
      </c>
      <c r="AQ47">
        <f>('broad money'!AQ47/100)*nGDP!AQ47</f>
        <v>2889066483.4426622</v>
      </c>
      <c r="AR47">
        <f>('broad money'!AR47/100)*nGDP!AR47</f>
        <v>2721671186.4610481</v>
      </c>
      <c r="AS47">
        <f>('broad money'!AS47/100)*nGDP!AS47</f>
        <v>2318001843.5641961</v>
      </c>
      <c r="AT47">
        <f>('broad money'!AT47/100)*nGDP!AT47</f>
        <v>2350208659.1089225</v>
      </c>
      <c r="AU47">
        <f>('broad money'!AU47/100)*nGDP!AU47</f>
        <v>3220158147.568377</v>
      </c>
      <c r="AV47">
        <f>('broad money'!AV47/100)*nGDP!AV47</f>
        <v>2785918384.124701</v>
      </c>
      <c r="AW47">
        <f>('broad money'!AW47/100)*nGDP!AW47</f>
        <v>3295438920.0543547</v>
      </c>
      <c r="AX47">
        <f>('broad money'!AX47/100)*nGDP!AX47</f>
        <v>3290109891.4743843</v>
      </c>
      <c r="AY47">
        <f>('broad money'!AY47/100)*nGDP!AY47</f>
        <v>3757718656.808672</v>
      </c>
      <c r="AZ47">
        <f>('broad money'!AZ47/100)*nGDP!AZ47</f>
        <v>5420278205.1518507</v>
      </c>
      <c r="BA47">
        <f>('broad money'!BA47/100)*nGDP!BA47</f>
        <v>6283211835.5586767</v>
      </c>
      <c r="BB47">
        <f>('broad money'!BB47/100)*nGDP!BB47</f>
        <v>7220080376.0594463</v>
      </c>
      <c r="BC47">
        <f>('broad money'!BC47/100)*nGDP!BC47</f>
        <v>8174712175.5571814</v>
      </c>
      <c r="BD47">
        <f>('broad money'!BD47/100)*nGDP!BD47</f>
        <v>9528659478.8424625</v>
      </c>
      <c r="BE47">
        <f>('broad money'!BE47/100)*nGDP!BE47</f>
        <v>9222126519.5670586</v>
      </c>
      <c r="BF47">
        <f>('broad money'!BF47/100)*nGDP!BF47</f>
        <v>10614215740.316286</v>
      </c>
      <c r="BG47">
        <f>('broad money'!BG47/100)*nGDP!BG47</f>
        <v>12122569779.837791</v>
      </c>
      <c r="BH47">
        <f>('broad money'!BH47/100)*nGDP!BH47</f>
        <v>11962341616.397308</v>
      </c>
      <c r="BI47">
        <f>('broad money'!BI47/100)*nGDP!BI47</f>
        <v>13251557327.06086</v>
      </c>
      <c r="BJ47">
        <f>('broad money'!BJ47/100)*nGDP!BJ47</f>
        <v>14767589458.263796</v>
      </c>
      <c r="BK47">
        <f>('broad money'!BK47/100)*nGDP!BK47</f>
        <v>17506016115.501087</v>
      </c>
      <c r="BL47">
        <f>('broad money'!BL47/100)*nGDP!BL47</f>
        <v>18381657062.845486</v>
      </c>
      <c r="BM47">
        <f>('broad money'!BM47/100)*nGDP!BM47</f>
        <v>22659633136.328041</v>
      </c>
      <c r="BN47">
        <f>('broad money'!BN47/100)*nGDP!BN47</f>
        <v>27928832107.061642</v>
      </c>
      <c r="BO47">
        <f>('broad money'!BO47/100)*nGDP!BO47</f>
        <v>27059497507.906292</v>
      </c>
      <c r="BP47">
        <f>('broad money'!BP47/100)*nGDP!BP47</f>
        <v>28751967702.276714</v>
      </c>
      <c r="BQ47">
        <f>('broad money'!BQ47/100)*nGDP!BQ47</f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f>('broad money'!E48/100)*nGDP!E48</f>
        <v>61036705.531811193</v>
      </c>
      <c r="F48">
        <f>('broad money'!F48/100)*nGDP!F48</f>
        <v>61143554.304799631</v>
      </c>
      <c r="G48">
        <f>('broad money'!G48/100)*nGDP!G48</f>
        <v>79923640.398016691</v>
      </c>
      <c r="H48">
        <f>('broad money'!H48/100)*nGDP!H48</f>
        <v>84766632.475096613</v>
      </c>
      <c r="I48">
        <f>('broad money'!I48/100)*nGDP!I48</f>
        <v>94573213.864148498</v>
      </c>
      <c r="J48">
        <f>('broad money'!J48/100)*nGDP!J48</f>
        <v>94888523.150940552</v>
      </c>
      <c r="K48">
        <f>('broad money'!K48/100)*nGDP!K48</f>
        <v>111066399.99073012</v>
      </c>
      <c r="L48">
        <f>('broad money'!L48/100)*nGDP!L48</f>
        <v>119997247.54884104</v>
      </c>
      <c r="M48">
        <f>('broad money'!M48/100)*nGDP!M48</f>
        <v>142749932.63880309</v>
      </c>
      <c r="N48">
        <f>('broad money'!N48/100)*nGDP!N48</f>
        <v>161462644.05962113</v>
      </c>
      <c r="O48">
        <f>('broad money'!O48/100)*nGDP!O48</f>
        <v>169367473.42966625</v>
      </c>
      <c r="P48">
        <f>('broad money'!P48/100)*nGDP!P48</f>
        <v>191883167.85389623</v>
      </c>
      <c r="Q48">
        <f>('broad money'!Q48/100)*nGDP!Q48</f>
        <v>230256845.74813688</v>
      </c>
      <c r="R48">
        <f>('broad money'!R48/100)*nGDP!R48</f>
        <v>318704252.2436645</v>
      </c>
      <c r="S48">
        <f>('broad money'!S48/100)*nGDP!S48</f>
        <v>398047705.18354958</v>
      </c>
      <c r="T48">
        <f>('broad money'!T48/100)*nGDP!T48</f>
        <v>503297337.46714664</v>
      </c>
      <c r="U48">
        <f>('broad money'!U48/100)*nGDP!U48</f>
        <v>564650151.33581078</v>
      </c>
      <c r="V48">
        <f>('broad money'!V48/100)*nGDP!V48</f>
        <v>758563686.35048616</v>
      </c>
      <c r="W48">
        <f>('broad money'!W48/100)*nGDP!W48</f>
        <v>953335656.65589738</v>
      </c>
      <c r="X48">
        <f>('broad money'!X48/100)*nGDP!X48</f>
        <v>1239319975.9496582</v>
      </c>
      <c r="Y48">
        <f>('broad money'!Y48/100)*nGDP!Y48</f>
        <v>1514636859.0067914</v>
      </c>
      <c r="Z48">
        <f>('broad money'!Z48/100)*nGDP!Z48</f>
        <v>1514070100.6758645</v>
      </c>
      <c r="AA48">
        <f>('broad money'!AA48/100)*nGDP!AA48</f>
        <v>1490064335.2104342</v>
      </c>
      <c r="AB48">
        <f>('broad money'!AB48/100)*nGDP!AB48</f>
        <v>1625915746.3755164</v>
      </c>
      <c r="AC48">
        <f>('broad money'!AC48/100)*nGDP!AC48</f>
        <v>1709985846.583823</v>
      </c>
      <c r="AD48">
        <f>('broad money'!AD48/100)*nGDP!AD48</f>
        <v>1952515515.6460195</v>
      </c>
      <c r="AE48">
        <f>('broad money'!AE48/100)*nGDP!AE48</f>
        <v>2424908265.5141249</v>
      </c>
      <c r="AF48">
        <f>('broad money'!AF48/100)*nGDP!AF48</f>
        <v>2282083851.9505844</v>
      </c>
      <c r="AG48">
        <f>('broad money'!AG48/100)*nGDP!AG48</f>
        <v>2349690061.4335999</v>
      </c>
      <c r="AH48">
        <f>('broad money'!AH48/100)*nGDP!AH48</f>
        <v>2247624912.1029849</v>
      </c>
      <c r="AI48">
        <f>('broad money'!AI48/100)*nGDP!AI48</f>
        <v>2614818483.2480173</v>
      </c>
      <c r="AJ48">
        <f>('broad money'!AJ48/100)*nGDP!AJ48</f>
        <v>2560908566.7589912</v>
      </c>
      <c r="AK48">
        <f>('broad money'!AK48/100)*nGDP!AK48</f>
        <v>2273032250.0620208</v>
      </c>
      <c r="AL48">
        <f>('broad money'!AL48/100)*nGDP!AL48</f>
        <v>1928679989.8795955</v>
      </c>
      <c r="AM48">
        <f>('broad money'!AM48/100)*nGDP!AM48</f>
        <v>1244726503.5380714</v>
      </c>
      <c r="AN48">
        <f>('broad money'!AN48/100)*nGDP!AN48</f>
        <v>1299302905.1442988</v>
      </c>
      <c r="AO48">
        <f>('broad money'!AO48/100)*nGDP!AO48</f>
        <v>1139734591.8188782</v>
      </c>
      <c r="AP48">
        <f>('broad money'!AP48/100)*nGDP!AP48</f>
        <v>1184485657.7466607</v>
      </c>
      <c r="AQ48">
        <f>('broad money'!AQ48/100)*nGDP!AQ48</f>
        <v>1262969333.3832166</v>
      </c>
      <c r="AR48">
        <f>('broad money'!AR48/100)*nGDP!AR48</f>
        <v>1371570355.3558679</v>
      </c>
      <c r="AS48">
        <f>('broad money'!AS48/100)*nGDP!AS48</f>
        <v>1416042951.5986731</v>
      </c>
      <c r="AT48">
        <f>('broad money'!AT48/100)*nGDP!AT48</f>
        <v>1392018311.5596004</v>
      </c>
      <c r="AU48">
        <f>('broad money'!AU48/100)*nGDP!AU48</f>
        <v>1780819441.9519472</v>
      </c>
      <c r="AV48">
        <f>('broad money'!AV48/100)*nGDP!AV48</f>
        <v>2171825470.3893108</v>
      </c>
      <c r="AW48">
        <f>('broad money'!AW48/100)*nGDP!AW48</f>
        <v>2566234403.5144362</v>
      </c>
      <c r="AX48">
        <f>('broad money'!AX48/100)*nGDP!AX48</f>
        <v>2711742667.9868464</v>
      </c>
      <c r="AY48">
        <f>('broad money'!AY48/100)*nGDP!AY48</f>
        <v>2959274825.0049915</v>
      </c>
      <c r="AZ48">
        <f>('broad money'!AZ48/100)*nGDP!AZ48</f>
        <v>3710394678.0448003</v>
      </c>
      <c r="BA48">
        <f>('broad money'!BA48/100)*nGDP!BA48</f>
        <v>4537407654.6329298</v>
      </c>
      <c r="BB48">
        <f>('broad money'!BB48/100)*nGDP!BB48</f>
        <v>4657228642.5532227</v>
      </c>
      <c r="BC48">
        <f>('broad money'!BC48/100)*nGDP!BC48</f>
        <v>5037835301.3317804</v>
      </c>
      <c r="BD48">
        <f>('broad money'!BD48/100)*nGDP!BD48</f>
        <v>5825398417.1828632</v>
      </c>
      <c r="BE48">
        <f>('broad money'!BE48/100)*nGDP!BE48</f>
        <v>5373734093.1805248</v>
      </c>
      <c r="BF48">
        <f>('broad money'!BF48/100)*nGDP!BF48</f>
        <v>6190743728.9322519</v>
      </c>
      <c r="BG48">
        <f>('broad money'!BG48/100)*nGDP!BG48</f>
        <v>7012618931.6521063</v>
      </c>
      <c r="BH48">
        <f>('broad money'!BH48/100)*nGDP!BH48</f>
        <v>6372228446.6705427</v>
      </c>
      <c r="BI48">
        <f>('broad money'!BI48/100)*nGDP!BI48</f>
        <v>6675164561.1727858</v>
      </c>
      <c r="BJ48">
        <f>('broad money'!BJ48/100)*nGDP!BJ48</f>
        <v>7182603147.2122021</v>
      </c>
      <c r="BK48">
        <f>('broad money'!BK48/100)*nGDP!BK48</f>
        <v>8551227044.7547245</v>
      </c>
      <c r="BL48">
        <f>('broad money'!BL48/100)*nGDP!BL48</f>
        <v>0</v>
      </c>
      <c r="BM48">
        <f>('broad money'!BM48/100)*nGDP!BM48</f>
        <v>0</v>
      </c>
      <c r="BN48">
        <f>('broad money'!BN48/100)*nGDP!BN48</f>
        <v>0</v>
      </c>
      <c r="BO48">
        <f>('broad money'!BO48/100)*nGDP!BO48</f>
        <v>0</v>
      </c>
      <c r="BP48">
        <f>('broad money'!BP48/100)*nGDP!BP48</f>
        <v>0</v>
      </c>
      <c r="BQ48">
        <f>('broad money'!BQ48/100)*nGDP!BQ48</f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f>('broad money'!E49/100)*nGDP!E49</f>
        <v>0</v>
      </c>
      <c r="F49">
        <f>('broad money'!F49/100)*nGDP!F49</f>
        <v>0</v>
      </c>
      <c r="G49">
        <f>('broad money'!G49/100)*nGDP!G49</f>
        <v>0</v>
      </c>
      <c r="H49">
        <f>('broad money'!H49/100)*nGDP!H49</f>
        <v>587458745.87458658</v>
      </c>
      <c r="I49">
        <f>('broad money'!I49/100)*nGDP!I49</f>
        <v>340018181.81818134</v>
      </c>
      <c r="J49">
        <f>('broad money'!J49/100)*nGDP!J49</f>
        <v>396048484.84848541</v>
      </c>
      <c r="K49">
        <f>('broad money'!K49/100)*nGDP!K49</f>
        <v>496157575.75757807</v>
      </c>
      <c r="L49">
        <f>('broad money'!L49/100)*nGDP!L49</f>
        <v>332063400.57636845</v>
      </c>
      <c r="M49">
        <f>('broad money'!M49/100)*nGDP!M49</f>
        <v>303063872.25548911</v>
      </c>
      <c r="N49">
        <f>('broad money'!N49/100)*nGDP!N49</f>
        <v>339281437.12574852</v>
      </c>
      <c r="O49">
        <f>('broad money'!O49/100)*nGDP!O49</f>
        <v>415572854.29141665</v>
      </c>
      <c r="P49">
        <f>('broad money'!P49/100)*nGDP!P49</f>
        <v>447794411.17764467</v>
      </c>
      <c r="Q49">
        <f>('broad money'!Q49/100)*nGDP!Q49</f>
        <v>544011976.04790413</v>
      </c>
      <c r="R49">
        <f>('broad money'!R49/100)*nGDP!R49</f>
        <v>749826347.30538905</v>
      </c>
      <c r="S49">
        <f>('broad money'!S49/100)*nGDP!S49</f>
        <v>996674850.29940426</v>
      </c>
      <c r="T49">
        <f>('broad money'!T49/100)*nGDP!T49</f>
        <v>1096588622.7544904</v>
      </c>
      <c r="U49">
        <f>('broad money'!U49/100)*nGDP!U49</f>
        <v>957374692.33196688</v>
      </c>
      <c r="V49">
        <f>('broad money'!V49/100)*nGDP!V49</f>
        <v>1410132049.0367839</v>
      </c>
      <c r="W49">
        <f>('broad money'!W49/100)*nGDP!W49</f>
        <v>2228879066.9856458</v>
      </c>
      <c r="X49">
        <f>('broad money'!X49/100)*nGDP!X49</f>
        <v>1131988485.4621761</v>
      </c>
      <c r="Y49">
        <f>('broad money'!Y49/100)*nGDP!Y49</f>
        <v>1137347825.3103516</v>
      </c>
      <c r="Z49">
        <f>('broad money'!Z49/100)*nGDP!Z49</f>
        <v>1104191192.2418716</v>
      </c>
      <c r="AA49">
        <f>('broad money'!AA49/100)*nGDP!AA49</f>
        <v>1472070815.3946412</v>
      </c>
      <c r="AB49">
        <f>('broad money'!AB49/100)*nGDP!AB49</f>
        <v>7965803911.0696888</v>
      </c>
      <c r="AC49">
        <f>('broad money'!AC49/100)*nGDP!AC49</f>
        <v>520002211.99432379</v>
      </c>
      <c r="AD49">
        <f>('broad money'!AD49/100)*nGDP!AD49</f>
        <v>496258393.87512589</v>
      </c>
      <c r="AE49">
        <f>('broad money'!AE49/100)*nGDP!AE49</f>
        <v>652997603.6603533</v>
      </c>
      <c r="AF49">
        <f>('broad money'!AF49/100)*nGDP!AF49</f>
        <v>673030427.52839744</v>
      </c>
      <c r="AG49">
        <f>('broad money'!AG49/100)*nGDP!AG49</f>
        <v>936167545.67473423</v>
      </c>
      <c r="AH49">
        <f>('broad money'!AH49/100)*nGDP!AH49</f>
        <v>768591301.18981504</v>
      </c>
      <c r="AI49">
        <f>('broad money'!AI49/100)*nGDP!AI49</f>
        <v>1205155169.2627442</v>
      </c>
      <c r="AJ49">
        <f>('broad money'!AJ49/100)*nGDP!AJ49</f>
        <v>1382619441.7493663</v>
      </c>
      <c r="AK49">
        <f>('broad money'!AK49/100)*nGDP!AK49</f>
        <v>1300123518.8106773</v>
      </c>
      <c r="AL49">
        <f>('broad money'!AL49/100)*nGDP!AL49</f>
        <v>3285055983.5621538</v>
      </c>
      <c r="AM49">
        <f>('broad money'!AM49/100)*nGDP!AM49</f>
        <v>488973811.24022299</v>
      </c>
      <c r="AN49">
        <f>('broad money'!AN49/100)*nGDP!AN49</f>
        <v>380396295.52210671</v>
      </c>
      <c r="AO49">
        <f>('broad money'!AO49/100)*nGDP!AO49</f>
        <v>0</v>
      </c>
      <c r="AP49">
        <f>('broad money'!AP49/100)*nGDP!AP49</f>
        <v>0</v>
      </c>
      <c r="AQ49">
        <f>('broad money'!AQ49/100)*nGDP!AQ49</f>
        <v>0</v>
      </c>
      <c r="AR49">
        <f>('broad money'!AR49/100)*nGDP!AR49</f>
        <v>0</v>
      </c>
      <c r="AS49">
        <f>('broad money'!AS49/100)*nGDP!AS49</f>
        <v>653399362.08695686</v>
      </c>
      <c r="AT49">
        <f>('broad money'!AT49/100)*nGDP!AT49</f>
        <v>212539419.99999982</v>
      </c>
      <c r="AU49">
        <f>('broad money'!AU49/100)*nGDP!AU49</f>
        <v>254619405.52295056</v>
      </c>
      <c r="AV49">
        <f>('broad money'!AV49/100)*nGDP!AV49</f>
        <v>282493699.28618151</v>
      </c>
      <c r="AW49">
        <f>('broad money'!AW49/100)*nGDP!AW49</f>
        <v>521342078.30749857</v>
      </c>
      <c r="AX49">
        <f>('broad money'!AX49/100)*nGDP!AX49</f>
        <v>542033095.01862049</v>
      </c>
      <c r="AY49">
        <f>('broad money'!AY49/100)*nGDP!AY49</f>
        <v>858645297.12839365</v>
      </c>
      <c r="AZ49">
        <f>('broad money'!AZ49/100)*nGDP!AZ49</f>
        <v>1171722568.1923213</v>
      </c>
      <c r="BA49">
        <f>('broad money'!BA49/100)*nGDP!BA49</f>
        <v>1678566910.0534799</v>
      </c>
      <c r="BB49">
        <f>('broad money'!BB49/100)*nGDP!BB49</f>
        <v>1811038010.024241</v>
      </c>
      <c r="BC49">
        <f>('broad money'!BC49/100)*nGDP!BC49</f>
        <v>2181653807.4611273</v>
      </c>
      <c r="BD49">
        <f>('broad money'!BD49/100)*nGDP!BD49</f>
        <v>2611499619.5387306</v>
      </c>
      <c r="BE49">
        <f>('broad money'!BE49/100)*nGDP!BE49</f>
        <v>3150408904.932128</v>
      </c>
      <c r="BF49">
        <f>('broad money'!BF49/100)*nGDP!BF49</f>
        <v>3741576717.7302108</v>
      </c>
      <c r="BG49">
        <f>('broad money'!BG49/100)*nGDP!BG49</f>
        <v>4263857338.3574343</v>
      </c>
      <c r="BH49">
        <f>('broad money'!BH49/100)*nGDP!BH49</f>
        <v>4660218600.1022739</v>
      </c>
      <c r="BI49">
        <f>('broad money'!BI49/100)*nGDP!BI49</f>
        <v>5201354630.0930433</v>
      </c>
      <c r="BJ49">
        <f>('broad money'!BJ49/100)*nGDP!BJ49</f>
        <v>4818105805.7736769</v>
      </c>
      <c r="BK49">
        <f>('broad money'!BK49/100)*nGDP!BK49</f>
        <v>5905475642.8112679</v>
      </c>
      <c r="BL49">
        <f>('broad money'!BL49/100)*nGDP!BL49</f>
        <v>0</v>
      </c>
      <c r="BM49">
        <f>('broad money'!BM49/100)*nGDP!BM49</f>
        <v>0</v>
      </c>
      <c r="BN49">
        <f>('broad money'!BN49/100)*nGDP!BN49</f>
        <v>0</v>
      </c>
      <c r="BO49">
        <f>('broad money'!BO49/100)*nGDP!BO49</f>
        <v>0</v>
      </c>
      <c r="BP49">
        <f>('broad money'!BP49/100)*nGDP!BP49</f>
        <v>0</v>
      </c>
      <c r="BQ49">
        <f>('broad money'!BQ49/100)*nGDP!BQ49</f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f>('broad money'!E50/100)*nGDP!E50</f>
        <v>31444347.658479523</v>
      </c>
      <c r="F50">
        <f>('broad money'!F50/100)*nGDP!F50</f>
        <v>35350225.859402157</v>
      </c>
      <c r="G50">
        <f>('broad money'!G50/100)*nGDP!G50</f>
        <v>29549349.844715495</v>
      </c>
      <c r="H50">
        <f>('broad money'!H50/100)*nGDP!H50</f>
        <v>34650748.675952598</v>
      </c>
      <c r="I50">
        <f>('broad money'!I50/100)*nGDP!I50</f>
        <v>33424862.769512061</v>
      </c>
      <c r="J50">
        <f>('broad money'!J50/100)*nGDP!J50</f>
        <v>31053501.167183172</v>
      </c>
      <c r="K50">
        <f>('broad money'!K50/100)*nGDP!K50</f>
        <v>34028220.392821766</v>
      </c>
      <c r="L50">
        <f>('broad money'!L50/100)*nGDP!L50</f>
        <v>39837246.474239036</v>
      </c>
      <c r="M50">
        <f>('broad money'!M50/100)*nGDP!M50</f>
        <v>45996057.903151602</v>
      </c>
      <c r="N50">
        <f>('broad money'!N50/100)*nGDP!N50</f>
        <v>45926194.946776971</v>
      </c>
      <c r="O50">
        <f>('broad money'!O50/100)*nGDP!O50</f>
        <v>50643419.434129</v>
      </c>
      <c r="P50">
        <f>('broad money'!P50/100)*nGDP!P50</f>
        <v>55310124.795802355</v>
      </c>
      <c r="Q50">
        <f>('broad money'!Q50/100)*nGDP!Q50</f>
        <v>64231053.526524588</v>
      </c>
      <c r="R50">
        <f>('broad money'!R50/100)*nGDP!R50</f>
        <v>83368783.311480641</v>
      </c>
      <c r="S50">
        <f>('broad money'!S50/100)*nGDP!S50</f>
        <v>107405478.31835145</v>
      </c>
      <c r="T50">
        <f>('broad money'!T50/100)*nGDP!T50</f>
        <v>136762649.37854907</v>
      </c>
      <c r="U50">
        <f>('broad money'!U50/100)*nGDP!U50</f>
        <v>142075454.34076411</v>
      </c>
      <c r="V50">
        <f>('broad money'!V50/100)*nGDP!V50</f>
        <v>141497249.6281305</v>
      </c>
      <c r="W50">
        <f>('broad money'!W50/100)*nGDP!W50</f>
        <v>164418508.78590059</v>
      </c>
      <c r="X50">
        <f>('broad money'!X50/100)*nGDP!X50</f>
        <v>212117578.4068301</v>
      </c>
      <c r="Y50">
        <f>('broad money'!Y50/100)*nGDP!Y50</f>
        <v>291665703.2894057</v>
      </c>
      <c r="Z50">
        <f>('broad money'!Z50/100)*nGDP!Z50</f>
        <v>341083076.60559231</v>
      </c>
      <c r="AA50">
        <f>('broad money'!AA50/100)*nGDP!AA50</f>
        <v>355960968.27655065</v>
      </c>
      <c r="AB50">
        <f>('broad money'!AB50/100)*nGDP!AB50</f>
        <v>302404279.34647989</v>
      </c>
      <c r="AC50">
        <f>('broad money'!AC50/100)*nGDP!AC50</f>
        <v>282888463.81851536</v>
      </c>
      <c r="AD50">
        <f>('broad money'!AD50/100)*nGDP!AD50</f>
        <v>332858508.97083658</v>
      </c>
      <c r="AE50">
        <f>('broad money'!AE50/100)*nGDP!AE50</f>
        <v>381806947.18967259</v>
      </c>
      <c r="AF50">
        <f>('broad money'!AF50/100)*nGDP!AF50</f>
        <v>466179552.55640405</v>
      </c>
      <c r="AG50">
        <f>('broad money'!AG50/100)*nGDP!AG50</f>
        <v>449215377.04410458</v>
      </c>
      <c r="AH50">
        <f>('broad money'!AH50/100)*nGDP!AH50</f>
        <v>432380600.85703415</v>
      </c>
      <c r="AI50">
        <f>('broad money'!AI50/100)*nGDP!AI50</f>
        <v>599824168.22846687</v>
      </c>
      <c r="AJ50">
        <f>('broad money'!AJ50/100)*nGDP!AJ50</f>
        <v>551103128.06979036</v>
      </c>
      <c r="AK50">
        <f>('broad money'!AK50/100)*nGDP!AK50</f>
        <v>639128221.42911673</v>
      </c>
      <c r="AL50">
        <f>('broad money'!AL50/100)*nGDP!AL50</f>
        <v>438758540.9016912</v>
      </c>
      <c r="AM50">
        <f>('broad money'!AM50/100)*nGDP!AM50</f>
        <v>286863567.88307911</v>
      </c>
      <c r="AN50">
        <f>('broad money'!AN50/100)*nGDP!AN50</f>
        <v>318915159.7164408</v>
      </c>
      <c r="AO50">
        <f>('broad money'!AO50/100)*nGDP!AO50</f>
        <v>360027612.41892755</v>
      </c>
      <c r="AP50">
        <f>('broad money'!AP50/100)*nGDP!AP50</f>
        <v>345570642.68912798</v>
      </c>
      <c r="AQ50">
        <f>('broad money'!AQ50/100)*nGDP!AQ50</f>
        <v>298187084.86808091</v>
      </c>
      <c r="AR50">
        <f>('broad money'!AR50/100)*nGDP!AR50</f>
        <v>342619222.00631136</v>
      </c>
      <c r="AS50">
        <f>('broad money'!AS50/100)*nGDP!AS50</f>
        <v>470679027.58856201</v>
      </c>
      <c r="AT50">
        <f>('broad money'!AT50/100)*nGDP!AT50</f>
        <v>322937936.94404703</v>
      </c>
      <c r="AU50">
        <f>('broad money'!AU50/100)*nGDP!AU50</f>
        <v>384196220.60918146</v>
      </c>
      <c r="AV50">
        <f>('broad money'!AV50/100)*nGDP!AV50</f>
        <v>451567791.57698721</v>
      </c>
      <c r="AW50">
        <f>('broad money'!AW50/100)*nGDP!AW50</f>
        <v>595805689.96396649</v>
      </c>
      <c r="AX50">
        <f>('broad money'!AX50/100)*nGDP!AX50</f>
        <v>799778684.59148669</v>
      </c>
      <c r="AY50">
        <f>('broad money'!AY50/100)*nGDP!AY50</f>
        <v>1187351788.1133792</v>
      </c>
      <c r="AZ50">
        <f>('broad money'!AZ50/100)*nGDP!AZ50</f>
        <v>1510664570.4388065</v>
      </c>
      <c r="BA50">
        <f>('broad money'!BA50/100)*nGDP!BA50</f>
        <v>2155683658.3340187</v>
      </c>
      <c r="BB50">
        <f>('broad money'!BB50/100)*nGDP!BB50</f>
        <v>2144695100.2757311</v>
      </c>
      <c r="BC50">
        <f>('broad money'!BC50/100)*nGDP!BC50</f>
        <v>2689711870.5875368</v>
      </c>
      <c r="BD50">
        <f>('broad money'!BD50/100)*nGDP!BD50</f>
        <v>3898207652.2807703</v>
      </c>
      <c r="BE50">
        <f>('broad money'!BE50/100)*nGDP!BE50</f>
        <v>4312685664.8678074</v>
      </c>
      <c r="BF50">
        <f>('broad money'!BF50/100)*nGDP!BF50</f>
        <v>4505160344.0783339</v>
      </c>
      <c r="BG50">
        <f>('broad money'!BG50/100)*nGDP!BG50</f>
        <v>5128592217.5575819</v>
      </c>
      <c r="BH50">
        <f>('broad money'!BH50/100)*nGDP!BH50</f>
        <v>3790082313.2900891</v>
      </c>
      <c r="BI50">
        <f>('broad money'!BI50/100)*nGDP!BI50</f>
        <v>3212785960.5245085</v>
      </c>
      <c r="BJ50">
        <f>('broad money'!BJ50/100)*nGDP!BJ50</f>
        <v>2899959399.4214411</v>
      </c>
      <c r="BK50">
        <f>('broad money'!BK50/100)*nGDP!BK50</f>
        <v>2849388950.4647875</v>
      </c>
      <c r="BL50">
        <f>('broad money'!BL50/100)*nGDP!BL50</f>
        <v>3079385708.6963472</v>
      </c>
      <c r="BM50">
        <f>('broad money'!BM50/100)*nGDP!BM50</f>
        <v>3576963272.4131188</v>
      </c>
      <c r="BN50">
        <f>('broad money'!BN50/100)*nGDP!BN50</f>
        <v>3984944565.9611115</v>
      </c>
      <c r="BO50">
        <f>('broad money'!BO50/100)*nGDP!BO50</f>
        <v>3859253806.3671827</v>
      </c>
      <c r="BP50">
        <f>('broad money'!BP50/100)*nGDP!BP50</f>
        <v>4351199510.4901495</v>
      </c>
      <c r="BQ50">
        <f>('broad money'!BQ50/100)*nGDP!BQ50</f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f>('broad money'!E51/100)*nGDP!E51</f>
        <v>823813112.28334737</v>
      </c>
      <c r="F51">
        <f>('broad money'!F51/100)*nGDP!F51</f>
        <v>1005373134.3283587</v>
      </c>
      <c r="G51">
        <f>('broad money'!G51/100)*nGDP!G51</f>
        <v>1164868527.3650634</v>
      </c>
      <c r="H51">
        <f>('broad money'!H51/100)*nGDP!H51</f>
        <v>1031333333.3333343</v>
      </c>
      <c r="I51">
        <f>('broad money'!I51/100)*nGDP!I51</f>
        <v>1216666666.666666</v>
      </c>
      <c r="J51">
        <f>('broad money'!J51/100)*nGDP!J51</f>
        <v>1198380952.3809495</v>
      </c>
      <c r="K51">
        <f>('broad money'!K51/100)*nGDP!K51</f>
        <v>1068518518.5185183</v>
      </c>
      <c r="L51">
        <f>('broad money'!L51/100)*nGDP!L51</f>
        <v>1192414539.488651</v>
      </c>
      <c r="M51">
        <f>('broad money'!M51/100)*nGDP!M51</f>
        <v>1234248114.0703518</v>
      </c>
      <c r="N51">
        <f>('broad money'!N51/100)*nGDP!N51</f>
        <v>1412159314.6169252</v>
      </c>
      <c r="O51">
        <f>('broad money'!O51/100)*nGDP!O51</f>
        <v>1530020277.3771727</v>
      </c>
      <c r="P51">
        <f>('broad money'!P51/100)*nGDP!P51</f>
        <v>1566474191.4284167</v>
      </c>
      <c r="Q51">
        <f>('broad money'!Q51/100)*nGDP!Q51</f>
        <v>1812893577.9061303</v>
      </c>
      <c r="R51">
        <f>('broad money'!R51/100)*nGDP!R51</f>
        <v>2211719986.254704</v>
      </c>
      <c r="S51">
        <f>('broad money'!S51/100)*nGDP!S51</f>
        <v>2904760625.7458267</v>
      </c>
      <c r="T51">
        <f>('broad money'!T51/100)*nGDP!T51</f>
        <v>3299490744.4830761</v>
      </c>
      <c r="U51">
        <f>('broad money'!U51/100)*nGDP!U51</f>
        <v>4136273238.2187662</v>
      </c>
      <c r="V51">
        <f>('broad money'!V51/100)*nGDP!V51</f>
        <v>5275981530.5295429</v>
      </c>
      <c r="W51">
        <f>('broad money'!W51/100)*nGDP!W51</f>
        <v>6286200281.3659039</v>
      </c>
      <c r="X51">
        <f>('broad money'!X51/100)*nGDP!X51</f>
        <v>7214295283.2428026</v>
      </c>
      <c r="Y51">
        <f>('broad money'!Y51/100)*nGDP!Y51</f>
        <v>9618006569.6101704</v>
      </c>
      <c r="Z51">
        <f>('broad money'!Z51/100)*nGDP!Z51</f>
        <v>11541718358.86742</v>
      </c>
      <c r="AA51">
        <f>('broad money'!AA51/100)*nGDP!AA51</f>
        <v>12319125297.647821</v>
      </c>
      <c r="AB51">
        <f>('broad money'!AB51/100)*nGDP!AB51</f>
        <v>12925936023.840475</v>
      </c>
      <c r="AC51">
        <f>('broad money'!AC51/100)*nGDP!AC51</f>
        <v>12478607384.630655</v>
      </c>
      <c r="AD51">
        <f>('broad money'!AD51/100)*nGDP!AD51</f>
        <v>10911319027.694359</v>
      </c>
      <c r="AE51">
        <f>('broad money'!AE51/100)*nGDP!AE51</f>
        <v>0</v>
      </c>
      <c r="AF51">
        <f>('broad money'!AF51/100)*nGDP!AF51</f>
        <v>9739875279.6192093</v>
      </c>
      <c r="AG51">
        <f>('broad money'!AG51/100)*nGDP!AG51</f>
        <v>9058545665.6727009</v>
      </c>
      <c r="AH51">
        <f>('broad money'!AH51/100)*nGDP!AH51</f>
        <v>0</v>
      </c>
      <c r="AI51">
        <f>('broad money'!AI51/100)*nGDP!AI51</f>
        <v>11538386493.051395</v>
      </c>
      <c r="AJ51">
        <f>('broad money'!AJ51/100)*nGDP!AJ51</f>
        <v>12275323784.88488</v>
      </c>
      <c r="AK51">
        <f>('broad money'!AK51/100)*nGDP!AK51</f>
        <v>15731368116.243498</v>
      </c>
      <c r="AL51">
        <f>('broad money'!AL51/100)*nGDP!AL51</f>
        <v>18921425656.656357</v>
      </c>
      <c r="AM51">
        <f>('broad money'!AM51/100)*nGDP!AM51</f>
        <v>26234181043.869625</v>
      </c>
      <c r="AN51">
        <f>('broad money'!AN51/100)*nGDP!AN51</f>
        <v>30458596005.016998</v>
      </c>
      <c r="AO51">
        <f>('broad money'!AO51/100)*nGDP!AO51</f>
        <v>32463534218.097679</v>
      </c>
      <c r="AP51">
        <f>('broad money'!AP51/100)*nGDP!AP51</f>
        <v>36533526794.136314</v>
      </c>
      <c r="AQ51">
        <f>('broad money'!AQ51/100)*nGDP!AQ51</f>
        <v>32545815236.457596</v>
      </c>
      <c r="AR51">
        <f>('broad money'!AR51/100)*nGDP!AR51</f>
        <v>29571269235.493404</v>
      </c>
      <c r="AS51">
        <f>('broad money'!AS51/100)*nGDP!AS51</f>
        <v>25787744921.6497</v>
      </c>
      <c r="AT51">
        <f>('broad money'!AT51/100)*nGDP!AT51</f>
        <v>27996165266.967587</v>
      </c>
      <c r="AU51">
        <f>('broad money'!AU51/100)*nGDP!AU51</f>
        <v>26891603281.06126</v>
      </c>
      <c r="AV51">
        <f>('broad money'!AV51/100)*nGDP!AV51</f>
        <v>25870766413.744019</v>
      </c>
      <c r="AW51">
        <f>('broad money'!AW51/100)*nGDP!AW51</f>
        <v>33786602389.923149</v>
      </c>
      <c r="AX51">
        <f>('broad money'!AX51/100)*nGDP!AX51</f>
        <v>45005118573.117615</v>
      </c>
      <c r="AY51">
        <f>('broad money'!AY51/100)*nGDP!AY51</f>
        <v>52240198243.48777</v>
      </c>
      <c r="AZ51">
        <f>('broad money'!AZ51/100)*nGDP!AZ51</f>
        <v>69613186841.893677</v>
      </c>
      <c r="BA51">
        <f>('broad money'!BA51/100)*nGDP!BA51</f>
        <v>87208116261.043121</v>
      </c>
      <c r="BB51">
        <f>('broad money'!BB51/100)*nGDP!BB51</f>
        <v>85827740374.922333</v>
      </c>
      <c r="BC51">
        <f>('broad money'!BC51/100)*nGDP!BC51</f>
        <v>108688554982.24982</v>
      </c>
      <c r="BD51">
        <f>('broad money'!BD51/100)*nGDP!BD51</f>
        <v>132822351324.65717</v>
      </c>
      <c r="BE51">
        <f>('broad money'!BE51/100)*nGDP!BE51</f>
        <v>158456676867.63409</v>
      </c>
      <c r="BF51">
        <f>('broad money'!BF51/100)*nGDP!BF51</f>
        <v>173384987617.22211</v>
      </c>
      <c r="BG51">
        <f>('broad money'!BG51/100)*nGDP!BG51</f>
        <v>176812493691.92871</v>
      </c>
      <c r="BH51">
        <f>('broad money'!BH51/100)*nGDP!BH51</f>
        <v>143786129887.4104</v>
      </c>
      <c r="BI51">
        <f>('broad money'!BI51/100)*nGDP!BI51</f>
        <v>138306555343.48877</v>
      </c>
      <c r="BJ51">
        <f>('broad money'!BJ51/100)*nGDP!BJ51</f>
        <v>152889979499.91196</v>
      </c>
      <c r="BK51">
        <f>('broad money'!BK51/100)*nGDP!BK51</f>
        <v>160469063087.46799</v>
      </c>
      <c r="BL51">
        <f>('broad money'!BL51/100)*nGDP!BL51</f>
        <v>157325354778.59427</v>
      </c>
      <c r="BM51">
        <f>('broad money'!BM51/100)*nGDP!BM51</f>
        <v>157554791378.0239</v>
      </c>
      <c r="BN51">
        <f>('broad money'!BN51/100)*nGDP!BN51</f>
        <v>173997704303.72626</v>
      </c>
      <c r="BO51">
        <f>('broad money'!BO51/100)*nGDP!BO51</f>
        <v>169009113372.46378</v>
      </c>
      <c r="BP51">
        <f>('broad money'!BP51/100)*nGDP!BP51</f>
        <v>176395225038.83517</v>
      </c>
      <c r="BQ51">
        <f>('broad money'!BQ51/100)*nGDP!BQ51</f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f>('broad money'!E52/100)*nGDP!E52</f>
        <v>0</v>
      </c>
      <c r="F52">
        <f>('broad money'!F52/100)*nGDP!F52</f>
        <v>0</v>
      </c>
      <c r="G52">
        <f>('broad money'!G52/100)*nGDP!G52</f>
        <v>0</v>
      </c>
      <c r="H52">
        <f>('broad money'!H52/100)*nGDP!H52</f>
        <v>0</v>
      </c>
      <c r="I52">
        <f>('broad money'!I52/100)*nGDP!I52</f>
        <v>0</v>
      </c>
      <c r="J52">
        <f>('broad money'!J52/100)*nGDP!J52</f>
        <v>0</v>
      </c>
      <c r="K52">
        <f>('broad money'!K52/100)*nGDP!K52</f>
        <v>0</v>
      </c>
      <c r="L52">
        <f>('broad money'!L52/100)*nGDP!L52</f>
        <v>0</v>
      </c>
      <c r="M52">
        <f>('broad money'!M52/100)*nGDP!M52</f>
        <v>0</v>
      </c>
      <c r="N52">
        <f>('broad money'!N52/100)*nGDP!N52</f>
        <v>0</v>
      </c>
      <c r="O52">
        <f>('broad money'!O52/100)*nGDP!O52</f>
        <v>0</v>
      </c>
      <c r="P52">
        <f>('broad money'!P52/100)*nGDP!P52</f>
        <v>0</v>
      </c>
      <c r="Q52">
        <f>('broad money'!Q52/100)*nGDP!Q52</f>
        <v>0</v>
      </c>
      <c r="R52">
        <f>('broad money'!R52/100)*nGDP!R52</f>
        <v>0</v>
      </c>
      <c r="S52">
        <f>('broad money'!S52/100)*nGDP!S52</f>
        <v>0</v>
      </c>
      <c r="T52">
        <f>('broad money'!T52/100)*nGDP!T52</f>
        <v>0</v>
      </c>
      <c r="U52">
        <f>('broad money'!U52/100)*nGDP!U52</f>
        <v>0</v>
      </c>
      <c r="V52">
        <f>('broad money'!V52/100)*nGDP!V52</f>
        <v>0</v>
      </c>
      <c r="W52">
        <f>('broad money'!W52/100)*nGDP!W52</f>
        <v>0</v>
      </c>
      <c r="X52">
        <f>('broad money'!X52/100)*nGDP!X52</f>
        <v>0</v>
      </c>
      <c r="Y52">
        <f>('broad money'!Y52/100)*nGDP!Y52</f>
        <v>0</v>
      </c>
      <c r="Z52">
        <f>('broad money'!Z52/100)*nGDP!Z52</f>
        <v>0</v>
      </c>
      <c r="AA52">
        <f>('broad money'!AA52/100)*nGDP!AA52</f>
        <v>19473318.522615295</v>
      </c>
      <c r="AB52">
        <f>('broad money'!AB52/100)*nGDP!AB52</f>
        <v>22655058.015147582</v>
      </c>
      <c r="AC52">
        <f>('broad money'!AC52/100)*nGDP!AC52</f>
        <v>16539537.68932331</v>
      </c>
      <c r="AD52">
        <f>('broad money'!AD52/100)*nGDP!AD52</f>
        <v>18537184.80475444</v>
      </c>
      <c r="AE52">
        <f>('broad money'!AE52/100)*nGDP!AE52</f>
        <v>25087858.833806291</v>
      </c>
      <c r="AF52">
        <f>('broad money'!AF52/100)*nGDP!AF52</f>
        <v>36488382.067206569</v>
      </c>
      <c r="AG52">
        <f>('broad money'!AG52/100)*nGDP!AG52</f>
        <v>42535447.759283617</v>
      </c>
      <c r="AH52">
        <f>('broad money'!AH52/100)*nGDP!AH52</f>
        <v>46738992.001883216</v>
      </c>
      <c r="AI52">
        <f>('broad money'!AI52/100)*nGDP!AI52</f>
        <v>56893626.852684192</v>
      </c>
      <c r="AJ52">
        <f>('broad money'!AJ52/100)*nGDP!AJ52</f>
        <v>56542873.2339551</v>
      </c>
      <c r="AK52">
        <f>('broad money'!AK52/100)*nGDP!AK52</f>
        <v>63429022.76484976</v>
      </c>
      <c r="AL52">
        <f>('broad money'!AL52/100)*nGDP!AL52</f>
        <v>61293929.111077517</v>
      </c>
      <c r="AM52">
        <f>('broad money'!AM52/100)*nGDP!AM52</f>
        <v>44726351.422594316</v>
      </c>
      <c r="AN52">
        <f>('broad money'!AN52/100)*nGDP!AN52</f>
        <v>46698727.837380648</v>
      </c>
      <c r="AO52">
        <f>('broad money'!AO52/100)*nGDP!AO52</f>
        <v>50013033.415274657</v>
      </c>
      <c r="AP52">
        <f>('broad money'!AP52/100)*nGDP!AP52</f>
        <v>41974008.612877414</v>
      </c>
      <c r="AQ52">
        <f>('broad money'!AQ52/100)*nGDP!AQ52</f>
        <v>35648513.978371553</v>
      </c>
      <c r="AR52">
        <f>('broad money'!AR52/100)*nGDP!AR52</f>
        <v>40491616.472625323</v>
      </c>
      <c r="AS52">
        <f>('broad money'!AS52/100)*nGDP!AS52</f>
        <v>40204185.597217016</v>
      </c>
      <c r="AT52">
        <f>('broad money'!AT52/100)*nGDP!AT52</f>
        <v>59379877.706514485</v>
      </c>
      <c r="AU52">
        <f>('broad money'!AU52/100)*nGDP!AU52</f>
        <v>69750753.994561151</v>
      </c>
      <c r="AV52">
        <f>('broad money'!AV52/100)*nGDP!AV52</f>
        <v>81715530.666147247</v>
      </c>
      <c r="AW52">
        <f>('broad money'!AW52/100)*nGDP!AW52</f>
        <v>87260501.532218665</v>
      </c>
      <c r="AX52">
        <f>('broad money'!AX52/100)*nGDP!AX52</f>
        <v>93433866.29439722</v>
      </c>
      <c r="AY52">
        <f>('broad money'!AY52/100)*nGDP!AY52</f>
        <v>106089408.54940537</v>
      </c>
      <c r="AZ52">
        <f>('broad money'!AZ52/100)*nGDP!AZ52</f>
        <v>126864020.25293715</v>
      </c>
      <c r="BA52">
        <f>('broad money'!BA52/100)*nGDP!BA52</f>
        <v>151846922.9140372</v>
      </c>
      <c r="BB52">
        <f>('broad money'!BB52/100)*nGDP!BB52</f>
        <v>163219986.14116278</v>
      </c>
      <c r="BC52">
        <f>('broad money'!BC52/100)*nGDP!BC52</f>
        <v>185253235.92677644</v>
      </c>
      <c r="BD52">
        <f>('broad money'!BD52/100)*nGDP!BD52</f>
        <v>213127309.72615108</v>
      </c>
      <c r="BE52">
        <f>('broad money'!BE52/100)*nGDP!BE52</f>
        <v>228176244.17885026</v>
      </c>
      <c r="BF52">
        <f>('broad money'!BF52/100)*nGDP!BF52</f>
        <v>242592932.4312191</v>
      </c>
      <c r="BG52">
        <f>('broad money'!BG52/100)*nGDP!BG52</f>
        <v>262311113.37697774</v>
      </c>
      <c r="BH52">
        <f>('broad money'!BH52/100)*nGDP!BH52</f>
        <v>256556137.9211081</v>
      </c>
      <c r="BI52">
        <f>('broad money'!BI52/100)*nGDP!BI52</f>
        <v>282212509.08234537</v>
      </c>
      <c r="BJ52">
        <f>('broad money'!BJ52/100)*nGDP!BJ52</f>
        <v>293252656.03516728</v>
      </c>
      <c r="BK52">
        <f>('broad money'!BK52/100)*nGDP!BK52</f>
        <v>332533097.01622075</v>
      </c>
      <c r="BL52">
        <f>('broad money'!BL52/100)*nGDP!BL52</f>
        <v>333840754.2902565</v>
      </c>
      <c r="BM52">
        <f>('broad money'!BM52/100)*nGDP!BM52</f>
        <v>384546014.07307547</v>
      </c>
      <c r="BN52">
        <f>('broad money'!BN52/100)*nGDP!BN52</f>
        <v>472027917.29668206</v>
      </c>
      <c r="BO52">
        <f>('broad money'!BO52/100)*nGDP!BO52</f>
        <v>451277115.94402677</v>
      </c>
      <c r="BP52">
        <f>('broad money'!BP52/100)*nGDP!BP52</f>
        <v>506729563.6828739</v>
      </c>
      <c r="BQ52">
        <f>('broad money'!BQ52/100)*nGDP!BQ52</f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f>('broad money'!E53/100)*nGDP!E53</f>
        <v>0</v>
      </c>
      <c r="F53">
        <f>('broad money'!F53/100)*nGDP!F53</f>
        <v>0</v>
      </c>
      <c r="G53">
        <f>('broad money'!G53/100)*nGDP!G53</f>
        <v>0</v>
      </c>
      <c r="H53">
        <f>('broad money'!H53/100)*nGDP!H53</f>
        <v>0</v>
      </c>
      <c r="I53">
        <f>('broad money'!I53/100)*nGDP!I53</f>
        <v>0</v>
      </c>
      <c r="J53">
        <f>('broad money'!J53/100)*nGDP!J53</f>
        <v>0</v>
      </c>
      <c r="K53">
        <f>('broad money'!K53/100)*nGDP!K53</f>
        <v>0</v>
      </c>
      <c r="L53">
        <f>('broad money'!L53/100)*nGDP!L53</f>
        <v>0</v>
      </c>
      <c r="M53">
        <f>('broad money'!M53/100)*nGDP!M53</f>
        <v>0</v>
      </c>
      <c r="N53">
        <f>('broad money'!N53/100)*nGDP!N53</f>
        <v>0</v>
      </c>
      <c r="O53">
        <f>('broad money'!O53/100)*nGDP!O53</f>
        <v>0</v>
      </c>
      <c r="P53">
        <f>('broad money'!P53/100)*nGDP!P53</f>
        <v>0</v>
      </c>
      <c r="Q53">
        <f>('broad money'!Q53/100)*nGDP!Q53</f>
        <v>0</v>
      </c>
      <c r="R53">
        <f>('broad money'!R53/100)*nGDP!R53</f>
        <v>0</v>
      </c>
      <c r="S53">
        <f>('broad money'!S53/100)*nGDP!S53</f>
        <v>0</v>
      </c>
      <c r="T53">
        <f>('broad money'!T53/100)*nGDP!T53</f>
        <v>0</v>
      </c>
      <c r="U53">
        <f>('broad money'!U53/100)*nGDP!U53</f>
        <v>0</v>
      </c>
      <c r="V53">
        <f>('broad money'!V53/100)*nGDP!V53</f>
        <v>0</v>
      </c>
      <c r="W53">
        <f>('broad money'!W53/100)*nGDP!W53</f>
        <v>0</v>
      </c>
      <c r="X53">
        <f>('broad money'!X53/100)*nGDP!X53</f>
        <v>0</v>
      </c>
      <c r="Y53">
        <f>('broad money'!Y53/100)*nGDP!Y53</f>
        <v>59671560.740249775</v>
      </c>
      <c r="Z53">
        <f>('broad money'!Z53/100)*nGDP!Z53</f>
        <v>55172366.205933884</v>
      </c>
      <c r="AA53">
        <f>('broad money'!AA53/100)*nGDP!AA53</f>
        <v>57867681.026233166</v>
      </c>
      <c r="AB53">
        <f>('broad money'!AB53/100)*nGDP!AB53</f>
        <v>55511665.742936976</v>
      </c>
      <c r="AC53">
        <f>('broad money'!AC53/100)*nGDP!AC53</f>
        <v>49639531.092639789</v>
      </c>
      <c r="AD53">
        <f>('broad money'!AD53/100)*nGDP!AD53</f>
        <v>52688117.089477196</v>
      </c>
      <c r="AE53">
        <f>('broad money'!AE53/100)*nGDP!AE53</f>
        <v>69273264.079866782</v>
      </c>
      <c r="AF53">
        <f>('broad money'!AF53/100)*nGDP!AF53</f>
        <v>77752504.411285773</v>
      </c>
      <c r="AG53">
        <f>('broad money'!AG53/100)*nGDP!AG53</f>
        <v>83106809.588233054</v>
      </c>
      <c r="AH53">
        <f>('broad money'!AH53/100)*nGDP!AH53</f>
        <v>84118508.017182156</v>
      </c>
      <c r="AI53">
        <f>('broad money'!AI53/100)*nGDP!AI53</f>
        <v>104109113.55921203</v>
      </c>
      <c r="AJ53">
        <f>('broad money'!AJ53/100)*nGDP!AJ53</f>
        <v>111665359.62357156</v>
      </c>
      <c r="AK53">
        <f>('broad money'!AK53/100)*nGDP!AK53</f>
        <v>152256755.5647034</v>
      </c>
      <c r="AL53">
        <f>('broad money'!AL53/100)*nGDP!AL53</f>
        <v>244172976.73666775</v>
      </c>
      <c r="AM53">
        <f>('broad money'!AM53/100)*nGDP!AM53</f>
        <v>269141908.14619428</v>
      </c>
      <c r="AN53">
        <f>('broad money'!AN53/100)*nGDP!AN53</f>
        <v>326974874.11031479</v>
      </c>
      <c r="AO53">
        <f>('broad money'!AO53/100)*nGDP!AO53</f>
        <v>340125935.77009642</v>
      </c>
      <c r="AP53">
        <f>('broad money'!AP53/100)*nGDP!AP53</f>
        <v>331576403.87899101</v>
      </c>
      <c r="AQ53">
        <f>('broad money'!AQ53/100)*nGDP!AQ53</f>
        <v>320737993.84665555</v>
      </c>
      <c r="AR53">
        <f>('broad money'!AR53/100)*nGDP!AR53</f>
        <v>355204730.34337515</v>
      </c>
      <c r="AS53">
        <f>('broad money'!AS53/100)*nGDP!AS53</f>
        <v>347096721.36763281</v>
      </c>
      <c r="AT53">
        <f>('broad money'!AT53/100)*nGDP!AT53</f>
        <v>369933179.2282573</v>
      </c>
      <c r="AU53">
        <f>('broad money'!AU53/100)*nGDP!AU53</f>
        <v>444009467.74221486</v>
      </c>
      <c r="AV53">
        <f>('broad money'!AV53/100)*nGDP!AV53</f>
        <v>578192364.21884251</v>
      </c>
      <c r="AW53">
        <f>('broad money'!AW53/100)*nGDP!AW53</f>
        <v>704505451.81760657</v>
      </c>
      <c r="AX53">
        <f>('broad money'!AX53/100)*nGDP!AX53</f>
        <v>816611769.03538835</v>
      </c>
      <c r="AY53">
        <f>('broad money'!AY53/100)*nGDP!AY53</f>
        <v>971735604.70379341</v>
      </c>
      <c r="AZ53">
        <f>('broad money'!AZ53/100)*nGDP!AZ53</f>
        <v>1173686257.5210698</v>
      </c>
      <c r="BA53">
        <f>('broad money'!BA53/100)*nGDP!BA53</f>
        <v>1351060325.6620851</v>
      </c>
      <c r="BB53">
        <f>('broad money'!BB53/100)*nGDP!BB53</f>
        <v>1315753311.6650956</v>
      </c>
      <c r="BC53">
        <f>('broad money'!BC53/100)*nGDP!BC53</f>
        <v>1332864174.710737</v>
      </c>
      <c r="BD53">
        <f>('broad money'!BD53/100)*nGDP!BD53</f>
        <v>1464336676.5414279</v>
      </c>
      <c r="BE53">
        <f>('broad money'!BE53/100)*nGDP!BE53</f>
        <v>1429660480.269604</v>
      </c>
      <c r="BF53">
        <f>('broad money'!BF53/100)*nGDP!BF53</f>
        <v>1655071609.7505865</v>
      </c>
      <c r="BG53">
        <f>('broad money'!BG53/100)*nGDP!BG53</f>
        <v>1778973920.5076303</v>
      </c>
      <c r="BH53">
        <f>('broad money'!BH53/100)*nGDP!BH53</f>
        <v>1578993535.7862194</v>
      </c>
      <c r="BI53">
        <f>('broad money'!BI53/100)*nGDP!BI53</f>
        <v>1705747450.4060011</v>
      </c>
      <c r="BJ53">
        <f>('broad money'!BJ53/100)*nGDP!BJ53</f>
        <v>1851655936.6486375</v>
      </c>
      <c r="BK53">
        <f>('broad money'!BK53/100)*nGDP!BK53</f>
        <v>1965776200.3874285</v>
      </c>
      <c r="BL53">
        <f>('broad money'!BL53/100)*nGDP!BL53</f>
        <v>2021860861.0222101</v>
      </c>
      <c r="BM53">
        <f>('broad money'!BM53/100)*nGDP!BM53</f>
        <v>2135020214.1449897</v>
      </c>
      <c r="BN53">
        <f>('broad money'!BN53/100)*nGDP!BN53</f>
        <v>2284282234.4428544</v>
      </c>
      <c r="BO53">
        <f>('broad money'!BO53/100)*nGDP!BO53</f>
        <v>2148423843.3591099</v>
      </c>
      <c r="BP53">
        <f>('broad money'!BP53/100)*nGDP!BP53</f>
        <v>2351726593.5307961</v>
      </c>
      <c r="BQ53">
        <f>('broad money'!BQ53/100)*nGDP!BQ53</f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f>('broad money'!E54/100)*nGDP!E54</f>
        <v>99710803.186487809</v>
      </c>
      <c r="F54">
        <f>('broad money'!F54/100)*nGDP!F54</f>
        <v>91376251.213551417</v>
      </c>
      <c r="G54">
        <f>('broad money'!G54/100)*nGDP!G54</f>
        <v>92825671.794409305</v>
      </c>
      <c r="H54">
        <f>('broad money'!H54/100)*nGDP!H54</f>
        <v>102584923.53498469</v>
      </c>
      <c r="I54">
        <f>('broad money'!I54/100)*nGDP!I54</f>
        <v>110223906.40742241</v>
      </c>
      <c r="J54">
        <f>('broad money'!J54/100)*nGDP!J54</f>
        <v>117947169.81132089</v>
      </c>
      <c r="K54">
        <f>('broad money'!K54/100)*nGDP!K54</f>
        <v>121690566.03773591</v>
      </c>
      <c r="L54">
        <f>('broad money'!L54/100)*nGDP!L54</f>
        <v>162445283.01886815</v>
      </c>
      <c r="M54">
        <f>('broad money'!M54/100)*nGDP!M54</f>
        <v>161358490.56603757</v>
      </c>
      <c r="N54">
        <f>('broad money'!N54/100)*nGDP!N54</f>
        <v>180467924.52830201</v>
      </c>
      <c r="O54">
        <f>('broad money'!O54/100)*nGDP!O54</f>
        <v>192860377.35849062</v>
      </c>
      <c r="P54">
        <f>('broad money'!P54/100)*nGDP!P54</f>
        <v>273475048.34486544</v>
      </c>
      <c r="Q54">
        <f>('broad money'!Q54/100)*nGDP!Q54</f>
        <v>326465712.13262928</v>
      </c>
      <c r="R54">
        <f>('broad money'!R54/100)*nGDP!R54</f>
        <v>397336566.18760633</v>
      </c>
      <c r="S54">
        <f>('broad money'!S54/100)*nGDP!S54</f>
        <v>434590163.93442541</v>
      </c>
      <c r="T54">
        <f>('broad money'!T54/100)*nGDP!T54</f>
        <v>572345390.89848363</v>
      </c>
      <c r="U54">
        <f>('broad money'!U54/100)*nGDP!U54</f>
        <v>769054842.47374749</v>
      </c>
      <c r="V54">
        <f>('broad money'!V54/100)*nGDP!V54</f>
        <v>1011003500.5834295</v>
      </c>
      <c r="W54">
        <f>('broad money'!W54/100)*nGDP!W54</f>
        <v>1293208868.1446898</v>
      </c>
      <c r="X54">
        <f>('broad money'!X54/100)*nGDP!X54</f>
        <v>1744632438.7397919</v>
      </c>
      <c r="Y54">
        <f>('broad money'!Y54/100)*nGDP!Y54</f>
        <v>2026522753.7922971</v>
      </c>
      <c r="Z54">
        <f>('broad money'!Z54/100)*nGDP!Z54</f>
        <v>1493066342.3658512</v>
      </c>
      <c r="AA54">
        <f>('broad money'!AA54/100)*nGDP!AA54</f>
        <v>1106273381.694231</v>
      </c>
      <c r="AB54">
        <f>('broad money'!AB54/100)*nGDP!AB54</f>
        <v>1385135754.1813641</v>
      </c>
      <c r="AC54">
        <f>('broad money'!AC54/100)*nGDP!AC54</f>
        <v>1505007007.9990468</v>
      </c>
      <c r="AD54">
        <f>('broad money'!AD54/100)*nGDP!AD54</f>
        <v>1517445544.5544546</v>
      </c>
      <c r="AE54">
        <f>('broad money'!AE54/100)*nGDP!AE54</f>
        <v>1661021505.376343</v>
      </c>
      <c r="AF54">
        <f>('broad money'!AF54/100)*nGDP!AF54</f>
        <v>1716823323.2435882</v>
      </c>
      <c r="AG54">
        <f>('broad money'!AG54/100)*nGDP!AG54</f>
        <v>1988191054.2287881</v>
      </c>
      <c r="AH54">
        <f>('broad money'!AH54/100)*nGDP!AH54</f>
        <v>2166662557.0213299</v>
      </c>
      <c r="AI54">
        <f>('broad money'!AI54/100)*nGDP!AI54</f>
        <v>2445870657.6360059</v>
      </c>
      <c r="AJ54">
        <f>('broad money'!AJ54/100)*nGDP!AJ54</f>
        <v>2451162981.1629806</v>
      </c>
      <c r="AK54">
        <f>('broad money'!AK54/100)*nGDP!AK54</f>
        <v>2767793832.8616147</v>
      </c>
      <c r="AL54">
        <f>('broad money'!AL54/100)*nGDP!AL54</f>
        <v>3003594495.9281144</v>
      </c>
      <c r="AM54">
        <f>('broad money'!AM54/100)*nGDP!AM54</f>
        <v>3323653037.8295817</v>
      </c>
      <c r="AN54">
        <f>('broad money'!AN54/100)*nGDP!AN54</f>
        <v>3041490842.286922</v>
      </c>
      <c r="AO54">
        <f>('broad money'!AO54/100)*nGDP!AO54</f>
        <v>3881998940.8309731</v>
      </c>
      <c r="AP54">
        <f>('broad money'!AP54/100)*nGDP!AP54</f>
        <v>1890231162.9191737</v>
      </c>
      <c r="AQ54">
        <f>('broad money'!AQ54/100)*nGDP!AQ54</f>
        <v>2056716452.4595842</v>
      </c>
      <c r="AR54">
        <f>('broad money'!AR54/100)*nGDP!AR54</f>
        <v>2409819498.204535</v>
      </c>
      <c r="AS54">
        <f>('broad money'!AS54/100)*nGDP!AS54</f>
        <v>2770729837.2888908</v>
      </c>
      <c r="AT54">
        <f>('broad money'!AT54/100)*nGDP!AT54</f>
        <v>6605258792.5956411</v>
      </c>
      <c r="AU54">
        <f>('broad money'!AU54/100)*nGDP!AU54</f>
        <v>7201321965.3189688</v>
      </c>
      <c r="AV54">
        <f>('broad money'!AV54/100)*nGDP!AV54</f>
        <v>8103641516.1994543</v>
      </c>
      <c r="AW54">
        <f>('broad money'!AW54/100)*nGDP!AW54</f>
        <v>9058495286.5470219</v>
      </c>
      <c r="AX54">
        <f>('broad money'!AX54/100)*nGDP!AX54</f>
        <v>10598701383.03425</v>
      </c>
      <c r="AY54">
        <f>('broad money'!AY54/100)*nGDP!AY54</f>
        <v>12161240011.821514</v>
      </c>
      <c r="AZ54">
        <f>('broad money'!AZ54/100)*nGDP!AZ54</f>
        <v>14497455250.570515</v>
      </c>
      <c r="BA54">
        <f>('broad money'!BA54/100)*nGDP!BA54</f>
        <v>17435136137.974201</v>
      </c>
      <c r="BB54">
        <f>('broad money'!BB54/100)*nGDP!BB54</f>
        <v>17483130660.663975</v>
      </c>
      <c r="BC54">
        <f>('broad money'!BC54/100)*nGDP!BC54</f>
        <v>19240481328.028049</v>
      </c>
      <c r="BD54">
        <f>('broad money'!BD54/100)*nGDP!BD54</f>
        <v>21094882741.341549</v>
      </c>
      <c r="BE54">
        <f>('broad money'!BE54/100)*nGDP!BE54</f>
        <v>23317619244.107925</v>
      </c>
      <c r="BF54">
        <f>('broad money'!BF54/100)*nGDP!BF54</f>
        <v>25720901488.203213</v>
      </c>
      <c r="BG54">
        <f>('broad money'!BG54/100)*nGDP!BG54</f>
        <v>27286147021.806572</v>
      </c>
      <c r="BH54">
        <f>('broad money'!BH54/100)*nGDP!BH54</f>
        <v>28584657467.368702</v>
      </c>
      <c r="BI54">
        <f>('broad money'!BI54/100)*nGDP!BI54</f>
        <v>28916478425.401352</v>
      </c>
      <c r="BJ54">
        <f>('broad money'!BJ54/100)*nGDP!BJ54</f>
        <v>28185628341.91935</v>
      </c>
      <c r="BK54">
        <f>('broad money'!BK54/100)*nGDP!BK54</f>
        <v>28322123085.325508</v>
      </c>
      <c r="BL54">
        <f>('broad money'!BL54/100)*nGDP!BL54</f>
        <v>28948201815.107948</v>
      </c>
      <c r="BM54">
        <f>('broad money'!BM54/100)*nGDP!BM54</f>
        <v>34233846451.797337</v>
      </c>
      <c r="BN54">
        <f>('broad money'!BN54/100)*nGDP!BN54</f>
        <v>35083384714.725113</v>
      </c>
      <c r="BO54">
        <f>('broad money'!BO54/100)*nGDP!BO54</f>
        <v>32862191400.84391</v>
      </c>
      <c r="BP54">
        <f>('broad money'!BP54/100)*nGDP!BP54</f>
        <v>41032778866.140831</v>
      </c>
      <c r="BQ54">
        <f>('broad money'!BQ54/100)*nGDP!BQ54</f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f>('broad money'!E55/100)*nGDP!E55</f>
        <v>0</v>
      </c>
      <c r="F55">
        <f>('broad money'!F55/100)*nGDP!F55</f>
        <v>0</v>
      </c>
      <c r="G55">
        <f>('broad money'!G55/100)*nGDP!G55</f>
        <v>0</v>
      </c>
      <c r="H55">
        <f>('broad money'!H55/100)*nGDP!H55</f>
        <v>0</v>
      </c>
      <c r="I55">
        <f>('broad money'!I55/100)*nGDP!I55</f>
        <v>0</v>
      </c>
      <c r="J55">
        <f>('broad money'!J55/100)*nGDP!J55</f>
        <v>0</v>
      </c>
      <c r="K55">
        <f>('broad money'!K55/100)*nGDP!K55</f>
        <v>0</v>
      </c>
      <c r="L55">
        <f>('broad money'!L55/100)*nGDP!L55</f>
        <v>519882834.71649748</v>
      </c>
      <c r="M55">
        <f>('broad money'!M55/100)*nGDP!M55</f>
        <v>552550760.50839686</v>
      </c>
      <c r="N55">
        <f>('broad money'!N55/100)*nGDP!N55</f>
        <v>685374215.39170241</v>
      </c>
      <c r="O55">
        <f>('broad money'!O55/100)*nGDP!O55</f>
        <v>734436394.10459757</v>
      </c>
      <c r="P55">
        <f>('broad money'!P55/100)*nGDP!P55</f>
        <v>854748388.29308403</v>
      </c>
      <c r="Q55">
        <f>('broad money'!Q55/100)*nGDP!Q55</f>
        <v>998263497.82156646</v>
      </c>
      <c r="R55">
        <f>('broad money'!R55/100)*nGDP!R55</f>
        <v>1094167724.5202544</v>
      </c>
      <c r="S55">
        <f>('broad money'!S55/100)*nGDP!S55</f>
        <v>1252860384.1231053</v>
      </c>
      <c r="T55">
        <f>('broad money'!T55/100)*nGDP!T55</f>
        <v>1513507446.8415153</v>
      </c>
      <c r="U55">
        <f>('broad money'!U55/100)*nGDP!U55</f>
        <v>1776938462.8323262</v>
      </c>
      <c r="V55">
        <f>('broad money'!V55/100)*nGDP!V55</f>
        <v>2155444240.6713405</v>
      </c>
      <c r="W55">
        <f>('broad money'!W55/100)*nGDP!W55</f>
        <v>2588690866.5152731</v>
      </c>
      <c r="X55">
        <f>('broad money'!X55/100)*nGDP!X55</f>
        <v>3178586790.9502501</v>
      </c>
      <c r="Y55">
        <f>('broad money'!Y55/100)*nGDP!Y55</f>
        <v>3581467080.2340698</v>
      </c>
      <c r="Z55">
        <f>('broad money'!Z55/100)*nGDP!Z55</f>
        <v>4302667758.8127127</v>
      </c>
      <c r="AA55">
        <f>('broad money'!AA55/100)*nGDP!AA55</f>
        <v>5343098161.6763325</v>
      </c>
      <c r="AB55">
        <f>('broad money'!AB55/100)*nGDP!AB55</f>
        <v>5878989581.5080099</v>
      </c>
      <c r="AC55">
        <f>('broad money'!AC55/100)*nGDP!AC55</f>
        <v>6245205162.669261</v>
      </c>
      <c r="AD55">
        <f>('broad money'!AD55/100)*nGDP!AD55</f>
        <v>6618983215.1568241</v>
      </c>
      <c r="AE55">
        <f>('broad money'!AE55/100)*nGDP!AE55</f>
        <v>5995320530.841116</v>
      </c>
      <c r="AF55">
        <f>('broad money'!AF55/100)*nGDP!AF55</f>
        <v>6472732101.7825222</v>
      </c>
      <c r="AG55">
        <f>('broad money'!AG55/100)*nGDP!AG55</f>
        <v>7063443350.6906023</v>
      </c>
      <c r="AH55">
        <f>('broad money'!AH55/100)*nGDP!AH55</f>
        <v>6178153016.6732502</v>
      </c>
      <c r="AI55">
        <f>('broad money'!AI55/100)*nGDP!AI55</f>
        <v>6397192703.7374735</v>
      </c>
      <c r="AJ55">
        <f>('broad money'!AJ55/100)*nGDP!AJ55</f>
        <v>6607575694.8934984</v>
      </c>
      <c r="AK55">
        <f>('broad money'!AK55/100)*nGDP!AK55</f>
        <v>6686701151.1339989</v>
      </c>
      <c r="AL55">
        <f>('broad money'!AL55/100)*nGDP!AL55</f>
        <v>6816169781.7684069</v>
      </c>
      <c r="AM55">
        <f>('broad money'!AM55/100)*nGDP!AM55</f>
        <v>7232994201.3991232</v>
      </c>
      <c r="AN55">
        <f>('broad money'!AN55/100)*nGDP!AN55</f>
        <v>7794107418.3242521</v>
      </c>
      <c r="AO55">
        <f>('broad money'!AO55/100)*nGDP!AO55</f>
        <v>8877055412.429245</v>
      </c>
      <c r="AP55">
        <f>('broad money'!AP55/100)*nGDP!AP55</f>
        <v>9886647669.2613716</v>
      </c>
      <c r="AQ55">
        <f>('broad money'!AQ55/100)*nGDP!AQ55</f>
        <v>11168823203.242901</v>
      </c>
      <c r="AR55">
        <f>('broad money'!AR55/100)*nGDP!AR55</f>
        <v>11859799589.96151</v>
      </c>
      <c r="AS55">
        <f>('broad money'!AS55/100)*nGDP!AS55</f>
        <v>13074619043.035816</v>
      </c>
      <c r="AT55">
        <f>('broad money'!AT55/100)*nGDP!AT55</f>
        <v>14684279571.99077</v>
      </c>
      <c r="AU55">
        <f>('broad money'!AU55/100)*nGDP!AU55</f>
        <v>15726334908.101068</v>
      </c>
      <c r="AV55">
        <f>('broad money'!AV55/100)*nGDP!AV55</f>
        <v>16387054506.06929</v>
      </c>
      <c r="AW55">
        <f>('broad money'!AW55/100)*nGDP!AW55</f>
        <v>18548996256.821293</v>
      </c>
      <c r="AX55">
        <f>('broad money'!AX55/100)*nGDP!AX55</f>
        <v>21352555339.4604</v>
      </c>
      <c r="AY55">
        <f>('broad money'!AY55/100)*nGDP!AY55</f>
        <v>24076093757.82819</v>
      </c>
      <c r="AZ55">
        <f>('broad money'!AZ55/100)*nGDP!AZ55</f>
        <v>27348439481.228416</v>
      </c>
      <c r="BA55">
        <f>('broad money'!BA55/100)*nGDP!BA55</f>
        <v>29898139411.3116</v>
      </c>
      <c r="BB55">
        <f>('broad money'!BB55/100)*nGDP!BB55</f>
        <v>32138784084.311317</v>
      </c>
      <c r="BC55">
        <f>('broad money'!BC55/100)*nGDP!BC55</f>
        <v>30562275156.600037</v>
      </c>
      <c r="BD55">
        <f>('broad money'!BD55/100)*nGDP!BD55</f>
        <v>31124960300.284931</v>
      </c>
      <c r="BE55">
        <f>('broad money'!BE55/100)*nGDP!BE55</f>
        <v>36512880922.408867</v>
      </c>
      <c r="BF55">
        <f>('broad money'!BF55/100)*nGDP!BF55</f>
        <v>37791100365.477592</v>
      </c>
      <c r="BG55">
        <f>('broad money'!BG55/100)*nGDP!BG55</f>
        <v>39805299619.296471</v>
      </c>
      <c r="BH55">
        <f>('broad money'!BH55/100)*nGDP!BH55</f>
        <v>41059171054.862732</v>
      </c>
      <c r="BI55">
        <f>('broad money'!BI55/100)*nGDP!BI55</f>
        <v>41316262554.295052</v>
      </c>
      <c r="BJ55">
        <f>('broad money'!BJ55/100)*nGDP!BJ55</f>
        <v>41157247107.620461</v>
      </c>
      <c r="BK55">
        <f>('broad money'!BK55/100)*nGDP!BK55</f>
        <v>42048218747.430626</v>
      </c>
      <c r="BL55">
        <f>('broad money'!BL55/100)*nGDP!BL55</f>
        <v>43521364335.75927</v>
      </c>
      <c r="BM55">
        <f>('broad money'!BM55/100)*nGDP!BM55</f>
        <v>45072549455.786392</v>
      </c>
      <c r="BN55">
        <f>('broad money'!BN55/100)*nGDP!BN55</f>
        <v>47271417963.224068</v>
      </c>
      <c r="BO55">
        <f>('broad money'!BO55/100)*nGDP!BO55</f>
        <v>50075616283.680328</v>
      </c>
      <c r="BP55">
        <f>('broad money'!BP55/100)*nGDP!BP55</f>
        <v>51475608861.315727</v>
      </c>
      <c r="BQ55">
        <f>('broad money'!BQ55/100)*nGDP!BQ55</f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f>('broad money'!E56/100)*nGDP!E56</f>
        <v>0</v>
      </c>
      <c r="F56">
        <f>('broad money'!F56/100)*nGDP!F56</f>
        <v>0</v>
      </c>
      <c r="G56">
        <f>('broad money'!G56/100)*nGDP!G56</f>
        <v>0</v>
      </c>
      <c r="H56">
        <f>('broad money'!H56/100)*nGDP!H56</f>
        <v>0</v>
      </c>
      <c r="I56">
        <f>('broad money'!I56/100)*nGDP!I56</f>
        <v>0</v>
      </c>
      <c r="J56">
        <f>('broad money'!J56/100)*nGDP!J56</f>
        <v>0</v>
      </c>
      <c r="K56">
        <f>('broad money'!K56/100)*nGDP!K56</f>
        <v>0</v>
      </c>
      <c r="L56">
        <f>('broad money'!L56/100)*nGDP!L56</f>
        <v>0</v>
      </c>
      <c r="M56">
        <f>('broad money'!M56/100)*nGDP!M56</f>
        <v>0</v>
      </c>
      <c r="N56">
        <f>('broad money'!N56/100)*nGDP!N56</f>
        <v>0</v>
      </c>
      <c r="O56">
        <f>('broad money'!O56/100)*nGDP!O56</f>
        <v>0</v>
      </c>
      <c r="P56">
        <f>('broad money'!P56/100)*nGDP!P56</f>
        <v>0</v>
      </c>
      <c r="Q56">
        <f>('broad money'!Q56/100)*nGDP!Q56</f>
        <v>0</v>
      </c>
      <c r="R56">
        <f>('broad money'!R56/100)*nGDP!R56</f>
        <v>0</v>
      </c>
      <c r="S56">
        <f>('broad money'!S56/100)*nGDP!S56</f>
        <v>0</v>
      </c>
      <c r="T56">
        <f>('broad money'!T56/100)*nGDP!T56</f>
        <v>0</v>
      </c>
      <c r="U56">
        <f>('broad money'!U56/100)*nGDP!U56</f>
        <v>0</v>
      </c>
      <c r="V56">
        <f>('broad money'!V56/100)*nGDP!V56</f>
        <v>0</v>
      </c>
      <c r="W56">
        <f>('broad money'!W56/100)*nGDP!W56</f>
        <v>0</v>
      </c>
      <c r="X56">
        <f>('broad money'!X56/100)*nGDP!X56</f>
        <v>0</v>
      </c>
      <c r="Y56">
        <f>('broad money'!Y56/100)*nGDP!Y56</f>
        <v>0</v>
      </c>
      <c r="Z56">
        <f>('broad money'!Z56/100)*nGDP!Z56</f>
        <v>0</v>
      </c>
      <c r="AA56">
        <f>('broad money'!AA56/100)*nGDP!AA56</f>
        <v>0</v>
      </c>
      <c r="AB56">
        <f>('broad money'!AB56/100)*nGDP!AB56</f>
        <v>0</v>
      </c>
      <c r="AC56">
        <f>('broad money'!AC56/100)*nGDP!AC56</f>
        <v>0</v>
      </c>
      <c r="AD56">
        <f>('broad money'!AD56/100)*nGDP!AD56</f>
        <v>0</v>
      </c>
      <c r="AE56">
        <f>('broad money'!AE56/100)*nGDP!AE56</f>
        <v>0</v>
      </c>
      <c r="AF56">
        <f>('broad money'!AF56/100)*nGDP!AF56</f>
        <v>0</v>
      </c>
      <c r="AG56">
        <f>('broad money'!AG56/100)*nGDP!AG56</f>
        <v>0</v>
      </c>
      <c r="AH56">
        <f>('broad money'!AH56/100)*nGDP!AH56</f>
        <v>0</v>
      </c>
      <c r="AI56">
        <f>('broad money'!AI56/100)*nGDP!AI56</f>
        <v>0</v>
      </c>
      <c r="AJ56">
        <f>('broad money'!AJ56/100)*nGDP!AJ56</f>
        <v>0</v>
      </c>
      <c r="AK56">
        <f>('broad money'!AK56/100)*nGDP!AK56</f>
        <v>0</v>
      </c>
      <c r="AL56">
        <f>('broad money'!AL56/100)*nGDP!AL56</f>
        <v>0</v>
      </c>
      <c r="AM56">
        <f>('broad money'!AM56/100)*nGDP!AM56</f>
        <v>0</v>
      </c>
      <c r="AN56">
        <f>('broad money'!AN56/100)*nGDP!AN56</f>
        <v>0</v>
      </c>
      <c r="AO56">
        <f>('broad money'!AO56/100)*nGDP!AO56</f>
        <v>0</v>
      </c>
      <c r="AP56">
        <f>('broad money'!AP56/100)*nGDP!AP56</f>
        <v>0</v>
      </c>
      <c r="AQ56">
        <f>('broad money'!AQ56/100)*nGDP!AQ56</f>
        <v>0</v>
      </c>
      <c r="AR56">
        <f>('broad money'!AR56/100)*nGDP!AR56</f>
        <v>0</v>
      </c>
      <c r="AS56">
        <f>('broad money'!AS56/100)*nGDP!AS56</f>
        <v>0</v>
      </c>
      <c r="AT56">
        <f>('broad money'!AT56/100)*nGDP!AT56</f>
        <v>0</v>
      </c>
      <c r="AU56">
        <f>('broad money'!AU56/100)*nGDP!AU56</f>
        <v>0</v>
      </c>
      <c r="AV56">
        <f>('broad money'!AV56/100)*nGDP!AV56</f>
        <v>0</v>
      </c>
      <c r="AW56">
        <f>('broad money'!AW56/100)*nGDP!AW56</f>
        <v>0</v>
      </c>
      <c r="AX56">
        <f>('broad money'!AX56/100)*nGDP!AX56</f>
        <v>0</v>
      </c>
      <c r="AY56">
        <f>('broad money'!AY56/100)*nGDP!AY56</f>
        <v>0</v>
      </c>
      <c r="AZ56">
        <f>('broad money'!AZ56/100)*nGDP!AZ56</f>
        <v>0</v>
      </c>
      <c r="BA56">
        <f>('broad money'!BA56/100)*nGDP!BA56</f>
        <v>0</v>
      </c>
      <c r="BB56">
        <f>('broad money'!BB56/100)*nGDP!BB56</f>
        <v>0</v>
      </c>
      <c r="BC56">
        <f>('broad money'!BC56/100)*nGDP!BC56</f>
        <v>0</v>
      </c>
      <c r="BD56">
        <f>('broad money'!BD56/100)*nGDP!BD56</f>
        <v>0</v>
      </c>
      <c r="BE56">
        <f>('broad money'!BE56/100)*nGDP!BE56</f>
        <v>0</v>
      </c>
      <c r="BF56">
        <f>('broad money'!BF56/100)*nGDP!BF56</f>
        <v>0</v>
      </c>
      <c r="BG56">
        <f>('broad money'!BG56/100)*nGDP!BG56</f>
        <v>0</v>
      </c>
      <c r="BH56">
        <f>('broad money'!BH56/100)*nGDP!BH56</f>
        <v>0</v>
      </c>
      <c r="BI56">
        <f>('broad money'!BI56/100)*nGDP!BI56</f>
        <v>0</v>
      </c>
      <c r="BJ56">
        <f>('broad money'!BJ56/100)*nGDP!BJ56</f>
        <v>0</v>
      </c>
      <c r="BK56">
        <f>('broad money'!BK56/100)*nGDP!BK56</f>
        <v>0</v>
      </c>
      <c r="BL56">
        <f>('broad money'!BL56/100)*nGDP!BL56</f>
        <v>0</v>
      </c>
      <c r="BM56">
        <f>('broad money'!BM56/100)*nGDP!BM56</f>
        <v>0</v>
      </c>
      <c r="BN56">
        <f>('broad money'!BN56/100)*nGDP!BN56</f>
        <v>0</v>
      </c>
      <c r="BO56">
        <f>('broad money'!BO56/100)*nGDP!BO56</f>
        <v>0</v>
      </c>
      <c r="BP56">
        <f>('broad money'!BP56/100)*nGDP!BP56</f>
        <v>0</v>
      </c>
      <c r="BQ56">
        <f>('broad money'!BQ56/100)*nGDP!BQ56</f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f>('broad money'!E57/100)*nGDP!E57</f>
        <v>0</v>
      </c>
      <c r="F57">
        <f>('broad money'!F57/100)*nGDP!F57</f>
        <v>0</v>
      </c>
      <c r="G57">
        <f>('broad money'!G57/100)*nGDP!G57</f>
        <v>0</v>
      </c>
      <c r="H57">
        <f>('broad money'!H57/100)*nGDP!H57</f>
        <v>0</v>
      </c>
      <c r="I57">
        <f>('broad money'!I57/100)*nGDP!I57</f>
        <v>0</v>
      </c>
      <c r="J57">
        <f>('broad money'!J57/100)*nGDP!J57</f>
        <v>0</v>
      </c>
      <c r="K57">
        <f>('broad money'!K57/100)*nGDP!K57</f>
        <v>0</v>
      </c>
      <c r="L57">
        <f>('broad money'!L57/100)*nGDP!L57</f>
        <v>0</v>
      </c>
      <c r="M57">
        <f>('broad money'!M57/100)*nGDP!M57</f>
        <v>0</v>
      </c>
      <c r="N57">
        <f>('broad money'!N57/100)*nGDP!N57</f>
        <v>0</v>
      </c>
      <c r="O57">
        <f>('broad money'!O57/100)*nGDP!O57</f>
        <v>0</v>
      </c>
      <c r="P57">
        <f>('broad money'!P57/100)*nGDP!P57</f>
        <v>0</v>
      </c>
      <c r="Q57">
        <f>('broad money'!Q57/100)*nGDP!Q57</f>
        <v>0</v>
      </c>
      <c r="R57">
        <f>('broad money'!R57/100)*nGDP!R57</f>
        <v>0</v>
      </c>
      <c r="S57">
        <f>('broad money'!S57/100)*nGDP!S57</f>
        <v>0</v>
      </c>
      <c r="T57">
        <f>('broad money'!T57/100)*nGDP!T57</f>
        <v>0</v>
      </c>
      <c r="U57">
        <f>('broad money'!U57/100)*nGDP!U57</f>
        <v>0</v>
      </c>
      <c r="V57">
        <f>('broad money'!V57/100)*nGDP!V57</f>
        <v>0</v>
      </c>
      <c r="W57">
        <f>('broad money'!W57/100)*nGDP!W57</f>
        <v>0</v>
      </c>
      <c r="X57">
        <f>('broad money'!X57/100)*nGDP!X57</f>
        <v>0</v>
      </c>
      <c r="Y57">
        <f>('broad money'!Y57/100)*nGDP!Y57</f>
        <v>0</v>
      </c>
      <c r="Z57">
        <f>('broad money'!Z57/100)*nGDP!Z57</f>
        <v>0</v>
      </c>
      <c r="AA57">
        <f>('broad money'!AA57/100)*nGDP!AA57</f>
        <v>0</v>
      </c>
      <c r="AB57">
        <f>('broad money'!AB57/100)*nGDP!AB57</f>
        <v>0</v>
      </c>
      <c r="AC57">
        <f>('broad money'!AC57/100)*nGDP!AC57</f>
        <v>0</v>
      </c>
      <c r="AD57">
        <f>('broad money'!AD57/100)*nGDP!AD57</f>
        <v>0</v>
      </c>
      <c r="AE57">
        <f>('broad money'!AE57/100)*nGDP!AE57</f>
        <v>0</v>
      </c>
      <c r="AF57">
        <f>('broad money'!AF57/100)*nGDP!AF57</f>
        <v>0</v>
      </c>
      <c r="AG57">
        <f>('broad money'!AG57/100)*nGDP!AG57</f>
        <v>0</v>
      </c>
      <c r="AH57">
        <f>('broad money'!AH57/100)*nGDP!AH57</f>
        <v>0</v>
      </c>
      <c r="AI57">
        <f>('broad money'!AI57/100)*nGDP!AI57</f>
        <v>0</v>
      </c>
      <c r="AJ57">
        <f>('broad money'!AJ57/100)*nGDP!AJ57</f>
        <v>0</v>
      </c>
      <c r="AK57">
        <f>('broad money'!AK57/100)*nGDP!AK57</f>
        <v>0</v>
      </c>
      <c r="AL57">
        <f>('broad money'!AL57/100)*nGDP!AL57</f>
        <v>0</v>
      </c>
      <c r="AM57">
        <f>('broad money'!AM57/100)*nGDP!AM57</f>
        <v>0</v>
      </c>
      <c r="AN57">
        <f>('broad money'!AN57/100)*nGDP!AN57</f>
        <v>0</v>
      </c>
      <c r="AO57">
        <f>('broad money'!AO57/100)*nGDP!AO57</f>
        <v>0</v>
      </c>
      <c r="AP57">
        <f>('broad money'!AP57/100)*nGDP!AP57</f>
        <v>0</v>
      </c>
      <c r="AQ57">
        <f>('broad money'!AQ57/100)*nGDP!AQ57</f>
        <v>0</v>
      </c>
      <c r="AR57">
        <f>('broad money'!AR57/100)*nGDP!AR57</f>
        <v>0</v>
      </c>
      <c r="AS57">
        <f>('broad money'!AS57/100)*nGDP!AS57</f>
        <v>0</v>
      </c>
      <c r="AT57">
        <f>('broad money'!AT57/100)*nGDP!AT57</f>
        <v>0</v>
      </c>
      <c r="AU57">
        <f>('broad money'!AU57/100)*nGDP!AU57</f>
        <v>0</v>
      </c>
      <c r="AV57">
        <f>('broad money'!AV57/100)*nGDP!AV57</f>
        <v>0</v>
      </c>
      <c r="AW57">
        <f>('broad money'!AW57/100)*nGDP!AW57</f>
        <v>0</v>
      </c>
      <c r="AX57">
        <f>('broad money'!AX57/100)*nGDP!AX57</f>
        <v>0</v>
      </c>
      <c r="AY57">
        <f>('broad money'!AY57/100)*nGDP!AY57</f>
        <v>0</v>
      </c>
      <c r="AZ57">
        <f>('broad money'!AZ57/100)*nGDP!AZ57</f>
        <v>0</v>
      </c>
      <c r="BA57">
        <f>('broad money'!BA57/100)*nGDP!BA57</f>
        <v>0</v>
      </c>
      <c r="BB57">
        <f>('broad money'!BB57/100)*nGDP!BB57</f>
        <v>0</v>
      </c>
      <c r="BC57">
        <f>('broad money'!BC57/100)*nGDP!BC57</f>
        <v>0</v>
      </c>
      <c r="BD57">
        <f>('broad money'!BD57/100)*nGDP!BD57</f>
        <v>0</v>
      </c>
      <c r="BE57">
        <f>('broad money'!BE57/100)*nGDP!BE57</f>
        <v>0</v>
      </c>
      <c r="BF57">
        <f>('broad money'!BF57/100)*nGDP!BF57</f>
        <v>0</v>
      </c>
      <c r="BG57">
        <f>('broad money'!BG57/100)*nGDP!BG57</f>
        <v>0</v>
      </c>
      <c r="BH57">
        <f>('broad money'!BH57/100)*nGDP!BH57</f>
        <v>0</v>
      </c>
      <c r="BI57">
        <f>('broad money'!BI57/100)*nGDP!BI57</f>
        <v>0</v>
      </c>
      <c r="BJ57">
        <f>('broad money'!BJ57/100)*nGDP!BJ57</f>
        <v>0</v>
      </c>
      <c r="BK57">
        <f>('broad money'!BK57/100)*nGDP!BK57</f>
        <v>0</v>
      </c>
      <c r="BL57">
        <f>('broad money'!BL57/100)*nGDP!BL57</f>
        <v>0</v>
      </c>
      <c r="BM57">
        <f>('broad money'!BM57/100)*nGDP!BM57</f>
        <v>0</v>
      </c>
      <c r="BN57">
        <f>('broad money'!BN57/100)*nGDP!BN57</f>
        <v>0</v>
      </c>
      <c r="BO57">
        <f>('broad money'!BO57/100)*nGDP!BO57</f>
        <v>0</v>
      </c>
      <c r="BP57">
        <f>('broad money'!BP57/100)*nGDP!BP57</f>
        <v>0</v>
      </c>
      <c r="BQ57">
        <f>('broad money'!BQ57/100)*nGDP!BQ57</f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f>('broad money'!E58/100)*nGDP!E58</f>
        <v>0</v>
      </c>
      <c r="F58">
        <f>('broad money'!F58/100)*nGDP!F58</f>
        <v>0</v>
      </c>
      <c r="G58">
        <f>('broad money'!G58/100)*nGDP!G58</f>
        <v>0</v>
      </c>
      <c r="H58">
        <f>('broad money'!H58/100)*nGDP!H58</f>
        <v>0</v>
      </c>
      <c r="I58">
        <f>('broad money'!I58/100)*nGDP!I58</f>
        <v>0</v>
      </c>
      <c r="J58">
        <f>('broad money'!J58/100)*nGDP!J58</f>
        <v>0</v>
      </c>
      <c r="K58">
        <f>('broad money'!K58/100)*nGDP!K58</f>
        <v>0</v>
      </c>
      <c r="L58">
        <f>('broad money'!L58/100)*nGDP!L58</f>
        <v>0</v>
      </c>
      <c r="M58">
        <f>('broad money'!M58/100)*nGDP!M58</f>
        <v>0</v>
      </c>
      <c r="N58">
        <f>('broad money'!N58/100)*nGDP!N58</f>
        <v>0</v>
      </c>
      <c r="O58">
        <f>('broad money'!O58/100)*nGDP!O58</f>
        <v>0</v>
      </c>
      <c r="P58">
        <f>('broad money'!P58/100)*nGDP!P58</f>
        <v>0</v>
      </c>
      <c r="Q58">
        <f>('broad money'!Q58/100)*nGDP!Q58</f>
        <v>0</v>
      </c>
      <c r="R58">
        <f>('broad money'!R58/100)*nGDP!R58</f>
        <v>0</v>
      </c>
      <c r="S58">
        <f>('broad money'!S58/100)*nGDP!S58</f>
        <v>0</v>
      </c>
      <c r="T58">
        <f>('broad money'!T58/100)*nGDP!T58</f>
        <v>0</v>
      </c>
      <c r="U58">
        <f>('broad money'!U58/100)*nGDP!U58</f>
        <v>0</v>
      </c>
      <c r="V58">
        <f>('broad money'!V58/100)*nGDP!V58</f>
        <v>0</v>
      </c>
      <c r="W58">
        <f>('broad money'!W58/100)*nGDP!W58</f>
        <v>0</v>
      </c>
      <c r="X58">
        <f>('broad money'!X58/100)*nGDP!X58</f>
        <v>0</v>
      </c>
      <c r="Y58">
        <f>('broad money'!Y58/100)*nGDP!Y58</f>
        <v>0</v>
      </c>
      <c r="Z58">
        <f>('broad money'!Z58/100)*nGDP!Z58</f>
        <v>0</v>
      </c>
      <c r="AA58">
        <f>('broad money'!AA58/100)*nGDP!AA58</f>
        <v>0</v>
      </c>
      <c r="AB58">
        <f>('broad money'!AB58/100)*nGDP!AB58</f>
        <v>0</v>
      </c>
      <c r="AC58">
        <f>('broad money'!AC58/100)*nGDP!AC58</f>
        <v>0</v>
      </c>
      <c r="AD58">
        <f>('broad money'!AD58/100)*nGDP!AD58</f>
        <v>0</v>
      </c>
      <c r="AE58">
        <f>('broad money'!AE58/100)*nGDP!AE58</f>
        <v>0</v>
      </c>
      <c r="AF58">
        <f>('broad money'!AF58/100)*nGDP!AF58</f>
        <v>0</v>
      </c>
      <c r="AG58">
        <f>('broad money'!AG58/100)*nGDP!AG58</f>
        <v>0</v>
      </c>
      <c r="AH58">
        <f>('broad money'!AH58/100)*nGDP!AH58</f>
        <v>0</v>
      </c>
      <c r="AI58">
        <f>('broad money'!AI58/100)*nGDP!AI58</f>
        <v>0</v>
      </c>
      <c r="AJ58">
        <f>('broad money'!AJ58/100)*nGDP!AJ58</f>
        <v>0</v>
      </c>
      <c r="AK58">
        <f>('broad money'!AK58/100)*nGDP!AK58</f>
        <v>0</v>
      </c>
      <c r="AL58">
        <f>('broad money'!AL58/100)*nGDP!AL58</f>
        <v>0</v>
      </c>
      <c r="AM58">
        <f>('broad money'!AM58/100)*nGDP!AM58</f>
        <v>0</v>
      </c>
      <c r="AN58">
        <f>('broad money'!AN58/100)*nGDP!AN58</f>
        <v>0</v>
      </c>
      <c r="AO58">
        <f>('broad money'!AO58/100)*nGDP!AO58</f>
        <v>0</v>
      </c>
      <c r="AP58">
        <f>('broad money'!AP58/100)*nGDP!AP58</f>
        <v>0</v>
      </c>
      <c r="AQ58">
        <f>('broad money'!AQ58/100)*nGDP!AQ58</f>
        <v>0</v>
      </c>
      <c r="AR58">
        <f>('broad money'!AR58/100)*nGDP!AR58</f>
        <v>0</v>
      </c>
      <c r="AS58">
        <f>('broad money'!AS58/100)*nGDP!AS58</f>
        <v>0</v>
      </c>
      <c r="AT58">
        <f>('broad money'!AT58/100)*nGDP!AT58</f>
        <v>0</v>
      </c>
      <c r="AU58">
        <f>('broad money'!AU58/100)*nGDP!AU58</f>
        <v>0</v>
      </c>
      <c r="AV58">
        <f>('broad money'!AV58/100)*nGDP!AV58</f>
        <v>0</v>
      </c>
      <c r="AW58">
        <f>('broad money'!AW58/100)*nGDP!AW58</f>
        <v>0</v>
      </c>
      <c r="AX58">
        <f>('broad money'!AX58/100)*nGDP!AX58</f>
        <v>0</v>
      </c>
      <c r="AY58">
        <f>('broad money'!AY58/100)*nGDP!AY58</f>
        <v>0</v>
      </c>
      <c r="AZ58">
        <f>('broad money'!AZ58/100)*nGDP!AZ58</f>
        <v>0</v>
      </c>
      <c r="BA58">
        <f>('broad money'!BA58/100)*nGDP!BA58</f>
        <v>0</v>
      </c>
      <c r="BB58">
        <f>('broad money'!BB58/100)*nGDP!BB58</f>
        <v>0</v>
      </c>
      <c r="BC58">
        <f>('broad money'!BC58/100)*nGDP!BC58</f>
        <v>0</v>
      </c>
      <c r="BD58">
        <f>('broad money'!BD58/100)*nGDP!BD58</f>
        <v>0</v>
      </c>
      <c r="BE58">
        <f>('broad money'!BE58/100)*nGDP!BE58</f>
        <v>0</v>
      </c>
      <c r="BF58">
        <f>('broad money'!BF58/100)*nGDP!BF58</f>
        <v>0</v>
      </c>
      <c r="BG58">
        <f>('broad money'!BG58/100)*nGDP!BG58</f>
        <v>0</v>
      </c>
      <c r="BH58">
        <f>('broad money'!BH58/100)*nGDP!BH58</f>
        <v>0</v>
      </c>
      <c r="BI58">
        <f>('broad money'!BI58/100)*nGDP!BI58</f>
        <v>0</v>
      </c>
      <c r="BJ58">
        <f>('broad money'!BJ58/100)*nGDP!BJ58</f>
        <v>0</v>
      </c>
      <c r="BK58">
        <f>('broad money'!BK58/100)*nGDP!BK58</f>
        <v>0</v>
      </c>
      <c r="BL58">
        <f>('broad money'!BL58/100)*nGDP!BL58</f>
        <v>0</v>
      </c>
      <c r="BM58">
        <f>('broad money'!BM58/100)*nGDP!BM58</f>
        <v>0</v>
      </c>
      <c r="BN58">
        <f>('broad money'!BN58/100)*nGDP!BN58</f>
        <v>0</v>
      </c>
      <c r="BO58">
        <f>('broad money'!BO58/100)*nGDP!BO58</f>
        <v>0</v>
      </c>
      <c r="BP58">
        <f>('broad money'!BP58/100)*nGDP!BP58</f>
        <v>0</v>
      </c>
      <c r="BQ58">
        <f>('broad money'!BQ58/100)*nGDP!BQ58</f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f>('broad money'!E59/100)*nGDP!E59</f>
        <v>0</v>
      </c>
      <c r="F59">
        <f>('broad money'!F59/100)*nGDP!F59</f>
        <v>0</v>
      </c>
      <c r="G59">
        <f>('broad money'!G59/100)*nGDP!G59</f>
        <v>0</v>
      </c>
      <c r="H59">
        <f>('broad money'!H59/100)*nGDP!H59</f>
        <v>0</v>
      </c>
      <c r="I59">
        <f>('broad money'!I59/100)*nGDP!I59</f>
        <v>0</v>
      </c>
      <c r="J59">
        <f>('broad money'!J59/100)*nGDP!J59</f>
        <v>0</v>
      </c>
      <c r="K59">
        <f>('broad money'!K59/100)*nGDP!K59</f>
        <v>0</v>
      </c>
      <c r="L59">
        <f>('broad money'!L59/100)*nGDP!L59</f>
        <v>0</v>
      </c>
      <c r="M59">
        <f>('broad money'!M59/100)*nGDP!M59</f>
        <v>0</v>
      </c>
      <c r="N59">
        <f>('broad money'!N59/100)*nGDP!N59</f>
        <v>0</v>
      </c>
      <c r="O59">
        <f>('broad money'!O59/100)*nGDP!O59</f>
        <v>0</v>
      </c>
      <c r="P59">
        <f>('broad money'!P59/100)*nGDP!P59</f>
        <v>0</v>
      </c>
      <c r="Q59">
        <f>('broad money'!Q59/100)*nGDP!Q59</f>
        <v>0</v>
      </c>
      <c r="R59">
        <f>('broad money'!R59/100)*nGDP!R59</f>
        <v>0</v>
      </c>
      <c r="S59">
        <f>('broad money'!S59/100)*nGDP!S59</f>
        <v>0</v>
      </c>
      <c r="T59">
        <f>('broad money'!T59/100)*nGDP!T59</f>
        <v>0</v>
      </c>
      <c r="U59">
        <f>('broad money'!U59/100)*nGDP!U59</f>
        <v>0</v>
      </c>
      <c r="V59">
        <f>('broad money'!V59/100)*nGDP!V59</f>
        <v>0</v>
      </c>
      <c r="W59">
        <f>('broad money'!W59/100)*nGDP!W59</f>
        <v>0</v>
      </c>
      <c r="X59">
        <f>('broad money'!X59/100)*nGDP!X59</f>
        <v>0</v>
      </c>
      <c r="Y59">
        <f>('broad money'!Y59/100)*nGDP!Y59</f>
        <v>0</v>
      </c>
      <c r="Z59">
        <f>('broad money'!Z59/100)*nGDP!Z59</f>
        <v>0</v>
      </c>
      <c r="AA59">
        <f>('broad money'!AA59/100)*nGDP!AA59</f>
        <v>0</v>
      </c>
      <c r="AB59">
        <f>('broad money'!AB59/100)*nGDP!AB59</f>
        <v>0</v>
      </c>
      <c r="AC59">
        <f>('broad money'!AC59/100)*nGDP!AC59</f>
        <v>0</v>
      </c>
      <c r="AD59">
        <f>('broad money'!AD59/100)*nGDP!AD59</f>
        <v>0</v>
      </c>
      <c r="AE59">
        <f>('broad money'!AE59/100)*nGDP!AE59</f>
        <v>0</v>
      </c>
      <c r="AF59">
        <f>('broad money'!AF59/100)*nGDP!AF59</f>
        <v>0</v>
      </c>
      <c r="AG59">
        <f>('broad money'!AG59/100)*nGDP!AG59</f>
        <v>0</v>
      </c>
      <c r="AH59">
        <f>('broad money'!AH59/100)*nGDP!AH59</f>
        <v>0</v>
      </c>
      <c r="AI59">
        <f>('broad money'!AI59/100)*nGDP!AI59</f>
        <v>0</v>
      </c>
      <c r="AJ59">
        <f>('broad money'!AJ59/100)*nGDP!AJ59</f>
        <v>0</v>
      </c>
      <c r="AK59">
        <f>('broad money'!AK59/100)*nGDP!AK59</f>
        <v>0</v>
      </c>
      <c r="AL59">
        <f>('broad money'!AL59/100)*nGDP!AL59</f>
        <v>0</v>
      </c>
      <c r="AM59">
        <f>('broad money'!AM59/100)*nGDP!AM59</f>
        <v>0</v>
      </c>
      <c r="AN59">
        <f>('broad money'!AN59/100)*nGDP!AN59</f>
        <v>0</v>
      </c>
      <c r="AO59">
        <f>('broad money'!AO59/100)*nGDP!AO59</f>
        <v>0</v>
      </c>
      <c r="AP59">
        <f>('broad money'!AP59/100)*nGDP!AP59</f>
        <v>0</v>
      </c>
      <c r="AQ59">
        <f>('broad money'!AQ59/100)*nGDP!AQ59</f>
        <v>0</v>
      </c>
      <c r="AR59">
        <f>('broad money'!AR59/100)*nGDP!AR59</f>
        <v>0</v>
      </c>
      <c r="AS59">
        <f>('broad money'!AS59/100)*nGDP!AS59</f>
        <v>0</v>
      </c>
      <c r="AT59">
        <f>('broad money'!AT59/100)*nGDP!AT59</f>
        <v>0</v>
      </c>
      <c r="AU59">
        <f>('broad money'!AU59/100)*nGDP!AU59</f>
        <v>0</v>
      </c>
      <c r="AV59">
        <f>('broad money'!AV59/100)*nGDP!AV59</f>
        <v>0</v>
      </c>
      <c r="AW59">
        <f>('broad money'!AW59/100)*nGDP!AW59</f>
        <v>0</v>
      </c>
      <c r="AX59">
        <f>('broad money'!AX59/100)*nGDP!AX59</f>
        <v>0</v>
      </c>
      <c r="AY59">
        <f>('broad money'!AY59/100)*nGDP!AY59</f>
        <v>0</v>
      </c>
      <c r="AZ59">
        <f>('broad money'!AZ59/100)*nGDP!AZ59</f>
        <v>0</v>
      </c>
      <c r="BA59">
        <f>('broad money'!BA59/100)*nGDP!BA59</f>
        <v>0</v>
      </c>
      <c r="BB59">
        <f>('broad money'!BB59/100)*nGDP!BB59</f>
        <v>0</v>
      </c>
      <c r="BC59">
        <f>('broad money'!BC59/100)*nGDP!BC59</f>
        <v>0</v>
      </c>
      <c r="BD59">
        <f>('broad money'!BD59/100)*nGDP!BD59</f>
        <v>0</v>
      </c>
      <c r="BE59">
        <f>('broad money'!BE59/100)*nGDP!BE59</f>
        <v>0</v>
      </c>
      <c r="BF59">
        <f>('broad money'!BF59/100)*nGDP!BF59</f>
        <v>0</v>
      </c>
      <c r="BG59">
        <f>('broad money'!BG59/100)*nGDP!BG59</f>
        <v>0</v>
      </c>
      <c r="BH59">
        <f>('broad money'!BH59/100)*nGDP!BH59</f>
        <v>0</v>
      </c>
      <c r="BI59">
        <f>('broad money'!BI59/100)*nGDP!BI59</f>
        <v>0</v>
      </c>
      <c r="BJ59">
        <f>('broad money'!BJ59/100)*nGDP!BJ59</f>
        <v>0</v>
      </c>
      <c r="BK59">
        <f>('broad money'!BK59/100)*nGDP!BK59</f>
        <v>0</v>
      </c>
      <c r="BL59">
        <f>('broad money'!BL59/100)*nGDP!BL59</f>
        <v>0</v>
      </c>
      <c r="BM59">
        <f>('broad money'!BM59/100)*nGDP!BM59</f>
        <v>0</v>
      </c>
      <c r="BN59">
        <f>('broad money'!BN59/100)*nGDP!BN59</f>
        <v>0</v>
      </c>
      <c r="BO59">
        <f>('broad money'!BO59/100)*nGDP!BO59</f>
        <v>0</v>
      </c>
      <c r="BP59">
        <f>('broad money'!BP59/100)*nGDP!BP59</f>
        <v>0</v>
      </c>
      <c r="BQ59">
        <f>('broad money'!BQ59/100)*nGDP!BQ59</f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f>('broad money'!E60/100)*nGDP!E60</f>
        <v>0</v>
      </c>
      <c r="F60">
        <f>('broad money'!F60/100)*nGDP!F60</f>
        <v>0</v>
      </c>
      <c r="G60">
        <f>('broad money'!G60/100)*nGDP!G60</f>
        <v>0</v>
      </c>
      <c r="H60">
        <f>('broad money'!H60/100)*nGDP!H60</f>
        <v>0</v>
      </c>
      <c r="I60">
        <f>('broad money'!I60/100)*nGDP!I60</f>
        <v>0</v>
      </c>
      <c r="J60">
        <f>('broad money'!J60/100)*nGDP!J60</f>
        <v>0</v>
      </c>
      <c r="K60">
        <f>('broad money'!K60/100)*nGDP!K60</f>
        <v>0</v>
      </c>
      <c r="L60">
        <f>('broad money'!L60/100)*nGDP!L60</f>
        <v>0</v>
      </c>
      <c r="M60">
        <f>('broad money'!M60/100)*nGDP!M60</f>
        <v>0</v>
      </c>
      <c r="N60">
        <f>('broad money'!N60/100)*nGDP!N60</f>
        <v>0</v>
      </c>
      <c r="O60">
        <f>('broad money'!O60/100)*nGDP!O60</f>
        <v>0</v>
      </c>
      <c r="P60">
        <f>('broad money'!P60/100)*nGDP!P60</f>
        <v>0</v>
      </c>
      <c r="Q60">
        <f>('broad money'!Q60/100)*nGDP!Q60</f>
        <v>0</v>
      </c>
      <c r="R60">
        <f>('broad money'!R60/100)*nGDP!R60</f>
        <v>0</v>
      </c>
      <c r="S60">
        <f>('broad money'!S60/100)*nGDP!S60</f>
        <v>0</v>
      </c>
      <c r="T60">
        <f>('broad money'!T60/100)*nGDP!T60</f>
        <v>0</v>
      </c>
      <c r="U60">
        <f>('broad money'!U60/100)*nGDP!U60</f>
        <v>0</v>
      </c>
      <c r="V60">
        <f>('broad money'!V60/100)*nGDP!V60</f>
        <v>0</v>
      </c>
      <c r="W60">
        <f>('broad money'!W60/100)*nGDP!W60</f>
        <v>0</v>
      </c>
      <c r="X60">
        <f>('broad money'!X60/100)*nGDP!X60</f>
        <v>0</v>
      </c>
      <c r="Y60">
        <f>('broad money'!Y60/100)*nGDP!Y60</f>
        <v>0</v>
      </c>
      <c r="Z60">
        <f>('broad money'!Z60/100)*nGDP!Z60</f>
        <v>0</v>
      </c>
      <c r="AA60">
        <f>('broad money'!AA60/100)*nGDP!AA60</f>
        <v>0</v>
      </c>
      <c r="AB60">
        <f>('broad money'!AB60/100)*nGDP!AB60</f>
        <v>0</v>
      </c>
      <c r="AC60">
        <f>('broad money'!AC60/100)*nGDP!AC60</f>
        <v>0</v>
      </c>
      <c r="AD60">
        <f>('broad money'!AD60/100)*nGDP!AD60</f>
        <v>0</v>
      </c>
      <c r="AE60">
        <f>('broad money'!AE60/100)*nGDP!AE60</f>
        <v>0</v>
      </c>
      <c r="AF60">
        <f>('broad money'!AF60/100)*nGDP!AF60</f>
        <v>0</v>
      </c>
      <c r="AG60">
        <f>('broad money'!AG60/100)*nGDP!AG60</f>
        <v>0</v>
      </c>
      <c r="AH60">
        <f>('broad money'!AH60/100)*nGDP!AH60</f>
        <v>0</v>
      </c>
      <c r="AI60">
        <f>('broad money'!AI60/100)*nGDP!AI60</f>
        <v>0</v>
      </c>
      <c r="AJ60">
        <f>('broad money'!AJ60/100)*nGDP!AJ60</f>
        <v>0</v>
      </c>
      <c r="AK60">
        <f>('broad money'!AK60/100)*nGDP!AK60</f>
        <v>0</v>
      </c>
      <c r="AL60">
        <f>('broad money'!AL60/100)*nGDP!AL60</f>
        <v>23919493705.622066</v>
      </c>
      <c r="AM60">
        <f>('broad money'!AM60/100)*nGDP!AM60</f>
        <v>29168768455.792934</v>
      </c>
      <c r="AN60">
        <f>('broad money'!AN60/100)*nGDP!AN60</f>
        <v>40906631499.623215</v>
      </c>
      <c r="AO60">
        <f>('broad money'!AO60/100)*nGDP!AO60</f>
        <v>42570767575.851334</v>
      </c>
      <c r="AP60">
        <f>('broad money'!AP60/100)*nGDP!AP60</f>
        <v>37062387613.333092</v>
      </c>
      <c r="AQ60">
        <f>('broad money'!AQ60/100)*nGDP!AQ60</f>
        <v>37617272592.096977</v>
      </c>
      <c r="AR60">
        <f>('broad money'!AR60/100)*nGDP!AR60</f>
        <v>36049315575.714775</v>
      </c>
      <c r="AS60">
        <f>('broad money'!AS60/100)*nGDP!AS60</f>
        <v>37455086732.909271</v>
      </c>
      <c r="AT60">
        <f>('broad money'!AT60/100)*nGDP!AT60</f>
        <v>42256837655.150261</v>
      </c>
      <c r="AU60">
        <f>('broad money'!AU60/100)*nGDP!AU60</f>
        <v>43648384475.817558</v>
      </c>
      <c r="AV60">
        <f>('broad money'!AV60/100)*nGDP!AV60</f>
        <v>53982736006.23896</v>
      </c>
      <c r="AW60">
        <f>('broad money'!AW60/100)*nGDP!AW60</f>
        <v>63613884154.740211</v>
      </c>
      <c r="AX60">
        <f>('broad money'!AX60/100)*nGDP!AX60</f>
        <v>75744989022.181122</v>
      </c>
      <c r="AY60">
        <f>('broad money'!AY60/100)*nGDP!AY60</f>
        <v>90710642780.010498</v>
      </c>
      <c r="AZ60">
        <f>('broad money'!AZ60/100)*nGDP!AZ60</f>
        <v>117278416454.36774</v>
      </c>
      <c r="BA60">
        <f>('broad money'!BA60/100)*nGDP!BA60</f>
        <v>158353708183.71957</v>
      </c>
      <c r="BB60">
        <f>('broad money'!BB60/100)*nGDP!BB60</f>
        <v>142114777317.31625</v>
      </c>
      <c r="BC60">
        <f>('broad money'!BC60/100)*nGDP!BC60</f>
        <v>144514287958.32104</v>
      </c>
      <c r="BD60">
        <f>('broad money'!BD60/100)*nGDP!BD60</f>
        <v>160262508770.85559</v>
      </c>
      <c r="BE60">
        <f>('broad money'!BE60/100)*nGDP!BE60</f>
        <v>151799003958.62589</v>
      </c>
      <c r="BF60">
        <f>('broad money'!BF60/100)*nGDP!BF60</f>
        <v>160675639884.69135</v>
      </c>
      <c r="BG60">
        <f>('broad money'!BG60/100)*nGDP!BG60</f>
        <v>160456220643.1412</v>
      </c>
      <c r="BH60">
        <f>('broad money'!BH60/100)*nGDP!BH60</f>
        <v>146165516540.47473</v>
      </c>
      <c r="BI60">
        <f>('broad money'!BI60/100)*nGDP!BI60</f>
        <v>156718824054.90991</v>
      </c>
      <c r="BJ60">
        <f>('broad money'!BJ60/100)*nGDP!BJ60</f>
        <v>180819290165.26685</v>
      </c>
      <c r="BK60">
        <f>('broad money'!BK60/100)*nGDP!BK60</f>
        <v>206796329177.51617</v>
      </c>
      <c r="BL60">
        <f>('broad money'!BL60/100)*nGDP!BL60</f>
        <v>208413609654.52618</v>
      </c>
      <c r="BM60">
        <f>('broad money'!BM60/100)*nGDP!BM60</f>
        <v>226419060544.37201</v>
      </c>
      <c r="BN60">
        <f>('broad money'!BN60/100)*nGDP!BN60</f>
        <v>258831481751.99286</v>
      </c>
      <c r="BO60">
        <f>('broad money'!BO60/100)*nGDP!BO60</f>
        <v>254895363274.3934</v>
      </c>
      <c r="BP60">
        <f>('broad money'!BP60/100)*nGDP!BP60</f>
        <v>294299733085.06427</v>
      </c>
      <c r="BQ60">
        <f>('broad money'!BQ60/100)*nGDP!BQ60</f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f>('broad money'!E61/100)*nGDP!E61</f>
        <v>0</v>
      </c>
      <c r="F61">
        <f>('broad money'!F61/100)*nGDP!F61</f>
        <v>0</v>
      </c>
      <c r="G61">
        <f>('broad money'!G61/100)*nGDP!G61</f>
        <v>0</v>
      </c>
      <c r="H61">
        <f>('broad money'!H61/100)*nGDP!H61</f>
        <v>0</v>
      </c>
      <c r="I61">
        <f>('broad money'!I61/100)*nGDP!I61</f>
        <v>0</v>
      </c>
      <c r="J61">
        <f>('broad money'!J61/100)*nGDP!J61</f>
        <v>0</v>
      </c>
      <c r="K61">
        <f>('broad money'!K61/100)*nGDP!K61</f>
        <v>0</v>
      </c>
      <c r="L61">
        <f>('broad money'!L61/100)*nGDP!L61</f>
        <v>0</v>
      </c>
      <c r="M61">
        <f>('broad money'!M61/100)*nGDP!M61</f>
        <v>0</v>
      </c>
      <c r="N61">
        <f>('broad money'!N61/100)*nGDP!N61</f>
        <v>0</v>
      </c>
      <c r="O61">
        <f>('broad money'!O61/100)*nGDP!O61</f>
        <v>0</v>
      </c>
      <c r="P61">
        <f>('broad money'!P61/100)*nGDP!P61</f>
        <v>0</v>
      </c>
      <c r="Q61">
        <f>('broad money'!Q61/100)*nGDP!Q61</f>
        <v>0</v>
      </c>
      <c r="R61">
        <f>('broad money'!R61/100)*nGDP!R61</f>
        <v>0</v>
      </c>
      <c r="S61">
        <f>('broad money'!S61/100)*nGDP!S61</f>
        <v>0</v>
      </c>
      <c r="T61">
        <f>('broad money'!T61/100)*nGDP!T61</f>
        <v>0</v>
      </c>
      <c r="U61">
        <f>('broad money'!U61/100)*nGDP!U61</f>
        <v>0</v>
      </c>
      <c r="V61">
        <f>('broad money'!V61/100)*nGDP!V61</f>
        <v>0</v>
      </c>
      <c r="W61">
        <f>('broad money'!W61/100)*nGDP!W61</f>
        <v>0</v>
      </c>
      <c r="X61">
        <f>('broad money'!X61/100)*nGDP!X61</f>
        <v>0</v>
      </c>
      <c r="Y61">
        <f>('broad money'!Y61/100)*nGDP!Y61</f>
        <v>0</v>
      </c>
      <c r="Z61">
        <f>('broad money'!Z61/100)*nGDP!Z61</f>
        <v>0</v>
      </c>
      <c r="AA61">
        <f>('broad money'!AA61/100)*nGDP!AA61</f>
        <v>0</v>
      </c>
      <c r="AB61">
        <f>('broad money'!AB61/100)*nGDP!AB61</f>
        <v>0</v>
      </c>
      <c r="AC61">
        <f>('broad money'!AC61/100)*nGDP!AC61</f>
        <v>0</v>
      </c>
      <c r="AD61">
        <f>('broad money'!AD61/100)*nGDP!AD61</f>
        <v>0</v>
      </c>
      <c r="AE61">
        <f>('broad money'!AE61/100)*nGDP!AE61</f>
        <v>0</v>
      </c>
      <c r="AF61">
        <f>('broad money'!AF61/100)*nGDP!AF61</f>
        <v>0</v>
      </c>
      <c r="AG61">
        <f>('broad money'!AG61/100)*nGDP!AG61</f>
        <v>0</v>
      </c>
      <c r="AH61">
        <f>('broad money'!AH61/100)*nGDP!AH61</f>
        <v>0</v>
      </c>
      <c r="AI61">
        <f>('broad money'!AI61/100)*nGDP!AI61</f>
        <v>0</v>
      </c>
      <c r="AJ61">
        <f>('broad money'!AJ61/100)*nGDP!AJ61</f>
        <v>0</v>
      </c>
      <c r="AK61">
        <f>('broad money'!AK61/100)*nGDP!AK61</f>
        <v>0</v>
      </c>
      <c r="AL61">
        <f>('broad money'!AL61/100)*nGDP!AL61</f>
        <v>0</v>
      </c>
      <c r="AM61">
        <f>('broad money'!AM61/100)*nGDP!AM61</f>
        <v>0</v>
      </c>
      <c r="AN61">
        <f>('broad money'!AN61/100)*nGDP!AN61</f>
        <v>0</v>
      </c>
      <c r="AO61">
        <f>('broad money'!AO61/100)*nGDP!AO61</f>
        <v>0</v>
      </c>
      <c r="AP61">
        <f>('broad money'!AP61/100)*nGDP!AP61</f>
        <v>0</v>
      </c>
      <c r="AQ61">
        <f>('broad money'!AQ61/100)*nGDP!AQ61</f>
        <v>0</v>
      </c>
      <c r="AR61">
        <f>('broad money'!AR61/100)*nGDP!AR61</f>
        <v>0</v>
      </c>
      <c r="AS61">
        <f>('broad money'!AS61/100)*nGDP!AS61</f>
        <v>0</v>
      </c>
      <c r="AT61">
        <f>('broad money'!AT61/100)*nGDP!AT61</f>
        <v>0</v>
      </c>
      <c r="AU61">
        <f>('broad money'!AU61/100)*nGDP!AU61</f>
        <v>0</v>
      </c>
      <c r="AV61">
        <f>('broad money'!AV61/100)*nGDP!AV61</f>
        <v>0</v>
      </c>
      <c r="AW61">
        <f>('broad money'!AW61/100)*nGDP!AW61</f>
        <v>0</v>
      </c>
      <c r="AX61">
        <f>('broad money'!AX61/100)*nGDP!AX61</f>
        <v>0</v>
      </c>
      <c r="AY61">
        <f>('broad money'!AY61/100)*nGDP!AY61</f>
        <v>0</v>
      </c>
      <c r="AZ61">
        <f>('broad money'!AZ61/100)*nGDP!AZ61</f>
        <v>0</v>
      </c>
      <c r="BA61">
        <f>('broad money'!BA61/100)*nGDP!BA61</f>
        <v>0</v>
      </c>
      <c r="BB61">
        <f>('broad money'!BB61/100)*nGDP!BB61</f>
        <v>0</v>
      </c>
      <c r="BC61">
        <f>('broad money'!BC61/100)*nGDP!BC61</f>
        <v>0</v>
      </c>
      <c r="BD61">
        <f>('broad money'!BD61/100)*nGDP!BD61</f>
        <v>0</v>
      </c>
      <c r="BE61">
        <f>('broad money'!BE61/100)*nGDP!BE61</f>
        <v>0</v>
      </c>
      <c r="BF61">
        <f>('broad money'!BF61/100)*nGDP!BF61</f>
        <v>0</v>
      </c>
      <c r="BG61">
        <f>('broad money'!BG61/100)*nGDP!BG61</f>
        <v>0</v>
      </c>
      <c r="BH61">
        <f>('broad money'!BH61/100)*nGDP!BH61</f>
        <v>0</v>
      </c>
      <c r="BI61">
        <f>('broad money'!BI61/100)*nGDP!BI61</f>
        <v>0</v>
      </c>
      <c r="BJ61">
        <f>('broad money'!BJ61/100)*nGDP!BJ61</f>
        <v>0</v>
      </c>
      <c r="BK61">
        <f>('broad money'!BK61/100)*nGDP!BK61</f>
        <v>0</v>
      </c>
      <c r="BL61">
        <f>('broad money'!BL61/100)*nGDP!BL61</f>
        <v>0</v>
      </c>
      <c r="BM61">
        <f>('broad money'!BM61/100)*nGDP!BM61</f>
        <v>0</v>
      </c>
      <c r="BN61">
        <f>('broad money'!BN61/100)*nGDP!BN61</f>
        <v>0</v>
      </c>
      <c r="BO61">
        <f>('broad money'!BO61/100)*nGDP!BO61</f>
        <v>0</v>
      </c>
      <c r="BP61">
        <f>('broad money'!BP61/100)*nGDP!BP61</f>
        <v>0</v>
      </c>
      <c r="BQ61">
        <f>('broad money'!BQ61/100)*nGDP!BQ61</f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f>('broad money'!E62/100)*nGDP!E62</f>
        <v>0</v>
      </c>
      <c r="F62">
        <f>('broad money'!F62/100)*nGDP!F62</f>
        <v>0</v>
      </c>
      <c r="G62">
        <f>('broad money'!G62/100)*nGDP!G62</f>
        <v>0</v>
      </c>
      <c r="H62">
        <f>('broad money'!H62/100)*nGDP!H62</f>
        <v>0</v>
      </c>
      <c r="I62">
        <f>('broad money'!I62/100)*nGDP!I62</f>
        <v>0</v>
      </c>
      <c r="J62">
        <f>('broad money'!J62/100)*nGDP!J62</f>
        <v>0</v>
      </c>
      <c r="K62">
        <f>('broad money'!K62/100)*nGDP!K62</f>
        <v>0</v>
      </c>
      <c r="L62">
        <f>('broad money'!L62/100)*nGDP!L62</f>
        <v>0</v>
      </c>
      <c r="M62">
        <f>('broad money'!M62/100)*nGDP!M62</f>
        <v>0</v>
      </c>
      <c r="N62">
        <f>('broad money'!N62/100)*nGDP!N62</f>
        <v>0</v>
      </c>
      <c r="O62">
        <f>('broad money'!O62/100)*nGDP!O62</f>
        <v>0</v>
      </c>
      <c r="P62">
        <f>('broad money'!P62/100)*nGDP!P62</f>
        <v>0</v>
      </c>
      <c r="Q62">
        <f>('broad money'!Q62/100)*nGDP!Q62</f>
        <v>0</v>
      </c>
      <c r="R62">
        <f>('broad money'!R62/100)*nGDP!R62</f>
        <v>0</v>
      </c>
      <c r="S62">
        <f>('broad money'!S62/100)*nGDP!S62</f>
        <v>0</v>
      </c>
      <c r="T62">
        <f>('broad money'!T62/100)*nGDP!T62</f>
        <v>0</v>
      </c>
      <c r="U62">
        <f>('broad money'!U62/100)*nGDP!U62</f>
        <v>0</v>
      </c>
      <c r="V62">
        <f>('broad money'!V62/100)*nGDP!V62</f>
        <v>0</v>
      </c>
      <c r="W62">
        <f>('broad money'!W62/100)*nGDP!W62</f>
        <v>0</v>
      </c>
      <c r="X62">
        <f>('broad money'!X62/100)*nGDP!X62</f>
        <v>0</v>
      </c>
      <c r="Y62">
        <f>('broad money'!Y62/100)*nGDP!Y62</f>
        <v>0</v>
      </c>
      <c r="Z62">
        <f>('broad money'!Z62/100)*nGDP!Z62</f>
        <v>0</v>
      </c>
      <c r="AA62">
        <f>('broad money'!AA62/100)*nGDP!AA62</f>
        <v>0</v>
      </c>
      <c r="AB62">
        <f>('broad money'!AB62/100)*nGDP!AB62</f>
        <v>0</v>
      </c>
      <c r="AC62">
        <f>('broad money'!AC62/100)*nGDP!AC62</f>
        <v>0</v>
      </c>
      <c r="AD62">
        <f>('broad money'!AD62/100)*nGDP!AD62</f>
        <v>254483150.55620891</v>
      </c>
      <c r="AE62">
        <f>('broad money'!AE62/100)*nGDP!AE62</f>
        <v>0</v>
      </c>
      <c r="AF62">
        <f>('broad money'!AF62/100)*nGDP!AF62</f>
        <v>290775991.58231139</v>
      </c>
      <c r="AG62">
        <f>('broad money'!AG62/100)*nGDP!AG62</f>
        <v>312045284.46272522</v>
      </c>
      <c r="AH62">
        <f>('broad money'!AH62/100)*nGDP!AH62</f>
        <v>319618953.30321068</v>
      </c>
      <c r="AI62">
        <f>('broad money'!AI62/100)*nGDP!AI62</f>
        <v>330990710.15805668</v>
      </c>
      <c r="AJ62">
        <f>('broad money'!AJ62/100)*nGDP!AJ62</f>
        <v>344376860.35977715</v>
      </c>
      <c r="AK62">
        <f>('broad money'!AK62/100)*nGDP!AK62</f>
        <v>326168545.07908434</v>
      </c>
      <c r="AL62">
        <f>('broad money'!AL62/100)*nGDP!AL62</f>
        <v>329156374.31704718</v>
      </c>
      <c r="AM62">
        <f>('broad money'!AM62/100)*nGDP!AM62</f>
        <v>341197720.02183151</v>
      </c>
      <c r="AN62">
        <f>('broad money'!AN62/100)*nGDP!AN62</f>
        <v>359209097.40548342</v>
      </c>
      <c r="AO62">
        <f>('broad money'!AO62/100)*nGDP!AO62</f>
        <v>332599974.11673331</v>
      </c>
      <c r="AP62">
        <f>('broad money'!AP62/100)*nGDP!AP62</f>
        <v>317469516.82693666</v>
      </c>
      <c r="AQ62">
        <f>('broad money'!AQ62/100)*nGDP!AQ62</f>
        <v>304426601.24577284</v>
      </c>
      <c r="AR62">
        <f>('broad money'!AR62/100)*nGDP!AR62</f>
        <v>292711609.7703709</v>
      </c>
      <c r="AS62">
        <f>('broad money'!AS62/100)*nGDP!AS62</f>
        <v>296014539.64359832</v>
      </c>
      <c r="AT62">
        <f>('broad money'!AT62/100)*nGDP!AT62</f>
        <v>318302282.79156667</v>
      </c>
      <c r="AU62">
        <f>('broad money'!AU62/100)*nGDP!AU62</f>
        <v>368229415.76966155</v>
      </c>
      <c r="AV62">
        <f>('broad money'!AV62/100)*nGDP!AV62</f>
        <v>433610023.57627946</v>
      </c>
      <c r="AW62">
        <f>('broad money'!AW62/100)*nGDP!AW62</f>
        <v>493797339.65035075</v>
      </c>
      <c r="AX62">
        <f>('broad money'!AX62/100)*nGDP!AX62</f>
        <v>549848819.21663713</v>
      </c>
      <c r="AY62">
        <f>('broad money'!AY62/100)*nGDP!AY62</f>
        <v>613683695.23016405</v>
      </c>
      <c r="AZ62">
        <f>('broad money'!AZ62/100)*nGDP!AZ62</f>
        <v>664167959.89219093</v>
      </c>
      <c r="BA62">
        <f>('broad money'!BA62/100)*nGDP!BA62</f>
        <v>804018973.39087725</v>
      </c>
      <c r="BB62">
        <f>('broad money'!BB62/100)*nGDP!BB62</f>
        <v>940779153.84225452</v>
      </c>
      <c r="BC62">
        <f>('broad money'!BC62/100)*nGDP!BC62</f>
        <v>1055555800.006018</v>
      </c>
      <c r="BD62">
        <f>('broad money'!BD62/100)*nGDP!BD62</f>
        <v>1008405168.6594684</v>
      </c>
      <c r="BE62">
        <f>('broad money'!BE62/100)*nGDP!BE62</f>
        <v>1160111449.2941194</v>
      </c>
      <c r="BF62">
        <f>('broad money'!BF62/100)*nGDP!BF62</f>
        <v>1240579802.0492814</v>
      </c>
      <c r="BG62">
        <f>('broad money'!BG62/100)*nGDP!BG62</f>
        <v>1321064574.6816635</v>
      </c>
      <c r="BH62">
        <f>('broad money'!BH62/100)*nGDP!BH62</f>
        <v>1572397527.5853696</v>
      </c>
      <c r="BI62">
        <f>('broad money'!BI62/100)*nGDP!BI62</f>
        <v>1710231790.2780211</v>
      </c>
      <c r="BJ62">
        <f>('broad money'!BJ62/100)*nGDP!BJ62</f>
        <v>2085094220.7167435</v>
      </c>
      <c r="BK62">
        <f>('broad money'!BK62/100)*nGDP!BK62</f>
        <v>1968698932.5965993</v>
      </c>
      <c r="BL62">
        <f>('broad money'!BL62/100)*nGDP!BL62</f>
        <v>2141563692.5293005</v>
      </c>
      <c r="BM62">
        <f>('broad money'!BM62/100)*nGDP!BM62</f>
        <v>2556582412.8831177</v>
      </c>
      <c r="BN62">
        <f>('broad money'!BN62/100)*nGDP!BN62</f>
        <v>2691968292.9985728</v>
      </c>
      <c r="BO62">
        <f>('broad money'!BO62/100)*nGDP!BO62</f>
        <v>2646498905.5879769</v>
      </c>
      <c r="BP62">
        <f>('broad money'!BP62/100)*nGDP!BP62</f>
        <v>2849641347.9555044</v>
      </c>
      <c r="BQ62">
        <f>('broad money'!BQ62/100)*nGDP!BQ62</f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f>('broad money'!E63/100)*nGDP!E63</f>
        <v>0</v>
      </c>
      <c r="F63">
        <f>('broad money'!F63/100)*nGDP!F63</f>
        <v>0</v>
      </c>
      <c r="G63">
        <f>('broad money'!G63/100)*nGDP!G63</f>
        <v>0</v>
      </c>
      <c r="H63">
        <f>('broad money'!H63/100)*nGDP!H63</f>
        <v>0</v>
      </c>
      <c r="I63">
        <f>('broad money'!I63/100)*nGDP!I63</f>
        <v>0</v>
      </c>
      <c r="J63">
        <f>('broad money'!J63/100)*nGDP!J63</f>
        <v>0</v>
      </c>
      <c r="K63">
        <f>('broad money'!K63/100)*nGDP!K63</f>
        <v>0</v>
      </c>
      <c r="L63">
        <f>('broad money'!L63/100)*nGDP!L63</f>
        <v>0</v>
      </c>
      <c r="M63">
        <f>('broad money'!M63/100)*nGDP!M63</f>
        <v>0</v>
      </c>
      <c r="N63">
        <f>('broad money'!N63/100)*nGDP!N63</f>
        <v>0</v>
      </c>
      <c r="O63">
        <f>('broad money'!O63/100)*nGDP!O63</f>
        <v>0</v>
      </c>
      <c r="P63">
        <f>('broad money'!P63/100)*nGDP!P63</f>
        <v>0</v>
      </c>
      <c r="Q63">
        <f>('broad money'!Q63/100)*nGDP!Q63</f>
        <v>0</v>
      </c>
      <c r="R63">
        <f>('broad money'!R63/100)*nGDP!R63</f>
        <v>0</v>
      </c>
      <c r="S63">
        <f>('broad money'!S63/100)*nGDP!S63</f>
        <v>0</v>
      </c>
      <c r="T63">
        <f>('broad money'!T63/100)*nGDP!T63</f>
        <v>0</v>
      </c>
      <c r="U63">
        <f>('broad money'!U63/100)*nGDP!U63</f>
        <v>0</v>
      </c>
      <c r="V63">
        <f>('broad money'!V63/100)*nGDP!V63</f>
        <v>16722592.592592565</v>
      </c>
      <c r="W63">
        <f>('broad money'!W63/100)*nGDP!W63</f>
        <v>19978888.88888891</v>
      </c>
      <c r="X63">
        <f>('broad money'!X63/100)*nGDP!X63</f>
        <v>28742222.222222243</v>
      </c>
      <c r="Y63">
        <f>('broad money'!Y63/100)*nGDP!Y63</f>
        <v>29434444.444444455</v>
      </c>
      <c r="Z63">
        <f>('broad money'!Z63/100)*nGDP!Z63</f>
        <v>30106296.296296313</v>
      </c>
      <c r="AA63">
        <f>('broad money'!AA63/100)*nGDP!AA63</f>
        <v>35640000.00000003</v>
      </c>
      <c r="AB63">
        <f>('broad money'!AB63/100)*nGDP!AB63</f>
        <v>39151481.481481493</v>
      </c>
      <c r="AC63">
        <f>('broad money'!AC63/100)*nGDP!AC63</f>
        <v>45403333.333333485</v>
      </c>
      <c r="AD63">
        <f>('broad money'!AD63/100)*nGDP!AD63</f>
        <v>47481111.111111142</v>
      </c>
      <c r="AE63">
        <f>('broad money'!AE63/100)*nGDP!AE63</f>
        <v>54543333.333686866</v>
      </c>
      <c r="AF63">
        <f>('broad money'!AF63/100)*nGDP!AF63</f>
        <v>70683333.310727641</v>
      </c>
      <c r="AG63">
        <f>('broad money'!AG63/100)*nGDP!AG63</f>
        <v>77774444.444444388</v>
      </c>
      <c r="AH63">
        <f>('broad money'!AH63/100)*nGDP!AH63</f>
        <v>84825925.92592597</v>
      </c>
      <c r="AI63">
        <f>('broad money'!AI63/100)*nGDP!AI63</f>
        <v>100792222.22222249</v>
      </c>
      <c r="AJ63">
        <f>('broad money'!AJ63/100)*nGDP!AJ63</f>
        <v>115262592.59259261</v>
      </c>
      <c r="AK63">
        <f>('broad money'!AK63/100)*nGDP!AK63</f>
        <v>131429999.99999985</v>
      </c>
      <c r="AL63">
        <f>('broad money'!AL63/100)*nGDP!AL63</f>
        <v>129968518.51851848</v>
      </c>
      <c r="AM63">
        <f>('broad money'!AM63/100)*nGDP!AM63</f>
        <v>136544074.07407394</v>
      </c>
      <c r="AN63">
        <f>('broad money'!AN63/100)*nGDP!AN63</f>
        <v>164788812.59259242</v>
      </c>
      <c r="AO63">
        <f>('broad money'!AO63/100)*nGDP!AO63</f>
        <v>175250239.62962943</v>
      </c>
      <c r="AP63">
        <f>('broad money'!AP63/100)*nGDP!AP63</f>
        <v>183756764.4444446</v>
      </c>
      <c r="AQ63">
        <f>('broad money'!AQ63/100)*nGDP!AQ63</f>
        <v>189563842.22222209</v>
      </c>
      <c r="AR63">
        <f>('broad money'!AR63/100)*nGDP!AR63</f>
        <v>205993987.03703704</v>
      </c>
      <c r="AS63">
        <f>('broad money'!AS63/100)*nGDP!AS63</f>
        <v>199395594.81481442</v>
      </c>
      <c r="AT63">
        <f>('broad money'!AT63/100)*nGDP!AT63</f>
        <v>209872280.37037051</v>
      </c>
      <c r="AU63">
        <f>('broad money'!AU63/100)*nGDP!AU63</f>
        <v>229700152.22222218</v>
      </c>
      <c r="AV63">
        <f>('broad money'!AV63/100)*nGDP!AV63</f>
        <v>249014657.03703719</v>
      </c>
      <c r="AW63">
        <f>('broad money'!AW63/100)*nGDP!AW63</f>
        <v>265329424.81481478</v>
      </c>
      <c r="AX63">
        <f>('broad money'!AX63/100)*nGDP!AX63</f>
        <v>279831658.51851898</v>
      </c>
      <c r="AY63">
        <f>('broad money'!AY63/100)*nGDP!AY63</f>
        <v>311144071.85185188</v>
      </c>
      <c r="AZ63">
        <f>('broad money'!AZ63/100)*nGDP!AZ63</f>
        <v>342777465.18518519</v>
      </c>
      <c r="BA63">
        <f>('broad money'!BA63/100)*nGDP!BA63</f>
        <v>361974051.48148161</v>
      </c>
      <c r="BB63">
        <f>('broad money'!BB63/100)*nGDP!BB63</f>
        <v>398492320.37037098</v>
      </c>
      <c r="BC63">
        <f>('broad money'!BC63/100)*nGDP!BC63</f>
        <v>409002415.61189234</v>
      </c>
      <c r="BD63">
        <f>('broad money'!BD63/100)*nGDP!BD63</f>
        <v>419824063.94230676</v>
      </c>
      <c r="BE63">
        <f>('broad money'!BE63/100)*nGDP!BE63</f>
        <v>467271932.61824113</v>
      </c>
      <c r="BF63">
        <f>('broad money'!BF63/100)*nGDP!BF63</f>
        <v>481489937.20487022</v>
      </c>
      <c r="BG63">
        <f>('broad money'!BG63/100)*nGDP!BG63</f>
        <v>505417983.96661073</v>
      </c>
      <c r="BH63">
        <f>('broad money'!BH63/100)*nGDP!BH63</f>
        <v>523212962.96296328</v>
      </c>
      <c r="BI63">
        <f>('broad money'!BI63/100)*nGDP!BI63</f>
        <v>555214814.81481493</v>
      </c>
      <c r="BJ63">
        <f>('broad money'!BJ63/100)*nGDP!BJ63</f>
        <v>650748148.14814973</v>
      </c>
      <c r="BK63">
        <f>('broad money'!BK63/100)*nGDP!BK63</f>
        <v>660939405.1740731</v>
      </c>
      <c r="BL63">
        <f>('broad money'!BL63/100)*nGDP!BL63</f>
        <v>583053218.51851797</v>
      </c>
      <c r="BM63">
        <f>('broad money'!BM63/100)*nGDP!BM63</f>
        <v>514485862.37036991</v>
      </c>
      <c r="BN63">
        <f>('broad money'!BN63/100)*nGDP!BN63</f>
        <v>523905485.66666645</v>
      </c>
      <c r="BO63">
        <f>('broad money'!BO63/100)*nGDP!BO63</f>
        <v>517322287.51851839</v>
      </c>
      <c r="BP63">
        <f>('broad money'!BP63/100)*nGDP!BP63</f>
        <v>514996562.21851873</v>
      </c>
      <c r="BQ63">
        <f>('broad money'!BQ63/100)*nGDP!BQ63</f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f>('broad money'!E64/100)*nGDP!E64</f>
        <v>3002110955.6442208</v>
      </c>
      <c r="F64">
        <f>('broad money'!F64/100)*nGDP!F64</f>
        <v>3289494744.5598149</v>
      </c>
      <c r="G64">
        <f>('broad money'!G64/100)*nGDP!G64</f>
        <v>3585275641.6653833</v>
      </c>
      <c r="H64">
        <f>('broad money'!H64/100)*nGDP!H64</f>
        <v>4030756708.91641</v>
      </c>
      <c r="I64">
        <f>('broad money'!I64/100)*nGDP!I64</f>
        <v>4441635899.3156357</v>
      </c>
      <c r="J64">
        <f>('broad money'!J64/100)*nGDP!J64</f>
        <v>4874376526.5542784</v>
      </c>
      <c r="K64">
        <f>('broad money'!K64/100)*nGDP!K64</f>
        <v>5503725307.6203222</v>
      </c>
      <c r="L64">
        <f>('broad money'!L64/100)*nGDP!L64</f>
        <v>5981276316.5496101</v>
      </c>
      <c r="M64">
        <f>('broad money'!M64/100)*nGDP!M64</f>
        <v>6256133333.3333206</v>
      </c>
      <c r="N64">
        <f>('broad money'!N64/100)*nGDP!N64</f>
        <v>6917733333.3333492</v>
      </c>
      <c r="O64">
        <f>('broad money'!O64/100)*nGDP!O64</f>
        <v>7251333333.333313</v>
      </c>
      <c r="P64">
        <f>('broad money'!P64/100)*nGDP!P64</f>
        <v>7973014825.6870613</v>
      </c>
      <c r="Q64">
        <f>('broad money'!Q64/100)*nGDP!Q64</f>
        <v>9659102355.6329575</v>
      </c>
      <c r="R64">
        <f>('broad money'!R64/100)*nGDP!R64</f>
        <v>12607984130.919903</v>
      </c>
      <c r="S64">
        <f>('broad money'!S64/100)*nGDP!S64</f>
        <v>13568885461.615471</v>
      </c>
      <c r="T64">
        <f>('broad money'!T64/100)*nGDP!T64</f>
        <v>18270335178.030697</v>
      </c>
      <c r="U64">
        <f>('broad money'!U64/100)*nGDP!U64</f>
        <v>19404301075.268784</v>
      </c>
      <c r="V64">
        <f>('broad money'!V64/100)*nGDP!V64</f>
        <v>21353278251.599136</v>
      </c>
      <c r="W64">
        <f>('broad money'!W64/100)*nGDP!W64</f>
        <v>24741776375.439754</v>
      </c>
      <c r="X64">
        <f>('broad money'!X64/100)*nGDP!X64</f>
        <v>28583539251.092896</v>
      </c>
      <c r="Y64">
        <f>('broad money'!Y64/100)*nGDP!Y64</f>
        <v>29807129296.116646</v>
      </c>
      <c r="Z64">
        <f>('broad money'!Z64/100)*nGDP!Z64</f>
        <v>26140466631.012131</v>
      </c>
      <c r="AA64">
        <f>('broad money'!AA64/100)*nGDP!AA64</f>
        <v>24821780039.287868</v>
      </c>
      <c r="AB64">
        <f>('broad money'!AB64/100)*nGDP!AB64</f>
        <v>28901694915.250813</v>
      </c>
      <c r="AC64">
        <f>('broad money'!AC64/100)*nGDP!AC64</f>
        <v>29912229882.393852</v>
      </c>
      <c r="AD64">
        <f>('broad money'!AD64/100)*nGDP!AD64</f>
        <v>34603072741.685867</v>
      </c>
      <c r="AE64">
        <f>('broad money'!AE64/100)*nGDP!AE64</f>
        <v>49585218143.616356</v>
      </c>
      <c r="AF64">
        <f>('broad money'!AF64/100)*nGDP!AF64</f>
        <v>62468897562.972534</v>
      </c>
      <c r="AG64">
        <f>('broad money'!AG64/100)*nGDP!AG64</f>
        <v>66990269627.869141</v>
      </c>
      <c r="AH64">
        <f>('broad money'!AH64/100)*nGDP!AH64</f>
        <v>62501709939.536499</v>
      </c>
      <c r="AI64">
        <f>('broad money'!AI64/100)*nGDP!AI64</f>
        <v>78647836344.245712</v>
      </c>
      <c r="AJ64">
        <f>('broad money'!AJ64/100)*nGDP!AJ64</f>
        <v>79082623309.622467</v>
      </c>
      <c r="AK64">
        <f>('broad money'!AK64/100)*nGDP!AK64</f>
        <v>83184340882.357651</v>
      </c>
      <c r="AL64">
        <f>('broad money'!AL64/100)*nGDP!AL64</f>
        <v>92700026064.559647</v>
      </c>
      <c r="AM64">
        <f>('broad money'!AM64/100)*nGDP!AM64</f>
        <v>85093451875.609192</v>
      </c>
      <c r="AN64">
        <f>('broad money'!AN64/100)*nGDP!AN64</f>
        <v>102611612880.19405</v>
      </c>
      <c r="AO64">
        <f>('broad money'!AO64/100)*nGDP!AO64</f>
        <v>107211323227.61993</v>
      </c>
      <c r="AP64">
        <f>('broad money'!AP64/100)*nGDP!AP64</f>
        <v>100549236732.53055</v>
      </c>
      <c r="AQ64">
        <f>('broad money'!AQ64/100)*nGDP!AQ64</f>
        <v>102399883446.75285</v>
      </c>
      <c r="AR64">
        <f>('broad money'!AR64/100)*nGDP!AR64</f>
        <v>97480035692.783997</v>
      </c>
      <c r="AS64">
        <f>('broad money'!AS64/100)*nGDP!AS64</f>
        <v>79785602058.616074</v>
      </c>
      <c r="AT64">
        <f>('broad money'!AT64/100)*nGDP!AT64</f>
        <v>80250276349.305573</v>
      </c>
      <c r="AU64">
        <f>('broad money'!AU64/100)*nGDP!AU64</f>
        <v>88190431555.347046</v>
      </c>
      <c r="AV64">
        <f>('broad money'!AV64/100)*nGDP!AV64</f>
        <v>103389043216.90407</v>
      </c>
      <c r="AW64">
        <f>('broad money'!AW64/100)*nGDP!AW64</f>
        <v>116785231426.61607</v>
      </c>
      <c r="AX64">
        <f>('broad money'!AX64/100)*nGDP!AX64</f>
        <v>133492971368.54059</v>
      </c>
      <c r="AY64">
        <f>('broad money'!AY64/100)*nGDP!AY64</f>
        <v>150070289903.81348</v>
      </c>
      <c r="AZ64">
        <f>('broad money'!AZ64/100)*nGDP!AZ64</f>
        <v>192080937597.58994</v>
      </c>
      <c r="BA64">
        <f>('broad money'!BA64/100)*nGDP!BA64</f>
        <v>219459798748.5535</v>
      </c>
      <c r="BB64">
        <f>('broad money'!BB64/100)*nGDP!BB64</f>
        <v>218152922083.97827</v>
      </c>
      <c r="BC64">
        <f>('broad money'!BC64/100)*nGDP!BC64</f>
        <v>224327022665.94928</v>
      </c>
      <c r="BD64">
        <f>('broad money'!BD64/100)*nGDP!BD64</f>
        <v>221047264738.28156</v>
      </c>
      <c r="BE64">
        <f>('broad money'!BE64/100)*nGDP!BE64</f>
        <v>209072441006.63599</v>
      </c>
      <c r="BF64">
        <f>('broad money'!BF64/100)*nGDP!BF64</f>
        <v>195418107349.95633</v>
      </c>
      <c r="BG64">
        <f>('broad money'!BG64/100)*nGDP!BG64</f>
        <v>223131124757.97961</v>
      </c>
      <c r="BH64">
        <f>('broad money'!BH64/100)*nGDP!BH64</f>
        <v>204586215967.97485</v>
      </c>
      <c r="BI64">
        <f>('broad money'!BI64/100)*nGDP!BI64</f>
        <v>189738481497.65979</v>
      </c>
      <c r="BJ64">
        <f>('broad money'!BJ64/100)*nGDP!BJ64</f>
        <v>203424151395.88943</v>
      </c>
      <c r="BK64">
        <f>('broad money'!BK64/100)*nGDP!BK64</f>
        <v>215903452933.48703</v>
      </c>
      <c r="BL64">
        <f>('broad money'!BL64/100)*nGDP!BL64</f>
        <v>216289000163.17163</v>
      </c>
      <c r="BM64">
        <f>('broad money'!BM64/100)*nGDP!BM64</f>
        <v>242193405251.38815</v>
      </c>
      <c r="BN64">
        <f>('broad money'!BN64/100)*nGDP!BN64</f>
        <v>249380645683.65414</v>
      </c>
      <c r="BO64">
        <f>('broad money'!BO64/100)*nGDP!BO64</f>
        <v>243342536093.0061</v>
      </c>
      <c r="BP64">
        <f>('broad money'!BP64/100)*nGDP!BP64</f>
        <v>261959046492.23679</v>
      </c>
      <c r="BQ64">
        <f>('broad money'!BQ64/100)*nGDP!BQ64</f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f>('broad money'!E65/100)*nGDP!E65</f>
        <v>129100000.00000013</v>
      </c>
      <c r="F65">
        <f>('broad money'!F65/100)*nGDP!F65</f>
        <v>126400000.00000016</v>
      </c>
      <c r="G65">
        <f>('broad money'!G65/100)*nGDP!G65</f>
        <v>140000000.00000021</v>
      </c>
      <c r="H65">
        <f>('broad money'!H65/100)*nGDP!H65</f>
        <v>157499999.99999964</v>
      </c>
      <c r="I65">
        <f>('broad money'!I65/100)*nGDP!I65</f>
        <v>147399999.99999988</v>
      </c>
      <c r="J65">
        <f>('broad money'!J65/100)*nGDP!J65</f>
        <v>195759999.9999997</v>
      </c>
      <c r="K65">
        <f>('broad money'!K65/100)*nGDP!K65</f>
        <v>165439999.99999961</v>
      </c>
      <c r="L65">
        <f>('broad money'!L65/100)*nGDP!L65</f>
        <v>161759999.99999997</v>
      </c>
      <c r="M65">
        <f>('broad money'!M65/100)*nGDP!M65</f>
        <v>203699999.9999997</v>
      </c>
      <c r="N65">
        <f>('broad money'!N65/100)*nGDP!N65</f>
        <v>236380000.00000051</v>
      </c>
      <c r="O65">
        <f>('broad money'!O65/100)*nGDP!O65</f>
        <v>289029999.99999976</v>
      </c>
      <c r="P65">
        <f>('broad money'!P65/100)*nGDP!P65</f>
        <v>364190000.00000077</v>
      </c>
      <c r="Q65">
        <f>('broad money'!Q65/100)*nGDP!Q65</f>
        <v>460549999.99999988</v>
      </c>
      <c r="R65">
        <f>('broad money'!R65/100)*nGDP!R65</f>
        <v>599170000.00000036</v>
      </c>
      <c r="S65">
        <f>('broad money'!S65/100)*nGDP!S65</f>
        <v>849419999.99999928</v>
      </c>
      <c r="T65">
        <f>('broad money'!T65/100)*nGDP!T65</f>
        <v>1028289999.9999988</v>
      </c>
      <c r="U65">
        <f>('broad money'!U65/100)*nGDP!U65</f>
        <v>1063749999.9999995</v>
      </c>
      <c r="V65">
        <f>('broad money'!V65/100)*nGDP!V65</f>
        <v>1254869999.9999983</v>
      </c>
      <c r="W65">
        <f>('broad money'!W65/100)*nGDP!W65</f>
        <v>1292699999.9999988</v>
      </c>
      <c r="X65">
        <f>('broad money'!X65/100)*nGDP!X65</f>
        <v>1475009999.9999976</v>
      </c>
      <c r="Y65">
        <f>('broad money'!Y65/100)*nGDP!Y65</f>
        <v>1650869999.9999976</v>
      </c>
      <c r="Z65">
        <f>('broad money'!Z65/100)*nGDP!Z65</f>
        <v>1831670000.000001</v>
      </c>
      <c r="AA65">
        <f>('broad money'!AA65/100)*nGDP!AA65</f>
        <v>2053899999.9999986</v>
      </c>
      <c r="AB65">
        <f>('broad money'!AB65/100)*nGDP!AB65</f>
        <v>2399919999.9999986</v>
      </c>
      <c r="AC65">
        <f>('broad money'!AC65/100)*nGDP!AC65</f>
        <v>2977009999.9999995</v>
      </c>
      <c r="AD65">
        <f>('broad money'!AD65/100)*nGDP!AD65</f>
        <v>1158497954.127214</v>
      </c>
      <c r="AE65">
        <f>('broad money'!AE65/100)*nGDP!AE65</f>
        <v>1991899689.1885331</v>
      </c>
      <c r="AF65">
        <f>('broad money'!AF65/100)*nGDP!AF65</f>
        <v>1749943689.5638182</v>
      </c>
      <c r="AG65">
        <f>('broad money'!AG65/100)*nGDP!AG65</f>
        <v>1586964911.5086281</v>
      </c>
      <c r="AH65">
        <f>('broad money'!AH65/100)*nGDP!AH65</f>
        <v>2002757097.7917962</v>
      </c>
      <c r="AI65">
        <f>('broad money'!AI65/100)*nGDP!AI65</f>
        <v>2055975742.7891083</v>
      </c>
      <c r="AJ65">
        <f>('broad money'!AJ65/100)*nGDP!AJ65</f>
        <v>1888284267.7342331</v>
      </c>
      <c r="AK65">
        <f>('broad money'!AK65/100)*nGDP!AK65</f>
        <v>2410730399.9999948</v>
      </c>
      <c r="AL65">
        <f>('broad money'!AL65/100)*nGDP!AL65</f>
        <v>2883045600.0000048</v>
      </c>
      <c r="AM65">
        <f>('broad money'!AM65/100)*nGDP!AM65</f>
        <v>3183360572.1903629</v>
      </c>
      <c r="AN65">
        <f>('broad money'!AN65/100)*nGDP!AN65</f>
        <v>3640228438.2284369</v>
      </c>
      <c r="AO65">
        <f>('broad money'!AO65/100)*nGDP!AO65</f>
        <v>4255088785.2058039</v>
      </c>
      <c r="AP65">
        <f>('broad money'!AP65/100)*nGDP!AP65</f>
        <v>4862971167.6940031</v>
      </c>
      <c r="AQ65">
        <f>('broad money'!AQ65/100)*nGDP!AQ65</f>
        <v>5453405065.0913191</v>
      </c>
      <c r="AR65">
        <f>('broad money'!AR65/100)*nGDP!AR65</f>
        <v>6172716037.1418543</v>
      </c>
      <c r="AS65">
        <f>('broad money'!AS65/100)*nGDP!AS65</f>
        <v>7055006415.3675051</v>
      </c>
      <c r="AT65">
        <f>('broad money'!AT65/100)*nGDP!AT65</f>
        <v>9409059378.1832466</v>
      </c>
      <c r="AU65">
        <f>('broad money'!AU65/100)*nGDP!AU65</f>
        <v>9416179926.3390541</v>
      </c>
      <c r="AV65">
        <f>('broad money'!AV65/100)*nGDP!AV65</f>
        <v>10558820391.205339</v>
      </c>
      <c r="AW65">
        <f>('broad money'!AW65/100)*nGDP!AW65</f>
        <v>8553835716.8522511</v>
      </c>
      <c r="AX65">
        <f>('broad money'!AX65/100)*nGDP!AX65</f>
        <v>12724737366.063696</v>
      </c>
      <c r="AY65">
        <f>('broad money'!AY65/100)*nGDP!AY65</f>
        <v>12261730172.411245</v>
      </c>
      <c r="AZ65">
        <f>('broad money'!AZ65/100)*nGDP!AZ65</f>
        <v>14418451271.983435</v>
      </c>
      <c r="BA65">
        <f>('broad money'!BA65/100)*nGDP!BA65</f>
        <v>14601237989.651104</v>
      </c>
      <c r="BB65">
        <f>('broad money'!BB65/100)*nGDP!BB65</f>
        <v>15912233731.683014</v>
      </c>
      <c r="BC65">
        <f>('broad money'!BC65/100)*nGDP!BC65</f>
        <v>17463110242.678257</v>
      </c>
      <c r="BD65">
        <f>('broad money'!BD65/100)*nGDP!BD65</f>
        <v>19004427794.34193</v>
      </c>
      <c r="BE65">
        <f>('broad money'!BE65/100)*nGDP!BE65</f>
        <v>20240956258.789085</v>
      </c>
      <c r="BF65">
        <f>('broad money'!BF65/100)*nGDP!BF65</f>
        <v>21318420399.266872</v>
      </c>
      <c r="BG65">
        <f>('broad money'!BG65/100)*nGDP!BG65</f>
        <v>22355294069.672333</v>
      </c>
      <c r="BH65">
        <f>('broad money'!BH65/100)*nGDP!BH65</f>
        <v>24230553333.383442</v>
      </c>
      <c r="BI65">
        <f>('broad money'!BI65/100)*nGDP!BI65</f>
        <v>26005323987.643902</v>
      </c>
      <c r="BJ65">
        <f>('broad money'!BJ65/100)*nGDP!BJ65</f>
        <v>27648288988.788277</v>
      </c>
      <c r="BK65">
        <f>('broad money'!BK65/100)*nGDP!BK65</f>
        <v>28306795243.447342</v>
      </c>
      <c r="BL65">
        <f>('broad money'!BL65/100)*nGDP!BL65</f>
        <v>30509971667.12167</v>
      </c>
      <c r="BM65">
        <f>('broad money'!BM65/100)*nGDP!BM65</f>
        <v>33709367719.998001</v>
      </c>
      <c r="BN65">
        <f>('broad money'!BN65/100)*nGDP!BN65</f>
        <v>37862370588.65976</v>
      </c>
      <c r="BO65">
        <f>('broad money'!BO65/100)*nGDP!BO65</f>
        <v>41478461698.819077</v>
      </c>
      <c r="BP65">
        <f>('broad money'!BP65/100)*nGDP!BP65</f>
        <v>46626009949.039589</v>
      </c>
      <c r="BQ65">
        <f>('broad money'!BQ65/100)*nGDP!BQ65</f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f>('broad money'!E66/100)*nGDP!E66</f>
        <v>0</v>
      </c>
      <c r="F66">
        <f>('broad money'!F66/100)*nGDP!F66</f>
        <v>0</v>
      </c>
      <c r="G66">
        <f>('broad money'!G66/100)*nGDP!G66</f>
        <v>0</v>
      </c>
      <c r="H66">
        <f>('broad money'!H66/100)*nGDP!H66</f>
        <v>0</v>
      </c>
      <c r="I66">
        <f>('broad money'!I66/100)*nGDP!I66</f>
        <v>965756948.46730709</v>
      </c>
      <c r="J66">
        <f>('broad money'!J66/100)*nGDP!J66</f>
        <v>1070880240.4670004</v>
      </c>
      <c r="K66">
        <f>('broad money'!K66/100)*nGDP!K66</f>
        <v>1170534690.6863589</v>
      </c>
      <c r="L66">
        <f>('broad money'!L66/100)*nGDP!L66</f>
        <v>1520338014.9319606</v>
      </c>
      <c r="M66">
        <f>('broad money'!M66/100)*nGDP!M66</f>
        <v>2057904906.9689248</v>
      </c>
      <c r="N66">
        <f>('broad money'!N66/100)*nGDP!N66</f>
        <v>2353830012.1934881</v>
      </c>
      <c r="O66">
        <f>('broad money'!O66/100)*nGDP!O66</f>
        <v>2648337269.5490813</v>
      </c>
      <c r="P66">
        <f>('broad money'!P66/100)*nGDP!P66</f>
        <v>2834525971.5859418</v>
      </c>
      <c r="Q66">
        <f>('broad money'!Q66/100)*nGDP!Q66</f>
        <v>4048418541.1721702</v>
      </c>
      <c r="R66">
        <f>('broad money'!R66/100)*nGDP!R66</f>
        <v>5138681563.0051289</v>
      </c>
      <c r="S66">
        <f>('broad money'!S66/100)*nGDP!S66</f>
        <v>6163965795.6108179</v>
      </c>
      <c r="T66">
        <f>('broad money'!T66/100)*nGDP!T66</f>
        <v>8545078148.4212217</v>
      </c>
      <c r="U66">
        <f>('broad money'!U66/100)*nGDP!U66</f>
        <v>10472101973.545938</v>
      </c>
      <c r="V66">
        <f>('broad money'!V66/100)*nGDP!V66</f>
        <v>12528100265.315687</v>
      </c>
      <c r="W66">
        <f>('broad money'!W66/100)*nGDP!W66</f>
        <v>17009758188.557442</v>
      </c>
      <c r="X66">
        <f>('broad money'!X66/100)*nGDP!X66</f>
        <v>20680892344.081009</v>
      </c>
      <c r="Y66">
        <f>('broad money'!Y66/100)*nGDP!Y66</f>
        <v>24375301306.857399</v>
      </c>
      <c r="Z66">
        <f>('broad money'!Z66/100)*nGDP!Z66</f>
        <v>25291671918.676689</v>
      </c>
      <c r="AA66">
        <f>('broad money'!AA66/100)*nGDP!AA66</f>
        <v>30027054617.925392</v>
      </c>
      <c r="AB66">
        <f>('broad money'!AB66/100)*nGDP!AB66</f>
        <v>34648763782.158348</v>
      </c>
      <c r="AC66">
        <f>('broad money'!AC66/100)*nGDP!AC66</f>
        <v>39073318784.960007</v>
      </c>
      <c r="AD66">
        <f>('broad money'!AD66/100)*nGDP!AD66</f>
        <v>44524444090.85482</v>
      </c>
      <c r="AE66">
        <f>('broad money'!AE66/100)*nGDP!AE66</f>
        <v>48277476826.849449</v>
      </c>
      <c r="AF66">
        <f>('broad money'!AF66/100)*nGDP!AF66</f>
        <v>53177261800.730865</v>
      </c>
      <c r="AG66">
        <f>('broad money'!AG66/100)*nGDP!AG66</f>
        <v>49531114243.384369</v>
      </c>
      <c r="AH66">
        <f>('broad money'!AH66/100)*nGDP!AH66</f>
        <v>40500052703.810623</v>
      </c>
      <c r="AI66">
        <f>('broad money'!AI66/100)*nGDP!AI66</f>
        <v>38328070708.951599</v>
      </c>
      <c r="AJ66">
        <f>('broad money'!AJ66/100)*nGDP!AJ66</f>
        <v>22451567500.998093</v>
      </c>
      <c r="AK66">
        <f>('broad money'!AK66/100)*nGDP!AK66</f>
        <v>24933785032.337521</v>
      </c>
      <c r="AL66">
        <f>('broad money'!AL66/100)*nGDP!AL66</f>
        <v>25023466071.934402</v>
      </c>
      <c r="AM66">
        <f>('broad money'!AM66/100)*nGDP!AM66</f>
        <v>19280002872.912304</v>
      </c>
      <c r="AN66">
        <f>('broad money'!AN66/100)*nGDP!AN66</f>
        <v>15523555754.583652</v>
      </c>
      <c r="AO66">
        <f>('broad money'!AO66/100)*nGDP!AO66</f>
        <v>15493452630.391899</v>
      </c>
      <c r="AP66">
        <f>('broad money'!AP66/100)*nGDP!AP66</f>
        <v>17383173359.349709</v>
      </c>
      <c r="AQ66">
        <f>('broad money'!AQ66/100)*nGDP!AQ66</f>
        <v>20420450767.955429</v>
      </c>
      <c r="AR66">
        <f>('broad money'!AR66/100)*nGDP!AR66</f>
        <v>20530110347.339699</v>
      </c>
      <c r="AS66">
        <f>('broad money'!AS66/100)*nGDP!AS66</f>
        <v>20727057018.706612</v>
      </c>
      <c r="AT66">
        <f>('broad money'!AT66/100)*nGDP!AT66</f>
        <v>31121787707.372162</v>
      </c>
      <c r="AU66">
        <f>('broad money'!AU66/100)*nGDP!AU66</f>
        <v>35602494020.069328</v>
      </c>
      <c r="AV66">
        <f>('broad money'!AV66/100)*nGDP!AV66</f>
        <v>42631443697.74662</v>
      </c>
      <c r="AW66">
        <f>('broad money'!AW66/100)*nGDP!AW66</f>
        <v>50572620930.023056</v>
      </c>
      <c r="AX66">
        <f>('broad money'!AX66/100)*nGDP!AX66</f>
        <v>55549231964.041435</v>
      </c>
      <c r="AY66">
        <f>('broad money'!AY66/100)*nGDP!AY66</f>
        <v>67037835955.386963</v>
      </c>
      <c r="AZ66">
        <f>('broad money'!AZ66/100)*nGDP!AZ66</f>
        <v>86511761997.425781</v>
      </c>
      <c r="BA66">
        <f>('broad money'!BA66/100)*nGDP!BA66</f>
        <v>107706196905.81049</v>
      </c>
      <c r="BB66">
        <f>('broad money'!BB66/100)*nGDP!BB66</f>
        <v>100384776279.77277</v>
      </c>
      <c r="BC66">
        <f>('broad money'!BC66/100)*nGDP!BC66</f>
        <v>111321248062.9637</v>
      </c>
      <c r="BD66">
        <f>('broad money'!BD66/100)*nGDP!BD66</f>
        <v>136132107646.49059</v>
      </c>
      <c r="BE66">
        <f>('broad money'!BE66/100)*nGDP!BE66</f>
        <v>142064840314.66321</v>
      </c>
      <c r="BF66">
        <f>('broad money'!BF66/100)*nGDP!BF66</f>
        <v>150456700484.59995</v>
      </c>
      <c r="BG66">
        <f>('broad money'!BG66/100)*nGDP!BG66</f>
        <v>169571585816.82867</v>
      </c>
      <c r="BH66">
        <f>('broad money'!BH66/100)*nGDP!BH66</f>
        <v>136104045887.23372</v>
      </c>
      <c r="BI66">
        <f>('broad money'!BI66/100)*nGDP!BI66</f>
        <v>126241978647.32454</v>
      </c>
      <c r="BJ66">
        <f>('broad money'!BJ66/100)*nGDP!BJ66</f>
        <v>134935812171.70372</v>
      </c>
      <c r="BK66">
        <f>('broad money'!BK66/100)*nGDP!BK66</f>
        <v>142689522182.12625</v>
      </c>
      <c r="BL66">
        <f>('broad money'!BL66/100)*nGDP!BL66</f>
        <v>138334243850.71387</v>
      </c>
      <c r="BM66">
        <f>('broad money'!BM66/100)*nGDP!BM66</f>
        <v>139931017057.36896</v>
      </c>
      <c r="BN66">
        <f>('broad money'!BN66/100)*nGDP!BN66</f>
        <v>148660981084.98663</v>
      </c>
      <c r="BO66">
        <f>('broad money'!BO66/100)*nGDP!BO66</f>
        <v>161663092253.08862</v>
      </c>
      <c r="BP66">
        <f>('broad money'!BP66/100)*nGDP!BP66</f>
        <v>179109918195.44675</v>
      </c>
      <c r="BQ66">
        <f>('broad money'!BQ66/100)*nGDP!BQ66</f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f>('broad money'!E67/100)*nGDP!E67</f>
        <v>0</v>
      </c>
      <c r="F67">
        <f>('broad money'!F67/100)*nGDP!F67</f>
        <v>0</v>
      </c>
      <c r="G67">
        <f>('broad money'!G67/100)*nGDP!G67</f>
        <v>0</v>
      </c>
      <c r="H67">
        <f>('broad money'!H67/100)*nGDP!H67</f>
        <v>0</v>
      </c>
      <c r="I67">
        <f>('broad money'!I67/100)*nGDP!I67</f>
        <v>0</v>
      </c>
      <c r="J67">
        <f>('broad money'!J67/100)*nGDP!J67</f>
        <v>0</v>
      </c>
      <c r="K67">
        <f>('broad money'!K67/100)*nGDP!K67</f>
        <v>0</v>
      </c>
      <c r="L67">
        <f>('broad money'!L67/100)*nGDP!L67</f>
        <v>0</v>
      </c>
      <c r="M67">
        <f>('broad money'!M67/100)*nGDP!M67</f>
        <v>0</v>
      </c>
      <c r="N67">
        <f>('broad money'!N67/100)*nGDP!N67</f>
        <v>0</v>
      </c>
      <c r="O67">
        <f>('broad money'!O67/100)*nGDP!O67</f>
        <v>0</v>
      </c>
      <c r="P67">
        <f>('broad money'!P67/100)*nGDP!P67</f>
        <v>0</v>
      </c>
      <c r="Q67">
        <f>('broad money'!Q67/100)*nGDP!Q67</f>
        <v>0</v>
      </c>
      <c r="R67">
        <f>('broad money'!R67/100)*nGDP!R67</f>
        <v>0</v>
      </c>
      <c r="S67">
        <f>('broad money'!S67/100)*nGDP!S67</f>
        <v>0</v>
      </c>
      <c r="T67">
        <f>('broad money'!T67/100)*nGDP!T67</f>
        <v>0</v>
      </c>
      <c r="U67">
        <f>('broad money'!U67/100)*nGDP!U67</f>
        <v>0</v>
      </c>
      <c r="V67">
        <f>('broad money'!V67/100)*nGDP!V67</f>
        <v>80340085768.187561</v>
      </c>
      <c r="W67">
        <f>('broad money'!W67/100)*nGDP!W67</f>
        <v>76741338218.543671</v>
      </c>
      <c r="X67">
        <f>('broad money'!X67/100)*nGDP!X67</f>
        <v>105267164719.59785</v>
      </c>
      <c r="Y67">
        <f>('broad money'!Y67/100)*nGDP!Y67</f>
        <v>129988626117.63142</v>
      </c>
      <c r="Z67">
        <f>('broad money'!Z67/100)*nGDP!Z67</f>
        <v>147443485856.21411</v>
      </c>
      <c r="AA67">
        <f>('broad money'!AA67/100)*nGDP!AA67</f>
        <v>164304044836.1315</v>
      </c>
      <c r="AB67">
        <f>('broad money'!AB67/100)*nGDP!AB67</f>
        <v>192516779764.78577</v>
      </c>
      <c r="AC67">
        <f>('broad money'!AC67/100)*nGDP!AC67</f>
        <v>225226301990.79807</v>
      </c>
      <c r="AD67">
        <f>('broad money'!AD67/100)*nGDP!AD67</f>
        <v>268352262576.45856</v>
      </c>
      <c r="AE67">
        <f>('broad money'!AE67/100)*nGDP!AE67</f>
        <v>302941821583.75409</v>
      </c>
      <c r="AF67">
        <f>('broad money'!AF67/100)*nGDP!AF67</f>
        <v>311833441710.50098</v>
      </c>
      <c r="AG67">
        <f>('broad money'!AG67/100)*nGDP!AG67</f>
        <v>339371390148.52039</v>
      </c>
      <c r="AH67">
        <f>('broad money'!AH67/100)*nGDP!AH67</f>
        <v>390091729796.51294</v>
      </c>
      <c r="AI67">
        <f>('broad money'!AI67/100)*nGDP!AI67</f>
        <v>446163662922.35864</v>
      </c>
      <c r="AJ67">
        <f>('broad money'!AJ67/100)*nGDP!AJ67</f>
        <v>515154725732.92804</v>
      </c>
      <c r="AK67">
        <f>('broad money'!AK67/100)*nGDP!AK67</f>
        <v>620232222517.3053</v>
      </c>
      <c r="AL67">
        <f>('broad money'!AL67/100)*nGDP!AL67</f>
        <v>728803112032.08142</v>
      </c>
      <c r="AM67">
        <f>('broad money'!AM67/100)*nGDP!AM67</f>
        <v>877329218933.3833</v>
      </c>
      <c r="AN67">
        <f>('broad money'!AN67/100)*nGDP!AN67</f>
        <v>1120547266632.3167</v>
      </c>
      <c r="AO67">
        <f>('broad money'!AO67/100)*nGDP!AO67</f>
        <v>1371756046848.3936</v>
      </c>
      <c r="AP67">
        <f>('broad money'!AP67/100)*nGDP!AP67</f>
        <v>1569822319545.0164</v>
      </c>
      <c r="AQ67">
        <f>('broad money'!AQ67/100)*nGDP!AQ67</f>
        <v>1601975273572.8147</v>
      </c>
      <c r="AR67">
        <f>('broad money'!AR67/100)*nGDP!AR67</f>
        <v>1858293316432.2844</v>
      </c>
      <c r="AS67">
        <f>('broad money'!AS67/100)*nGDP!AS67</f>
        <v>2057028203674.3271</v>
      </c>
      <c r="AT67">
        <f>('broad money'!AT67/100)*nGDP!AT67</f>
        <v>2318405268925.4824</v>
      </c>
      <c r="AU67">
        <f>('broad money'!AU67/100)*nGDP!AU67</f>
        <v>2597671169565.5103</v>
      </c>
      <c r="AV67">
        <f>('broad money'!AV67/100)*nGDP!AV67</f>
        <v>3059376186805.7817</v>
      </c>
      <c r="AW67">
        <f>('broad money'!AW67/100)*nGDP!AW67</f>
        <v>3490583523392.0981</v>
      </c>
      <c r="AX67">
        <f>('broad money'!AX67/100)*nGDP!AX67</f>
        <v>4066102487010.2681</v>
      </c>
      <c r="AY67">
        <f>('broad money'!AY67/100)*nGDP!AY67</f>
        <v>5067657657970.2109</v>
      </c>
      <c r="AZ67">
        <f>('broad money'!AZ67/100)*nGDP!AZ67</f>
        <v>6182724084769.7803</v>
      </c>
      <c r="BA67">
        <f>('broad money'!BA67/100)*nGDP!BA67</f>
        <v>7833959453541.6689</v>
      </c>
      <c r="BB67">
        <f>('broad money'!BB67/100)*nGDP!BB67</f>
        <v>9982121951858.2891</v>
      </c>
      <c r="BC67">
        <f>('broad money'!BC67/100)*nGDP!BC67</f>
        <v>11997672979362.648</v>
      </c>
      <c r="BD67">
        <f>('broad money'!BD67/100)*nGDP!BD67</f>
        <v>14689910923747.078</v>
      </c>
      <c r="BE67">
        <f>('broad money'!BE67/100)*nGDP!BE67</f>
        <v>17092507654631.982</v>
      </c>
      <c r="BF67">
        <f>('broad money'!BF67/100)*nGDP!BF67</f>
        <v>19677053891724.203</v>
      </c>
      <c r="BG67">
        <f>('broad money'!BG67/100)*nGDP!BG67</f>
        <v>21876104023977.641</v>
      </c>
      <c r="BH67">
        <f>('broad money'!BH67/100)*nGDP!BH67</f>
        <v>24208837602230.527</v>
      </c>
      <c r="BI67">
        <f>('broad money'!BI67/100)*nGDP!BI67</f>
        <v>25284744869794.539</v>
      </c>
      <c r="BJ67">
        <f>('broad money'!BJ67/100)*nGDP!BJ67</f>
        <v>26891711389467.273</v>
      </c>
      <c r="BK67">
        <f>('broad money'!BK67/100)*nGDP!BK67</f>
        <v>29374562899959.691</v>
      </c>
      <c r="BL67">
        <f>('broad money'!BL67/100)*nGDP!BL67</f>
        <v>30697656786547.488</v>
      </c>
      <c r="BM67">
        <f>('broad money'!BM67/100)*nGDP!BM67</f>
        <v>33835707914025.98</v>
      </c>
      <c r="BN67">
        <f>('broad money'!BN67/100)*nGDP!BN67</f>
        <v>39328416600191.273</v>
      </c>
      <c r="BO67">
        <f>('broad money'!BO67/100)*nGDP!BO67</f>
        <v>41835697071166.82</v>
      </c>
      <c r="BP67">
        <f>('broad money'!BP67/100)*nGDP!BP67</f>
        <v>44518594202100.977</v>
      </c>
      <c r="BQ67">
        <f>('broad money'!BQ67/100)*nGDP!BQ67</f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f>('broad money'!E68/100)*nGDP!E68</f>
        <v>30337277849.956886</v>
      </c>
      <c r="F68">
        <f>('broad money'!F68/100)*nGDP!F68</f>
        <v>32079304035.453857</v>
      </c>
      <c r="G68">
        <f>('broad money'!G68/100)*nGDP!G68</f>
        <v>32731331760.560272</v>
      </c>
      <c r="H68">
        <f>('broad money'!H68/100)*nGDP!H68</f>
        <v>36991569863.189583</v>
      </c>
      <c r="I68">
        <f>('broad money'!I68/100)*nGDP!I68</f>
        <v>42393514186.313782</v>
      </c>
      <c r="J68">
        <f>('broad money'!J68/100)*nGDP!J68</f>
        <v>51119215955.957451</v>
      </c>
      <c r="K68">
        <f>('broad money'!K68/100)*nGDP!K68</f>
        <v>51876627760.504868</v>
      </c>
      <c r="L68">
        <f>('broad money'!L68/100)*nGDP!L68</f>
        <v>56501799668.437057</v>
      </c>
      <c r="M68">
        <f>('broad money'!M68/100)*nGDP!M68</f>
        <v>64077511684.378922</v>
      </c>
      <c r="N68">
        <f>('broad money'!N68/100)*nGDP!N68</f>
        <v>72000160367.177292</v>
      </c>
      <c r="O68">
        <f>('broad money'!O68/100)*nGDP!O68</f>
        <v>79884529335.089401</v>
      </c>
      <c r="P68">
        <f>('broad money'!P68/100)*nGDP!P68</f>
        <v>87069338209.38208</v>
      </c>
      <c r="Q68">
        <f>('broad money'!Q68/100)*nGDP!Q68</f>
        <v>101195441179.77524</v>
      </c>
      <c r="R68">
        <f>('broad money'!R68/100)*nGDP!R68</f>
        <v>127841443102.86499</v>
      </c>
      <c r="S68">
        <f>('broad money'!S68/100)*nGDP!S68</f>
        <v>160747257226.12247</v>
      </c>
      <c r="T68">
        <f>('broad money'!T68/100)*nGDP!T68</f>
        <v>182471499053.35571</v>
      </c>
      <c r="U68">
        <f>('broad money'!U68/100)*nGDP!U68</f>
        <v>213240315327.24741</v>
      </c>
      <c r="V68">
        <f>('broad money'!V68/100)*nGDP!V68</f>
        <v>242764548913.65576</v>
      </c>
      <c r="W68">
        <f>('broad money'!W68/100)*nGDP!W68</f>
        <v>297854951717.45428</v>
      </c>
      <c r="X68">
        <f>('broad money'!X68/100)*nGDP!X68</f>
        <v>353920655861.85785</v>
      </c>
      <c r="Y68">
        <f>('broad money'!Y68/100)*nGDP!Y68</f>
        <v>432408083713.56256</v>
      </c>
      <c r="Z68">
        <f>('broad money'!Z68/100)*nGDP!Z68</f>
        <v>509315771803.08746</v>
      </c>
      <c r="AA68">
        <f>('broad money'!AA68/100)*nGDP!AA68</f>
        <v>518398485553.79163</v>
      </c>
      <c r="AB68">
        <f>('broad money'!AB68/100)*nGDP!AB68</f>
        <v>560155989128.66699</v>
      </c>
      <c r="AC68">
        <f>('broad money'!AC68/100)*nGDP!AC68</f>
        <v>560676788370.13879</v>
      </c>
      <c r="AD68">
        <f>('broad money'!AD68/100)*nGDP!AD68</f>
        <v>559276190790.72522</v>
      </c>
      <c r="AE68">
        <f>('broad money'!AE68/100)*nGDP!AE68</f>
        <v>639047735956.42468</v>
      </c>
      <c r="AF68">
        <f>('broad money'!AF68/100)*nGDP!AF68</f>
        <v>638561655149.81018</v>
      </c>
      <c r="AG68">
        <f>('broad money'!AG68/100)*nGDP!AG68</f>
        <v>647406014918.30432</v>
      </c>
      <c r="AH68">
        <f>('broad money'!AH68/100)*nGDP!AH68</f>
        <v>649097614874.79431</v>
      </c>
      <c r="AI68">
        <f>('broad money'!AI68/100)*nGDP!AI68</f>
        <v>718206085257.3717</v>
      </c>
      <c r="AJ68">
        <f>('broad money'!AJ68/100)*nGDP!AJ68</f>
        <v>738018621919.0199</v>
      </c>
      <c r="AK68">
        <f>('broad money'!AK68/100)*nGDP!AK68</f>
        <v>804819849076.7522</v>
      </c>
      <c r="AL68">
        <f>('broad money'!AL68/100)*nGDP!AL68</f>
        <v>833208060904.84485</v>
      </c>
      <c r="AM68">
        <f>('broad money'!AM68/100)*nGDP!AM68</f>
        <v>919438847432.47766</v>
      </c>
      <c r="AN68">
        <f>('broad money'!AN68/100)*nGDP!AN68</f>
        <v>959897391191.21057</v>
      </c>
      <c r="AO68">
        <f>('broad money'!AO68/100)*nGDP!AO68</f>
        <v>1066113297757.3129</v>
      </c>
      <c r="AP68">
        <f>('broad money'!AP68/100)*nGDP!AP68</f>
        <v>1199853497276.7935</v>
      </c>
      <c r="AQ68">
        <f>('broad money'!AQ68/100)*nGDP!AQ68</f>
        <v>1172648432687.9753</v>
      </c>
      <c r="AR68">
        <f>('broad money'!AR68/100)*nGDP!AR68</f>
        <v>1296814717994.5</v>
      </c>
      <c r="AS68">
        <f>('broad money'!AS68/100)*nGDP!AS68</f>
        <v>1342121887067.3564</v>
      </c>
      <c r="AT68">
        <f>('broad money'!AT68/100)*nGDP!AT68</f>
        <v>1420950075767.2322</v>
      </c>
      <c r="AU68">
        <f>('broad money'!AU68/100)*nGDP!AU68</f>
        <v>1450326786621.3906</v>
      </c>
      <c r="AV68">
        <f>('broad money'!AV68/100)*nGDP!AV68</f>
        <v>1645314320045.6877</v>
      </c>
      <c r="AW68">
        <f>('broad money'!AW68/100)*nGDP!AW68</f>
        <v>1894809913590.4167</v>
      </c>
      <c r="AX68">
        <f>('broad money'!AX68/100)*nGDP!AX68</f>
        <v>2233331328939.0156</v>
      </c>
      <c r="AY68">
        <f>('broad money'!AY68/100)*nGDP!AY68</f>
        <v>2640061010611.5503</v>
      </c>
      <c r="AZ68">
        <f>('broad money'!AZ68/100)*nGDP!AZ68</f>
        <v>3249862926386.0439</v>
      </c>
      <c r="BA68">
        <f>('broad money'!BA68/100)*nGDP!BA68</f>
        <v>3647286250295.2656</v>
      </c>
      <c r="BB68">
        <f>('broad money'!BB68/100)*nGDP!BB68</f>
        <v>3879692334202.5557</v>
      </c>
      <c r="BC68">
        <f>('broad money'!BC68/100)*nGDP!BC68</f>
        <v>4593517157556.2676</v>
      </c>
      <c r="BD68">
        <f>('broad money'!BD68/100)*nGDP!BD68</f>
        <v>5091909215036.042</v>
      </c>
      <c r="BE68">
        <f>('broad money'!BE68/100)*nGDP!BE68</f>
        <v>5374347459635.0986</v>
      </c>
      <c r="BF68">
        <f>('broad money'!BF68/100)*nGDP!BF68</f>
        <v>5605214429990.0322</v>
      </c>
      <c r="BG68">
        <f>('broad money'!BG68/100)*nGDP!BG68</f>
        <v>6021467370698.6943</v>
      </c>
      <c r="BH68">
        <f>('broad money'!BH68/100)*nGDP!BH68</f>
        <v>6013515718991.6699</v>
      </c>
      <c r="BI68">
        <f>('broad money'!BI68/100)*nGDP!BI68</f>
        <v>6342336380937.9063</v>
      </c>
      <c r="BJ68">
        <f>('broad money'!BJ68/100)*nGDP!BJ68</f>
        <v>6650752884602.335</v>
      </c>
      <c r="BK68">
        <f>('broad money'!BK68/100)*nGDP!BK68</f>
        <v>6685782952135.75</v>
      </c>
      <c r="BL68">
        <f>('broad money'!BL68/100)*nGDP!BL68</f>
        <v>7020654642384.1387</v>
      </c>
      <c r="BM68">
        <f>('broad money'!BM68/100)*nGDP!BM68</f>
        <v>7653370812768.1641</v>
      </c>
      <c r="BN68">
        <f>('broad money'!BN68/100)*nGDP!BN68</f>
        <v>8661534966925.4902</v>
      </c>
      <c r="BO68">
        <f>('broad money'!BO68/100)*nGDP!BO68</f>
        <v>0</v>
      </c>
      <c r="BP68">
        <f>('broad money'!BP68/100)*nGDP!BP68</f>
        <v>0</v>
      </c>
      <c r="BQ68">
        <f>('broad money'!BQ68/100)*nGDP!BQ68</f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f>('broad money'!E69/100)*nGDP!E69</f>
        <v>0</v>
      </c>
      <c r="F69">
        <f>('broad money'!F69/100)*nGDP!F69</f>
        <v>0</v>
      </c>
      <c r="G69">
        <f>('broad money'!G69/100)*nGDP!G69</f>
        <v>86552154052.989044</v>
      </c>
      <c r="H69">
        <f>('broad money'!H69/100)*nGDP!H69</f>
        <v>102319039189.87038</v>
      </c>
      <c r="I69">
        <f>('broad money'!I69/100)*nGDP!I69</f>
        <v>117602267229.59398</v>
      </c>
      <c r="J69">
        <f>('broad money'!J69/100)*nGDP!J69</f>
        <v>0</v>
      </c>
      <c r="K69">
        <f>('broad money'!K69/100)*nGDP!K69</f>
        <v>157026668739.95651</v>
      </c>
      <c r="L69">
        <f>('broad money'!L69/100)*nGDP!L69</f>
        <v>170359741251.55417</v>
      </c>
      <c r="M69">
        <f>('broad money'!M69/100)*nGDP!M69</f>
        <v>186526934664.56161</v>
      </c>
      <c r="N69">
        <f>('broad money'!N69/100)*nGDP!N69</f>
        <v>212065774617.85468</v>
      </c>
      <c r="O69">
        <f>('broad money'!O69/100)*nGDP!O69</f>
        <v>332675270246.16718</v>
      </c>
      <c r="P69">
        <f>('broad money'!P69/100)*nGDP!P69</f>
        <v>414257002907.12561</v>
      </c>
      <c r="Q69">
        <f>('broad money'!Q69/100)*nGDP!Q69</f>
        <v>575761583205.46094</v>
      </c>
      <c r="R69">
        <f>('broad money'!R69/100)*nGDP!R69</f>
        <v>750243757287.8446</v>
      </c>
      <c r="S69">
        <f>('broad money'!S69/100)*nGDP!S69</f>
        <v>797030976826.50891</v>
      </c>
      <c r="T69">
        <f>('broad money'!T69/100)*nGDP!T69</f>
        <v>921044470550.51111</v>
      </c>
      <c r="U69">
        <f>('broad money'!U69/100)*nGDP!U69</f>
        <v>1032486616174.6715</v>
      </c>
      <c r="V69">
        <f>('broad money'!V69/100)*nGDP!V69</f>
        <v>1128735530647.2979</v>
      </c>
      <c r="W69">
        <f>('broad money'!W69/100)*nGDP!W69</f>
        <v>1582636388366.1113</v>
      </c>
      <c r="X69">
        <f>('broad money'!X69/100)*nGDP!X69</f>
        <v>1729086897727.1475</v>
      </c>
      <c r="Y69">
        <f>('broad money'!Y69/100)*nGDP!Y69</f>
        <v>1870021208136.7236</v>
      </c>
      <c r="Z69">
        <f>('broad money'!Z69/100)*nGDP!Z69</f>
        <v>2144199541333.7305</v>
      </c>
      <c r="AA69">
        <f>('broad money'!AA69/100)*nGDP!AA69</f>
        <v>2114439302701.5762</v>
      </c>
      <c r="AB69">
        <f>('broad money'!AB69/100)*nGDP!AB69</f>
        <v>2388695451269.1484</v>
      </c>
      <c r="AC69">
        <f>('broad money'!AC69/100)*nGDP!AC69</f>
        <v>2595867551537.2251</v>
      </c>
      <c r="AD69">
        <f>('broad money'!AD69/100)*nGDP!AD69</f>
        <v>2828006016038.4253</v>
      </c>
      <c r="AE69">
        <f>('broad money'!AE69/100)*nGDP!AE69</f>
        <v>4171103349616.1724</v>
      </c>
      <c r="AF69">
        <f>('broad money'!AF69/100)*nGDP!AF69</f>
        <v>5254149577535.7109</v>
      </c>
      <c r="AG69">
        <f>('broad money'!AG69/100)*nGDP!AG69</f>
        <v>6425576402127.4854</v>
      </c>
      <c r="AH69">
        <f>('broad money'!AH69/100)*nGDP!AH69</f>
        <v>6763964094092.2539</v>
      </c>
      <c r="AI69">
        <f>('broad money'!AI69/100)*nGDP!AI69</f>
        <v>6983831464896.3525</v>
      </c>
      <c r="AJ69">
        <f>('broad money'!AJ69/100)*nGDP!AJ69</f>
        <v>7945222582351.7998</v>
      </c>
      <c r="AK69">
        <f>('broad money'!AK69/100)*nGDP!AK69</f>
        <v>8791422890572.3809</v>
      </c>
      <c r="AL69">
        <f>('broad money'!AL69/100)*nGDP!AL69</f>
        <v>10351962487096.953</v>
      </c>
      <c r="AM69">
        <f>('broad money'!AM69/100)*nGDP!AM69</f>
        <v>11789641798203.371</v>
      </c>
      <c r="AN69">
        <f>('broad money'!AN69/100)*nGDP!AN69</f>
        <v>13450501373040.822</v>
      </c>
      <c r="AO69">
        <f>('broad money'!AO69/100)*nGDP!AO69</f>
        <v>12677580934860.715</v>
      </c>
      <c r="AP69">
        <f>('broad money'!AP69/100)*nGDP!AP69</f>
        <v>12467328873707.551</v>
      </c>
      <c r="AQ69">
        <f>('broad money'!AQ69/100)*nGDP!AQ69</f>
        <v>12045338853545.49</v>
      </c>
      <c r="AR69">
        <f>('broad money'!AR69/100)*nGDP!AR69</f>
        <v>14136451663608.07</v>
      </c>
      <c r="AS69">
        <f>('broad money'!AS69/100)*nGDP!AS69</f>
        <v>15259734142072.029</v>
      </c>
      <c r="AT69">
        <f>('broad money'!AT69/100)*nGDP!AT69</f>
        <v>12582143112878.973</v>
      </c>
      <c r="AU69">
        <f>('broad money'!AU69/100)*nGDP!AU69</f>
        <v>12821527927821.508</v>
      </c>
      <c r="AV69">
        <f>('broad money'!AV69/100)*nGDP!AV69</f>
        <v>14204830844710.236</v>
      </c>
      <c r="AW69">
        <f>('broad money'!AW69/100)*nGDP!AW69</f>
        <v>15633341900579.732</v>
      </c>
      <c r="AX69">
        <f>('broad money'!AX69/100)*nGDP!AX69</f>
        <v>16365467126922.623</v>
      </c>
      <c r="AY69">
        <f>('broad money'!AY69/100)*nGDP!AY69</f>
        <v>17219325630145.324</v>
      </c>
      <c r="AZ69">
        <f>('broad money'!AZ69/100)*nGDP!AZ69</f>
        <v>18757028064171.77</v>
      </c>
      <c r="BA69">
        <f>('broad money'!BA69/100)*nGDP!BA69</f>
        <v>21995514471706.051</v>
      </c>
      <c r="BB69">
        <f>('broad money'!BB69/100)*nGDP!BB69</f>
        <v>25300831981607.125</v>
      </c>
      <c r="BC69">
        <f>('broad money'!BC69/100)*nGDP!BC69</f>
        <v>28971174675343.438</v>
      </c>
      <c r="BD69">
        <f>('broad money'!BD69/100)*nGDP!BD69</f>
        <v>34070555883301.516</v>
      </c>
      <c r="BE69">
        <f>('broad money'!BE69/100)*nGDP!BE69</f>
        <v>37172935752281.18</v>
      </c>
      <c r="BF69">
        <f>('broad money'!BF69/100)*nGDP!BF69</f>
        <v>37798390101438.539</v>
      </c>
      <c r="BG69">
        <f>('broad money'!BG69/100)*nGDP!BG69</f>
        <v>39676067831312.32</v>
      </c>
      <c r="BH69">
        <f>('broad money'!BH69/100)*nGDP!BH69</f>
        <v>40879923843082.555</v>
      </c>
      <c r="BI69">
        <f>('broad money'!BI69/100)*nGDP!BI69</f>
        <v>43727254022157.375</v>
      </c>
      <c r="BJ69">
        <f>('broad money'!BJ69/100)*nGDP!BJ69</f>
        <v>45923013694930.555</v>
      </c>
      <c r="BK69">
        <f>('broad money'!BK69/100)*nGDP!BK69</f>
        <v>49284874137936.633</v>
      </c>
      <c r="BL69">
        <f>('broad money'!BL69/100)*nGDP!BL69</f>
        <v>51280054699002.117</v>
      </c>
      <c r="BM69">
        <f>('broad money'!BM69/100)*nGDP!BM69</f>
        <v>56409636492968.164</v>
      </c>
      <c r="BN69">
        <f>('broad money'!BN69/100)*nGDP!BN69</f>
        <v>63339745316249.398</v>
      </c>
      <c r="BO69">
        <f>('broad money'!BO69/100)*nGDP!BO69</f>
        <v>63813207180665.586</v>
      </c>
      <c r="BP69">
        <f>('broad money'!BP69/100)*nGDP!BP69</f>
        <v>66134536473299.438</v>
      </c>
      <c r="BQ69">
        <f>('broad money'!BQ69/100)*nGDP!BQ69</f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f>('broad money'!E70/100)*nGDP!E70</f>
        <v>0</v>
      </c>
      <c r="F70">
        <f>('broad money'!F70/100)*nGDP!F70</f>
        <v>0</v>
      </c>
      <c r="G70">
        <f>('broad money'!G70/100)*nGDP!G70</f>
        <v>0</v>
      </c>
      <c r="H70">
        <f>('broad money'!H70/100)*nGDP!H70</f>
        <v>0</v>
      </c>
      <c r="I70">
        <f>('broad money'!I70/100)*nGDP!I70</f>
        <v>0</v>
      </c>
      <c r="J70">
        <f>('broad money'!J70/100)*nGDP!J70</f>
        <v>0</v>
      </c>
      <c r="K70">
        <f>('broad money'!K70/100)*nGDP!K70</f>
        <v>0</v>
      </c>
      <c r="L70">
        <f>('broad money'!L70/100)*nGDP!L70</f>
        <v>0</v>
      </c>
      <c r="M70">
        <f>('broad money'!M70/100)*nGDP!M70</f>
        <v>0</v>
      </c>
      <c r="N70">
        <f>('broad money'!N70/100)*nGDP!N70</f>
        <v>0</v>
      </c>
      <c r="O70">
        <f>('broad money'!O70/100)*nGDP!O70</f>
        <v>0</v>
      </c>
      <c r="P70">
        <f>('broad money'!P70/100)*nGDP!P70</f>
        <v>0</v>
      </c>
      <c r="Q70">
        <f>('broad money'!Q70/100)*nGDP!Q70</f>
        <v>0</v>
      </c>
      <c r="R70">
        <f>('broad money'!R70/100)*nGDP!R70</f>
        <v>0</v>
      </c>
      <c r="S70">
        <f>('broad money'!S70/100)*nGDP!S70</f>
        <v>0</v>
      </c>
      <c r="T70">
        <f>('broad money'!T70/100)*nGDP!T70</f>
        <v>0</v>
      </c>
      <c r="U70">
        <f>('broad money'!U70/100)*nGDP!U70</f>
        <v>0</v>
      </c>
      <c r="V70">
        <f>('broad money'!V70/100)*nGDP!V70</f>
        <v>0</v>
      </c>
      <c r="W70">
        <f>('broad money'!W70/100)*nGDP!W70</f>
        <v>0</v>
      </c>
      <c r="X70">
        <f>('broad money'!X70/100)*nGDP!X70</f>
        <v>0</v>
      </c>
      <c r="Y70">
        <f>('broad money'!Y70/100)*nGDP!Y70</f>
        <v>0</v>
      </c>
      <c r="Z70">
        <f>('broad money'!Z70/100)*nGDP!Z70</f>
        <v>0</v>
      </c>
      <c r="AA70">
        <f>('broad money'!AA70/100)*nGDP!AA70</f>
        <v>0</v>
      </c>
      <c r="AB70">
        <f>('broad money'!AB70/100)*nGDP!AB70</f>
        <v>0</v>
      </c>
      <c r="AC70">
        <f>('broad money'!AC70/100)*nGDP!AC70</f>
        <v>0</v>
      </c>
      <c r="AD70">
        <f>('broad money'!AD70/100)*nGDP!AD70</f>
        <v>0</v>
      </c>
      <c r="AE70">
        <f>('broad money'!AE70/100)*nGDP!AE70</f>
        <v>0</v>
      </c>
      <c r="AF70">
        <f>('broad money'!AF70/100)*nGDP!AF70</f>
        <v>0</v>
      </c>
      <c r="AG70">
        <f>('broad money'!AG70/100)*nGDP!AG70</f>
        <v>0</v>
      </c>
      <c r="AH70">
        <f>('broad money'!AH70/100)*nGDP!AH70</f>
        <v>0</v>
      </c>
      <c r="AI70">
        <f>('broad money'!AI70/100)*nGDP!AI70</f>
        <v>0</v>
      </c>
      <c r="AJ70">
        <f>('broad money'!AJ70/100)*nGDP!AJ70</f>
        <v>0</v>
      </c>
      <c r="AK70">
        <f>('broad money'!AK70/100)*nGDP!AK70</f>
        <v>116989271000.07681</v>
      </c>
      <c r="AL70">
        <f>('broad money'!AL70/100)*nGDP!AL70</f>
        <v>95676242080.362885</v>
      </c>
      <c r="AM70">
        <f>('broad money'!AM70/100)*nGDP!AM70</f>
        <v>77723722310.218414</v>
      </c>
      <c r="AN70">
        <f>('broad money'!AN70/100)*nGDP!AN70</f>
        <v>77644399378.868851</v>
      </c>
      <c r="AO70">
        <f>('broad money'!AO70/100)*nGDP!AO70</f>
        <v>91685766304.659439</v>
      </c>
      <c r="AP70">
        <f>('broad money'!AP70/100)*nGDP!AP70</f>
        <v>94017546221.906921</v>
      </c>
      <c r="AQ70">
        <f>('broad money'!AQ70/100)*nGDP!AQ70</f>
        <v>102146223731.43857</v>
      </c>
      <c r="AR70">
        <f>('broad money'!AR70/100)*nGDP!AR70</f>
        <v>121754992019.62665</v>
      </c>
      <c r="AS70">
        <f>('broad money'!AS70/100)*nGDP!AS70</f>
        <v>115657526885.09457</v>
      </c>
      <c r="AT70">
        <f>('broad money'!AT70/100)*nGDP!AT70</f>
        <v>119477145260.32645</v>
      </c>
      <c r="AU70">
        <f>('broad money'!AU70/100)*nGDP!AU70</f>
        <v>129061985179.49719</v>
      </c>
      <c r="AV70">
        <f>('broad money'!AV70/100)*nGDP!AV70</f>
        <v>155447529638.29083</v>
      </c>
      <c r="AW70">
        <f>('broad money'!AW70/100)*nGDP!AW70</f>
        <v>203827917414.49802</v>
      </c>
      <c r="AX70">
        <f>('broad money'!AX70/100)*nGDP!AX70</f>
        <v>290769450450.04236</v>
      </c>
      <c r="AY70">
        <f>('broad money'!AY70/100)*nGDP!AY70</f>
        <v>362073135017.14978</v>
      </c>
      <c r="AZ70">
        <f>('broad money'!AZ70/100)*nGDP!AZ70</f>
        <v>482348870562.74304</v>
      </c>
      <c r="BA70">
        <f>('broad money'!BA70/100)*nGDP!BA70</f>
        <v>607659093125.06995</v>
      </c>
      <c r="BB70">
        <f>('broad money'!BB70/100)*nGDP!BB70</f>
        <v>554247367930.00269</v>
      </c>
      <c r="BC70">
        <f>('broad money'!BC70/100)*nGDP!BC70</f>
        <v>665446575512.85498</v>
      </c>
      <c r="BD70">
        <f>('broad money'!BD70/100)*nGDP!BD70</f>
        <v>723862763787.03625</v>
      </c>
      <c r="BE70">
        <f>('broad money'!BE70/100)*nGDP!BE70</f>
        <v>757083158615.63623</v>
      </c>
      <c r="BF70">
        <f>('broad money'!BF70/100)*nGDP!BF70</f>
        <v>840434549747.76733</v>
      </c>
      <c r="BG70">
        <f>('broad money'!BG70/100)*nGDP!BG70</f>
        <v>795820279579.60925</v>
      </c>
      <c r="BH70">
        <f>('broad money'!BH70/100)*nGDP!BH70</f>
        <v>716630254952.31531</v>
      </c>
      <c r="BI70">
        <f>('broad money'!BI70/100)*nGDP!BI70</f>
        <v>718547723453.31995</v>
      </c>
      <c r="BJ70">
        <f>('broad money'!BJ70/100)*nGDP!BJ70</f>
        <v>712381456558.5011</v>
      </c>
      <c r="BK70">
        <f>('broad money'!BK70/100)*nGDP!BK70</f>
        <v>675693131361.75623</v>
      </c>
      <c r="BL70">
        <f>('broad money'!BL70/100)*nGDP!BL70</f>
        <v>725244301730.64624</v>
      </c>
      <c r="BM70">
        <f>('broad money'!BM70/100)*nGDP!BM70</f>
        <v>796214106859.11023</v>
      </c>
      <c r="BN70">
        <f>('broad money'!BN70/100)*nGDP!BN70</f>
        <v>938678758828.75317</v>
      </c>
      <c r="BO70">
        <f>('broad money'!BO70/100)*nGDP!BO70</f>
        <v>885762467546.35498</v>
      </c>
      <c r="BP70">
        <f>('broad money'!BP70/100)*nGDP!BP70</f>
        <v>1019506956004.5121</v>
      </c>
      <c r="BQ70">
        <f>('broad money'!BQ70/100)*nGDP!BQ70</f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f>('broad money'!E71/100)*nGDP!E71</f>
        <v>0</v>
      </c>
      <c r="F71">
        <f>('broad money'!F71/100)*nGDP!F71</f>
        <v>0</v>
      </c>
      <c r="G71">
        <f>('broad money'!G71/100)*nGDP!G71</f>
        <v>0</v>
      </c>
      <c r="H71">
        <f>('broad money'!H71/100)*nGDP!H71</f>
        <v>0</v>
      </c>
      <c r="I71">
        <f>('broad money'!I71/100)*nGDP!I71</f>
        <v>0</v>
      </c>
      <c r="J71">
        <f>('broad money'!J71/100)*nGDP!J71</f>
        <v>0</v>
      </c>
      <c r="K71">
        <f>('broad money'!K71/100)*nGDP!K71</f>
        <v>0</v>
      </c>
      <c r="L71">
        <f>('broad money'!L71/100)*nGDP!L71</f>
        <v>0</v>
      </c>
      <c r="M71">
        <f>('broad money'!M71/100)*nGDP!M71</f>
        <v>0</v>
      </c>
      <c r="N71">
        <f>('broad money'!N71/100)*nGDP!N71</f>
        <v>0</v>
      </c>
      <c r="O71">
        <f>('broad money'!O71/100)*nGDP!O71</f>
        <v>0</v>
      </c>
      <c r="P71">
        <f>('broad money'!P71/100)*nGDP!P71</f>
        <v>0</v>
      </c>
      <c r="Q71">
        <f>('broad money'!Q71/100)*nGDP!Q71</f>
        <v>0</v>
      </c>
      <c r="R71">
        <f>('broad money'!R71/100)*nGDP!R71</f>
        <v>0</v>
      </c>
      <c r="S71">
        <f>('broad money'!S71/100)*nGDP!S71</f>
        <v>0</v>
      </c>
      <c r="T71">
        <f>('broad money'!T71/100)*nGDP!T71</f>
        <v>0</v>
      </c>
      <c r="U71">
        <f>('broad money'!U71/100)*nGDP!U71</f>
        <v>0</v>
      </c>
      <c r="V71">
        <f>('broad money'!V71/100)*nGDP!V71</f>
        <v>0</v>
      </c>
      <c r="W71">
        <f>('broad money'!W71/100)*nGDP!W71</f>
        <v>0</v>
      </c>
      <c r="X71">
        <f>('broad money'!X71/100)*nGDP!X71</f>
        <v>0</v>
      </c>
      <c r="Y71">
        <f>('broad money'!Y71/100)*nGDP!Y71</f>
        <v>0</v>
      </c>
      <c r="Z71">
        <f>('broad money'!Z71/100)*nGDP!Z71</f>
        <v>0</v>
      </c>
      <c r="AA71">
        <f>('broad money'!AA71/100)*nGDP!AA71</f>
        <v>0</v>
      </c>
      <c r="AB71">
        <f>('broad money'!AB71/100)*nGDP!AB71</f>
        <v>0</v>
      </c>
      <c r="AC71">
        <f>('broad money'!AC71/100)*nGDP!AC71</f>
        <v>0</v>
      </c>
      <c r="AD71">
        <f>('broad money'!AD71/100)*nGDP!AD71</f>
        <v>0</v>
      </c>
      <c r="AE71">
        <f>('broad money'!AE71/100)*nGDP!AE71</f>
        <v>0</v>
      </c>
      <c r="AF71">
        <f>('broad money'!AF71/100)*nGDP!AF71</f>
        <v>0</v>
      </c>
      <c r="AG71">
        <f>('broad money'!AG71/100)*nGDP!AG71</f>
        <v>0</v>
      </c>
      <c r="AH71">
        <f>('broad money'!AH71/100)*nGDP!AH71</f>
        <v>0</v>
      </c>
      <c r="AI71">
        <f>('broad money'!AI71/100)*nGDP!AI71</f>
        <v>0</v>
      </c>
      <c r="AJ71">
        <f>('broad money'!AJ71/100)*nGDP!AJ71</f>
        <v>0</v>
      </c>
      <c r="AK71">
        <f>('broad money'!AK71/100)*nGDP!AK71</f>
        <v>0</v>
      </c>
      <c r="AL71">
        <f>('broad money'!AL71/100)*nGDP!AL71</f>
        <v>0</v>
      </c>
      <c r="AM71">
        <f>('broad money'!AM71/100)*nGDP!AM71</f>
        <v>0</v>
      </c>
      <c r="AN71">
        <f>('broad money'!AN71/100)*nGDP!AN71</f>
        <v>0</v>
      </c>
      <c r="AO71">
        <f>('broad money'!AO71/100)*nGDP!AO71</f>
        <v>0</v>
      </c>
      <c r="AP71">
        <f>('broad money'!AP71/100)*nGDP!AP71</f>
        <v>0</v>
      </c>
      <c r="AQ71">
        <f>('broad money'!AQ71/100)*nGDP!AQ71</f>
        <v>0</v>
      </c>
      <c r="AR71">
        <f>('broad money'!AR71/100)*nGDP!AR71</f>
        <v>0</v>
      </c>
      <c r="AS71">
        <f>('broad money'!AS71/100)*nGDP!AS71</f>
        <v>0</v>
      </c>
      <c r="AT71">
        <f>('broad money'!AT71/100)*nGDP!AT71</f>
        <v>0</v>
      </c>
      <c r="AU71">
        <f>('broad money'!AU71/100)*nGDP!AU71</f>
        <v>0</v>
      </c>
      <c r="AV71">
        <f>('broad money'!AV71/100)*nGDP!AV71</f>
        <v>0</v>
      </c>
      <c r="AW71">
        <f>('broad money'!AW71/100)*nGDP!AW71</f>
        <v>0</v>
      </c>
      <c r="AX71">
        <f>('broad money'!AX71/100)*nGDP!AX71</f>
        <v>0</v>
      </c>
      <c r="AY71">
        <f>('broad money'!AY71/100)*nGDP!AY71</f>
        <v>0</v>
      </c>
      <c r="AZ71">
        <f>('broad money'!AZ71/100)*nGDP!AZ71</f>
        <v>0</v>
      </c>
      <c r="BA71">
        <f>('broad money'!BA71/100)*nGDP!BA71</f>
        <v>0</v>
      </c>
      <c r="BB71">
        <f>('broad money'!BB71/100)*nGDP!BB71</f>
        <v>0</v>
      </c>
      <c r="BC71">
        <f>('broad money'!BC71/100)*nGDP!BC71</f>
        <v>0</v>
      </c>
      <c r="BD71">
        <f>('broad money'!BD71/100)*nGDP!BD71</f>
        <v>0</v>
      </c>
      <c r="BE71">
        <f>('broad money'!BE71/100)*nGDP!BE71</f>
        <v>0</v>
      </c>
      <c r="BF71">
        <f>('broad money'!BF71/100)*nGDP!BF71</f>
        <v>0</v>
      </c>
      <c r="BG71">
        <f>('broad money'!BG71/100)*nGDP!BG71</f>
        <v>0</v>
      </c>
      <c r="BH71">
        <f>('broad money'!BH71/100)*nGDP!BH71</f>
        <v>0</v>
      </c>
      <c r="BI71">
        <f>('broad money'!BI71/100)*nGDP!BI71</f>
        <v>0</v>
      </c>
      <c r="BJ71">
        <f>('broad money'!BJ71/100)*nGDP!BJ71</f>
        <v>0</v>
      </c>
      <c r="BK71">
        <f>('broad money'!BK71/100)*nGDP!BK71</f>
        <v>0</v>
      </c>
      <c r="BL71">
        <f>('broad money'!BL71/100)*nGDP!BL71</f>
        <v>0</v>
      </c>
      <c r="BM71">
        <f>('broad money'!BM71/100)*nGDP!BM71</f>
        <v>0</v>
      </c>
      <c r="BN71">
        <f>('broad money'!BN71/100)*nGDP!BN71</f>
        <v>0</v>
      </c>
      <c r="BO71">
        <f>('broad money'!BO71/100)*nGDP!BO71</f>
        <v>0</v>
      </c>
      <c r="BP71">
        <f>('broad money'!BP71/100)*nGDP!BP71</f>
        <v>0</v>
      </c>
      <c r="BQ71">
        <f>('broad money'!BQ71/100)*nGDP!BQ71</f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f>('broad money'!E72/100)*nGDP!E72</f>
        <v>180406450.76320612</v>
      </c>
      <c r="F72">
        <f>('broad money'!F72/100)*nGDP!F72</f>
        <v>147282763.38117504</v>
      </c>
      <c r="G72">
        <f>('broad money'!G72/100)*nGDP!G72</f>
        <v>152184007.24391374</v>
      </c>
      <c r="H72">
        <f>('broad money'!H72/100)*nGDP!H72</f>
        <v>158409211.34556741</v>
      </c>
      <c r="I72">
        <f>('broad money'!I72/100)*nGDP!I72</f>
        <v>181876007.49536824</v>
      </c>
      <c r="J72">
        <f>('broad money'!J72/100)*nGDP!J72</f>
        <v>186150277.09495032</v>
      </c>
      <c r="K72">
        <f>('broad money'!K72/100)*nGDP!K72</f>
        <v>224649829.49054757</v>
      </c>
      <c r="L72">
        <f>('broad money'!L72/100)*nGDP!L72</f>
        <v>259704398.40683758</v>
      </c>
      <c r="M72">
        <f>('broad money'!M72/100)*nGDP!M72</f>
        <v>324315347.05123645</v>
      </c>
      <c r="N72">
        <f>('broad money'!N72/100)*nGDP!N72</f>
        <v>366796806.78155959</v>
      </c>
      <c r="O72">
        <f>('broad money'!O72/100)*nGDP!O72</f>
        <v>324693528.20488924</v>
      </c>
      <c r="P72">
        <f>('broad money'!P72/100)*nGDP!P72</f>
        <v>376890530.56933081</v>
      </c>
      <c r="Q72">
        <f>('broad money'!Q72/100)*nGDP!Q72</f>
        <v>468160248.76601493</v>
      </c>
      <c r="R72">
        <f>('broad money'!R72/100)*nGDP!R72</f>
        <v>619332660.35362124</v>
      </c>
      <c r="S72">
        <f>('broad money'!S72/100)*nGDP!S72</f>
        <v>919838602.70493102</v>
      </c>
      <c r="T72">
        <f>('broad money'!T72/100)*nGDP!T72</f>
        <v>1000389186.4347615</v>
      </c>
      <c r="U72">
        <f>('broad money'!U72/100)*nGDP!U72</f>
        <v>1380915458.5257778</v>
      </c>
      <c r="V72">
        <f>('broad money'!V72/100)*nGDP!V72</f>
        <v>1671586690.0506907</v>
      </c>
      <c r="W72">
        <f>('broad money'!W72/100)*nGDP!W72</f>
        <v>1766774284.9083652</v>
      </c>
      <c r="X72">
        <f>('broad money'!X72/100)*nGDP!X72</f>
        <v>2223393005.2869186</v>
      </c>
      <c r="Y72">
        <f>('broad money'!Y72/100)*nGDP!Y72</f>
        <v>2893471973.124404</v>
      </c>
      <c r="Z72">
        <f>('broad money'!Z72/100)*nGDP!Z72</f>
        <v>3229775062.3093567</v>
      </c>
      <c r="AA72">
        <f>('broad money'!AA72/100)*nGDP!AA72</f>
        <v>3030821944.7475829</v>
      </c>
      <c r="AB72">
        <f>('broad money'!AB72/100)*nGDP!AB72</f>
        <v>2456729120.7733455</v>
      </c>
      <c r="AC72">
        <f>('broad money'!AC72/100)*nGDP!AC72</f>
        <v>2943332316.1907959</v>
      </c>
      <c r="AD72">
        <f>('broad money'!AD72/100)*nGDP!AD72</f>
        <v>2536018460.4143419</v>
      </c>
      <c r="AE72">
        <f>('broad money'!AE72/100)*nGDP!AE72</f>
        <v>2030670643.456635</v>
      </c>
      <c r="AF72">
        <f>('broad money'!AF72/100)*nGDP!AF72</f>
        <v>1924835607.9943826</v>
      </c>
      <c r="AG72">
        <f>('broad money'!AG72/100)*nGDP!AG72</f>
        <v>1527924804.4685409</v>
      </c>
      <c r="AH72">
        <f>('broad money'!AH72/100)*nGDP!AH72</f>
        <v>1411227960.5502164</v>
      </c>
      <c r="AI72">
        <f>('broad money'!AI72/100)*nGDP!AI72</f>
        <v>2121456432.6984408</v>
      </c>
      <c r="AJ72">
        <f>('broad money'!AJ72/100)*nGDP!AJ72</f>
        <v>2248604570.194242</v>
      </c>
      <c r="AK72">
        <f>('broad money'!AK72/100)*nGDP!AK72</f>
        <v>2348482388.1372561</v>
      </c>
      <c r="AL72">
        <f>('broad money'!AL72/100)*nGDP!AL72</f>
        <v>3446722004.3982434</v>
      </c>
      <c r="AM72">
        <f>('broad money'!AM72/100)*nGDP!AM72</f>
        <v>4794443272.7602119</v>
      </c>
      <c r="AN72">
        <f>('broad money'!AN72/100)*nGDP!AN72</f>
        <v>5119130117.4787893</v>
      </c>
      <c r="AO72">
        <f>('broad money'!AO72/100)*nGDP!AO72</f>
        <v>5755389619.1562176</v>
      </c>
      <c r="AP72">
        <f>('broad money'!AP72/100)*nGDP!AP72</f>
        <v>6278046412.5468483</v>
      </c>
      <c r="AQ72">
        <f>('broad money'!AQ72/100)*nGDP!AQ72</f>
        <v>5250269690.2814169</v>
      </c>
      <c r="AR72">
        <f>('broad money'!AR72/100)*nGDP!AR72</f>
        <v>2582501250.6253252</v>
      </c>
      <c r="AS72">
        <f>('broad money'!AS72/100)*nGDP!AS72</f>
        <v>3796358179.0895491</v>
      </c>
      <c r="AT72">
        <f>('broad money'!AT72/100)*nGDP!AT72</f>
        <v>4999540526.0000076</v>
      </c>
      <c r="AU72">
        <f>('broad money'!AU72/100)*nGDP!AU72</f>
        <v>6805482660.9208918</v>
      </c>
      <c r="AV72">
        <f>('broad money'!AV72/100)*nGDP!AV72</f>
        <v>8023104759.9999962</v>
      </c>
      <c r="AW72">
        <f>('broad money'!AW72/100)*nGDP!AW72</f>
        <v>9978286641.9999924</v>
      </c>
      <c r="AX72">
        <f>('broad money'!AX72/100)*nGDP!AX72</f>
        <v>11930039269.999998</v>
      </c>
      <c r="AY72">
        <f>('broad money'!AY72/100)*nGDP!AY72</f>
        <v>13477484941.000002</v>
      </c>
      <c r="AZ72">
        <f>('broad money'!AZ72/100)*nGDP!AZ72</f>
        <v>15648273231</v>
      </c>
      <c r="BA72">
        <f>('broad money'!BA72/100)*nGDP!BA72</f>
        <v>19388551217.000027</v>
      </c>
      <c r="BB72">
        <f>('broad money'!BB72/100)*nGDP!BB72</f>
        <v>20762982418.999989</v>
      </c>
      <c r="BC72">
        <f>('broad money'!BC72/100)*nGDP!BC72</f>
        <v>24175991197</v>
      </c>
      <c r="BD72">
        <f>('broad money'!BD72/100)*nGDP!BD72</f>
        <v>28193760873.999992</v>
      </c>
      <c r="BE72">
        <f>('broad money'!BE72/100)*nGDP!BE72</f>
        <v>32975183885.999981</v>
      </c>
      <c r="BF72">
        <f>('broad money'!BF72/100)*nGDP!BF72</f>
        <v>37577439203</v>
      </c>
      <c r="BG72">
        <f>('broad money'!BG72/100)*nGDP!BG72</f>
        <v>43191756733.000023</v>
      </c>
      <c r="BH72">
        <f>('broad money'!BH72/100)*nGDP!BH72</f>
        <v>41107061552.000015</v>
      </c>
      <c r="BI72">
        <f>('broad money'!BI72/100)*nGDP!BI72</f>
        <v>48437875253.999977</v>
      </c>
      <c r="BJ72">
        <f>('broad money'!BJ72/100)*nGDP!BJ72</f>
        <v>38745337920</v>
      </c>
      <c r="BK72">
        <f>('broad money'!BK72/100)*nGDP!BK72</f>
        <v>40557270729.999969</v>
      </c>
      <c r="BL72">
        <f>('broad money'!BL72/100)*nGDP!BL72</f>
        <v>44148605458.999962</v>
      </c>
      <c r="BM72">
        <f>('broad money'!BM72/100)*nGDP!BM72</f>
        <v>48545077540.000023</v>
      </c>
      <c r="BN72">
        <f>('broad money'!BN72/100)*nGDP!BN72</f>
        <v>54664016019.000046</v>
      </c>
      <c r="BO72">
        <f>('broad money'!BO72/100)*nGDP!BO72</f>
        <v>60196246615.749985</v>
      </c>
      <c r="BP72">
        <f>('broad money'!BP72/100)*nGDP!BP72</f>
        <v>63335835533.510033</v>
      </c>
      <c r="BQ72">
        <f>('broad money'!BQ72/100)*nGDP!BQ72</f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f>('broad money'!E73/100)*nGDP!E73</f>
        <v>1392709667.4151876</v>
      </c>
      <c r="F73">
        <f>('broad money'!F73/100)*nGDP!F73</f>
        <v>1554666008.1207891</v>
      </c>
      <c r="G73">
        <f>('broad money'!G73/100)*nGDP!G73</f>
        <v>1427480104.5269473</v>
      </c>
      <c r="H73">
        <f>('broad money'!H73/100)*nGDP!H73</f>
        <v>1584238574.1852834</v>
      </c>
      <c r="I73">
        <f>('broad money'!I73/100)*nGDP!I73</f>
        <v>1840918343.17349</v>
      </c>
      <c r="J73">
        <f>('broad money'!J73/100)*nGDP!J73</f>
        <v>1860856269.1131506</v>
      </c>
      <c r="K73">
        <f>('broad money'!K73/100)*nGDP!K73</f>
        <v>1867040794.3017497</v>
      </c>
      <c r="L73">
        <f>('broad money'!L73/100)*nGDP!L73</f>
        <v>2026758071.6497107</v>
      </c>
      <c r="M73">
        <f>('broad money'!M73/100)*nGDP!M73</f>
        <v>2206775700.9345818</v>
      </c>
      <c r="N73">
        <f>('broad money'!N73/100)*nGDP!N73</f>
        <v>2418159806.2953978</v>
      </c>
      <c r="O73">
        <f>('broad money'!O73/100)*nGDP!O73</f>
        <v>2644310474.7550869</v>
      </c>
      <c r="P73">
        <f>('broad money'!P73/100)*nGDP!P73</f>
        <v>2765876052.0275412</v>
      </c>
      <c r="Q73">
        <f>('broad money'!Q73/100)*nGDP!Q73</f>
        <v>3245346432.264739</v>
      </c>
      <c r="R73">
        <f>('broad money'!R73/100)*nGDP!R73</f>
        <v>3881253158.1606774</v>
      </c>
      <c r="S73">
        <f>('broad money'!S73/100)*nGDP!S73</f>
        <v>4156243507.1680856</v>
      </c>
      <c r="T73">
        <f>('broad money'!T73/100)*nGDP!T73</f>
        <v>5326172731.2582054</v>
      </c>
      <c r="U73">
        <f>('broad money'!U73/100)*nGDP!U73</f>
        <v>6079443892.7507458</v>
      </c>
      <c r="V73">
        <f>('broad money'!V73/100)*nGDP!V73</f>
        <v>7196632169.7947826</v>
      </c>
      <c r="W73">
        <f>('broad money'!W73/100)*nGDP!W73</f>
        <v>7901303820.497261</v>
      </c>
      <c r="X73">
        <f>('broad money'!X73/100)*nGDP!X73</f>
        <v>9777571428.571413</v>
      </c>
      <c r="Y73">
        <f>('broad money'!Y73/100)*nGDP!Y73</f>
        <v>14393888888.888891</v>
      </c>
      <c r="Z73">
        <f>('broad money'!Z73/100)*nGDP!Z73</f>
        <v>18332027027.02705</v>
      </c>
      <c r="AA73">
        <f>('broad money'!AA73/100)*nGDP!AA73</f>
        <v>21910960591.133007</v>
      </c>
      <c r="AB73">
        <f>('broad money'!AB73/100)*nGDP!AB73</f>
        <v>25398370197.904549</v>
      </c>
      <c r="AC73">
        <f>('broad money'!AC73/100)*nGDP!AC73</f>
        <v>27874973124.059322</v>
      </c>
      <c r="AD73">
        <f>('broad money'!AD73/100)*nGDP!AD73</f>
        <v>32117579311.066895</v>
      </c>
      <c r="AE73">
        <f>('broad money'!AE73/100)*nGDP!AE73</f>
        <v>34707390084.190842</v>
      </c>
      <c r="AF73">
        <f>('broad money'!AF73/100)*nGDP!AF73</f>
        <v>35254045561.665306</v>
      </c>
      <c r="AG73">
        <f>('broad money'!AG73/100)*nGDP!AG73</f>
        <v>30975922771.15276</v>
      </c>
      <c r="AH73">
        <f>('broad money'!AH73/100)*nGDP!AH73</f>
        <v>33092472118.959072</v>
      </c>
      <c r="AI73">
        <f>('broad money'!AI73/100)*nGDP!AI73</f>
        <v>37015612382.234207</v>
      </c>
      <c r="AJ73">
        <f>('broad money'!AJ73/100)*nGDP!AJ73</f>
        <v>32723130608.175472</v>
      </c>
      <c r="AK73">
        <f>('broad money'!AK73/100)*nGDP!AK73</f>
        <v>35384617699.274834</v>
      </c>
      <c r="AL73">
        <f>('broad money'!AL73/100)*nGDP!AL73</f>
        <v>39968097238.895538</v>
      </c>
      <c r="AM73">
        <f>('broad money'!AM73/100)*nGDP!AM73</f>
        <v>43923102016.607361</v>
      </c>
      <c r="AN73">
        <f>('broad money'!AN73/100)*nGDP!AN73</f>
        <v>47999498672.957787</v>
      </c>
      <c r="AO73">
        <f>('broad money'!AO73/100)*nGDP!AO73</f>
        <v>53184994103.77359</v>
      </c>
      <c r="AP73">
        <f>('broad money'!AP73/100)*nGDP!AP73</f>
        <v>58948820058.99704</v>
      </c>
      <c r="AQ73">
        <f>('broad money'!AQ73/100)*nGDP!AQ73</f>
        <v>65339935064.935104</v>
      </c>
      <c r="AR73">
        <f>('broad money'!AR73/100)*nGDP!AR73</f>
        <v>68979475081.09697</v>
      </c>
      <c r="AS73">
        <f>('broad money'!AS73/100)*nGDP!AS73</f>
        <v>76617995009.540588</v>
      </c>
      <c r="AT73">
        <f>('broad money'!AT73/100)*nGDP!AT73</f>
        <v>79647142857.142899</v>
      </c>
      <c r="AU73">
        <f>('broad money'!AU73/100)*nGDP!AU73</f>
        <v>74789325842.696579</v>
      </c>
      <c r="AV73">
        <f>('broad money'!AV73/100)*nGDP!AV73</f>
        <v>77621961538.461517</v>
      </c>
      <c r="AW73">
        <f>('broad money'!AW73/100)*nGDP!AW73</f>
        <v>76165807031.655838</v>
      </c>
      <c r="AX73">
        <f>('broad money'!AX73/100)*nGDP!AX73</f>
        <v>87094119478.022049</v>
      </c>
      <c r="AY73">
        <f>('broad money'!AY73/100)*nGDP!AY73</f>
        <v>104619378163.65248</v>
      </c>
      <c r="AZ73">
        <f>('broad money'!AZ73/100)*nGDP!AZ73</f>
        <v>125489557250.43739</v>
      </c>
      <c r="BA73">
        <f>('broad money'!BA73/100)*nGDP!BA73</f>
        <v>143938195054.54565</v>
      </c>
      <c r="BB73">
        <f>('broad money'!BB73/100)*nGDP!BB73</f>
        <v>157286896969.14688</v>
      </c>
      <c r="BC73">
        <f>('broad money'!BC73/100)*nGDP!BC73</f>
        <v>176819591252.35214</v>
      </c>
      <c r="BD73">
        <f>('broad money'!BD73/100)*nGDP!BD73</f>
        <v>178865804901.76791</v>
      </c>
      <c r="BE73">
        <f>('broad money'!BE73/100)*nGDP!BE73</f>
        <v>194587465477.91364</v>
      </c>
      <c r="BF73">
        <f>('broad money'!BF73/100)*nGDP!BF73</f>
        <v>215205983334.64346</v>
      </c>
      <c r="BG73">
        <f>('broad money'!BG73/100)*nGDP!BG73</f>
        <v>230549269783.56787</v>
      </c>
      <c r="BH73">
        <f>('broad money'!BH73/100)*nGDP!BH73</f>
        <v>256859416414.44742</v>
      </c>
      <c r="BI73">
        <f>('broad money'!BI73/100)*nGDP!BI73</f>
        <v>326245444213.23553</v>
      </c>
      <c r="BJ73">
        <f>('broad money'!BJ73/100)*nGDP!BJ73</f>
        <v>217571917319.24551</v>
      </c>
      <c r="BK73">
        <f>('broad money'!BK73/100)*nGDP!BK73</f>
        <v>204202630895.73416</v>
      </c>
      <c r="BL73">
        <f>('broad money'!BL73/100)*nGDP!BL73</f>
        <v>234084027226.81818</v>
      </c>
      <c r="BM73">
        <f>('broad money'!BM73/100)*nGDP!BM73</f>
        <v>306957262998.36658</v>
      </c>
      <c r="BN73">
        <f>('broad money'!BN73/100)*nGDP!BN73</f>
        <v>371105767151.68994</v>
      </c>
      <c r="BO73">
        <f>('broad money'!BO73/100)*nGDP!BO73</f>
        <v>450014615186.92169</v>
      </c>
      <c r="BP73">
        <f>('broad money'!BP73/100)*nGDP!BP73</f>
        <v>346108554344.02075</v>
      </c>
      <c r="BQ73">
        <f>('broad money'!BQ73/100)*nGDP!BQ73</f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f>('broad money'!E74/100)*nGDP!E74</f>
        <v>0</v>
      </c>
      <c r="F74">
        <f>('broad money'!F74/100)*nGDP!F74</f>
        <v>0</v>
      </c>
      <c r="G74">
        <f>('broad money'!G74/100)*nGDP!G74</f>
        <v>0</v>
      </c>
      <c r="H74">
        <f>('broad money'!H74/100)*nGDP!H74</f>
        <v>0</v>
      </c>
      <c r="I74">
        <f>('broad money'!I74/100)*nGDP!I74</f>
        <v>0</v>
      </c>
      <c r="J74">
        <f>('broad money'!J74/100)*nGDP!J74</f>
        <v>0</v>
      </c>
      <c r="K74">
        <f>('broad money'!K74/100)*nGDP!K74</f>
        <v>0</v>
      </c>
      <c r="L74">
        <f>('broad money'!L74/100)*nGDP!L74</f>
        <v>0</v>
      </c>
      <c r="M74">
        <f>('broad money'!M74/100)*nGDP!M74</f>
        <v>0</v>
      </c>
      <c r="N74">
        <f>('broad money'!N74/100)*nGDP!N74</f>
        <v>0</v>
      </c>
      <c r="O74">
        <f>('broad money'!O74/100)*nGDP!O74</f>
        <v>0</v>
      </c>
      <c r="P74">
        <f>('broad money'!P74/100)*nGDP!P74</f>
        <v>0</v>
      </c>
      <c r="Q74">
        <f>('broad money'!Q74/100)*nGDP!Q74</f>
        <v>0</v>
      </c>
      <c r="R74">
        <f>('broad money'!R74/100)*nGDP!R74</f>
        <v>0</v>
      </c>
      <c r="S74">
        <f>('broad money'!S74/100)*nGDP!S74</f>
        <v>0</v>
      </c>
      <c r="T74">
        <f>('broad money'!T74/100)*nGDP!T74</f>
        <v>0</v>
      </c>
      <c r="U74">
        <f>('broad money'!U74/100)*nGDP!U74</f>
        <v>0</v>
      </c>
      <c r="V74">
        <f>('broad money'!V74/100)*nGDP!V74</f>
        <v>0</v>
      </c>
      <c r="W74">
        <f>('broad money'!W74/100)*nGDP!W74</f>
        <v>0</v>
      </c>
      <c r="X74">
        <f>('broad money'!X74/100)*nGDP!X74</f>
        <v>0</v>
      </c>
      <c r="Y74">
        <f>('broad money'!Y74/100)*nGDP!Y74</f>
        <v>0</v>
      </c>
      <c r="Z74">
        <f>('broad money'!Z74/100)*nGDP!Z74</f>
        <v>0</v>
      </c>
      <c r="AA74">
        <f>('broad money'!AA74/100)*nGDP!AA74</f>
        <v>0</v>
      </c>
      <c r="AB74">
        <f>('broad money'!AB74/100)*nGDP!AB74</f>
        <v>0</v>
      </c>
      <c r="AC74">
        <f>('broad money'!AC74/100)*nGDP!AC74</f>
        <v>0</v>
      </c>
      <c r="AD74">
        <f>('broad money'!AD74/100)*nGDP!AD74</f>
        <v>0</v>
      </c>
      <c r="AE74">
        <f>('broad money'!AE74/100)*nGDP!AE74</f>
        <v>0</v>
      </c>
      <c r="AF74">
        <f>('broad money'!AF74/100)*nGDP!AF74</f>
        <v>0</v>
      </c>
      <c r="AG74">
        <f>('broad money'!AG74/100)*nGDP!AG74</f>
        <v>0</v>
      </c>
      <c r="AH74">
        <f>('broad money'!AH74/100)*nGDP!AH74</f>
        <v>0</v>
      </c>
      <c r="AI74">
        <f>('broad money'!AI74/100)*nGDP!AI74</f>
        <v>0</v>
      </c>
      <c r="AJ74">
        <f>('broad money'!AJ74/100)*nGDP!AJ74</f>
        <v>0</v>
      </c>
      <c r="AK74">
        <f>('broad money'!AK74/100)*nGDP!AK74</f>
        <v>0</v>
      </c>
      <c r="AL74">
        <f>('broad money'!AL74/100)*nGDP!AL74</f>
        <v>0</v>
      </c>
      <c r="AM74">
        <f>('broad money'!AM74/100)*nGDP!AM74</f>
        <v>0</v>
      </c>
      <c r="AN74">
        <f>('broad money'!AN74/100)*nGDP!AN74</f>
        <v>0</v>
      </c>
      <c r="AO74">
        <f>('broad money'!AO74/100)*nGDP!AO74</f>
        <v>0</v>
      </c>
      <c r="AP74">
        <f>('broad money'!AP74/100)*nGDP!AP74</f>
        <v>0</v>
      </c>
      <c r="AQ74">
        <f>('broad money'!AQ74/100)*nGDP!AQ74</f>
        <v>0</v>
      </c>
      <c r="AR74">
        <f>('broad money'!AR74/100)*nGDP!AR74</f>
        <v>0</v>
      </c>
      <c r="AS74">
        <f>('broad money'!AS74/100)*nGDP!AS74</f>
        <v>0</v>
      </c>
      <c r="AT74">
        <f>('broad money'!AT74/100)*nGDP!AT74</f>
        <v>0</v>
      </c>
      <c r="AU74">
        <f>('broad money'!AU74/100)*nGDP!AU74</f>
        <v>0</v>
      </c>
      <c r="AV74">
        <f>('broad money'!AV74/100)*nGDP!AV74</f>
        <v>0</v>
      </c>
      <c r="AW74">
        <f>('broad money'!AW74/100)*nGDP!AW74</f>
        <v>0</v>
      </c>
      <c r="AX74">
        <f>('broad money'!AX74/100)*nGDP!AX74</f>
        <v>0</v>
      </c>
      <c r="AY74">
        <f>('broad money'!AY74/100)*nGDP!AY74</f>
        <v>0</v>
      </c>
      <c r="AZ74">
        <f>('broad money'!AZ74/100)*nGDP!AZ74</f>
        <v>0</v>
      </c>
      <c r="BA74">
        <f>('broad money'!BA74/100)*nGDP!BA74</f>
        <v>0</v>
      </c>
      <c r="BB74">
        <f>('broad money'!BB74/100)*nGDP!BB74</f>
        <v>0</v>
      </c>
      <c r="BC74">
        <f>('broad money'!BC74/100)*nGDP!BC74</f>
        <v>0</v>
      </c>
      <c r="BD74">
        <f>('broad money'!BD74/100)*nGDP!BD74</f>
        <v>0</v>
      </c>
      <c r="BE74">
        <f>('broad money'!BE74/100)*nGDP!BE74</f>
        <v>0</v>
      </c>
      <c r="BF74">
        <f>('broad money'!BF74/100)*nGDP!BF74</f>
        <v>0</v>
      </c>
      <c r="BG74">
        <f>('broad money'!BG74/100)*nGDP!BG74</f>
        <v>0</v>
      </c>
      <c r="BH74">
        <f>('broad money'!BH74/100)*nGDP!BH74</f>
        <v>0</v>
      </c>
      <c r="BI74">
        <f>('broad money'!BI74/100)*nGDP!BI74</f>
        <v>0</v>
      </c>
      <c r="BJ74">
        <f>('broad money'!BJ74/100)*nGDP!BJ74</f>
        <v>0</v>
      </c>
      <c r="BK74">
        <f>('broad money'!BK74/100)*nGDP!BK74</f>
        <v>0</v>
      </c>
      <c r="BL74">
        <f>('broad money'!BL74/100)*nGDP!BL74</f>
        <v>0</v>
      </c>
      <c r="BM74">
        <f>('broad money'!BM74/100)*nGDP!BM74</f>
        <v>0</v>
      </c>
      <c r="BN74">
        <f>('broad money'!BN74/100)*nGDP!BN74</f>
        <v>0</v>
      </c>
      <c r="BO74">
        <f>('broad money'!BO74/100)*nGDP!BO74</f>
        <v>0</v>
      </c>
      <c r="BP74">
        <f>('broad money'!BP74/100)*nGDP!BP74</f>
        <v>0</v>
      </c>
      <c r="BQ74">
        <f>('broad money'!BQ74/100)*nGDP!BQ74</f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f>('broad money'!E75/100)*nGDP!E75</f>
        <v>0</v>
      </c>
      <c r="F75">
        <f>('broad money'!F75/100)*nGDP!F75</f>
        <v>0</v>
      </c>
      <c r="G75">
        <f>('broad money'!G75/100)*nGDP!G75</f>
        <v>0</v>
      </c>
      <c r="H75">
        <f>('broad money'!H75/100)*nGDP!H75</f>
        <v>0</v>
      </c>
      <c r="I75">
        <f>('broad money'!I75/100)*nGDP!I75</f>
        <v>0</v>
      </c>
      <c r="J75">
        <f>('broad money'!J75/100)*nGDP!J75</f>
        <v>0</v>
      </c>
      <c r="K75">
        <f>('broad money'!K75/100)*nGDP!K75</f>
        <v>0</v>
      </c>
      <c r="L75">
        <f>('broad money'!L75/100)*nGDP!L75</f>
        <v>0</v>
      </c>
      <c r="M75">
        <f>('broad money'!M75/100)*nGDP!M75</f>
        <v>0</v>
      </c>
      <c r="N75">
        <f>('broad money'!N75/100)*nGDP!N75</f>
        <v>0</v>
      </c>
      <c r="O75">
        <f>('broad money'!O75/100)*nGDP!O75</f>
        <v>0</v>
      </c>
      <c r="P75">
        <f>('broad money'!P75/100)*nGDP!P75</f>
        <v>0</v>
      </c>
      <c r="Q75">
        <f>('broad money'!Q75/100)*nGDP!Q75</f>
        <v>0</v>
      </c>
      <c r="R75">
        <f>('broad money'!R75/100)*nGDP!R75</f>
        <v>0</v>
      </c>
      <c r="S75">
        <f>('broad money'!S75/100)*nGDP!S75</f>
        <v>0</v>
      </c>
      <c r="T75">
        <f>('broad money'!T75/100)*nGDP!T75</f>
        <v>0</v>
      </c>
      <c r="U75">
        <f>('broad money'!U75/100)*nGDP!U75</f>
        <v>0</v>
      </c>
      <c r="V75">
        <f>('broad money'!V75/100)*nGDP!V75</f>
        <v>0</v>
      </c>
      <c r="W75">
        <f>('broad money'!W75/100)*nGDP!W75</f>
        <v>0</v>
      </c>
      <c r="X75">
        <f>('broad money'!X75/100)*nGDP!X75</f>
        <v>0</v>
      </c>
      <c r="Y75">
        <f>('broad money'!Y75/100)*nGDP!Y75</f>
        <v>0</v>
      </c>
      <c r="Z75">
        <f>('broad money'!Z75/100)*nGDP!Z75</f>
        <v>0</v>
      </c>
      <c r="AA75">
        <f>('broad money'!AA75/100)*nGDP!AA75</f>
        <v>0</v>
      </c>
      <c r="AB75">
        <f>('broad money'!AB75/100)*nGDP!AB75</f>
        <v>0</v>
      </c>
      <c r="AC75">
        <f>('broad money'!AC75/100)*nGDP!AC75</f>
        <v>0</v>
      </c>
      <c r="AD75">
        <f>('broad money'!AD75/100)*nGDP!AD75</f>
        <v>0</v>
      </c>
      <c r="AE75">
        <f>('broad money'!AE75/100)*nGDP!AE75</f>
        <v>0</v>
      </c>
      <c r="AF75">
        <f>('broad money'!AF75/100)*nGDP!AF75</f>
        <v>0</v>
      </c>
      <c r="AG75">
        <f>('broad money'!AG75/100)*nGDP!AG75</f>
        <v>0</v>
      </c>
      <c r="AH75">
        <f>('broad money'!AH75/100)*nGDP!AH75</f>
        <v>0</v>
      </c>
      <c r="AI75">
        <f>('broad money'!AI75/100)*nGDP!AI75</f>
        <v>0</v>
      </c>
      <c r="AJ75">
        <f>('broad money'!AJ75/100)*nGDP!AJ75</f>
        <v>0</v>
      </c>
      <c r="AK75">
        <f>('broad money'!AK75/100)*nGDP!AK75</f>
        <v>0</v>
      </c>
      <c r="AL75">
        <f>('broad money'!AL75/100)*nGDP!AL75</f>
        <v>0</v>
      </c>
      <c r="AM75">
        <f>('broad money'!AM75/100)*nGDP!AM75</f>
        <v>0</v>
      </c>
      <c r="AN75">
        <f>('broad money'!AN75/100)*nGDP!AN75</f>
        <v>502891209.59493738</v>
      </c>
      <c r="AO75">
        <f>('broad money'!AO75/100)*nGDP!AO75</f>
        <v>612860237.24227953</v>
      </c>
      <c r="AP75">
        <f>('broad money'!AP75/100)*nGDP!AP75</f>
        <v>692977771.40146303</v>
      </c>
      <c r="AQ75">
        <f>('broad money'!AQ75/100)*nGDP!AQ75</f>
        <v>816824248.39745569</v>
      </c>
      <c r="AR75">
        <f>('broad money'!AR75/100)*nGDP!AR75</f>
        <v>1003797210.8908055</v>
      </c>
      <c r="AS75">
        <f>('broad money'!AS75/100)*nGDP!AS75</f>
        <v>997031445.36831307</v>
      </c>
      <c r="AT75">
        <f>('broad money'!AT75/100)*nGDP!AT75</f>
        <v>1123207106.1791523</v>
      </c>
      <c r="AU75">
        <f>('broad money'!AU75/100)*nGDP!AU75</f>
        <v>1098975273.8546257</v>
      </c>
      <c r="AV75">
        <f>('broad money'!AV75/100)*nGDP!AV75</f>
        <v>1271819386.1999612</v>
      </c>
      <c r="AW75">
        <f>('broad money'!AW75/100)*nGDP!AW75</f>
        <v>1429851146.3100648</v>
      </c>
      <c r="AX75">
        <f>('broad money'!AX75/100)*nGDP!AX75</f>
        <v>1419630980.2863891</v>
      </c>
      <c r="AY75">
        <f>('broad money'!AY75/100)*nGDP!AY75</f>
        <v>1500744322.5164325</v>
      </c>
      <c r="AZ75">
        <f>('broad money'!AZ75/100)*nGDP!AZ75</f>
        <v>1682539767.9095979</v>
      </c>
      <c r="BA75">
        <f>('broad money'!BA75/100)*nGDP!BA75</f>
        <v>1949655728.2282987</v>
      </c>
      <c r="BB75">
        <f>('broad money'!BB75/100)*nGDP!BB75</f>
        <v>2256168952.1847105</v>
      </c>
      <c r="BC75">
        <f>('broad money'!BC75/100)*nGDP!BC75</f>
        <v>2607919935.8328414</v>
      </c>
      <c r="BD75">
        <f>('broad money'!BD75/100)*nGDP!BD75</f>
        <v>2989306079.0894203</v>
      </c>
      <c r="BE75">
        <f>('broad money'!BE75/100)*nGDP!BE75</f>
        <v>0</v>
      </c>
      <c r="BF75">
        <f>('broad money'!BF75/100)*nGDP!BF75</f>
        <v>0</v>
      </c>
      <c r="BG75">
        <f>('broad money'!BG75/100)*nGDP!BG75</f>
        <v>0</v>
      </c>
      <c r="BH75">
        <f>('broad money'!BH75/100)*nGDP!BH75</f>
        <v>0</v>
      </c>
      <c r="BI75">
        <f>('broad money'!BI75/100)*nGDP!BI75</f>
        <v>0</v>
      </c>
      <c r="BJ75">
        <f>('broad money'!BJ75/100)*nGDP!BJ75</f>
        <v>0</v>
      </c>
      <c r="BK75">
        <f>('broad money'!BK75/100)*nGDP!BK75</f>
        <v>0</v>
      </c>
      <c r="BL75">
        <f>('broad money'!BL75/100)*nGDP!BL75</f>
        <v>0</v>
      </c>
      <c r="BM75">
        <f>('broad money'!BM75/100)*nGDP!BM75</f>
        <v>0</v>
      </c>
      <c r="BN75">
        <f>('broad money'!BN75/100)*nGDP!BN75</f>
        <v>0</v>
      </c>
      <c r="BO75">
        <f>('broad money'!BO75/100)*nGDP!BO75</f>
        <v>0</v>
      </c>
      <c r="BP75">
        <f>('broad money'!BP75/100)*nGDP!BP75</f>
        <v>0</v>
      </c>
      <c r="BQ75">
        <f>('broad money'!BQ75/100)*nGDP!BQ75</f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f>('broad money'!E76/100)*nGDP!E76</f>
        <v>0</v>
      </c>
      <c r="F76">
        <f>('broad money'!F76/100)*nGDP!F76</f>
        <v>0</v>
      </c>
      <c r="G76">
        <f>('broad money'!G76/100)*nGDP!G76</f>
        <v>0</v>
      </c>
      <c r="H76">
        <f>('broad money'!H76/100)*nGDP!H76</f>
        <v>0</v>
      </c>
      <c r="I76">
        <f>('broad money'!I76/100)*nGDP!I76</f>
        <v>0</v>
      </c>
      <c r="J76">
        <f>('broad money'!J76/100)*nGDP!J76</f>
        <v>0</v>
      </c>
      <c r="K76">
        <f>('broad money'!K76/100)*nGDP!K76</f>
        <v>0</v>
      </c>
      <c r="L76">
        <f>('broad money'!L76/100)*nGDP!L76</f>
        <v>0</v>
      </c>
      <c r="M76">
        <f>('broad money'!M76/100)*nGDP!M76</f>
        <v>0</v>
      </c>
      <c r="N76">
        <f>('broad money'!N76/100)*nGDP!N76</f>
        <v>0</v>
      </c>
      <c r="O76">
        <f>('broad money'!O76/100)*nGDP!O76</f>
        <v>0</v>
      </c>
      <c r="P76">
        <f>('broad money'!P76/100)*nGDP!P76</f>
        <v>0</v>
      </c>
      <c r="Q76">
        <f>('broad money'!Q76/100)*nGDP!Q76</f>
        <v>0</v>
      </c>
      <c r="R76">
        <f>('broad money'!R76/100)*nGDP!R76</f>
        <v>0</v>
      </c>
      <c r="S76">
        <f>('broad money'!S76/100)*nGDP!S76</f>
        <v>0</v>
      </c>
      <c r="T76">
        <f>('broad money'!T76/100)*nGDP!T76</f>
        <v>0</v>
      </c>
      <c r="U76">
        <f>('broad money'!U76/100)*nGDP!U76</f>
        <v>0</v>
      </c>
      <c r="V76">
        <f>('broad money'!V76/100)*nGDP!V76</f>
        <v>0</v>
      </c>
      <c r="W76">
        <f>('broad money'!W76/100)*nGDP!W76</f>
        <v>0</v>
      </c>
      <c r="X76">
        <f>('broad money'!X76/100)*nGDP!X76</f>
        <v>0</v>
      </c>
      <c r="Y76">
        <f>('broad money'!Y76/100)*nGDP!Y76</f>
        <v>0</v>
      </c>
      <c r="Z76">
        <f>('broad money'!Z76/100)*nGDP!Z76</f>
        <v>0</v>
      </c>
      <c r="AA76">
        <f>('broad money'!AA76/100)*nGDP!AA76</f>
        <v>0</v>
      </c>
      <c r="AB76">
        <f>('broad money'!AB76/100)*nGDP!AB76</f>
        <v>0</v>
      </c>
      <c r="AC76">
        <f>('broad money'!AC76/100)*nGDP!AC76</f>
        <v>0</v>
      </c>
      <c r="AD76">
        <f>('broad money'!AD76/100)*nGDP!AD76</f>
        <v>0</v>
      </c>
      <c r="AE76">
        <f>('broad money'!AE76/100)*nGDP!AE76</f>
        <v>0</v>
      </c>
      <c r="AF76">
        <f>('broad money'!AF76/100)*nGDP!AF76</f>
        <v>0</v>
      </c>
      <c r="AG76">
        <f>('broad money'!AG76/100)*nGDP!AG76</f>
        <v>0</v>
      </c>
      <c r="AH76">
        <f>('broad money'!AH76/100)*nGDP!AH76</f>
        <v>0</v>
      </c>
      <c r="AI76">
        <f>('broad money'!AI76/100)*nGDP!AI76</f>
        <v>0</v>
      </c>
      <c r="AJ76">
        <f>('broad money'!AJ76/100)*nGDP!AJ76</f>
        <v>0</v>
      </c>
      <c r="AK76">
        <f>('broad money'!AK76/100)*nGDP!AK76</f>
        <v>0</v>
      </c>
      <c r="AL76">
        <f>('broad money'!AL76/100)*nGDP!AL76</f>
        <v>0</v>
      </c>
      <c r="AM76">
        <f>('broad money'!AM76/100)*nGDP!AM76</f>
        <v>0</v>
      </c>
      <c r="AN76">
        <f>('broad money'!AN76/100)*nGDP!AN76</f>
        <v>0</v>
      </c>
      <c r="AO76">
        <f>('broad money'!AO76/100)*nGDP!AO76</f>
        <v>0</v>
      </c>
      <c r="AP76">
        <f>('broad money'!AP76/100)*nGDP!AP76</f>
        <v>0</v>
      </c>
      <c r="AQ76">
        <f>('broad money'!AQ76/100)*nGDP!AQ76</f>
        <v>0</v>
      </c>
      <c r="AR76">
        <f>('broad money'!AR76/100)*nGDP!AR76</f>
        <v>0</v>
      </c>
      <c r="AS76">
        <f>('broad money'!AS76/100)*nGDP!AS76</f>
        <v>0</v>
      </c>
      <c r="AT76">
        <f>('broad money'!AT76/100)*nGDP!AT76</f>
        <v>0</v>
      </c>
      <c r="AU76">
        <f>('broad money'!AU76/100)*nGDP!AU76</f>
        <v>0</v>
      </c>
      <c r="AV76">
        <f>('broad money'!AV76/100)*nGDP!AV76</f>
        <v>0</v>
      </c>
      <c r="AW76">
        <f>('broad money'!AW76/100)*nGDP!AW76</f>
        <v>0</v>
      </c>
      <c r="AX76">
        <f>('broad money'!AX76/100)*nGDP!AX76</f>
        <v>0</v>
      </c>
      <c r="AY76">
        <f>('broad money'!AY76/100)*nGDP!AY76</f>
        <v>0</v>
      </c>
      <c r="AZ76">
        <f>('broad money'!AZ76/100)*nGDP!AZ76</f>
        <v>0</v>
      </c>
      <c r="BA76">
        <f>('broad money'!BA76/100)*nGDP!BA76</f>
        <v>0</v>
      </c>
      <c r="BB76">
        <f>('broad money'!BB76/100)*nGDP!BB76</f>
        <v>0</v>
      </c>
      <c r="BC76">
        <f>('broad money'!BC76/100)*nGDP!BC76</f>
        <v>0</v>
      </c>
      <c r="BD76">
        <f>('broad money'!BD76/100)*nGDP!BD76</f>
        <v>0</v>
      </c>
      <c r="BE76">
        <f>('broad money'!BE76/100)*nGDP!BE76</f>
        <v>0</v>
      </c>
      <c r="BF76">
        <f>('broad money'!BF76/100)*nGDP!BF76</f>
        <v>0</v>
      </c>
      <c r="BG76">
        <f>('broad money'!BG76/100)*nGDP!BG76</f>
        <v>0</v>
      </c>
      <c r="BH76">
        <f>('broad money'!BH76/100)*nGDP!BH76</f>
        <v>0</v>
      </c>
      <c r="BI76">
        <f>('broad money'!BI76/100)*nGDP!BI76</f>
        <v>0</v>
      </c>
      <c r="BJ76">
        <f>('broad money'!BJ76/100)*nGDP!BJ76</f>
        <v>0</v>
      </c>
      <c r="BK76">
        <f>('broad money'!BK76/100)*nGDP!BK76</f>
        <v>0</v>
      </c>
      <c r="BL76">
        <f>('broad money'!BL76/100)*nGDP!BL76</f>
        <v>0</v>
      </c>
      <c r="BM76">
        <f>('broad money'!BM76/100)*nGDP!BM76</f>
        <v>0</v>
      </c>
      <c r="BN76">
        <f>('broad money'!BN76/100)*nGDP!BN76</f>
        <v>0</v>
      </c>
      <c r="BO76">
        <f>('broad money'!BO76/100)*nGDP!BO76</f>
        <v>0</v>
      </c>
      <c r="BP76">
        <f>('broad money'!BP76/100)*nGDP!BP76</f>
        <v>0</v>
      </c>
      <c r="BQ76">
        <f>('broad money'!BQ76/100)*nGDP!BQ76</f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f>('broad money'!E77/100)*nGDP!E77</f>
        <v>0</v>
      </c>
      <c r="F77">
        <f>('broad money'!F77/100)*nGDP!F77</f>
        <v>0</v>
      </c>
      <c r="G77">
        <f>('broad money'!G77/100)*nGDP!G77</f>
        <v>0</v>
      </c>
      <c r="H77">
        <f>('broad money'!H77/100)*nGDP!H77</f>
        <v>0</v>
      </c>
      <c r="I77">
        <f>('broad money'!I77/100)*nGDP!I77</f>
        <v>0</v>
      </c>
      <c r="J77">
        <f>('broad money'!J77/100)*nGDP!J77</f>
        <v>0</v>
      </c>
      <c r="K77">
        <f>('broad money'!K77/100)*nGDP!K77</f>
        <v>0</v>
      </c>
      <c r="L77">
        <f>('broad money'!L77/100)*nGDP!L77</f>
        <v>0</v>
      </c>
      <c r="M77">
        <f>('broad money'!M77/100)*nGDP!M77</f>
        <v>0</v>
      </c>
      <c r="N77">
        <f>('broad money'!N77/100)*nGDP!N77</f>
        <v>0</v>
      </c>
      <c r="O77">
        <f>('broad money'!O77/100)*nGDP!O77</f>
        <v>0</v>
      </c>
      <c r="P77">
        <f>('broad money'!P77/100)*nGDP!P77</f>
        <v>0</v>
      </c>
      <c r="Q77">
        <f>('broad money'!Q77/100)*nGDP!Q77</f>
        <v>0</v>
      </c>
      <c r="R77">
        <f>('broad money'!R77/100)*nGDP!R77</f>
        <v>0</v>
      </c>
      <c r="S77">
        <f>('broad money'!S77/100)*nGDP!S77</f>
        <v>0</v>
      </c>
      <c r="T77">
        <f>('broad money'!T77/100)*nGDP!T77</f>
        <v>0</v>
      </c>
      <c r="U77">
        <f>('broad money'!U77/100)*nGDP!U77</f>
        <v>0</v>
      </c>
      <c r="V77">
        <f>('broad money'!V77/100)*nGDP!V77</f>
        <v>0</v>
      </c>
      <c r="W77">
        <f>('broad money'!W77/100)*nGDP!W77</f>
        <v>0</v>
      </c>
      <c r="X77">
        <f>('broad money'!X77/100)*nGDP!X77</f>
        <v>0</v>
      </c>
      <c r="Y77">
        <f>('broad money'!Y77/100)*nGDP!Y77</f>
        <v>0</v>
      </c>
      <c r="Z77">
        <f>('broad money'!Z77/100)*nGDP!Z77</f>
        <v>0</v>
      </c>
      <c r="AA77">
        <f>('broad money'!AA77/100)*nGDP!AA77</f>
        <v>0</v>
      </c>
      <c r="AB77">
        <f>('broad money'!AB77/100)*nGDP!AB77</f>
        <v>0</v>
      </c>
      <c r="AC77">
        <f>('broad money'!AC77/100)*nGDP!AC77</f>
        <v>0</v>
      </c>
      <c r="AD77">
        <f>('broad money'!AD77/100)*nGDP!AD77</f>
        <v>0</v>
      </c>
      <c r="AE77">
        <f>('broad money'!AE77/100)*nGDP!AE77</f>
        <v>0</v>
      </c>
      <c r="AF77">
        <f>('broad money'!AF77/100)*nGDP!AF77</f>
        <v>0</v>
      </c>
      <c r="AG77">
        <f>('broad money'!AG77/100)*nGDP!AG77</f>
        <v>0</v>
      </c>
      <c r="AH77">
        <f>('broad money'!AH77/100)*nGDP!AH77</f>
        <v>0</v>
      </c>
      <c r="AI77">
        <f>('broad money'!AI77/100)*nGDP!AI77</f>
        <v>0</v>
      </c>
      <c r="AJ77">
        <f>('broad money'!AJ77/100)*nGDP!AJ77</f>
        <v>0</v>
      </c>
      <c r="AK77">
        <f>('broad money'!AK77/100)*nGDP!AK77</f>
        <v>0</v>
      </c>
      <c r="AL77">
        <f>('broad money'!AL77/100)*nGDP!AL77</f>
        <v>0</v>
      </c>
      <c r="AM77">
        <f>('broad money'!AM77/100)*nGDP!AM77</f>
        <v>0</v>
      </c>
      <c r="AN77">
        <f>('broad money'!AN77/100)*nGDP!AN77</f>
        <v>0</v>
      </c>
      <c r="AO77">
        <f>('broad money'!AO77/100)*nGDP!AO77</f>
        <v>0</v>
      </c>
      <c r="AP77">
        <f>('broad money'!AP77/100)*nGDP!AP77</f>
        <v>0</v>
      </c>
      <c r="AQ77">
        <f>('broad money'!AQ77/100)*nGDP!AQ77</f>
        <v>0</v>
      </c>
      <c r="AR77">
        <f>('broad money'!AR77/100)*nGDP!AR77</f>
        <v>0</v>
      </c>
      <c r="AS77">
        <f>('broad money'!AS77/100)*nGDP!AS77</f>
        <v>0</v>
      </c>
      <c r="AT77">
        <f>('broad money'!AT77/100)*nGDP!AT77</f>
        <v>0</v>
      </c>
      <c r="AU77">
        <f>('broad money'!AU77/100)*nGDP!AU77</f>
        <v>0</v>
      </c>
      <c r="AV77">
        <f>('broad money'!AV77/100)*nGDP!AV77</f>
        <v>0</v>
      </c>
      <c r="AW77">
        <f>('broad money'!AW77/100)*nGDP!AW77</f>
        <v>0</v>
      </c>
      <c r="AX77">
        <f>('broad money'!AX77/100)*nGDP!AX77</f>
        <v>0</v>
      </c>
      <c r="AY77">
        <f>('broad money'!AY77/100)*nGDP!AY77</f>
        <v>0</v>
      </c>
      <c r="AZ77">
        <f>('broad money'!AZ77/100)*nGDP!AZ77</f>
        <v>0</v>
      </c>
      <c r="BA77">
        <f>('broad money'!BA77/100)*nGDP!BA77</f>
        <v>0</v>
      </c>
      <c r="BB77">
        <f>('broad money'!BB77/100)*nGDP!BB77</f>
        <v>0</v>
      </c>
      <c r="BC77">
        <f>('broad money'!BC77/100)*nGDP!BC77</f>
        <v>0</v>
      </c>
      <c r="BD77">
        <f>('broad money'!BD77/100)*nGDP!BD77</f>
        <v>0</v>
      </c>
      <c r="BE77">
        <f>('broad money'!BE77/100)*nGDP!BE77</f>
        <v>0</v>
      </c>
      <c r="BF77">
        <f>('broad money'!BF77/100)*nGDP!BF77</f>
        <v>0</v>
      </c>
      <c r="BG77">
        <f>('broad money'!BG77/100)*nGDP!BG77</f>
        <v>0</v>
      </c>
      <c r="BH77">
        <f>('broad money'!BH77/100)*nGDP!BH77</f>
        <v>0</v>
      </c>
      <c r="BI77">
        <f>('broad money'!BI77/100)*nGDP!BI77</f>
        <v>0</v>
      </c>
      <c r="BJ77">
        <f>('broad money'!BJ77/100)*nGDP!BJ77</f>
        <v>0</v>
      </c>
      <c r="BK77">
        <f>('broad money'!BK77/100)*nGDP!BK77</f>
        <v>0</v>
      </c>
      <c r="BL77">
        <f>('broad money'!BL77/100)*nGDP!BL77</f>
        <v>0</v>
      </c>
      <c r="BM77">
        <f>('broad money'!BM77/100)*nGDP!BM77</f>
        <v>0</v>
      </c>
      <c r="BN77">
        <f>('broad money'!BN77/100)*nGDP!BN77</f>
        <v>0</v>
      </c>
      <c r="BO77">
        <f>('broad money'!BO77/100)*nGDP!BO77</f>
        <v>0</v>
      </c>
      <c r="BP77">
        <f>('broad money'!BP77/100)*nGDP!BP77</f>
        <v>0</v>
      </c>
      <c r="BQ77">
        <f>('broad money'!BQ77/100)*nGDP!BQ77</f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f>('broad money'!E78/100)*nGDP!E78</f>
        <v>102597334.6428013</v>
      </c>
      <c r="F78">
        <f>('broad money'!F78/100)*nGDP!F78</f>
        <v>105455087.00044678</v>
      </c>
      <c r="G78">
        <f>('broad money'!G78/100)*nGDP!G78</f>
        <v>117288596.76309213</v>
      </c>
      <c r="H78">
        <f>('broad money'!H78/100)*nGDP!H78</f>
        <v>123487101.87685886</v>
      </c>
      <c r="I78">
        <f>('broad money'!I78/100)*nGDP!I78</f>
        <v>153936000</v>
      </c>
      <c r="J78">
        <f>('broad money'!J78/100)*nGDP!J78</f>
        <v>174459999.99999994</v>
      </c>
      <c r="K78">
        <f>('broad money'!K78/100)*nGDP!K78</f>
        <v>185336000.00000006</v>
      </c>
      <c r="L78">
        <f>('broad money'!L78/100)*nGDP!L78</f>
        <v>188735999.99999991</v>
      </c>
      <c r="M78">
        <f>('broad money'!M78/100)*nGDP!M78</f>
        <v>209900000.00000012</v>
      </c>
      <c r="N78">
        <f>('broad money'!N78/100)*nGDP!N78</f>
        <v>241936000.00000003</v>
      </c>
      <c r="O78">
        <f>('broad money'!O78/100)*nGDP!O78</f>
        <v>255892000.00000006</v>
      </c>
      <c r="P78">
        <f>('broad money'!P78/100)*nGDP!P78</f>
        <v>261191096.85181454</v>
      </c>
      <c r="Q78">
        <f>('broad money'!Q78/100)*nGDP!Q78</f>
        <v>328652173.9130435</v>
      </c>
      <c r="R78">
        <f>('broad money'!R78/100)*nGDP!R78</f>
        <v>467818173.15481192</v>
      </c>
      <c r="S78">
        <f>('broad money'!S78/100)*nGDP!S78</f>
        <v>548125603.86473453</v>
      </c>
      <c r="T78">
        <f>('broad money'!T78/100)*nGDP!T78</f>
        <v>600927536.23188245</v>
      </c>
      <c r="U78">
        <f>('broad money'!U78/100)*nGDP!U78</f>
        <v>677719806.76328516</v>
      </c>
      <c r="V78">
        <f>('broad money'!V78/100)*nGDP!V78</f>
        <v>797999999.99999726</v>
      </c>
      <c r="W78">
        <f>('broad money'!W78/100)*nGDP!W78</f>
        <v>899251207.72946727</v>
      </c>
      <c r="X78">
        <f>('broad money'!X78/100)*nGDP!X78</f>
        <v>1018304347.8260857</v>
      </c>
      <c r="Y78">
        <f>('broad money'!Y78/100)*nGDP!Y78</f>
        <v>1061106280.1932389</v>
      </c>
      <c r="Z78">
        <f>('broad money'!Z78/100)*nGDP!Z78</f>
        <v>1177927536.2318847</v>
      </c>
      <c r="AA78">
        <f>('broad money'!AA78/100)*nGDP!AA78</f>
        <v>1299222222.2222259</v>
      </c>
      <c r="AB78">
        <f>('broad money'!AB78/100)*nGDP!AB78</f>
        <v>1487038647.3429973</v>
      </c>
      <c r="AC78">
        <f>('broad money'!AC78/100)*nGDP!AC78</f>
        <v>1631840579.7101429</v>
      </c>
      <c r="AD78">
        <f>('broad money'!AD78/100)*nGDP!AD78</f>
        <v>1911333333.3333333</v>
      </c>
      <c r="AE78">
        <f>('broad money'!AE78/100)*nGDP!AE78</f>
        <v>2129053140.0966144</v>
      </c>
      <c r="AF78">
        <f>('broad money'!AF78/100)*nGDP!AF78</f>
        <v>2248956521.7391291</v>
      </c>
      <c r="AG78">
        <f>('broad money'!AG78/100)*nGDP!AG78</f>
        <v>2498038647.3429961</v>
      </c>
      <c r="AH78">
        <f>('broad money'!AH78/100)*nGDP!AH78</f>
        <v>2887057971.0145025</v>
      </c>
      <c r="AI78">
        <f>('broad money'!AI78/100)*nGDP!AI78</f>
        <v>3460835748.7922707</v>
      </c>
      <c r="AJ78">
        <f>('broad money'!AJ78/100)*nGDP!AJ78</f>
        <v>4012028985.5072455</v>
      </c>
      <c r="AK78">
        <f>('broad money'!AK78/100)*nGDP!AK78</f>
        <v>3414362176.628016</v>
      </c>
      <c r="AL78">
        <f>('broad money'!AL78/100)*nGDP!AL78</f>
        <v>2436755156.0268793</v>
      </c>
      <c r="AM78">
        <f>('broad money'!AM78/100)*nGDP!AM78</f>
        <v>2216966264.9352489</v>
      </c>
      <c r="AN78">
        <f>('broad money'!AN78/100)*nGDP!AN78</f>
        <v>2235519893.8143663</v>
      </c>
      <c r="AO78">
        <f>('broad money'!AO78/100)*nGDP!AO78</f>
        <v>2412610354.0509267</v>
      </c>
      <c r="AP78">
        <f>('broad money'!AP78/100)*nGDP!AP78</f>
        <v>2810798624.8271313</v>
      </c>
      <c r="AQ78">
        <f>('broad money'!AQ78/100)*nGDP!AQ78</f>
        <v>2625091597.4197707</v>
      </c>
      <c r="AR78">
        <f>('broad money'!AR78/100)*nGDP!AR78</f>
        <v>2734948464.9362917</v>
      </c>
      <c r="AS78">
        <f>('broad money'!AS78/100)*nGDP!AS78</f>
        <v>2850656006.5202551</v>
      </c>
      <c r="AT78">
        <f>('broad money'!AT78/100)*nGDP!AT78</f>
        <v>3059029965.9321775</v>
      </c>
      <c r="AU78">
        <f>('broad money'!AU78/100)*nGDP!AU78</f>
        <v>3457245036.9555283</v>
      </c>
      <c r="AV78">
        <f>('broad money'!AV78/100)*nGDP!AV78</f>
        <v>3870129871.350153</v>
      </c>
      <c r="AW78">
        <f>('broad money'!AW78/100)*nGDP!AW78</f>
        <v>4594805683.5686569</v>
      </c>
      <c r="AX78">
        <f>('broad money'!AX78/100)*nGDP!AX78</f>
        <v>5428849542.5944195</v>
      </c>
      <c r="AY78">
        <f>('broad money'!AY78/100)*nGDP!AY78</f>
        <v>6492288109.1096478</v>
      </c>
      <c r="AZ78">
        <f>('broad money'!AZ78/100)*nGDP!AZ78</f>
        <v>7832349513.0736799</v>
      </c>
      <c r="BA78">
        <f>('broad money'!BA78/100)*nGDP!BA78</f>
        <v>9193850898.1598682</v>
      </c>
      <c r="BB78">
        <f>('broad money'!BB78/100)*nGDP!BB78</f>
        <v>0</v>
      </c>
      <c r="BC78">
        <f>('broad money'!BC78/100)*nGDP!BC78</f>
        <v>0</v>
      </c>
      <c r="BD78">
        <f>('broad money'!BD78/100)*nGDP!BD78</f>
        <v>0</v>
      </c>
      <c r="BE78">
        <f>('broad money'!BE78/100)*nGDP!BE78</f>
        <v>0</v>
      </c>
      <c r="BF78">
        <f>('broad money'!BF78/100)*nGDP!BF78</f>
        <v>0</v>
      </c>
      <c r="BG78">
        <f>('broad money'!BG78/100)*nGDP!BG78</f>
        <v>0</v>
      </c>
      <c r="BH78">
        <f>('broad money'!BH78/100)*nGDP!BH78</f>
        <v>0</v>
      </c>
      <c r="BI78">
        <f>('broad money'!BI78/100)*nGDP!BI78</f>
        <v>0</v>
      </c>
      <c r="BJ78">
        <f>('broad money'!BJ78/100)*nGDP!BJ78</f>
        <v>0</v>
      </c>
      <c r="BK78">
        <f>('broad money'!BK78/100)*nGDP!BK78</f>
        <v>0</v>
      </c>
      <c r="BL78">
        <f>('broad money'!BL78/100)*nGDP!BL78</f>
        <v>0</v>
      </c>
      <c r="BM78">
        <f>('broad money'!BM78/100)*nGDP!BM78</f>
        <v>0</v>
      </c>
      <c r="BN78">
        <f>('broad money'!BN78/100)*nGDP!BN78</f>
        <v>0</v>
      </c>
      <c r="BO78">
        <f>('broad money'!BO78/100)*nGDP!BO78</f>
        <v>0</v>
      </c>
      <c r="BP78">
        <f>('broad money'!BP78/100)*nGDP!BP78</f>
        <v>0</v>
      </c>
      <c r="BQ78">
        <f>('broad money'!BQ78/100)*nGDP!BQ78</f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f>('broad money'!E79/100)*nGDP!E79</f>
        <v>0</v>
      </c>
      <c r="F79">
        <f>('broad money'!F79/100)*nGDP!F79</f>
        <v>0</v>
      </c>
      <c r="G79">
        <f>('broad money'!G79/100)*nGDP!G79</f>
        <v>0</v>
      </c>
      <c r="H79">
        <f>('broad money'!H79/100)*nGDP!H79</f>
        <v>0</v>
      </c>
      <c r="I79">
        <f>('broad money'!I79/100)*nGDP!I79</f>
        <v>0</v>
      </c>
      <c r="J79">
        <f>('broad money'!J79/100)*nGDP!J79</f>
        <v>0</v>
      </c>
      <c r="K79">
        <f>('broad money'!K79/100)*nGDP!K79</f>
        <v>0</v>
      </c>
      <c r="L79">
        <f>('broad money'!L79/100)*nGDP!L79</f>
        <v>0</v>
      </c>
      <c r="M79">
        <f>('broad money'!M79/100)*nGDP!M79</f>
        <v>0</v>
      </c>
      <c r="N79">
        <f>('broad money'!N79/100)*nGDP!N79</f>
        <v>0</v>
      </c>
      <c r="O79">
        <f>('broad money'!O79/100)*nGDP!O79</f>
        <v>0</v>
      </c>
      <c r="P79">
        <f>('broad money'!P79/100)*nGDP!P79</f>
        <v>0</v>
      </c>
      <c r="Q79">
        <f>('broad money'!Q79/100)*nGDP!Q79</f>
        <v>0</v>
      </c>
      <c r="R79">
        <f>('broad money'!R79/100)*nGDP!R79</f>
        <v>0</v>
      </c>
      <c r="S79">
        <f>('broad money'!S79/100)*nGDP!S79</f>
        <v>0</v>
      </c>
      <c r="T79">
        <f>('broad money'!T79/100)*nGDP!T79</f>
        <v>0</v>
      </c>
      <c r="U79">
        <f>('broad money'!U79/100)*nGDP!U79</f>
        <v>0</v>
      </c>
      <c r="V79">
        <f>('broad money'!V79/100)*nGDP!V79</f>
        <v>0</v>
      </c>
      <c r="W79">
        <f>('broad money'!W79/100)*nGDP!W79</f>
        <v>0</v>
      </c>
      <c r="X79">
        <f>('broad money'!X79/100)*nGDP!X79</f>
        <v>0</v>
      </c>
      <c r="Y79">
        <f>('broad money'!Y79/100)*nGDP!Y79</f>
        <v>0</v>
      </c>
      <c r="Z79">
        <f>('broad money'!Z79/100)*nGDP!Z79</f>
        <v>0</v>
      </c>
      <c r="AA79">
        <f>('broad money'!AA79/100)*nGDP!AA79</f>
        <v>0</v>
      </c>
      <c r="AB79">
        <f>('broad money'!AB79/100)*nGDP!AB79</f>
        <v>0</v>
      </c>
      <c r="AC79">
        <f>('broad money'!AC79/100)*nGDP!AC79</f>
        <v>0</v>
      </c>
      <c r="AD79">
        <f>('broad money'!AD79/100)*nGDP!AD79</f>
        <v>0</v>
      </c>
      <c r="AE79">
        <f>('broad money'!AE79/100)*nGDP!AE79</f>
        <v>0</v>
      </c>
      <c r="AF79">
        <f>('broad money'!AF79/100)*nGDP!AF79</f>
        <v>0</v>
      </c>
      <c r="AG79">
        <f>('broad money'!AG79/100)*nGDP!AG79</f>
        <v>0</v>
      </c>
      <c r="AH79">
        <f>('broad money'!AH79/100)*nGDP!AH79</f>
        <v>0</v>
      </c>
      <c r="AI79">
        <f>('broad money'!AI79/100)*nGDP!AI79</f>
        <v>0</v>
      </c>
      <c r="AJ79">
        <f>('broad money'!AJ79/100)*nGDP!AJ79</f>
        <v>0</v>
      </c>
      <c r="AK79">
        <f>('broad money'!AK79/100)*nGDP!AK79</f>
        <v>0</v>
      </c>
      <c r="AL79">
        <f>('broad money'!AL79/100)*nGDP!AL79</f>
        <v>0</v>
      </c>
      <c r="AM79">
        <f>('broad money'!AM79/100)*nGDP!AM79</f>
        <v>0</v>
      </c>
      <c r="AN79">
        <f>('broad money'!AN79/100)*nGDP!AN79</f>
        <v>0</v>
      </c>
      <c r="AO79">
        <f>('broad money'!AO79/100)*nGDP!AO79</f>
        <v>0</v>
      </c>
      <c r="AP79">
        <f>('broad money'!AP79/100)*nGDP!AP79</f>
        <v>0</v>
      </c>
      <c r="AQ79">
        <f>('broad money'!AQ79/100)*nGDP!AQ79</f>
        <v>0</v>
      </c>
      <c r="AR79">
        <f>('broad money'!AR79/100)*nGDP!AR79</f>
        <v>0</v>
      </c>
      <c r="AS79">
        <f>('broad money'!AS79/100)*nGDP!AS79</f>
        <v>0</v>
      </c>
      <c r="AT79">
        <f>('broad money'!AT79/100)*nGDP!AT79</f>
        <v>0</v>
      </c>
      <c r="AU79">
        <f>('broad money'!AU79/100)*nGDP!AU79</f>
        <v>0</v>
      </c>
      <c r="AV79">
        <f>('broad money'!AV79/100)*nGDP!AV79</f>
        <v>0</v>
      </c>
      <c r="AW79">
        <f>('broad money'!AW79/100)*nGDP!AW79</f>
        <v>0</v>
      </c>
      <c r="AX79">
        <f>('broad money'!AX79/100)*nGDP!AX79</f>
        <v>0</v>
      </c>
      <c r="AY79">
        <f>('broad money'!AY79/100)*nGDP!AY79</f>
        <v>0</v>
      </c>
      <c r="AZ79">
        <f>('broad money'!AZ79/100)*nGDP!AZ79</f>
        <v>0</v>
      </c>
      <c r="BA79">
        <f>('broad money'!BA79/100)*nGDP!BA79</f>
        <v>0</v>
      </c>
      <c r="BB79">
        <f>('broad money'!BB79/100)*nGDP!BB79</f>
        <v>0</v>
      </c>
      <c r="BC79">
        <f>('broad money'!BC79/100)*nGDP!BC79</f>
        <v>0</v>
      </c>
      <c r="BD79">
        <f>('broad money'!BD79/100)*nGDP!BD79</f>
        <v>0</v>
      </c>
      <c r="BE79">
        <f>('broad money'!BE79/100)*nGDP!BE79</f>
        <v>0</v>
      </c>
      <c r="BF79">
        <f>('broad money'!BF79/100)*nGDP!BF79</f>
        <v>0</v>
      </c>
      <c r="BG79">
        <f>('broad money'!BG79/100)*nGDP!BG79</f>
        <v>0</v>
      </c>
      <c r="BH79">
        <f>('broad money'!BH79/100)*nGDP!BH79</f>
        <v>0</v>
      </c>
      <c r="BI79">
        <f>('broad money'!BI79/100)*nGDP!BI79</f>
        <v>0</v>
      </c>
      <c r="BJ79">
        <f>('broad money'!BJ79/100)*nGDP!BJ79</f>
        <v>0</v>
      </c>
      <c r="BK79">
        <f>('broad money'!BK79/100)*nGDP!BK79</f>
        <v>0</v>
      </c>
      <c r="BL79">
        <f>('broad money'!BL79/100)*nGDP!BL79</f>
        <v>0</v>
      </c>
      <c r="BM79">
        <f>('broad money'!BM79/100)*nGDP!BM79</f>
        <v>0</v>
      </c>
      <c r="BN79">
        <f>('broad money'!BN79/100)*nGDP!BN79</f>
        <v>0</v>
      </c>
      <c r="BO79">
        <f>('broad money'!BO79/100)*nGDP!BO79</f>
        <v>0</v>
      </c>
      <c r="BP79">
        <f>('broad money'!BP79/100)*nGDP!BP79</f>
        <v>0</v>
      </c>
      <c r="BQ79">
        <f>('broad money'!BQ79/100)*nGDP!BQ79</f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f>('broad money'!E80/100)*nGDP!E80</f>
        <v>5568083912.9320784</v>
      </c>
      <c r="F80">
        <f>('broad money'!F80/100)*nGDP!F80</f>
        <v>5715453411.1618748</v>
      </c>
      <c r="G80">
        <f>('broad money'!G80/100)*nGDP!G80</f>
        <v>5990994726.9733362</v>
      </c>
      <c r="H80">
        <f>('broad money'!H80/100)*nGDP!H80</f>
        <v>6678798838.3178215</v>
      </c>
      <c r="I80">
        <f>('broad money'!I80/100)*nGDP!I80</f>
        <v>6230893322.777503</v>
      </c>
      <c r="J80">
        <f>('broad money'!J80/100)*nGDP!J80</f>
        <v>6828342730.0150824</v>
      </c>
      <c r="K80">
        <f>('broad money'!K80/100)*nGDP!K80</f>
        <v>7283064053.9514456</v>
      </c>
      <c r="L80">
        <f>('broad money'!L80/100)*nGDP!L80</f>
        <v>7759905623.4127083</v>
      </c>
      <c r="M80">
        <f>('broad money'!M80/100)*nGDP!M80</f>
        <v>8635270209.0418758</v>
      </c>
      <c r="N80">
        <f>('broad money'!N80/100)*nGDP!N80</f>
        <v>10059637982.195063</v>
      </c>
      <c r="O80">
        <f>('broad money'!O80/100)*nGDP!O80</f>
        <v>11496769864.412233</v>
      </c>
      <c r="P80">
        <f>('broad money'!P80/100)*nGDP!P80</f>
        <v>12578062104.365192</v>
      </c>
      <c r="Q80">
        <f>('broad money'!Q80/100)*nGDP!Q80</f>
        <v>15801783682.387234</v>
      </c>
      <c r="R80">
        <f>('broad money'!R80/100)*nGDP!R80</f>
        <v>20463958291.438793</v>
      </c>
      <c r="S80">
        <f>('broad money'!S80/100)*nGDP!S80</f>
        <v>29741710082.793186</v>
      </c>
      <c r="T80">
        <f>('broad money'!T80/100)*nGDP!T80</f>
        <v>39317136418.820374</v>
      </c>
      <c r="U80">
        <f>('broad money'!U80/100)*nGDP!U80</f>
        <v>48940078782.289543</v>
      </c>
      <c r="V80">
        <f>('broad money'!V80/100)*nGDP!V80</f>
        <v>61063835208.095818</v>
      </c>
      <c r="W80">
        <f>('broad money'!W80/100)*nGDP!W80</f>
        <v>70193151853.102631</v>
      </c>
      <c r="X80">
        <f>('broad money'!X80/100)*nGDP!X80</f>
        <v>83749499939.194214</v>
      </c>
      <c r="Y80">
        <f>('broad money'!Y80/100)*nGDP!Y80</f>
        <v>111723687420.37265</v>
      </c>
      <c r="Z80">
        <f>('broad money'!Z80/100)*nGDP!Z80</f>
        <v>110153796333.644</v>
      </c>
      <c r="AA80">
        <f>('broad money'!AA80/100)*nGDP!AA80</f>
        <v>113040952663.41554</v>
      </c>
      <c r="AB80">
        <f>('broad money'!AB80/100)*nGDP!AB80</f>
        <v>129847400542.77335</v>
      </c>
      <c r="AC80">
        <f>('broad money'!AC80/100)*nGDP!AC80</f>
        <v>110766039223.8685</v>
      </c>
      <c r="AD80">
        <f>('broad money'!AD80/100)*nGDP!AD80</f>
        <v>118646789415.85512</v>
      </c>
      <c r="AE80">
        <f>('broad money'!AE80/100)*nGDP!AE80</f>
        <v>113374700465.30043</v>
      </c>
      <c r="AF80">
        <f>('broad money'!AF80/100)*nGDP!AF80</f>
        <v>0</v>
      </c>
      <c r="AG80">
        <f>('broad money'!AG80/100)*nGDP!AG80</f>
        <v>0</v>
      </c>
      <c r="AH80">
        <f>('broad money'!AH80/100)*nGDP!AH80</f>
        <v>0</v>
      </c>
      <c r="AI80">
        <f>('broad money'!AI80/100)*nGDP!AI80</f>
        <v>0</v>
      </c>
      <c r="AJ80">
        <f>('broad money'!AJ80/100)*nGDP!AJ80</f>
        <v>115128265735.48589</v>
      </c>
      <c r="AK80">
        <f>('broad money'!AK80/100)*nGDP!AK80</f>
        <v>126709402709.58856</v>
      </c>
      <c r="AL80">
        <f>('broad money'!AL80/100)*nGDP!AL80</f>
        <v>118698381300.0025</v>
      </c>
      <c r="AM80">
        <f>('broad money'!AM80/100)*nGDP!AM80</f>
        <v>114970500220.41603</v>
      </c>
      <c r="AN80">
        <f>('broad money'!AN80/100)*nGDP!AN80</f>
        <v>108157608056.80919</v>
      </c>
      <c r="AO80">
        <f>('broad money'!AO80/100)*nGDP!AO80</f>
        <v>105511444501.28891</v>
      </c>
      <c r="AP80">
        <f>('broad money'!AP80/100)*nGDP!AP80</f>
        <v>120584025966.55754</v>
      </c>
      <c r="AQ80">
        <f>('broad money'!AQ80/100)*nGDP!AQ80</f>
        <v>129831239727.70615</v>
      </c>
      <c r="AR80">
        <f>('broad money'!AR80/100)*nGDP!AR80</f>
        <v>128679306427.38065</v>
      </c>
      <c r="AS80">
        <f>('broad money'!AS80/100)*nGDP!AS80</f>
        <v>145563852611.6944</v>
      </c>
      <c r="AT80">
        <f>('broad money'!AT80/100)*nGDP!AT80</f>
        <v>151070861990.55673</v>
      </c>
      <c r="AU80">
        <f>('broad money'!AU80/100)*nGDP!AU80</f>
        <v>154083087278.5191</v>
      </c>
      <c r="AV80">
        <f>('broad money'!AV80/100)*nGDP!AV80</f>
        <v>165690466477.67874</v>
      </c>
      <c r="AW80">
        <f>('broad money'!AW80/100)*nGDP!AW80</f>
        <v>191016812280.64716</v>
      </c>
      <c r="AX80">
        <f>('broad money'!AX80/100)*nGDP!AX80</f>
        <v>231469454014.67654</v>
      </c>
      <c r="AY80">
        <f>('broad money'!AY80/100)*nGDP!AY80</f>
        <v>295546003139.85809</v>
      </c>
      <c r="AZ80">
        <f>('broad money'!AZ80/100)*nGDP!AZ80</f>
        <v>404139868378.90448</v>
      </c>
      <c r="BA80">
        <f>('broad money'!BA80/100)*nGDP!BA80</f>
        <v>523850422129.89008</v>
      </c>
      <c r="BB80">
        <f>('broad money'!BB80/100)*nGDP!BB80</f>
        <v>545207133523.71185</v>
      </c>
      <c r="BC80">
        <f>('broad money'!BC80/100)*nGDP!BC80</f>
        <v>604395074221.96619</v>
      </c>
      <c r="BD80">
        <f>('broad money'!BD80/100)*nGDP!BD80</f>
        <v>647901298103.24158</v>
      </c>
      <c r="BE80">
        <f>('broad money'!BE80/100)*nGDP!BE80</f>
        <v>750652399059.18896</v>
      </c>
      <c r="BF80">
        <f>('broad money'!BF80/100)*nGDP!BF80</f>
        <v>831327728130.19568</v>
      </c>
      <c r="BG80">
        <f>('broad money'!BG80/100)*nGDP!BG80</f>
        <v>815812949525.22119</v>
      </c>
      <c r="BH80">
        <f>('broad money'!BH80/100)*nGDP!BH80</f>
        <v>684409047226.57825</v>
      </c>
      <c r="BI80">
        <f>('broad money'!BI80/100)*nGDP!BI80</f>
        <v>718918445950.5625</v>
      </c>
      <c r="BJ80">
        <f>('broad money'!BJ80/100)*nGDP!BJ80</f>
        <v>739038951046.24146</v>
      </c>
      <c r="BK80">
        <f>('broad money'!BK80/100)*nGDP!BK80</f>
        <v>611106837803.08435</v>
      </c>
      <c r="BL80">
        <f>('broad money'!BL80/100)*nGDP!BL80</f>
        <v>672262065415.97705</v>
      </c>
      <c r="BM80">
        <f>('broad money'!BM80/100)*nGDP!BM80</f>
        <v>756534939917.86218</v>
      </c>
      <c r="BN80">
        <f>('broad money'!BN80/100)*nGDP!BN80</f>
        <v>625171021336.80225</v>
      </c>
      <c r="BO80">
        <f>('broad money'!BO80/100)*nGDP!BO80</f>
        <v>684287629519.36145</v>
      </c>
      <c r="BP80">
        <f>('broad money'!BP80/100)*nGDP!BP80</f>
        <v>0</v>
      </c>
      <c r="BQ80">
        <f>('broad money'!BQ80/100)*nGDP!BQ80</f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f>('broad money'!E81/100)*nGDP!E81</f>
        <v>0</v>
      </c>
      <c r="F81">
        <f>('broad money'!F81/100)*nGDP!F81</f>
        <v>0</v>
      </c>
      <c r="G81">
        <f>('broad money'!G81/100)*nGDP!G81</f>
        <v>0</v>
      </c>
      <c r="H81">
        <f>('broad money'!H81/100)*nGDP!H81</f>
        <v>0</v>
      </c>
      <c r="I81">
        <f>('broad money'!I81/100)*nGDP!I81</f>
        <v>0</v>
      </c>
      <c r="J81">
        <f>('broad money'!J81/100)*nGDP!J81</f>
        <v>0</v>
      </c>
      <c r="K81">
        <f>('broad money'!K81/100)*nGDP!K81</f>
        <v>0</v>
      </c>
      <c r="L81">
        <f>('broad money'!L81/100)*nGDP!L81</f>
        <v>0</v>
      </c>
      <c r="M81">
        <f>('broad money'!M81/100)*nGDP!M81</f>
        <v>0</v>
      </c>
      <c r="N81">
        <f>('broad money'!N81/100)*nGDP!N81</f>
        <v>0</v>
      </c>
      <c r="O81">
        <f>('broad money'!O81/100)*nGDP!O81</f>
        <v>0</v>
      </c>
      <c r="P81">
        <f>('broad money'!P81/100)*nGDP!P81</f>
        <v>0</v>
      </c>
      <c r="Q81">
        <f>('broad money'!Q81/100)*nGDP!Q81</f>
        <v>0</v>
      </c>
      <c r="R81">
        <f>('broad money'!R81/100)*nGDP!R81</f>
        <v>0</v>
      </c>
      <c r="S81">
        <f>('broad money'!S81/100)*nGDP!S81</f>
        <v>0</v>
      </c>
      <c r="T81">
        <f>('broad money'!T81/100)*nGDP!T81</f>
        <v>0</v>
      </c>
      <c r="U81">
        <f>('broad money'!U81/100)*nGDP!U81</f>
        <v>0</v>
      </c>
      <c r="V81">
        <f>('broad money'!V81/100)*nGDP!V81</f>
        <v>0</v>
      </c>
      <c r="W81">
        <f>('broad money'!W81/100)*nGDP!W81</f>
        <v>0</v>
      </c>
      <c r="X81">
        <f>('broad money'!X81/100)*nGDP!X81</f>
        <v>0</v>
      </c>
      <c r="Y81">
        <f>('broad money'!Y81/100)*nGDP!Y81</f>
        <v>0</v>
      </c>
      <c r="Z81">
        <f>('broad money'!Z81/100)*nGDP!Z81</f>
        <v>0</v>
      </c>
      <c r="AA81">
        <f>('broad money'!AA81/100)*nGDP!AA81</f>
        <v>0</v>
      </c>
      <c r="AB81">
        <f>('broad money'!AB81/100)*nGDP!AB81</f>
        <v>0</v>
      </c>
      <c r="AC81">
        <f>('broad money'!AC81/100)*nGDP!AC81</f>
        <v>0</v>
      </c>
      <c r="AD81">
        <f>('broad money'!AD81/100)*nGDP!AD81</f>
        <v>0</v>
      </c>
      <c r="AE81">
        <f>('broad money'!AE81/100)*nGDP!AE81</f>
        <v>0</v>
      </c>
      <c r="AF81">
        <f>('broad money'!AF81/100)*nGDP!AF81</f>
        <v>0</v>
      </c>
      <c r="AG81">
        <f>('broad money'!AG81/100)*nGDP!AG81</f>
        <v>0</v>
      </c>
      <c r="AH81">
        <f>('broad money'!AH81/100)*nGDP!AH81</f>
        <v>0</v>
      </c>
      <c r="AI81">
        <f>('broad money'!AI81/100)*nGDP!AI81</f>
        <v>0</v>
      </c>
      <c r="AJ81">
        <f>('broad money'!AJ81/100)*nGDP!AJ81</f>
        <v>0</v>
      </c>
      <c r="AK81">
        <f>('broad money'!AK81/100)*nGDP!AK81</f>
        <v>0</v>
      </c>
      <c r="AL81">
        <f>('broad money'!AL81/100)*nGDP!AL81</f>
        <v>0</v>
      </c>
      <c r="AM81">
        <f>('broad money'!AM81/100)*nGDP!AM81</f>
        <v>0</v>
      </c>
      <c r="AN81">
        <f>('broad money'!AN81/100)*nGDP!AN81</f>
        <v>0</v>
      </c>
      <c r="AO81">
        <f>('broad money'!AO81/100)*nGDP!AO81</f>
        <v>0</v>
      </c>
      <c r="AP81">
        <f>('broad money'!AP81/100)*nGDP!AP81</f>
        <v>0</v>
      </c>
      <c r="AQ81">
        <f>('broad money'!AQ81/100)*nGDP!AQ81</f>
        <v>0</v>
      </c>
      <c r="AR81">
        <f>('broad money'!AR81/100)*nGDP!AR81</f>
        <v>0</v>
      </c>
      <c r="AS81">
        <f>('broad money'!AS81/100)*nGDP!AS81</f>
        <v>0</v>
      </c>
      <c r="AT81">
        <f>('broad money'!AT81/100)*nGDP!AT81</f>
        <v>0</v>
      </c>
      <c r="AU81">
        <f>('broad money'!AU81/100)*nGDP!AU81</f>
        <v>0</v>
      </c>
      <c r="AV81">
        <f>('broad money'!AV81/100)*nGDP!AV81</f>
        <v>0</v>
      </c>
      <c r="AW81">
        <f>('broad money'!AW81/100)*nGDP!AW81</f>
        <v>0</v>
      </c>
      <c r="AX81">
        <f>('broad money'!AX81/100)*nGDP!AX81</f>
        <v>0</v>
      </c>
      <c r="AY81">
        <f>('broad money'!AY81/100)*nGDP!AY81</f>
        <v>0</v>
      </c>
      <c r="AZ81">
        <f>('broad money'!AZ81/100)*nGDP!AZ81</f>
        <v>0</v>
      </c>
      <c r="BA81">
        <f>('broad money'!BA81/100)*nGDP!BA81</f>
        <v>0</v>
      </c>
      <c r="BB81">
        <f>('broad money'!BB81/100)*nGDP!BB81</f>
        <v>0</v>
      </c>
      <c r="BC81">
        <f>('broad money'!BC81/100)*nGDP!BC81</f>
        <v>0</v>
      </c>
      <c r="BD81">
        <f>('broad money'!BD81/100)*nGDP!BD81</f>
        <v>0</v>
      </c>
      <c r="BE81">
        <f>('broad money'!BE81/100)*nGDP!BE81</f>
        <v>0</v>
      </c>
      <c r="BF81">
        <f>('broad money'!BF81/100)*nGDP!BF81</f>
        <v>0</v>
      </c>
      <c r="BG81">
        <f>('broad money'!BG81/100)*nGDP!BG81</f>
        <v>0</v>
      </c>
      <c r="BH81">
        <f>('broad money'!BH81/100)*nGDP!BH81</f>
        <v>0</v>
      </c>
      <c r="BI81">
        <f>('broad money'!BI81/100)*nGDP!BI81</f>
        <v>0</v>
      </c>
      <c r="BJ81">
        <f>('broad money'!BJ81/100)*nGDP!BJ81</f>
        <v>0</v>
      </c>
      <c r="BK81">
        <f>('broad money'!BK81/100)*nGDP!BK81</f>
        <v>0</v>
      </c>
      <c r="BL81">
        <f>('broad money'!BL81/100)*nGDP!BL81</f>
        <v>0</v>
      </c>
      <c r="BM81">
        <f>('broad money'!BM81/100)*nGDP!BM81</f>
        <v>0</v>
      </c>
      <c r="BN81">
        <f>('broad money'!BN81/100)*nGDP!BN81</f>
        <v>0</v>
      </c>
      <c r="BO81">
        <f>('broad money'!BO81/100)*nGDP!BO81</f>
        <v>0</v>
      </c>
      <c r="BP81">
        <f>('broad money'!BP81/100)*nGDP!BP81</f>
        <v>0</v>
      </c>
      <c r="BQ81">
        <f>('broad money'!BQ81/100)*nGDP!BQ81</f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f>('broad money'!E82/100)*nGDP!E82</f>
        <v>0</v>
      </c>
      <c r="F82">
        <f>('broad money'!F82/100)*nGDP!F82</f>
        <v>34445283.9692735</v>
      </c>
      <c r="G82">
        <f>('broad money'!G82/100)*nGDP!G82</f>
        <v>34750031.482181124</v>
      </c>
      <c r="H82">
        <f>('broad money'!H82/100)*nGDP!H82</f>
        <v>43897494.018385626</v>
      </c>
      <c r="I82">
        <f>('broad money'!I82/100)*nGDP!I82</f>
        <v>52349829.996222168</v>
      </c>
      <c r="J82">
        <f>('broad money'!J82/100)*nGDP!J82</f>
        <v>48016622.591613121</v>
      </c>
      <c r="K82">
        <f>('broad money'!K82/100)*nGDP!K82</f>
        <v>51122294.916960269</v>
      </c>
      <c r="L82">
        <f>('broad money'!L82/100)*nGDP!L82</f>
        <v>53287330.598035552</v>
      </c>
      <c r="M82">
        <f>('broad money'!M82/100)*nGDP!M82</f>
        <v>53971143.936791494</v>
      </c>
      <c r="N82">
        <f>('broad money'!N82/100)*nGDP!N82</f>
        <v>63158737.419945084</v>
      </c>
      <c r="O82">
        <f>('broad money'!O82/100)*nGDP!O82</f>
        <v>74814857.273873672</v>
      </c>
      <c r="P82">
        <f>('broad money'!P82/100)*nGDP!P82</f>
        <v>90790365.95346652</v>
      </c>
      <c r="Q82">
        <f>('broad money'!Q82/100)*nGDP!Q82</f>
        <v>115085847.52006823</v>
      </c>
      <c r="R82">
        <f>('broad money'!R82/100)*nGDP!R82</f>
        <v>135592729.5070411</v>
      </c>
      <c r="S82">
        <f>('broad money'!S82/100)*nGDP!S82</f>
        <v>185443468.50313565</v>
      </c>
      <c r="T82">
        <f>('broad money'!T82/100)*nGDP!T82</f>
        <v>231220258.84462848</v>
      </c>
      <c r="U82">
        <f>('broad money'!U82/100)*nGDP!U82</f>
        <v>215025926.93672234</v>
      </c>
      <c r="V82">
        <f>('broad money'!V82/100)*nGDP!V82</f>
        <v>249626133.58911744</v>
      </c>
      <c r="W82">
        <f>('broad money'!W82/100)*nGDP!W82</f>
        <v>290302809.14202321</v>
      </c>
      <c r="X82">
        <f>('broad money'!X82/100)*nGDP!X82</f>
        <v>355164207.17852169</v>
      </c>
      <c r="Y82">
        <f>('broad money'!Y82/100)*nGDP!Y82</f>
        <v>407400072.13022703</v>
      </c>
      <c r="Z82">
        <f>('broad money'!Z82/100)*nGDP!Z82</f>
        <v>410575607.83827335</v>
      </c>
      <c r="AA82">
        <f>('broad money'!AA82/100)*nGDP!AA82</f>
        <v>406124088.28793955</v>
      </c>
      <c r="AB82">
        <f>('broad money'!AB82/100)*nGDP!AB82</f>
        <v>422123458.73237455</v>
      </c>
      <c r="AC82">
        <f>('broad money'!AC82/100)*nGDP!AC82</f>
        <v>440977575.21958691</v>
      </c>
      <c r="AD82">
        <f>('broad money'!AD82/100)*nGDP!AD82</f>
        <v>421650828.65648109</v>
      </c>
      <c r="AE82">
        <f>('broad money'!AE82/100)*nGDP!AE82</f>
        <v>503927207.6309126</v>
      </c>
      <c r="AF82">
        <f>('broad money'!AF82/100)*nGDP!AF82</f>
        <v>478434837.41713297</v>
      </c>
      <c r="AG82">
        <f>('broad money'!AG82/100)*nGDP!AG82</f>
        <v>501057151.9264344</v>
      </c>
      <c r="AH82">
        <f>('broad money'!AH82/100)*nGDP!AH82</f>
        <v>525253601.18058383</v>
      </c>
      <c r="AI82">
        <f>('broad money'!AI82/100)*nGDP!AI82</f>
        <v>661292936.49571645</v>
      </c>
      <c r="AJ82">
        <f>('broad money'!AJ82/100)*nGDP!AJ82</f>
        <v>760229011.66880441</v>
      </c>
      <c r="AK82">
        <f>('broad money'!AK82/100)*nGDP!AK82</f>
        <v>855119558.26748121</v>
      </c>
      <c r="AL82">
        <f>('broad money'!AL82/100)*nGDP!AL82</f>
        <v>886421819.00730991</v>
      </c>
      <c r="AM82">
        <f>('broad money'!AM82/100)*nGDP!AM82</f>
        <v>957151199.5218972</v>
      </c>
      <c r="AN82">
        <f>('broad money'!AN82/100)*nGDP!AN82</f>
        <v>1041238454.9036368</v>
      </c>
      <c r="AO82">
        <f>('broad money'!AO82/100)*nGDP!AO82</f>
        <v>1052479156.2744969</v>
      </c>
      <c r="AP82">
        <f>('broad money'!AP82/100)*nGDP!AP82</f>
        <v>933724002.9785074</v>
      </c>
      <c r="AQ82">
        <f>('broad money'!AQ82/100)*nGDP!AQ82</f>
        <v>674832156.15731025</v>
      </c>
      <c r="AR82">
        <f>('broad money'!AR82/100)*nGDP!AR82</f>
        <v>773584819.44532585</v>
      </c>
      <c r="AS82">
        <f>('broad money'!AS82/100)*nGDP!AS82</f>
        <v>704736155.96922934</v>
      </c>
      <c r="AT82">
        <f>('broad money'!AT82/100)*nGDP!AT82</f>
        <v>734779083.87189198</v>
      </c>
      <c r="AU82">
        <f>('broad money'!AU82/100)*nGDP!AU82</f>
        <v>926069053.86162746</v>
      </c>
      <c r="AV82">
        <f>('broad money'!AV82/100)*nGDP!AV82</f>
        <v>1242239063.0499077</v>
      </c>
      <c r="AW82">
        <f>('broad money'!AW82/100)*nGDP!AW82</f>
        <v>1487497507.4379692</v>
      </c>
      <c r="AX82">
        <f>('broad money'!AX82/100)*nGDP!AX82</f>
        <v>1755618367.5606709</v>
      </c>
      <c r="AY82">
        <f>('broad money'!AY82/100)*nGDP!AY82</f>
        <v>2096766351.8715312</v>
      </c>
      <c r="AZ82">
        <f>('broad money'!AZ82/100)*nGDP!AZ82</f>
        <v>2441027468.7760034</v>
      </c>
      <c r="BA82">
        <f>('broad money'!BA82/100)*nGDP!BA82</f>
        <v>2306946959.8511696</v>
      </c>
      <c r="BB82">
        <f>('broad money'!BB82/100)*nGDP!BB82</f>
        <v>2013064485.2495825</v>
      </c>
      <c r="BC82">
        <f>('broad money'!BC82/100)*nGDP!BC82</f>
        <v>2124042752.4015269</v>
      </c>
      <c r="BD82">
        <f>('broad money'!BD82/100)*nGDP!BD82</f>
        <v>2526787396.9015784</v>
      </c>
      <c r="BE82">
        <f>('broad money'!BE82/100)*nGDP!BE82</f>
        <v>2687191579.4561434</v>
      </c>
      <c r="BF82">
        <f>('broad money'!BF82/100)*nGDP!BF82</f>
        <v>3107814664.5361781</v>
      </c>
      <c r="BG82">
        <f>('broad money'!BG82/100)*nGDP!BG82</f>
        <v>3347503478.6678572</v>
      </c>
      <c r="BH82">
        <f>('broad money'!BH82/100)*nGDP!BH82</f>
        <v>3431650483.3061891</v>
      </c>
      <c r="BI82">
        <f>('broad money'!BI82/100)*nGDP!BI82</f>
        <v>3620130419.7512712</v>
      </c>
      <c r="BJ82">
        <f>('broad money'!BJ82/100)*nGDP!BJ82</f>
        <v>3965188253.829093</v>
      </c>
      <c r="BK82">
        <f>('broad money'!BK82/100)*nGDP!BK82</f>
        <v>4022823027.4503245</v>
      </c>
      <c r="BL82">
        <f>('broad money'!BL82/100)*nGDP!BL82</f>
        <v>4010410583.9840918</v>
      </c>
      <c r="BM82">
        <f>('broad money'!BM82/100)*nGDP!BM82</f>
        <v>4034242363.5106864</v>
      </c>
      <c r="BN82">
        <f>('broad money'!BN82/100)*nGDP!BN82</f>
        <v>4708115153.2868433</v>
      </c>
      <c r="BO82">
        <f>('broad money'!BO82/100)*nGDP!BO82</f>
        <v>4653424868.9782534</v>
      </c>
      <c r="BP82">
        <f>('broad money'!BP82/100)*nGDP!BP82</f>
        <v>4951337988.1229706</v>
      </c>
      <c r="BQ82">
        <f>('broad money'!BQ82/100)*nGDP!BQ82</f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f>('broad money'!E83/100)*nGDP!E83</f>
        <v>0</v>
      </c>
      <c r="F83">
        <f>('broad money'!F83/100)*nGDP!F83</f>
        <v>0</v>
      </c>
      <c r="G83">
        <f>('broad money'!G83/100)*nGDP!G83</f>
        <v>0</v>
      </c>
      <c r="H83">
        <f>('broad money'!H83/100)*nGDP!H83</f>
        <v>0</v>
      </c>
      <c r="I83">
        <f>('broad money'!I83/100)*nGDP!I83</f>
        <v>0</v>
      </c>
      <c r="J83">
        <f>('broad money'!J83/100)*nGDP!J83</f>
        <v>0</v>
      </c>
      <c r="K83">
        <f>('broad money'!K83/100)*nGDP!K83</f>
        <v>0</v>
      </c>
      <c r="L83">
        <f>('broad money'!L83/100)*nGDP!L83</f>
        <v>0</v>
      </c>
      <c r="M83">
        <f>('broad money'!M83/100)*nGDP!M83</f>
        <v>0</v>
      </c>
      <c r="N83">
        <f>('broad money'!N83/100)*nGDP!N83</f>
        <v>0</v>
      </c>
      <c r="O83">
        <f>('broad money'!O83/100)*nGDP!O83</f>
        <v>0</v>
      </c>
      <c r="P83">
        <f>('broad money'!P83/100)*nGDP!P83</f>
        <v>0</v>
      </c>
      <c r="Q83">
        <f>('broad money'!Q83/100)*nGDP!Q83</f>
        <v>0</v>
      </c>
      <c r="R83">
        <f>('broad money'!R83/100)*nGDP!R83</f>
        <v>0</v>
      </c>
      <c r="S83">
        <f>('broad money'!S83/100)*nGDP!S83</f>
        <v>0</v>
      </c>
      <c r="T83">
        <f>('broad money'!T83/100)*nGDP!T83</f>
        <v>0</v>
      </c>
      <c r="U83">
        <f>('broad money'!U83/100)*nGDP!U83</f>
        <v>0</v>
      </c>
      <c r="V83">
        <f>('broad money'!V83/100)*nGDP!V83</f>
        <v>0</v>
      </c>
      <c r="W83">
        <f>('broad money'!W83/100)*nGDP!W83</f>
        <v>0</v>
      </c>
      <c r="X83">
        <f>('broad money'!X83/100)*nGDP!X83</f>
        <v>0</v>
      </c>
      <c r="Y83">
        <f>('broad money'!Y83/100)*nGDP!Y83</f>
        <v>0</v>
      </c>
      <c r="Z83">
        <f>('broad money'!Z83/100)*nGDP!Z83</f>
        <v>0</v>
      </c>
      <c r="AA83">
        <f>('broad money'!AA83/100)*nGDP!AA83</f>
        <v>0</v>
      </c>
      <c r="AB83">
        <f>('broad money'!AB83/100)*nGDP!AB83</f>
        <v>0</v>
      </c>
      <c r="AC83">
        <f>('broad money'!AC83/100)*nGDP!AC83</f>
        <v>0</v>
      </c>
      <c r="AD83">
        <f>('broad money'!AD83/100)*nGDP!AD83</f>
        <v>0</v>
      </c>
      <c r="AE83">
        <f>('broad money'!AE83/100)*nGDP!AE83</f>
        <v>0</v>
      </c>
      <c r="AF83">
        <f>('broad money'!AF83/100)*nGDP!AF83</f>
        <v>0</v>
      </c>
      <c r="AG83">
        <f>('broad money'!AG83/100)*nGDP!AG83</f>
        <v>0</v>
      </c>
      <c r="AH83">
        <f>('broad money'!AH83/100)*nGDP!AH83</f>
        <v>0</v>
      </c>
      <c r="AI83">
        <f>('broad money'!AI83/100)*nGDP!AI83</f>
        <v>0</v>
      </c>
      <c r="AJ83">
        <f>('broad money'!AJ83/100)*nGDP!AJ83</f>
        <v>0</v>
      </c>
      <c r="AK83">
        <f>('broad money'!AK83/100)*nGDP!AK83</f>
        <v>0</v>
      </c>
      <c r="AL83">
        <f>('broad money'!AL83/100)*nGDP!AL83</f>
        <v>0</v>
      </c>
      <c r="AM83">
        <f>('broad money'!AM83/100)*nGDP!AM83</f>
        <v>0</v>
      </c>
      <c r="AN83">
        <f>('broad money'!AN83/100)*nGDP!AN83</f>
        <v>0</v>
      </c>
      <c r="AO83">
        <f>('broad money'!AO83/100)*nGDP!AO83</f>
        <v>0</v>
      </c>
      <c r="AP83">
        <f>('broad money'!AP83/100)*nGDP!AP83</f>
        <v>0</v>
      </c>
      <c r="AQ83">
        <f>('broad money'!AQ83/100)*nGDP!AQ83</f>
        <v>0</v>
      </c>
      <c r="AR83">
        <f>('broad money'!AR83/100)*nGDP!AR83</f>
        <v>0</v>
      </c>
      <c r="AS83">
        <f>('broad money'!AS83/100)*nGDP!AS83</f>
        <v>0</v>
      </c>
      <c r="AT83">
        <f>('broad money'!AT83/100)*nGDP!AT83</f>
        <v>0</v>
      </c>
      <c r="AU83">
        <f>('broad money'!AU83/100)*nGDP!AU83</f>
        <v>0</v>
      </c>
      <c r="AV83">
        <f>('broad money'!AV83/100)*nGDP!AV83</f>
        <v>0</v>
      </c>
      <c r="AW83">
        <f>('broad money'!AW83/100)*nGDP!AW83</f>
        <v>0</v>
      </c>
      <c r="AX83">
        <f>('broad money'!AX83/100)*nGDP!AX83</f>
        <v>0</v>
      </c>
      <c r="AY83">
        <f>('broad money'!AY83/100)*nGDP!AY83</f>
        <v>0</v>
      </c>
      <c r="AZ83">
        <f>('broad money'!AZ83/100)*nGDP!AZ83</f>
        <v>0</v>
      </c>
      <c r="BA83">
        <f>('broad money'!BA83/100)*nGDP!BA83</f>
        <v>0</v>
      </c>
      <c r="BB83">
        <f>('broad money'!BB83/100)*nGDP!BB83</f>
        <v>0</v>
      </c>
      <c r="BC83">
        <f>('broad money'!BC83/100)*nGDP!BC83</f>
        <v>0</v>
      </c>
      <c r="BD83">
        <f>('broad money'!BD83/100)*nGDP!BD83</f>
        <v>0</v>
      </c>
      <c r="BE83">
        <f>('broad money'!BE83/100)*nGDP!BE83</f>
        <v>0</v>
      </c>
      <c r="BF83">
        <f>('broad money'!BF83/100)*nGDP!BF83</f>
        <v>0</v>
      </c>
      <c r="BG83">
        <f>('broad money'!BG83/100)*nGDP!BG83</f>
        <v>0</v>
      </c>
      <c r="BH83">
        <f>('broad money'!BH83/100)*nGDP!BH83</f>
        <v>0</v>
      </c>
      <c r="BI83">
        <f>('broad money'!BI83/100)*nGDP!BI83</f>
        <v>0</v>
      </c>
      <c r="BJ83">
        <f>('broad money'!BJ83/100)*nGDP!BJ83</f>
        <v>0</v>
      </c>
      <c r="BK83">
        <f>('broad money'!BK83/100)*nGDP!BK83</f>
        <v>0</v>
      </c>
      <c r="BL83">
        <f>('broad money'!BL83/100)*nGDP!BL83</f>
        <v>0</v>
      </c>
      <c r="BM83">
        <f>('broad money'!BM83/100)*nGDP!BM83</f>
        <v>0</v>
      </c>
      <c r="BN83">
        <f>('broad money'!BN83/100)*nGDP!BN83</f>
        <v>0</v>
      </c>
      <c r="BO83">
        <f>('broad money'!BO83/100)*nGDP!BO83</f>
        <v>0</v>
      </c>
      <c r="BP83">
        <f>('broad money'!BP83/100)*nGDP!BP83</f>
        <v>0</v>
      </c>
      <c r="BQ83">
        <f>('broad money'!BQ83/100)*nGDP!BQ83</f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f>('broad money'!E84/100)*nGDP!E84</f>
        <v>0</v>
      </c>
      <c r="F84">
        <f>('broad money'!F84/100)*nGDP!F84</f>
        <v>0</v>
      </c>
      <c r="G84">
        <f>('broad money'!G84/100)*nGDP!G84</f>
        <v>0</v>
      </c>
      <c r="H84">
        <f>('broad money'!H84/100)*nGDP!H84</f>
        <v>0</v>
      </c>
      <c r="I84">
        <f>('broad money'!I84/100)*nGDP!I84</f>
        <v>0</v>
      </c>
      <c r="J84">
        <f>('broad money'!J84/100)*nGDP!J84</f>
        <v>0</v>
      </c>
      <c r="K84">
        <f>('broad money'!K84/100)*nGDP!K84</f>
        <v>0</v>
      </c>
      <c r="L84">
        <f>('broad money'!L84/100)*nGDP!L84</f>
        <v>0</v>
      </c>
      <c r="M84">
        <f>('broad money'!M84/100)*nGDP!M84</f>
        <v>0</v>
      </c>
      <c r="N84">
        <f>('broad money'!N84/100)*nGDP!N84</f>
        <v>0</v>
      </c>
      <c r="O84">
        <f>('broad money'!O84/100)*nGDP!O84</f>
        <v>0</v>
      </c>
      <c r="P84">
        <f>('broad money'!P84/100)*nGDP!P84</f>
        <v>0</v>
      </c>
      <c r="Q84">
        <f>('broad money'!Q84/100)*nGDP!Q84</f>
        <v>0</v>
      </c>
      <c r="R84">
        <f>('broad money'!R84/100)*nGDP!R84</f>
        <v>0</v>
      </c>
      <c r="S84">
        <f>('broad money'!S84/100)*nGDP!S84</f>
        <v>0</v>
      </c>
      <c r="T84">
        <f>('broad money'!T84/100)*nGDP!T84</f>
        <v>0</v>
      </c>
      <c r="U84">
        <f>('broad money'!U84/100)*nGDP!U84</f>
        <v>0</v>
      </c>
      <c r="V84">
        <f>('broad money'!V84/100)*nGDP!V84</f>
        <v>0</v>
      </c>
      <c r="W84">
        <f>('broad money'!W84/100)*nGDP!W84</f>
        <v>0</v>
      </c>
      <c r="X84">
        <f>('broad money'!X84/100)*nGDP!X84</f>
        <v>0</v>
      </c>
      <c r="Y84">
        <f>('broad money'!Y84/100)*nGDP!Y84</f>
        <v>0</v>
      </c>
      <c r="Z84">
        <f>('broad money'!Z84/100)*nGDP!Z84</f>
        <v>0</v>
      </c>
      <c r="AA84">
        <f>('broad money'!AA84/100)*nGDP!AA84</f>
        <v>0</v>
      </c>
      <c r="AB84">
        <f>('broad money'!AB84/100)*nGDP!AB84</f>
        <v>0</v>
      </c>
      <c r="AC84">
        <f>('broad money'!AC84/100)*nGDP!AC84</f>
        <v>0</v>
      </c>
      <c r="AD84">
        <f>('broad money'!AD84/100)*nGDP!AD84</f>
        <v>0</v>
      </c>
      <c r="AE84">
        <f>('broad money'!AE84/100)*nGDP!AE84</f>
        <v>0</v>
      </c>
      <c r="AF84">
        <f>('broad money'!AF84/100)*nGDP!AF84</f>
        <v>0</v>
      </c>
      <c r="AG84">
        <f>('broad money'!AG84/100)*nGDP!AG84</f>
        <v>0</v>
      </c>
      <c r="AH84">
        <f>('broad money'!AH84/100)*nGDP!AH84</f>
        <v>0</v>
      </c>
      <c r="AI84">
        <f>('broad money'!AI84/100)*nGDP!AI84</f>
        <v>0</v>
      </c>
      <c r="AJ84">
        <f>('broad money'!AJ84/100)*nGDP!AJ84</f>
        <v>0</v>
      </c>
      <c r="AK84">
        <f>('broad money'!AK84/100)*nGDP!AK84</f>
        <v>0</v>
      </c>
      <c r="AL84">
        <f>('broad money'!AL84/100)*nGDP!AL84</f>
        <v>0</v>
      </c>
      <c r="AM84">
        <f>('broad money'!AM84/100)*nGDP!AM84</f>
        <v>0</v>
      </c>
      <c r="AN84">
        <f>('broad money'!AN84/100)*nGDP!AN84</f>
        <v>0</v>
      </c>
      <c r="AO84">
        <f>('broad money'!AO84/100)*nGDP!AO84</f>
        <v>0</v>
      </c>
      <c r="AP84">
        <f>('broad money'!AP84/100)*nGDP!AP84</f>
        <v>0</v>
      </c>
      <c r="AQ84">
        <f>('broad money'!AQ84/100)*nGDP!AQ84</f>
        <v>0</v>
      </c>
      <c r="AR84">
        <f>('broad money'!AR84/100)*nGDP!AR84</f>
        <v>0</v>
      </c>
      <c r="AS84">
        <f>('broad money'!AS84/100)*nGDP!AS84</f>
        <v>0</v>
      </c>
      <c r="AT84">
        <f>('broad money'!AT84/100)*nGDP!AT84</f>
        <v>0</v>
      </c>
      <c r="AU84">
        <f>('broad money'!AU84/100)*nGDP!AU84</f>
        <v>0</v>
      </c>
      <c r="AV84">
        <f>('broad money'!AV84/100)*nGDP!AV84</f>
        <v>0</v>
      </c>
      <c r="AW84">
        <f>('broad money'!AW84/100)*nGDP!AW84</f>
        <v>0</v>
      </c>
      <c r="AX84">
        <f>('broad money'!AX84/100)*nGDP!AX84</f>
        <v>0</v>
      </c>
      <c r="AY84">
        <f>('broad money'!AY84/100)*nGDP!AY84</f>
        <v>0</v>
      </c>
      <c r="AZ84">
        <f>('broad money'!AZ84/100)*nGDP!AZ84</f>
        <v>0</v>
      </c>
      <c r="BA84">
        <f>('broad money'!BA84/100)*nGDP!BA84</f>
        <v>0</v>
      </c>
      <c r="BB84">
        <f>('broad money'!BB84/100)*nGDP!BB84</f>
        <v>0</v>
      </c>
      <c r="BC84">
        <f>('broad money'!BC84/100)*nGDP!BC84</f>
        <v>0</v>
      </c>
      <c r="BD84">
        <f>('broad money'!BD84/100)*nGDP!BD84</f>
        <v>0</v>
      </c>
      <c r="BE84">
        <f>('broad money'!BE84/100)*nGDP!BE84</f>
        <v>0</v>
      </c>
      <c r="BF84">
        <f>('broad money'!BF84/100)*nGDP!BF84</f>
        <v>0</v>
      </c>
      <c r="BG84">
        <f>('broad money'!BG84/100)*nGDP!BG84</f>
        <v>0</v>
      </c>
      <c r="BH84">
        <f>('broad money'!BH84/100)*nGDP!BH84</f>
        <v>0</v>
      </c>
      <c r="BI84">
        <f>('broad money'!BI84/100)*nGDP!BI84</f>
        <v>0</v>
      </c>
      <c r="BJ84">
        <f>('broad money'!BJ84/100)*nGDP!BJ84</f>
        <v>0</v>
      </c>
      <c r="BK84">
        <f>('broad money'!BK84/100)*nGDP!BK84</f>
        <v>0</v>
      </c>
      <c r="BL84">
        <f>('broad money'!BL84/100)*nGDP!BL84</f>
        <v>0</v>
      </c>
      <c r="BM84">
        <f>('broad money'!BM84/100)*nGDP!BM84</f>
        <v>0</v>
      </c>
      <c r="BN84">
        <f>('broad money'!BN84/100)*nGDP!BN84</f>
        <v>0</v>
      </c>
      <c r="BO84">
        <f>('broad money'!BO84/100)*nGDP!BO84</f>
        <v>0</v>
      </c>
      <c r="BP84">
        <f>('broad money'!BP84/100)*nGDP!BP84</f>
        <v>0</v>
      </c>
      <c r="BQ84">
        <f>('broad money'!BQ84/100)*nGDP!BQ84</f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f>('broad money'!E85/100)*nGDP!E85</f>
        <v>0</v>
      </c>
      <c r="F85">
        <f>('broad money'!F85/100)*nGDP!F85</f>
        <v>0</v>
      </c>
      <c r="G85">
        <f>('broad money'!G85/100)*nGDP!G85</f>
        <v>0</v>
      </c>
      <c r="H85">
        <f>('broad money'!H85/100)*nGDP!H85</f>
        <v>0</v>
      </c>
      <c r="I85">
        <f>('broad money'!I85/100)*nGDP!I85</f>
        <v>0</v>
      </c>
      <c r="J85">
        <f>('broad money'!J85/100)*nGDP!J85</f>
        <v>0</v>
      </c>
      <c r="K85">
        <f>('broad money'!K85/100)*nGDP!K85</f>
        <v>0</v>
      </c>
      <c r="L85">
        <f>('broad money'!L85/100)*nGDP!L85</f>
        <v>0</v>
      </c>
      <c r="M85">
        <f>('broad money'!M85/100)*nGDP!M85</f>
        <v>0</v>
      </c>
      <c r="N85">
        <f>('broad money'!N85/100)*nGDP!N85</f>
        <v>0</v>
      </c>
      <c r="O85">
        <f>('broad money'!O85/100)*nGDP!O85</f>
        <v>0</v>
      </c>
      <c r="P85">
        <f>('broad money'!P85/100)*nGDP!P85</f>
        <v>0</v>
      </c>
      <c r="Q85">
        <f>('broad money'!Q85/100)*nGDP!Q85</f>
        <v>0</v>
      </c>
      <c r="R85">
        <f>('broad money'!R85/100)*nGDP!R85</f>
        <v>0</v>
      </c>
      <c r="S85">
        <f>('broad money'!S85/100)*nGDP!S85</f>
        <v>0</v>
      </c>
      <c r="T85">
        <f>('broad money'!T85/100)*nGDP!T85</f>
        <v>0</v>
      </c>
      <c r="U85">
        <f>('broad money'!U85/100)*nGDP!U85</f>
        <v>0</v>
      </c>
      <c r="V85">
        <f>('broad money'!V85/100)*nGDP!V85</f>
        <v>0</v>
      </c>
      <c r="W85">
        <f>('broad money'!W85/100)*nGDP!W85</f>
        <v>0</v>
      </c>
      <c r="X85">
        <f>('broad money'!X85/100)*nGDP!X85</f>
        <v>0</v>
      </c>
      <c r="Y85">
        <f>('broad money'!Y85/100)*nGDP!Y85</f>
        <v>0</v>
      </c>
      <c r="Z85">
        <f>('broad money'!Z85/100)*nGDP!Z85</f>
        <v>0</v>
      </c>
      <c r="AA85">
        <f>('broad money'!AA85/100)*nGDP!AA85</f>
        <v>0</v>
      </c>
      <c r="AB85">
        <f>('broad money'!AB85/100)*nGDP!AB85</f>
        <v>0</v>
      </c>
      <c r="AC85">
        <f>('broad money'!AC85/100)*nGDP!AC85</f>
        <v>0</v>
      </c>
      <c r="AD85">
        <f>('broad money'!AD85/100)*nGDP!AD85</f>
        <v>0</v>
      </c>
      <c r="AE85">
        <f>('broad money'!AE85/100)*nGDP!AE85</f>
        <v>0</v>
      </c>
      <c r="AF85">
        <f>('broad money'!AF85/100)*nGDP!AF85</f>
        <v>0</v>
      </c>
      <c r="AG85">
        <f>('broad money'!AG85/100)*nGDP!AG85</f>
        <v>0</v>
      </c>
      <c r="AH85">
        <f>('broad money'!AH85/100)*nGDP!AH85</f>
        <v>0</v>
      </c>
      <c r="AI85">
        <f>('broad money'!AI85/100)*nGDP!AI85</f>
        <v>0</v>
      </c>
      <c r="AJ85">
        <f>('broad money'!AJ85/100)*nGDP!AJ85</f>
        <v>0</v>
      </c>
      <c r="AK85">
        <f>('broad money'!AK85/100)*nGDP!AK85</f>
        <v>0</v>
      </c>
      <c r="AL85">
        <f>('broad money'!AL85/100)*nGDP!AL85</f>
        <v>0</v>
      </c>
      <c r="AM85">
        <f>('broad money'!AM85/100)*nGDP!AM85</f>
        <v>0</v>
      </c>
      <c r="AN85">
        <f>('broad money'!AN85/100)*nGDP!AN85</f>
        <v>107834000.00000006</v>
      </c>
      <c r="AO85">
        <f>('broad money'!AO85/100)*nGDP!AO85</f>
        <v>101594999.99999991</v>
      </c>
      <c r="AP85">
        <f>('broad money'!AP85/100)*nGDP!AP85</f>
        <v>105461000.00000001</v>
      </c>
      <c r="AQ85">
        <f>('broad money'!AQ85/100)*nGDP!AQ85</f>
        <v>106216999.99999997</v>
      </c>
      <c r="AR85">
        <f>('broad money'!AR85/100)*nGDP!AR85</f>
        <v>109816999.99999994</v>
      </c>
      <c r="AS85">
        <f>('broad money'!AS85/100)*nGDP!AS85</f>
        <v>108766999.99999999</v>
      </c>
      <c r="AT85">
        <f>('broad money'!AT85/100)*nGDP!AT85</f>
        <v>115260000.00000004</v>
      </c>
      <c r="AU85">
        <f>('broad money'!AU85/100)*nGDP!AU85</f>
        <v>101462999.99999994</v>
      </c>
      <c r="AV85">
        <f>('broad money'!AV85/100)*nGDP!AV85</f>
        <v>97663000</v>
      </c>
      <c r="AW85">
        <f>('broad money'!AW85/100)*nGDP!AW85</f>
        <v>97608000.000000075</v>
      </c>
      <c r="AX85">
        <f>('broad money'!AX85/100)*nGDP!AX85</f>
        <v>99181999.999999925</v>
      </c>
      <c r="AY85">
        <f>('broad money'!AY85/100)*nGDP!AY85</f>
        <v>90794999.999999985</v>
      </c>
      <c r="AZ85">
        <f>('broad money'!AZ85/100)*nGDP!AZ85</f>
        <v>94941000.000000075</v>
      </c>
      <c r="BA85">
        <f>('broad money'!BA85/100)*nGDP!BA85</f>
        <v>98004000.000000075</v>
      </c>
      <c r="BB85">
        <f>('broad money'!BB85/100)*nGDP!BB85</f>
        <v>113961999.99999993</v>
      </c>
      <c r="BC85">
        <f>('broad money'!BC85/100)*nGDP!BC85</f>
        <v>113888999.9999999</v>
      </c>
      <c r="BD85">
        <f>('broad money'!BD85/100)*nGDP!BD85</f>
        <v>118383000.00000001</v>
      </c>
      <c r="BE85">
        <f>('broad money'!BE85/100)*nGDP!BE85</f>
        <v>134806999.99999991</v>
      </c>
      <c r="BF85">
        <f>('broad money'!BF85/100)*nGDP!BF85</f>
        <v>145774999.99999988</v>
      </c>
      <c r="BG85">
        <f>('broad money'!BG85/100)*nGDP!BG85</f>
        <v>194386000</v>
      </c>
      <c r="BH85">
        <f>('broad money'!BH85/100)*nGDP!BH85</f>
        <v>178273000.00000003</v>
      </c>
      <c r="BI85">
        <f>('broad money'!BI85/100)*nGDP!BI85</f>
        <v>217562999.99999988</v>
      </c>
      <c r="BJ85">
        <f>('broad money'!BJ85/100)*nGDP!BJ85</f>
        <v>240928999.99999988</v>
      </c>
      <c r="BK85">
        <f>('broad money'!BK85/100)*nGDP!BK85</f>
        <v>246544000</v>
      </c>
      <c r="BL85">
        <f>('broad money'!BL85/100)*nGDP!BL85</f>
        <v>249039000.00000015</v>
      </c>
      <c r="BM85">
        <f>('broad money'!BM85/100)*nGDP!BM85</f>
        <v>287958999.99999988</v>
      </c>
      <c r="BN85">
        <f>('broad money'!BN85/100)*nGDP!BN85</f>
        <v>332366000.00000006</v>
      </c>
      <c r="BO85">
        <f>('broad money'!BO85/100)*nGDP!BO85</f>
        <v>0</v>
      </c>
      <c r="BP85">
        <f>('broad money'!BP85/100)*nGDP!BP85</f>
        <v>0</v>
      </c>
      <c r="BQ85">
        <f>('broad money'!BQ85/100)*nGDP!BQ85</f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f>('broad money'!E86/100)*nGDP!E86</f>
        <v>22023278.515666522</v>
      </c>
      <c r="F86">
        <f>('broad money'!F86/100)*nGDP!F86</f>
        <v>25442377.08911993</v>
      </c>
      <c r="G86">
        <f>('broad money'!G86/100)*nGDP!G86</f>
        <v>30079932.093308471</v>
      </c>
      <c r="H86">
        <f>('broad money'!H86/100)*nGDP!H86</f>
        <v>32854950.157999858</v>
      </c>
      <c r="I86">
        <f>('broad money'!I86/100)*nGDP!I86</f>
        <v>35220581.892660551</v>
      </c>
      <c r="J86">
        <f>('broad money'!J86/100)*nGDP!J86</f>
        <v>37541683.4084213</v>
      </c>
      <c r="K86">
        <f>('broad money'!K86/100)*nGDP!K86</f>
        <v>36714658.84488681</v>
      </c>
      <c r="L86">
        <f>('broad money'!L86/100)*nGDP!L86</f>
        <v>38577088.677604981</v>
      </c>
      <c r="M86">
        <f>('broad money'!M86/100)*nGDP!M86</f>
        <v>43172553.514436118</v>
      </c>
      <c r="N86">
        <f>('broad money'!N86/100)*nGDP!N86</f>
        <v>48753546.758978941</v>
      </c>
      <c r="O86">
        <f>('broad money'!O86/100)*nGDP!O86</f>
        <v>49782358.295014605</v>
      </c>
      <c r="P86">
        <f>('broad money'!P86/100)*nGDP!P86</f>
        <v>57064214.767987251</v>
      </c>
      <c r="Q86">
        <f>('broad money'!Q86/100)*nGDP!Q86</f>
        <v>79697611.881256402</v>
      </c>
      <c r="R86">
        <f>('broad money'!R86/100)*nGDP!R86</f>
        <v>119018786.12027548</v>
      </c>
      <c r="S86">
        <f>('broad money'!S86/100)*nGDP!S86</f>
        <v>184184213.66053426</v>
      </c>
      <c r="T86">
        <f>('broad money'!T86/100)*nGDP!T86</f>
        <v>333442363.94542688</v>
      </c>
      <c r="U86">
        <f>('broad money'!U86/100)*nGDP!U86</f>
        <v>558287190.65129876</v>
      </c>
      <c r="V86">
        <f>('broad money'!V86/100)*nGDP!V86</f>
        <v>542759564.81497836</v>
      </c>
      <c r="W86">
        <f>('broad money'!W86/100)*nGDP!W86</f>
        <v>503594278.47342509</v>
      </c>
      <c r="X86">
        <f>('broad money'!X86/100)*nGDP!X86</f>
        <v>577421261.37385476</v>
      </c>
      <c r="Y86">
        <f>('broad money'!Y86/100)*nGDP!Y86</f>
        <v>724088045.33700991</v>
      </c>
      <c r="Z86">
        <f>('broad money'!Z86/100)*nGDP!Z86</f>
        <v>652280028.84110177</v>
      </c>
      <c r="AA86">
        <f>('broad money'!AA86/100)*nGDP!AA86</f>
        <v>611996875.17776966</v>
      </c>
      <c r="AB86">
        <f>('broad money'!AB86/100)*nGDP!AB86</f>
        <v>622364570.95326197</v>
      </c>
      <c r="AC86">
        <f>('broad money'!AC86/100)*nGDP!AC86</f>
        <v>628080588.65956092</v>
      </c>
      <c r="AD86">
        <f>('broad money'!AD86/100)*nGDP!AD86</f>
        <v>684625765.60089028</v>
      </c>
      <c r="AE86">
        <f>('broad money'!AE86/100)*nGDP!AE86</f>
        <v>798782223.47603941</v>
      </c>
      <c r="AF86">
        <f>('broad money'!AF86/100)*nGDP!AF86</f>
        <v>800967437.69897842</v>
      </c>
      <c r="AG86">
        <f>('broad money'!AG86/100)*nGDP!AG86</f>
        <v>809858795.89899313</v>
      </c>
      <c r="AH86">
        <f>('broad money'!AH86/100)*nGDP!AH86</f>
        <v>800624939.22767866</v>
      </c>
      <c r="AI86">
        <f>('broad money'!AI86/100)*nGDP!AI86</f>
        <v>972516504.77843082</v>
      </c>
      <c r="AJ86">
        <f>('broad money'!AJ86/100)*nGDP!AJ86</f>
        <v>1016412540.2543772</v>
      </c>
      <c r="AK86">
        <f>('broad money'!AK86/100)*nGDP!AK86</f>
        <v>912223193.49438298</v>
      </c>
      <c r="AL86">
        <f>('broad money'!AL86/100)*nGDP!AL86</f>
        <v>678775224.17516589</v>
      </c>
      <c r="AM86">
        <f>('broad money'!AM86/100)*nGDP!AM86</f>
        <v>587140206.75358224</v>
      </c>
      <c r="AN86">
        <f>('broad money'!AN86/100)*nGDP!AN86</f>
        <v>719144810.04493749</v>
      </c>
      <c r="AO86">
        <f>('broad money'!AO86/100)*nGDP!AO86</f>
        <v>822549117.79033375</v>
      </c>
      <c r="AP86">
        <f>('broad money'!AP86/100)*nGDP!AP86</f>
        <v>802204162.94175637</v>
      </c>
      <c r="AQ86">
        <f>('broad money'!AQ86/100)*nGDP!AQ86</f>
        <v>779021302.20728672</v>
      </c>
      <c r="AR86">
        <f>('broad money'!AR86/100)*nGDP!AR86</f>
        <v>724087464.15254009</v>
      </c>
      <c r="AS86">
        <f>('broad money'!AS86/100)*nGDP!AS86</f>
        <v>742468427.6673497</v>
      </c>
      <c r="AT86">
        <f>('broad money'!AT86/100)*nGDP!AT86</f>
        <v>750020112.36537516</v>
      </c>
      <c r="AU86">
        <f>('broad money'!AU86/100)*nGDP!AU86</f>
        <v>829133678.8940891</v>
      </c>
      <c r="AV86">
        <f>('broad money'!AV86/100)*nGDP!AV86</f>
        <v>974272301.73634589</v>
      </c>
      <c r="AW86">
        <f>('broad money'!AW86/100)*nGDP!AW86</f>
        <v>1175447175.0294712</v>
      </c>
      <c r="AX86">
        <f>('broad money'!AX86/100)*nGDP!AX86</f>
        <v>1559728697.9400671</v>
      </c>
      <c r="AY86">
        <f>('broad money'!AY86/100)*nGDP!AY86</f>
        <v>1799628416.0065839</v>
      </c>
      <c r="AZ86">
        <f>('broad money'!AZ86/100)*nGDP!AZ86</f>
        <v>2111646049.9759393</v>
      </c>
      <c r="BA86">
        <f>('broad money'!BA86/100)*nGDP!BA86</f>
        <v>2511580486.6035843</v>
      </c>
      <c r="BB86">
        <f>('broad money'!BB86/100)*nGDP!BB86</f>
        <v>2462662549.2910595</v>
      </c>
      <c r="BC86">
        <f>('broad money'!BC86/100)*nGDP!BC86</f>
        <v>2825760335.9191813</v>
      </c>
      <c r="BD86">
        <f>('broad money'!BD86/100)*nGDP!BD86</f>
        <v>3769952636.4242382</v>
      </c>
      <c r="BE86">
        <f>('broad money'!BE86/100)*nGDP!BE86</f>
        <v>3826776507.4733043</v>
      </c>
      <c r="BF86">
        <f>('broad money'!BF86/100)*nGDP!BF86</f>
        <v>4386893398.4043655</v>
      </c>
      <c r="BG86">
        <f>('broad money'!BG86/100)*nGDP!BG86</f>
        <v>4272505686.1434264</v>
      </c>
      <c r="BH86">
        <f>('broad money'!BH86/100)*nGDP!BH86</f>
        <v>3580945720.7323389</v>
      </c>
      <c r="BI86">
        <f>('broad money'!BI86/100)*nGDP!BI86</f>
        <v>3429501760.6271091</v>
      </c>
      <c r="BJ86">
        <f>('broad money'!BJ86/100)*nGDP!BJ86</f>
        <v>2890709528.4778881</v>
      </c>
      <c r="BK86">
        <f>('broad money'!BK86/100)*nGDP!BK86</f>
        <v>4026182844.0717101</v>
      </c>
      <c r="BL86">
        <f>('broad money'!BL86/100)*nGDP!BL86</f>
        <v>3868894678.0387483</v>
      </c>
      <c r="BM86">
        <f>('broad money'!BM86/100)*nGDP!BM86</f>
        <v>0</v>
      </c>
      <c r="BN86">
        <f>('broad money'!BN86/100)*nGDP!BN86</f>
        <v>0</v>
      </c>
      <c r="BO86">
        <f>('broad money'!BO86/100)*nGDP!BO86</f>
        <v>0</v>
      </c>
      <c r="BP86">
        <f>('broad money'!BP86/100)*nGDP!BP86</f>
        <v>0</v>
      </c>
      <c r="BQ86">
        <f>('broad money'!BQ86/100)*nGDP!BQ86</f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f>('broad money'!E87/100)*nGDP!E87</f>
        <v>29178787127.486259</v>
      </c>
      <c r="F87">
        <f>('broad money'!F87/100)*nGDP!F87</f>
        <v>29973986776.676022</v>
      </c>
      <c r="G87">
        <f>('broad money'!G87/100)*nGDP!G87</f>
        <v>29352387050.900909</v>
      </c>
      <c r="H87">
        <f>('broad money'!H87/100)*nGDP!H87</f>
        <v>31928385914.473286</v>
      </c>
      <c r="I87">
        <f>('broad money'!I87/100)*nGDP!I87</f>
        <v>33669985146.149403</v>
      </c>
      <c r="J87">
        <f>('broad money'!J87/100)*nGDP!J87</f>
        <v>36215184023.309349</v>
      </c>
      <c r="K87">
        <f>('broad money'!K87/100)*nGDP!K87</f>
        <v>37514383450.154648</v>
      </c>
      <c r="L87">
        <f>('broad money'!L87/100)*nGDP!L87</f>
        <v>40982778834.181618</v>
      </c>
      <c r="M87">
        <f>('broad money'!M87/100)*nGDP!M87</f>
        <v>38171968143.20208</v>
      </c>
      <c r="N87">
        <f>('broad money'!N87/100)*nGDP!N87</f>
        <v>39359967151.745895</v>
      </c>
      <c r="O87">
        <f>('broad money'!O87/100)*nGDP!O87</f>
        <v>43069354451.64373</v>
      </c>
      <c r="P87">
        <f>('broad money'!P87/100)*nGDP!P87</f>
        <v>49447554149.428085</v>
      </c>
      <c r="Q87">
        <f>('broad money'!Q87/100)*nGDP!Q87</f>
        <v>64902597402.597374</v>
      </c>
      <c r="R87">
        <f>('broad money'!R87/100)*nGDP!R87</f>
        <v>81193042626.163757</v>
      </c>
      <c r="S87">
        <f>('broad money'!S87/100)*nGDP!S87</f>
        <v>87491818606.82547</v>
      </c>
      <c r="T87">
        <f>('broad money'!T87/100)*nGDP!T87</f>
        <v>88719026548.672607</v>
      </c>
      <c r="U87">
        <f>('broad money'!U87/100)*nGDP!U87</f>
        <v>80397124887.691071</v>
      </c>
      <c r="V87">
        <f>('broad money'!V87/100)*nGDP!V87</f>
        <v>85443921158.206985</v>
      </c>
      <c r="W87">
        <f>('broad money'!W87/100)*nGDP!W87</f>
        <v>107614573346.11697</v>
      </c>
      <c r="X87">
        <f>('broad money'!X87/100)*nGDP!X87</f>
        <v>133691232528.58975</v>
      </c>
      <c r="Y87">
        <f>('broad money'!Y87/100)*nGDP!Y87</f>
        <v>173801998605.62402</v>
      </c>
      <c r="Z87">
        <f>('broad money'!Z87/100)*nGDP!Z87</f>
        <v>188133038585.20901</v>
      </c>
      <c r="AA87">
        <f>('broad money'!AA87/100)*nGDP!AA87</f>
        <v>185880503144.65427</v>
      </c>
      <c r="AB87">
        <f>('broad money'!AB87/100)*nGDP!AB87</f>
        <v>177830832196.45297</v>
      </c>
      <c r="AC87">
        <f>('broad money'!AC87/100)*nGDP!AC87</f>
        <v>174001064112.79596</v>
      </c>
      <c r="AD87">
        <f>('broad money'!AD87/100)*nGDP!AD87</f>
        <v>186760780287.47449</v>
      </c>
      <c r="AE87">
        <f>('broad money'!AE87/100)*nGDP!AE87</f>
        <v>261446789797.71326</v>
      </c>
      <c r="AF87">
        <f>('broad money'!AF87/100)*nGDP!AF87</f>
        <v>551869586533.74744</v>
      </c>
      <c r="AG87">
        <f>('broad money'!AG87/100)*nGDP!AG87</f>
        <v>700796869441.47925</v>
      </c>
      <c r="AH87">
        <f>('broad money'!AH87/100)*nGDP!AH87</f>
        <v>774348821989.5293</v>
      </c>
      <c r="AI87">
        <f>('broad money'!AI87/100)*nGDP!AI87</f>
        <v>928758877840.91296</v>
      </c>
      <c r="AJ87">
        <f>('broad money'!AJ87/100)*nGDP!AJ87</f>
        <v>937862433862.43311</v>
      </c>
      <c r="AK87">
        <f>('broad money'!AK87/100)*nGDP!AK87</f>
        <v>666065286065.28662</v>
      </c>
      <c r="AL87">
        <f>('broad money'!AL87/100)*nGDP!AL87</f>
        <v>595895320935.81311</v>
      </c>
      <c r="AM87">
        <f>('broad money'!AM87/100)*nGDP!AM87</f>
        <v>654666360575.45032</v>
      </c>
      <c r="AN87">
        <f>('broad money'!AN87/100)*nGDP!AN87</f>
        <v>811988322550.10132</v>
      </c>
      <c r="AO87">
        <f>('broad money'!AO87/100)*nGDP!AO87</f>
        <v>919190327613.10156</v>
      </c>
      <c r="AP87">
        <f>('broad money'!AP87/100)*nGDP!AP87</f>
        <v>1210671250818.5959</v>
      </c>
      <c r="AQ87">
        <f>('broad money'!AQ87/100)*nGDP!AQ87</f>
        <v>1479999999999.9988</v>
      </c>
      <c r="AR87">
        <f>('broad money'!AR87/100)*nGDP!AR87</f>
        <v>1509325351884.8088</v>
      </c>
      <c r="AS87">
        <f>('broad money'!AS87/100)*nGDP!AS87</f>
        <v>1567753064003.6301</v>
      </c>
      <c r="AT87">
        <f>('broad money'!AT87/100)*nGDP!AT87</f>
        <v>1623093421620.8457</v>
      </c>
      <c r="AU87">
        <f>('broad money'!AU87/100)*nGDP!AU87</f>
        <v>1774391486810.5547</v>
      </c>
      <c r="AV87">
        <f>('broad money'!AV87/100)*nGDP!AV87</f>
        <v>2122231836734.6943</v>
      </c>
      <c r="AW87">
        <f>('broad money'!AW87/100)*nGDP!AW87</f>
        <v>2613575613328.4424</v>
      </c>
      <c r="AX87">
        <f>('broad money'!AX87/100)*nGDP!AX87</f>
        <v>2954985454545.4634</v>
      </c>
      <c r="AY87">
        <f>('broad money'!AY87/100)*nGDP!AY87</f>
        <v>3411885924563.0181</v>
      </c>
      <c r="AZ87">
        <f>('broad money'!AZ87/100)*nGDP!AZ87</f>
        <v>4296844737895.1587</v>
      </c>
      <c r="BA87">
        <f>('broad money'!BA87/100)*nGDP!BA87</f>
        <v>4650556985294.1133</v>
      </c>
      <c r="BB87">
        <f>('broad money'!BB87/100)*nGDP!BB87</f>
        <v>3938705632631.4146</v>
      </c>
      <c r="BC87">
        <f>('broad money'!BC87/100)*nGDP!BC87</f>
        <v>4062449536070.6641</v>
      </c>
      <c r="BD87">
        <f>('broad money'!BD87/100)*nGDP!BD87</f>
        <v>4026298023498.6064</v>
      </c>
      <c r="BE87">
        <f>('broad money'!BE87/100)*nGDP!BE87</f>
        <v>4000217172098.0952</v>
      </c>
      <c r="BF87">
        <f>('broad money'!BF87/100)*nGDP!BF87</f>
        <v>4042085366442.2056</v>
      </c>
      <c r="BG87">
        <f>('broad money'!BG87/100)*nGDP!BG87</f>
        <v>4146636930483.0693</v>
      </c>
      <c r="BH87">
        <f>('broad money'!BH87/100)*nGDP!BH87</f>
        <v>3926060270396.0098</v>
      </c>
      <c r="BI87">
        <f>('broad money'!BI87/100)*nGDP!BI87</f>
        <v>3772156356394.7988</v>
      </c>
      <c r="BJ87">
        <f>('broad money'!BJ87/100)*nGDP!BJ87</f>
        <v>3893900750571.7417</v>
      </c>
      <c r="BK87">
        <f>('broad money'!BK87/100)*nGDP!BK87</f>
        <v>4250265534751.6675</v>
      </c>
      <c r="BL87">
        <f>('broad money'!BL87/100)*nGDP!BL87</f>
        <v>4011078708439.6323</v>
      </c>
      <c r="BM87">
        <f>('broad money'!BM87/100)*nGDP!BM87</f>
        <v>4419849834532.0645</v>
      </c>
      <c r="BN87">
        <f>('broad money'!BN87/100)*nGDP!BN87</f>
        <v>5203132165341.4502</v>
      </c>
      <c r="BO87">
        <f>('broad money'!BO87/100)*nGDP!BO87</f>
        <v>5064254049811.7266</v>
      </c>
      <c r="BP87">
        <f>('broad money'!BP87/100)*nGDP!BP87</f>
        <v>4972489169278.8428</v>
      </c>
      <c r="BQ87">
        <f>('broad money'!BQ87/100)*nGDP!BQ87</f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f>('broad money'!E88/100)*nGDP!E88</f>
        <v>0</v>
      </c>
      <c r="F88">
        <f>('broad money'!F88/100)*nGDP!F88</f>
        <v>0</v>
      </c>
      <c r="G88">
        <f>('broad money'!G88/100)*nGDP!G88</f>
        <v>0</v>
      </c>
      <c r="H88">
        <f>('broad money'!H88/100)*nGDP!H88</f>
        <v>0</v>
      </c>
      <c r="I88">
        <f>('broad money'!I88/100)*nGDP!I88</f>
        <v>0</v>
      </c>
      <c r="J88">
        <f>('broad money'!J88/100)*nGDP!J88</f>
        <v>0</v>
      </c>
      <c r="K88">
        <f>('broad money'!K88/100)*nGDP!K88</f>
        <v>0</v>
      </c>
      <c r="L88">
        <f>('broad money'!L88/100)*nGDP!L88</f>
        <v>0</v>
      </c>
      <c r="M88">
        <f>('broad money'!M88/100)*nGDP!M88</f>
        <v>0</v>
      </c>
      <c r="N88">
        <f>('broad money'!N88/100)*nGDP!N88</f>
        <v>0</v>
      </c>
      <c r="O88">
        <f>('broad money'!O88/100)*nGDP!O88</f>
        <v>0</v>
      </c>
      <c r="P88">
        <f>('broad money'!P88/100)*nGDP!P88</f>
        <v>0</v>
      </c>
      <c r="Q88">
        <f>('broad money'!Q88/100)*nGDP!Q88</f>
        <v>0</v>
      </c>
      <c r="R88">
        <f>('broad money'!R88/100)*nGDP!R88</f>
        <v>0</v>
      </c>
      <c r="S88">
        <f>('broad money'!S88/100)*nGDP!S88</f>
        <v>0</v>
      </c>
      <c r="T88">
        <f>('broad money'!T88/100)*nGDP!T88</f>
        <v>0</v>
      </c>
      <c r="U88">
        <f>('broad money'!U88/100)*nGDP!U88</f>
        <v>0</v>
      </c>
      <c r="V88">
        <f>('broad money'!V88/100)*nGDP!V88</f>
        <v>0</v>
      </c>
      <c r="W88">
        <f>('broad money'!W88/100)*nGDP!W88</f>
        <v>0</v>
      </c>
      <c r="X88">
        <f>('broad money'!X88/100)*nGDP!X88</f>
        <v>0</v>
      </c>
      <c r="Y88">
        <f>('broad money'!Y88/100)*nGDP!Y88</f>
        <v>0</v>
      </c>
      <c r="Z88">
        <f>('broad money'!Z88/100)*nGDP!Z88</f>
        <v>0</v>
      </c>
      <c r="AA88">
        <f>('broad money'!AA88/100)*nGDP!AA88</f>
        <v>0</v>
      </c>
      <c r="AB88">
        <f>('broad money'!AB88/100)*nGDP!AB88</f>
        <v>0</v>
      </c>
      <c r="AC88">
        <f>('broad money'!AC88/100)*nGDP!AC88</f>
        <v>0</v>
      </c>
      <c r="AD88">
        <f>('broad money'!AD88/100)*nGDP!AD88</f>
        <v>0</v>
      </c>
      <c r="AE88">
        <f>('broad money'!AE88/100)*nGDP!AE88</f>
        <v>0</v>
      </c>
      <c r="AF88">
        <f>('broad money'!AF88/100)*nGDP!AF88</f>
        <v>0</v>
      </c>
      <c r="AG88">
        <f>('broad money'!AG88/100)*nGDP!AG88</f>
        <v>0</v>
      </c>
      <c r="AH88">
        <f>('broad money'!AH88/100)*nGDP!AH88</f>
        <v>0</v>
      </c>
      <c r="AI88">
        <f>('broad money'!AI88/100)*nGDP!AI88</f>
        <v>0</v>
      </c>
      <c r="AJ88">
        <f>('broad money'!AJ88/100)*nGDP!AJ88</f>
        <v>0</v>
      </c>
      <c r="AK88">
        <f>('broad money'!AK88/100)*nGDP!AK88</f>
        <v>0</v>
      </c>
      <c r="AL88">
        <f>('broad money'!AL88/100)*nGDP!AL88</f>
        <v>0</v>
      </c>
      <c r="AM88">
        <f>('broad money'!AM88/100)*nGDP!AM88</f>
        <v>0</v>
      </c>
      <c r="AN88">
        <f>('broad money'!AN88/100)*nGDP!AN88</f>
        <v>208461092.55387014</v>
      </c>
      <c r="AO88">
        <f>('broad money'!AO88/100)*nGDP!AO88</f>
        <v>211167083.35166782</v>
      </c>
      <c r="AP88">
        <f>('broad money'!AP88/100)*nGDP!AP88</f>
        <v>290448060.11560678</v>
      </c>
      <c r="AQ88">
        <f>('broad money'!AQ88/100)*nGDP!AQ88</f>
        <v>269022533.18242657</v>
      </c>
      <c r="AR88">
        <f>('broad money'!AR88/100)*nGDP!AR88</f>
        <v>222680383.02469212</v>
      </c>
      <c r="AS88">
        <f>('broad money'!AS88/100)*nGDP!AS88</f>
        <v>317439677.20718431</v>
      </c>
      <c r="AT88">
        <f>('broad money'!AT88/100)*nGDP!AT88</f>
        <v>361468731.28874576</v>
      </c>
      <c r="AU88">
        <f>('broad money'!AU88/100)*nGDP!AU88</f>
        <v>405482708.50649422</v>
      </c>
      <c r="AV88">
        <f>('broad money'!AV88/100)*nGDP!AV88</f>
        <v>510627401.95278758</v>
      </c>
      <c r="AW88">
        <f>('broad money'!AW88/100)*nGDP!AW88</f>
        <v>800400607.72802854</v>
      </c>
      <c r="AX88">
        <f>('broad money'!AX88/100)*nGDP!AX88</f>
        <v>1082104983.5005703</v>
      </c>
      <c r="AY88">
        <f>('broad money'!AY88/100)*nGDP!AY88</f>
        <v>1572527393.1202869</v>
      </c>
      <c r="AZ88">
        <f>('broad money'!AZ88/100)*nGDP!AZ88</f>
        <v>2453682634.9772897</v>
      </c>
      <c r="BA88">
        <f>('broad money'!BA88/100)*nGDP!BA88</f>
        <v>2966006301.573688</v>
      </c>
      <c r="BB88">
        <f>('broad money'!BB88/100)*nGDP!BB88</f>
        <v>2851627646.203537</v>
      </c>
      <c r="BC88">
        <f>('broad money'!BC88/100)*nGDP!BC88</f>
        <v>3478013089.5558491</v>
      </c>
      <c r="BD88">
        <f>('broad money'!BD88/100)*nGDP!BD88</f>
        <v>4208596689.0941648</v>
      </c>
      <c r="BE88">
        <f>('broad money'!BE88/100)*nGDP!BE88</f>
        <v>4786495490.9473333</v>
      </c>
      <c r="BF88">
        <f>('broad money'!BF88/100)*nGDP!BF88</f>
        <v>5913739502.2228184</v>
      </c>
      <c r="BG88">
        <f>('broad money'!BG88/100)*nGDP!BG88</f>
        <v>6337455424.1262426</v>
      </c>
      <c r="BH88">
        <f>('broad money'!BH88/100)*nGDP!BH88</f>
        <v>5781578096.2058525</v>
      </c>
      <c r="BI88">
        <f>('broad money'!BI88/100)*nGDP!BI88</f>
        <v>6712487509.1106911</v>
      </c>
      <c r="BJ88">
        <f>('broad money'!BJ88/100)*nGDP!BJ88</f>
        <v>7254067475.2604027</v>
      </c>
      <c r="BK88">
        <f>('broad money'!BK88/100)*nGDP!BK88</f>
        <v>8182529098.4415283</v>
      </c>
      <c r="BL88">
        <f>('broad money'!BL88/100)*nGDP!BL88</f>
        <v>8647887698.6379166</v>
      </c>
      <c r="BM88">
        <f>('broad money'!BM88/100)*nGDP!BM88</f>
        <v>9769299289.3205261</v>
      </c>
      <c r="BN88">
        <f>('broad money'!BN88/100)*nGDP!BN88</f>
        <v>10508315998.633924</v>
      </c>
      <c r="BO88">
        <f>('broad money'!BO88/100)*nGDP!BO88</f>
        <v>12887287223.098568</v>
      </c>
      <c r="BP88">
        <f>('broad money'!BP88/100)*nGDP!BP88</f>
        <v>16435690869.896954</v>
      </c>
      <c r="BQ88">
        <f>('broad money'!BQ88/100)*nGDP!BQ88</f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f>('broad money'!E89/100)*nGDP!E89</f>
        <v>223975940.37517953</v>
      </c>
      <c r="F89">
        <f>('broad money'!F89/100)*nGDP!F89</f>
        <v>243726164.01051319</v>
      </c>
      <c r="G89">
        <f>('broad money'!G89/100)*nGDP!G89</f>
        <v>280705306.13624716</v>
      </c>
      <c r="H89">
        <f>('broad money'!H89/100)*nGDP!H89</f>
        <v>301155892.31184036</v>
      </c>
      <c r="I89">
        <f>('broad money'!I89/100)*nGDP!I89</f>
        <v>412933753.73735249</v>
      </c>
      <c r="J89">
        <f>('broad money'!J89/100)*nGDP!J89</f>
        <v>420917886.69631797</v>
      </c>
      <c r="K89">
        <f>('broad money'!K89/100)*nGDP!K89</f>
        <v>441648617.8880164</v>
      </c>
      <c r="L89">
        <f>('broad money'!L89/100)*nGDP!L89</f>
        <v>370801080.03764611</v>
      </c>
      <c r="M89">
        <f>('broad money'!M89/100)*nGDP!M89</f>
        <v>344883579.20220917</v>
      </c>
      <c r="N89">
        <f>('broad money'!N89/100)*nGDP!N89</f>
        <v>380908435.48370129</v>
      </c>
      <c r="O89">
        <f>('broad money'!O89/100)*nGDP!O89</f>
        <v>418815918.98512971</v>
      </c>
      <c r="P89">
        <f>('broad money'!P89/100)*nGDP!P89</f>
        <v>458912234.52935028</v>
      </c>
      <c r="Q89">
        <f>('broad money'!Q89/100)*nGDP!Q89</f>
        <v>500992444.5168134</v>
      </c>
      <c r="R89">
        <f>('broad money'!R89/100)*nGDP!R89</f>
        <v>681490857.03785908</v>
      </c>
      <c r="S89">
        <f>('broad money'!S89/100)*nGDP!S89</f>
        <v>624242236.02484357</v>
      </c>
      <c r="T89">
        <f>('broad money'!T89/100)*nGDP!T89</f>
        <v>737292553.19148874</v>
      </c>
      <c r="U89">
        <f>('broad money'!U89/100)*nGDP!U89</f>
        <v>805055084.74576271</v>
      </c>
      <c r="V89">
        <f>('broad money'!V89/100)*nGDP!V89</f>
        <v>870185714.2857151</v>
      </c>
      <c r="W89">
        <f>('broad money'!W89/100)*nGDP!W89</f>
        <v>895781849.91273856</v>
      </c>
      <c r="X89">
        <f>('broad money'!X89/100)*nGDP!X89</f>
        <v>846454415.95441508</v>
      </c>
      <c r="Y89">
        <f>('broad money'!Y89/100)*nGDP!Y89</f>
        <v>824745850.62240684</v>
      </c>
      <c r="Z89">
        <f>('broad money'!Z89/100)*nGDP!Z89</f>
        <v>699451744.18604589</v>
      </c>
      <c r="AA89">
        <f>('broad money'!AA89/100)*nGDP!AA89</f>
        <v>692774509.80391908</v>
      </c>
      <c r="AB89">
        <f>('broad money'!AB89/100)*nGDP!AB89</f>
        <v>458674603.17460281</v>
      </c>
      <c r="AC89">
        <f>('broad money'!AC89/100)*nGDP!AC89</f>
        <v>521236138.29093528</v>
      </c>
      <c r="AD89">
        <f>('broad money'!AD89/100)*nGDP!AD89</f>
        <v>613419117.64705968</v>
      </c>
      <c r="AE89">
        <f>('broad money'!AE89/100)*nGDP!AE89</f>
        <v>775150291.61058974</v>
      </c>
      <c r="AF89">
        <f>('broad money'!AF89/100)*nGDP!AF89</f>
        <v>720884353.74149871</v>
      </c>
      <c r="AG89">
        <f>('broad money'!AG89/100)*nGDP!AG89</f>
        <v>766465585.4430356</v>
      </c>
      <c r="AH89">
        <f>('broad money'!AH89/100)*nGDP!AH89</f>
        <v>888456549.93514657</v>
      </c>
      <c r="AI89">
        <f>('broad money'!AI89/100)*nGDP!AI89</f>
        <v>832842776.55138636</v>
      </c>
      <c r="AJ89">
        <f>('broad money'!AJ89/100)*nGDP!AJ89</f>
        <v>1027639202.4589915</v>
      </c>
      <c r="AK89">
        <f>('broad money'!AK89/100)*nGDP!AK89</f>
        <v>1316961428.4079223</v>
      </c>
      <c r="AL89">
        <f>('broad money'!AL89/100)*nGDP!AL89</f>
        <v>1183963095.9905028</v>
      </c>
      <c r="AM89">
        <f>('broad money'!AM89/100)*nGDP!AM89</f>
        <v>1226151222.1664135</v>
      </c>
      <c r="AN89">
        <f>('broad money'!AN89/100)*nGDP!AN89</f>
        <v>1399086011.6416769</v>
      </c>
      <c r="AO89">
        <f>('broad money'!AO89/100)*nGDP!AO89</f>
        <v>1427926406.476423</v>
      </c>
      <c r="AP89">
        <f>('broad money'!AP89/100)*nGDP!AP89</f>
        <v>1643055464.9504852</v>
      </c>
      <c r="AQ89">
        <f>('broad money'!AQ89/100)*nGDP!AQ89</f>
        <v>1710204707.8321202</v>
      </c>
      <c r="AR89">
        <f>('broad money'!AR89/100)*nGDP!AR89</f>
        <v>1859511050.3236289</v>
      </c>
      <c r="AS89">
        <f>('broad money'!AS89/100)*nGDP!AS89</f>
        <v>1403478353.0702891</v>
      </c>
      <c r="AT89">
        <f>('broad money'!AT89/100)*nGDP!AT89</f>
        <v>1671279072.9248862</v>
      </c>
      <c r="AU89">
        <f>('broad money'!AU89/100)*nGDP!AU89</f>
        <v>2103180829.2962391</v>
      </c>
      <c r="AV89">
        <f>('broad money'!AV89/100)*nGDP!AV89</f>
        <v>2369649782.324038</v>
      </c>
      <c r="AW89">
        <f>('broad money'!AW89/100)*nGDP!AW89</f>
        <v>2906230006.0185781</v>
      </c>
      <c r="AX89">
        <f>('broad money'!AX89/100)*nGDP!AX89</f>
        <v>3450084079.5502725</v>
      </c>
      <c r="AY89">
        <f>('broad money'!AY89/100)*nGDP!AY89</f>
        <v>4755367405.123107</v>
      </c>
      <c r="AZ89">
        <f>('broad money'!AZ89/100)*nGDP!AZ89</f>
        <v>6384800053.4574327</v>
      </c>
      <c r="BA89">
        <f>('broad money'!BA89/100)*nGDP!BA89</f>
        <v>7875777451.596899</v>
      </c>
      <c r="BB89">
        <f>('broad money'!BB89/100)*nGDP!BB89</f>
        <v>7357987559.1238823</v>
      </c>
      <c r="BC89">
        <f>('broad money'!BC89/100)*nGDP!BC89</f>
        <v>9536685765.1460018</v>
      </c>
      <c r="BD89">
        <f>('broad money'!BD89/100)*nGDP!BD89</f>
        <v>12016961048.113266</v>
      </c>
      <c r="BE89">
        <f>('broad money'!BE89/100)*nGDP!BE89</f>
        <v>12530807329.40955</v>
      </c>
      <c r="BF89">
        <f>('broad money'!BF89/100)*nGDP!BF89</f>
        <v>13796368213.748751</v>
      </c>
      <c r="BG89">
        <f>('broad money'!BG89/100)*nGDP!BG89</f>
        <v>12927399998.628582</v>
      </c>
      <c r="BH89">
        <f>('broad money'!BH89/100)*nGDP!BH89</f>
        <v>12690563225.480059</v>
      </c>
      <c r="BI89">
        <f>('broad money'!BI89/100)*nGDP!BI89</f>
        <v>14755125931.154688</v>
      </c>
      <c r="BJ89">
        <f>('broad money'!BJ89/100)*nGDP!BJ89</f>
        <v>15391235445.866322</v>
      </c>
      <c r="BK89">
        <f>('broad money'!BK89/100)*nGDP!BK89</f>
        <v>16900513680.150177</v>
      </c>
      <c r="BL89">
        <f>('broad money'!BL89/100)*nGDP!BL89</f>
        <v>18039453271.439545</v>
      </c>
      <c r="BM89">
        <f>('broad money'!BM89/100)*nGDP!BM89</f>
        <v>21574661474.016045</v>
      </c>
      <c r="BN89">
        <f>('broad money'!BN89/100)*nGDP!BN89</f>
        <v>25233528277.866848</v>
      </c>
      <c r="BO89">
        <f>('broad money'!BO89/100)*nGDP!BO89</f>
        <v>23275628255.399639</v>
      </c>
      <c r="BP89">
        <f>('broad money'!BP89/100)*nGDP!BP89</f>
        <v>24117508113.21032</v>
      </c>
      <c r="BQ89">
        <f>('broad money'!BQ89/100)*nGDP!BQ89</f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f>('broad money'!E90/100)*nGDP!E90</f>
        <v>0</v>
      </c>
      <c r="F90">
        <f>('broad money'!F90/100)*nGDP!F90</f>
        <v>0</v>
      </c>
      <c r="G90">
        <f>('broad money'!G90/100)*nGDP!G90</f>
        <v>0</v>
      </c>
      <c r="H90">
        <f>('broad money'!H90/100)*nGDP!H90</f>
        <v>0</v>
      </c>
      <c r="I90">
        <f>('broad money'!I90/100)*nGDP!I90</f>
        <v>0</v>
      </c>
      <c r="J90">
        <f>('broad money'!J90/100)*nGDP!J90</f>
        <v>0</v>
      </c>
      <c r="K90">
        <f>('broad money'!K90/100)*nGDP!K90</f>
        <v>0</v>
      </c>
      <c r="L90">
        <f>('broad money'!L90/100)*nGDP!L90</f>
        <v>0</v>
      </c>
      <c r="M90">
        <f>('broad money'!M90/100)*nGDP!M90</f>
        <v>0</v>
      </c>
      <c r="N90">
        <f>('broad money'!N90/100)*nGDP!N90</f>
        <v>0</v>
      </c>
      <c r="O90">
        <f>('broad money'!O90/100)*nGDP!O90</f>
        <v>0</v>
      </c>
      <c r="P90">
        <f>('broad money'!P90/100)*nGDP!P90</f>
        <v>0</v>
      </c>
      <c r="Q90">
        <f>('broad money'!Q90/100)*nGDP!Q90</f>
        <v>0</v>
      </c>
      <c r="R90">
        <f>('broad money'!R90/100)*nGDP!R90</f>
        <v>0</v>
      </c>
      <c r="S90">
        <f>('broad money'!S90/100)*nGDP!S90</f>
        <v>0</v>
      </c>
      <c r="T90">
        <f>('broad money'!T90/100)*nGDP!T90</f>
        <v>0</v>
      </c>
      <c r="U90">
        <f>('broad money'!U90/100)*nGDP!U90</f>
        <v>0</v>
      </c>
      <c r="V90">
        <f>('broad money'!V90/100)*nGDP!V90</f>
        <v>0</v>
      </c>
      <c r="W90">
        <f>('broad money'!W90/100)*nGDP!W90</f>
        <v>0</v>
      </c>
      <c r="X90">
        <f>('broad money'!X90/100)*nGDP!X90</f>
        <v>0</v>
      </c>
      <c r="Y90">
        <f>('broad money'!Y90/100)*nGDP!Y90</f>
        <v>0</v>
      </c>
      <c r="Z90">
        <f>('broad money'!Z90/100)*nGDP!Z90</f>
        <v>0</v>
      </c>
      <c r="AA90">
        <f>('broad money'!AA90/100)*nGDP!AA90</f>
        <v>0</v>
      </c>
      <c r="AB90">
        <f>('broad money'!AB90/100)*nGDP!AB90</f>
        <v>0</v>
      </c>
      <c r="AC90">
        <f>('broad money'!AC90/100)*nGDP!AC90</f>
        <v>0</v>
      </c>
      <c r="AD90">
        <f>('broad money'!AD90/100)*nGDP!AD90</f>
        <v>0</v>
      </c>
      <c r="AE90">
        <f>('broad money'!AE90/100)*nGDP!AE90</f>
        <v>0</v>
      </c>
      <c r="AF90">
        <f>('broad money'!AF90/100)*nGDP!AF90</f>
        <v>0</v>
      </c>
      <c r="AG90">
        <f>('broad money'!AG90/100)*nGDP!AG90</f>
        <v>0</v>
      </c>
      <c r="AH90">
        <f>('broad money'!AH90/100)*nGDP!AH90</f>
        <v>0</v>
      </c>
      <c r="AI90">
        <f>('broad money'!AI90/100)*nGDP!AI90</f>
        <v>0</v>
      </c>
      <c r="AJ90">
        <f>('broad money'!AJ90/100)*nGDP!AJ90</f>
        <v>0</v>
      </c>
      <c r="AK90">
        <f>('broad money'!AK90/100)*nGDP!AK90</f>
        <v>0</v>
      </c>
      <c r="AL90">
        <f>('broad money'!AL90/100)*nGDP!AL90</f>
        <v>0</v>
      </c>
      <c r="AM90">
        <f>('broad money'!AM90/100)*nGDP!AM90</f>
        <v>0</v>
      </c>
      <c r="AN90">
        <f>('broad money'!AN90/100)*nGDP!AN90</f>
        <v>0</v>
      </c>
      <c r="AO90">
        <f>('broad money'!AO90/100)*nGDP!AO90</f>
        <v>0</v>
      </c>
      <c r="AP90">
        <f>('broad money'!AP90/100)*nGDP!AP90</f>
        <v>0</v>
      </c>
      <c r="AQ90">
        <f>('broad money'!AQ90/100)*nGDP!AQ90</f>
        <v>0</v>
      </c>
      <c r="AR90">
        <f>('broad money'!AR90/100)*nGDP!AR90</f>
        <v>0</v>
      </c>
      <c r="AS90">
        <f>('broad money'!AS90/100)*nGDP!AS90</f>
        <v>0</v>
      </c>
      <c r="AT90">
        <f>('broad money'!AT90/100)*nGDP!AT90</f>
        <v>0</v>
      </c>
      <c r="AU90">
        <f>('broad money'!AU90/100)*nGDP!AU90</f>
        <v>0</v>
      </c>
      <c r="AV90">
        <f>('broad money'!AV90/100)*nGDP!AV90</f>
        <v>0</v>
      </c>
      <c r="AW90">
        <f>('broad money'!AW90/100)*nGDP!AW90</f>
        <v>0</v>
      </c>
      <c r="AX90">
        <f>('broad money'!AX90/100)*nGDP!AX90</f>
        <v>0</v>
      </c>
      <c r="AY90">
        <f>('broad money'!AY90/100)*nGDP!AY90</f>
        <v>0</v>
      </c>
      <c r="AZ90">
        <f>('broad money'!AZ90/100)*nGDP!AZ90</f>
        <v>0</v>
      </c>
      <c r="BA90">
        <f>('broad money'!BA90/100)*nGDP!BA90</f>
        <v>0</v>
      </c>
      <c r="BB90">
        <f>('broad money'!BB90/100)*nGDP!BB90</f>
        <v>0</v>
      </c>
      <c r="BC90">
        <f>('broad money'!BC90/100)*nGDP!BC90</f>
        <v>0</v>
      </c>
      <c r="BD90">
        <f>('broad money'!BD90/100)*nGDP!BD90</f>
        <v>0</v>
      </c>
      <c r="BE90">
        <f>('broad money'!BE90/100)*nGDP!BE90</f>
        <v>0</v>
      </c>
      <c r="BF90">
        <f>('broad money'!BF90/100)*nGDP!BF90</f>
        <v>0</v>
      </c>
      <c r="BG90">
        <f>('broad money'!BG90/100)*nGDP!BG90</f>
        <v>0</v>
      </c>
      <c r="BH90">
        <f>('broad money'!BH90/100)*nGDP!BH90</f>
        <v>0</v>
      </c>
      <c r="BI90">
        <f>('broad money'!BI90/100)*nGDP!BI90</f>
        <v>0</v>
      </c>
      <c r="BJ90">
        <f>('broad money'!BJ90/100)*nGDP!BJ90</f>
        <v>0</v>
      </c>
      <c r="BK90">
        <f>('broad money'!BK90/100)*nGDP!BK90</f>
        <v>0</v>
      </c>
      <c r="BL90">
        <f>('broad money'!BL90/100)*nGDP!BL90</f>
        <v>0</v>
      </c>
      <c r="BM90">
        <f>('broad money'!BM90/100)*nGDP!BM90</f>
        <v>0</v>
      </c>
      <c r="BN90">
        <f>('broad money'!BN90/100)*nGDP!BN90</f>
        <v>0</v>
      </c>
      <c r="BO90">
        <f>('broad money'!BO90/100)*nGDP!BO90</f>
        <v>0</v>
      </c>
      <c r="BP90">
        <f>('broad money'!BP90/100)*nGDP!BP90</f>
        <v>0</v>
      </c>
      <c r="BQ90">
        <f>('broad money'!BQ90/100)*nGDP!BQ90</f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f>('broad money'!E91/100)*nGDP!E91</f>
        <v>0</v>
      </c>
      <c r="F91">
        <f>('broad money'!F91/100)*nGDP!F91</f>
        <v>0</v>
      </c>
      <c r="G91">
        <f>('broad money'!G91/100)*nGDP!G91</f>
        <v>0</v>
      </c>
      <c r="H91">
        <f>('broad money'!H91/100)*nGDP!H91</f>
        <v>0</v>
      </c>
      <c r="I91">
        <f>('broad money'!I91/100)*nGDP!I91</f>
        <v>0</v>
      </c>
      <c r="J91">
        <f>('broad money'!J91/100)*nGDP!J91</f>
        <v>0</v>
      </c>
      <c r="K91">
        <f>('broad money'!K91/100)*nGDP!K91</f>
        <v>0</v>
      </c>
      <c r="L91">
        <f>('broad money'!L91/100)*nGDP!L91</f>
        <v>0</v>
      </c>
      <c r="M91">
        <f>('broad money'!M91/100)*nGDP!M91</f>
        <v>0</v>
      </c>
      <c r="N91">
        <f>('broad money'!N91/100)*nGDP!N91</f>
        <v>0</v>
      </c>
      <c r="O91">
        <f>('broad money'!O91/100)*nGDP!O91</f>
        <v>0</v>
      </c>
      <c r="P91">
        <f>('broad money'!P91/100)*nGDP!P91</f>
        <v>0</v>
      </c>
      <c r="Q91">
        <f>('broad money'!Q91/100)*nGDP!Q91</f>
        <v>0</v>
      </c>
      <c r="R91">
        <f>('broad money'!R91/100)*nGDP!R91</f>
        <v>0</v>
      </c>
      <c r="S91">
        <f>('broad money'!S91/100)*nGDP!S91</f>
        <v>0</v>
      </c>
      <c r="T91">
        <f>('broad money'!T91/100)*nGDP!T91</f>
        <v>0</v>
      </c>
      <c r="U91">
        <f>('broad money'!U91/100)*nGDP!U91</f>
        <v>0</v>
      </c>
      <c r="V91">
        <f>('broad money'!V91/100)*nGDP!V91</f>
        <v>0</v>
      </c>
      <c r="W91">
        <f>('broad money'!W91/100)*nGDP!W91</f>
        <v>0</v>
      </c>
      <c r="X91">
        <f>('broad money'!X91/100)*nGDP!X91</f>
        <v>0</v>
      </c>
      <c r="Y91">
        <f>('broad money'!Y91/100)*nGDP!Y91</f>
        <v>0</v>
      </c>
      <c r="Z91">
        <f>('broad money'!Z91/100)*nGDP!Z91</f>
        <v>0</v>
      </c>
      <c r="AA91">
        <f>('broad money'!AA91/100)*nGDP!AA91</f>
        <v>0</v>
      </c>
      <c r="AB91">
        <f>('broad money'!AB91/100)*nGDP!AB91</f>
        <v>0</v>
      </c>
      <c r="AC91">
        <f>('broad money'!AC91/100)*nGDP!AC91</f>
        <v>0</v>
      </c>
      <c r="AD91">
        <f>('broad money'!AD91/100)*nGDP!AD91</f>
        <v>0</v>
      </c>
      <c r="AE91">
        <f>('broad money'!AE91/100)*nGDP!AE91</f>
        <v>0</v>
      </c>
      <c r="AF91">
        <f>('broad money'!AF91/100)*nGDP!AF91</f>
        <v>0</v>
      </c>
      <c r="AG91">
        <f>('broad money'!AG91/100)*nGDP!AG91</f>
        <v>0</v>
      </c>
      <c r="AH91">
        <f>('broad money'!AH91/100)*nGDP!AH91</f>
        <v>0</v>
      </c>
      <c r="AI91">
        <f>('broad money'!AI91/100)*nGDP!AI91</f>
        <v>0</v>
      </c>
      <c r="AJ91">
        <f>('broad money'!AJ91/100)*nGDP!AJ91</f>
        <v>276614398.25670749</v>
      </c>
      <c r="AK91">
        <f>('broad money'!AK91/100)*nGDP!AK91</f>
        <v>284998470.174101</v>
      </c>
      <c r="AL91">
        <f>('broad money'!AL91/100)*nGDP!AL91</f>
        <v>330351850.87529272</v>
      </c>
      <c r="AM91">
        <f>('broad money'!AM91/100)*nGDP!AM91</f>
        <v>312052668.41897851</v>
      </c>
      <c r="AN91">
        <f>('broad money'!AN91/100)*nGDP!AN91</f>
        <v>342012373.2678104</v>
      </c>
      <c r="AO91">
        <f>('broad money'!AO91/100)*nGDP!AO91</f>
        <v>349770119.28497201</v>
      </c>
      <c r="AP91">
        <f>('broad money'!AP91/100)*nGDP!AP91</f>
        <v>378970452.16239417</v>
      </c>
      <c r="AQ91">
        <f>('broad money'!AQ91/100)*nGDP!AQ91</f>
        <v>357886094.04634011</v>
      </c>
      <c r="AR91">
        <f>('broad money'!AR91/100)*nGDP!AR91</f>
        <v>0</v>
      </c>
      <c r="AS91">
        <f>('broad money'!AS91/100)*nGDP!AS91</f>
        <v>349896688.95878029</v>
      </c>
      <c r="AT91">
        <f>('broad money'!AT91/100)*nGDP!AT91</f>
        <v>353626953.02688998</v>
      </c>
      <c r="AU91">
        <f>('broad money'!AU91/100)*nGDP!AU91</f>
        <v>417811378.05051661</v>
      </c>
      <c r="AV91">
        <f>('broad money'!AV91/100)*nGDP!AV91</f>
        <v>553840844.61363471</v>
      </c>
      <c r="AW91">
        <f>('broad money'!AW91/100)*nGDP!AW91</f>
        <v>668550785.59113395</v>
      </c>
      <c r="AX91">
        <f>('broad money'!AX91/100)*nGDP!AX91</f>
        <v>548942376.3421706</v>
      </c>
      <c r="AY91">
        <f>('broad money'!AY91/100)*nGDP!AY91</f>
        <v>755251426.5544045</v>
      </c>
      <c r="AZ91">
        <f>('broad money'!AZ91/100)*nGDP!AZ91</f>
        <v>812513479.11690402</v>
      </c>
      <c r="BA91">
        <f>('broad money'!BA91/100)*nGDP!BA91</f>
        <v>1025962918.7981423</v>
      </c>
      <c r="BB91">
        <f>('broad money'!BB91/100)*nGDP!BB91</f>
        <v>1166630286.7196069</v>
      </c>
      <c r="BC91">
        <f>('broad money'!BC91/100)*nGDP!BC91</f>
        <v>1812153959.2220831</v>
      </c>
      <c r="BD91">
        <f>('broad money'!BD91/100)*nGDP!BD91</f>
        <v>1842722980.6960146</v>
      </c>
      <c r="BE91">
        <f>('broad money'!BE91/100)*nGDP!BE91</f>
        <v>1593010014.6061006</v>
      </c>
      <c r="BF91">
        <f>('broad money'!BF91/100)*nGDP!BF91</f>
        <v>1827115959.0945315</v>
      </c>
      <c r="BG91">
        <f>('broad money'!BG91/100)*nGDP!BG91</f>
        <v>2054147711.8908207</v>
      </c>
      <c r="BH91">
        <f>('broad money'!BH91/100)*nGDP!BH91</f>
        <v>2186656796.8011355</v>
      </c>
      <c r="BI91">
        <f>('broad money'!BI91/100)*nGDP!BI91</f>
        <v>2060142382.6654279</v>
      </c>
      <c r="BJ91">
        <f>('broad money'!BJ91/100)*nGDP!BJ91</f>
        <v>2376595138.1228762</v>
      </c>
      <c r="BK91">
        <f>('broad money'!BK91/100)*nGDP!BK91</f>
        <v>2632558385.2493215</v>
      </c>
      <c r="BL91">
        <f>('broad money'!BL91/100)*nGDP!BL91</f>
        <v>3187620389.7197003</v>
      </c>
      <c r="BM91">
        <f>('broad money'!BM91/100)*nGDP!BM91</f>
        <v>3758351728.2918434</v>
      </c>
      <c r="BN91">
        <f>('broad money'!BN91/100)*nGDP!BN91</f>
        <v>4184825539.8965931</v>
      </c>
      <c r="BO91">
        <f>('broad money'!BO91/100)*nGDP!BO91</f>
        <v>0</v>
      </c>
      <c r="BP91">
        <f>('broad money'!BP91/100)*nGDP!BP91</f>
        <v>0</v>
      </c>
      <c r="BQ91">
        <f>('broad money'!BQ91/100)*nGDP!BQ91</f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f>('broad money'!E92/100)*nGDP!E92</f>
        <v>0</v>
      </c>
      <c r="F92">
        <f>('broad money'!F92/100)*nGDP!F92</f>
        <v>0</v>
      </c>
      <c r="G92">
        <f>('broad money'!G92/100)*nGDP!G92</f>
        <v>0</v>
      </c>
      <c r="H92">
        <f>('broad money'!H92/100)*nGDP!H92</f>
        <v>0</v>
      </c>
      <c r="I92">
        <f>('broad money'!I92/100)*nGDP!I92</f>
        <v>0</v>
      </c>
      <c r="J92">
        <f>('broad money'!J92/100)*nGDP!J92</f>
        <v>0</v>
      </c>
      <c r="K92">
        <f>('broad money'!K92/100)*nGDP!K92</f>
        <v>7929614.5904908674</v>
      </c>
      <c r="L92">
        <f>('broad money'!L92/100)*nGDP!L92</f>
        <v>8074912.521781004</v>
      </c>
      <c r="M92">
        <f>('broad money'!M92/100)*nGDP!M92</f>
        <v>7694412.3110597003</v>
      </c>
      <c r="N92">
        <f>('broad money'!N92/100)*nGDP!N92</f>
        <v>8040012.8640205665</v>
      </c>
      <c r="O92">
        <f>('broad money'!O92/100)*nGDP!O92</f>
        <v>9297614.8761837985</v>
      </c>
      <c r="P92">
        <f>('broad money'!P92/100)*nGDP!P92</f>
        <v>9471439.1817766726</v>
      </c>
      <c r="Q92">
        <f>('broad money'!Q92/100)*nGDP!Q92</f>
        <v>13510994.921884544</v>
      </c>
      <c r="R92">
        <f>('broad money'!R92/100)*nGDP!R92</f>
        <v>22591568.986228321</v>
      </c>
      <c r="S92">
        <f>('broad money'!S92/100)*nGDP!S92</f>
        <v>24694215.475002758</v>
      </c>
      <c r="T92">
        <f>('broad money'!T92/100)*nGDP!T92</f>
        <v>26498248.936419692</v>
      </c>
      <c r="U92">
        <f>('broad money'!U92/100)*nGDP!U92</f>
        <v>31415216.880467255</v>
      </c>
      <c r="V92">
        <f>('broad money'!V92/100)*nGDP!V92</f>
        <v>26798731.279592536</v>
      </c>
      <c r="W92">
        <f>('broad money'!W92/100)*nGDP!W92</f>
        <v>42996627.104463898</v>
      </c>
      <c r="X92">
        <f>('broad money'!X92/100)*nGDP!X92</f>
        <v>43523249.114601716</v>
      </c>
      <c r="Y92">
        <f>('broad money'!Y92/100)*nGDP!Y92</f>
        <v>52702438.083351113</v>
      </c>
      <c r="Z92">
        <f>('broad money'!Z92/100)*nGDP!Z92</f>
        <v>55100820.532919154</v>
      </c>
      <c r="AA92">
        <f>('broad money'!AA92/100)*nGDP!AA92</f>
        <v>55479119.986372642</v>
      </c>
      <c r="AB92">
        <f>('broad money'!AB92/100)*nGDP!AB92</f>
        <v>61002624.522706345</v>
      </c>
      <c r="AC92">
        <f>('broad money'!AC92/100)*nGDP!AC92</f>
        <v>47370885.1809875</v>
      </c>
      <c r="AD92">
        <f>('broad money'!AD92/100)*nGDP!AD92</f>
        <v>65988267.725149773</v>
      </c>
      <c r="AE92">
        <f>('broad money'!AE92/100)*nGDP!AE92</f>
        <v>39803776.795599595</v>
      </c>
      <c r="AF92">
        <f>('broad money'!AF92/100)*nGDP!AF92</f>
        <v>48559595.160013691</v>
      </c>
      <c r="AG92">
        <f>('broad money'!AG92/100)*nGDP!AG92</f>
        <v>58760456.816751003</v>
      </c>
      <c r="AH92">
        <f>('broad money'!AH92/100)*nGDP!AH92</f>
        <v>62790899.763344102</v>
      </c>
      <c r="AI92">
        <f>('broad money'!AI92/100)*nGDP!AI92</f>
        <v>65502033.762694612</v>
      </c>
      <c r="AJ92">
        <f>('broad money'!AJ92/100)*nGDP!AJ92</f>
        <v>74284842.074575633</v>
      </c>
      <c r="AK92">
        <f>('broad money'!AK92/100)*nGDP!AK92</f>
        <v>82997263.289123073</v>
      </c>
      <c r="AL92">
        <f>('broad money'!AL92/100)*nGDP!AL92</f>
        <v>91344275.482617304</v>
      </c>
      <c r="AM92">
        <f>('broad money'!AM92/100)*nGDP!AM92</f>
        <v>83598324.359870121</v>
      </c>
      <c r="AN92">
        <f>('broad money'!AN92/100)*nGDP!AN92</f>
        <v>95860707.974893838</v>
      </c>
      <c r="AO92">
        <f>('broad money'!AO92/100)*nGDP!AO92</f>
        <v>98782577.382271335</v>
      </c>
      <c r="AP92">
        <f>('broad money'!AP92/100)*nGDP!AP92</f>
        <v>116671619.19996037</v>
      </c>
      <c r="AQ92">
        <f>('broad money'!AQ92/100)*nGDP!AQ92</f>
        <v>123232892.67224784</v>
      </c>
      <c r="AR92">
        <f>('broad money'!AR92/100)*nGDP!AR92</f>
        <v>129029234.69156742</v>
      </c>
      <c r="AS92">
        <f>('broad money'!AS92/100)*nGDP!AS92</f>
        <v>155020967.53697434</v>
      </c>
      <c r="AT92">
        <f>('broad money'!AT92/100)*nGDP!AT92</f>
        <v>150907513.01159856</v>
      </c>
      <c r="AU92">
        <f>('broad money'!AU92/100)*nGDP!AU92</f>
        <v>160786773.96954727</v>
      </c>
      <c r="AV92">
        <f>('broad money'!AV92/100)*nGDP!AV92</f>
        <v>160229051.59943157</v>
      </c>
      <c r="AW92">
        <f>('broad money'!AW92/100)*nGDP!AW92</f>
        <v>186404047.82098001</v>
      </c>
      <c r="AX92">
        <f>('broad money'!AX92/100)*nGDP!AX92</f>
        <v>211662021.14522687</v>
      </c>
      <c r="AY92">
        <f>('broad money'!AY92/100)*nGDP!AY92</f>
        <v>272928868.76893437</v>
      </c>
      <c r="AZ92">
        <f>('broad money'!AZ92/100)*nGDP!AZ92</f>
        <v>328831357.87448418</v>
      </c>
      <c r="BA92">
        <f>('broad money'!BA92/100)*nGDP!BA92</f>
        <v>435472613.94895035</v>
      </c>
      <c r="BB92">
        <f>('broad money'!BB92/100)*nGDP!BB92</f>
        <v>416485349.37655228</v>
      </c>
      <c r="BC92">
        <f>('broad money'!BC92/100)*nGDP!BC92</f>
        <v>466827983.51018447</v>
      </c>
      <c r="BD92">
        <f>('broad money'!BD92/100)*nGDP!BD92</f>
        <v>493564351.05860329</v>
      </c>
      <c r="BE92">
        <f>('broad money'!BE92/100)*nGDP!BE92</f>
        <v>486262332.53881282</v>
      </c>
      <c r="BF92">
        <f>('broad money'!BF92/100)*nGDP!BF92</f>
        <v>497169234.40941626</v>
      </c>
      <c r="BG92">
        <f>('broad money'!BG92/100)*nGDP!BG92</f>
        <v>466937860.77297944</v>
      </c>
      <c r="BH92">
        <f>('broad money'!BH92/100)*nGDP!BH92</f>
        <v>0</v>
      </c>
      <c r="BI92">
        <f>('broad money'!BI92/100)*nGDP!BI92</f>
        <v>0</v>
      </c>
      <c r="BJ92">
        <f>('broad money'!BJ92/100)*nGDP!BJ92</f>
        <v>576139119.47327411</v>
      </c>
      <c r="BK92">
        <f>('broad money'!BK92/100)*nGDP!BK92</f>
        <v>659448982.22331476</v>
      </c>
      <c r="BL92">
        <f>('broad money'!BL92/100)*nGDP!BL92</f>
        <v>805605490.57586384</v>
      </c>
      <c r="BM92">
        <f>('broad money'!BM92/100)*nGDP!BM92</f>
        <v>959351782.66098499</v>
      </c>
      <c r="BN92">
        <f>('broad money'!BN92/100)*nGDP!BN92</f>
        <v>1148489359.3956764</v>
      </c>
      <c r="BO92">
        <f>('broad money'!BO92/100)*nGDP!BO92</f>
        <v>1179871507.2674654</v>
      </c>
      <c r="BP92">
        <f>('broad money'!BP92/100)*nGDP!BP92</f>
        <v>1156532458.4200909</v>
      </c>
      <c r="BQ92">
        <f>('broad money'!BQ92/100)*nGDP!BQ92</f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f>('broad money'!E93/100)*nGDP!E93</f>
        <v>0</v>
      </c>
      <c r="F93">
        <f>('broad money'!F93/100)*nGDP!F93</f>
        <v>0</v>
      </c>
      <c r="G93">
        <f>('broad money'!G93/100)*nGDP!G93</f>
        <v>0</v>
      </c>
      <c r="H93">
        <f>('broad money'!H93/100)*nGDP!H93</f>
        <v>0</v>
      </c>
      <c r="I93">
        <f>('broad money'!I93/100)*nGDP!I93</f>
        <v>0</v>
      </c>
      <c r="J93">
        <f>('broad money'!J93/100)*nGDP!J93</f>
        <v>0</v>
      </c>
      <c r="K93">
        <f>('broad money'!K93/100)*nGDP!K93</f>
        <v>0</v>
      </c>
      <c r="L93">
        <f>('broad money'!L93/100)*nGDP!L93</f>
        <v>0</v>
      </c>
      <c r="M93">
        <f>('broad money'!M93/100)*nGDP!M93</f>
        <v>0</v>
      </c>
      <c r="N93">
        <f>('broad money'!N93/100)*nGDP!N93</f>
        <v>0</v>
      </c>
      <c r="O93">
        <f>('broad money'!O93/100)*nGDP!O93</f>
        <v>0</v>
      </c>
      <c r="P93">
        <f>('broad money'!P93/100)*nGDP!P93</f>
        <v>0</v>
      </c>
      <c r="Q93">
        <f>('broad money'!Q93/100)*nGDP!Q93</f>
        <v>0</v>
      </c>
      <c r="R93">
        <f>('broad money'!R93/100)*nGDP!R93</f>
        <v>0</v>
      </c>
      <c r="S93">
        <f>('broad money'!S93/100)*nGDP!S93</f>
        <v>0</v>
      </c>
      <c r="T93">
        <f>('broad money'!T93/100)*nGDP!T93</f>
        <v>0</v>
      </c>
      <c r="U93">
        <f>('broad money'!U93/100)*nGDP!U93</f>
        <v>0</v>
      </c>
      <c r="V93">
        <f>('broad money'!V93/100)*nGDP!V93</f>
        <v>0</v>
      </c>
      <c r="W93">
        <f>('broad money'!W93/100)*nGDP!W93</f>
        <v>0</v>
      </c>
      <c r="X93">
        <f>('broad money'!X93/100)*nGDP!X93</f>
        <v>0</v>
      </c>
      <c r="Y93">
        <f>('broad money'!Y93/100)*nGDP!Y93</f>
        <v>0</v>
      </c>
      <c r="Z93">
        <f>('broad money'!Z93/100)*nGDP!Z93</f>
        <v>0</v>
      </c>
      <c r="AA93">
        <f>('broad money'!AA93/100)*nGDP!AA93</f>
        <v>0</v>
      </c>
      <c r="AB93">
        <f>('broad money'!AB93/100)*nGDP!AB93</f>
        <v>0</v>
      </c>
      <c r="AC93">
        <f>('broad money'!AC93/100)*nGDP!AC93</f>
        <v>0</v>
      </c>
      <c r="AD93">
        <f>('broad money'!AD93/100)*nGDP!AD93</f>
        <v>0</v>
      </c>
      <c r="AE93">
        <f>('broad money'!AE93/100)*nGDP!AE93</f>
        <v>23439592.506836474</v>
      </c>
      <c r="AF93">
        <f>('broad money'!AF93/100)*nGDP!AF93</f>
        <v>40831234.855323732</v>
      </c>
      <c r="AG93">
        <f>('broad money'!AG93/100)*nGDP!AG93</f>
        <v>35644555.252507508</v>
      </c>
      <c r="AH93">
        <f>('broad money'!AH93/100)*nGDP!AH93</f>
        <v>30069413.913396239</v>
      </c>
      <c r="AI93">
        <f>('broad money'!AI93/100)*nGDP!AI93</f>
        <v>168013170.15370673</v>
      </c>
      <c r="AJ93">
        <f>('broad money'!AJ93/100)*nGDP!AJ93</f>
        <v>32780213.357014451</v>
      </c>
      <c r="AK93">
        <f>('broad money'!AK93/100)*nGDP!AK93</f>
        <v>36475791.306324318</v>
      </c>
      <c r="AL93">
        <f>('broad money'!AL93/100)*nGDP!AL93</f>
        <v>35237395.162401371</v>
      </c>
      <c r="AM93">
        <f>('broad money'!AM93/100)*nGDP!AM93</f>
        <v>40921060.500511169</v>
      </c>
      <c r="AN93">
        <f>('broad money'!AN93/100)*nGDP!AN93</f>
        <v>41741777.159565687</v>
      </c>
      <c r="AO93">
        <f>('broad money'!AO93/100)*nGDP!AO93</f>
        <v>42419973.894175693</v>
      </c>
      <c r="AP93">
        <f>('broad money'!AP93/100)*nGDP!AP93</f>
        <v>64688506.560868584</v>
      </c>
      <c r="AQ93">
        <f>('broad money'!AQ93/100)*nGDP!AQ93</f>
        <v>56866343.015918516</v>
      </c>
      <c r="AR93">
        <f>('broad money'!AR93/100)*nGDP!AR93</f>
        <v>66224556.768070377</v>
      </c>
      <c r="AS93">
        <f>('broad money'!AS93/100)*nGDP!AS93</f>
        <v>92281137.529380187</v>
      </c>
      <c r="AT93">
        <f>('broad money'!AT93/100)*nGDP!AT93</f>
        <v>77502019.111357033</v>
      </c>
      <c r="AU93">
        <f>('broad money'!AU93/100)*nGDP!AU93</f>
        <v>102875795.38972814</v>
      </c>
      <c r="AV93">
        <f>('broad money'!AV93/100)*nGDP!AV93</f>
        <v>52220787.060365379</v>
      </c>
      <c r="AW93">
        <f>('broad money'!AW93/100)*nGDP!AW93</f>
        <v>81513703.644194961</v>
      </c>
      <c r="AX93">
        <f>('broad money'!AX93/100)*nGDP!AX93</f>
        <v>96649328.079092771</v>
      </c>
      <c r="AY93">
        <f>('broad money'!AY93/100)*nGDP!AY93</f>
        <v>101753924.67788517</v>
      </c>
      <c r="AZ93">
        <f>('broad money'!AZ93/100)*nGDP!AZ93</f>
        <v>140611845.95563236</v>
      </c>
      <c r="BA93">
        <f>('broad money'!BA93/100)*nGDP!BA93</f>
        <v>195761740.11666164</v>
      </c>
      <c r="BB93">
        <f>('broad money'!BB93/100)*nGDP!BB93</f>
        <v>199075366.58132124</v>
      </c>
      <c r="BC93">
        <f>('broad money'!BC93/100)*nGDP!BC93</f>
        <v>226201977.88801193</v>
      </c>
      <c r="BD93">
        <f>('broad money'!BD93/100)*nGDP!BD93</f>
        <v>345620867.18117487</v>
      </c>
      <c r="BE93">
        <f>('broad money'!BE93/100)*nGDP!BE93</f>
        <v>301818093.64521205</v>
      </c>
      <c r="BF93">
        <f>('broad money'!BF93/100)*nGDP!BF93</f>
        <v>327580986.02651608</v>
      </c>
      <c r="BG93">
        <f>('broad money'!BG93/100)*nGDP!BG93</f>
        <v>487512562.25640398</v>
      </c>
      <c r="BH93">
        <f>('broad money'!BH93/100)*nGDP!BH93</f>
        <v>517866984.02211142</v>
      </c>
      <c r="BI93">
        <f>('broad money'!BI93/100)*nGDP!BI93</f>
        <v>564897157.36706543</v>
      </c>
      <c r="BJ93">
        <f>('broad money'!BJ93/100)*nGDP!BJ93</f>
        <v>592757005.62603641</v>
      </c>
      <c r="BK93">
        <f>('broad money'!BK93/100)*nGDP!BK93</f>
        <v>657184483.56547332</v>
      </c>
      <c r="BL93">
        <f>('broad money'!BL93/100)*nGDP!BL93</f>
        <v>624591367.96482956</v>
      </c>
      <c r="BM93">
        <f>('broad money'!BM93/100)*nGDP!BM93</f>
        <v>693607187.94999802</v>
      </c>
      <c r="BN93">
        <f>('broad money'!BN93/100)*nGDP!BN93</f>
        <v>870364709.38600755</v>
      </c>
      <c r="BO93">
        <f>('broad money'!BO93/100)*nGDP!BO93</f>
        <v>800895544.95922852</v>
      </c>
      <c r="BP93">
        <f>('broad money'!BP93/100)*nGDP!BP93</f>
        <v>814568380.45890486</v>
      </c>
      <c r="BQ93">
        <f>('broad money'!BQ93/100)*nGDP!BQ93</f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f>('broad money'!E94/100)*nGDP!E94</f>
        <v>0</v>
      </c>
      <c r="F94">
        <f>('broad money'!F94/100)*nGDP!F94</f>
        <v>0</v>
      </c>
      <c r="G94">
        <f>('broad money'!G94/100)*nGDP!G94</f>
        <v>0</v>
      </c>
      <c r="H94">
        <f>('broad money'!H94/100)*nGDP!H94</f>
        <v>0</v>
      </c>
      <c r="I94">
        <f>('broad money'!I94/100)*nGDP!I94</f>
        <v>0</v>
      </c>
      <c r="J94">
        <f>('broad money'!J94/100)*nGDP!J94</f>
        <v>0</v>
      </c>
      <c r="K94">
        <f>('broad money'!K94/100)*nGDP!K94</f>
        <v>0</v>
      </c>
      <c r="L94">
        <f>('broad money'!L94/100)*nGDP!L94</f>
        <v>0</v>
      </c>
      <c r="M94">
        <f>('broad money'!M94/100)*nGDP!M94</f>
        <v>0</v>
      </c>
      <c r="N94">
        <f>('broad money'!N94/100)*nGDP!N94</f>
        <v>0</v>
      </c>
      <c r="O94">
        <f>('broad money'!O94/100)*nGDP!O94</f>
        <v>0</v>
      </c>
      <c r="P94">
        <f>('broad money'!P94/100)*nGDP!P94</f>
        <v>0</v>
      </c>
      <c r="Q94">
        <f>('broad money'!Q94/100)*nGDP!Q94</f>
        <v>0</v>
      </c>
      <c r="R94">
        <f>('broad money'!R94/100)*nGDP!R94</f>
        <v>0</v>
      </c>
      <c r="S94">
        <f>('broad money'!S94/100)*nGDP!S94</f>
        <v>0</v>
      </c>
      <c r="T94">
        <f>('broad money'!T94/100)*nGDP!T94</f>
        <v>0</v>
      </c>
      <c r="U94">
        <f>('broad money'!U94/100)*nGDP!U94</f>
        <v>0</v>
      </c>
      <c r="V94">
        <f>('broad money'!V94/100)*nGDP!V94</f>
        <v>0</v>
      </c>
      <c r="W94">
        <f>('broad money'!W94/100)*nGDP!W94</f>
        <v>0</v>
      </c>
      <c r="X94">
        <f>('broad money'!X94/100)*nGDP!X94</f>
        <v>0</v>
      </c>
      <c r="Y94">
        <f>('broad money'!Y94/100)*nGDP!Y94</f>
        <v>0</v>
      </c>
      <c r="Z94">
        <f>('broad money'!Z94/100)*nGDP!Z94</f>
        <v>0</v>
      </c>
      <c r="AA94">
        <f>('broad money'!AA94/100)*nGDP!AA94</f>
        <v>0</v>
      </c>
      <c r="AB94">
        <f>('broad money'!AB94/100)*nGDP!AB94</f>
        <v>0</v>
      </c>
      <c r="AC94">
        <f>('broad money'!AC94/100)*nGDP!AC94</f>
        <v>0</v>
      </c>
      <c r="AD94">
        <f>('broad money'!AD94/100)*nGDP!AD94</f>
        <v>19970486.639024369</v>
      </c>
      <c r="AE94">
        <f>('broad money'!AE94/100)*nGDP!AE94</f>
        <v>30421081.126009319</v>
      </c>
      <c r="AF94">
        <f>('broad money'!AF94/100)*nGDP!AF94</f>
        <v>31390523.459837753</v>
      </c>
      <c r="AG94">
        <f>('broad money'!AG94/100)*nGDP!AG94</f>
        <v>18808237.359310832</v>
      </c>
      <c r="AH94">
        <f>('broad money'!AH94/100)*nGDP!AH94</f>
        <v>24710955.873909719</v>
      </c>
      <c r="AI94">
        <f>('broad money'!AI94/100)*nGDP!AI94</f>
        <v>13901907.873595538</v>
      </c>
      <c r="AJ94">
        <f>('broad money'!AJ94/100)*nGDP!AJ94</f>
        <v>11828848.899266068</v>
      </c>
      <c r="AK94">
        <f>('broad money'!AK94/100)*nGDP!AK94</f>
        <v>16422873.634835424</v>
      </c>
      <c r="AL94">
        <f>('broad money'!AL94/100)*nGDP!AL94</f>
        <v>11442189.894731799</v>
      </c>
      <c r="AM94">
        <f>('broad money'!AM94/100)*nGDP!AM94</f>
        <v>13978628.163476536</v>
      </c>
      <c r="AN94">
        <f>('broad money'!AN94/100)*nGDP!AN94</f>
        <v>23159443.9606627</v>
      </c>
      <c r="AO94">
        <f>('broad money'!AO94/100)*nGDP!AO94</f>
        <v>32266487.327603873</v>
      </c>
      <c r="AP94">
        <f>('broad money'!AP94/100)*nGDP!AP94</f>
        <v>30911335.878696766</v>
      </c>
      <c r="AQ94">
        <f>('broad money'!AQ94/100)*nGDP!AQ94</f>
        <v>35340176.745802619</v>
      </c>
      <c r="AR94">
        <f>('broad money'!AR94/100)*nGDP!AR94</f>
        <v>57109065.126130618</v>
      </c>
      <c r="AS94">
        <f>('broad money'!AS94/100)*nGDP!AS94</f>
        <v>67287352.121131271</v>
      </c>
      <c r="AT94">
        <f>('broad money'!AT94/100)*nGDP!AT94</f>
        <v>83803238.165526137</v>
      </c>
      <c r="AU94">
        <f>('broad money'!AU94/100)*nGDP!AU94</f>
        <v>136082648.17108804</v>
      </c>
      <c r="AV94">
        <f>('broad money'!AV94/100)*nGDP!AV94</f>
        <v>261766898.60621104</v>
      </c>
      <c r="AW94">
        <f>('broad money'!AW94/100)*nGDP!AW94</f>
        <v>382844632.28925037</v>
      </c>
      <c r="AX94">
        <f>('broad money'!AX94/100)*nGDP!AX94</f>
        <v>525055448.85084081</v>
      </c>
      <c r="AY94">
        <f>('broad money'!AY94/100)*nGDP!AY94</f>
        <v>597151772.42789459</v>
      </c>
      <c r="AZ94">
        <f>('broad money'!AZ94/100)*nGDP!AZ94</f>
        <v>914502631.93695068</v>
      </c>
      <c r="BA94">
        <f>('broad money'!BA94/100)*nGDP!BA94</f>
        <v>1279026844.9256873</v>
      </c>
      <c r="BB94">
        <f>('broad money'!BB94/100)*nGDP!BB94</f>
        <v>1503643794.832674</v>
      </c>
      <c r="BC94">
        <f>('broad money'!BC94/100)*nGDP!BC94</f>
        <v>1835106163.7816691</v>
      </c>
      <c r="BD94">
        <f>('broad money'!BD94/100)*nGDP!BD94</f>
        <v>1926796068.7910826</v>
      </c>
      <c r="BE94">
        <f>('broad money'!BE94/100)*nGDP!BE94</f>
        <v>2838080525.4052062</v>
      </c>
      <c r="BF94">
        <f>('broad money'!BF94/100)*nGDP!BF94</f>
        <v>3116017759.9163318</v>
      </c>
      <c r="BG94">
        <f>('broad money'!BG94/100)*nGDP!BG94</f>
        <v>2622745873.9701071</v>
      </c>
      <c r="BH94">
        <f>('broad money'!BH94/100)*nGDP!BH94</f>
        <v>2036495563.3878601</v>
      </c>
      <c r="BI94">
        <f>('broad money'!BI94/100)*nGDP!BI94</f>
        <v>1604777234.5187812</v>
      </c>
      <c r="BJ94">
        <f>('broad money'!BJ94/100)*nGDP!BJ94</f>
        <v>1553413440.9011869</v>
      </c>
      <c r="BK94">
        <f>('broad money'!BK94/100)*nGDP!BK94</f>
        <v>1611316423.2293916</v>
      </c>
      <c r="BL94">
        <f>('broad money'!BL94/100)*nGDP!BL94</f>
        <v>1416597369.8808081</v>
      </c>
      <c r="BM94">
        <f>('broad money'!BM94/100)*nGDP!BM94</f>
        <v>1369039540.8415103</v>
      </c>
      <c r="BN94">
        <f>('broad money'!BN94/100)*nGDP!BN94</f>
        <v>1412004845.3586507</v>
      </c>
      <c r="BO94">
        <f>('broad money'!BO94/100)*nGDP!BO94</f>
        <v>1531256345.1417902</v>
      </c>
      <c r="BP94">
        <f>('broad money'!BP94/100)*nGDP!BP94</f>
        <v>1712048779.2211881</v>
      </c>
      <c r="BQ94">
        <f>('broad money'!BQ94/100)*nGDP!BQ94</f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f>('broad money'!E95/100)*nGDP!E95</f>
        <v>0</v>
      </c>
      <c r="F95">
        <f>('broad money'!F95/100)*nGDP!F95</f>
        <v>0</v>
      </c>
      <c r="G95">
        <f>('broad money'!G95/100)*nGDP!G95</f>
        <v>0</v>
      </c>
      <c r="H95">
        <f>('broad money'!H95/100)*nGDP!H95</f>
        <v>0</v>
      </c>
      <c r="I95">
        <f>('broad money'!I95/100)*nGDP!I95</f>
        <v>0</v>
      </c>
      <c r="J95">
        <f>('broad money'!J95/100)*nGDP!J95</f>
        <v>0</v>
      </c>
      <c r="K95">
        <f>('broad money'!K95/100)*nGDP!K95</f>
        <v>0</v>
      </c>
      <c r="L95">
        <f>('broad money'!L95/100)*nGDP!L95</f>
        <v>0</v>
      </c>
      <c r="M95">
        <f>('broad money'!M95/100)*nGDP!M95</f>
        <v>0</v>
      </c>
      <c r="N95">
        <f>('broad money'!N95/100)*nGDP!N95</f>
        <v>0</v>
      </c>
      <c r="O95">
        <f>('broad money'!O95/100)*nGDP!O95</f>
        <v>0</v>
      </c>
      <c r="P95">
        <f>('broad money'!P95/100)*nGDP!P95</f>
        <v>0</v>
      </c>
      <c r="Q95">
        <f>('broad money'!Q95/100)*nGDP!Q95</f>
        <v>0</v>
      </c>
      <c r="R95">
        <f>('broad money'!R95/100)*nGDP!R95</f>
        <v>0</v>
      </c>
      <c r="S95">
        <f>('broad money'!S95/100)*nGDP!S95</f>
        <v>0</v>
      </c>
      <c r="T95">
        <f>('broad money'!T95/100)*nGDP!T95</f>
        <v>0</v>
      </c>
      <c r="U95">
        <f>('broad money'!U95/100)*nGDP!U95</f>
        <v>0</v>
      </c>
      <c r="V95">
        <f>('broad money'!V95/100)*nGDP!V95</f>
        <v>0</v>
      </c>
      <c r="W95">
        <f>('broad money'!W95/100)*nGDP!W95</f>
        <v>0</v>
      </c>
      <c r="X95">
        <f>('broad money'!X95/100)*nGDP!X95</f>
        <v>0</v>
      </c>
      <c r="Y95">
        <f>('broad money'!Y95/100)*nGDP!Y95</f>
        <v>0</v>
      </c>
      <c r="Z95">
        <f>('broad money'!Z95/100)*nGDP!Z95</f>
        <v>0</v>
      </c>
      <c r="AA95">
        <f>('broad money'!AA95/100)*nGDP!AA95</f>
        <v>0</v>
      </c>
      <c r="AB95">
        <f>('broad money'!AB95/100)*nGDP!AB95</f>
        <v>0</v>
      </c>
      <c r="AC95">
        <f>('broad money'!AC95/100)*nGDP!AC95</f>
        <v>0</v>
      </c>
      <c r="AD95">
        <f>('broad money'!AD95/100)*nGDP!AD95</f>
        <v>0</v>
      </c>
      <c r="AE95">
        <f>('broad money'!AE95/100)*nGDP!AE95</f>
        <v>0</v>
      </c>
      <c r="AF95">
        <f>('broad money'!AF95/100)*nGDP!AF95</f>
        <v>0</v>
      </c>
      <c r="AG95">
        <f>('broad money'!AG95/100)*nGDP!AG95</f>
        <v>0</v>
      </c>
      <c r="AH95">
        <f>('broad money'!AH95/100)*nGDP!AH95</f>
        <v>0</v>
      </c>
      <c r="AI95">
        <f>('broad money'!AI95/100)*nGDP!AI95</f>
        <v>0</v>
      </c>
      <c r="AJ95">
        <f>('broad money'!AJ95/100)*nGDP!AJ95</f>
        <v>0</v>
      </c>
      <c r="AK95">
        <f>('broad money'!AK95/100)*nGDP!AK95</f>
        <v>0</v>
      </c>
      <c r="AL95">
        <f>('broad money'!AL95/100)*nGDP!AL95</f>
        <v>0</v>
      </c>
      <c r="AM95">
        <f>('broad money'!AM95/100)*nGDP!AM95</f>
        <v>0</v>
      </c>
      <c r="AN95">
        <f>('broad money'!AN95/100)*nGDP!AN95</f>
        <v>0</v>
      </c>
      <c r="AO95">
        <f>('broad money'!AO95/100)*nGDP!AO95</f>
        <v>0</v>
      </c>
      <c r="AP95">
        <f>('broad money'!AP95/100)*nGDP!AP95</f>
        <v>0</v>
      </c>
      <c r="AQ95">
        <f>('broad money'!AQ95/100)*nGDP!AQ95</f>
        <v>0</v>
      </c>
      <c r="AR95">
        <f>('broad money'!AR95/100)*nGDP!AR95</f>
        <v>0</v>
      </c>
      <c r="AS95">
        <f>('broad money'!AS95/100)*nGDP!AS95</f>
        <v>0</v>
      </c>
      <c r="AT95">
        <f>('broad money'!AT95/100)*nGDP!AT95</f>
        <v>0</v>
      </c>
      <c r="AU95">
        <f>('broad money'!AU95/100)*nGDP!AU95</f>
        <v>0</v>
      </c>
      <c r="AV95">
        <f>('broad money'!AV95/100)*nGDP!AV95</f>
        <v>0</v>
      </c>
      <c r="AW95">
        <f>('broad money'!AW95/100)*nGDP!AW95</f>
        <v>0</v>
      </c>
      <c r="AX95">
        <f>('broad money'!AX95/100)*nGDP!AX95</f>
        <v>0</v>
      </c>
      <c r="AY95">
        <f>('broad money'!AY95/100)*nGDP!AY95</f>
        <v>0</v>
      </c>
      <c r="AZ95">
        <f>('broad money'!AZ95/100)*nGDP!AZ95</f>
        <v>0</v>
      </c>
      <c r="BA95">
        <f>('broad money'!BA95/100)*nGDP!BA95</f>
        <v>0</v>
      </c>
      <c r="BB95">
        <f>('broad money'!BB95/100)*nGDP!BB95</f>
        <v>0</v>
      </c>
      <c r="BC95">
        <f>('broad money'!BC95/100)*nGDP!BC95</f>
        <v>0</v>
      </c>
      <c r="BD95">
        <f>('broad money'!BD95/100)*nGDP!BD95</f>
        <v>0</v>
      </c>
      <c r="BE95">
        <f>('broad money'!BE95/100)*nGDP!BE95</f>
        <v>0</v>
      </c>
      <c r="BF95">
        <f>('broad money'!BF95/100)*nGDP!BF95</f>
        <v>0</v>
      </c>
      <c r="BG95">
        <f>('broad money'!BG95/100)*nGDP!BG95</f>
        <v>0</v>
      </c>
      <c r="BH95">
        <f>('broad money'!BH95/100)*nGDP!BH95</f>
        <v>0</v>
      </c>
      <c r="BI95">
        <f>('broad money'!BI95/100)*nGDP!BI95</f>
        <v>0</v>
      </c>
      <c r="BJ95">
        <f>('broad money'!BJ95/100)*nGDP!BJ95</f>
        <v>0</v>
      </c>
      <c r="BK95">
        <f>('broad money'!BK95/100)*nGDP!BK95</f>
        <v>0</v>
      </c>
      <c r="BL95">
        <f>('broad money'!BL95/100)*nGDP!BL95</f>
        <v>0</v>
      </c>
      <c r="BM95">
        <f>('broad money'!BM95/100)*nGDP!BM95</f>
        <v>0</v>
      </c>
      <c r="BN95">
        <f>('broad money'!BN95/100)*nGDP!BN95</f>
        <v>0</v>
      </c>
      <c r="BO95">
        <f>('broad money'!BO95/100)*nGDP!BO95</f>
        <v>0</v>
      </c>
      <c r="BP95">
        <f>('broad money'!BP95/100)*nGDP!BP95</f>
        <v>0</v>
      </c>
      <c r="BQ95">
        <f>('broad money'!BQ95/100)*nGDP!BQ95</f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f>('broad money'!E96/100)*nGDP!E96</f>
        <v>0</v>
      </c>
      <c r="F96">
        <f>('broad money'!F96/100)*nGDP!F96</f>
        <v>0</v>
      </c>
      <c r="G96">
        <f>('broad money'!G96/100)*nGDP!G96</f>
        <v>0</v>
      </c>
      <c r="H96">
        <f>('broad money'!H96/100)*nGDP!H96</f>
        <v>0</v>
      </c>
      <c r="I96">
        <f>('broad money'!I96/100)*nGDP!I96</f>
        <v>0</v>
      </c>
      <c r="J96">
        <f>('broad money'!J96/100)*nGDP!J96</f>
        <v>0</v>
      </c>
      <c r="K96">
        <f>('broad money'!K96/100)*nGDP!K96</f>
        <v>0</v>
      </c>
      <c r="L96">
        <f>('broad money'!L96/100)*nGDP!L96</f>
        <v>0</v>
      </c>
      <c r="M96">
        <f>('broad money'!M96/100)*nGDP!M96</f>
        <v>0</v>
      </c>
      <c r="N96">
        <f>('broad money'!N96/100)*nGDP!N96</f>
        <v>0</v>
      </c>
      <c r="O96">
        <f>('broad money'!O96/100)*nGDP!O96</f>
        <v>0</v>
      </c>
      <c r="P96">
        <f>('broad money'!P96/100)*nGDP!P96</f>
        <v>0</v>
      </c>
      <c r="Q96">
        <f>('broad money'!Q96/100)*nGDP!Q96</f>
        <v>0</v>
      </c>
      <c r="R96">
        <f>('broad money'!R96/100)*nGDP!R96</f>
        <v>0</v>
      </c>
      <c r="S96">
        <f>('broad money'!S96/100)*nGDP!S96</f>
        <v>0</v>
      </c>
      <c r="T96">
        <f>('broad money'!T96/100)*nGDP!T96</f>
        <v>0</v>
      </c>
      <c r="U96">
        <f>('broad money'!U96/100)*nGDP!U96</f>
        <v>0</v>
      </c>
      <c r="V96">
        <f>('broad money'!V96/100)*nGDP!V96</f>
        <v>33247037.03703706</v>
      </c>
      <c r="W96">
        <f>('broad money'!W96/100)*nGDP!W96</f>
        <v>39770000</v>
      </c>
      <c r="X96">
        <f>('broad money'!X96/100)*nGDP!X96</f>
        <v>45703703.703703567</v>
      </c>
      <c r="Y96">
        <f>('broad money'!Y96/100)*nGDP!Y96</f>
        <v>48500370.370370388</v>
      </c>
      <c r="Z96">
        <f>('broad money'!Z96/100)*nGDP!Z96</f>
        <v>52280370.370370448</v>
      </c>
      <c r="AA96">
        <f>('broad money'!AA96/100)*nGDP!AA96</f>
        <v>50525555.555555597</v>
      </c>
      <c r="AB96">
        <f>('broad money'!AB96/100)*nGDP!AB96</f>
        <v>48280370.370370276</v>
      </c>
      <c r="AC96">
        <f>('broad money'!AC96/100)*nGDP!AC96</f>
        <v>54969259.238066718</v>
      </c>
      <c r="AD96">
        <f>('broad money'!AD96/100)*nGDP!AD96</f>
        <v>65634444.450095773</v>
      </c>
      <c r="AE96">
        <f>('broad money'!AE96/100)*nGDP!AE96</f>
        <v>84054444.455747575</v>
      </c>
      <c r="AF96">
        <f>('broad money'!AF96/100)*nGDP!AF96</f>
        <v>93905555.555555776</v>
      </c>
      <c r="AG96">
        <f>('broad money'!AG96/100)*nGDP!AG96</f>
        <v>114908148.14814828</v>
      </c>
      <c r="AH96">
        <f>('broad money'!AH96/100)*nGDP!AH96</f>
        <v>122583703.70370357</v>
      </c>
      <c r="AI96">
        <f>('broad money'!AI96/100)*nGDP!AI96</f>
        <v>134261851.85185197</v>
      </c>
      <c r="AJ96">
        <f>('broad money'!AJ96/100)*nGDP!AJ96</f>
        <v>141482222.22222239</v>
      </c>
      <c r="AK96">
        <f>('broad money'!AK96/100)*nGDP!AK96</f>
        <v>150858888.88888878</v>
      </c>
      <c r="AL96">
        <f>('broad money'!AL96/100)*nGDP!AL96</f>
        <v>185918888.8888889</v>
      </c>
      <c r="AM96">
        <f>('broad money'!AM96/100)*nGDP!AM96</f>
        <v>209071481.48148164</v>
      </c>
      <c r="AN96">
        <f>('broad money'!AN96/100)*nGDP!AN96</f>
        <v>231014897.40740782</v>
      </c>
      <c r="AO96">
        <f>('broad money'!AO96/100)*nGDP!AO96</f>
        <v>253983764.44444418</v>
      </c>
      <c r="AP96">
        <f>('broad money'!AP96/100)*nGDP!AP96</f>
        <v>279523108.88888937</v>
      </c>
      <c r="AQ96">
        <f>('broad money'!AQ96/100)*nGDP!AQ96</f>
        <v>313841488.88888907</v>
      </c>
      <c r="AR96">
        <f>('broad money'!AR96/100)*nGDP!AR96</f>
        <v>357228051.85185164</v>
      </c>
      <c r="AS96">
        <f>('broad money'!AS96/100)*nGDP!AS96</f>
        <v>406542323.70370358</v>
      </c>
      <c r="AT96">
        <f>('broad money'!AT96/100)*nGDP!AT96</f>
        <v>451382372.22222227</v>
      </c>
      <c r="AU96">
        <f>('broad money'!AU96/100)*nGDP!AU96</f>
        <v>498949421.48148125</v>
      </c>
      <c r="AV96">
        <f>('broad money'!AV96/100)*nGDP!AV96</f>
        <v>529363986.66666633</v>
      </c>
      <c r="AW96">
        <f>('broad money'!AW96/100)*nGDP!AW96</f>
        <v>636414475.55555308</v>
      </c>
      <c r="AX96">
        <f>('broad money'!AX96/100)*nGDP!AX96</f>
        <v>596652713.70370352</v>
      </c>
      <c r="AY96">
        <f>('broad money'!AY96/100)*nGDP!AY96</f>
        <v>610311145.55555606</v>
      </c>
      <c r="AZ96">
        <f>('broad money'!AZ96/100)*nGDP!AZ96</f>
        <v>684610498.51851869</v>
      </c>
      <c r="BA96">
        <f>('broad money'!BA96/100)*nGDP!BA96</f>
        <v>719480454.81481445</v>
      </c>
      <c r="BB96">
        <f>('broad money'!BB96/100)*nGDP!BB96</f>
        <v>743492908.88888848</v>
      </c>
      <c r="BC96">
        <f>('broad money'!BC96/100)*nGDP!BC96</f>
        <v>766948032.2203784</v>
      </c>
      <c r="BD96">
        <f>('broad money'!BD96/100)*nGDP!BD96</f>
        <v>769724077.40885866</v>
      </c>
      <c r="BE96">
        <f>('broad money'!BE96/100)*nGDP!BE96</f>
        <v>731292165.50864744</v>
      </c>
      <c r="BF96">
        <f>('broad money'!BF96/100)*nGDP!BF96</f>
        <v>758837848.87678123</v>
      </c>
      <c r="BG96">
        <f>('broad money'!BG96/100)*nGDP!BG96</f>
        <v>805626770.92862976</v>
      </c>
      <c r="BH96">
        <f>('broad money'!BH96/100)*nGDP!BH96</f>
        <v>864621851.85185122</v>
      </c>
      <c r="BI96">
        <f>('broad money'!BI96/100)*nGDP!BI96</f>
        <v>903374074.07407355</v>
      </c>
      <c r="BJ96">
        <f>('broad money'!BJ96/100)*nGDP!BJ96</f>
        <v>931300000.00000417</v>
      </c>
      <c r="BK96">
        <f>('broad money'!BK96/100)*nGDP!BK96</f>
        <v>1017410046.6555508</v>
      </c>
      <c r="BL96">
        <f>('broad money'!BL96/100)*nGDP!BL96</f>
        <v>996760688.88889265</v>
      </c>
      <c r="BM96">
        <f>('broad money'!BM96/100)*nGDP!BM96</f>
        <v>984733127.83703554</v>
      </c>
      <c r="BN96">
        <f>('broad money'!BN96/100)*nGDP!BN96</f>
        <v>1068392854.5740745</v>
      </c>
      <c r="BO96">
        <f>('broad money'!BO96/100)*nGDP!BO96</f>
        <v>1174017380.6111076</v>
      </c>
      <c r="BP96">
        <f>('broad money'!BP96/100)*nGDP!BP96</f>
        <v>1189999039.8296301</v>
      </c>
      <c r="BQ96">
        <f>('broad money'!BQ96/100)*nGDP!BQ96</f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f>('broad money'!E97/100)*nGDP!E97</f>
        <v>0</v>
      </c>
      <c r="F97">
        <f>('broad money'!F97/100)*nGDP!F97</f>
        <v>0</v>
      </c>
      <c r="G97">
        <f>('broad money'!G97/100)*nGDP!G97</f>
        <v>0</v>
      </c>
      <c r="H97">
        <f>('broad money'!H97/100)*nGDP!H97</f>
        <v>0</v>
      </c>
      <c r="I97">
        <f>('broad money'!I97/100)*nGDP!I97</f>
        <v>0</v>
      </c>
      <c r="J97">
        <f>('broad money'!J97/100)*nGDP!J97</f>
        <v>0</v>
      </c>
      <c r="K97">
        <f>('broad money'!K97/100)*nGDP!K97</f>
        <v>0</v>
      </c>
      <c r="L97">
        <f>('broad money'!L97/100)*nGDP!L97</f>
        <v>0</v>
      </c>
      <c r="M97">
        <f>('broad money'!M97/100)*nGDP!M97</f>
        <v>0</v>
      </c>
      <c r="N97">
        <f>('broad money'!N97/100)*nGDP!N97</f>
        <v>0</v>
      </c>
      <c r="O97">
        <f>('broad money'!O97/100)*nGDP!O97</f>
        <v>0</v>
      </c>
      <c r="P97">
        <f>('broad money'!P97/100)*nGDP!P97</f>
        <v>0</v>
      </c>
      <c r="Q97">
        <f>('broad money'!Q97/100)*nGDP!Q97</f>
        <v>0</v>
      </c>
      <c r="R97">
        <f>('broad money'!R97/100)*nGDP!R97</f>
        <v>0</v>
      </c>
      <c r="S97">
        <f>('broad money'!S97/100)*nGDP!S97</f>
        <v>0</v>
      </c>
      <c r="T97">
        <f>('broad money'!T97/100)*nGDP!T97</f>
        <v>0</v>
      </c>
      <c r="U97">
        <f>('broad money'!U97/100)*nGDP!U97</f>
        <v>0</v>
      </c>
      <c r="V97">
        <f>('broad money'!V97/100)*nGDP!V97</f>
        <v>0</v>
      </c>
      <c r="W97">
        <f>('broad money'!W97/100)*nGDP!W97</f>
        <v>0</v>
      </c>
      <c r="X97">
        <f>('broad money'!X97/100)*nGDP!X97</f>
        <v>0</v>
      </c>
      <c r="Y97">
        <f>('broad money'!Y97/100)*nGDP!Y97</f>
        <v>0</v>
      </c>
      <c r="Z97">
        <f>('broad money'!Z97/100)*nGDP!Z97</f>
        <v>0</v>
      </c>
      <c r="AA97">
        <f>('broad money'!AA97/100)*nGDP!AA97</f>
        <v>0</v>
      </c>
      <c r="AB97">
        <f>('broad money'!AB97/100)*nGDP!AB97</f>
        <v>0</v>
      </c>
      <c r="AC97">
        <f>('broad money'!AC97/100)*nGDP!AC97</f>
        <v>0</v>
      </c>
      <c r="AD97">
        <f>('broad money'!AD97/100)*nGDP!AD97</f>
        <v>0</v>
      </c>
      <c r="AE97">
        <f>('broad money'!AE97/100)*nGDP!AE97</f>
        <v>0</v>
      </c>
      <c r="AF97">
        <f>('broad money'!AF97/100)*nGDP!AF97</f>
        <v>0</v>
      </c>
      <c r="AG97">
        <f>('broad money'!AG97/100)*nGDP!AG97</f>
        <v>0</v>
      </c>
      <c r="AH97">
        <f>('broad money'!AH97/100)*nGDP!AH97</f>
        <v>0</v>
      </c>
      <c r="AI97">
        <f>('broad money'!AI97/100)*nGDP!AI97</f>
        <v>0</v>
      </c>
      <c r="AJ97">
        <f>('broad money'!AJ97/100)*nGDP!AJ97</f>
        <v>0</v>
      </c>
      <c r="AK97">
        <f>('broad money'!AK97/100)*nGDP!AK97</f>
        <v>0</v>
      </c>
      <c r="AL97">
        <f>('broad money'!AL97/100)*nGDP!AL97</f>
        <v>0</v>
      </c>
      <c r="AM97">
        <f>('broad money'!AM97/100)*nGDP!AM97</f>
        <v>0</v>
      </c>
      <c r="AN97">
        <f>('broad money'!AN97/100)*nGDP!AN97</f>
        <v>0</v>
      </c>
      <c r="AO97">
        <f>('broad money'!AO97/100)*nGDP!AO97</f>
        <v>0</v>
      </c>
      <c r="AP97">
        <f>('broad money'!AP97/100)*nGDP!AP97</f>
        <v>0</v>
      </c>
      <c r="AQ97">
        <f>('broad money'!AQ97/100)*nGDP!AQ97</f>
        <v>0</v>
      </c>
      <c r="AR97">
        <f>('broad money'!AR97/100)*nGDP!AR97</f>
        <v>0</v>
      </c>
      <c r="AS97">
        <f>('broad money'!AS97/100)*nGDP!AS97</f>
        <v>0</v>
      </c>
      <c r="AT97">
        <f>('broad money'!AT97/100)*nGDP!AT97</f>
        <v>0</v>
      </c>
      <c r="AU97">
        <f>('broad money'!AU97/100)*nGDP!AU97</f>
        <v>0</v>
      </c>
      <c r="AV97">
        <f>('broad money'!AV97/100)*nGDP!AV97</f>
        <v>0</v>
      </c>
      <c r="AW97">
        <f>('broad money'!AW97/100)*nGDP!AW97</f>
        <v>0</v>
      </c>
      <c r="AX97">
        <f>('broad money'!AX97/100)*nGDP!AX97</f>
        <v>0</v>
      </c>
      <c r="AY97">
        <f>('broad money'!AY97/100)*nGDP!AY97</f>
        <v>0</v>
      </c>
      <c r="AZ97">
        <f>('broad money'!AZ97/100)*nGDP!AZ97</f>
        <v>0</v>
      </c>
      <c r="BA97">
        <f>('broad money'!BA97/100)*nGDP!BA97</f>
        <v>0</v>
      </c>
      <c r="BB97">
        <f>('broad money'!BB97/100)*nGDP!BB97</f>
        <v>0</v>
      </c>
      <c r="BC97">
        <f>('broad money'!BC97/100)*nGDP!BC97</f>
        <v>0</v>
      </c>
      <c r="BD97">
        <f>('broad money'!BD97/100)*nGDP!BD97</f>
        <v>0</v>
      </c>
      <c r="BE97">
        <f>('broad money'!BE97/100)*nGDP!BE97</f>
        <v>0</v>
      </c>
      <c r="BF97">
        <f>('broad money'!BF97/100)*nGDP!BF97</f>
        <v>0</v>
      </c>
      <c r="BG97">
        <f>('broad money'!BG97/100)*nGDP!BG97</f>
        <v>0</v>
      </c>
      <c r="BH97">
        <f>('broad money'!BH97/100)*nGDP!BH97</f>
        <v>0</v>
      </c>
      <c r="BI97">
        <f>('broad money'!BI97/100)*nGDP!BI97</f>
        <v>0</v>
      </c>
      <c r="BJ97">
        <f>('broad money'!BJ97/100)*nGDP!BJ97</f>
        <v>0</v>
      </c>
      <c r="BK97">
        <f>('broad money'!BK97/100)*nGDP!BK97</f>
        <v>0</v>
      </c>
      <c r="BL97">
        <f>('broad money'!BL97/100)*nGDP!BL97</f>
        <v>0</v>
      </c>
      <c r="BM97">
        <f>('broad money'!BM97/100)*nGDP!BM97</f>
        <v>0</v>
      </c>
      <c r="BN97">
        <f>('broad money'!BN97/100)*nGDP!BN97</f>
        <v>0</v>
      </c>
      <c r="BO97">
        <f>('broad money'!BO97/100)*nGDP!BO97</f>
        <v>0</v>
      </c>
      <c r="BP97">
        <f>('broad money'!BP97/100)*nGDP!BP97</f>
        <v>0</v>
      </c>
      <c r="BQ97">
        <f>('broad money'!BQ97/100)*nGDP!BQ97</f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f>('broad money'!E98/100)*nGDP!E98</f>
        <v>134500000.00000027</v>
      </c>
      <c r="F98">
        <f>('broad money'!F98/100)*nGDP!F98</f>
        <v>140199999.99999985</v>
      </c>
      <c r="G98">
        <f>('broad money'!G98/100)*nGDP!G98</f>
        <v>150500000.00000051</v>
      </c>
      <c r="H98">
        <f>('broad money'!H98/100)*nGDP!H98</f>
        <v>167700000.00000033</v>
      </c>
      <c r="I98">
        <f>('broad money'!I98/100)*nGDP!I98</f>
        <v>192200000.00000009</v>
      </c>
      <c r="J98">
        <f>('broad money'!J98/100)*nGDP!J98</f>
        <v>207899999.99999985</v>
      </c>
      <c r="K98">
        <f>('broad money'!K98/100)*nGDP!K98</f>
        <v>232300000.00000051</v>
      </c>
      <c r="L98">
        <f>('broad money'!L98/100)*nGDP!L98</f>
        <v>260499999.99999964</v>
      </c>
      <c r="M98">
        <f>('broad money'!M98/100)*nGDP!M98</f>
        <v>280699999.99999988</v>
      </c>
      <c r="N98">
        <f>('broad money'!N98/100)*nGDP!N98</f>
        <v>315099999.99999976</v>
      </c>
      <c r="O98">
        <f>('broad money'!O98/100)*nGDP!O98</f>
        <v>350099999.99999994</v>
      </c>
      <c r="P98">
        <f>('broad money'!P98/100)*nGDP!P98</f>
        <v>389199999.99999905</v>
      </c>
      <c r="Q98">
        <f>('broad money'!Q98/100)*nGDP!Q98</f>
        <v>482999999.99999964</v>
      </c>
      <c r="R98">
        <f>('broad money'!R98/100)*nGDP!R98</f>
        <v>591300000.00000095</v>
      </c>
      <c r="S98">
        <f>('broad money'!S98/100)*nGDP!S98</f>
        <v>674399999.99999881</v>
      </c>
      <c r="T98">
        <f>('broad money'!T98/100)*nGDP!T98</f>
        <v>827000000.00000179</v>
      </c>
      <c r="U98">
        <f>('broad money'!U98/100)*nGDP!U98</f>
        <v>1081899999.9999986</v>
      </c>
      <c r="V98">
        <f>('broad money'!V98/100)*nGDP!V98</f>
        <v>1284599999.9999995</v>
      </c>
      <c r="W98">
        <f>('broad money'!W98/100)*nGDP!W98</f>
        <v>1461000000.0000017</v>
      </c>
      <c r="X98">
        <f>('broad money'!X98/100)*nGDP!X98</f>
        <v>1567999999.9999969</v>
      </c>
      <c r="Y98">
        <f>('broad money'!Y98/100)*nGDP!Y98</f>
        <v>1734400000.0000031</v>
      </c>
      <c r="Z98">
        <f>('broad money'!Z98/100)*nGDP!Z98</f>
        <v>1946400000.0000026</v>
      </c>
      <c r="AA98">
        <f>('broad money'!AA98/100)*nGDP!AA98</f>
        <v>2241799999.9999971</v>
      </c>
      <c r="AB98">
        <f>('broad money'!AB98/100)*nGDP!AB98</f>
        <v>2211600000.0000019</v>
      </c>
      <c r="AC98">
        <f>('broad money'!AC98/100)*nGDP!AC98</f>
        <v>2467100000.000001</v>
      </c>
      <c r="AD98">
        <f>('broad money'!AD98/100)*nGDP!AD98</f>
        <v>2849043478.260869</v>
      </c>
      <c r="AE98">
        <f>('broad money'!AE98/100)*nGDP!AE98</f>
        <v>1806301369.8630171</v>
      </c>
      <c r="AF98">
        <f>('broad money'!AF98/100)*nGDP!AF98</f>
        <v>1714120000.0000019</v>
      </c>
      <c r="AG98">
        <f>('broad money'!AG98/100)*nGDP!AG98</f>
        <v>1958244274.8091605</v>
      </c>
      <c r="AH98">
        <f>('broad money'!AH98/100)*nGDP!AH98</f>
        <v>2119602272.7272716</v>
      </c>
      <c r="AI98">
        <f>('broad money'!AI98/100)*nGDP!AI98</f>
        <v>1625366326.047909</v>
      </c>
      <c r="AJ98">
        <f>('broad money'!AJ98/100)*nGDP!AJ98</f>
        <v>2153461605.7651024</v>
      </c>
      <c r="AK98">
        <f>('broad money'!AK98/100)*nGDP!AK98</f>
        <v>2526287899.153492</v>
      </c>
      <c r="AL98">
        <f>('broad money'!AL98/100)*nGDP!AL98</f>
        <v>2463550262.866837</v>
      </c>
      <c r="AM98">
        <f>('broad money'!AM98/100)*nGDP!AM98</f>
        <v>2506276515.1139655</v>
      </c>
      <c r="AN98">
        <f>('broad money'!AN98/100)*nGDP!AN98</f>
        <v>2866571438.4056764</v>
      </c>
      <c r="AO98">
        <f>('broad money'!AO98/100)*nGDP!AO98</f>
        <v>2891088783.819283</v>
      </c>
      <c r="AP98">
        <f>('broad money'!AP98/100)*nGDP!AP98</f>
        <v>3640763890.0341477</v>
      </c>
      <c r="AQ98">
        <f>('broad money'!AQ98/100)*nGDP!AQ98</f>
        <v>4124890529.2130699</v>
      </c>
      <c r="AR98">
        <f>('broad money'!AR98/100)*nGDP!AR98</f>
        <v>3882428608.1811194</v>
      </c>
      <c r="AS98">
        <f>('broad money'!AS98/100)*nGDP!AS98</f>
        <v>4485558005.4459887</v>
      </c>
      <c r="AT98">
        <f>('broad money'!AT98/100)*nGDP!AT98</f>
        <v>6065508402.0406628</v>
      </c>
      <c r="AU98">
        <f>('broad money'!AU98/100)*nGDP!AU98</f>
        <v>6599328684.5073042</v>
      </c>
      <c r="AV98">
        <f>('broad money'!AV98/100)*nGDP!AV98</f>
        <v>9434971729.7029476</v>
      </c>
      <c r="AW98">
        <f>('broad money'!AW98/100)*nGDP!AW98</f>
        <v>10447587249.383095</v>
      </c>
      <c r="AX98">
        <f>('broad money'!AX98/100)*nGDP!AX98</f>
        <v>12367351627.702488</v>
      </c>
      <c r="AY98">
        <f>('broad money'!AY98/100)*nGDP!AY98</f>
        <v>14031911716.218103</v>
      </c>
      <c r="AZ98">
        <f>('broad money'!AZ98/100)*nGDP!AZ98</f>
        <v>15332668492.815468</v>
      </c>
      <c r="BA98">
        <f>('broad money'!BA98/100)*nGDP!BA98</f>
        <v>16887901054.40097</v>
      </c>
      <c r="BB98">
        <f>('broad money'!BB98/100)*nGDP!BB98</f>
        <v>17418048612.547485</v>
      </c>
      <c r="BC98">
        <f>('broad money'!BC98/100)*nGDP!BC98</f>
        <v>19241560852.775806</v>
      </c>
      <c r="BD98">
        <f>('broad money'!BD98/100)*nGDP!BD98</f>
        <v>21355501366.25433</v>
      </c>
      <c r="BE98">
        <f>('broad money'!BE98/100)*nGDP!BE98</f>
        <v>23210861017.815662</v>
      </c>
      <c r="BF98">
        <f>('broad money'!BF98/100)*nGDP!BF98</f>
        <v>25351592997.836643</v>
      </c>
      <c r="BG98">
        <f>('broad money'!BG98/100)*nGDP!BG98</f>
        <v>27788586304.503117</v>
      </c>
      <c r="BH98">
        <f>('broad money'!BH98/100)*nGDP!BH98</f>
        <v>30621168640.883045</v>
      </c>
      <c r="BI98">
        <f>('broad money'!BI98/100)*nGDP!BI98</f>
        <v>32800637075.254974</v>
      </c>
      <c r="BJ98">
        <f>('broad money'!BJ98/100)*nGDP!BJ98</f>
        <v>36403218102.293686</v>
      </c>
      <c r="BK98">
        <f>('broad money'!BK98/100)*nGDP!BK98</f>
        <v>39007389527.128807</v>
      </c>
      <c r="BL98">
        <f>('broad money'!BL98/100)*nGDP!BL98</f>
        <v>41442099232.80648</v>
      </c>
      <c r="BM98">
        <f>('broad money'!BM98/100)*nGDP!BM98</f>
        <v>48770855322.294846</v>
      </c>
      <c r="BN98">
        <f>('broad money'!BN98/100)*nGDP!BN98</f>
        <v>52597615645.969627</v>
      </c>
      <c r="BO98">
        <f>('broad money'!BO98/100)*nGDP!BO98</f>
        <v>56183202630.081535</v>
      </c>
      <c r="BP98">
        <f>('broad money'!BP98/100)*nGDP!BP98</f>
        <v>58950330656.55822</v>
      </c>
      <c r="BQ98">
        <f>('broad money'!BQ98/100)*nGDP!BQ98</f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f>('broad money'!E99/100)*nGDP!E99</f>
        <v>0</v>
      </c>
      <c r="F99">
        <f>('broad money'!F99/100)*nGDP!F99</f>
        <v>0</v>
      </c>
      <c r="G99">
        <f>('broad money'!G99/100)*nGDP!G99</f>
        <v>0</v>
      </c>
      <c r="H99">
        <f>('broad money'!H99/100)*nGDP!H99</f>
        <v>0</v>
      </c>
      <c r="I99">
        <f>('broad money'!I99/100)*nGDP!I99</f>
        <v>0</v>
      </c>
      <c r="J99">
        <f>('broad money'!J99/100)*nGDP!J99</f>
        <v>0</v>
      </c>
      <c r="K99">
        <f>('broad money'!K99/100)*nGDP!K99</f>
        <v>0</v>
      </c>
      <c r="L99">
        <f>('broad money'!L99/100)*nGDP!L99</f>
        <v>0</v>
      </c>
      <c r="M99">
        <f>('broad money'!M99/100)*nGDP!M99</f>
        <v>0</v>
      </c>
      <c r="N99">
        <f>('broad money'!N99/100)*nGDP!N99</f>
        <v>0</v>
      </c>
      <c r="O99">
        <f>('broad money'!O99/100)*nGDP!O99</f>
        <v>0</v>
      </c>
      <c r="P99">
        <f>('broad money'!P99/100)*nGDP!P99</f>
        <v>0</v>
      </c>
      <c r="Q99">
        <f>('broad money'!Q99/100)*nGDP!Q99</f>
        <v>0</v>
      </c>
      <c r="R99">
        <f>('broad money'!R99/100)*nGDP!R99</f>
        <v>0</v>
      </c>
      <c r="S99">
        <f>('broad money'!S99/100)*nGDP!S99</f>
        <v>0</v>
      </c>
      <c r="T99">
        <f>('broad money'!T99/100)*nGDP!T99</f>
        <v>0</v>
      </c>
      <c r="U99">
        <f>('broad money'!U99/100)*nGDP!U99</f>
        <v>0</v>
      </c>
      <c r="V99">
        <f>('broad money'!V99/100)*nGDP!V99</f>
        <v>0</v>
      </c>
      <c r="W99">
        <f>('broad money'!W99/100)*nGDP!W99</f>
        <v>0</v>
      </c>
      <c r="X99">
        <f>('broad money'!X99/100)*nGDP!X99</f>
        <v>0</v>
      </c>
      <c r="Y99">
        <f>('broad money'!Y99/100)*nGDP!Y99</f>
        <v>0</v>
      </c>
      <c r="Z99">
        <f>('broad money'!Z99/100)*nGDP!Z99</f>
        <v>0</v>
      </c>
      <c r="AA99">
        <f>('broad money'!AA99/100)*nGDP!AA99</f>
        <v>0</v>
      </c>
      <c r="AB99">
        <f>('broad money'!AB99/100)*nGDP!AB99</f>
        <v>0</v>
      </c>
      <c r="AC99">
        <f>('broad money'!AC99/100)*nGDP!AC99</f>
        <v>0</v>
      </c>
      <c r="AD99">
        <f>('broad money'!AD99/100)*nGDP!AD99</f>
        <v>0</v>
      </c>
      <c r="AE99">
        <f>('broad money'!AE99/100)*nGDP!AE99</f>
        <v>0</v>
      </c>
      <c r="AF99">
        <f>('broad money'!AF99/100)*nGDP!AF99</f>
        <v>0</v>
      </c>
      <c r="AG99">
        <f>('broad money'!AG99/100)*nGDP!AG99</f>
        <v>0</v>
      </c>
      <c r="AH99">
        <f>('broad money'!AH99/100)*nGDP!AH99</f>
        <v>0</v>
      </c>
      <c r="AI99">
        <f>('broad money'!AI99/100)*nGDP!AI99</f>
        <v>0</v>
      </c>
      <c r="AJ99">
        <f>('broad money'!AJ99/100)*nGDP!AJ99</f>
        <v>0</v>
      </c>
      <c r="AK99">
        <f>('broad money'!AK99/100)*nGDP!AK99</f>
        <v>0</v>
      </c>
      <c r="AL99">
        <f>('broad money'!AL99/100)*nGDP!AL99</f>
        <v>0</v>
      </c>
      <c r="AM99">
        <f>('broad money'!AM99/100)*nGDP!AM99</f>
        <v>0</v>
      </c>
      <c r="AN99">
        <f>('broad money'!AN99/100)*nGDP!AN99</f>
        <v>0</v>
      </c>
      <c r="AO99">
        <f>('broad money'!AO99/100)*nGDP!AO99</f>
        <v>0</v>
      </c>
      <c r="AP99">
        <f>('broad money'!AP99/100)*nGDP!AP99</f>
        <v>0</v>
      </c>
      <c r="AQ99">
        <f>('broad money'!AQ99/100)*nGDP!AQ99</f>
        <v>0</v>
      </c>
      <c r="AR99">
        <f>('broad money'!AR99/100)*nGDP!AR99</f>
        <v>0</v>
      </c>
      <c r="AS99">
        <f>('broad money'!AS99/100)*nGDP!AS99</f>
        <v>0</v>
      </c>
      <c r="AT99">
        <f>('broad money'!AT99/100)*nGDP!AT99</f>
        <v>0</v>
      </c>
      <c r="AU99">
        <f>('broad money'!AU99/100)*nGDP!AU99</f>
        <v>0</v>
      </c>
      <c r="AV99">
        <f>('broad money'!AV99/100)*nGDP!AV99</f>
        <v>0</v>
      </c>
      <c r="AW99">
        <f>('broad money'!AW99/100)*nGDP!AW99</f>
        <v>0</v>
      </c>
      <c r="AX99">
        <f>('broad money'!AX99/100)*nGDP!AX99</f>
        <v>0</v>
      </c>
      <c r="AY99">
        <f>('broad money'!AY99/100)*nGDP!AY99</f>
        <v>0</v>
      </c>
      <c r="AZ99">
        <f>('broad money'!AZ99/100)*nGDP!AZ99</f>
        <v>0</v>
      </c>
      <c r="BA99">
        <f>('broad money'!BA99/100)*nGDP!BA99</f>
        <v>0</v>
      </c>
      <c r="BB99">
        <f>('broad money'!BB99/100)*nGDP!BB99</f>
        <v>0</v>
      </c>
      <c r="BC99">
        <f>('broad money'!BC99/100)*nGDP!BC99</f>
        <v>0</v>
      </c>
      <c r="BD99">
        <f>('broad money'!BD99/100)*nGDP!BD99</f>
        <v>0</v>
      </c>
      <c r="BE99">
        <f>('broad money'!BE99/100)*nGDP!BE99</f>
        <v>0</v>
      </c>
      <c r="BF99">
        <f>('broad money'!BF99/100)*nGDP!BF99</f>
        <v>0</v>
      </c>
      <c r="BG99">
        <f>('broad money'!BG99/100)*nGDP!BG99</f>
        <v>0</v>
      </c>
      <c r="BH99">
        <f>('broad money'!BH99/100)*nGDP!BH99</f>
        <v>0</v>
      </c>
      <c r="BI99">
        <f>('broad money'!BI99/100)*nGDP!BI99</f>
        <v>0</v>
      </c>
      <c r="BJ99">
        <f>('broad money'!BJ99/100)*nGDP!BJ99</f>
        <v>0</v>
      </c>
      <c r="BK99">
        <f>('broad money'!BK99/100)*nGDP!BK99</f>
        <v>0</v>
      </c>
      <c r="BL99">
        <f>('broad money'!BL99/100)*nGDP!BL99</f>
        <v>0</v>
      </c>
      <c r="BM99">
        <f>('broad money'!BM99/100)*nGDP!BM99</f>
        <v>0</v>
      </c>
      <c r="BN99">
        <f>('broad money'!BN99/100)*nGDP!BN99</f>
        <v>0</v>
      </c>
      <c r="BO99">
        <f>('broad money'!BO99/100)*nGDP!BO99</f>
        <v>0</v>
      </c>
      <c r="BP99">
        <f>('broad money'!BP99/100)*nGDP!BP99</f>
        <v>0</v>
      </c>
      <c r="BQ99">
        <f>('broad money'!BQ99/100)*nGDP!BQ99</f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f>('broad money'!E100/100)*nGDP!E100</f>
        <v>36283242.625226833</v>
      </c>
      <c r="F100">
        <f>('broad money'!F100/100)*nGDP!F100</f>
        <v>35466578.000221655</v>
      </c>
      <c r="G100">
        <f>('broad money'!G100/100)*nGDP!G100</f>
        <v>41883228.625261605</v>
      </c>
      <c r="H100">
        <f>('broad money'!H100/100)*nGDP!H100</f>
        <v>49058210.687806509</v>
      </c>
      <c r="I100">
        <f>('broad money'!I100/100)*nGDP!I100</f>
        <v>55766527.250348456</v>
      </c>
      <c r="J100">
        <f>('broad money'!J100/100)*nGDP!J100</f>
        <v>59764705.882353023</v>
      </c>
      <c r="K100">
        <f>('broad money'!K100/100)*nGDP!K100</f>
        <v>64235294.11764697</v>
      </c>
      <c r="L100">
        <f>('broad money'!L100/100)*nGDP!L100</f>
        <v>75355882.352941215</v>
      </c>
      <c r="M100">
        <f>('broad money'!M100/100)*nGDP!M100</f>
        <v>72027000.000000045</v>
      </c>
      <c r="N100">
        <f>('broad money'!N100/100)*nGDP!N100</f>
        <v>78378000.00000006</v>
      </c>
      <c r="O100">
        <f>('broad money'!O100/100)*nGDP!O100</f>
        <v>83810500.00000006</v>
      </c>
      <c r="P100">
        <f>('broad money'!P100/100)*nGDP!P100</f>
        <v>97122500.000000089</v>
      </c>
      <c r="Q100">
        <f>('broad money'!Q100/100)*nGDP!Q100</f>
        <v>110971428.57142839</v>
      </c>
      <c r="R100">
        <f>('broad money'!R100/100)*nGDP!R100</f>
        <v>131106666.66666651</v>
      </c>
      <c r="S100">
        <f>('broad money'!S100/100)*nGDP!S100</f>
        <v>147956363.63636369</v>
      </c>
      <c r="T100">
        <f>('broad money'!T100/100)*nGDP!T100</f>
        <v>189067500.00000033</v>
      </c>
      <c r="U100">
        <f>('broad money'!U100/100)*nGDP!U100</f>
        <v>198510000.00000018</v>
      </c>
      <c r="V100">
        <f>('broad money'!V100/100)*nGDP!V100</f>
        <v>248690399.99999976</v>
      </c>
      <c r="W100">
        <f>('broad money'!W100/100)*nGDP!W100</f>
        <v>274395600.00000024</v>
      </c>
      <c r="X100">
        <f>('broad money'!X100/100)*nGDP!X100</f>
        <v>297507999.99999982</v>
      </c>
      <c r="Y100">
        <f>('broad money'!Y100/100)*nGDP!Y100</f>
        <v>341615199.99999988</v>
      </c>
      <c r="Z100">
        <f>('broad money'!Z100/100)*nGDP!Z100</f>
        <v>356080000.00000006</v>
      </c>
      <c r="AA100">
        <f>('broad money'!AA100/100)*nGDP!AA100</f>
        <v>415890333.33333349</v>
      </c>
      <c r="AB100">
        <f>('broad money'!AB100/100)*nGDP!AB100</f>
        <v>500846333.33333129</v>
      </c>
      <c r="AC100">
        <f>('broad money'!AC100/100)*nGDP!AC100</f>
        <v>469718684.21052504</v>
      </c>
      <c r="AD100">
        <f>('broad money'!AD100/100)*nGDP!AD100</f>
        <v>513526046.51162797</v>
      </c>
      <c r="AE100">
        <f>('broad money'!AE100/100)*nGDP!AE100</f>
        <v>625858139.534886</v>
      </c>
      <c r="AF100">
        <f>('broad money'!AF100/100)*nGDP!AF100</f>
        <v>394887551.02040732</v>
      </c>
      <c r="AG100">
        <f>('broad money'!AG100/100)*nGDP!AG100</f>
        <v>521488299.99999845</v>
      </c>
      <c r="AH100">
        <f>('broad money'!AH100/100)*nGDP!AH100</f>
        <v>287049191.17647022</v>
      </c>
      <c r="AI100">
        <f>('broad money'!AI100/100)*nGDP!AI100</f>
        <v>300352177.21518958</v>
      </c>
      <c r="AJ100">
        <f>('broad money'!AJ100/100)*nGDP!AJ100</f>
        <v>182058255.81395373</v>
      </c>
      <c r="AK100">
        <f>('broad money'!AK100/100)*nGDP!AK100</f>
        <v>262859568.34532401</v>
      </c>
      <c r="AL100">
        <f>('broad money'!AL100/100)*nGDP!AL100</f>
        <v>306035983.10291857</v>
      </c>
      <c r="AM100">
        <f>('broad money'!AM100/100)*nGDP!AM100</f>
        <v>332010751.98843074</v>
      </c>
      <c r="AN100">
        <f>('broad money'!AN100/100)*nGDP!AN100</f>
        <v>401204605.63380307</v>
      </c>
      <c r="AO100">
        <f>('broad money'!AO100/100)*nGDP!AO100</f>
        <v>491347168.22649533</v>
      </c>
      <c r="AP100">
        <f>('broad money'!AP100/100)*nGDP!AP100</f>
        <v>537005758.96938944</v>
      </c>
      <c r="AQ100">
        <f>('broad money'!AQ100/100)*nGDP!AQ100</f>
        <v>547629762.61468709</v>
      </c>
      <c r="AR100">
        <f>('broad money'!AR100/100)*nGDP!AR100</f>
        <v>510412409.3753863</v>
      </c>
      <c r="AS100">
        <f>('broad money'!AS100/100)*nGDP!AS100</f>
        <v>547575184.14734399</v>
      </c>
      <c r="AT100">
        <f>('broad money'!AT100/100)*nGDP!AT100</f>
        <v>623159293.06699204</v>
      </c>
      <c r="AU100">
        <f>('broad money'!AU100/100)*nGDP!AU100</f>
        <v>661964658.21204686</v>
      </c>
      <c r="AV100">
        <f>('broad money'!AV100/100)*nGDP!AV100</f>
        <v>712682336.28767574</v>
      </c>
      <c r="AW100">
        <f>('broad money'!AW100/100)*nGDP!AW100</f>
        <v>764148115.27551866</v>
      </c>
      <c r="AX100">
        <f>('broad money'!AX100/100)*nGDP!AX100</f>
        <v>803724540.53283274</v>
      </c>
      <c r="AY100">
        <f>('broad money'!AY100/100)*nGDP!AY100</f>
        <v>938797291.01396</v>
      </c>
      <c r="AZ100">
        <f>('broad money'!AZ100/100)*nGDP!AZ100</f>
        <v>1049918375.2258219</v>
      </c>
      <c r="BA100">
        <f>('broad money'!BA100/100)*nGDP!BA100</f>
        <v>1170962229.420809</v>
      </c>
      <c r="BB100">
        <f>('broad money'!BB100/100)*nGDP!BB100</f>
        <v>1291390883.3635683</v>
      </c>
      <c r="BC100">
        <f>('broad money'!BC100/100)*nGDP!BC100</f>
        <v>1497870600.5907116</v>
      </c>
      <c r="BD100">
        <f>('broad money'!BD100/100)*nGDP!BD100</f>
        <v>1694264171.9202504</v>
      </c>
      <c r="BE100">
        <f>('broad money'!BE100/100)*nGDP!BE100</f>
        <v>1909530342.8448911</v>
      </c>
      <c r="BF100">
        <f>('broad money'!BF100/100)*nGDP!BF100</f>
        <v>2007531220.0361063</v>
      </c>
      <c r="BG100">
        <f>('broad money'!BG100/100)*nGDP!BG100</f>
        <v>2069295284.963439</v>
      </c>
      <c r="BH100">
        <f>('broad money'!BH100/100)*nGDP!BH100</f>
        <v>2144754745.9664392</v>
      </c>
      <c r="BI100">
        <f>('broad money'!BI100/100)*nGDP!BI100</f>
        <v>2261196327.1485696</v>
      </c>
      <c r="BJ100">
        <f>('broad money'!BJ100/100)*nGDP!BJ100</f>
        <v>2245558379.32441</v>
      </c>
      <c r="BK100">
        <f>('broad money'!BK100/100)*nGDP!BK100</f>
        <v>2365955794.0847855</v>
      </c>
      <c r="BL100">
        <f>('broad money'!BL100/100)*nGDP!BL100</f>
        <v>2696006764.0283432</v>
      </c>
      <c r="BM100">
        <f>('broad money'!BM100/100)*nGDP!BM100</f>
        <v>3086994976.3150587</v>
      </c>
      <c r="BN100">
        <f>('broad money'!BN100/100)*nGDP!BN100</f>
        <v>3512097711.8894954</v>
      </c>
      <c r="BO100">
        <f>('broad money'!BO100/100)*nGDP!BO100</f>
        <v>4056385955.4326096</v>
      </c>
      <c r="BP100">
        <f>('broad money'!BP100/100)*nGDP!BP100</f>
        <v>4952273540.9616823</v>
      </c>
      <c r="BQ100">
        <f>('broad money'!BQ100/100)*nGDP!BQ100</f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f>('broad money'!E101/100)*nGDP!E101</f>
        <v>602717340460.99158</v>
      </c>
      <c r="F101">
        <f>('broad money'!F101/100)*nGDP!F101</f>
        <v>657155423010.87292</v>
      </c>
      <c r="G101">
        <f>('broad money'!G101/100)*nGDP!G101</f>
        <v>733896398110.83936</v>
      </c>
      <c r="H101">
        <f>('broad money'!H101/100)*nGDP!H101</f>
        <v>816802010682.72827</v>
      </c>
      <c r="I101">
        <f>('broad money'!I101/100)*nGDP!I101</f>
        <v>898926251443.34412</v>
      </c>
      <c r="J101">
        <f>('broad money'!J101/100)*nGDP!J101</f>
        <v>984523668704.15234</v>
      </c>
      <c r="K101">
        <f>('broad money'!K101/100)*nGDP!K101</f>
        <v>1048906091609.1075</v>
      </c>
      <c r="L101">
        <f>('broad money'!L101/100)*nGDP!L101</f>
        <v>1162071624594.6494</v>
      </c>
      <c r="M101">
        <f>('broad money'!M101/100)*nGDP!M101</f>
        <v>1263323976028.2368</v>
      </c>
      <c r="N101">
        <f>('broad money'!N101/100)*nGDP!N101</f>
        <v>1325353845068.178</v>
      </c>
      <c r="O101">
        <f>('broad money'!O101/100)*nGDP!O101</f>
        <v>1594096734201.3772</v>
      </c>
      <c r="P101">
        <f>('broad money'!P101/100)*nGDP!P101</f>
        <v>1874370476215.4829</v>
      </c>
      <c r="Q101">
        <f>('broad money'!Q101/100)*nGDP!Q101</f>
        <v>2317827956554.1084</v>
      </c>
      <c r="R101">
        <f>('broad money'!R101/100)*nGDP!R101</f>
        <v>2826415019618.4458</v>
      </c>
      <c r="S101">
        <f>('broad money'!S101/100)*nGDP!S101</f>
        <v>3056201167877.7964</v>
      </c>
      <c r="T101">
        <f>('broad money'!T101/100)*nGDP!T101</f>
        <v>3482147030148.8735</v>
      </c>
      <c r="U101">
        <f>('broad money'!U101/100)*nGDP!U101</f>
        <v>3812074682724.501</v>
      </c>
      <c r="V101">
        <f>('broad money'!V101/100)*nGDP!V101</f>
        <v>4419516253964.9355</v>
      </c>
      <c r="W101">
        <f>('broad money'!W101/100)*nGDP!W101</f>
        <v>5532066940793.8359</v>
      </c>
      <c r="X101">
        <f>('broad money'!X101/100)*nGDP!X101</f>
        <v>0</v>
      </c>
      <c r="Y101">
        <f>('broad money'!Y101/100)*nGDP!Y101</f>
        <v>0</v>
      </c>
      <c r="Z101">
        <f>('broad money'!Z101/100)*nGDP!Z101</f>
        <v>7228056510958.5332</v>
      </c>
      <c r="AA101">
        <f>('broad money'!AA101/100)*nGDP!AA101</f>
        <v>7442474492940.5176</v>
      </c>
      <c r="AB101">
        <f>('broad money'!AB101/100)*nGDP!AB101</f>
        <v>7920293654560.5127</v>
      </c>
      <c r="AC101">
        <f>('broad money'!AC101/100)*nGDP!AC101</f>
        <v>8426120581501.4277</v>
      </c>
      <c r="AD101">
        <f>('broad money'!AD101/100)*nGDP!AD101</f>
        <v>8980239348653.8887</v>
      </c>
      <c r="AE101">
        <f>('broad money'!AE101/100)*nGDP!AE101</f>
        <v>11988365737177.434</v>
      </c>
      <c r="AF101">
        <f>('broad money'!AF101/100)*nGDP!AF101</f>
        <v>14660180455233.629</v>
      </c>
      <c r="AG101">
        <f>('broad money'!AG101/100)*nGDP!AG101</f>
        <v>16917264942296.473</v>
      </c>
      <c r="AH101">
        <f>('broad money'!AH101/100)*nGDP!AH101</f>
        <v>17593047013747.352</v>
      </c>
      <c r="AI101">
        <f>('broad money'!AI101/100)*nGDP!AI101</f>
        <v>0</v>
      </c>
      <c r="AJ101">
        <f>('broad money'!AJ101/100)*nGDP!AJ101</f>
        <v>0</v>
      </c>
      <c r="AK101">
        <f>('broad money'!AK101/100)*nGDP!AK101</f>
        <v>0</v>
      </c>
      <c r="AL101">
        <f>('broad money'!AL101/100)*nGDP!AL101</f>
        <v>22379880536091.668</v>
      </c>
      <c r="AM101">
        <f>('broad money'!AM101/100)*nGDP!AM101</f>
        <v>24144293394674.523</v>
      </c>
      <c r="AN101">
        <f>('broad money'!AN101/100)*nGDP!AN101</f>
        <v>27413907161032.359</v>
      </c>
      <c r="AO101">
        <f>('broad money'!AO101/100)*nGDP!AO101</f>
        <v>26797139723959.348</v>
      </c>
      <c r="AP101">
        <f>('broad money'!AP101/100)*nGDP!AP101</f>
        <v>26394659682419.184</v>
      </c>
      <c r="AQ101">
        <f>('broad money'!AQ101/100)*nGDP!AQ101</f>
        <v>27002656031375.602</v>
      </c>
      <c r="AR101">
        <f>('broad money'!AR101/100)*nGDP!AR101</f>
        <v>29797092962084.336</v>
      </c>
      <c r="AS101">
        <f>('broad money'!AS101/100)*nGDP!AS101</f>
        <v>30648086179390.629</v>
      </c>
      <c r="AT101">
        <f>('broad money'!AT101/100)*nGDP!AT101</f>
        <v>28585592516269.766</v>
      </c>
      <c r="AU101">
        <f>('broad money'!AU101/100)*nGDP!AU101</f>
        <v>29804274161303.492</v>
      </c>
      <c r="AV101">
        <f>('broad money'!AV101/100)*nGDP!AV101</f>
        <v>33579523091594.586</v>
      </c>
      <c r="AW101">
        <f>('broad money'!AW101/100)*nGDP!AW101</f>
        <v>37268206083388.289</v>
      </c>
      <c r="AX101">
        <f>('broad money'!AX101/100)*nGDP!AX101</f>
        <v>39401189998742.813</v>
      </c>
      <c r="AY101">
        <f>('broad money'!AY101/100)*nGDP!AY101</f>
        <v>42052301925367.398</v>
      </c>
      <c r="AZ101">
        <f>('broad money'!AZ101/100)*nGDP!AZ101</f>
        <v>46633053028308.594</v>
      </c>
      <c r="BA101">
        <f>('broad money'!BA101/100)*nGDP!BA101</f>
        <v>52379372702674.258</v>
      </c>
      <c r="BB101">
        <f>('broad money'!BB101/100)*nGDP!BB101</f>
        <v>0</v>
      </c>
      <c r="BC101">
        <f>('broad money'!BC101/100)*nGDP!BC101</f>
        <v>54359538625849.258</v>
      </c>
      <c r="BD101">
        <f>('broad money'!BD101/100)*nGDP!BD101</f>
        <v>59799396377326.438</v>
      </c>
      <c r="BE101">
        <f>('broad money'!BE101/100)*nGDP!BE101</f>
        <v>60253227858614.086</v>
      </c>
      <c r="BF101">
        <f>('broad money'!BF101/100)*nGDP!BF101</f>
        <v>59832640035683.836</v>
      </c>
      <c r="BG101">
        <f>('broad money'!BG101/100)*nGDP!BG101</f>
        <v>60892965320977.266</v>
      </c>
      <c r="BH101">
        <f>('broad money'!BH101/100)*nGDP!BH101</f>
        <v>57171148053477.016</v>
      </c>
      <c r="BI101">
        <f>('broad money'!BI101/100)*nGDP!BI101</f>
        <v>60287140492620.109</v>
      </c>
      <c r="BJ101">
        <f>('broad money'!BJ101/100)*nGDP!BJ101</f>
        <v>62495878230908.594</v>
      </c>
      <c r="BK101">
        <f>('broad money'!BK101/100)*nGDP!BK101</f>
        <v>66701536831293.766</v>
      </c>
      <c r="BL101">
        <f>('broad money'!BL101/100)*nGDP!BL101</f>
        <v>68902061167321.352</v>
      </c>
      <c r="BM101">
        <f>('broad money'!BM101/100)*nGDP!BM101</f>
        <v>77516183038918.75</v>
      </c>
      <c r="BN101">
        <f>('broad money'!BN101/100)*nGDP!BN101</f>
        <v>0</v>
      </c>
      <c r="BO101">
        <f>('broad money'!BO101/100)*nGDP!BO101</f>
        <v>0</v>
      </c>
      <c r="BP101">
        <f>('broad money'!BP101/100)*nGDP!BP101</f>
        <v>0</v>
      </c>
      <c r="BQ101">
        <f>('broad money'!BQ101/100)*nGDP!BQ101</f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f>('broad money'!E102/100)*nGDP!E102</f>
        <v>0</v>
      </c>
      <c r="F102">
        <f>('broad money'!F102/100)*nGDP!F102</f>
        <v>0</v>
      </c>
      <c r="G102">
        <f>('broad money'!G102/100)*nGDP!G102</f>
        <v>0</v>
      </c>
      <c r="H102">
        <f>('broad money'!H102/100)*nGDP!H102</f>
        <v>0</v>
      </c>
      <c r="I102">
        <f>('broad money'!I102/100)*nGDP!I102</f>
        <v>0</v>
      </c>
      <c r="J102">
        <f>('broad money'!J102/100)*nGDP!J102</f>
        <v>0</v>
      </c>
      <c r="K102">
        <f>('broad money'!K102/100)*nGDP!K102</f>
        <v>0</v>
      </c>
      <c r="L102">
        <f>('broad money'!L102/100)*nGDP!L102</f>
        <v>0</v>
      </c>
      <c r="M102">
        <f>('broad money'!M102/100)*nGDP!M102</f>
        <v>0</v>
      </c>
      <c r="N102">
        <f>('broad money'!N102/100)*nGDP!N102</f>
        <v>0</v>
      </c>
      <c r="O102">
        <f>('broad money'!O102/100)*nGDP!O102</f>
        <v>0</v>
      </c>
      <c r="P102">
        <f>('broad money'!P102/100)*nGDP!P102</f>
        <v>0</v>
      </c>
      <c r="Q102">
        <f>('broad money'!Q102/100)*nGDP!Q102</f>
        <v>0</v>
      </c>
      <c r="R102">
        <f>('broad money'!R102/100)*nGDP!R102</f>
        <v>0</v>
      </c>
      <c r="S102">
        <f>('broad money'!S102/100)*nGDP!S102</f>
        <v>0</v>
      </c>
      <c r="T102">
        <f>('broad money'!T102/100)*nGDP!T102</f>
        <v>0</v>
      </c>
      <c r="U102">
        <f>('broad money'!U102/100)*nGDP!U102</f>
        <v>0</v>
      </c>
      <c r="V102">
        <f>('broad money'!V102/100)*nGDP!V102</f>
        <v>0</v>
      </c>
      <c r="W102">
        <f>('broad money'!W102/100)*nGDP!W102</f>
        <v>0</v>
      </c>
      <c r="X102">
        <f>('broad money'!X102/100)*nGDP!X102</f>
        <v>0</v>
      </c>
      <c r="Y102">
        <f>('broad money'!Y102/100)*nGDP!Y102</f>
        <v>0</v>
      </c>
      <c r="Z102">
        <f>('broad money'!Z102/100)*nGDP!Z102</f>
        <v>0</v>
      </c>
      <c r="AA102">
        <f>('broad money'!AA102/100)*nGDP!AA102</f>
        <v>0</v>
      </c>
      <c r="AB102">
        <f>('broad money'!AB102/100)*nGDP!AB102</f>
        <v>0</v>
      </c>
      <c r="AC102">
        <f>('broad money'!AC102/100)*nGDP!AC102</f>
        <v>0</v>
      </c>
      <c r="AD102">
        <f>('broad money'!AD102/100)*nGDP!AD102</f>
        <v>0</v>
      </c>
      <c r="AE102">
        <f>('broad money'!AE102/100)*nGDP!AE102</f>
        <v>0</v>
      </c>
      <c r="AF102">
        <f>('broad money'!AF102/100)*nGDP!AF102</f>
        <v>0</v>
      </c>
      <c r="AG102">
        <f>('broad money'!AG102/100)*nGDP!AG102</f>
        <v>0</v>
      </c>
      <c r="AH102">
        <f>('broad money'!AH102/100)*nGDP!AH102</f>
        <v>0</v>
      </c>
      <c r="AI102">
        <f>('broad money'!AI102/100)*nGDP!AI102</f>
        <v>0</v>
      </c>
      <c r="AJ102">
        <f>('broad money'!AJ102/100)*nGDP!AJ102</f>
        <v>156333473809.75333</v>
      </c>
      <c r="AK102">
        <f>('broad money'!AK102/100)*nGDP!AK102</f>
        <v>170264887891.69412</v>
      </c>
      <c r="AL102">
        <f>('broad money'!AL102/100)*nGDP!AL102</f>
        <v>195002988736.03714</v>
      </c>
      <c r="AM102">
        <f>('broad money'!AM102/100)*nGDP!AM102</f>
        <v>218093814215.05826</v>
      </c>
      <c r="AN102">
        <f>('broad money'!AN102/100)*nGDP!AN102</f>
        <v>241085694401.34311</v>
      </c>
      <c r="AO102">
        <f>('broad money'!AO102/100)*nGDP!AO102</f>
        <v>271253823520.56345</v>
      </c>
      <c r="AP102">
        <f>('broad money'!AP102/100)*nGDP!AP102</f>
        <v>294602292361.80365</v>
      </c>
      <c r="AQ102">
        <f>('broad money'!AQ102/100)*nGDP!AQ102</f>
        <v>327247602442.87164</v>
      </c>
      <c r="AR102">
        <f>('broad money'!AR102/100)*nGDP!AR102</f>
        <v>353862055492.39594</v>
      </c>
      <c r="AS102">
        <f>('broad money'!AS102/100)*nGDP!AS102</f>
        <v>385199327820.39801</v>
      </c>
      <c r="AT102">
        <f>('broad money'!AT102/100)*nGDP!AT102</f>
        <v>383758957019.41345</v>
      </c>
      <c r="AU102">
        <f>('broad money'!AU102/100)*nGDP!AU102</f>
        <v>385860020354.81586</v>
      </c>
      <c r="AV102">
        <f>('broad money'!AV102/100)*nGDP!AV102</f>
        <v>410719469069.25067</v>
      </c>
      <c r="AW102">
        <f>('broad money'!AW102/100)*nGDP!AW102</f>
        <v>444430715716.48743</v>
      </c>
      <c r="AX102">
        <f>('broad money'!AX102/100)*nGDP!AX102</f>
        <v>467883297526.28668</v>
      </c>
      <c r="AY102">
        <f>('broad money'!AY102/100)*nGDP!AY102</f>
        <v>535845572890.14886</v>
      </c>
      <c r="AZ102">
        <f>('broad money'!AZ102/100)*nGDP!AZ102</f>
        <v>614853646843.90161</v>
      </c>
      <c r="BA102">
        <f>('broad money'!BA102/100)*nGDP!BA102</f>
        <v>633753343625.06738</v>
      </c>
      <c r="BB102">
        <f>('broad money'!BB102/100)*nGDP!BB102</f>
        <v>675750390685.97583</v>
      </c>
      <c r="BC102">
        <f>('broad money'!BC102/100)*nGDP!BC102</f>
        <v>720816385849.34656</v>
      </c>
      <c r="BD102">
        <f>('broad money'!BD102/100)*nGDP!BD102</f>
        <v>804795440904.42078</v>
      </c>
      <c r="BE102">
        <f>('broad money'!BE102/100)*nGDP!BE102</f>
        <v>883096399922.80127</v>
      </c>
      <c r="BF102">
        <f>('broad money'!BF102/100)*nGDP!BF102</f>
        <v>975733541516.24341</v>
      </c>
      <c r="BG102">
        <f>('broad money'!BG102/100)*nGDP!BG102</f>
        <v>1059065607886.8405</v>
      </c>
      <c r="BH102">
        <f>('broad money'!BH102/100)*nGDP!BH102</f>
        <v>1131075544102.9434</v>
      </c>
      <c r="BI102">
        <f>('broad money'!BI102/100)*nGDP!BI102</f>
        <v>1203350556861.7314</v>
      </c>
      <c r="BJ102">
        <f>('broad money'!BJ102/100)*nGDP!BJ102</f>
        <v>1351960243545.657</v>
      </c>
      <c r="BK102">
        <f>('broad money'!BK102/100)*nGDP!BK102</f>
        <v>1396639200357.2112</v>
      </c>
      <c r="BL102">
        <f>('broad money'!BL102/100)*nGDP!BL102</f>
        <v>1464330720067.606</v>
      </c>
      <c r="BM102">
        <f>('broad money'!BM102/100)*nGDP!BM102</f>
        <v>1568467605966.0686</v>
      </c>
      <c r="BN102">
        <f>('broad money'!BN102/100)*nGDP!BN102</f>
        <v>1615274765252.6284</v>
      </c>
      <c r="BO102">
        <f>('broad money'!BO102/100)*nGDP!BO102</f>
        <v>1655698202892.2727</v>
      </c>
      <c r="BP102">
        <f>('broad money'!BP102/100)*nGDP!BP102</f>
        <v>1720213735137.6169</v>
      </c>
      <c r="BQ102">
        <f>('broad money'!BQ102/100)*nGDP!BQ102</f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f>('broad money'!E103/100)*nGDP!E103</f>
        <v>50700000.000000082</v>
      </c>
      <c r="F103">
        <f>('broad money'!F103/100)*nGDP!F103</f>
        <v>53099999.999999918</v>
      </c>
      <c r="G103">
        <f>('broad money'!G103/100)*nGDP!G103</f>
        <v>59799999.999999858</v>
      </c>
      <c r="H103">
        <f>('broad money'!H103/100)*nGDP!H103</f>
        <v>65299999.999999993</v>
      </c>
      <c r="I103">
        <f>('broad money'!I103/100)*nGDP!I103</f>
        <v>72999999.999999896</v>
      </c>
      <c r="J103">
        <f>('broad money'!J103/100)*nGDP!J103</f>
        <v>85650000.000000238</v>
      </c>
      <c r="K103">
        <f>('broad money'!K103/100)*nGDP!K103</f>
        <v>95800000</v>
      </c>
      <c r="L103">
        <f>('broad money'!L103/100)*nGDP!L103</f>
        <v>98100000.000000104</v>
      </c>
      <c r="M103">
        <f>('broad money'!M103/100)*nGDP!M103</f>
        <v>111700000.0000001</v>
      </c>
      <c r="N103">
        <f>('broad money'!N103/100)*nGDP!N103</f>
        <v>132899999.99999973</v>
      </c>
      <c r="O103">
        <f>('broad money'!O103/100)*nGDP!O103</f>
        <v>151799999.99999973</v>
      </c>
      <c r="P103">
        <f>('broad money'!P103/100)*nGDP!P103</f>
        <v>167949999.99999982</v>
      </c>
      <c r="Q103">
        <f>('broad money'!Q103/100)*nGDP!Q103</f>
        <v>191449138.47887725</v>
      </c>
      <c r="R103">
        <f>('broad money'!R103/100)*nGDP!R103</f>
        <v>233399883.30005878</v>
      </c>
      <c r="S103">
        <f>('broad money'!S103/100)*nGDP!S103</f>
        <v>240149999.99999967</v>
      </c>
      <c r="T103">
        <f>('broad money'!T103/100)*nGDP!T103</f>
        <v>270199999.99999994</v>
      </c>
      <c r="U103">
        <f>('broad money'!U103/100)*nGDP!U103</f>
        <v>353800000.00000018</v>
      </c>
      <c r="V103">
        <f>('broad money'!V103/100)*nGDP!V103</f>
        <v>427649999.99999934</v>
      </c>
      <c r="W103">
        <f>('broad money'!W103/100)*nGDP!W103</f>
        <v>515700000.00000048</v>
      </c>
      <c r="X103">
        <f>('broad money'!X103/100)*nGDP!X103</f>
        <v>561550000.00000095</v>
      </c>
      <c r="Y103">
        <f>('broad money'!Y103/100)*nGDP!Y103</f>
        <v>615350000.00000131</v>
      </c>
      <c r="Z103">
        <f>('broad money'!Z103/100)*nGDP!Z103</f>
        <v>670250000</v>
      </c>
      <c r="AA103">
        <f>('broad money'!AA103/100)*nGDP!AA103</f>
        <v>801899999.99999785</v>
      </c>
      <c r="AB103">
        <f>('broad money'!AB103/100)*nGDP!AB103</f>
        <v>938899999.99999785</v>
      </c>
      <c r="AC103">
        <f>('broad money'!AC103/100)*nGDP!AC103</f>
        <v>1039300000.0000021</v>
      </c>
      <c r="AD103">
        <f>('broad money'!AD103/100)*nGDP!AD103</f>
        <v>1022249999.9999994</v>
      </c>
      <c r="AE103">
        <f>('broad money'!AE103/100)*nGDP!AE103</f>
        <v>1116749999.9999993</v>
      </c>
      <c r="AF103">
        <f>('broad money'!AF103/100)*nGDP!AF103</f>
        <v>1366499999.9999981</v>
      </c>
      <c r="AG103">
        <f>('broad money'!AG103/100)*nGDP!AG103</f>
        <v>1335236051.5021458</v>
      </c>
      <c r="AH103">
        <f>('broad money'!AH103/100)*nGDP!AH103</f>
        <v>1215827586.2068994</v>
      </c>
      <c r="AI103">
        <f>('broad money'!AI103/100)*nGDP!AI103</f>
        <v>1033900778.2101172</v>
      </c>
      <c r="AJ103">
        <f>('broad money'!AJ103/100)*nGDP!AJ103</f>
        <v>948163334.39915872</v>
      </c>
      <c r="AK103">
        <f>('broad money'!AK103/100)*nGDP!AK103</f>
        <v>1143509339.92979</v>
      </c>
      <c r="AL103">
        <f>('broad money'!AL103/100)*nGDP!AL103</f>
        <v>1074799343.1653917</v>
      </c>
      <c r="AM103">
        <f>('broad money'!AM103/100)*nGDP!AM103</f>
        <v>1068356959.375893</v>
      </c>
      <c r="AN103">
        <f>('broad money'!AN103/100)*nGDP!AN103</f>
        <v>1207372262.7737215</v>
      </c>
      <c r="AO103">
        <f>('broad money'!AO103/100)*nGDP!AO103</f>
        <v>1357820945.9459453</v>
      </c>
      <c r="AP103">
        <f>('broad money'!AP103/100)*nGDP!AP103</f>
        <v>1970238556.0456257</v>
      </c>
      <c r="AQ103">
        <f>('broad money'!AQ103/100)*nGDP!AQ103</f>
        <v>2301431330.8833089</v>
      </c>
      <c r="AR103">
        <f>('broad money'!AR103/100)*nGDP!AR103</f>
        <v>2592972125.4933796</v>
      </c>
      <c r="AS103">
        <f>('broad money'!AS103/100)*nGDP!AS103</f>
        <v>2893773771.3041072</v>
      </c>
      <c r="AT103">
        <f>('broad money'!AT103/100)*nGDP!AT103</f>
        <v>3449747468.9493794</v>
      </c>
      <c r="AU103">
        <f>('broad money'!AU103/100)*nGDP!AU103</f>
        <v>3663159872.8480582</v>
      </c>
      <c r="AV103">
        <f>('broad money'!AV103/100)*nGDP!AV103</f>
        <v>3891231338.3678217</v>
      </c>
      <c r="AW103">
        <f>('broad money'!AW103/100)*nGDP!AW103</f>
        <v>4378132527.7323685</v>
      </c>
      <c r="AX103">
        <f>('broad money'!AX103/100)*nGDP!AX103</f>
        <v>4966865065.5798998</v>
      </c>
      <c r="AY103">
        <f>('broad money'!AY103/100)*nGDP!AY103</f>
        <v>6018910891.1937332</v>
      </c>
      <c r="AZ103">
        <f>('broad money'!AZ103/100)*nGDP!AZ103</f>
        <v>7019592005.784255</v>
      </c>
      <c r="BA103">
        <f>('broad money'!BA103/100)*nGDP!BA103</f>
        <v>7357275483.2935276</v>
      </c>
      <c r="BB103">
        <f>('broad money'!BB103/100)*nGDP!BB103</f>
        <v>7402348386.4992981</v>
      </c>
      <c r="BC103">
        <f>('broad money'!BC103/100)*nGDP!BC103</f>
        <v>8133444368.0950813</v>
      </c>
      <c r="BD103">
        <f>('broad money'!BD103/100)*nGDP!BD103</f>
        <v>9131273335.087595</v>
      </c>
      <c r="BE103">
        <f>('broad money'!BE103/100)*nGDP!BE103</f>
        <v>9477437291.4567776</v>
      </c>
      <c r="BF103">
        <f>('broad money'!BF103/100)*nGDP!BF103</f>
        <v>9832651914.7996368</v>
      </c>
      <c r="BG103">
        <f>('broad money'!BG103/100)*nGDP!BG103</f>
        <v>10801813308.266527</v>
      </c>
      <c r="BH103">
        <f>('broad money'!BH103/100)*nGDP!BH103</f>
        <v>11141433735.607225</v>
      </c>
      <c r="BI103">
        <f>('broad money'!BI103/100)*nGDP!BI103</f>
        <v>12617874145.039625</v>
      </c>
      <c r="BJ103">
        <f>('broad money'!BJ103/100)*nGDP!BJ103</f>
        <v>13793248738.171858</v>
      </c>
      <c r="BK103">
        <f>('broad money'!BK103/100)*nGDP!BK103</f>
        <v>14666246098.798996</v>
      </c>
      <c r="BL103">
        <f>('broad money'!BL103/100)*nGDP!BL103</f>
        <v>15772931780.36042</v>
      </c>
      <c r="BM103">
        <f>('broad money'!BM103/100)*nGDP!BM103</f>
        <v>18701265927.993137</v>
      </c>
      <c r="BN103">
        <f>('broad money'!BN103/100)*nGDP!BN103</f>
        <v>20966671425.978058</v>
      </c>
      <c r="BO103">
        <f>('broad money'!BO103/100)*nGDP!BO103</f>
        <v>23114890304.753838</v>
      </c>
      <c r="BP103">
        <f>('broad money'!BP103/100)*nGDP!BP103</f>
        <v>25529443264.062202</v>
      </c>
      <c r="BQ103">
        <f>('broad money'!BQ103/100)*nGDP!BQ103</f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f>('broad money'!E104/100)*nGDP!E104</f>
        <v>0</v>
      </c>
      <c r="F104">
        <f>('broad money'!F104/100)*nGDP!F104</f>
        <v>0</v>
      </c>
      <c r="G104">
        <f>('broad money'!G104/100)*nGDP!G104</f>
        <v>0</v>
      </c>
      <c r="H104">
        <f>('broad money'!H104/100)*nGDP!H104</f>
        <v>3411298758.9407835</v>
      </c>
      <c r="I104">
        <f>('broad money'!I104/100)*nGDP!I104</f>
        <v>3540352649.029685</v>
      </c>
      <c r="J104">
        <f>('broad money'!J104/100)*nGDP!J104</f>
        <v>3811589684.1423969</v>
      </c>
      <c r="K104">
        <f>('broad money'!K104/100)*nGDP!K104</f>
        <v>3862168824.1935959</v>
      </c>
      <c r="L104">
        <f>('broad money'!L104/100)*nGDP!L104</f>
        <v>3833439013.1889048</v>
      </c>
      <c r="M104">
        <f>('broad money'!M104/100)*nGDP!M104</f>
        <v>4161781701.1517515</v>
      </c>
      <c r="N104">
        <f>('broad money'!N104/100)*nGDP!N104</f>
        <v>4700750460.3046579</v>
      </c>
      <c r="O104">
        <f>('broad money'!O104/100)*nGDP!O104</f>
        <v>5342339463.5785484</v>
      </c>
      <c r="P104">
        <f>('broad money'!P104/100)*nGDP!P104</f>
        <v>5732364759.1633549</v>
      </c>
      <c r="Q104">
        <f>('broad money'!Q104/100)*nGDP!Q104</f>
        <v>6793078000.6132736</v>
      </c>
      <c r="R104">
        <f>('broad money'!R104/100)*nGDP!R104</f>
        <v>8805980824.893713</v>
      </c>
      <c r="S104">
        <f>('broad money'!S104/100)*nGDP!S104</f>
        <v>10640871001.812277</v>
      </c>
      <c r="T104">
        <f>('broad money'!T104/100)*nGDP!T104</f>
        <v>12354934901.563049</v>
      </c>
      <c r="U104">
        <f>('broad money'!U104/100)*nGDP!U104</f>
        <v>14272357716.611029</v>
      </c>
      <c r="V104">
        <f>('broad money'!V104/100)*nGDP!V104</f>
        <v>17024937128.856924</v>
      </c>
      <c r="W104">
        <f>('broad money'!W104/100)*nGDP!W104</f>
        <v>20499071098.516888</v>
      </c>
      <c r="X104">
        <f>('broad money'!X104/100)*nGDP!X104</f>
        <v>21854792912.600075</v>
      </c>
      <c r="Y104">
        <f>('broad money'!Y104/100)*nGDP!Y104</f>
        <v>24073104088.172138</v>
      </c>
      <c r="Z104">
        <f>('broad money'!Z104/100)*nGDP!Z104</f>
        <v>25360898693.257278</v>
      </c>
      <c r="AA104">
        <f>('broad money'!AA104/100)*nGDP!AA104</f>
        <v>26327849119.951321</v>
      </c>
      <c r="AB104">
        <f>('broad money'!AB104/100)*nGDP!AB104</f>
        <v>34178278832.673599</v>
      </c>
      <c r="AC104">
        <f>('broad money'!AC104/100)*nGDP!AC104</f>
        <v>27351257345.042149</v>
      </c>
      <c r="AD104">
        <f>('broad money'!AD104/100)*nGDP!AD104</f>
        <v>27908228632.109234</v>
      </c>
      <c r="AE104">
        <f>('broad money'!AE104/100)*nGDP!AE104</f>
        <v>26327318340.193256</v>
      </c>
      <c r="AF104">
        <f>('broad money'!AF104/100)*nGDP!AF104</f>
        <v>28781457037.454243</v>
      </c>
      <c r="AG104">
        <f>('broad money'!AG104/100)*nGDP!AG104</f>
        <v>28961218679.652664</v>
      </c>
      <c r="AH104">
        <f>('broad money'!AH104/100)*nGDP!AH104</f>
        <v>28804568313.103058</v>
      </c>
      <c r="AI104">
        <f>('broad money'!AI104/100)*nGDP!AI104</f>
        <v>34054723058.415791</v>
      </c>
      <c r="AJ104">
        <f>('broad money'!AJ104/100)*nGDP!AJ104</f>
        <v>34661439442.305458</v>
      </c>
      <c r="AK104">
        <f>('broad money'!AK104/100)*nGDP!AK104</f>
        <v>28384734477.966473</v>
      </c>
      <c r="AL104">
        <f>('broad money'!AL104/100)*nGDP!AL104</f>
        <v>29047777605.941441</v>
      </c>
      <c r="AM104">
        <f>('broad money'!AM104/100)*nGDP!AM104</f>
        <v>23514570178.307262</v>
      </c>
      <c r="AN104">
        <f>('broad money'!AN104/100)*nGDP!AN104</f>
        <v>26388847979.055817</v>
      </c>
      <c r="AO104">
        <f>('broad money'!AO104/100)*nGDP!AO104</f>
        <v>29102582544.277702</v>
      </c>
      <c r="AP104">
        <f>('broad money'!AP104/100)*nGDP!AP104</f>
        <v>31938184473.407375</v>
      </c>
      <c r="AQ104">
        <f>('broad money'!AQ104/100)*nGDP!AQ104</f>
        <v>33332292176.892815</v>
      </c>
      <c r="AR104">
        <f>('broad money'!AR104/100)*nGDP!AR104</f>
        <v>35362994947.382835</v>
      </c>
      <c r="AS104">
        <f>('broad money'!AS104/100)*nGDP!AS104</f>
        <v>34788164066.224174</v>
      </c>
      <c r="AT104">
        <f>('broad money'!AT104/100)*nGDP!AT104</f>
        <v>185955187355.01929</v>
      </c>
      <c r="AU104">
        <f>('broad money'!AU104/100)*nGDP!AU104</f>
        <v>223510121520.05508</v>
      </c>
      <c r="AV104">
        <f>('broad money'!AV104/100)*nGDP!AV104</f>
        <v>246381485012.15271</v>
      </c>
      <c r="AW104">
        <f>('broad money'!AW104/100)*nGDP!AW104</f>
        <v>261786241315.76529</v>
      </c>
      <c r="AX104">
        <f>('broad money'!AX104/100)*nGDP!AX104</f>
        <v>315195468869.86719</v>
      </c>
      <c r="AY104">
        <f>('broad money'!AY104/100)*nGDP!AY104</f>
        <v>369128342729.01007</v>
      </c>
      <c r="AZ104">
        <f>('broad money'!AZ104/100)*nGDP!AZ104</f>
        <v>433964030050.75934</v>
      </c>
      <c r="BA104">
        <f>('broad money'!BA104/100)*nGDP!BA104</f>
        <v>544185453956.01776</v>
      </c>
      <c r="BB104">
        <f>('broad money'!BB104/100)*nGDP!BB104</f>
        <v>663153440169.04541</v>
      </c>
      <c r="BC104">
        <f>('broad money'!BC104/100)*nGDP!BC104</f>
        <v>704637343504.68152</v>
      </c>
      <c r="BD104">
        <f>('broad money'!BD104/100)*nGDP!BD104</f>
        <v>828029921810.22925</v>
      </c>
      <c r="BE104">
        <f>('broad money'!BE104/100)*nGDP!BE104</f>
        <v>1006853317779.2009</v>
      </c>
      <c r="BF104">
        <f>('broad money'!BF104/100)*nGDP!BF104</f>
        <v>1114780384251.2058</v>
      </c>
      <c r="BG104">
        <f>('broad money'!BG104/100)*nGDP!BG104</f>
        <v>1317673314691.0796</v>
      </c>
      <c r="BH104">
        <f>('broad money'!BH104/100)*nGDP!BH104</f>
        <v>199905546536.25024</v>
      </c>
      <c r="BI104">
        <f>('broad money'!BI104/100)*nGDP!BI104</f>
        <v>203955521174.24268</v>
      </c>
      <c r="BJ104">
        <f>('broad money'!BJ104/100)*nGDP!BJ104</f>
        <v>222556607988.89655</v>
      </c>
      <c r="BK104">
        <f>('broad money'!BK104/100)*nGDP!BK104</f>
        <v>240098523944.93402</v>
      </c>
      <c r="BL104">
        <f>('broad money'!BL104/100)*nGDP!BL104</f>
        <v>270004108840.20853</v>
      </c>
      <c r="BM104">
        <f>('broad money'!BM104/100)*nGDP!BM104</f>
        <v>306270712366.85724</v>
      </c>
      <c r="BN104">
        <f>('broad money'!BN104/100)*nGDP!BN104</f>
        <v>349304897234.27417</v>
      </c>
      <c r="BO104">
        <f>('broad money'!BO104/100)*nGDP!BO104</f>
        <v>0</v>
      </c>
      <c r="BP104">
        <f>('broad money'!BP104/100)*nGDP!BP104</f>
        <v>0</v>
      </c>
      <c r="BQ104">
        <f>('broad money'!BQ104/100)*nGDP!BQ104</f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f>('broad money'!E105/100)*nGDP!E105</f>
        <v>0</v>
      </c>
      <c r="F105">
        <f>('broad money'!F105/100)*nGDP!F105</f>
        <v>0</v>
      </c>
      <c r="G105">
        <f>('broad money'!G105/100)*nGDP!G105</f>
        <v>0</v>
      </c>
      <c r="H105">
        <f>('broad money'!H105/100)*nGDP!H105</f>
        <v>0</v>
      </c>
      <c r="I105">
        <f>('broad money'!I105/100)*nGDP!I105</f>
        <v>0</v>
      </c>
      <c r="J105">
        <f>('broad money'!J105/100)*nGDP!J105</f>
        <v>0</v>
      </c>
      <c r="K105">
        <f>('broad money'!K105/100)*nGDP!K105</f>
        <v>0</v>
      </c>
      <c r="L105">
        <f>('broad money'!L105/100)*nGDP!L105</f>
        <v>0</v>
      </c>
      <c r="M105">
        <f>('broad money'!M105/100)*nGDP!M105</f>
        <v>0</v>
      </c>
      <c r="N105">
        <f>('broad money'!N105/100)*nGDP!N105</f>
        <v>0</v>
      </c>
      <c r="O105">
        <f>('broad money'!O105/100)*nGDP!O105</f>
        <v>0</v>
      </c>
      <c r="P105">
        <f>('broad money'!P105/100)*nGDP!P105</f>
        <v>0</v>
      </c>
      <c r="Q105">
        <f>('broad money'!Q105/100)*nGDP!Q105</f>
        <v>0</v>
      </c>
      <c r="R105">
        <f>('broad money'!R105/100)*nGDP!R105</f>
        <v>0</v>
      </c>
      <c r="S105">
        <f>('broad money'!S105/100)*nGDP!S105</f>
        <v>0</v>
      </c>
      <c r="T105">
        <f>('broad money'!T105/100)*nGDP!T105</f>
        <v>0</v>
      </c>
      <c r="U105">
        <f>('broad money'!U105/100)*nGDP!U105</f>
        <v>0</v>
      </c>
      <c r="V105">
        <f>('broad money'!V105/100)*nGDP!V105</f>
        <v>0</v>
      </c>
      <c r="W105">
        <f>('broad money'!W105/100)*nGDP!W105</f>
        <v>0</v>
      </c>
      <c r="X105">
        <f>('broad money'!X105/100)*nGDP!X105</f>
        <v>0</v>
      </c>
      <c r="Y105">
        <f>('broad money'!Y105/100)*nGDP!Y105</f>
        <v>0</v>
      </c>
      <c r="Z105">
        <f>('broad money'!Z105/100)*nGDP!Z105</f>
        <v>0</v>
      </c>
      <c r="AA105">
        <f>('broad money'!AA105/100)*nGDP!AA105</f>
        <v>0</v>
      </c>
      <c r="AB105">
        <f>('broad money'!AB105/100)*nGDP!AB105</f>
        <v>0</v>
      </c>
      <c r="AC105">
        <f>('broad money'!AC105/100)*nGDP!AC105</f>
        <v>0</v>
      </c>
      <c r="AD105">
        <f>('broad money'!AD105/100)*nGDP!AD105</f>
        <v>0</v>
      </c>
      <c r="AE105">
        <f>('broad money'!AE105/100)*nGDP!AE105</f>
        <v>0</v>
      </c>
      <c r="AF105">
        <f>('broad money'!AF105/100)*nGDP!AF105</f>
        <v>0</v>
      </c>
      <c r="AG105">
        <f>('broad money'!AG105/100)*nGDP!AG105</f>
        <v>0</v>
      </c>
      <c r="AH105">
        <f>('broad money'!AH105/100)*nGDP!AH105</f>
        <v>0</v>
      </c>
      <c r="AI105">
        <f>('broad money'!AI105/100)*nGDP!AI105</f>
        <v>0</v>
      </c>
      <c r="AJ105">
        <f>('broad money'!AJ105/100)*nGDP!AJ105</f>
        <v>0</v>
      </c>
      <c r="AK105">
        <f>('broad money'!AK105/100)*nGDP!AK105</f>
        <v>0</v>
      </c>
      <c r="AL105">
        <f>('broad money'!AL105/100)*nGDP!AL105</f>
        <v>0</v>
      </c>
      <c r="AM105">
        <f>('broad money'!AM105/100)*nGDP!AM105</f>
        <v>0</v>
      </c>
      <c r="AN105">
        <f>('broad money'!AN105/100)*nGDP!AN105</f>
        <v>0</v>
      </c>
      <c r="AO105">
        <f>('broad money'!AO105/100)*nGDP!AO105</f>
        <v>0</v>
      </c>
      <c r="AP105">
        <f>('broad money'!AP105/100)*nGDP!AP105</f>
        <v>0</v>
      </c>
      <c r="AQ105">
        <f>('broad money'!AQ105/100)*nGDP!AQ105</f>
        <v>0</v>
      </c>
      <c r="AR105">
        <f>('broad money'!AR105/100)*nGDP!AR105</f>
        <v>0</v>
      </c>
      <c r="AS105">
        <f>('broad money'!AS105/100)*nGDP!AS105</f>
        <v>0</v>
      </c>
      <c r="AT105">
        <f>('broad money'!AT105/100)*nGDP!AT105</f>
        <v>0</v>
      </c>
      <c r="AU105">
        <f>('broad money'!AU105/100)*nGDP!AU105</f>
        <v>0</v>
      </c>
      <c r="AV105">
        <f>('broad money'!AV105/100)*nGDP!AV105</f>
        <v>0</v>
      </c>
      <c r="AW105">
        <f>('broad money'!AW105/100)*nGDP!AW105</f>
        <v>0</v>
      </c>
      <c r="AX105">
        <f>('broad money'!AX105/100)*nGDP!AX105</f>
        <v>0</v>
      </c>
      <c r="AY105">
        <f>('broad money'!AY105/100)*nGDP!AY105</f>
        <v>0</v>
      </c>
      <c r="AZ105">
        <f>('broad money'!AZ105/100)*nGDP!AZ105</f>
        <v>0</v>
      </c>
      <c r="BA105">
        <f>('broad money'!BA105/100)*nGDP!BA105</f>
        <v>0</v>
      </c>
      <c r="BB105">
        <f>('broad money'!BB105/100)*nGDP!BB105</f>
        <v>0</v>
      </c>
      <c r="BC105">
        <f>('broad money'!BC105/100)*nGDP!BC105</f>
        <v>0</v>
      </c>
      <c r="BD105">
        <f>('broad money'!BD105/100)*nGDP!BD105</f>
        <v>0</v>
      </c>
      <c r="BE105">
        <f>('broad money'!BE105/100)*nGDP!BE105</f>
        <v>0</v>
      </c>
      <c r="BF105">
        <f>('broad money'!BF105/100)*nGDP!BF105</f>
        <v>0</v>
      </c>
      <c r="BG105">
        <f>('broad money'!BG105/100)*nGDP!BG105</f>
        <v>0</v>
      </c>
      <c r="BH105">
        <f>('broad money'!BH105/100)*nGDP!BH105</f>
        <v>0</v>
      </c>
      <c r="BI105">
        <f>('broad money'!BI105/100)*nGDP!BI105</f>
        <v>0</v>
      </c>
      <c r="BJ105">
        <f>('broad money'!BJ105/100)*nGDP!BJ105</f>
        <v>0</v>
      </c>
      <c r="BK105">
        <f>('broad money'!BK105/100)*nGDP!BK105</f>
        <v>0</v>
      </c>
      <c r="BL105">
        <f>('broad money'!BL105/100)*nGDP!BL105</f>
        <v>0</v>
      </c>
      <c r="BM105">
        <f>('broad money'!BM105/100)*nGDP!BM105</f>
        <v>0</v>
      </c>
      <c r="BN105">
        <f>('broad money'!BN105/100)*nGDP!BN105</f>
        <v>0</v>
      </c>
      <c r="BO105">
        <f>('broad money'!BO105/100)*nGDP!BO105</f>
        <v>0</v>
      </c>
      <c r="BP105">
        <f>('broad money'!BP105/100)*nGDP!BP105</f>
        <v>0</v>
      </c>
      <c r="BQ105">
        <f>('broad money'!BQ105/100)*nGDP!BQ105</f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f>('broad money'!E106/100)*nGDP!E106</f>
        <v>27679999.999999903</v>
      </c>
      <c r="F106">
        <f>('broad money'!F106/100)*nGDP!F106</f>
        <v>31120000.000000123</v>
      </c>
      <c r="G106">
        <f>('broad money'!G106/100)*nGDP!G106</f>
        <v>32060000.000000104</v>
      </c>
      <c r="H106">
        <f>('broad money'!H106/100)*nGDP!H106</f>
        <v>33900000.000000127</v>
      </c>
      <c r="I106">
        <f>('broad money'!I106/100)*nGDP!I106</f>
        <v>34240000.000000149</v>
      </c>
      <c r="J106">
        <f>('broad money'!J106/100)*nGDP!J106</f>
        <v>34241600.000000015</v>
      </c>
      <c r="K106">
        <f>('broad money'!K106/100)*nGDP!K106</f>
        <v>32271599.999999978</v>
      </c>
      <c r="L106">
        <f>('broad money'!L106/100)*nGDP!L106</f>
        <v>35742399.999999993</v>
      </c>
      <c r="M106">
        <f>('broad money'!M106/100)*nGDP!M106</f>
        <v>40158600.000000119</v>
      </c>
      <c r="N106">
        <f>('broad money'!N106/100)*nGDP!N106</f>
        <v>44885200.000000179</v>
      </c>
      <c r="O106">
        <f>('broad money'!O106/100)*nGDP!O106</f>
        <v>49722999.999999866</v>
      </c>
      <c r="P106">
        <f>('broad money'!P106/100)*nGDP!P106</f>
        <v>57993800.00000006</v>
      </c>
      <c r="Q106">
        <f>('broad money'!Q106/100)*nGDP!Q106</f>
        <v>76314986.318038136</v>
      </c>
      <c r="R106">
        <f>('broad money'!R106/100)*nGDP!R106</f>
        <v>97672585.120312884</v>
      </c>
      <c r="S106">
        <f>('broad money'!S106/100)*nGDP!S106</f>
        <v>116757459.89104836</v>
      </c>
      <c r="T106">
        <f>('broad money'!T106/100)*nGDP!T106</f>
        <v>146954599.99999991</v>
      </c>
      <c r="U106">
        <f>('broad money'!U106/100)*nGDP!U106</f>
        <v>203037400</v>
      </c>
      <c r="V106">
        <f>('broad money'!V106/100)*nGDP!V106</f>
        <v>243365799.99999988</v>
      </c>
      <c r="W106">
        <f>('broad money'!W106/100)*nGDP!W106</f>
        <v>286293400.00000036</v>
      </c>
      <c r="X106">
        <f>('broad money'!X106/100)*nGDP!X106</f>
        <v>314874000</v>
      </c>
      <c r="Y106">
        <f>('broad money'!Y106/100)*nGDP!Y106</f>
        <v>387646600.00000048</v>
      </c>
      <c r="Z106">
        <f>('broad money'!Z106/100)*nGDP!Z106</f>
        <v>434996599.99999982</v>
      </c>
      <c r="AA106">
        <f>('broad money'!AA106/100)*nGDP!AA106</f>
        <v>449407000.00000077</v>
      </c>
      <c r="AB106">
        <f>('broad money'!AB106/100)*nGDP!AB106</f>
        <v>469528999.99999994</v>
      </c>
      <c r="AC106">
        <f>('broad money'!AC106/100)*nGDP!AC106</f>
        <v>533738999.9999997</v>
      </c>
      <c r="AD106">
        <f>('broad money'!AD106/100)*nGDP!AD106</f>
        <v>600073999.99999976</v>
      </c>
      <c r="AE106">
        <f>('broad money'!AE106/100)*nGDP!AE106</f>
        <v>655305600.0000006</v>
      </c>
      <c r="AF106">
        <f>('broad money'!AF106/100)*nGDP!AF106</f>
        <v>738722000.00000024</v>
      </c>
      <c r="AG106">
        <f>('broad money'!AG106/100)*nGDP!AG106</f>
        <v>662586200.00000131</v>
      </c>
      <c r="AH106">
        <f>('broad money'!AH106/100)*nGDP!AH106</f>
        <v>911766600.00000131</v>
      </c>
      <c r="AI106">
        <f>('broad money'!AI106/100)*nGDP!AI106</f>
        <v>934740000.00000012</v>
      </c>
      <c r="AJ106">
        <f>('broad money'!AJ106/100)*nGDP!AJ106</f>
        <v>1004752537.7260182</v>
      </c>
      <c r="AK106">
        <f>('broad money'!AK106/100)*nGDP!AK106</f>
        <v>744004335.39928019</v>
      </c>
      <c r="AL106">
        <f>('broad money'!AL106/100)*nGDP!AL106</f>
        <v>714518158.8182683</v>
      </c>
      <c r="AM106">
        <f>('broad money'!AM106/100)*nGDP!AM106</f>
        <v>785551330.23113239</v>
      </c>
      <c r="AN106">
        <f>('broad money'!AN106/100)*nGDP!AN106</f>
        <v>1016946253.4191693</v>
      </c>
      <c r="AO106">
        <f>('broad money'!AO106/100)*nGDP!AO106</f>
        <v>928012184.06137931</v>
      </c>
      <c r="AP106">
        <f>('broad money'!AP106/100)*nGDP!AP106</f>
        <v>1105860892.575063</v>
      </c>
      <c r="AQ106">
        <f>('broad money'!AQ106/100)*nGDP!AQ106</f>
        <v>1155081080.0426192</v>
      </c>
      <c r="AR106">
        <f>('broad money'!AR106/100)*nGDP!AR106</f>
        <v>1449458643.33533</v>
      </c>
      <c r="AS106">
        <f>('broad money'!AS106/100)*nGDP!AS106</f>
        <v>1481697080.9420526</v>
      </c>
      <c r="AT106">
        <f>('broad money'!AT106/100)*nGDP!AT106</f>
        <v>1407916264.6191747</v>
      </c>
      <c r="AU106">
        <f>('broad money'!AU106/100)*nGDP!AU106</f>
        <v>1524868850.1519742</v>
      </c>
      <c r="AV106">
        <f>('broad money'!AV106/100)*nGDP!AV106</f>
        <v>1417770265.9277325</v>
      </c>
      <c r="AW106">
        <f>('broad money'!AW106/100)*nGDP!AW106</f>
        <v>1523826501.4248827</v>
      </c>
      <c r="AX106">
        <f>('broad money'!AX106/100)*nGDP!AX106</f>
        <v>1827540274.0480299</v>
      </c>
      <c r="AY106">
        <f>('broad money'!AY106/100)*nGDP!AY106</f>
        <v>1760859991.589597</v>
      </c>
      <c r="AZ106">
        <f>('broad money'!AZ106/100)*nGDP!AZ106</f>
        <v>2175264186.8228712</v>
      </c>
      <c r="BA106">
        <f>('broad money'!BA106/100)*nGDP!BA106</f>
        <v>2399076694.138947</v>
      </c>
      <c r="BB106">
        <f>('broad money'!BB106/100)*nGDP!BB106</f>
        <v>2563324738.2541146</v>
      </c>
      <c r="BC106">
        <f>('broad money'!BC106/100)*nGDP!BC106</f>
        <v>3262670761.8402958</v>
      </c>
      <c r="BD106">
        <f>('broad money'!BD106/100)*nGDP!BD106</f>
        <v>3487623947.7774539</v>
      </c>
      <c r="BE106">
        <f>('broad money'!BE106/100)*nGDP!BE106</f>
        <v>3621738793.8518405</v>
      </c>
      <c r="BF106">
        <f>('broad money'!BF106/100)*nGDP!BF106</f>
        <v>3756008994.5000515</v>
      </c>
      <c r="BG106">
        <f>('broad money'!BG106/100)*nGDP!BG106</f>
        <v>3910801428.5274024</v>
      </c>
      <c r="BH106">
        <f>('broad money'!BH106/100)*nGDP!BH106</f>
        <v>4448171025.1286697</v>
      </c>
      <c r="BI106">
        <f>('broad money'!BI106/100)*nGDP!BI106</f>
        <v>4261578688.9974647</v>
      </c>
      <c r="BJ106">
        <f>('broad money'!BJ106/100)*nGDP!BJ106</f>
        <v>4252794301.5252461</v>
      </c>
      <c r="BK106">
        <f>('broad money'!BK106/100)*nGDP!BK106</f>
        <v>5084792863.0916443</v>
      </c>
      <c r="BL106">
        <f>('broad money'!BL106/100)*nGDP!BL106</f>
        <v>4496302707.3835058</v>
      </c>
      <c r="BM106">
        <f>('broad money'!BM106/100)*nGDP!BM106</f>
        <v>3945299879.2508383</v>
      </c>
      <c r="BN106">
        <f>('broad money'!BN106/100)*nGDP!BN106</f>
        <v>6584742764.1749277</v>
      </c>
      <c r="BO106">
        <f>('broad money'!BO106/100)*nGDP!BO106</f>
        <v>6563188598.814539</v>
      </c>
      <c r="BP106">
        <f>('broad money'!BP106/100)*nGDP!BP106</f>
        <v>4503635471.2021122</v>
      </c>
      <c r="BQ106">
        <f>('broad money'!BQ106/100)*nGDP!BQ106</f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f>('broad money'!E107/100)*nGDP!E107</f>
        <v>0</v>
      </c>
      <c r="F107">
        <f>('broad money'!F107/100)*nGDP!F107</f>
        <v>0</v>
      </c>
      <c r="G107">
        <f>('broad money'!G107/100)*nGDP!G107</f>
        <v>0</v>
      </c>
      <c r="H107">
        <f>('broad money'!H107/100)*nGDP!H107</f>
        <v>0</v>
      </c>
      <c r="I107">
        <f>('broad money'!I107/100)*nGDP!I107</f>
        <v>0</v>
      </c>
      <c r="J107">
        <f>('broad money'!J107/100)*nGDP!J107</f>
        <v>0</v>
      </c>
      <c r="K107">
        <f>('broad money'!K107/100)*nGDP!K107</f>
        <v>0</v>
      </c>
      <c r="L107">
        <f>('broad money'!L107/100)*nGDP!L107</f>
        <v>0</v>
      </c>
      <c r="M107">
        <f>('broad money'!M107/100)*nGDP!M107</f>
        <v>0</v>
      </c>
      <c r="N107">
        <f>('broad money'!N107/100)*nGDP!N107</f>
        <v>0</v>
      </c>
      <c r="O107">
        <f>('broad money'!O107/100)*nGDP!O107</f>
        <v>0</v>
      </c>
      <c r="P107">
        <f>('broad money'!P107/100)*nGDP!P107</f>
        <v>0</v>
      </c>
      <c r="Q107">
        <f>('broad money'!Q107/100)*nGDP!Q107</f>
        <v>0</v>
      </c>
      <c r="R107">
        <f>('broad money'!R107/100)*nGDP!R107</f>
        <v>0</v>
      </c>
      <c r="S107">
        <f>('broad money'!S107/100)*nGDP!S107</f>
        <v>0</v>
      </c>
      <c r="T107">
        <f>('broad money'!T107/100)*nGDP!T107</f>
        <v>0</v>
      </c>
      <c r="U107">
        <f>('broad money'!U107/100)*nGDP!U107</f>
        <v>0</v>
      </c>
      <c r="V107">
        <f>('broad money'!V107/100)*nGDP!V107</f>
        <v>0</v>
      </c>
      <c r="W107">
        <f>('broad money'!W107/100)*nGDP!W107</f>
        <v>0</v>
      </c>
      <c r="X107">
        <f>('broad money'!X107/100)*nGDP!X107</f>
        <v>0</v>
      </c>
      <c r="Y107">
        <f>('broad money'!Y107/100)*nGDP!Y107</f>
        <v>0</v>
      </c>
      <c r="Z107">
        <f>('broad money'!Z107/100)*nGDP!Z107</f>
        <v>0</v>
      </c>
      <c r="AA107">
        <f>('broad money'!AA107/100)*nGDP!AA107</f>
        <v>11408151955.819695</v>
      </c>
      <c r="AB107">
        <f>('broad money'!AB107/100)*nGDP!AB107</f>
        <v>10017154588.149279</v>
      </c>
      <c r="AC107">
        <f>('broad money'!AC107/100)*nGDP!AC107</f>
        <v>9351095384.2951546</v>
      </c>
      <c r="AD107">
        <f>('broad money'!AD107/100)*nGDP!AD107</f>
        <v>9941780657.9304543</v>
      </c>
      <c r="AE107">
        <f>('broad money'!AE107/100)*nGDP!AE107</f>
        <v>11825451371.843121</v>
      </c>
      <c r="AF107">
        <f>('broad money'!AF107/100)*nGDP!AF107</f>
        <v>12651447573.751825</v>
      </c>
      <c r="AG107">
        <f>('broad money'!AG107/100)*nGDP!AG107</f>
        <v>12046010846.15049</v>
      </c>
      <c r="AH107">
        <f>('broad money'!AH107/100)*nGDP!AH107</f>
        <v>11981251703.58255</v>
      </c>
      <c r="AI107">
        <f>('broad money'!AI107/100)*nGDP!AI107</f>
        <v>14465232180.998343</v>
      </c>
      <c r="AJ107">
        <f>('broad money'!AJ107/100)*nGDP!AJ107</f>
        <v>15828661269.820026</v>
      </c>
      <c r="AK107">
        <f>('broad money'!AK107/100)*nGDP!AK107</f>
        <v>21160209803.22403</v>
      </c>
      <c r="AL107">
        <f>('broad money'!AL107/100)*nGDP!AL107</f>
        <v>21396009319.709103</v>
      </c>
      <c r="AM107">
        <f>('broad money'!AM107/100)*nGDP!AM107</f>
        <v>21365921593.733734</v>
      </c>
      <c r="AN107">
        <f>('broad money'!AN107/100)*nGDP!AN107</f>
        <v>21597818229.503719</v>
      </c>
      <c r="AO107">
        <f>('broad money'!AO107/100)*nGDP!AO107</f>
        <v>21743742372.031841</v>
      </c>
      <c r="AP107">
        <f>('broad money'!AP107/100)*nGDP!AP107</f>
        <v>21273749796.728809</v>
      </c>
      <c r="AQ107">
        <f>('broad money'!AQ107/100)*nGDP!AQ107</f>
        <v>21424993127.967598</v>
      </c>
      <c r="AR107">
        <f>('broad money'!AR107/100)*nGDP!AR107</f>
        <v>22406059282.707031</v>
      </c>
      <c r="AS107">
        <f>('broad money'!AS107/100)*nGDP!AS107</f>
        <v>21204197225.630146</v>
      </c>
      <c r="AT107">
        <f>('broad money'!AT107/100)*nGDP!AT107</f>
        <v>24300332850.426167</v>
      </c>
      <c r="AU107">
        <f>('broad money'!AU107/100)*nGDP!AU107</f>
        <v>30729264182.866886</v>
      </c>
      <c r="AV107">
        <f>('broad money'!AV107/100)*nGDP!AV107</f>
        <v>39195447126.635101</v>
      </c>
      <c r="AW107">
        <f>('broad money'!AW107/100)*nGDP!AW107</f>
        <v>48366748657.67878</v>
      </c>
      <c r="AX107">
        <f>('broad money'!AX107/100)*nGDP!AX107</f>
        <v>56356002154.497307</v>
      </c>
      <c r="AY107">
        <f>('broad money'!AY107/100)*nGDP!AY107</f>
        <v>60840065592.47094</v>
      </c>
      <c r="AZ107">
        <f>('broad money'!AZ107/100)*nGDP!AZ107</f>
        <v>77383654747.862045</v>
      </c>
      <c r="BA107">
        <f>('broad money'!BA107/100)*nGDP!BA107</f>
        <v>89750471230.28862</v>
      </c>
      <c r="BB107">
        <f>('broad money'!BB107/100)*nGDP!BB107</f>
        <v>79127672051.781845</v>
      </c>
      <c r="BC107">
        <f>('broad money'!BC107/100)*nGDP!BC107</f>
        <v>80281366232.121338</v>
      </c>
      <c r="BD107">
        <f>('broad money'!BD107/100)*nGDP!BD107</f>
        <v>88567618313.396652</v>
      </c>
      <c r="BE107">
        <f>('broad money'!BE107/100)*nGDP!BE107</f>
        <v>75437394391.485245</v>
      </c>
      <c r="BF107">
        <f>('broad money'!BF107/100)*nGDP!BF107</f>
        <v>81840746552.224915</v>
      </c>
      <c r="BG107">
        <f>('broad money'!BG107/100)*nGDP!BG107</f>
        <v>80670970973.2659</v>
      </c>
      <c r="BH107">
        <f>('broad money'!BH107/100)*nGDP!BH107</f>
        <v>70991802600.842773</v>
      </c>
      <c r="BI107">
        <f>('broad money'!BI107/100)*nGDP!BI107</f>
        <v>75538000165.765228</v>
      </c>
      <c r="BJ107">
        <f>('broad money'!BJ107/100)*nGDP!BJ107</f>
        <v>83523921170.897568</v>
      </c>
      <c r="BK107">
        <f>('broad money'!BK107/100)*nGDP!BK107</f>
        <v>94852027731.346497</v>
      </c>
      <c r="BL107">
        <f>('broad money'!BL107/100)*nGDP!BL107</f>
        <v>95365620312.392715</v>
      </c>
      <c r="BM107">
        <f>('broad money'!BM107/100)*nGDP!BM107</f>
        <v>108978264483.38153</v>
      </c>
      <c r="BN107">
        <f>('broad money'!BN107/100)*nGDP!BN107</f>
        <v>131206704364.58333</v>
      </c>
      <c r="BO107">
        <f>('broad money'!BO107/100)*nGDP!BO107</f>
        <v>115777663706.20549</v>
      </c>
      <c r="BP107">
        <f>('broad money'!BP107/100)*nGDP!BP107</f>
        <v>126594416581.30908</v>
      </c>
      <c r="BQ107">
        <f>('broad money'!BQ107/100)*nGDP!BQ107</f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f>('broad money'!E108/100)*nGDP!E108</f>
        <v>0</v>
      </c>
      <c r="F108">
        <f>('broad money'!F108/100)*nGDP!F108</f>
        <v>64004369587.61335</v>
      </c>
      <c r="G108">
        <f>('broad money'!G108/100)*nGDP!G108</f>
        <v>66583944033.615364</v>
      </c>
      <c r="H108">
        <f>('broad money'!H108/100)*nGDP!H108</f>
        <v>72233723586.651306</v>
      </c>
      <c r="I108">
        <f>('broad money'!I108/100)*nGDP!I108</f>
        <v>80141953331.405655</v>
      </c>
      <c r="J108">
        <f>('broad money'!J108/100)*nGDP!J108</f>
        <v>97392819674.639221</v>
      </c>
      <c r="K108">
        <f>('broad money'!K108/100)*nGDP!K108</f>
        <v>99405929352.949585</v>
      </c>
      <c r="L108">
        <f>('broad money'!L108/100)*nGDP!L108</f>
        <v>106578881448.95531</v>
      </c>
      <c r="M108">
        <f>('broad money'!M108/100)*nGDP!M108</f>
        <v>117502906292.62064</v>
      </c>
      <c r="N108">
        <f>('broad money'!N108/100)*nGDP!N108</f>
        <v>132394874058.49025</v>
      </c>
      <c r="O108">
        <f>('broad money'!O108/100)*nGDP!O108</f>
        <v>149722908360.07947</v>
      </c>
      <c r="P108">
        <f>('broad money'!P108/100)*nGDP!P108</f>
        <v>167607498932.67044</v>
      </c>
      <c r="Q108">
        <f>('broad money'!Q108/100)*nGDP!Q108</f>
        <v>200989142181.08673</v>
      </c>
      <c r="R108">
        <f>('broad money'!R108/100)*nGDP!R108</f>
        <v>257760331565.0643</v>
      </c>
      <c r="S108">
        <f>('broad money'!S108/100)*nGDP!S108</f>
        <v>306702868968.83813</v>
      </c>
      <c r="T108">
        <f>('broad money'!T108/100)*nGDP!T108</f>
        <v>352375593522.83356</v>
      </c>
      <c r="U108">
        <f>('broad money'!U108/100)*nGDP!U108</f>
        <v>395132313673.97864</v>
      </c>
      <c r="V108">
        <f>('broad money'!V108/100)*nGDP!V108</f>
        <v>441739288698.72205</v>
      </c>
      <c r="W108">
        <f>('broad money'!W108/100)*nGDP!W108</f>
        <v>515048772827.94073</v>
      </c>
      <c r="X108">
        <f>('broad money'!X108/100)*nGDP!X108</f>
        <v>644495053146.23572</v>
      </c>
      <c r="Y108">
        <f>('broad money'!Y108/100)*nGDP!Y108</f>
        <v>775675711340.63025</v>
      </c>
      <c r="Z108">
        <f>('broad money'!Z108/100)*nGDP!Z108</f>
        <v>864845281214.94995</v>
      </c>
      <c r="AA108">
        <f>('broad money'!AA108/100)*nGDP!AA108</f>
        <v>881644719690.61548</v>
      </c>
      <c r="AB108">
        <f>('broad money'!AB108/100)*nGDP!AB108</f>
        <v>939827494957.74097</v>
      </c>
      <c r="AC108">
        <f>('broad money'!AC108/100)*nGDP!AC108</f>
        <v>976417911130.39709</v>
      </c>
      <c r="AD108">
        <f>('broad money'!AD108/100)*nGDP!AD108</f>
        <v>1052216595114.3097</v>
      </c>
      <c r="AE108">
        <f>('broad money'!AE108/100)*nGDP!AE108</f>
        <v>1247209708713.678</v>
      </c>
      <c r="AF108">
        <f>('broad money'!AF108/100)*nGDP!AF108</f>
        <v>1259735885412.0576</v>
      </c>
      <c r="AG108">
        <f>('broad money'!AG108/100)*nGDP!AG108</f>
        <v>1574192207368.3494</v>
      </c>
      <c r="AH108">
        <f>('broad money'!AH108/100)*nGDP!AH108</f>
        <v>1904949921435.061</v>
      </c>
      <c r="AI108">
        <f>('broad money'!AI108/100)*nGDP!AI108</f>
        <v>1581574587426.6477</v>
      </c>
      <c r="AJ108">
        <f>('broad money'!AJ108/100)*nGDP!AJ108</f>
        <v>1570441753929.7698</v>
      </c>
      <c r="AK108">
        <f>('broad money'!AK108/100)*nGDP!AK108</f>
        <v>1801191575230.9475</v>
      </c>
      <c r="AL108">
        <f>('broad money'!AL108/100)*nGDP!AL108</f>
        <v>2050545772298.7373</v>
      </c>
      <c r="AM108">
        <f>('broad money'!AM108/100)*nGDP!AM108</f>
        <v>2109447201519.6431</v>
      </c>
      <c r="AN108">
        <f>('broad money'!AN108/100)*nGDP!AN108</f>
        <v>2397681735885.0278</v>
      </c>
      <c r="AO108">
        <f>('broad money'!AO108/100)*nGDP!AO108</f>
        <v>2790211569663.9033</v>
      </c>
      <c r="AP108">
        <f>('broad money'!AP108/100)*nGDP!AP108</f>
        <v>3165732356478.6323</v>
      </c>
      <c r="AQ108">
        <f>('broad money'!AQ108/100)*nGDP!AQ108</f>
        <v>3200534831899.8853</v>
      </c>
      <c r="AR108">
        <f>('broad money'!AR108/100)*nGDP!AR108</f>
        <v>3434181683380.5083</v>
      </c>
      <c r="AS108">
        <f>('broad money'!AS108/100)*nGDP!AS108</f>
        <v>3751799358125.4526</v>
      </c>
      <c r="AT108">
        <f>('broad money'!AT108/100)*nGDP!AT108</f>
        <v>4066712510447.0767</v>
      </c>
      <c r="AU108">
        <f>('broad money'!AU108/100)*nGDP!AU108</f>
        <v>4317894604387.9302</v>
      </c>
      <c r="AV108">
        <f>('broad money'!AV108/100)*nGDP!AV108</f>
        <v>5048713184268.3877</v>
      </c>
      <c r="AW108">
        <f>('broad money'!AW108/100)*nGDP!AW108</f>
        <v>5866443004985.0537</v>
      </c>
      <c r="AX108">
        <f>('broad money'!AX108/100)*nGDP!AX108</f>
        <v>7060254921462.6299</v>
      </c>
      <c r="AY108">
        <f>('broad money'!AY108/100)*nGDP!AY108</f>
        <v>8763559599197.6094</v>
      </c>
      <c r="AZ108">
        <f>('broad money'!AZ108/100)*nGDP!AZ108</f>
        <v>11051041504029.811</v>
      </c>
      <c r="BA108">
        <f>('broad money'!BA108/100)*nGDP!BA108</f>
        <v>13519502956221.273</v>
      </c>
      <c r="BB108">
        <f>('broad money'!BB108/100)*nGDP!BB108</f>
        <v>15794418571204.186</v>
      </c>
      <c r="BC108">
        <f>('broad money'!BC108/100)*nGDP!BC108</f>
        <v>19038422204143.574</v>
      </c>
      <c r="BD108">
        <f>('broad money'!BD108/100)*nGDP!BD108</f>
        <v>22805904907772.25</v>
      </c>
      <c r="BE108">
        <f>('broad money'!BE108/100)*nGDP!BE108</f>
        <v>25434824097056.93</v>
      </c>
      <c r="BF108">
        <f>('broad money'!BF108/100)*nGDP!BF108</f>
        <v>28411251978609.277</v>
      </c>
      <c r="BG108">
        <f>('broad money'!BG108/100)*nGDP!BG108</f>
        <v>31190256548978.016</v>
      </c>
      <c r="BH108">
        <f>('broad money'!BH108/100)*nGDP!BH108</f>
        <v>32497018170040.27</v>
      </c>
      <c r="BI108">
        <f>('broad money'!BI108/100)*nGDP!BI108</f>
        <v>33793353306789.027</v>
      </c>
      <c r="BJ108">
        <f>('broad money'!BJ108/100)*nGDP!BJ108</f>
        <v>36447743882919.344</v>
      </c>
      <c r="BK108">
        <f>('broad money'!BK108/100)*nGDP!BK108</f>
        <v>38813732795625.289</v>
      </c>
      <c r="BL108">
        <f>('broad money'!BL108/100)*nGDP!BL108</f>
        <v>40357503839715.664</v>
      </c>
      <c r="BM108">
        <f>('broad money'!BM108/100)*nGDP!BM108</f>
        <v>43792150359360.594</v>
      </c>
      <c r="BN108">
        <f>('broad money'!BN108/100)*nGDP!BN108</f>
        <v>51907277616694.992</v>
      </c>
      <c r="BO108">
        <f>('broad money'!BO108/100)*nGDP!BO108</f>
        <v>58549694831453.414</v>
      </c>
      <c r="BP108">
        <f>('broad money'!BP108/100)*nGDP!BP108</f>
        <v>62337750644637.039</v>
      </c>
      <c r="BQ108">
        <f>('broad money'!BQ108/100)*nGDP!BQ108</f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f>('broad money'!E109/100)*nGDP!E109</f>
        <v>0</v>
      </c>
      <c r="F109">
        <f>('broad money'!F109/100)*nGDP!F109</f>
        <v>73046762692.655167</v>
      </c>
      <c r="G109">
        <f>('broad money'!G109/100)*nGDP!G109</f>
        <v>76003964744.028778</v>
      </c>
      <c r="H109">
        <f>('broad money'!H109/100)*nGDP!H109</f>
        <v>82008476551.278625</v>
      </c>
      <c r="I109">
        <f>('broad money'!I109/100)*nGDP!I109</f>
        <v>90910828280.056168</v>
      </c>
      <c r="J109">
        <f>('broad money'!J109/100)*nGDP!J109</f>
        <v>109070454003.56761</v>
      </c>
      <c r="K109">
        <f>('broad money'!K109/100)*nGDP!K109</f>
        <v>111279572313.10048</v>
      </c>
      <c r="L109">
        <f>('broad money'!L109/100)*nGDP!L109</f>
        <v>118986387474.99577</v>
      </c>
      <c r="M109">
        <f>('broad money'!M109/100)*nGDP!M109</f>
        <v>131127476681.87906</v>
      </c>
      <c r="N109">
        <f>('broad money'!N109/100)*nGDP!N109</f>
        <v>147983964367.04474</v>
      </c>
      <c r="O109">
        <f>('broad money'!O109/100)*nGDP!O109</f>
        <v>167483929361.22079</v>
      </c>
      <c r="P109">
        <f>('broad money'!P109/100)*nGDP!P109</f>
        <v>186326802902.47855</v>
      </c>
      <c r="Q109">
        <f>('broad money'!Q109/100)*nGDP!Q109</f>
        <v>220636747510.36533</v>
      </c>
      <c r="R109">
        <f>('broad money'!R109/100)*nGDP!R109</f>
        <v>278070359126.50677</v>
      </c>
      <c r="S109">
        <f>('broad money'!S109/100)*nGDP!S109</f>
        <v>331273653575.15369</v>
      </c>
      <c r="T109">
        <f>('broad money'!T109/100)*nGDP!T109</f>
        <v>381224030235.15259</v>
      </c>
      <c r="U109">
        <f>('broad money'!U109/100)*nGDP!U109</f>
        <v>431512759031.56586</v>
      </c>
      <c r="V109">
        <f>('broad money'!V109/100)*nGDP!V109</f>
        <v>487306372508.66833</v>
      </c>
      <c r="W109">
        <f>('broad money'!W109/100)*nGDP!W109</f>
        <v>566819859408.75806</v>
      </c>
      <c r="X109">
        <f>('broad money'!X109/100)*nGDP!X109</f>
        <v>702853774686.74976</v>
      </c>
      <c r="Y109">
        <f>('broad money'!Y109/100)*nGDP!Y109</f>
        <v>850005191948.34302</v>
      </c>
      <c r="Z109">
        <f>('broad money'!Z109/100)*nGDP!Z109</f>
        <v>939481736755.43738</v>
      </c>
      <c r="AA109">
        <f>('broad money'!AA109/100)*nGDP!AA109</f>
        <v>959063645820.54895</v>
      </c>
      <c r="AB109">
        <f>('broad money'!AB109/100)*nGDP!AB109</f>
        <v>1025058806585.7441</v>
      </c>
      <c r="AC109">
        <f>('broad money'!AC109/100)*nGDP!AC109</f>
        <v>1051618320915.5743</v>
      </c>
      <c r="AD109">
        <f>('broad money'!AD109/100)*nGDP!AD109</f>
        <v>1129866214877.8474</v>
      </c>
      <c r="AE109">
        <f>('broad money'!AE109/100)*nGDP!AE109</f>
        <v>1313100686799.3745</v>
      </c>
      <c r="AF109">
        <f>('broad money'!AF109/100)*nGDP!AF109</f>
        <v>1330026478971.8513</v>
      </c>
      <c r="AG109">
        <f>('broad money'!AG109/100)*nGDP!AG109</f>
        <v>1640868059106.6709</v>
      </c>
      <c r="AH109">
        <f>('broad money'!AH109/100)*nGDP!AH109</f>
        <v>1967493679092.2017</v>
      </c>
      <c r="AI109">
        <f>('broad money'!AI109/100)*nGDP!AI109</f>
        <v>1662160483143.4092</v>
      </c>
      <c r="AJ109">
        <f>('broad money'!AJ109/100)*nGDP!AJ109</f>
        <v>1658020410896.2761</v>
      </c>
      <c r="AK109">
        <f>('broad money'!AK109/100)*nGDP!AK109</f>
        <v>1895211610409.792</v>
      </c>
      <c r="AL109">
        <f>('broad money'!AL109/100)*nGDP!AL109</f>
        <v>2153791001191.9294</v>
      </c>
      <c r="AM109">
        <f>('broad money'!AM109/100)*nGDP!AM109</f>
        <v>2216046100970.6406</v>
      </c>
      <c r="AN109">
        <f>('broad money'!AN109/100)*nGDP!AN109</f>
        <v>2507408146805.8398</v>
      </c>
      <c r="AO109">
        <f>('broad money'!AO109/100)*nGDP!AO109</f>
        <v>2907308324777.2661</v>
      </c>
      <c r="AP109">
        <f>('broad money'!AP109/100)*nGDP!AP109</f>
        <v>3292162906435.6055</v>
      </c>
      <c r="AQ109">
        <f>('broad money'!AQ109/100)*nGDP!AQ109</f>
        <v>3335399962729.7466</v>
      </c>
      <c r="AR109">
        <f>('broad money'!AR109/100)*nGDP!AR109</f>
        <v>3564984428641.6055</v>
      </c>
      <c r="AS109">
        <f>('broad money'!AS109/100)*nGDP!AS109</f>
        <v>3883507276042.2505</v>
      </c>
      <c r="AT109">
        <f>('broad money'!AT109/100)*nGDP!AT109</f>
        <v>4364006091142.3027</v>
      </c>
      <c r="AU109">
        <f>('broad money'!AU109/100)*nGDP!AU109</f>
        <v>4668425415105.335</v>
      </c>
      <c r="AV109">
        <f>('broad money'!AV109/100)*nGDP!AV109</f>
        <v>5434281409808.582</v>
      </c>
      <c r="AW109">
        <f>('broad money'!AW109/100)*nGDP!AW109</f>
        <v>6288273636583.3145</v>
      </c>
      <c r="AX109">
        <f>('broad money'!AX109/100)*nGDP!AX109</f>
        <v>7558989302494.043</v>
      </c>
      <c r="AY109">
        <f>('broad money'!AY109/100)*nGDP!AY109</f>
        <v>9368143773252.3984</v>
      </c>
      <c r="AZ109">
        <f>('broad money'!AZ109/100)*nGDP!AZ109</f>
        <v>11781944876184.291</v>
      </c>
      <c r="BA109">
        <f>('broad money'!BA109/100)*nGDP!BA109</f>
        <v>14420478905629.791</v>
      </c>
      <c r="BB109">
        <f>('broad money'!BB109/100)*nGDP!BB109</f>
        <v>16813269356288.17</v>
      </c>
      <c r="BC109">
        <f>('broad money'!BC109/100)*nGDP!BC109</f>
        <v>20159528602446.859</v>
      </c>
      <c r="BD109">
        <f>('broad money'!BD109/100)*nGDP!BD109</f>
        <v>24098777823572.855</v>
      </c>
      <c r="BE109">
        <f>('broad money'!BE109/100)*nGDP!BE109</f>
        <v>26958629990146.98</v>
      </c>
      <c r="BF109">
        <f>('broad money'!BF109/100)*nGDP!BF109</f>
        <v>30018788089375.383</v>
      </c>
      <c r="BG109">
        <f>('broad money'!BG109/100)*nGDP!BG109</f>
        <v>33050333815625.105</v>
      </c>
      <c r="BH109">
        <f>('broad money'!BH109/100)*nGDP!BH109</f>
        <v>33370877028723.023</v>
      </c>
      <c r="BI109">
        <f>('broad money'!BI109/100)*nGDP!BI109</f>
        <v>34716779535030.125</v>
      </c>
      <c r="BJ109">
        <f>('broad money'!BJ109/100)*nGDP!BJ109</f>
        <v>37389562314132.117</v>
      </c>
      <c r="BK109">
        <f>('broad money'!BK109/100)*nGDP!BK109</f>
        <v>39824217567322.977</v>
      </c>
      <c r="BL109">
        <f>('broad money'!BL109/100)*nGDP!BL109</f>
        <v>41516355181210.281</v>
      </c>
      <c r="BM109">
        <f>('broad money'!BM109/100)*nGDP!BM109</f>
        <v>45156992588174.078</v>
      </c>
      <c r="BN109">
        <f>('broad money'!BN109/100)*nGDP!BN109</f>
        <v>53360541136697.617</v>
      </c>
      <c r="BO109">
        <f>('broad money'!BO109/100)*nGDP!BO109</f>
        <v>59845323099618.648</v>
      </c>
      <c r="BP109">
        <f>('broad money'!BP109/100)*nGDP!BP109</f>
        <v>64154288423343.57</v>
      </c>
      <c r="BQ109">
        <f>('broad money'!BQ109/100)*nGDP!BQ109</f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f>('broad money'!E110/100)*nGDP!E110</f>
        <v>0</v>
      </c>
      <c r="F110">
        <f>('broad money'!F110/100)*nGDP!F110</f>
        <v>0</v>
      </c>
      <c r="G110">
        <f>('broad money'!G110/100)*nGDP!G110</f>
        <v>0</v>
      </c>
      <c r="H110">
        <f>('broad money'!H110/100)*nGDP!H110</f>
        <v>9370148844.5840988</v>
      </c>
      <c r="I110">
        <f>('broad money'!I110/100)*nGDP!I110</f>
        <v>10367309015.22611</v>
      </c>
      <c r="J110">
        <f>('broad money'!J110/100)*nGDP!J110</f>
        <v>11301353084.892853</v>
      </c>
      <c r="K110">
        <f>('broad money'!K110/100)*nGDP!K110</f>
        <v>11865543307.990015</v>
      </c>
      <c r="L110">
        <f>('broad money'!L110/100)*nGDP!L110</f>
        <v>12364476755.47035</v>
      </c>
      <c r="M110">
        <f>('broad money'!M110/100)*nGDP!M110</f>
        <v>13541436026.53717</v>
      </c>
      <c r="N110">
        <f>('broad money'!N110/100)*nGDP!N110</f>
        <v>15371993457.999586</v>
      </c>
      <c r="O110">
        <f>('broad money'!O110/100)*nGDP!O110</f>
        <v>17613067362.32058</v>
      </c>
      <c r="P110">
        <f>('broad money'!P110/100)*nGDP!P110</f>
        <v>18695803489.890102</v>
      </c>
      <c r="Q110">
        <f>('broad money'!Q110/100)*nGDP!Q110</f>
        <v>20277519945.321934</v>
      </c>
      <c r="R110">
        <f>('broad money'!R110/100)*nGDP!R110</f>
        <v>21799647958.633656</v>
      </c>
      <c r="S110">
        <f>('broad money'!S110/100)*nGDP!S110</f>
        <v>26967384503.531132</v>
      </c>
      <c r="T110">
        <f>('broad money'!T110/100)*nGDP!T110</f>
        <v>31989914270.892719</v>
      </c>
      <c r="U110">
        <f>('broad money'!U110/100)*nGDP!U110</f>
        <v>38464840087.268578</v>
      </c>
      <c r="V110">
        <f>('broad money'!V110/100)*nGDP!V110</f>
        <v>45662975949.287468</v>
      </c>
      <c r="W110">
        <f>('broad money'!W110/100)*nGDP!W110</f>
        <v>52005161467.500008</v>
      </c>
      <c r="X110">
        <f>('broad money'!X110/100)*nGDP!X110</f>
        <v>60131552154.199745</v>
      </c>
      <c r="Y110">
        <f>('broad money'!Y110/100)*nGDP!Y110</f>
        <v>76153300244.998901</v>
      </c>
      <c r="Z110">
        <f>('broad money'!Z110/100)*nGDP!Z110</f>
        <v>78238366934.727859</v>
      </c>
      <c r="AA110">
        <f>('broad money'!AA110/100)*nGDP!AA110</f>
        <v>80609044290.022293</v>
      </c>
      <c r="AB110">
        <f>('broad money'!AB110/100)*nGDP!AB110</f>
        <v>87505226423.877228</v>
      </c>
      <c r="AC110">
        <f>('broad money'!AC110/100)*nGDP!AC110</f>
        <v>82554487326.894882</v>
      </c>
      <c r="AD110">
        <f>('broad money'!AD110/100)*nGDP!AD110</f>
        <v>85915193555.891479</v>
      </c>
      <c r="AE110">
        <f>('broad money'!AE110/100)*nGDP!AE110</f>
        <v>79713802327.345123</v>
      </c>
      <c r="AF110">
        <f>('broad money'!AF110/100)*nGDP!AF110</f>
        <v>82622852659.616302</v>
      </c>
      <c r="AG110">
        <f>('broad money'!AG110/100)*nGDP!AG110</f>
        <v>84794266780.02388</v>
      </c>
      <c r="AH110">
        <f>('broad money'!AH110/100)*nGDP!AH110</f>
        <v>84114432989.258453</v>
      </c>
      <c r="AI110">
        <f>('broad money'!AI110/100)*nGDP!AI110</f>
        <v>94433655085.621918</v>
      </c>
      <c r="AJ110">
        <f>('broad money'!AJ110/100)*nGDP!AJ110</f>
        <v>99967708041.912247</v>
      </c>
      <c r="AK110">
        <f>('broad money'!AK110/100)*nGDP!AK110</f>
        <v>99073971789.322708</v>
      </c>
      <c r="AL110">
        <f>('broad money'!AL110/100)*nGDP!AL110</f>
        <v>108496940238.19199</v>
      </c>
      <c r="AM110">
        <f>('broad money'!AM110/100)*nGDP!AM110</f>
        <v>109656533323.93385</v>
      </c>
      <c r="AN110">
        <f>('broad money'!AN110/100)*nGDP!AN110</f>
        <v>114271119358.66653</v>
      </c>
      <c r="AO110">
        <f>('broad money'!AO110/100)*nGDP!AO110</f>
        <v>121132660481.01796</v>
      </c>
      <c r="AP110">
        <f>('broad money'!AP110/100)*nGDP!AP110</f>
        <v>129927809064.65858</v>
      </c>
      <c r="AQ110">
        <f>('broad money'!AQ110/100)*nGDP!AQ110</f>
        <v>134843614072.04002</v>
      </c>
      <c r="AR110">
        <f>('broad money'!AR110/100)*nGDP!AR110</f>
        <v>123732575212.31886</v>
      </c>
      <c r="AS110">
        <f>('broad money'!AS110/100)*nGDP!AS110</f>
        <v>131647859658.17632</v>
      </c>
      <c r="AT110">
        <f>('broad money'!AT110/100)*nGDP!AT110</f>
        <v>295442803546.7453</v>
      </c>
      <c r="AU110">
        <f>('broad money'!AU110/100)*nGDP!AU110</f>
        <v>349543053086.84912</v>
      </c>
      <c r="AV110">
        <f>('broad money'!AV110/100)*nGDP!AV110</f>
        <v>383472209073.92535</v>
      </c>
      <c r="AW110">
        <f>('broad money'!AW110/100)*nGDP!AW110</f>
        <v>418249746321.10486</v>
      </c>
      <c r="AX110">
        <f>('broad money'!AX110/100)*nGDP!AX110</f>
        <v>494742812026.87952</v>
      </c>
      <c r="AY110">
        <f>('broad money'!AY110/100)*nGDP!AY110</f>
        <v>599312586573.10413</v>
      </c>
      <c r="AZ110">
        <f>('broad money'!AZ110/100)*nGDP!AZ110</f>
        <v>724223178055.19849</v>
      </c>
      <c r="BA110">
        <f>('broad money'!BA110/100)*nGDP!BA110</f>
        <v>893964056132.62585</v>
      </c>
      <c r="BB110">
        <f>('broad money'!BB110/100)*nGDP!BB110</f>
        <v>1003657863618.6691</v>
      </c>
      <c r="BC110">
        <f>('broad money'!BC110/100)*nGDP!BC110</f>
        <v>1100308303787.0217</v>
      </c>
      <c r="BD110">
        <f>('broad money'!BD110/100)*nGDP!BD110</f>
        <v>1270926589964.4968</v>
      </c>
      <c r="BE110">
        <f>('broad money'!BE110/100)*nGDP!BE110</f>
        <v>1491530282928.6433</v>
      </c>
      <c r="BF110">
        <f>('broad money'!BF110/100)*nGDP!BF110</f>
        <v>1587109632261.2717</v>
      </c>
      <c r="BG110">
        <f>('broad money'!BG110/100)*nGDP!BG110</f>
        <v>1834929336017.3389</v>
      </c>
      <c r="BH110">
        <f>('broad money'!BH110/100)*nGDP!BH110</f>
        <v>775853719612.25903</v>
      </c>
      <c r="BI110">
        <f>('broad money'!BI110/100)*nGDP!BI110</f>
        <v>827578541572.55627</v>
      </c>
      <c r="BJ110">
        <f>('broad money'!BJ110/100)*nGDP!BJ110</f>
        <v>875424823158.58545</v>
      </c>
      <c r="BK110">
        <f>('broad money'!BK110/100)*nGDP!BK110</f>
        <v>941520112054.14197</v>
      </c>
      <c r="BL110">
        <f>('broad money'!BL110/100)*nGDP!BL110</f>
        <v>996125641262.09973</v>
      </c>
      <c r="BM110">
        <f>('broad money'!BM110/100)*nGDP!BM110</f>
        <v>1060797027591.1215</v>
      </c>
      <c r="BN110">
        <f>('broad money'!BN110/100)*nGDP!BN110</f>
        <v>1131415745991.2573</v>
      </c>
      <c r="BO110">
        <f>('broad money'!BO110/100)*nGDP!BO110</f>
        <v>1191492486905.0823</v>
      </c>
      <c r="BP110">
        <f>('broad money'!BP110/100)*nGDP!BP110</f>
        <v>1213461770039.406</v>
      </c>
      <c r="BQ110">
        <f>('broad money'!BQ110/100)*nGDP!BQ110</f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f>('broad money'!E111/100)*nGDP!E111</f>
        <v>2856146890.1239829</v>
      </c>
      <c r="F111">
        <f>('broad money'!F111/100)*nGDP!F111</f>
        <v>2819579239.6052279</v>
      </c>
      <c r="G111">
        <f>('broad money'!G111/100)*nGDP!G111</f>
        <v>3061140518.9384923</v>
      </c>
      <c r="H111">
        <f>('broad money'!H111/100)*nGDP!H111</f>
        <v>3508016103.9296179</v>
      </c>
      <c r="I111">
        <f>('broad money'!I111/100)*nGDP!I111</f>
        <v>4226407203.9781289</v>
      </c>
      <c r="J111">
        <f>('broad money'!J111/100)*nGDP!J111</f>
        <v>4611452196.429327</v>
      </c>
      <c r="K111">
        <f>('broad money'!K111/100)*nGDP!K111</f>
        <v>5368786388.4235659</v>
      </c>
      <c r="L111">
        <f>('broad money'!L111/100)*nGDP!L111</f>
        <v>5495275786.6202564</v>
      </c>
      <c r="M111">
        <f>('broad money'!M111/100)*nGDP!M111</f>
        <v>6232185181.2675896</v>
      </c>
      <c r="N111">
        <f>('broad money'!N111/100)*nGDP!N111</f>
        <v>7089834567.2783184</v>
      </c>
      <c r="O111">
        <f>('broad money'!O111/100)*nGDP!O111</f>
        <v>8186070745.7369795</v>
      </c>
      <c r="P111">
        <f>('broad money'!P111/100)*nGDP!P111</f>
        <v>8706332711.8956623</v>
      </c>
      <c r="Q111">
        <f>('broad money'!Q111/100)*nGDP!Q111</f>
        <v>9339575471.3705673</v>
      </c>
      <c r="R111">
        <f>('broad money'!R111/100)*nGDP!R111</f>
        <v>8402906787.8276224</v>
      </c>
      <c r="S111">
        <f>('broad money'!S111/100)*nGDP!S111</f>
        <v>11028266076.782255</v>
      </c>
      <c r="T111">
        <f>('broad money'!T111/100)*nGDP!T111</f>
        <v>14127514165.011353</v>
      </c>
      <c r="U111">
        <f>('broad money'!U111/100)*nGDP!U111</f>
        <v>18641890105.498482</v>
      </c>
      <c r="V111">
        <f>('broad money'!V111/100)*nGDP!V111</f>
        <v>22606256231.401783</v>
      </c>
      <c r="W111">
        <f>('broad money'!W111/100)*nGDP!W111</f>
        <v>24510284047.59515</v>
      </c>
      <c r="X111">
        <f>('broad money'!X111/100)*nGDP!X111</f>
        <v>29907574974.886898</v>
      </c>
      <c r="Y111">
        <f>('broad money'!Y111/100)*nGDP!Y111</f>
        <v>40639852624.262047</v>
      </c>
      <c r="Z111">
        <f>('broad money'!Z111/100)*nGDP!Z111</f>
        <v>41182348345.063454</v>
      </c>
      <c r="AA111">
        <f>('broad money'!AA111/100)*nGDP!AA111</f>
        <v>40641792511.018654</v>
      </c>
      <c r="AB111">
        <f>('broad money'!AB111/100)*nGDP!AB111</f>
        <v>35727630197.646973</v>
      </c>
      <c r="AC111">
        <f>('broad money'!AC111/100)*nGDP!AC111</f>
        <v>33758228091.384186</v>
      </c>
      <c r="AD111">
        <f>('broad money'!AD111/100)*nGDP!AD111</f>
        <v>34624222051.102516</v>
      </c>
      <c r="AE111">
        <f>('broad money'!AE111/100)*nGDP!AE111</f>
        <v>35673917689.965546</v>
      </c>
      <c r="AF111">
        <f>('broad money'!AF111/100)*nGDP!AF111</f>
        <v>38353868630.421822</v>
      </c>
      <c r="AG111">
        <f>('broad money'!AG111/100)*nGDP!AG111</f>
        <v>40922927538.531143</v>
      </c>
      <c r="AH111">
        <f>('broad money'!AH111/100)*nGDP!AH111</f>
        <v>39127041846.978302</v>
      </c>
      <c r="AI111">
        <f>('broad money'!AI111/100)*nGDP!AI111</f>
        <v>39538479302.900177</v>
      </c>
      <c r="AJ111">
        <f>('broad money'!AJ111/100)*nGDP!AJ111</f>
        <v>43294349032.576439</v>
      </c>
      <c r="AK111">
        <f>('broad money'!AK111/100)*nGDP!AK111</f>
        <v>46216902636.418259</v>
      </c>
      <c r="AL111">
        <f>('broad money'!AL111/100)*nGDP!AL111</f>
        <v>49633331514.873177</v>
      </c>
      <c r="AM111">
        <f>('broad money'!AM111/100)*nGDP!AM111</f>
        <v>52046783285.926941</v>
      </c>
      <c r="AN111">
        <f>('broad money'!AN111/100)*nGDP!AN111</f>
        <v>58666043848.305122</v>
      </c>
      <c r="AO111">
        <f>('broad money'!AO111/100)*nGDP!AO111</f>
        <v>64943369210.330925</v>
      </c>
      <c r="AP111">
        <f>('broad money'!AP111/100)*nGDP!AP111</f>
        <v>69853017114.47493</v>
      </c>
      <c r="AQ111">
        <f>('broad money'!AQ111/100)*nGDP!AQ111</f>
        <v>71942668054.246765</v>
      </c>
      <c r="AR111">
        <f>('broad money'!AR111/100)*nGDP!AR111</f>
        <v>55508461312.292999</v>
      </c>
      <c r="AS111">
        <f>('broad money'!AS111/100)*nGDP!AS111</f>
        <v>57201495373.389107</v>
      </c>
      <c r="AT111">
        <f>('broad money'!AT111/100)*nGDP!AT111</f>
        <v>60272882714.854103</v>
      </c>
      <c r="AU111">
        <f>('broad money'!AU111/100)*nGDP!AU111</f>
        <v>73065861120.463974</v>
      </c>
      <c r="AV111">
        <f>('broad money'!AV111/100)*nGDP!AV111</f>
        <v>77597555950.950165</v>
      </c>
      <c r="AW111">
        <f>('broad money'!AW111/100)*nGDP!AW111</f>
        <v>89146446441.758102</v>
      </c>
      <c r="AX111">
        <f>('broad money'!AX111/100)*nGDP!AX111</f>
        <v>102919942675.85361</v>
      </c>
      <c r="AY111">
        <f>('broad money'!AY111/100)*nGDP!AY111</f>
        <v>138295101855.86725</v>
      </c>
      <c r="AZ111">
        <f>('broad money'!AZ111/100)*nGDP!AZ111</f>
        <v>186143175304.47433</v>
      </c>
      <c r="BA111">
        <f>('broad money'!BA111/100)*nGDP!BA111</f>
        <v>223364610746.30621</v>
      </c>
      <c r="BB111">
        <f>('broad money'!BB111/100)*nGDP!BB111</f>
        <v>215057974858.30817</v>
      </c>
      <c r="BC111">
        <f>('broad money'!BC111/100)*nGDP!BC111</f>
        <v>236200771926.74915</v>
      </c>
      <c r="BD111">
        <f>('broad money'!BD111/100)*nGDP!BD111</f>
        <v>271531360884.25366</v>
      </c>
      <c r="BE111">
        <f>('broad money'!BE111/100)*nGDP!BE111</f>
        <v>316545532687.01031</v>
      </c>
      <c r="BF111">
        <f>('broad money'!BF111/100)*nGDP!BF111</f>
        <v>337134169581.06482</v>
      </c>
      <c r="BG111">
        <f>('broad money'!BG111/100)*nGDP!BG111</f>
        <v>350934249166.00696</v>
      </c>
      <c r="BH111">
        <f>('broad money'!BH111/100)*nGDP!BH111</f>
        <v>349742797980.83771</v>
      </c>
      <c r="BI111">
        <f>('broad money'!BI111/100)*nGDP!BI111</f>
        <v>368511471459.43689</v>
      </c>
      <c r="BJ111">
        <f>('broad money'!BJ111/100)*nGDP!BJ111</f>
        <v>367476135535.19177</v>
      </c>
      <c r="BK111">
        <f>('broad money'!BK111/100)*nGDP!BK111</f>
        <v>392359300496.98651</v>
      </c>
      <c r="BL111">
        <f>('broad money'!BL111/100)*nGDP!BL111</f>
        <v>388226750578.91309</v>
      </c>
      <c r="BM111">
        <f>('broad money'!BM111/100)*nGDP!BM111</f>
        <v>394976053911.98328</v>
      </c>
      <c r="BN111">
        <f>('broad money'!BN111/100)*nGDP!BN111</f>
        <v>425397067246.84241</v>
      </c>
      <c r="BO111">
        <f>('broad money'!BO111/100)*nGDP!BO111</f>
        <v>436956106676.99945</v>
      </c>
      <c r="BP111">
        <f>('broad money'!BP111/100)*nGDP!BP111</f>
        <v>0</v>
      </c>
      <c r="BQ111">
        <f>('broad money'!BQ111/100)*nGDP!BQ111</f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f>('broad money'!E112/100)*nGDP!E112</f>
        <v>0</v>
      </c>
      <c r="F112">
        <f>('broad money'!F112/100)*nGDP!F112</f>
        <v>0</v>
      </c>
      <c r="G112">
        <f>('broad money'!G112/100)*nGDP!G112</f>
        <v>0</v>
      </c>
      <c r="H112">
        <f>('broad money'!H112/100)*nGDP!H112</f>
        <v>0</v>
      </c>
      <c r="I112">
        <f>('broad money'!I112/100)*nGDP!I112</f>
        <v>0</v>
      </c>
      <c r="J112">
        <f>('broad money'!J112/100)*nGDP!J112</f>
        <v>0</v>
      </c>
      <c r="K112">
        <f>('broad money'!K112/100)*nGDP!K112</f>
        <v>0</v>
      </c>
      <c r="L112">
        <f>('broad money'!L112/100)*nGDP!L112</f>
        <v>0</v>
      </c>
      <c r="M112">
        <f>('broad money'!M112/100)*nGDP!M112</f>
        <v>0</v>
      </c>
      <c r="N112">
        <f>('broad money'!N112/100)*nGDP!N112</f>
        <v>705521472.3926388</v>
      </c>
      <c r="O112">
        <f>('broad money'!O112/100)*nGDP!O112</f>
        <v>879452054.79452026</v>
      </c>
      <c r="P112">
        <f>('broad money'!P112/100)*nGDP!P112</f>
        <v>1164150233.5062962</v>
      </c>
      <c r="Q112">
        <f>('broad money'!Q112/100)*nGDP!Q112</f>
        <v>1592771084.337352</v>
      </c>
      <c r="R112">
        <f>('broad money'!R112/100)*nGDP!R112</f>
        <v>2380722891.5662704</v>
      </c>
      <c r="S112">
        <f>('broad money'!S112/100)*nGDP!S112</f>
        <v>3506024096.3855386</v>
      </c>
      <c r="T112">
        <f>('broad money'!T112/100)*nGDP!T112</f>
        <v>4812048192.7710886</v>
      </c>
      <c r="U112">
        <f>('broad money'!U112/100)*nGDP!U112</f>
        <v>6313253012.048171</v>
      </c>
      <c r="V112">
        <f>('broad money'!V112/100)*nGDP!V112</f>
        <v>7544578313.2530146</v>
      </c>
      <c r="W112">
        <f>('broad money'!W112/100)*nGDP!W112</f>
        <v>8614410368.4491177</v>
      </c>
      <c r="X112">
        <f>('broad money'!X112/100)*nGDP!X112</f>
        <v>8371585427.9574709</v>
      </c>
      <c r="Y112">
        <f>('broad money'!Y112/100)*nGDP!Y112</f>
        <v>12395142065.98414</v>
      </c>
      <c r="Z112">
        <f>('broad money'!Z112/100)*nGDP!Z112</f>
        <v>15542246809.828985</v>
      </c>
      <c r="AA112">
        <f>('broad money'!AA112/100)*nGDP!AA112</f>
        <v>16934323558.228508</v>
      </c>
      <c r="AB112">
        <f>('broad money'!AB112/100)*nGDP!AB112</f>
        <v>16280161710.840033</v>
      </c>
      <c r="AC112">
        <f>('broad money'!AC112/100)*nGDP!AC112</f>
        <v>17695967643.392487</v>
      </c>
      <c r="AD112">
        <f>('broad money'!AD112/100)*nGDP!AD112</f>
        <v>21098092888.400669</v>
      </c>
      <c r="AE112">
        <f>('broad money'!AE112/100)*nGDP!AE112</f>
        <v>21827203960.980324</v>
      </c>
      <c r="AF112">
        <f>('broad money'!AF112/100)*nGDP!AF112</f>
        <v>20910971500.966209</v>
      </c>
      <c r="AG112">
        <f>('broad money'!AG112/100)*nGDP!AG112</f>
        <v>25351012186.153835</v>
      </c>
      <c r="AH112">
        <f>('broad money'!AH112/100)*nGDP!AH112</f>
        <v>33357455697.496201</v>
      </c>
      <c r="AI112">
        <f>('broad money'!AI112/100)*nGDP!AI112</f>
        <v>46317036084.726707</v>
      </c>
      <c r="AJ112">
        <f>('broad money'!AJ112/100)*nGDP!AJ112</f>
        <v>51433869900.009521</v>
      </c>
      <c r="AK112">
        <f>('broad money'!AK112/100)*nGDP!AK112</f>
        <v>59113659651.611992</v>
      </c>
      <c r="AL112">
        <f>('broad money'!AL112/100)*nGDP!AL112</f>
        <v>69025438693.620834</v>
      </c>
      <c r="AM112">
        <f>('broad money'!AM112/100)*nGDP!AM112</f>
        <v>80142080296.193268</v>
      </c>
      <c r="AN112">
        <f>('broad money'!AN112/100)*nGDP!AN112</f>
        <v>98207324637.226379</v>
      </c>
      <c r="AO112">
        <f>('broad money'!AO112/100)*nGDP!AO112</f>
        <v>119810015796.43927</v>
      </c>
      <c r="AP112">
        <f>('broad money'!AP112/100)*nGDP!AP112</f>
        <v>120817497914.24635</v>
      </c>
      <c r="AQ112">
        <f>('broad money'!AQ112/100)*nGDP!AQ112</f>
        <v>57134099909.48703</v>
      </c>
      <c r="AR112">
        <f>('broad money'!AR112/100)*nGDP!AR112</f>
        <v>81743443240.975082</v>
      </c>
      <c r="AS112">
        <f>('broad money'!AS112/100)*nGDP!AS112</f>
        <v>88917745871.019211</v>
      </c>
      <c r="AT112">
        <f>('broad money'!AT112/100)*nGDP!AT112</f>
        <v>81644262517.988998</v>
      </c>
      <c r="AU112">
        <f>('broad money'!AU112/100)*nGDP!AU112</f>
        <v>94251990717.320969</v>
      </c>
      <c r="AV112">
        <f>('broad money'!AV112/100)*nGDP!AV112</f>
        <v>110440125399.48067</v>
      </c>
      <c r="AW112">
        <f>('broad money'!AW112/100)*nGDP!AW112</f>
        <v>115661055698.0397</v>
      </c>
      <c r="AX112">
        <f>('broad money'!AX112/100)*nGDP!AX112</f>
        <v>123935524473.08757</v>
      </c>
      <c r="AY112">
        <f>('broad money'!AY112/100)*nGDP!AY112</f>
        <v>150938474083.61703</v>
      </c>
      <c r="AZ112">
        <f>('broad money'!AZ112/100)*nGDP!AZ112</f>
        <v>180468414953.72498</v>
      </c>
      <c r="BA112">
        <f>('broad money'!BA112/100)*nGDP!BA112</f>
        <v>195468187453.65585</v>
      </c>
      <c r="BB112">
        <f>('broad money'!BB112/100)*nGDP!BB112</f>
        <v>206101699743.83197</v>
      </c>
      <c r="BC112">
        <f>('broad money'!BC112/100)*nGDP!BC112</f>
        <v>271846872461.95981</v>
      </c>
      <c r="BD112">
        <f>('broad money'!BD112/100)*nGDP!BD112</f>
        <v>328059007421.00415</v>
      </c>
      <c r="BE112">
        <f>('broad money'!BE112/100)*nGDP!BE112</f>
        <v>352363726952.41595</v>
      </c>
      <c r="BF112">
        <f>('broad money'!BF112/100)*nGDP!BF112</f>
        <v>356573133039.74231</v>
      </c>
      <c r="BG112">
        <f>('broad money'!BG112/100)*nGDP!BG112</f>
        <v>351727964007.17993</v>
      </c>
      <c r="BH112">
        <f>('broad money'!BH112/100)*nGDP!BH112</f>
        <v>339731130421.16632</v>
      </c>
      <c r="BI112">
        <f>('broad money'!BI112/100)*nGDP!BI112</f>
        <v>376078590566.80536</v>
      </c>
      <c r="BJ112">
        <f>('broad money'!BJ112/100)*nGDP!BJ112</f>
        <v>404994568711.43964</v>
      </c>
      <c r="BK112">
        <f>('broad money'!BK112/100)*nGDP!BK112</f>
        <v>404584601166.07227</v>
      </c>
      <c r="BL112">
        <f>('broad money'!BL112/100)*nGDP!BL112</f>
        <v>433765839001.55383</v>
      </c>
      <c r="BM112">
        <f>('broad money'!BM112/100)*nGDP!BM112</f>
        <v>473586815099.68146</v>
      </c>
      <c r="BN112">
        <f>('broad money'!BN112/100)*nGDP!BN112</f>
        <v>550068052666.82397</v>
      </c>
      <c r="BO112">
        <f>('broad money'!BO112/100)*nGDP!BO112</f>
        <v>574283245016.19067</v>
      </c>
      <c r="BP112">
        <f>('broad money'!BP112/100)*nGDP!BP112</f>
        <v>579287119028.20837</v>
      </c>
      <c r="BQ112">
        <f>('broad money'!BQ112/100)*nGDP!BQ112</f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f>('broad money'!E113/100)*nGDP!E113</f>
        <v>0</v>
      </c>
      <c r="F113">
        <f>('broad money'!F113/100)*nGDP!F113</f>
        <v>0</v>
      </c>
      <c r="G113">
        <f>('broad money'!G113/100)*nGDP!G113</f>
        <v>0</v>
      </c>
      <c r="H113">
        <f>('broad money'!H113/100)*nGDP!H113</f>
        <v>0</v>
      </c>
      <c r="I113">
        <f>('broad money'!I113/100)*nGDP!I113</f>
        <v>0</v>
      </c>
      <c r="J113">
        <f>('broad money'!J113/100)*nGDP!J113</f>
        <v>6312614666.7687874</v>
      </c>
      <c r="K113">
        <f>('broad money'!K113/100)*nGDP!K113</f>
        <v>6130423592.57302</v>
      </c>
      <c r="L113">
        <f>('broad money'!L113/100)*nGDP!L113</f>
        <v>6477000651.2429171</v>
      </c>
      <c r="M113">
        <f>('broad money'!M113/100)*nGDP!M113</f>
        <v>6818160810.7225637</v>
      </c>
      <c r="N113">
        <f>('broad money'!N113/100)*nGDP!N113</f>
        <v>7728829931.7037096</v>
      </c>
      <c r="O113">
        <f>('broad money'!O113/100)*nGDP!O113</f>
        <v>8845510418.0746937</v>
      </c>
      <c r="P113">
        <f>('broad money'!P113/100)*nGDP!P113</f>
        <v>9338911257.2233524</v>
      </c>
      <c r="Q113">
        <f>('broad money'!Q113/100)*nGDP!Q113</f>
        <v>10547639299.494261</v>
      </c>
      <c r="R113">
        <f>('broad money'!R113/100)*nGDP!R113</f>
        <v>13332807294.050745</v>
      </c>
      <c r="S113">
        <f>('broad money'!S113/100)*nGDP!S113</f>
        <v>16016359302.376726</v>
      </c>
      <c r="T113">
        <f>('broad money'!T113/100)*nGDP!T113</f>
        <v>17829690582.162819</v>
      </c>
      <c r="U113">
        <f>('broad money'!U113/100)*nGDP!U113</f>
        <v>19491587231.144035</v>
      </c>
      <c r="V113">
        <f>('broad money'!V113/100)*nGDP!V113</f>
        <v>22586338918.778252</v>
      </c>
      <c r="W113">
        <f>('broad money'!W113/100)*nGDP!W113</f>
        <v>27112207226.795902</v>
      </c>
      <c r="X113">
        <f>('broad money'!X113/100)*nGDP!X113</f>
        <v>29304682317.620224</v>
      </c>
      <c r="Y113">
        <f>('broad money'!Y113/100)*nGDP!Y113</f>
        <v>34076637535.517803</v>
      </c>
      <c r="Z113">
        <f>('broad money'!Z113/100)*nGDP!Z113</f>
        <v>36689924783.480164</v>
      </c>
      <c r="AA113">
        <f>('broad money'!AA113/100)*nGDP!AA113</f>
        <v>39839181421.171936</v>
      </c>
      <c r="AB113">
        <f>('broad money'!AB113/100)*nGDP!AB113</f>
        <v>53079247313.681633</v>
      </c>
      <c r="AC113">
        <f>('broad money'!AC113/100)*nGDP!AC113</f>
        <v>49646593506.296196</v>
      </c>
      <c r="AD113">
        <f>('broad money'!AD113/100)*nGDP!AD113</f>
        <v>52233990237.415977</v>
      </c>
      <c r="AE113">
        <f>('broad money'!AE113/100)*nGDP!AE113</f>
        <v>43935303563.671494</v>
      </c>
      <c r="AF113">
        <f>('broad money'!AF113/100)*nGDP!AF113</f>
        <v>43969075032.704529</v>
      </c>
      <c r="AG113">
        <f>('broad money'!AG113/100)*nGDP!AG113</f>
        <v>43408098485.594162</v>
      </c>
      <c r="AH113">
        <f>('broad money'!AH113/100)*nGDP!AH113</f>
        <v>44822246463.339828</v>
      </c>
      <c r="AI113">
        <f>('broad money'!AI113/100)*nGDP!AI113</f>
        <v>55199235059.477112</v>
      </c>
      <c r="AJ113">
        <f>('broad money'!AJ113/100)*nGDP!AJ113</f>
        <v>57024195741.18914</v>
      </c>
      <c r="AK113">
        <f>('broad money'!AK113/100)*nGDP!AK113</f>
        <v>52983323604.688171</v>
      </c>
      <c r="AL113">
        <f>('broad money'!AL113/100)*nGDP!AL113</f>
        <v>59031082875.100616</v>
      </c>
      <c r="AM113">
        <f>('broad money'!AM113/100)*nGDP!AM113</f>
        <v>57673470184.373535</v>
      </c>
      <c r="AN113">
        <f>('broad money'!AN113/100)*nGDP!AN113</f>
        <v>55376656562.249214</v>
      </c>
      <c r="AO113">
        <f>('broad money'!AO113/100)*nGDP!AO113</f>
        <v>56023866428.38858</v>
      </c>
      <c r="AP113">
        <f>('broad money'!AP113/100)*nGDP!AP113</f>
        <v>59885593030.979561</v>
      </c>
      <c r="AQ113">
        <f>('broad money'!AQ113/100)*nGDP!AQ113</f>
        <v>62733129179.958603</v>
      </c>
      <c r="AR113">
        <f>('broad money'!AR113/100)*nGDP!AR113</f>
        <v>68455840697.422485</v>
      </c>
      <c r="AS113">
        <f>('broad money'!AS113/100)*nGDP!AS113</f>
        <v>74587237555.953491</v>
      </c>
      <c r="AT113">
        <f>('broad money'!AT113/100)*nGDP!AT113</f>
        <v>235881055475.84695</v>
      </c>
      <c r="AU113">
        <f>('broad money'!AU113/100)*nGDP!AU113</f>
        <v>278720631595.65515</v>
      </c>
      <c r="AV113">
        <f>('broad money'!AV113/100)*nGDP!AV113</f>
        <v>308936821043.12653</v>
      </c>
      <c r="AW113">
        <f>('broad money'!AW113/100)*nGDP!AW113</f>
        <v>332625587258.86761</v>
      </c>
      <c r="AX113">
        <f>('broad money'!AX113/100)*nGDP!AX113</f>
        <v>395114405147.81653</v>
      </c>
      <c r="AY113">
        <f>('broad money'!AY113/100)*nGDP!AY113</f>
        <v>460005464267.14203</v>
      </c>
      <c r="AZ113">
        <f>('broad money'!AZ113/100)*nGDP!AZ113</f>
        <v>536521304114.64972</v>
      </c>
      <c r="BA113">
        <f>('broad money'!BA113/100)*nGDP!BA113</f>
        <v>666409195678.57092</v>
      </c>
      <c r="BB113">
        <f>('broad money'!BB113/100)*nGDP!BB113</f>
        <v>793435895164.84521</v>
      </c>
      <c r="BC113">
        <f>('broad money'!BC113/100)*nGDP!BC113</f>
        <v>862377491929.78491</v>
      </c>
      <c r="BD113">
        <f>('broad money'!BD113/100)*nGDP!BD113</f>
        <v>992085326661.21313</v>
      </c>
      <c r="BE113">
        <f>('broad money'!BE113/100)*nGDP!BE113</f>
        <v>1196200178570.9978</v>
      </c>
      <c r="BF113">
        <f>('broad money'!BF113/100)*nGDP!BF113</f>
        <v>1295984321122.1814</v>
      </c>
      <c r="BG113">
        <f>('broad money'!BG113/100)*nGDP!BG113</f>
        <v>1576163180750.0198</v>
      </c>
      <c r="BH113">
        <f>('broad money'!BH113/100)*nGDP!BH113</f>
        <v>433618299425.68298</v>
      </c>
      <c r="BI113">
        <f>('broad money'!BI113/100)*nGDP!BI113</f>
        <v>463346635827.00519</v>
      </c>
      <c r="BJ113">
        <f>('broad money'!BJ113/100)*nGDP!BJ113</f>
        <v>514068938979.48206</v>
      </c>
      <c r="BK113">
        <f>('broad money'!BK113/100)*nGDP!BK113</f>
        <v>555634897529.78662</v>
      </c>
      <c r="BL113">
        <f>('broad money'!BL113/100)*nGDP!BL113</f>
        <v>618729155885.66443</v>
      </c>
      <c r="BM113">
        <f>('broad money'!BM113/100)*nGDP!BM113</f>
        <v>681979427950.40649</v>
      </c>
      <c r="BN113">
        <f>('broad money'!BN113/100)*nGDP!BN113</f>
        <v>732529588767.20569</v>
      </c>
      <c r="BO113">
        <f>('broad money'!BO113/100)*nGDP!BO113</f>
        <v>789817678781.02856</v>
      </c>
      <c r="BP113">
        <f>('broad money'!BP113/100)*nGDP!BP113</f>
        <v>784476764622.04944</v>
      </c>
      <c r="BQ113">
        <f>('broad money'!BQ113/100)*nGDP!BQ113</f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f>('broad money'!E114/100)*nGDP!E114</f>
        <v>0</v>
      </c>
      <c r="F114">
        <f>('broad money'!F114/100)*nGDP!F114</f>
        <v>0</v>
      </c>
      <c r="G114">
        <f>('broad money'!G114/100)*nGDP!G114</f>
        <v>0</v>
      </c>
      <c r="H114">
        <f>('broad money'!H114/100)*nGDP!H114</f>
        <v>0</v>
      </c>
      <c r="I114">
        <f>('broad money'!I114/100)*nGDP!I114</f>
        <v>0</v>
      </c>
      <c r="J114">
        <f>('broad money'!J114/100)*nGDP!J114</f>
        <v>0</v>
      </c>
      <c r="K114">
        <f>('broad money'!K114/100)*nGDP!K114</f>
        <v>0</v>
      </c>
      <c r="L114">
        <f>('broad money'!L114/100)*nGDP!L114</f>
        <v>0</v>
      </c>
      <c r="M114">
        <f>('broad money'!M114/100)*nGDP!M114</f>
        <v>0</v>
      </c>
      <c r="N114">
        <f>('broad money'!N114/100)*nGDP!N114</f>
        <v>0</v>
      </c>
      <c r="O114">
        <f>('broad money'!O114/100)*nGDP!O114</f>
        <v>0</v>
      </c>
      <c r="P114">
        <f>('broad money'!P114/100)*nGDP!P114</f>
        <v>0</v>
      </c>
      <c r="Q114">
        <f>('broad money'!Q114/100)*nGDP!Q114</f>
        <v>0</v>
      </c>
      <c r="R114">
        <f>('broad money'!R114/100)*nGDP!R114</f>
        <v>0</v>
      </c>
      <c r="S114">
        <f>('broad money'!S114/100)*nGDP!S114</f>
        <v>0</v>
      </c>
      <c r="T114">
        <f>('broad money'!T114/100)*nGDP!T114</f>
        <v>0</v>
      </c>
      <c r="U114">
        <f>('broad money'!U114/100)*nGDP!U114</f>
        <v>0</v>
      </c>
      <c r="V114">
        <f>('broad money'!V114/100)*nGDP!V114</f>
        <v>0</v>
      </c>
      <c r="W114">
        <f>('broad money'!W114/100)*nGDP!W114</f>
        <v>0</v>
      </c>
      <c r="X114">
        <f>('broad money'!X114/100)*nGDP!X114</f>
        <v>0</v>
      </c>
      <c r="Y114">
        <f>('broad money'!Y114/100)*nGDP!Y114</f>
        <v>0</v>
      </c>
      <c r="Z114">
        <f>('broad money'!Z114/100)*nGDP!Z114</f>
        <v>0</v>
      </c>
      <c r="AA114">
        <f>('broad money'!AA114/100)*nGDP!AA114</f>
        <v>0</v>
      </c>
      <c r="AB114">
        <f>('broad money'!AB114/100)*nGDP!AB114</f>
        <v>0</v>
      </c>
      <c r="AC114">
        <f>('broad money'!AC114/100)*nGDP!AC114</f>
        <v>0</v>
      </c>
      <c r="AD114">
        <f>('broad money'!AD114/100)*nGDP!AD114</f>
        <v>0</v>
      </c>
      <c r="AE114">
        <f>('broad money'!AE114/100)*nGDP!AE114</f>
        <v>0</v>
      </c>
      <c r="AF114">
        <f>('broad money'!AF114/100)*nGDP!AF114</f>
        <v>0</v>
      </c>
      <c r="AG114">
        <f>('broad money'!AG114/100)*nGDP!AG114</f>
        <v>0</v>
      </c>
      <c r="AH114">
        <f>('broad money'!AH114/100)*nGDP!AH114</f>
        <v>0</v>
      </c>
      <c r="AI114">
        <f>('broad money'!AI114/100)*nGDP!AI114</f>
        <v>0</v>
      </c>
      <c r="AJ114">
        <f>('broad money'!AJ114/100)*nGDP!AJ114</f>
        <v>0</v>
      </c>
      <c r="AK114">
        <f>('broad money'!AK114/100)*nGDP!AK114</f>
        <v>0</v>
      </c>
      <c r="AL114">
        <f>('broad money'!AL114/100)*nGDP!AL114</f>
        <v>0</v>
      </c>
      <c r="AM114">
        <f>('broad money'!AM114/100)*nGDP!AM114</f>
        <v>0</v>
      </c>
      <c r="AN114">
        <f>('broad money'!AN114/100)*nGDP!AN114</f>
        <v>0</v>
      </c>
      <c r="AO114">
        <f>('broad money'!AO114/100)*nGDP!AO114</f>
        <v>0</v>
      </c>
      <c r="AP114">
        <f>('broad money'!AP114/100)*nGDP!AP114</f>
        <v>0</v>
      </c>
      <c r="AQ114">
        <f>('broad money'!AQ114/100)*nGDP!AQ114</f>
        <v>0</v>
      </c>
      <c r="AR114">
        <f>('broad money'!AR114/100)*nGDP!AR114</f>
        <v>0</v>
      </c>
      <c r="AS114">
        <f>('broad money'!AS114/100)*nGDP!AS114</f>
        <v>0</v>
      </c>
      <c r="AT114">
        <f>('broad money'!AT114/100)*nGDP!AT114</f>
        <v>0</v>
      </c>
      <c r="AU114">
        <f>('broad money'!AU114/100)*nGDP!AU114</f>
        <v>0</v>
      </c>
      <c r="AV114">
        <f>('broad money'!AV114/100)*nGDP!AV114</f>
        <v>0</v>
      </c>
      <c r="AW114">
        <f>('broad money'!AW114/100)*nGDP!AW114</f>
        <v>0</v>
      </c>
      <c r="AX114">
        <f>('broad money'!AX114/100)*nGDP!AX114</f>
        <v>0</v>
      </c>
      <c r="AY114">
        <f>('broad money'!AY114/100)*nGDP!AY114</f>
        <v>0</v>
      </c>
      <c r="AZ114">
        <f>('broad money'!AZ114/100)*nGDP!AZ114</f>
        <v>0</v>
      </c>
      <c r="BA114">
        <f>('broad money'!BA114/100)*nGDP!BA114</f>
        <v>0</v>
      </c>
      <c r="BB114">
        <f>('broad money'!BB114/100)*nGDP!BB114</f>
        <v>0</v>
      </c>
      <c r="BC114">
        <f>('broad money'!BC114/100)*nGDP!BC114</f>
        <v>0</v>
      </c>
      <c r="BD114">
        <f>('broad money'!BD114/100)*nGDP!BD114</f>
        <v>0</v>
      </c>
      <c r="BE114">
        <f>('broad money'!BE114/100)*nGDP!BE114</f>
        <v>0</v>
      </c>
      <c r="BF114">
        <f>('broad money'!BF114/100)*nGDP!BF114</f>
        <v>0</v>
      </c>
      <c r="BG114">
        <f>('broad money'!BG114/100)*nGDP!BG114</f>
        <v>0</v>
      </c>
      <c r="BH114">
        <f>('broad money'!BH114/100)*nGDP!BH114</f>
        <v>0</v>
      </c>
      <c r="BI114">
        <f>('broad money'!BI114/100)*nGDP!BI114</f>
        <v>0</v>
      </c>
      <c r="BJ114">
        <f>('broad money'!BJ114/100)*nGDP!BJ114</f>
        <v>0</v>
      </c>
      <c r="BK114">
        <f>('broad money'!BK114/100)*nGDP!BK114</f>
        <v>0</v>
      </c>
      <c r="BL114">
        <f>('broad money'!BL114/100)*nGDP!BL114</f>
        <v>0</v>
      </c>
      <c r="BM114">
        <f>('broad money'!BM114/100)*nGDP!BM114</f>
        <v>0</v>
      </c>
      <c r="BN114">
        <f>('broad money'!BN114/100)*nGDP!BN114</f>
        <v>0</v>
      </c>
      <c r="BO114">
        <f>('broad money'!BO114/100)*nGDP!BO114</f>
        <v>0</v>
      </c>
      <c r="BP114">
        <f>('broad money'!BP114/100)*nGDP!BP114</f>
        <v>0</v>
      </c>
      <c r="BQ114">
        <f>('broad money'!BQ114/100)*nGDP!BQ114</f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f>('broad money'!E115/100)*nGDP!E115</f>
        <v>8173208173.2081709</v>
      </c>
      <c r="F115">
        <f>('broad money'!F115/100)*nGDP!F115</f>
        <v>8435708435.7084417</v>
      </c>
      <c r="G115">
        <f>('broad money'!G115/100)*nGDP!G115</f>
        <v>9246309246.3092461</v>
      </c>
      <c r="H115">
        <f>('broad money'!H115/100)*nGDP!H115</f>
        <v>10224910224.910242</v>
      </c>
      <c r="I115">
        <f>('broad money'!I115/100)*nGDP!I115</f>
        <v>11186711186.711191</v>
      </c>
      <c r="J115">
        <f>('broad money'!J115/100)*nGDP!J115</f>
        <v>12404712404.712418</v>
      </c>
      <c r="K115">
        <f>('broad money'!K115/100)*nGDP!K115</f>
        <v>9326130628.2963791</v>
      </c>
      <c r="L115">
        <f>('broad money'!L115/100)*nGDP!L115</f>
        <v>9578666666.6666489</v>
      </c>
      <c r="M115">
        <f>('broad money'!M115/100)*nGDP!M115</f>
        <v>10490666666.666676</v>
      </c>
      <c r="N115">
        <f>('broad money'!N115/100)*nGDP!N115</f>
        <v>11908666666.666658</v>
      </c>
      <c r="O115">
        <f>('broad money'!O115/100)*nGDP!O115</f>
        <v>13341600000.000013</v>
      </c>
      <c r="P115">
        <f>('broad money'!P115/100)*nGDP!P115</f>
        <v>15740395084.145052</v>
      </c>
      <c r="Q115">
        <f>('broad money'!Q115/100)*nGDP!Q115</f>
        <v>17484781261.395672</v>
      </c>
      <c r="R115">
        <f>('broad money'!R115/100)*nGDP!R115</f>
        <v>20541973772.886173</v>
      </c>
      <c r="S115">
        <f>('broad money'!S115/100)*nGDP!S115</f>
        <v>22727352516.643394</v>
      </c>
      <c r="T115">
        <f>('broad money'!T115/100)*nGDP!T115</f>
        <v>23890745147.318787</v>
      </c>
      <c r="U115">
        <f>('broad money'!U115/100)*nGDP!U115</f>
        <v>28792076221.571568</v>
      </c>
      <c r="V115">
        <f>('broad money'!V115/100)*nGDP!V115</f>
        <v>35815624040.88121</v>
      </c>
      <c r="W115">
        <f>('broad money'!W115/100)*nGDP!W115</f>
        <v>45276556562.519005</v>
      </c>
      <c r="X115">
        <f>('broad money'!X115/100)*nGDP!X115</f>
        <v>54152571754.042557</v>
      </c>
      <c r="Y115">
        <f>('broad money'!Y115/100)*nGDP!Y115</f>
        <v>64221036676.721024</v>
      </c>
      <c r="Z115">
        <f>('broad money'!Z115/100)*nGDP!Z115</f>
        <v>66670922288.427071</v>
      </c>
      <c r="AA115">
        <f>('broad money'!AA115/100)*nGDP!AA115</f>
        <v>72468729347.940643</v>
      </c>
      <c r="AB115">
        <f>('broad money'!AB115/100)*nGDP!AB115</f>
        <v>79089470181.939651</v>
      </c>
      <c r="AC115">
        <f>('broad money'!AC115/100)*nGDP!AC115</f>
        <v>80951419103.810196</v>
      </c>
      <c r="AD115">
        <f>('broad money'!AD115/100)*nGDP!AD115</f>
        <v>91907957373.684265</v>
      </c>
      <c r="AE115">
        <f>('broad money'!AE115/100)*nGDP!AE115</f>
        <v>103730418801.07932</v>
      </c>
      <c r="AF115">
        <f>('broad money'!AF115/100)*nGDP!AF115</f>
        <v>118963642672.62976</v>
      </c>
      <c r="AG115">
        <f>('broad money'!AG115/100)*nGDP!AG115</f>
        <v>126062442411.64063</v>
      </c>
      <c r="AH115">
        <f>('broad money'!AH115/100)*nGDP!AH115</f>
        <v>126754359826.66853</v>
      </c>
      <c r="AI115">
        <f>('broad money'!AI115/100)*nGDP!AI115</f>
        <v>135401064155.77885</v>
      </c>
      <c r="AJ115">
        <f>('broad money'!AJ115/100)*nGDP!AJ115</f>
        <v>117273947125.85536</v>
      </c>
      <c r="AK115">
        <f>('broad money'!AK115/100)*nGDP!AK115</f>
        <v>127227807850.51627</v>
      </c>
      <c r="AL115">
        <f>('broad money'!AL115/100)*nGDP!AL115</f>
        <v>125357547752.79504</v>
      </c>
      <c r="AM115">
        <f>('broad money'!AM115/100)*nGDP!AM115</f>
        <v>150616679126.68066</v>
      </c>
      <c r="AN115">
        <f>('broad money'!AN115/100)*nGDP!AN115</f>
        <v>156885870398.73389</v>
      </c>
      <c r="AO115">
        <f>('broad money'!AO115/100)*nGDP!AO115</f>
        <v>175583395728.61111</v>
      </c>
      <c r="AP115">
        <f>('broad money'!AP115/100)*nGDP!AP115</f>
        <v>197370672089.37357</v>
      </c>
      <c r="AQ115">
        <f>('broad money'!AQ115/100)*nGDP!AQ115</f>
        <v>206046300556.29965</v>
      </c>
      <c r="AR115">
        <f>('broad money'!AR115/100)*nGDP!AR115</f>
        <v>234296630785.79639</v>
      </c>
      <c r="AS115">
        <f>('broad money'!AS115/100)*nGDP!AS115</f>
        <v>255955337896.14355</v>
      </c>
      <c r="AT115">
        <f>('broad money'!AT115/100)*nGDP!AT115</f>
        <v>280288610949.46643</v>
      </c>
      <c r="AU115">
        <f>('broad money'!AU115/100)*nGDP!AU115</f>
        <v>322452441214.50458</v>
      </c>
      <c r="AV115">
        <f>('broad money'!AV115/100)*nGDP!AV115</f>
        <v>383940758342.20984</v>
      </c>
      <c r="AW115">
        <f>('broad money'!AW115/100)*nGDP!AW115</f>
        <v>458365887493.75671</v>
      </c>
      <c r="AX115">
        <f>('broad money'!AX115/100)*nGDP!AX115</f>
        <v>537746149314.70374</v>
      </c>
      <c r="AY115">
        <f>('broad money'!AY115/100)*nGDP!AY115</f>
        <v>639969292964.56311</v>
      </c>
      <c r="AZ115">
        <f>('broad money'!AZ115/100)*nGDP!AZ115</f>
        <v>879462256002.20313</v>
      </c>
      <c r="BA115">
        <f>('broad money'!BA115/100)*nGDP!BA115</f>
        <v>927620609714.37732</v>
      </c>
      <c r="BB115">
        <f>('broad money'!BB115/100)*nGDP!BB115</f>
        <v>1061100584166.6923</v>
      </c>
      <c r="BC115">
        <f>('broad money'!BC115/100)*nGDP!BC115</f>
        <v>1301617338672.9954</v>
      </c>
      <c r="BD115">
        <f>('broad money'!BD115/100)*nGDP!BD115</f>
        <v>1437245046049.3186</v>
      </c>
      <c r="BE115">
        <f>('broad money'!BE115/100)*nGDP!BE115</f>
        <v>1405694345385.2512</v>
      </c>
      <c r="BF115">
        <f>('broad money'!BF115/100)*nGDP!BF115</f>
        <v>1451625197674.7917</v>
      </c>
      <c r="BG115">
        <f>('broad money'!BG115/100)*nGDP!BG115</f>
        <v>1588466349587.5046</v>
      </c>
      <c r="BH115">
        <f>('broad money'!BH115/100)*nGDP!BH115</f>
        <v>1641049470497.1257</v>
      </c>
      <c r="BI115">
        <f>('broad money'!BI115/100)*nGDP!BI115</f>
        <v>1710754219581.5823</v>
      </c>
      <c r="BJ115">
        <f>('broad money'!BJ115/100)*nGDP!BJ115</f>
        <v>1965914098274.5618</v>
      </c>
      <c r="BK115">
        <f>('broad money'!BK115/100)*nGDP!BK115</f>
        <v>2002812065057.627</v>
      </c>
      <c r="BL115">
        <f>('broad money'!BL115/100)*nGDP!BL115</f>
        <v>2182903033148.4729</v>
      </c>
      <c r="BM115">
        <f>('broad money'!BM115/100)*nGDP!BM115</f>
        <v>2345220863314.8696</v>
      </c>
      <c r="BN115">
        <f>('broad money'!BN115/100)*nGDP!BN115</f>
        <v>2600393630308.9878</v>
      </c>
      <c r="BO115">
        <f>('broad money'!BO115/100)*nGDP!BO115</f>
        <v>0</v>
      </c>
      <c r="BP115">
        <f>('broad money'!BP115/100)*nGDP!BP115</f>
        <v>0</v>
      </c>
      <c r="BQ115">
        <f>('broad money'!BQ115/100)*nGDP!BQ115</f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f>('broad money'!E116/100)*nGDP!E116</f>
        <v>0</v>
      </c>
      <c r="F116">
        <f>('broad money'!F116/100)*nGDP!F116</f>
        <v>0</v>
      </c>
      <c r="G116">
        <f>('broad money'!G116/100)*nGDP!G116</f>
        <v>0</v>
      </c>
      <c r="H116">
        <f>('broad money'!H116/100)*nGDP!H116</f>
        <v>0</v>
      </c>
      <c r="I116">
        <f>('broad money'!I116/100)*nGDP!I116</f>
        <v>0</v>
      </c>
      <c r="J116">
        <f>('broad money'!J116/100)*nGDP!J116</f>
        <v>0</v>
      </c>
      <c r="K116">
        <f>('broad money'!K116/100)*nGDP!K116</f>
        <v>0</v>
      </c>
      <c r="L116">
        <f>('broad money'!L116/100)*nGDP!L116</f>
        <v>0</v>
      </c>
      <c r="M116">
        <f>('broad money'!M116/100)*nGDP!M116</f>
        <v>0</v>
      </c>
      <c r="N116">
        <f>('broad money'!N116/100)*nGDP!N116</f>
        <v>0</v>
      </c>
      <c r="O116">
        <f>('broad money'!O116/100)*nGDP!O116</f>
        <v>0</v>
      </c>
      <c r="P116">
        <f>('broad money'!P116/100)*nGDP!P116</f>
        <v>0</v>
      </c>
      <c r="Q116">
        <f>('broad money'!Q116/100)*nGDP!Q116</f>
        <v>0</v>
      </c>
      <c r="R116">
        <f>('broad money'!R116/100)*nGDP!R116</f>
        <v>0</v>
      </c>
      <c r="S116">
        <f>('broad money'!S116/100)*nGDP!S116</f>
        <v>0</v>
      </c>
      <c r="T116">
        <f>('broad money'!T116/100)*nGDP!T116</f>
        <v>0</v>
      </c>
      <c r="U116">
        <f>('broad money'!U116/100)*nGDP!U116</f>
        <v>0</v>
      </c>
      <c r="V116">
        <f>('broad money'!V116/100)*nGDP!V116</f>
        <v>0</v>
      </c>
      <c r="W116">
        <f>('broad money'!W116/100)*nGDP!W116</f>
        <v>0</v>
      </c>
      <c r="X116">
        <f>('broad money'!X116/100)*nGDP!X116</f>
        <v>0</v>
      </c>
      <c r="Y116">
        <f>('broad money'!Y116/100)*nGDP!Y116</f>
        <v>0</v>
      </c>
      <c r="Z116">
        <f>('broad money'!Z116/100)*nGDP!Z116</f>
        <v>0</v>
      </c>
      <c r="AA116">
        <f>('broad money'!AA116/100)*nGDP!AA116</f>
        <v>0</v>
      </c>
      <c r="AB116">
        <f>('broad money'!AB116/100)*nGDP!AB116</f>
        <v>0</v>
      </c>
      <c r="AC116">
        <f>('broad money'!AC116/100)*nGDP!AC116</f>
        <v>0</v>
      </c>
      <c r="AD116">
        <f>('broad money'!AD116/100)*nGDP!AD116</f>
        <v>0</v>
      </c>
      <c r="AE116">
        <f>('broad money'!AE116/100)*nGDP!AE116</f>
        <v>0</v>
      </c>
      <c r="AF116">
        <f>('broad money'!AF116/100)*nGDP!AF116</f>
        <v>0</v>
      </c>
      <c r="AG116">
        <f>('broad money'!AG116/100)*nGDP!AG116</f>
        <v>0</v>
      </c>
      <c r="AH116">
        <f>('broad money'!AH116/100)*nGDP!AH116</f>
        <v>0</v>
      </c>
      <c r="AI116">
        <f>('broad money'!AI116/100)*nGDP!AI116</f>
        <v>0</v>
      </c>
      <c r="AJ116">
        <f>('broad money'!AJ116/100)*nGDP!AJ116</f>
        <v>0</v>
      </c>
      <c r="AK116">
        <f>('broad money'!AK116/100)*nGDP!AK116</f>
        <v>0</v>
      </c>
      <c r="AL116">
        <f>('broad money'!AL116/100)*nGDP!AL116</f>
        <v>0</v>
      </c>
      <c r="AM116">
        <f>('broad money'!AM116/100)*nGDP!AM116</f>
        <v>0</v>
      </c>
      <c r="AN116">
        <f>('broad money'!AN116/100)*nGDP!AN116</f>
        <v>0</v>
      </c>
      <c r="AO116">
        <f>('broad money'!AO116/100)*nGDP!AO116</f>
        <v>0</v>
      </c>
      <c r="AP116">
        <f>('broad money'!AP116/100)*nGDP!AP116</f>
        <v>0</v>
      </c>
      <c r="AQ116">
        <f>('broad money'!AQ116/100)*nGDP!AQ116</f>
        <v>0</v>
      </c>
      <c r="AR116">
        <f>('broad money'!AR116/100)*nGDP!AR116</f>
        <v>0</v>
      </c>
      <c r="AS116">
        <f>('broad money'!AS116/100)*nGDP!AS116</f>
        <v>0</v>
      </c>
      <c r="AT116">
        <f>('broad money'!AT116/100)*nGDP!AT116</f>
        <v>0</v>
      </c>
      <c r="AU116">
        <f>('broad money'!AU116/100)*nGDP!AU116</f>
        <v>0</v>
      </c>
      <c r="AV116">
        <f>('broad money'!AV116/100)*nGDP!AV116</f>
        <v>0</v>
      </c>
      <c r="AW116">
        <f>('broad money'!AW116/100)*nGDP!AW116</f>
        <v>0</v>
      </c>
      <c r="AX116">
        <f>('broad money'!AX116/100)*nGDP!AX116</f>
        <v>0</v>
      </c>
      <c r="AY116">
        <f>('broad money'!AY116/100)*nGDP!AY116</f>
        <v>0</v>
      </c>
      <c r="AZ116">
        <f>('broad money'!AZ116/100)*nGDP!AZ116</f>
        <v>0</v>
      </c>
      <c r="BA116">
        <f>('broad money'!BA116/100)*nGDP!BA116</f>
        <v>0</v>
      </c>
      <c r="BB116">
        <f>('broad money'!BB116/100)*nGDP!BB116</f>
        <v>0</v>
      </c>
      <c r="BC116">
        <f>('broad money'!BC116/100)*nGDP!BC116</f>
        <v>0</v>
      </c>
      <c r="BD116">
        <f>('broad money'!BD116/100)*nGDP!BD116</f>
        <v>0</v>
      </c>
      <c r="BE116">
        <f>('broad money'!BE116/100)*nGDP!BE116</f>
        <v>0</v>
      </c>
      <c r="BF116">
        <f>('broad money'!BF116/100)*nGDP!BF116</f>
        <v>0</v>
      </c>
      <c r="BG116">
        <f>('broad money'!BG116/100)*nGDP!BG116</f>
        <v>0</v>
      </c>
      <c r="BH116">
        <f>('broad money'!BH116/100)*nGDP!BH116</f>
        <v>0</v>
      </c>
      <c r="BI116">
        <f>('broad money'!BI116/100)*nGDP!BI116</f>
        <v>0</v>
      </c>
      <c r="BJ116">
        <f>('broad money'!BJ116/100)*nGDP!BJ116</f>
        <v>0</v>
      </c>
      <c r="BK116">
        <f>('broad money'!BK116/100)*nGDP!BK116</f>
        <v>0</v>
      </c>
      <c r="BL116">
        <f>('broad money'!BL116/100)*nGDP!BL116</f>
        <v>0</v>
      </c>
      <c r="BM116">
        <f>('broad money'!BM116/100)*nGDP!BM116</f>
        <v>0</v>
      </c>
      <c r="BN116">
        <f>('broad money'!BN116/100)*nGDP!BN116</f>
        <v>0</v>
      </c>
      <c r="BO116">
        <f>('broad money'!BO116/100)*nGDP!BO116</f>
        <v>0</v>
      </c>
      <c r="BP116">
        <f>('broad money'!BP116/100)*nGDP!BP116</f>
        <v>0</v>
      </c>
      <c r="BQ116">
        <f>('broad money'!BQ116/100)*nGDP!BQ116</f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f>('broad money'!E117/100)*nGDP!E117</f>
        <v>0</v>
      </c>
      <c r="F117">
        <f>('broad money'!F117/100)*nGDP!F117</f>
        <v>0</v>
      </c>
      <c r="G117">
        <f>('broad money'!G117/100)*nGDP!G117</f>
        <v>0</v>
      </c>
      <c r="H117">
        <f>('broad money'!H117/100)*nGDP!H117</f>
        <v>0</v>
      </c>
      <c r="I117">
        <f>('broad money'!I117/100)*nGDP!I117</f>
        <v>0</v>
      </c>
      <c r="J117">
        <f>('broad money'!J117/100)*nGDP!J117</f>
        <v>0</v>
      </c>
      <c r="K117">
        <f>('broad money'!K117/100)*nGDP!K117</f>
        <v>0</v>
      </c>
      <c r="L117">
        <f>('broad money'!L117/100)*nGDP!L117</f>
        <v>0</v>
      </c>
      <c r="M117">
        <f>('broad money'!M117/100)*nGDP!M117</f>
        <v>0</v>
      </c>
      <c r="N117">
        <f>('broad money'!N117/100)*nGDP!N117</f>
        <v>0</v>
      </c>
      <c r="O117">
        <f>('broad money'!O117/100)*nGDP!O117</f>
        <v>0</v>
      </c>
      <c r="P117">
        <f>('broad money'!P117/100)*nGDP!P117</f>
        <v>0</v>
      </c>
      <c r="Q117">
        <f>('broad money'!Q117/100)*nGDP!Q117</f>
        <v>0</v>
      </c>
      <c r="R117">
        <f>('broad money'!R117/100)*nGDP!R117</f>
        <v>0</v>
      </c>
      <c r="S117">
        <f>('broad money'!S117/100)*nGDP!S117</f>
        <v>0</v>
      </c>
      <c r="T117">
        <f>('broad money'!T117/100)*nGDP!T117</f>
        <v>0</v>
      </c>
      <c r="U117">
        <f>('broad money'!U117/100)*nGDP!U117</f>
        <v>0</v>
      </c>
      <c r="V117">
        <f>('broad money'!V117/100)*nGDP!V117</f>
        <v>0</v>
      </c>
      <c r="W117">
        <f>('broad money'!W117/100)*nGDP!W117</f>
        <v>0</v>
      </c>
      <c r="X117">
        <f>('broad money'!X117/100)*nGDP!X117</f>
        <v>0</v>
      </c>
      <c r="Y117">
        <f>('broad money'!Y117/100)*nGDP!Y117</f>
        <v>0</v>
      </c>
      <c r="Z117">
        <f>('broad money'!Z117/100)*nGDP!Z117</f>
        <v>0</v>
      </c>
      <c r="AA117">
        <f>('broad money'!AA117/100)*nGDP!AA117</f>
        <v>0</v>
      </c>
      <c r="AB117">
        <f>('broad money'!AB117/100)*nGDP!AB117</f>
        <v>0</v>
      </c>
      <c r="AC117">
        <f>('broad money'!AC117/100)*nGDP!AC117</f>
        <v>0</v>
      </c>
      <c r="AD117">
        <f>('broad money'!AD117/100)*nGDP!AD117</f>
        <v>0</v>
      </c>
      <c r="AE117">
        <f>('broad money'!AE117/100)*nGDP!AE117</f>
        <v>0</v>
      </c>
      <c r="AF117">
        <f>('broad money'!AF117/100)*nGDP!AF117</f>
        <v>0</v>
      </c>
      <c r="AG117">
        <f>('broad money'!AG117/100)*nGDP!AG117</f>
        <v>0</v>
      </c>
      <c r="AH117">
        <f>('broad money'!AH117/100)*nGDP!AH117</f>
        <v>0</v>
      </c>
      <c r="AI117">
        <f>('broad money'!AI117/100)*nGDP!AI117</f>
        <v>0</v>
      </c>
      <c r="AJ117">
        <f>('broad money'!AJ117/100)*nGDP!AJ117</f>
        <v>0</v>
      </c>
      <c r="AK117">
        <f>('broad money'!AK117/100)*nGDP!AK117</f>
        <v>0</v>
      </c>
      <c r="AL117">
        <f>('broad money'!AL117/100)*nGDP!AL117</f>
        <v>0</v>
      </c>
      <c r="AM117">
        <f>('broad money'!AM117/100)*nGDP!AM117</f>
        <v>0</v>
      </c>
      <c r="AN117">
        <f>('broad money'!AN117/100)*nGDP!AN117</f>
        <v>0</v>
      </c>
      <c r="AO117">
        <f>('broad money'!AO117/100)*nGDP!AO117</f>
        <v>0</v>
      </c>
      <c r="AP117">
        <f>('broad money'!AP117/100)*nGDP!AP117</f>
        <v>0</v>
      </c>
      <c r="AQ117">
        <f>('broad money'!AQ117/100)*nGDP!AQ117</f>
        <v>0</v>
      </c>
      <c r="AR117">
        <f>('broad money'!AR117/100)*nGDP!AR117</f>
        <v>0</v>
      </c>
      <c r="AS117">
        <f>('broad money'!AS117/100)*nGDP!AS117</f>
        <v>0</v>
      </c>
      <c r="AT117">
        <f>('broad money'!AT117/100)*nGDP!AT117</f>
        <v>0</v>
      </c>
      <c r="AU117">
        <f>('broad money'!AU117/100)*nGDP!AU117</f>
        <v>0</v>
      </c>
      <c r="AV117">
        <f>('broad money'!AV117/100)*nGDP!AV117</f>
        <v>0</v>
      </c>
      <c r="AW117">
        <f>('broad money'!AW117/100)*nGDP!AW117</f>
        <v>0</v>
      </c>
      <c r="AX117">
        <f>('broad money'!AX117/100)*nGDP!AX117</f>
        <v>0</v>
      </c>
      <c r="AY117">
        <f>('broad money'!AY117/100)*nGDP!AY117</f>
        <v>0</v>
      </c>
      <c r="AZ117">
        <f>('broad money'!AZ117/100)*nGDP!AZ117</f>
        <v>0</v>
      </c>
      <c r="BA117">
        <f>('broad money'!BA117/100)*nGDP!BA117</f>
        <v>0</v>
      </c>
      <c r="BB117">
        <f>('broad money'!BB117/100)*nGDP!BB117</f>
        <v>0</v>
      </c>
      <c r="BC117">
        <f>('broad money'!BC117/100)*nGDP!BC117</f>
        <v>0</v>
      </c>
      <c r="BD117">
        <f>('broad money'!BD117/100)*nGDP!BD117</f>
        <v>0</v>
      </c>
      <c r="BE117">
        <f>('broad money'!BE117/100)*nGDP!BE117</f>
        <v>0</v>
      </c>
      <c r="BF117">
        <f>('broad money'!BF117/100)*nGDP!BF117</f>
        <v>0</v>
      </c>
      <c r="BG117">
        <f>('broad money'!BG117/100)*nGDP!BG117</f>
        <v>0</v>
      </c>
      <c r="BH117">
        <f>('broad money'!BH117/100)*nGDP!BH117</f>
        <v>0</v>
      </c>
      <c r="BI117">
        <f>('broad money'!BI117/100)*nGDP!BI117</f>
        <v>0</v>
      </c>
      <c r="BJ117">
        <f>('broad money'!BJ117/100)*nGDP!BJ117</f>
        <v>0</v>
      </c>
      <c r="BK117">
        <f>('broad money'!BK117/100)*nGDP!BK117</f>
        <v>0</v>
      </c>
      <c r="BL117">
        <f>('broad money'!BL117/100)*nGDP!BL117</f>
        <v>0</v>
      </c>
      <c r="BM117">
        <f>('broad money'!BM117/100)*nGDP!BM117</f>
        <v>0</v>
      </c>
      <c r="BN117">
        <f>('broad money'!BN117/100)*nGDP!BN117</f>
        <v>0</v>
      </c>
      <c r="BO117">
        <f>('broad money'!BO117/100)*nGDP!BO117</f>
        <v>0</v>
      </c>
      <c r="BP117">
        <f>('broad money'!BP117/100)*nGDP!BP117</f>
        <v>0</v>
      </c>
      <c r="BQ117">
        <f>('broad money'!BQ117/100)*nGDP!BQ117</f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f>('broad money'!E118/100)*nGDP!E118</f>
        <v>687392739.27392662</v>
      </c>
      <c r="F118">
        <f>('broad money'!F118/100)*nGDP!F118</f>
        <v>754323432.34323311</v>
      </c>
      <c r="G118">
        <f>('broad money'!G118/100)*nGDP!G118</f>
        <v>947986798.67986715</v>
      </c>
      <c r="H118">
        <f>('broad money'!H118/100)*nGDP!H118</f>
        <v>1131353135.3135331</v>
      </c>
      <c r="I118">
        <f>('broad money'!I118/100)*nGDP!I118</f>
        <v>1312739273.9273932</v>
      </c>
      <c r="J118">
        <f>('broad money'!J118/100)*nGDP!J118</f>
        <v>1509042904.2904277</v>
      </c>
      <c r="K118">
        <f>('broad money'!K118/100)*nGDP!K118</f>
        <v>1724224422.4422426</v>
      </c>
      <c r="L118">
        <f>('broad money'!L118/100)*nGDP!L118</f>
        <v>2054389438.9438932</v>
      </c>
      <c r="M118">
        <f>('broad money'!M118/100)*nGDP!M118</f>
        <v>2373201320.13201</v>
      </c>
      <c r="N118">
        <f>('broad money'!N118/100)*nGDP!N118</f>
        <v>2794191419.1419106</v>
      </c>
      <c r="O118">
        <f>('broad money'!O118/100)*nGDP!O118</f>
        <v>3296105610.5610638</v>
      </c>
      <c r="P118">
        <f>('broad money'!P118/100)*nGDP!P118</f>
        <v>4087393116.9868321</v>
      </c>
      <c r="Q118">
        <f>('broad money'!Q118/100)*nGDP!Q118</f>
        <v>5528316831.6831627</v>
      </c>
      <c r="R118">
        <f>('broad money'!R118/100)*nGDP!R118</f>
        <v>7921082430.8237486</v>
      </c>
      <c r="S118">
        <f>('broad money'!S118/100)*nGDP!S118</f>
        <v>11521478743.068405</v>
      </c>
      <c r="T118">
        <f>('broad money'!T118/100)*nGDP!T118</f>
        <v>15401813220.667187</v>
      </c>
      <c r="U118">
        <f>('broad money'!U118/100)*nGDP!U118</f>
        <v>21418444743.744217</v>
      </c>
      <c r="V118">
        <f>('broad money'!V118/100)*nGDP!V118</f>
        <v>26989189418.948971</v>
      </c>
      <c r="W118">
        <f>('broad money'!W118/100)*nGDP!W118</f>
        <v>33356935083.362865</v>
      </c>
      <c r="X118">
        <f>('broad money'!X118/100)*nGDP!X118</f>
        <v>45213338063.142921</v>
      </c>
      <c r="Y118">
        <f>('broad money'!Y118/100)*nGDP!Y118</f>
        <v>56231645127.488716</v>
      </c>
      <c r="Z118">
        <f>('broad money'!Z118/100)*nGDP!Z118</f>
        <v>58520249415.822189</v>
      </c>
      <c r="AA118">
        <f>('broad money'!AA118/100)*nGDP!AA118</f>
        <v>69671529389.475449</v>
      </c>
      <c r="AB118">
        <f>('broad money'!AB118/100)*nGDP!AB118</f>
        <v>80055716054.478012</v>
      </c>
      <c r="AC118">
        <f>('broad money'!AC118/100)*nGDP!AC118</f>
        <v>0</v>
      </c>
      <c r="AD118">
        <f>('broad money'!AD118/100)*nGDP!AD118</f>
        <v>0</v>
      </c>
      <c r="AE118">
        <f>('broad money'!AE118/100)*nGDP!AE118</f>
        <v>128647942521.22777</v>
      </c>
      <c r="AF118">
        <f>('broad money'!AF118/100)*nGDP!AF118</f>
        <v>81051687254.15773</v>
      </c>
      <c r="AG118">
        <f>('broad money'!AG118/100)*nGDP!AG118</f>
        <v>79259987638.365891</v>
      </c>
      <c r="AH118">
        <f>('broad money'!AH118/100)*nGDP!AH118</f>
        <v>76473893805.309753</v>
      </c>
      <c r="AI118">
        <f>('broad money'!AI118/100)*nGDP!AI118</f>
        <v>67002467578.126472</v>
      </c>
      <c r="AJ118">
        <f>('broad money'!AJ118/100)*nGDP!AJ118</f>
        <v>62672821210.660019</v>
      </c>
      <c r="AK118">
        <f>('broad money'!AK118/100)*nGDP!AK118</f>
        <v>53084666666.666862</v>
      </c>
      <c r="AL118">
        <f>('broad money'!AL118/100)*nGDP!AL118</f>
        <v>24916576576.576534</v>
      </c>
      <c r="AM118">
        <f>('broad money'!AM118/100)*nGDP!AM118</f>
        <v>28431465295.629784</v>
      </c>
      <c r="AN118">
        <f>('broad money'!AN118/100)*nGDP!AN118</f>
        <v>35144504152.418228</v>
      </c>
      <c r="AO118">
        <f>('broad money'!AO118/100)*nGDP!AO118</f>
        <v>42427025823.686531</v>
      </c>
      <c r="AP118">
        <f>('broad money'!AP118/100)*nGDP!AP118</f>
        <v>42402626371.649712</v>
      </c>
      <c r="AQ118">
        <f>('broad money'!AQ118/100)*nGDP!AQ118</f>
        <v>44255396132.251923</v>
      </c>
      <c r="AR118">
        <f>('broad money'!AR118/100)*nGDP!AR118</f>
        <v>41319894534.994987</v>
      </c>
      <c r="AS118">
        <f>('broad money'!AS118/100)*nGDP!AS118</f>
        <v>40718902983.772491</v>
      </c>
      <c r="AT118">
        <f>('broad money'!AT118/100)*nGDP!AT118</f>
        <v>51858068396.631584</v>
      </c>
      <c r="AU118">
        <f>('broad money'!AU118/100)*nGDP!AU118</f>
        <v>48693453128.926857</v>
      </c>
      <c r="AV118">
        <f>('broad money'!AV118/100)*nGDP!AV118</f>
        <v>59544506157.932899</v>
      </c>
      <c r="AW118">
        <f>('broad money'!AW118/100)*nGDP!AW118</f>
        <v>72782348893.221924</v>
      </c>
      <c r="AX118">
        <f>('broad money'!AX118/100)*nGDP!AX118</f>
        <v>93432173334.810822</v>
      </c>
      <c r="AY118">
        <f>('broad money'!AY118/100)*nGDP!AY118</f>
        <v>125012387166.93867</v>
      </c>
      <c r="AZ118">
        <f>('broad money'!AZ118/100)*nGDP!AZ118</f>
        <v>165764297253.63477</v>
      </c>
      <c r="BA118">
        <f>('broad money'!BA118/100)*nGDP!BA118</f>
        <v>179853948193.02267</v>
      </c>
      <c r="BB118">
        <f>('broad money'!BB118/100)*nGDP!BB118</f>
        <v>220505947580.64545</v>
      </c>
      <c r="BC118">
        <f>('broad money'!BC118/100)*nGDP!BC118</f>
        <v>263576187252.15222</v>
      </c>
      <c r="BD118">
        <f>('broad money'!BD118/100)*nGDP!BD118</f>
        <v>298727130085.75073</v>
      </c>
      <c r="BE118">
        <f>('broad money'!BE118/100)*nGDP!BE118</f>
        <v>357857781402.9361</v>
      </c>
      <c r="BF118">
        <f>('broad money'!BF118/100)*nGDP!BF118</f>
        <v>260187916999.95331</v>
      </c>
      <c r="BG118">
        <f>('broad money'!BG118/100)*nGDP!BG118</f>
        <v>281815375910.06799</v>
      </c>
      <c r="BH118">
        <f>('broad money'!BH118/100)*nGDP!BH118</f>
        <v>314100743745.77417</v>
      </c>
      <c r="BI118">
        <f>('broad money'!BI118/100)*nGDP!BI118</f>
        <v>378756889356.1438</v>
      </c>
      <c r="BJ118">
        <f>('broad money'!BJ118/100)*nGDP!BJ118</f>
        <v>0</v>
      </c>
      <c r="BK118">
        <f>('broad money'!BK118/100)*nGDP!BK118</f>
        <v>0</v>
      </c>
      <c r="BL118">
        <f>('broad money'!BL118/100)*nGDP!BL118</f>
        <v>0</v>
      </c>
      <c r="BM118">
        <f>('broad money'!BM118/100)*nGDP!BM118</f>
        <v>0</v>
      </c>
      <c r="BN118">
        <f>('broad money'!BN118/100)*nGDP!BN118</f>
        <v>0</v>
      </c>
      <c r="BO118">
        <f>('broad money'!BO118/100)*nGDP!BO118</f>
        <v>0</v>
      </c>
      <c r="BP118">
        <f>('broad money'!BP118/100)*nGDP!BP118</f>
        <v>0</v>
      </c>
      <c r="BQ118">
        <f>('broad money'!BQ118/100)*nGDP!BQ118</f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f>('broad money'!E119/100)*nGDP!E119</f>
        <v>369879852.04805917</v>
      </c>
      <c r="F119">
        <f>('broad money'!F119/100)*nGDP!F119</f>
        <v>381919847.23205948</v>
      </c>
      <c r="G119">
        <f>('broad money'!G119/100)*nGDP!G119</f>
        <v>414399834.24006468</v>
      </c>
      <c r="H119">
        <f>('broad money'!H119/100)*nGDP!H119</f>
        <v>458079816.76807392</v>
      </c>
      <c r="I119">
        <f>('broad money'!I119/100)*nGDP!I119</f>
        <v>466479813.40807438</v>
      </c>
      <c r="J119">
        <f>('broad money'!J119/100)*nGDP!J119</f>
        <v>552523778.99048913</v>
      </c>
      <c r="K119">
        <f>('broad money'!K119/100)*nGDP!K119</f>
        <v>594551762.17929411</v>
      </c>
      <c r="L119">
        <f>('broad money'!L119/100)*nGDP!L119</f>
        <v>630391747.84330165</v>
      </c>
      <c r="M119">
        <f>('broad money'!M119/100)*nGDP!M119</f>
        <v>695519721.7921108</v>
      </c>
      <c r="N119">
        <f>('broad money'!N119/100)*nGDP!N119</f>
        <v>796263681.49452698</v>
      </c>
      <c r="O119">
        <f>('broad money'!O119/100)*nGDP!O119</f>
        <v>837143665.14253569</v>
      </c>
      <c r="P119">
        <f>('broad money'!P119/100)*nGDP!P119</f>
        <v>908401697.31259131</v>
      </c>
      <c r="Q119">
        <f>('broad money'!Q119/100)*nGDP!Q119</f>
        <v>1094322619.4052272</v>
      </c>
      <c r="R119">
        <f>('broad money'!R119/100)*nGDP!R119</f>
        <v>1510762627.9300079</v>
      </c>
      <c r="S119">
        <f>('broad money'!S119/100)*nGDP!S119</f>
        <v>2208669150.0169454</v>
      </c>
      <c r="T119">
        <f>('broad money'!T119/100)*nGDP!T119</f>
        <v>3070030477.4805341</v>
      </c>
      <c r="U119">
        <f>('broad money'!U119/100)*nGDP!U119</f>
        <v>3740568912.9698429</v>
      </c>
      <c r="V119">
        <f>('broad money'!V119/100)*nGDP!V119</f>
        <v>0</v>
      </c>
      <c r="W119">
        <f>('broad money'!W119/100)*nGDP!W119</f>
        <v>0</v>
      </c>
      <c r="X119">
        <f>('broad money'!X119/100)*nGDP!X119</f>
        <v>0</v>
      </c>
      <c r="Y119">
        <f>('broad money'!Y119/100)*nGDP!Y119</f>
        <v>0</v>
      </c>
      <c r="Z119">
        <f>('broad money'!Z119/100)*nGDP!Z119</f>
        <v>0</v>
      </c>
      <c r="AA119">
        <f>('broad money'!AA119/100)*nGDP!AA119</f>
        <v>0</v>
      </c>
      <c r="AB119">
        <f>('broad money'!AB119/100)*nGDP!AB119</f>
        <v>0</v>
      </c>
      <c r="AC119">
        <f>('broad money'!AC119/100)*nGDP!AC119</f>
        <v>0</v>
      </c>
      <c r="AD119">
        <f>('broad money'!AD119/100)*nGDP!AD119</f>
        <v>0</v>
      </c>
      <c r="AE119">
        <f>('broad money'!AE119/100)*nGDP!AE119</f>
        <v>0</v>
      </c>
      <c r="AF119">
        <f>('broad money'!AF119/100)*nGDP!AF119</f>
        <v>0</v>
      </c>
      <c r="AG119">
        <f>('broad money'!AG119/100)*nGDP!AG119</f>
        <v>0</v>
      </c>
      <c r="AH119">
        <f>('broad money'!AH119/100)*nGDP!AH119</f>
        <v>0</v>
      </c>
      <c r="AI119">
        <f>('broad money'!AI119/100)*nGDP!AI119</f>
        <v>0</v>
      </c>
      <c r="AJ119">
        <f>('broad money'!AJ119/100)*nGDP!AJ119</f>
        <v>0</v>
      </c>
      <c r="AK119">
        <f>('broad money'!AK119/100)*nGDP!AK119</f>
        <v>0</v>
      </c>
      <c r="AL119">
        <f>('broad money'!AL119/100)*nGDP!AL119</f>
        <v>0</v>
      </c>
      <c r="AM119">
        <f>('broad money'!AM119/100)*nGDP!AM119</f>
        <v>0</v>
      </c>
      <c r="AN119">
        <f>('broad money'!AN119/100)*nGDP!AN119</f>
        <v>0</v>
      </c>
      <c r="AO119">
        <f>('broad money'!AO119/100)*nGDP!AO119</f>
        <v>0</v>
      </c>
      <c r="AP119">
        <f>('broad money'!AP119/100)*nGDP!AP119</f>
        <v>0</v>
      </c>
      <c r="AQ119">
        <f>('broad money'!AQ119/100)*nGDP!AQ119</f>
        <v>0</v>
      </c>
      <c r="AR119">
        <f>('broad money'!AR119/100)*nGDP!AR119</f>
        <v>0</v>
      </c>
      <c r="AS119">
        <f>('broad money'!AS119/100)*nGDP!AS119</f>
        <v>0</v>
      </c>
      <c r="AT119">
        <f>('broad money'!AT119/100)*nGDP!AT119</f>
        <v>0</v>
      </c>
      <c r="AU119">
        <f>('broad money'!AU119/100)*nGDP!AU119</f>
        <v>0</v>
      </c>
      <c r="AV119">
        <f>('broad money'!AV119/100)*nGDP!AV119</f>
        <v>0</v>
      </c>
      <c r="AW119">
        <f>('broad money'!AW119/100)*nGDP!AW119</f>
        <v>9878957042.1287441</v>
      </c>
      <c r="AX119">
        <f>('broad money'!AX119/100)*nGDP!AX119</f>
        <v>10136464367.86101</v>
      </c>
      <c r="AY119">
        <f>('broad money'!AY119/100)*nGDP!AY119</f>
        <v>13576463798.152651</v>
      </c>
      <c r="AZ119">
        <f>('broad money'!AZ119/100)*nGDP!AZ119</f>
        <v>21769109554.067047</v>
      </c>
      <c r="BA119">
        <f>('broad money'!BA119/100)*nGDP!BA119</f>
        <v>30953239221.844231</v>
      </c>
      <c r="BB119">
        <f>('broad money'!BB119/100)*nGDP!BB119</f>
        <v>39991345929.022018</v>
      </c>
      <c r="BC119">
        <f>('broad money'!BC119/100)*nGDP!BC119</f>
        <v>52472694017.094177</v>
      </c>
      <c r="BD119">
        <f>('broad money'!BD119/100)*nGDP!BD119</f>
        <v>63331652991.452927</v>
      </c>
      <c r="BE119">
        <f>('broad money'!BE119/100)*nGDP!BE119</f>
        <v>66189528856.446686</v>
      </c>
      <c r="BF119">
        <f>('broad money'!BF119/100)*nGDP!BF119</f>
        <v>76768504313.987411</v>
      </c>
      <c r="BG119">
        <f>('broad money'!BG119/100)*nGDP!BG119</f>
        <v>79750322460.812302</v>
      </c>
      <c r="BH119">
        <f>('broad money'!BH119/100)*nGDP!BH119</f>
        <v>72410570245.87674</v>
      </c>
      <c r="BI119">
        <f>('broad money'!BI119/100)*nGDP!BI119</f>
        <v>76601498395.515686</v>
      </c>
      <c r="BJ119">
        <f>('broad money'!BJ119/100)*nGDP!BJ119</f>
        <v>78426559593.867447</v>
      </c>
      <c r="BK119">
        <f>('broad money'!BK119/100)*nGDP!BK119</f>
        <v>80651638153.78479</v>
      </c>
      <c r="BL119">
        <f>('broad money'!BL119/100)*nGDP!BL119</f>
        <v>87513647484.349228</v>
      </c>
      <c r="BM119">
        <f>('broad money'!BM119/100)*nGDP!BM119</f>
        <v>100578436922.9481</v>
      </c>
      <c r="BN119">
        <f>('broad money'!BN119/100)*nGDP!BN119</f>
        <v>96473088339.655609</v>
      </c>
      <c r="BO119">
        <f>('broad money'!BO119/100)*nGDP!BO119</f>
        <v>116063015084.48354</v>
      </c>
      <c r="BP119">
        <f>('broad money'!BP119/100)*nGDP!BP119</f>
        <v>137545603410.79208</v>
      </c>
      <c r="BQ119">
        <f>('broad money'!BQ119/100)*nGDP!BQ119</f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f>('broad money'!E120/100)*nGDP!E120</f>
        <v>90990727.449136481</v>
      </c>
      <c r="F120">
        <f>('broad money'!F120/100)*nGDP!F120</f>
        <v>103534386.86979878</v>
      </c>
      <c r="G120">
        <f>('broad money'!G120/100)*nGDP!G120</f>
        <v>120697672.39762041</v>
      </c>
      <c r="H120">
        <f>('broad money'!H120/100)*nGDP!H120</f>
        <v>137976741.87573814</v>
      </c>
      <c r="I120">
        <f>('broad money'!I120/100)*nGDP!I120</f>
        <v>143323253.41412243</v>
      </c>
      <c r="J120">
        <f>('broad money'!J120/100)*nGDP!J120</f>
        <v>179467438.85542911</v>
      </c>
      <c r="K120">
        <f>('broad money'!K120/100)*nGDP!K120</f>
        <v>200802322.21912402</v>
      </c>
      <c r="L120">
        <f>('broad money'!L120/100)*nGDP!L120</f>
        <v>235562250.37277406</v>
      </c>
      <c r="M120">
        <f>('broad money'!M120/100)*nGDP!M120</f>
        <v>181862716.20315164</v>
      </c>
      <c r="N120">
        <f>('broad money'!N120/100)*nGDP!N120</f>
        <v>158468182.68255365</v>
      </c>
      <c r="O120">
        <f>('broad money'!O120/100)*nGDP!O120</f>
        <v>196272727.27272698</v>
      </c>
      <c r="P120">
        <f>('broad money'!P120/100)*nGDP!P120</f>
        <v>237072727.27272722</v>
      </c>
      <c r="Q120">
        <f>('broad money'!Q120/100)*nGDP!Q120</f>
        <v>279578518.014956</v>
      </c>
      <c r="R120">
        <f>('broad money'!R120/100)*nGDP!R120</f>
        <v>362598468.87828869</v>
      </c>
      <c r="S120">
        <f>('broad money'!S120/100)*nGDP!S120</f>
        <v>420570285.14257115</v>
      </c>
      <c r="T120">
        <f>('broad money'!T120/100)*nGDP!T120</f>
        <v>352680546.51919287</v>
      </c>
      <c r="U120">
        <f>('broad money'!U120/100)*nGDP!U120</f>
        <v>395383433.05703598</v>
      </c>
      <c r="V120">
        <f>('broad money'!V120/100)*nGDP!V120</f>
        <v>521742847.08603591</v>
      </c>
      <c r="W120">
        <f>('broad money'!W120/100)*nGDP!W120</f>
        <v>568053557.59654796</v>
      </c>
      <c r="X120">
        <f>('broad money'!X120/100)*nGDP!X120</f>
        <v>686667612.02495599</v>
      </c>
      <c r="Y120">
        <f>('broad money'!Y120/100)*nGDP!Y120</f>
        <v>834315074.20376909</v>
      </c>
      <c r="Z120">
        <f>('broad money'!Z120/100)*nGDP!Z120</f>
        <v>691931286.50923502</v>
      </c>
      <c r="AA120">
        <f>('broad money'!AA120/100)*nGDP!AA120</f>
        <v>689197263.49026382</v>
      </c>
      <c r="AB120">
        <f>('broad money'!AB120/100)*nGDP!AB120</f>
        <v>617162316.64707589</v>
      </c>
      <c r="AC120">
        <f>('broad money'!AC120/100)*nGDP!AC120</f>
        <v>648998696.90190792</v>
      </c>
      <c r="AD120">
        <f>('broad money'!AD120/100)*nGDP!AD120</f>
        <v>760611886.46925759</v>
      </c>
      <c r="AE120">
        <f>('broad money'!AE120/100)*nGDP!AE120</f>
        <v>1013095255.472676</v>
      </c>
      <c r="AF120">
        <f>('broad money'!AF120/100)*nGDP!AF120</f>
        <v>1473732069.5396767</v>
      </c>
      <c r="AG120">
        <f>('broad money'!AG120/100)*nGDP!AG120</f>
        <v>1729875156.9256492</v>
      </c>
      <c r="AH120">
        <f>('broad money'!AH120/100)*nGDP!AH120</f>
        <v>1965065040.0232787</v>
      </c>
      <c r="AI120">
        <f>('broad money'!AI120/100)*nGDP!AI120</f>
        <v>2194467759.4803381</v>
      </c>
      <c r="AJ120">
        <f>('broad money'!AJ120/100)*nGDP!AJ120</f>
        <v>2512895554.4669709</v>
      </c>
      <c r="AK120">
        <f>('broad money'!AK120/100)*nGDP!AK120</f>
        <v>2676676878.8045716</v>
      </c>
      <c r="AL120">
        <f>('broad money'!AL120/100)*nGDP!AL120</f>
        <v>2427324860.3616381</v>
      </c>
      <c r="AM120">
        <f>('broad money'!AM120/100)*nGDP!AM120</f>
        <v>2393843753.0381317</v>
      </c>
      <c r="AN120">
        <f>('broad money'!AN120/100)*nGDP!AN120</f>
        <v>2653451849.3098788</v>
      </c>
      <c r="AO120">
        <f>('broad money'!AO120/100)*nGDP!AO120</f>
        <v>2741062706.7669168</v>
      </c>
      <c r="AP120">
        <f>('broad money'!AP120/100)*nGDP!AP120</f>
        <v>2811230207.4768372</v>
      </c>
      <c r="AQ120">
        <f>('broad money'!AQ120/100)*nGDP!AQ120</f>
        <v>3235816247.0070419</v>
      </c>
      <c r="AR120">
        <f>('broad money'!AR120/100)*nGDP!AR120</f>
        <v>3722021516.4656806</v>
      </c>
      <c r="AS120">
        <f>('broad money'!AS120/100)*nGDP!AS120</f>
        <v>3792449791.3910637</v>
      </c>
      <c r="AT120">
        <f>('broad money'!AT120/100)*nGDP!AT120</f>
        <v>3524236024.5769534</v>
      </c>
      <c r="AU120">
        <f>('broad money'!AU120/100)*nGDP!AU120</f>
        <v>4298011186.7879391</v>
      </c>
      <c r="AV120">
        <f>('broad money'!AV120/100)*nGDP!AV120</f>
        <v>6284643118.7996092</v>
      </c>
      <c r="AW120">
        <f>('broad money'!AW120/100)*nGDP!AW120</f>
        <v>7991406704.7813377</v>
      </c>
      <c r="AX120">
        <f>('broad money'!AX120/100)*nGDP!AX120</f>
        <v>11240255058.215294</v>
      </c>
      <c r="AY120">
        <f>('broad money'!AY120/100)*nGDP!AY120</f>
        <v>16151786634.368769</v>
      </c>
      <c r="AZ120">
        <f>('broad money'!AZ120/100)*nGDP!AZ120</f>
        <v>18732256309.365551</v>
      </c>
      <c r="BA120">
        <f>('broad money'!BA120/100)*nGDP!BA120</f>
        <v>18021450387.287289</v>
      </c>
      <c r="BB120">
        <f>('broad money'!BB120/100)*nGDP!BB120</f>
        <v>13135986824.710953</v>
      </c>
      <c r="BC120">
        <f>('broad money'!BC120/100)*nGDP!BC120</f>
        <v>11954645733.810083</v>
      </c>
      <c r="BD120">
        <f>('broad money'!BD120/100)*nGDP!BD120</f>
        <v>13320352383.348967</v>
      </c>
      <c r="BE120">
        <f>('broad money'!BE120/100)*nGDP!BE120</f>
        <v>11784089978.366623</v>
      </c>
      <c r="BF120">
        <f>('broad money'!BF120/100)*nGDP!BF120</f>
        <v>12625616649.547813</v>
      </c>
      <c r="BG120">
        <f>('broad money'!BG120/100)*nGDP!BG120</f>
        <v>13975270049.122532</v>
      </c>
      <c r="BH120">
        <f>('broad money'!BH120/100)*nGDP!BH120</f>
        <v>13059495011.615189</v>
      </c>
      <c r="BI120">
        <f>('broad money'!BI120/100)*nGDP!BI120</f>
        <v>13599161474.007446</v>
      </c>
      <c r="BJ120">
        <f>('broad money'!BJ120/100)*nGDP!BJ120</f>
        <v>16151733218.744778</v>
      </c>
      <c r="BK120">
        <f>('broad money'!BK120/100)*nGDP!BK120</f>
        <v>17047966513.927288</v>
      </c>
      <c r="BL120">
        <f>('broad money'!BL120/100)*nGDP!BL120</f>
        <v>16051662624.571253</v>
      </c>
      <c r="BM120">
        <f>('broad money'!BM120/100)*nGDP!BM120</f>
        <v>15603082014.740305</v>
      </c>
      <c r="BN120">
        <f>('broad money'!BN120/100)*nGDP!BN120</f>
        <v>18447443021.383495</v>
      </c>
      <c r="BO120">
        <f>('broad money'!BO120/100)*nGDP!BO120</f>
        <v>18852442605.871998</v>
      </c>
      <c r="BP120">
        <f>('broad money'!BP120/100)*nGDP!BP120</f>
        <v>20026819316.815319</v>
      </c>
      <c r="BQ120">
        <f>('broad money'!BQ120/100)*nGDP!BQ120</f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f>('broad money'!E121/100)*nGDP!E121</f>
        <v>700000000.00000155</v>
      </c>
      <c r="F121">
        <f>('broad money'!F121/100)*nGDP!F121</f>
        <v>849999999.99999893</v>
      </c>
      <c r="G121">
        <f>('broad money'!G121/100)*nGDP!G121</f>
        <v>766666666.66666663</v>
      </c>
      <c r="H121">
        <f>('broad money'!H121/100)*nGDP!H121</f>
        <v>900000000.00000048</v>
      </c>
      <c r="I121">
        <f>('broad money'!I121/100)*nGDP!I121</f>
        <v>1110000000.0000021</v>
      </c>
      <c r="J121">
        <f>('broad money'!J121/100)*nGDP!J121</f>
        <v>1289999999.9999969</v>
      </c>
      <c r="K121">
        <f>('broad money'!K121/100)*nGDP!K121</f>
        <v>1510000000.0000002</v>
      </c>
      <c r="L121">
        <f>('broad money'!L121/100)*nGDP!L121</f>
        <v>1910000000.0000024</v>
      </c>
      <c r="M121">
        <f>('broad money'!M121/100)*nGDP!M121</f>
        <v>2320000000</v>
      </c>
      <c r="N121">
        <f>('broad money'!N121/100)*nGDP!N121</f>
        <v>2683333333.3333311</v>
      </c>
      <c r="O121">
        <f>('broad money'!O121/100)*nGDP!O121</f>
        <v>3216666666.6666698</v>
      </c>
      <c r="P121">
        <f>('broad money'!P121/100)*nGDP!P121</f>
        <v>3215000000.000001</v>
      </c>
      <c r="Q121">
        <f>('broad money'!Q121/100)*nGDP!Q121</f>
        <v>2784067500.0000019</v>
      </c>
      <c r="R121">
        <f>('broad money'!R121/100)*nGDP!R121</f>
        <v>3414842500.0000038</v>
      </c>
      <c r="S121">
        <f>('broad money'!S121/100)*nGDP!S121</f>
        <v>4836302499.9999809</v>
      </c>
      <c r="T121">
        <f>('broad money'!T121/100)*nGDP!T121</f>
        <v>4420406666.6666584</v>
      </c>
      <c r="U121">
        <f>('broad money'!U121/100)*nGDP!U121</f>
        <v>4664577499.9999933</v>
      </c>
      <c r="V121">
        <f>('broad money'!V121/100)*nGDP!V121</f>
        <v>6088853999.9999971</v>
      </c>
      <c r="W121">
        <f>('broad money'!W121/100)*nGDP!W121</f>
        <v>3721684117.6470613</v>
      </c>
      <c r="X121">
        <f>('broad money'!X121/100)*nGDP!X121</f>
        <v>3991793200.0000153</v>
      </c>
      <c r="Y121">
        <f>('broad money'!Y121/100)*nGDP!Y121</f>
        <v>4747016470.5882225</v>
      </c>
      <c r="Z121">
        <f>('broad money'!Z121/100)*nGDP!Z121</f>
        <v>19735369473.684185</v>
      </c>
      <c r="AA121">
        <f>('broad money'!AA121/100)*nGDP!AA121</f>
        <v>22391622139.91769</v>
      </c>
      <c r="AB121">
        <f>('broad money'!AB121/100)*nGDP!AB121</f>
        <v>29710533807.829197</v>
      </c>
      <c r="AC121">
        <f>('broad money'!AC121/100)*nGDP!AC121</f>
        <v>34749130286.493935</v>
      </c>
      <c r="AD121">
        <f>('broad money'!AD121/100)*nGDP!AD121</f>
        <v>23208635168.377254</v>
      </c>
      <c r="AE121">
        <f>('broad money'!AE121/100)*nGDP!AE121</f>
        <v>22206100282.29599</v>
      </c>
      <c r="AF121">
        <f>('broad money'!AF121/100)*nGDP!AF121</f>
        <v>26362172331.619198</v>
      </c>
      <c r="AG121">
        <f>('broad money'!AG121/100)*nGDP!AG121</f>
        <v>32141425354.931499</v>
      </c>
      <c r="AH121">
        <f>('broad money'!AH121/100)*nGDP!AH121</f>
        <v>32466081193.905277</v>
      </c>
      <c r="AI121">
        <f>('broad money'!AI121/100)*nGDP!AI121</f>
        <v>36852767582.581123</v>
      </c>
      <c r="AJ121">
        <f>('broad money'!AJ121/100)*nGDP!AJ121</f>
        <v>38380648501.601494</v>
      </c>
      <c r="AK121">
        <f>('broad money'!AK121/100)*nGDP!AK121</f>
        <v>44986382416.331161</v>
      </c>
      <c r="AL121">
        <f>('broad money'!AL121/100)*nGDP!AL121</f>
        <v>47675518179.569618</v>
      </c>
      <c r="AM121">
        <f>('broad money'!AM121/100)*nGDP!AM121</f>
        <v>55829920959.117943</v>
      </c>
      <c r="AN121">
        <f>('broad money'!AN121/100)*nGDP!AN121</f>
        <v>67925791518.613335</v>
      </c>
      <c r="AO121">
        <f>('broad money'!AO121/100)*nGDP!AO121</f>
        <v>80098438449.728989</v>
      </c>
      <c r="AP121">
        <f>('broad money'!AP121/100)*nGDP!AP121</f>
        <v>85197765698.382324</v>
      </c>
      <c r="AQ121">
        <f>('broad money'!AQ121/100)*nGDP!AQ121</f>
        <v>92533426751.927429</v>
      </c>
      <c r="AR121">
        <f>('broad money'!AR121/100)*nGDP!AR121</f>
        <v>98141353479.720352</v>
      </c>
      <c r="AS121">
        <f>('broad money'!AS121/100)*nGDP!AS121</f>
        <v>107635368748.92668</v>
      </c>
      <c r="AT121">
        <f>('broad money'!AT121/100)*nGDP!AT121</f>
        <v>113334039519.38232</v>
      </c>
      <c r="AU121">
        <f>('broad money'!AU121/100)*nGDP!AU121</f>
        <v>111717300302.36542</v>
      </c>
      <c r="AV121">
        <f>('broad money'!AV121/100)*nGDP!AV121</f>
        <v>116146062083.45976</v>
      </c>
      <c r="AW121">
        <f>('broad money'!AW121/100)*nGDP!AW121</f>
        <v>126548087018.44537</v>
      </c>
      <c r="AX121">
        <f>('broad money'!AX121/100)*nGDP!AX121</f>
        <v>139066556121.7677</v>
      </c>
      <c r="AY121">
        <f>('broad money'!AY121/100)*nGDP!AY121</f>
        <v>149789343476.4353</v>
      </c>
      <c r="AZ121">
        <f>('broad money'!AZ121/100)*nGDP!AZ121</f>
        <v>129275711817.54851</v>
      </c>
      <c r="BA121">
        <f>('broad money'!BA121/100)*nGDP!BA121</f>
        <v>166544691323.30823</v>
      </c>
      <c r="BB121">
        <f>('broad money'!BB121/100)*nGDP!BB121</f>
        <v>160759723135.53918</v>
      </c>
      <c r="BC121">
        <f>('broad money'!BC121/100)*nGDP!BC121</f>
        <v>174368296228.1225</v>
      </c>
      <c r="BD121">
        <f>('broad money'!BD121/100)*nGDP!BD121</f>
        <v>203262927748.26727</v>
      </c>
      <c r="BE121">
        <f>('broad money'!BE121/100)*nGDP!BE121</f>
        <v>200503351391.69073</v>
      </c>
      <c r="BF121">
        <f>('broad money'!BF121/100)*nGDP!BF121</f>
        <v>232374342323.65628</v>
      </c>
      <c r="BG121">
        <f>('broad money'!BG121/100)*nGDP!BG121</f>
        <v>262238267410.44876</v>
      </c>
      <c r="BH121">
        <f>('broad money'!BH121/100)*nGDP!BH121</f>
        <v>251574024370.71127</v>
      </c>
      <c r="BI121">
        <f>('broad money'!BI121/100)*nGDP!BI121</f>
        <v>269263540240.87106</v>
      </c>
      <c r="BJ121">
        <f>('broad money'!BJ121/100)*nGDP!BJ121</f>
        <v>302249731856.52295</v>
      </c>
      <c r="BK121">
        <f>('broad money'!BK121/100)*nGDP!BK121</f>
        <v>315754774388.96545</v>
      </c>
      <c r="BL121">
        <f>('broad money'!BL121/100)*nGDP!BL121</f>
        <v>341965772154.66022</v>
      </c>
      <c r="BM121">
        <f>('broad money'!BM121/100)*nGDP!BM121</f>
        <v>432294951719.10107</v>
      </c>
      <c r="BN121">
        <f>('broad money'!BN121/100)*nGDP!BN121</f>
        <v>532099800782.45276</v>
      </c>
      <c r="BO121">
        <f>('broad money'!BO121/100)*nGDP!BO121</f>
        <v>541290806177.35126</v>
      </c>
      <c r="BP121">
        <f>('broad money'!BP121/100)*nGDP!BP121</f>
        <v>518880680548.10638</v>
      </c>
      <c r="BQ121">
        <f>('broad money'!BQ121/100)*nGDP!BQ121</f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f>('broad money'!E122/100)*nGDP!E122</f>
        <v>0</v>
      </c>
      <c r="F122">
        <f>('broad money'!F122/100)*nGDP!F122</f>
        <v>0</v>
      </c>
      <c r="G122">
        <f>('broad money'!G122/100)*nGDP!G122</f>
        <v>0</v>
      </c>
      <c r="H122">
        <f>('broad money'!H122/100)*nGDP!H122</f>
        <v>0</v>
      </c>
      <c r="I122">
        <f>('broad money'!I122/100)*nGDP!I122</f>
        <v>0</v>
      </c>
      <c r="J122">
        <f>('broad money'!J122/100)*nGDP!J122</f>
        <v>0</v>
      </c>
      <c r="K122">
        <f>('broad money'!K122/100)*nGDP!K122</f>
        <v>0</v>
      </c>
      <c r="L122">
        <f>('broad money'!L122/100)*nGDP!L122</f>
        <v>0</v>
      </c>
      <c r="M122">
        <f>('broad money'!M122/100)*nGDP!M122</f>
        <v>0</v>
      </c>
      <c r="N122">
        <f>('broad money'!N122/100)*nGDP!N122</f>
        <v>0</v>
      </c>
      <c r="O122">
        <f>('broad money'!O122/100)*nGDP!O122</f>
        <v>0</v>
      </c>
      <c r="P122">
        <f>('broad money'!P122/100)*nGDP!P122</f>
        <v>0</v>
      </c>
      <c r="Q122">
        <f>('broad money'!Q122/100)*nGDP!Q122</f>
        <v>0</v>
      </c>
      <c r="R122">
        <f>('broad money'!R122/100)*nGDP!R122</f>
        <v>0</v>
      </c>
      <c r="S122">
        <f>('broad money'!S122/100)*nGDP!S122</f>
        <v>0</v>
      </c>
      <c r="T122">
        <f>('broad money'!T122/100)*nGDP!T122</f>
        <v>0</v>
      </c>
      <c r="U122">
        <f>('broad money'!U122/100)*nGDP!U122</f>
        <v>0</v>
      </c>
      <c r="V122">
        <f>('broad money'!V122/100)*nGDP!V122</f>
        <v>0</v>
      </c>
      <c r="W122">
        <f>('broad money'!W122/100)*nGDP!W122</f>
        <v>0</v>
      </c>
      <c r="X122">
        <f>('broad money'!X122/100)*nGDP!X122</f>
        <v>0</v>
      </c>
      <c r="Y122">
        <f>('broad money'!Y122/100)*nGDP!Y122</f>
        <v>0</v>
      </c>
      <c r="Z122">
        <f>('broad money'!Z122/100)*nGDP!Z122</f>
        <v>0</v>
      </c>
      <c r="AA122">
        <f>('broad money'!AA122/100)*nGDP!AA122</f>
        <v>0</v>
      </c>
      <c r="AB122">
        <f>('broad money'!AB122/100)*nGDP!AB122</f>
        <v>0</v>
      </c>
      <c r="AC122">
        <f>('broad money'!AC122/100)*nGDP!AC122</f>
        <v>0</v>
      </c>
      <c r="AD122">
        <f>('broad money'!AD122/100)*nGDP!AD122</f>
        <v>0</v>
      </c>
      <c r="AE122">
        <f>('broad money'!AE122/100)*nGDP!AE122</f>
        <v>0</v>
      </c>
      <c r="AF122">
        <f>('broad money'!AF122/100)*nGDP!AF122</f>
        <v>0</v>
      </c>
      <c r="AG122">
        <f>('broad money'!AG122/100)*nGDP!AG122</f>
        <v>0</v>
      </c>
      <c r="AH122">
        <f>('broad money'!AH122/100)*nGDP!AH122</f>
        <v>0</v>
      </c>
      <c r="AI122">
        <f>('broad money'!AI122/100)*nGDP!AI122</f>
        <v>0</v>
      </c>
      <c r="AJ122">
        <f>('broad money'!AJ122/100)*nGDP!AJ122</f>
        <v>0</v>
      </c>
      <c r="AK122">
        <f>('broad money'!AK122/100)*nGDP!AK122</f>
        <v>0</v>
      </c>
      <c r="AL122">
        <f>('broad money'!AL122/100)*nGDP!AL122</f>
        <v>0</v>
      </c>
      <c r="AM122">
        <f>('broad money'!AM122/100)*nGDP!AM122</f>
        <v>0</v>
      </c>
      <c r="AN122">
        <f>('broad money'!AN122/100)*nGDP!AN122</f>
        <v>0</v>
      </c>
      <c r="AO122">
        <f>('broad money'!AO122/100)*nGDP!AO122</f>
        <v>0</v>
      </c>
      <c r="AP122">
        <f>('broad money'!AP122/100)*nGDP!AP122</f>
        <v>0</v>
      </c>
      <c r="AQ122">
        <f>('broad money'!AQ122/100)*nGDP!AQ122</f>
        <v>0</v>
      </c>
      <c r="AR122">
        <f>('broad money'!AR122/100)*nGDP!AR122</f>
        <v>0</v>
      </c>
      <c r="AS122">
        <f>('broad money'!AS122/100)*nGDP!AS122</f>
        <v>0</v>
      </c>
      <c r="AT122">
        <f>('broad money'!AT122/100)*nGDP!AT122</f>
        <v>0</v>
      </c>
      <c r="AU122">
        <f>('broad money'!AU122/100)*nGDP!AU122</f>
        <v>0</v>
      </c>
      <c r="AV122">
        <f>('broad money'!AV122/100)*nGDP!AV122</f>
        <v>0</v>
      </c>
      <c r="AW122">
        <f>('broad money'!AW122/100)*nGDP!AW122</f>
        <v>0</v>
      </c>
      <c r="AX122">
        <f>('broad money'!AX122/100)*nGDP!AX122</f>
        <v>0</v>
      </c>
      <c r="AY122">
        <f>('broad money'!AY122/100)*nGDP!AY122</f>
        <v>0</v>
      </c>
      <c r="AZ122">
        <f>('broad money'!AZ122/100)*nGDP!AZ122</f>
        <v>0</v>
      </c>
      <c r="BA122">
        <f>('broad money'!BA122/100)*nGDP!BA122</f>
        <v>0</v>
      </c>
      <c r="BB122">
        <f>('broad money'!BB122/100)*nGDP!BB122</f>
        <v>0</v>
      </c>
      <c r="BC122">
        <f>('broad money'!BC122/100)*nGDP!BC122</f>
        <v>0</v>
      </c>
      <c r="BD122">
        <f>('broad money'!BD122/100)*nGDP!BD122</f>
        <v>0</v>
      </c>
      <c r="BE122">
        <f>('broad money'!BE122/100)*nGDP!BE122</f>
        <v>0</v>
      </c>
      <c r="BF122">
        <f>('broad money'!BF122/100)*nGDP!BF122</f>
        <v>0</v>
      </c>
      <c r="BG122">
        <f>('broad money'!BG122/100)*nGDP!BG122</f>
        <v>0</v>
      </c>
      <c r="BH122">
        <f>('broad money'!BH122/100)*nGDP!BH122</f>
        <v>0</v>
      </c>
      <c r="BI122">
        <f>('broad money'!BI122/100)*nGDP!BI122</f>
        <v>0</v>
      </c>
      <c r="BJ122">
        <f>('broad money'!BJ122/100)*nGDP!BJ122</f>
        <v>0</v>
      </c>
      <c r="BK122">
        <f>('broad money'!BK122/100)*nGDP!BK122</f>
        <v>0</v>
      </c>
      <c r="BL122">
        <f>('broad money'!BL122/100)*nGDP!BL122</f>
        <v>0</v>
      </c>
      <c r="BM122">
        <f>('broad money'!BM122/100)*nGDP!BM122</f>
        <v>0</v>
      </c>
      <c r="BN122">
        <f>('broad money'!BN122/100)*nGDP!BN122</f>
        <v>0</v>
      </c>
      <c r="BO122">
        <f>('broad money'!BO122/100)*nGDP!BO122</f>
        <v>0</v>
      </c>
      <c r="BP122">
        <f>('broad money'!BP122/100)*nGDP!BP122</f>
        <v>0</v>
      </c>
      <c r="BQ122">
        <f>('broad money'!BQ122/100)*nGDP!BQ122</f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f>('broad money'!E123/100)*nGDP!E123</f>
        <v>142239943.10402301</v>
      </c>
      <c r="F123">
        <f>('broad money'!F123/100)*nGDP!F123</f>
        <v>132607946.95682111</v>
      </c>
      <c r="G123">
        <f>('broad money'!G123/100)*nGDP!G123</f>
        <v>177461129.01554814</v>
      </c>
      <c r="H123">
        <f>('broad money'!H123/100)*nGDP!H123</f>
        <v>202050719.17971197</v>
      </c>
      <c r="I123">
        <f>('broad money'!I123/100)*nGDP!I123</f>
        <v>222627910.94883549</v>
      </c>
      <c r="J123">
        <f>('broad money'!J123/100)*nGDP!J123</f>
        <v>239537104.18515876</v>
      </c>
      <c r="K123">
        <f>('broad money'!K123/100)*nGDP!K123</f>
        <v>275753689.69852483</v>
      </c>
      <c r="L123">
        <f>('broad money'!L123/100)*nGDP!L123</f>
        <v>304008384.34315193</v>
      </c>
      <c r="M123">
        <f>('broad money'!M123/100)*nGDP!M123</f>
        <v>343800924.95925933</v>
      </c>
      <c r="N123">
        <f>('broad money'!N123/100)*nGDP!N123</f>
        <v>406908874.47290009</v>
      </c>
      <c r="O123">
        <f>('broad money'!O123/100)*nGDP!O123</f>
        <v>468390187.35607594</v>
      </c>
      <c r="P123">
        <f>('broad money'!P123/100)*nGDP!P123</f>
        <v>579065612.23435938</v>
      </c>
      <c r="Q123">
        <f>('broad money'!Q123/100)*nGDP!Q123</f>
        <v>709505381.38795662</v>
      </c>
      <c r="R123">
        <f>('broad money'!R123/100)*nGDP!R123</f>
        <v>745190602.83687913</v>
      </c>
      <c r="S123">
        <f>('broad money'!S123/100)*nGDP!S123</f>
        <v>984141284.14128542</v>
      </c>
      <c r="T123">
        <f>('broad money'!T123/100)*nGDP!T123</f>
        <v>1081568381.5683827</v>
      </c>
      <c r="U123">
        <f>('broad money'!U123/100)*nGDP!U123</f>
        <v>1143519343.519346</v>
      </c>
      <c r="V123">
        <f>('broad money'!V123/100)*nGDP!V123</f>
        <v>1279242979.2429781</v>
      </c>
      <c r="W123">
        <f>('broad money'!W123/100)*nGDP!W123</f>
        <v>962949440.22959721</v>
      </c>
      <c r="X123">
        <f>('broad money'!X123/100)*nGDP!X123</f>
        <v>876124362.3843894</v>
      </c>
      <c r="Y123">
        <f>('broad money'!Y123/100)*nGDP!Y123</f>
        <v>1143151530.8012705</v>
      </c>
      <c r="Z123">
        <f>('broad money'!Z123/100)*nGDP!Z123</f>
        <v>1350761751.8608749</v>
      </c>
      <c r="AA123">
        <f>('broad money'!AA123/100)*nGDP!AA123</f>
        <v>1845942562.67472</v>
      </c>
      <c r="AB123">
        <f>('broad money'!AB123/100)*nGDP!AB123</f>
        <v>2177231128.8017893</v>
      </c>
      <c r="AC123">
        <f>('broad money'!AC123/100)*nGDP!AC123</f>
        <v>1213372767.1981635</v>
      </c>
      <c r="AD123">
        <f>('broad money'!AD123/100)*nGDP!AD123</f>
        <v>1142622061.3331757</v>
      </c>
      <c r="AE123">
        <f>('broad money'!AE123/100)*nGDP!AE123</f>
        <v>1710940074.2958002</v>
      </c>
      <c r="AF123">
        <f>('broad money'!AF123/100)*nGDP!AF123</f>
        <v>2008093620.4074335</v>
      </c>
      <c r="AG123">
        <f>('broad money'!AG123/100)*nGDP!AG123</f>
        <v>2781216145.4547005</v>
      </c>
      <c r="AH123">
        <f>('broad money'!AH123/100)*nGDP!AH123</f>
        <v>2925778490.6352758</v>
      </c>
      <c r="AI123">
        <f>('broad money'!AI123/100)*nGDP!AI123</f>
        <v>2844957805.6869259</v>
      </c>
      <c r="AJ123">
        <f>('broad money'!AJ123/100)*nGDP!AJ123</f>
        <v>2485142591.8474698</v>
      </c>
      <c r="AK123">
        <f>('broad money'!AK123/100)*nGDP!AK123</f>
        <v>2024887349.0328956</v>
      </c>
      <c r="AL123">
        <f>('broad money'!AL123/100)*nGDP!AL123</f>
        <v>2419731808.0609884</v>
      </c>
      <c r="AM123">
        <f>('broad money'!AM123/100)*nGDP!AM123</f>
        <v>2346137405.2833872</v>
      </c>
      <c r="AN123">
        <f>('broad money'!AN123/100)*nGDP!AN123</f>
        <v>2827062097.596457</v>
      </c>
      <c r="AO123">
        <f>('broad money'!AO123/100)*nGDP!AO123</f>
        <v>3275844044.26367</v>
      </c>
      <c r="AP123">
        <f>('broad money'!AP123/100)*nGDP!AP123</f>
        <v>3997857191.2973595</v>
      </c>
      <c r="AQ123">
        <f>('broad money'!AQ123/100)*nGDP!AQ123</f>
        <v>4201010396.716825</v>
      </c>
      <c r="AR123">
        <f>('broad money'!AR123/100)*nGDP!AR123</f>
        <v>4293032720.3873553</v>
      </c>
      <c r="AS123">
        <f>('broad money'!AS123/100)*nGDP!AS123</f>
        <v>3627653382.4039125</v>
      </c>
      <c r="AT123">
        <f>('broad money'!AT123/100)*nGDP!AT123</f>
        <v>4279177345.9792871</v>
      </c>
      <c r="AU123">
        <f>('broad money'!AU123/100)*nGDP!AU123</f>
        <v>4649550224.5933752</v>
      </c>
      <c r="AV123">
        <f>('broad money'!AV123/100)*nGDP!AV123</f>
        <v>4327736656.7052631</v>
      </c>
      <c r="AW123">
        <f>('broad money'!AW123/100)*nGDP!AW123</f>
        <v>4748341280.3200302</v>
      </c>
      <c r="AX123">
        <f>('broad money'!AX123/100)*nGDP!AX123</f>
        <v>5005418418.8476505</v>
      </c>
      <c r="AY123">
        <f>('broad money'!AY123/100)*nGDP!AY123</f>
        <v>5475622817.8760138</v>
      </c>
      <c r="AZ123">
        <f>('broad money'!AZ123/100)*nGDP!AZ123</f>
        <v>5963182852.9942293</v>
      </c>
      <c r="BA123">
        <f>('broad money'!BA123/100)*nGDP!BA123</f>
        <v>5963370944.4677925</v>
      </c>
      <c r="BB123">
        <f>('broad money'!BB123/100)*nGDP!BB123</f>
        <v>5425352549.1807585</v>
      </c>
      <c r="BC123">
        <f>('broad money'!BC123/100)*nGDP!BC123</f>
        <v>5774205112.230545</v>
      </c>
      <c r="BD123">
        <f>('broad money'!BD123/100)*nGDP!BD123</f>
        <v>6145053180.5895224</v>
      </c>
      <c r="BE123">
        <f>('broad money'!BE123/100)*nGDP!BE123</f>
        <v>6464669712.7279129</v>
      </c>
      <c r="BF123">
        <f>('broad money'!BF123/100)*nGDP!BF123</f>
        <v>6447055512.1167135</v>
      </c>
      <c r="BG123">
        <f>('broad money'!BG123/100)*nGDP!BG123</f>
        <v>6228390285.4149351</v>
      </c>
      <c r="BH123">
        <f>('broad money'!BH123/100)*nGDP!BH123</f>
        <v>6698387127.1652861</v>
      </c>
      <c r="BI123">
        <f>('broad money'!BI123/100)*nGDP!BI123</f>
        <v>7104536790.1700792</v>
      </c>
      <c r="BJ123">
        <f>('broad money'!BJ123/100)*nGDP!BJ123</f>
        <v>7726730968.0917082</v>
      </c>
      <c r="BK123">
        <f>('broad money'!BK123/100)*nGDP!BK123</f>
        <v>8431233866.4087992</v>
      </c>
      <c r="BL123">
        <f>('broad money'!BL123/100)*nGDP!BL123</f>
        <v>8938645550.4218254</v>
      </c>
      <c r="BM123">
        <f>('broad money'!BM123/100)*nGDP!BM123</f>
        <v>9914105724.9176788</v>
      </c>
      <c r="BN123">
        <f>('broad money'!BN123/100)*nGDP!BN123</f>
        <v>10624131631.335567</v>
      </c>
      <c r="BO123">
        <f>('broad money'!BO123/100)*nGDP!BO123</f>
        <v>11331285018.977829</v>
      </c>
      <c r="BP123">
        <f>('broad money'!BP123/100)*nGDP!BP123</f>
        <v>12614820835.2864</v>
      </c>
      <c r="BQ123">
        <f>('broad money'!BQ123/100)*nGDP!BQ123</f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f>('broad money'!E124/100)*nGDP!E124</f>
        <v>0</v>
      </c>
      <c r="F124">
        <f>('broad money'!F124/100)*nGDP!F124</f>
        <v>0</v>
      </c>
      <c r="G124">
        <f>('broad money'!G124/100)*nGDP!G124</f>
        <v>0</v>
      </c>
      <c r="H124">
        <f>('broad money'!H124/100)*nGDP!H124</f>
        <v>0</v>
      </c>
      <c r="I124">
        <f>('broad money'!I124/100)*nGDP!I124</f>
        <v>0</v>
      </c>
      <c r="J124">
        <f>('broad money'!J124/100)*nGDP!J124</f>
        <v>180065127.97394904</v>
      </c>
      <c r="K124">
        <f>('broad money'!K124/100)*nGDP!K124</f>
        <v>212867114.85315371</v>
      </c>
      <c r="L124">
        <f>('broad money'!L124/100)*nGDP!L124</f>
        <v>263586294.56548202</v>
      </c>
      <c r="M124">
        <f>('broad money'!M124/100)*nGDP!M124</f>
        <v>304735078.10596871</v>
      </c>
      <c r="N124">
        <f>('broad money'!N124/100)*nGDP!N124</f>
        <v>332754666.89813316</v>
      </c>
      <c r="O124">
        <f>('broad money'!O124/100)*nGDP!O124</f>
        <v>361913855.23445773</v>
      </c>
      <c r="P124">
        <f>('broad money'!P124/100)*nGDP!P124</f>
        <v>378403048.63878065</v>
      </c>
      <c r="Q124">
        <f>('broad money'!Q124/100)*nGDP!Q124</f>
        <v>410418235.83270568</v>
      </c>
      <c r="R124">
        <f>('broad money'!R124/100)*nGDP!R124</f>
        <v>536934178.60979855</v>
      </c>
      <c r="S124">
        <f>('broad money'!S124/100)*nGDP!S124</f>
        <v>684683258.1995213</v>
      </c>
      <c r="T124">
        <f>('broad money'!T124/100)*nGDP!T124</f>
        <v>913528168.30939889</v>
      </c>
      <c r="U124">
        <f>('broad money'!U124/100)*nGDP!U124</f>
        <v>1167204344.800786</v>
      </c>
      <c r="V124">
        <f>('broad money'!V124/100)*nGDP!V124</f>
        <v>1439324317.3473239</v>
      </c>
      <c r="W124">
        <f>('broad money'!W124/100)*nGDP!W124</f>
        <v>1987949284.2535822</v>
      </c>
      <c r="X124">
        <f>('broad money'!X124/100)*nGDP!X124</f>
        <v>2554431247.9814048</v>
      </c>
      <c r="Y124">
        <f>('broad money'!Y124/100)*nGDP!Y124</f>
        <v>3290264328.2705393</v>
      </c>
      <c r="Z124">
        <f>('broad money'!Z124/100)*nGDP!Z124</f>
        <v>3582090771.8054767</v>
      </c>
      <c r="AA124">
        <f>('broad money'!AA124/100)*nGDP!AA124</f>
        <v>3991267886.9307666</v>
      </c>
      <c r="AB124">
        <f>('broad money'!AB124/100)*nGDP!AB124</f>
        <v>4456085314.7662086</v>
      </c>
      <c r="AC124">
        <f>('broad money'!AC124/100)*nGDP!AC124</f>
        <v>4583449728.8439779</v>
      </c>
      <c r="AD124">
        <f>('broad money'!AD124/100)*nGDP!AD124</f>
        <v>4761786506.1767521</v>
      </c>
      <c r="AE124">
        <f>('broad money'!AE124/100)*nGDP!AE124</f>
        <v>5939868444.3631668</v>
      </c>
      <c r="AF124">
        <f>('broad money'!AF124/100)*nGDP!AF124</f>
        <v>7103398048.2126408</v>
      </c>
      <c r="AG124">
        <f>('broad money'!AG124/100)*nGDP!AG124</f>
        <v>7421927265.3436565</v>
      </c>
      <c r="AH124">
        <f>('broad money'!AH124/100)*nGDP!AH124</f>
        <v>5634843780.4572191</v>
      </c>
      <c r="AI124">
        <f>('broad money'!AI124/100)*nGDP!AI124</f>
        <v>5281480521.6720533</v>
      </c>
      <c r="AJ124">
        <f>('broad money'!AJ124/100)*nGDP!AJ124</f>
        <v>5962057144.8713722</v>
      </c>
      <c r="AK124">
        <f>('broad money'!AK124/100)*nGDP!AK124</f>
        <v>6170779532.1689243</v>
      </c>
      <c r="AL124">
        <f>('broad money'!AL124/100)*nGDP!AL124</f>
        <v>6327566821.726491</v>
      </c>
      <c r="AM124">
        <f>('broad money'!AM124/100)*nGDP!AM124</f>
        <v>6483735508.8020763</v>
      </c>
      <c r="AN124">
        <f>('broad money'!AN124/100)*nGDP!AN124</f>
        <v>6834607591.3242283</v>
      </c>
      <c r="AO124">
        <f>('broad money'!AO124/100)*nGDP!AO124</f>
        <v>6694097320.1692562</v>
      </c>
      <c r="AP124">
        <f>('broad money'!AP124/100)*nGDP!AP124</f>
        <v>7205651622.0028238</v>
      </c>
      <c r="AQ124">
        <f>('broad money'!AQ124/100)*nGDP!AQ124</f>
        <v>7660689703.8081799</v>
      </c>
      <c r="AR124">
        <f>('broad money'!AR124/100)*nGDP!AR124</f>
        <v>8848157968.9704037</v>
      </c>
      <c r="AS124">
        <f>('broad money'!AS124/100)*nGDP!AS124</f>
        <v>9522661495.0634995</v>
      </c>
      <c r="AT124">
        <f>('broad money'!AT124/100)*nGDP!AT124</f>
        <v>10294507766.758821</v>
      </c>
      <c r="AU124">
        <f>('broad money'!AU124/100)*nGDP!AU124</f>
        <v>11178617771.509138</v>
      </c>
      <c r="AV124">
        <f>('broad money'!AV124/100)*nGDP!AV124</f>
        <v>13035913963.328594</v>
      </c>
      <c r="AW124">
        <f>('broad money'!AW124/100)*nGDP!AW124</f>
        <v>14399675599.435862</v>
      </c>
      <c r="AX124">
        <f>('broad money'!AX124/100)*nGDP!AX124</f>
        <v>17483272214.386509</v>
      </c>
      <c r="AY124">
        <f>('broad money'!AY124/100)*nGDP!AY124</f>
        <v>19727414668.547218</v>
      </c>
      <c r="AZ124">
        <f>('broad money'!AZ124/100)*nGDP!AZ124</f>
        <v>22178561354.019646</v>
      </c>
      <c r="BA124">
        <f>('broad money'!BA124/100)*nGDP!BA124</f>
        <v>26831711211.032696</v>
      </c>
      <c r="BB124">
        <f>('broad money'!BB124/100)*nGDP!BB124</f>
        <v>33333394366.197197</v>
      </c>
      <c r="BC124">
        <f>('broad money'!BC124/100)*nGDP!BC124</f>
        <v>36407859154.929527</v>
      </c>
      <c r="BD124">
        <f>('broad money'!BD124/100)*nGDP!BD124</f>
        <v>37390070422.535393</v>
      </c>
      <c r="BE124">
        <f>('broad money'!BE124/100)*nGDP!BE124</f>
        <v>36626535211.267548</v>
      </c>
      <c r="BF124">
        <f>('broad money'!BF124/100)*nGDP!BF124</f>
        <v>41811183098.591537</v>
      </c>
      <c r="BG124">
        <f>('broad money'!BG124/100)*nGDP!BG124</f>
        <v>40071242093.543884</v>
      </c>
      <c r="BH124">
        <f>('broad money'!BH124/100)*nGDP!BH124</f>
        <v>43092643258.34211</v>
      </c>
      <c r="BI124">
        <f>('broad money'!BI124/100)*nGDP!BI124</f>
        <v>44964331390.410103</v>
      </c>
      <c r="BJ124">
        <f>('broad money'!BJ124/100)*nGDP!BJ124</f>
        <v>44944287894.575943</v>
      </c>
      <c r="BK124">
        <f>('broad money'!BK124/100)*nGDP!BK124</f>
        <v>45014603852.57888</v>
      </c>
      <c r="BL124">
        <f>('broad money'!BL124/100)*nGDP!BL124</f>
        <v>47324048097.421295</v>
      </c>
      <c r="BM124">
        <f>('broad money'!BM124/100)*nGDP!BM124</f>
        <v>50038212787.616913</v>
      </c>
      <c r="BN124">
        <f>('broad money'!BN124/100)*nGDP!BN124</f>
        <v>53558747783.17057</v>
      </c>
      <c r="BO124">
        <f>('broad money'!BO124/100)*nGDP!BO124</f>
        <v>56439366947.723862</v>
      </c>
      <c r="BP124">
        <f>('broad money'!BP124/100)*nGDP!BP124</f>
        <v>57616967851.799812</v>
      </c>
      <c r="BQ124">
        <f>('broad money'!BQ124/100)*nGDP!BQ124</f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f>('broad money'!E125/100)*nGDP!E125</f>
        <v>22447222222.222198</v>
      </c>
      <c r="F125">
        <f>('broad money'!F125/100)*nGDP!F125</f>
        <v>25977777777.777744</v>
      </c>
      <c r="G125">
        <f>('broad money'!G125/100)*nGDP!G125</f>
        <v>41830555555.555588</v>
      </c>
      <c r="H125">
        <f>('broad money'!H125/100)*nGDP!H125</f>
        <v>51852777777.777794</v>
      </c>
      <c r="I125">
        <f>('broad money'!I125/100)*nGDP!I125</f>
        <v>59783333333.333366</v>
      </c>
      <c r="J125">
        <f>('broad money'!J125/100)*nGDP!J125</f>
        <v>70538888888.888855</v>
      </c>
      <c r="K125">
        <f>('broad money'!K125/100)*nGDP!K125</f>
        <v>82008333333.333389</v>
      </c>
      <c r="L125">
        <f>('broad money'!L125/100)*nGDP!L125</f>
        <v>94716666666.666779</v>
      </c>
      <c r="M125">
        <f>('broad money'!M125/100)*nGDP!M125</f>
        <v>108761111111.11131</v>
      </c>
      <c r="N125">
        <f>('broad money'!N125/100)*nGDP!N125</f>
        <v>128886111111.11113</v>
      </c>
      <c r="O125">
        <f>('broad money'!O125/100)*nGDP!O125</f>
        <v>215744444444.44394</v>
      </c>
      <c r="P125">
        <f>('broad money'!P125/100)*nGDP!P125</f>
        <v>275044577970.02863</v>
      </c>
      <c r="Q125">
        <f>('broad money'!Q125/100)*nGDP!Q125</f>
        <v>397578936084.24335</v>
      </c>
      <c r="R125">
        <f>('broad money'!R125/100)*nGDP!R125</f>
        <v>527777338161.66998</v>
      </c>
      <c r="S125">
        <f>('broad money'!S125/100)*nGDP!S125</f>
        <v>559982196810.83179</v>
      </c>
      <c r="T125">
        <f>('broad money'!T125/100)*nGDP!T125</f>
        <v>644599250305.35168</v>
      </c>
      <c r="U125">
        <f>('broad money'!U125/100)*nGDP!U125</f>
        <v>745136190050.66467</v>
      </c>
      <c r="V125">
        <f>('broad money'!V125/100)*nGDP!V125</f>
        <v>935913001377.97607</v>
      </c>
      <c r="W125">
        <f>('broad money'!W125/100)*nGDP!W125</f>
        <v>1366264385813.2642</v>
      </c>
      <c r="X125">
        <f>('broad money'!X125/100)*nGDP!X125</f>
        <v>1458355389248.8799</v>
      </c>
      <c r="Y125">
        <f>('broad money'!Y125/100)*nGDP!Y125</f>
        <v>1545456309583.4609</v>
      </c>
      <c r="Z125">
        <f>('broad money'!Z125/100)*nGDP!Z125</f>
        <v>1776024572881.1411</v>
      </c>
      <c r="AA125">
        <f>('broad money'!AA125/100)*nGDP!AA125</f>
        <v>1718663367549.0359</v>
      </c>
      <c r="AB125">
        <f>('broad money'!AB125/100)*nGDP!AB125</f>
        <v>1955322622001.3545</v>
      </c>
      <c r="AC125">
        <f>('broad money'!AC125/100)*nGDP!AC125</f>
        <v>2109050721510.5955</v>
      </c>
      <c r="AD125">
        <f>('broad money'!AD125/100)*nGDP!AD125</f>
        <v>2283736864655.1221</v>
      </c>
      <c r="AE125">
        <f>('broad money'!AE125/100)*nGDP!AE125</f>
        <v>3529419094966.8867</v>
      </c>
      <c r="AF125">
        <f>('broad money'!AF125/100)*nGDP!AF125</f>
        <v>4499870365569.1045</v>
      </c>
      <c r="AG125">
        <f>('broad money'!AG125/100)*nGDP!AG125</f>
        <v>5539981131736.8223</v>
      </c>
      <c r="AH125">
        <f>('broad money'!AH125/100)*nGDP!AH125</f>
        <v>5711654600752.0859</v>
      </c>
      <c r="AI125">
        <f>('broad money'!AI125/100)*nGDP!AI125</f>
        <v>5815225236113.7432</v>
      </c>
      <c r="AJ125">
        <f>('broad money'!AJ125/100)*nGDP!AJ125</f>
        <v>6597452094068.0771</v>
      </c>
      <c r="AK125">
        <f>('broad money'!AK125/100)*nGDP!AK125</f>
        <v>7247963502940.7451</v>
      </c>
      <c r="AL125">
        <f>('broad money'!AL125/100)*nGDP!AL125</f>
        <v>8620062627138.2842</v>
      </c>
      <c r="AM125">
        <f>('broad money'!AM125/100)*nGDP!AM125</f>
        <v>9770947031439.8555</v>
      </c>
      <c r="AN125">
        <f>('broad money'!AN125/100)*nGDP!AN125</f>
        <v>11049813097227.682</v>
      </c>
      <c r="AO125">
        <f>('broad money'!AO125/100)*nGDP!AO125</f>
        <v>9918054111497.5371</v>
      </c>
      <c r="AP125">
        <f>('broad money'!AP125/100)*nGDP!AP125</f>
        <v>9435094705469.5996</v>
      </c>
      <c r="AQ125">
        <f>('broad money'!AQ125/100)*nGDP!AQ125</f>
        <v>8994016285054.9141</v>
      </c>
      <c r="AR125">
        <f>('broad money'!AR125/100)*nGDP!AR125</f>
        <v>10625853768168.373</v>
      </c>
      <c r="AS125">
        <f>('broad money'!AS125/100)*nGDP!AS125</f>
        <v>11381398499519.773</v>
      </c>
      <c r="AT125">
        <f>('broad money'!AT125/100)*nGDP!AT125</f>
        <v>8352558115806.1816</v>
      </c>
      <c r="AU125">
        <f>('broad money'!AU125/100)*nGDP!AU125</f>
        <v>8170246754075.3535</v>
      </c>
      <c r="AV125">
        <f>('broad money'!AV125/100)*nGDP!AV125</f>
        <v>8884300913886</v>
      </c>
      <c r="AW125">
        <f>('broad money'!AW125/100)*nGDP!AW125</f>
        <v>9579116948416.252</v>
      </c>
      <c r="AX125">
        <f>('broad money'!AX125/100)*nGDP!AX125</f>
        <v>9423587030091.2207</v>
      </c>
      <c r="AY125">
        <f>('broad money'!AY125/100)*nGDP!AY125</f>
        <v>8867133336142.1738</v>
      </c>
      <c r="AZ125">
        <f>('broad money'!AZ125/100)*nGDP!AZ125</f>
        <v>8816730712887.5254</v>
      </c>
      <c r="BA125">
        <f>('broad money'!BA125/100)*nGDP!BA125</f>
        <v>10130678844228.154</v>
      </c>
      <c r="BB125">
        <f>('broad money'!BB125/100)*nGDP!BB125</f>
        <v>11425861466429.969</v>
      </c>
      <c r="BC125">
        <f>('broad money'!BC125/100)*nGDP!BC125</f>
        <v>12399254384903.129</v>
      </c>
      <c r="BD125">
        <f>('broad money'!BD125/100)*nGDP!BD125</f>
        <v>14035952004665.57</v>
      </c>
      <c r="BE125">
        <f>('broad money'!BE125/100)*nGDP!BE125</f>
        <v>14344998960314.748</v>
      </c>
      <c r="BF125">
        <f>('broad money'!BF125/100)*nGDP!BF125</f>
        <v>12144641687114.609</v>
      </c>
      <c r="BG125">
        <f>('broad money'!BG125/100)*nGDP!BG125</f>
        <v>11507745715274.547</v>
      </c>
      <c r="BH125">
        <f>('broad money'!BH125/100)*nGDP!BH125</f>
        <v>10374099778192.301</v>
      </c>
      <c r="BI125">
        <f>('broad money'!BI125/100)*nGDP!BI125</f>
        <v>11986830936932.521</v>
      </c>
      <c r="BJ125">
        <f>('broad money'!BJ125/100)*nGDP!BJ125</f>
        <v>12031657566029.244</v>
      </c>
      <c r="BK125">
        <f>('broad money'!BK125/100)*nGDP!BK125</f>
        <v>12506535387235.309</v>
      </c>
      <c r="BL125">
        <f>('broad money'!BL125/100)*nGDP!BL125</f>
        <v>12932207326293.984</v>
      </c>
      <c r="BM125">
        <f>('broad money'!BM125/100)*nGDP!BM125</f>
        <v>14173588581974.773</v>
      </c>
      <c r="BN125">
        <f>('broad money'!BN125/100)*nGDP!BN125</f>
        <v>14194888597550.42</v>
      </c>
      <c r="BO125">
        <f>('broad money'!BO125/100)*nGDP!BO125</f>
        <v>12116522671903.395</v>
      </c>
      <c r="BP125">
        <f>('broad money'!BP125/100)*nGDP!BP125</f>
        <v>11585777314561.168</v>
      </c>
      <c r="BQ125">
        <f>('broad money'!BQ125/100)*nGDP!BQ125</f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f>('broad money'!E126/100)*nGDP!E126</f>
        <v>0</v>
      </c>
      <c r="F126">
        <f>('broad money'!F126/100)*nGDP!F126</f>
        <v>0</v>
      </c>
      <c r="G126">
        <f>('broad money'!G126/100)*nGDP!G126</f>
        <v>0</v>
      </c>
      <c r="H126">
        <f>('broad money'!H126/100)*nGDP!H126</f>
        <v>0</v>
      </c>
      <c r="I126">
        <f>('broad money'!I126/100)*nGDP!I126</f>
        <v>0</v>
      </c>
      <c r="J126">
        <f>('broad money'!J126/100)*nGDP!J126</f>
        <v>0</v>
      </c>
      <c r="K126">
        <f>('broad money'!K126/100)*nGDP!K126</f>
        <v>0</v>
      </c>
      <c r="L126">
        <f>('broad money'!L126/100)*nGDP!L126</f>
        <v>0</v>
      </c>
      <c r="M126">
        <f>('broad money'!M126/100)*nGDP!M126</f>
        <v>0</v>
      </c>
      <c r="N126">
        <f>('broad money'!N126/100)*nGDP!N126</f>
        <v>0</v>
      </c>
      <c r="O126">
        <f>('broad money'!O126/100)*nGDP!O126</f>
        <v>0</v>
      </c>
      <c r="P126">
        <f>('broad money'!P126/100)*nGDP!P126</f>
        <v>0</v>
      </c>
      <c r="Q126">
        <f>('broad money'!Q126/100)*nGDP!Q126</f>
        <v>0</v>
      </c>
      <c r="R126">
        <f>('broad money'!R126/100)*nGDP!R126</f>
        <v>0</v>
      </c>
      <c r="S126">
        <f>('broad money'!S126/100)*nGDP!S126</f>
        <v>0</v>
      </c>
      <c r="T126">
        <f>('broad money'!T126/100)*nGDP!T126</f>
        <v>0</v>
      </c>
      <c r="U126">
        <f>('broad money'!U126/100)*nGDP!U126</f>
        <v>0</v>
      </c>
      <c r="V126">
        <f>('broad money'!V126/100)*nGDP!V126</f>
        <v>0</v>
      </c>
      <c r="W126">
        <f>('broad money'!W126/100)*nGDP!W126</f>
        <v>0</v>
      </c>
      <c r="X126">
        <f>('broad money'!X126/100)*nGDP!X126</f>
        <v>0</v>
      </c>
      <c r="Y126">
        <f>('broad money'!Y126/100)*nGDP!Y126</f>
        <v>0</v>
      </c>
      <c r="Z126">
        <f>('broad money'!Z126/100)*nGDP!Z126</f>
        <v>0</v>
      </c>
      <c r="AA126">
        <f>('broad money'!AA126/100)*nGDP!AA126</f>
        <v>0</v>
      </c>
      <c r="AB126">
        <f>('broad money'!AB126/100)*nGDP!AB126</f>
        <v>0</v>
      </c>
      <c r="AC126">
        <f>('broad money'!AC126/100)*nGDP!AC126</f>
        <v>0</v>
      </c>
      <c r="AD126">
        <f>('broad money'!AD126/100)*nGDP!AD126</f>
        <v>0</v>
      </c>
      <c r="AE126">
        <f>('broad money'!AE126/100)*nGDP!AE126</f>
        <v>0</v>
      </c>
      <c r="AF126">
        <f>('broad money'!AF126/100)*nGDP!AF126</f>
        <v>0</v>
      </c>
      <c r="AG126">
        <f>('broad money'!AG126/100)*nGDP!AG126</f>
        <v>0</v>
      </c>
      <c r="AH126">
        <f>('broad money'!AH126/100)*nGDP!AH126</f>
        <v>0</v>
      </c>
      <c r="AI126">
        <f>('broad money'!AI126/100)*nGDP!AI126</f>
        <v>0</v>
      </c>
      <c r="AJ126">
        <f>('broad money'!AJ126/100)*nGDP!AJ126</f>
        <v>0</v>
      </c>
      <c r="AK126">
        <f>('broad money'!AK126/100)*nGDP!AK126</f>
        <v>0</v>
      </c>
      <c r="AL126">
        <f>('broad money'!AL126/100)*nGDP!AL126</f>
        <v>6522396372.0264101</v>
      </c>
      <c r="AM126">
        <f>('broad money'!AM126/100)*nGDP!AM126</f>
        <v>2780972740.7764173</v>
      </c>
      <c r="AN126">
        <f>('broad money'!AN126/100)*nGDP!AN126</f>
        <v>2317976451.3971071</v>
      </c>
      <c r="AO126">
        <f>('broad money'!AO126/100)*nGDP!AO126</f>
        <v>2071992482.1553802</v>
      </c>
      <c r="AP126">
        <f>('broad money'!AP126/100)*nGDP!AP126</f>
        <v>2293275585.7497792</v>
      </c>
      <c r="AQ126">
        <f>('broad money'!AQ126/100)*nGDP!AQ126</f>
        <v>1897098977.8940868</v>
      </c>
      <c r="AR126">
        <f>('broad money'!AR126/100)*nGDP!AR126</f>
        <v>2291437605.7434678</v>
      </c>
      <c r="AS126">
        <f>('broad money'!AS126/100)*nGDP!AS126</f>
        <v>2793258088.1642995</v>
      </c>
      <c r="AT126">
        <f>('broad money'!AT126/100)*nGDP!AT126</f>
        <v>3793390187.1126475</v>
      </c>
      <c r="AU126">
        <f>('broad money'!AU126/100)*nGDP!AU126</f>
        <v>4722915448.4316721</v>
      </c>
      <c r="AV126">
        <f>('broad money'!AV126/100)*nGDP!AV126</f>
        <v>6496701067.5810804</v>
      </c>
      <c r="AW126">
        <f>('broad money'!AW126/100)*nGDP!AW126</f>
        <v>12130080000.271328</v>
      </c>
      <c r="AX126">
        <f>('broad money'!AX126/100)*nGDP!AX126</f>
        <v>15542959101.684448</v>
      </c>
      <c r="AY126">
        <f>('broad money'!AY126/100)*nGDP!AY126</f>
        <v>29166290428.556286</v>
      </c>
      <c r="AZ126">
        <f>('broad money'!AZ126/100)*nGDP!AZ126</f>
        <v>37777821683.285164</v>
      </c>
      <c r="BA126">
        <f>('broad money'!BA126/100)*nGDP!BA126</f>
        <v>52096794511.362907</v>
      </c>
      <c r="BB126">
        <f>('broad money'!BB126/100)*nGDP!BB126</f>
        <v>50762541716.550613</v>
      </c>
      <c r="BC126">
        <f>('broad money'!BC126/100)*nGDP!BC126</f>
        <v>57567293096.051643</v>
      </c>
      <c r="BD126">
        <f>('broad money'!BD126/100)*nGDP!BD126</f>
        <v>66513301041.106316</v>
      </c>
      <c r="BE126">
        <f>('broad money'!BE126/100)*nGDP!BE126</f>
        <v>70569619458.775757</v>
      </c>
      <c r="BF126">
        <f>('broad money'!BF126/100)*nGDP!BF126</f>
        <v>76238621622.776688</v>
      </c>
      <c r="BG126">
        <f>('broad money'!BG126/100)*nGDP!BG126</f>
        <v>71440237672.820831</v>
      </c>
      <c r="BH126">
        <f>('broad money'!BH126/100)*nGDP!BH126</f>
        <v>77238097584.662811</v>
      </c>
      <c r="BI126">
        <f>('broad money'!BI126/100)*nGDP!BI126</f>
        <v>57863548035.508453</v>
      </c>
      <c r="BJ126">
        <f>('broad money'!BJ126/100)*nGDP!BJ126</f>
        <v>59681807673.965141</v>
      </c>
      <c r="BK126">
        <f>('broad money'!BK126/100)*nGDP!BK126</f>
        <v>60380096276.4011</v>
      </c>
      <c r="BL126">
        <f>('broad money'!BL126/100)*nGDP!BL126</f>
        <v>55707955865.196274</v>
      </c>
      <c r="BM126">
        <f>('broad money'!BM126/100)*nGDP!BM126</f>
        <v>60340437188.271782</v>
      </c>
      <c r="BN126">
        <f>('broad money'!BN126/100)*nGDP!BN126</f>
        <v>70670956966.353439</v>
      </c>
      <c r="BO126">
        <f>('broad money'!BO126/100)*nGDP!BO126</f>
        <v>74529689561.803238</v>
      </c>
      <c r="BP126">
        <f>('broad money'!BP126/100)*nGDP!BP126</f>
        <v>83964293242.647675</v>
      </c>
      <c r="BQ126">
        <f>('broad money'!BQ126/100)*nGDP!BQ126</f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f>('broad money'!E127/100)*nGDP!E127</f>
        <v>0</v>
      </c>
      <c r="F127">
        <f>('broad money'!F127/100)*nGDP!F127</f>
        <v>0</v>
      </c>
      <c r="G127">
        <f>('broad money'!G127/100)*nGDP!G127</f>
        <v>0</v>
      </c>
      <c r="H127">
        <f>('broad money'!H127/100)*nGDP!H127</f>
        <v>0</v>
      </c>
      <c r="I127">
        <f>('broad money'!I127/100)*nGDP!I127</f>
        <v>0</v>
      </c>
      <c r="J127">
        <f>('broad money'!J127/100)*nGDP!J127</f>
        <v>0</v>
      </c>
      <c r="K127">
        <f>('broad money'!K127/100)*nGDP!K127</f>
        <v>263899894.44004181</v>
      </c>
      <c r="L127">
        <f>('broad money'!L127/100)*nGDP!L127</f>
        <v>292039883.18404746</v>
      </c>
      <c r="M127">
        <f>('broad money'!M127/100)*nGDP!M127</f>
        <v>324379870.24805284</v>
      </c>
      <c r="N127">
        <f>('broad money'!N127/100)*nGDP!N127</f>
        <v>384662446.13502002</v>
      </c>
      <c r="O127">
        <f>('broad money'!O127/100)*nGDP!O127</f>
        <v>490760003.69599932</v>
      </c>
      <c r="P127">
        <f>('broad money'!P127/100)*nGDP!P127</f>
        <v>527726988.90920234</v>
      </c>
      <c r="Q127">
        <f>('broad money'!Q127/100)*nGDP!Q127</f>
        <v>601323559.47057712</v>
      </c>
      <c r="R127">
        <f>('broad money'!R127/100)*nGDP!R127</f>
        <v>765022584.72557318</v>
      </c>
      <c r="S127">
        <f>('broad money'!S127/100)*nGDP!S127</f>
        <v>763584894.56604242</v>
      </c>
      <c r="T127">
        <f>('broad money'!T127/100)*nGDP!T127</f>
        <v>892886786.44290018</v>
      </c>
      <c r="U127">
        <f>('broad money'!U127/100)*nGDP!U127</f>
        <v>979187046.47762406</v>
      </c>
      <c r="V127">
        <f>('broad money'!V127/100)*nGDP!V127</f>
        <v>1473962434.3975704</v>
      </c>
      <c r="W127">
        <f>('broad money'!W127/100)*nGDP!W127</f>
        <v>1831333755.8767598</v>
      </c>
      <c r="X127">
        <f>('broad money'!X127/100)*nGDP!X127</f>
        <v>2141812465.5448999</v>
      </c>
      <c r="Y127">
        <f>('broad money'!Y127/100)*nGDP!Y127</f>
        <v>2174610963.3086114</v>
      </c>
      <c r="Z127">
        <f>('broad money'!Z127/100)*nGDP!Z127</f>
        <v>2020032499.5927052</v>
      </c>
      <c r="AA127">
        <f>('broad money'!AA127/100)*nGDP!AA127</f>
        <v>1956516584.1521862</v>
      </c>
      <c r="AB127">
        <f>('broad money'!AB127/100)*nGDP!AB127</f>
        <v>1684692285.6350605</v>
      </c>
      <c r="AC127">
        <f>('broad money'!AC127/100)*nGDP!AC127</f>
        <v>1754782804.762773</v>
      </c>
      <c r="AD127">
        <f>('broad money'!AD127/100)*nGDP!AD127</f>
        <v>1636940632.7863922</v>
      </c>
      <c r="AE127">
        <f>('broad money'!AE127/100)*nGDP!AE127</f>
        <v>2199831600.9215488</v>
      </c>
      <c r="AF127">
        <f>('broad money'!AF127/100)*nGDP!AF127</f>
        <v>2410691256.8312631</v>
      </c>
      <c r="AG127">
        <f>('broad money'!AG127/100)*nGDP!AG127</f>
        <v>2414794529.8105054</v>
      </c>
      <c r="AH127">
        <f>('broad money'!AH127/100)*nGDP!AH127</f>
        <v>2352313896.0436783</v>
      </c>
      <c r="AI127">
        <f>('broad money'!AI127/100)*nGDP!AI127</f>
        <v>2535447992.9907188</v>
      </c>
      <c r="AJ127">
        <f>('broad money'!AJ127/100)*nGDP!AJ127</f>
        <v>2525488435.7264032</v>
      </c>
      <c r="AK127">
        <f>('broad money'!AK127/100)*nGDP!AK127</f>
        <v>2997790006.2367992</v>
      </c>
      <c r="AL127">
        <f>('broad money'!AL127/100)*nGDP!AL127</f>
        <v>2131913071.7219892</v>
      </c>
      <c r="AM127">
        <f>('broad money'!AM127/100)*nGDP!AM127</f>
        <v>2717440811.2673292</v>
      </c>
      <c r="AN127">
        <f>('broad money'!AN127/100)*nGDP!AN127</f>
        <v>3820466284.6173329</v>
      </c>
      <c r="AO127">
        <f>('broad money'!AO127/100)*nGDP!AO127</f>
        <v>4311418934.0579166</v>
      </c>
      <c r="AP127">
        <f>('broad money'!AP127/100)*nGDP!AP127</f>
        <v>5039424661.6682091</v>
      </c>
      <c r="AQ127">
        <f>('broad money'!AQ127/100)*nGDP!AQ127</f>
        <v>5046664071.4168606</v>
      </c>
      <c r="AR127">
        <f>('broad money'!AR127/100)*nGDP!AR127</f>
        <v>4613005829.6751595</v>
      </c>
      <c r="AS127">
        <f>('broad money'!AS127/100)*nGDP!AS127</f>
        <v>4467801720.9900599</v>
      </c>
      <c r="AT127">
        <f>('broad money'!AT127/100)*nGDP!AT127</f>
        <v>4576365649.9342709</v>
      </c>
      <c r="AU127">
        <f>('broad money'!AU127/100)*nGDP!AU127</f>
        <v>5017033138.9401188</v>
      </c>
      <c r="AV127">
        <f>('broad money'!AV127/100)*nGDP!AV127</f>
        <v>5816214399.0452509</v>
      </c>
      <c r="AW127">
        <f>('broad money'!AW127/100)*nGDP!AW127</f>
        <v>6329817635.556838</v>
      </c>
      <c r="AX127">
        <f>('broad money'!AX127/100)*nGDP!AX127</f>
        <v>7290299538.4294939</v>
      </c>
      <c r="AY127">
        <f>('broad money'!AY127/100)*nGDP!AY127</f>
        <v>8936032398.3272877</v>
      </c>
      <c r="AZ127">
        <f>('broad money'!AZ127/100)*nGDP!AZ127</f>
        <v>11525665466.559278</v>
      </c>
      <c r="BA127">
        <f>('broad money'!BA127/100)*nGDP!BA127</f>
        <v>12960124276.551968</v>
      </c>
      <c r="BB127">
        <f>('broad money'!BB127/100)*nGDP!BB127</f>
        <v>13497566402.09874</v>
      </c>
      <c r="BC127">
        <f>('broad money'!BC127/100)*nGDP!BC127</f>
        <v>16123729334.447664</v>
      </c>
      <c r="BD127">
        <f>('broad money'!BD127/100)*nGDP!BD127</f>
        <v>17139901854.137981</v>
      </c>
      <c r="BE127">
        <f>('broad money'!BE127/100)*nGDP!BE127</f>
        <v>20599753355.012127</v>
      </c>
      <c r="BF127">
        <f>('broad money'!BF127/100)*nGDP!BF127</f>
        <v>23307729181.094372</v>
      </c>
      <c r="BG127">
        <f>('broad money'!BG127/100)*nGDP!BG127</f>
        <v>28885750211.447357</v>
      </c>
      <c r="BH127">
        <f>('broad money'!BH127/100)*nGDP!BH127</f>
        <v>30025144667.002007</v>
      </c>
      <c r="BI127">
        <f>('broad money'!BI127/100)*nGDP!BI127</f>
        <v>30171160774.522663</v>
      </c>
      <c r="BJ127">
        <f>('broad money'!BJ127/100)*nGDP!BJ127</f>
        <v>32282998977.675781</v>
      </c>
      <c r="BK127">
        <f>('broad money'!BK127/100)*nGDP!BK127</f>
        <v>36290938335.479942</v>
      </c>
      <c r="BL127">
        <f>('broad money'!BL127/100)*nGDP!BL127</f>
        <v>38214556253.816467</v>
      </c>
      <c r="BM127">
        <f>('broad money'!BM127/100)*nGDP!BM127</f>
        <v>41473490245.237167</v>
      </c>
      <c r="BN127">
        <f>('broad money'!BN127/100)*nGDP!BN127</f>
        <v>42772120920.788345</v>
      </c>
      <c r="BO127">
        <f>('broad money'!BO127/100)*nGDP!BO127</f>
        <v>42780948398.319427</v>
      </c>
      <c r="BP127">
        <f>('broad money'!BP127/100)*nGDP!BP127</f>
        <v>43222660704.37484</v>
      </c>
      <c r="BQ127">
        <f>('broad money'!BQ127/100)*nGDP!BQ127</f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f>('broad money'!E128/100)*nGDP!E128</f>
        <v>0</v>
      </c>
      <c r="F128">
        <f>('broad money'!F128/100)*nGDP!F128</f>
        <v>0</v>
      </c>
      <c r="G128">
        <f>('broad money'!G128/100)*nGDP!G128</f>
        <v>0</v>
      </c>
      <c r="H128">
        <f>('broad money'!H128/100)*nGDP!H128</f>
        <v>0</v>
      </c>
      <c r="I128">
        <f>('broad money'!I128/100)*nGDP!I128</f>
        <v>0</v>
      </c>
      <c r="J128">
        <f>('broad money'!J128/100)*nGDP!J128</f>
        <v>0</v>
      </c>
      <c r="K128">
        <f>('broad money'!K128/100)*nGDP!K128</f>
        <v>0</v>
      </c>
      <c r="L128">
        <f>('broad money'!L128/100)*nGDP!L128</f>
        <v>0</v>
      </c>
      <c r="M128">
        <f>('broad money'!M128/100)*nGDP!M128</f>
        <v>0</v>
      </c>
      <c r="N128">
        <f>('broad money'!N128/100)*nGDP!N128</f>
        <v>0</v>
      </c>
      <c r="O128">
        <f>('broad money'!O128/100)*nGDP!O128</f>
        <v>0</v>
      </c>
      <c r="P128">
        <f>('broad money'!P128/100)*nGDP!P128</f>
        <v>0</v>
      </c>
      <c r="Q128">
        <f>('broad money'!Q128/100)*nGDP!Q128</f>
        <v>0</v>
      </c>
      <c r="R128">
        <f>('broad money'!R128/100)*nGDP!R128</f>
        <v>0</v>
      </c>
      <c r="S128">
        <f>('broad money'!S128/100)*nGDP!S128</f>
        <v>0</v>
      </c>
      <c r="T128">
        <f>('broad money'!T128/100)*nGDP!T128</f>
        <v>0</v>
      </c>
      <c r="U128">
        <f>('broad money'!U128/100)*nGDP!U128</f>
        <v>0</v>
      </c>
      <c r="V128">
        <f>('broad money'!V128/100)*nGDP!V128</f>
        <v>0</v>
      </c>
      <c r="W128">
        <f>('broad money'!W128/100)*nGDP!W128</f>
        <v>0</v>
      </c>
      <c r="X128">
        <f>('broad money'!X128/100)*nGDP!X128</f>
        <v>0</v>
      </c>
      <c r="Y128">
        <f>('broad money'!Y128/100)*nGDP!Y128</f>
        <v>0</v>
      </c>
      <c r="Z128">
        <f>('broad money'!Z128/100)*nGDP!Z128</f>
        <v>0</v>
      </c>
      <c r="AA128">
        <f>('broad money'!AA128/100)*nGDP!AA128</f>
        <v>0</v>
      </c>
      <c r="AB128">
        <f>('broad money'!AB128/100)*nGDP!AB128</f>
        <v>0</v>
      </c>
      <c r="AC128">
        <f>('broad money'!AC128/100)*nGDP!AC128</f>
        <v>0</v>
      </c>
      <c r="AD128">
        <f>('broad money'!AD128/100)*nGDP!AD128</f>
        <v>0</v>
      </c>
      <c r="AE128">
        <f>('broad money'!AE128/100)*nGDP!AE128</f>
        <v>0</v>
      </c>
      <c r="AF128">
        <f>('broad money'!AF128/100)*nGDP!AF128</f>
        <v>0</v>
      </c>
      <c r="AG128">
        <f>('broad money'!AG128/100)*nGDP!AG128</f>
        <v>0</v>
      </c>
      <c r="AH128">
        <f>('broad money'!AH128/100)*nGDP!AH128</f>
        <v>0</v>
      </c>
      <c r="AI128">
        <f>('broad money'!AI128/100)*nGDP!AI128</f>
        <v>0</v>
      </c>
      <c r="AJ128">
        <f>('broad money'!AJ128/100)*nGDP!AJ128</f>
        <v>0</v>
      </c>
      <c r="AK128">
        <f>('broad money'!AK128/100)*nGDP!AK128</f>
        <v>0</v>
      </c>
      <c r="AL128">
        <f>('broad money'!AL128/100)*nGDP!AL128</f>
        <v>0</v>
      </c>
      <c r="AM128">
        <f>('broad money'!AM128/100)*nGDP!AM128</f>
        <v>0</v>
      </c>
      <c r="AN128">
        <f>('broad money'!AN128/100)*nGDP!AN128</f>
        <v>285748650.5128786</v>
      </c>
      <c r="AO128">
        <f>('broad money'!AO128/100)*nGDP!AO128</f>
        <v>249019174.44448665</v>
      </c>
      <c r="AP128">
        <f>('broad money'!AP128/100)*nGDP!AP128</f>
        <v>242796485.66902003</v>
      </c>
      <c r="AQ128">
        <f>('broad money'!AQ128/100)*nGDP!AQ128</f>
        <v>238509062.54213488</v>
      </c>
      <c r="AR128">
        <f>('broad money'!AR128/100)*nGDP!AR128</f>
        <v>169663929.07020035</v>
      </c>
      <c r="AS128">
        <f>('broad money'!AS128/100)*nGDP!AS128</f>
        <v>155021648.37836209</v>
      </c>
      <c r="AT128">
        <f>('broad money'!AT128/100)*nGDP!AT128</f>
        <v>169967694.99117497</v>
      </c>
      <c r="AU128">
        <f>('broad money'!AU128/100)*nGDP!AU128</f>
        <v>234849878.67154419</v>
      </c>
      <c r="AV128">
        <f>('broad money'!AV128/100)*nGDP!AV128</f>
        <v>336375338.62937379</v>
      </c>
      <c r="AW128">
        <f>('broad money'!AW128/100)*nGDP!AW128</f>
        <v>455107610.81030375</v>
      </c>
      <c r="AX128">
        <f>('broad money'!AX128/100)*nGDP!AX128</f>
        <v>520298069.67118096</v>
      </c>
      <c r="AY128">
        <f>('broad money'!AY128/100)*nGDP!AY128</f>
        <v>798088138.09214187</v>
      </c>
      <c r="AZ128">
        <f>('broad money'!AZ128/100)*nGDP!AZ128</f>
        <v>1162760368.6109264</v>
      </c>
      <c r="BA128">
        <f>('broad money'!BA128/100)*nGDP!BA128</f>
        <v>1278268815.5033967</v>
      </c>
      <c r="BB128">
        <f>('broad money'!BB128/100)*nGDP!BB128</f>
        <v>1331853296.6430612</v>
      </c>
      <c r="BC128">
        <f>('broad money'!BC128/100)*nGDP!BC128</f>
        <v>1506055341.3561931</v>
      </c>
      <c r="BD128">
        <f>('broad money'!BD128/100)*nGDP!BD128</f>
        <v>1723843502.7101378</v>
      </c>
      <c r="BE128">
        <f>('broad money'!BE128/100)*nGDP!BE128</f>
        <v>2095543093.1267223</v>
      </c>
      <c r="BF128">
        <f>('broad money'!BF128/100)*nGDP!BF128</f>
        <v>2496440415.2040858</v>
      </c>
      <c r="BG128">
        <f>('broad money'!BG128/100)*nGDP!BG128</f>
        <v>2321859520.7499485</v>
      </c>
      <c r="BH128">
        <f>('broad money'!BH128/100)*nGDP!BH128</f>
        <v>2220574166.9710798</v>
      </c>
      <c r="BI128">
        <f>('broad money'!BI128/100)*nGDP!BI128</f>
        <v>2345984810.1075406</v>
      </c>
      <c r="BJ128">
        <f>('broad money'!BJ128/100)*nGDP!BJ128</f>
        <v>2808189172.2040324</v>
      </c>
      <c r="BK128">
        <f>('broad money'!BK128/100)*nGDP!BK128</f>
        <v>2964412561.0784483</v>
      </c>
      <c r="BL128">
        <f>('broad money'!BL128/100)*nGDP!BL128</f>
        <v>3299365535.4433804</v>
      </c>
      <c r="BM128">
        <f>('broad money'!BM128/100)*nGDP!BM128</f>
        <v>3687944349.3676305</v>
      </c>
      <c r="BN128">
        <f>('broad money'!BN128/100)*nGDP!BN128</f>
        <v>4014354897.8201118</v>
      </c>
      <c r="BO128">
        <f>('broad money'!BO128/100)*nGDP!BO128</f>
        <v>5275109098.4843893</v>
      </c>
      <c r="BP128">
        <f>('broad money'!BP128/100)*nGDP!BP128</f>
        <v>0</v>
      </c>
      <c r="BQ128">
        <f>('broad money'!BQ128/100)*nGDP!BQ128</f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f>('broad money'!E129/100)*nGDP!E129</f>
        <v>0</v>
      </c>
      <c r="F129">
        <f>('broad money'!F129/100)*nGDP!F129</f>
        <v>0</v>
      </c>
      <c r="G129">
        <f>('broad money'!G129/100)*nGDP!G129</f>
        <v>0</v>
      </c>
      <c r="H129">
        <f>('broad money'!H129/100)*nGDP!H129</f>
        <v>0</v>
      </c>
      <c r="I129">
        <f>('broad money'!I129/100)*nGDP!I129</f>
        <v>0</v>
      </c>
      <c r="J129">
        <f>('broad money'!J129/100)*nGDP!J129</f>
        <v>0</v>
      </c>
      <c r="K129">
        <f>('broad money'!K129/100)*nGDP!K129</f>
        <v>0</v>
      </c>
      <c r="L129">
        <f>('broad money'!L129/100)*nGDP!L129</f>
        <v>0</v>
      </c>
      <c r="M129">
        <f>('broad money'!M129/100)*nGDP!M129</f>
        <v>0</v>
      </c>
      <c r="N129">
        <f>('broad money'!N129/100)*nGDP!N129</f>
        <v>0</v>
      </c>
      <c r="O129">
        <f>('broad money'!O129/100)*nGDP!O129</f>
        <v>0</v>
      </c>
      <c r="P129">
        <f>('broad money'!P129/100)*nGDP!P129</f>
        <v>0</v>
      </c>
      <c r="Q129">
        <f>('broad money'!Q129/100)*nGDP!Q129</f>
        <v>0</v>
      </c>
      <c r="R129">
        <f>('broad money'!R129/100)*nGDP!R129</f>
        <v>0</v>
      </c>
      <c r="S129">
        <f>('broad money'!S129/100)*nGDP!S129</f>
        <v>0</v>
      </c>
      <c r="T129">
        <f>('broad money'!T129/100)*nGDP!T129</f>
        <v>0</v>
      </c>
      <c r="U129">
        <f>('broad money'!U129/100)*nGDP!U129</f>
        <v>0</v>
      </c>
      <c r="V129">
        <f>('broad money'!V129/100)*nGDP!V129</f>
        <v>0</v>
      </c>
      <c r="W129">
        <f>('broad money'!W129/100)*nGDP!W129</f>
        <v>0</v>
      </c>
      <c r="X129">
        <f>('broad money'!X129/100)*nGDP!X129</f>
        <v>0</v>
      </c>
      <c r="Y129">
        <f>('broad money'!Y129/100)*nGDP!Y129</f>
        <v>0</v>
      </c>
      <c r="Z129">
        <f>('broad money'!Z129/100)*nGDP!Z129</f>
        <v>0</v>
      </c>
      <c r="AA129">
        <f>('broad money'!AA129/100)*nGDP!AA129</f>
        <v>0</v>
      </c>
      <c r="AB129">
        <f>('broad money'!AB129/100)*nGDP!AB129</f>
        <v>0</v>
      </c>
      <c r="AC129">
        <f>('broad money'!AC129/100)*nGDP!AC129</f>
        <v>0</v>
      </c>
      <c r="AD129">
        <f>('broad money'!AD129/100)*nGDP!AD129</f>
        <v>0</v>
      </c>
      <c r="AE129">
        <f>('broad money'!AE129/100)*nGDP!AE129</f>
        <v>0</v>
      </c>
      <c r="AF129">
        <f>('broad money'!AF129/100)*nGDP!AF129</f>
        <v>0</v>
      </c>
      <c r="AG129">
        <f>('broad money'!AG129/100)*nGDP!AG129</f>
        <v>0</v>
      </c>
      <c r="AH129">
        <f>('broad money'!AH129/100)*nGDP!AH129</f>
        <v>0</v>
      </c>
      <c r="AI129">
        <f>('broad money'!AI129/100)*nGDP!AI129</f>
        <v>0</v>
      </c>
      <c r="AJ129">
        <f>('broad money'!AJ129/100)*nGDP!AJ129</f>
        <v>0</v>
      </c>
      <c r="AK129">
        <f>('broad money'!AK129/100)*nGDP!AK129</f>
        <v>0</v>
      </c>
      <c r="AL129">
        <f>('broad money'!AL129/100)*nGDP!AL129</f>
        <v>124012272.22015621</v>
      </c>
      <c r="AM129">
        <f>('broad money'!AM129/100)*nGDP!AM129</f>
        <v>177600282.87431726</v>
      </c>
      <c r="AN129">
        <f>('broad money'!AN129/100)*nGDP!AN129</f>
        <v>264854741.30896038</v>
      </c>
      <c r="AO129">
        <f>('broad money'!AO129/100)*nGDP!AO129</f>
        <v>347402143.69108903</v>
      </c>
      <c r="AP129">
        <f>('broad money'!AP129/100)*nGDP!AP129</f>
        <v>360747717.4761582</v>
      </c>
      <c r="AQ129">
        <f>('broad money'!AQ129/100)*nGDP!AQ129</f>
        <v>327493876.46432394</v>
      </c>
      <c r="AR129">
        <f>('broad money'!AR129/100)*nGDP!AR129</f>
        <v>379306600.0525912</v>
      </c>
      <c r="AS129">
        <f>('broad money'!AS129/100)*nGDP!AS129</f>
        <v>474962947.58692437</v>
      </c>
      <c r="AT129">
        <f>('broad money'!AT129/100)*nGDP!AT129</f>
        <v>562234039.31012022</v>
      </c>
      <c r="AU129">
        <f>('broad money'!AU129/100)*nGDP!AU129</f>
        <v>738348294.41268897</v>
      </c>
      <c r="AV129">
        <f>('broad money'!AV129/100)*nGDP!AV129</f>
        <v>839013163.31809449</v>
      </c>
      <c r="AW129">
        <f>('broad money'!AW129/100)*nGDP!AW129</f>
        <v>1066860691.9034629</v>
      </c>
      <c r="AX129">
        <f>('broad money'!AX129/100)*nGDP!AX129</f>
        <v>1212594762.9424253</v>
      </c>
      <c r="AY129">
        <f>('broad money'!AY129/100)*nGDP!AY129</f>
        <v>1699787421.6252794</v>
      </c>
      <c r="AZ129">
        <f>('broad money'!AZ129/100)*nGDP!AZ129</f>
        <v>2782808149.8163805</v>
      </c>
      <c r="BA129">
        <f>('broad money'!BA129/100)*nGDP!BA129</f>
        <v>2935808682.184093</v>
      </c>
      <c r="BB129">
        <f>('broad money'!BB129/100)*nGDP!BB129</f>
        <v>3898553197.2860823</v>
      </c>
      <c r="BC129">
        <f>('broad money'!BC129/100)*nGDP!BC129</f>
        <v>4677432397.7237835</v>
      </c>
      <c r="BD129">
        <f>('broad money'!BD129/100)*nGDP!BD129</f>
        <v>5013062265.6779423</v>
      </c>
      <c r="BE129">
        <f>('broad money'!BE129/100)*nGDP!BE129</f>
        <v>7032912189.068264</v>
      </c>
      <c r="BF129">
        <f>('broad money'!BF129/100)*nGDP!BF129</f>
        <v>8579912833.6503916</v>
      </c>
      <c r="BG129">
        <f>('broad money'!BG129/100)*nGDP!BG129</f>
        <v>11253659686.300892</v>
      </c>
      <c r="BH129">
        <f>('broad money'!BH129/100)*nGDP!BH129</f>
        <v>13068552118.713072</v>
      </c>
      <c r="BI129">
        <f>('broad money'!BI129/100)*nGDP!BI129</f>
        <v>15848225774.306316</v>
      </c>
      <c r="BJ129">
        <f>('broad money'!BJ129/100)*nGDP!BJ129</f>
        <v>19555072778.76873</v>
      </c>
      <c r="BK129">
        <f>('broad money'!BK129/100)*nGDP!BK129</f>
        <v>24743604126.004749</v>
      </c>
      <c r="BL129">
        <f>('broad money'!BL129/100)*nGDP!BL129</f>
        <v>29163280955.249214</v>
      </c>
      <c r="BM129">
        <f>('broad money'!BM129/100)*nGDP!BM129</f>
        <v>33361673595.297287</v>
      </c>
      <c r="BN129">
        <f>('broad money'!BN129/100)*nGDP!BN129</f>
        <v>38777687302.679169</v>
      </c>
      <c r="BO129">
        <f>('broad money'!BO129/100)*nGDP!BO129</f>
        <v>41921145655.164627</v>
      </c>
      <c r="BP129">
        <f>('broad money'!BP129/100)*nGDP!BP129</f>
        <v>47080234147.843765</v>
      </c>
      <c r="BQ129">
        <f>('broad money'!BQ129/100)*nGDP!BQ129</f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f>('broad money'!E130/100)*nGDP!E130</f>
        <v>0</v>
      </c>
      <c r="F130">
        <f>('broad money'!F130/100)*nGDP!F130</f>
        <v>0</v>
      </c>
      <c r="G130">
        <f>('broad money'!G130/100)*nGDP!G130</f>
        <v>0</v>
      </c>
      <c r="H130">
        <f>('broad money'!H130/100)*nGDP!H130</f>
        <v>0</v>
      </c>
      <c r="I130">
        <f>('broad money'!I130/100)*nGDP!I130</f>
        <v>0</v>
      </c>
      <c r="J130">
        <f>('broad money'!J130/100)*nGDP!J130</f>
        <v>0</v>
      </c>
      <c r="K130">
        <f>('broad money'!K130/100)*nGDP!K130</f>
        <v>0</v>
      </c>
      <c r="L130">
        <f>('broad money'!L130/100)*nGDP!L130</f>
        <v>0</v>
      </c>
      <c r="M130">
        <f>('broad money'!M130/100)*nGDP!M130</f>
        <v>0</v>
      </c>
      <c r="N130">
        <f>('broad money'!N130/100)*nGDP!N130</f>
        <v>0</v>
      </c>
      <c r="O130">
        <f>('broad money'!O130/100)*nGDP!O130</f>
        <v>0</v>
      </c>
      <c r="P130">
        <f>('broad money'!P130/100)*nGDP!P130</f>
        <v>0</v>
      </c>
      <c r="Q130">
        <f>('broad money'!Q130/100)*nGDP!Q130</f>
        <v>0</v>
      </c>
      <c r="R130">
        <f>('broad money'!R130/100)*nGDP!R130</f>
        <v>0</v>
      </c>
      <c r="S130">
        <f>('broad money'!S130/100)*nGDP!S130</f>
        <v>0</v>
      </c>
      <c r="T130">
        <f>('broad money'!T130/100)*nGDP!T130</f>
        <v>0</v>
      </c>
      <c r="U130">
        <f>('broad money'!U130/100)*nGDP!U130</f>
        <v>0</v>
      </c>
      <c r="V130">
        <f>('broad money'!V130/100)*nGDP!V130</f>
        <v>0</v>
      </c>
      <c r="W130">
        <f>('broad money'!W130/100)*nGDP!W130</f>
        <v>0</v>
      </c>
      <c r="X130">
        <f>('broad money'!X130/100)*nGDP!X130</f>
        <v>0</v>
      </c>
      <c r="Y130">
        <f>('broad money'!Y130/100)*nGDP!Y130</f>
        <v>0</v>
      </c>
      <c r="Z130">
        <f>('broad money'!Z130/100)*nGDP!Z130</f>
        <v>0</v>
      </c>
      <c r="AA130">
        <f>('broad money'!AA130/100)*nGDP!AA130</f>
        <v>0</v>
      </c>
      <c r="AB130">
        <f>('broad money'!AB130/100)*nGDP!AB130</f>
        <v>0</v>
      </c>
      <c r="AC130">
        <f>('broad money'!AC130/100)*nGDP!AC130</f>
        <v>0</v>
      </c>
      <c r="AD130">
        <f>('broad money'!AD130/100)*nGDP!AD130</f>
        <v>0</v>
      </c>
      <c r="AE130">
        <f>('broad money'!AE130/100)*nGDP!AE130</f>
        <v>0</v>
      </c>
      <c r="AF130">
        <f>('broad money'!AF130/100)*nGDP!AF130</f>
        <v>0</v>
      </c>
      <c r="AG130">
        <f>('broad money'!AG130/100)*nGDP!AG130</f>
        <v>0</v>
      </c>
      <c r="AH130">
        <f>('broad money'!AH130/100)*nGDP!AH130</f>
        <v>0</v>
      </c>
      <c r="AI130">
        <f>('broad money'!AI130/100)*nGDP!AI130</f>
        <v>0</v>
      </c>
      <c r="AJ130">
        <f>('broad money'!AJ130/100)*nGDP!AJ130</f>
        <v>0</v>
      </c>
      <c r="AK130">
        <f>('broad money'!AK130/100)*nGDP!AK130</f>
        <v>0</v>
      </c>
      <c r="AL130">
        <f>('broad money'!AL130/100)*nGDP!AL130</f>
        <v>0</v>
      </c>
      <c r="AM130">
        <f>('broad money'!AM130/100)*nGDP!AM130</f>
        <v>0</v>
      </c>
      <c r="AN130">
        <f>('broad money'!AN130/100)*nGDP!AN130</f>
        <v>0</v>
      </c>
      <c r="AO130">
        <f>('broad money'!AO130/100)*nGDP!AO130</f>
        <v>0</v>
      </c>
      <c r="AP130">
        <f>('broad money'!AP130/100)*nGDP!AP130</f>
        <v>0</v>
      </c>
      <c r="AQ130">
        <f>('broad money'!AQ130/100)*nGDP!AQ130</f>
        <v>0</v>
      </c>
      <c r="AR130">
        <f>('broad money'!AR130/100)*nGDP!AR130</f>
        <v>0</v>
      </c>
      <c r="AS130">
        <f>('broad money'!AS130/100)*nGDP!AS130</f>
        <v>0</v>
      </c>
      <c r="AT130">
        <f>('broad money'!AT130/100)*nGDP!AT130</f>
        <v>0</v>
      </c>
      <c r="AU130">
        <f>('broad money'!AU130/100)*nGDP!AU130</f>
        <v>0</v>
      </c>
      <c r="AV130">
        <f>('broad money'!AV130/100)*nGDP!AV130</f>
        <v>0</v>
      </c>
      <c r="AW130">
        <f>('broad money'!AW130/100)*nGDP!AW130</f>
        <v>0</v>
      </c>
      <c r="AX130">
        <f>('broad money'!AX130/100)*nGDP!AX130</f>
        <v>0</v>
      </c>
      <c r="AY130">
        <f>('broad money'!AY130/100)*nGDP!AY130</f>
        <v>0</v>
      </c>
      <c r="AZ130">
        <f>('broad money'!AZ130/100)*nGDP!AZ130</f>
        <v>0</v>
      </c>
      <c r="BA130">
        <f>('broad money'!BA130/100)*nGDP!BA130</f>
        <v>0</v>
      </c>
      <c r="BB130">
        <f>('broad money'!BB130/100)*nGDP!BB130</f>
        <v>0</v>
      </c>
      <c r="BC130">
        <f>('broad money'!BC130/100)*nGDP!BC130</f>
        <v>0</v>
      </c>
      <c r="BD130">
        <f>('broad money'!BD130/100)*nGDP!BD130</f>
        <v>0</v>
      </c>
      <c r="BE130">
        <f>('broad money'!BE130/100)*nGDP!BE130</f>
        <v>0</v>
      </c>
      <c r="BF130">
        <f>('broad money'!BF130/100)*nGDP!BF130</f>
        <v>0</v>
      </c>
      <c r="BG130">
        <f>('broad money'!BG130/100)*nGDP!BG130</f>
        <v>0</v>
      </c>
      <c r="BH130">
        <f>('broad money'!BH130/100)*nGDP!BH130</f>
        <v>0</v>
      </c>
      <c r="BI130">
        <f>('broad money'!BI130/100)*nGDP!BI130</f>
        <v>0</v>
      </c>
      <c r="BJ130">
        <f>('broad money'!BJ130/100)*nGDP!BJ130</f>
        <v>0</v>
      </c>
      <c r="BK130">
        <f>('broad money'!BK130/100)*nGDP!BK130</f>
        <v>0</v>
      </c>
      <c r="BL130">
        <f>('broad money'!BL130/100)*nGDP!BL130</f>
        <v>0</v>
      </c>
      <c r="BM130">
        <f>('broad money'!BM130/100)*nGDP!BM130</f>
        <v>0</v>
      </c>
      <c r="BN130">
        <f>('broad money'!BN130/100)*nGDP!BN130</f>
        <v>0</v>
      </c>
      <c r="BO130">
        <f>('broad money'!BO130/100)*nGDP!BO130</f>
        <v>0</v>
      </c>
      <c r="BP130">
        <f>('broad money'!BP130/100)*nGDP!BP130</f>
        <v>0</v>
      </c>
      <c r="BQ130">
        <f>('broad money'!BQ130/100)*nGDP!BQ130</f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f>('broad money'!E131/100)*nGDP!E131</f>
        <v>0</v>
      </c>
      <c r="F131">
        <f>('broad money'!F131/100)*nGDP!F131</f>
        <v>0</v>
      </c>
      <c r="G131">
        <f>('broad money'!G131/100)*nGDP!G131</f>
        <v>0</v>
      </c>
      <c r="H131">
        <f>('broad money'!H131/100)*nGDP!H131</f>
        <v>0</v>
      </c>
      <c r="I131">
        <f>('broad money'!I131/100)*nGDP!I131</f>
        <v>0</v>
      </c>
      <c r="J131">
        <f>('broad money'!J131/100)*nGDP!J131</f>
        <v>0</v>
      </c>
      <c r="K131">
        <f>('broad money'!K131/100)*nGDP!K131</f>
        <v>0</v>
      </c>
      <c r="L131">
        <f>('broad money'!L131/100)*nGDP!L131</f>
        <v>0</v>
      </c>
      <c r="M131">
        <f>('broad money'!M131/100)*nGDP!M131</f>
        <v>0</v>
      </c>
      <c r="N131">
        <f>('broad money'!N131/100)*nGDP!N131</f>
        <v>0</v>
      </c>
      <c r="O131">
        <f>('broad money'!O131/100)*nGDP!O131</f>
        <v>0</v>
      </c>
      <c r="P131">
        <f>('broad money'!P131/100)*nGDP!P131</f>
        <v>0</v>
      </c>
      <c r="Q131">
        <f>('broad money'!Q131/100)*nGDP!Q131</f>
        <v>0</v>
      </c>
      <c r="R131">
        <f>('broad money'!R131/100)*nGDP!R131</f>
        <v>0</v>
      </c>
      <c r="S131">
        <f>('broad money'!S131/100)*nGDP!S131</f>
        <v>0</v>
      </c>
      <c r="T131">
        <f>('broad money'!T131/100)*nGDP!T131</f>
        <v>0</v>
      </c>
      <c r="U131">
        <f>('broad money'!U131/100)*nGDP!U131</f>
        <v>0</v>
      </c>
      <c r="V131">
        <f>('broad money'!V131/100)*nGDP!V131</f>
        <v>0</v>
      </c>
      <c r="W131">
        <f>('broad money'!W131/100)*nGDP!W131</f>
        <v>0</v>
      </c>
      <c r="X131">
        <f>('broad money'!X131/100)*nGDP!X131</f>
        <v>31678518.51851847</v>
      </c>
      <c r="Y131">
        <f>('broad money'!Y131/100)*nGDP!Y131</f>
        <v>35793333.333333373</v>
      </c>
      <c r="Z131">
        <f>('broad money'!Z131/100)*nGDP!Z131</f>
        <v>43272592.592592597</v>
      </c>
      <c r="AA131">
        <f>('broad money'!AA131/100)*nGDP!AA131</f>
        <v>48487777.777777769</v>
      </c>
      <c r="AB131">
        <f>('broad money'!AB131/100)*nGDP!AB131</f>
        <v>55810740.740740746</v>
      </c>
      <c r="AC131">
        <f>('broad money'!AC131/100)*nGDP!AC131</f>
        <v>56927777.777777776</v>
      </c>
      <c r="AD131">
        <f>('broad money'!AD131/100)*nGDP!AD131</f>
        <v>71882963.008173764</v>
      </c>
      <c r="AE131">
        <f>('broad money'!AE131/100)*nGDP!AE131</f>
        <v>86132962.962962821</v>
      </c>
      <c r="AF131">
        <f>('broad money'!AF131/100)*nGDP!AF131</f>
        <v>80166666.62145552</v>
      </c>
      <c r="AG131">
        <f>('broad money'!AG131/100)*nGDP!AG131</f>
        <v>100455185.18518548</v>
      </c>
      <c r="AH131">
        <f>('broad money'!AH131/100)*nGDP!AH131</f>
        <v>124176296.29629593</v>
      </c>
      <c r="AI131">
        <f>('broad money'!AI131/100)*nGDP!AI131</f>
        <v>136748888.88888863</v>
      </c>
      <c r="AJ131">
        <f>('broad money'!AJ131/100)*nGDP!AJ131</f>
        <v>146851481.48148173</v>
      </c>
      <c r="AK131">
        <f>('broad money'!AK131/100)*nGDP!AK131</f>
        <v>172186296.29629627</v>
      </c>
      <c r="AL131">
        <f>('broad money'!AL131/100)*nGDP!AL131</f>
        <v>190088518.51851887</v>
      </c>
      <c r="AM131">
        <f>('broad money'!AM131/100)*nGDP!AM131</f>
        <v>202424444.4444443</v>
      </c>
      <c r="AN131">
        <f>('broad money'!AN131/100)*nGDP!AN131</f>
        <v>236076133.70370352</v>
      </c>
      <c r="AO131">
        <f>('broad money'!AO131/100)*nGDP!AO131</f>
        <v>248308094.07407382</v>
      </c>
      <c r="AP131">
        <f>('broad money'!AP131/100)*nGDP!AP131</f>
        <v>276940143.47680992</v>
      </c>
      <c r="AQ131">
        <f>('broad money'!AQ131/100)*nGDP!AQ131</f>
        <v>310035997.10821986</v>
      </c>
      <c r="AR131">
        <f>('broad money'!AR131/100)*nGDP!AR131</f>
        <v>330118203.75931472</v>
      </c>
      <c r="AS131">
        <f>('broad money'!AS131/100)*nGDP!AS131</f>
        <v>409674345.45656776</v>
      </c>
      <c r="AT131">
        <f>('broad money'!AT131/100)*nGDP!AT131</f>
        <v>430019856.52318937</v>
      </c>
      <c r="AU131">
        <f>('broad money'!AU131/100)*nGDP!AU131</f>
        <v>453635893.30070794</v>
      </c>
      <c r="AV131">
        <f>('broad money'!AV131/100)*nGDP!AV131</f>
        <v>496904858.19152272</v>
      </c>
      <c r="AW131">
        <f>('broad money'!AW131/100)*nGDP!AW131</f>
        <v>577893641.85185218</v>
      </c>
      <c r="AX131">
        <f>('broad money'!AX131/100)*nGDP!AX131</f>
        <v>617303893.70370138</v>
      </c>
      <c r="AY131">
        <f>('broad money'!AY131/100)*nGDP!AY131</f>
        <v>706886264.81481194</v>
      </c>
      <c r="AZ131">
        <f>('broad money'!AZ131/100)*nGDP!AZ131</f>
        <v>785955265.92592883</v>
      </c>
      <c r="BA131">
        <f>('broad money'!BA131/100)*nGDP!BA131</f>
        <v>787784226.66666329</v>
      </c>
      <c r="BB131">
        <f>('broad money'!BB131/100)*nGDP!BB131</f>
        <v>826156149.25925624</v>
      </c>
      <c r="BC131">
        <f>('broad money'!BC131/100)*nGDP!BC131</f>
        <v>879153428.71560168</v>
      </c>
      <c r="BD131">
        <f>('broad money'!BD131/100)*nGDP!BD131</f>
        <v>964105151.76291406</v>
      </c>
      <c r="BE131">
        <f>('broad money'!BE131/100)*nGDP!BE131</f>
        <v>1079544790.1959076</v>
      </c>
      <c r="BF131">
        <f>('broad money'!BF131/100)*nGDP!BF131</f>
        <v>1198681769.6228888</v>
      </c>
      <c r="BG131">
        <f>('broad money'!BG131/100)*nGDP!BG131</f>
        <v>1326840710.1451993</v>
      </c>
      <c r="BH131">
        <f>('broad money'!BH131/100)*nGDP!BH131</f>
        <v>1391282592.5925958</v>
      </c>
      <c r="BI131">
        <f>('broad money'!BI131/100)*nGDP!BI131</f>
        <v>1385174074.0740736</v>
      </c>
      <c r="BJ131">
        <f>('broad money'!BJ131/100)*nGDP!BJ131</f>
        <v>1351014814.8148215</v>
      </c>
      <c r="BK131">
        <f>('broad money'!BK131/100)*nGDP!BK131</f>
        <v>1316240211.1185248</v>
      </c>
      <c r="BL131">
        <f>('broad money'!BL131/100)*nGDP!BL131</f>
        <v>1117256448.1481562</v>
      </c>
      <c r="BM131">
        <f>('broad money'!BM131/100)*nGDP!BM131</f>
        <v>1026498918.5555547</v>
      </c>
      <c r="BN131">
        <f>('broad money'!BN131/100)*nGDP!BN131</f>
        <v>1117447667.1962972</v>
      </c>
      <c r="BO131">
        <f>('broad money'!BO131/100)*nGDP!BO131</f>
        <v>1159236616.7703693</v>
      </c>
      <c r="BP131">
        <f>('broad money'!BP131/100)*nGDP!BP131</f>
        <v>1137744141.6666656</v>
      </c>
      <c r="BQ131">
        <f>('broad money'!BQ131/100)*nGDP!BQ131</f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f>('broad money'!E132/100)*nGDP!E132</f>
        <v>447556435.64356285</v>
      </c>
      <c r="F132">
        <f>('broad money'!F132/100)*nGDP!F132</f>
        <v>330334469.35974211</v>
      </c>
      <c r="G132">
        <f>('broad money'!G132/100)*nGDP!G132</f>
        <v>397361538.46153802</v>
      </c>
      <c r="H132">
        <f>('broad money'!H132/100)*nGDP!H132</f>
        <v>426346153.84615302</v>
      </c>
      <c r="I132">
        <f>('broad money'!I132/100)*nGDP!I132</f>
        <v>297544923.53634602</v>
      </c>
      <c r="J132">
        <f>('broad money'!J132/100)*nGDP!J132</f>
        <v>364507163.64215219</v>
      </c>
      <c r="K132">
        <f>('broad money'!K132/100)*nGDP!K132</f>
        <v>578534113.41963518</v>
      </c>
      <c r="L132">
        <f>('broad money'!L132/100)*nGDP!L132</f>
        <v>938581610.67320454</v>
      </c>
      <c r="M132">
        <f>('broad money'!M132/100)*nGDP!M132</f>
        <v>1582034737.6601789</v>
      </c>
      <c r="N132">
        <f>('broad money'!N132/100)*nGDP!N132</f>
        <v>2445054983.1899405</v>
      </c>
      <c r="O132">
        <f>('broad money'!O132/100)*nGDP!O132</f>
        <v>2890887885.5265326</v>
      </c>
      <c r="P132">
        <f>('broad money'!P132/100)*nGDP!P132</f>
        <v>3125242152.1111317</v>
      </c>
      <c r="Q132">
        <f>('broad money'!Q132/100)*nGDP!Q132</f>
        <v>3695106723.3876228</v>
      </c>
      <c r="R132">
        <f>('broad money'!R132/100)*nGDP!R132</f>
        <v>4972018848.0818319</v>
      </c>
      <c r="S132">
        <f>('broad money'!S132/100)*nGDP!S132</f>
        <v>6073342439.8444948</v>
      </c>
      <c r="T132">
        <f>('broad money'!T132/100)*nGDP!T132</f>
        <v>6508285123.966958</v>
      </c>
      <c r="U132">
        <f>('broad money'!U132/100)*nGDP!U132</f>
        <v>8687561983.4710922</v>
      </c>
      <c r="V132">
        <f>('broad money'!V132/100)*nGDP!V132</f>
        <v>12137024793.388441</v>
      </c>
      <c r="W132">
        <f>('broad money'!W132/100)*nGDP!W132</f>
        <v>16381466942.148731</v>
      </c>
      <c r="X132">
        <f>('broad money'!X132/100)*nGDP!X132</f>
        <v>20408760330.578499</v>
      </c>
      <c r="Y132">
        <f>('broad money'!Y132/100)*nGDP!Y132</f>
        <v>20635132298.650436</v>
      </c>
      <c r="Z132">
        <f>('broad money'!Z132/100)*nGDP!Z132</f>
        <v>23011070171.386421</v>
      </c>
      <c r="AA132">
        <f>('broad money'!AA132/100)*nGDP!AA132</f>
        <v>27225591799.138897</v>
      </c>
      <c r="AB132">
        <f>('broad money'!AB132/100)*nGDP!AB132</f>
        <v>29569036761.021572</v>
      </c>
      <c r="AC132">
        <f>('broad money'!AC132/100)*nGDP!AC132</f>
        <v>30653004718.007622</v>
      </c>
      <c r="AD132">
        <f>('broad money'!AD132/100)*nGDP!AD132</f>
        <v>32832957863.037617</v>
      </c>
      <c r="AE132">
        <f>('broad money'!AE132/100)*nGDP!AE132</f>
        <v>38383242146.897499</v>
      </c>
      <c r="AF132">
        <f>('broad money'!AF132/100)*nGDP!AF132</f>
        <v>48968078607.530685</v>
      </c>
      <c r="AG132">
        <f>('broad money'!AG132/100)*nGDP!AG132</f>
        <v>66905264383.979584</v>
      </c>
      <c r="AH132">
        <f>('broad money'!AH132/100)*nGDP!AH132</f>
        <v>87328264943.128082</v>
      </c>
      <c r="AI132">
        <f>('broad money'!AI132/100)*nGDP!AI132</f>
        <v>97076823043.606888</v>
      </c>
      <c r="AJ132">
        <f>('broad money'!AJ132/100)*nGDP!AJ132</f>
        <v>114195708944.1067</v>
      </c>
      <c r="AK132">
        <f>('broad money'!AK132/100)*nGDP!AK132</f>
        <v>123305708519.09738</v>
      </c>
      <c r="AL132">
        <f>('broad money'!AL132/100)*nGDP!AL132</f>
        <v>139807128900.16696</v>
      </c>
      <c r="AM132">
        <f>('broad money'!AM132/100)*nGDP!AM132</f>
        <v>165759407790.79303</v>
      </c>
      <c r="AN132">
        <f>('broad money'!AN132/100)*nGDP!AN132</f>
        <v>199599156356.11917</v>
      </c>
      <c r="AO132">
        <f>('broad money'!AO132/100)*nGDP!AO132</f>
        <v>221655626249.52844</v>
      </c>
      <c r="AP132">
        <f>('broad money'!AP132/100)*nGDP!AP132</f>
        <v>213953338269.79239</v>
      </c>
      <c r="AQ132">
        <f>('broad money'!AQ132/100)*nGDP!AQ132</f>
        <v>184480897353.40878</v>
      </c>
      <c r="AR132">
        <f>('broad money'!AR132/100)*nGDP!AR132</f>
        <v>277012764036.70947</v>
      </c>
      <c r="AS132">
        <f>('broad money'!AS132/100)*nGDP!AS132</f>
        <v>365220532159.69666</v>
      </c>
      <c r="AT132">
        <f>('broad money'!AT132/100)*nGDP!AT132</f>
        <v>592550339095.14355</v>
      </c>
      <c r="AU132">
        <f>('broad money'!AU132/100)*nGDP!AU132</f>
        <v>697053562086.70349</v>
      </c>
      <c r="AV132">
        <f>('broad money'!AV132/100)*nGDP!AV132</f>
        <v>753657876013.89661</v>
      </c>
      <c r="AW132">
        <f>('broad money'!AW132/100)*nGDP!AW132</f>
        <v>833586409936.66638</v>
      </c>
      <c r="AX132">
        <f>('broad money'!AX132/100)*nGDP!AX132</f>
        <v>997394773444.84094</v>
      </c>
      <c r="AY132">
        <f>('broad money'!AY132/100)*nGDP!AY132</f>
        <v>1203679878465.4822</v>
      </c>
      <c r="AZ132">
        <f>('broad money'!AZ132/100)*nGDP!AZ132</f>
        <v>1370569664612.8035</v>
      </c>
      <c r="BA132">
        <f>('broad money'!BA132/100)*nGDP!BA132</f>
        <v>1293853967350.0288</v>
      </c>
      <c r="BB132">
        <f>('broad money'!BB132/100)*nGDP!BB132</f>
        <v>1227044551384.9634</v>
      </c>
      <c r="BC132">
        <f>('broad money'!BC132/100)*nGDP!BC132</f>
        <v>1435873290040.2998</v>
      </c>
      <c r="BD132">
        <f>('broad money'!BD132/100)*nGDP!BD132</f>
        <v>1580405819785.4119</v>
      </c>
      <c r="BE132">
        <f>('broad money'!BE132/100)*nGDP!BE132</f>
        <v>1629065214468.4626</v>
      </c>
      <c r="BF132">
        <f>('broad money'!BF132/100)*nGDP!BF132</f>
        <v>1754178735641.8943</v>
      </c>
      <c r="BG132">
        <f>('broad money'!BG132/100)*nGDP!BG132</f>
        <v>1972981682306.8997</v>
      </c>
      <c r="BH132">
        <f>('broad money'!BH132/100)*nGDP!BH132</f>
        <v>1987152460779.7429</v>
      </c>
      <c r="BI132">
        <f>('broad money'!BI132/100)*nGDP!BI132</f>
        <v>2074023500830.2744</v>
      </c>
      <c r="BJ132">
        <f>('broad money'!BJ132/100)*nGDP!BJ132</f>
        <v>2237269524477.7783</v>
      </c>
      <c r="BK132">
        <f>('broad money'!BK132/100)*nGDP!BK132</f>
        <v>2454510488579.2886</v>
      </c>
      <c r="BL132">
        <f>('broad money'!BL132/100)*nGDP!BL132</f>
        <v>2500185204111.1919</v>
      </c>
      <c r="BM132">
        <f>('broad money'!BM132/100)*nGDP!BM132</f>
        <v>2711114441340.2554</v>
      </c>
      <c r="BN132">
        <f>('broad money'!BN132/100)*nGDP!BN132</f>
        <v>3158951204845.4536</v>
      </c>
      <c r="BO132">
        <f>('broad money'!BO132/100)*nGDP!BO132</f>
        <v>2910097299590.2832</v>
      </c>
      <c r="BP132">
        <f>('broad money'!BP132/100)*nGDP!BP132</f>
        <v>2990476196566.8872</v>
      </c>
      <c r="BQ132">
        <f>('broad money'!BQ132/100)*nGDP!BQ132</f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f>('broad money'!E133/100)*nGDP!E133</f>
        <v>0</v>
      </c>
      <c r="F133">
        <f>('broad money'!F133/100)*nGDP!F133</f>
        <v>0</v>
      </c>
      <c r="G133">
        <f>('broad money'!G133/100)*nGDP!G133</f>
        <v>493001119.82082784</v>
      </c>
      <c r="H133">
        <f>('broad money'!H133/100)*nGDP!H133</f>
        <v>497200447.92833036</v>
      </c>
      <c r="I133">
        <f>('broad money'!I133/100)*nGDP!I133</f>
        <v>573628219.4848814</v>
      </c>
      <c r="J133">
        <f>('broad money'!J133/100)*nGDP!J133</f>
        <v>604519758.19209707</v>
      </c>
      <c r="K133">
        <f>('broad money'!K133/100)*nGDP!K133</f>
        <v>854559658.17613602</v>
      </c>
      <c r="L133">
        <f>('broad money'!L133/100)*nGDP!L133</f>
        <v>900479639.80814326</v>
      </c>
      <c r="M133">
        <f>('broad money'!M133/100)*nGDP!M133</f>
        <v>1081919567.2321742</v>
      </c>
      <c r="N133">
        <f>('broad money'!N133/100)*nGDP!N133</f>
        <v>1061479575.4081695</v>
      </c>
      <c r="O133">
        <f>('broad money'!O133/100)*nGDP!O133</f>
        <v>1024519590.1921648</v>
      </c>
      <c r="P133">
        <f>('broad money'!P133/100)*nGDP!P133</f>
        <v>1176080741.8182628</v>
      </c>
      <c r="Q133">
        <f>('broad money'!Q133/100)*nGDP!Q133</f>
        <v>1500536557.3386745</v>
      </c>
      <c r="R133">
        <f>('broad money'!R133/100)*nGDP!R133</f>
        <v>1808329849.0754359</v>
      </c>
      <c r="S133">
        <f>('broad money'!S133/100)*nGDP!S133</f>
        <v>2335315247.0910902</v>
      </c>
      <c r="T133">
        <f>('broad money'!T133/100)*nGDP!T133</f>
        <v>3072419595.0791759</v>
      </c>
      <c r="U133">
        <f>('broad money'!U133/100)*nGDP!U133</f>
        <v>4172894143.7204919</v>
      </c>
      <c r="V133">
        <f>('broad money'!V133/100)*nGDP!V133</f>
        <v>5474131613.6596537</v>
      </c>
      <c r="W133">
        <f>('broad money'!W133/100)*nGDP!W133</f>
        <v>7090997007.8493814</v>
      </c>
      <c r="X133">
        <f>('broad money'!X133/100)*nGDP!X133</f>
        <v>8187331292.5612993</v>
      </c>
      <c r="Y133">
        <f>('broad money'!Y133/100)*nGDP!Y133</f>
        <v>10572074421.839668</v>
      </c>
      <c r="Z133">
        <f>('broad money'!Z133/100)*nGDP!Z133</f>
        <v>14497193177.538258</v>
      </c>
      <c r="AA133">
        <f>('broad money'!AA133/100)*nGDP!AA133</f>
        <v>15804536818.669676</v>
      </c>
      <c r="AB133">
        <f>('broad money'!AB133/100)*nGDP!AB133</f>
        <v>16804413384.246418</v>
      </c>
      <c r="AC133">
        <f>('broad money'!AC133/100)*nGDP!AC133</f>
        <v>17460869682.701618</v>
      </c>
      <c r="AD133">
        <f>('broad money'!AD133/100)*nGDP!AD133</f>
        <v>16923521959.880718</v>
      </c>
      <c r="AE133">
        <f>('broad money'!AE133/100)*nGDP!AE133</f>
        <v>17586331492.283073</v>
      </c>
      <c r="AF133">
        <f>('broad money'!AF133/100)*nGDP!AF133</f>
        <v>18805151742.427219</v>
      </c>
      <c r="AG133">
        <f>('broad money'!AG133/100)*nGDP!AG133</f>
        <v>20068523343.451756</v>
      </c>
      <c r="AH133">
        <f>('broad money'!AH133/100)*nGDP!AH133</f>
        <v>19971475156.495167</v>
      </c>
      <c r="AI133">
        <f>('broad money'!AI133/100)*nGDP!AI133</f>
        <v>0</v>
      </c>
      <c r="AJ133">
        <f>('broad money'!AJ133/100)*nGDP!AJ133</f>
        <v>21165515761.479485</v>
      </c>
      <c r="AK133">
        <f>('broad money'!AK133/100)*nGDP!AK133</f>
        <v>20649284253.578651</v>
      </c>
      <c r="AL133">
        <f>('broad money'!AL133/100)*nGDP!AL133</f>
        <v>21180463576.158955</v>
      </c>
      <c r="AM133">
        <f>('broad money'!AM133/100)*nGDP!AM133</f>
        <v>22703367003.366959</v>
      </c>
      <c r="AN133">
        <f>('broad money'!AN133/100)*nGDP!AN133</f>
        <v>24710502332.064552</v>
      </c>
      <c r="AO133">
        <f>('broad money'!AO133/100)*nGDP!AO133</f>
        <v>24484567932.159706</v>
      </c>
      <c r="AP133">
        <f>('broad money'!AP133/100)*nGDP!AP133</f>
        <v>25106395603.743519</v>
      </c>
      <c r="AQ133">
        <f>('broad money'!AQ133/100)*nGDP!AQ133</f>
        <v>24795246032.891911</v>
      </c>
      <c r="AR133">
        <f>('broad money'!AR133/100)*nGDP!AR133</f>
        <v>25222147397.467224</v>
      </c>
      <c r="AS133">
        <f>('broad money'!AS133/100)*nGDP!AS133</f>
        <v>26611725432.923012</v>
      </c>
      <c r="AT133">
        <f>('broad money'!AT133/100)*nGDP!AT133</f>
        <v>30026287489.973331</v>
      </c>
      <c r="AU133">
        <f>('broad money'!AU133/100)*nGDP!AU133</f>
        <v>31740258757.411648</v>
      </c>
      <c r="AV133">
        <f>('broad money'!AV133/100)*nGDP!AV133</f>
        <v>34902104948.794014</v>
      </c>
      <c r="AW133">
        <f>('broad money'!AW133/100)*nGDP!AW133</f>
        <v>39651231761.112999</v>
      </c>
      <c r="AX133">
        <f>('broad money'!AX133/100)*nGDP!AX133</f>
        <v>44815919520.547935</v>
      </c>
      <c r="AY133">
        <f>('broad money'!AY133/100)*nGDP!AY133</f>
        <v>54865251088.994247</v>
      </c>
      <c r="AZ133">
        <f>('broad money'!AZ133/100)*nGDP!AZ133</f>
        <v>66710106469.068954</v>
      </c>
      <c r="BA133">
        <f>('broad money'!BA133/100)*nGDP!BA133</f>
        <v>81651477896.647781</v>
      </c>
      <c r="BB133">
        <f>('broad money'!BB133/100)*nGDP!BB133</f>
        <v>86508183192.313263</v>
      </c>
      <c r="BC133">
        <f>('broad money'!BC133/100)*nGDP!BC133</f>
        <v>89440186736.54155</v>
      </c>
      <c r="BD133">
        <f>('broad money'!BD133/100)*nGDP!BD133</f>
        <v>100538946079.23093</v>
      </c>
      <c r="BE133">
        <f>('broad money'!BE133/100)*nGDP!BE133</f>
        <v>105526561071.10172</v>
      </c>
      <c r="BF133">
        <f>('broad money'!BF133/100)*nGDP!BF133</f>
        <v>114333491425.97212</v>
      </c>
      <c r="BG133">
        <f>('broad money'!BG133/100)*nGDP!BG133</f>
        <v>118145912210.48149</v>
      </c>
      <c r="BH133">
        <f>('broad money'!BH133/100)*nGDP!BH133</f>
        <v>113807948094.07922</v>
      </c>
      <c r="BI133">
        <f>('broad money'!BI133/100)*nGDP!BI133</f>
        <v>117220776005.58687</v>
      </c>
      <c r="BJ133">
        <f>('broad money'!BJ133/100)*nGDP!BJ133</f>
        <v>121183854953.02417</v>
      </c>
      <c r="BK133">
        <f>('broad money'!BK133/100)*nGDP!BK133</f>
        <v>126682829948.73442</v>
      </c>
      <c r="BL133">
        <f>('broad money'!BL133/100)*nGDP!BL133</f>
        <v>124142830793.35052</v>
      </c>
      <c r="BM133">
        <f>('broad money'!BM133/100)*nGDP!BM133</f>
        <v>114034060666.22391</v>
      </c>
      <c r="BN133">
        <f>('broad money'!BN133/100)*nGDP!BN133</f>
        <v>120160160520.88039</v>
      </c>
      <c r="BO133">
        <f>('broad money'!BO133/100)*nGDP!BO133</f>
        <v>125989559836.73447</v>
      </c>
      <c r="BP133">
        <f>('broad money'!BP133/100)*nGDP!BP133</f>
        <v>126872337842.01695</v>
      </c>
      <c r="BQ133">
        <f>('broad money'!BQ133/100)*nGDP!BQ133</f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f>('broad money'!E134/100)*nGDP!E134</f>
        <v>12740559429.698862</v>
      </c>
      <c r="F134">
        <f>('broad money'!F134/100)*nGDP!F134</f>
        <v>13451748340.424696</v>
      </c>
      <c r="G134">
        <f>('broad money'!G134/100)*nGDP!G134</f>
        <v>14042995639.618181</v>
      </c>
      <c r="H134">
        <f>('broad money'!H134/100)*nGDP!H134</f>
        <v>15585036887.969997</v>
      </c>
      <c r="I134">
        <f>('broad money'!I134/100)*nGDP!I134</f>
        <v>17179857024.916569</v>
      </c>
      <c r="J134">
        <f>('broad money'!J134/100)*nGDP!J134</f>
        <v>18848270395.891174</v>
      </c>
      <c r="K134">
        <f>('broad money'!K134/100)*nGDP!K134</f>
        <v>19999985377.307358</v>
      </c>
      <c r="L134">
        <f>('broad money'!L134/100)*nGDP!L134</f>
        <v>22174345071.373123</v>
      </c>
      <c r="M134">
        <f>('broad money'!M134/100)*nGDP!M134</f>
        <v>24870795628.0951</v>
      </c>
      <c r="N134">
        <f>('broad money'!N134/100)*nGDP!N134</f>
        <v>28789784196.174271</v>
      </c>
      <c r="O134">
        <f>('broad money'!O134/100)*nGDP!O134</f>
        <v>32992085685.247181</v>
      </c>
      <c r="P134">
        <f>('broad money'!P134/100)*nGDP!P134</f>
        <v>35552574182.148186</v>
      </c>
      <c r="Q134">
        <f>('broad money'!Q134/100)*nGDP!Q134</f>
        <v>42239182688.286942</v>
      </c>
      <c r="R134">
        <f>('broad money'!R134/100)*nGDP!R134</f>
        <v>56354077345.604393</v>
      </c>
      <c r="S134">
        <f>('broad money'!S134/100)*nGDP!S134</f>
        <v>73292556077.083359</v>
      </c>
      <c r="T134">
        <f>('broad money'!T134/100)*nGDP!T134</f>
        <v>77262286620.474869</v>
      </c>
      <c r="U134">
        <f>('broad money'!U134/100)*nGDP!U134</f>
        <v>85668335190.889282</v>
      </c>
      <c r="V134">
        <f>('broad money'!V134/100)*nGDP!V134</f>
        <v>82638505927.861786</v>
      </c>
      <c r="W134">
        <f>('broad money'!W134/100)*nGDP!W134</f>
        <v>105711076373.57771</v>
      </c>
      <c r="X134">
        <f>('broad money'!X134/100)*nGDP!X134</f>
        <v>121671553054.36824</v>
      </c>
      <c r="Y134">
        <f>('broad money'!Y134/100)*nGDP!Y134</f>
        <v>139235483949.18481</v>
      </c>
      <c r="Z134">
        <f>('broad money'!Z134/100)*nGDP!Z134</f>
        <v>169968968392.25522</v>
      </c>
      <c r="AA134">
        <f>('broad money'!AA134/100)*nGDP!AA134</f>
        <v>141969985832.90948</v>
      </c>
      <c r="AB134">
        <f>('broad money'!AB134/100)*nGDP!AB134</f>
        <v>126098008419.38329</v>
      </c>
      <c r="AC134">
        <f>('broad money'!AC134/100)*nGDP!AC134</f>
        <v>144352180314.00455</v>
      </c>
      <c r="AD134">
        <f>('broad money'!AD134/100)*nGDP!AD134</f>
        <v>130527880406.25928</v>
      </c>
      <c r="AE134">
        <f>('broad money'!AE134/100)*nGDP!AE134</f>
        <v>142994462245.91245</v>
      </c>
      <c r="AF134">
        <f>('broad money'!AF134/100)*nGDP!AF134</f>
        <v>161078093302.51492</v>
      </c>
      <c r="AG134">
        <f>('broad money'!AG134/100)*nGDP!AG134</f>
        <v>342071459725.38354</v>
      </c>
      <c r="AH134">
        <f>('broad money'!AH134/100)*nGDP!AH134</f>
        <v>577461728007.75781</v>
      </c>
      <c r="AI134">
        <f>('broad money'!AI134/100)*nGDP!AI134</f>
        <v>233122553163.0238</v>
      </c>
      <c r="AJ134">
        <f>('broad money'!AJ134/100)*nGDP!AJ134</f>
        <v>263178847030.02661</v>
      </c>
      <c r="AK134">
        <f>('broad money'!AK134/100)*nGDP!AK134</f>
        <v>378395545757.13788</v>
      </c>
      <c r="AL134">
        <f>('broad money'!AL134/100)*nGDP!AL134</f>
        <v>562064757514.81335</v>
      </c>
      <c r="AM134">
        <f>('broad money'!AM134/100)*nGDP!AM134</f>
        <v>488364726196.08539</v>
      </c>
      <c r="AN134">
        <f>('broad money'!AN134/100)*nGDP!AN134</f>
        <v>467572078670.85333</v>
      </c>
      <c r="AO134">
        <f>('broad money'!AO134/100)*nGDP!AO134</f>
        <v>540374579610.7356</v>
      </c>
      <c r="AP134">
        <f>('broad money'!AP134/100)*nGDP!AP134</f>
        <v>644273975810.01758</v>
      </c>
      <c r="AQ134">
        <f>('broad money'!AQ134/100)*nGDP!AQ134</f>
        <v>667232636726.52808</v>
      </c>
      <c r="AR134">
        <f>('broad money'!AR134/100)*nGDP!AR134</f>
        <v>604104433781.95947</v>
      </c>
      <c r="AS134">
        <f>('broad money'!AS134/100)*nGDP!AS134</f>
        <v>646134643539.11633</v>
      </c>
      <c r="AT134">
        <f>('broad money'!AT134/100)*nGDP!AT134</f>
        <v>697103542119.84851</v>
      </c>
      <c r="AU134">
        <f>('broad money'!AU134/100)*nGDP!AU134</f>
        <v>608655232052.82861</v>
      </c>
      <c r="AV134">
        <f>('broad money'!AV134/100)*nGDP!AV134</f>
        <v>656799617526.32104</v>
      </c>
      <c r="AW134">
        <f>('broad money'!AW134/100)*nGDP!AW134</f>
        <v>754461458952.49548</v>
      </c>
      <c r="AX134">
        <f>('broad money'!AX134/100)*nGDP!AX134</f>
        <v>980852982735.39404</v>
      </c>
      <c r="AY134">
        <f>('broad money'!AY134/100)*nGDP!AY134</f>
        <v>1188871230683.9177</v>
      </c>
      <c r="AZ134">
        <f>('broad money'!AZ134/100)*nGDP!AZ134</f>
        <v>1526088976945.1521</v>
      </c>
      <c r="BA134">
        <f>('broad money'!BA134/100)*nGDP!BA134</f>
        <v>1831602646402.3091</v>
      </c>
      <c r="BB134">
        <f>('broad money'!BB134/100)*nGDP!BB134</f>
        <v>1888650193158.5134</v>
      </c>
      <c r="BC134">
        <f>('broad money'!BC134/100)*nGDP!BC134</f>
        <v>2387974237495.2749</v>
      </c>
      <c r="BD134">
        <f>('broad money'!BD134/100)*nGDP!BD134</f>
        <v>2872265121890.3828</v>
      </c>
      <c r="BE134">
        <f>('broad money'!BE134/100)*nGDP!BE134</f>
        <v>2899640393846.4307</v>
      </c>
      <c r="BF134">
        <f>('broad money'!BF134/100)*nGDP!BF134</f>
        <v>2984573672686.9751</v>
      </c>
      <c r="BG134">
        <f>('broad money'!BG134/100)*nGDP!BG134</f>
        <v>3094541950715.2944</v>
      </c>
      <c r="BH134">
        <f>('broad money'!BH134/100)*nGDP!BH134</f>
        <v>2653427852888.1318</v>
      </c>
      <c r="BI134">
        <f>('broad money'!BI134/100)*nGDP!BI134</f>
        <v>2735365913949.2979</v>
      </c>
      <c r="BJ134">
        <f>('broad money'!BJ134/100)*nGDP!BJ134</f>
        <v>3069205018961.4751</v>
      </c>
      <c r="BK134">
        <f>('broad money'!BK134/100)*nGDP!BK134</f>
        <v>2957559589176.2896</v>
      </c>
      <c r="BL134">
        <f>('broad money'!BL134/100)*nGDP!BL134</f>
        <v>2956511783425.2222</v>
      </c>
      <c r="BM134">
        <f>('broad money'!BM134/100)*nGDP!BM134</f>
        <v>2866219219922.9302</v>
      </c>
      <c r="BN134">
        <f>('broad money'!BN134/100)*nGDP!BN134</f>
        <v>3115806275069.9351</v>
      </c>
      <c r="BO134">
        <f>('broad money'!BO134/100)*nGDP!BO134</f>
        <v>3550560724951.6929</v>
      </c>
      <c r="BP134">
        <f>('broad money'!BP134/100)*nGDP!BP134</f>
        <v>4199316064112.9048</v>
      </c>
      <c r="BQ134">
        <f>('broad money'!BQ134/100)*nGDP!BQ134</f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f>('broad money'!E135/100)*nGDP!E135</f>
        <v>0</v>
      </c>
      <c r="F135">
        <f>('broad money'!F135/100)*nGDP!F135</f>
        <v>0</v>
      </c>
      <c r="G135">
        <f>('broad money'!G135/100)*nGDP!G135</f>
        <v>0</v>
      </c>
      <c r="H135">
        <f>('broad money'!H135/100)*nGDP!H135</f>
        <v>0</v>
      </c>
      <c r="I135">
        <f>('broad money'!I135/100)*nGDP!I135</f>
        <v>0</v>
      </c>
      <c r="J135">
        <f>('broad money'!J135/100)*nGDP!J135</f>
        <v>0</v>
      </c>
      <c r="K135">
        <f>('broad money'!K135/100)*nGDP!K135</f>
        <v>0</v>
      </c>
      <c r="L135">
        <f>('broad money'!L135/100)*nGDP!L135</f>
        <v>0</v>
      </c>
      <c r="M135">
        <f>('broad money'!M135/100)*nGDP!M135</f>
        <v>0</v>
      </c>
      <c r="N135">
        <f>('broad money'!N135/100)*nGDP!N135</f>
        <v>0</v>
      </c>
      <c r="O135">
        <f>('broad money'!O135/100)*nGDP!O135</f>
        <v>0</v>
      </c>
      <c r="P135">
        <f>('broad money'!P135/100)*nGDP!P135</f>
        <v>0</v>
      </c>
      <c r="Q135">
        <f>('broad money'!Q135/100)*nGDP!Q135</f>
        <v>0</v>
      </c>
      <c r="R135">
        <f>('broad money'!R135/100)*nGDP!R135</f>
        <v>0</v>
      </c>
      <c r="S135">
        <f>('broad money'!S135/100)*nGDP!S135</f>
        <v>0</v>
      </c>
      <c r="T135">
        <f>('broad money'!T135/100)*nGDP!T135</f>
        <v>0</v>
      </c>
      <c r="U135">
        <f>('broad money'!U135/100)*nGDP!U135</f>
        <v>0</v>
      </c>
      <c r="V135">
        <f>('broad money'!V135/100)*nGDP!V135</f>
        <v>0</v>
      </c>
      <c r="W135">
        <f>('broad money'!W135/100)*nGDP!W135</f>
        <v>0</v>
      </c>
      <c r="X135">
        <f>('broad money'!X135/100)*nGDP!X135</f>
        <v>0</v>
      </c>
      <c r="Y135">
        <f>('broad money'!Y135/100)*nGDP!Y135</f>
        <v>0</v>
      </c>
      <c r="Z135">
        <f>('broad money'!Z135/100)*nGDP!Z135</f>
        <v>0</v>
      </c>
      <c r="AA135">
        <f>('broad money'!AA135/100)*nGDP!AA135</f>
        <v>0</v>
      </c>
      <c r="AB135">
        <f>('broad money'!AB135/100)*nGDP!AB135</f>
        <v>0</v>
      </c>
      <c r="AC135">
        <f>('broad money'!AC135/100)*nGDP!AC135</f>
        <v>0</v>
      </c>
      <c r="AD135">
        <f>('broad money'!AD135/100)*nGDP!AD135</f>
        <v>0</v>
      </c>
      <c r="AE135">
        <f>('broad money'!AE135/100)*nGDP!AE135</f>
        <v>0</v>
      </c>
      <c r="AF135">
        <f>('broad money'!AF135/100)*nGDP!AF135</f>
        <v>0</v>
      </c>
      <c r="AG135">
        <f>('broad money'!AG135/100)*nGDP!AG135</f>
        <v>0</v>
      </c>
      <c r="AH135">
        <f>('broad money'!AH135/100)*nGDP!AH135</f>
        <v>70519626.424706072</v>
      </c>
      <c r="AI135">
        <f>('broad money'!AI135/100)*nGDP!AI135</f>
        <v>62647829.304568991</v>
      </c>
      <c r="AJ135">
        <f>('broad money'!AJ135/100)*nGDP!AJ135</f>
        <v>73089961.257976472</v>
      </c>
      <c r="AK135">
        <f>('broad money'!AK135/100)*nGDP!AK135</f>
        <v>106778572.22656718</v>
      </c>
      <c r="AL135">
        <f>('broad money'!AL135/100)*nGDP!AL135</f>
        <v>175704018.62251472</v>
      </c>
      <c r="AM135">
        <f>('broad money'!AM135/100)*nGDP!AM135</f>
        <v>231350063.39961284</v>
      </c>
      <c r="AN135">
        <f>('broad money'!AN135/100)*nGDP!AN135</f>
        <v>240174477.1278384</v>
      </c>
      <c r="AO135">
        <f>('broad money'!AO135/100)*nGDP!AO135</f>
        <v>265932335.88847122</v>
      </c>
      <c r="AP135">
        <f>('broad money'!AP135/100)*nGDP!AP135</f>
        <v>322227336.9418565</v>
      </c>
      <c r="AQ135">
        <f>('broad money'!AQ135/100)*nGDP!AQ135</f>
        <v>262536487.782105</v>
      </c>
      <c r="AR135">
        <f>('broad money'!AR135/100)*nGDP!AR135</f>
        <v>217473751.74649146</v>
      </c>
      <c r="AS135">
        <f>('broad money'!AS135/100)*nGDP!AS135</f>
        <v>286316704.74739689</v>
      </c>
      <c r="AT135">
        <f>('broad money'!AT135/100)*nGDP!AT135</f>
        <v>288915296.23788995</v>
      </c>
      <c r="AU135">
        <f>('broad money'!AU135/100)*nGDP!AU135</f>
        <v>350939644.02903467</v>
      </c>
      <c r="AV135">
        <f>('broad money'!AV135/100)*nGDP!AV135</f>
        <v>402997337.39064354</v>
      </c>
      <c r="AW135">
        <f>('broad money'!AW135/100)*nGDP!AW135</f>
        <v>486977346.15602583</v>
      </c>
      <c r="AX135">
        <f>('broad money'!AX135/100)*nGDP!AX135</f>
        <v>521844488.57293338</v>
      </c>
      <c r="AY135">
        <f>('broad money'!AY135/100)*nGDP!AY135</f>
        <v>693951238.29222596</v>
      </c>
      <c r="AZ135">
        <f>('broad money'!AZ135/100)*nGDP!AZ135</f>
        <v>1017859629.8250707</v>
      </c>
      <c r="BA135">
        <f>('broad money'!BA135/100)*nGDP!BA135</f>
        <v>1323078946.1681828</v>
      </c>
      <c r="BB135">
        <f>('broad money'!BB135/100)*nGDP!BB135</f>
        <v>1798941167.7150395</v>
      </c>
      <c r="BC135">
        <f>('broad money'!BC135/100)*nGDP!BC135</f>
        <v>2580833443.9936533</v>
      </c>
      <c r="BD135">
        <f>('broad money'!BD135/100)*nGDP!BD135</f>
        <v>0</v>
      </c>
      <c r="BE135">
        <f>('broad money'!BE135/100)*nGDP!BE135</f>
        <v>0</v>
      </c>
      <c r="BF135">
        <f>('broad money'!BF135/100)*nGDP!BF135</f>
        <v>0</v>
      </c>
      <c r="BG135">
        <f>('broad money'!BG135/100)*nGDP!BG135</f>
        <v>0</v>
      </c>
      <c r="BH135">
        <f>('broad money'!BH135/100)*nGDP!BH135</f>
        <v>0</v>
      </c>
      <c r="BI135">
        <f>('broad money'!BI135/100)*nGDP!BI135</f>
        <v>0</v>
      </c>
      <c r="BJ135">
        <f>('broad money'!BJ135/100)*nGDP!BJ135</f>
        <v>0</v>
      </c>
      <c r="BK135">
        <f>('broad money'!BK135/100)*nGDP!BK135</f>
        <v>0</v>
      </c>
      <c r="BL135">
        <f>('broad money'!BL135/100)*nGDP!BL135</f>
        <v>0</v>
      </c>
      <c r="BM135">
        <f>('broad money'!BM135/100)*nGDP!BM135</f>
        <v>0</v>
      </c>
      <c r="BN135">
        <f>('broad money'!BN135/100)*nGDP!BN135</f>
        <v>0</v>
      </c>
      <c r="BO135">
        <f>('broad money'!BO135/100)*nGDP!BO135</f>
        <v>0</v>
      </c>
      <c r="BP135">
        <f>('broad money'!BP135/100)*nGDP!BP135</f>
        <v>0</v>
      </c>
      <c r="BQ135">
        <f>('broad money'!BQ135/100)*nGDP!BQ135</f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f>('broad money'!E136/100)*nGDP!E136</f>
        <v>0</v>
      </c>
      <c r="F136">
        <f>('broad money'!F136/100)*nGDP!F136</f>
        <v>0</v>
      </c>
      <c r="G136">
        <f>('broad money'!G136/100)*nGDP!G136</f>
        <v>0</v>
      </c>
      <c r="H136">
        <f>('broad money'!H136/100)*nGDP!H136</f>
        <v>0</v>
      </c>
      <c r="I136">
        <f>('broad money'!I136/100)*nGDP!I136</f>
        <v>0</v>
      </c>
      <c r="J136">
        <f>('broad money'!J136/100)*nGDP!J136</f>
        <v>0</v>
      </c>
      <c r="K136">
        <f>('broad money'!K136/100)*nGDP!K136</f>
        <v>0</v>
      </c>
      <c r="L136">
        <f>('broad money'!L136/100)*nGDP!L136</f>
        <v>0</v>
      </c>
      <c r="M136">
        <f>('broad money'!M136/100)*nGDP!M136</f>
        <v>0</v>
      </c>
      <c r="N136">
        <f>('broad money'!N136/100)*nGDP!N136</f>
        <v>0</v>
      </c>
      <c r="O136">
        <f>('broad money'!O136/100)*nGDP!O136</f>
        <v>0</v>
      </c>
      <c r="P136">
        <f>('broad money'!P136/100)*nGDP!P136</f>
        <v>0</v>
      </c>
      <c r="Q136">
        <f>('broad money'!Q136/100)*nGDP!Q136</f>
        <v>0</v>
      </c>
      <c r="R136">
        <f>('broad money'!R136/100)*nGDP!R136</f>
        <v>0</v>
      </c>
      <c r="S136">
        <f>('broad money'!S136/100)*nGDP!S136</f>
        <v>0</v>
      </c>
      <c r="T136">
        <f>('broad money'!T136/100)*nGDP!T136</f>
        <v>0</v>
      </c>
      <c r="U136">
        <f>('broad money'!U136/100)*nGDP!U136</f>
        <v>0</v>
      </c>
      <c r="V136">
        <f>('broad money'!V136/100)*nGDP!V136</f>
        <v>0</v>
      </c>
      <c r="W136">
        <f>('broad money'!W136/100)*nGDP!W136</f>
        <v>0</v>
      </c>
      <c r="X136">
        <f>('broad money'!X136/100)*nGDP!X136</f>
        <v>0</v>
      </c>
      <c r="Y136">
        <f>('broad money'!Y136/100)*nGDP!Y136</f>
        <v>0</v>
      </c>
      <c r="Z136">
        <f>('broad money'!Z136/100)*nGDP!Z136</f>
        <v>0</v>
      </c>
      <c r="AA136">
        <f>('broad money'!AA136/100)*nGDP!AA136</f>
        <v>0</v>
      </c>
      <c r="AB136">
        <f>('broad money'!AB136/100)*nGDP!AB136</f>
        <v>0</v>
      </c>
      <c r="AC136">
        <f>('broad money'!AC136/100)*nGDP!AC136</f>
        <v>0</v>
      </c>
      <c r="AD136">
        <f>('broad money'!AD136/100)*nGDP!AD136</f>
        <v>0</v>
      </c>
      <c r="AE136">
        <f>('broad money'!AE136/100)*nGDP!AE136</f>
        <v>0</v>
      </c>
      <c r="AF136">
        <f>('broad money'!AF136/100)*nGDP!AF136</f>
        <v>0</v>
      </c>
      <c r="AG136">
        <f>('broad money'!AG136/100)*nGDP!AG136</f>
        <v>5313911492.3148479</v>
      </c>
      <c r="AH136">
        <f>('broad money'!AH136/100)*nGDP!AH136</f>
        <v>4963276819.0960627</v>
      </c>
      <c r="AI136">
        <f>('broad money'!AI136/100)*nGDP!AI136</f>
        <v>5499042568.6494904</v>
      </c>
      <c r="AJ136">
        <f>('broad money'!AJ136/100)*nGDP!AJ136</f>
        <v>5924735005.5535774</v>
      </c>
      <c r="AK136">
        <f>('broad money'!AK136/100)*nGDP!AK136</f>
        <v>6875210037.4243059</v>
      </c>
      <c r="AL136">
        <f>('broad money'!AL136/100)*nGDP!AL136</f>
        <v>9003571346.5337124</v>
      </c>
      <c r="AM136">
        <f>('broad money'!AM136/100)*nGDP!AM136</f>
        <v>11696519254.806232</v>
      </c>
      <c r="AN136">
        <f>('broad money'!AN136/100)*nGDP!AN136</f>
        <v>14113319353.645029</v>
      </c>
      <c r="AO136">
        <f>('broad money'!AO136/100)*nGDP!AO136</f>
        <v>18400827287.768883</v>
      </c>
      <c r="AP136">
        <f>('broad money'!AP136/100)*nGDP!AP136</f>
        <v>22455063332.250767</v>
      </c>
      <c r="AQ136">
        <f>('broad money'!AQ136/100)*nGDP!AQ136</f>
        <v>26474456050.000828</v>
      </c>
      <c r="AR136">
        <f>('broad money'!AR136/100)*nGDP!AR136</f>
        <v>29727942678.420288</v>
      </c>
      <c r="AS136">
        <f>('broad money'!AS136/100)*nGDP!AS136</f>
        <v>32659900497.512421</v>
      </c>
      <c r="AT136">
        <f>('broad money'!AT136/100)*nGDP!AT136</f>
        <v>35098109452.736404</v>
      </c>
      <c r="AU136">
        <f>('broad money'!AU136/100)*nGDP!AU136</f>
        <v>37928663349.917</v>
      </c>
      <c r="AV136">
        <f>('broad money'!AV136/100)*nGDP!AV136</f>
        <v>42876084908.789566</v>
      </c>
      <c r="AW136">
        <f>('broad money'!AW136/100)*nGDP!AW136</f>
        <v>47203838142.620232</v>
      </c>
      <c r="AX136">
        <f>('broad money'!AX136/100)*nGDP!AX136</f>
        <v>49325187396.351448</v>
      </c>
      <c r="AY136">
        <f>('broad money'!AY136/100)*nGDP!AY136</f>
        <v>53170841127.694717</v>
      </c>
      <c r="AZ136">
        <f>('broad money'!AZ136/100)*nGDP!AZ136</f>
        <v>59774302487.562263</v>
      </c>
      <c r="BA136">
        <f>('broad money'!BA136/100)*nGDP!BA136</f>
        <v>68606299834.162376</v>
      </c>
      <c r="BB136">
        <f>('broad money'!BB136/100)*nGDP!BB136</f>
        <v>82068691873.963562</v>
      </c>
      <c r="BC136">
        <f>('broad money'!BC136/100)*nGDP!BC136</f>
        <v>92003106467.661713</v>
      </c>
      <c r="BD136">
        <f>('broad money'!BD136/100)*nGDP!BD136</f>
        <v>97036593034.825836</v>
      </c>
      <c r="BE136">
        <f>('broad money'!BE136/100)*nGDP!BE136</f>
        <v>103800202985.07474</v>
      </c>
      <c r="BF136">
        <f>('broad money'!BF136/100)*nGDP!BF136</f>
        <v>110944090878.93845</v>
      </c>
      <c r="BG136">
        <f>('broad money'!BG136/100)*nGDP!BG136</f>
        <v>117495121061.35959</v>
      </c>
      <c r="BH136">
        <f>('broad money'!BH136/100)*nGDP!BH136</f>
        <v>123446108656.7162</v>
      </c>
      <c r="BI136">
        <f>('broad money'!BI136/100)*nGDP!BI136</f>
        <v>132621489050.74664</v>
      </c>
      <c r="BJ136">
        <f>('broad money'!BJ136/100)*nGDP!BJ136</f>
        <v>138199845522.52594</v>
      </c>
      <c r="BK136">
        <f>('broad money'!BK136/100)*nGDP!BK136</f>
        <v>0</v>
      </c>
      <c r="BL136">
        <f>('broad money'!BL136/100)*nGDP!BL136</f>
        <v>0</v>
      </c>
      <c r="BM136">
        <f>('broad money'!BM136/100)*nGDP!BM136</f>
        <v>0</v>
      </c>
      <c r="BN136">
        <f>('broad money'!BN136/100)*nGDP!BN136</f>
        <v>0</v>
      </c>
      <c r="BO136">
        <f>('broad money'!BO136/100)*nGDP!BO136</f>
        <v>0</v>
      </c>
      <c r="BP136">
        <f>('broad money'!BP136/100)*nGDP!BP136</f>
        <v>0</v>
      </c>
      <c r="BQ136">
        <f>('broad money'!BQ136/100)*nGDP!BQ136</f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f>('broad money'!E137/100)*nGDP!E137</f>
        <v>0</v>
      </c>
      <c r="F137">
        <f>('broad money'!F137/100)*nGDP!F137</f>
        <v>0</v>
      </c>
      <c r="G137">
        <f>('broad money'!G137/100)*nGDP!G137</f>
        <v>0</v>
      </c>
      <c r="H137">
        <f>('broad money'!H137/100)*nGDP!H137</f>
        <v>0</v>
      </c>
      <c r="I137">
        <f>('broad money'!I137/100)*nGDP!I137</f>
        <v>0</v>
      </c>
      <c r="J137">
        <f>('broad money'!J137/100)*nGDP!J137</f>
        <v>0</v>
      </c>
      <c r="K137">
        <f>('broad money'!K137/100)*nGDP!K137</f>
        <v>0</v>
      </c>
      <c r="L137">
        <f>('broad money'!L137/100)*nGDP!L137</f>
        <v>0</v>
      </c>
      <c r="M137">
        <f>('broad money'!M137/100)*nGDP!M137</f>
        <v>0</v>
      </c>
      <c r="N137">
        <f>('broad money'!N137/100)*nGDP!N137</f>
        <v>0</v>
      </c>
      <c r="O137">
        <f>('broad money'!O137/100)*nGDP!O137</f>
        <v>0</v>
      </c>
      <c r="P137">
        <f>('broad money'!P137/100)*nGDP!P137</f>
        <v>0</v>
      </c>
      <c r="Q137">
        <f>('broad money'!Q137/100)*nGDP!Q137</f>
        <v>0</v>
      </c>
      <c r="R137">
        <f>('broad money'!R137/100)*nGDP!R137</f>
        <v>0</v>
      </c>
      <c r="S137">
        <f>('broad money'!S137/100)*nGDP!S137</f>
        <v>3163111.790344913</v>
      </c>
      <c r="T137">
        <f>('broad money'!T137/100)*nGDP!T137</f>
        <v>1591774.8635883476</v>
      </c>
      <c r="U137">
        <f>('broad money'!U137/100)*nGDP!U137</f>
        <v>2344487.1249077604</v>
      </c>
      <c r="V137">
        <f>('broad money'!V137/100)*nGDP!V137</f>
        <v>2632910.1839297102</v>
      </c>
      <c r="W137">
        <f>('broad money'!W137/100)*nGDP!W137</f>
        <v>3251014.9686218058</v>
      </c>
      <c r="X137">
        <f>('broad money'!X137/100)*nGDP!X137</f>
        <v>3331981.8718562797</v>
      </c>
      <c r="Y137">
        <f>('broad money'!Y137/100)*nGDP!Y137</f>
        <v>2556056.227109544</v>
      </c>
      <c r="Z137">
        <f>('broad money'!Z137/100)*nGDP!Z137</f>
        <v>2263046.479154367</v>
      </c>
      <c r="AA137">
        <f>('broad money'!AA137/100)*nGDP!AA137</f>
        <v>2825055.8428555587</v>
      </c>
      <c r="AB137">
        <f>('broad money'!AB137/100)*nGDP!AB137</f>
        <v>3126679.0911548254</v>
      </c>
      <c r="AC137">
        <f>('broad money'!AC137/100)*nGDP!AC137</f>
        <v>3149655.6014853898</v>
      </c>
      <c r="AD137">
        <f>('broad money'!AD137/100)*nGDP!AD137</f>
        <v>3707918.0906662894</v>
      </c>
      <c r="AE137">
        <f>('broad money'!AE137/100)*nGDP!AE137</f>
        <v>4399646.7688577874</v>
      </c>
      <c r="AF137">
        <f>('broad money'!AF137/100)*nGDP!AF137</f>
        <v>5059182.4895454431</v>
      </c>
      <c r="AG137">
        <f>('broad money'!AG137/100)*nGDP!AG137</f>
        <v>5551982.3774890518</v>
      </c>
      <c r="AH137">
        <f>('broad money'!AH137/100)*nGDP!AH137</f>
        <v>6722040.2630605577</v>
      </c>
      <c r="AI137">
        <f>('broad money'!AI137/100)*nGDP!AI137</f>
        <v>0</v>
      </c>
      <c r="AJ137">
        <f>('broad money'!AJ137/100)*nGDP!AJ137</f>
        <v>7634619.0898537431</v>
      </c>
      <c r="AK137">
        <f>('broad money'!AK137/100)*nGDP!AK137</f>
        <v>9132549.8656952698</v>
      </c>
      <c r="AL137">
        <f>('broad money'!AL137/100)*nGDP!AL137</f>
        <v>15127029.289168736</v>
      </c>
      <c r="AM137">
        <f>('broad money'!AM137/100)*nGDP!AM137</f>
        <v>16900053.731974687</v>
      </c>
      <c r="AN137">
        <f>('broad money'!AN137/100)*nGDP!AN137</f>
        <v>20393318.396147598</v>
      </c>
      <c r="AO137">
        <f>('broad money'!AO137/100)*nGDP!AO137</f>
        <v>19122284.494262073</v>
      </c>
      <c r="AP137">
        <f>('broad money'!AP137/100)*nGDP!AP137</f>
        <v>18331817.282974105</v>
      </c>
      <c r="AQ137">
        <f>('broad money'!AQ137/100)*nGDP!AQ137</f>
        <v>46010528.217791803</v>
      </c>
      <c r="AR137">
        <f>('broad money'!AR137/100)*nGDP!AR137</f>
        <v>50860664.638147943</v>
      </c>
      <c r="AS137">
        <f>('broad money'!AS137/100)*nGDP!AS137</f>
        <v>61653419.717621185</v>
      </c>
      <c r="AT137">
        <f>('broad money'!AT137/100)*nGDP!AT137</f>
        <v>58501508.972690202</v>
      </c>
      <c r="AU137">
        <f>('broad money'!AU137/100)*nGDP!AU137</f>
        <v>48297260.140179478</v>
      </c>
      <c r="AV137">
        <f>('broad money'!AV137/100)*nGDP!AV137</f>
        <v>54990210.12155848</v>
      </c>
      <c r="AW137">
        <f>('broad money'!AW137/100)*nGDP!AW137</f>
        <v>86656299.016528323</v>
      </c>
      <c r="AX137">
        <f>('broad money'!AX137/100)*nGDP!AX137</f>
        <v>111713588.94898969</v>
      </c>
      <c r="AY137">
        <f>('broad money'!AY137/100)*nGDP!AY137</f>
        <v>147944490.60626557</v>
      </c>
      <c r="AZ137">
        <f>('broad money'!AZ137/100)*nGDP!AZ137</f>
        <v>184529574.31857884</v>
      </c>
      <c r="BA137">
        <f>('broad money'!BA137/100)*nGDP!BA137</f>
        <v>254083219.46643984</v>
      </c>
      <c r="BB137">
        <f>('broad money'!BB137/100)*nGDP!BB137</f>
        <v>319285088.36337358</v>
      </c>
      <c r="BC137">
        <f>('broad money'!BC137/100)*nGDP!BC137</f>
        <v>410038667.00908083</v>
      </c>
      <c r="BD137">
        <f>('broad money'!BD137/100)*nGDP!BD137</f>
        <v>533623085.29416513</v>
      </c>
      <c r="BE137">
        <f>('broad money'!BE137/100)*nGDP!BE137</f>
        <v>545374423.65553248</v>
      </c>
      <c r="BF137">
        <f>('broad money'!BF137/100)*nGDP!BF137</f>
        <v>668874501.14999866</v>
      </c>
      <c r="BG137">
        <f>('broad money'!BG137/100)*nGDP!BG137</f>
        <v>615677662.2284112</v>
      </c>
      <c r="BH137">
        <f>('broad money'!BH137/100)*nGDP!BH137</f>
        <v>669304970.49805975</v>
      </c>
      <c r="BI137">
        <f>('broad money'!BI137/100)*nGDP!BI137</f>
        <v>614892964.05790353</v>
      </c>
      <c r="BJ137">
        <f>('broad money'!BJ137/100)*nGDP!BJ137</f>
        <v>680309617.90991271</v>
      </c>
      <c r="BK137">
        <f>('broad money'!BK137/100)*nGDP!BK137</f>
        <v>700940239.45389199</v>
      </c>
      <c r="BL137">
        <f>('broad money'!BL137/100)*nGDP!BL137</f>
        <v>649072073.35973883</v>
      </c>
      <c r="BM137">
        <f>('broad money'!BM137/100)*nGDP!BM137</f>
        <v>664673252.89530611</v>
      </c>
      <c r="BN137">
        <f>('broad money'!BN137/100)*nGDP!BN137</f>
        <v>0</v>
      </c>
      <c r="BO137">
        <f>('broad money'!BO137/100)*nGDP!BO137</f>
        <v>0</v>
      </c>
      <c r="BP137">
        <f>('broad money'!BP137/100)*nGDP!BP137</f>
        <v>0</v>
      </c>
      <c r="BQ137">
        <f>('broad money'!BQ137/100)*nGDP!BQ137</f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f>('broad money'!E138/100)*nGDP!E138</f>
        <v>81479967.408012897</v>
      </c>
      <c r="F138">
        <f>('broad money'!F138/100)*nGDP!F138</f>
        <v>97999960.800015837</v>
      </c>
      <c r="G138">
        <f>('broad money'!G138/100)*nGDP!G138</f>
        <v>115079953.96801811</v>
      </c>
      <c r="H138">
        <f>('broad money'!H138/100)*nGDP!H138</f>
        <v>135575945.76962212</v>
      </c>
      <c r="I138">
        <f>('broad money'!I138/100)*nGDP!I138</f>
        <v>173515930.59362689</v>
      </c>
      <c r="J138">
        <f>('broad money'!J138/100)*nGDP!J138</f>
        <v>261911895.2352429</v>
      </c>
      <c r="K138">
        <f>('broad money'!K138/100)*nGDP!K138</f>
        <v>335691865.72325534</v>
      </c>
      <c r="L138">
        <f>('broad money'!L138/100)*nGDP!L138</f>
        <v>417815832.87366498</v>
      </c>
      <c r="M138">
        <f>('broad money'!M138/100)*nGDP!M138</f>
        <v>528947788.42088389</v>
      </c>
      <c r="N138">
        <f>('broad money'!N138/100)*nGDP!N138</f>
        <v>698319720.67211425</v>
      </c>
      <c r="O138">
        <f>('broad money'!O138/100)*nGDP!O138</f>
        <v>829947668.02093256</v>
      </c>
      <c r="P138">
        <f>('broad money'!P138/100)*nGDP!P138</f>
        <v>1209173621.9080291</v>
      </c>
      <c r="Q138">
        <f>('broad money'!Q138/100)*nGDP!Q138</f>
        <v>1575086564.0969527</v>
      </c>
      <c r="R138">
        <f>('broad money'!R138/100)*nGDP!R138</f>
        <v>2242438988.6209884</v>
      </c>
      <c r="S138">
        <f>('broad money'!S138/100)*nGDP!S138</f>
        <v>3555502261.4346862</v>
      </c>
      <c r="T138">
        <f>('broad money'!T138/100)*nGDP!T138</f>
        <v>3728107657.1266465</v>
      </c>
      <c r="U138">
        <f>('broad money'!U138/100)*nGDP!U138</f>
        <v>4841192902.5741987</v>
      </c>
      <c r="V138">
        <f>('broad money'!V138/100)*nGDP!V138</f>
        <v>6075473482.6093979</v>
      </c>
      <c r="W138">
        <f>('broad money'!W138/100)*nGDP!W138</f>
        <v>6978763794.0760298</v>
      </c>
      <c r="X138">
        <f>('broad money'!X138/100)*nGDP!X138</f>
        <v>9482014923.1044636</v>
      </c>
      <c r="Y138">
        <f>('broad money'!Y138/100)*nGDP!Y138</f>
        <v>12007255506.652573</v>
      </c>
      <c r="Z138">
        <f>('broad money'!Z138/100)*nGDP!Z138</f>
        <v>13896984313.566551</v>
      </c>
      <c r="AA138">
        <f>('broad money'!AA138/100)*nGDP!AA138</f>
        <v>12800275626.323648</v>
      </c>
      <c r="AB138">
        <f>('broad money'!AB138/100)*nGDP!AB138</f>
        <v>12156708427.207293</v>
      </c>
      <c r="AC138">
        <f>('broad money'!AC138/100)*nGDP!AC138</f>
        <v>12177751956.575371</v>
      </c>
      <c r="AD138">
        <f>('broad money'!AD138/100)*nGDP!AD138</f>
        <v>15471486524.372305</v>
      </c>
      <c r="AE138">
        <f>('broad money'!AE138/100)*nGDP!AE138</f>
        <v>13593672716.204412</v>
      </c>
      <c r="AF138">
        <f>('broad money'!AF138/100)*nGDP!AF138</f>
        <v>14989680923.285803</v>
      </c>
      <c r="AG138">
        <f>('broad money'!AG138/100)*nGDP!AG138</f>
        <v>14716736547.868645</v>
      </c>
      <c r="AH138">
        <f>('broad money'!AH138/100)*nGDP!AH138</f>
        <v>15644932276.820581</v>
      </c>
      <c r="AI138">
        <f>('broad money'!AI138/100)*nGDP!AI138</f>
        <v>19694427866.66993</v>
      </c>
      <c r="AJ138">
        <f>('broad money'!AJ138/100)*nGDP!AJ138</f>
        <v>19650141774.244148</v>
      </c>
      <c r="AK138">
        <f>('broad money'!AK138/100)*nGDP!AK138</f>
        <v>22824121923.758553</v>
      </c>
      <c r="AL138">
        <f>('broad money'!AL138/100)*nGDP!AL138</f>
        <v>22368268883.26709</v>
      </c>
      <c r="AM138">
        <f>('broad money'!AM138/100)*nGDP!AM138</f>
        <v>22279399944.885849</v>
      </c>
      <c r="AN138">
        <f>('broad money'!AN138/100)*nGDP!AN138</f>
        <v>20335529541.187885</v>
      </c>
      <c r="AO138">
        <f>('broad money'!AO138/100)*nGDP!AO138</f>
        <v>19666895604.395615</v>
      </c>
      <c r="AP138">
        <f>('broad money'!AP138/100)*nGDP!AP138</f>
        <v>17949469043.062428</v>
      </c>
      <c r="AQ138">
        <f>('broad money'!AQ138/100)*nGDP!AQ138</f>
        <v>18365221333.949257</v>
      </c>
      <c r="AR138">
        <f>('broad money'!AR138/100)*nGDP!AR138</f>
        <v>19884608170.138271</v>
      </c>
      <c r="AS138">
        <f>('broad money'!AS138/100)*nGDP!AS138</f>
        <v>18565571369.999424</v>
      </c>
      <c r="AT138">
        <f>('broad money'!AT138/100)*nGDP!AT138</f>
        <v>16394133513.149029</v>
      </c>
      <c r="AU138">
        <f>('broad money'!AU138/100)*nGDP!AU138</f>
        <v>8287559055.1181059</v>
      </c>
      <c r="AV138">
        <f>('broad money'!AV138/100)*nGDP!AV138</f>
        <v>8757343749.9999866</v>
      </c>
      <c r="AW138">
        <f>('broad money'!AW138/100)*nGDP!AW138</f>
        <v>9809923076.92309</v>
      </c>
      <c r="AX138">
        <f>('broad money'!AX138/100)*nGDP!AX138</f>
        <v>12574280506.120163</v>
      </c>
      <c r="AY138">
        <f>('broad money'!AY138/100)*nGDP!AY138</f>
        <v>14287911130.870607</v>
      </c>
      <c r="AZ138">
        <f>('broad money'!AZ138/100)*nGDP!AZ138</f>
        <v>20518989898.189896</v>
      </c>
      <c r="BA138">
        <f>('broad money'!BA138/100)*nGDP!BA138</f>
        <v>31590552828.544819</v>
      </c>
      <c r="BB138">
        <f>('broad money'!BB138/100)*nGDP!BB138</f>
        <v>36204522573.779427</v>
      </c>
      <c r="BC138">
        <f>('broad money'!BC138/100)*nGDP!BC138</f>
        <v>35620296671.347763</v>
      </c>
      <c r="BD138">
        <f>('broad money'!BD138/100)*nGDP!BD138</f>
        <v>45707730089.073898</v>
      </c>
      <c r="BE138">
        <f>('broad money'!BE138/100)*nGDP!BE138</f>
        <v>49929140973.003822</v>
      </c>
      <c r="BF138">
        <f>('broad money'!BF138/100)*nGDP!BF138</f>
        <v>52653236790.040352</v>
      </c>
      <c r="BG138">
        <f>('broad money'!BG138/100)*nGDP!BG138</f>
        <v>52445618630.57663</v>
      </c>
      <c r="BH138">
        <f>('broad money'!BH138/100)*nGDP!BH138</f>
        <v>54356759652.768257</v>
      </c>
      <c r="BI138">
        <f>('broad money'!BI138/100)*nGDP!BI138</f>
        <v>65918184309.34523</v>
      </c>
      <c r="BJ138">
        <f>('broad money'!BJ138/100)*nGDP!BJ138</f>
        <v>82027999159.337173</v>
      </c>
      <c r="BK138">
        <f>('broad money'!BK138/100)*nGDP!BK138</f>
        <v>83235302284.116608</v>
      </c>
      <c r="BL138">
        <f>('broad money'!BL138/100)*nGDP!BL138</f>
        <v>79747047591.480133</v>
      </c>
      <c r="BM138">
        <f>('broad money'!BM138/100)*nGDP!BM138</f>
        <v>92487533148.698685</v>
      </c>
      <c r="BN138">
        <f>('broad money'!BN138/100)*nGDP!BN138</f>
        <v>22684780320.598297</v>
      </c>
      <c r="BO138">
        <f>('broad money'!BO138/100)*nGDP!BO138</f>
        <v>0</v>
      </c>
      <c r="BP138">
        <f>('broad money'!BP138/100)*nGDP!BP138</f>
        <v>0</v>
      </c>
      <c r="BQ138">
        <f>('broad money'!BQ138/100)*nGDP!BQ138</f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f>('broad money'!E139/100)*nGDP!E139</f>
        <v>0</v>
      </c>
      <c r="F139">
        <f>('broad money'!F139/100)*nGDP!F139</f>
        <v>0</v>
      </c>
      <c r="G139">
        <f>('broad money'!G139/100)*nGDP!G139</f>
        <v>0</v>
      </c>
      <c r="H139">
        <f>('broad money'!H139/100)*nGDP!H139</f>
        <v>0</v>
      </c>
      <c r="I139">
        <f>('broad money'!I139/100)*nGDP!I139</f>
        <v>0</v>
      </c>
      <c r="J139">
        <f>('broad money'!J139/100)*nGDP!J139</f>
        <v>0</v>
      </c>
      <c r="K139">
        <f>('broad money'!K139/100)*nGDP!K139</f>
        <v>0</v>
      </c>
      <c r="L139">
        <f>('broad money'!L139/100)*nGDP!L139</f>
        <v>0</v>
      </c>
      <c r="M139">
        <f>('broad money'!M139/100)*nGDP!M139</f>
        <v>0</v>
      </c>
      <c r="N139">
        <f>('broad money'!N139/100)*nGDP!N139</f>
        <v>0</v>
      </c>
      <c r="O139">
        <f>('broad money'!O139/100)*nGDP!O139</f>
        <v>0</v>
      </c>
      <c r="P139">
        <f>('broad money'!P139/100)*nGDP!P139</f>
        <v>0</v>
      </c>
      <c r="Q139">
        <f>('broad money'!Q139/100)*nGDP!Q139</f>
        <v>0</v>
      </c>
      <c r="R139">
        <f>('broad money'!R139/100)*nGDP!R139</f>
        <v>0</v>
      </c>
      <c r="S139">
        <f>('broad money'!S139/100)*nGDP!S139</f>
        <v>0</v>
      </c>
      <c r="T139">
        <f>('broad money'!T139/100)*nGDP!T139</f>
        <v>0</v>
      </c>
      <c r="U139">
        <f>('broad money'!U139/100)*nGDP!U139</f>
        <v>0</v>
      </c>
      <c r="V139">
        <f>('broad money'!V139/100)*nGDP!V139</f>
        <v>0</v>
      </c>
      <c r="W139">
        <f>('broad money'!W139/100)*nGDP!W139</f>
        <v>0</v>
      </c>
      <c r="X139">
        <f>('broad money'!X139/100)*nGDP!X139</f>
        <v>0</v>
      </c>
      <c r="Y139">
        <f>('broad money'!Y139/100)*nGDP!Y139</f>
        <v>61939259.259259053</v>
      </c>
      <c r="Z139">
        <f>('broad money'!Z139/100)*nGDP!Z139</f>
        <v>72753703.703703582</v>
      </c>
      <c r="AA139">
        <f>('broad money'!AA139/100)*nGDP!AA139</f>
        <v>79463703.703703582</v>
      </c>
      <c r="AB139">
        <f>('broad money'!AB139/100)*nGDP!AB139</f>
        <v>91028518.518518463</v>
      </c>
      <c r="AC139">
        <f>('broad money'!AC139/100)*nGDP!AC139</f>
        <v>101492962.96263157</v>
      </c>
      <c r="AD139">
        <f>('broad money'!AD139/100)*nGDP!AD139</f>
        <v>121717777.7777887</v>
      </c>
      <c r="AE139">
        <f>('broad money'!AE139/100)*nGDP!AE139</f>
        <v>152668518.51851854</v>
      </c>
      <c r="AF139">
        <f>('broad money'!AF139/100)*nGDP!AF139</f>
        <v>177532222.2222226</v>
      </c>
      <c r="AG139">
        <f>('broad money'!AG139/100)*nGDP!AG139</f>
        <v>217513703.70370382</v>
      </c>
      <c r="AH139">
        <f>('broad money'!AH139/100)*nGDP!AH139</f>
        <v>253681481.48148152</v>
      </c>
      <c r="AI139">
        <f>('broad money'!AI139/100)*nGDP!AI139</f>
        <v>283502222.22222251</v>
      </c>
      <c r="AJ139">
        <f>('broad money'!AJ139/100)*nGDP!AJ139</f>
        <v>306027037.0370369</v>
      </c>
      <c r="AK139">
        <f>('broad money'!AK139/100)*nGDP!AK139</f>
        <v>314644814.81481463</v>
      </c>
      <c r="AL139">
        <f>('broad money'!AL139/100)*nGDP!AL139</f>
        <v>333797037.0370369</v>
      </c>
      <c r="AM139">
        <f>('broad money'!AM139/100)*nGDP!AM139</f>
        <v>355494224.81481493</v>
      </c>
      <c r="AN139">
        <f>('broad money'!AN139/100)*nGDP!AN139</f>
        <v>393771126.66666687</v>
      </c>
      <c r="AO139">
        <f>('broad money'!AO139/100)*nGDP!AO139</f>
        <v>413114345.92592561</v>
      </c>
      <c r="AP139">
        <f>('broad money'!AP139/100)*nGDP!AP139</f>
        <v>430442330.37037063</v>
      </c>
      <c r="AQ139">
        <f>('broad money'!AQ139/100)*nGDP!AQ139</f>
        <v>480195041.85185134</v>
      </c>
      <c r="AR139">
        <f>('broad money'!AR139/100)*nGDP!AR139</f>
        <v>519383254.81481451</v>
      </c>
      <c r="AS139">
        <f>('broad money'!AS139/100)*nGDP!AS139</f>
        <v>551309992.59259248</v>
      </c>
      <c r="AT139">
        <f>('broad money'!AT139/100)*nGDP!AT139</f>
        <v>576010841.85185134</v>
      </c>
      <c r="AU139">
        <f>('broad money'!AU139/100)*nGDP!AU139</f>
        <v>583709981.85185218</v>
      </c>
      <c r="AV139">
        <f>('broad money'!AV139/100)*nGDP!AV139</f>
        <v>646236231.85185146</v>
      </c>
      <c r="AW139">
        <f>('broad money'!AW139/100)*nGDP!AW139</f>
        <v>697874383.70370555</v>
      </c>
      <c r="AX139">
        <f>('broad money'!AX139/100)*nGDP!AX139</f>
        <v>784803174.07407737</v>
      </c>
      <c r="AY139">
        <f>('broad money'!AY139/100)*nGDP!AY139</f>
        <v>921609203.33333743</v>
      </c>
      <c r="AZ139">
        <f>('broad money'!AZ139/100)*nGDP!AZ139</f>
        <v>985616067.40740442</v>
      </c>
      <c r="BA139">
        <f>('broad money'!BA139/100)*nGDP!BA139</f>
        <v>1061401403.703703</v>
      </c>
      <c r="BB139">
        <f>('broad money'!BB139/100)*nGDP!BB139</f>
        <v>1093538884.4444458</v>
      </c>
      <c r="BC139">
        <f>('broad money'!BC139/100)*nGDP!BC139</f>
        <v>1113454167.5009112</v>
      </c>
      <c r="BD139">
        <f>('broad money'!BD139/100)*nGDP!BD139</f>
        <v>1149114708.3779073</v>
      </c>
      <c r="BE139">
        <f>('broad money'!BE139/100)*nGDP!BE139</f>
        <v>1186796525.7153504</v>
      </c>
      <c r="BF139">
        <f>('broad money'!BF139/100)*nGDP!BF139</f>
        <v>1222286779.2123089</v>
      </c>
      <c r="BG139">
        <f>('broad money'!BG139/100)*nGDP!BG139</f>
        <v>1256895542.2860849</v>
      </c>
      <c r="BH139">
        <f>('broad money'!BH139/100)*nGDP!BH139</f>
        <v>1324996666.6666656</v>
      </c>
      <c r="BI139">
        <f>('broad money'!BI139/100)*nGDP!BI139</f>
        <v>1338288888.8888855</v>
      </c>
      <c r="BJ139">
        <f>('broad money'!BJ139/100)*nGDP!BJ139</f>
        <v>1376762962.9629595</v>
      </c>
      <c r="BK139">
        <f>('broad money'!BK139/100)*nGDP!BK139</f>
        <v>1445049872.518522</v>
      </c>
      <c r="BL139">
        <f>('broad money'!BL139/100)*nGDP!BL139</f>
        <v>1324508622.2222188</v>
      </c>
      <c r="BM139">
        <f>('broad money'!BM139/100)*nGDP!BM139</f>
        <v>1156432890.3703663</v>
      </c>
      <c r="BN139">
        <f>('broad money'!BN139/100)*nGDP!BN139</f>
        <v>1328329677.2222176</v>
      </c>
      <c r="BO139">
        <f>('broad money'!BO139/100)*nGDP!BO139</f>
        <v>1382191957.5555534</v>
      </c>
      <c r="BP139">
        <f>('broad money'!BP139/100)*nGDP!BP139</f>
        <v>1533936186.9259288</v>
      </c>
      <c r="BQ139">
        <f>('broad money'!BQ139/100)*nGDP!BQ139</f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f>('broad money'!E140/100)*nGDP!E140</f>
        <v>16359417822.326281</v>
      </c>
      <c r="F140">
        <f>('broad money'!F140/100)*nGDP!F140</f>
        <v>16983181050.292997</v>
      </c>
      <c r="G140">
        <f>('broad money'!G140/100)*nGDP!G140</f>
        <v>18461616944.888336</v>
      </c>
      <c r="H140">
        <f>('broad money'!H140/100)*nGDP!H140</f>
        <v>19793403837.54771</v>
      </c>
      <c r="I140">
        <f>('broad money'!I140/100)*nGDP!I140</f>
        <v>21358896539.171097</v>
      </c>
      <c r="J140">
        <f>('broad money'!J140/100)*nGDP!J140</f>
        <v>23129275295.116093</v>
      </c>
      <c r="K140">
        <f>('broad money'!K140/100)*nGDP!K140</f>
        <v>24487698495.50539</v>
      </c>
      <c r="L140">
        <f>('broad money'!L140/100)*nGDP!L140</f>
        <v>27134379214.419464</v>
      </c>
      <c r="M140">
        <f>('broad money'!M140/100)*nGDP!M140</f>
        <v>30100306459.675735</v>
      </c>
      <c r="N140">
        <f>('broad money'!N140/100)*nGDP!N140</f>
        <v>34772321351.74292</v>
      </c>
      <c r="O140">
        <f>('broad money'!O140/100)*nGDP!O140</f>
        <v>39768542746.528252</v>
      </c>
      <c r="P140">
        <f>('broad money'!P140/100)*nGDP!P140</f>
        <v>44675101197.408524</v>
      </c>
      <c r="Q140">
        <f>('broad money'!Q140/100)*nGDP!Q140</f>
        <v>53496117508.713127</v>
      </c>
      <c r="R140">
        <f>('broad money'!R140/100)*nGDP!R140</f>
        <v>69777052185.049271</v>
      </c>
      <c r="S140">
        <f>('broad money'!S140/100)*nGDP!S140</f>
        <v>86529662305.511673</v>
      </c>
      <c r="T140">
        <f>('broad money'!T140/100)*nGDP!T140</f>
        <v>93510658273.948196</v>
      </c>
      <c r="U140">
        <f>('broad money'!U140/100)*nGDP!U140</f>
        <v>106191643192.92145</v>
      </c>
      <c r="V140">
        <f>('broad money'!V140/100)*nGDP!V140</f>
        <v>107717308957.84564</v>
      </c>
      <c r="W140">
        <f>('broad money'!W140/100)*nGDP!W140</f>
        <v>135835437062.03162</v>
      </c>
      <c r="X140">
        <f>('broad money'!X140/100)*nGDP!X140</f>
        <v>157452511059.12683</v>
      </c>
      <c r="Y140">
        <f>('broad money'!Y140/100)*nGDP!Y140</f>
        <v>183662658219.8443</v>
      </c>
      <c r="Z140">
        <f>('broad money'!Z140/100)*nGDP!Z140</f>
        <v>221253814765.34579</v>
      </c>
      <c r="AA140">
        <f>('broad money'!AA140/100)*nGDP!AA140</f>
        <v>194486306897.77377</v>
      </c>
      <c r="AB140">
        <f>('broad money'!AB140/100)*nGDP!AB140</f>
        <v>182730770193.1308</v>
      </c>
      <c r="AC140">
        <f>('broad money'!AC140/100)*nGDP!AC140</f>
        <v>193428530560.17361</v>
      </c>
      <c r="AD140">
        <f>('broad money'!AD140/100)*nGDP!AD140</f>
        <v>179569419005.65564</v>
      </c>
      <c r="AE140">
        <f>('broad money'!AE140/100)*nGDP!AE140</f>
        <v>195616862288.15137</v>
      </c>
      <c r="AF140">
        <f>('broad money'!AF140/100)*nGDP!AF140</f>
        <v>205676544991.21176</v>
      </c>
      <c r="AG140">
        <f>('broad money'!AG140/100)*nGDP!AG140</f>
        <v>397447898000.97449</v>
      </c>
      <c r="AH140">
        <f>('broad money'!AH140/100)*nGDP!AH140</f>
        <v>632446289656.01782</v>
      </c>
      <c r="AI140">
        <f>('broad money'!AI140/100)*nGDP!AI140</f>
        <v>285178524388.94867</v>
      </c>
      <c r="AJ140">
        <f>('broad money'!AJ140/100)*nGDP!AJ140</f>
        <v>321796481115.95862</v>
      </c>
      <c r="AK140">
        <f>('broad money'!AK140/100)*nGDP!AK140</f>
        <v>444175169211.72931</v>
      </c>
      <c r="AL140">
        <f>('broad money'!AL140/100)*nGDP!AL140</f>
        <v>634286770755.09448</v>
      </c>
      <c r="AM140">
        <f>('broad money'!AM140/100)*nGDP!AM140</f>
        <v>561793543293.72302</v>
      </c>
      <c r="AN140">
        <f>('broad money'!AN140/100)*nGDP!AN140</f>
        <v>550713053288.25488</v>
      </c>
      <c r="AO140">
        <f>('broad money'!AO140/100)*nGDP!AO140</f>
        <v>626410030572.23352</v>
      </c>
      <c r="AP140">
        <f>('broad money'!AP140/100)*nGDP!AP140</f>
        <v>744569702638.65393</v>
      </c>
      <c r="AQ140">
        <f>('broad money'!AQ140/100)*nGDP!AQ140</f>
        <v>773931541800.44116</v>
      </c>
      <c r="AR140">
        <f>('broad money'!AR140/100)*nGDP!AR140</f>
        <v>717123991841.1615</v>
      </c>
      <c r="AS140">
        <f>('broad money'!AS140/100)*nGDP!AS140</f>
        <v>767453463498.68286</v>
      </c>
      <c r="AT140">
        <f>('broad money'!AT140/100)*nGDP!AT140</f>
        <v>854477077004.04333</v>
      </c>
      <c r="AU140">
        <f>('broad money'!AU140/100)*nGDP!AU140</f>
        <v>757053762569.28162</v>
      </c>
      <c r="AV140">
        <f>('broad money'!AV140/100)*nGDP!AV140</f>
        <v>811383888554.01929</v>
      </c>
      <c r="AW140">
        <f>('broad money'!AW140/100)*nGDP!AW140</f>
        <v>935129700095.67712</v>
      </c>
      <c r="AX140">
        <f>('broad money'!AX140/100)*nGDP!AX140</f>
        <v>1196582197628.5237</v>
      </c>
      <c r="AY140">
        <f>('broad money'!AY140/100)*nGDP!AY140</f>
        <v>1463181063392.1953</v>
      </c>
      <c r="AZ140">
        <f>('broad money'!AZ140/100)*nGDP!AZ140</f>
        <v>1856406628322.1567</v>
      </c>
      <c r="BA140">
        <f>('broad money'!BA140/100)*nGDP!BA140</f>
        <v>2199432404537.4961</v>
      </c>
      <c r="BB140">
        <f>('broad money'!BB140/100)*nGDP!BB140</f>
        <v>2265611058361.7705</v>
      </c>
      <c r="BC140">
        <f>('broad money'!BC140/100)*nGDP!BC140</f>
        <v>2796373819657.7979</v>
      </c>
      <c r="BD140">
        <f>('broad money'!BD140/100)*nGDP!BD140</f>
        <v>3325711248183.7866</v>
      </c>
      <c r="BE140">
        <f>('broad money'!BE140/100)*nGDP!BE140</f>
        <v>3446273805221.8877</v>
      </c>
      <c r="BF140">
        <f>('broad money'!BF140/100)*nGDP!BF140</f>
        <v>3586089541807.0854</v>
      </c>
      <c r="BG140">
        <f>('broad money'!BG140/100)*nGDP!BG140</f>
        <v>3778956022414.4668</v>
      </c>
      <c r="BH140">
        <f>('broad money'!BH140/100)*nGDP!BH140</f>
        <v>3207229281516.0776</v>
      </c>
      <c r="BI140">
        <f>('broad money'!BI140/100)*nGDP!BI140</f>
        <v>3305157433587.9302</v>
      </c>
      <c r="BJ140">
        <f>('broad money'!BJ140/100)*nGDP!BJ140</f>
        <v>3669724571742.2163</v>
      </c>
      <c r="BK140">
        <f>('broad money'!BK140/100)*nGDP!BK140</f>
        <v>3567478914171.6113</v>
      </c>
      <c r="BL140">
        <f>('broad money'!BL140/100)*nGDP!BL140</f>
        <v>3581997851912.9609</v>
      </c>
      <c r="BM140">
        <f>('broad money'!BM140/100)*nGDP!BM140</f>
        <v>3506217566964.8828</v>
      </c>
      <c r="BN140">
        <f>('broad money'!BN140/100)*nGDP!BN140</f>
        <v>3840564663597.8633</v>
      </c>
      <c r="BO140">
        <f>('broad money'!BO140/100)*nGDP!BO140</f>
        <v>4276386664917.9629</v>
      </c>
      <c r="BP140">
        <f>('broad money'!BP140/100)*nGDP!BP140</f>
        <v>5005530079984.7344</v>
      </c>
      <c r="BQ140">
        <f>('broad money'!BQ140/100)*nGDP!BQ140</f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f>('broad money'!E141/100)*nGDP!E141</f>
        <v>0</v>
      </c>
      <c r="F141">
        <f>('broad money'!F141/100)*nGDP!F141</f>
        <v>0</v>
      </c>
      <c r="G141">
        <f>('broad money'!G141/100)*nGDP!G141</f>
        <v>0</v>
      </c>
      <c r="H141">
        <f>('broad money'!H141/100)*nGDP!H141</f>
        <v>0</v>
      </c>
      <c r="I141">
        <f>('broad money'!I141/100)*nGDP!I141</f>
        <v>0</v>
      </c>
      <c r="J141">
        <f>('broad money'!J141/100)*nGDP!J141</f>
        <v>0</v>
      </c>
      <c r="K141">
        <f>('broad money'!K141/100)*nGDP!K141</f>
        <v>4020439570.1825795</v>
      </c>
      <c r="L141">
        <f>('broad money'!L141/100)*nGDP!L141</f>
        <v>4215944286.0090203</v>
      </c>
      <c r="M141">
        <f>('broad money'!M141/100)*nGDP!M141</f>
        <v>4583550797.5664778</v>
      </c>
      <c r="N141">
        <f>('broad money'!N141/100)*nGDP!N141</f>
        <v>5174543082.2587681</v>
      </c>
      <c r="O141">
        <f>('broad money'!O141/100)*nGDP!O141</f>
        <v>0</v>
      </c>
      <c r="P141">
        <f>('broad money'!P141/100)*nGDP!P141</f>
        <v>6281895692.2326021</v>
      </c>
      <c r="Q141">
        <f>('broad money'!Q141/100)*nGDP!Q141</f>
        <v>6959103929.844903</v>
      </c>
      <c r="R141">
        <f>('broad money'!R141/100)*nGDP!R141</f>
        <v>9143878966.3237858</v>
      </c>
      <c r="S141">
        <f>('broad money'!S141/100)*nGDP!S141</f>
        <v>11525424211.970507</v>
      </c>
      <c r="T141">
        <f>('broad money'!T141/100)*nGDP!T141</f>
        <v>12477956801.181995</v>
      </c>
      <c r="U141">
        <f>('broad money'!U141/100)*nGDP!U141</f>
        <v>13260127832.139605</v>
      </c>
      <c r="V141">
        <f>('broad money'!V141/100)*nGDP!V141</f>
        <v>15199727511.691597</v>
      </c>
      <c r="W141">
        <f>('broad money'!W141/100)*nGDP!W141</f>
        <v>18886984473.329666</v>
      </c>
      <c r="X141">
        <f>('broad money'!X141/100)*nGDP!X141</f>
        <v>20260149916.967243</v>
      </c>
      <c r="Y141">
        <f>('broad money'!Y141/100)*nGDP!Y141</f>
        <v>22798331513.865562</v>
      </c>
      <c r="Z141">
        <f>('broad money'!Z141/100)*nGDP!Z141</f>
        <v>24661744165.311546</v>
      </c>
      <c r="AA141">
        <f>('broad money'!AA141/100)*nGDP!AA141</f>
        <v>25369831390.258698</v>
      </c>
      <c r="AB141">
        <f>('broad money'!AB141/100)*nGDP!AB141</f>
        <v>35395918149.978645</v>
      </c>
      <c r="AC141">
        <f>('broad money'!AC141/100)*nGDP!AC141</f>
        <v>27035406914.085617</v>
      </c>
      <c r="AD141">
        <f>('broad money'!AD141/100)*nGDP!AD141</f>
        <v>29305599109.267502</v>
      </c>
      <c r="AE141">
        <f>('broad money'!AE141/100)*nGDP!AE141</f>
        <v>26305374035.584221</v>
      </c>
      <c r="AF141">
        <f>('broad money'!AF141/100)*nGDP!AF141</f>
        <v>28581015877.35181</v>
      </c>
      <c r="AG141">
        <f>('broad money'!AG141/100)*nGDP!AG141</f>
        <v>30326279632.954311</v>
      </c>
      <c r="AH141">
        <f>('broad money'!AH141/100)*nGDP!AH141</f>
        <v>33947100274.208321</v>
      </c>
      <c r="AI141">
        <f>('broad money'!AI141/100)*nGDP!AI141</f>
        <v>43385284721.97068</v>
      </c>
      <c r="AJ141">
        <f>('broad money'!AJ141/100)*nGDP!AJ141</f>
        <v>44918724824.997841</v>
      </c>
      <c r="AK141">
        <f>('broad money'!AK141/100)*nGDP!AK141</f>
        <v>39417503915.22274</v>
      </c>
      <c r="AL141">
        <f>('broad money'!AL141/100)*nGDP!AL141</f>
        <v>43330572890.939346</v>
      </c>
      <c r="AM141">
        <f>('broad money'!AM141/100)*nGDP!AM141</f>
        <v>43812455568.351486</v>
      </c>
      <c r="AN141">
        <f>('broad money'!AN141/100)*nGDP!AN141</f>
        <v>40270552389.516541</v>
      </c>
      <c r="AO141">
        <f>('broad money'!AO141/100)*nGDP!AO141</f>
        <v>39431544474.738548</v>
      </c>
      <c r="AP141">
        <f>('broad money'!AP141/100)*nGDP!AP141</f>
        <v>40654884413.859161</v>
      </c>
      <c r="AQ141">
        <f>('broad money'!AQ141/100)*nGDP!AQ141</f>
        <v>41848241613.820114</v>
      </c>
      <c r="AR141">
        <f>('broad money'!AR141/100)*nGDP!AR141</f>
        <v>45251883233.445313</v>
      </c>
      <c r="AS141">
        <f>('broad money'!AS141/100)*nGDP!AS141</f>
        <v>49111300374.034172</v>
      </c>
      <c r="AT141">
        <f>('broad money'!AT141/100)*nGDP!AT141</f>
        <v>207781987078.53229</v>
      </c>
      <c r="AU141">
        <f>('broad money'!AU141/100)*nGDP!AU141</f>
        <v>246731659333.02789</v>
      </c>
      <c r="AV141">
        <f>('broad money'!AV141/100)*nGDP!AV141</f>
        <v>273556427512.60663</v>
      </c>
      <c r="AW141">
        <f>('broad money'!AW141/100)*nGDP!AW141</f>
        <v>293531019168.61658</v>
      </c>
      <c r="AX141">
        <f>('broad money'!AX141/100)*nGDP!AX141</f>
        <v>352287853288.88538</v>
      </c>
      <c r="AY141">
        <f>('broad money'!AY141/100)*nGDP!AY141</f>
        <v>413726728627.9975</v>
      </c>
      <c r="AZ141">
        <f>('broad money'!AZ141/100)*nGDP!AZ141</f>
        <v>485902981425.45325</v>
      </c>
      <c r="BA141">
        <f>('broad money'!BA141/100)*nGDP!BA141</f>
        <v>619923112596.42468</v>
      </c>
      <c r="BB141">
        <f>('broad money'!BB141/100)*nGDP!BB141</f>
        <v>750159316740.34436</v>
      </c>
      <c r="BC141">
        <f>('broad money'!BC141/100)*nGDP!BC141</f>
        <v>802761348209.10254</v>
      </c>
      <c r="BD141">
        <f>('broad money'!BD141/100)*nGDP!BD141</f>
        <v>932228212642.23535</v>
      </c>
      <c r="BE141">
        <f>('broad money'!BE141/100)*nGDP!BE141</f>
        <v>1116610996995.0813</v>
      </c>
      <c r="BF141">
        <f>('broad money'!BF141/100)*nGDP!BF141</f>
        <v>1243145888104.0779</v>
      </c>
      <c r="BG141">
        <f>('broad money'!BG141/100)*nGDP!BG141</f>
        <v>1523272526207.6265</v>
      </c>
      <c r="BH141">
        <f>('broad money'!BH141/100)*nGDP!BH141</f>
        <v>379666432638.88049</v>
      </c>
      <c r="BI141">
        <f>('broad money'!BI141/100)*nGDP!BI141</f>
        <v>385617841476.03546</v>
      </c>
      <c r="BJ141">
        <f>('broad money'!BJ141/100)*nGDP!BJ141</f>
        <v>427363843028.14655</v>
      </c>
      <c r="BK141">
        <f>('broad money'!BK141/100)*nGDP!BK141</f>
        <v>462974008471.80798</v>
      </c>
      <c r="BL141">
        <f>('broad money'!BL141/100)*nGDP!BL141</f>
        <v>521281554590.54181</v>
      </c>
      <c r="BM141">
        <f>('broad money'!BM141/100)*nGDP!BM141</f>
        <v>588198662984.8175</v>
      </c>
      <c r="BN141">
        <f>('broad money'!BN141/100)*nGDP!BN141</f>
        <v>621820740313.43665</v>
      </c>
      <c r="BO141">
        <f>('broad money'!BO141/100)*nGDP!BO141</f>
        <v>680378998412.92224</v>
      </c>
      <c r="BP141">
        <f>('broad money'!BP141/100)*nGDP!BP141</f>
        <v>661704076868.04187</v>
      </c>
      <c r="BQ141">
        <f>('broad money'!BQ141/100)*nGDP!BQ141</f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f>('broad money'!E142/100)*nGDP!E142</f>
        <v>0</v>
      </c>
      <c r="F142">
        <f>('broad money'!F142/100)*nGDP!F142</f>
        <v>0</v>
      </c>
      <c r="G142">
        <f>('broad money'!G142/100)*nGDP!G142</f>
        <v>0</v>
      </c>
      <c r="H142">
        <f>('broad money'!H142/100)*nGDP!H142</f>
        <v>0</v>
      </c>
      <c r="I142">
        <f>('broad money'!I142/100)*nGDP!I142</f>
        <v>0</v>
      </c>
      <c r="J142">
        <f>('broad money'!J142/100)*nGDP!J142</f>
        <v>0</v>
      </c>
      <c r="K142">
        <f>('broad money'!K142/100)*nGDP!K142</f>
        <v>0</v>
      </c>
      <c r="L142">
        <f>('broad money'!L142/100)*nGDP!L142</f>
        <v>2483316250.1604505</v>
      </c>
      <c r="M142">
        <f>('broad money'!M142/100)*nGDP!M142</f>
        <v>2690051836.4718647</v>
      </c>
      <c r="N142">
        <f>('broad money'!N142/100)*nGDP!N142</f>
        <v>3101616341.3442693</v>
      </c>
      <c r="O142">
        <f>('broad money'!O142/100)*nGDP!O142</f>
        <v>3499971709.4914532</v>
      </c>
      <c r="P142">
        <f>('broad money'!P142/100)*nGDP!P142</f>
        <v>3757514122.8114228</v>
      </c>
      <c r="Q142">
        <f>('broad money'!Q142/100)*nGDP!Q142</f>
        <v>4655625022.7383308</v>
      </c>
      <c r="R142">
        <f>('broad money'!R142/100)*nGDP!R142</f>
        <v>5853918940.0305443</v>
      </c>
      <c r="S142">
        <f>('broad money'!S142/100)*nGDP!S142</f>
        <v>7774683130.8447409</v>
      </c>
      <c r="T142">
        <f>('broad money'!T142/100)*nGDP!T142</f>
        <v>9163541741.9861984</v>
      </c>
      <c r="U142">
        <f>('broad money'!U142/100)*nGDP!U142</f>
        <v>10234673629.647562</v>
      </c>
      <c r="V142">
        <f>('broad money'!V142/100)*nGDP!V142</f>
        <v>12239814117.362228</v>
      </c>
      <c r="W142">
        <f>('broad money'!W142/100)*nGDP!W142</f>
        <v>15930201173.453005</v>
      </c>
      <c r="X142">
        <f>('broad money'!X142/100)*nGDP!X142</f>
        <v>15553453827.536751</v>
      </c>
      <c r="Y142">
        <f>('broad money'!Y142/100)*nGDP!Y142</f>
        <v>18074003288.216515</v>
      </c>
      <c r="Z142">
        <f>('broad money'!Z142/100)*nGDP!Z142</f>
        <v>19529364669.874619</v>
      </c>
      <c r="AA142">
        <f>('broad money'!AA142/100)*nGDP!AA142</f>
        <v>20859575842.882553</v>
      </c>
      <c r="AB142">
        <f>('broad money'!AB142/100)*nGDP!AB142</f>
        <v>31980370163.509628</v>
      </c>
      <c r="AC142">
        <f>('broad money'!AC142/100)*nGDP!AC142</f>
        <v>25732552937.99065</v>
      </c>
      <c r="AD142">
        <f>('broad money'!AD142/100)*nGDP!AD142</f>
        <v>25914162741.6208</v>
      </c>
      <c r="AE142">
        <f>('broad money'!AE142/100)*nGDP!AE142</f>
        <v>23618594939.710125</v>
      </c>
      <c r="AF142">
        <f>('broad money'!AF142/100)*nGDP!AF142</f>
        <v>21819254962.257458</v>
      </c>
      <c r="AG142">
        <f>('broad money'!AG142/100)*nGDP!AG142</f>
        <v>19421568453.416092</v>
      </c>
      <c r="AH142">
        <f>('broad money'!AH142/100)*nGDP!AH142</f>
        <v>21242710815.368088</v>
      </c>
      <c r="AI142">
        <f>('broad money'!AI142/100)*nGDP!AI142</f>
        <v>31122418544.721611</v>
      </c>
      <c r="AJ142">
        <f>('broad money'!AJ142/100)*nGDP!AJ142</f>
        <v>32062761382.375755</v>
      </c>
      <c r="AK142">
        <f>('broad money'!AK142/100)*nGDP!AK142</f>
        <v>26415297272.62051</v>
      </c>
      <c r="AL142">
        <f>('broad money'!AL142/100)*nGDP!AL142</f>
        <v>33927642607.637997</v>
      </c>
      <c r="AM142">
        <f>('broad money'!AM142/100)*nGDP!AM142</f>
        <v>30149343959.274418</v>
      </c>
      <c r="AN142">
        <f>('broad money'!AN142/100)*nGDP!AN142</f>
        <v>22779776249.827354</v>
      </c>
      <c r="AO142">
        <f>('broad money'!AO142/100)*nGDP!AO142</f>
        <v>20747903383.073296</v>
      </c>
      <c r="AP142">
        <f>('broad money'!AP142/100)*nGDP!AP142</f>
        <v>21597026393.615372</v>
      </c>
      <c r="AQ142">
        <f>('broad money'!AQ142/100)*nGDP!AQ142</f>
        <v>23132518909.318199</v>
      </c>
      <c r="AR142">
        <f>('broad money'!AR142/100)*nGDP!AR142</f>
        <v>24544792114.536522</v>
      </c>
      <c r="AS142">
        <f>('broad money'!AS142/100)*nGDP!AS142</f>
        <v>28180472887.517345</v>
      </c>
      <c r="AT142">
        <f>('broad money'!AT142/100)*nGDP!AT142</f>
        <v>198769316907.54599</v>
      </c>
      <c r="AU142">
        <f>('broad money'!AU142/100)*nGDP!AU142</f>
        <v>241518911808.85297</v>
      </c>
      <c r="AV142">
        <f>('broad money'!AV142/100)*nGDP!AV142</f>
        <v>266793300904.89456</v>
      </c>
      <c r="AW142">
        <f>('broad money'!AW142/100)*nGDP!AW142</f>
        <v>282174857579.44055</v>
      </c>
      <c r="AX142">
        <f>('broad money'!AX142/100)*nGDP!AX142</f>
        <v>341505269748.92578</v>
      </c>
      <c r="AY142">
        <f>('broad money'!AY142/100)*nGDP!AY142</f>
        <v>391217991627.39148</v>
      </c>
      <c r="AZ142">
        <f>('broad money'!AZ142/100)*nGDP!AZ142</f>
        <v>454894697492.672</v>
      </c>
      <c r="BA142">
        <f>('broad money'!BA142/100)*nGDP!BA142</f>
        <v>574757913640.53589</v>
      </c>
      <c r="BB142">
        <f>('broad money'!BB142/100)*nGDP!BB142</f>
        <v>661081063346.91248</v>
      </c>
      <c r="BC142">
        <f>('broad money'!BC142/100)*nGDP!BC142</f>
        <v>707566571811.93311</v>
      </c>
      <c r="BD142">
        <f>('broad money'!BD142/100)*nGDP!BD142</f>
        <v>783674534888.78967</v>
      </c>
      <c r="BE142">
        <f>('broad money'!BE142/100)*nGDP!BE142</f>
        <v>1037660728018.9178</v>
      </c>
      <c r="BF142">
        <f>('broad money'!BF142/100)*nGDP!BF142</f>
        <v>1067650864636.6542</v>
      </c>
      <c r="BG142">
        <f>('broad money'!BG142/100)*nGDP!BG142</f>
        <v>1426476846644.9514</v>
      </c>
      <c r="BH142">
        <f>('broad money'!BH142/100)*nGDP!BH142</f>
        <v>82821785232.842361</v>
      </c>
      <c r="BI142">
        <f>('broad money'!BI142/100)*nGDP!BI142</f>
        <v>74068969363.987854</v>
      </c>
      <c r="BJ142">
        <f>('broad money'!BJ142/100)*nGDP!BJ142</f>
        <v>77995029581.931717</v>
      </c>
      <c r="BK142">
        <f>('broad money'!BK142/100)*nGDP!BK142</f>
        <v>84763746662.748856</v>
      </c>
      <c r="BL142">
        <f>('broad money'!BL142/100)*nGDP!BL142</f>
        <v>99824073987.403564</v>
      </c>
      <c r="BM142">
        <f>('broad money'!BM142/100)*nGDP!BM142</f>
        <v>103535624704.41167</v>
      </c>
      <c r="BN142">
        <f>('broad money'!BN142/100)*nGDP!BN142</f>
        <v>0</v>
      </c>
      <c r="BO142">
        <f>('broad money'!BO142/100)*nGDP!BO142</f>
        <v>0</v>
      </c>
      <c r="BP142">
        <f>('broad money'!BP142/100)*nGDP!BP142</f>
        <v>0</v>
      </c>
      <c r="BQ142">
        <f>('broad money'!BQ142/100)*nGDP!BQ142</f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f>('broad money'!E143/100)*nGDP!E143</f>
        <v>0</v>
      </c>
      <c r="F143">
        <f>('broad money'!F143/100)*nGDP!F143</f>
        <v>0</v>
      </c>
      <c r="G143">
        <f>('broad money'!G143/100)*nGDP!G143</f>
        <v>0</v>
      </c>
      <c r="H143">
        <f>('broad money'!H143/100)*nGDP!H143</f>
        <v>0</v>
      </c>
      <c r="I143">
        <f>('broad money'!I143/100)*nGDP!I143</f>
        <v>0</v>
      </c>
      <c r="J143">
        <f>('broad money'!J143/100)*nGDP!J143</f>
        <v>0</v>
      </c>
      <c r="K143">
        <f>('broad money'!K143/100)*nGDP!K143</f>
        <v>0</v>
      </c>
      <c r="L143">
        <f>('broad money'!L143/100)*nGDP!L143</f>
        <v>0</v>
      </c>
      <c r="M143">
        <f>('broad money'!M143/100)*nGDP!M143</f>
        <v>0</v>
      </c>
      <c r="N143">
        <f>('broad money'!N143/100)*nGDP!N143</f>
        <v>0</v>
      </c>
      <c r="O143">
        <f>('broad money'!O143/100)*nGDP!O143</f>
        <v>0</v>
      </c>
      <c r="P143">
        <f>('broad money'!P143/100)*nGDP!P143</f>
        <v>0</v>
      </c>
      <c r="Q143">
        <f>('broad money'!Q143/100)*nGDP!Q143</f>
        <v>0</v>
      </c>
      <c r="R143">
        <f>('broad money'!R143/100)*nGDP!R143</f>
        <v>0</v>
      </c>
      <c r="S143">
        <f>('broad money'!S143/100)*nGDP!S143</f>
        <v>0</v>
      </c>
      <c r="T143">
        <f>('broad money'!T143/100)*nGDP!T143</f>
        <v>0</v>
      </c>
      <c r="U143">
        <f>('broad money'!U143/100)*nGDP!U143</f>
        <v>0</v>
      </c>
      <c r="V143">
        <f>('broad money'!V143/100)*nGDP!V143</f>
        <v>0</v>
      </c>
      <c r="W143">
        <f>('broad money'!W143/100)*nGDP!W143</f>
        <v>0</v>
      </c>
      <c r="X143">
        <f>('broad money'!X143/100)*nGDP!X143</f>
        <v>0</v>
      </c>
      <c r="Y143">
        <f>('broad money'!Y143/100)*nGDP!Y143</f>
        <v>0</v>
      </c>
      <c r="Z143">
        <f>('broad money'!Z143/100)*nGDP!Z143</f>
        <v>0</v>
      </c>
      <c r="AA143">
        <f>('broad money'!AA143/100)*nGDP!AA143</f>
        <v>0</v>
      </c>
      <c r="AB143">
        <f>('broad money'!AB143/100)*nGDP!AB143</f>
        <v>0</v>
      </c>
      <c r="AC143">
        <f>('broad money'!AC143/100)*nGDP!AC143</f>
        <v>0</v>
      </c>
      <c r="AD143">
        <f>('broad money'!AD143/100)*nGDP!AD143</f>
        <v>0</v>
      </c>
      <c r="AE143">
        <f>('broad money'!AE143/100)*nGDP!AE143</f>
        <v>0</v>
      </c>
      <c r="AF143">
        <f>('broad money'!AF143/100)*nGDP!AF143</f>
        <v>0</v>
      </c>
      <c r="AG143">
        <f>('broad money'!AG143/100)*nGDP!AG143</f>
        <v>0</v>
      </c>
      <c r="AH143">
        <f>('broad money'!AH143/100)*nGDP!AH143</f>
        <v>0</v>
      </c>
      <c r="AI143">
        <f>('broad money'!AI143/100)*nGDP!AI143</f>
        <v>0</v>
      </c>
      <c r="AJ143">
        <f>('broad money'!AJ143/100)*nGDP!AJ143</f>
        <v>0</v>
      </c>
      <c r="AK143">
        <f>('broad money'!AK143/100)*nGDP!AK143</f>
        <v>0</v>
      </c>
      <c r="AL143">
        <f>('broad money'!AL143/100)*nGDP!AL143</f>
        <v>0</v>
      </c>
      <c r="AM143">
        <f>('broad money'!AM143/100)*nGDP!AM143</f>
        <v>0</v>
      </c>
      <c r="AN143">
        <f>('broad money'!AN143/100)*nGDP!AN143</f>
        <v>0</v>
      </c>
      <c r="AO143">
        <f>('broad money'!AO143/100)*nGDP!AO143</f>
        <v>0</v>
      </c>
      <c r="AP143">
        <f>('broad money'!AP143/100)*nGDP!AP143</f>
        <v>0</v>
      </c>
      <c r="AQ143">
        <f>('broad money'!AQ143/100)*nGDP!AQ143</f>
        <v>0</v>
      </c>
      <c r="AR143">
        <f>('broad money'!AR143/100)*nGDP!AR143</f>
        <v>0</v>
      </c>
      <c r="AS143">
        <f>('broad money'!AS143/100)*nGDP!AS143</f>
        <v>0</v>
      </c>
      <c r="AT143">
        <f>('broad money'!AT143/100)*nGDP!AT143</f>
        <v>0</v>
      </c>
      <c r="AU143">
        <f>('broad money'!AU143/100)*nGDP!AU143</f>
        <v>0</v>
      </c>
      <c r="AV143">
        <f>('broad money'!AV143/100)*nGDP!AV143</f>
        <v>0</v>
      </c>
      <c r="AW143">
        <f>('broad money'!AW143/100)*nGDP!AW143</f>
        <v>0</v>
      </c>
      <c r="AX143">
        <f>('broad money'!AX143/100)*nGDP!AX143</f>
        <v>0</v>
      </c>
      <c r="AY143">
        <f>('broad money'!AY143/100)*nGDP!AY143</f>
        <v>0</v>
      </c>
      <c r="AZ143">
        <f>('broad money'!AZ143/100)*nGDP!AZ143</f>
        <v>0</v>
      </c>
      <c r="BA143">
        <f>('broad money'!BA143/100)*nGDP!BA143</f>
        <v>0</v>
      </c>
      <c r="BB143">
        <f>('broad money'!BB143/100)*nGDP!BB143</f>
        <v>0</v>
      </c>
      <c r="BC143">
        <f>('broad money'!BC143/100)*nGDP!BC143</f>
        <v>0</v>
      </c>
      <c r="BD143">
        <f>('broad money'!BD143/100)*nGDP!BD143</f>
        <v>0</v>
      </c>
      <c r="BE143">
        <f>('broad money'!BE143/100)*nGDP!BE143</f>
        <v>0</v>
      </c>
      <c r="BF143">
        <f>('broad money'!BF143/100)*nGDP!BF143</f>
        <v>0</v>
      </c>
      <c r="BG143">
        <f>('broad money'!BG143/100)*nGDP!BG143</f>
        <v>0</v>
      </c>
      <c r="BH143">
        <f>('broad money'!BH143/100)*nGDP!BH143</f>
        <v>0</v>
      </c>
      <c r="BI143">
        <f>('broad money'!BI143/100)*nGDP!BI143</f>
        <v>0</v>
      </c>
      <c r="BJ143">
        <f>('broad money'!BJ143/100)*nGDP!BJ143</f>
        <v>0</v>
      </c>
      <c r="BK143">
        <f>('broad money'!BK143/100)*nGDP!BK143</f>
        <v>0</v>
      </c>
      <c r="BL143">
        <f>('broad money'!BL143/100)*nGDP!BL143</f>
        <v>0</v>
      </c>
      <c r="BM143">
        <f>('broad money'!BM143/100)*nGDP!BM143</f>
        <v>0</v>
      </c>
      <c r="BN143">
        <f>('broad money'!BN143/100)*nGDP!BN143</f>
        <v>0</v>
      </c>
      <c r="BO143">
        <f>('broad money'!BO143/100)*nGDP!BO143</f>
        <v>0</v>
      </c>
      <c r="BP143">
        <f>('broad money'!BP143/100)*nGDP!BP143</f>
        <v>0</v>
      </c>
      <c r="BQ143">
        <f>('broad money'!BQ143/100)*nGDP!BQ143</f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f>('broad money'!E144/100)*nGDP!E144</f>
        <v>326470588.23529333</v>
      </c>
      <c r="F144">
        <f>('broad money'!F144/100)*nGDP!F144</f>
        <v>340756302.52100945</v>
      </c>
      <c r="G144">
        <f>('broad money'!G144/100)*nGDP!G144</f>
        <v>355761316.87242663</v>
      </c>
      <c r="H144">
        <f>('broad money'!H144/100)*nGDP!H144</f>
        <v>366823529.41176331</v>
      </c>
      <c r="I144">
        <f>('broad money'!I144/100)*nGDP!I144</f>
        <v>374789915.96638578</v>
      </c>
      <c r="J144">
        <f>('broad money'!J144/100)*nGDP!J144</f>
        <v>485567226.89075488</v>
      </c>
      <c r="K144">
        <f>('broad money'!K144/100)*nGDP!K144</f>
        <v>475756302.52100646</v>
      </c>
      <c r="L144">
        <f>('broad money'!L144/100)*nGDP!L144</f>
        <v>517942386.83127505</v>
      </c>
      <c r="M144">
        <f>('broad money'!M144/100)*nGDP!M144</f>
        <v>460789915.96638751</v>
      </c>
      <c r="N144">
        <f>('broad money'!N144/100)*nGDP!N144</f>
        <v>485075630.25210005</v>
      </c>
      <c r="O144">
        <f>('broad money'!O144/100)*nGDP!O144</f>
        <v>525697478.9915964</v>
      </c>
      <c r="P144">
        <f>('broad money'!P144/100)*nGDP!P144</f>
        <v>583591905.56492341</v>
      </c>
      <c r="Q144">
        <f>('broad money'!Q144/100)*nGDP!Q144</f>
        <v>670351758.79396963</v>
      </c>
      <c r="R144">
        <f>('broad money'!R144/100)*nGDP!R144</f>
        <v>643109374.99999857</v>
      </c>
      <c r="S144">
        <f>('broad money'!S144/100)*nGDP!S144</f>
        <v>692962406.01503694</v>
      </c>
      <c r="T144">
        <f>('broad money'!T144/100)*nGDP!T144</f>
        <v>680399429.38659215</v>
      </c>
      <c r="U144">
        <f>('broad money'!U144/100)*nGDP!U144</f>
        <v>751403091.55766714</v>
      </c>
      <c r="V144">
        <f>('broad money'!V144/100)*nGDP!V144</f>
        <v>994780157.83539963</v>
      </c>
      <c r="W144">
        <f>('broad money'!W144/100)*nGDP!W144</f>
        <v>742664958.36002433</v>
      </c>
      <c r="X144">
        <f>('broad money'!X144/100)*nGDP!X144</f>
        <v>1062999357.7392418</v>
      </c>
      <c r="Y144">
        <f>('broad money'!Y144/100)*nGDP!Y144</f>
        <v>1288729582.5771346</v>
      </c>
      <c r="Z144">
        <f>('broad money'!Z144/100)*nGDP!Z144</f>
        <v>1326550649.3506501</v>
      </c>
      <c r="AA144">
        <f>('broad money'!AA144/100)*nGDP!AA144</f>
        <v>1538370975.4925506</v>
      </c>
      <c r="AB144">
        <f>('broad money'!AB144/100)*nGDP!AB144</f>
        <v>1645201869.9532535</v>
      </c>
      <c r="AC144">
        <f>('broad money'!AC144/100)*nGDP!AC144</f>
        <v>1765404874.2138319</v>
      </c>
      <c r="AD144">
        <f>('broad money'!AD144/100)*nGDP!AD144</f>
        <v>1865077319.5876269</v>
      </c>
      <c r="AE144">
        <f>('broad money'!AE144/100)*nGDP!AE144</f>
        <v>1884396859.3861511</v>
      </c>
      <c r="AF144">
        <f>('broad money'!AF144/100)*nGDP!AF144</f>
        <v>2070411005.4347837</v>
      </c>
      <c r="AG144">
        <f>('broad money'!AG144/100)*nGDP!AG144</f>
        <v>2200946243.3197083</v>
      </c>
      <c r="AH144">
        <f>('broad money'!AH144/100)*nGDP!AH144</f>
        <v>2104272482.8848834</v>
      </c>
      <c r="AI144">
        <f>('broad money'!AI144/100)*nGDP!AI144</f>
        <v>2269898592.313529</v>
      </c>
      <c r="AJ144">
        <f>('broad money'!AJ144/100)*nGDP!AJ144</f>
        <v>2678766125.5627308</v>
      </c>
      <c r="AK144">
        <f>('broad money'!AK144/100)*nGDP!AK144</f>
        <v>2953278177.0476861</v>
      </c>
      <c r="AL144">
        <f>('broad money'!AL144/100)*nGDP!AL144</f>
        <v>3303198067.1345634</v>
      </c>
      <c r="AM144">
        <f>('broad money'!AM144/100)*nGDP!AM144</f>
        <v>3864864440.0944848</v>
      </c>
      <c r="AN144">
        <f>('broad money'!AN144/100)*nGDP!AN144</f>
        <v>5062277073.1707287</v>
      </c>
      <c r="AO144">
        <f>('broad money'!AO144/100)*nGDP!AO144</f>
        <v>5222650624.2084427</v>
      </c>
      <c r="AP144">
        <f>('broad money'!AP144/100)*nGDP!AP144</f>
        <v>5656350228.8523397</v>
      </c>
      <c r="AQ144">
        <f>('broad money'!AQ144/100)*nGDP!AQ144</f>
        <v>5860994569.4336529</v>
      </c>
      <c r="AR144">
        <f>('broad money'!AR144/100)*nGDP!AR144</f>
        <v>6063406002.2649889</v>
      </c>
      <c r="AS144">
        <f>('broad money'!AS144/100)*nGDP!AS144</f>
        <v>6277384755.2265911</v>
      </c>
      <c r="AT144">
        <f>('broad money'!AT144/100)*nGDP!AT144</f>
        <v>6145128692.9275007</v>
      </c>
      <c r="AU144">
        <f>('broad money'!AU144/100)*nGDP!AU144</f>
        <v>6507199456.4081078</v>
      </c>
      <c r="AV144">
        <f>('broad money'!AV144/100)*nGDP!AV144</f>
        <v>7437162619.1462889</v>
      </c>
      <c r="AW144">
        <f>('broad money'!AW144/100)*nGDP!AW144</f>
        <v>8485393013.1435766</v>
      </c>
      <c r="AX144">
        <f>('broad money'!AX144/100)*nGDP!AX144</f>
        <v>10171797614.8978</v>
      </c>
      <c r="AY144">
        <f>('broad money'!AY144/100)*nGDP!AY144</f>
        <v>11591670830.949533</v>
      </c>
      <c r="AZ144">
        <f>('broad money'!AZ144/100)*nGDP!AZ144</f>
        <v>12691871273.655893</v>
      </c>
      <c r="BA144">
        <f>('broad money'!BA144/100)*nGDP!BA144</f>
        <v>14056196228.774801</v>
      </c>
      <c r="BB144">
        <f>('broad money'!BB144/100)*nGDP!BB144</f>
        <v>15713173584.137875</v>
      </c>
      <c r="BC144">
        <f>('broad money'!BC144/100)*nGDP!BC144</f>
        <v>18497428376.461376</v>
      </c>
      <c r="BD144">
        <f>('broad money'!BD144/100)*nGDP!BD144</f>
        <v>28370156125.400051</v>
      </c>
      <c r="BE144">
        <f>('broad money'!BE144/100)*nGDP!BE144</f>
        <v>28915310616.440617</v>
      </c>
      <c r="BF144">
        <f>('broad money'!BF144/100)*nGDP!BF144</f>
        <v>33226198995.999947</v>
      </c>
      <c r="BG144">
        <f>('broad money'!BG144/100)*nGDP!BG144</f>
        <v>37610393528.340988</v>
      </c>
      <c r="BH144">
        <f>('broad money'!BH144/100)*nGDP!BH144</f>
        <v>42277447964.299026</v>
      </c>
      <c r="BI144">
        <f>('broad money'!BI144/100)*nGDP!BI144</f>
        <v>45860311788.180023</v>
      </c>
      <c r="BJ144">
        <f>('broad money'!BJ144/100)*nGDP!BJ144</f>
        <v>51420833526.35199</v>
      </c>
      <c r="BK144">
        <f>('broad money'!BK144/100)*nGDP!BK144</f>
        <v>53734461559.459038</v>
      </c>
      <c r="BL144">
        <f>('broad money'!BL144/100)*nGDP!BL144</f>
        <v>52920469663.907372</v>
      </c>
      <c r="BM144">
        <f>('broad money'!BM144/100)*nGDP!BM144</f>
        <v>0</v>
      </c>
      <c r="BN144">
        <f>('broad money'!BN144/100)*nGDP!BN144</f>
        <v>0</v>
      </c>
      <c r="BO144">
        <f>('broad money'!BO144/100)*nGDP!BO144</f>
        <v>0</v>
      </c>
      <c r="BP144">
        <f>('broad money'!BP144/100)*nGDP!BP144</f>
        <v>0</v>
      </c>
      <c r="BQ144">
        <f>('broad money'!BQ144/100)*nGDP!BQ144</f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f>('broad money'!E145/100)*nGDP!E145</f>
        <v>19070290133.514145</v>
      </c>
      <c r="F145">
        <f>('broad money'!F145/100)*nGDP!F145</f>
        <v>20273455932.776207</v>
      </c>
      <c r="G145">
        <f>('broad money'!G145/100)*nGDP!G145</f>
        <v>20867878111.390556</v>
      </c>
      <c r="H145">
        <f>('broad money'!H145/100)*nGDP!H145</f>
        <v>22973484647.610146</v>
      </c>
      <c r="I145">
        <f>('broad money'!I145/100)*nGDP!I145</f>
        <v>25181880157.135647</v>
      </c>
      <c r="J145">
        <f>('broad money'!J145/100)*nGDP!J145</f>
        <v>27468486966.747364</v>
      </c>
      <c r="K145">
        <f>('broad money'!K145/100)*nGDP!K145</f>
        <v>24598025462.4557</v>
      </c>
      <c r="L145">
        <f>('broad money'!L145/100)*nGDP!L145</f>
        <v>25940328069.266151</v>
      </c>
      <c r="M145">
        <f>('broad money'!M145/100)*nGDP!M145</f>
        <v>28514419084.67762</v>
      </c>
      <c r="N145">
        <f>('broad money'!N145/100)*nGDP!N145</f>
        <v>32124625710.48716</v>
      </c>
      <c r="O145">
        <f>('broad money'!O145/100)*nGDP!O145</f>
        <v>35225511014.141548</v>
      </c>
      <c r="P145">
        <f>('broad money'!P145/100)*nGDP!P145</f>
        <v>39270008357.595314</v>
      </c>
      <c r="Q145">
        <f>('broad money'!Q145/100)*nGDP!Q145</f>
        <v>43232069613.742928</v>
      </c>
      <c r="R145">
        <f>('broad money'!R145/100)*nGDP!R145</f>
        <v>49211312819.077202</v>
      </c>
      <c r="S145">
        <f>('broad money'!S145/100)*nGDP!S145</f>
        <v>56100435747.464462</v>
      </c>
      <c r="T145">
        <f>('broad money'!T145/100)*nGDP!T145</f>
        <v>64046817670.299103</v>
      </c>
      <c r="U145">
        <f>('broad money'!U145/100)*nGDP!U145</f>
        <v>77066332928.729111</v>
      </c>
      <c r="V145">
        <f>('broad money'!V145/100)*nGDP!V145</f>
        <v>93410260064.40155</v>
      </c>
      <c r="W145">
        <f>('broad money'!W145/100)*nGDP!W145</f>
        <v>111345805731.97566</v>
      </c>
      <c r="X145">
        <f>('broad money'!X145/100)*nGDP!X145</f>
        <v>133778918742.49945</v>
      </c>
      <c r="Y145">
        <f>('broad money'!Y145/100)*nGDP!Y145</f>
        <v>166129783301.85059</v>
      </c>
      <c r="Z145">
        <f>('broad money'!Z145/100)*nGDP!Z145</f>
        <v>173767513122.75388</v>
      </c>
      <c r="AA145">
        <f>('broad money'!AA145/100)*nGDP!AA145</f>
        <v>186405883997.0939</v>
      </c>
      <c r="AB145">
        <f>('broad money'!AB145/100)*nGDP!AB145</f>
        <v>196916717205.29297</v>
      </c>
      <c r="AC145">
        <f>('broad money'!AC145/100)*nGDP!AC145</f>
        <v>199072110854.97751</v>
      </c>
      <c r="AD145">
        <f>('broad money'!AD145/100)*nGDP!AD145</f>
        <v>218494808997.1402</v>
      </c>
      <c r="AE145">
        <f>('broad money'!AE145/100)*nGDP!AE145</f>
        <v>234261609317.47968</v>
      </c>
      <c r="AF145">
        <f>('broad money'!AF145/100)*nGDP!AF145</f>
        <v>263819682480.84491</v>
      </c>
      <c r="AG145">
        <f>('broad money'!AG145/100)*nGDP!AG145</f>
        <v>274790712601.23517</v>
      </c>
      <c r="AH145">
        <f>('broad money'!AH145/100)*nGDP!AH145</f>
        <v>271284894730.10245</v>
      </c>
      <c r="AI145">
        <f>('broad money'!AI145/100)*nGDP!AI145</f>
        <v>291265456951.25079</v>
      </c>
      <c r="AJ145">
        <f>('broad money'!AJ145/100)*nGDP!AJ145</f>
        <v>277025552692.30975</v>
      </c>
      <c r="AK145">
        <f>('broad money'!AK145/100)*nGDP!AK145</f>
        <v>299978380219.7666</v>
      </c>
      <c r="AL145">
        <f>('broad money'!AL145/100)*nGDP!AL145</f>
        <v>310949132257.297</v>
      </c>
      <c r="AM145">
        <f>('broad money'!AM145/100)*nGDP!AM145</f>
        <v>361803000010.05884</v>
      </c>
      <c r="AN145">
        <f>('broad money'!AN145/100)*nGDP!AN145</f>
        <v>395049800589.5943</v>
      </c>
      <c r="AO145">
        <f>('broad money'!AO145/100)*nGDP!AO145</f>
        <v>443713123981.17523</v>
      </c>
      <c r="AP145">
        <f>('broad money'!AP145/100)*nGDP!AP145</f>
        <v>490962470268.18225</v>
      </c>
      <c r="AQ145">
        <f>('broad money'!AQ145/100)*nGDP!AQ145</f>
        <v>505900115019.70886</v>
      </c>
      <c r="AR145">
        <f>('broad money'!AR145/100)*nGDP!AR145</f>
        <v>547754398377.24646</v>
      </c>
      <c r="AS145">
        <f>('broad money'!AS145/100)*nGDP!AS145</f>
        <v>585450675914.1803</v>
      </c>
      <c r="AT145">
        <f>('broad money'!AT145/100)*nGDP!AT145</f>
        <v>630748930214.99182</v>
      </c>
      <c r="AU145">
        <f>('broad money'!AU145/100)*nGDP!AU145</f>
        <v>696542585678.21045</v>
      </c>
      <c r="AV145">
        <f>('broad money'!AV145/100)*nGDP!AV145</f>
        <v>795873819118.75146</v>
      </c>
      <c r="AW145">
        <f>('broad money'!AW145/100)*nGDP!AW145</f>
        <v>915364278775.5415</v>
      </c>
      <c r="AX145">
        <f>('broad money'!AX145/100)*nGDP!AX145</f>
        <v>1057715576356.29</v>
      </c>
      <c r="AY145">
        <f>('broad money'!AY145/100)*nGDP!AY145</f>
        <v>1280268606422.801</v>
      </c>
      <c r="AZ145">
        <f>('broad money'!AZ145/100)*nGDP!AZ145</f>
        <v>1683617487267.5581</v>
      </c>
      <c r="BA145">
        <f>('broad money'!BA145/100)*nGDP!BA145</f>
        <v>1889271148888.8989</v>
      </c>
      <c r="BB145">
        <f>('broad money'!BB145/100)*nGDP!BB145</f>
        <v>2096262196774.0518</v>
      </c>
      <c r="BC145">
        <f>('broad money'!BC145/100)*nGDP!BC145</f>
        <v>2466832264258.2842</v>
      </c>
      <c r="BD145">
        <f>('broad money'!BD145/100)*nGDP!BD145</f>
        <v>2727619655080.522</v>
      </c>
      <c r="BE145">
        <f>('broad money'!BE145/100)*nGDP!BE145</f>
        <v>2821656742538.7832</v>
      </c>
      <c r="BF145">
        <f>('broad money'!BF145/100)*nGDP!BF145</f>
        <v>3020505682983.3765</v>
      </c>
      <c r="BG145">
        <f>('broad money'!BG145/100)*nGDP!BG145</f>
        <v>3292275238393.5459</v>
      </c>
      <c r="BH145">
        <f>('broad money'!BH145/100)*nGDP!BH145</f>
        <v>3428430448957.1909</v>
      </c>
      <c r="BI145">
        <f>('broad money'!BI145/100)*nGDP!BI145</f>
        <v>3685607123971.3965</v>
      </c>
      <c r="BJ145">
        <f>('broad money'!BJ145/100)*nGDP!BJ145</f>
        <v>3944675953871.5034</v>
      </c>
      <c r="BK145">
        <f>('broad money'!BK145/100)*nGDP!BK145</f>
        <v>3986518271219.1841</v>
      </c>
      <c r="BL145">
        <f>('broad money'!BL145/100)*nGDP!BL145</f>
        <v>4315322852652.5298</v>
      </c>
      <c r="BM145">
        <f>('broad money'!BM145/100)*nGDP!BM145</f>
        <v>4751660236116.9961</v>
      </c>
      <c r="BN145">
        <f>('broad money'!BN145/100)*nGDP!BN145</f>
        <v>5242046255122.3057</v>
      </c>
      <c r="BO145">
        <f>('broad money'!BO145/100)*nGDP!BO145</f>
        <v>0</v>
      </c>
      <c r="BP145">
        <f>('broad money'!BP145/100)*nGDP!BP145</f>
        <v>0</v>
      </c>
      <c r="BQ145">
        <f>('broad money'!BQ145/100)*nGDP!BQ145</f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f>('broad money'!E146/100)*nGDP!E146</f>
        <v>0</v>
      </c>
      <c r="F146">
        <f>('broad money'!F146/100)*nGDP!F146</f>
        <v>0</v>
      </c>
      <c r="G146">
        <f>('broad money'!G146/100)*nGDP!G146</f>
        <v>57211465729.283485</v>
      </c>
      <c r="H146">
        <f>('broad money'!H146/100)*nGDP!H146</f>
        <v>62469509017.946777</v>
      </c>
      <c r="I146">
        <f>('broad money'!I146/100)*nGDP!I146</f>
        <v>69683606097.237503</v>
      </c>
      <c r="J146">
        <f>('broad money'!J146/100)*nGDP!J146</f>
        <v>84472541066.589203</v>
      </c>
      <c r="K146">
        <f>('broad money'!K146/100)*nGDP!K146</f>
        <v>86093526362.145859</v>
      </c>
      <c r="L146">
        <f>('broad money'!L146/100)*nGDP!L146</f>
        <v>91936359744.609177</v>
      </c>
      <c r="M146">
        <f>('broad money'!M146/100)*nGDP!M146</f>
        <v>101658694266.34209</v>
      </c>
      <c r="N146">
        <f>('broad money'!N146/100)*nGDP!N146</f>
        <v>114692381139.88858</v>
      </c>
      <c r="O146">
        <f>('broad money'!O146/100)*nGDP!O146</f>
        <v>129894757541.36186</v>
      </c>
      <c r="P146">
        <f>('broad money'!P146/100)*nGDP!P146</f>
        <v>142742197891.54318</v>
      </c>
      <c r="Q146">
        <f>('broad money'!Q146/100)*nGDP!Q146</f>
        <v>168334879434.75793</v>
      </c>
      <c r="R146">
        <f>('broad money'!R146/100)*nGDP!R146</f>
        <v>212655743620.43652</v>
      </c>
      <c r="S146">
        <f>('broad money'!S146/100)*nGDP!S146</f>
        <v>255961245660.31454</v>
      </c>
      <c r="T146">
        <f>('broad money'!T146/100)*nGDP!T146</f>
        <v>292672365927.79498</v>
      </c>
      <c r="U146">
        <f>('broad money'!U146/100)*nGDP!U146</f>
        <v>328749047018.37598</v>
      </c>
      <c r="V146">
        <f>('broad money'!V146/100)*nGDP!V146</f>
        <v>368786882254.61768</v>
      </c>
      <c r="W146">
        <f>('broad money'!W146/100)*nGDP!W146</f>
        <v>428699216962.14594</v>
      </c>
      <c r="X146">
        <f>('broad money'!X146/100)*nGDP!X146</f>
        <v>532792360603.59509</v>
      </c>
      <c r="Y146">
        <f>('broad money'!Y146/100)*nGDP!Y146</f>
        <v>641648895109.73889</v>
      </c>
      <c r="Z146">
        <f>('broad money'!Z146/100)*nGDP!Z146</f>
        <v>707094797772.29993</v>
      </c>
      <c r="AA146">
        <f>('broad money'!AA146/100)*nGDP!AA146</f>
        <v>721890397778.73242</v>
      </c>
      <c r="AB146">
        <f>('broad money'!AB146/100)*nGDP!AB146</f>
        <v>772706484193.01917</v>
      </c>
      <c r="AC146">
        <f>('broad money'!AC146/100)*nGDP!AC146</f>
        <v>802771669097.06848</v>
      </c>
      <c r="AD146">
        <f>('broad money'!AD146/100)*nGDP!AD146</f>
        <v>865672456149.95361</v>
      </c>
      <c r="AE146">
        <f>('broad money'!AE146/100)*nGDP!AE146</f>
        <v>1011585393794.3622</v>
      </c>
      <c r="AF146">
        <f>('broad money'!AF146/100)*nGDP!AF146</f>
        <v>1029896321506.7579</v>
      </c>
      <c r="AG146">
        <f>('broad money'!AG146/100)*nGDP!AG146</f>
        <v>1280650982200.4729</v>
      </c>
      <c r="AH146">
        <f>('broad money'!AH146/100)*nGDP!AH146</f>
        <v>1591285735571.8013</v>
      </c>
      <c r="AI146">
        <f>('broad money'!AI146/100)*nGDP!AI146</f>
        <v>1354491274311.8762</v>
      </c>
      <c r="AJ146">
        <f>('broad money'!AJ146/100)*nGDP!AJ146</f>
        <v>1348945980450.4434</v>
      </c>
      <c r="AK146">
        <f>('broad money'!AK146/100)*nGDP!AK146</f>
        <v>1588731702648.5676</v>
      </c>
      <c r="AL146">
        <f>('broad money'!AL146/100)*nGDP!AL146</f>
        <v>1843077068954.4158</v>
      </c>
      <c r="AM146">
        <f>('broad money'!AM146/100)*nGDP!AM146</f>
        <v>1932181222685.1448</v>
      </c>
      <c r="AN146">
        <f>('broad money'!AN146/100)*nGDP!AN146</f>
        <v>2199423353703.2051</v>
      </c>
      <c r="AO146">
        <f>('broad money'!AO146/100)*nGDP!AO146</f>
        <v>2579040819599.7539</v>
      </c>
      <c r="AP146">
        <f>('broad money'!AP146/100)*nGDP!AP146</f>
        <v>2934533534310.3276</v>
      </c>
      <c r="AQ146">
        <f>('broad money'!AQ146/100)*nGDP!AQ146</f>
        <v>3026761028895.2607</v>
      </c>
      <c r="AR146">
        <f>('broad money'!AR146/100)*nGDP!AR146</f>
        <v>3282230605301.1196</v>
      </c>
      <c r="AS146">
        <f>('broad money'!AS146/100)*nGDP!AS146</f>
        <v>3556709581526.5</v>
      </c>
      <c r="AT146">
        <f>('broad money'!AT146/100)*nGDP!AT146</f>
        <v>4079860444129.5557</v>
      </c>
      <c r="AU146">
        <f>('broad money'!AU146/100)*nGDP!AU146</f>
        <v>4372062310507.4971</v>
      </c>
      <c r="AV146">
        <f>('broad money'!AV146/100)*nGDP!AV146</f>
        <v>5078520805414.9092</v>
      </c>
      <c r="AW146">
        <f>('broad money'!AW146/100)*nGDP!AW146</f>
        <v>5829375755822.4092</v>
      </c>
      <c r="AX146">
        <f>('broad money'!AX146/100)*nGDP!AX146</f>
        <v>6958308205885.8242</v>
      </c>
      <c r="AY146">
        <f>('broad money'!AY146/100)*nGDP!AY146</f>
        <v>8559900856350.6328</v>
      </c>
      <c r="AZ146">
        <f>('broad money'!AZ146/100)*nGDP!AZ146</f>
        <v>10661983954207.822</v>
      </c>
      <c r="BA146">
        <f>('broad money'!BA146/100)*nGDP!BA146</f>
        <v>13079145753681.164</v>
      </c>
      <c r="BB146">
        <f>('broad money'!BB146/100)*nGDP!BB146</f>
        <v>15549393219993.986</v>
      </c>
      <c r="BC146">
        <f>('broad money'!BC146/100)*nGDP!BC146</f>
        <v>18660667699872.012</v>
      </c>
      <c r="BD146">
        <f>('broad money'!BD146/100)*nGDP!BD146</f>
        <v>22329177253385.953</v>
      </c>
      <c r="BE146">
        <f>('broad money'!BE146/100)*nGDP!BE146</f>
        <v>25048594352442</v>
      </c>
      <c r="BF146">
        <f>('broad money'!BF146/100)*nGDP!BF146</f>
        <v>27873625109753.629</v>
      </c>
      <c r="BG146">
        <f>('broad money'!BG146/100)*nGDP!BG146</f>
        <v>30591938088917.863</v>
      </c>
      <c r="BH146">
        <f>('broad money'!BH146/100)*nGDP!BH146</f>
        <v>31445451628539.922</v>
      </c>
      <c r="BI146">
        <f>('broad money'!BI146/100)*nGDP!BI146</f>
        <v>32822110954194.355</v>
      </c>
      <c r="BJ146">
        <f>('broad money'!BJ146/100)*nGDP!BJ146</f>
        <v>35261335840280.148</v>
      </c>
      <c r="BK146">
        <f>('broad money'!BK146/100)*nGDP!BK146</f>
        <v>37540458952122.648</v>
      </c>
      <c r="BL146">
        <f>('broad money'!BL146/100)*nGDP!BL146</f>
        <v>39169456410780.242</v>
      </c>
      <c r="BM146">
        <f>('broad money'!BM146/100)*nGDP!BM146</f>
        <v>42635289549131.344</v>
      </c>
      <c r="BN146">
        <f>('broad money'!BN146/100)*nGDP!BN146</f>
        <v>49129179186278.336</v>
      </c>
      <c r="BO146">
        <f>('broad money'!BO146/100)*nGDP!BO146</f>
        <v>54922135812671.641</v>
      </c>
      <c r="BP146">
        <f>('broad money'!BP146/100)*nGDP!BP146</f>
        <v>59369646901573.523</v>
      </c>
      <c r="BQ146">
        <f>('broad money'!BQ146/100)*nGDP!BQ146</f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f>('broad money'!E147/100)*nGDP!E147</f>
        <v>0</v>
      </c>
      <c r="F147">
        <f>('broad money'!F147/100)*nGDP!F147</f>
        <v>0</v>
      </c>
      <c r="G147">
        <f>('broad money'!G147/100)*nGDP!G147</f>
        <v>0</v>
      </c>
      <c r="H147">
        <f>('broad money'!H147/100)*nGDP!H147</f>
        <v>0</v>
      </c>
      <c r="I147">
        <f>('broad money'!I147/100)*nGDP!I147</f>
        <v>0</v>
      </c>
      <c r="J147">
        <f>('broad money'!J147/100)*nGDP!J147</f>
        <v>0</v>
      </c>
      <c r="K147">
        <f>('broad money'!K147/100)*nGDP!K147</f>
        <v>0</v>
      </c>
      <c r="L147">
        <f>('broad money'!L147/100)*nGDP!L147</f>
        <v>0</v>
      </c>
      <c r="M147">
        <f>('broad money'!M147/100)*nGDP!M147</f>
        <v>0</v>
      </c>
      <c r="N147">
        <f>('broad money'!N147/100)*nGDP!N147</f>
        <v>0</v>
      </c>
      <c r="O147">
        <f>('broad money'!O147/100)*nGDP!O147</f>
        <v>0</v>
      </c>
      <c r="P147">
        <f>('broad money'!P147/100)*nGDP!P147</f>
        <v>0</v>
      </c>
      <c r="Q147">
        <f>('broad money'!Q147/100)*nGDP!Q147</f>
        <v>0</v>
      </c>
      <c r="R147">
        <f>('broad money'!R147/100)*nGDP!R147</f>
        <v>0</v>
      </c>
      <c r="S147">
        <f>('broad money'!S147/100)*nGDP!S147</f>
        <v>0</v>
      </c>
      <c r="T147">
        <f>('broad money'!T147/100)*nGDP!T147</f>
        <v>0</v>
      </c>
      <c r="U147">
        <f>('broad money'!U147/100)*nGDP!U147</f>
        <v>0</v>
      </c>
      <c r="V147">
        <f>('broad money'!V147/100)*nGDP!V147</f>
        <v>0</v>
      </c>
      <c r="W147">
        <f>('broad money'!W147/100)*nGDP!W147</f>
        <v>0</v>
      </c>
      <c r="X147">
        <f>('broad money'!X147/100)*nGDP!X147</f>
        <v>0</v>
      </c>
      <c r="Y147">
        <f>('broad money'!Y147/100)*nGDP!Y147</f>
        <v>152285339.36628366</v>
      </c>
      <c r="Z147">
        <f>('broad money'!Z147/100)*nGDP!Z147</f>
        <v>169725356.12535623</v>
      </c>
      <c r="AA147">
        <f>('broad money'!AA147/100)*nGDP!AA147</f>
        <v>175539870.47529221</v>
      </c>
      <c r="AB147">
        <f>('broad money'!AB147/100)*nGDP!AB147</f>
        <v>201587828.74068755</v>
      </c>
      <c r="AC147">
        <f>('broad money'!AC147/100)*nGDP!AC147</f>
        <v>175029502.93402499</v>
      </c>
      <c r="AD147">
        <f>('broad money'!AD147/100)*nGDP!AD147</f>
        <v>141010241.51121196</v>
      </c>
      <c r="AE147">
        <f>('broad money'!AE147/100)*nGDP!AE147</f>
        <v>156793427.83820966</v>
      </c>
      <c r="AF147">
        <f>('broad money'!AF147/100)*nGDP!AF147</f>
        <v>194335258.80965623</v>
      </c>
      <c r="AG147">
        <f>('broad money'!AG147/100)*nGDP!AG147</f>
        <v>220343105.7749657</v>
      </c>
      <c r="AH147">
        <f>('broad money'!AH147/100)*nGDP!AH147</f>
        <v>217898353.4762384</v>
      </c>
      <c r="AI147">
        <f>('broad money'!AI147/100)*nGDP!AI147</f>
        <v>242385463.57409823</v>
      </c>
      <c r="AJ147">
        <f>('broad money'!AJ147/100)*nGDP!AJ147</f>
        <v>250363323.27170184</v>
      </c>
      <c r="AK147">
        <f>('broad money'!AK147/100)*nGDP!AK147</f>
        <v>268058992.69779152</v>
      </c>
      <c r="AL147">
        <f>('broad money'!AL147/100)*nGDP!AL147</f>
        <v>286183242.12866306</v>
      </c>
      <c r="AM147">
        <f>('broad money'!AM147/100)*nGDP!AM147</f>
        <v>292048998.56314021</v>
      </c>
      <c r="AN147">
        <f>('broad money'!AN147/100)*nGDP!AN147</f>
        <v>313955569.83086938</v>
      </c>
      <c r="AO147">
        <f>('broad money'!AO147/100)*nGDP!AO147</f>
        <v>310284478.88273287</v>
      </c>
      <c r="AP147">
        <f>('broad money'!AP147/100)*nGDP!AP147</f>
        <v>332250609.0545013</v>
      </c>
      <c r="AQ147">
        <f>('broad money'!AQ147/100)*nGDP!AQ147</f>
        <v>319960853.31361401</v>
      </c>
      <c r="AR147">
        <f>('broad money'!AR147/100)*nGDP!AR147</f>
        <v>274629248.55847079</v>
      </c>
      <c r="AS147">
        <f>('broad money'!AS147/100)*nGDP!AS147</f>
        <v>245092529.67076463</v>
      </c>
      <c r="AT147">
        <f>('broad money'!AT147/100)*nGDP!AT147</f>
        <v>231465658.43119463</v>
      </c>
      <c r="AU147">
        <f>('broad money'!AU147/100)*nGDP!AU147</f>
        <v>205695004.34836319</v>
      </c>
      <c r="AV147">
        <f>('broad money'!AV147/100)*nGDP!AV147</f>
        <v>303757599.88864177</v>
      </c>
      <c r="AW147">
        <f>('broad money'!AW147/100)*nGDP!AW147</f>
        <v>367754659.73125309</v>
      </c>
      <c r="AX147">
        <f>('broad money'!AX147/100)*nGDP!AX147</f>
        <v>407679710.81221133</v>
      </c>
      <c r="AY147">
        <f>('broad money'!AY147/100)*nGDP!AY147</f>
        <v>518035681.34853804</v>
      </c>
      <c r="AZ147">
        <f>('broad money'!AZ147/100)*nGDP!AZ147</f>
        <v>579311078.98597193</v>
      </c>
      <c r="BA147">
        <f>('broad money'!BA147/100)*nGDP!BA147</f>
        <v>591142134.76624393</v>
      </c>
      <c r="BB147">
        <f>('broad money'!BB147/100)*nGDP!BB147</f>
        <v>622365277.83580005</v>
      </c>
      <c r="BC147">
        <f>('broad money'!BC147/100)*nGDP!BC147</f>
        <v>881615726.68242347</v>
      </c>
      <c r="BD147">
        <f>('broad money'!BD147/100)*nGDP!BD147</f>
        <v>917318999.89256239</v>
      </c>
      <c r="BE147">
        <f>('broad money'!BE147/100)*nGDP!BE147</f>
        <v>870516388.14418066</v>
      </c>
      <c r="BF147">
        <f>('broad money'!BF147/100)*nGDP!BF147</f>
        <v>897650894.21091866</v>
      </c>
      <c r="BG147">
        <f>('broad money'!BG147/100)*nGDP!BG147</f>
        <v>829643667.29037249</v>
      </c>
      <c r="BH147">
        <f>('broad money'!BH147/100)*nGDP!BH147</f>
        <v>794311175.88107657</v>
      </c>
      <c r="BI147">
        <f>('broad money'!BI147/100)*nGDP!BI147</f>
        <v>655638760.91555178</v>
      </c>
      <c r="BJ147">
        <f>('broad money'!BJ147/100)*nGDP!BJ147</f>
        <v>908597663.57098711</v>
      </c>
      <c r="BK147">
        <f>('broad money'!BK147/100)*nGDP!BK147</f>
        <v>1012594204.1053026</v>
      </c>
      <c r="BL147">
        <f>('broad money'!BL147/100)*nGDP!BL147</f>
        <v>844051795.26285958</v>
      </c>
      <c r="BM147">
        <f>('broad money'!BM147/100)*nGDP!BM147</f>
        <v>867781061.95813572</v>
      </c>
      <c r="BN147">
        <f>('broad money'!BN147/100)*nGDP!BN147</f>
        <v>0</v>
      </c>
      <c r="BO147">
        <f>('broad money'!BO147/100)*nGDP!BO147</f>
        <v>0</v>
      </c>
      <c r="BP147">
        <f>('broad money'!BP147/100)*nGDP!BP147</f>
        <v>0</v>
      </c>
      <c r="BQ147">
        <f>('broad money'!BQ147/100)*nGDP!BQ147</f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f>('broad money'!E148/100)*nGDP!E148</f>
        <v>0</v>
      </c>
      <c r="F148">
        <f>('broad money'!F148/100)*nGDP!F148</f>
        <v>0</v>
      </c>
      <c r="G148">
        <f>('broad money'!G148/100)*nGDP!G148</f>
        <v>0</v>
      </c>
      <c r="H148">
        <f>('broad money'!H148/100)*nGDP!H148</f>
        <v>0</v>
      </c>
      <c r="I148">
        <f>('broad money'!I148/100)*nGDP!I148</f>
        <v>0</v>
      </c>
      <c r="J148">
        <f>('broad money'!J148/100)*nGDP!J148</f>
        <v>0</v>
      </c>
      <c r="K148">
        <f>('broad money'!K148/100)*nGDP!K148</f>
        <v>0</v>
      </c>
      <c r="L148">
        <f>('broad money'!L148/100)*nGDP!L148</f>
        <v>0</v>
      </c>
      <c r="M148">
        <f>('broad money'!M148/100)*nGDP!M148</f>
        <v>0</v>
      </c>
      <c r="N148">
        <f>('broad money'!N148/100)*nGDP!N148</f>
        <v>0</v>
      </c>
      <c r="O148">
        <f>('broad money'!O148/100)*nGDP!O148</f>
        <v>0</v>
      </c>
      <c r="P148">
        <f>('broad money'!P148/100)*nGDP!P148</f>
        <v>0</v>
      </c>
      <c r="Q148">
        <f>('broad money'!Q148/100)*nGDP!Q148</f>
        <v>0</v>
      </c>
      <c r="R148">
        <f>('broad money'!R148/100)*nGDP!R148</f>
        <v>0</v>
      </c>
      <c r="S148">
        <f>('broad money'!S148/100)*nGDP!S148</f>
        <v>0</v>
      </c>
      <c r="T148">
        <f>('broad money'!T148/100)*nGDP!T148</f>
        <v>0</v>
      </c>
      <c r="U148">
        <f>('broad money'!U148/100)*nGDP!U148</f>
        <v>0</v>
      </c>
      <c r="V148">
        <f>('broad money'!V148/100)*nGDP!V148</f>
        <v>225654805016.78394</v>
      </c>
      <c r="W148">
        <f>('broad money'!W148/100)*nGDP!W148</f>
        <v>235772448568.87128</v>
      </c>
      <c r="X148">
        <f>('broad money'!X148/100)*nGDP!X148</f>
        <v>310200251164.43146</v>
      </c>
      <c r="Y148">
        <f>('broad money'!Y148/100)*nGDP!Y148</f>
        <v>361426819736.15338</v>
      </c>
      <c r="Z148">
        <f>('broad money'!Z148/100)*nGDP!Z148</f>
        <v>406509625974.49707</v>
      </c>
      <c r="AA148">
        <f>('broad money'!AA148/100)*nGDP!AA148</f>
        <v>436393830580.60046</v>
      </c>
      <c r="AB148">
        <f>('broad money'!AB148/100)*nGDP!AB148</f>
        <v>473803273823.84161</v>
      </c>
      <c r="AC148">
        <f>('broad money'!AC148/100)*nGDP!AC148</f>
        <v>545865877877.8634</v>
      </c>
      <c r="AD148">
        <f>('broad money'!AD148/100)*nGDP!AD148</f>
        <v>625095755183.22473</v>
      </c>
      <c r="AE148">
        <f>('broad money'!AE148/100)*nGDP!AE148</f>
        <v>751776309838.17468</v>
      </c>
      <c r="AF148">
        <f>('broad money'!AF148/100)*nGDP!AF148</f>
        <v>774547786567.51404</v>
      </c>
      <c r="AG148">
        <f>('broad money'!AG148/100)*nGDP!AG148</f>
        <v>0</v>
      </c>
      <c r="AH148">
        <f>('broad money'!AH148/100)*nGDP!AH148</f>
        <v>0</v>
      </c>
      <c r="AI148">
        <f>('broad money'!AI148/100)*nGDP!AI148</f>
        <v>0</v>
      </c>
      <c r="AJ148">
        <f>('broad money'!AJ148/100)*nGDP!AJ148</f>
        <v>0</v>
      </c>
      <c r="AK148">
        <f>('broad money'!AK148/100)*nGDP!AK148</f>
        <v>1339680109121.2603</v>
      </c>
      <c r="AL148">
        <f>('broad money'!AL148/100)*nGDP!AL148</f>
        <v>1627262778318.594</v>
      </c>
      <c r="AM148">
        <f>('broad money'!AM148/100)*nGDP!AM148</f>
        <v>1572309084577.5212</v>
      </c>
      <c r="AN148">
        <f>('broad money'!AN148/100)*nGDP!AN148</f>
        <v>1835356838926.7385</v>
      </c>
      <c r="AO148">
        <f>('broad money'!AO148/100)*nGDP!AO148</f>
        <v>2165062793645.1694</v>
      </c>
      <c r="AP148">
        <f>('broad money'!AP148/100)*nGDP!AP148</f>
        <v>2442947914570.7271</v>
      </c>
      <c r="AQ148">
        <f>('broad money'!AQ148/100)*nGDP!AQ148</f>
        <v>2523858869946.3042</v>
      </c>
      <c r="AR148">
        <f>('broad money'!AR148/100)*nGDP!AR148</f>
        <v>2676490818450.3896</v>
      </c>
      <c r="AS148">
        <f>('broad money'!AS148/100)*nGDP!AS148</f>
        <v>2994816770213.249</v>
      </c>
      <c r="AT148">
        <f>('broad money'!AT148/100)*nGDP!AT148</f>
        <v>3229758808092.3545</v>
      </c>
      <c r="AU148">
        <f>('broad money'!AU148/100)*nGDP!AU148</f>
        <v>3513764850178.9985</v>
      </c>
      <c r="AV148">
        <f>('broad money'!AV148/100)*nGDP!AV148</f>
        <v>4145706814090.96</v>
      </c>
      <c r="AW148">
        <f>('broad money'!AW148/100)*nGDP!AW148</f>
        <v>4816374739933.292</v>
      </c>
      <c r="AX148">
        <f>('broad money'!AX148/100)*nGDP!AX148</f>
        <v>5764301005200.6045</v>
      </c>
      <c r="AY148">
        <f>('broad money'!AY148/100)*nGDP!AY148</f>
        <v>7210854012904.2119</v>
      </c>
      <c r="AZ148">
        <f>('broad money'!AZ148/100)*nGDP!AZ148</f>
        <v>9029348604726.873</v>
      </c>
      <c r="BA148">
        <f>('broad money'!BA148/100)*nGDP!BA148</f>
        <v>11247219809628.768</v>
      </c>
      <c r="BB148">
        <f>('broad money'!BB148/100)*nGDP!BB148</f>
        <v>13424748459459.053</v>
      </c>
      <c r="BC148">
        <f>('broad money'!BC148/100)*nGDP!BC148</f>
        <v>16022226356171.084</v>
      </c>
      <c r="BD148">
        <f>('broad money'!BD148/100)*nGDP!BD148</f>
        <v>19438615703440.438</v>
      </c>
      <c r="BE148">
        <f>('broad money'!BE148/100)*nGDP!BE148</f>
        <v>21890673202433.574</v>
      </c>
      <c r="BF148">
        <f>('broad money'!BF148/100)*nGDP!BF148</f>
        <v>24806272807902.246</v>
      </c>
      <c r="BG148">
        <f>('broad money'!BG148/100)*nGDP!BG148</f>
        <v>27166952812398.676</v>
      </c>
      <c r="BH148">
        <f>('broad money'!BH148/100)*nGDP!BH148</f>
        <v>28840078990868.355</v>
      </c>
      <c r="BI148">
        <f>('broad money'!BI148/100)*nGDP!BI148</f>
        <v>29932685314253.191</v>
      </c>
      <c r="BJ148">
        <f>('broad money'!BJ148/100)*nGDP!BJ148</f>
        <v>32101688521713.625</v>
      </c>
      <c r="BK148">
        <f>('broad money'!BK148/100)*nGDP!BK148</f>
        <v>34725387427189.609</v>
      </c>
      <c r="BL148">
        <f>('broad money'!BL148/100)*nGDP!BL148</f>
        <v>36084104668072.289</v>
      </c>
      <c r="BM148">
        <f>('broad money'!BM148/100)*nGDP!BM148</f>
        <v>39314760658900.367</v>
      </c>
      <c r="BN148">
        <f>('broad money'!BN148/100)*nGDP!BN148</f>
        <v>47354325503911.391</v>
      </c>
      <c r="BO148">
        <f>('broad money'!BO148/100)*nGDP!BO148</f>
        <v>51183087585966.484</v>
      </c>
      <c r="BP148">
        <f>('broad money'!BP148/100)*nGDP!BP148</f>
        <v>53770095608672.234</v>
      </c>
      <c r="BQ148">
        <f>('broad money'!BQ148/100)*nGDP!BQ148</f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f>('broad money'!E149/100)*nGDP!E149</f>
        <v>0</v>
      </c>
      <c r="F149">
        <f>('broad money'!F149/100)*nGDP!F149</f>
        <v>0</v>
      </c>
      <c r="G149">
        <f>('broad money'!G149/100)*nGDP!G149</f>
        <v>0</v>
      </c>
      <c r="H149">
        <f>('broad money'!H149/100)*nGDP!H149</f>
        <v>0</v>
      </c>
      <c r="I149">
        <f>('broad money'!I149/100)*nGDP!I149</f>
        <v>0</v>
      </c>
      <c r="J149">
        <f>('broad money'!J149/100)*nGDP!J149</f>
        <v>0</v>
      </c>
      <c r="K149">
        <f>('broad money'!K149/100)*nGDP!K149</f>
        <v>0</v>
      </c>
      <c r="L149">
        <f>('broad money'!L149/100)*nGDP!L149</f>
        <v>0</v>
      </c>
      <c r="M149">
        <f>('broad money'!M149/100)*nGDP!M149</f>
        <v>0</v>
      </c>
      <c r="N149">
        <f>('broad money'!N149/100)*nGDP!N149</f>
        <v>0</v>
      </c>
      <c r="O149">
        <f>('broad money'!O149/100)*nGDP!O149</f>
        <v>0</v>
      </c>
      <c r="P149">
        <f>('broad money'!P149/100)*nGDP!P149</f>
        <v>0</v>
      </c>
      <c r="Q149">
        <f>('broad money'!Q149/100)*nGDP!Q149</f>
        <v>0</v>
      </c>
      <c r="R149">
        <f>('broad money'!R149/100)*nGDP!R149</f>
        <v>0</v>
      </c>
      <c r="S149">
        <f>('broad money'!S149/100)*nGDP!S149</f>
        <v>0</v>
      </c>
      <c r="T149">
        <f>('broad money'!T149/100)*nGDP!T149</f>
        <v>0</v>
      </c>
      <c r="U149">
        <f>('broad money'!U149/100)*nGDP!U149</f>
        <v>0</v>
      </c>
      <c r="V149">
        <f>('broad money'!V149/100)*nGDP!V149</f>
        <v>0</v>
      </c>
      <c r="W149">
        <f>('broad money'!W149/100)*nGDP!W149</f>
        <v>0</v>
      </c>
      <c r="X149">
        <f>('broad money'!X149/100)*nGDP!X149</f>
        <v>0</v>
      </c>
      <c r="Y149">
        <f>('broad money'!Y149/100)*nGDP!Y149</f>
        <v>0</v>
      </c>
      <c r="Z149">
        <f>('broad money'!Z149/100)*nGDP!Z149</f>
        <v>0</v>
      </c>
      <c r="AA149">
        <f>('broad money'!AA149/100)*nGDP!AA149</f>
        <v>0</v>
      </c>
      <c r="AB149">
        <f>('broad money'!AB149/100)*nGDP!AB149</f>
        <v>0</v>
      </c>
      <c r="AC149">
        <f>('broad money'!AC149/100)*nGDP!AC149</f>
        <v>0</v>
      </c>
      <c r="AD149">
        <f>('broad money'!AD149/100)*nGDP!AD149</f>
        <v>0</v>
      </c>
      <c r="AE149">
        <f>('broad money'!AE149/100)*nGDP!AE149</f>
        <v>0</v>
      </c>
      <c r="AF149">
        <f>('broad money'!AF149/100)*nGDP!AF149</f>
        <v>0</v>
      </c>
      <c r="AG149">
        <f>('broad money'!AG149/100)*nGDP!AG149</f>
        <v>0</v>
      </c>
      <c r="AH149">
        <f>('broad money'!AH149/100)*nGDP!AH149</f>
        <v>0</v>
      </c>
      <c r="AI149">
        <f>('broad money'!AI149/100)*nGDP!AI149</f>
        <v>0</v>
      </c>
      <c r="AJ149">
        <f>('broad money'!AJ149/100)*nGDP!AJ149</f>
        <v>0</v>
      </c>
      <c r="AK149">
        <f>('broad money'!AK149/100)*nGDP!AK149</f>
        <v>0</v>
      </c>
      <c r="AL149">
        <f>('broad money'!AL149/100)*nGDP!AL149</f>
        <v>0</v>
      </c>
      <c r="AM149">
        <f>('broad money'!AM149/100)*nGDP!AM149</f>
        <v>0</v>
      </c>
      <c r="AN149">
        <f>('broad money'!AN149/100)*nGDP!AN149</f>
        <v>0</v>
      </c>
      <c r="AO149">
        <f>('broad money'!AO149/100)*nGDP!AO149</f>
        <v>0</v>
      </c>
      <c r="AP149">
        <f>('broad money'!AP149/100)*nGDP!AP149</f>
        <v>0</v>
      </c>
      <c r="AQ149">
        <f>('broad money'!AQ149/100)*nGDP!AQ149</f>
        <v>0</v>
      </c>
      <c r="AR149">
        <f>('broad money'!AR149/100)*nGDP!AR149</f>
        <v>0</v>
      </c>
      <c r="AS149">
        <f>('broad money'!AS149/100)*nGDP!AS149</f>
        <v>0</v>
      </c>
      <c r="AT149">
        <f>('broad money'!AT149/100)*nGDP!AT149</f>
        <v>0</v>
      </c>
      <c r="AU149">
        <f>('broad money'!AU149/100)*nGDP!AU149</f>
        <v>0</v>
      </c>
      <c r="AV149">
        <f>('broad money'!AV149/100)*nGDP!AV149</f>
        <v>0</v>
      </c>
      <c r="AW149">
        <f>('broad money'!AW149/100)*nGDP!AW149</f>
        <v>0</v>
      </c>
      <c r="AX149">
        <f>('broad money'!AX149/100)*nGDP!AX149</f>
        <v>0</v>
      </c>
      <c r="AY149">
        <f>('broad money'!AY149/100)*nGDP!AY149</f>
        <v>0</v>
      </c>
      <c r="AZ149">
        <f>('broad money'!AZ149/100)*nGDP!AZ149</f>
        <v>0</v>
      </c>
      <c r="BA149">
        <f>('broad money'!BA149/100)*nGDP!BA149</f>
        <v>0</v>
      </c>
      <c r="BB149">
        <f>('broad money'!BB149/100)*nGDP!BB149</f>
        <v>0</v>
      </c>
      <c r="BC149">
        <f>('broad money'!BC149/100)*nGDP!BC149</f>
        <v>0</v>
      </c>
      <c r="BD149">
        <f>('broad money'!BD149/100)*nGDP!BD149</f>
        <v>0</v>
      </c>
      <c r="BE149">
        <f>('broad money'!BE149/100)*nGDP!BE149</f>
        <v>0</v>
      </c>
      <c r="BF149">
        <f>('broad money'!BF149/100)*nGDP!BF149</f>
        <v>0</v>
      </c>
      <c r="BG149">
        <f>('broad money'!BG149/100)*nGDP!BG149</f>
        <v>0</v>
      </c>
      <c r="BH149">
        <f>('broad money'!BH149/100)*nGDP!BH149</f>
        <v>0</v>
      </c>
      <c r="BI149">
        <f>('broad money'!BI149/100)*nGDP!BI149</f>
        <v>0</v>
      </c>
      <c r="BJ149">
        <f>('broad money'!BJ149/100)*nGDP!BJ149</f>
        <v>0</v>
      </c>
      <c r="BK149">
        <f>('broad money'!BK149/100)*nGDP!BK149</f>
        <v>0</v>
      </c>
      <c r="BL149">
        <f>('broad money'!BL149/100)*nGDP!BL149</f>
        <v>0</v>
      </c>
      <c r="BM149">
        <f>('broad money'!BM149/100)*nGDP!BM149</f>
        <v>0</v>
      </c>
      <c r="BN149">
        <f>('broad money'!BN149/100)*nGDP!BN149</f>
        <v>0</v>
      </c>
      <c r="BO149">
        <f>('broad money'!BO149/100)*nGDP!BO149</f>
        <v>0</v>
      </c>
      <c r="BP149">
        <f>('broad money'!BP149/100)*nGDP!BP149</f>
        <v>0</v>
      </c>
      <c r="BQ149">
        <f>('broad money'!BQ149/100)*nGDP!BQ149</f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f>('broad money'!E150/100)*nGDP!E150</f>
        <v>0</v>
      </c>
      <c r="F150">
        <f>('broad money'!F150/100)*nGDP!F150</f>
        <v>0</v>
      </c>
      <c r="G150">
        <f>('broad money'!G150/100)*nGDP!G150</f>
        <v>0</v>
      </c>
      <c r="H150">
        <f>('broad money'!H150/100)*nGDP!H150</f>
        <v>0</v>
      </c>
      <c r="I150">
        <f>('broad money'!I150/100)*nGDP!I150</f>
        <v>0</v>
      </c>
      <c r="J150">
        <f>('broad money'!J150/100)*nGDP!J150</f>
        <v>0</v>
      </c>
      <c r="K150">
        <f>('broad money'!K150/100)*nGDP!K150</f>
        <v>0</v>
      </c>
      <c r="L150">
        <f>('broad money'!L150/100)*nGDP!L150</f>
        <v>0</v>
      </c>
      <c r="M150">
        <f>('broad money'!M150/100)*nGDP!M150</f>
        <v>0</v>
      </c>
      <c r="N150">
        <f>('broad money'!N150/100)*nGDP!N150</f>
        <v>0</v>
      </c>
      <c r="O150">
        <f>('broad money'!O150/100)*nGDP!O150</f>
        <v>0</v>
      </c>
      <c r="P150">
        <f>('broad money'!P150/100)*nGDP!P150</f>
        <v>0</v>
      </c>
      <c r="Q150">
        <f>('broad money'!Q150/100)*nGDP!Q150</f>
        <v>0</v>
      </c>
      <c r="R150">
        <f>('broad money'!R150/100)*nGDP!R150</f>
        <v>0</v>
      </c>
      <c r="S150">
        <f>('broad money'!S150/100)*nGDP!S150</f>
        <v>0</v>
      </c>
      <c r="T150">
        <f>('broad money'!T150/100)*nGDP!T150</f>
        <v>0</v>
      </c>
      <c r="U150">
        <f>('broad money'!U150/100)*nGDP!U150</f>
        <v>0</v>
      </c>
      <c r="V150">
        <f>('broad money'!V150/100)*nGDP!V150</f>
        <v>0</v>
      </c>
      <c r="W150">
        <f>('broad money'!W150/100)*nGDP!W150</f>
        <v>0</v>
      </c>
      <c r="X150">
        <f>('broad money'!X150/100)*nGDP!X150</f>
        <v>0</v>
      </c>
      <c r="Y150">
        <f>('broad money'!Y150/100)*nGDP!Y150</f>
        <v>0</v>
      </c>
      <c r="Z150">
        <f>('broad money'!Z150/100)*nGDP!Z150</f>
        <v>0</v>
      </c>
      <c r="AA150">
        <f>('broad money'!AA150/100)*nGDP!AA150</f>
        <v>0</v>
      </c>
      <c r="AB150">
        <f>('broad money'!AB150/100)*nGDP!AB150</f>
        <v>0</v>
      </c>
      <c r="AC150">
        <f>('broad money'!AC150/100)*nGDP!AC150</f>
        <v>0</v>
      </c>
      <c r="AD150">
        <f>('broad money'!AD150/100)*nGDP!AD150</f>
        <v>0</v>
      </c>
      <c r="AE150">
        <f>('broad money'!AE150/100)*nGDP!AE150</f>
        <v>0</v>
      </c>
      <c r="AF150">
        <f>('broad money'!AF150/100)*nGDP!AF150</f>
        <v>0</v>
      </c>
      <c r="AG150">
        <f>('broad money'!AG150/100)*nGDP!AG150</f>
        <v>0</v>
      </c>
      <c r="AH150">
        <f>('broad money'!AH150/100)*nGDP!AH150</f>
        <v>0</v>
      </c>
      <c r="AI150">
        <f>('broad money'!AI150/100)*nGDP!AI150</f>
        <v>0</v>
      </c>
      <c r="AJ150">
        <f>('broad money'!AJ150/100)*nGDP!AJ150</f>
        <v>0</v>
      </c>
      <c r="AK150">
        <f>('broad money'!AK150/100)*nGDP!AK150</f>
        <v>0</v>
      </c>
      <c r="AL150">
        <f>('broad money'!AL150/100)*nGDP!AL150</f>
        <v>0</v>
      </c>
      <c r="AM150">
        <f>('broad money'!AM150/100)*nGDP!AM150</f>
        <v>0</v>
      </c>
      <c r="AN150">
        <f>('broad money'!AN150/100)*nGDP!AN150</f>
        <v>0</v>
      </c>
      <c r="AO150">
        <f>('broad money'!AO150/100)*nGDP!AO150</f>
        <v>0</v>
      </c>
      <c r="AP150">
        <f>('broad money'!AP150/100)*nGDP!AP150</f>
        <v>0</v>
      </c>
      <c r="AQ150">
        <f>('broad money'!AQ150/100)*nGDP!AQ150</f>
        <v>0</v>
      </c>
      <c r="AR150">
        <f>('broad money'!AR150/100)*nGDP!AR150</f>
        <v>0</v>
      </c>
      <c r="AS150">
        <f>('broad money'!AS150/100)*nGDP!AS150</f>
        <v>0</v>
      </c>
      <c r="AT150">
        <f>('broad money'!AT150/100)*nGDP!AT150</f>
        <v>0</v>
      </c>
      <c r="AU150">
        <f>('broad money'!AU150/100)*nGDP!AU150</f>
        <v>0</v>
      </c>
      <c r="AV150">
        <f>('broad money'!AV150/100)*nGDP!AV150</f>
        <v>0</v>
      </c>
      <c r="AW150">
        <f>('broad money'!AW150/100)*nGDP!AW150</f>
        <v>0</v>
      </c>
      <c r="AX150">
        <f>('broad money'!AX150/100)*nGDP!AX150</f>
        <v>0</v>
      </c>
      <c r="AY150">
        <f>('broad money'!AY150/100)*nGDP!AY150</f>
        <v>0</v>
      </c>
      <c r="AZ150">
        <f>('broad money'!AZ150/100)*nGDP!AZ150</f>
        <v>0</v>
      </c>
      <c r="BA150">
        <f>('broad money'!BA150/100)*nGDP!BA150</f>
        <v>0</v>
      </c>
      <c r="BB150">
        <f>('broad money'!BB150/100)*nGDP!BB150</f>
        <v>0</v>
      </c>
      <c r="BC150">
        <f>('broad money'!BC150/100)*nGDP!BC150</f>
        <v>0</v>
      </c>
      <c r="BD150">
        <f>('broad money'!BD150/100)*nGDP!BD150</f>
        <v>0</v>
      </c>
      <c r="BE150">
        <f>('broad money'!BE150/100)*nGDP!BE150</f>
        <v>0</v>
      </c>
      <c r="BF150">
        <f>('broad money'!BF150/100)*nGDP!BF150</f>
        <v>0</v>
      </c>
      <c r="BG150">
        <f>('broad money'!BG150/100)*nGDP!BG150</f>
        <v>0</v>
      </c>
      <c r="BH150">
        <f>('broad money'!BH150/100)*nGDP!BH150</f>
        <v>0</v>
      </c>
      <c r="BI150">
        <f>('broad money'!BI150/100)*nGDP!BI150</f>
        <v>0</v>
      </c>
      <c r="BJ150">
        <f>('broad money'!BJ150/100)*nGDP!BJ150</f>
        <v>0</v>
      </c>
      <c r="BK150">
        <f>('broad money'!BK150/100)*nGDP!BK150</f>
        <v>0</v>
      </c>
      <c r="BL150">
        <f>('broad money'!BL150/100)*nGDP!BL150</f>
        <v>0</v>
      </c>
      <c r="BM150">
        <f>('broad money'!BM150/100)*nGDP!BM150</f>
        <v>0</v>
      </c>
      <c r="BN150">
        <f>('broad money'!BN150/100)*nGDP!BN150</f>
        <v>0</v>
      </c>
      <c r="BO150">
        <f>('broad money'!BO150/100)*nGDP!BO150</f>
        <v>0</v>
      </c>
      <c r="BP150">
        <f>('broad money'!BP150/100)*nGDP!BP150</f>
        <v>0</v>
      </c>
      <c r="BQ150">
        <f>('broad money'!BQ150/100)*nGDP!BQ150</f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f>('broad money'!E151/100)*nGDP!E151</f>
        <v>0</v>
      </c>
      <c r="F151">
        <f>('broad money'!F151/100)*nGDP!F151</f>
        <v>0</v>
      </c>
      <c r="G151">
        <f>('broad money'!G151/100)*nGDP!G151</f>
        <v>0</v>
      </c>
      <c r="H151">
        <f>('broad money'!H151/100)*nGDP!H151</f>
        <v>0</v>
      </c>
      <c r="I151">
        <f>('broad money'!I151/100)*nGDP!I151</f>
        <v>0</v>
      </c>
      <c r="J151">
        <f>('broad money'!J151/100)*nGDP!J151</f>
        <v>0</v>
      </c>
      <c r="K151">
        <f>('broad money'!K151/100)*nGDP!K151</f>
        <v>0</v>
      </c>
      <c r="L151">
        <f>('broad money'!L151/100)*nGDP!L151</f>
        <v>0</v>
      </c>
      <c r="M151">
        <f>('broad money'!M151/100)*nGDP!M151</f>
        <v>0</v>
      </c>
      <c r="N151">
        <f>('broad money'!N151/100)*nGDP!N151</f>
        <v>0</v>
      </c>
      <c r="O151">
        <f>('broad money'!O151/100)*nGDP!O151</f>
        <v>0</v>
      </c>
      <c r="P151">
        <f>('broad money'!P151/100)*nGDP!P151</f>
        <v>0</v>
      </c>
      <c r="Q151">
        <f>('broad money'!Q151/100)*nGDP!Q151</f>
        <v>0</v>
      </c>
      <c r="R151">
        <f>('broad money'!R151/100)*nGDP!R151</f>
        <v>0</v>
      </c>
      <c r="S151">
        <f>('broad money'!S151/100)*nGDP!S151</f>
        <v>0</v>
      </c>
      <c r="T151">
        <f>('broad money'!T151/100)*nGDP!T151</f>
        <v>0</v>
      </c>
      <c r="U151">
        <f>('broad money'!U151/100)*nGDP!U151</f>
        <v>0</v>
      </c>
      <c r="V151">
        <f>('broad money'!V151/100)*nGDP!V151</f>
        <v>0</v>
      </c>
      <c r="W151">
        <f>('broad money'!W151/100)*nGDP!W151</f>
        <v>0</v>
      </c>
      <c r="X151">
        <f>('broad money'!X151/100)*nGDP!X151</f>
        <v>0</v>
      </c>
      <c r="Y151">
        <f>('broad money'!Y151/100)*nGDP!Y151</f>
        <v>0</v>
      </c>
      <c r="Z151">
        <f>('broad money'!Z151/100)*nGDP!Z151</f>
        <v>0</v>
      </c>
      <c r="AA151">
        <f>('broad money'!AA151/100)*nGDP!AA151</f>
        <v>0</v>
      </c>
      <c r="AB151">
        <f>('broad money'!AB151/100)*nGDP!AB151</f>
        <v>0</v>
      </c>
      <c r="AC151">
        <f>('broad money'!AC151/100)*nGDP!AC151</f>
        <v>0</v>
      </c>
      <c r="AD151">
        <f>('broad money'!AD151/100)*nGDP!AD151</f>
        <v>0</v>
      </c>
      <c r="AE151">
        <f>('broad money'!AE151/100)*nGDP!AE151</f>
        <v>0</v>
      </c>
      <c r="AF151">
        <f>('broad money'!AF151/100)*nGDP!AF151</f>
        <v>0</v>
      </c>
      <c r="AG151">
        <f>('broad money'!AG151/100)*nGDP!AG151</f>
        <v>0</v>
      </c>
      <c r="AH151">
        <f>('broad money'!AH151/100)*nGDP!AH151</f>
        <v>0</v>
      </c>
      <c r="AI151">
        <f>('broad money'!AI151/100)*nGDP!AI151</f>
        <v>0</v>
      </c>
      <c r="AJ151">
        <f>('broad money'!AJ151/100)*nGDP!AJ151</f>
        <v>0</v>
      </c>
      <c r="AK151">
        <f>('broad money'!AK151/100)*nGDP!AK151</f>
        <v>0</v>
      </c>
      <c r="AL151">
        <f>('broad money'!AL151/100)*nGDP!AL151</f>
        <v>0</v>
      </c>
      <c r="AM151">
        <f>('broad money'!AM151/100)*nGDP!AM151</f>
        <v>0</v>
      </c>
      <c r="AN151">
        <f>('broad money'!AN151/100)*nGDP!AN151</f>
        <v>0</v>
      </c>
      <c r="AO151">
        <f>('broad money'!AO151/100)*nGDP!AO151</f>
        <v>0</v>
      </c>
      <c r="AP151">
        <f>('broad money'!AP151/100)*nGDP!AP151</f>
        <v>0</v>
      </c>
      <c r="AQ151">
        <f>('broad money'!AQ151/100)*nGDP!AQ151</f>
        <v>0</v>
      </c>
      <c r="AR151">
        <f>('broad money'!AR151/100)*nGDP!AR151</f>
        <v>0</v>
      </c>
      <c r="AS151">
        <f>('broad money'!AS151/100)*nGDP!AS151</f>
        <v>0</v>
      </c>
      <c r="AT151">
        <f>('broad money'!AT151/100)*nGDP!AT151</f>
        <v>0</v>
      </c>
      <c r="AU151">
        <f>('broad money'!AU151/100)*nGDP!AU151</f>
        <v>0</v>
      </c>
      <c r="AV151">
        <f>('broad money'!AV151/100)*nGDP!AV151</f>
        <v>0</v>
      </c>
      <c r="AW151">
        <f>('broad money'!AW151/100)*nGDP!AW151</f>
        <v>0</v>
      </c>
      <c r="AX151">
        <f>('broad money'!AX151/100)*nGDP!AX151</f>
        <v>0</v>
      </c>
      <c r="AY151">
        <f>('broad money'!AY151/100)*nGDP!AY151</f>
        <v>0</v>
      </c>
      <c r="AZ151">
        <f>('broad money'!AZ151/100)*nGDP!AZ151</f>
        <v>0</v>
      </c>
      <c r="BA151">
        <f>('broad money'!BA151/100)*nGDP!BA151</f>
        <v>0</v>
      </c>
      <c r="BB151">
        <f>('broad money'!BB151/100)*nGDP!BB151</f>
        <v>0</v>
      </c>
      <c r="BC151">
        <f>('broad money'!BC151/100)*nGDP!BC151</f>
        <v>0</v>
      </c>
      <c r="BD151">
        <f>('broad money'!BD151/100)*nGDP!BD151</f>
        <v>0</v>
      </c>
      <c r="BE151">
        <f>('broad money'!BE151/100)*nGDP!BE151</f>
        <v>0</v>
      </c>
      <c r="BF151">
        <f>('broad money'!BF151/100)*nGDP!BF151</f>
        <v>0</v>
      </c>
      <c r="BG151">
        <f>('broad money'!BG151/100)*nGDP!BG151</f>
        <v>0</v>
      </c>
      <c r="BH151">
        <f>('broad money'!BH151/100)*nGDP!BH151</f>
        <v>0</v>
      </c>
      <c r="BI151">
        <f>('broad money'!BI151/100)*nGDP!BI151</f>
        <v>0</v>
      </c>
      <c r="BJ151">
        <f>('broad money'!BJ151/100)*nGDP!BJ151</f>
        <v>0</v>
      </c>
      <c r="BK151">
        <f>('broad money'!BK151/100)*nGDP!BK151</f>
        <v>0</v>
      </c>
      <c r="BL151">
        <f>('broad money'!BL151/100)*nGDP!BL151</f>
        <v>0</v>
      </c>
      <c r="BM151">
        <f>('broad money'!BM151/100)*nGDP!BM151</f>
        <v>0</v>
      </c>
      <c r="BN151">
        <f>('broad money'!BN151/100)*nGDP!BN151</f>
        <v>0</v>
      </c>
      <c r="BO151">
        <f>('broad money'!BO151/100)*nGDP!BO151</f>
        <v>0</v>
      </c>
      <c r="BP151">
        <f>('broad money'!BP151/100)*nGDP!BP151</f>
        <v>0</v>
      </c>
      <c r="BQ151">
        <f>('broad money'!BQ151/100)*nGDP!BQ151</f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f>('broad money'!E152/100)*nGDP!E152</f>
        <v>0</v>
      </c>
      <c r="F152">
        <f>('broad money'!F152/100)*nGDP!F152</f>
        <v>0</v>
      </c>
      <c r="G152">
        <f>('broad money'!G152/100)*nGDP!G152</f>
        <v>0</v>
      </c>
      <c r="H152">
        <f>('broad money'!H152/100)*nGDP!H152</f>
        <v>0</v>
      </c>
      <c r="I152">
        <f>('broad money'!I152/100)*nGDP!I152</f>
        <v>0</v>
      </c>
      <c r="J152">
        <f>('broad money'!J152/100)*nGDP!J152</f>
        <v>0</v>
      </c>
      <c r="K152">
        <f>('broad money'!K152/100)*nGDP!K152</f>
        <v>0</v>
      </c>
      <c r="L152">
        <f>('broad money'!L152/100)*nGDP!L152</f>
        <v>0</v>
      </c>
      <c r="M152">
        <f>('broad money'!M152/100)*nGDP!M152</f>
        <v>0</v>
      </c>
      <c r="N152">
        <f>('broad money'!N152/100)*nGDP!N152</f>
        <v>0</v>
      </c>
      <c r="O152">
        <f>('broad money'!O152/100)*nGDP!O152</f>
        <v>0</v>
      </c>
      <c r="P152">
        <f>('broad money'!P152/100)*nGDP!P152</f>
        <v>0</v>
      </c>
      <c r="Q152">
        <f>('broad money'!Q152/100)*nGDP!Q152</f>
        <v>0</v>
      </c>
      <c r="R152">
        <f>('broad money'!R152/100)*nGDP!R152</f>
        <v>0</v>
      </c>
      <c r="S152">
        <f>('broad money'!S152/100)*nGDP!S152</f>
        <v>0</v>
      </c>
      <c r="T152">
        <f>('broad money'!T152/100)*nGDP!T152</f>
        <v>0</v>
      </c>
      <c r="U152">
        <f>('broad money'!U152/100)*nGDP!U152</f>
        <v>0</v>
      </c>
      <c r="V152">
        <f>('broad money'!V152/100)*nGDP!V152</f>
        <v>0</v>
      </c>
      <c r="W152">
        <f>('broad money'!W152/100)*nGDP!W152</f>
        <v>0</v>
      </c>
      <c r="X152">
        <f>('broad money'!X152/100)*nGDP!X152</f>
        <v>0</v>
      </c>
      <c r="Y152">
        <f>('broad money'!Y152/100)*nGDP!Y152</f>
        <v>0</v>
      </c>
      <c r="Z152">
        <f>('broad money'!Z152/100)*nGDP!Z152</f>
        <v>0</v>
      </c>
      <c r="AA152">
        <f>('broad money'!AA152/100)*nGDP!AA152</f>
        <v>0</v>
      </c>
      <c r="AB152">
        <f>('broad money'!AB152/100)*nGDP!AB152</f>
        <v>0</v>
      </c>
      <c r="AC152">
        <f>('broad money'!AC152/100)*nGDP!AC152</f>
        <v>989843877.36688697</v>
      </c>
      <c r="AD152">
        <f>('broad money'!AD152/100)*nGDP!AD152</f>
        <v>1156335754.6004767</v>
      </c>
      <c r="AE152">
        <f>('broad money'!AE152/100)*nGDP!AE152</f>
        <v>1382000579.5467894</v>
      </c>
      <c r="AF152">
        <f>('broad money'!AF152/100)*nGDP!AF152</f>
        <v>1782558708.0239666</v>
      </c>
      <c r="AG152">
        <f>('broad money'!AG152/100)*nGDP!AG152</f>
        <v>2487520073.1488323</v>
      </c>
      <c r="AH152">
        <f>('broad money'!AH152/100)*nGDP!AH152</f>
        <v>3018644159.9908853</v>
      </c>
      <c r="AI152">
        <f>('broad money'!AI152/100)*nGDP!AI152</f>
        <v>3820663080.0778751</v>
      </c>
      <c r="AJ152">
        <f>('broad money'!AJ152/100)*nGDP!AJ152</f>
        <v>5241052440.8907709</v>
      </c>
      <c r="AK152">
        <f>('broad money'!AK152/100)*nGDP!AK152</f>
        <v>6372304901.1194019</v>
      </c>
      <c r="AL152">
        <f>('broad money'!AL152/100)*nGDP!AL152</f>
        <v>6816832903.4646683</v>
      </c>
      <c r="AM152">
        <f>('broad money'!AM152/100)*nGDP!AM152</f>
        <v>7689836152.8101177</v>
      </c>
      <c r="AN152">
        <f>('broad money'!AN152/100)*nGDP!AN152</f>
        <v>8715568921.646452</v>
      </c>
      <c r="AO152">
        <f>('broad money'!AO152/100)*nGDP!AO152</f>
        <v>9330772494.4768219</v>
      </c>
      <c r="AP152">
        <f>('broad money'!AP152/100)*nGDP!AP152</f>
        <v>9803135483.9421558</v>
      </c>
      <c r="AQ152">
        <f>('broad money'!AQ152/100)*nGDP!AQ152</f>
        <v>10105270275.469881</v>
      </c>
      <c r="AR152">
        <f>('broad money'!AR152/100)*nGDP!AR152</f>
        <v>10773018137.227301</v>
      </c>
      <c r="AS152">
        <f>('broad money'!AS152/100)*nGDP!AS152</f>
        <v>10580469604.654922</v>
      </c>
      <c r="AT152">
        <f>('broad money'!AT152/100)*nGDP!AT152</f>
        <v>11396029750.420139</v>
      </c>
      <c r="AU152">
        <f>('broad money'!AU152/100)*nGDP!AU152</f>
        <v>12318437460.049738</v>
      </c>
      <c r="AV152">
        <f>('broad money'!AV152/100)*nGDP!AV152</f>
        <v>13849483639.751015</v>
      </c>
      <c r="AW152">
        <f>('broad money'!AW152/100)*nGDP!AW152</f>
        <v>15076596223.142056</v>
      </c>
      <c r="AX152">
        <f>('broad money'!AX152/100)*nGDP!AX152</f>
        <v>16934052214.031374</v>
      </c>
      <c r="AY152">
        <f>('broad money'!AY152/100)*nGDP!AY152</f>
        <v>21110219853.311172</v>
      </c>
      <c r="AZ152">
        <f>('broad money'!AZ152/100)*nGDP!AZ152</f>
        <v>23089091091.002861</v>
      </c>
      <c r="BA152">
        <f>('broad money'!BA152/100)*nGDP!BA152</f>
        <v>23664306848.659229</v>
      </c>
      <c r="BB152">
        <f>('broad money'!BB152/100)*nGDP!BB152</f>
        <v>26581386706.858871</v>
      </c>
      <c r="BC152">
        <f>('broad money'!BC152/100)*nGDP!BC152</f>
        <v>30373313170.587608</v>
      </c>
      <c r="BD152">
        <f>('broad money'!BD152/100)*nGDP!BD152</f>
        <v>37160908646.919678</v>
      </c>
      <c r="BE152">
        <f>('broad money'!BE152/100)*nGDP!BE152</f>
        <v>46925830276.960999</v>
      </c>
      <c r="BF152">
        <f>('broad money'!BF152/100)*nGDP!BF152</f>
        <v>55250524861.204437</v>
      </c>
      <c r="BG152">
        <f>('broad money'!BG152/100)*nGDP!BG152</f>
        <v>61032167378.290939</v>
      </c>
      <c r="BH152">
        <f>('broad money'!BH152/100)*nGDP!BH152</f>
        <v>59214950231.435387</v>
      </c>
      <c r="BI152">
        <f>('broad money'!BI152/100)*nGDP!BI152</f>
        <v>66600503260.511566</v>
      </c>
      <c r="BJ152">
        <f>('broad money'!BJ152/100)*nGDP!BJ152</f>
        <v>73693690045.640579</v>
      </c>
      <c r="BK152">
        <f>('broad money'!BK152/100)*nGDP!BK152</f>
        <v>80700091557.678329</v>
      </c>
      <c r="BL152">
        <f>('broad money'!BL152/100)*nGDP!BL152</f>
        <v>85189657603.584656</v>
      </c>
      <c r="BM152">
        <f>('broad money'!BM152/100)*nGDP!BM152</f>
        <v>86663289883.092651</v>
      </c>
      <c r="BN152">
        <f>('broad money'!BN152/100)*nGDP!BN152</f>
        <v>85883120572.124542</v>
      </c>
      <c r="BO152">
        <f>('broad money'!BO152/100)*nGDP!BO152</f>
        <v>88988514862.484573</v>
      </c>
      <c r="BP152">
        <f>('broad money'!BP152/100)*nGDP!BP152</f>
        <v>89984429997.804733</v>
      </c>
      <c r="BQ152">
        <f>('broad money'!BQ152/100)*nGDP!BQ152</f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f>('broad money'!E153/100)*nGDP!E153</f>
        <v>0</v>
      </c>
      <c r="F153">
        <f>('broad money'!F153/100)*nGDP!F153</f>
        <v>0</v>
      </c>
      <c r="G153">
        <f>('broad money'!G153/100)*nGDP!G153</f>
        <v>0</v>
      </c>
      <c r="H153">
        <f>('broad money'!H153/100)*nGDP!H153</f>
        <v>0</v>
      </c>
      <c r="I153">
        <f>('broad money'!I153/100)*nGDP!I153</f>
        <v>0</v>
      </c>
      <c r="J153">
        <f>('broad money'!J153/100)*nGDP!J153</f>
        <v>0</v>
      </c>
      <c r="K153">
        <f>('broad money'!K153/100)*nGDP!K153</f>
        <v>0</v>
      </c>
      <c r="L153">
        <f>('broad money'!L153/100)*nGDP!L153</f>
        <v>0</v>
      </c>
      <c r="M153">
        <f>('broad money'!M153/100)*nGDP!M153</f>
        <v>0</v>
      </c>
      <c r="N153">
        <f>('broad money'!N153/100)*nGDP!N153</f>
        <v>0</v>
      </c>
      <c r="O153">
        <f>('broad money'!O153/100)*nGDP!O153</f>
        <v>0</v>
      </c>
      <c r="P153">
        <f>('broad money'!P153/100)*nGDP!P153</f>
        <v>0</v>
      </c>
      <c r="Q153">
        <f>('broad money'!Q153/100)*nGDP!Q153</f>
        <v>0</v>
      </c>
      <c r="R153">
        <f>('broad money'!R153/100)*nGDP!R153</f>
        <v>0</v>
      </c>
      <c r="S153">
        <f>('broad money'!S153/100)*nGDP!S153</f>
        <v>0</v>
      </c>
      <c r="T153">
        <f>('broad money'!T153/100)*nGDP!T153</f>
        <v>0</v>
      </c>
      <c r="U153">
        <f>('broad money'!U153/100)*nGDP!U153</f>
        <v>0</v>
      </c>
      <c r="V153">
        <f>('broad money'!V153/100)*nGDP!V153</f>
        <v>0</v>
      </c>
      <c r="W153">
        <f>('broad money'!W153/100)*nGDP!W153</f>
        <v>0</v>
      </c>
      <c r="X153">
        <f>('broad money'!X153/100)*nGDP!X153</f>
        <v>0</v>
      </c>
      <c r="Y153">
        <f>('broad money'!Y153/100)*nGDP!Y153</f>
        <v>0</v>
      </c>
      <c r="Z153">
        <f>('broad money'!Z153/100)*nGDP!Z153</f>
        <v>0</v>
      </c>
      <c r="AA153">
        <f>('broad money'!AA153/100)*nGDP!AA153</f>
        <v>0</v>
      </c>
      <c r="AB153">
        <f>('broad money'!AB153/100)*nGDP!AB153</f>
        <v>0</v>
      </c>
      <c r="AC153">
        <f>('broad money'!AC153/100)*nGDP!AC153</f>
        <v>0</v>
      </c>
      <c r="AD153">
        <f>('broad money'!AD153/100)*nGDP!AD153</f>
        <v>0</v>
      </c>
      <c r="AE153">
        <f>('broad money'!AE153/100)*nGDP!AE153</f>
        <v>0</v>
      </c>
      <c r="AF153">
        <f>('broad money'!AF153/100)*nGDP!AF153</f>
        <v>0</v>
      </c>
      <c r="AG153">
        <f>('broad money'!AG153/100)*nGDP!AG153</f>
        <v>0</v>
      </c>
      <c r="AH153">
        <f>('broad money'!AH153/100)*nGDP!AH153</f>
        <v>0</v>
      </c>
      <c r="AI153">
        <f>('broad money'!AI153/100)*nGDP!AI153</f>
        <v>0</v>
      </c>
      <c r="AJ153">
        <f>('broad money'!AJ153/100)*nGDP!AJ153</f>
        <v>0</v>
      </c>
      <c r="AK153">
        <f>('broad money'!AK153/100)*nGDP!AK153</f>
        <v>0</v>
      </c>
      <c r="AL153">
        <f>('broad money'!AL153/100)*nGDP!AL153</f>
        <v>0</v>
      </c>
      <c r="AM153">
        <f>('broad money'!AM153/100)*nGDP!AM153</f>
        <v>0</v>
      </c>
      <c r="AN153">
        <f>('broad money'!AN153/100)*nGDP!AN153</f>
        <v>0</v>
      </c>
      <c r="AO153">
        <f>('broad money'!AO153/100)*nGDP!AO153</f>
        <v>0</v>
      </c>
      <c r="AP153">
        <f>('broad money'!AP153/100)*nGDP!AP153</f>
        <v>0</v>
      </c>
      <c r="AQ153">
        <f>('broad money'!AQ153/100)*nGDP!AQ153</f>
        <v>0</v>
      </c>
      <c r="AR153">
        <f>('broad money'!AR153/100)*nGDP!AR153</f>
        <v>0</v>
      </c>
      <c r="AS153">
        <f>('broad money'!AS153/100)*nGDP!AS153</f>
        <v>0</v>
      </c>
      <c r="AT153">
        <f>('broad money'!AT153/100)*nGDP!AT153</f>
        <v>0</v>
      </c>
      <c r="AU153">
        <f>('broad money'!AU153/100)*nGDP!AU153</f>
        <v>0</v>
      </c>
      <c r="AV153">
        <f>('broad money'!AV153/100)*nGDP!AV153</f>
        <v>0</v>
      </c>
      <c r="AW153">
        <f>('broad money'!AW153/100)*nGDP!AW153</f>
        <v>0</v>
      </c>
      <c r="AX153">
        <f>('broad money'!AX153/100)*nGDP!AX153</f>
        <v>0</v>
      </c>
      <c r="AY153">
        <f>('broad money'!AY153/100)*nGDP!AY153</f>
        <v>0</v>
      </c>
      <c r="AZ153">
        <f>('broad money'!AZ153/100)*nGDP!AZ153</f>
        <v>0</v>
      </c>
      <c r="BA153">
        <f>('broad money'!BA153/100)*nGDP!BA153</f>
        <v>0</v>
      </c>
      <c r="BB153">
        <f>('broad money'!BB153/100)*nGDP!BB153</f>
        <v>0</v>
      </c>
      <c r="BC153">
        <f>('broad money'!BC153/100)*nGDP!BC153</f>
        <v>0</v>
      </c>
      <c r="BD153">
        <f>('broad money'!BD153/100)*nGDP!BD153</f>
        <v>0</v>
      </c>
      <c r="BE153">
        <f>('broad money'!BE153/100)*nGDP!BE153</f>
        <v>0</v>
      </c>
      <c r="BF153">
        <f>('broad money'!BF153/100)*nGDP!BF153</f>
        <v>0</v>
      </c>
      <c r="BG153">
        <f>('broad money'!BG153/100)*nGDP!BG153</f>
        <v>0</v>
      </c>
      <c r="BH153">
        <f>('broad money'!BH153/100)*nGDP!BH153</f>
        <v>0</v>
      </c>
      <c r="BI153">
        <f>('broad money'!BI153/100)*nGDP!BI153</f>
        <v>0</v>
      </c>
      <c r="BJ153">
        <f>('broad money'!BJ153/100)*nGDP!BJ153</f>
        <v>0</v>
      </c>
      <c r="BK153">
        <f>('broad money'!BK153/100)*nGDP!BK153</f>
        <v>0</v>
      </c>
      <c r="BL153">
        <f>('broad money'!BL153/100)*nGDP!BL153</f>
        <v>0</v>
      </c>
      <c r="BM153">
        <f>('broad money'!BM153/100)*nGDP!BM153</f>
        <v>0</v>
      </c>
      <c r="BN153">
        <f>('broad money'!BN153/100)*nGDP!BN153</f>
        <v>0</v>
      </c>
      <c r="BO153">
        <f>('broad money'!BO153/100)*nGDP!BO153</f>
        <v>0</v>
      </c>
      <c r="BP153">
        <f>('broad money'!BP153/100)*nGDP!BP153</f>
        <v>0</v>
      </c>
      <c r="BQ153">
        <f>('broad money'!BQ153/100)*nGDP!BQ153</f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f>('broad money'!E154/100)*nGDP!E154</f>
        <v>567138755.33792388</v>
      </c>
      <c r="F154">
        <f>('broad money'!F154/100)*nGDP!F154</f>
        <v>596977763.02294874</v>
      </c>
      <c r="G154">
        <f>('broad money'!G154/100)*nGDP!G154</f>
        <v>689656535.23670816</v>
      </c>
      <c r="H154">
        <f>('broad money'!H154/100)*nGDP!H154</f>
        <v>735897116.68237436</v>
      </c>
      <c r="I154">
        <f>('broad money'!I154/100)*nGDP!I154</f>
        <v>747556066.70500445</v>
      </c>
      <c r="J154">
        <f>('broad money'!J154/100)*nGDP!J154</f>
        <v>798934490.53352332</v>
      </c>
      <c r="K154">
        <f>('broad money'!K154/100)*nGDP!K154</f>
        <v>792610992.21616721</v>
      </c>
      <c r="L154">
        <f>('broad money'!L154/100)*nGDP!L154</f>
        <v>865783748.21410501</v>
      </c>
      <c r="M154">
        <f>('broad money'!M154/100)*nGDP!M154</f>
        <v>975806690.65643644</v>
      </c>
      <c r="N154">
        <f>('broad money'!N154/100)*nGDP!N154</f>
        <v>1082051342.8541515</v>
      </c>
      <c r="O154">
        <f>('broad money'!O154/100)*nGDP!O154</f>
        <v>1167386952.6468773</v>
      </c>
      <c r="P154">
        <f>('broad money'!P154/100)*nGDP!P154</f>
        <v>1320685969.9256997</v>
      </c>
      <c r="Q154">
        <f>('broad money'!Q154/100)*nGDP!Q154</f>
        <v>1713362893.4098434</v>
      </c>
      <c r="R154">
        <f>('broad money'!R154/100)*nGDP!R154</f>
        <v>2238141420.3000264</v>
      </c>
      <c r="S154">
        <f>('broad money'!S154/100)*nGDP!S154</f>
        <v>2720010014.2639198</v>
      </c>
      <c r="T154">
        <f>('broad money'!T154/100)*nGDP!T154</f>
        <v>3522335790.3430614</v>
      </c>
      <c r="U154">
        <f>('broad money'!U154/100)*nGDP!U154</f>
        <v>3814688802.2388959</v>
      </c>
      <c r="V154">
        <f>('broad money'!V154/100)*nGDP!V154</f>
        <v>4481401162.6021996</v>
      </c>
      <c r="W154">
        <f>('broad money'!W154/100)*nGDP!W154</f>
        <v>5698614073.4413557</v>
      </c>
      <c r="X154">
        <f>('broad money'!X154/100)*nGDP!X154</f>
        <v>6933075395.7160683</v>
      </c>
      <c r="Y154">
        <f>('broad money'!Y154/100)*nGDP!Y154</f>
        <v>7610699565.061203</v>
      </c>
      <c r="Z154">
        <f>('broad money'!Z154/100)*nGDP!Z154</f>
        <v>6745089608.174015</v>
      </c>
      <c r="AA154">
        <f>('broad money'!AA154/100)*nGDP!AA154</f>
        <v>6434449351.1728907</v>
      </c>
      <c r="AB154">
        <f>('broad money'!AB154/100)*nGDP!AB154</f>
        <v>6413459211.4575768</v>
      </c>
      <c r="AC154">
        <f>('broad money'!AC154/100)*nGDP!AC154</f>
        <v>5705705078.5559549</v>
      </c>
      <c r="AD154">
        <f>('broad money'!AD154/100)*nGDP!AD154</f>
        <v>5652489317.3009968</v>
      </c>
      <c r="AE154">
        <f>('broad money'!AE154/100)*nGDP!AE154</f>
        <v>7303467911.5974321</v>
      </c>
      <c r="AF154">
        <f>('broad money'!AF154/100)*nGDP!AF154</f>
        <v>8743753158.9352074</v>
      </c>
      <c r="AG154">
        <f>('broad money'!AG154/100)*nGDP!AG154</f>
        <v>10257519094.663258</v>
      </c>
      <c r="AH154">
        <f>('broad money'!AH154/100)*nGDP!AH154</f>
        <v>11133613016.704451</v>
      </c>
      <c r="AI154">
        <f>('broad money'!AI154/100)*nGDP!AI154</f>
        <v>13928322799.514978</v>
      </c>
      <c r="AJ154">
        <f>('broad money'!AJ154/100)*nGDP!AJ154</f>
        <v>15401278347.91048</v>
      </c>
      <c r="AK154">
        <f>('broad money'!AK154/100)*nGDP!AK154</f>
        <v>17159405012.883556</v>
      </c>
      <c r="AL154">
        <f>('broad money'!AL154/100)*nGDP!AL154</f>
        <v>17006667383.589607</v>
      </c>
      <c r="AM154">
        <f>('broad money'!AM154/100)*nGDP!AM154</f>
        <v>18933173965.011417</v>
      </c>
      <c r="AN154">
        <f>('broad money'!AN154/100)*nGDP!AN154</f>
        <v>21840281030.444984</v>
      </c>
      <c r="AO154">
        <f>('broad money'!AO154/100)*nGDP!AO154</f>
        <v>22806657644.050915</v>
      </c>
      <c r="AP154">
        <f>('broad money'!AP154/100)*nGDP!AP154</f>
        <v>24243098561.981739</v>
      </c>
      <c r="AQ154">
        <f>('broad money'!AQ154/100)*nGDP!AQ154</f>
        <v>25499624339.470493</v>
      </c>
      <c r="AR154">
        <f>('broad money'!AR154/100)*nGDP!AR154</f>
        <v>27537166853.640194</v>
      </c>
      <c r="AS154">
        <f>('broad money'!AS154/100)*nGDP!AS154</f>
        <v>27553547901.373981</v>
      </c>
      <c r="AT154">
        <f>('broad money'!AT154/100)*nGDP!AT154</f>
        <v>30595479627.994915</v>
      </c>
      <c r="AU154">
        <f>('broad money'!AU154/100)*nGDP!AU154</f>
        <v>34615218673.157692</v>
      </c>
      <c r="AV154">
        <f>('broad money'!AV154/100)*nGDP!AV154</f>
        <v>42979559362.416908</v>
      </c>
      <c r="AW154">
        <f>('broad money'!AW154/100)*nGDP!AW154</f>
        <v>50279518338.408905</v>
      </c>
      <c r="AX154">
        <f>('broad money'!AX154/100)*nGDP!AX154</f>
        <v>57367471226.064468</v>
      </c>
      <c r="AY154">
        <f>('broad money'!AY154/100)*nGDP!AY154</f>
        <v>68279167314.144218</v>
      </c>
      <c r="AZ154">
        <f>('broad money'!AZ154/100)*nGDP!AZ154</f>
        <v>86170237873.998566</v>
      </c>
      <c r="BA154">
        <f>('broad money'!BA154/100)*nGDP!BA154</f>
        <v>103209311281.10626</v>
      </c>
      <c r="BB154">
        <f>('broad money'!BB154/100)*nGDP!BB154</f>
        <v>106236101111.34285</v>
      </c>
      <c r="BC154">
        <f>('broad money'!BC154/100)*nGDP!BC154</f>
        <v>105958052693.02086</v>
      </c>
      <c r="BD154">
        <f>('broad money'!BD154/100)*nGDP!BD154</f>
        <v>117342612523.74663</v>
      </c>
      <c r="BE154">
        <f>('broad money'!BE154/100)*nGDP!BE154</f>
        <v>114988965286.15794</v>
      </c>
      <c r="BF154">
        <f>('broad money'!BF154/100)*nGDP!BF154</f>
        <v>121684074316.32381</v>
      </c>
      <c r="BG154">
        <f>('broad money'!BG154/100)*nGDP!BG154</f>
        <v>129215255951.83087</v>
      </c>
      <c r="BH154">
        <f>('broad money'!BH154/100)*nGDP!BH154</f>
        <v>117574543210.19568</v>
      </c>
      <c r="BI154">
        <f>('broad money'!BI154/100)*nGDP!BI154</f>
        <v>122601735121.6976</v>
      </c>
      <c r="BJ154">
        <f>('broad money'!BJ154/100)*nGDP!BJ154</f>
        <v>130942791853.039</v>
      </c>
      <c r="BK154">
        <f>('broad money'!BK154/100)*nGDP!BK154</f>
        <v>140699969931.77542</v>
      </c>
      <c r="BL154">
        <f>('broad money'!BL154/100)*nGDP!BL154</f>
        <v>142508830662.61481</v>
      </c>
      <c r="BM154">
        <f>('broad money'!BM154/100)*nGDP!BM154</f>
        <v>156380126267.64136</v>
      </c>
      <c r="BN154">
        <f>('broad money'!BN154/100)*nGDP!BN154</f>
        <v>173640981978.04401</v>
      </c>
      <c r="BO154">
        <f>('broad money'!BO154/100)*nGDP!BO154</f>
        <v>165918642150.32596</v>
      </c>
      <c r="BP154">
        <f>('broad money'!BP154/100)*nGDP!BP154</f>
        <v>172885347499.5816</v>
      </c>
      <c r="BQ154">
        <f>('broad money'!BQ154/100)*nGDP!BQ154</f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f>('broad money'!E155/100)*nGDP!E155</f>
        <v>0</v>
      </c>
      <c r="F155">
        <f>('broad money'!F155/100)*nGDP!F155</f>
        <v>0</v>
      </c>
      <c r="G155">
        <f>('broad money'!G155/100)*nGDP!G155</f>
        <v>0</v>
      </c>
      <c r="H155">
        <f>('broad money'!H155/100)*nGDP!H155</f>
        <v>0</v>
      </c>
      <c r="I155">
        <f>('broad money'!I155/100)*nGDP!I155</f>
        <v>0</v>
      </c>
      <c r="J155">
        <f>('broad money'!J155/100)*nGDP!J155</f>
        <v>0</v>
      </c>
      <c r="K155">
        <f>('broad money'!K155/100)*nGDP!K155</f>
        <v>0</v>
      </c>
      <c r="L155">
        <f>('broad money'!L155/100)*nGDP!L155</f>
        <v>0</v>
      </c>
      <c r="M155">
        <f>('broad money'!M155/100)*nGDP!M155</f>
        <v>0</v>
      </c>
      <c r="N155">
        <f>('broad money'!N155/100)*nGDP!N155</f>
        <v>0</v>
      </c>
      <c r="O155">
        <f>('broad money'!O155/100)*nGDP!O155</f>
        <v>0</v>
      </c>
      <c r="P155">
        <f>('broad money'!P155/100)*nGDP!P155</f>
        <v>0</v>
      </c>
      <c r="Q155">
        <f>('broad money'!Q155/100)*nGDP!Q155</f>
        <v>0</v>
      </c>
      <c r="R155">
        <f>('broad money'!R155/100)*nGDP!R155</f>
        <v>0</v>
      </c>
      <c r="S155">
        <f>('broad money'!S155/100)*nGDP!S155</f>
        <v>0</v>
      </c>
      <c r="T155">
        <f>('broad money'!T155/100)*nGDP!T155</f>
        <v>0</v>
      </c>
      <c r="U155">
        <f>('broad money'!U155/100)*nGDP!U155</f>
        <v>0</v>
      </c>
      <c r="V155">
        <f>('broad money'!V155/100)*nGDP!V155</f>
        <v>0</v>
      </c>
      <c r="W155">
        <f>('broad money'!W155/100)*nGDP!W155</f>
        <v>0</v>
      </c>
      <c r="X155">
        <f>('broad money'!X155/100)*nGDP!X155</f>
        <v>0</v>
      </c>
      <c r="Y155">
        <f>('broad money'!Y155/100)*nGDP!Y155</f>
        <v>0</v>
      </c>
      <c r="Z155">
        <f>('broad money'!Z155/100)*nGDP!Z155</f>
        <v>0</v>
      </c>
      <c r="AA155">
        <f>('broad money'!AA155/100)*nGDP!AA155</f>
        <v>0</v>
      </c>
      <c r="AB155">
        <f>('broad money'!AB155/100)*nGDP!AB155</f>
        <v>0</v>
      </c>
      <c r="AC155">
        <f>('broad money'!AC155/100)*nGDP!AC155</f>
        <v>0</v>
      </c>
      <c r="AD155">
        <f>('broad money'!AD155/100)*nGDP!AD155</f>
        <v>0</v>
      </c>
      <c r="AE155">
        <f>('broad money'!AE155/100)*nGDP!AE155</f>
        <v>0</v>
      </c>
      <c r="AF155">
        <f>('broad money'!AF155/100)*nGDP!AF155</f>
        <v>0</v>
      </c>
      <c r="AG155">
        <f>('broad money'!AG155/100)*nGDP!AG155</f>
        <v>0</v>
      </c>
      <c r="AH155">
        <f>('broad money'!AH155/100)*nGDP!AH155</f>
        <v>0</v>
      </c>
      <c r="AI155">
        <f>('broad money'!AI155/100)*nGDP!AI155</f>
        <v>0</v>
      </c>
      <c r="AJ155">
        <f>('broad money'!AJ155/100)*nGDP!AJ155</f>
        <v>0</v>
      </c>
      <c r="AK155">
        <f>('broad money'!AK155/100)*nGDP!AK155</f>
        <v>0</v>
      </c>
      <c r="AL155">
        <f>('broad money'!AL155/100)*nGDP!AL155</f>
        <v>0</v>
      </c>
      <c r="AM155">
        <f>('broad money'!AM155/100)*nGDP!AM155</f>
        <v>0</v>
      </c>
      <c r="AN155">
        <f>('broad money'!AN155/100)*nGDP!AN155</f>
        <v>0</v>
      </c>
      <c r="AO155">
        <f>('broad money'!AO155/100)*nGDP!AO155</f>
        <v>0</v>
      </c>
      <c r="AP155">
        <f>('broad money'!AP155/100)*nGDP!AP155</f>
        <v>0</v>
      </c>
      <c r="AQ155">
        <f>('broad money'!AQ155/100)*nGDP!AQ155</f>
        <v>0</v>
      </c>
      <c r="AR155">
        <f>('broad money'!AR155/100)*nGDP!AR155</f>
        <v>0</v>
      </c>
      <c r="AS155">
        <f>('broad money'!AS155/100)*nGDP!AS155</f>
        <v>0</v>
      </c>
      <c r="AT155">
        <f>('broad money'!AT155/100)*nGDP!AT155</f>
        <v>0</v>
      </c>
      <c r="AU155">
        <f>('broad money'!AU155/100)*nGDP!AU155</f>
        <v>0</v>
      </c>
      <c r="AV155">
        <f>('broad money'!AV155/100)*nGDP!AV155</f>
        <v>0</v>
      </c>
      <c r="AW155">
        <f>('broad money'!AW155/100)*nGDP!AW155</f>
        <v>0</v>
      </c>
      <c r="AX155">
        <f>('broad money'!AX155/100)*nGDP!AX155</f>
        <v>0</v>
      </c>
      <c r="AY155">
        <f>('broad money'!AY155/100)*nGDP!AY155</f>
        <v>0</v>
      </c>
      <c r="AZ155">
        <f>('broad money'!AZ155/100)*nGDP!AZ155</f>
        <v>0</v>
      </c>
      <c r="BA155">
        <f>('broad money'!BA155/100)*nGDP!BA155</f>
        <v>0</v>
      </c>
      <c r="BB155">
        <f>('broad money'!BB155/100)*nGDP!BB155</f>
        <v>0</v>
      </c>
      <c r="BC155">
        <f>('broad money'!BC155/100)*nGDP!BC155</f>
        <v>0</v>
      </c>
      <c r="BD155">
        <f>('broad money'!BD155/100)*nGDP!BD155</f>
        <v>0</v>
      </c>
      <c r="BE155">
        <f>('broad money'!BE155/100)*nGDP!BE155</f>
        <v>0</v>
      </c>
      <c r="BF155">
        <f>('broad money'!BF155/100)*nGDP!BF155</f>
        <v>0</v>
      </c>
      <c r="BG155">
        <f>('broad money'!BG155/100)*nGDP!BG155</f>
        <v>0</v>
      </c>
      <c r="BH155">
        <f>('broad money'!BH155/100)*nGDP!BH155</f>
        <v>0</v>
      </c>
      <c r="BI155">
        <f>('broad money'!BI155/100)*nGDP!BI155</f>
        <v>0</v>
      </c>
      <c r="BJ155">
        <f>('broad money'!BJ155/100)*nGDP!BJ155</f>
        <v>0</v>
      </c>
      <c r="BK155">
        <f>('broad money'!BK155/100)*nGDP!BK155</f>
        <v>0</v>
      </c>
      <c r="BL155">
        <f>('broad money'!BL155/100)*nGDP!BL155</f>
        <v>0</v>
      </c>
      <c r="BM155">
        <f>('broad money'!BM155/100)*nGDP!BM155</f>
        <v>0</v>
      </c>
      <c r="BN155">
        <f>('broad money'!BN155/100)*nGDP!BN155</f>
        <v>0</v>
      </c>
      <c r="BO155">
        <f>('broad money'!BO155/100)*nGDP!BO155</f>
        <v>0</v>
      </c>
      <c r="BP155">
        <f>('broad money'!BP155/100)*nGDP!BP155</f>
        <v>0</v>
      </c>
      <c r="BQ155">
        <f>('broad money'!BQ155/100)*nGDP!BQ155</f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f>('broad money'!E156/100)*nGDP!E156</f>
        <v>0</v>
      </c>
      <c r="F156">
        <f>('broad money'!F156/100)*nGDP!F156</f>
        <v>0</v>
      </c>
      <c r="G156">
        <f>('broad money'!G156/100)*nGDP!G156</f>
        <v>0</v>
      </c>
      <c r="H156">
        <f>('broad money'!H156/100)*nGDP!H156</f>
        <v>0</v>
      </c>
      <c r="I156">
        <f>('broad money'!I156/100)*nGDP!I156</f>
        <v>0</v>
      </c>
      <c r="J156">
        <f>('broad money'!J156/100)*nGDP!J156</f>
        <v>0</v>
      </c>
      <c r="K156">
        <f>('broad money'!K156/100)*nGDP!K156</f>
        <v>0</v>
      </c>
      <c r="L156">
        <f>('broad money'!L156/100)*nGDP!L156</f>
        <v>0</v>
      </c>
      <c r="M156">
        <f>('broad money'!M156/100)*nGDP!M156</f>
        <v>0</v>
      </c>
      <c r="N156">
        <f>('broad money'!N156/100)*nGDP!N156</f>
        <v>0</v>
      </c>
      <c r="O156">
        <f>('broad money'!O156/100)*nGDP!O156</f>
        <v>0</v>
      </c>
      <c r="P156">
        <f>('broad money'!P156/100)*nGDP!P156</f>
        <v>0</v>
      </c>
      <c r="Q156">
        <f>('broad money'!Q156/100)*nGDP!Q156</f>
        <v>0</v>
      </c>
      <c r="R156">
        <f>('broad money'!R156/100)*nGDP!R156</f>
        <v>0</v>
      </c>
      <c r="S156">
        <f>('broad money'!S156/100)*nGDP!S156</f>
        <v>0</v>
      </c>
      <c r="T156">
        <f>('broad money'!T156/100)*nGDP!T156</f>
        <v>0</v>
      </c>
      <c r="U156">
        <f>('broad money'!U156/100)*nGDP!U156</f>
        <v>0</v>
      </c>
      <c r="V156">
        <f>('broad money'!V156/100)*nGDP!V156</f>
        <v>0</v>
      </c>
      <c r="W156">
        <f>('broad money'!W156/100)*nGDP!W156</f>
        <v>0</v>
      </c>
      <c r="X156">
        <f>('broad money'!X156/100)*nGDP!X156</f>
        <v>0</v>
      </c>
      <c r="Y156">
        <f>('broad money'!Y156/100)*nGDP!Y156</f>
        <v>0</v>
      </c>
      <c r="Z156">
        <f>('broad money'!Z156/100)*nGDP!Z156</f>
        <v>0</v>
      </c>
      <c r="AA156">
        <f>('broad money'!AA156/100)*nGDP!AA156</f>
        <v>0</v>
      </c>
      <c r="AB156">
        <f>('broad money'!AB156/100)*nGDP!AB156</f>
        <v>0</v>
      </c>
      <c r="AC156">
        <f>('broad money'!AC156/100)*nGDP!AC156</f>
        <v>0</v>
      </c>
      <c r="AD156">
        <f>('broad money'!AD156/100)*nGDP!AD156</f>
        <v>0</v>
      </c>
      <c r="AE156">
        <f>('broad money'!AE156/100)*nGDP!AE156</f>
        <v>0</v>
      </c>
      <c r="AF156">
        <f>('broad money'!AF156/100)*nGDP!AF156</f>
        <v>0</v>
      </c>
      <c r="AG156">
        <f>('broad money'!AG156/100)*nGDP!AG156</f>
        <v>0</v>
      </c>
      <c r="AH156">
        <f>('broad money'!AH156/100)*nGDP!AH156</f>
        <v>0</v>
      </c>
      <c r="AI156">
        <f>('broad money'!AI156/100)*nGDP!AI156</f>
        <v>0</v>
      </c>
      <c r="AJ156">
        <f>('broad money'!AJ156/100)*nGDP!AJ156</f>
        <v>2175760229.6908689</v>
      </c>
      <c r="AK156">
        <f>('broad money'!AK156/100)*nGDP!AK156</f>
        <v>1007881354.8055698</v>
      </c>
      <c r="AL156">
        <f>('broad money'!AL156/100)*nGDP!AL156</f>
        <v>454882275.48201472</v>
      </c>
      <c r="AM156">
        <f>('broad money'!AM156/100)*nGDP!AM156</f>
        <v>270687405.32566047</v>
      </c>
      <c r="AN156">
        <f>('broad money'!AN156/100)*nGDP!AN156</f>
        <v>336876315.31461132</v>
      </c>
      <c r="AO156">
        <f>('broad money'!AO156/100)*nGDP!AO156</f>
        <v>310887413.04347706</v>
      </c>
      <c r="AP156">
        <f>('broad money'!AP156/100)*nGDP!AP156</f>
        <v>416202770.5627715</v>
      </c>
      <c r="AQ156">
        <f>('broad money'!AQ156/100)*nGDP!AQ156</f>
        <v>328479945.06517547</v>
      </c>
      <c r="AR156">
        <f>('broad money'!AR156/100)*nGDP!AR156</f>
        <v>239449960.09197751</v>
      </c>
      <c r="AS156">
        <f>('broad money'!AS156/100)*nGDP!AS156</f>
        <v>287247849.58257645</v>
      </c>
      <c r="AT156">
        <f>('broad money'!AT156/100)*nGDP!AT156</f>
        <v>372261861.61283326</v>
      </c>
      <c r="AU156">
        <f>('broad money'!AU156/100)*nGDP!AU156</f>
        <v>481711742.13511974</v>
      </c>
      <c r="AV156">
        <f>('broad money'!AV156/100)*nGDP!AV156</f>
        <v>611340519.63048422</v>
      </c>
      <c r="AW156">
        <f>('broad money'!AW156/100)*nGDP!AW156</f>
        <v>954956729.07051158</v>
      </c>
      <c r="AX156">
        <f>('broad money'!AX156/100)*nGDP!AX156</f>
        <v>1256133941.9228742</v>
      </c>
      <c r="AY156">
        <f>('broad money'!AY156/100)*nGDP!AY156</f>
        <v>1489453509.2297974</v>
      </c>
      <c r="AZ156">
        <f>('broad money'!AZ156/100)*nGDP!AZ156</f>
        <v>2252418535.5040703</v>
      </c>
      <c r="BA156">
        <f>('broad money'!BA156/100)*nGDP!BA156</f>
        <v>3048560211.7350516</v>
      </c>
      <c r="BB156">
        <f>('broad money'!BB156/100)*nGDP!BB156</f>
        <v>2942008523.6050878</v>
      </c>
      <c r="BC156">
        <f>('broad money'!BC156/100)*nGDP!BC156</f>
        <v>3002340723.8961148</v>
      </c>
      <c r="BD156">
        <f>('broad money'!BD156/100)*nGDP!BD156</f>
        <v>3499060093.1242967</v>
      </c>
      <c r="BE156">
        <f>('broad money'!BE156/100)*nGDP!BE156</f>
        <v>4097465148.6419287</v>
      </c>
      <c r="BF156">
        <f>('broad money'!BF156/100)*nGDP!BF156</f>
        <v>4987981070.8533325</v>
      </c>
      <c r="BG156">
        <f>('broad money'!BG156/100)*nGDP!BG156</f>
        <v>4700393810.8773956</v>
      </c>
      <c r="BH156">
        <f>('broad money'!BH156/100)*nGDP!BH156</f>
        <v>3401199025.6143332</v>
      </c>
      <c r="BI156">
        <f>('broad money'!BI156/100)*nGDP!BI156</f>
        <v>3540922312.8955345</v>
      </c>
      <c r="BJ156">
        <f>('broad money'!BJ156/100)*nGDP!BJ156</f>
        <v>4165399978.9718771</v>
      </c>
      <c r="BK156">
        <f>('broad money'!BK156/100)*nGDP!BK156</f>
        <v>4951419260.9331379</v>
      </c>
      <c r="BL156">
        <f>('broad money'!BL156/100)*nGDP!BL156</f>
        <v>5118551526.167098</v>
      </c>
      <c r="BM156">
        <f>('broad money'!BM156/100)*nGDP!BM156</f>
        <v>6213600283.8111687</v>
      </c>
      <c r="BN156">
        <f>('broad money'!BN156/100)*nGDP!BN156</f>
        <v>6774331619.8074455</v>
      </c>
      <c r="BO156">
        <f>('broad money'!BO156/100)*nGDP!BO156</f>
        <v>6672257236.5277729</v>
      </c>
      <c r="BP156">
        <f>('broad money'!BP156/100)*nGDP!BP156</f>
        <v>8213011367.749114</v>
      </c>
      <c r="BQ156">
        <f>('broad money'!BQ156/100)*nGDP!BQ156</f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f>('broad money'!E157/100)*nGDP!E157</f>
        <v>0</v>
      </c>
      <c r="F157">
        <f>('broad money'!F157/100)*nGDP!F157</f>
        <v>0</v>
      </c>
      <c r="G157">
        <f>('broad money'!G157/100)*nGDP!G157</f>
        <v>107513378.40739223</v>
      </c>
      <c r="H157">
        <f>('broad money'!H157/100)*nGDP!H157</f>
        <v>111766922.01431598</v>
      </c>
      <c r="I157">
        <f>('broad money'!I157/100)*nGDP!I157</f>
        <v>122866645.33143242</v>
      </c>
      <c r="J157">
        <f>('broad money'!J157/100)*nGDP!J157</f>
        <v>131292712.66705292</v>
      </c>
      <c r="K157">
        <f>('broad money'!K157/100)*nGDP!K157</f>
        <v>142473455.86239564</v>
      </c>
      <c r="L157">
        <f>('broad money'!L157/100)*nGDP!L157</f>
        <v>164818738.2774362</v>
      </c>
      <c r="M157">
        <f>('broad money'!M157/100)*nGDP!M157</f>
        <v>176821833.23678401</v>
      </c>
      <c r="N157">
        <f>('broad money'!N157/100)*nGDP!N157</f>
        <v>183693438.68807396</v>
      </c>
      <c r="O157">
        <f>('broad money'!O157/100)*nGDP!O157</f>
        <v>198632023.75143701</v>
      </c>
      <c r="P157">
        <f>('broad money'!P157/100)*nGDP!P157</f>
        <v>211278665.86861062</v>
      </c>
      <c r="Q157">
        <f>('broad money'!Q157/100)*nGDP!Q157</f>
        <v>259663000.34164974</v>
      </c>
      <c r="R157">
        <f>('broad money'!R157/100)*nGDP!R157</f>
        <v>305179721.49596757</v>
      </c>
      <c r="S157">
        <f>('broad money'!S157/100)*nGDP!S157</f>
        <v>341407227.7644195</v>
      </c>
      <c r="T157">
        <f>('broad money'!T157/100)*nGDP!T157</f>
        <v>390617262.67092973</v>
      </c>
      <c r="U157">
        <f>('broad money'!U157/100)*nGDP!U157</f>
        <v>406273984.5310899</v>
      </c>
      <c r="V157">
        <f>('broad money'!V157/100)*nGDP!V157</f>
        <v>449000981.9734109</v>
      </c>
      <c r="W157">
        <f>('broad money'!W157/100)*nGDP!W157</f>
        <v>565553610.60025418</v>
      </c>
      <c r="X157">
        <f>('broad money'!X157/100)*nGDP!X157</f>
        <v>661218728.29241359</v>
      </c>
      <c r="Y157">
        <f>('broad money'!Y157/100)*nGDP!Y157</f>
        <v>802858782.53255451</v>
      </c>
      <c r="Z157">
        <f>('broad money'!Z157/100)*nGDP!Z157</f>
        <v>773616012.03163254</v>
      </c>
      <c r="AA157">
        <f>('broad money'!AA157/100)*nGDP!AA157</f>
        <v>654528295.6206069</v>
      </c>
      <c r="AB157">
        <f>('broad money'!AB157/100)*nGDP!AB157</f>
        <v>483439200.07371664</v>
      </c>
      <c r="AC157">
        <f>('broad money'!AC157/100)*nGDP!AC157</f>
        <v>447577138.34828156</v>
      </c>
      <c r="AD157">
        <f>('broad money'!AD157/100)*nGDP!AD157</f>
        <v>441281402.00988096</v>
      </c>
      <c r="AE157">
        <f>('broad money'!AE157/100)*nGDP!AE157</f>
        <v>542983627.47829485</v>
      </c>
      <c r="AF157">
        <f>('broad money'!AF157/100)*nGDP!AF157</f>
        <v>406836489.74505234</v>
      </c>
      <c r="AG157">
        <f>('broad money'!AG157/100)*nGDP!AG157</f>
        <v>378503643.85844207</v>
      </c>
      <c r="AH157">
        <f>('broad money'!AH157/100)*nGDP!AH157</f>
        <v>444053478.85402429</v>
      </c>
      <c r="AI157">
        <f>('broad money'!AI157/100)*nGDP!AI157</f>
        <v>497888204.3015492</v>
      </c>
      <c r="AJ157">
        <f>('broad money'!AJ157/100)*nGDP!AJ157</f>
        <v>531410731.4096424</v>
      </c>
      <c r="AK157">
        <f>('broad money'!AK157/100)*nGDP!AK157</f>
        <v>639731934.26181626</v>
      </c>
      <c r="AL157">
        <f>('broad money'!AL157/100)*nGDP!AL157</f>
        <v>773992342.39000618</v>
      </c>
      <c r="AM157">
        <f>('broad money'!AM157/100)*nGDP!AM157</f>
        <v>736682946.22848284</v>
      </c>
      <c r="AN157">
        <f>('broad money'!AN157/100)*nGDP!AN157</f>
        <v>615635433.67966902</v>
      </c>
      <c r="AO157">
        <f>('broad money'!AO157/100)*nGDP!AO157</f>
        <v>749776485.47175002</v>
      </c>
      <c r="AP157">
        <f>('broad money'!AP157/100)*nGDP!AP157</f>
        <v>722652819.0255512</v>
      </c>
      <c r="AQ157">
        <f>('broad money'!AQ157/100)*nGDP!AQ157</f>
        <v>717971330.06620884</v>
      </c>
      <c r="AR157">
        <f>('broad money'!AR157/100)*nGDP!AR157</f>
        <v>740968446.51503432</v>
      </c>
      <c r="AS157">
        <f>('broad money'!AS157/100)*nGDP!AS157</f>
        <v>806024890.64899004</v>
      </c>
      <c r="AT157">
        <f>('broad money'!AT157/100)*nGDP!AT157</f>
        <v>1025199815.1386387</v>
      </c>
      <c r="AU157">
        <f>('broad money'!AU157/100)*nGDP!AU157</f>
        <v>1067333301.652643</v>
      </c>
      <c r="AV157">
        <f>('broad money'!AV157/100)*nGDP!AV157</f>
        <v>1281516121.1779683</v>
      </c>
      <c r="AW157">
        <f>('broad money'!AW157/100)*nGDP!AW157</f>
        <v>1063335805.276315</v>
      </c>
      <c r="AX157">
        <f>('broad money'!AX157/100)*nGDP!AX157</f>
        <v>1014399095.6403626</v>
      </c>
      <c r="AY157">
        <f>('broad money'!AY157/100)*nGDP!AY157</f>
        <v>1241671055.0782673</v>
      </c>
      <c r="AZ157">
        <f>('broad money'!AZ157/100)*nGDP!AZ157</f>
        <v>1722011904.1116128</v>
      </c>
      <c r="BA157">
        <f>('broad money'!BA157/100)*nGDP!BA157</f>
        <v>2119973118.344492</v>
      </c>
      <c r="BB157">
        <f>('broad money'!BB157/100)*nGDP!BB157</f>
        <v>2038624589.2692688</v>
      </c>
      <c r="BC157">
        <f>('broad money'!BC157/100)*nGDP!BC157</f>
        <v>2132503690.1071248</v>
      </c>
      <c r="BD157">
        <f>('broad money'!BD157/100)*nGDP!BD157</f>
        <v>2573551146.1918077</v>
      </c>
      <c r="BE157">
        <f>('broad money'!BE157/100)*nGDP!BE157</f>
        <v>2554172720.0100446</v>
      </c>
      <c r="BF157">
        <f>('broad money'!BF157/100)*nGDP!BF157</f>
        <v>2633009346.5376577</v>
      </c>
      <c r="BG157">
        <f>('broad money'!BG157/100)*nGDP!BG157</f>
        <v>2665688408.6436138</v>
      </c>
      <c r="BH157">
        <f>('broad money'!BH157/100)*nGDP!BH157</f>
        <v>2557012236.7066278</v>
      </c>
      <c r="BI157">
        <f>('broad money'!BI157/100)*nGDP!BI157</f>
        <v>2797745190.3201404</v>
      </c>
      <c r="BJ157">
        <f>('broad money'!BJ157/100)*nGDP!BJ157</f>
        <v>3368181699.9000545</v>
      </c>
      <c r="BK157">
        <f>('broad money'!BK157/100)*nGDP!BK157</f>
        <v>3523673988.1408901</v>
      </c>
      <c r="BL157">
        <f>('broad money'!BL157/100)*nGDP!BL157</f>
        <v>3474140615.8965211</v>
      </c>
      <c r="BM157">
        <f>('broad money'!BM157/100)*nGDP!BM157</f>
        <v>3685403688.1035161</v>
      </c>
      <c r="BN157">
        <f>('broad money'!BN157/100)*nGDP!BN157</f>
        <v>4043490009.2603393</v>
      </c>
      <c r="BO157">
        <f>('broad money'!BO157/100)*nGDP!BO157</f>
        <v>4300407032.0631428</v>
      </c>
      <c r="BP157">
        <f>('broad money'!BP157/100)*nGDP!BP157</f>
        <v>4303830381.8990126</v>
      </c>
      <c r="BQ157">
        <f>('broad money'!BQ157/100)*nGDP!BQ157</f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f>('broad money'!E158/100)*nGDP!E158</f>
        <v>0</v>
      </c>
      <c r="F158">
        <f>('broad money'!F158/100)*nGDP!F158</f>
        <v>0</v>
      </c>
      <c r="G158">
        <f>('broad money'!G158/100)*nGDP!G158</f>
        <v>0</v>
      </c>
      <c r="H158">
        <f>('broad money'!H158/100)*nGDP!H158</f>
        <v>0</v>
      </c>
      <c r="I158">
        <f>('broad money'!I158/100)*nGDP!I158</f>
        <v>0</v>
      </c>
      <c r="J158">
        <f>('broad money'!J158/100)*nGDP!J158</f>
        <v>0</v>
      </c>
      <c r="K158">
        <f>('broad money'!K158/100)*nGDP!K158</f>
        <v>0</v>
      </c>
      <c r="L158">
        <f>('broad money'!L158/100)*nGDP!L158</f>
        <v>0</v>
      </c>
      <c r="M158">
        <f>('broad money'!M158/100)*nGDP!M158</f>
        <v>0</v>
      </c>
      <c r="N158">
        <f>('broad money'!N158/100)*nGDP!N158</f>
        <v>0</v>
      </c>
      <c r="O158">
        <f>('broad money'!O158/100)*nGDP!O158</f>
        <v>0</v>
      </c>
      <c r="P158">
        <f>('broad money'!P158/100)*nGDP!P158</f>
        <v>0</v>
      </c>
      <c r="Q158">
        <f>('broad money'!Q158/100)*nGDP!Q158</f>
        <v>0</v>
      </c>
      <c r="R158">
        <f>('broad money'!R158/100)*nGDP!R158</f>
        <v>0</v>
      </c>
      <c r="S158">
        <f>('broad money'!S158/100)*nGDP!S158</f>
        <v>0</v>
      </c>
      <c r="T158">
        <f>('broad money'!T158/100)*nGDP!T158</f>
        <v>0</v>
      </c>
      <c r="U158">
        <f>('broad money'!U158/100)*nGDP!U158</f>
        <v>7394138.75598088</v>
      </c>
      <c r="V158">
        <f>('broad money'!V158/100)*nGDP!V158</f>
        <v>7202622.5769669265</v>
      </c>
      <c r="W158">
        <f>('broad money'!W158/100)*nGDP!W158</f>
        <v>7447714.6042363504</v>
      </c>
      <c r="X158">
        <f>('broad money'!X158/100)*nGDP!X158</f>
        <v>12072496.662216295</v>
      </c>
      <c r="Y158">
        <f>('broad money'!Y158/100)*nGDP!Y158</f>
        <v>18928741.721854307</v>
      </c>
      <c r="Z158">
        <f>('broad money'!Z158/100)*nGDP!Z158</f>
        <v>20769933.774834454</v>
      </c>
      <c r="AA158">
        <f>('broad money'!AA158/100)*nGDP!AA158</f>
        <v>19435108.989586484</v>
      </c>
      <c r="AB158">
        <f>('broad money'!AB158/100)*nGDP!AB158</f>
        <v>19451063.829787277</v>
      </c>
      <c r="AC158">
        <f>('broad money'!AC158/100)*nGDP!AC158</f>
        <v>25747517.730496451</v>
      </c>
      <c r="AD158">
        <f>('broad money'!AD158/100)*nGDP!AD158</f>
        <v>33123274.161735799</v>
      </c>
      <c r="AE158">
        <f>('broad money'!AE158/100)*nGDP!AE158</f>
        <v>41216193.539365292</v>
      </c>
      <c r="AF158">
        <f>('broad money'!AF158/100)*nGDP!AF158</f>
        <v>35759188.984061614</v>
      </c>
      <c r="AG158">
        <f>('broad money'!AG158/100)*nGDP!AG158</f>
        <v>42895731.360273205</v>
      </c>
      <c r="AH158">
        <f>('broad money'!AH158/100)*nGDP!AH158</f>
        <v>49978652.803893402</v>
      </c>
      <c r="AI158">
        <f>('broad money'!AI158/100)*nGDP!AI158</f>
        <v>56100397.822445571</v>
      </c>
      <c r="AJ158">
        <f>('broad money'!AJ158/100)*nGDP!AJ158</f>
        <v>65204232.907441832</v>
      </c>
      <c r="AK158">
        <f>('broad money'!AK158/100)*nGDP!AK158</f>
        <v>71198610.070216656</v>
      </c>
      <c r="AL158">
        <f>('broad money'!AL158/100)*nGDP!AL158</f>
        <v>93337531.60109143</v>
      </c>
      <c r="AM158">
        <f>('broad money'!AM158/100)*nGDP!AM158</f>
        <v>109450833.99866217</v>
      </c>
      <c r="AN158">
        <f>('broad money'!AN158/100)*nGDP!AN158</f>
        <v>124336448.59813055</v>
      </c>
      <c r="AO158">
        <f>('broad money'!AO158/100)*nGDP!AO158</f>
        <v>156830076.46559027</v>
      </c>
      <c r="AP158">
        <f>('broad money'!AP158/100)*nGDP!AP158</f>
        <v>193401869.15887851</v>
      </c>
      <c r="AQ158">
        <f>('broad money'!AQ158/100)*nGDP!AQ158</f>
        <v>237881053.52591327</v>
      </c>
      <c r="AR158">
        <f>('broad money'!AR158/100)*nGDP!AR158</f>
        <v>246272727.2727271</v>
      </c>
      <c r="AS158">
        <f>('broad money'!AS158/100)*nGDP!AS158</f>
        <v>256547153.78079894</v>
      </c>
      <c r="AT158">
        <f>('broad money'!AT158/100)*nGDP!AT158</f>
        <v>265828226.87446281</v>
      </c>
      <c r="AU158">
        <f>('broad money'!AU158/100)*nGDP!AU158</f>
        <v>309118638.85781282</v>
      </c>
      <c r="AV158">
        <f>('broad money'!AV158/100)*nGDP!AV158</f>
        <v>362223010.10078102</v>
      </c>
      <c r="AW158">
        <f>('broad money'!AW158/100)*nGDP!AW158</f>
        <v>475844756.87031263</v>
      </c>
      <c r="AX158">
        <f>('broad money'!AX158/100)*nGDP!AX158</f>
        <v>526344545.72590756</v>
      </c>
      <c r="AY158">
        <f>('broad money'!AY158/100)*nGDP!AY158</f>
        <v>625675932.81192231</v>
      </c>
      <c r="AZ158">
        <f>('broad money'!AZ158/100)*nGDP!AZ158</f>
        <v>776470290.20624936</v>
      </c>
      <c r="BA158">
        <f>('broad money'!BA158/100)*nGDP!BA158</f>
        <v>946115029.24296868</v>
      </c>
      <c r="BB158">
        <f>('broad money'!BB158/100)*nGDP!BB158</f>
        <v>1082443389.8968751</v>
      </c>
      <c r="BC158">
        <f>('broad money'!BC158/100)*nGDP!BC158</f>
        <v>1240935165.024219</v>
      </c>
      <c r="BD158">
        <f>('broad money'!BD158/100)*nGDP!BD158</f>
        <v>1305453268.9867048</v>
      </c>
      <c r="BE158">
        <f>('broad money'!BE158/100)*nGDP!BE158</f>
        <v>1301778477.6439211</v>
      </c>
      <c r="BF158">
        <f>('broad money'!BF158/100)*nGDP!BF158</f>
        <v>1540780586.7911878</v>
      </c>
      <c r="BG158">
        <f>('broad money'!BG158/100)*nGDP!BG158</f>
        <v>1768293826.1718163</v>
      </c>
      <c r="BH158">
        <f>('broad money'!BH158/100)*nGDP!BH158</f>
        <v>1984333428.9506099</v>
      </c>
      <c r="BI158">
        <f>('broad money'!BI158/100)*nGDP!BI158</f>
        <v>1980444728.502131</v>
      </c>
      <c r="BJ158">
        <f>('broad money'!BJ158/100)*nGDP!BJ158</f>
        <v>2080063675.248842</v>
      </c>
      <c r="BK158">
        <f>('broad money'!BK158/100)*nGDP!BK158</f>
        <v>2149871785.8287988</v>
      </c>
      <c r="BL158">
        <f>('broad money'!BL158/100)*nGDP!BL158</f>
        <v>2356087719.7208257</v>
      </c>
      <c r="BM158">
        <f>('broad money'!BM158/100)*nGDP!BM158</f>
        <v>2690607560.4335637</v>
      </c>
      <c r="BN158">
        <f>('broad money'!BN158/100)*nGDP!BN158</f>
        <v>3397039335.9948931</v>
      </c>
      <c r="BO158">
        <f>('broad money'!BO158/100)*nGDP!BO158</f>
        <v>3598884898.8722386</v>
      </c>
      <c r="BP158">
        <f>('broad money'!BP158/100)*nGDP!BP158</f>
        <v>3850162901.4757738</v>
      </c>
      <c r="BQ158">
        <f>('broad money'!BQ158/100)*nGDP!BQ158</f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f>('broad money'!E159/100)*nGDP!E159</f>
        <v>7722441933.6437292</v>
      </c>
      <c r="F159">
        <f>('broad money'!F159/100)*nGDP!F159</f>
        <v>8118219602.5802813</v>
      </c>
      <c r="G159">
        <f>('broad money'!G159/100)*nGDP!G159</f>
        <v>8395634376.0290079</v>
      </c>
      <c r="H159">
        <f>('broad money'!H159/100)*nGDP!H159</f>
        <v>9687735384.7405376</v>
      </c>
      <c r="I159">
        <f>('broad money'!I159/100)*nGDP!I159</f>
        <v>11200015038.589626</v>
      </c>
      <c r="J159">
        <f>('broad money'!J159/100)*nGDP!J159</f>
        <v>12397984987.55547</v>
      </c>
      <c r="K159">
        <f>('broad money'!K159/100)*nGDP!K159</f>
        <v>14068940008.961445</v>
      </c>
      <c r="L159">
        <f>('broad money'!L159/100)*nGDP!L159</f>
        <v>16003370599.433784</v>
      </c>
      <c r="M159">
        <f>('broad money'!M159/100)*nGDP!M159</f>
        <v>18747109834.299129</v>
      </c>
      <c r="N159">
        <f>('broad money'!N159/100)*nGDP!N159</f>
        <v>21107212261.036133</v>
      </c>
      <c r="O159">
        <f>('broad money'!O159/100)*nGDP!O159</f>
        <v>23613069439.929646</v>
      </c>
      <c r="P159">
        <f>('broad money'!P159/100)*nGDP!P159</f>
        <v>26608350291.911835</v>
      </c>
      <c r="Q159">
        <f>('broad money'!Q159/100)*nGDP!Q159</f>
        <v>31701477864.512421</v>
      </c>
      <c r="R159">
        <f>('broad money'!R159/100)*nGDP!R159</f>
        <v>38190631158.205811</v>
      </c>
      <c r="S159">
        <f>('broad money'!S159/100)*nGDP!S159</f>
        <v>51208225401.933716</v>
      </c>
      <c r="T159">
        <f>('broad money'!T159/100)*nGDP!T159</f>
        <v>66495650324.759575</v>
      </c>
      <c r="U159">
        <f>('broad money'!U159/100)*nGDP!U159</f>
        <v>87233183232.519287</v>
      </c>
      <c r="V159">
        <f>('broad money'!V159/100)*nGDP!V159</f>
        <v>110560272836.99385</v>
      </c>
      <c r="W159">
        <f>('broad money'!W159/100)*nGDP!W159</f>
        <v>134906382822.49182</v>
      </c>
      <c r="X159">
        <f>('broad money'!X159/100)*nGDP!X159</f>
        <v>168592343060.53656</v>
      </c>
      <c r="Y159">
        <f>('broad money'!Y159/100)*nGDP!Y159</f>
        <v>210320216149.858</v>
      </c>
      <c r="Z159">
        <f>('broad money'!Z159/100)*nGDP!Z159</f>
        <v>247477117956.32199</v>
      </c>
      <c r="AA159">
        <f>('broad money'!AA159/100)*nGDP!AA159</f>
        <v>284860569803.95636</v>
      </c>
      <c r="AB159">
        <f>('broad money'!AB159/100)*nGDP!AB159</f>
        <v>321959611004.87958</v>
      </c>
      <c r="AC159">
        <f>('broad money'!AC159/100)*nGDP!AC159</f>
        <v>354674841637.33246</v>
      </c>
      <c r="AD159">
        <f>('broad money'!AD159/100)*nGDP!AD159</f>
        <v>0</v>
      </c>
      <c r="AE159">
        <f>('broad money'!AE159/100)*nGDP!AE159</f>
        <v>412596959232.29132</v>
      </c>
      <c r="AF159">
        <f>('broad money'!AF159/100)*nGDP!AF159</f>
        <v>387376276081.48834</v>
      </c>
      <c r="AG159">
        <f>('broad money'!AG159/100)*nGDP!AG159</f>
        <v>398285494573.38062</v>
      </c>
      <c r="AH159">
        <f>('broad money'!AH159/100)*nGDP!AH159</f>
        <v>390948772374.68494</v>
      </c>
      <c r="AI159">
        <f>('broad money'!AI159/100)*nGDP!AI159</f>
        <v>443785985357.56824</v>
      </c>
      <c r="AJ159">
        <f>('broad money'!AJ159/100)*nGDP!AJ159</f>
        <v>352066460988.2262</v>
      </c>
      <c r="AK159">
        <f>('broad money'!AK159/100)*nGDP!AK159</f>
        <v>367958076257.0177</v>
      </c>
      <c r="AL159">
        <f>('broad money'!AL159/100)*nGDP!AL159</f>
        <v>358093957307.64294</v>
      </c>
      <c r="AM159">
        <f>('broad money'!AM159/100)*nGDP!AM159</f>
        <v>381581838409.88617</v>
      </c>
      <c r="AN159">
        <f>('broad money'!AN159/100)*nGDP!AN159</f>
        <v>413235505515.59796</v>
      </c>
      <c r="AO159">
        <f>('broad money'!AO159/100)*nGDP!AO159</f>
        <v>448177612741.04901</v>
      </c>
      <c r="AP159">
        <f>('broad money'!AP159/100)*nGDP!AP159</f>
        <v>480989589477.55298</v>
      </c>
      <c r="AQ159">
        <f>('broad money'!AQ159/100)*nGDP!AQ159</f>
        <v>512302610709.04468</v>
      </c>
      <c r="AR159">
        <f>('broad money'!AR159/100)*nGDP!AR159</f>
        <v>547783037922.09119</v>
      </c>
      <c r="AS159">
        <f>('broad money'!AS159/100)*nGDP!AS159</f>
        <v>586598681995.99768</v>
      </c>
      <c r="AT159">
        <f>('broad money'!AT159/100)*nGDP!AT159</f>
        <v>640724442018.60754</v>
      </c>
      <c r="AU159">
        <f>('broad money'!AU159/100)*nGDP!AU159</f>
        <v>663085836709.94165</v>
      </c>
      <c r="AV159">
        <f>('broad money'!AV159/100)*nGDP!AV159</f>
        <v>729916068965.53796</v>
      </c>
      <c r="AW159">
        <f>('broad money'!AW159/100)*nGDP!AW159</f>
        <v>823361719700.45728</v>
      </c>
      <c r="AX159">
        <f>('broad money'!AX159/100)*nGDP!AX159</f>
        <v>950424439253.04382</v>
      </c>
      <c r="AY159">
        <f>('broad money'!AY159/100)*nGDP!AY159</f>
        <v>1142779521846.4009</v>
      </c>
      <c r="AZ159">
        <f>('broad money'!AZ159/100)*nGDP!AZ159</f>
        <v>1379143639415.2766</v>
      </c>
      <c r="BA159">
        <f>('broad money'!BA159/100)*nGDP!BA159</f>
        <v>1639835987818.9819</v>
      </c>
      <c r="BB159">
        <f>('broad money'!BB159/100)*nGDP!BB159</f>
        <v>1775903732716.717</v>
      </c>
      <c r="BC159">
        <f>('broad money'!BC159/100)*nGDP!BC159</f>
        <v>1950983744034.3796</v>
      </c>
      <c r="BD159">
        <f>('broad money'!BD159/100)*nGDP!BD159</f>
        <v>2165814360116.1233</v>
      </c>
      <c r="BE159">
        <f>('broad money'!BE159/100)*nGDP!BE159</f>
        <v>2348414162921.1445</v>
      </c>
      <c r="BF159">
        <f>('broad money'!BF159/100)*nGDP!BF159</f>
        <v>2459495362489.0229</v>
      </c>
      <c r="BG159">
        <f>('broad money'!BG159/100)*nGDP!BG159</f>
        <v>2680391330061.3486</v>
      </c>
      <c r="BH159">
        <f>('broad money'!BH159/100)*nGDP!BH159</f>
        <v>2740624606445.1074</v>
      </c>
      <c r="BI159">
        <f>('broad money'!BI159/100)*nGDP!BI159</f>
        <v>2933358885261.1021</v>
      </c>
      <c r="BJ159">
        <f>('broad money'!BJ159/100)*nGDP!BJ159</f>
        <v>2973417649989.6719</v>
      </c>
      <c r="BK159">
        <f>('broad money'!BK159/100)*nGDP!BK159</f>
        <v>0</v>
      </c>
      <c r="BL159">
        <f>('broad money'!BL159/100)*nGDP!BL159</f>
        <v>0</v>
      </c>
      <c r="BM159">
        <f>('broad money'!BM159/100)*nGDP!BM159</f>
        <v>0</v>
      </c>
      <c r="BN159">
        <f>('broad money'!BN159/100)*nGDP!BN159</f>
        <v>0</v>
      </c>
      <c r="BO159">
        <f>('broad money'!BO159/100)*nGDP!BO159</f>
        <v>0</v>
      </c>
      <c r="BP159">
        <f>('broad money'!BP159/100)*nGDP!BP159</f>
        <v>0</v>
      </c>
      <c r="BQ159">
        <f>('broad money'!BQ159/100)*nGDP!BQ159</f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f>('broad money'!E160/100)*nGDP!E160</f>
        <v>2991200000.0000043</v>
      </c>
      <c r="F160">
        <f>('broad money'!F160/100)*nGDP!F160</f>
        <v>3384800000.0000019</v>
      </c>
      <c r="G160">
        <f>('broad money'!G160/100)*nGDP!G160</f>
        <v>3831199999.9999938</v>
      </c>
      <c r="H160">
        <f>('broad money'!H160/100)*nGDP!H160</f>
        <v>4470399999.9999933</v>
      </c>
      <c r="I160">
        <f>('broad money'!I160/100)*nGDP!I160</f>
        <v>5222399999.9999924</v>
      </c>
      <c r="J160">
        <f>('broad money'!J160/100)*nGDP!J160</f>
        <v>5700000000</v>
      </c>
      <c r="K160">
        <f>('broad money'!K160/100)*nGDP!K160</f>
        <v>6215200000.0000057</v>
      </c>
      <c r="L160">
        <f>('broad money'!L160/100)*nGDP!L160</f>
        <v>6956800000.0000143</v>
      </c>
      <c r="M160">
        <f>('broad money'!M160/100)*nGDP!M160</f>
        <v>7828000000.0000124</v>
      </c>
      <c r="N160">
        <f>('broad money'!N160/100)*nGDP!N160</f>
        <v>9265599999.9999962</v>
      </c>
      <c r="O160">
        <f>('broad money'!O160/100)*nGDP!O160</f>
        <v>10819200000.000013</v>
      </c>
      <c r="P160">
        <f>('broad money'!P160/100)*nGDP!P160</f>
        <v>12222400000.000002</v>
      </c>
      <c r="Q160">
        <f>('broad money'!Q160/100)*nGDP!Q160</f>
        <v>14296000000.000002</v>
      </c>
      <c r="R160">
        <f>('broad money'!R160/100)*nGDP!R160</f>
        <v>17871999999.999992</v>
      </c>
      <c r="S160">
        <f>('broad money'!S160/100)*nGDP!S160</f>
        <v>21795999999.999985</v>
      </c>
      <c r="T160">
        <f>('broad money'!T160/100)*nGDP!T160</f>
        <v>27544800000.000008</v>
      </c>
      <c r="U160">
        <f>('broad money'!U160/100)*nGDP!U160</f>
        <v>34423700246.337402</v>
      </c>
      <c r="V160">
        <f>('broad money'!V160/100)*nGDP!V160</f>
        <v>24555885349.754105</v>
      </c>
      <c r="W160">
        <f>('broad money'!W160/100)*nGDP!W160</f>
        <v>32872139500.153679</v>
      </c>
      <c r="X160">
        <f>('broad money'!X160/100)*nGDP!X160</f>
        <v>44573558430.168945</v>
      </c>
      <c r="Y160">
        <f>('broad money'!Y160/100)*nGDP!Y160</f>
        <v>61213019040.564766</v>
      </c>
      <c r="Z160">
        <f>('broad money'!Z160/100)*nGDP!Z160</f>
        <v>86094228023.659241</v>
      </c>
      <c r="AA160">
        <f>('broad money'!AA160/100)*nGDP!AA160</f>
        <v>57763909081.238075</v>
      </c>
      <c r="AB160">
        <f>('broad money'!AB160/100)*nGDP!AB160</f>
        <v>44356920412.34362</v>
      </c>
      <c r="AC160">
        <f>('broad money'!AC160/100)*nGDP!AC160</f>
        <v>53673999570.989487</v>
      </c>
      <c r="AD160">
        <f>('broad money'!AD160/100)*nGDP!AD160</f>
        <v>49783549783.549927</v>
      </c>
      <c r="AE160">
        <f>('broad money'!AE160/100)*nGDP!AE160</f>
        <v>35748553793.645546</v>
      </c>
      <c r="AF160">
        <f>('broad money'!AF160/100)*nGDP!AF160</f>
        <v>38324373468.545189</v>
      </c>
      <c r="AG160">
        <f>('broad money'!AG160/100)*nGDP!AG160</f>
        <v>20213320546.12513</v>
      </c>
      <c r="AH160">
        <f>('broad money'!AH160/100)*nGDP!AH160</f>
        <v>36568347489.491119</v>
      </c>
      <c r="AI160">
        <f>('broad money'!AI160/100)*nGDP!AI160</f>
        <v>58817129637.036842</v>
      </c>
      <c r="AJ160">
        <f>('broad money'!AJ160/100)*nGDP!AJ160</f>
        <v>81775625076.612854</v>
      </c>
      <c r="AK160">
        <f>('broad money'!AK160/100)*nGDP!AK160</f>
        <v>98555428967.287338</v>
      </c>
      <c r="AL160">
        <f>('broad money'!AL160/100)*nGDP!AL160</f>
        <v>114444747220.21365</v>
      </c>
      <c r="AM160">
        <f>('broad money'!AM160/100)*nGDP!AM160</f>
        <v>126888934516.9368</v>
      </c>
      <c r="AN160">
        <f>('broad money'!AN160/100)*nGDP!AN160</f>
        <v>87966134038.484604</v>
      </c>
      <c r="AO160">
        <f>('broad money'!AO160/100)*nGDP!AO160</f>
        <v>94378170625.024429</v>
      </c>
      <c r="AP160">
        <f>('broad money'!AP160/100)*nGDP!AP160</f>
        <v>142067947405.86581</v>
      </c>
      <c r="AQ160">
        <f>('broad money'!AQ160/100)*nGDP!AQ160</f>
        <v>144619775196.34885</v>
      </c>
      <c r="AR160">
        <f>('broad money'!AR160/100)*nGDP!AR160</f>
        <v>164110294906.49216</v>
      </c>
      <c r="AS160">
        <f>('broad money'!AS160/100)*nGDP!AS160</f>
        <v>158483904526.68027</v>
      </c>
      <c r="AT160">
        <f>('broad money'!AT160/100)*nGDP!AT160</f>
        <v>190631348526.98401</v>
      </c>
      <c r="AU160">
        <f>('broad money'!AU160/100)*nGDP!AU160</f>
        <v>193793899871.53622</v>
      </c>
      <c r="AV160">
        <f>('broad money'!AV160/100)*nGDP!AV160</f>
        <v>189646155318.63779</v>
      </c>
      <c r="AW160">
        <f>('broad money'!AW160/100)*nGDP!AW160</f>
        <v>204947598307.75385</v>
      </c>
      <c r="AX160">
        <f>('broad money'!AX160/100)*nGDP!AX160</f>
        <v>233403515636.68805</v>
      </c>
      <c r="AY160">
        <f>('broad money'!AY160/100)*nGDP!AY160</f>
        <v>248993425645.21609</v>
      </c>
      <c r="AZ160">
        <f>('broad money'!AZ160/100)*nGDP!AZ160</f>
        <v>273534194279.3772</v>
      </c>
      <c r="BA160">
        <f>('broad money'!BA160/100)*nGDP!BA160</f>
        <v>292482223143.02789</v>
      </c>
      <c r="BB160">
        <f>('broad money'!BB160/100)*nGDP!BB160</f>
        <v>268649841510.59274</v>
      </c>
      <c r="BC160">
        <f>('broad money'!BC160/100)*nGDP!BC160</f>
        <v>323976460632.69922</v>
      </c>
      <c r="BD160">
        <f>('broad money'!BD160/100)*nGDP!BD160</f>
        <v>362404509259.80054</v>
      </c>
      <c r="BE160">
        <f>('broad money'!BE160/100)*nGDP!BE160</f>
        <v>376346208307.70105</v>
      </c>
      <c r="BF160">
        <f>('broad money'!BF160/100)*nGDP!BF160</f>
        <v>420187743619.0069</v>
      </c>
      <c r="BG160">
        <f>('broad money'!BG160/100)*nGDP!BG160</f>
        <v>452961553363.0011</v>
      </c>
      <c r="BH160">
        <f>('broad money'!BH160/100)*nGDP!BH160</f>
        <v>426220671320.08899</v>
      </c>
      <c r="BI160">
        <f>('broad money'!BI160/100)*nGDP!BI160</f>
        <v>406559645281.85797</v>
      </c>
      <c r="BJ160">
        <f>('broad money'!BJ160/100)*nGDP!BJ160</f>
        <v>445924059878.5285</v>
      </c>
      <c r="BK160">
        <f>('broad money'!BK160/100)*nGDP!BK160</f>
        <v>458421685708.97394</v>
      </c>
      <c r="BL160">
        <f>('broad money'!BL160/100)*nGDP!BL160</f>
        <v>479487104016.15186</v>
      </c>
      <c r="BM160">
        <f>('broad money'!BM160/100)*nGDP!BM160</f>
        <v>487678659128.47357</v>
      </c>
      <c r="BN160">
        <f>('broad money'!BN160/100)*nGDP!BN160</f>
        <v>566005533235.12524</v>
      </c>
      <c r="BO160">
        <f>('broad money'!BO160/100)*nGDP!BO160</f>
        <v>611839338015.18701</v>
      </c>
      <c r="BP160">
        <f>('broad money'!BP160/100)*nGDP!BP160</f>
        <v>769847641583.56641</v>
      </c>
      <c r="BQ160">
        <f>('broad money'!BQ160/100)*nGDP!BQ160</f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f>('broad money'!E161/100)*nGDP!E161</f>
        <v>0</v>
      </c>
      <c r="F161">
        <f>('broad money'!F161/100)*nGDP!F161</f>
        <v>0</v>
      </c>
      <c r="G161">
        <f>('broad money'!G161/100)*nGDP!G161</f>
        <v>0</v>
      </c>
      <c r="H161">
        <f>('broad money'!H161/100)*nGDP!H161</f>
        <v>0</v>
      </c>
      <c r="I161">
        <f>('broad money'!I161/100)*nGDP!I161</f>
        <v>0</v>
      </c>
      <c r="J161">
        <f>('broad money'!J161/100)*nGDP!J161</f>
        <v>0</v>
      </c>
      <c r="K161">
        <f>('broad money'!K161/100)*nGDP!K161</f>
        <v>0</v>
      </c>
      <c r="L161">
        <f>('broad money'!L161/100)*nGDP!L161</f>
        <v>0</v>
      </c>
      <c r="M161">
        <f>('broad money'!M161/100)*nGDP!M161</f>
        <v>0</v>
      </c>
      <c r="N161">
        <f>('broad money'!N161/100)*nGDP!N161</f>
        <v>0</v>
      </c>
      <c r="O161">
        <f>('broad money'!O161/100)*nGDP!O161</f>
        <v>0</v>
      </c>
      <c r="P161">
        <f>('broad money'!P161/100)*nGDP!P161</f>
        <v>0</v>
      </c>
      <c r="Q161">
        <f>('broad money'!Q161/100)*nGDP!Q161</f>
        <v>0</v>
      </c>
      <c r="R161">
        <f>('broad money'!R161/100)*nGDP!R161</f>
        <v>0</v>
      </c>
      <c r="S161">
        <f>('broad money'!S161/100)*nGDP!S161</f>
        <v>0</v>
      </c>
      <c r="T161">
        <f>('broad money'!T161/100)*nGDP!T161</f>
        <v>0</v>
      </c>
      <c r="U161">
        <f>('broad money'!U161/100)*nGDP!U161</f>
        <v>0</v>
      </c>
      <c r="V161">
        <f>('broad money'!V161/100)*nGDP!V161</f>
        <v>0</v>
      </c>
      <c r="W161">
        <f>('broad money'!W161/100)*nGDP!W161</f>
        <v>0</v>
      </c>
      <c r="X161">
        <f>('broad money'!X161/100)*nGDP!X161</f>
        <v>0</v>
      </c>
      <c r="Y161">
        <f>('broad money'!Y161/100)*nGDP!Y161</f>
        <v>0</v>
      </c>
      <c r="Z161">
        <f>('broad money'!Z161/100)*nGDP!Z161</f>
        <v>0</v>
      </c>
      <c r="AA161">
        <f>('broad money'!AA161/100)*nGDP!AA161</f>
        <v>0</v>
      </c>
      <c r="AB161">
        <f>('broad money'!AB161/100)*nGDP!AB161</f>
        <v>0</v>
      </c>
      <c r="AC161">
        <f>('broad money'!AC161/100)*nGDP!AC161</f>
        <v>0</v>
      </c>
      <c r="AD161">
        <f>('broad money'!AD161/100)*nGDP!AD161</f>
        <v>0</v>
      </c>
      <c r="AE161">
        <f>('broad money'!AE161/100)*nGDP!AE161</f>
        <v>0</v>
      </c>
      <c r="AF161">
        <f>('broad money'!AF161/100)*nGDP!AF161</f>
        <v>0</v>
      </c>
      <c r="AG161">
        <f>('broad money'!AG161/100)*nGDP!AG161</f>
        <v>0</v>
      </c>
      <c r="AH161">
        <f>('broad money'!AH161/100)*nGDP!AH161</f>
        <v>0</v>
      </c>
      <c r="AI161">
        <f>('broad money'!AI161/100)*nGDP!AI161</f>
        <v>0</v>
      </c>
      <c r="AJ161">
        <f>('broad money'!AJ161/100)*nGDP!AJ161</f>
        <v>0</v>
      </c>
      <c r="AK161">
        <f>('broad money'!AK161/100)*nGDP!AK161</f>
        <v>0</v>
      </c>
      <c r="AL161">
        <f>('broad money'!AL161/100)*nGDP!AL161</f>
        <v>0</v>
      </c>
      <c r="AM161">
        <f>('broad money'!AM161/100)*nGDP!AM161</f>
        <v>0</v>
      </c>
      <c r="AN161">
        <f>('broad money'!AN161/100)*nGDP!AN161</f>
        <v>0</v>
      </c>
      <c r="AO161">
        <f>('broad money'!AO161/100)*nGDP!AO161</f>
        <v>0</v>
      </c>
      <c r="AP161">
        <f>('broad money'!AP161/100)*nGDP!AP161</f>
        <v>0</v>
      </c>
      <c r="AQ161">
        <f>('broad money'!AQ161/100)*nGDP!AQ161</f>
        <v>0</v>
      </c>
      <c r="AR161">
        <f>('broad money'!AR161/100)*nGDP!AR161</f>
        <v>0</v>
      </c>
      <c r="AS161">
        <f>('broad money'!AS161/100)*nGDP!AS161</f>
        <v>0</v>
      </c>
      <c r="AT161">
        <f>('broad money'!AT161/100)*nGDP!AT161</f>
        <v>0</v>
      </c>
      <c r="AU161">
        <f>('broad money'!AU161/100)*nGDP!AU161</f>
        <v>0</v>
      </c>
      <c r="AV161">
        <f>('broad money'!AV161/100)*nGDP!AV161</f>
        <v>0</v>
      </c>
      <c r="AW161">
        <f>('broad money'!AW161/100)*nGDP!AW161</f>
        <v>0</v>
      </c>
      <c r="AX161">
        <f>('broad money'!AX161/100)*nGDP!AX161</f>
        <v>0</v>
      </c>
      <c r="AY161">
        <f>('broad money'!AY161/100)*nGDP!AY161</f>
        <v>0</v>
      </c>
      <c r="AZ161">
        <f>('broad money'!AZ161/100)*nGDP!AZ161</f>
        <v>0</v>
      </c>
      <c r="BA161">
        <f>('broad money'!BA161/100)*nGDP!BA161</f>
        <v>0</v>
      </c>
      <c r="BB161">
        <f>('broad money'!BB161/100)*nGDP!BB161</f>
        <v>0</v>
      </c>
      <c r="BC161">
        <f>('broad money'!BC161/100)*nGDP!BC161</f>
        <v>0</v>
      </c>
      <c r="BD161">
        <f>('broad money'!BD161/100)*nGDP!BD161</f>
        <v>0</v>
      </c>
      <c r="BE161">
        <f>('broad money'!BE161/100)*nGDP!BE161</f>
        <v>0</v>
      </c>
      <c r="BF161">
        <f>('broad money'!BF161/100)*nGDP!BF161</f>
        <v>0</v>
      </c>
      <c r="BG161">
        <f>('broad money'!BG161/100)*nGDP!BG161</f>
        <v>0</v>
      </c>
      <c r="BH161">
        <f>('broad money'!BH161/100)*nGDP!BH161</f>
        <v>0</v>
      </c>
      <c r="BI161">
        <f>('broad money'!BI161/100)*nGDP!BI161</f>
        <v>0</v>
      </c>
      <c r="BJ161">
        <f>('broad money'!BJ161/100)*nGDP!BJ161</f>
        <v>0</v>
      </c>
      <c r="BK161">
        <f>('broad money'!BK161/100)*nGDP!BK161</f>
        <v>0</v>
      </c>
      <c r="BL161">
        <f>('broad money'!BL161/100)*nGDP!BL161</f>
        <v>0</v>
      </c>
      <c r="BM161">
        <f>('broad money'!BM161/100)*nGDP!BM161</f>
        <v>0</v>
      </c>
      <c r="BN161">
        <f>('broad money'!BN161/100)*nGDP!BN161</f>
        <v>0</v>
      </c>
      <c r="BO161">
        <f>('broad money'!BO161/100)*nGDP!BO161</f>
        <v>0</v>
      </c>
      <c r="BP161">
        <f>('broad money'!BP161/100)*nGDP!BP161</f>
        <v>0</v>
      </c>
      <c r="BQ161">
        <f>('broad money'!BQ161/100)*nGDP!BQ161</f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f>('broad money'!E162/100)*nGDP!E162</f>
        <v>0</v>
      </c>
      <c r="F162">
        <f>('broad money'!F162/100)*nGDP!F162</f>
        <v>53739719098.516296</v>
      </c>
      <c r="G162">
        <f>('broad money'!G162/100)*nGDP!G162</f>
        <v>55084192439.061607</v>
      </c>
      <c r="H162">
        <f>('broad money'!H162/100)*nGDP!H162</f>
        <v>60732445901.472473</v>
      </c>
      <c r="I162">
        <f>('broad money'!I162/100)*nGDP!I162</f>
        <v>68014982775.84967</v>
      </c>
      <c r="J162">
        <f>('broad money'!J162/100)*nGDP!J162</f>
        <v>82534801092.825607</v>
      </c>
      <c r="K162">
        <f>('broad money'!K162/100)*nGDP!K162</f>
        <v>84055456838.120758</v>
      </c>
      <c r="L162">
        <f>('broad money'!L162/100)*nGDP!L162</f>
        <v>89804152655.247391</v>
      </c>
      <c r="M162">
        <f>('broad money'!M162/100)*nGDP!M162</f>
        <v>99348997101.596741</v>
      </c>
      <c r="N162">
        <f>('broad money'!N162/100)*nGDP!N162</f>
        <v>112018056416.85234</v>
      </c>
      <c r="O162">
        <f>('broad money'!O162/100)*nGDP!O162</f>
        <v>126829592760.6705</v>
      </c>
      <c r="P162">
        <f>('broad money'!P162/100)*nGDP!P162</f>
        <v>139522261597.48053</v>
      </c>
      <c r="Q162">
        <f>('broad money'!Q162/100)*nGDP!Q162</f>
        <v>164300953105.54666</v>
      </c>
      <c r="R162">
        <f>('broad money'!R162/100)*nGDP!R162</f>
        <v>207421819187.79535</v>
      </c>
      <c r="S162">
        <f>('broad money'!S162/100)*nGDP!S162</f>
        <v>248786374448.46536</v>
      </c>
      <c r="T162">
        <f>('broad money'!T162/100)*nGDP!T162</f>
        <v>284369346114.57434</v>
      </c>
      <c r="U162">
        <f>('broad money'!U162/100)*nGDP!U162</f>
        <v>319327982202.14258</v>
      </c>
      <c r="V162">
        <f>('broad money'!V162/100)*nGDP!V162</f>
        <v>357101185941.52924</v>
      </c>
      <c r="W162">
        <f>('broad money'!W162/100)*nGDP!W162</f>
        <v>413790384033.97803</v>
      </c>
      <c r="X162">
        <f>('broad money'!X162/100)*nGDP!X162</f>
        <v>517618833838.73792</v>
      </c>
      <c r="Y162">
        <f>('broad money'!Y162/100)*nGDP!Y162</f>
        <v>624044521127.87</v>
      </c>
      <c r="Z162">
        <f>('broad money'!Z162/100)*nGDP!Z162</f>
        <v>687848073410.26038</v>
      </c>
      <c r="AA162">
        <f>('broad money'!AA162/100)*nGDP!AA162</f>
        <v>701520209822.84229</v>
      </c>
      <c r="AB162">
        <f>('broad money'!AB162/100)*nGDP!AB162</f>
        <v>742950172232.09082</v>
      </c>
      <c r="AC162">
        <f>('broad money'!AC162/100)*nGDP!AC162</f>
        <v>778156895319.28003</v>
      </c>
      <c r="AD162">
        <f>('broad money'!AD162/100)*nGDP!AD162</f>
        <v>840464810458.49756</v>
      </c>
      <c r="AE162">
        <f>('broad money'!AE162/100)*nGDP!AE162</f>
        <v>987729425517.47266</v>
      </c>
      <c r="AF162">
        <f>('broad money'!AF162/100)*nGDP!AF162</f>
        <v>1007436628502.3418</v>
      </c>
      <c r="AG162">
        <f>('broad money'!AG162/100)*nGDP!AG162</f>
        <v>1259186936058.6973</v>
      </c>
      <c r="AH162">
        <f>('broad money'!AH162/100)*nGDP!AH162</f>
        <v>1567253663372.5056</v>
      </c>
      <c r="AI162">
        <f>('broad money'!AI162/100)*nGDP!AI162</f>
        <v>1325647157311.1011</v>
      </c>
      <c r="AJ162">
        <f>('broad money'!AJ162/100)*nGDP!AJ162</f>
        <v>1319392459878.3865</v>
      </c>
      <c r="AK162">
        <f>('broad money'!AK162/100)*nGDP!AK162</f>
        <v>1562464383254.3484</v>
      </c>
      <c r="AL162">
        <f>('broad money'!AL162/100)*nGDP!AL162</f>
        <v>1809379884557.0413</v>
      </c>
      <c r="AM162">
        <f>('broad money'!AM162/100)*nGDP!AM162</f>
        <v>1901523822215.8081</v>
      </c>
      <c r="AN162">
        <f>('broad money'!AN162/100)*nGDP!AN162</f>
        <v>2174629131840.7163</v>
      </c>
      <c r="AO162">
        <f>('broad money'!AO162/100)*nGDP!AO162</f>
        <v>2553555713027.9302</v>
      </c>
      <c r="AP162">
        <f>('broad money'!AP162/100)*nGDP!AP162</f>
        <v>2906966179276.9346</v>
      </c>
      <c r="AQ162">
        <f>('broad money'!AQ162/100)*nGDP!AQ162</f>
        <v>2997301179437.4878</v>
      </c>
      <c r="AR162">
        <f>('broad money'!AR162/100)*nGDP!AR162</f>
        <v>3251174108858.8203</v>
      </c>
      <c r="AS162">
        <f>('broad money'!AS162/100)*nGDP!AS162</f>
        <v>3523579598093.188</v>
      </c>
      <c r="AT162">
        <f>('broad money'!AT162/100)*nGDP!AT162</f>
        <v>3897472108519.8838</v>
      </c>
      <c r="AU162">
        <f>('broad money'!AU162/100)*nGDP!AU162</f>
        <v>4152099325136.9512</v>
      </c>
      <c r="AV162">
        <f>('broad money'!AV162/100)*nGDP!AV162</f>
        <v>4836070424090.7686</v>
      </c>
      <c r="AW162">
        <f>('broad money'!AW162/100)*nGDP!AW162</f>
        <v>5572703604953.0547</v>
      </c>
      <c r="AX162">
        <f>('broad money'!AX162/100)*nGDP!AX162</f>
        <v>6647819126449.6387</v>
      </c>
      <c r="AY162">
        <f>('broad money'!AY162/100)*nGDP!AY162</f>
        <v>8195534838851.1406</v>
      </c>
      <c r="AZ162">
        <f>('broad money'!AZ162/100)*nGDP!AZ162</f>
        <v>10236557324320.486</v>
      </c>
      <c r="BA162">
        <f>('broad money'!BA162/100)*nGDP!BA162</f>
        <v>12541968885553.191</v>
      </c>
      <c r="BB162">
        <f>('broad money'!BB162/100)*nGDP!BB162</f>
        <v>14925705545638.98</v>
      </c>
      <c r="BC162">
        <f>('broad money'!BC162/100)*nGDP!BC162</f>
        <v>17991732815793.508</v>
      </c>
      <c r="BD162">
        <f>('broad money'!BD162/100)*nGDP!BD162</f>
        <v>21570431003900.371</v>
      </c>
      <c r="BE162">
        <f>('broad money'!BE162/100)*nGDP!BE162</f>
        <v>24132644606774.801</v>
      </c>
      <c r="BF162">
        <f>('broad money'!BF162/100)*nGDP!BF162</f>
        <v>26887973638353.379</v>
      </c>
      <c r="BG162">
        <f>('broad money'!BG162/100)*nGDP!BG162</f>
        <v>29398143989471.707</v>
      </c>
      <c r="BH162">
        <f>('broad money'!BH162/100)*nGDP!BH162</f>
        <v>31277656355370.328</v>
      </c>
      <c r="BI162">
        <f>('broad money'!BI162/100)*nGDP!BI162</f>
        <v>32674921076203.637</v>
      </c>
      <c r="BJ162">
        <f>('broad money'!BJ162/100)*nGDP!BJ162</f>
        <v>35115908087858.457</v>
      </c>
      <c r="BK162">
        <f>('broad money'!BK162/100)*nGDP!BK162</f>
        <v>37387511557591.211</v>
      </c>
      <c r="BL162">
        <f>('broad money'!BL162/100)*nGDP!BL162</f>
        <v>38946390907660.242</v>
      </c>
      <c r="BM162">
        <f>('broad money'!BM162/100)*nGDP!BM162</f>
        <v>42410639912850.117</v>
      </c>
      <c r="BN162">
        <f>('broad money'!BN162/100)*nGDP!BN162</f>
        <v>48825036737426.352</v>
      </c>
      <c r="BO162">
        <f>('broad money'!BO162/100)*nGDP!BO162</f>
        <v>54534829532231.172</v>
      </c>
      <c r="BP162">
        <f>('broad money'!BP162/100)*nGDP!BP162</f>
        <v>59003271304129.945</v>
      </c>
      <c r="BQ162">
        <f>('broad money'!BQ162/100)*nGDP!BQ162</f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f>('broad money'!E163/100)*nGDP!E163</f>
        <v>0</v>
      </c>
      <c r="F163">
        <f>('broad money'!F163/100)*nGDP!F163</f>
        <v>0</v>
      </c>
      <c r="G163">
        <f>('broad money'!G163/100)*nGDP!G163</f>
        <v>0</v>
      </c>
      <c r="H163">
        <f>('broad money'!H163/100)*nGDP!H163</f>
        <v>0</v>
      </c>
      <c r="I163">
        <f>('broad money'!I163/100)*nGDP!I163</f>
        <v>0</v>
      </c>
      <c r="J163">
        <f>('broad money'!J163/100)*nGDP!J163</f>
        <v>0</v>
      </c>
      <c r="K163">
        <f>('broad money'!K163/100)*nGDP!K163</f>
        <v>0</v>
      </c>
      <c r="L163">
        <f>('broad money'!L163/100)*nGDP!L163</f>
        <v>0</v>
      </c>
      <c r="M163">
        <f>('broad money'!M163/100)*nGDP!M163</f>
        <v>0</v>
      </c>
      <c r="N163">
        <f>('broad money'!N163/100)*nGDP!N163</f>
        <v>0</v>
      </c>
      <c r="O163">
        <f>('broad money'!O163/100)*nGDP!O163</f>
        <v>0</v>
      </c>
      <c r="P163">
        <f>('broad money'!P163/100)*nGDP!P163</f>
        <v>0</v>
      </c>
      <c r="Q163">
        <f>('broad money'!Q163/100)*nGDP!Q163</f>
        <v>0</v>
      </c>
      <c r="R163">
        <f>('broad money'!R163/100)*nGDP!R163</f>
        <v>0</v>
      </c>
      <c r="S163">
        <f>('broad money'!S163/100)*nGDP!S163</f>
        <v>0</v>
      </c>
      <c r="T163">
        <f>('broad money'!T163/100)*nGDP!T163</f>
        <v>0</v>
      </c>
      <c r="U163">
        <f>('broad money'!U163/100)*nGDP!U163</f>
        <v>0</v>
      </c>
      <c r="V163">
        <f>('broad money'!V163/100)*nGDP!V163</f>
        <v>0</v>
      </c>
      <c r="W163">
        <f>('broad money'!W163/100)*nGDP!W163</f>
        <v>0</v>
      </c>
      <c r="X163">
        <f>('broad money'!X163/100)*nGDP!X163</f>
        <v>0</v>
      </c>
      <c r="Y163">
        <f>('broad money'!Y163/100)*nGDP!Y163</f>
        <v>0</v>
      </c>
      <c r="Z163">
        <f>('broad money'!Z163/100)*nGDP!Z163</f>
        <v>0</v>
      </c>
      <c r="AA163">
        <f>('broad money'!AA163/100)*nGDP!AA163</f>
        <v>0</v>
      </c>
      <c r="AB163">
        <f>('broad money'!AB163/100)*nGDP!AB163</f>
        <v>0</v>
      </c>
      <c r="AC163">
        <f>('broad money'!AC163/100)*nGDP!AC163</f>
        <v>0</v>
      </c>
      <c r="AD163">
        <f>('broad money'!AD163/100)*nGDP!AD163</f>
        <v>0</v>
      </c>
      <c r="AE163">
        <f>('broad money'!AE163/100)*nGDP!AE163</f>
        <v>0</v>
      </c>
      <c r="AF163">
        <f>('broad money'!AF163/100)*nGDP!AF163</f>
        <v>0</v>
      </c>
      <c r="AG163">
        <f>('broad money'!AG163/100)*nGDP!AG163</f>
        <v>0</v>
      </c>
      <c r="AH163">
        <f>('broad money'!AH163/100)*nGDP!AH163</f>
        <v>0</v>
      </c>
      <c r="AI163">
        <f>('broad money'!AI163/100)*nGDP!AI163</f>
        <v>0</v>
      </c>
      <c r="AJ163">
        <f>('broad money'!AJ163/100)*nGDP!AJ163</f>
        <v>0</v>
      </c>
      <c r="AK163">
        <f>('broad money'!AK163/100)*nGDP!AK163</f>
        <v>0</v>
      </c>
      <c r="AL163">
        <f>('broad money'!AL163/100)*nGDP!AL163</f>
        <v>1883362068.9655154</v>
      </c>
      <c r="AM163">
        <f>('broad money'!AM163/100)*nGDP!AM163</f>
        <v>452856184.89975518</v>
      </c>
      <c r="AN163">
        <f>('broad money'!AN163/100)*nGDP!AN163</f>
        <v>526612307.69701791</v>
      </c>
      <c r="AO163">
        <f>('broad money'!AO163/100)*nGDP!AO163</f>
        <v>497910573.94029635</v>
      </c>
      <c r="AP163">
        <f>('broad money'!AP163/100)*nGDP!AP163</f>
        <v>493245472.81690425</v>
      </c>
      <c r="AQ163">
        <f>('broad money'!AQ163/100)*nGDP!AQ163</f>
        <v>511790544.74818236</v>
      </c>
      <c r="AR163">
        <f>('broad money'!AR163/100)*nGDP!AR163</f>
        <v>642773726.00402105</v>
      </c>
      <c r="AS163">
        <f>('broad money'!AS163/100)*nGDP!AS163</f>
        <v>678442738.42079639</v>
      </c>
      <c r="AT163">
        <f>('broad money'!AT163/100)*nGDP!AT163</f>
        <v>1095019685.7942259</v>
      </c>
      <c r="AU163">
        <f>('broad money'!AU163/100)*nGDP!AU163</f>
        <v>1064292484.4263699</v>
      </c>
      <c r="AV163">
        <f>('broad money'!AV163/100)*nGDP!AV163</f>
        <v>1493938545.2460368</v>
      </c>
      <c r="AW163">
        <f>('broad money'!AW163/100)*nGDP!AW163</f>
        <v>1913588630.7415164</v>
      </c>
      <c r="AX163">
        <f>('broad money'!AX163/100)*nGDP!AX163</f>
        <v>2219860441.2133741</v>
      </c>
      <c r="AY163">
        <f>('broad money'!AY163/100)*nGDP!AY163</f>
        <v>2797892549.4849405</v>
      </c>
      <c r="AZ163">
        <f>('broad money'!AZ163/100)*nGDP!AZ163</f>
        <v>3965688836.1067929</v>
      </c>
      <c r="BA163">
        <f>('broad money'!BA163/100)*nGDP!BA163</f>
        <v>4737501484.8922977</v>
      </c>
      <c r="BB163">
        <f>('broad money'!BB163/100)*nGDP!BB163</f>
        <v>4572751560.3715181</v>
      </c>
      <c r="BC163">
        <f>('broad money'!BC163/100)*nGDP!BC163</f>
        <v>4842077225.2529554</v>
      </c>
      <c r="BD163">
        <f>('broad money'!BD163/100)*nGDP!BD163</f>
        <v>5543218655.2555571</v>
      </c>
      <c r="BE163">
        <f>('broad money'!BE163/100)*nGDP!BE163</f>
        <v>5276521292.4995174</v>
      </c>
      <c r="BF163">
        <f>('broad money'!BF163/100)*nGDP!BF163</f>
        <v>5588411861.28158</v>
      </c>
      <c r="BG163">
        <f>('broad money'!BG163/100)*nGDP!BG163</f>
        <v>6081510360.9770212</v>
      </c>
      <c r="BH163">
        <f>('broad money'!BH163/100)*nGDP!BH163</f>
        <v>5475151335.9473362</v>
      </c>
      <c r="BI163">
        <f>('broad money'!BI163/100)*nGDP!BI163</f>
        <v>5781247871.0089684</v>
      </c>
      <c r="BJ163">
        <f>('broad money'!BJ163/100)*nGDP!BJ163</f>
        <v>6164560416.830081</v>
      </c>
      <c r="BK163">
        <f>('broad money'!BK163/100)*nGDP!BK163</f>
        <v>7166690607.4383068</v>
      </c>
      <c r="BL163">
        <f>('broad money'!BL163/100)*nGDP!BL163</f>
        <v>7353024359.7063599</v>
      </c>
      <c r="BM163">
        <f>('broad money'!BM163/100)*nGDP!BM163</f>
        <v>8056816059.4392738</v>
      </c>
      <c r="BN163">
        <f>('broad money'!BN163/100)*nGDP!BN163</f>
        <v>9111965616.9639912</v>
      </c>
      <c r="BO163">
        <f>('broad money'!BO163/100)*nGDP!BO163</f>
        <v>8532781797.5366249</v>
      </c>
      <c r="BP163">
        <f>('broad money'!BP163/100)*nGDP!BP163</f>
        <v>9293943232.9967098</v>
      </c>
      <c r="BQ163">
        <f>('broad money'!BQ163/100)*nGDP!BQ163</f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f>('broad money'!E164/100)*nGDP!E164</f>
        <v>0</v>
      </c>
      <c r="F164">
        <f>('broad money'!F164/100)*nGDP!F164</f>
        <v>0</v>
      </c>
      <c r="G164">
        <f>('broad money'!G164/100)*nGDP!G164</f>
        <v>0</v>
      </c>
      <c r="H164">
        <f>('broad money'!H164/100)*nGDP!H164</f>
        <v>0</v>
      </c>
      <c r="I164">
        <f>('broad money'!I164/100)*nGDP!I164</f>
        <v>0</v>
      </c>
      <c r="J164">
        <f>('broad money'!J164/100)*nGDP!J164</f>
        <v>0</v>
      </c>
      <c r="K164">
        <f>('broad money'!K164/100)*nGDP!K164</f>
        <v>0</v>
      </c>
      <c r="L164">
        <f>('broad money'!L164/100)*nGDP!L164</f>
        <v>50176637.944364406</v>
      </c>
      <c r="M164">
        <f>('broad money'!M164/100)*nGDP!M164</f>
        <v>47563325.003039502</v>
      </c>
      <c r="N164">
        <f>('broad money'!N164/100)*nGDP!N164</f>
        <v>46945580.294033386</v>
      </c>
      <c r="O164">
        <f>('broad money'!O164/100)*nGDP!O164</f>
        <v>49350018.773484498</v>
      </c>
      <c r="P164">
        <f>('broad money'!P164/100)*nGDP!P164</f>
        <v>53321792.995034248</v>
      </c>
      <c r="Q164">
        <f>('broad money'!Q164/100)*nGDP!Q164</f>
        <v>65113893.247901581</v>
      </c>
      <c r="R164">
        <f>('broad money'!R164/100)*nGDP!R164</f>
        <v>80093613.156632915</v>
      </c>
      <c r="S164">
        <f>('broad money'!S164/100)*nGDP!S164</f>
        <v>112729429.9086879</v>
      </c>
      <c r="T164">
        <f>('broad money'!T164/100)*nGDP!T164</f>
        <v>151764079.53044349</v>
      </c>
      <c r="U164">
        <f>('broad money'!U164/100)*nGDP!U164</f>
        <v>151709249.02963397</v>
      </c>
      <c r="V164">
        <f>('broad money'!V164/100)*nGDP!V164</f>
        <v>170231818.96189883</v>
      </c>
      <c r="W164">
        <f>('broad money'!W164/100)*nGDP!W164</f>
        <v>228172669.65723869</v>
      </c>
      <c r="X164">
        <f>('broad money'!X164/100)*nGDP!X164</f>
        <v>282575852.97714382</v>
      </c>
      <c r="Y164">
        <f>('broad money'!Y164/100)*nGDP!Y164</f>
        <v>297229421.93814123</v>
      </c>
      <c r="Z164">
        <f>('broad money'!Z164/100)*nGDP!Z164</f>
        <v>238097206.95085704</v>
      </c>
      <c r="AA164">
        <f>('broad money'!AA164/100)*nGDP!AA164</f>
        <v>220015594.16460109</v>
      </c>
      <c r="AB164">
        <f>('broad money'!AB164/100)*nGDP!AB164</f>
        <v>229011488.18205959</v>
      </c>
      <c r="AC164">
        <f>('broad money'!AC164/100)*nGDP!AC164</f>
        <v>268653642.64748347</v>
      </c>
      <c r="AD164">
        <f>('broad money'!AD164/100)*nGDP!AD164</f>
        <v>283974666.30250555</v>
      </c>
      <c r="AE164">
        <f>('broad money'!AE164/100)*nGDP!AE164</f>
        <v>390722475.23680776</v>
      </c>
      <c r="AF164">
        <f>('broad money'!AF164/100)*nGDP!AF164</f>
        <v>432299814.48979247</v>
      </c>
      <c r="AG164">
        <f>('broad money'!AG164/100)*nGDP!AG164</f>
        <v>472219039.8593601</v>
      </c>
      <c r="AH164">
        <f>('broad money'!AH164/100)*nGDP!AH164</f>
        <v>445100646.11203188</v>
      </c>
      <c r="AI164">
        <f>('broad money'!AI164/100)*nGDP!AI164</f>
        <v>495990322.47974771</v>
      </c>
      <c r="AJ164">
        <f>('broad money'!AJ164/100)*nGDP!AJ164</f>
        <v>541351505.85765994</v>
      </c>
      <c r="AK164">
        <f>('broad money'!AK164/100)*nGDP!AK164</f>
        <v>594072046.83306289</v>
      </c>
      <c r="AL164">
        <f>('broad money'!AL164/100)*nGDP!AL164</f>
        <v>601802683.82143891</v>
      </c>
      <c r="AM164">
        <f>('broad money'!AM164/100)*nGDP!AM164</f>
        <v>427273403.32150286</v>
      </c>
      <c r="AN164">
        <f>('broad money'!AN164/100)*nGDP!AN164</f>
        <v>509979170.00343454</v>
      </c>
      <c r="AO164">
        <f>('broad money'!AO164/100)*nGDP!AO164</f>
        <v>619358215.14912987</v>
      </c>
      <c r="AP164">
        <f>('broad money'!AP164/100)*nGDP!AP164</f>
        <v>591161052.04848826</v>
      </c>
      <c r="AQ164">
        <f>('broad money'!AQ164/100)*nGDP!AQ164</f>
        <v>609292683.28754473</v>
      </c>
      <c r="AR164">
        <f>('broad money'!AR164/100)*nGDP!AR164</f>
        <v>589906452.63504303</v>
      </c>
      <c r="AS164">
        <f>('broad money'!AS164/100)*nGDP!AS164</f>
        <v>575121532.32263851</v>
      </c>
      <c r="AT164">
        <f>('broad money'!AT164/100)*nGDP!AT164</f>
        <v>671364075.4190613</v>
      </c>
      <c r="AU164">
        <f>('broad money'!AU164/100)*nGDP!AU164</f>
        <v>890557475.27212787</v>
      </c>
      <c r="AV164">
        <f>('broad money'!AV164/100)*nGDP!AV164</f>
        <v>1295392195.7915359</v>
      </c>
      <c r="AW164">
        <f>('broad money'!AW164/100)*nGDP!AW164</f>
        <v>1373253215.9694514</v>
      </c>
      <c r="AX164">
        <f>('broad money'!AX164/100)*nGDP!AX164</f>
        <v>1534904421.5349908</v>
      </c>
      <c r="AY164">
        <f>('broad money'!AY164/100)*nGDP!AY164</f>
        <v>1701454564.1860504</v>
      </c>
      <c r="AZ164">
        <f>('broad money'!AZ164/100)*nGDP!AZ164</f>
        <v>1833909532.1383185</v>
      </c>
      <c r="BA164">
        <f>('broad money'!BA164/100)*nGDP!BA164</f>
        <v>1711267488.6076937</v>
      </c>
      <c r="BB164">
        <f>('broad money'!BB164/100)*nGDP!BB164</f>
        <v>2306588224.6901007</v>
      </c>
      <c r="BC164">
        <f>('broad money'!BC164/100)*nGDP!BC164</f>
        <v>2550423734.8532505</v>
      </c>
      <c r="BD164">
        <f>('broad money'!BD164/100)*nGDP!BD164</f>
        <v>3023796008.4662299</v>
      </c>
      <c r="BE164">
        <f>('broad money'!BE164/100)*nGDP!BE164</f>
        <v>3223205755.6731381</v>
      </c>
      <c r="BF164">
        <f>('broad money'!BF164/100)*nGDP!BF164</f>
        <v>3605034020.7021484</v>
      </c>
      <c r="BG164">
        <f>('broad money'!BG164/100)*nGDP!BG164</f>
        <v>3814951328.0420575</v>
      </c>
      <c r="BH164">
        <f>('broad money'!BH164/100)*nGDP!BH164</f>
        <v>3517230935.5573735</v>
      </c>
      <c r="BI164">
        <f>('broad money'!BI164/100)*nGDP!BI164</f>
        <v>3885978249.1480412</v>
      </c>
      <c r="BJ164">
        <f>('broad money'!BJ164/100)*nGDP!BJ164</f>
        <v>4137531983.5366268</v>
      </c>
      <c r="BK164">
        <f>('broad money'!BK164/100)*nGDP!BK164</f>
        <v>4866288540.4231014</v>
      </c>
      <c r="BL164">
        <f>('broad money'!BL164/100)*nGDP!BL164</f>
        <v>4814667981.1205416</v>
      </c>
      <c r="BM164">
        <f>('broad money'!BM164/100)*nGDP!BM164</f>
        <v>5501940395.8649015</v>
      </c>
      <c r="BN164">
        <f>('broad money'!BN164/100)*nGDP!BN164</f>
        <v>7790310103.8549461</v>
      </c>
      <c r="BO164">
        <f>('broad money'!BO164/100)*nGDP!BO164</f>
        <v>7668158590.5483284</v>
      </c>
      <c r="BP164">
        <f>('broad money'!BP164/100)*nGDP!BP164</f>
        <v>7796434974.9934025</v>
      </c>
      <c r="BQ164">
        <f>('broad money'!BQ164/100)*nGDP!BQ164</f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f>('broad money'!E165/100)*nGDP!E165</f>
        <v>0</v>
      </c>
      <c r="F165">
        <f>('broad money'!F165/100)*nGDP!F165</f>
        <v>0</v>
      </c>
      <c r="G165">
        <f>('broad money'!G165/100)*nGDP!G165</f>
        <v>0</v>
      </c>
      <c r="H165">
        <f>('broad money'!H165/100)*nGDP!H165</f>
        <v>0</v>
      </c>
      <c r="I165">
        <f>('broad money'!I165/100)*nGDP!I165</f>
        <v>0</v>
      </c>
      <c r="J165">
        <f>('broad money'!J165/100)*nGDP!J165</f>
        <v>0</v>
      </c>
      <c r="K165">
        <f>('broad money'!K165/100)*nGDP!K165</f>
        <v>0</v>
      </c>
      <c r="L165">
        <f>('broad money'!L165/100)*nGDP!L165</f>
        <v>0</v>
      </c>
      <c r="M165">
        <f>('broad money'!M165/100)*nGDP!M165</f>
        <v>0</v>
      </c>
      <c r="N165">
        <f>('broad money'!N165/100)*nGDP!N165</f>
        <v>0</v>
      </c>
      <c r="O165">
        <f>('broad money'!O165/100)*nGDP!O165</f>
        <v>0</v>
      </c>
      <c r="P165">
        <f>('broad money'!P165/100)*nGDP!P165</f>
        <v>0</v>
      </c>
      <c r="Q165">
        <f>('broad money'!Q165/100)*nGDP!Q165</f>
        <v>0</v>
      </c>
      <c r="R165">
        <f>('broad money'!R165/100)*nGDP!R165</f>
        <v>0</v>
      </c>
      <c r="S165">
        <f>('broad money'!S165/100)*nGDP!S165</f>
        <v>0</v>
      </c>
      <c r="T165">
        <f>('broad money'!T165/100)*nGDP!T165</f>
        <v>0</v>
      </c>
      <c r="U165">
        <f>('broad money'!U165/100)*nGDP!U165</f>
        <v>0</v>
      </c>
      <c r="V165">
        <f>('broad money'!V165/100)*nGDP!V165</f>
        <v>0</v>
      </c>
      <c r="W165">
        <f>('broad money'!W165/100)*nGDP!W165</f>
        <v>0</v>
      </c>
      <c r="X165">
        <f>('broad money'!X165/100)*nGDP!X165</f>
        <v>0</v>
      </c>
      <c r="Y165">
        <f>('broad money'!Y165/100)*nGDP!Y165</f>
        <v>0</v>
      </c>
      <c r="Z165">
        <f>('broad money'!Z165/100)*nGDP!Z165</f>
        <v>0</v>
      </c>
      <c r="AA165">
        <f>('broad money'!AA165/100)*nGDP!AA165</f>
        <v>0</v>
      </c>
      <c r="AB165">
        <f>('broad money'!AB165/100)*nGDP!AB165</f>
        <v>0</v>
      </c>
      <c r="AC165">
        <f>('broad money'!AC165/100)*nGDP!AC165</f>
        <v>0</v>
      </c>
      <c r="AD165">
        <f>('broad money'!AD165/100)*nGDP!AD165</f>
        <v>0</v>
      </c>
      <c r="AE165">
        <f>('broad money'!AE165/100)*nGDP!AE165</f>
        <v>0</v>
      </c>
      <c r="AF165">
        <f>('broad money'!AF165/100)*nGDP!AF165</f>
        <v>0</v>
      </c>
      <c r="AG165">
        <f>('broad money'!AG165/100)*nGDP!AG165</f>
        <v>0</v>
      </c>
      <c r="AH165">
        <f>('broad money'!AH165/100)*nGDP!AH165</f>
        <v>0</v>
      </c>
      <c r="AI165">
        <f>('broad money'!AI165/100)*nGDP!AI165</f>
        <v>0</v>
      </c>
      <c r="AJ165">
        <f>('broad money'!AJ165/100)*nGDP!AJ165</f>
        <v>0</v>
      </c>
      <c r="AK165">
        <f>('broad money'!AK165/100)*nGDP!AK165</f>
        <v>0</v>
      </c>
      <c r="AL165">
        <f>('broad money'!AL165/100)*nGDP!AL165</f>
        <v>0</v>
      </c>
      <c r="AM165">
        <f>('broad money'!AM165/100)*nGDP!AM165</f>
        <v>0</v>
      </c>
      <c r="AN165">
        <f>('broad money'!AN165/100)*nGDP!AN165</f>
        <v>0</v>
      </c>
      <c r="AO165">
        <f>('broad money'!AO165/100)*nGDP!AO165</f>
        <v>0</v>
      </c>
      <c r="AP165">
        <f>('broad money'!AP165/100)*nGDP!AP165</f>
        <v>0</v>
      </c>
      <c r="AQ165">
        <f>('broad money'!AQ165/100)*nGDP!AQ165</f>
        <v>0</v>
      </c>
      <c r="AR165">
        <f>('broad money'!AR165/100)*nGDP!AR165</f>
        <v>0</v>
      </c>
      <c r="AS165">
        <f>('broad money'!AS165/100)*nGDP!AS165</f>
        <v>0</v>
      </c>
      <c r="AT165">
        <f>('broad money'!AT165/100)*nGDP!AT165</f>
        <v>0</v>
      </c>
      <c r="AU165">
        <f>('broad money'!AU165/100)*nGDP!AU165</f>
        <v>0</v>
      </c>
      <c r="AV165">
        <f>('broad money'!AV165/100)*nGDP!AV165</f>
        <v>0</v>
      </c>
      <c r="AW165">
        <f>('broad money'!AW165/100)*nGDP!AW165</f>
        <v>0</v>
      </c>
      <c r="AX165">
        <f>('broad money'!AX165/100)*nGDP!AX165</f>
        <v>0</v>
      </c>
      <c r="AY165">
        <f>('broad money'!AY165/100)*nGDP!AY165</f>
        <v>0</v>
      </c>
      <c r="AZ165">
        <f>('broad money'!AZ165/100)*nGDP!AZ165</f>
        <v>0</v>
      </c>
      <c r="BA165">
        <f>('broad money'!BA165/100)*nGDP!BA165</f>
        <v>0</v>
      </c>
      <c r="BB165">
        <f>('broad money'!BB165/100)*nGDP!BB165</f>
        <v>0</v>
      </c>
      <c r="BC165">
        <f>('broad money'!BC165/100)*nGDP!BC165</f>
        <v>0</v>
      </c>
      <c r="BD165">
        <f>('broad money'!BD165/100)*nGDP!BD165</f>
        <v>0</v>
      </c>
      <c r="BE165">
        <f>('broad money'!BE165/100)*nGDP!BE165</f>
        <v>0</v>
      </c>
      <c r="BF165">
        <f>('broad money'!BF165/100)*nGDP!BF165</f>
        <v>0</v>
      </c>
      <c r="BG165">
        <f>('broad money'!BG165/100)*nGDP!BG165</f>
        <v>0</v>
      </c>
      <c r="BH165">
        <f>('broad money'!BH165/100)*nGDP!BH165</f>
        <v>0</v>
      </c>
      <c r="BI165">
        <f>('broad money'!BI165/100)*nGDP!BI165</f>
        <v>0</v>
      </c>
      <c r="BJ165">
        <f>('broad money'!BJ165/100)*nGDP!BJ165</f>
        <v>0</v>
      </c>
      <c r="BK165">
        <f>('broad money'!BK165/100)*nGDP!BK165</f>
        <v>0</v>
      </c>
      <c r="BL165">
        <f>('broad money'!BL165/100)*nGDP!BL165</f>
        <v>0</v>
      </c>
      <c r="BM165">
        <f>('broad money'!BM165/100)*nGDP!BM165</f>
        <v>0</v>
      </c>
      <c r="BN165">
        <f>('broad money'!BN165/100)*nGDP!BN165</f>
        <v>0</v>
      </c>
      <c r="BO165">
        <f>('broad money'!BO165/100)*nGDP!BO165</f>
        <v>0</v>
      </c>
      <c r="BP165">
        <f>('broad money'!BP165/100)*nGDP!BP165</f>
        <v>0</v>
      </c>
      <c r="BQ165">
        <f>('broad money'!BQ165/100)*nGDP!BQ165</f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f>('broad money'!E166/100)*nGDP!E166</f>
        <v>143910941.92472154</v>
      </c>
      <c r="F166">
        <f>('broad money'!F166/100)*nGDP!F166</f>
        <v>160543557.38898301</v>
      </c>
      <c r="G166">
        <f>('broad money'!G166/100)*nGDP!G166</f>
        <v>180461357.52201915</v>
      </c>
      <c r="H166">
        <f>('broad money'!H166/100)*nGDP!H166</f>
        <v>200013350.25006056</v>
      </c>
      <c r="I166">
        <f>('broad money'!I166/100)*nGDP!I166</f>
        <v>139893697.79802558</v>
      </c>
      <c r="J166">
        <f>('broad money'!J166/100)*nGDP!J166</f>
        <v>101921766.93154261</v>
      </c>
      <c r="K166">
        <f>('broad money'!K166/100)*nGDP!K166</f>
        <v>89117215.553669706</v>
      </c>
      <c r="L166">
        <f>('broad money'!L166/100)*nGDP!L166</f>
        <v>120769230.76923066</v>
      </c>
      <c r="M166">
        <f>('broad money'!M166/100)*nGDP!M166</f>
        <v>142371862.47633389</v>
      </c>
      <c r="N166">
        <f>('broad money'!N166/100)*nGDP!N166</f>
        <v>138248584.79762742</v>
      </c>
      <c r="O166">
        <f>('broad money'!O166/100)*nGDP!O166</f>
        <v>137554815.53631732</v>
      </c>
      <c r="P166">
        <f>('broad money'!P166/100)*nGDP!P166</f>
        <v>147472792.73034149</v>
      </c>
      <c r="Q166">
        <f>('broad money'!Q166/100)*nGDP!Q166</f>
        <v>192110651.80101094</v>
      </c>
      <c r="R166">
        <f>('broad money'!R166/100)*nGDP!R166</f>
        <v>231155630.33671054</v>
      </c>
      <c r="S166">
        <f>('broad money'!S166/100)*nGDP!S166</f>
        <v>291749802.05859059</v>
      </c>
      <c r="T166">
        <f>('broad money'!T166/100)*nGDP!T166</f>
        <v>247037288.13559368</v>
      </c>
      <c r="U166">
        <f>('broad money'!U166/100)*nGDP!U166</f>
        <v>265256218.66389161</v>
      </c>
      <c r="V166">
        <f>('broad money'!V166/100)*nGDP!V166</f>
        <v>185817867.16659337</v>
      </c>
      <c r="W166">
        <f>('broad money'!W166/100)*nGDP!W166</f>
        <v>214379215.24087933</v>
      </c>
      <c r="X166">
        <f>('broad money'!X166/100)*nGDP!X166</f>
        <v>229165635.22366604</v>
      </c>
      <c r="Y166">
        <f>('broad money'!Y166/100)*nGDP!Y166</f>
        <v>267482352.94117576</v>
      </c>
      <c r="Z166">
        <f>('broad money'!Z166/100)*nGDP!Z166</f>
        <v>310344383.55042106</v>
      </c>
      <c r="AA166">
        <f>('broad money'!AA166/100)*nGDP!AA166</f>
        <v>428899138.52182961</v>
      </c>
      <c r="AB166">
        <f>('broad money'!AB166/100)*nGDP!AB166</f>
        <v>434523396.88041568</v>
      </c>
      <c r="AC166">
        <f>('broad money'!AC166/100)*nGDP!AC166</f>
        <v>448564476.8856445</v>
      </c>
      <c r="AD166">
        <f>('broad money'!AD166/100)*nGDP!AD166</f>
        <v>478335905.59837985</v>
      </c>
      <c r="AE166">
        <f>('broad money'!AE166/100)*nGDP!AE166</f>
        <v>637783234.52260697</v>
      </c>
      <c r="AF166">
        <f>('broad money'!AF166/100)*nGDP!AF166</f>
        <v>407567454.1194368</v>
      </c>
      <c r="AG166">
        <f>('broad money'!AG166/100)*nGDP!AG166</f>
        <v>470615724.76650751</v>
      </c>
      <c r="AH166">
        <f>('broad money'!AH166/100)*nGDP!AH166</f>
        <v>497184384.94113326</v>
      </c>
      <c r="AI166">
        <f>('broad money'!AI166/100)*nGDP!AI166</f>
        <v>589921116.42654753</v>
      </c>
      <c r="AJ166">
        <f>('broad money'!AJ166/100)*nGDP!AJ166</f>
        <v>642759002.77008426</v>
      </c>
      <c r="AK166">
        <f>('broad money'!AK166/100)*nGDP!AK166</f>
        <v>752692213.5287919</v>
      </c>
      <c r="AL166">
        <f>('broad money'!AL166/100)*nGDP!AL166</f>
        <v>867585425.40574682</v>
      </c>
      <c r="AM166">
        <f>('broad money'!AM166/100)*nGDP!AM166</f>
        <v>1234179464.8931899</v>
      </c>
      <c r="AN166">
        <f>('broad money'!AN166/100)*nGDP!AN166</f>
        <v>1599724202.9146497</v>
      </c>
      <c r="AO166">
        <f>('broad money'!AO166/100)*nGDP!AO166</f>
        <v>1966411860.7381716</v>
      </c>
      <c r="AP166">
        <f>('broad money'!AP166/100)*nGDP!AP166</f>
        <v>1373988461.3506057</v>
      </c>
      <c r="AQ166">
        <f>('broad money'!AQ166/100)*nGDP!AQ166</f>
        <v>1747068059.6969438</v>
      </c>
      <c r="AR166">
        <f>('broad money'!AR166/100)*nGDP!AR166</f>
        <v>2185326898.7482767</v>
      </c>
      <c r="AS166">
        <f>('broad money'!AS166/100)*nGDP!AS166</f>
        <v>2802483912.1651464</v>
      </c>
      <c r="AT166">
        <f>('broad money'!AT166/100)*nGDP!AT166</f>
        <v>2106568113.1746542</v>
      </c>
      <c r="AU166">
        <f>('broad money'!AU166/100)*nGDP!AU166</f>
        <v>1885133909.1108198</v>
      </c>
      <c r="AV166">
        <f>('broad money'!AV166/100)*nGDP!AV166</f>
        <v>2137859929.0772951</v>
      </c>
      <c r="AW166">
        <f>('broad money'!AW166/100)*nGDP!AW166</f>
        <v>2423167258.4734139</v>
      </c>
      <c r="AX166">
        <f>('broad money'!AX166/100)*nGDP!AX166</f>
        <v>2585718440.3779845</v>
      </c>
      <c r="AY166">
        <f>('broad money'!AY166/100)*nGDP!AY166</f>
        <v>2903683088.874052</v>
      </c>
      <c r="AZ166">
        <f>('broad money'!AZ166/100)*nGDP!AZ166</f>
        <v>3791412646.3851643</v>
      </c>
      <c r="BA166">
        <f>('broad money'!BA166/100)*nGDP!BA166</f>
        <v>5489699514.2133617</v>
      </c>
      <c r="BB166">
        <f>('broad money'!BB166/100)*nGDP!BB166</f>
        <v>7164550376.4330463</v>
      </c>
      <c r="BC166">
        <f>('broad money'!BC166/100)*nGDP!BC166</f>
        <v>11677795366.598196</v>
      </c>
      <c r="BD166">
        <f>('broad money'!BD166/100)*nGDP!BD166</f>
        <v>15860137530.616587</v>
      </c>
      <c r="BE166">
        <f>('broad money'!BE166/100)*nGDP!BE166</f>
        <v>18980713622.342392</v>
      </c>
      <c r="BF166">
        <f>('broad money'!BF166/100)*nGDP!BF166</f>
        <v>22163931355.814156</v>
      </c>
      <c r="BG166">
        <f>('broad money'!BG166/100)*nGDP!BG166</f>
        <v>25933591929.581238</v>
      </c>
      <c r="BH166">
        <f>('broad money'!BH166/100)*nGDP!BH166</f>
        <v>27665584552.826149</v>
      </c>
      <c r="BI166">
        <f>('broad money'!BI166/100)*nGDP!BI166</f>
        <v>31456781844.614086</v>
      </c>
      <c r="BJ166">
        <f>('broad money'!BJ166/100)*nGDP!BJ166</f>
        <v>35213118709.787704</v>
      </c>
      <c r="BK166">
        <f>('broad money'!BK166/100)*nGDP!BK166</f>
        <v>37025171736.186272</v>
      </c>
      <c r="BL166">
        <f>('broad money'!BL166/100)*nGDP!BL166</f>
        <v>42117234135.577209</v>
      </c>
      <c r="BM166">
        <f>('broad money'!BM166/100)*nGDP!BM166</f>
        <v>54675898851.015221</v>
      </c>
      <c r="BN166">
        <f>('broad money'!BN166/100)*nGDP!BN166</f>
        <v>0</v>
      </c>
      <c r="BO166">
        <f>('broad money'!BO166/100)*nGDP!BO166</f>
        <v>0</v>
      </c>
      <c r="BP166">
        <f>('broad money'!BP166/100)*nGDP!BP166</f>
        <v>0</v>
      </c>
      <c r="BQ166">
        <f>('broad money'!BQ166/100)*nGDP!BQ166</f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f>('broad money'!E167/100)*nGDP!E167</f>
        <v>6302999377.191185</v>
      </c>
      <c r="F167">
        <f>('broad money'!F167/100)*nGDP!F167</f>
        <v>6457497130.8570175</v>
      </c>
      <c r="G167">
        <f>('broad money'!G167/100)*nGDP!G167</f>
        <v>6764267238.1929483</v>
      </c>
      <c r="H167">
        <f>('broad money'!H167/100)*nGDP!H167</f>
        <v>7868133659.0043211</v>
      </c>
      <c r="I167">
        <f>('broad money'!I167/100)*nGDP!I167</f>
        <v>8979084925.7331161</v>
      </c>
      <c r="J167">
        <f>('broad money'!J167/100)*nGDP!J167</f>
        <v>9895454301.5759983</v>
      </c>
      <c r="K167">
        <f>('broad money'!K167/100)*nGDP!K167</f>
        <v>10983620069.877178</v>
      </c>
      <c r="L167">
        <f>('broad money'!L167/100)*nGDP!L167</f>
        <v>12353239950.264898</v>
      </c>
      <c r="M167">
        <f>('broad money'!M167/100)*nGDP!M167</f>
        <v>14340656153.944193</v>
      </c>
      <c r="N167">
        <f>('broad money'!N167/100)*nGDP!N167</f>
        <v>16268126242.728928</v>
      </c>
      <c r="O167">
        <f>('broad money'!O167/100)*nGDP!O167</f>
        <v>18229196202.080978</v>
      </c>
      <c r="P167">
        <f>('broad money'!P167/100)*nGDP!P167</f>
        <v>20856016614.078842</v>
      </c>
      <c r="Q167">
        <f>('broad money'!Q167/100)*nGDP!Q167</f>
        <v>25409079330.049034</v>
      </c>
      <c r="R167">
        <f>('broad money'!R167/100)*nGDP!R167</f>
        <v>30171297298.119328</v>
      </c>
      <c r="S167">
        <f>('broad money'!S167/100)*nGDP!S167</f>
        <v>39118989554.366905</v>
      </c>
      <c r="T167">
        <f>('broad money'!T167/100)*nGDP!T167</f>
        <v>50765806095.856049</v>
      </c>
      <c r="U167">
        <f>('broad money'!U167/100)*nGDP!U167</f>
        <v>64137942588.443016</v>
      </c>
      <c r="V167">
        <f>('broad money'!V167/100)*nGDP!V167</f>
        <v>81533489065.397705</v>
      </c>
      <c r="W167">
        <f>('broad money'!W167/100)*nGDP!W167</f>
        <v>102420246719.85757</v>
      </c>
      <c r="X167">
        <f>('broad money'!X167/100)*nGDP!X167</f>
        <v>135095607140.79926</v>
      </c>
      <c r="Y167">
        <f>('broad money'!Y167/100)*nGDP!Y167</f>
        <v>171844984946.88409</v>
      </c>
      <c r="Z167">
        <f>('broad money'!Z167/100)*nGDP!Z167</f>
        <v>175448563992.06671</v>
      </c>
      <c r="AA167">
        <f>('broad money'!AA167/100)*nGDP!AA167</f>
        <v>200998664166.37708</v>
      </c>
      <c r="AB167">
        <f>('broad money'!AB167/100)*nGDP!AB167</f>
        <v>221769261791.80676</v>
      </c>
      <c r="AC167">
        <f>('broad money'!AC167/100)*nGDP!AC167</f>
        <v>0</v>
      </c>
      <c r="AD167">
        <f>('broad money'!AD167/100)*nGDP!AD167</f>
        <v>0</v>
      </c>
      <c r="AE167">
        <f>('broad money'!AE167/100)*nGDP!AE167</f>
        <v>309921987332.17999</v>
      </c>
      <c r="AF167">
        <f>('broad money'!AF167/100)*nGDP!AF167</f>
        <v>276344639550.3158</v>
      </c>
      <c r="AG167">
        <f>('broad money'!AG167/100)*nGDP!AG167</f>
        <v>276276036309.8631</v>
      </c>
      <c r="AH167">
        <f>('broad money'!AH167/100)*nGDP!AH167</f>
        <v>266211825704.69247</v>
      </c>
      <c r="AI167">
        <f>('broad money'!AI167/100)*nGDP!AI167</f>
        <v>333487184413.05707</v>
      </c>
      <c r="AJ167">
        <f>('broad money'!AJ167/100)*nGDP!AJ167</f>
        <v>205819256037.24094</v>
      </c>
      <c r="AK167">
        <f>('broad money'!AK167/100)*nGDP!AK167</f>
        <v>212919981140.27692</v>
      </c>
      <c r="AL167">
        <f>('broad money'!AL167/100)*nGDP!AL167</f>
        <v>197335322111.30377</v>
      </c>
      <c r="AM167">
        <f>('broad money'!AM167/100)*nGDP!AM167</f>
        <v>206883810342.27429</v>
      </c>
      <c r="AN167">
        <f>('broad money'!AN167/100)*nGDP!AN167</f>
        <v>219338500328.03281</v>
      </c>
      <c r="AO167">
        <f>('broad money'!AO167/100)*nGDP!AO167</f>
        <v>235259373593.02963</v>
      </c>
      <c r="AP167">
        <f>('broad money'!AP167/100)*nGDP!AP167</f>
        <v>254926973979.46957</v>
      </c>
      <c r="AQ167">
        <f>('broad money'!AQ167/100)*nGDP!AQ167</f>
        <v>273404371798.06027</v>
      </c>
      <c r="AR167">
        <f>('broad money'!AR167/100)*nGDP!AR167</f>
        <v>293272987088.67291</v>
      </c>
      <c r="AS167">
        <f>('broad money'!AS167/100)*nGDP!AS167</f>
        <v>312042420206.4129</v>
      </c>
      <c r="AT167">
        <f>('broad money'!AT167/100)*nGDP!AT167</f>
        <v>340334825689.90436</v>
      </c>
      <c r="AU167">
        <f>('broad money'!AU167/100)*nGDP!AU167</f>
        <v>342244739467.50476</v>
      </c>
      <c r="AV167">
        <f>('broad money'!AV167/100)*nGDP!AV167</f>
        <v>384472179527.41199</v>
      </c>
      <c r="AW167">
        <f>('broad money'!AW167/100)*nGDP!AW167</f>
        <v>427201482005.90698</v>
      </c>
      <c r="AX167">
        <f>('broad money'!AX167/100)*nGDP!AX167</f>
        <v>489120003490.35291</v>
      </c>
      <c r="AY167">
        <f>('broad money'!AY167/100)*nGDP!AY167</f>
        <v>597787336349.005</v>
      </c>
      <c r="AZ167">
        <f>('broad money'!AZ167/100)*nGDP!AZ167</f>
        <v>742030388121.0979</v>
      </c>
      <c r="BA167">
        <f>('broad money'!BA167/100)*nGDP!BA167</f>
        <v>864926075059.86694</v>
      </c>
      <c r="BB167">
        <f>('broad money'!BB167/100)*nGDP!BB167</f>
        <v>948795686420.43823</v>
      </c>
      <c r="BC167">
        <f>('broad money'!BC167/100)*nGDP!BC167</f>
        <v>1062711867148.2582</v>
      </c>
      <c r="BD167">
        <f>('broad money'!BD167/100)*nGDP!BD167</f>
        <v>1172324365098.4126</v>
      </c>
      <c r="BE167">
        <f>('broad money'!BE167/100)*nGDP!BE167</f>
        <v>1266174619643.741</v>
      </c>
      <c r="BF167">
        <f>('broad money'!BF167/100)*nGDP!BF167</f>
        <v>1225200506267.8335</v>
      </c>
      <c r="BG167">
        <f>('broad money'!BG167/100)*nGDP!BG167</f>
        <v>1321308651399.2031</v>
      </c>
      <c r="BH167">
        <f>('broad money'!BH167/100)*nGDP!BH167</f>
        <v>1353884778583.7678</v>
      </c>
      <c r="BI167">
        <f>('broad money'!BI167/100)*nGDP!BI167</f>
        <v>1517474035033.0103</v>
      </c>
      <c r="BJ167">
        <f>('broad money'!BJ167/100)*nGDP!BJ167</f>
        <v>1473055329348.7832</v>
      </c>
      <c r="BK167">
        <f>('broad money'!BK167/100)*nGDP!BK167</f>
        <v>1264617859280.6365</v>
      </c>
      <c r="BL167">
        <f>('broad money'!BL167/100)*nGDP!BL167</f>
        <v>1235446457134.0127</v>
      </c>
      <c r="BM167">
        <f>('broad money'!BM167/100)*nGDP!BM167</f>
        <v>1330850216259.4248</v>
      </c>
      <c r="BN167">
        <f>('broad money'!BN167/100)*nGDP!BN167</f>
        <v>1441130730652.2646</v>
      </c>
      <c r="BO167">
        <f>('broad money'!BO167/100)*nGDP!BO167</f>
        <v>1556477088773.7341</v>
      </c>
      <c r="BP167">
        <f>('broad money'!BP167/100)*nGDP!BP167</f>
        <v>1473669354717.4751</v>
      </c>
      <c r="BQ167">
        <f>('broad money'!BQ167/100)*nGDP!BQ167</f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f>('broad money'!E168/100)*nGDP!E168</f>
        <v>0</v>
      </c>
      <c r="F168">
        <f>('broad money'!F168/100)*nGDP!F168</f>
        <v>0</v>
      </c>
      <c r="G168">
        <f>('broad money'!G168/100)*nGDP!G168</f>
        <v>0</v>
      </c>
      <c r="H168">
        <f>('broad money'!H168/100)*nGDP!H168</f>
        <v>0</v>
      </c>
      <c r="I168">
        <f>('broad money'!I168/100)*nGDP!I168</f>
        <v>0</v>
      </c>
      <c r="J168">
        <f>('broad money'!J168/100)*nGDP!J168</f>
        <v>0</v>
      </c>
      <c r="K168">
        <f>('broad money'!K168/100)*nGDP!K168</f>
        <v>0</v>
      </c>
      <c r="L168">
        <f>('broad money'!L168/100)*nGDP!L168</f>
        <v>0</v>
      </c>
      <c r="M168">
        <f>('broad money'!M168/100)*nGDP!M168</f>
        <v>0</v>
      </c>
      <c r="N168">
        <f>('broad money'!N168/100)*nGDP!N168</f>
        <v>0</v>
      </c>
      <c r="O168">
        <f>('broad money'!O168/100)*nGDP!O168</f>
        <v>0</v>
      </c>
      <c r="P168">
        <f>('broad money'!P168/100)*nGDP!P168</f>
        <v>0</v>
      </c>
      <c r="Q168">
        <f>('broad money'!Q168/100)*nGDP!Q168</f>
        <v>0</v>
      </c>
      <c r="R168">
        <f>('broad money'!R168/100)*nGDP!R168</f>
        <v>0</v>
      </c>
      <c r="S168">
        <f>('broad money'!S168/100)*nGDP!S168</f>
        <v>0</v>
      </c>
      <c r="T168">
        <f>('broad money'!T168/100)*nGDP!T168</f>
        <v>0</v>
      </c>
      <c r="U168">
        <f>('broad money'!U168/100)*nGDP!U168</f>
        <v>0</v>
      </c>
      <c r="V168">
        <f>('broad money'!V168/100)*nGDP!V168</f>
        <v>0</v>
      </c>
      <c r="W168">
        <f>('broad money'!W168/100)*nGDP!W168</f>
        <v>0</v>
      </c>
      <c r="X168">
        <f>('broad money'!X168/100)*nGDP!X168</f>
        <v>0</v>
      </c>
      <c r="Y168">
        <f>('broad money'!Y168/100)*nGDP!Y168</f>
        <v>0</v>
      </c>
      <c r="Z168">
        <f>('broad money'!Z168/100)*nGDP!Z168</f>
        <v>0</v>
      </c>
      <c r="AA168">
        <f>('broad money'!AA168/100)*nGDP!AA168</f>
        <v>0</v>
      </c>
      <c r="AB168">
        <f>('broad money'!AB168/100)*nGDP!AB168</f>
        <v>0</v>
      </c>
      <c r="AC168">
        <f>('broad money'!AC168/100)*nGDP!AC168</f>
        <v>0</v>
      </c>
      <c r="AD168">
        <f>('broad money'!AD168/100)*nGDP!AD168</f>
        <v>0</v>
      </c>
      <c r="AE168">
        <f>('broad money'!AE168/100)*nGDP!AE168</f>
        <v>0</v>
      </c>
      <c r="AF168">
        <f>('broad money'!AF168/100)*nGDP!AF168</f>
        <v>0</v>
      </c>
      <c r="AG168">
        <f>('broad money'!AG168/100)*nGDP!AG168</f>
        <v>0</v>
      </c>
      <c r="AH168">
        <f>('broad money'!AH168/100)*nGDP!AH168</f>
        <v>0</v>
      </c>
      <c r="AI168">
        <f>('broad money'!AI168/100)*nGDP!AI168</f>
        <v>0</v>
      </c>
      <c r="AJ168">
        <f>('broad money'!AJ168/100)*nGDP!AJ168</f>
        <v>0</v>
      </c>
      <c r="AK168">
        <f>('broad money'!AK168/100)*nGDP!AK168</f>
        <v>0</v>
      </c>
      <c r="AL168">
        <f>('broad money'!AL168/100)*nGDP!AL168</f>
        <v>0</v>
      </c>
      <c r="AM168">
        <f>('broad money'!AM168/100)*nGDP!AM168</f>
        <v>0</v>
      </c>
      <c r="AN168">
        <f>('broad money'!AN168/100)*nGDP!AN168</f>
        <v>0</v>
      </c>
      <c r="AO168">
        <f>('broad money'!AO168/100)*nGDP!AO168</f>
        <v>0</v>
      </c>
      <c r="AP168">
        <f>('broad money'!AP168/100)*nGDP!AP168</f>
        <v>0</v>
      </c>
      <c r="AQ168">
        <f>('broad money'!AQ168/100)*nGDP!AQ168</f>
        <v>0</v>
      </c>
      <c r="AR168">
        <f>('broad money'!AR168/100)*nGDP!AR168</f>
        <v>0</v>
      </c>
      <c r="AS168">
        <f>('broad money'!AS168/100)*nGDP!AS168</f>
        <v>0</v>
      </c>
      <c r="AT168">
        <f>('broad money'!AT168/100)*nGDP!AT168</f>
        <v>0</v>
      </c>
      <c r="AU168">
        <f>('broad money'!AU168/100)*nGDP!AU168</f>
        <v>144791481.72631955</v>
      </c>
      <c r="AV168">
        <f>('broad money'!AV168/100)*nGDP!AV168</f>
        <v>205735497.00327855</v>
      </c>
      <c r="AW168">
        <f>('broad money'!AW168/100)*nGDP!AW168</f>
        <v>276686863.6702264</v>
      </c>
      <c r="AX168">
        <f>('broad money'!AX168/100)*nGDP!AX168</f>
        <v>508209551.05086303</v>
      </c>
      <c r="AY168">
        <f>('broad money'!AY168/100)*nGDP!AY168</f>
        <v>1123555764.6468458</v>
      </c>
      <c r="AZ168">
        <f>('broad money'!AZ168/100)*nGDP!AZ168</f>
        <v>2437482870.3805079</v>
      </c>
      <c r="BA168">
        <f>('broad money'!BA168/100)*nGDP!BA168</f>
        <v>2344737050.5346417</v>
      </c>
      <c r="BB168">
        <f>('broad money'!BB168/100)*nGDP!BB168</f>
        <v>2024051134.0650203</v>
      </c>
      <c r="BC168">
        <f>('broad money'!BC168/100)*nGDP!BC168</f>
        <v>1993895111.6850028</v>
      </c>
      <c r="BD168">
        <f>('broad money'!BD168/100)*nGDP!BD168</f>
        <v>2132443606.332839</v>
      </c>
      <c r="BE168">
        <f>('broad money'!BE168/100)*nGDP!BE168</f>
        <v>2123980880.6713772</v>
      </c>
      <c r="BF168">
        <f>('broad money'!BF168/100)*nGDP!BF168</f>
        <v>2258778637.8608804</v>
      </c>
      <c r="BG168">
        <f>('broad money'!BG168/100)*nGDP!BG168</f>
        <v>2467536648.4133797</v>
      </c>
      <c r="BH168">
        <f>('broad money'!BH168/100)*nGDP!BH168</f>
        <v>2289861346.6927409</v>
      </c>
      <c r="BI168">
        <f>('broad money'!BI168/100)*nGDP!BI168</f>
        <v>2493794460.4674883</v>
      </c>
      <c r="BJ168">
        <f>('broad money'!BJ168/100)*nGDP!BJ168</f>
        <v>2874939755.9212208</v>
      </c>
      <c r="BK168">
        <f>('broad money'!BK168/100)*nGDP!BK168</f>
        <v>3099967403.9087234</v>
      </c>
      <c r="BL168">
        <f>('broad money'!BL168/100)*nGDP!BL168</f>
        <v>2889471842.2142596</v>
      </c>
      <c r="BM168">
        <f>('broad money'!BM168/100)*nGDP!BM168</f>
        <v>2831322390.7005916</v>
      </c>
      <c r="BN168">
        <f>('broad money'!BN168/100)*nGDP!BN168</f>
        <v>3397606481.4159856</v>
      </c>
      <c r="BO168">
        <f>('broad money'!BO168/100)*nGDP!BO168</f>
        <v>3713680522.8327174</v>
      </c>
      <c r="BP168">
        <f>('broad money'!BP168/100)*nGDP!BP168</f>
        <v>4276016468.3846822</v>
      </c>
      <c r="BQ168">
        <f>('broad money'!BQ168/100)*nGDP!BQ168</f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f>('broad money'!E169/100)*nGDP!E169</f>
        <v>0</v>
      </c>
      <c r="F169">
        <f>('broad money'!F169/100)*nGDP!F169</f>
        <v>0</v>
      </c>
      <c r="G169">
        <f>('broad money'!G169/100)*nGDP!G169</f>
        <v>0</v>
      </c>
      <c r="H169">
        <f>('broad money'!H169/100)*nGDP!H169</f>
        <v>0</v>
      </c>
      <c r="I169">
        <f>('broad money'!I169/100)*nGDP!I169</f>
        <v>0</v>
      </c>
      <c r="J169">
        <f>('broad money'!J169/100)*nGDP!J169</f>
        <v>0</v>
      </c>
      <c r="K169">
        <f>('broad money'!K169/100)*nGDP!K169</f>
        <v>0</v>
      </c>
      <c r="L169">
        <f>('broad money'!L169/100)*nGDP!L169</f>
        <v>0</v>
      </c>
      <c r="M169">
        <f>('broad money'!M169/100)*nGDP!M169</f>
        <v>0</v>
      </c>
      <c r="N169">
        <f>('broad money'!N169/100)*nGDP!N169</f>
        <v>0</v>
      </c>
      <c r="O169">
        <f>('broad money'!O169/100)*nGDP!O169</f>
        <v>0</v>
      </c>
      <c r="P169">
        <f>('broad money'!P169/100)*nGDP!P169</f>
        <v>0</v>
      </c>
      <c r="Q169">
        <f>('broad money'!Q169/100)*nGDP!Q169</f>
        <v>0</v>
      </c>
      <c r="R169">
        <f>('broad money'!R169/100)*nGDP!R169</f>
        <v>0</v>
      </c>
      <c r="S169">
        <f>('broad money'!S169/100)*nGDP!S169</f>
        <v>0</v>
      </c>
      <c r="T169">
        <f>('broad money'!T169/100)*nGDP!T169</f>
        <v>0</v>
      </c>
      <c r="U169">
        <f>('broad money'!U169/100)*nGDP!U169</f>
        <v>0</v>
      </c>
      <c r="V169">
        <f>('broad money'!V169/100)*nGDP!V169</f>
        <v>0</v>
      </c>
      <c r="W169">
        <f>('broad money'!W169/100)*nGDP!W169</f>
        <v>0</v>
      </c>
      <c r="X169">
        <f>('broad money'!X169/100)*nGDP!X169</f>
        <v>0</v>
      </c>
      <c r="Y169">
        <f>('broad money'!Y169/100)*nGDP!Y169</f>
        <v>0</v>
      </c>
      <c r="Z169">
        <f>('broad money'!Z169/100)*nGDP!Z169</f>
        <v>0</v>
      </c>
      <c r="AA169">
        <f>('broad money'!AA169/100)*nGDP!AA169</f>
        <v>0</v>
      </c>
      <c r="AB169">
        <f>('broad money'!AB169/100)*nGDP!AB169</f>
        <v>0</v>
      </c>
      <c r="AC169">
        <f>('broad money'!AC169/100)*nGDP!AC169</f>
        <v>0</v>
      </c>
      <c r="AD169">
        <f>('broad money'!AD169/100)*nGDP!AD169</f>
        <v>0</v>
      </c>
      <c r="AE169">
        <f>('broad money'!AE169/100)*nGDP!AE169</f>
        <v>0</v>
      </c>
      <c r="AF169">
        <f>('broad money'!AF169/100)*nGDP!AF169</f>
        <v>0</v>
      </c>
      <c r="AG169">
        <f>('broad money'!AG169/100)*nGDP!AG169</f>
        <v>0</v>
      </c>
      <c r="AH169">
        <f>('broad money'!AH169/100)*nGDP!AH169</f>
        <v>0</v>
      </c>
      <c r="AI169">
        <f>('broad money'!AI169/100)*nGDP!AI169</f>
        <v>0</v>
      </c>
      <c r="AJ169">
        <f>('broad money'!AJ169/100)*nGDP!AJ169</f>
        <v>1043664631.5789484</v>
      </c>
      <c r="AK169">
        <f>('broad money'!AK169/100)*nGDP!AK169</f>
        <v>306399389.67136252</v>
      </c>
      <c r="AL169">
        <f>('broad money'!AL169/100)*nGDP!AL169</f>
        <v>144324265.9466759</v>
      </c>
      <c r="AM169">
        <f>('broad money'!AM169/100)*nGDP!AM169</f>
        <v>186460069.78096533</v>
      </c>
      <c r="AN169">
        <f>('broad money'!AN169/100)*nGDP!AN169</f>
        <v>227468625.30928835</v>
      </c>
      <c r="AO169">
        <f>('broad money'!AO169/100)*nGDP!AO169</f>
        <v>218077763.98013815</v>
      </c>
      <c r="AP169">
        <f>('broad money'!AP169/100)*nGDP!AP169</f>
        <v>215275509.81657934</v>
      </c>
      <c r="AQ169">
        <f>('broad money'!AQ169/100)*nGDP!AQ169</f>
        <v>198910518.87282255</v>
      </c>
      <c r="AR169">
        <f>('broad money'!AR169/100)*nGDP!AR169</f>
        <v>215455322.99670884</v>
      </c>
      <c r="AS169">
        <f>('broad money'!AS169/100)*nGDP!AS169</f>
        <v>240388397.5230667</v>
      </c>
      <c r="AT169">
        <f>('broad money'!AT169/100)*nGDP!AT169</f>
        <v>301598829.20932138</v>
      </c>
      <c r="AU169">
        <f>('broad money'!AU169/100)*nGDP!AU169</f>
        <v>423574193.34302264</v>
      </c>
      <c r="AV169">
        <f>('broad money'!AV169/100)*nGDP!AV169</f>
        <v>613439056.3688587</v>
      </c>
      <c r="AW169">
        <f>('broad money'!AW169/100)*nGDP!AW169</f>
        <v>714626453.90877342</v>
      </c>
      <c r="AX169">
        <f>('broad money'!AX169/100)*nGDP!AX169</f>
        <v>945996435.14668226</v>
      </c>
      <c r="AY169">
        <f>('broad money'!AY169/100)*nGDP!AY169</f>
        <v>1302527336.6076336</v>
      </c>
      <c r="AZ169">
        <f>('broad money'!AZ169/100)*nGDP!AZ169</f>
        <v>2051647302.5105331</v>
      </c>
      <c r="BA169">
        <f>('broad money'!BA169/100)*nGDP!BA169</f>
        <v>1944936659.3307407</v>
      </c>
      <c r="BB169">
        <f>('broad money'!BB169/100)*nGDP!BB169</f>
        <v>2002670565.4690921</v>
      </c>
      <c r="BC169">
        <f>('broad money'!BC169/100)*nGDP!BC169</f>
        <v>3447651028.9652381</v>
      </c>
      <c r="BD169">
        <f>('broad money'!BD169/100)*nGDP!BD169</f>
        <v>5066062018.4497423</v>
      </c>
      <c r="BE169">
        <f>('broad money'!BE169/100)*nGDP!BE169</f>
        <v>5606945436.8367538</v>
      </c>
      <c r="BF169">
        <f>('broad money'!BF169/100)*nGDP!BF169</f>
        <v>6202756891.4446783</v>
      </c>
      <c r="BG169">
        <f>('broad money'!BG169/100)*nGDP!BG169</f>
        <v>5849664044.322957</v>
      </c>
      <c r="BH169">
        <f>('broad money'!BH169/100)*nGDP!BH169</f>
        <v>5100212695.0895386</v>
      </c>
      <c r="BI169">
        <f>('broad money'!BI169/100)*nGDP!BI169</f>
        <v>5680783925.4901104</v>
      </c>
      <c r="BJ169">
        <f>('broad money'!BJ169/100)*nGDP!BJ169</f>
        <v>6501084828.0232515</v>
      </c>
      <c r="BK169">
        <f>('broad money'!BK169/100)*nGDP!BK169</f>
        <v>7876571564.4367018</v>
      </c>
      <c r="BL169">
        <f>('broad money'!BL169/100)*nGDP!BL169</f>
        <v>7821782694.1205168</v>
      </c>
      <c r="BM169">
        <f>('broad money'!BM169/100)*nGDP!BM169</f>
        <v>8701822107.7748299</v>
      </c>
      <c r="BN169">
        <f>('broad money'!BN169/100)*nGDP!BN169</f>
        <v>9779099383.8733578</v>
      </c>
      <c r="BO169">
        <f>('broad money'!BO169/100)*nGDP!BO169</f>
        <v>9445351961.2507744</v>
      </c>
      <c r="BP169">
        <f>('broad money'!BP169/100)*nGDP!BP169</f>
        <v>10856013102.191114</v>
      </c>
      <c r="BQ169">
        <f>('broad money'!BQ169/100)*nGDP!BQ169</f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f>('broad money'!E170/100)*nGDP!E170</f>
        <v>0</v>
      </c>
      <c r="F170">
        <f>('broad money'!F170/100)*nGDP!F170</f>
        <v>0</v>
      </c>
      <c r="G170">
        <f>('broad money'!G170/100)*nGDP!G170</f>
        <v>0</v>
      </c>
      <c r="H170">
        <f>('broad money'!H170/100)*nGDP!H170</f>
        <v>0</v>
      </c>
      <c r="I170">
        <f>('broad money'!I170/100)*nGDP!I170</f>
        <v>0</v>
      </c>
      <c r="J170">
        <f>('broad money'!J170/100)*nGDP!J170</f>
        <v>0</v>
      </c>
      <c r="K170">
        <f>('broad money'!K170/100)*nGDP!K170</f>
        <v>0</v>
      </c>
      <c r="L170">
        <f>('broad money'!L170/100)*nGDP!L170</f>
        <v>0</v>
      </c>
      <c r="M170">
        <f>('broad money'!M170/100)*nGDP!M170</f>
        <v>0</v>
      </c>
      <c r="N170">
        <f>('broad money'!N170/100)*nGDP!N170</f>
        <v>0</v>
      </c>
      <c r="O170">
        <f>('broad money'!O170/100)*nGDP!O170</f>
        <v>0</v>
      </c>
      <c r="P170">
        <f>('broad money'!P170/100)*nGDP!P170</f>
        <v>0</v>
      </c>
      <c r="Q170">
        <f>('broad money'!Q170/100)*nGDP!Q170</f>
        <v>0</v>
      </c>
      <c r="R170">
        <f>('broad money'!R170/100)*nGDP!R170</f>
        <v>0</v>
      </c>
      <c r="S170">
        <f>('broad money'!S170/100)*nGDP!S170</f>
        <v>0</v>
      </c>
      <c r="T170">
        <f>('broad money'!T170/100)*nGDP!T170</f>
        <v>0</v>
      </c>
      <c r="U170">
        <f>('broad money'!U170/100)*nGDP!U170</f>
        <v>0</v>
      </c>
      <c r="V170">
        <f>('broad money'!V170/100)*nGDP!V170</f>
        <v>0</v>
      </c>
      <c r="W170">
        <f>('broad money'!W170/100)*nGDP!W170</f>
        <v>0</v>
      </c>
      <c r="X170">
        <f>('broad money'!X170/100)*nGDP!X170</f>
        <v>0</v>
      </c>
      <c r="Y170">
        <f>('broad money'!Y170/100)*nGDP!Y170</f>
        <v>0</v>
      </c>
      <c r="Z170">
        <f>('broad money'!Z170/100)*nGDP!Z170</f>
        <v>0</v>
      </c>
      <c r="AA170">
        <f>('broad money'!AA170/100)*nGDP!AA170</f>
        <v>0</v>
      </c>
      <c r="AB170">
        <f>('broad money'!AB170/100)*nGDP!AB170</f>
        <v>0</v>
      </c>
      <c r="AC170">
        <f>('broad money'!AC170/100)*nGDP!AC170</f>
        <v>0</v>
      </c>
      <c r="AD170">
        <f>('broad money'!AD170/100)*nGDP!AD170</f>
        <v>0</v>
      </c>
      <c r="AE170">
        <f>('broad money'!AE170/100)*nGDP!AE170</f>
        <v>0</v>
      </c>
      <c r="AF170">
        <f>('broad money'!AF170/100)*nGDP!AF170</f>
        <v>0</v>
      </c>
      <c r="AG170">
        <f>('broad money'!AG170/100)*nGDP!AG170</f>
        <v>0</v>
      </c>
      <c r="AH170">
        <f>('broad money'!AH170/100)*nGDP!AH170</f>
        <v>0</v>
      </c>
      <c r="AI170">
        <f>('broad money'!AI170/100)*nGDP!AI170</f>
        <v>0</v>
      </c>
      <c r="AJ170">
        <f>('broad money'!AJ170/100)*nGDP!AJ170</f>
        <v>0</v>
      </c>
      <c r="AK170">
        <f>('broad money'!AK170/100)*nGDP!AK170</f>
        <v>0</v>
      </c>
      <c r="AL170">
        <f>('broad money'!AL170/100)*nGDP!AL170</f>
        <v>0</v>
      </c>
      <c r="AM170">
        <f>('broad money'!AM170/100)*nGDP!AM170</f>
        <v>0</v>
      </c>
      <c r="AN170">
        <f>('broad money'!AN170/100)*nGDP!AN170</f>
        <v>0</v>
      </c>
      <c r="AO170">
        <f>('broad money'!AO170/100)*nGDP!AO170</f>
        <v>0</v>
      </c>
      <c r="AP170">
        <f>('broad money'!AP170/100)*nGDP!AP170</f>
        <v>0</v>
      </c>
      <c r="AQ170">
        <f>('broad money'!AQ170/100)*nGDP!AQ170</f>
        <v>0</v>
      </c>
      <c r="AR170">
        <f>('broad money'!AR170/100)*nGDP!AR170</f>
        <v>0</v>
      </c>
      <c r="AS170">
        <f>('broad money'!AS170/100)*nGDP!AS170</f>
        <v>0</v>
      </c>
      <c r="AT170">
        <f>('broad money'!AT170/100)*nGDP!AT170</f>
        <v>0</v>
      </c>
      <c r="AU170">
        <f>('broad money'!AU170/100)*nGDP!AU170</f>
        <v>0</v>
      </c>
      <c r="AV170">
        <f>('broad money'!AV170/100)*nGDP!AV170</f>
        <v>0</v>
      </c>
      <c r="AW170">
        <f>('broad money'!AW170/100)*nGDP!AW170</f>
        <v>0</v>
      </c>
      <c r="AX170">
        <f>('broad money'!AX170/100)*nGDP!AX170</f>
        <v>0</v>
      </c>
      <c r="AY170">
        <f>('broad money'!AY170/100)*nGDP!AY170</f>
        <v>0</v>
      </c>
      <c r="AZ170">
        <f>('broad money'!AZ170/100)*nGDP!AZ170</f>
        <v>0</v>
      </c>
      <c r="BA170">
        <f>('broad money'!BA170/100)*nGDP!BA170</f>
        <v>0</v>
      </c>
      <c r="BB170">
        <f>('broad money'!BB170/100)*nGDP!BB170</f>
        <v>0</v>
      </c>
      <c r="BC170">
        <f>('broad money'!BC170/100)*nGDP!BC170</f>
        <v>0</v>
      </c>
      <c r="BD170">
        <f>('broad money'!BD170/100)*nGDP!BD170</f>
        <v>0</v>
      </c>
      <c r="BE170">
        <f>('broad money'!BE170/100)*nGDP!BE170</f>
        <v>0</v>
      </c>
      <c r="BF170">
        <f>('broad money'!BF170/100)*nGDP!BF170</f>
        <v>0</v>
      </c>
      <c r="BG170">
        <f>('broad money'!BG170/100)*nGDP!BG170</f>
        <v>0</v>
      </c>
      <c r="BH170">
        <f>('broad money'!BH170/100)*nGDP!BH170</f>
        <v>0</v>
      </c>
      <c r="BI170">
        <f>('broad money'!BI170/100)*nGDP!BI170</f>
        <v>0</v>
      </c>
      <c r="BJ170">
        <f>('broad money'!BJ170/100)*nGDP!BJ170</f>
        <v>0</v>
      </c>
      <c r="BK170">
        <f>('broad money'!BK170/100)*nGDP!BK170</f>
        <v>0</v>
      </c>
      <c r="BL170">
        <f>('broad money'!BL170/100)*nGDP!BL170</f>
        <v>0</v>
      </c>
      <c r="BM170">
        <f>('broad money'!BM170/100)*nGDP!BM170</f>
        <v>0</v>
      </c>
      <c r="BN170">
        <f>('broad money'!BN170/100)*nGDP!BN170</f>
        <v>0</v>
      </c>
      <c r="BO170">
        <f>('broad money'!BO170/100)*nGDP!BO170</f>
        <v>0</v>
      </c>
      <c r="BP170">
        <f>('broad money'!BP170/100)*nGDP!BP170</f>
        <v>0</v>
      </c>
      <c r="BQ170">
        <f>('broad money'!BQ170/100)*nGDP!BQ170</f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f>('broad money'!E171/100)*nGDP!E171</f>
        <v>0</v>
      </c>
      <c r="F171">
        <f>('broad money'!F171/100)*nGDP!F171</f>
        <v>0</v>
      </c>
      <c r="G171">
        <f>('broad money'!G171/100)*nGDP!G171</f>
        <v>0</v>
      </c>
      <c r="H171">
        <f>('broad money'!H171/100)*nGDP!H171</f>
        <v>0</v>
      </c>
      <c r="I171">
        <f>('broad money'!I171/100)*nGDP!I171</f>
        <v>0</v>
      </c>
      <c r="J171">
        <f>('broad money'!J171/100)*nGDP!J171</f>
        <v>0</v>
      </c>
      <c r="K171">
        <f>('broad money'!K171/100)*nGDP!K171</f>
        <v>0</v>
      </c>
      <c r="L171">
        <f>('broad money'!L171/100)*nGDP!L171</f>
        <v>0</v>
      </c>
      <c r="M171">
        <f>('broad money'!M171/100)*nGDP!M171</f>
        <v>0</v>
      </c>
      <c r="N171">
        <f>('broad money'!N171/100)*nGDP!N171</f>
        <v>0</v>
      </c>
      <c r="O171">
        <f>('broad money'!O171/100)*nGDP!O171</f>
        <v>0</v>
      </c>
      <c r="P171">
        <f>('broad money'!P171/100)*nGDP!P171</f>
        <v>0</v>
      </c>
      <c r="Q171">
        <f>('broad money'!Q171/100)*nGDP!Q171</f>
        <v>0</v>
      </c>
      <c r="R171">
        <f>('broad money'!R171/100)*nGDP!R171</f>
        <v>0</v>
      </c>
      <c r="S171">
        <f>('broad money'!S171/100)*nGDP!S171</f>
        <v>0</v>
      </c>
      <c r="T171">
        <f>('broad money'!T171/100)*nGDP!T171</f>
        <v>0</v>
      </c>
      <c r="U171">
        <f>('broad money'!U171/100)*nGDP!U171</f>
        <v>0</v>
      </c>
      <c r="V171">
        <f>('broad money'!V171/100)*nGDP!V171</f>
        <v>0</v>
      </c>
      <c r="W171">
        <f>('broad money'!W171/100)*nGDP!W171</f>
        <v>0</v>
      </c>
      <c r="X171">
        <f>('broad money'!X171/100)*nGDP!X171</f>
        <v>0</v>
      </c>
      <c r="Y171">
        <f>('broad money'!Y171/100)*nGDP!Y171</f>
        <v>0</v>
      </c>
      <c r="Z171">
        <f>('broad money'!Z171/100)*nGDP!Z171</f>
        <v>0</v>
      </c>
      <c r="AA171">
        <f>('broad money'!AA171/100)*nGDP!AA171</f>
        <v>0</v>
      </c>
      <c r="AB171">
        <f>('broad money'!AB171/100)*nGDP!AB171</f>
        <v>0</v>
      </c>
      <c r="AC171">
        <f>('broad money'!AC171/100)*nGDP!AC171</f>
        <v>0</v>
      </c>
      <c r="AD171">
        <f>('broad money'!AD171/100)*nGDP!AD171</f>
        <v>0</v>
      </c>
      <c r="AE171">
        <f>('broad money'!AE171/100)*nGDP!AE171</f>
        <v>0</v>
      </c>
      <c r="AF171">
        <f>('broad money'!AF171/100)*nGDP!AF171</f>
        <v>0</v>
      </c>
      <c r="AG171">
        <f>('broad money'!AG171/100)*nGDP!AG171</f>
        <v>0</v>
      </c>
      <c r="AH171">
        <f>('broad money'!AH171/100)*nGDP!AH171</f>
        <v>0</v>
      </c>
      <c r="AI171">
        <f>('broad money'!AI171/100)*nGDP!AI171</f>
        <v>0</v>
      </c>
      <c r="AJ171">
        <f>('broad money'!AJ171/100)*nGDP!AJ171</f>
        <v>621484759.50665796</v>
      </c>
      <c r="AK171">
        <f>('broad money'!AK171/100)*nGDP!AK171</f>
        <v>604993971.91556501</v>
      </c>
      <c r="AL171">
        <f>('broad money'!AL171/100)*nGDP!AL171</f>
        <v>656567990.03261781</v>
      </c>
      <c r="AM171">
        <f>('broad money'!AM171/100)*nGDP!AM171</f>
        <v>633670768.54393637</v>
      </c>
      <c r="AN171">
        <f>('broad money'!AN171/100)*nGDP!AN171</f>
        <v>626266625.96966815</v>
      </c>
      <c r="AO171">
        <f>('broad money'!AO171/100)*nGDP!AO171</f>
        <v>596162386.23593187</v>
      </c>
      <c r="AP171">
        <f>('broad money'!AP171/100)*nGDP!AP171</f>
        <v>722654865.59793651</v>
      </c>
      <c r="AQ171">
        <f>('broad money'!AQ171/100)*nGDP!AQ171</f>
        <v>827754003.31043398</v>
      </c>
      <c r="AR171">
        <f>('broad money'!AR171/100)*nGDP!AR171</f>
        <v>1013995909.6195344</v>
      </c>
      <c r="AS171">
        <f>('broad money'!AS171/100)*nGDP!AS171</f>
        <v>1176675123.2178705</v>
      </c>
      <c r="AT171">
        <f>('broad money'!AT171/100)*nGDP!AT171</f>
        <v>994352253.27420652</v>
      </c>
      <c r="AU171">
        <f>('broad money'!AU171/100)*nGDP!AU171</f>
        <v>1192567655.1671007</v>
      </c>
      <c r="AV171">
        <f>('broad money'!AV171/100)*nGDP!AV171</f>
        <v>1368931401.6727481</v>
      </c>
      <c r="AW171">
        <f>('broad money'!AW171/100)*nGDP!AW171</f>
        <v>1526945735.129082</v>
      </c>
      <c r="AX171">
        <f>('broad money'!AX171/100)*nGDP!AX171</f>
        <v>1898651140.7112336</v>
      </c>
      <c r="AY171">
        <f>('broad money'!AY171/100)*nGDP!AY171</f>
        <v>2126106192.6120598</v>
      </c>
      <c r="AZ171">
        <f>('broad money'!AZ171/100)*nGDP!AZ171</f>
        <v>2596693662.9330902</v>
      </c>
      <c r="BA171">
        <f>('broad money'!BA171/100)*nGDP!BA171</f>
        <v>3321874588.209785</v>
      </c>
      <c r="BB171">
        <f>('broad money'!BB171/100)*nGDP!BB171</f>
        <v>3891047074.9258976</v>
      </c>
      <c r="BC171">
        <f>('broad money'!BC171/100)*nGDP!BC171</f>
        <v>3928486593.3370109</v>
      </c>
      <c r="BD171">
        <f>('broad money'!BD171/100)*nGDP!BD171</f>
        <v>4947148151.1548042</v>
      </c>
      <c r="BE171">
        <f>('broad money'!BE171/100)*nGDP!BE171</f>
        <v>6555989611.4949217</v>
      </c>
      <c r="BF171">
        <f>('broad money'!BF171/100)*nGDP!BF171</f>
        <v>7189214272.9443378</v>
      </c>
      <c r="BG171">
        <f>('broad money'!BG171/100)*nGDP!BG171</f>
        <v>8435316141.8261337</v>
      </c>
      <c r="BH171">
        <f>('broad money'!BH171/100)*nGDP!BH171</f>
        <v>8340269479.9943762</v>
      </c>
      <c r="BI171">
        <f>('broad money'!BI171/100)*nGDP!BI171</f>
        <v>5822841044.9034977</v>
      </c>
      <c r="BJ171">
        <f>('broad money'!BJ171/100)*nGDP!BJ171</f>
        <v>6068257256.564477</v>
      </c>
      <c r="BK171">
        <f>('broad money'!BK171/100)*nGDP!BK171</f>
        <v>6921894821.6471014</v>
      </c>
      <c r="BL171">
        <f>('broad money'!BL171/100)*nGDP!BL171</f>
        <v>7569623964.5581045</v>
      </c>
      <c r="BM171">
        <f>('broad money'!BM171/100)*nGDP!BM171</f>
        <v>8402495086.3534031</v>
      </c>
      <c r="BN171">
        <f>('broad money'!BN171/100)*nGDP!BN171</f>
        <v>9083441724.4008541</v>
      </c>
      <c r="BO171">
        <f>('broad money'!BO171/100)*nGDP!BO171</f>
        <v>10126671442.431063</v>
      </c>
      <c r="BP171">
        <f>('broad money'!BP171/100)*nGDP!BP171</f>
        <v>10479989284.311668</v>
      </c>
      <c r="BQ171">
        <f>('broad money'!BQ171/100)*nGDP!BQ171</f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f>('broad money'!E172/100)*nGDP!E172</f>
        <v>0</v>
      </c>
      <c r="F172">
        <f>('broad money'!F172/100)*nGDP!F172</f>
        <v>0</v>
      </c>
      <c r="G172">
        <f>('broad money'!G172/100)*nGDP!G172</f>
        <v>11302430.974656403</v>
      </c>
      <c r="H172">
        <f>('broad money'!H172/100)*nGDP!H172</f>
        <v>11079623.19558616</v>
      </c>
      <c r="I172">
        <f>('broad money'!I172/100)*nGDP!I172</f>
        <v>10390944.605732497</v>
      </c>
      <c r="J172">
        <f>('broad money'!J172/100)*nGDP!J172</f>
        <v>9337671.4683093484</v>
      </c>
      <c r="K172">
        <f>('broad money'!K172/100)*nGDP!K172</f>
        <v>12598767.143792666</v>
      </c>
      <c r="L172">
        <f>('broad money'!L172/100)*nGDP!L172</f>
        <v>15171184.229422363</v>
      </c>
      <c r="M172">
        <f>('broad money'!M172/100)*nGDP!M172</f>
        <v>17798290.497187417</v>
      </c>
      <c r="N172">
        <f>('broad money'!N172/100)*nGDP!N172</f>
        <v>18226249.225812782</v>
      </c>
      <c r="O172">
        <f>('broad money'!O172/100)*nGDP!O172</f>
        <v>22543341.153255511</v>
      </c>
      <c r="P172">
        <f>('broad money'!P172/100)*nGDP!P172</f>
        <v>22684164.728207689</v>
      </c>
      <c r="Q172">
        <f>('broad money'!Q172/100)*nGDP!Q172</f>
        <v>31451560.200963646</v>
      </c>
      <c r="R172">
        <f>('broad money'!R172/100)*nGDP!R172</f>
        <v>45408384.960452214</v>
      </c>
      <c r="S172">
        <f>('broad money'!S172/100)*nGDP!S172</f>
        <v>69375005.101103544</v>
      </c>
      <c r="T172">
        <f>('broad money'!T172/100)*nGDP!T172</f>
        <v>92306443.10015811</v>
      </c>
      <c r="U172">
        <f>('broad money'!U172/100)*nGDP!U172</f>
        <v>110252153.10207747</v>
      </c>
      <c r="V172">
        <f>('broad money'!V172/100)*nGDP!V172</f>
        <v>114914137.95312175</v>
      </c>
      <c r="W172">
        <f>('broad money'!W172/100)*nGDP!W172</f>
        <v>115680476.5773083</v>
      </c>
      <c r="X172">
        <f>('broad money'!X172/100)*nGDP!X172</f>
        <v>140874870.62156117</v>
      </c>
      <c r="Y172">
        <f>('broad money'!Y172/100)*nGDP!Y172</f>
        <v>160989831.44168445</v>
      </c>
      <c r="Z172">
        <f>('broad money'!Z172/100)*nGDP!Z172</f>
        <v>197944625.86107224</v>
      </c>
      <c r="AA172">
        <f>('broad money'!AA172/100)*nGDP!AA172</f>
        <v>187530532.16808444</v>
      </c>
      <c r="AB172">
        <f>('broad money'!AB172/100)*nGDP!AB172</f>
        <v>186263253.79248631</v>
      </c>
      <c r="AC172">
        <f>('broad money'!AC172/100)*nGDP!AC172</f>
        <v>178895051.40248957</v>
      </c>
      <c r="AD172">
        <f>('broad money'!AD172/100)*nGDP!AD172</f>
        <v>180893818.51203269</v>
      </c>
      <c r="AE172">
        <f>('broad money'!AE172/100)*nGDP!AE172</f>
        <v>201484369.74790013</v>
      </c>
      <c r="AF172">
        <f>('broad money'!AF172/100)*nGDP!AF172</f>
        <v>240404730.31807891</v>
      </c>
      <c r="AG172">
        <f>('broad money'!AG172/100)*nGDP!AG172</f>
        <v>240783950.96094432</v>
      </c>
      <c r="AH172">
        <f>('broad money'!AH172/100)*nGDP!AH172</f>
        <v>248068054.56888011</v>
      </c>
      <c r="AI172">
        <f>('broad money'!AI172/100)*nGDP!AI172</f>
        <v>288064608.17030418</v>
      </c>
      <c r="AJ172">
        <f>('broad money'!AJ172/100)*nGDP!AJ172</f>
        <v>306158348.75307149</v>
      </c>
      <c r="AK172">
        <f>('broad money'!AK172/100)*nGDP!AK172</f>
        <v>0</v>
      </c>
      <c r="AL172">
        <f>('broad money'!AL172/100)*nGDP!AL172</f>
        <v>0</v>
      </c>
      <c r="AM172">
        <f>('broad money'!AM172/100)*nGDP!AM172</f>
        <v>0</v>
      </c>
      <c r="AN172">
        <f>('broad money'!AN172/100)*nGDP!AN172</f>
        <v>0</v>
      </c>
      <c r="AO172">
        <f>('broad money'!AO172/100)*nGDP!AO172</f>
        <v>0</v>
      </c>
      <c r="AP172">
        <f>('broad money'!AP172/100)*nGDP!AP172</f>
        <v>0</v>
      </c>
      <c r="AQ172">
        <f>('broad money'!AQ172/100)*nGDP!AQ172</f>
        <v>0</v>
      </c>
      <c r="AR172">
        <f>('broad money'!AR172/100)*nGDP!AR172</f>
        <v>0</v>
      </c>
      <c r="AS172">
        <f>('broad money'!AS172/100)*nGDP!AS172</f>
        <v>0</v>
      </c>
      <c r="AT172">
        <f>('broad money'!AT172/100)*nGDP!AT172</f>
        <v>0</v>
      </c>
      <c r="AU172">
        <f>('broad money'!AU172/100)*nGDP!AU172</f>
        <v>0</v>
      </c>
      <c r="AV172">
        <f>('broad money'!AV172/100)*nGDP!AV172</f>
        <v>0</v>
      </c>
      <c r="AW172">
        <f>('broad money'!AW172/100)*nGDP!AW172</f>
        <v>0</v>
      </c>
      <c r="AX172">
        <f>('broad money'!AX172/100)*nGDP!AX172</f>
        <v>579100150.60240829</v>
      </c>
      <c r="AY172">
        <f>('broad money'!AY172/100)*nGDP!AY172</f>
        <v>662390171.25837636</v>
      </c>
      <c r="AZ172">
        <f>('broad money'!AZ172/100)*nGDP!AZ172</f>
        <v>818131885.91662729</v>
      </c>
      <c r="BA172">
        <f>('broad money'!BA172/100)*nGDP!BA172</f>
        <v>1010198149.125789</v>
      </c>
      <c r="BB172">
        <f>('broad money'!BB172/100)*nGDP!BB172</f>
        <v>1059721467.2852397</v>
      </c>
      <c r="BC172">
        <f>('broad money'!BC172/100)*nGDP!BC172</f>
        <v>1119193597.5365818</v>
      </c>
      <c r="BD172">
        <f>('broad money'!BD172/100)*nGDP!BD172</f>
        <v>1335915759.9345775</v>
      </c>
      <c r="BE172">
        <f>('broad money'!BE172/100)*nGDP!BE172</f>
        <v>1476382641.0779772</v>
      </c>
      <c r="BF172">
        <f>('broad money'!BF172/100)*nGDP!BF172</f>
        <v>1782969474.3417177</v>
      </c>
      <c r="BG172">
        <f>('broad money'!BG172/100)*nGDP!BG172</f>
        <v>1796655203.4479828</v>
      </c>
      <c r="BH172">
        <f>('broad money'!BH172/100)*nGDP!BH172</f>
        <v>1670404829.9371989</v>
      </c>
      <c r="BI172">
        <f>('broad money'!BI172/100)*nGDP!BI172</f>
        <v>1641897476.1194127</v>
      </c>
      <c r="BJ172">
        <f>('broad money'!BJ172/100)*nGDP!BJ172</f>
        <v>1885605883.913264</v>
      </c>
      <c r="BK172">
        <f>('broad money'!BK172/100)*nGDP!BK172</f>
        <v>2098199517.5494359</v>
      </c>
      <c r="BL172">
        <f>('broad money'!BL172/100)*nGDP!BL172</f>
        <v>2243243958.6765423</v>
      </c>
      <c r="BM172">
        <f>('broad money'!BM172/100)*nGDP!BM172</f>
        <v>0</v>
      </c>
      <c r="BN172">
        <f>('broad money'!BN172/100)*nGDP!BN172</f>
        <v>0</v>
      </c>
      <c r="BO172">
        <f>('broad money'!BO172/100)*nGDP!BO172</f>
        <v>0</v>
      </c>
      <c r="BP172">
        <f>('broad money'!BP172/100)*nGDP!BP172</f>
        <v>0</v>
      </c>
      <c r="BQ172">
        <f>('broad money'!BQ172/100)*nGDP!BQ172</f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f>('broad money'!E173/100)*nGDP!E173</f>
        <v>45927045.927045949</v>
      </c>
      <c r="F173">
        <f>('broad money'!F173/100)*nGDP!F173</f>
        <v>51051051.051050939</v>
      </c>
      <c r="G173">
        <f>('broad money'!G173/100)*nGDP!G173</f>
        <v>48258048.258048214</v>
      </c>
      <c r="H173">
        <f>('broad money'!H173/100)*nGDP!H173</f>
        <v>63336063.336063229</v>
      </c>
      <c r="I173">
        <f>('broad money'!I173/100)*nGDP!I173</f>
        <v>64785064.785064705</v>
      </c>
      <c r="J173">
        <f>('broad money'!J173/100)*nGDP!J173</f>
        <v>58926058.926059037</v>
      </c>
      <c r="K173">
        <f>('broad money'!K173/100)*nGDP!K173</f>
        <v>65373065.373065166</v>
      </c>
      <c r="L173">
        <f>('broad money'!L173/100)*nGDP!L173</f>
        <v>67108005.363669619</v>
      </c>
      <c r="M173">
        <f>('broad money'!M173/100)*nGDP!M173</f>
        <v>61452061.452061564</v>
      </c>
      <c r="N173">
        <f>('broad money'!N173/100)*nGDP!N173</f>
        <v>77688077.688077673</v>
      </c>
      <c r="O173">
        <f>('broad money'!O173/100)*nGDP!O173</f>
        <v>88002088.002087981</v>
      </c>
      <c r="P173">
        <f>('broad money'!P173/100)*nGDP!P173</f>
        <v>103139784.30332062</v>
      </c>
      <c r="Q173">
        <f>('broad money'!Q173/100)*nGDP!Q173</f>
        <v>133520001.58845349</v>
      </c>
      <c r="R173">
        <f>('broad money'!R173/100)*nGDP!R173</f>
        <v>169286102.51685631</v>
      </c>
      <c r="S173">
        <f>('broad money'!S173/100)*nGDP!S173</f>
        <v>286564704.12891245</v>
      </c>
      <c r="T173">
        <f>('broad money'!T173/100)*nGDP!T173</f>
        <v>333294783.28206491</v>
      </c>
      <c r="U173">
        <f>('broad money'!U173/100)*nGDP!U173</f>
        <v>320585495.07784551</v>
      </c>
      <c r="V173">
        <f>('broad money'!V173/100)*nGDP!V173</f>
        <v>368939967.68426728</v>
      </c>
      <c r="W173">
        <f>('broad money'!W173/100)*nGDP!W173</f>
        <v>481253878.82254142</v>
      </c>
      <c r="X173">
        <f>('broad money'!X173/100)*nGDP!X173</f>
        <v>510184670.26880491</v>
      </c>
      <c r="Y173">
        <f>('broad money'!Y173/100)*nGDP!Y173</f>
        <v>512565113.35071748</v>
      </c>
      <c r="Z173">
        <f>('broad money'!Z173/100)*nGDP!Z173</f>
        <v>458029515.21964741</v>
      </c>
      <c r="AA173">
        <f>('broad money'!AA173/100)*nGDP!AA173</f>
        <v>464279308.901775</v>
      </c>
      <c r="AB173">
        <f>('broad money'!AB173/100)*nGDP!AB173</f>
        <v>474611744.20392722</v>
      </c>
      <c r="AC173">
        <f>('broad money'!AC173/100)*nGDP!AC173</f>
        <v>459539635.74647141</v>
      </c>
      <c r="AD173">
        <f>('broad money'!AD173/100)*nGDP!AD173</f>
        <v>538469105.00079584</v>
      </c>
      <c r="AE173">
        <f>('broad money'!AE173/100)*nGDP!AE173</f>
        <v>794988518.79624879</v>
      </c>
      <c r="AF173">
        <f>('broad money'!AF173/100)*nGDP!AF173</f>
        <v>1075544852.210521</v>
      </c>
      <c r="AG173">
        <f>('broad money'!AG173/100)*nGDP!AG173</f>
        <v>1324405730.8807836</v>
      </c>
      <c r="AH173">
        <f>('broad money'!AH173/100)*nGDP!AH173</f>
        <v>1347030416.9237483</v>
      </c>
      <c r="AI173">
        <f>('broad money'!AI173/100)*nGDP!AI173</f>
        <v>1672779305.1244361</v>
      </c>
      <c r="AJ173">
        <f>('broad money'!AJ173/100)*nGDP!AJ173</f>
        <v>1933663712.7253082</v>
      </c>
      <c r="AK173">
        <f>('broad money'!AK173/100)*nGDP!AK173</f>
        <v>2251894339.5217743</v>
      </c>
      <c r="AL173">
        <f>('broad money'!AL173/100)*nGDP!AL173</f>
        <v>2322900154.5498757</v>
      </c>
      <c r="AM173">
        <f>('broad money'!AM173/100)*nGDP!AM173</f>
        <v>2562024484.2435575</v>
      </c>
      <c r="AN173">
        <f>('broad money'!AN173/100)*nGDP!AN173</f>
        <v>3138404758.1785097</v>
      </c>
      <c r="AO173">
        <f>('broad money'!AO173/100)*nGDP!AO173</f>
        <v>3269544291.3156052</v>
      </c>
      <c r="AP173">
        <f>('broad money'!AP173/100)*nGDP!AP173</f>
        <v>3243807906.9934011</v>
      </c>
      <c r="AQ173">
        <f>('broad money'!AQ173/100)*nGDP!AQ173</f>
        <v>3166119624.1348872</v>
      </c>
      <c r="AR173">
        <f>('broad money'!AR173/100)*nGDP!AR173</f>
        <v>3472602506.9356542</v>
      </c>
      <c r="AS173">
        <f>('broad money'!AS173/100)*nGDP!AS173</f>
        <v>3639642237.0235696</v>
      </c>
      <c r="AT173">
        <f>('broad money'!AT173/100)*nGDP!AT173</f>
        <v>3645249048.224987</v>
      </c>
      <c r="AU173">
        <f>('broad money'!AU173/100)*nGDP!AU173</f>
        <v>3991836326.012948</v>
      </c>
      <c r="AV173">
        <f>('broad money'!AV173/100)*nGDP!AV173</f>
        <v>5360451702.185854</v>
      </c>
      <c r="AW173">
        <f>('broad money'!AW173/100)*nGDP!AW173</f>
        <v>6464400912.1082106</v>
      </c>
      <c r="AX173">
        <f>('broad money'!AX173/100)*nGDP!AX173</f>
        <v>6422503842.1091976</v>
      </c>
      <c r="AY173">
        <f>('broad money'!AY173/100)*nGDP!AY173</f>
        <v>6544739841.3666792</v>
      </c>
      <c r="AZ173">
        <f>('broad money'!AZ173/100)*nGDP!AZ173</f>
        <v>7642621466.1205606</v>
      </c>
      <c r="BA173">
        <f>('broad money'!BA173/100)*nGDP!BA173</f>
        <v>9640995403.7305164</v>
      </c>
      <c r="BB173">
        <f>('broad money'!BB173/100)*nGDP!BB173</f>
        <v>8786868179.2812557</v>
      </c>
      <c r="BC173">
        <f>('broad money'!BC173/100)*nGDP!BC173</f>
        <v>9752712004.0536499</v>
      </c>
      <c r="BD173">
        <f>('broad money'!BD173/100)*nGDP!BD173</f>
        <v>11131374155.810986</v>
      </c>
      <c r="BE173">
        <f>('broad money'!BE173/100)*nGDP!BE173</f>
        <v>11501414893.611553</v>
      </c>
      <c r="BF173">
        <f>('broad money'!BF173/100)*nGDP!BF173</f>
        <v>11908552635.652893</v>
      </c>
      <c r="BG173">
        <f>('broad money'!BG173/100)*nGDP!BG173</f>
        <v>12982872440.411766</v>
      </c>
      <c r="BH173">
        <f>('broad money'!BH173/100)*nGDP!BH173</f>
        <v>12494004971.362795</v>
      </c>
      <c r="BI173">
        <f>('broad money'!BI173/100)*nGDP!BI173</f>
        <v>13442982533.193293</v>
      </c>
      <c r="BJ173">
        <f>('broad money'!BJ173/100)*nGDP!BJ173</f>
        <v>15140996810.718216</v>
      </c>
      <c r="BK173">
        <f>('broad money'!BK173/100)*nGDP!BK173</f>
        <v>16351923014.075212</v>
      </c>
      <c r="BL173">
        <f>('broad money'!BL173/100)*nGDP!BL173</f>
        <v>16969651883.781528</v>
      </c>
      <c r="BM173">
        <f>('broad money'!BM173/100)*nGDP!BM173</f>
        <v>17881767957.200127</v>
      </c>
      <c r="BN173">
        <f>('broad money'!BN173/100)*nGDP!BN173</f>
        <v>18369109581.981651</v>
      </c>
      <c r="BO173">
        <f>('broad money'!BO173/100)*nGDP!BO173</f>
        <v>18244782028.440907</v>
      </c>
      <c r="BP173">
        <f>('broad money'!BP173/100)*nGDP!BP173</f>
        <v>19101544795.913013</v>
      </c>
      <c r="BQ173">
        <f>('broad money'!BQ173/100)*nGDP!BQ173</f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f>('broad money'!E174/100)*nGDP!E174</f>
        <v>0</v>
      </c>
      <c r="F174">
        <f>('broad money'!F174/100)*nGDP!F174</f>
        <v>0</v>
      </c>
      <c r="G174">
        <f>('broad money'!G174/100)*nGDP!G174</f>
        <v>0</v>
      </c>
      <c r="H174">
        <f>('broad money'!H174/100)*nGDP!H174</f>
        <v>0</v>
      </c>
      <c r="I174">
        <f>('broad money'!I174/100)*nGDP!I174</f>
        <v>0</v>
      </c>
      <c r="J174">
        <f>('broad money'!J174/100)*nGDP!J174</f>
        <v>0</v>
      </c>
      <c r="K174">
        <f>('broad money'!K174/100)*nGDP!K174</f>
        <v>0</v>
      </c>
      <c r="L174">
        <f>('broad money'!L174/100)*nGDP!L174</f>
        <v>0</v>
      </c>
      <c r="M174">
        <f>('broad money'!M174/100)*nGDP!M174</f>
        <v>0</v>
      </c>
      <c r="N174">
        <f>('broad money'!N174/100)*nGDP!N174</f>
        <v>0</v>
      </c>
      <c r="O174">
        <f>('broad money'!O174/100)*nGDP!O174</f>
        <v>0</v>
      </c>
      <c r="P174">
        <f>('broad money'!P174/100)*nGDP!P174</f>
        <v>0</v>
      </c>
      <c r="Q174">
        <f>('broad money'!Q174/100)*nGDP!Q174</f>
        <v>0</v>
      </c>
      <c r="R174">
        <f>('broad money'!R174/100)*nGDP!R174</f>
        <v>0</v>
      </c>
      <c r="S174">
        <f>('broad money'!S174/100)*nGDP!S174</f>
        <v>0</v>
      </c>
      <c r="T174">
        <f>('broad money'!T174/100)*nGDP!T174</f>
        <v>0</v>
      </c>
      <c r="U174">
        <f>('broad money'!U174/100)*nGDP!U174</f>
        <v>0</v>
      </c>
      <c r="V174">
        <f>('broad money'!V174/100)*nGDP!V174</f>
        <v>0</v>
      </c>
      <c r="W174">
        <f>('broad money'!W174/100)*nGDP!W174</f>
        <v>0</v>
      </c>
      <c r="X174">
        <f>('broad money'!X174/100)*nGDP!X174</f>
        <v>0</v>
      </c>
      <c r="Y174">
        <f>('broad money'!Y174/100)*nGDP!Y174</f>
        <v>235837881.23571625</v>
      </c>
      <c r="Z174">
        <f>('broad money'!Z174/100)*nGDP!Z174</f>
        <v>269639528.24698871</v>
      </c>
      <c r="AA174">
        <f>('broad money'!AA174/100)*nGDP!AA174</f>
        <v>261840495.91239867</v>
      </c>
      <c r="AB174">
        <f>('broad money'!AB174/100)*nGDP!AB174</f>
        <v>249225588.48039913</v>
      </c>
      <c r="AC174">
        <f>('broad money'!AC174/100)*nGDP!AC174</f>
        <v>274725127.00052357</v>
      </c>
      <c r="AD174">
        <f>('broad money'!AD174/100)*nGDP!AD174</f>
        <v>223625542.94492942</v>
      </c>
      <c r="AE174">
        <f>('broad money'!AE174/100)*nGDP!AE174</f>
        <v>262647408.24245027</v>
      </c>
      <c r="AF174">
        <f>('broad money'!AF174/100)*nGDP!AF174</f>
        <v>302644988.57494855</v>
      </c>
      <c r="AG174">
        <f>('broad money'!AG174/100)*nGDP!AG174</f>
        <v>317218085.65256494</v>
      </c>
      <c r="AH174">
        <f>('broad money'!AH174/100)*nGDP!AH174</f>
        <v>312259650.57741845</v>
      </c>
      <c r="AI174">
        <f>('broad money'!AI174/100)*nGDP!AI174</f>
        <v>350736272.21697313</v>
      </c>
      <c r="AJ174">
        <f>('broad money'!AJ174/100)*nGDP!AJ174</f>
        <v>428276471.44646251</v>
      </c>
      <c r="AK174">
        <f>('broad money'!AK174/100)*nGDP!AK174</f>
        <v>385820121.97237194</v>
      </c>
      <c r="AL174">
        <f>('broad money'!AL174/100)*nGDP!AL174</f>
        <v>441617088.12027264</v>
      </c>
      <c r="AM174">
        <f>('broad money'!AM174/100)*nGDP!AM174</f>
        <v>303889414.46739197</v>
      </c>
      <c r="AN174">
        <f>('broad money'!AN174/100)*nGDP!AN174</f>
        <v>271376015.11462235</v>
      </c>
      <c r="AO174">
        <f>('broad money'!AO174/100)*nGDP!AO174</f>
        <v>379200347.10203207</v>
      </c>
      <c r="AP174">
        <f>('broad money'!AP174/100)*nGDP!AP174</f>
        <v>360334160.88067633</v>
      </c>
      <c r="AQ174">
        <f>('broad money'!AQ174/100)*nGDP!AQ174</f>
        <v>319913861.31670737</v>
      </c>
      <c r="AR174">
        <f>('broad money'!AR174/100)*nGDP!AR174</f>
        <v>288579296.44664955</v>
      </c>
      <c r="AS174">
        <f>('broad money'!AS174/100)*nGDP!AS174</f>
        <v>310963484.22996366</v>
      </c>
      <c r="AT174">
        <f>('broad money'!AT174/100)*nGDP!AT174</f>
        <v>317316264.30023408</v>
      </c>
      <c r="AU174">
        <f>('broad money'!AU174/100)*nGDP!AU174</f>
        <v>366352582.63533294</v>
      </c>
      <c r="AV174">
        <f>('broad money'!AV174/100)*nGDP!AV174</f>
        <v>367516493.74862093</v>
      </c>
      <c r="AW174">
        <f>('broad money'!AW174/100)*nGDP!AW174</f>
        <v>426503243.32216185</v>
      </c>
      <c r="AX174">
        <f>('broad money'!AX174/100)*nGDP!AX174</f>
        <v>455960610.57024544</v>
      </c>
      <c r="AY174">
        <f>('broad money'!AY174/100)*nGDP!AY174</f>
        <v>462153041.2341423</v>
      </c>
      <c r="AZ174">
        <f>('broad money'!AZ174/100)*nGDP!AZ174</f>
        <v>613474618.62132239</v>
      </c>
      <c r="BA174">
        <f>('broad money'!BA174/100)*nGDP!BA174</f>
        <v>993741935.95547462</v>
      </c>
      <c r="BB174">
        <f>('broad money'!BB174/100)*nGDP!BB174</f>
        <v>1232811848.628031</v>
      </c>
      <c r="BC174">
        <f>('broad money'!BC174/100)*nGDP!BC174</f>
        <v>1539742025.8092544</v>
      </c>
      <c r="BD174">
        <f>('broad money'!BD174/100)*nGDP!BD174</f>
        <v>2008304034.7577722</v>
      </c>
      <c r="BE174">
        <f>('broad money'!BE174/100)*nGDP!BE174</f>
        <v>1551289867.955085</v>
      </c>
      <c r="BF174">
        <f>('broad money'!BF174/100)*nGDP!BF174</f>
        <v>1432360183.470418</v>
      </c>
      <c r="BG174">
        <f>('broad money'!BG174/100)*nGDP!BG174</f>
        <v>1450127866.5492084</v>
      </c>
      <c r="BH174">
        <f>('broad money'!BH174/100)*nGDP!BH174</f>
        <v>1578799980.4084744</v>
      </c>
      <c r="BI174">
        <f>('broad money'!BI174/100)*nGDP!BI174</f>
        <v>1278719754.1992095</v>
      </c>
      <c r="BJ174">
        <f>('broad money'!BJ174/100)*nGDP!BJ174</f>
        <v>1475154796.9875112</v>
      </c>
      <c r="BK174">
        <f>('broad money'!BK174/100)*nGDP!BK174</f>
        <v>1636303763.1288404</v>
      </c>
      <c r="BL174">
        <f>('broad money'!BL174/100)*nGDP!BL174</f>
        <v>1771159041.7430015</v>
      </c>
      <c r="BM174">
        <f>('broad money'!BM174/100)*nGDP!BM174</f>
        <v>2056430374.0974958</v>
      </c>
      <c r="BN174">
        <f>('broad money'!BN174/100)*nGDP!BN174</f>
        <v>2487156165.2515588</v>
      </c>
      <c r="BO174">
        <f>('broad money'!BO174/100)*nGDP!BO174</f>
        <v>2931481140.9801493</v>
      </c>
      <c r="BP174">
        <f>('broad money'!BP174/100)*nGDP!BP174</f>
        <v>3168451640.0319099</v>
      </c>
      <c r="BQ174">
        <f>('broad money'!BQ174/100)*nGDP!BQ174</f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f>('broad money'!E175/100)*nGDP!E175</f>
        <v>540470792.69049633</v>
      </c>
      <c r="F175">
        <f>('broad money'!F175/100)*nGDP!F175</f>
        <v>577057513.01768565</v>
      </c>
      <c r="G175">
        <f>('broad money'!G175/100)*nGDP!G175</f>
        <v>612500898.33465147</v>
      </c>
      <c r="H175">
        <f>('broad money'!H175/100)*nGDP!H175</f>
        <v>671006984.14357674</v>
      </c>
      <c r="I175">
        <f>('broad money'!I175/100)*nGDP!I175</f>
        <v>702138363.13626552</v>
      </c>
      <c r="J175">
        <f>('broad money'!J175/100)*nGDP!J175</f>
        <v>895459980.00796998</v>
      </c>
      <c r="K175">
        <f>('broad money'!K175/100)*nGDP!K175</f>
        <v>902058656.35269582</v>
      </c>
      <c r="L175">
        <f>('broad money'!L175/100)*nGDP!L175</f>
        <v>923030687.11167681</v>
      </c>
      <c r="M175">
        <f>('broad money'!M175/100)*nGDP!M175</f>
        <v>1145033679.3827286</v>
      </c>
      <c r="N175">
        <f>('broad money'!N175/100)*nGDP!N175</f>
        <v>1401336721.9605258</v>
      </c>
      <c r="O175">
        <f>('broad money'!O175/100)*nGDP!O175</f>
        <v>1580611651.5637579</v>
      </c>
      <c r="P175">
        <f>('broad money'!P175/100)*nGDP!P175</f>
        <v>1812755138.815172</v>
      </c>
      <c r="Q175">
        <f>('broad money'!Q175/100)*nGDP!Q175</f>
        <v>2408677110.8642645</v>
      </c>
      <c r="R175">
        <f>('broad money'!R175/100)*nGDP!R175</f>
        <v>3672651668.0104651</v>
      </c>
      <c r="S175">
        <f>('broad money'!S175/100)*nGDP!S175</f>
        <v>5683472873.8335896</v>
      </c>
      <c r="T175">
        <f>('broad money'!T175/100)*nGDP!T175</f>
        <v>6622876415.7228479</v>
      </c>
      <c r="U175">
        <f>('broad money'!U175/100)*nGDP!U175</f>
        <v>7880703894.2388315</v>
      </c>
      <c r="V175">
        <f>('broad money'!V175/100)*nGDP!V175</f>
        <v>9424353071.1421356</v>
      </c>
      <c r="W175">
        <f>('broad money'!W175/100)*nGDP!W175</f>
        <v>11983202377.158972</v>
      </c>
      <c r="X175">
        <f>('broad money'!X175/100)*nGDP!X175</f>
        <v>15672108285.255001</v>
      </c>
      <c r="Y175">
        <f>('broad money'!Y175/100)*nGDP!Y175</f>
        <v>19747685107.559765</v>
      </c>
      <c r="Z175">
        <f>('broad money'!Z175/100)*nGDP!Z175</f>
        <v>22360679216.622395</v>
      </c>
      <c r="AA175">
        <f>('broad money'!AA175/100)*nGDP!AA175</f>
        <v>25668043248.046921</v>
      </c>
      <c r="AB175">
        <f>('broad money'!AB175/100)*nGDP!AB175</f>
        <v>30089693053.311771</v>
      </c>
      <c r="AC175">
        <f>('broad money'!AC175/100)*nGDP!AC175</f>
        <v>34657255673.007881</v>
      </c>
      <c r="AD175">
        <f>('broad money'!AD175/100)*nGDP!AD175</f>
        <v>35922066561.902603</v>
      </c>
      <c r="AE175">
        <f>('broad money'!AE175/100)*nGDP!AE175</f>
        <v>39038994484.477966</v>
      </c>
      <c r="AF175">
        <f>('broad money'!AF175/100)*nGDP!AF175</f>
        <v>40878729404.779373</v>
      </c>
      <c r="AG175">
        <f>('broad money'!AG175/100)*nGDP!AG175</f>
        <v>42707280442.862137</v>
      </c>
      <c r="AH175">
        <f>('broad money'!AH175/100)*nGDP!AH175</f>
        <v>50301051150.270157</v>
      </c>
      <c r="AI175">
        <f>('broad money'!AI175/100)*nGDP!AI175</f>
        <v>28341753315.772484</v>
      </c>
      <c r="AJ175">
        <f>('broad money'!AJ175/100)*nGDP!AJ175</f>
        <v>32586230724.469032</v>
      </c>
      <c r="AK175">
        <f>('broad money'!AK175/100)*nGDP!AK175</f>
        <v>60482860171.987534</v>
      </c>
      <c r="AL175">
        <f>('broad money'!AL175/100)*nGDP!AL175</f>
        <v>75614264430.800232</v>
      </c>
      <c r="AM175">
        <f>('broad money'!AM175/100)*nGDP!AM175</f>
        <v>82700007620.789612</v>
      </c>
      <c r="AN175">
        <f>('broad money'!AN175/100)*nGDP!AN175</f>
        <v>102569856459.33044</v>
      </c>
      <c r="AO175">
        <f>('broad money'!AO175/100)*nGDP!AO175</f>
        <v>121152794339.77281</v>
      </c>
      <c r="AP175">
        <f>('broad money'!AP175/100)*nGDP!AP175</f>
        <v>125513552707.787</v>
      </c>
      <c r="AQ175">
        <f>('broad money'!AQ175/100)*nGDP!AQ175</f>
        <v>90318989765.083679</v>
      </c>
      <c r="AR175">
        <f>('broad money'!AR175/100)*nGDP!AR175</f>
        <v>104571714736.842</v>
      </c>
      <c r="AS175">
        <f>('broad money'!AS175/100)*nGDP!AS175</f>
        <v>115078834999.99992</v>
      </c>
      <c r="AT175">
        <f>('broad money'!AT175/100)*nGDP!AT175</f>
        <v>128469305332.45776</v>
      </c>
      <c r="AU175">
        <f>('broad money'!AU175/100)*nGDP!AU175</f>
        <v>134229900239.04938</v>
      </c>
      <c r="AV175">
        <f>('broad money'!AV175/100)*nGDP!AV175</f>
        <v>145810155265.44513</v>
      </c>
      <c r="AW175">
        <f>('broad money'!AW175/100)*nGDP!AW175</f>
        <v>164309239451.69772</v>
      </c>
      <c r="AX175">
        <f>('broad money'!AX175/100)*nGDP!AX175</f>
        <v>179366509833.83447</v>
      </c>
      <c r="AY175">
        <f>('broad money'!AY175/100)*nGDP!AY175</f>
        <v>210423281118.6593</v>
      </c>
      <c r="AZ175">
        <f>('broad money'!AZ175/100)*nGDP!AZ175</f>
        <v>242328664305.12952</v>
      </c>
      <c r="BA175">
        <f>('broad money'!BA175/100)*nGDP!BA175</f>
        <v>276028164767.03821</v>
      </c>
      <c r="BB175">
        <f>('broad money'!BB175/100)*nGDP!BB175</f>
        <v>281472840282.05676</v>
      </c>
      <c r="BC175">
        <f>('broad money'!BC175/100)*nGDP!BC175</f>
        <v>330616721276.6731</v>
      </c>
      <c r="BD175">
        <f>('broad money'!BD175/100)*nGDP!BD175</f>
        <v>398929266693.177</v>
      </c>
      <c r="BE175">
        <f>('broad money'!BE175/100)*nGDP!BE175</f>
        <v>430170252257.71826</v>
      </c>
      <c r="BF175">
        <f>('broad money'!BF175/100)*nGDP!BF175</f>
        <v>452885288193.79529</v>
      </c>
      <c r="BG175">
        <f>('broad money'!BG175/100)*nGDP!BG175</f>
        <v>463496488564.82397</v>
      </c>
      <c r="BH175">
        <f>('broad money'!BH175/100)*nGDP!BH175</f>
        <v>400238305641.02966</v>
      </c>
      <c r="BI175">
        <f>('broad money'!BI175/100)*nGDP!BI175</f>
        <v>387367620388.68109</v>
      </c>
      <c r="BJ175">
        <f>('broad money'!BJ175/100)*nGDP!BJ175</f>
        <v>391017793578.24603</v>
      </c>
      <c r="BK175">
        <f>('broad money'!BK175/100)*nGDP!BK175</f>
        <v>448765426846.38129</v>
      </c>
      <c r="BL175">
        <f>('broad money'!BL175/100)*nGDP!BL175</f>
        <v>448829174434.38342</v>
      </c>
      <c r="BM175">
        <f>('broad money'!BM175/100)*nGDP!BM175</f>
        <v>462631187993.93225</v>
      </c>
      <c r="BN175">
        <f>('broad money'!BN175/100)*nGDP!BN175</f>
        <v>495442947657.13824</v>
      </c>
      <c r="BO175">
        <f>('broad money'!BO175/100)*nGDP!BO175</f>
        <v>485067087619.63635</v>
      </c>
      <c r="BP175">
        <f>('broad money'!BP175/100)*nGDP!BP175</f>
        <v>495394282152.09735</v>
      </c>
      <c r="BQ175">
        <f>('broad money'!BQ175/100)*nGDP!BQ175</f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f>('broad money'!E176/100)*nGDP!E176</f>
        <v>341277517882.71832</v>
      </c>
      <c r="F176">
        <f>('broad money'!F176/100)*nGDP!F176</f>
        <v>368591229811.20465</v>
      </c>
      <c r="G176">
        <f>('broad money'!G176/100)*nGDP!G176</f>
        <v>399737893585.56024</v>
      </c>
      <c r="H176">
        <f>('broad money'!H176/100)*nGDP!H176</f>
        <v>437176539798.55072</v>
      </c>
      <c r="I176">
        <f>('broad money'!I176/100)*nGDP!I176</f>
        <v>476813770192.44263</v>
      </c>
      <c r="J176">
        <f>('broad money'!J176/100)*nGDP!J176</f>
        <v>518237363225.2774</v>
      </c>
      <c r="K176">
        <f>('broad money'!K176/100)*nGDP!K176</f>
        <v>547614194411.79846</v>
      </c>
      <c r="L176">
        <f>('broad money'!L176/100)*nGDP!L176</f>
        <v>605013204684.71387</v>
      </c>
      <c r="M176">
        <f>('broad money'!M176/100)*nGDP!M176</f>
        <v>659767597822.47888</v>
      </c>
      <c r="N176">
        <f>('broad money'!N176/100)*nGDP!N176</f>
        <v>668692545385.22815</v>
      </c>
      <c r="O176">
        <f>('broad money'!O176/100)*nGDP!O176</f>
        <v>744193338969.72644</v>
      </c>
      <c r="P176">
        <f>('broad money'!P176/100)*nGDP!P176</f>
        <v>847995773583.94824</v>
      </c>
      <c r="Q176">
        <f>('broad money'!Q176/100)*nGDP!Q176</f>
        <v>964786594189.38428</v>
      </c>
      <c r="R176">
        <f>('broad money'!R176/100)*nGDP!R176</f>
        <v>1068421169149.9517</v>
      </c>
      <c r="S176">
        <f>('broad money'!S176/100)*nGDP!S176</f>
        <v>1161656485111.2378</v>
      </c>
      <c r="T176">
        <f>('broad money'!T176/100)*nGDP!T176</f>
        <v>1280907877809.3726</v>
      </c>
      <c r="U176">
        <f>('broad money'!U176/100)*nGDP!U176</f>
        <v>1422419997099.1951</v>
      </c>
      <c r="V176">
        <f>('broad money'!V176/100)*nGDP!V176</f>
        <v>1587341176008.3462</v>
      </c>
      <c r="W176">
        <f>('broad money'!W176/100)*nGDP!W176</f>
        <v>1763421810196.6484</v>
      </c>
      <c r="X176">
        <f>('broad money'!X176/100)*nGDP!X176</f>
        <v>1942486811069.3777</v>
      </c>
      <c r="Y176">
        <f>('broad money'!Y176/100)*nGDP!Y176</f>
        <v>2152393723385.0737</v>
      </c>
      <c r="Z176">
        <f>('broad money'!Z176/100)*nGDP!Z176</f>
        <v>2435956551685.1685</v>
      </c>
      <c r="AA176">
        <f>('broad money'!AA176/100)*nGDP!AA176</f>
        <v>2665519577059.8496</v>
      </c>
      <c r="AB176">
        <f>('broad money'!AB176/100)*nGDP!AB176</f>
        <v>2873563458558.6118</v>
      </c>
      <c r="AC176">
        <f>('broad money'!AC176/100)*nGDP!AC176</f>
        <v>3210951723909.9849</v>
      </c>
      <c r="AD176">
        <f>('broad money'!AD176/100)*nGDP!AD176</f>
        <v>3462182563244.9312</v>
      </c>
      <c r="AE176">
        <f>('broad money'!AE176/100)*nGDP!AE176</f>
        <v>3780711786781.3071</v>
      </c>
      <c r="AF176">
        <f>('broad money'!AF176/100)*nGDP!AF176</f>
        <v>3958085924549.9897</v>
      </c>
      <c r="AG176">
        <f>('broad money'!AG176/100)*nGDP!AG176</f>
        <v>4266368852015.9116</v>
      </c>
      <c r="AH176">
        <f>('broad money'!AH176/100)*nGDP!AH176</f>
        <v>4535595550934.6895</v>
      </c>
      <c r="AI176">
        <f>('broad money'!AI176/100)*nGDP!AI176</f>
        <v>4684971059070.1465</v>
      </c>
      <c r="AJ176">
        <f>('broad money'!AJ176/100)*nGDP!AJ176</f>
        <v>4774025565394.9287</v>
      </c>
      <c r="AK176">
        <f>('broad money'!AK176/100)*nGDP!AK176</f>
        <v>4771346974550.1992</v>
      </c>
      <c r="AL176">
        <f>('broad money'!AL176/100)*nGDP!AL176</f>
        <v>4775979199492.1523</v>
      </c>
      <c r="AM176">
        <f>('broad money'!AM176/100)*nGDP!AM176</f>
        <v>4788334511817.0059</v>
      </c>
      <c r="AN176">
        <f>('broad money'!AN176/100)*nGDP!AN176</f>
        <v>5106047875758.2412</v>
      </c>
      <c r="AO176">
        <f>('broad money'!AO176/100)*nGDP!AO176</f>
        <v>5493600777628.6455</v>
      </c>
      <c r="AP176">
        <f>('broad money'!AP176/100)*nGDP!AP176</f>
        <v>5908237378868.0117</v>
      </c>
      <c r="AQ176">
        <f>('broad money'!AQ176/100)*nGDP!AQ176</f>
        <v>6406386974426.7773</v>
      </c>
      <c r="AR176">
        <f>('broad money'!AR176/100)*nGDP!AR176</f>
        <v>6995226711641.2461</v>
      </c>
      <c r="AS176">
        <f>('broad money'!AS176/100)*nGDP!AS176</f>
        <v>7555354709874.918</v>
      </c>
      <c r="AT176">
        <f>('broad money'!AT176/100)*nGDP!AT176</f>
        <v>8726110972510.9004</v>
      </c>
      <c r="AU176">
        <f>('broad money'!AU176/100)*nGDP!AU176</f>
        <v>9078852351834.373</v>
      </c>
      <c r="AV176">
        <f>('broad money'!AV176/100)*nGDP!AV176</f>
        <v>9573337665020</v>
      </c>
      <c r="AW176">
        <f>('broad money'!AW176/100)*nGDP!AW176</f>
        <v>10225203023586.254</v>
      </c>
      <c r="AX176">
        <f>('broad money'!AX176/100)*nGDP!AX176</f>
        <v>11193574950105.721</v>
      </c>
      <c r="AY176">
        <f>('broad money'!AY176/100)*nGDP!AY176</f>
        <v>12396490233078.664</v>
      </c>
      <c r="AZ176">
        <f>('broad money'!AZ176/100)*nGDP!AZ176</f>
        <v>13155768653386.004</v>
      </c>
      <c r="BA176">
        <f>('broad money'!BA176/100)*nGDP!BA176</f>
        <v>14355030214044.135</v>
      </c>
      <c r="BB176">
        <f>('broad money'!BB176/100)*nGDP!BB176</f>
        <v>14382951319756.893</v>
      </c>
      <c r="BC176">
        <f>('broad money'!BC176/100)*nGDP!BC176</f>
        <v>14146794141452.527</v>
      </c>
      <c r="BD176">
        <f>('broad money'!BD176/100)*nGDP!BD176</f>
        <v>15193768511074.381</v>
      </c>
      <c r="BE176">
        <f>('broad money'!BE176/100)*nGDP!BE176</f>
        <v>15903028580197.453</v>
      </c>
      <c r="BF176">
        <f>('broad money'!BF176/100)*nGDP!BF176</f>
        <v>16572465379109.344</v>
      </c>
      <c r="BG176">
        <f>('broad money'!BG176/100)*nGDP!BG176</f>
        <v>17322940120821.98</v>
      </c>
      <c r="BH176">
        <f>('broad money'!BH176/100)*nGDP!BH176</f>
        <v>17584321574380.016</v>
      </c>
      <c r="BI176">
        <f>('broad money'!BI176/100)*nGDP!BI176</f>
        <v>18196950986632.848</v>
      </c>
      <c r="BJ176">
        <f>('broad money'!BJ176/100)*nGDP!BJ176</f>
        <v>19120771596185.641</v>
      </c>
      <c r="BK176">
        <f>('broad money'!BK176/100)*nGDP!BK176</f>
        <v>19880708025053.523</v>
      </c>
      <c r="BL176">
        <f>('broad money'!BL176/100)*nGDP!BL176</f>
        <v>21497843880584.082</v>
      </c>
      <c r="BM176">
        <f>('broad money'!BM176/100)*nGDP!BM176</f>
        <v>25115203572206.574</v>
      </c>
      <c r="BN176">
        <f>('broad money'!BN176/100)*nGDP!BN176</f>
        <v>29562563835128.906</v>
      </c>
      <c r="BO176">
        <f>('broad money'!BO176/100)*nGDP!BO176</f>
        <v>29281521004933.379</v>
      </c>
      <c r="BP176">
        <f>('broad money'!BP176/100)*nGDP!BP176</f>
        <v>29641852211741.031</v>
      </c>
      <c r="BQ176">
        <f>('broad money'!BQ176/100)*nGDP!BQ176</f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f>('broad money'!E177/100)*nGDP!E177</f>
        <v>0</v>
      </c>
      <c r="F177">
        <f>('broad money'!F177/100)*nGDP!F177</f>
        <v>0</v>
      </c>
      <c r="G177">
        <f>('broad money'!G177/100)*nGDP!G177</f>
        <v>0</v>
      </c>
      <c r="H177">
        <f>('broad money'!H177/100)*nGDP!H177</f>
        <v>0</v>
      </c>
      <c r="I177">
        <f>('broad money'!I177/100)*nGDP!I177</f>
        <v>0</v>
      </c>
      <c r="J177">
        <f>('broad money'!J177/100)*nGDP!J177</f>
        <v>0</v>
      </c>
      <c r="K177">
        <f>('broad money'!K177/100)*nGDP!K177</f>
        <v>0</v>
      </c>
      <c r="L177">
        <f>('broad money'!L177/100)*nGDP!L177</f>
        <v>0</v>
      </c>
      <c r="M177">
        <f>('broad money'!M177/100)*nGDP!M177</f>
        <v>0</v>
      </c>
      <c r="N177">
        <f>('broad money'!N177/100)*nGDP!N177</f>
        <v>0</v>
      </c>
      <c r="O177">
        <f>('broad money'!O177/100)*nGDP!O177</f>
        <v>0</v>
      </c>
      <c r="P177">
        <f>('broad money'!P177/100)*nGDP!P177</f>
        <v>0</v>
      </c>
      <c r="Q177">
        <f>('broad money'!Q177/100)*nGDP!Q177</f>
        <v>0</v>
      </c>
      <c r="R177">
        <f>('broad money'!R177/100)*nGDP!R177</f>
        <v>0</v>
      </c>
      <c r="S177">
        <f>('broad money'!S177/100)*nGDP!S177</f>
        <v>0</v>
      </c>
      <c r="T177">
        <f>('broad money'!T177/100)*nGDP!T177</f>
        <v>0</v>
      </c>
      <c r="U177">
        <f>('broad money'!U177/100)*nGDP!U177</f>
        <v>0</v>
      </c>
      <c r="V177">
        <f>('broad money'!V177/100)*nGDP!V177</f>
        <v>0</v>
      </c>
      <c r="W177">
        <f>('broad money'!W177/100)*nGDP!W177</f>
        <v>0</v>
      </c>
      <c r="X177">
        <f>('broad money'!X177/100)*nGDP!X177</f>
        <v>0</v>
      </c>
      <c r="Y177">
        <f>('broad money'!Y177/100)*nGDP!Y177</f>
        <v>0</v>
      </c>
      <c r="Z177">
        <f>('broad money'!Z177/100)*nGDP!Z177</f>
        <v>0</v>
      </c>
      <c r="AA177">
        <f>('broad money'!AA177/100)*nGDP!AA177</f>
        <v>0</v>
      </c>
      <c r="AB177">
        <f>('broad money'!AB177/100)*nGDP!AB177</f>
        <v>0</v>
      </c>
      <c r="AC177">
        <f>('broad money'!AC177/100)*nGDP!AC177</f>
        <v>0</v>
      </c>
      <c r="AD177">
        <f>('broad money'!AD177/100)*nGDP!AD177</f>
        <v>0</v>
      </c>
      <c r="AE177">
        <f>('broad money'!AE177/100)*nGDP!AE177</f>
        <v>0</v>
      </c>
      <c r="AF177">
        <f>('broad money'!AF177/100)*nGDP!AF177</f>
        <v>0</v>
      </c>
      <c r="AG177">
        <f>('broad money'!AG177/100)*nGDP!AG177</f>
        <v>0</v>
      </c>
      <c r="AH177">
        <f>('broad money'!AH177/100)*nGDP!AH177</f>
        <v>0</v>
      </c>
      <c r="AI177">
        <f>('broad money'!AI177/100)*nGDP!AI177</f>
        <v>571022691.03833544</v>
      </c>
      <c r="AJ177">
        <f>('broad money'!AJ177/100)*nGDP!AJ177</f>
        <v>697141760.35693204</v>
      </c>
      <c r="AK177">
        <f>('broad money'!AK177/100)*nGDP!AK177</f>
        <v>989306854.73493409</v>
      </c>
      <c r="AL177">
        <f>('broad money'!AL177/100)*nGDP!AL177</f>
        <v>1031027235.3202895</v>
      </c>
      <c r="AM177">
        <f>('broad money'!AM177/100)*nGDP!AM177</f>
        <v>1242320740.2955601</v>
      </c>
      <c r="AN177">
        <f>('broad money'!AN177/100)*nGDP!AN177</f>
        <v>1490916534.9033711</v>
      </c>
      <c r="AO177">
        <f>('broad money'!AO177/100)*nGDP!AO177</f>
        <v>1560609524.8373668</v>
      </c>
      <c r="AP177">
        <f>('broad money'!AP177/100)*nGDP!AP177</f>
        <v>1573873656.0761583</v>
      </c>
      <c r="AQ177">
        <f>('broad money'!AQ177/100)*nGDP!AQ177</f>
        <v>1450260876.6119795</v>
      </c>
      <c r="AR177">
        <f>('broad money'!AR177/100)*nGDP!AR177</f>
        <v>1568133249.8783855</v>
      </c>
      <c r="AS177">
        <f>('broad money'!AS177/100)*nGDP!AS177</f>
        <v>1562745503.2026739</v>
      </c>
      <c r="AT177">
        <f>('broad money'!AT177/100)*nGDP!AT177</f>
        <v>1337429193.3228004</v>
      </c>
      <c r="AU177">
        <f>('broad money'!AU177/100)*nGDP!AU177</f>
        <v>1260167271.4563489</v>
      </c>
      <c r="AV177">
        <f>('broad money'!AV177/100)*nGDP!AV177</f>
        <v>1792704537.6376669</v>
      </c>
      <c r="AW177">
        <f>('broad money'!AW177/100)*nGDP!AW177</f>
        <v>2572076734.1992917</v>
      </c>
      <c r="AX177">
        <f>('broad money'!AX177/100)*nGDP!AX177</f>
        <v>2738623020.3303475</v>
      </c>
      <c r="AY177">
        <f>('broad money'!AY177/100)*nGDP!AY177</f>
        <v>3346767060.0892558</v>
      </c>
      <c r="AZ177">
        <f>('broad money'!AZ177/100)*nGDP!AZ177</f>
        <v>3728542968.890872</v>
      </c>
      <c r="BA177">
        <f>('broad money'!BA177/100)*nGDP!BA177</f>
        <v>3611546076.2921987</v>
      </c>
      <c r="BB177">
        <f>('broad money'!BB177/100)*nGDP!BB177</f>
        <v>5580501112.5832996</v>
      </c>
      <c r="BC177">
        <f>('broad money'!BC177/100)*nGDP!BC177</f>
        <v>7171106425.0012093</v>
      </c>
      <c r="BD177">
        <f>('broad money'!BD177/100)*nGDP!BD177</f>
        <v>8042283707.0641165</v>
      </c>
      <c r="BE177">
        <f>('broad money'!BE177/100)*nGDP!BE177</f>
        <v>7461967675.4067965</v>
      </c>
      <c r="BF177">
        <f>('broad money'!BF177/100)*nGDP!BF177</f>
        <v>7072544798.4951496</v>
      </c>
      <c r="BG177">
        <f>('broad money'!BG177/100)*nGDP!BG177</f>
        <v>6858512107.9006424</v>
      </c>
      <c r="BH177">
        <f>('broad money'!BH177/100)*nGDP!BH177</f>
        <v>6298516023.3285027</v>
      </c>
      <c r="BI177">
        <f>('broad money'!BI177/100)*nGDP!BI177</f>
        <v>5850119912.3546762</v>
      </c>
      <c r="BJ177">
        <f>('broad money'!BJ177/100)*nGDP!BJ177</f>
        <v>7371480537.6995306</v>
      </c>
      <c r="BK177">
        <f>('broad money'!BK177/100)*nGDP!BK177</f>
        <v>7884657919.7027731</v>
      </c>
      <c r="BL177">
        <f>('broad money'!BL177/100)*nGDP!BL177</f>
        <v>7982643776.944458</v>
      </c>
      <c r="BM177">
        <f>('broad money'!BM177/100)*nGDP!BM177</f>
        <v>7571535436.6743803</v>
      </c>
      <c r="BN177">
        <f>('broad money'!BN177/100)*nGDP!BN177</f>
        <v>9004874929.5860405</v>
      </c>
      <c r="BO177">
        <f>('broad money'!BO177/100)*nGDP!BO177</f>
        <v>0</v>
      </c>
      <c r="BP177">
        <f>('broad money'!BP177/100)*nGDP!BP177</f>
        <v>0</v>
      </c>
      <c r="BQ177">
        <f>('broad money'!BQ177/100)*nGDP!BQ177</f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f>('broad money'!E178/100)*nGDP!E178</f>
        <v>0</v>
      </c>
      <c r="F178">
        <f>('broad money'!F178/100)*nGDP!F178</f>
        <v>0</v>
      </c>
      <c r="G178">
        <f>('broad money'!G178/100)*nGDP!G178</f>
        <v>0</v>
      </c>
      <c r="H178">
        <f>('broad money'!H178/100)*nGDP!H178</f>
        <v>0</v>
      </c>
      <c r="I178">
        <f>('broad money'!I178/100)*nGDP!I178</f>
        <v>0</v>
      </c>
      <c r="J178">
        <f>('broad money'!J178/100)*nGDP!J178</f>
        <v>0</v>
      </c>
      <c r="K178">
        <f>('broad money'!K178/100)*nGDP!K178</f>
        <v>0</v>
      </c>
      <c r="L178">
        <f>('broad money'!L178/100)*nGDP!L178</f>
        <v>0</v>
      </c>
      <c r="M178">
        <f>('broad money'!M178/100)*nGDP!M178</f>
        <v>0</v>
      </c>
      <c r="N178">
        <f>('broad money'!N178/100)*nGDP!N178</f>
        <v>0</v>
      </c>
      <c r="O178">
        <f>('broad money'!O178/100)*nGDP!O178</f>
        <v>0</v>
      </c>
      <c r="P178">
        <f>('broad money'!P178/100)*nGDP!P178</f>
        <v>0</v>
      </c>
      <c r="Q178">
        <f>('broad money'!Q178/100)*nGDP!Q178</f>
        <v>0</v>
      </c>
      <c r="R178">
        <f>('broad money'!R178/100)*nGDP!R178</f>
        <v>0</v>
      </c>
      <c r="S178">
        <f>('broad money'!S178/100)*nGDP!S178</f>
        <v>0</v>
      </c>
      <c r="T178">
        <f>('broad money'!T178/100)*nGDP!T178</f>
        <v>0</v>
      </c>
      <c r="U178">
        <f>('broad money'!U178/100)*nGDP!U178</f>
        <v>0</v>
      </c>
      <c r="V178">
        <f>('broad money'!V178/100)*nGDP!V178</f>
        <v>0</v>
      </c>
      <c r="W178">
        <f>('broad money'!W178/100)*nGDP!W178</f>
        <v>0</v>
      </c>
      <c r="X178">
        <f>('broad money'!X178/100)*nGDP!X178</f>
        <v>0</v>
      </c>
      <c r="Y178">
        <f>('broad money'!Y178/100)*nGDP!Y178</f>
        <v>0</v>
      </c>
      <c r="Z178">
        <f>('broad money'!Z178/100)*nGDP!Z178</f>
        <v>0</v>
      </c>
      <c r="AA178">
        <f>('broad money'!AA178/100)*nGDP!AA178</f>
        <v>0</v>
      </c>
      <c r="AB178">
        <f>('broad money'!AB178/100)*nGDP!AB178</f>
        <v>0</v>
      </c>
      <c r="AC178">
        <f>('broad money'!AC178/100)*nGDP!AC178</f>
        <v>0</v>
      </c>
      <c r="AD178">
        <f>('broad money'!AD178/100)*nGDP!AD178</f>
        <v>0</v>
      </c>
      <c r="AE178">
        <f>('broad money'!AE178/100)*nGDP!AE178</f>
        <v>0</v>
      </c>
      <c r="AF178">
        <f>('broad money'!AF178/100)*nGDP!AF178</f>
        <v>0</v>
      </c>
      <c r="AG178">
        <f>('broad money'!AG178/100)*nGDP!AG178</f>
        <v>0</v>
      </c>
      <c r="AH178">
        <f>('broad money'!AH178/100)*nGDP!AH178</f>
        <v>0</v>
      </c>
      <c r="AI178">
        <f>('broad money'!AI178/100)*nGDP!AI178</f>
        <v>0</v>
      </c>
      <c r="AJ178">
        <f>('broad money'!AJ178/100)*nGDP!AJ178</f>
        <v>0</v>
      </c>
      <c r="AK178">
        <f>('broad money'!AK178/100)*nGDP!AK178</f>
        <v>0</v>
      </c>
      <c r="AL178">
        <f>('broad money'!AL178/100)*nGDP!AL178</f>
        <v>0</v>
      </c>
      <c r="AM178">
        <f>('broad money'!AM178/100)*nGDP!AM178</f>
        <v>0</v>
      </c>
      <c r="AN178">
        <f>('broad money'!AN178/100)*nGDP!AN178</f>
        <v>0</v>
      </c>
      <c r="AO178">
        <f>('broad money'!AO178/100)*nGDP!AO178</f>
        <v>0</v>
      </c>
      <c r="AP178">
        <f>('broad money'!AP178/100)*nGDP!AP178</f>
        <v>0</v>
      </c>
      <c r="AQ178">
        <f>('broad money'!AQ178/100)*nGDP!AQ178</f>
        <v>0</v>
      </c>
      <c r="AR178">
        <f>('broad money'!AR178/100)*nGDP!AR178</f>
        <v>0</v>
      </c>
      <c r="AS178">
        <f>('broad money'!AS178/100)*nGDP!AS178</f>
        <v>0</v>
      </c>
      <c r="AT178">
        <f>('broad money'!AT178/100)*nGDP!AT178</f>
        <v>0</v>
      </c>
      <c r="AU178">
        <f>('broad money'!AU178/100)*nGDP!AU178</f>
        <v>0</v>
      </c>
      <c r="AV178">
        <f>('broad money'!AV178/100)*nGDP!AV178</f>
        <v>0</v>
      </c>
      <c r="AW178">
        <f>('broad money'!AW178/100)*nGDP!AW178</f>
        <v>0</v>
      </c>
      <c r="AX178">
        <f>('broad money'!AX178/100)*nGDP!AX178</f>
        <v>0</v>
      </c>
      <c r="AY178">
        <f>('broad money'!AY178/100)*nGDP!AY178</f>
        <v>0</v>
      </c>
      <c r="AZ178">
        <f>('broad money'!AZ178/100)*nGDP!AZ178</f>
        <v>0</v>
      </c>
      <c r="BA178">
        <f>('broad money'!BA178/100)*nGDP!BA178</f>
        <v>0</v>
      </c>
      <c r="BB178">
        <f>('broad money'!BB178/100)*nGDP!BB178</f>
        <v>0</v>
      </c>
      <c r="BC178">
        <f>('broad money'!BC178/100)*nGDP!BC178</f>
        <v>0</v>
      </c>
      <c r="BD178">
        <f>('broad money'!BD178/100)*nGDP!BD178</f>
        <v>0</v>
      </c>
      <c r="BE178">
        <f>('broad money'!BE178/100)*nGDP!BE178</f>
        <v>0</v>
      </c>
      <c r="BF178">
        <f>('broad money'!BF178/100)*nGDP!BF178</f>
        <v>0</v>
      </c>
      <c r="BG178">
        <f>('broad money'!BG178/100)*nGDP!BG178</f>
        <v>0</v>
      </c>
      <c r="BH178">
        <f>('broad money'!BH178/100)*nGDP!BH178</f>
        <v>0</v>
      </c>
      <c r="BI178">
        <f>('broad money'!BI178/100)*nGDP!BI178</f>
        <v>0</v>
      </c>
      <c r="BJ178">
        <f>('broad money'!BJ178/100)*nGDP!BJ178</f>
        <v>0</v>
      </c>
      <c r="BK178">
        <f>('broad money'!BK178/100)*nGDP!BK178</f>
        <v>0</v>
      </c>
      <c r="BL178">
        <f>('broad money'!BL178/100)*nGDP!BL178</f>
        <v>0</v>
      </c>
      <c r="BM178">
        <f>('broad money'!BM178/100)*nGDP!BM178</f>
        <v>0</v>
      </c>
      <c r="BN178">
        <f>('broad money'!BN178/100)*nGDP!BN178</f>
        <v>0</v>
      </c>
      <c r="BO178">
        <f>('broad money'!BO178/100)*nGDP!BO178</f>
        <v>0</v>
      </c>
      <c r="BP178">
        <f>('broad money'!BP178/100)*nGDP!BP178</f>
        <v>0</v>
      </c>
      <c r="BQ178">
        <f>('broad money'!BQ178/100)*nGDP!BQ178</f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f>('broad money'!E179/100)*nGDP!E179</f>
        <v>0</v>
      </c>
      <c r="F179">
        <f>('broad money'!F179/100)*nGDP!F179</f>
        <v>0</v>
      </c>
      <c r="G179">
        <f>('broad money'!G179/100)*nGDP!G179</f>
        <v>20243753.484777447</v>
      </c>
      <c r="H179">
        <f>('broad money'!H179/100)*nGDP!H179</f>
        <v>23998398.376278117</v>
      </c>
      <c r="I179">
        <f>('broad money'!I179/100)*nGDP!I179</f>
        <v>23425972.197435863</v>
      </c>
      <c r="J179">
        <f>('broad money'!J179/100)*nGDP!J179</f>
        <v>27421751.359194644</v>
      </c>
      <c r="K179">
        <f>('broad money'!K179/100)*nGDP!K179</f>
        <v>29835748.263084218</v>
      </c>
      <c r="L179">
        <f>('broad money'!L179/100)*nGDP!L179</f>
        <v>32113698.688417189</v>
      </c>
      <c r="M179">
        <f>('broad money'!M179/100)*nGDP!M179</f>
        <v>32197644.467025671</v>
      </c>
      <c r="N179">
        <f>('broad money'!N179/100)*nGDP!N179</f>
        <v>35443836.187251993</v>
      </c>
      <c r="O179">
        <f>('broad money'!O179/100)*nGDP!O179</f>
        <v>34717406.264459297</v>
      </c>
      <c r="P179">
        <f>('broad money'!P179/100)*nGDP!P179</f>
        <v>44070148.680043459</v>
      </c>
      <c r="Q179">
        <f>('broad money'!Q179/100)*nGDP!Q179</f>
        <v>51172961.288089275</v>
      </c>
      <c r="R179">
        <f>('broad money'!R179/100)*nGDP!R179</f>
        <v>69559230.247615904</v>
      </c>
      <c r="S179">
        <f>('broad money'!S179/100)*nGDP!S179</f>
        <v>84398030.868267283</v>
      </c>
      <c r="T179">
        <f>('broad money'!T179/100)*nGDP!T179</f>
        <v>104081462.19849545</v>
      </c>
      <c r="U179">
        <f>('broad money'!U179/100)*nGDP!U179</f>
        <v>122364258.43087031</v>
      </c>
      <c r="V179">
        <f>('broad money'!V179/100)*nGDP!V179</f>
        <v>153195408.45881915</v>
      </c>
      <c r="W179">
        <f>('broad money'!W179/100)*nGDP!W179</f>
        <v>240193186.20841423</v>
      </c>
      <c r="X179">
        <f>('broad money'!X179/100)*nGDP!X179</f>
        <v>303241357.04699564</v>
      </c>
      <c r="Y179">
        <f>('broad money'!Y179/100)*nGDP!Y179</f>
        <v>368862003.70879191</v>
      </c>
      <c r="Z179">
        <f>('broad money'!Z179/100)*nGDP!Z179</f>
        <v>346183700.71303433</v>
      </c>
      <c r="AA179">
        <f>('broad money'!AA179/100)*nGDP!AA179</f>
        <v>252508889.41453427</v>
      </c>
      <c r="AB179">
        <f>('broad money'!AB179/100)*nGDP!AB179</f>
        <v>216991261.84964809</v>
      </c>
      <c r="AC179">
        <f>('broad money'!AC179/100)*nGDP!AC179</f>
        <v>231199127.64988032</v>
      </c>
      <c r="AD179">
        <f>('broad money'!AD179/100)*nGDP!AD179</f>
        <v>240627892.57791531</v>
      </c>
      <c r="AE179">
        <f>('broad money'!AE179/100)*nGDP!AE179</f>
        <v>349549628.23850614</v>
      </c>
      <c r="AF179">
        <f>('broad money'!AF179/100)*nGDP!AF179</f>
        <v>380796596.7215659</v>
      </c>
      <c r="AG179">
        <f>('broad money'!AG179/100)*nGDP!AG179</f>
        <v>442547215.63401407</v>
      </c>
      <c r="AH179">
        <f>('broad money'!AH179/100)*nGDP!AH179</f>
        <v>437170131.42658085</v>
      </c>
      <c r="AI179">
        <f>('broad money'!AI179/100)*nGDP!AI179</f>
        <v>491470825.08517355</v>
      </c>
      <c r="AJ179">
        <f>('broad money'!AJ179/100)*nGDP!AJ179</f>
        <v>432296750.30752176</v>
      </c>
      <c r="AK179">
        <f>('broad money'!AK179/100)*nGDP!AK179</f>
        <v>456332986.3020575</v>
      </c>
      <c r="AL179">
        <f>('broad money'!AL179/100)*nGDP!AL179</f>
        <v>426871023.80148959</v>
      </c>
      <c r="AM179">
        <f>('broad money'!AM179/100)*nGDP!AM179</f>
        <v>232353402.14053261</v>
      </c>
      <c r="AN179">
        <f>('broad money'!AN179/100)*nGDP!AN179</f>
        <v>268144489.7514306</v>
      </c>
      <c r="AO179">
        <f>('broad money'!AO179/100)*nGDP!AO179</f>
        <v>244413461.19693065</v>
      </c>
      <c r="AP179">
        <f>('broad money'!AP179/100)*nGDP!AP179</f>
        <v>168562725.26837322</v>
      </c>
      <c r="AQ179">
        <f>('broad money'!AQ179/100)*nGDP!AQ179</f>
        <v>135953485.35056108</v>
      </c>
      <c r="AR179">
        <f>('broad money'!AR179/100)*nGDP!AR179</f>
        <v>150394976.72871614</v>
      </c>
      <c r="AS179">
        <f>('broad money'!AS179/100)*nGDP!AS179</f>
        <v>147036647.54810292</v>
      </c>
      <c r="AT179">
        <f>('broad money'!AT179/100)*nGDP!AT179</f>
        <v>211891300.97382775</v>
      </c>
      <c r="AU179">
        <f>('broad money'!AU179/100)*nGDP!AU179</f>
        <v>182407218.24956641</v>
      </c>
      <c r="AV179">
        <f>('broad money'!AV179/100)*nGDP!AV179</f>
        <v>315649271.3937307</v>
      </c>
      <c r="AW179">
        <f>('broad money'!AW179/100)*nGDP!AW179</f>
        <v>377924294.83447486</v>
      </c>
      <c r="AX179">
        <f>('broad money'!AX179/100)*nGDP!AX179</f>
        <v>396002668.85287929</v>
      </c>
      <c r="AY179">
        <f>('broad money'!AY179/100)*nGDP!AY179</f>
        <v>446359340.46114236</v>
      </c>
      <c r="AZ179">
        <f>('broad money'!AZ179/100)*nGDP!AZ179</f>
        <v>712285551.62091792</v>
      </c>
      <c r="BA179">
        <f>('broad money'!BA179/100)*nGDP!BA179</f>
        <v>836123839.74646652</v>
      </c>
      <c r="BB179">
        <f>('broad money'!BB179/100)*nGDP!BB179</f>
        <v>957017735.94226599</v>
      </c>
      <c r="BC179">
        <f>('broad money'!BC179/100)*nGDP!BC179</f>
        <v>1115325042.6457028</v>
      </c>
      <c r="BD179">
        <f>('broad money'!BD179/100)*nGDP!BD179</f>
        <v>1251152170.2219245</v>
      </c>
      <c r="BE179">
        <f>('broad money'!BE179/100)*nGDP!BE179</f>
        <v>1521095118.9229989</v>
      </c>
      <c r="BF179">
        <f>('broad money'!BF179/100)*nGDP!BF179</f>
        <v>1725590932.4421699</v>
      </c>
      <c r="BG179">
        <f>('broad money'!BG179/100)*nGDP!BG179</f>
        <v>2156114923.6974316</v>
      </c>
      <c r="BH179">
        <f>('broad money'!BH179/100)*nGDP!BH179</f>
        <v>1883271066.7203288</v>
      </c>
      <c r="BI179">
        <f>('broad money'!BI179/100)*nGDP!BI179</f>
        <v>2041746579.9881067</v>
      </c>
      <c r="BJ179">
        <f>('broad money'!BJ179/100)*nGDP!BJ179</f>
        <v>1981219482.5122352</v>
      </c>
      <c r="BK179">
        <f>('broad money'!BK179/100)*nGDP!BK179</f>
        <v>2027564843.502882</v>
      </c>
      <c r="BL179">
        <f>('broad money'!BL179/100)*nGDP!BL179</f>
        <v>2211558564.9071393</v>
      </c>
      <c r="BM179">
        <f>('broad money'!BM179/100)*nGDP!BM179</f>
        <v>2634266062.2463431</v>
      </c>
      <c r="BN179">
        <f>('broad money'!BN179/100)*nGDP!BN179</f>
        <v>3000300028.1760669</v>
      </c>
      <c r="BO179">
        <f>('broad money'!BO179/100)*nGDP!BO179</f>
        <v>2985322223.3029313</v>
      </c>
      <c r="BP179">
        <f>('broad money'!BP179/100)*nGDP!BP179</f>
        <v>3041534654.5296946</v>
      </c>
      <c r="BQ179">
        <f>('broad money'!BQ179/100)*nGDP!BQ179</f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f>('broad money'!E180/100)*nGDP!E180</f>
        <v>386399845.44006205</v>
      </c>
      <c r="F180">
        <f>('broad money'!F180/100)*nGDP!F180</f>
        <v>419999832.0000667</v>
      </c>
      <c r="G180">
        <f>('broad money'!G180/100)*nGDP!G180</f>
        <v>465919813.63207477</v>
      </c>
      <c r="H180">
        <f>('broad money'!H180/100)*nGDP!H180</f>
        <v>506379797.44808137</v>
      </c>
      <c r="I180">
        <f>('broad money'!I180/100)*nGDP!I180</f>
        <v>603119758.75209522</v>
      </c>
      <c r="J180">
        <f>('broad money'!J180/100)*nGDP!J180</f>
        <v>655899737.64010191</v>
      </c>
      <c r="K180">
        <f>('broad money'!K180/100)*nGDP!K180</f>
        <v>727719708.91211605</v>
      </c>
      <c r="L180">
        <f>('broad money'!L180/100)*nGDP!L180</f>
        <v>635599745.76009917</v>
      </c>
      <c r="M180">
        <f>('broad money'!M180/100)*nGDP!M180</f>
        <v>730939707.62411463</v>
      </c>
      <c r="N180">
        <f>('broad money'!N180/100)*nGDP!N180</f>
        <v>927639628.94414961</v>
      </c>
      <c r="O180">
        <f>('broad money'!O180/100)*nGDP!O180</f>
        <v>1371019451.5922122</v>
      </c>
      <c r="P180">
        <f>('broad money'!P180/100)*nGDP!P180</f>
        <v>922035398.23009098</v>
      </c>
      <c r="Q180">
        <f>('broad money'!Q180/100)*nGDP!Q180</f>
        <v>1339488320.3559532</v>
      </c>
      <c r="R180">
        <f>('broad money'!R180/100)*nGDP!R180</f>
        <v>1695668316.8316779</v>
      </c>
      <c r="S180">
        <f>('broad money'!S180/100)*nGDP!S180</f>
        <v>3285424588.0861759</v>
      </c>
      <c r="T180">
        <f>('broad money'!T180/100)*nGDP!T180</f>
        <v>4885108958.8377714</v>
      </c>
      <c r="U180">
        <f>('broad money'!U180/100)*nGDP!U180</f>
        <v>7243274111.6751471</v>
      </c>
      <c r="V180">
        <f>('broad money'!V180/100)*nGDP!V180</f>
        <v>8235300429.1845369</v>
      </c>
      <c r="W180">
        <f>('broad money'!W180/100)*nGDP!W180</f>
        <v>7620060790.2735796</v>
      </c>
      <c r="X180">
        <f>('broad money'!X180/100)*nGDP!X180</f>
        <v>10846696035.242277</v>
      </c>
      <c r="Y180">
        <f>('broad money'!Y180/100)*nGDP!Y180</f>
        <v>18377905491.698601</v>
      </c>
      <c r="Z180">
        <f>('broad money'!Z180/100)*nGDP!Z180</f>
        <v>17991617473.435707</v>
      </c>
      <c r="AA180">
        <f>('broad money'!AA180/100)*nGDP!AA180</f>
        <v>15989942528.73564</v>
      </c>
      <c r="AB180">
        <f>('broad money'!AB180/100)*nGDP!AB180</f>
        <v>11641712538.226286</v>
      </c>
      <c r="AC180">
        <f>('broad money'!AC180/100)*nGDP!AC180</f>
        <v>9411918475.8529358</v>
      </c>
      <c r="AD180">
        <f>('broad money'!AD180/100)*nGDP!AD180</f>
        <v>9090302316.4507046</v>
      </c>
      <c r="AE180">
        <f>('broad money'!AE180/100)*nGDP!AE180</f>
        <v>6529792531.1203299</v>
      </c>
      <c r="AF180">
        <f>('broad money'!AF180/100)*nGDP!AF180</f>
        <v>6220753498.3853683</v>
      </c>
      <c r="AG180">
        <f>('broad money'!AG180/100)*nGDP!AG180</f>
        <v>6041497561.7429447</v>
      </c>
      <c r="AH180">
        <f>('broad money'!AH180/100)*nGDP!AH180</f>
        <v>4600222740.7721615</v>
      </c>
      <c r="AI180">
        <f>('broad money'!AI180/100)*nGDP!AI180</f>
        <v>6287265676.2071123</v>
      </c>
      <c r="AJ180">
        <f>('broad money'!AJ180/100)*nGDP!AJ180</f>
        <v>7976524590.1639566</v>
      </c>
      <c r="AK180">
        <f>('broad money'!AK180/100)*nGDP!AK180</f>
        <v>7416929211.5910978</v>
      </c>
      <c r="AL180">
        <f>('broad money'!AL180/100)*nGDP!AL180</f>
        <v>8954958839.0075607</v>
      </c>
      <c r="AM180">
        <f>('broad money'!AM180/100)*nGDP!AM180</f>
        <v>12133858475.75049</v>
      </c>
      <c r="AN180">
        <f>('broad money'!AN180/100)*nGDP!AN180</f>
        <v>14489248470.631342</v>
      </c>
      <c r="AO180">
        <f>('broad money'!AO180/100)*nGDP!AO180</f>
        <v>16833342066.82637</v>
      </c>
      <c r="AP180">
        <f>('broad money'!AP180/100)*nGDP!AP180</f>
        <v>19533242297.267288</v>
      </c>
      <c r="AQ180">
        <f>('broad money'!AQ180/100)*nGDP!AQ180</f>
        <v>23892623962.730988</v>
      </c>
      <c r="AR180">
        <f>('broad money'!AR180/100)*nGDP!AR180</f>
        <v>7548919453.8436642</v>
      </c>
      <c r="AS180">
        <f>('broad money'!AS180/100)*nGDP!AS180</f>
        <v>10147196969.559252</v>
      </c>
      <c r="AT180">
        <f>('broad money'!AT180/100)*nGDP!AT180</f>
        <v>11696408394.335995</v>
      </c>
      <c r="AU180">
        <f>('broad money'!AU180/100)*nGDP!AU180</f>
        <v>12857960159.933479</v>
      </c>
      <c r="AV180">
        <f>('broad money'!AV180/100)*nGDP!AV180</f>
        <v>13643910443.59347</v>
      </c>
      <c r="AW180">
        <f>('broad money'!AW180/100)*nGDP!AW180</f>
        <v>15964284201.965591</v>
      </c>
      <c r="AX180">
        <f>('broad money'!AX180/100)*nGDP!AX180</f>
        <v>19851677025.664894</v>
      </c>
      <c r="AY180">
        <f>('broad money'!AY180/100)*nGDP!AY180</f>
        <v>27968317442.23629</v>
      </c>
      <c r="AZ180">
        <f>('broad money'!AZ180/100)*nGDP!AZ180</f>
        <v>53679537190.697266</v>
      </c>
      <c r="BA180">
        <f>('broad money'!BA180/100)*nGDP!BA180</f>
        <v>80835654352.841568</v>
      </c>
      <c r="BB180">
        <f>('broad money'!BB180/100)*nGDP!BB180</f>
        <v>74177483008.81279</v>
      </c>
      <c r="BC180">
        <f>('broad money'!BC180/100)*nGDP!BC180</f>
        <v>78373913405.08194</v>
      </c>
      <c r="BD180">
        <f>('broad money'!BD180/100)*nGDP!BD180</f>
        <v>93168154864.45845</v>
      </c>
      <c r="BE180">
        <f>('broad money'!BE180/100)*nGDP!BE180</f>
        <v>115659766923.02408</v>
      </c>
      <c r="BF180">
        <f>('broad money'!BF180/100)*nGDP!BF180</f>
        <v>132359654686.16019</v>
      </c>
      <c r="BG180">
        <f>('broad money'!BG180/100)*nGDP!BG180</f>
        <v>130280062481.91467</v>
      </c>
      <c r="BH180">
        <f>('broad money'!BH180/100)*nGDP!BH180</f>
        <v>110274422947.45328</v>
      </c>
      <c r="BI180">
        <f>('broad money'!BI180/100)*nGDP!BI180</f>
        <v>110788027592.93336</v>
      </c>
      <c r="BJ180">
        <f>('broad money'!BJ180/100)*nGDP!BJ180</f>
        <v>93115119718.039322</v>
      </c>
      <c r="BK180">
        <f>('broad money'!BK180/100)*nGDP!BK180</f>
        <v>106963460488.61536</v>
      </c>
      <c r="BL180">
        <f>('broad money'!BL180/100)*nGDP!BL180</f>
        <v>113550178281.19115</v>
      </c>
      <c r="BM180">
        <f>('broad money'!BM180/100)*nGDP!BM180</f>
        <v>109007525606.35789</v>
      </c>
      <c r="BN180">
        <f>('broad money'!BN180/100)*nGDP!BN180</f>
        <v>111272714100.76016</v>
      </c>
      <c r="BO180">
        <f>('broad money'!BO180/100)*nGDP!BO180</f>
        <v>123116044116.93304</v>
      </c>
      <c r="BP180">
        <f>('broad money'!BP180/100)*nGDP!BP180</f>
        <v>0</v>
      </c>
      <c r="BQ180">
        <f>('broad money'!BQ180/100)*nGDP!BQ180</f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f>('broad money'!E181/100)*nGDP!E181</f>
        <v>28721036.271088537</v>
      </c>
      <c r="F181">
        <f>('broad money'!F181/100)*nGDP!F181</f>
        <v>29455737.973075535</v>
      </c>
      <c r="G181">
        <f>('broad money'!G181/100)*nGDP!G181</f>
        <v>37160438.716278858</v>
      </c>
      <c r="H181">
        <f>('broad money'!H181/100)*nGDP!H181</f>
        <v>43376401.800193287</v>
      </c>
      <c r="I181">
        <f>('broad money'!I181/100)*nGDP!I181</f>
        <v>52705179.989893869</v>
      </c>
      <c r="J181">
        <f>('broad money'!J181/100)*nGDP!J181</f>
        <v>95689401.512308612</v>
      </c>
      <c r="K181">
        <f>('broad money'!K181/100)*nGDP!K181</f>
        <v>107354280.32870869</v>
      </c>
      <c r="L181">
        <f>('broad money'!L181/100)*nGDP!L181</f>
        <v>108566236.68098451</v>
      </c>
      <c r="M181">
        <f>('broad money'!M181/100)*nGDP!M181</f>
        <v>97002960.769178063</v>
      </c>
      <c r="N181">
        <f>('broad money'!N181/100)*nGDP!N181</f>
        <v>103279343.5396999</v>
      </c>
      <c r="O181">
        <f>('broad money'!O181/100)*nGDP!O181</f>
        <v>118688202.18514077</v>
      </c>
      <c r="P181">
        <f>('broad money'!P181/100)*nGDP!P181</f>
        <v>135927862.81476936</v>
      </c>
      <c r="Q181">
        <f>('broad money'!Q181/100)*nGDP!Q181</f>
        <v>174690934.89298648</v>
      </c>
      <c r="R181">
        <f>('broad money'!R181/100)*nGDP!R181</f>
        <v>247605025.89744636</v>
      </c>
      <c r="S181">
        <f>('broad money'!S181/100)*nGDP!S181</f>
        <v>288137545.64551187</v>
      </c>
      <c r="T181">
        <f>('broad money'!T181/100)*nGDP!T181</f>
        <v>288361779.79337001</v>
      </c>
      <c r="U181">
        <f>('broad money'!U181/100)*nGDP!U181</f>
        <v>383310575.85268581</v>
      </c>
      <c r="V181">
        <f>('broad money'!V181/100)*nGDP!V181</f>
        <v>405572783.53376555</v>
      </c>
      <c r="W181">
        <f>('broad money'!W181/100)*nGDP!W181</f>
        <v>376333673.34779012</v>
      </c>
      <c r="X181">
        <f>('broad money'!X181/100)*nGDP!X181</f>
        <v>478630676.72991377</v>
      </c>
      <c r="Y181">
        <f>('broad money'!Y181/100)*nGDP!Y181</f>
        <v>592458912.07913435</v>
      </c>
      <c r="Z181">
        <f>('broad money'!Z181/100)*nGDP!Z181</f>
        <v>801220664.67583334</v>
      </c>
      <c r="AA181">
        <f>('broad money'!AA181/100)*nGDP!AA181</f>
        <v>856720849.65433586</v>
      </c>
      <c r="AB181">
        <f>('broad money'!AB181/100)*nGDP!AB181</f>
        <v>1518588453.8635848</v>
      </c>
      <c r="AC181">
        <f>('broad money'!AC181/100)*nGDP!AC181</f>
        <v>2179086795.3025155</v>
      </c>
      <c r="AD181">
        <f>('broad money'!AD181/100)*nGDP!AD181</f>
        <v>1758188888.9111371</v>
      </c>
      <c r="AE181">
        <f>('broad money'!AE181/100)*nGDP!AE181</f>
        <v>1674861811.1027398</v>
      </c>
      <c r="AF181">
        <f>('broad money'!AF181/100)*nGDP!AF181</f>
        <v>2327496060.4643707</v>
      </c>
      <c r="AG181">
        <f>('broad money'!AG181/100)*nGDP!AG181</f>
        <v>1670606822.0605912</v>
      </c>
      <c r="AH181">
        <f>('broad money'!AH181/100)*nGDP!AH181</f>
        <v>381075875.51576895</v>
      </c>
      <c r="AI181">
        <f>('broad money'!AI181/100)*nGDP!AI181</f>
        <v>577506709.67742097</v>
      </c>
      <c r="AJ181">
        <f>('broad money'!AJ181/100)*nGDP!AJ181</f>
        <v>298927835.05154634</v>
      </c>
      <c r="AK181">
        <f>('broad money'!AK181/100)*nGDP!AK181</f>
        <v>348141999.99999952</v>
      </c>
      <c r="AL181">
        <f>('broad money'!AL181/100)*nGDP!AL181</f>
        <v>356094771.24182945</v>
      </c>
      <c r="AM181">
        <f>('broad money'!AM181/100)*nGDP!AM181</f>
        <v>538020833.33333158</v>
      </c>
      <c r="AN181">
        <f>('broad money'!AN181/100)*nGDP!AN181</f>
        <v>648539176.62682414</v>
      </c>
      <c r="AO181">
        <f>('broad money'!AO181/100)*nGDP!AO181</f>
        <v>883062371.41552997</v>
      </c>
      <c r="AP181">
        <f>('broad money'!AP181/100)*nGDP!AP181</f>
        <v>1202622917.6363051</v>
      </c>
      <c r="AQ181">
        <f>('broad money'!AQ181/100)*nGDP!AQ181</f>
        <v>1418978827.9486578</v>
      </c>
      <c r="AR181">
        <f>('broad money'!AR181/100)*nGDP!AR181</f>
        <v>1510671242.3202143</v>
      </c>
      <c r="AS181">
        <f>('broad money'!AS181/100)*nGDP!AS181</f>
        <v>1538301290.0153222</v>
      </c>
      <c r="AT181">
        <f>('broad money'!AT181/100)*nGDP!AT181</f>
        <v>1519109091.2329686</v>
      </c>
      <c r="AU181">
        <f>('broad money'!AU181/100)*nGDP!AU181</f>
        <v>1614948735.7336943</v>
      </c>
      <c r="AV181">
        <f>('broad money'!AV181/100)*nGDP!AV181</f>
        <v>1716357223.2716794</v>
      </c>
      <c r="AW181">
        <f>('broad money'!AW181/100)*nGDP!AW181</f>
        <v>1906745799.4361191</v>
      </c>
      <c r="AX181">
        <f>('broad money'!AX181/100)*nGDP!AX181</f>
        <v>1993634104.9391828</v>
      </c>
      <c r="AY181">
        <f>('broad money'!AY181/100)*nGDP!AY181</f>
        <v>2058572225.3524179</v>
      </c>
      <c r="AZ181">
        <f>('broad money'!AZ181/100)*nGDP!AZ181</f>
        <v>2322834880.2450128</v>
      </c>
      <c r="BA181">
        <f>('broad money'!BA181/100)*nGDP!BA181</f>
        <v>2374260044.8298726</v>
      </c>
      <c r="BB181">
        <f>('broad money'!BB181/100)*nGDP!BB181</f>
        <v>2585560600.7565932</v>
      </c>
      <c r="BC181">
        <f>('broad money'!BC181/100)*nGDP!BC181</f>
        <v>2996133347.9150262</v>
      </c>
      <c r="BD181">
        <f>('broad money'!BD181/100)*nGDP!BD181</f>
        <v>3213613669.0014143</v>
      </c>
      <c r="BE181">
        <f>('broad money'!BE181/100)*nGDP!BE181</f>
        <v>3531548559.9332442</v>
      </c>
      <c r="BF181">
        <f>('broad money'!BF181/100)*nGDP!BF181</f>
        <v>3979725732.7599015</v>
      </c>
      <c r="BG181">
        <f>('broad money'!BG181/100)*nGDP!BG181</f>
        <v>4375074060.7235575</v>
      </c>
      <c r="BH181">
        <f>('broad money'!BH181/100)*nGDP!BH181</f>
        <v>4956832706.2657404</v>
      </c>
      <c r="BI181">
        <f>('broad money'!BI181/100)*nGDP!BI181</f>
        <v>5241931545.7882223</v>
      </c>
      <c r="BJ181">
        <f>('broad money'!BJ181/100)*nGDP!BJ181</f>
        <v>5792217784.0848064</v>
      </c>
      <c r="BK181">
        <f>('broad money'!BK181/100)*nGDP!BK181</f>
        <v>4487437228.9192991</v>
      </c>
      <c r="BL181">
        <f>('broad money'!BL181/100)*nGDP!BL181</f>
        <v>4541324220.2710114</v>
      </c>
      <c r="BM181">
        <f>('broad money'!BM181/100)*nGDP!BM181</f>
        <v>5064433045.3524551</v>
      </c>
      <c r="BN181">
        <f>('broad money'!BN181/100)*nGDP!BN181</f>
        <v>5628639149.6375856</v>
      </c>
      <c r="BO181">
        <f>('broad money'!BO181/100)*nGDP!BO181</f>
        <v>6143601708.869338</v>
      </c>
      <c r="BP181">
        <f>('broad money'!BP181/100)*nGDP!BP181</f>
        <v>0</v>
      </c>
      <c r="BQ181">
        <f>('broad money'!BQ181/100)*nGDP!BQ181</f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f>('broad money'!E182/100)*nGDP!E182</f>
        <v>0</v>
      </c>
      <c r="F182">
        <f>('broad money'!F182/100)*nGDP!F182</f>
        <v>0</v>
      </c>
      <c r="G182">
        <f>('broad money'!G182/100)*nGDP!G182</f>
        <v>0</v>
      </c>
      <c r="H182">
        <f>('broad money'!H182/100)*nGDP!H182</f>
        <v>0</v>
      </c>
      <c r="I182">
        <f>('broad money'!I182/100)*nGDP!I182</f>
        <v>0</v>
      </c>
      <c r="J182">
        <f>('broad money'!J182/100)*nGDP!J182</f>
        <v>0</v>
      </c>
      <c r="K182">
        <f>('broad money'!K182/100)*nGDP!K182</f>
        <v>0</v>
      </c>
      <c r="L182">
        <f>('broad money'!L182/100)*nGDP!L182</f>
        <v>0</v>
      </c>
      <c r="M182">
        <f>('broad money'!M182/100)*nGDP!M182</f>
        <v>0</v>
      </c>
      <c r="N182">
        <f>('broad money'!N182/100)*nGDP!N182</f>
        <v>0</v>
      </c>
      <c r="O182">
        <f>('broad money'!O182/100)*nGDP!O182</f>
        <v>0</v>
      </c>
      <c r="P182">
        <f>('broad money'!P182/100)*nGDP!P182</f>
        <v>0</v>
      </c>
      <c r="Q182">
        <f>('broad money'!Q182/100)*nGDP!Q182</f>
        <v>0</v>
      </c>
      <c r="R182">
        <f>('broad money'!R182/100)*nGDP!R182</f>
        <v>0</v>
      </c>
      <c r="S182">
        <f>('broad money'!S182/100)*nGDP!S182</f>
        <v>0</v>
      </c>
      <c r="T182">
        <f>('broad money'!T182/100)*nGDP!T182</f>
        <v>0</v>
      </c>
      <c r="U182">
        <f>('broad money'!U182/100)*nGDP!U182</f>
        <v>0</v>
      </c>
      <c r="V182">
        <f>('broad money'!V182/100)*nGDP!V182</f>
        <v>0</v>
      </c>
      <c r="W182">
        <f>('broad money'!W182/100)*nGDP!W182</f>
        <v>0</v>
      </c>
      <c r="X182">
        <f>('broad money'!X182/100)*nGDP!X182</f>
        <v>0</v>
      </c>
      <c r="Y182">
        <f>('broad money'!Y182/100)*nGDP!Y182</f>
        <v>0</v>
      </c>
      <c r="Z182">
        <f>('broad money'!Z182/100)*nGDP!Z182</f>
        <v>0</v>
      </c>
      <c r="AA182">
        <f>('broad money'!AA182/100)*nGDP!AA182</f>
        <v>0</v>
      </c>
      <c r="AB182">
        <f>('broad money'!AB182/100)*nGDP!AB182</f>
        <v>0</v>
      </c>
      <c r="AC182">
        <f>('broad money'!AC182/100)*nGDP!AC182</f>
        <v>0</v>
      </c>
      <c r="AD182">
        <f>('broad money'!AD182/100)*nGDP!AD182</f>
        <v>0</v>
      </c>
      <c r="AE182">
        <f>('broad money'!AE182/100)*nGDP!AE182</f>
        <v>0</v>
      </c>
      <c r="AF182">
        <f>('broad money'!AF182/100)*nGDP!AF182</f>
        <v>0</v>
      </c>
      <c r="AG182">
        <f>('broad money'!AG182/100)*nGDP!AG182</f>
        <v>0</v>
      </c>
      <c r="AH182">
        <f>('broad money'!AH182/100)*nGDP!AH182</f>
        <v>0</v>
      </c>
      <c r="AI182">
        <f>('broad money'!AI182/100)*nGDP!AI182</f>
        <v>0</v>
      </c>
      <c r="AJ182">
        <f>('broad money'!AJ182/100)*nGDP!AJ182</f>
        <v>0</v>
      </c>
      <c r="AK182">
        <f>('broad money'!AK182/100)*nGDP!AK182</f>
        <v>0</v>
      </c>
      <c r="AL182">
        <f>('broad money'!AL182/100)*nGDP!AL182</f>
        <v>0</v>
      </c>
      <c r="AM182">
        <f>('broad money'!AM182/100)*nGDP!AM182</f>
        <v>0</v>
      </c>
      <c r="AN182">
        <f>('broad money'!AN182/100)*nGDP!AN182</f>
        <v>0</v>
      </c>
      <c r="AO182">
        <f>('broad money'!AO182/100)*nGDP!AO182</f>
        <v>0</v>
      </c>
      <c r="AP182">
        <f>('broad money'!AP182/100)*nGDP!AP182</f>
        <v>0</v>
      </c>
      <c r="AQ182">
        <f>('broad money'!AQ182/100)*nGDP!AQ182</f>
        <v>0</v>
      </c>
      <c r="AR182">
        <f>('broad money'!AR182/100)*nGDP!AR182</f>
        <v>0</v>
      </c>
      <c r="AS182">
        <f>('broad money'!AS182/100)*nGDP!AS182</f>
        <v>0</v>
      </c>
      <c r="AT182">
        <f>('broad money'!AT182/100)*nGDP!AT182</f>
        <v>0</v>
      </c>
      <c r="AU182">
        <f>('broad money'!AU182/100)*nGDP!AU182</f>
        <v>0</v>
      </c>
      <c r="AV182">
        <f>('broad money'!AV182/100)*nGDP!AV182</f>
        <v>0</v>
      </c>
      <c r="AW182">
        <f>('broad money'!AW182/100)*nGDP!AW182</f>
        <v>0</v>
      </c>
      <c r="AX182">
        <f>('broad money'!AX182/100)*nGDP!AX182</f>
        <v>0</v>
      </c>
      <c r="AY182">
        <f>('broad money'!AY182/100)*nGDP!AY182</f>
        <v>0</v>
      </c>
      <c r="AZ182">
        <f>('broad money'!AZ182/100)*nGDP!AZ182</f>
        <v>0</v>
      </c>
      <c r="BA182">
        <f>('broad money'!BA182/100)*nGDP!BA182</f>
        <v>0</v>
      </c>
      <c r="BB182">
        <f>('broad money'!BB182/100)*nGDP!BB182</f>
        <v>0</v>
      </c>
      <c r="BC182">
        <f>('broad money'!BC182/100)*nGDP!BC182</f>
        <v>0</v>
      </c>
      <c r="BD182">
        <f>('broad money'!BD182/100)*nGDP!BD182</f>
        <v>0</v>
      </c>
      <c r="BE182">
        <f>('broad money'!BE182/100)*nGDP!BE182</f>
        <v>0</v>
      </c>
      <c r="BF182">
        <f>('broad money'!BF182/100)*nGDP!BF182</f>
        <v>0</v>
      </c>
      <c r="BG182">
        <f>('broad money'!BG182/100)*nGDP!BG182</f>
        <v>0</v>
      </c>
      <c r="BH182">
        <f>('broad money'!BH182/100)*nGDP!BH182</f>
        <v>0</v>
      </c>
      <c r="BI182">
        <f>('broad money'!BI182/100)*nGDP!BI182</f>
        <v>0</v>
      </c>
      <c r="BJ182">
        <f>('broad money'!BJ182/100)*nGDP!BJ182</f>
        <v>0</v>
      </c>
      <c r="BK182">
        <f>('broad money'!BK182/100)*nGDP!BK182</f>
        <v>0</v>
      </c>
      <c r="BL182">
        <f>('broad money'!BL182/100)*nGDP!BL182</f>
        <v>0</v>
      </c>
      <c r="BM182">
        <f>('broad money'!BM182/100)*nGDP!BM182</f>
        <v>0</v>
      </c>
      <c r="BN182">
        <f>('broad money'!BN182/100)*nGDP!BN182</f>
        <v>0</v>
      </c>
      <c r="BO182">
        <f>('broad money'!BO182/100)*nGDP!BO182</f>
        <v>0</v>
      </c>
      <c r="BP182">
        <f>('broad money'!BP182/100)*nGDP!BP182</f>
        <v>0</v>
      </c>
      <c r="BQ182">
        <f>('broad money'!BQ182/100)*nGDP!BQ182</f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f>('broad money'!E183/100)*nGDP!E183</f>
        <v>2643155653.7164021</v>
      </c>
      <c r="F183">
        <f>('broad money'!F183/100)*nGDP!F183</f>
        <v>2787901525.2279935</v>
      </c>
      <c r="G183">
        <f>('broad money'!G183/100)*nGDP!G183</f>
        <v>2978197756.3053169</v>
      </c>
      <c r="H183">
        <f>('broad money'!H183/100)*nGDP!H183</f>
        <v>3183174374.3511143</v>
      </c>
      <c r="I183">
        <f>('broad money'!I183/100)*nGDP!I183</f>
        <v>3429585355.6163454</v>
      </c>
      <c r="J183">
        <f>('broad money'!J183/100)*nGDP!J183</f>
        <v>3854478492.8526545</v>
      </c>
      <c r="K183">
        <f>('broad money'!K183/100)*nGDP!K183</f>
        <v>4178718366.0709734</v>
      </c>
      <c r="L183">
        <f>('broad money'!L183/100)*nGDP!L183</f>
        <v>4589618205.4042044</v>
      </c>
      <c r="M183">
        <f>('broad money'!M183/100)*nGDP!M183</f>
        <v>5147237987.3681612</v>
      </c>
      <c r="N183">
        <f>('broad money'!N183/100)*nGDP!N183</f>
        <v>5683857777.5433836</v>
      </c>
      <c r="O183">
        <f>('broad money'!O183/100)*nGDP!O183</f>
        <v>6537680773.9153538</v>
      </c>
      <c r="P183">
        <f>('broad money'!P183/100)*nGDP!P183</f>
        <v>7501381822.3047199</v>
      </c>
      <c r="Q183">
        <f>('broad money'!Q183/100)*nGDP!Q183</f>
        <v>9040709146.6561623</v>
      </c>
      <c r="R183">
        <f>('broad money'!R183/100)*nGDP!R183</f>
        <v>11727600679.870935</v>
      </c>
      <c r="S183">
        <f>('broad money'!S183/100)*nGDP!S183</f>
        <v>13556149249.959373</v>
      </c>
      <c r="T183">
        <f>('broad money'!T183/100)*nGDP!T183</f>
        <v>16567372630.048439</v>
      </c>
      <c r="U183">
        <f>('broad money'!U183/100)*nGDP!U183</f>
        <v>17183725831.577011</v>
      </c>
      <c r="V183">
        <f>('broad money'!V183/100)*nGDP!V183</f>
        <v>20652953883.723156</v>
      </c>
      <c r="W183">
        <f>('broad money'!W183/100)*nGDP!W183</f>
        <v>23297979894.321163</v>
      </c>
      <c r="X183">
        <f>('broad money'!X183/100)*nGDP!X183</f>
        <v>27446930352.876102</v>
      </c>
      <c r="Y183">
        <f>('broad money'!Y183/100)*nGDP!Y183</f>
        <v>31119412050.534542</v>
      </c>
      <c r="Z183">
        <f>('broad money'!Z183/100)*nGDP!Z183</f>
        <v>30368150535.760941</v>
      </c>
      <c r="AA183">
        <f>('broad money'!AA183/100)*nGDP!AA183</f>
        <v>29989154013.015194</v>
      </c>
      <c r="AB183">
        <f>('broad money'!AB183/100)*nGDP!AB183</f>
        <v>29395866454.689976</v>
      </c>
      <c r="AC183">
        <f>('broad money'!AC183/100)*nGDP!AC183</f>
        <v>31312871408.442085</v>
      </c>
      <c r="AD183">
        <f>('broad money'!AD183/100)*nGDP!AD183</f>
        <v>34178802400.781639</v>
      </c>
      <c r="AE183">
        <f>('broad money'!AE183/100)*nGDP!AE183</f>
        <v>40831541509.459518</v>
      </c>
      <c r="AF183">
        <f>('broad money'!AF183/100)*nGDP!AF183</f>
        <v>53412838589.981445</v>
      </c>
      <c r="AG183">
        <f>('broad money'!AG183/100)*nGDP!AG183</f>
        <v>57929261930.335938</v>
      </c>
      <c r="AH183">
        <f>('broad money'!AH183/100)*nGDP!AH183</f>
        <v>59386342240.567818</v>
      </c>
      <c r="AI183">
        <f>('broad money'!AI183/100)*nGDP!AI183</f>
        <v>69137338850.104919</v>
      </c>
      <c r="AJ183">
        <f>('broad money'!AJ183/100)*nGDP!AJ183</f>
        <v>68715543969.519684</v>
      </c>
      <c r="AK183">
        <f>('broad money'!AK183/100)*nGDP!AK183</f>
        <v>77776973207.820511</v>
      </c>
      <c r="AL183">
        <f>('broad money'!AL183/100)*nGDP!AL183</f>
        <v>67677224736.04847</v>
      </c>
      <c r="AM183">
        <f>('broad money'!AM183/100)*nGDP!AM183</f>
        <v>71444967127.635483</v>
      </c>
      <c r="AN183">
        <f>('broad money'!AN183/100)*nGDP!AN183</f>
        <v>82601180704.634079</v>
      </c>
      <c r="AO183">
        <f>('broad money'!AO183/100)*nGDP!AO183</f>
        <v>86739588824.459473</v>
      </c>
      <c r="AP183">
        <f>('broad money'!AP183/100)*nGDP!AP183</f>
        <v>80233126926.230835</v>
      </c>
      <c r="AQ183">
        <f>('broad money'!AQ183/100)*nGDP!AQ183</f>
        <v>86853984705.305298</v>
      </c>
      <c r="AR183">
        <f>('broad money'!AR183/100)*nGDP!AR183</f>
        <v>85452738742.434891</v>
      </c>
      <c r="AS183">
        <f>('broad money'!AS183/100)*nGDP!AS183</f>
        <v>82278738439.86467</v>
      </c>
      <c r="AT183">
        <f>('broad money'!AT183/100)*nGDP!AT183</f>
        <v>93803730106.654221</v>
      </c>
      <c r="AU183">
        <f>('broad money'!AU183/100)*nGDP!AU183</f>
        <v>113490678506.41937</v>
      </c>
      <c r="AV183">
        <f>('broad money'!AV183/100)*nGDP!AV183</f>
        <v>130722597983.12791</v>
      </c>
      <c r="AW183">
        <f>('broad money'!AW183/100)*nGDP!AW183</f>
        <v>146709511308.75787</v>
      </c>
      <c r="AX183">
        <f>('broad money'!AX183/100)*nGDP!AX183</f>
        <v>169657613472.23114</v>
      </c>
      <c r="AY183">
        <f>('broad money'!AY183/100)*nGDP!AY183</f>
        <v>181979636068.79449</v>
      </c>
      <c r="AZ183">
        <f>('broad money'!AZ183/100)*nGDP!AZ183</f>
        <v>235148335807.01837</v>
      </c>
      <c r="BA183">
        <f>('broad money'!BA183/100)*nGDP!BA183</f>
        <v>251935460992.90747</v>
      </c>
      <c r="BB183">
        <f>('broad money'!BB183/100)*nGDP!BB183</f>
        <v>227992462191.68951</v>
      </c>
      <c r="BC183">
        <f>('broad money'!BC183/100)*nGDP!BC183</f>
        <v>252545815524.61041</v>
      </c>
      <c r="BD183">
        <f>('broad money'!BD183/100)*nGDP!BD183</f>
        <v>289841180851.2829</v>
      </c>
      <c r="BE183">
        <f>('broad money'!BE183/100)*nGDP!BE183</f>
        <v>291787537602.0625</v>
      </c>
      <c r="BF183">
        <f>('broad money'!BF183/100)*nGDP!BF183</f>
        <v>308431829787.23407</v>
      </c>
      <c r="BG183">
        <f>('broad money'!BG183/100)*nGDP!BG183</f>
        <v>305126897646.12488</v>
      </c>
      <c r="BH183">
        <f>('broad money'!BH183/100)*nGDP!BH183</f>
        <v>225738265991.52588</v>
      </c>
      <c r="BI183">
        <f>('broad money'!BI183/100)*nGDP!BI183</f>
        <v>241068571428.57153</v>
      </c>
      <c r="BJ183">
        <f>('broad money'!BJ183/100)*nGDP!BJ183</f>
        <v>259697844045.94</v>
      </c>
      <c r="BK183">
        <f>('broad money'!BK183/100)*nGDP!BK183</f>
        <v>277832154933.90747</v>
      </c>
      <c r="BL183">
        <f>('broad money'!BL183/100)*nGDP!BL183</f>
        <v>266960227272.72729</v>
      </c>
      <c r="BM183">
        <f>('broad money'!BM183/100)*nGDP!BM183</f>
        <v>279836091689.53015</v>
      </c>
      <c r="BN183">
        <f>('broad money'!BN183/100)*nGDP!BN183</f>
        <v>338952735739.23169</v>
      </c>
      <c r="BO183">
        <f>('broad money'!BO183/100)*nGDP!BO183</f>
        <v>319643096125.50928</v>
      </c>
      <c r="BP183">
        <f>('broad money'!BP183/100)*nGDP!BP183</f>
        <v>292181539917.95605</v>
      </c>
      <c r="BQ183">
        <f>('broad money'!BQ183/100)*nGDP!BQ183</f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f>('broad money'!E184/100)*nGDP!E184</f>
        <v>27510171.938574582</v>
      </c>
      <c r="F184">
        <f>('broad money'!F184/100)*nGDP!F184</f>
        <v>33639585.247407794</v>
      </c>
      <c r="G184">
        <f>('broad money'!G184/100)*nGDP!G184</f>
        <v>35004593.778711058</v>
      </c>
      <c r="H184">
        <f>('broad money'!H184/100)*nGDP!H184</f>
        <v>36076092.456425548</v>
      </c>
      <c r="I184">
        <f>('broad money'!I184/100)*nGDP!I184</f>
        <v>41343209.876543224</v>
      </c>
      <c r="J184">
        <f>('broad money'!J184/100)*nGDP!J184</f>
        <v>68959180.994881168</v>
      </c>
      <c r="K184">
        <f>('broad money'!K184/100)*nGDP!K184</f>
        <v>72962331.014568865</v>
      </c>
      <c r="L184">
        <f>('broad money'!L184/100)*nGDP!L184</f>
        <v>78960493.503084362</v>
      </c>
      <c r="M184">
        <f>('broad money'!M184/100)*nGDP!M184</f>
        <v>77298497.190178335</v>
      </c>
      <c r="N184">
        <f>('broad money'!N184/100)*nGDP!N184</f>
        <v>91101234.567900971</v>
      </c>
      <c r="O184">
        <f>('broad money'!O184/100)*nGDP!O184</f>
        <v>90992592.592592791</v>
      </c>
      <c r="P184">
        <f>('broad money'!P184/100)*nGDP!P184</f>
        <v>108414814.814815</v>
      </c>
      <c r="Q184">
        <f>('broad money'!Q184/100)*nGDP!Q184</f>
        <v>126706122.78276676</v>
      </c>
      <c r="R184">
        <f>('broad money'!R184/100)*nGDP!R184</f>
        <v>160290977.17233342</v>
      </c>
      <c r="S184">
        <f>('broad money'!S184/100)*nGDP!S184</f>
        <v>183044883.98630729</v>
      </c>
      <c r="T184">
        <f>('broad money'!T184/100)*nGDP!T184</f>
        <v>205382274.62913591</v>
      </c>
      <c r="U184">
        <f>('broad money'!U184/100)*nGDP!U184</f>
        <v>231724605.19578001</v>
      </c>
      <c r="V184">
        <f>('broad money'!V184/100)*nGDP!V184</f>
        <v>268696000.00000006</v>
      </c>
      <c r="W184">
        <f>('broad money'!W184/100)*nGDP!W184</f>
        <v>326588350.06706971</v>
      </c>
      <c r="X184">
        <f>('broad money'!X184/100)*nGDP!X184</f>
        <v>388516666.66666549</v>
      </c>
      <c r="Y184">
        <f>('broad money'!Y184/100)*nGDP!Y184</f>
        <v>456591666.66666561</v>
      </c>
      <c r="Z184">
        <f>('broad money'!Z184/100)*nGDP!Z184</f>
        <v>543366666.6666683</v>
      </c>
      <c r="AA184">
        <f>('broad money'!AA184/100)*nGDP!AA184</f>
        <v>609678183.14510107</v>
      </c>
      <c r="AB184">
        <f>('broad money'!AB184/100)*nGDP!AB184</f>
        <v>686832662.82483399</v>
      </c>
      <c r="AC184">
        <f>('broad money'!AC184/100)*nGDP!AC184</f>
        <v>702869537.29611993</v>
      </c>
      <c r="AD184">
        <f>('broad money'!AD184/100)*nGDP!AD184</f>
        <v>726237943.93048906</v>
      </c>
      <c r="AE184">
        <f>('broad money'!AE184/100)*nGDP!AE184</f>
        <v>788441471.35837352</v>
      </c>
      <c r="AF184">
        <f>('broad money'!AF184/100)*nGDP!AF184</f>
        <v>873650773.07056475</v>
      </c>
      <c r="AG184">
        <f>('broad money'!AG184/100)*nGDP!AG184</f>
        <v>1045223305.3729314</v>
      </c>
      <c r="AH184">
        <f>('broad money'!AH184/100)*nGDP!AH184</f>
        <v>1101061935.3212764</v>
      </c>
      <c r="AI184">
        <f>('broad money'!AI184/100)*nGDP!AI184</f>
        <v>1161344735.4863641</v>
      </c>
      <c r="AJ184">
        <f>('broad money'!AJ184/100)*nGDP!AJ184</f>
        <v>1287028824.8337018</v>
      </c>
      <c r="AK184">
        <f>('broad money'!AK184/100)*nGDP!AK184</f>
        <v>1090465478.8418703</v>
      </c>
      <c r="AL184">
        <f>('broad money'!AL184/100)*nGDP!AL184</f>
        <v>1275241666.6666679</v>
      </c>
      <c r="AM184">
        <f>('broad money'!AM184/100)*nGDP!AM184</f>
        <v>1473883673.4693887</v>
      </c>
      <c r="AN184">
        <f>('broad money'!AN184/100)*nGDP!AN184</f>
        <v>1673955823.2931716</v>
      </c>
      <c r="AO184">
        <f>('broad money'!AO184/100)*nGDP!AO184</f>
        <v>1699089918.2561319</v>
      </c>
      <c r="AP184">
        <f>('broad money'!AP184/100)*nGDP!AP184</f>
        <v>2124640125.253376</v>
      </c>
      <c r="AQ184">
        <f>('broad money'!AQ184/100)*nGDP!AQ184</f>
        <v>2174600484.2615032</v>
      </c>
      <c r="AR184">
        <f>('broad money'!AR184/100)*nGDP!AR184</f>
        <v>2412413927.0522437</v>
      </c>
      <c r="AS184">
        <f>('broad money'!AS184/100)*nGDP!AS184</f>
        <v>2820555369.3028784</v>
      </c>
      <c r="AT184">
        <f>('broad money'!AT184/100)*nGDP!AT184</f>
        <v>3095192108.8435392</v>
      </c>
      <c r="AU184">
        <f>('broad money'!AU184/100)*nGDP!AU184</f>
        <v>3075808441.9860377</v>
      </c>
      <c r="AV184">
        <f>('broad money'!AV184/100)*nGDP!AV184</f>
        <v>3310478810.6224895</v>
      </c>
      <c r="AW184">
        <f>('broad money'!AW184/100)*nGDP!AW184</f>
        <v>3944820756.9032464</v>
      </c>
      <c r="AX184">
        <f>('broad money'!AX184/100)*nGDP!AX184</f>
        <v>4406496487.5971146</v>
      </c>
      <c r="AY184">
        <f>('broad money'!AY184/100)*nGDP!AY184</f>
        <v>5167157125.1176987</v>
      </c>
      <c r="AZ184">
        <f>('broad money'!AZ184/100)*nGDP!AZ184</f>
        <v>6284190318.8508787</v>
      </c>
      <c r="BA184">
        <f>('broad money'!BA184/100)*nGDP!BA184</f>
        <v>9459272725.7366085</v>
      </c>
      <c r="BB184">
        <f>('broad money'!BB184/100)*nGDP!BB184</f>
        <v>10369231337.58341</v>
      </c>
      <c r="BC184">
        <f>('broad money'!BC184/100)*nGDP!BC184</f>
        <v>11720691329.729298</v>
      </c>
      <c r="BD184">
        <f>('broad money'!BD184/100)*nGDP!BD184</f>
        <v>14344352113.537548</v>
      </c>
      <c r="BE184">
        <f>('broad money'!BE184/100)*nGDP!BE184</f>
        <v>14696901100.777672</v>
      </c>
      <c r="BF184">
        <f>('broad money'!BF184/100)*nGDP!BF184</f>
        <v>16469964399.963053</v>
      </c>
      <c r="BG184">
        <f>('broad money'!BG184/100)*nGDP!BG184</f>
        <v>17130661439.433296</v>
      </c>
      <c r="BH184">
        <f>('broad money'!BH184/100)*nGDP!BH184</f>
        <v>21042956701.593536</v>
      </c>
      <c r="BI184">
        <f>('broad money'!BI184/100)*nGDP!BI184</f>
        <v>23103148307.138027</v>
      </c>
      <c r="BJ184">
        <f>('broad money'!BJ184/100)*nGDP!BJ184</f>
        <v>25902040698.010201</v>
      </c>
      <c r="BK184">
        <f>('broad money'!BK184/100)*nGDP!BK184</f>
        <v>31565807368.676262</v>
      </c>
      <c r="BL184">
        <f>('broad money'!BL184/100)*nGDP!BL184</f>
        <v>33218670001.777397</v>
      </c>
      <c r="BM184">
        <f>('broad money'!BM184/100)*nGDP!BM184</f>
        <v>39367951774.295692</v>
      </c>
      <c r="BN184">
        <f>('broad money'!BN184/100)*nGDP!BN184</f>
        <v>44552320803.738869</v>
      </c>
      <c r="BO184">
        <f>('broad money'!BO184/100)*nGDP!BO184</f>
        <v>46780958166.72718</v>
      </c>
      <c r="BP184">
        <f>('broad money'!BP184/100)*nGDP!BP184</f>
        <v>49530390177.339249</v>
      </c>
      <c r="BQ184">
        <f>('broad money'!BQ184/100)*nGDP!BQ184</f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f>('broad money'!E185/100)*nGDP!E185</f>
        <v>0</v>
      </c>
      <c r="F185">
        <f>('broad money'!F185/100)*nGDP!F185</f>
        <v>0</v>
      </c>
      <c r="G185">
        <f>('broad money'!G185/100)*nGDP!G185</f>
        <v>0</v>
      </c>
      <c r="H185">
        <f>('broad money'!H185/100)*nGDP!H185</f>
        <v>0</v>
      </c>
      <c r="I185">
        <f>('broad money'!I185/100)*nGDP!I185</f>
        <v>0</v>
      </c>
      <c r="J185">
        <f>('broad money'!J185/100)*nGDP!J185</f>
        <v>0</v>
      </c>
      <c r="K185">
        <f>('broad money'!K185/100)*nGDP!K185</f>
        <v>0</v>
      </c>
      <c r="L185">
        <f>('broad money'!L185/100)*nGDP!L185</f>
        <v>0</v>
      </c>
      <c r="M185">
        <f>('broad money'!M185/100)*nGDP!M185</f>
        <v>0</v>
      </c>
      <c r="N185">
        <f>('broad money'!N185/100)*nGDP!N185</f>
        <v>0</v>
      </c>
      <c r="O185">
        <f>('broad money'!O185/100)*nGDP!O185</f>
        <v>0</v>
      </c>
      <c r="P185">
        <f>('broad money'!P185/100)*nGDP!P185</f>
        <v>0</v>
      </c>
      <c r="Q185">
        <f>('broad money'!Q185/100)*nGDP!Q185</f>
        <v>0</v>
      </c>
      <c r="R185">
        <f>('broad money'!R185/100)*nGDP!R185</f>
        <v>0</v>
      </c>
      <c r="S185">
        <f>('broad money'!S185/100)*nGDP!S185</f>
        <v>0</v>
      </c>
      <c r="T185">
        <f>('broad money'!T185/100)*nGDP!T185</f>
        <v>0</v>
      </c>
      <c r="U185">
        <f>('broad money'!U185/100)*nGDP!U185</f>
        <v>0</v>
      </c>
      <c r="V185">
        <f>('broad money'!V185/100)*nGDP!V185</f>
        <v>0</v>
      </c>
      <c r="W185">
        <f>('broad money'!W185/100)*nGDP!W185</f>
        <v>0</v>
      </c>
      <c r="X185">
        <f>('broad money'!X185/100)*nGDP!X185</f>
        <v>0</v>
      </c>
      <c r="Y185">
        <f>('broad money'!Y185/100)*nGDP!Y185</f>
        <v>0</v>
      </c>
      <c r="Z185">
        <f>('broad money'!Z185/100)*nGDP!Z185</f>
        <v>0</v>
      </c>
      <c r="AA185">
        <f>('broad money'!AA185/100)*nGDP!AA185</f>
        <v>0</v>
      </c>
      <c r="AB185">
        <f>('broad money'!AB185/100)*nGDP!AB185</f>
        <v>0</v>
      </c>
      <c r="AC185">
        <f>('broad money'!AC185/100)*nGDP!AC185</f>
        <v>0</v>
      </c>
      <c r="AD185">
        <f>('broad money'!AD185/100)*nGDP!AD185</f>
        <v>0</v>
      </c>
      <c r="AE185">
        <f>('broad money'!AE185/100)*nGDP!AE185</f>
        <v>0</v>
      </c>
      <c r="AF185">
        <f>('broad money'!AF185/100)*nGDP!AF185</f>
        <v>0</v>
      </c>
      <c r="AG185">
        <f>('broad money'!AG185/100)*nGDP!AG185</f>
        <v>0</v>
      </c>
      <c r="AH185">
        <f>('broad money'!AH185/100)*nGDP!AH185</f>
        <v>0</v>
      </c>
      <c r="AI185">
        <f>('broad money'!AI185/100)*nGDP!AI185</f>
        <v>0</v>
      </c>
      <c r="AJ185">
        <f>('broad money'!AJ185/100)*nGDP!AJ185</f>
        <v>0</v>
      </c>
      <c r="AK185">
        <f>('broad money'!AK185/100)*nGDP!AK185</f>
        <v>0</v>
      </c>
      <c r="AL185">
        <f>('broad money'!AL185/100)*nGDP!AL185</f>
        <v>0</v>
      </c>
      <c r="AM185">
        <f>('broad money'!AM185/100)*nGDP!AM185</f>
        <v>0</v>
      </c>
      <c r="AN185">
        <f>('broad money'!AN185/100)*nGDP!AN185</f>
        <v>0</v>
      </c>
      <c r="AO185">
        <f>('broad money'!AO185/100)*nGDP!AO185</f>
        <v>0</v>
      </c>
      <c r="AP185">
        <f>('broad money'!AP185/100)*nGDP!AP185</f>
        <v>0</v>
      </c>
      <c r="AQ185">
        <f>('broad money'!AQ185/100)*nGDP!AQ185</f>
        <v>0</v>
      </c>
      <c r="AR185">
        <f>('broad money'!AR185/100)*nGDP!AR185</f>
        <v>0</v>
      </c>
      <c r="AS185">
        <f>('broad money'!AS185/100)*nGDP!AS185</f>
        <v>0</v>
      </c>
      <c r="AT185">
        <f>('broad money'!AT185/100)*nGDP!AT185</f>
        <v>0</v>
      </c>
      <c r="AU185">
        <f>('broad money'!AU185/100)*nGDP!AU185</f>
        <v>0</v>
      </c>
      <c r="AV185">
        <f>('broad money'!AV185/100)*nGDP!AV185</f>
        <v>0</v>
      </c>
      <c r="AW185">
        <f>('broad money'!AW185/100)*nGDP!AW185</f>
        <v>0</v>
      </c>
      <c r="AX185">
        <f>('broad money'!AX185/100)*nGDP!AX185</f>
        <v>0</v>
      </c>
      <c r="AY185">
        <f>('broad money'!AY185/100)*nGDP!AY185</f>
        <v>0</v>
      </c>
      <c r="AZ185">
        <f>('broad money'!AZ185/100)*nGDP!AZ185</f>
        <v>0</v>
      </c>
      <c r="BA185">
        <f>('broad money'!BA185/100)*nGDP!BA185</f>
        <v>0</v>
      </c>
      <c r="BB185">
        <f>('broad money'!BB185/100)*nGDP!BB185</f>
        <v>0</v>
      </c>
      <c r="BC185">
        <f>('broad money'!BC185/100)*nGDP!BC185</f>
        <v>0</v>
      </c>
      <c r="BD185">
        <f>('broad money'!BD185/100)*nGDP!BD185</f>
        <v>0</v>
      </c>
      <c r="BE185">
        <f>('broad money'!BE185/100)*nGDP!BE185</f>
        <v>0</v>
      </c>
      <c r="BF185">
        <f>('broad money'!BF185/100)*nGDP!BF185</f>
        <v>0</v>
      </c>
      <c r="BG185">
        <f>('broad money'!BG185/100)*nGDP!BG185</f>
        <v>0</v>
      </c>
      <c r="BH185">
        <f>('broad money'!BH185/100)*nGDP!BH185</f>
        <v>0</v>
      </c>
      <c r="BI185">
        <f>('broad money'!BI185/100)*nGDP!BI185</f>
        <v>0</v>
      </c>
      <c r="BJ185">
        <f>('broad money'!BJ185/100)*nGDP!BJ185</f>
        <v>0</v>
      </c>
      <c r="BK185">
        <f>('broad money'!BK185/100)*nGDP!BK185</f>
        <v>0</v>
      </c>
      <c r="BL185">
        <f>('broad money'!BL185/100)*nGDP!BL185</f>
        <v>0</v>
      </c>
      <c r="BM185">
        <f>('broad money'!BM185/100)*nGDP!BM185</f>
        <v>0</v>
      </c>
      <c r="BN185">
        <f>('broad money'!BN185/100)*nGDP!BN185</f>
        <v>0</v>
      </c>
      <c r="BO185">
        <f>('broad money'!BO185/100)*nGDP!BO185</f>
        <v>0</v>
      </c>
      <c r="BP185">
        <f>('broad money'!BP185/100)*nGDP!BP185</f>
        <v>0</v>
      </c>
      <c r="BQ185">
        <f>('broad money'!BQ185/100)*nGDP!BQ185</f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f>('broad money'!E186/100)*nGDP!E186</f>
        <v>1660074163.0073314</v>
      </c>
      <c r="F186">
        <f>('broad money'!F186/100)*nGDP!F186</f>
        <v>1622252909.7058971</v>
      </c>
      <c r="G186">
        <f>('broad money'!G186/100)*nGDP!G186</f>
        <v>1613564340.5848901</v>
      </c>
      <c r="H186">
        <f>('broad money'!H186/100)*nGDP!H186</f>
        <v>1653004446.6811399</v>
      </c>
      <c r="I186">
        <f>('broad money'!I186/100)*nGDP!I186</f>
        <v>1764751413.9538546</v>
      </c>
      <c r="J186">
        <f>('broad money'!J186/100)*nGDP!J186</f>
        <v>1265138483.2544365</v>
      </c>
      <c r="K186">
        <f>('broad money'!K186/100)*nGDP!K186</f>
        <v>1321826943.2296929</v>
      </c>
      <c r="L186">
        <f>('broad money'!L186/100)*nGDP!L186</f>
        <v>1260846928.4675229</v>
      </c>
      <c r="M186">
        <f>('broad money'!M186/100)*nGDP!M186</f>
        <v>1066116952.5485436</v>
      </c>
      <c r="N186">
        <f>('broad money'!N186/100)*nGDP!N186</f>
        <v>1198601771.5055296</v>
      </c>
      <c r="O186">
        <f>('broad money'!O186/100)*nGDP!O186</f>
        <v>1307458841.975584</v>
      </c>
      <c r="P186">
        <f>('broad money'!P186/100)*nGDP!P186</f>
        <v>1567870744.3739195</v>
      </c>
      <c r="Q186">
        <f>('broad money'!Q186/100)*nGDP!Q186</f>
        <v>2247824501.7015109</v>
      </c>
      <c r="R186">
        <f>('broad money'!R186/100)*nGDP!R186</f>
        <v>3442882983.1640596</v>
      </c>
      <c r="S186">
        <f>('broad money'!S186/100)*nGDP!S186</f>
        <v>3616464423.6072946</v>
      </c>
      <c r="T186">
        <f>('broad money'!T186/100)*nGDP!T186</f>
        <v>3280472103.0042834</v>
      </c>
      <c r="U186">
        <f>('broad money'!U186/100)*nGDP!U186</f>
        <v>3347349961.0288267</v>
      </c>
      <c r="V186">
        <f>('broad money'!V186/100)*nGDP!V186</f>
        <v>3891320233.0403781</v>
      </c>
      <c r="W186">
        <f>('broad money'!W186/100)*nGDP!W186</f>
        <v>5137008779.2642136</v>
      </c>
      <c r="X186">
        <f>('broad money'!X186/100)*nGDP!X186</f>
        <v>5837403586.0963535</v>
      </c>
      <c r="Y186">
        <f>('broad money'!Y186/100)*nGDP!Y186</f>
        <v>6141574985.5240459</v>
      </c>
      <c r="Z186">
        <f>('broad money'!Z186/100)*nGDP!Z186</f>
        <v>6167246690.5336876</v>
      </c>
      <c r="AA186">
        <f>('broad money'!AA186/100)*nGDP!AA186</f>
        <v>6153190094.6831694</v>
      </c>
      <c r="AB186">
        <f>('broad money'!AB186/100)*nGDP!AB186</f>
        <v>5919334910.6203938</v>
      </c>
      <c r="AC186">
        <f>('broad money'!AC186/100)*nGDP!AC186</f>
        <v>5620745618.5834398</v>
      </c>
      <c r="AD186">
        <f>('broad money'!AD186/100)*nGDP!AD186</f>
        <v>7350971867.0076504</v>
      </c>
      <c r="AE186">
        <f>('broad money'!AE186/100)*nGDP!AE186</f>
        <v>9481115335.8681965</v>
      </c>
      <c r="AF186">
        <f>('broad money'!AF186/100)*nGDP!AF186</f>
        <v>13070182606.00432</v>
      </c>
      <c r="AG186">
        <f>('broad money'!AG186/100)*nGDP!AG186</f>
        <v>28416493397.745586</v>
      </c>
      <c r="AH186">
        <f>('broad money'!AH186/100)*nGDP!AH186</f>
        <v>28566238385.512222</v>
      </c>
      <c r="AI186">
        <f>('broad money'!AI186/100)*nGDP!AI186</f>
        <v>31795926014.462437</v>
      </c>
      <c r="AJ186">
        <f>('broad money'!AJ186/100)*nGDP!AJ186</f>
        <v>30421685797.884369</v>
      </c>
      <c r="AK186">
        <f>('broad money'!AK186/100)*nGDP!AK186</f>
        <v>29878455976.180344</v>
      </c>
      <c r="AL186">
        <f>('broad money'!AL186/100)*nGDP!AL186</f>
        <v>33000331840.053108</v>
      </c>
      <c r="AM186">
        <f>('broad money'!AM186/100)*nGDP!AM186</f>
        <v>39751572135.050987</v>
      </c>
      <c r="AN186">
        <f>('broad money'!AN186/100)*nGDP!AN186</f>
        <v>47306256641.870293</v>
      </c>
      <c r="AO186">
        <f>('broad money'!AO186/100)*nGDP!AO186</f>
        <v>56393645067.295654</v>
      </c>
      <c r="AP186">
        <f>('broad money'!AP186/100)*nGDP!AP186</f>
        <v>54637395196.368935</v>
      </c>
      <c r="AQ186">
        <f>('broad money'!AQ186/100)*nGDP!AQ186</f>
        <v>45749965787.673027</v>
      </c>
      <c r="AR186">
        <f>('broad money'!AR186/100)*nGDP!AR186</f>
        <v>48330115729.928963</v>
      </c>
      <c r="AS186">
        <f>('broad money'!AS186/100)*nGDP!AS186</f>
        <v>41509936328.107841</v>
      </c>
      <c r="AT186">
        <f>('broad money'!AT186/100)*nGDP!AT186</f>
        <v>43157780355.784378</v>
      </c>
      <c r="AU186">
        <f>('broad money'!AU186/100)*nGDP!AU186</f>
        <v>50941639333.150925</v>
      </c>
      <c r="AV186">
        <f>('broad money'!AV186/100)*nGDP!AV186</f>
        <v>69118202203.829239</v>
      </c>
      <c r="AW186">
        <f>('broad money'!AW186/100)*nGDP!AW186</f>
        <v>78767303612.638931</v>
      </c>
      <c r="AX186">
        <f>('broad money'!AX186/100)*nGDP!AX186</f>
        <v>90321032720.467422</v>
      </c>
      <c r="AY186">
        <f>('broad money'!AY186/100)*nGDP!AY186</f>
        <v>92560124196.654251</v>
      </c>
      <c r="AZ186">
        <f>('broad money'!AZ186/100)*nGDP!AZ186</f>
        <v>116587485702.73398</v>
      </c>
      <c r="BA186">
        <f>('broad money'!BA186/100)*nGDP!BA186</f>
        <v>123048583630.2171</v>
      </c>
      <c r="BB186">
        <f>('broad money'!BB186/100)*nGDP!BB186</f>
        <v>108659660679.31154</v>
      </c>
      <c r="BC186">
        <f>('broad money'!BC186/100)*nGDP!BC186</f>
        <v>135819085206.69508</v>
      </c>
      <c r="BD186">
        <f>('broad money'!BD186/100)*nGDP!BD186</f>
        <v>0</v>
      </c>
      <c r="BE186">
        <f>('broad money'!BE186/100)*nGDP!BE186</f>
        <v>0</v>
      </c>
      <c r="BF186">
        <f>('broad money'!BF186/100)*nGDP!BF186</f>
        <v>177195823396.47928</v>
      </c>
      <c r="BG186">
        <f>('broad money'!BG186/100)*nGDP!BG186</f>
        <v>191276442773.00058</v>
      </c>
      <c r="BH186">
        <f>('broad money'!BH186/100)*nGDP!BH186</f>
        <v>176629997036.21091</v>
      </c>
      <c r="BI186">
        <f>('broad money'!BI186/100)*nGDP!BI186</f>
        <v>189825138441.72491</v>
      </c>
      <c r="BJ186">
        <f>('broad money'!BJ186/100)*nGDP!BJ186</f>
        <v>207899763750.15591</v>
      </c>
      <c r="BK186">
        <f>('broad money'!BK186/100)*nGDP!BK186</f>
        <v>215462334876.69586</v>
      </c>
      <c r="BL186">
        <f>('broad money'!BL186/100)*nGDP!BL186</f>
        <v>214820840978.34076</v>
      </c>
      <c r="BM186">
        <f>('broad money'!BM186/100)*nGDP!BM186</f>
        <v>237202405442.94611</v>
      </c>
      <c r="BN186">
        <f>('broad money'!BN186/100)*nGDP!BN186</f>
        <v>276985386900.55103</v>
      </c>
      <c r="BO186">
        <f>('broad money'!BO186/100)*nGDP!BO186</f>
        <v>252842021324.93655</v>
      </c>
      <c r="BP186">
        <f>('broad money'!BP186/100)*nGDP!BP186</f>
        <v>253610795447.56787</v>
      </c>
      <c r="BQ186">
        <f>('broad money'!BQ186/100)*nGDP!BQ186</f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f>('broad money'!E187/100)*nGDP!E187</f>
        <v>575658686312.8147</v>
      </c>
      <c r="F187">
        <f>('broad money'!F187/100)*nGDP!F187</f>
        <v>627719172580.99158</v>
      </c>
      <c r="G187">
        <f>('broad money'!G187/100)*nGDP!G187</f>
        <v>701676999301.43018</v>
      </c>
      <c r="H187">
        <f>('broad money'!H187/100)*nGDP!H187</f>
        <v>780343902432.11255</v>
      </c>
      <c r="I187">
        <f>('broad money'!I187/100)*nGDP!I187</f>
        <v>858783828753.61243</v>
      </c>
      <c r="J187">
        <f>('broad money'!J187/100)*nGDP!J187</f>
        <v>940682964864.19299</v>
      </c>
      <c r="K187">
        <f>('broad money'!K187/100)*nGDP!K187</f>
        <v>1002452088399.2542</v>
      </c>
      <c r="L187">
        <f>('broad money'!L187/100)*nGDP!L187</f>
        <v>1110325340784.304</v>
      </c>
      <c r="M187">
        <f>('broad money'!M187/100)*nGDP!M187</f>
        <v>1207303108818.1682</v>
      </c>
      <c r="N187">
        <f>('broad money'!N187/100)*nGDP!N187</f>
        <v>1268178563841.6213</v>
      </c>
      <c r="O187">
        <f>('broad money'!O187/100)*nGDP!O187</f>
        <v>1524559156110.2283</v>
      </c>
      <c r="P187">
        <f>('broad money'!P187/100)*nGDP!P187</f>
        <v>1791160374463.7991</v>
      </c>
      <c r="Q187">
        <f>('broad money'!Q187/100)*nGDP!Q187</f>
        <v>2213019160449.0869</v>
      </c>
      <c r="R187">
        <f>('broad money'!R187/100)*nGDP!R187</f>
        <v>2700236978067.7891</v>
      </c>
      <c r="S187">
        <f>('broad money'!S187/100)*nGDP!S187</f>
        <v>2927692304544.9375</v>
      </c>
      <c r="T187">
        <f>('broad money'!T187/100)*nGDP!T187</f>
        <v>3330969533785.4478</v>
      </c>
      <c r="U187">
        <f>('broad money'!U187/100)*nGDP!U187</f>
        <v>3648430495631.5313</v>
      </c>
      <c r="V187">
        <f>('broad money'!V187/100)*nGDP!V187</f>
        <v>4209679245352.0693</v>
      </c>
      <c r="W187">
        <f>('broad money'!W187/100)*nGDP!W187</f>
        <v>5261602348326.8623</v>
      </c>
      <c r="X187">
        <f>('broad money'!X187/100)*nGDP!X187</f>
        <v>0</v>
      </c>
      <c r="Y187">
        <f>('broad money'!Y187/100)*nGDP!Y187</f>
        <v>0</v>
      </c>
      <c r="Z187">
        <f>('broad money'!Z187/100)*nGDP!Z187</f>
        <v>6885390462150.2998</v>
      </c>
      <c r="AA187">
        <f>('broad money'!AA187/100)*nGDP!AA187</f>
        <v>7046267356923.1553</v>
      </c>
      <c r="AB187">
        <f>('broad money'!AB187/100)*nGDP!AB187</f>
        <v>7477650258224.1729</v>
      </c>
      <c r="AC187">
        <f>('broad money'!AC187/100)*nGDP!AC187</f>
        <v>7945168656670.6963</v>
      </c>
      <c r="AD187">
        <f>('broad money'!AD187/100)*nGDP!AD187</f>
        <v>8457071568686.2207</v>
      </c>
      <c r="AE187">
        <f>('broad money'!AE187/100)*nGDP!AE187</f>
        <v>11323765032494.154</v>
      </c>
      <c r="AF187">
        <f>('broad money'!AF187/100)*nGDP!AF187</f>
        <v>13824396904732.33</v>
      </c>
      <c r="AG187">
        <f>('broad money'!AG187/100)*nGDP!AG187</f>
        <v>15912982905362.371</v>
      </c>
      <c r="AH187">
        <f>('broad money'!AH187/100)*nGDP!AH187</f>
        <v>16642014790405.35</v>
      </c>
      <c r="AI187">
        <f>('broad money'!AI187/100)*nGDP!AI187</f>
        <v>18129862776041.387</v>
      </c>
      <c r="AJ187">
        <f>('broad money'!AJ187/100)*nGDP!AJ187</f>
        <v>19315848252540.164</v>
      </c>
      <c r="AK187">
        <f>('broad money'!AK187/100)*nGDP!AK187</f>
        <v>20226421605355.621</v>
      </c>
      <c r="AL187">
        <f>('broad money'!AL187/100)*nGDP!AL187</f>
        <v>21196319496793.453</v>
      </c>
      <c r="AM187">
        <f>('broad money'!AM187/100)*nGDP!AM187</f>
        <v>22950468867371.406</v>
      </c>
      <c r="AN187">
        <f>('broad money'!AN187/100)*nGDP!AN187</f>
        <v>26126614055395.246</v>
      </c>
      <c r="AO187">
        <f>('broad money'!AO187/100)*nGDP!AO187</f>
        <v>25474137045450.145</v>
      </c>
      <c r="AP187">
        <f>('broad money'!AP187/100)*nGDP!AP187</f>
        <v>25066677695017.789</v>
      </c>
      <c r="AQ187">
        <f>('broad money'!AQ187/100)*nGDP!AQ187</f>
        <v>25672526677056.566</v>
      </c>
      <c r="AR187">
        <f>('broad money'!AR187/100)*nGDP!AR187</f>
        <v>28477993665986.281</v>
      </c>
      <c r="AS187">
        <f>('broad money'!AS187/100)*nGDP!AS187</f>
        <v>29164082242913.262</v>
      </c>
      <c r="AT187">
        <f>('broad money'!AT187/100)*nGDP!AT187</f>
        <v>27454851638101.414</v>
      </c>
      <c r="AU187">
        <f>('broad money'!AU187/100)*nGDP!AU187</f>
        <v>28594020374309.777</v>
      </c>
      <c r="AV187">
        <f>('broad money'!AV187/100)*nGDP!AV187</f>
        <v>32232937260306.262</v>
      </c>
      <c r="AW187">
        <f>('broad money'!AW187/100)*nGDP!AW187</f>
        <v>35775689902939.672</v>
      </c>
      <c r="AX187">
        <f>('broad money'!AX187/100)*nGDP!AX187</f>
        <v>37836049817700.102</v>
      </c>
      <c r="AY187">
        <f>('broad money'!AY187/100)*nGDP!AY187</f>
        <v>40200033880348.469</v>
      </c>
      <c r="AZ187">
        <f>('broad money'!AZ187/100)*nGDP!AZ187</f>
        <v>44357746061975.477</v>
      </c>
      <c r="BA187">
        <f>('broad money'!BA187/100)*nGDP!BA187</f>
        <v>50053372564870.961</v>
      </c>
      <c r="BB187">
        <f>('broad money'!BB187/100)*nGDP!BB187</f>
        <v>50383767133340.094</v>
      </c>
      <c r="BC187">
        <f>('broad money'!BC187/100)*nGDP!BC187</f>
        <v>51508232404319.68</v>
      </c>
      <c r="BD187">
        <f>('broad money'!BD187/100)*nGDP!BD187</f>
        <v>56746708224123.914</v>
      </c>
      <c r="BE187">
        <f>('broad money'!BE187/100)*nGDP!BE187</f>
        <v>56975033069467.188</v>
      </c>
      <c r="BF187">
        <f>('broad money'!BF187/100)*nGDP!BF187</f>
        <v>56154074810534.117</v>
      </c>
      <c r="BG187">
        <f>('broad money'!BG187/100)*nGDP!BG187</f>
        <v>56908533046868.781</v>
      </c>
      <c r="BH187">
        <f>('broad money'!BH187/100)*nGDP!BH187</f>
        <v>53085798952435.625</v>
      </c>
      <c r="BI187">
        <f>('broad money'!BI187/100)*nGDP!BI187</f>
        <v>56104947628860.203</v>
      </c>
      <c r="BJ187">
        <f>('broad money'!BJ187/100)*nGDP!BJ187</f>
        <v>57864644419320.125</v>
      </c>
      <c r="BK187">
        <f>('broad money'!BK187/100)*nGDP!BK187</f>
        <v>61085348461599.656</v>
      </c>
      <c r="BL187">
        <f>('broad money'!BL187/100)*nGDP!BL187</f>
        <v>63130142655961.313</v>
      </c>
      <c r="BM187">
        <f>('broad money'!BM187/100)*nGDP!BM187</f>
        <v>71245337114989.266</v>
      </c>
      <c r="BN187">
        <f>('broad money'!BN187/100)*nGDP!BN187</f>
        <v>80479038131863.391</v>
      </c>
      <c r="BO187">
        <f>('broad money'!BO187/100)*nGDP!BO187</f>
        <v>75111272868835.469</v>
      </c>
      <c r="BP187">
        <f>('broad money'!BP187/100)*nGDP!BP187</f>
        <v>75730452026616.141</v>
      </c>
      <c r="BQ187">
        <f>('broad money'!BQ187/100)*nGDP!BQ187</f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f>('broad money'!E188/100)*nGDP!E188</f>
        <v>0</v>
      </c>
      <c r="F188">
        <f>('broad money'!F188/100)*nGDP!F188</f>
        <v>0</v>
      </c>
      <c r="G188">
        <f>('broad money'!G188/100)*nGDP!G188</f>
        <v>0</v>
      </c>
      <c r="H188">
        <f>('broad money'!H188/100)*nGDP!H188</f>
        <v>0</v>
      </c>
      <c r="I188">
        <f>('broad money'!I188/100)*nGDP!I188</f>
        <v>0</v>
      </c>
      <c r="J188">
        <f>('broad money'!J188/100)*nGDP!J188</f>
        <v>0</v>
      </c>
      <c r="K188">
        <f>('broad money'!K188/100)*nGDP!K188</f>
        <v>0</v>
      </c>
      <c r="L188">
        <f>('broad money'!L188/100)*nGDP!L188</f>
        <v>0</v>
      </c>
      <c r="M188">
        <f>('broad money'!M188/100)*nGDP!M188</f>
        <v>0</v>
      </c>
      <c r="N188">
        <f>('broad money'!N188/100)*nGDP!N188</f>
        <v>0</v>
      </c>
      <c r="O188">
        <f>('broad money'!O188/100)*nGDP!O188</f>
        <v>0</v>
      </c>
      <c r="P188">
        <f>('broad money'!P188/100)*nGDP!P188</f>
        <v>0</v>
      </c>
      <c r="Q188">
        <f>('broad money'!Q188/100)*nGDP!Q188</f>
        <v>116628840.4864334</v>
      </c>
      <c r="R188">
        <f>('broad money'!R188/100)*nGDP!R188</f>
        <v>132900455.12096612</v>
      </c>
      <c r="S188">
        <f>('broad money'!S188/100)*nGDP!S188</f>
        <v>246783439.49044442</v>
      </c>
      <c r="T188">
        <f>('broad money'!T188/100)*nGDP!T188</f>
        <v>341586566.29994309</v>
      </c>
      <c r="U188">
        <f>('broad money'!U188/100)*nGDP!U188</f>
        <v>476525767.22640353</v>
      </c>
      <c r="V188">
        <f>('broad money'!V188/100)*nGDP!V188</f>
        <v>598022582.51302958</v>
      </c>
      <c r="W188">
        <f>('broad money'!W188/100)*nGDP!W188</f>
        <v>667672264.04168963</v>
      </c>
      <c r="X188">
        <f>('broad money'!X188/100)*nGDP!X188</f>
        <v>712848870.87435007</v>
      </c>
      <c r="Y188">
        <f>('broad money'!Y188/100)*nGDP!Y188</f>
        <v>940952518.81876123</v>
      </c>
      <c r="Z188">
        <f>('broad money'!Z188/100)*nGDP!Z188</f>
        <v>1304837869.1372361</v>
      </c>
      <c r="AA188">
        <f>('broad money'!AA188/100)*nGDP!AA188</f>
        <v>1652776491.0248961</v>
      </c>
      <c r="AB188">
        <f>('broad money'!AB188/100)*nGDP!AB188</f>
        <v>2039817602.7793834</v>
      </c>
      <c r="AC188">
        <f>('broad money'!AC188/100)*nGDP!AC188</f>
        <v>2240908288.1437912</v>
      </c>
      <c r="AD188">
        <f>('broad money'!AD188/100)*nGDP!AD188</f>
        <v>2712720218.8798218</v>
      </c>
      <c r="AE188">
        <f>('broad money'!AE188/100)*nGDP!AE188</f>
        <v>2286594656.2927089</v>
      </c>
      <c r="AF188">
        <f>('broad money'!AF188/100)*nGDP!AF188</f>
        <v>2391396618.9856997</v>
      </c>
      <c r="AG188">
        <f>('broad money'!AG188/100)*nGDP!AG188</f>
        <v>2533420026.0077996</v>
      </c>
      <c r="AH188">
        <f>('broad money'!AH188/100)*nGDP!AH188</f>
        <v>2771851755.5266557</v>
      </c>
      <c r="AI188">
        <f>('broad money'!AI188/100)*nGDP!AI188</f>
        <v>3048184655.3966198</v>
      </c>
      <c r="AJ188">
        <f>('broad money'!AJ188/100)*nGDP!AJ188</f>
        <v>3214366710.0130062</v>
      </c>
      <c r="AK188">
        <f>('broad money'!AK188/100)*nGDP!AK188</f>
        <v>3313654096.2288799</v>
      </c>
      <c r="AL188">
        <f>('broad money'!AL188/100)*nGDP!AL188</f>
        <v>3421232769.830945</v>
      </c>
      <c r="AM188">
        <f>('broad money'!AM188/100)*nGDP!AM188</f>
        <v>3651635890.7672267</v>
      </c>
      <c r="AN188">
        <f>('broad money'!AN188/100)*nGDP!AN188</f>
        <v>3931984395.3186002</v>
      </c>
      <c r="AO188">
        <f>('broad money'!AO188/100)*nGDP!AO188</f>
        <v>4249394018.205471</v>
      </c>
      <c r="AP188">
        <f>('broad money'!AP188/100)*nGDP!AP188</f>
        <v>5290431729.5188551</v>
      </c>
      <c r="AQ188">
        <f>('broad money'!AQ188/100)*nGDP!AQ188</f>
        <v>5542795838.7516232</v>
      </c>
      <c r="AR188">
        <f>('broad money'!AR188/100)*nGDP!AR188</f>
        <v>5897162548.7646284</v>
      </c>
      <c r="AS188">
        <f>('broad money'!AS188/100)*nGDP!AS188</f>
        <v>6252410923.2769766</v>
      </c>
      <c r="AT188">
        <f>('broad money'!AT188/100)*nGDP!AT188</f>
        <v>6927924577.3732319</v>
      </c>
      <c r="AU188">
        <f>('broad money'!AU188/100)*nGDP!AU188</f>
        <v>7312769830.949296</v>
      </c>
      <c r="AV188">
        <f>('broad money'!AV188/100)*nGDP!AV188</f>
        <v>7489914174.2522669</v>
      </c>
      <c r="AW188">
        <f>('broad money'!AW188/100)*nGDP!AW188</f>
        <v>7795568270.4811296</v>
      </c>
      <c r="AX188">
        <f>('broad money'!AX188/100)*nGDP!AX188</f>
        <v>9483625487.646307</v>
      </c>
      <c r="AY188">
        <f>('broad money'!AY188/100)*nGDP!AY188</f>
        <v>11802356306.892059</v>
      </c>
      <c r="AZ188">
        <f>('broad money'!AZ188/100)*nGDP!AZ188</f>
        <v>15894255544.863472</v>
      </c>
      <c r="BA188">
        <f>('broad money'!BA188/100)*nGDP!BA188</f>
        <v>19592244473.341965</v>
      </c>
      <c r="BB188">
        <f>('broad money'!BB188/100)*nGDP!BB188</f>
        <v>20519937068.920696</v>
      </c>
      <c r="BC188">
        <f>('broad money'!BC188/100)*nGDP!BC188</f>
        <v>22847327591.677505</v>
      </c>
      <c r="BD188">
        <f>('broad money'!BD188/100)*nGDP!BD188</f>
        <v>25630394015.604668</v>
      </c>
      <c r="BE188">
        <f>('broad money'!BE188/100)*nGDP!BE188</f>
        <v>28379770353.706108</v>
      </c>
      <c r="BF188">
        <f>('broad money'!BF188/100)*nGDP!BF188</f>
        <v>30787880704.811485</v>
      </c>
      <c r="BG188">
        <f>('broad money'!BG188/100)*nGDP!BG188</f>
        <v>34491465188.556618</v>
      </c>
      <c r="BH188">
        <f>('broad money'!BH188/100)*nGDP!BH188</f>
        <v>39392731487.646347</v>
      </c>
      <c r="BI188">
        <f>('broad money'!BI188/100)*nGDP!BI188</f>
        <v>40113962954.486343</v>
      </c>
      <c r="BJ188">
        <f>('broad money'!BJ188/100)*nGDP!BJ188</f>
        <v>41791417425.227524</v>
      </c>
      <c r="BK188">
        <f>('broad money'!BK188/100)*nGDP!BK188</f>
        <v>0</v>
      </c>
      <c r="BL188">
        <f>('broad money'!BL188/100)*nGDP!BL188</f>
        <v>0</v>
      </c>
      <c r="BM188">
        <f>('broad money'!BM188/100)*nGDP!BM188</f>
        <v>0</v>
      </c>
      <c r="BN188">
        <f>('broad money'!BN188/100)*nGDP!BN188</f>
        <v>0</v>
      </c>
      <c r="BO188">
        <f>('broad money'!BO188/100)*nGDP!BO188</f>
        <v>0</v>
      </c>
      <c r="BP188">
        <f>('broad money'!BP188/100)*nGDP!BP188</f>
        <v>0</v>
      </c>
      <c r="BQ188">
        <f>('broad money'!BQ188/100)*nGDP!BQ188</f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f>('broad money'!E189/100)*nGDP!E189</f>
        <v>0</v>
      </c>
      <c r="F189">
        <f>('broad money'!F189/100)*nGDP!F189</f>
        <v>0</v>
      </c>
      <c r="G189">
        <f>('broad money'!G189/100)*nGDP!G189</f>
        <v>0</v>
      </c>
      <c r="H189">
        <f>('broad money'!H189/100)*nGDP!H189</f>
        <v>0</v>
      </c>
      <c r="I189">
        <f>('broad money'!I189/100)*nGDP!I189</f>
        <v>0</v>
      </c>
      <c r="J189">
        <f>('broad money'!J189/100)*nGDP!J189</f>
        <v>0</v>
      </c>
      <c r="K189">
        <f>('broad money'!K189/100)*nGDP!K189</f>
        <v>0</v>
      </c>
      <c r="L189">
        <f>('broad money'!L189/100)*nGDP!L189</f>
        <v>0</v>
      </c>
      <c r="M189">
        <f>('broad money'!M189/100)*nGDP!M189</f>
        <v>0</v>
      </c>
      <c r="N189">
        <f>('broad money'!N189/100)*nGDP!N189</f>
        <v>0</v>
      </c>
      <c r="O189">
        <f>('broad money'!O189/100)*nGDP!O189</f>
        <v>0</v>
      </c>
      <c r="P189">
        <f>('broad money'!P189/100)*nGDP!P189</f>
        <v>0</v>
      </c>
      <c r="Q189">
        <f>('broad money'!Q189/100)*nGDP!Q189</f>
        <v>0</v>
      </c>
      <c r="R189">
        <f>('broad money'!R189/100)*nGDP!R189</f>
        <v>0</v>
      </c>
      <c r="S189">
        <f>('broad money'!S189/100)*nGDP!S189</f>
        <v>0</v>
      </c>
      <c r="T189">
        <f>('broad money'!T189/100)*nGDP!T189</f>
        <v>0</v>
      </c>
      <c r="U189">
        <f>('broad money'!U189/100)*nGDP!U189</f>
        <v>0</v>
      </c>
      <c r="V189">
        <f>('broad money'!V189/100)*nGDP!V189</f>
        <v>0</v>
      </c>
      <c r="W189">
        <f>('broad money'!W189/100)*nGDP!W189</f>
        <v>0</v>
      </c>
      <c r="X189">
        <f>('broad money'!X189/100)*nGDP!X189</f>
        <v>0</v>
      </c>
      <c r="Y189">
        <f>('broad money'!Y189/100)*nGDP!Y189</f>
        <v>0</v>
      </c>
      <c r="Z189">
        <f>('broad money'!Z189/100)*nGDP!Z189</f>
        <v>0</v>
      </c>
      <c r="AA189">
        <f>('broad money'!AA189/100)*nGDP!AA189</f>
        <v>0</v>
      </c>
      <c r="AB189">
        <f>('broad money'!AB189/100)*nGDP!AB189</f>
        <v>0</v>
      </c>
      <c r="AC189">
        <f>('broad money'!AC189/100)*nGDP!AC189</f>
        <v>0</v>
      </c>
      <c r="AD189">
        <f>('broad money'!AD189/100)*nGDP!AD189</f>
        <v>0</v>
      </c>
      <c r="AE189">
        <f>('broad money'!AE189/100)*nGDP!AE189</f>
        <v>0</v>
      </c>
      <c r="AF189">
        <f>('broad money'!AF189/100)*nGDP!AF189</f>
        <v>0</v>
      </c>
      <c r="AG189">
        <f>('broad money'!AG189/100)*nGDP!AG189</f>
        <v>0</v>
      </c>
      <c r="AH189">
        <f>('broad money'!AH189/100)*nGDP!AH189</f>
        <v>0</v>
      </c>
      <c r="AI189">
        <f>('broad money'!AI189/100)*nGDP!AI189</f>
        <v>0</v>
      </c>
      <c r="AJ189">
        <f>('broad money'!AJ189/100)*nGDP!AJ189</f>
        <v>0</v>
      </c>
      <c r="AK189">
        <f>('broad money'!AK189/100)*nGDP!AK189</f>
        <v>0</v>
      </c>
      <c r="AL189">
        <f>('broad money'!AL189/100)*nGDP!AL189</f>
        <v>0</v>
      </c>
      <c r="AM189">
        <f>('broad money'!AM189/100)*nGDP!AM189</f>
        <v>0</v>
      </c>
      <c r="AN189">
        <f>('broad money'!AN189/100)*nGDP!AN189</f>
        <v>0</v>
      </c>
      <c r="AO189">
        <f>('broad money'!AO189/100)*nGDP!AO189</f>
        <v>0</v>
      </c>
      <c r="AP189">
        <f>('broad money'!AP189/100)*nGDP!AP189</f>
        <v>0</v>
      </c>
      <c r="AQ189">
        <f>('broad money'!AQ189/100)*nGDP!AQ189</f>
        <v>0</v>
      </c>
      <c r="AR189">
        <f>('broad money'!AR189/100)*nGDP!AR189</f>
        <v>0</v>
      </c>
      <c r="AS189">
        <f>('broad money'!AS189/100)*nGDP!AS189</f>
        <v>0</v>
      </c>
      <c r="AT189">
        <f>('broad money'!AT189/100)*nGDP!AT189</f>
        <v>0</v>
      </c>
      <c r="AU189">
        <f>('broad money'!AU189/100)*nGDP!AU189</f>
        <v>0</v>
      </c>
      <c r="AV189">
        <f>('broad money'!AV189/100)*nGDP!AV189</f>
        <v>0</v>
      </c>
      <c r="AW189">
        <f>('broad money'!AW189/100)*nGDP!AW189</f>
        <v>0</v>
      </c>
      <c r="AX189">
        <f>('broad money'!AX189/100)*nGDP!AX189</f>
        <v>0</v>
      </c>
      <c r="AY189">
        <f>('broad money'!AY189/100)*nGDP!AY189</f>
        <v>0</v>
      </c>
      <c r="AZ189">
        <f>('broad money'!AZ189/100)*nGDP!AZ189</f>
        <v>0</v>
      </c>
      <c r="BA189">
        <f>('broad money'!BA189/100)*nGDP!BA189</f>
        <v>0</v>
      </c>
      <c r="BB189">
        <f>('broad money'!BB189/100)*nGDP!BB189</f>
        <v>0</v>
      </c>
      <c r="BC189">
        <f>('broad money'!BC189/100)*nGDP!BC189</f>
        <v>0</v>
      </c>
      <c r="BD189">
        <f>('broad money'!BD189/100)*nGDP!BD189</f>
        <v>0</v>
      </c>
      <c r="BE189">
        <f>('broad money'!BE189/100)*nGDP!BE189</f>
        <v>0</v>
      </c>
      <c r="BF189">
        <f>('broad money'!BF189/100)*nGDP!BF189</f>
        <v>0</v>
      </c>
      <c r="BG189">
        <f>('broad money'!BG189/100)*nGDP!BG189</f>
        <v>0</v>
      </c>
      <c r="BH189">
        <f>('broad money'!BH189/100)*nGDP!BH189</f>
        <v>0</v>
      </c>
      <c r="BI189">
        <f>('broad money'!BI189/100)*nGDP!BI189</f>
        <v>0</v>
      </c>
      <c r="BJ189">
        <f>('broad money'!BJ189/100)*nGDP!BJ189</f>
        <v>0</v>
      </c>
      <c r="BK189">
        <f>('broad money'!BK189/100)*nGDP!BK189</f>
        <v>0</v>
      </c>
      <c r="BL189">
        <f>('broad money'!BL189/100)*nGDP!BL189</f>
        <v>0</v>
      </c>
      <c r="BM189">
        <f>('broad money'!BM189/100)*nGDP!BM189</f>
        <v>0</v>
      </c>
      <c r="BN189">
        <f>('broad money'!BN189/100)*nGDP!BN189</f>
        <v>0</v>
      </c>
      <c r="BO189">
        <f>('broad money'!BO189/100)*nGDP!BO189</f>
        <v>0</v>
      </c>
      <c r="BP189">
        <f>('broad money'!BP189/100)*nGDP!BP189</f>
        <v>0</v>
      </c>
      <c r="BQ189">
        <f>('broad money'!BQ189/100)*nGDP!BQ189</f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f>('broad money'!E190/100)*nGDP!E190</f>
        <v>1522889542.2091584</v>
      </c>
      <c r="F190">
        <f>('broad money'!F190/100)*nGDP!F190</f>
        <v>1462473750.5249877</v>
      </c>
      <c r="G190">
        <f>('broad money'!G190/100)*nGDP!G190</f>
        <v>1595212095.7580876</v>
      </c>
      <c r="H190">
        <f>('broad money'!H190/100)*nGDP!H190</f>
        <v>1863817723.6455264</v>
      </c>
      <c r="I190">
        <f>('broad money'!I190/100)*nGDP!I190</f>
        <v>2263628727.4254518</v>
      </c>
      <c r="J190">
        <f>('broad money'!J190/100)*nGDP!J190</f>
        <v>2532129357.4128489</v>
      </c>
      <c r="K190">
        <f>('broad money'!K190/100)*nGDP!K190</f>
        <v>3066988660.2267962</v>
      </c>
      <c r="L190">
        <f>('broad money'!L190/100)*nGDP!L190</f>
        <v>3167030659.3868132</v>
      </c>
      <c r="M190">
        <f>('broad money'!M190/100)*nGDP!M190</f>
        <v>3561465770.6845899</v>
      </c>
      <c r="N190">
        <f>('broad money'!N190/100)*nGDP!N190</f>
        <v>3901742965.1407013</v>
      </c>
      <c r="O190">
        <f>('broad money'!O190/100)*nGDP!O190</f>
        <v>4357853842.9231386</v>
      </c>
      <c r="P190">
        <f>('broad money'!P190/100)*nGDP!P190</f>
        <v>4957979840.4032125</v>
      </c>
      <c r="Q190">
        <f>('broad money'!Q190/100)*nGDP!Q190</f>
        <v>4775994489.4093294</v>
      </c>
      <c r="R190">
        <f>('broad money'!R190/100)*nGDP!R190</f>
        <v>2985169772.0609074</v>
      </c>
      <c r="S190">
        <f>('broad money'!S190/100)*nGDP!S190</f>
        <v>3149727272.7272706</v>
      </c>
      <c r="T190">
        <f>('broad money'!T190/100)*nGDP!T190</f>
        <v>3817939393.9394016</v>
      </c>
      <c r="U190">
        <f>('broad money'!U190/100)*nGDP!U190</f>
        <v>5047202020.202013</v>
      </c>
      <c r="V190">
        <f>('broad money'!V190/100)*nGDP!V190</f>
        <v>5953050505.0504999</v>
      </c>
      <c r="W190">
        <f>('broad money'!W190/100)*nGDP!W190</f>
        <v>7134282828.2828493</v>
      </c>
      <c r="X190">
        <f>('broad money'!X190/100)*nGDP!X190</f>
        <v>8496717171.7171488</v>
      </c>
      <c r="Y190">
        <f>('broad money'!Y190/100)*nGDP!Y190</f>
        <v>9830464646.4646168</v>
      </c>
      <c r="Z190">
        <f>('broad money'!Z190/100)*nGDP!Z190</f>
        <v>10963393939.393942</v>
      </c>
      <c r="AA190">
        <f>('broad money'!AA190/100)*nGDP!AA190</f>
        <v>12533886255.924147</v>
      </c>
      <c r="AB190">
        <f>('broad money'!AB190/100)*nGDP!AB190</f>
        <v>12589102362.204706</v>
      </c>
      <c r="AC190">
        <f>('broad money'!AC190/100)*nGDP!AC190</f>
        <v>12415575838.527763</v>
      </c>
      <c r="AD190">
        <f>('broad money'!AD190/100)*nGDP!AD190</f>
        <v>12663924802.110815</v>
      </c>
      <c r="AE190">
        <f>('broad money'!AE190/100)*nGDP!AE190</f>
        <v>13815393676.379442</v>
      </c>
      <c r="AF190">
        <f>('broad money'!AF190/100)*nGDP!AF190</f>
        <v>15111931255.461721</v>
      </c>
      <c r="AG190">
        <f>('broad money'!AG190/100)*nGDP!AG190</f>
        <v>15914411848.476217</v>
      </c>
      <c r="AH190">
        <f>('broad money'!AH190/100)*nGDP!AH190</f>
        <v>15659083363.245508</v>
      </c>
      <c r="AI190">
        <f>('broad money'!AI190/100)*nGDP!AI190</f>
        <v>15658921142.429741</v>
      </c>
      <c r="AJ190">
        <f>('broad money'!AJ190/100)*nGDP!AJ190</f>
        <v>17812616930.01302</v>
      </c>
      <c r="AK190">
        <f>('broad money'!AK190/100)*nGDP!AK190</f>
        <v>20790653380.341873</v>
      </c>
      <c r="AL190">
        <f>('broad money'!AL190/100)*nGDP!AL190</f>
        <v>23503451897.892193</v>
      </c>
      <c r="AM190">
        <f>('broad money'!AM190/100)*nGDP!AM190</f>
        <v>23746619749.716885</v>
      </c>
      <c r="AN190">
        <f>('broad money'!AN190/100)*nGDP!AN190</f>
        <v>26419649378.218697</v>
      </c>
      <c r="AO190">
        <f>('broad money'!AO190/100)*nGDP!AO190</f>
        <v>29153423154.027939</v>
      </c>
      <c r="AP190">
        <f>('broad money'!AP190/100)*nGDP!AP190</f>
        <v>30094891369.532574</v>
      </c>
      <c r="AQ190">
        <f>('broad money'!AQ190/100)*nGDP!AQ190</f>
        <v>29323651076.42141</v>
      </c>
      <c r="AR190">
        <f>('broad money'!AR190/100)*nGDP!AR190</f>
        <v>28225044164.419094</v>
      </c>
      <c r="AS190">
        <f>('broad money'!AS190/100)*nGDP!AS190</f>
        <v>28541696061.850666</v>
      </c>
      <c r="AT190">
        <f>('broad money'!AT190/100)*nGDP!AT190</f>
        <v>29023771899.690773</v>
      </c>
      <c r="AU190">
        <f>('broad money'!AU190/100)*nGDP!AU190</f>
        <v>32274121468.00914</v>
      </c>
      <c r="AV190">
        <f>('broad money'!AV190/100)*nGDP!AV190</f>
        <v>39992426156.735603</v>
      </c>
      <c r="AW190">
        <f>('broad money'!AW190/100)*nGDP!AW190</f>
        <v>48375091193.329964</v>
      </c>
      <c r="AX190">
        <f>('broad money'!AX190/100)*nGDP!AX190</f>
        <v>54600101756.13578</v>
      </c>
      <c r="AY190">
        <f>('broad money'!AY190/100)*nGDP!AY190</f>
        <v>77377899847.301666</v>
      </c>
      <c r="AZ190">
        <f>('broad money'!AZ190/100)*nGDP!AZ190</f>
        <v>89705958023.689407</v>
      </c>
      <c r="BA190">
        <f>('broad money'!BA190/100)*nGDP!BA190</f>
        <v>92637378526.376511</v>
      </c>
      <c r="BB190">
        <f>('broad money'!BB190/100)*nGDP!BB190</f>
        <v>86810743893.358292</v>
      </c>
      <c r="BC190">
        <f>('broad money'!BC190/100)*nGDP!BC190</f>
        <v>93034671807.674438</v>
      </c>
      <c r="BD190">
        <f>('broad money'!BD190/100)*nGDP!BD190</f>
        <v>102735738734.36772</v>
      </c>
      <c r="BE190">
        <f>('broad money'!BE190/100)*nGDP!BE190</f>
        <v>115515270852.84724</v>
      </c>
      <c r="BF190">
        <f>('broad money'!BF190/100)*nGDP!BF190</f>
        <v>120789593338.8765</v>
      </c>
      <c r="BG190">
        <f>('broad money'!BG190/100)*nGDP!BG190</f>
        <v>126645858534.12657</v>
      </c>
      <c r="BH190">
        <f>('broad money'!BH190/100)*nGDP!BH190</f>
        <v>144266858062.13611</v>
      </c>
      <c r="BI190">
        <f>('broad money'!BI190/100)*nGDP!BI190</f>
        <v>159337556311.1676</v>
      </c>
      <c r="BJ190">
        <f>('broad money'!BJ190/100)*nGDP!BJ190</f>
        <v>174377800934.63867</v>
      </c>
      <c r="BK190">
        <f>('broad money'!BK190/100)*nGDP!BK190</f>
        <v>182420576255.47412</v>
      </c>
      <c r="BL190">
        <f>('broad money'!BL190/100)*nGDP!BL190</f>
        <v>164252972292.45886</v>
      </c>
      <c r="BM190">
        <f>('broad money'!BM190/100)*nGDP!BM190</f>
        <v>163811237781.69888</v>
      </c>
      <c r="BN190">
        <f>('broad money'!BN190/100)*nGDP!BN190</f>
        <v>178657952018.95187</v>
      </c>
      <c r="BO190">
        <f>('broad money'!BO190/100)*nGDP!BO190</f>
        <v>172909362078.52707</v>
      </c>
      <c r="BP190">
        <f>('broad money'!BP190/100)*nGDP!BP190</f>
        <v>143855141074.6163</v>
      </c>
      <c r="BQ190">
        <f>('broad money'!BQ190/100)*nGDP!BQ190</f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f>('broad money'!E191/100)*nGDP!E191</f>
        <v>70300000.000000104</v>
      </c>
      <c r="F191">
        <f>('broad money'!F191/100)*nGDP!F191</f>
        <v>75300000.00000006</v>
      </c>
      <c r="G191">
        <f>('broad money'!G191/100)*nGDP!G191</f>
        <v>86899999.999999776</v>
      </c>
      <c r="H191">
        <f>('broad money'!H191/100)*nGDP!H191</f>
        <v>110700000.00000001</v>
      </c>
      <c r="I191">
        <f>('broad money'!I191/100)*nGDP!I191</f>
        <v>104899999.99999997</v>
      </c>
      <c r="J191">
        <f>('broad money'!J191/100)*nGDP!J191</f>
        <v>124700000.00000042</v>
      </c>
      <c r="K191">
        <f>('broad money'!K191/100)*nGDP!K191</f>
        <v>148899999.9999997</v>
      </c>
      <c r="L191">
        <f>('broad money'!L191/100)*nGDP!L191</f>
        <v>180699999.99999997</v>
      </c>
      <c r="M191">
        <f>('broad money'!M191/100)*nGDP!M191</f>
        <v>206500000.00000051</v>
      </c>
      <c r="N191">
        <f>('broad money'!N191/100)*nGDP!N191</f>
        <v>196499999.99999985</v>
      </c>
      <c r="O191">
        <f>('broad money'!O191/100)*nGDP!O191</f>
        <v>256299999.99999958</v>
      </c>
      <c r="P191">
        <f>('broad money'!P191/100)*nGDP!P191</f>
        <v>302199999.99999976</v>
      </c>
      <c r="Q191">
        <f>('broad money'!Q191/100)*nGDP!Q191</f>
        <v>392899999.99999934</v>
      </c>
      <c r="R191">
        <f>('broad money'!R191/100)*nGDP!R191</f>
        <v>444500000.00000089</v>
      </c>
      <c r="S191">
        <f>('broad money'!S191/100)*nGDP!S191</f>
        <v>530800000.00000024</v>
      </c>
      <c r="T191">
        <f>('broad money'!T191/100)*nGDP!T191</f>
        <v>646099999.99999905</v>
      </c>
      <c r="U191">
        <f>('broad money'!U191/100)*nGDP!U191</f>
        <v>690600000.00000024</v>
      </c>
      <c r="V191">
        <f>('broad money'!V191/100)*nGDP!V191</f>
        <v>800300000.00000119</v>
      </c>
      <c r="W191">
        <f>('broad money'!W191/100)*nGDP!W191</f>
        <v>954700000</v>
      </c>
      <c r="X191">
        <f>('broad money'!X191/100)*nGDP!X191</f>
        <v>1175599999.9999995</v>
      </c>
      <c r="Y191">
        <f>('broad money'!Y191/100)*nGDP!Y191</f>
        <v>1470899999.9999995</v>
      </c>
      <c r="Z191">
        <f>('broad money'!Z191/100)*nGDP!Z191</f>
        <v>1749400000.0000002</v>
      </c>
      <c r="AA191">
        <f>('broad money'!AA191/100)*nGDP!AA191</f>
        <v>1969599999.9999998</v>
      </c>
      <c r="AB191">
        <f>('broad money'!AB191/100)*nGDP!AB191</f>
        <v>2011299999.9999983</v>
      </c>
      <c r="AC191">
        <f>('broad money'!AC191/100)*nGDP!AC191</f>
        <v>2158400000.0000029</v>
      </c>
      <c r="AD191">
        <f>('broad money'!AD191/100)*nGDP!AD191</f>
        <v>2270100000.0000014</v>
      </c>
      <c r="AE191">
        <f>('broad money'!AE191/100)*nGDP!AE191</f>
        <v>2395999999.9999976</v>
      </c>
      <c r="AF191">
        <f>('broad money'!AF191/100)*nGDP!AF191</f>
        <v>2312999999.999999</v>
      </c>
      <c r="AG191">
        <f>('broad money'!AG191/100)*nGDP!AG191</f>
        <v>1691100000.0000021</v>
      </c>
      <c r="AH191">
        <f>('broad money'!AH191/100)*nGDP!AH191</f>
        <v>1656199999.9999998</v>
      </c>
      <c r="AI191">
        <f>('broad money'!AI191/100)*nGDP!AI191</f>
        <v>2263200000</v>
      </c>
      <c r="AJ191">
        <f>('broad money'!AJ191/100)*nGDP!AJ191</f>
        <v>2991515000.000001</v>
      </c>
      <c r="AK191">
        <f>('broad money'!AK191/100)*nGDP!AK191</f>
        <v>3756300000.0000005</v>
      </c>
      <c r="AL191">
        <f>('broad money'!AL191/100)*nGDP!AL191</f>
        <v>4467731999.9999981</v>
      </c>
      <c r="AM191">
        <f>('broad money'!AM191/100)*nGDP!AM191</f>
        <v>5171670999.9999962</v>
      </c>
      <c r="AN191">
        <f>('broad money'!AN191/100)*nGDP!AN191</f>
        <v>5604375999.9999962</v>
      </c>
      <c r="AO191">
        <f>('broad money'!AO191/100)*nGDP!AO191</f>
        <v>6014004097.000001</v>
      </c>
      <c r="AP191">
        <f>('broad money'!AP191/100)*nGDP!AP191</f>
        <v>6840129232.0000019</v>
      </c>
      <c r="AQ191">
        <f>('broad money'!AQ191/100)*nGDP!AQ191</f>
        <v>7901987361.9999981</v>
      </c>
      <c r="AR191">
        <f>('broad money'!AR191/100)*nGDP!AR191</f>
        <v>8570865962.9999962</v>
      </c>
      <c r="AS191">
        <f>('broad money'!AS191/100)*nGDP!AS191</f>
        <v>9365085566</v>
      </c>
      <c r="AT191">
        <f>('broad money'!AT191/100)*nGDP!AT191</f>
        <v>10103972858.000006</v>
      </c>
      <c r="AU191">
        <f>('broad money'!AU191/100)*nGDP!AU191</f>
        <v>9931461906.0500011</v>
      </c>
      <c r="AV191">
        <f>('broad money'!AV191/100)*nGDP!AV191</f>
        <v>10281188899.289999</v>
      </c>
      <c r="AW191">
        <f>('broad money'!AW191/100)*nGDP!AW191</f>
        <v>11108353423.059999</v>
      </c>
      <c r="AX191">
        <f>('broad money'!AX191/100)*nGDP!AX191</f>
        <v>12060001584.299997</v>
      </c>
      <c r="AY191">
        <f>('broad money'!AY191/100)*nGDP!AY191</f>
        <v>14746612309.329996</v>
      </c>
      <c r="AZ191">
        <f>('broad money'!AZ191/100)*nGDP!AZ191</f>
        <v>17106159131.238607</v>
      </c>
      <c r="BA191">
        <f>('broad money'!BA191/100)*nGDP!BA191</f>
        <v>19600780799.424393</v>
      </c>
      <c r="BB191">
        <f>('broad money'!BB191/100)*nGDP!BB191</f>
        <v>0</v>
      </c>
      <c r="BC191">
        <f>('broad money'!BC191/100)*nGDP!BC191</f>
        <v>0</v>
      </c>
      <c r="BD191">
        <f>('broad money'!BD191/100)*nGDP!BD191</f>
        <v>0</v>
      </c>
      <c r="BE191">
        <f>('broad money'!BE191/100)*nGDP!BE191</f>
        <v>0</v>
      </c>
      <c r="BF191">
        <f>('broad money'!BF191/100)*nGDP!BF191</f>
        <v>0</v>
      </c>
      <c r="BG191">
        <f>('broad money'!BG191/100)*nGDP!BG191</f>
        <v>0</v>
      </c>
      <c r="BH191">
        <f>('broad money'!BH191/100)*nGDP!BH191</f>
        <v>0</v>
      </c>
      <c r="BI191">
        <f>('broad money'!BI191/100)*nGDP!BI191</f>
        <v>0</v>
      </c>
      <c r="BJ191">
        <f>('broad money'!BJ191/100)*nGDP!BJ191</f>
        <v>0</v>
      </c>
      <c r="BK191">
        <f>('broad money'!BK191/100)*nGDP!BK191</f>
        <v>0</v>
      </c>
      <c r="BL191">
        <f>('broad money'!BL191/100)*nGDP!BL191</f>
        <v>0</v>
      </c>
      <c r="BM191">
        <f>('broad money'!BM191/100)*nGDP!BM191</f>
        <v>0</v>
      </c>
      <c r="BN191">
        <f>('broad money'!BN191/100)*nGDP!BN191</f>
        <v>0</v>
      </c>
      <c r="BO191">
        <f>('broad money'!BO191/100)*nGDP!BO191</f>
        <v>0</v>
      </c>
      <c r="BP191">
        <f>('broad money'!BP191/100)*nGDP!BP191</f>
        <v>0</v>
      </c>
      <c r="BQ191">
        <f>('broad money'!BQ191/100)*nGDP!BQ191</f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f>('broad money'!E192/100)*nGDP!E192</f>
        <v>421258280.17885602</v>
      </c>
      <c r="F192">
        <f>('broad money'!F192/100)*nGDP!F192</f>
        <v>510876320.71354705</v>
      </c>
      <c r="G192">
        <f>('broad money'!G192/100)*nGDP!G192</f>
        <v>581655481.00602615</v>
      </c>
      <c r="H192">
        <f>('broad money'!H192/100)*nGDP!H192</f>
        <v>674869500.39801836</v>
      </c>
      <c r="I192">
        <f>('broad money'!I192/100)*nGDP!I192</f>
        <v>846383296.07928121</v>
      </c>
      <c r="J192">
        <f>('broad money'!J192/100)*nGDP!J192</f>
        <v>1043997017.1903033</v>
      </c>
      <c r="K192">
        <f>('broad money'!K192/100)*nGDP!K192</f>
        <v>1189410887.4418097</v>
      </c>
      <c r="L192">
        <f>('broad money'!L192/100)*nGDP!L192</f>
        <v>1147170643.0485628</v>
      </c>
      <c r="M192">
        <f>('broad money'!M192/100)*nGDP!M192</f>
        <v>958656330.77412784</v>
      </c>
      <c r="N192">
        <f>('broad money'!N192/100)*nGDP!N192</f>
        <v>1085271317.8574994</v>
      </c>
      <c r="O192">
        <f>('broad money'!O192/100)*nGDP!O192</f>
        <v>1483204134.405252</v>
      </c>
      <c r="P192">
        <f>('broad money'!P192/100)*nGDP!P192</f>
        <v>1604651162.8321648</v>
      </c>
      <c r="Q192">
        <f>('broad money'!Q192/100)*nGDP!Q192</f>
        <v>1989664082.7387524</v>
      </c>
      <c r="R192">
        <f>('broad money'!R192/100)*nGDP!R192</f>
        <v>2449612403.1640644</v>
      </c>
      <c r="S192">
        <f>('broad money'!S192/100)*nGDP!S192</f>
        <v>3273901808.8701301</v>
      </c>
      <c r="T192">
        <f>('broad money'!T192/100)*nGDP!T192</f>
        <v>3633811538.9260163</v>
      </c>
      <c r="U192">
        <f>('broad money'!U192/100)*nGDP!U192</f>
        <v>3262438907.7619781</v>
      </c>
      <c r="V192">
        <f>('broad money'!V192/100)*nGDP!V192</f>
        <v>2668729682.3206773</v>
      </c>
      <c r="W192">
        <f>('broad money'!W192/100)*nGDP!W192</f>
        <v>2315975068.5786014</v>
      </c>
      <c r="X192">
        <f>('broad money'!X192/100)*nGDP!X192</f>
        <v>3094087539.7439623</v>
      </c>
      <c r="Y192">
        <f>('broad money'!Y192/100)*nGDP!Y192</f>
        <v>4416745065.2390499</v>
      </c>
      <c r="Z192">
        <f>('broad money'!Z192/100)*nGDP!Z192</f>
        <v>5095686189.0983601</v>
      </c>
      <c r="AA192">
        <f>('broad money'!AA192/100)*nGDP!AA192</f>
        <v>5304868673.8758507</v>
      </c>
      <c r="AB192">
        <f>('broad money'!AB192/100)*nGDP!AB192</f>
        <v>4620313237.9415121</v>
      </c>
      <c r="AC192">
        <f>('broad money'!AC192/100)*nGDP!AC192</f>
        <v>4931790948.8093367</v>
      </c>
      <c r="AD192">
        <f>('broad money'!AD192/100)*nGDP!AD192</f>
        <v>3996722534.0816612</v>
      </c>
      <c r="AE192">
        <f>('broad money'!AE192/100)*nGDP!AE192</f>
        <v>4842487901.0575371</v>
      </c>
      <c r="AF192">
        <f>('broad money'!AF192/100)*nGDP!AF192</f>
        <v>8284793347.5226555</v>
      </c>
      <c r="AG192">
        <f>('broad money'!AG192/100)*nGDP!AG192</f>
        <v>4022371600.0000067</v>
      </c>
      <c r="AH192">
        <f>('broad money'!AH192/100)*nGDP!AH192</f>
        <v>5046179502.4875774</v>
      </c>
      <c r="AI192">
        <f>('broad money'!AI192/100)*nGDP!AI192</f>
        <v>6355105314.0096636</v>
      </c>
      <c r="AJ192">
        <f>('broad money'!AJ192/100)*nGDP!AJ192</f>
        <v>5590692891.1171103</v>
      </c>
      <c r="AK192">
        <f>('broad money'!AK192/100)*nGDP!AK192</f>
        <v>6545025591.8106461</v>
      </c>
      <c r="AL192">
        <f>('broad money'!AL192/100)*nGDP!AL192</f>
        <v>7068372630.8380814</v>
      </c>
      <c r="AM192">
        <f>('broad money'!AM192/100)*nGDP!AM192</f>
        <v>8783600437.0788498</v>
      </c>
      <c r="AN192">
        <f>('broad money'!AN192/100)*nGDP!AN192</f>
        <v>11055058072.524168</v>
      </c>
      <c r="AO192">
        <f>('broad money'!AO192/100)*nGDP!AO192</f>
        <v>13945361202.786934</v>
      </c>
      <c r="AP192">
        <f>('broad money'!AP192/100)*nGDP!AP192</f>
        <v>16802402402.402391</v>
      </c>
      <c r="AQ192">
        <f>('broad money'!AQ192/100)*nGDP!AQ192</f>
        <v>17927732641.496571</v>
      </c>
      <c r="AR192">
        <f>('broad money'!AR192/100)*nGDP!AR192</f>
        <v>17765519279.066341</v>
      </c>
      <c r="AS192">
        <f>('broad money'!AS192/100)*nGDP!AS192</f>
        <v>17160155305.30961</v>
      </c>
      <c r="AT192">
        <f>('broad money'!AT192/100)*nGDP!AT192</f>
        <v>17167391143.720411</v>
      </c>
      <c r="AU192">
        <f>('broad money'!AU192/100)*nGDP!AU192</f>
        <v>17861800454.714748</v>
      </c>
      <c r="AV192">
        <f>('broad money'!AV192/100)*nGDP!AV192</f>
        <v>17673542600.62521</v>
      </c>
      <c r="AW192">
        <f>('broad money'!AW192/100)*nGDP!AW192</f>
        <v>18599305335.156761</v>
      </c>
      <c r="AX192">
        <f>('broad money'!AX192/100)*nGDP!AX192</f>
        <v>22552501179.603657</v>
      </c>
      <c r="AY192">
        <f>('broad money'!AY192/100)*nGDP!AY192</f>
        <v>24531336283.723549</v>
      </c>
      <c r="AZ192">
        <f>('broad money'!AZ192/100)*nGDP!AZ192</f>
        <v>33221639634.679878</v>
      </c>
      <c r="BA192">
        <f>('broad money'!BA192/100)*nGDP!BA192</f>
        <v>43615256356.619301</v>
      </c>
      <c r="BB192">
        <f>('broad money'!BB192/100)*nGDP!BB192</f>
        <v>44301986760.623001</v>
      </c>
      <c r="BC192">
        <f>('broad money'!BC192/100)*nGDP!BC192</f>
        <v>57180879922.785332</v>
      </c>
      <c r="BD192">
        <f>('broad money'!BD192/100)*nGDP!BD192</f>
        <v>65539328942.697327</v>
      </c>
      <c r="BE192">
        <f>('broad money'!BE192/100)*nGDP!BE192</f>
        <v>78709950038.238586</v>
      </c>
      <c r="BF192">
        <f>('broad money'!BF192/100)*nGDP!BF192</f>
        <v>89498288860.004745</v>
      </c>
      <c r="BG192">
        <f>('broad money'!BG192/100)*nGDP!BG192</f>
        <v>90511253847.523422</v>
      </c>
      <c r="BH192">
        <f>('broad money'!BH192/100)*nGDP!BH192</f>
        <v>91496671099.574295</v>
      </c>
      <c r="BI192">
        <f>('broad money'!BI192/100)*nGDP!BI192</f>
        <v>88708297022.315231</v>
      </c>
      <c r="BJ192">
        <f>('broad money'!BJ192/100)*nGDP!BJ192</f>
        <v>100393679054.16502</v>
      </c>
      <c r="BK192">
        <f>('broad money'!BK192/100)*nGDP!BK192</f>
        <v>105007283403.01149</v>
      </c>
      <c r="BL192">
        <f>('broad money'!BL192/100)*nGDP!BL192</f>
        <v>112025367638.89882</v>
      </c>
      <c r="BM192">
        <f>('broad money'!BM192/100)*nGDP!BM192</f>
        <v>147912529933.0589</v>
      </c>
      <c r="BN192">
        <f>('broad money'!BN192/100)*nGDP!BN192</f>
        <v>137051132607.88351</v>
      </c>
      <c r="BO192">
        <f>('broad money'!BO192/100)*nGDP!BO192</f>
        <v>151585903220.2352</v>
      </c>
      <c r="BP192">
        <f>('broad money'!BP192/100)*nGDP!BP192</f>
        <v>0</v>
      </c>
      <c r="BQ192">
        <f>('broad money'!BQ192/100)*nGDP!BQ192</f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f>('broad money'!E193/100)*nGDP!E193</f>
        <v>1349678758.9863598</v>
      </c>
      <c r="F193">
        <f>('broad money'!F193/100)*nGDP!F193</f>
        <v>1669803633.4689415</v>
      </c>
      <c r="G193">
        <f>('broad money'!G193/100)*nGDP!G193</f>
        <v>1083841311.2966919</v>
      </c>
      <c r="H193">
        <f>('broad money'!H193/100)*nGDP!H193</f>
        <v>1174016212.56831</v>
      </c>
      <c r="I193">
        <f>('broad money'!I193/100)*nGDP!I193</f>
        <v>1212606524.7453489</v>
      </c>
      <c r="J193">
        <f>('broad money'!J193/100)*nGDP!J193</f>
        <v>1290400808.559767</v>
      </c>
      <c r="K193">
        <f>('broad money'!K193/100)*nGDP!K193</f>
        <v>1492923076.9230781</v>
      </c>
      <c r="L193">
        <f>('broad money'!L193/100)*nGDP!L193</f>
        <v>1811487179.4871838</v>
      </c>
      <c r="M193">
        <f>('broad money'!M193/100)*nGDP!M193</f>
        <v>2002410256.4102607</v>
      </c>
      <c r="N193">
        <f>('broad money'!N193/100)*nGDP!N193</f>
        <v>2229871794.8717947</v>
      </c>
      <c r="O193">
        <f>('broad money'!O193/100)*nGDP!O193</f>
        <v>1658082600.1168602</v>
      </c>
      <c r="P193">
        <f>('broad money'!P193/100)*nGDP!P193</f>
        <v>1761880358.9963994</v>
      </c>
      <c r="Q193">
        <f>('broad money'!Q193/100)*nGDP!Q193</f>
        <v>1934967149.7842219</v>
      </c>
      <c r="R193">
        <f>('broad money'!R193/100)*nGDP!R193</f>
        <v>2361120752.3426609</v>
      </c>
      <c r="S193">
        <f>('broad money'!S193/100)*nGDP!S193</f>
        <v>2733344382.4466391</v>
      </c>
      <c r="T193">
        <f>('broad money'!T193/100)*nGDP!T193</f>
        <v>2913092068.0472994</v>
      </c>
      <c r="U193">
        <f>('broad money'!U193/100)*nGDP!U193</f>
        <v>3633852481.9972525</v>
      </c>
      <c r="V193">
        <f>('broad money'!V193/100)*nGDP!V193</f>
        <v>4694707763.5902472</v>
      </c>
      <c r="W193">
        <f>('broad money'!W193/100)*nGDP!W193</f>
        <v>5862329443.8943014</v>
      </c>
      <c r="X193">
        <f>('broad money'!X193/100)*nGDP!X193</f>
        <v>6581127881.2071829</v>
      </c>
      <c r="Y193">
        <f>('broad money'!Y193/100)*nGDP!Y193</f>
        <v>7796355236.0781231</v>
      </c>
      <c r="Z193">
        <f>('broad money'!Z193/100)*nGDP!Z193</f>
        <v>8704664130.6893463</v>
      </c>
      <c r="AA193">
        <f>('broad money'!AA193/100)*nGDP!AA193</f>
        <v>9540562060.8899403</v>
      </c>
      <c r="AB193">
        <f>('broad money'!AB193/100)*nGDP!AB193</f>
        <v>11216950814.098808</v>
      </c>
      <c r="AC193">
        <f>('broad money'!AC193/100)*nGDP!AC193</f>
        <v>8804435648.554388</v>
      </c>
      <c r="AD193">
        <f>('broad money'!AD193/100)*nGDP!AD193</f>
        <v>8885369011.8663883</v>
      </c>
      <c r="AE193">
        <f>('broad money'!AE193/100)*nGDP!AE193</f>
        <v>8247239005.9239006</v>
      </c>
      <c r="AF193">
        <f>('broad money'!AF193/100)*nGDP!AF193</f>
        <v>9128406589.466238</v>
      </c>
      <c r="AG193">
        <f>('broad money'!AG193/100)*nGDP!AG193</f>
        <v>10970631213.801592</v>
      </c>
      <c r="AH193">
        <f>('broad money'!AH193/100)*nGDP!AH193</f>
        <v>13866287694.401207</v>
      </c>
      <c r="AI193">
        <f>('broad money'!AI193/100)*nGDP!AI193</f>
        <v>15175195903.004858</v>
      </c>
      <c r="AJ193">
        <f>('broad money'!AJ193/100)*nGDP!AJ193</f>
        <v>15804123152.705601</v>
      </c>
      <c r="AK193">
        <f>('broad money'!AK193/100)*nGDP!AK193</f>
        <v>19253587615.039711</v>
      </c>
      <c r="AL193">
        <f>('broad money'!AL193/100)*nGDP!AL193</f>
        <v>23210349086.841999</v>
      </c>
      <c r="AM193">
        <f>('broad money'!AM193/100)*nGDP!AM193</f>
        <v>30198014798.483105</v>
      </c>
      <c r="AN193">
        <f>('broad money'!AN193/100)*nGDP!AN193</f>
        <v>38429767959.024773</v>
      </c>
      <c r="AO193">
        <f>('broad money'!AO193/100)*nGDP!AO193</f>
        <v>46639889228.374901</v>
      </c>
      <c r="AP193">
        <f>('broad money'!AP193/100)*nGDP!AP193</f>
        <v>51076463918.790031</v>
      </c>
      <c r="AQ193">
        <f>('broad money'!AQ193/100)*nGDP!AQ193</f>
        <v>39962829869.623314</v>
      </c>
      <c r="AR193">
        <f>('broad money'!AR193/100)*nGDP!AR193</f>
        <v>48865200713.970932</v>
      </c>
      <c r="AS193">
        <f>('broad money'!AS193/100)*nGDP!AS193</f>
        <v>46732289032.579239</v>
      </c>
      <c r="AT193">
        <f>('broad money'!AT193/100)*nGDP!AT193</f>
        <v>44544306807.2024</v>
      </c>
      <c r="AU193">
        <f>('broad money'!AU193/100)*nGDP!AU193</f>
        <v>48404723622.506371</v>
      </c>
      <c r="AV193">
        <f>('broad money'!AV193/100)*nGDP!AV193</f>
        <v>48058786287.228256</v>
      </c>
      <c r="AW193">
        <f>('broad money'!AW193/100)*nGDP!AW193</f>
        <v>51468369198.33857</v>
      </c>
      <c r="AX193">
        <f>('broad money'!AX193/100)*nGDP!AX193</f>
        <v>55942707734.075073</v>
      </c>
      <c r="AY193">
        <f>('broad money'!AY193/100)*nGDP!AY193</f>
        <v>74138935165.784058</v>
      </c>
      <c r="AZ193">
        <f>('broad money'!AZ193/100)*nGDP!AZ193</f>
        <v>90356859207.934464</v>
      </c>
      <c r="BA193">
        <f>('broad money'!BA193/100)*nGDP!BA193</f>
        <v>103523719220.19846</v>
      </c>
      <c r="BB193">
        <f>('broad money'!BB193/100)*nGDP!BB193</f>
        <v>104549451331.96495</v>
      </c>
      <c r="BC193">
        <f>('broad money'!BC193/100)*nGDP!BC193</f>
        <v>122547848916.16051</v>
      </c>
      <c r="BD193">
        <f>('broad money'!BD193/100)*nGDP!BD193</f>
        <v>134403894895.51082</v>
      </c>
      <c r="BE193">
        <f>('broad money'!BE193/100)*nGDP!BE193</f>
        <v>147474336708.65546</v>
      </c>
      <c r="BF193">
        <f>('broad money'!BF193/100)*nGDP!BF193</f>
        <v>189751005121.08981</v>
      </c>
      <c r="BG193">
        <f>('broad money'!BG193/100)*nGDP!BG193</f>
        <v>203985061316.14185</v>
      </c>
      <c r="BH193">
        <f>('broad money'!BH193/100)*nGDP!BH193</f>
        <v>217320882051.85712</v>
      </c>
      <c r="BI193">
        <f>('broad money'!BI193/100)*nGDP!BI193</f>
        <v>235964063580.48923</v>
      </c>
      <c r="BJ193">
        <f>('broad money'!BJ193/100)*nGDP!BJ193</f>
        <v>247732686837.6283</v>
      </c>
      <c r="BK193">
        <f>('broad money'!BK193/100)*nGDP!BK193</f>
        <v>258449888709.0687</v>
      </c>
      <c r="BL193">
        <f>('broad money'!BL193/100)*nGDP!BL193</f>
        <v>288636084492.11023</v>
      </c>
      <c r="BM193">
        <f>('broad money'!BM193/100)*nGDP!BM193</f>
        <v>327350534893.03278</v>
      </c>
      <c r="BN193">
        <f>('broad money'!BN193/100)*nGDP!BN193</f>
        <v>356125676419.64117</v>
      </c>
      <c r="BO193">
        <f>('broad money'!BO193/100)*nGDP!BO193</f>
        <v>347161303666.40234</v>
      </c>
      <c r="BP193">
        <f>('broad money'!BP193/100)*nGDP!BP193</f>
        <v>0</v>
      </c>
      <c r="BQ193">
        <f>('broad money'!BQ193/100)*nGDP!BQ193</f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f>('broad money'!E194/100)*nGDP!E194</f>
        <v>0</v>
      </c>
      <c r="F194">
        <f>('broad money'!F194/100)*nGDP!F194</f>
        <v>0</v>
      </c>
      <c r="G194">
        <f>('broad money'!G194/100)*nGDP!G194</f>
        <v>0</v>
      </c>
      <c r="H194">
        <f>('broad money'!H194/100)*nGDP!H194</f>
        <v>0</v>
      </c>
      <c r="I194">
        <f>('broad money'!I194/100)*nGDP!I194</f>
        <v>0</v>
      </c>
      <c r="J194">
        <f>('broad money'!J194/100)*nGDP!J194</f>
        <v>0</v>
      </c>
      <c r="K194">
        <f>('broad money'!K194/100)*nGDP!K194</f>
        <v>0</v>
      </c>
      <c r="L194">
        <f>('broad money'!L194/100)*nGDP!L194</f>
        <v>0</v>
      </c>
      <c r="M194">
        <f>('broad money'!M194/100)*nGDP!M194</f>
        <v>0</v>
      </c>
      <c r="N194">
        <f>('broad money'!N194/100)*nGDP!N194</f>
        <v>0</v>
      </c>
      <c r="O194">
        <f>('broad money'!O194/100)*nGDP!O194</f>
        <v>0</v>
      </c>
      <c r="P194">
        <f>('broad money'!P194/100)*nGDP!P194</f>
        <v>0</v>
      </c>
      <c r="Q194">
        <f>('broad money'!Q194/100)*nGDP!Q194</f>
        <v>0</v>
      </c>
      <c r="R194">
        <f>('broad money'!R194/100)*nGDP!R194</f>
        <v>0</v>
      </c>
      <c r="S194">
        <f>('broad money'!S194/100)*nGDP!S194</f>
        <v>0</v>
      </c>
      <c r="T194">
        <f>('broad money'!T194/100)*nGDP!T194</f>
        <v>0</v>
      </c>
      <c r="U194">
        <f>('broad money'!U194/100)*nGDP!U194</f>
        <v>0</v>
      </c>
      <c r="V194">
        <f>('broad money'!V194/100)*nGDP!V194</f>
        <v>0</v>
      </c>
      <c r="W194">
        <f>('broad money'!W194/100)*nGDP!W194</f>
        <v>0</v>
      </c>
      <c r="X194">
        <f>('broad money'!X194/100)*nGDP!X194</f>
        <v>0</v>
      </c>
      <c r="Y194">
        <f>('broad money'!Y194/100)*nGDP!Y194</f>
        <v>0</v>
      </c>
      <c r="Z194">
        <f>('broad money'!Z194/100)*nGDP!Z194</f>
        <v>0</v>
      </c>
      <c r="AA194">
        <f>('broad money'!AA194/100)*nGDP!AA194</f>
        <v>0</v>
      </c>
      <c r="AB194">
        <f>('broad money'!AB194/100)*nGDP!AB194</f>
        <v>0</v>
      </c>
      <c r="AC194">
        <f>('broad money'!AC194/100)*nGDP!AC194</f>
        <v>0</v>
      </c>
      <c r="AD194">
        <f>('broad money'!AD194/100)*nGDP!AD194</f>
        <v>0</v>
      </c>
      <c r="AE194">
        <f>('broad money'!AE194/100)*nGDP!AE194</f>
        <v>0</v>
      </c>
      <c r="AF194">
        <f>('broad money'!AF194/100)*nGDP!AF194</f>
        <v>0</v>
      </c>
      <c r="AG194">
        <f>('broad money'!AG194/100)*nGDP!AG194</f>
        <v>0</v>
      </c>
      <c r="AH194">
        <f>('broad money'!AH194/100)*nGDP!AH194</f>
        <v>0</v>
      </c>
      <c r="AI194">
        <f>('broad money'!AI194/100)*nGDP!AI194</f>
        <v>0</v>
      </c>
      <c r="AJ194">
        <f>('broad money'!AJ194/100)*nGDP!AJ194</f>
        <v>0</v>
      </c>
      <c r="AK194">
        <f>('broad money'!AK194/100)*nGDP!AK194</f>
        <v>0</v>
      </c>
      <c r="AL194">
        <f>('broad money'!AL194/100)*nGDP!AL194</f>
        <v>0</v>
      </c>
      <c r="AM194">
        <f>('broad money'!AM194/100)*nGDP!AM194</f>
        <v>0</v>
      </c>
      <c r="AN194">
        <f>('broad money'!AN194/100)*nGDP!AN194</f>
        <v>0</v>
      </c>
      <c r="AO194">
        <f>('broad money'!AO194/100)*nGDP!AO194</f>
        <v>0</v>
      </c>
      <c r="AP194">
        <f>('broad money'!AP194/100)*nGDP!AP194</f>
        <v>0</v>
      </c>
      <c r="AQ194">
        <f>('broad money'!AQ194/100)*nGDP!AQ194</f>
        <v>0</v>
      </c>
      <c r="AR194">
        <f>('broad money'!AR194/100)*nGDP!AR194</f>
        <v>0</v>
      </c>
      <c r="AS194">
        <f>('broad money'!AS194/100)*nGDP!AS194</f>
        <v>0</v>
      </c>
      <c r="AT194">
        <f>('broad money'!AT194/100)*nGDP!AT194</f>
        <v>0</v>
      </c>
      <c r="AU194">
        <f>('broad money'!AU194/100)*nGDP!AU194</f>
        <v>0</v>
      </c>
      <c r="AV194">
        <f>('broad money'!AV194/100)*nGDP!AV194</f>
        <v>0</v>
      </c>
      <c r="AW194">
        <f>('broad money'!AW194/100)*nGDP!AW194</f>
        <v>0</v>
      </c>
      <c r="AX194">
        <f>('broad money'!AX194/100)*nGDP!AX194</f>
        <v>0</v>
      </c>
      <c r="AY194">
        <f>('broad money'!AY194/100)*nGDP!AY194</f>
        <v>0</v>
      </c>
      <c r="AZ194">
        <f>('broad money'!AZ194/100)*nGDP!AZ194</f>
        <v>0</v>
      </c>
      <c r="BA194">
        <f>('broad money'!BA194/100)*nGDP!BA194</f>
        <v>0</v>
      </c>
      <c r="BB194">
        <f>('broad money'!BB194/100)*nGDP!BB194</f>
        <v>0</v>
      </c>
      <c r="BC194">
        <f>('broad money'!BC194/100)*nGDP!BC194</f>
        <v>0</v>
      </c>
      <c r="BD194">
        <f>('broad money'!BD194/100)*nGDP!BD194</f>
        <v>0</v>
      </c>
      <c r="BE194">
        <f>('broad money'!BE194/100)*nGDP!BE194</f>
        <v>0</v>
      </c>
      <c r="BF194">
        <f>('broad money'!BF194/100)*nGDP!BF194</f>
        <v>0</v>
      </c>
      <c r="BG194">
        <f>('broad money'!BG194/100)*nGDP!BG194</f>
        <v>0</v>
      </c>
      <c r="BH194">
        <f>('broad money'!BH194/100)*nGDP!BH194</f>
        <v>0</v>
      </c>
      <c r="BI194">
        <f>('broad money'!BI194/100)*nGDP!BI194</f>
        <v>0</v>
      </c>
      <c r="BJ194">
        <f>('broad money'!BJ194/100)*nGDP!BJ194</f>
        <v>0</v>
      </c>
      <c r="BK194">
        <f>('broad money'!BK194/100)*nGDP!BK194</f>
        <v>0</v>
      </c>
      <c r="BL194">
        <f>('broad money'!BL194/100)*nGDP!BL194</f>
        <v>0</v>
      </c>
      <c r="BM194">
        <f>('broad money'!BM194/100)*nGDP!BM194</f>
        <v>0</v>
      </c>
      <c r="BN194">
        <f>('broad money'!BN194/100)*nGDP!BN194</f>
        <v>0</v>
      </c>
      <c r="BO194">
        <f>('broad money'!BO194/100)*nGDP!BO194</f>
        <v>0</v>
      </c>
      <c r="BP194">
        <f>('broad money'!BP194/100)*nGDP!BP194</f>
        <v>0</v>
      </c>
      <c r="BQ194">
        <f>('broad money'!BQ194/100)*nGDP!BQ194</f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f>('broad money'!E195/100)*nGDP!E195</f>
        <v>0</v>
      </c>
      <c r="F195">
        <f>('broad money'!F195/100)*nGDP!F195</f>
        <v>0</v>
      </c>
      <c r="G195">
        <f>('broad money'!G195/100)*nGDP!G195</f>
        <v>0</v>
      </c>
      <c r="H195">
        <f>('broad money'!H195/100)*nGDP!H195</f>
        <v>0</v>
      </c>
      <c r="I195">
        <f>('broad money'!I195/100)*nGDP!I195</f>
        <v>0</v>
      </c>
      <c r="J195">
        <f>('broad money'!J195/100)*nGDP!J195</f>
        <v>0</v>
      </c>
      <c r="K195">
        <f>('broad money'!K195/100)*nGDP!K195</f>
        <v>0</v>
      </c>
      <c r="L195">
        <f>('broad money'!L195/100)*nGDP!L195</f>
        <v>0</v>
      </c>
      <c r="M195">
        <f>('broad money'!M195/100)*nGDP!M195</f>
        <v>0</v>
      </c>
      <c r="N195">
        <f>('broad money'!N195/100)*nGDP!N195</f>
        <v>0</v>
      </c>
      <c r="O195">
        <f>('broad money'!O195/100)*nGDP!O195</f>
        <v>0</v>
      </c>
      <c r="P195">
        <f>('broad money'!P195/100)*nGDP!P195</f>
        <v>0</v>
      </c>
      <c r="Q195">
        <f>('broad money'!Q195/100)*nGDP!Q195</f>
        <v>0</v>
      </c>
      <c r="R195">
        <f>('broad money'!R195/100)*nGDP!R195</f>
        <v>277852734.07431257</v>
      </c>
      <c r="S195">
        <f>('broad money'!S195/100)*nGDP!S195</f>
        <v>459386564.00628096</v>
      </c>
      <c r="T195">
        <f>('broad money'!T195/100)*nGDP!T195</f>
        <v>321330343.38578969</v>
      </c>
      <c r="U195">
        <f>('broad money'!U195/100)*nGDP!U195</f>
        <v>350421981.64244264</v>
      </c>
      <c r="V195">
        <f>('broad money'!V195/100)*nGDP!V195</f>
        <v>541385732.76994824</v>
      </c>
      <c r="W195">
        <f>('broad money'!W195/100)*nGDP!W195</f>
        <v>633398455.40783548</v>
      </c>
      <c r="X195">
        <f>('broad money'!X195/100)*nGDP!X195</f>
        <v>803237621.82879627</v>
      </c>
      <c r="Y195">
        <f>('broad money'!Y195/100)*nGDP!Y195</f>
        <v>824427003.06731021</v>
      </c>
      <c r="Z195">
        <f>('broad money'!Z195/100)*nGDP!Z195</f>
        <v>824312336.26611876</v>
      </c>
      <c r="AA195">
        <f>('broad money'!AA195/100)*nGDP!AA195</f>
        <v>768971288.8207587</v>
      </c>
      <c r="AB195">
        <f>('broad money'!AB195/100)*nGDP!AB195</f>
        <v>777428822.23917627</v>
      </c>
      <c r="AC195">
        <f>('broad money'!AC195/100)*nGDP!AC195</f>
        <v>832472689.39360201</v>
      </c>
      <c r="AD195">
        <f>('broad money'!AD195/100)*nGDP!AD195</f>
        <v>819863562.84126925</v>
      </c>
      <c r="AE195">
        <f>('broad money'!AE195/100)*nGDP!AE195</f>
        <v>956296697.3916378</v>
      </c>
      <c r="AF195">
        <f>('broad money'!AF195/100)*nGDP!AF195</f>
        <v>1038984512.5944623</v>
      </c>
      <c r="AG195">
        <f>('broad money'!AG195/100)*nGDP!AG195</f>
        <v>1135859053.5987978</v>
      </c>
      <c r="AH195">
        <f>('broad money'!AH195/100)*nGDP!AH195</f>
        <v>1208086427.8752711</v>
      </c>
      <c r="AI195">
        <f>('broad money'!AI195/100)*nGDP!AI195</f>
        <v>1132071482.5490749</v>
      </c>
      <c r="AJ195">
        <f>('broad money'!AJ195/100)*nGDP!AJ195</f>
        <v>1336617647.0588212</v>
      </c>
      <c r="AK195">
        <f>('broad money'!AK195/100)*nGDP!AK195</f>
        <v>1484246319.7180152</v>
      </c>
      <c r="AL195">
        <f>('broad money'!AL195/100)*nGDP!AL195</f>
        <v>1723694807.8495514</v>
      </c>
      <c r="AM195">
        <f>('broad money'!AM195/100)*nGDP!AM195</f>
        <v>1656551243.7810936</v>
      </c>
      <c r="AN195">
        <f>('broad money'!AN195/100)*nGDP!AN195</f>
        <v>1417218979.194732</v>
      </c>
      <c r="AO195">
        <f>('broad money'!AO195/100)*nGDP!AO195</f>
        <v>1878451441.5781467</v>
      </c>
      <c r="AP195">
        <f>('broad money'!AP195/100)*nGDP!AP195</f>
        <v>1859205076.3545096</v>
      </c>
      <c r="AQ195">
        <f>('broad money'!AQ195/100)*nGDP!AQ195</f>
        <v>1326620210.7512262</v>
      </c>
      <c r="AR195">
        <f>('broad money'!AR195/100)*nGDP!AR195</f>
        <v>1174625049.231982</v>
      </c>
      <c r="AS195">
        <f>('broad money'!AS195/100)*nGDP!AS195</f>
        <v>1132725332.7546279</v>
      </c>
      <c r="AT195">
        <f>('broad money'!AT195/100)*nGDP!AT195</f>
        <v>986123900.08001649</v>
      </c>
      <c r="AU195">
        <f>('broad money'!AU195/100)*nGDP!AU195</f>
        <v>918522279.6155237</v>
      </c>
      <c r="AV195">
        <f>('broad money'!AV195/100)*nGDP!AV195</f>
        <v>959703748.81391072</v>
      </c>
      <c r="AW195">
        <f>('broad money'!AW195/100)*nGDP!AW195</f>
        <v>1215136156.7154005</v>
      </c>
      <c r="AX195">
        <f>('broad money'!AX195/100)*nGDP!AX195</f>
        <v>1634197653.6466811</v>
      </c>
      <c r="AY195">
        <f>('broad money'!AY195/100)*nGDP!AY195</f>
        <v>2303175421.0980072</v>
      </c>
      <c r="AZ195">
        <f>('broad money'!AZ195/100)*nGDP!AZ195</f>
        <v>3033339838.9968629</v>
      </c>
      <c r="BA195">
        <f>('broad money'!BA195/100)*nGDP!BA195</f>
        <v>3592618835.4675679</v>
      </c>
      <c r="BB195">
        <f>('broad money'!BB195/100)*nGDP!BB195</f>
        <v>4291089611.8078938</v>
      </c>
      <c r="BC195">
        <f>('broad money'!BC195/100)*nGDP!BC195</f>
        <v>4793124831.184123</v>
      </c>
      <c r="BD195">
        <f>('broad money'!BD195/100)*nGDP!BD195</f>
        <v>6450266112.2038679</v>
      </c>
      <c r="BE195">
        <f>('broad money'!BE195/100)*nGDP!BE195</f>
        <v>8142847741.1875525</v>
      </c>
      <c r="BF195">
        <f>('broad money'!BF195/100)*nGDP!BF195</f>
        <v>8065841597.9345255</v>
      </c>
      <c r="BG195">
        <f>('broad money'!BG195/100)*nGDP!BG195</f>
        <v>7603961644.0134516</v>
      </c>
      <c r="BH195">
        <f>('broad money'!BH195/100)*nGDP!BH195</f>
        <v>7303321722.0052567</v>
      </c>
      <c r="BI195">
        <f>('broad money'!BI195/100)*nGDP!BI195</f>
        <v>7155087886.9107389</v>
      </c>
      <c r="BJ195">
        <f>('broad money'!BJ195/100)*nGDP!BJ195</f>
        <v>6964269145.3147745</v>
      </c>
      <c r="BK195">
        <f>('broad money'!BK195/100)*nGDP!BK195</f>
        <v>6488026338.0186806</v>
      </c>
      <c r="BL195">
        <f>('broad money'!BL195/100)*nGDP!BL195</f>
        <v>6586492009.320612</v>
      </c>
      <c r="BM195">
        <f>('broad money'!BM195/100)*nGDP!BM195</f>
        <v>0</v>
      </c>
      <c r="BN195">
        <f>('broad money'!BN195/100)*nGDP!BN195</f>
        <v>0</v>
      </c>
      <c r="BO195">
        <f>('broad money'!BO195/100)*nGDP!BO195</f>
        <v>0</v>
      </c>
      <c r="BP195">
        <f>('broad money'!BP195/100)*nGDP!BP195</f>
        <v>0</v>
      </c>
      <c r="BQ195">
        <f>('broad money'!BQ195/100)*nGDP!BQ195</f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f>('broad money'!E196/100)*nGDP!E196</f>
        <v>0</v>
      </c>
      <c r="F196">
        <f>('broad money'!F196/100)*nGDP!F196</f>
        <v>0</v>
      </c>
      <c r="G196">
        <f>('broad money'!G196/100)*nGDP!G196</f>
        <v>0</v>
      </c>
      <c r="H196">
        <f>('broad money'!H196/100)*nGDP!H196</f>
        <v>0</v>
      </c>
      <c r="I196">
        <f>('broad money'!I196/100)*nGDP!I196</f>
        <v>0</v>
      </c>
      <c r="J196">
        <f>('broad money'!J196/100)*nGDP!J196</f>
        <v>0</v>
      </c>
      <c r="K196">
        <f>('broad money'!K196/100)*nGDP!K196</f>
        <v>0</v>
      </c>
      <c r="L196">
        <f>('broad money'!L196/100)*nGDP!L196</f>
        <v>0</v>
      </c>
      <c r="M196">
        <f>('broad money'!M196/100)*nGDP!M196</f>
        <v>0</v>
      </c>
      <c r="N196">
        <f>('broad money'!N196/100)*nGDP!N196</f>
        <v>0</v>
      </c>
      <c r="O196">
        <f>('broad money'!O196/100)*nGDP!O196</f>
        <v>0</v>
      </c>
      <c r="P196">
        <f>('broad money'!P196/100)*nGDP!P196</f>
        <v>0</v>
      </c>
      <c r="Q196">
        <f>('broad money'!Q196/100)*nGDP!Q196</f>
        <v>0</v>
      </c>
      <c r="R196">
        <f>('broad money'!R196/100)*nGDP!R196</f>
        <v>0</v>
      </c>
      <c r="S196">
        <f>('broad money'!S196/100)*nGDP!S196</f>
        <v>0</v>
      </c>
      <c r="T196">
        <f>('broad money'!T196/100)*nGDP!T196</f>
        <v>0</v>
      </c>
      <c r="U196">
        <f>('broad money'!U196/100)*nGDP!U196</f>
        <v>0</v>
      </c>
      <c r="V196">
        <f>('broad money'!V196/100)*nGDP!V196</f>
        <v>0</v>
      </c>
      <c r="W196">
        <f>('broad money'!W196/100)*nGDP!W196</f>
        <v>0</v>
      </c>
      <c r="X196">
        <f>('broad money'!X196/100)*nGDP!X196</f>
        <v>0</v>
      </c>
      <c r="Y196">
        <f>('broad money'!Y196/100)*nGDP!Y196</f>
        <v>0</v>
      </c>
      <c r="Z196">
        <f>('broad money'!Z196/100)*nGDP!Z196</f>
        <v>0</v>
      </c>
      <c r="AA196">
        <f>('broad money'!AA196/100)*nGDP!AA196</f>
        <v>0</v>
      </c>
      <c r="AB196">
        <f>('broad money'!AB196/100)*nGDP!AB196</f>
        <v>0</v>
      </c>
      <c r="AC196">
        <f>('broad money'!AC196/100)*nGDP!AC196</f>
        <v>0</v>
      </c>
      <c r="AD196">
        <f>('broad money'!AD196/100)*nGDP!AD196</f>
        <v>0</v>
      </c>
      <c r="AE196">
        <f>('broad money'!AE196/100)*nGDP!AE196</f>
        <v>0</v>
      </c>
      <c r="AF196">
        <f>('broad money'!AF196/100)*nGDP!AF196</f>
        <v>0</v>
      </c>
      <c r="AG196">
        <f>('broad money'!AG196/100)*nGDP!AG196</f>
        <v>0</v>
      </c>
      <c r="AH196">
        <f>('broad money'!AH196/100)*nGDP!AH196</f>
        <v>0</v>
      </c>
      <c r="AI196">
        <f>('broad money'!AI196/100)*nGDP!AI196</f>
        <v>20578631578.947388</v>
      </c>
      <c r="AJ196">
        <f>('broad money'!AJ196/100)*nGDP!AJ196</f>
        <v>25473873192.856453</v>
      </c>
      <c r="AK196">
        <f>('broad money'!AK196/100)*nGDP!AK196</f>
        <v>30788570170.933861</v>
      </c>
      <c r="AL196">
        <f>('broad money'!AL196/100)*nGDP!AL196</f>
        <v>31453139543.919182</v>
      </c>
      <c r="AM196">
        <f>('broad money'!AM196/100)*nGDP!AM196</f>
        <v>34674780381.881416</v>
      </c>
      <c r="AN196">
        <f>('broad money'!AN196/100)*nGDP!AN196</f>
        <v>44072473910.126396</v>
      </c>
      <c r="AO196">
        <f>('broad money'!AO196/100)*nGDP!AO196</f>
        <v>52015008553.095245</v>
      </c>
      <c r="AP196">
        <f>('broad money'!AP196/100)*nGDP!AP196</f>
        <v>55190524277.801338</v>
      </c>
      <c r="AQ196">
        <f>('broad money'!AQ196/100)*nGDP!AQ196</f>
        <v>65187471042.182304</v>
      </c>
      <c r="AR196">
        <f>('broad money'!AR196/100)*nGDP!AR196</f>
        <v>68294351373.847221</v>
      </c>
      <c r="AS196">
        <f>('broad money'!AS196/100)*nGDP!AS196</f>
        <v>69543752954.102448</v>
      </c>
      <c r="AT196">
        <f>('broad money'!AT196/100)*nGDP!AT196</f>
        <v>84615869513.178177</v>
      </c>
      <c r="AU196">
        <f>('broad money'!AU196/100)*nGDP!AU196</f>
        <v>83207872093.191391</v>
      </c>
      <c r="AV196">
        <f>('broad money'!AV196/100)*nGDP!AV196</f>
        <v>91980687438.529785</v>
      </c>
      <c r="AW196">
        <f>('broad money'!AW196/100)*nGDP!AW196</f>
        <v>101505286739.38025</v>
      </c>
      <c r="AX196">
        <f>('broad money'!AX196/100)*nGDP!AX196</f>
        <v>132011511109.77875</v>
      </c>
      <c r="AY196">
        <f>('broad money'!AY196/100)*nGDP!AY196</f>
        <v>159614173690.15704</v>
      </c>
      <c r="AZ196">
        <f>('broad money'!AZ196/100)*nGDP!AZ196</f>
        <v>202902509077.11496</v>
      </c>
      <c r="BA196">
        <f>('broad money'!BA196/100)*nGDP!BA196</f>
        <v>276530958699.87329</v>
      </c>
      <c r="BB196">
        <f>('broad money'!BB196/100)*nGDP!BB196</f>
        <v>230832442882.40723</v>
      </c>
      <c r="BC196">
        <f>('broad money'!BC196/100)*nGDP!BC196</f>
        <v>259890558153.41772</v>
      </c>
      <c r="BD196">
        <f>('broad money'!BD196/100)*nGDP!BD196</f>
        <v>297517118664.20404</v>
      </c>
      <c r="BE196">
        <f>('broad money'!BE196/100)*nGDP!BE196</f>
        <v>282941844447.26935</v>
      </c>
      <c r="BF196">
        <f>('broad money'!BF196/100)*nGDP!BF196</f>
        <v>309718956773.31335</v>
      </c>
      <c r="BG196">
        <f>('broad money'!BG196/100)*nGDP!BG196</f>
        <v>335712125563.711</v>
      </c>
      <c r="BH196">
        <f>('broad money'!BH196/100)*nGDP!BH196</f>
        <v>306403236503.5152</v>
      </c>
      <c r="BI196">
        <f>('broad money'!BI196/100)*nGDP!BI196</f>
        <v>320959839788.29156</v>
      </c>
      <c r="BJ196">
        <f>('broad money'!BJ196/100)*nGDP!BJ196</f>
        <v>350424003388.95764</v>
      </c>
      <c r="BK196">
        <f>('broad money'!BK196/100)*nGDP!BK196</f>
        <v>400292713964.0238</v>
      </c>
      <c r="BL196">
        <f>('broad money'!BL196/100)*nGDP!BL196</f>
        <v>407675988930.48987</v>
      </c>
      <c r="BM196">
        <f>('broad money'!BM196/100)*nGDP!BM196</f>
        <v>467306811578.81671</v>
      </c>
      <c r="BN196">
        <f>('broad money'!BN196/100)*nGDP!BN196</f>
        <v>513945794277.81616</v>
      </c>
      <c r="BO196">
        <f>('broad money'!BO196/100)*nGDP!BO196</f>
        <v>468613145890.82654</v>
      </c>
      <c r="BP196">
        <f>('broad money'!BP196/100)*nGDP!BP196</f>
        <v>539356471385.57813</v>
      </c>
      <c r="BQ196">
        <f>('broad money'!BQ196/100)*nGDP!BQ196</f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f>('broad money'!E197/100)*nGDP!E197</f>
        <v>0</v>
      </c>
      <c r="F197">
        <f>('broad money'!F197/100)*nGDP!F197</f>
        <v>0</v>
      </c>
      <c r="G197">
        <f>('broad money'!G197/100)*nGDP!G197</f>
        <v>0</v>
      </c>
      <c r="H197">
        <f>('broad money'!H197/100)*nGDP!H197</f>
        <v>3888508498.8553524</v>
      </c>
      <c r="I197">
        <f>('broad money'!I197/100)*nGDP!I197</f>
        <v>3904041139.8493218</v>
      </c>
      <c r="J197">
        <f>('broad money'!J197/100)*nGDP!J197</f>
        <v>4242848662.9750896</v>
      </c>
      <c r="K197">
        <f>('broad money'!K197/100)*nGDP!K197</f>
        <v>4507177918.6587954</v>
      </c>
      <c r="L197">
        <f>('broad money'!L197/100)*nGDP!L197</f>
        <v>4493004074.4336662</v>
      </c>
      <c r="M197">
        <f>('broad money'!M197/100)*nGDP!M197</f>
        <v>5033647759.9407444</v>
      </c>
      <c r="N197">
        <f>('broad money'!N197/100)*nGDP!N197</f>
        <v>5850630978.1077328</v>
      </c>
      <c r="O197">
        <f>('broad money'!O197/100)*nGDP!O197</f>
        <v>7040789048.2040319</v>
      </c>
      <c r="P197">
        <f>('broad money'!P197/100)*nGDP!P197</f>
        <v>6924918378.0938253</v>
      </c>
      <c r="Q197">
        <f>('broad money'!Q197/100)*nGDP!Q197</f>
        <v>8472033686.9663448</v>
      </c>
      <c r="R197">
        <f>('broad money'!R197/100)*nGDP!R197</f>
        <v>11045937209.280302</v>
      </c>
      <c r="S197">
        <f>('broad money'!S197/100)*nGDP!S197</f>
        <v>15160964660.184359</v>
      </c>
      <c r="T197">
        <f>('broad money'!T197/100)*nGDP!T197</f>
        <v>19470698588.801468</v>
      </c>
      <c r="U197">
        <f>('broad money'!U197/100)*nGDP!U197</f>
        <v>24198334612.61507</v>
      </c>
      <c r="V197">
        <f>('broad money'!V197/100)*nGDP!V197</f>
        <v>28505720715.600426</v>
      </c>
      <c r="W197">
        <f>('broad money'!W197/100)*nGDP!W197</f>
        <v>32224584296.412514</v>
      </c>
      <c r="X197">
        <f>('broad money'!X197/100)*nGDP!X197</f>
        <v>40395471920.741753</v>
      </c>
      <c r="Y197">
        <f>('broad money'!Y197/100)*nGDP!Y197</f>
        <v>55346665970.237083</v>
      </c>
      <c r="Z197">
        <f>('broad money'!Z197/100)*nGDP!Z197</f>
        <v>46612230375.73259</v>
      </c>
      <c r="AA197">
        <f>('broad money'!AA197/100)*nGDP!AA197</f>
        <v>45426057234.497459</v>
      </c>
      <c r="AB197">
        <f>('broad money'!AB197/100)*nGDP!AB197</f>
        <v>49511493968.50602</v>
      </c>
      <c r="AC197">
        <f>('broad money'!AC197/100)*nGDP!AC197</f>
        <v>39156912870.073044</v>
      </c>
      <c r="AD197">
        <f>('broad money'!AD197/100)*nGDP!AD197</f>
        <v>0</v>
      </c>
      <c r="AE197">
        <f>('broad money'!AE197/100)*nGDP!AE197</f>
        <v>37299998435.102669</v>
      </c>
      <c r="AF197">
        <f>('broad money'!AF197/100)*nGDP!AF197</f>
        <v>40322241300.119469</v>
      </c>
      <c r="AG197">
        <f>('broad money'!AG197/100)*nGDP!AG197</f>
        <v>41534112787.540833</v>
      </c>
      <c r="AH197">
        <f>('broad money'!AH197/100)*nGDP!AH197</f>
        <v>0</v>
      </c>
      <c r="AI197">
        <f>('broad money'!AI197/100)*nGDP!AI197</f>
        <v>0</v>
      </c>
      <c r="AJ197">
        <f>('broad money'!AJ197/100)*nGDP!AJ197</f>
        <v>38043260284.210045</v>
      </c>
      <c r="AK197">
        <f>('broad money'!AK197/100)*nGDP!AK197</f>
        <v>31034114803.18742</v>
      </c>
      <c r="AL197">
        <f>('broad money'!AL197/100)*nGDP!AL197</f>
        <v>32889610722.652596</v>
      </c>
      <c r="AM197">
        <f>('broad money'!AM197/100)*nGDP!AM197</f>
        <v>30936668701.605072</v>
      </c>
      <c r="AN197">
        <f>('broad money'!AN197/100)*nGDP!AN197</f>
        <v>38927312111.974205</v>
      </c>
      <c r="AO197">
        <f>('broad money'!AO197/100)*nGDP!AO197</f>
        <v>42126126671.50975</v>
      </c>
      <c r="AP197">
        <f>('broad money'!AP197/100)*nGDP!AP197</f>
        <v>46925664141.934502</v>
      </c>
      <c r="AQ197">
        <f>('broad money'!AQ197/100)*nGDP!AQ197</f>
        <v>51908441580.247688</v>
      </c>
      <c r="AR197">
        <f>('broad money'!AR197/100)*nGDP!AR197</f>
        <v>38935430408.861771</v>
      </c>
      <c r="AS197">
        <f>('broad money'!AS197/100)*nGDP!AS197</f>
        <v>43433922704.555603</v>
      </c>
      <c r="AT197">
        <f>('broad money'!AT197/100)*nGDP!AT197</f>
        <v>218249454553.32468</v>
      </c>
      <c r="AU197">
        <f>('broad money'!AU197/100)*nGDP!AU197</f>
        <v>254219152508.10129</v>
      </c>
      <c r="AV197">
        <f>('broad money'!AV197/100)*nGDP!AV197</f>
        <v>267500771673.95831</v>
      </c>
      <c r="AW197">
        <f>('broad money'!AW197/100)*nGDP!AW197</f>
        <v>276350540761.59454</v>
      </c>
      <c r="AX197">
        <f>('broad money'!AX197/100)*nGDP!AX197</f>
        <v>334060975715.27679</v>
      </c>
      <c r="AY197">
        <f>('broad money'!AY197/100)*nGDP!AY197</f>
        <v>403627614855.88214</v>
      </c>
      <c r="AZ197">
        <f>('broad money'!AZ197/100)*nGDP!AZ197</f>
        <v>504868108784.66162</v>
      </c>
      <c r="BA197">
        <f>('broad money'!BA197/100)*nGDP!BA197</f>
        <v>663287464592.09717</v>
      </c>
      <c r="BB197">
        <f>('broad money'!BB197/100)*nGDP!BB197</f>
        <v>753747905953.57153</v>
      </c>
      <c r="BC197">
        <f>('broad money'!BC197/100)*nGDP!BC197</f>
        <v>811531832091.07263</v>
      </c>
      <c r="BD197">
        <f>('broad money'!BD197/100)*nGDP!BD197</f>
        <v>948686317933.78174</v>
      </c>
      <c r="BE197">
        <f>('broad money'!BE197/100)*nGDP!BE197</f>
        <v>1125186509060.3101</v>
      </c>
      <c r="BF197">
        <f>('broad money'!BF197/100)*nGDP!BF197</f>
        <v>1254137840094.3293</v>
      </c>
      <c r="BG197">
        <f>('broad money'!BG197/100)*nGDP!BG197</f>
        <v>1437661708255.1433</v>
      </c>
      <c r="BH197">
        <f>('broad money'!BH197/100)*nGDP!BH197</f>
        <v>368949614661.09949</v>
      </c>
      <c r="BI197">
        <f>('broad money'!BI197/100)*nGDP!BI197</f>
        <v>352173289664.59521</v>
      </c>
      <c r="BJ197">
        <f>('broad money'!BJ197/100)*nGDP!BJ197</f>
        <v>350131016017.24304</v>
      </c>
      <c r="BK197">
        <f>('broad money'!BK197/100)*nGDP!BK197</f>
        <v>383678485780.85547</v>
      </c>
      <c r="BL197">
        <f>('broad money'!BL197/100)*nGDP!BL197</f>
        <v>416524704707.83044</v>
      </c>
      <c r="BM197">
        <f>('broad money'!BM197/100)*nGDP!BM197</f>
        <v>442013168670.65704</v>
      </c>
      <c r="BN197">
        <f>('broad money'!BN197/100)*nGDP!BN197</f>
        <v>461432428884.06232</v>
      </c>
      <c r="BO197">
        <f>('broad money'!BO197/100)*nGDP!BO197</f>
        <v>517821542054.11841</v>
      </c>
      <c r="BP197">
        <f>('broad money'!BP197/100)*nGDP!BP197</f>
        <v>0</v>
      </c>
      <c r="BQ197">
        <f>('broad money'!BQ197/100)*nGDP!BQ197</f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f>('broad money'!E198/100)*nGDP!E198</f>
        <v>0</v>
      </c>
      <c r="F198">
        <f>('broad money'!F198/100)*nGDP!F198</f>
        <v>0</v>
      </c>
      <c r="G198">
        <f>('broad money'!G198/100)*nGDP!G198</f>
        <v>0</v>
      </c>
      <c r="H198">
        <f>('broad money'!H198/100)*nGDP!H198</f>
        <v>0</v>
      </c>
      <c r="I198">
        <f>('broad money'!I198/100)*nGDP!I198</f>
        <v>0</v>
      </c>
      <c r="J198">
        <f>('broad money'!J198/100)*nGDP!J198</f>
        <v>0</v>
      </c>
      <c r="K198">
        <f>('broad money'!K198/100)*nGDP!K198</f>
        <v>0</v>
      </c>
      <c r="L198">
        <f>('broad money'!L198/100)*nGDP!L198</f>
        <v>0</v>
      </c>
      <c r="M198">
        <f>('broad money'!M198/100)*nGDP!M198</f>
        <v>0</v>
      </c>
      <c r="N198">
        <f>('broad money'!N198/100)*nGDP!N198</f>
        <v>0</v>
      </c>
      <c r="O198">
        <f>('broad money'!O198/100)*nGDP!O198</f>
        <v>0</v>
      </c>
      <c r="P198">
        <f>('broad money'!P198/100)*nGDP!P198</f>
        <v>0</v>
      </c>
      <c r="Q198">
        <f>('broad money'!Q198/100)*nGDP!Q198</f>
        <v>0</v>
      </c>
      <c r="R198">
        <f>('broad money'!R198/100)*nGDP!R198</f>
        <v>0</v>
      </c>
      <c r="S198">
        <f>('broad money'!S198/100)*nGDP!S198</f>
        <v>0</v>
      </c>
      <c r="T198">
        <f>('broad money'!T198/100)*nGDP!T198</f>
        <v>0</v>
      </c>
      <c r="U198">
        <f>('broad money'!U198/100)*nGDP!U198</f>
        <v>0</v>
      </c>
      <c r="V198">
        <f>('broad money'!V198/100)*nGDP!V198</f>
        <v>0</v>
      </c>
      <c r="W198">
        <f>('broad money'!W198/100)*nGDP!W198</f>
        <v>0</v>
      </c>
      <c r="X198">
        <f>('broad money'!X198/100)*nGDP!X198</f>
        <v>0</v>
      </c>
      <c r="Y198">
        <f>('broad money'!Y198/100)*nGDP!Y198</f>
        <v>0</v>
      </c>
      <c r="Z198">
        <f>('broad money'!Z198/100)*nGDP!Z198</f>
        <v>0</v>
      </c>
      <c r="AA198">
        <f>('broad money'!AA198/100)*nGDP!AA198</f>
        <v>0</v>
      </c>
      <c r="AB198">
        <f>('broad money'!AB198/100)*nGDP!AB198</f>
        <v>0</v>
      </c>
      <c r="AC198">
        <f>('broad money'!AC198/100)*nGDP!AC198</f>
        <v>0</v>
      </c>
      <c r="AD198">
        <f>('broad money'!AD198/100)*nGDP!AD198</f>
        <v>0</v>
      </c>
      <c r="AE198">
        <f>('broad money'!AE198/100)*nGDP!AE198</f>
        <v>0</v>
      </c>
      <c r="AF198">
        <f>('broad money'!AF198/100)*nGDP!AF198</f>
        <v>0</v>
      </c>
      <c r="AG198">
        <f>('broad money'!AG198/100)*nGDP!AG198</f>
        <v>0</v>
      </c>
      <c r="AH198">
        <f>('broad money'!AH198/100)*nGDP!AH198</f>
        <v>0</v>
      </c>
      <c r="AI198">
        <f>('broad money'!AI198/100)*nGDP!AI198</f>
        <v>0</v>
      </c>
      <c r="AJ198">
        <f>('broad money'!AJ198/100)*nGDP!AJ198</f>
        <v>0</v>
      </c>
      <c r="AK198">
        <f>('broad money'!AK198/100)*nGDP!AK198</f>
        <v>0</v>
      </c>
      <c r="AL198">
        <f>('broad money'!AL198/100)*nGDP!AL198</f>
        <v>0</v>
      </c>
      <c r="AM198">
        <f>('broad money'!AM198/100)*nGDP!AM198</f>
        <v>0</v>
      </c>
      <c r="AN198">
        <f>('broad money'!AN198/100)*nGDP!AN198</f>
        <v>0</v>
      </c>
      <c r="AO198">
        <f>('broad money'!AO198/100)*nGDP!AO198</f>
        <v>0</v>
      </c>
      <c r="AP198">
        <f>('broad money'!AP198/100)*nGDP!AP198</f>
        <v>0</v>
      </c>
      <c r="AQ198">
        <f>('broad money'!AQ198/100)*nGDP!AQ198</f>
        <v>0</v>
      </c>
      <c r="AR198">
        <f>('broad money'!AR198/100)*nGDP!AR198</f>
        <v>0</v>
      </c>
      <c r="AS198">
        <f>('broad money'!AS198/100)*nGDP!AS198</f>
        <v>0</v>
      </c>
      <c r="AT198">
        <f>('broad money'!AT198/100)*nGDP!AT198</f>
        <v>0</v>
      </c>
      <c r="AU198">
        <f>('broad money'!AU198/100)*nGDP!AU198</f>
        <v>0</v>
      </c>
      <c r="AV198">
        <f>('broad money'!AV198/100)*nGDP!AV198</f>
        <v>0</v>
      </c>
      <c r="AW198">
        <f>('broad money'!AW198/100)*nGDP!AW198</f>
        <v>0</v>
      </c>
      <c r="AX198">
        <f>('broad money'!AX198/100)*nGDP!AX198</f>
        <v>0</v>
      </c>
      <c r="AY198">
        <f>('broad money'!AY198/100)*nGDP!AY198</f>
        <v>0</v>
      </c>
      <c r="AZ198">
        <f>('broad money'!AZ198/100)*nGDP!AZ198</f>
        <v>0</v>
      </c>
      <c r="BA198">
        <f>('broad money'!BA198/100)*nGDP!BA198</f>
        <v>0</v>
      </c>
      <c r="BB198">
        <f>('broad money'!BB198/100)*nGDP!BB198</f>
        <v>0</v>
      </c>
      <c r="BC198">
        <f>('broad money'!BC198/100)*nGDP!BC198</f>
        <v>0</v>
      </c>
      <c r="BD198">
        <f>('broad money'!BD198/100)*nGDP!BD198</f>
        <v>0</v>
      </c>
      <c r="BE198">
        <f>('broad money'!BE198/100)*nGDP!BE198</f>
        <v>0</v>
      </c>
      <c r="BF198">
        <f>('broad money'!BF198/100)*nGDP!BF198</f>
        <v>0</v>
      </c>
      <c r="BG198">
        <f>('broad money'!BG198/100)*nGDP!BG198</f>
        <v>0</v>
      </c>
      <c r="BH198">
        <f>('broad money'!BH198/100)*nGDP!BH198</f>
        <v>0</v>
      </c>
      <c r="BI198">
        <f>('broad money'!BI198/100)*nGDP!BI198</f>
        <v>0</v>
      </c>
      <c r="BJ198">
        <f>('broad money'!BJ198/100)*nGDP!BJ198</f>
        <v>0</v>
      </c>
      <c r="BK198">
        <f>('broad money'!BK198/100)*nGDP!BK198</f>
        <v>0</v>
      </c>
      <c r="BL198">
        <f>('broad money'!BL198/100)*nGDP!BL198</f>
        <v>0</v>
      </c>
      <c r="BM198">
        <f>('broad money'!BM198/100)*nGDP!BM198</f>
        <v>0</v>
      </c>
      <c r="BN198">
        <f>('broad money'!BN198/100)*nGDP!BN198</f>
        <v>0</v>
      </c>
      <c r="BO198">
        <f>('broad money'!BO198/100)*nGDP!BO198</f>
        <v>0</v>
      </c>
      <c r="BP198">
        <f>('broad money'!BP198/100)*nGDP!BP198</f>
        <v>0</v>
      </c>
      <c r="BQ198">
        <f>('broad money'!BQ198/100)*nGDP!BQ198</f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f>('broad money'!E199/100)*nGDP!E199</f>
        <v>0</v>
      </c>
      <c r="F199">
        <f>('broad money'!F199/100)*nGDP!F199</f>
        <v>0</v>
      </c>
      <c r="G199">
        <f>('broad money'!G199/100)*nGDP!G199</f>
        <v>0</v>
      </c>
      <c r="H199">
        <f>('broad money'!H199/100)*nGDP!H199</f>
        <v>0</v>
      </c>
      <c r="I199">
        <f>('broad money'!I199/100)*nGDP!I199</f>
        <v>0</v>
      </c>
      <c r="J199">
        <f>('broad money'!J199/100)*nGDP!J199</f>
        <v>0</v>
      </c>
      <c r="K199">
        <f>('broad money'!K199/100)*nGDP!K199</f>
        <v>0</v>
      </c>
      <c r="L199">
        <f>('broad money'!L199/100)*nGDP!L199</f>
        <v>0</v>
      </c>
      <c r="M199">
        <f>('broad money'!M199/100)*nGDP!M199</f>
        <v>0</v>
      </c>
      <c r="N199">
        <f>('broad money'!N199/100)*nGDP!N199</f>
        <v>0</v>
      </c>
      <c r="O199">
        <f>('broad money'!O199/100)*nGDP!O199</f>
        <v>0</v>
      </c>
      <c r="P199">
        <f>('broad money'!P199/100)*nGDP!P199</f>
        <v>0</v>
      </c>
      <c r="Q199">
        <f>('broad money'!Q199/100)*nGDP!Q199</f>
        <v>0</v>
      </c>
      <c r="R199">
        <f>('broad money'!R199/100)*nGDP!R199</f>
        <v>0</v>
      </c>
      <c r="S199">
        <f>('broad money'!S199/100)*nGDP!S199</f>
        <v>0</v>
      </c>
      <c r="T199">
        <f>('broad money'!T199/100)*nGDP!T199</f>
        <v>0</v>
      </c>
      <c r="U199">
        <f>('broad money'!U199/100)*nGDP!U199</f>
        <v>0</v>
      </c>
      <c r="V199">
        <f>('broad money'!V199/100)*nGDP!V199</f>
        <v>0</v>
      </c>
      <c r="W199">
        <f>('broad money'!W199/100)*nGDP!W199</f>
        <v>0</v>
      </c>
      <c r="X199">
        <f>('broad money'!X199/100)*nGDP!X199</f>
        <v>0</v>
      </c>
      <c r="Y199">
        <f>('broad money'!Y199/100)*nGDP!Y199</f>
        <v>0</v>
      </c>
      <c r="Z199">
        <f>('broad money'!Z199/100)*nGDP!Z199</f>
        <v>0</v>
      </c>
      <c r="AA199">
        <f>('broad money'!AA199/100)*nGDP!AA199</f>
        <v>0</v>
      </c>
      <c r="AB199">
        <f>('broad money'!AB199/100)*nGDP!AB199</f>
        <v>0</v>
      </c>
      <c r="AC199">
        <f>('broad money'!AC199/100)*nGDP!AC199</f>
        <v>0</v>
      </c>
      <c r="AD199">
        <f>('broad money'!AD199/100)*nGDP!AD199</f>
        <v>0</v>
      </c>
      <c r="AE199">
        <f>('broad money'!AE199/100)*nGDP!AE199</f>
        <v>0</v>
      </c>
      <c r="AF199">
        <f>('broad money'!AF199/100)*nGDP!AF199</f>
        <v>0</v>
      </c>
      <c r="AG199">
        <f>('broad money'!AG199/100)*nGDP!AG199</f>
        <v>0</v>
      </c>
      <c r="AH199">
        <f>('broad money'!AH199/100)*nGDP!AH199</f>
        <v>0</v>
      </c>
      <c r="AI199">
        <f>('broad money'!AI199/100)*nGDP!AI199</f>
        <v>0</v>
      </c>
      <c r="AJ199">
        <f>('broad money'!AJ199/100)*nGDP!AJ199</f>
        <v>0</v>
      </c>
      <c r="AK199">
        <f>('broad money'!AK199/100)*nGDP!AK199</f>
        <v>0</v>
      </c>
      <c r="AL199">
        <f>('broad money'!AL199/100)*nGDP!AL199</f>
        <v>0</v>
      </c>
      <c r="AM199">
        <f>('broad money'!AM199/100)*nGDP!AM199</f>
        <v>0</v>
      </c>
      <c r="AN199">
        <f>('broad money'!AN199/100)*nGDP!AN199</f>
        <v>0</v>
      </c>
      <c r="AO199">
        <f>('broad money'!AO199/100)*nGDP!AO199</f>
        <v>0</v>
      </c>
      <c r="AP199">
        <f>('broad money'!AP199/100)*nGDP!AP199</f>
        <v>0</v>
      </c>
      <c r="AQ199">
        <f>('broad money'!AQ199/100)*nGDP!AQ199</f>
        <v>0</v>
      </c>
      <c r="AR199">
        <f>('broad money'!AR199/100)*nGDP!AR199</f>
        <v>0</v>
      </c>
      <c r="AS199">
        <f>('broad money'!AS199/100)*nGDP!AS199</f>
        <v>0</v>
      </c>
      <c r="AT199">
        <f>('broad money'!AT199/100)*nGDP!AT199</f>
        <v>0</v>
      </c>
      <c r="AU199">
        <f>('broad money'!AU199/100)*nGDP!AU199</f>
        <v>0</v>
      </c>
      <c r="AV199">
        <f>('broad money'!AV199/100)*nGDP!AV199</f>
        <v>0</v>
      </c>
      <c r="AW199">
        <f>('broad money'!AW199/100)*nGDP!AW199</f>
        <v>0</v>
      </c>
      <c r="AX199">
        <f>('broad money'!AX199/100)*nGDP!AX199</f>
        <v>0</v>
      </c>
      <c r="AY199">
        <f>('broad money'!AY199/100)*nGDP!AY199</f>
        <v>0</v>
      </c>
      <c r="AZ199">
        <f>('broad money'!AZ199/100)*nGDP!AZ199</f>
        <v>0</v>
      </c>
      <c r="BA199">
        <f>('broad money'!BA199/100)*nGDP!BA199</f>
        <v>0</v>
      </c>
      <c r="BB199">
        <f>('broad money'!BB199/100)*nGDP!BB199</f>
        <v>0</v>
      </c>
      <c r="BC199">
        <f>('broad money'!BC199/100)*nGDP!BC199</f>
        <v>0</v>
      </c>
      <c r="BD199">
        <f>('broad money'!BD199/100)*nGDP!BD199</f>
        <v>0</v>
      </c>
      <c r="BE199">
        <f>('broad money'!BE199/100)*nGDP!BE199</f>
        <v>0</v>
      </c>
      <c r="BF199">
        <f>('broad money'!BF199/100)*nGDP!BF199</f>
        <v>0</v>
      </c>
      <c r="BG199">
        <f>('broad money'!BG199/100)*nGDP!BG199</f>
        <v>0</v>
      </c>
      <c r="BH199">
        <f>('broad money'!BH199/100)*nGDP!BH199</f>
        <v>0</v>
      </c>
      <c r="BI199">
        <f>('broad money'!BI199/100)*nGDP!BI199</f>
        <v>0</v>
      </c>
      <c r="BJ199">
        <f>('broad money'!BJ199/100)*nGDP!BJ199</f>
        <v>0</v>
      </c>
      <c r="BK199">
        <f>('broad money'!BK199/100)*nGDP!BK199</f>
        <v>0</v>
      </c>
      <c r="BL199">
        <f>('broad money'!BL199/100)*nGDP!BL199</f>
        <v>0</v>
      </c>
      <c r="BM199">
        <f>('broad money'!BM199/100)*nGDP!BM199</f>
        <v>0</v>
      </c>
      <c r="BN199">
        <f>('broad money'!BN199/100)*nGDP!BN199</f>
        <v>0</v>
      </c>
      <c r="BO199">
        <f>('broad money'!BO199/100)*nGDP!BO199</f>
        <v>0</v>
      </c>
      <c r="BP199">
        <f>('broad money'!BP199/100)*nGDP!BP199</f>
        <v>0</v>
      </c>
      <c r="BQ199">
        <f>('broad money'!BQ199/100)*nGDP!BQ199</f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f>('broad money'!E200/100)*nGDP!E200</f>
        <v>0</v>
      </c>
      <c r="F200">
        <f>('broad money'!F200/100)*nGDP!F200</f>
        <v>0</v>
      </c>
      <c r="G200">
        <f>('broad money'!G200/100)*nGDP!G200</f>
        <v>0</v>
      </c>
      <c r="H200">
        <f>('broad money'!H200/100)*nGDP!H200</f>
        <v>0</v>
      </c>
      <c r="I200">
        <f>('broad money'!I200/100)*nGDP!I200</f>
        <v>0</v>
      </c>
      <c r="J200">
        <f>('broad money'!J200/100)*nGDP!J200</f>
        <v>0</v>
      </c>
      <c r="K200">
        <f>('broad money'!K200/100)*nGDP!K200</f>
        <v>0</v>
      </c>
      <c r="L200">
        <f>('broad money'!L200/100)*nGDP!L200</f>
        <v>0</v>
      </c>
      <c r="M200">
        <f>('broad money'!M200/100)*nGDP!M200</f>
        <v>0</v>
      </c>
      <c r="N200">
        <f>('broad money'!N200/100)*nGDP!N200</f>
        <v>0</v>
      </c>
      <c r="O200">
        <f>('broad money'!O200/100)*nGDP!O200</f>
        <v>0</v>
      </c>
      <c r="P200">
        <f>('broad money'!P200/100)*nGDP!P200</f>
        <v>0</v>
      </c>
      <c r="Q200">
        <f>('broad money'!Q200/100)*nGDP!Q200</f>
        <v>0</v>
      </c>
      <c r="R200">
        <f>('broad money'!R200/100)*nGDP!R200</f>
        <v>0</v>
      </c>
      <c r="S200">
        <f>('broad money'!S200/100)*nGDP!S200</f>
        <v>0</v>
      </c>
      <c r="T200">
        <f>('broad money'!T200/100)*nGDP!T200</f>
        <v>0</v>
      </c>
      <c r="U200">
        <f>('broad money'!U200/100)*nGDP!U200</f>
        <v>0</v>
      </c>
      <c r="V200">
        <f>('broad money'!V200/100)*nGDP!V200</f>
        <v>0</v>
      </c>
      <c r="W200">
        <f>('broad money'!W200/100)*nGDP!W200</f>
        <v>0</v>
      </c>
      <c r="X200">
        <f>('broad money'!X200/100)*nGDP!X200</f>
        <v>0</v>
      </c>
      <c r="Y200">
        <f>('broad money'!Y200/100)*nGDP!Y200</f>
        <v>0</v>
      </c>
      <c r="Z200">
        <f>('broad money'!Z200/100)*nGDP!Z200</f>
        <v>0</v>
      </c>
      <c r="AA200">
        <f>('broad money'!AA200/100)*nGDP!AA200</f>
        <v>0</v>
      </c>
      <c r="AB200">
        <f>('broad money'!AB200/100)*nGDP!AB200</f>
        <v>0</v>
      </c>
      <c r="AC200">
        <f>('broad money'!AC200/100)*nGDP!AC200</f>
        <v>0</v>
      </c>
      <c r="AD200">
        <f>('broad money'!AD200/100)*nGDP!AD200</f>
        <v>0</v>
      </c>
      <c r="AE200">
        <f>('broad money'!AE200/100)*nGDP!AE200</f>
        <v>0</v>
      </c>
      <c r="AF200">
        <f>('broad money'!AF200/100)*nGDP!AF200</f>
        <v>0</v>
      </c>
      <c r="AG200">
        <f>('broad money'!AG200/100)*nGDP!AG200</f>
        <v>0</v>
      </c>
      <c r="AH200">
        <f>('broad money'!AH200/100)*nGDP!AH200</f>
        <v>0</v>
      </c>
      <c r="AI200">
        <f>('broad money'!AI200/100)*nGDP!AI200</f>
        <v>0</v>
      </c>
      <c r="AJ200">
        <f>('broad money'!AJ200/100)*nGDP!AJ200</f>
        <v>0</v>
      </c>
      <c r="AK200">
        <f>('broad money'!AK200/100)*nGDP!AK200</f>
        <v>0</v>
      </c>
      <c r="AL200">
        <f>('broad money'!AL200/100)*nGDP!AL200</f>
        <v>0</v>
      </c>
      <c r="AM200">
        <f>('broad money'!AM200/100)*nGDP!AM200</f>
        <v>0</v>
      </c>
      <c r="AN200">
        <f>('broad money'!AN200/100)*nGDP!AN200</f>
        <v>0</v>
      </c>
      <c r="AO200">
        <f>('broad money'!AO200/100)*nGDP!AO200</f>
        <v>0</v>
      </c>
      <c r="AP200">
        <f>('broad money'!AP200/100)*nGDP!AP200</f>
        <v>0</v>
      </c>
      <c r="AQ200">
        <f>('broad money'!AQ200/100)*nGDP!AQ200</f>
        <v>0</v>
      </c>
      <c r="AR200">
        <f>('broad money'!AR200/100)*nGDP!AR200</f>
        <v>0</v>
      </c>
      <c r="AS200">
        <f>('broad money'!AS200/100)*nGDP!AS200</f>
        <v>0</v>
      </c>
      <c r="AT200">
        <f>('broad money'!AT200/100)*nGDP!AT200</f>
        <v>0</v>
      </c>
      <c r="AU200">
        <f>('broad money'!AU200/100)*nGDP!AU200</f>
        <v>0</v>
      </c>
      <c r="AV200">
        <f>('broad money'!AV200/100)*nGDP!AV200</f>
        <v>0</v>
      </c>
      <c r="AW200">
        <f>('broad money'!AW200/100)*nGDP!AW200</f>
        <v>0</v>
      </c>
      <c r="AX200">
        <f>('broad money'!AX200/100)*nGDP!AX200</f>
        <v>0</v>
      </c>
      <c r="AY200">
        <f>('broad money'!AY200/100)*nGDP!AY200</f>
        <v>0</v>
      </c>
      <c r="AZ200">
        <f>('broad money'!AZ200/100)*nGDP!AZ200</f>
        <v>0</v>
      </c>
      <c r="BA200">
        <f>('broad money'!BA200/100)*nGDP!BA200</f>
        <v>0</v>
      </c>
      <c r="BB200">
        <f>('broad money'!BB200/100)*nGDP!BB200</f>
        <v>0</v>
      </c>
      <c r="BC200">
        <f>('broad money'!BC200/100)*nGDP!BC200</f>
        <v>0</v>
      </c>
      <c r="BD200">
        <f>('broad money'!BD200/100)*nGDP!BD200</f>
        <v>0</v>
      </c>
      <c r="BE200">
        <f>('broad money'!BE200/100)*nGDP!BE200</f>
        <v>0</v>
      </c>
      <c r="BF200">
        <f>('broad money'!BF200/100)*nGDP!BF200</f>
        <v>0</v>
      </c>
      <c r="BG200">
        <f>('broad money'!BG200/100)*nGDP!BG200</f>
        <v>0</v>
      </c>
      <c r="BH200">
        <f>('broad money'!BH200/100)*nGDP!BH200</f>
        <v>0</v>
      </c>
      <c r="BI200">
        <f>('broad money'!BI200/100)*nGDP!BI200</f>
        <v>0</v>
      </c>
      <c r="BJ200">
        <f>('broad money'!BJ200/100)*nGDP!BJ200</f>
        <v>0</v>
      </c>
      <c r="BK200">
        <f>('broad money'!BK200/100)*nGDP!BK200</f>
        <v>0</v>
      </c>
      <c r="BL200">
        <f>('broad money'!BL200/100)*nGDP!BL200</f>
        <v>0</v>
      </c>
      <c r="BM200">
        <f>('broad money'!BM200/100)*nGDP!BM200</f>
        <v>0</v>
      </c>
      <c r="BN200">
        <f>('broad money'!BN200/100)*nGDP!BN200</f>
        <v>0</v>
      </c>
      <c r="BO200">
        <f>('broad money'!BO200/100)*nGDP!BO200</f>
        <v>0</v>
      </c>
      <c r="BP200">
        <f>('broad money'!BP200/100)*nGDP!BP200</f>
        <v>0</v>
      </c>
      <c r="BQ200">
        <f>('broad money'!BQ200/100)*nGDP!BQ200</f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f>('broad money'!E201/100)*nGDP!E201</f>
        <v>24608923.928157173</v>
      </c>
      <c r="F201">
        <f>('broad money'!F201/100)*nGDP!F201</f>
        <v>31214285.714285687</v>
      </c>
      <c r="G201">
        <f>('broad money'!G201/100)*nGDP!G201</f>
        <v>32825396.825396873</v>
      </c>
      <c r="H201">
        <f>('broad money'!H201/100)*nGDP!H201</f>
        <v>39119047.619047754</v>
      </c>
      <c r="I201">
        <f>('broad money'!I201/100)*nGDP!I201</f>
        <v>49476190.476190224</v>
      </c>
      <c r="J201">
        <f>('broad money'!J201/100)*nGDP!J201</f>
        <v>57761904.761904947</v>
      </c>
      <c r="K201">
        <f>('broad money'!K201/100)*nGDP!K201</f>
        <v>62349206.349206455</v>
      </c>
      <c r="L201">
        <f>('broad money'!L201/100)*nGDP!L201</f>
        <v>82055555.555555344</v>
      </c>
      <c r="M201">
        <f>('broad money'!M201/100)*nGDP!M201</f>
        <v>80246825.396825492</v>
      </c>
      <c r="N201">
        <f>('broad money'!N201/100)*nGDP!N201</f>
        <v>94102380.952380896</v>
      </c>
      <c r="O201">
        <f>('broad money'!O201/100)*nGDP!O201</f>
        <v>107209523.80952395</v>
      </c>
      <c r="P201">
        <f>('broad money'!P201/100)*nGDP!P201</f>
        <v>120969841.26984139</v>
      </c>
      <c r="Q201">
        <f>('broad money'!Q201/100)*nGDP!Q201</f>
        <v>149530952.38095272</v>
      </c>
      <c r="R201">
        <f>('broad money'!R201/100)*nGDP!R201</f>
        <v>192873809.52380958</v>
      </c>
      <c r="S201">
        <f>('broad money'!S201/100)*nGDP!S201</f>
        <v>233177777.77777866</v>
      </c>
      <c r="T201">
        <f>('broad money'!T201/100)*nGDP!T201</f>
        <v>294342857.14285642</v>
      </c>
      <c r="U201">
        <f>('broad money'!U201/100)*nGDP!U201</f>
        <v>363086507.93650854</v>
      </c>
      <c r="V201">
        <f>('broad money'!V201/100)*nGDP!V201</f>
        <v>477380952.38095272</v>
      </c>
      <c r="W201">
        <f>('broad money'!W201/100)*nGDP!W201</f>
        <v>622965873.01587212</v>
      </c>
      <c r="X201">
        <f>('broad money'!X201/100)*nGDP!X201</f>
        <v>773723015.87301624</v>
      </c>
      <c r="Y201">
        <f>('broad money'!Y201/100)*nGDP!Y201</f>
        <v>1041722222.2222222</v>
      </c>
      <c r="Z201">
        <f>('broad money'!Z201/100)*nGDP!Z201</f>
        <v>1244338888.8888898</v>
      </c>
      <c r="AA201">
        <f>('broad money'!AA201/100)*nGDP!AA201</f>
        <v>1218286764.705883</v>
      </c>
      <c r="AB201">
        <f>('broad money'!AB201/100)*nGDP!AB201</f>
        <v>1324832191.7808192</v>
      </c>
      <c r="AC201">
        <f>('broad money'!AC201/100)*nGDP!AC201</f>
        <v>927114895.36315191</v>
      </c>
      <c r="AD201">
        <f>('broad money'!AD201/100)*nGDP!AD201</f>
        <v>619325618.33446753</v>
      </c>
      <c r="AE201">
        <f>('broad money'!AE201/100)*nGDP!AE201</f>
        <v>671918824.89369822</v>
      </c>
      <c r="AF201">
        <f>('broad money'!AF201/100)*nGDP!AF201</f>
        <v>702605089.82036138</v>
      </c>
      <c r="AG201">
        <f>('broad money'!AG201/100)*nGDP!AG201</f>
        <v>710213095.23809505</v>
      </c>
      <c r="AH201">
        <f>('broad money'!AH201/100)*nGDP!AH201</f>
        <v>897275137.28460586</v>
      </c>
      <c r="AI201">
        <f>('broad money'!AI201/100)*nGDP!AI201</f>
        <v>1186031875.1016419</v>
      </c>
      <c r="AJ201">
        <f>('broad money'!AJ201/100)*nGDP!AJ201</f>
        <v>1648277995.7742236</v>
      </c>
      <c r="AK201">
        <f>('broad money'!AK201/100)*nGDP!AK201</f>
        <v>1996468039.7253866</v>
      </c>
      <c r="AL201">
        <f>('broad money'!AL201/100)*nGDP!AL201</f>
        <v>2196805595.3677716</v>
      </c>
      <c r="AM201">
        <f>('broad money'!AM201/100)*nGDP!AM201</f>
        <v>2499195699.1956992</v>
      </c>
      <c r="AN201">
        <f>('broad money'!AN201/100)*nGDP!AN201</f>
        <v>2437835698.5664992</v>
      </c>
      <c r="AO201">
        <f>('broad money'!AO201/100)*nGDP!AO201</f>
        <v>2554892739.2418361</v>
      </c>
      <c r="AP201">
        <f>('broad money'!AP201/100)*nGDP!AP201</f>
        <v>2538686389.391418</v>
      </c>
      <c r="AQ201">
        <f>('broad money'!AQ201/100)*nGDP!AQ201</f>
        <v>2182376241.541327</v>
      </c>
      <c r="AR201">
        <f>('broad money'!AR201/100)*nGDP!AR201</f>
        <v>2152863435.9921374</v>
      </c>
      <c r="AS201">
        <f>('broad money'!AS201/100)*nGDP!AS201</f>
        <v>1980775918.0805187</v>
      </c>
      <c r="AT201">
        <f>('broad money'!AT201/100)*nGDP!AT201</f>
        <v>2347394163.3198771</v>
      </c>
      <c r="AU201">
        <f>('broad money'!AU201/100)*nGDP!AU201</f>
        <v>1710764189.3475804</v>
      </c>
      <c r="AV201">
        <f>('broad money'!AV201/100)*nGDP!AV201</f>
        <v>1688468154.4827983</v>
      </c>
      <c r="AW201">
        <f>('broad money'!AW201/100)*nGDP!AW201</f>
        <v>2089693831.0635836</v>
      </c>
      <c r="AX201">
        <f>('broad money'!AX201/100)*nGDP!AX201</f>
        <v>2242390093.7095637</v>
      </c>
      <c r="AY201">
        <f>('broad money'!AY201/100)*nGDP!AY201</f>
        <v>2699786414.6546035</v>
      </c>
      <c r="AZ201">
        <f>('broad money'!AZ201/100)*nGDP!AZ201</f>
        <v>3928962703.9056158</v>
      </c>
      <c r="BA201">
        <f>('broad money'!BA201/100)*nGDP!BA201</f>
        <v>6144150535.5463638</v>
      </c>
      <c r="BB201">
        <f>('broad money'!BB201/100)*nGDP!BB201</f>
        <v>6539656170.3001223</v>
      </c>
      <c r="BC201">
        <f>('broad money'!BC201/100)*nGDP!BC201</f>
        <v>8163326557.8052588</v>
      </c>
      <c r="BD201">
        <f>('broad money'!BD201/100)*nGDP!BD201</f>
        <v>10707310161.803371</v>
      </c>
      <c r="BE201">
        <f>('broad money'!BE201/100)*nGDP!BE201</f>
        <v>11334854294.944626</v>
      </c>
      <c r="BF201">
        <f>('broad money'!BF201/100)*nGDP!BF201</f>
        <v>14038782235.113308</v>
      </c>
      <c r="BG201">
        <f>('broad money'!BG201/100)*nGDP!BG201</f>
        <v>15632510429.173861</v>
      </c>
      <c r="BH201">
        <f>('broad money'!BH201/100)*nGDP!BH201</f>
        <v>15171202088.821812</v>
      </c>
      <c r="BI201">
        <f>('broad money'!BI201/100)*nGDP!BI201</f>
        <v>14949083050.423038</v>
      </c>
      <c r="BJ201">
        <f>('broad money'!BJ201/100)*nGDP!BJ201</f>
        <v>16353673986.730942</v>
      </c>
      <c r="BK201">
        <f>('broad money'!BK201/100)*nGDP!BK201</f>
        <v>17322736724.642288</v>
      </c>
      <c r="BL201">
        <f>('broad money'!BL201/100)*nGDP!BL201</f>
        <v>17469715637.397293</v>
      </c>
      <c r="BM201">
        <f>('broad money'!BM201/100)*nGDP!BM201</f>
        <v>19196379285.488636</v>
      </c>
      <c r="BN201">
        <f>('broad money'!BN201/100)*nGDP!BN201</f>
        <v>20781836025.861362</v>
      </c>
      <c r="BO201">
        <f>('broad money'!BO201/100)*nGDP!BO201</f>
        <v>20992168737.876934</v>
      </c>
      <c r="BP201">
        <f>('broad money'!BP201/100)*nGDP!BP201</f>
        <v>21861425105.215462</v>
      </c>
      <c r="BQ201">
        <f>('broad money'!BQ201/100)*nGDP!BQ201</f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f>('broad money'!E202/100)*nGDP!E202</f>
        <v>0</v>
      </c>
      <c r="F202">
        <f>('broad money'!F202/100)*nGDP!F202</f>
        <v>0</v>
      </c>
      <c r="G202">
        <f>('broad money'!G202/100)*nGDP!G202</f>
        <v>0</v>
      </c>
      <c r="H202">
        <f>('broad money'!H202/100)*nGDP!H202</f>
        <v>0</v>
      </c>
      <c r="I202">
        <f>('broad money'!I202/100)*nGDP!I202</f>
        <v>0</v>
      </c>
      <c r="J202">
        <f>('broad money'!J202/100)*nGDP!J202</f>
        <v>0</v>
      </c>
      <c r="K202">
        <f>('broad money'!K202/100)*nGDP!K202</f>
        <v>0</v>
      </c>
      <c r="L202">
        <f>('broad money'!L202/100)*nGDP!L202</f>
        <v>0</v>
      </c>
      <c r="M202">
        <f>('broad money'!M202/100)*nGDP!M202</f>
        <v>0</v>
      </c>
      <c r="N202">
        <f>('broad money'!N202/100)*nGDP!N202</f>
        <v>0</v>
      </c>
      <c r="O202">
        <f>('broad money'!O202/100)*nGDP!O202</f>
        <v>0</v>
      </c>
      <c r="P202">
        <f>('broad money'!P202/100)*nGDP!P202</f>
        <v>0</v>
      </c>
      <c r="Q202">
        <f>('broad money'!Q202/100)*nGDP!Q202</f>
        <v>0</v>
      </c>
      <c r="R202">
        <f>('broad money'!R202/100)*nGDP!R202</f>
        <v>0</v>
      </c>
      <c r="S202">
        <f>('broad money'!S202/100)*nGDP!S202</f>
        <v>0</v>
      </c>
      <c r="T202">
        <f>('broad money'!T202/100)*nGDP!T202</f>
        <v>0</v>
      </c>
      <c r="U202">
        <f>('broad money'!U202/100)*nGDP!U202</f>
        <v>0</v>
      </c>
      <c r="V202">
        <f>('broad money'!V202/100)*nGDP!V202</f>
        <v>0</v>
      </c>
      <c r="W202">
        <f>('broad money'!W202/100)*nGDP!W202</f>
        <v>0</v>
      </c>
      <c r="X202">
        <f>('broad money'!X202/100)*nGDP!X202</f>
        <v>0</v>
      </c>
      <c r="Y202">
        <f>('broad money'!Y202/100)*nGDP!Y202</f>
        <v>0</v>
      </c>
      <c r="Z202">
        <f>('broad money'!Z202/100)*nGDP!Z202</f>
        <v>0</v>
      </c>
      <c r="AA202">
        <f>('broad money'!AA202/100)*nGDP!AA202</f>
        <v>0</v>
      </c>
      <c r="AB202">
        <f>('broad money'!AB202/100)*nGDP!AB202</f>
        <v>0</v>
      </c>
      <c r="AC202">
        <f>('broad money'!AC202/100)*nGDP!AC202</f>
        <v>0</v>
      </c>
      <c r="AD202">
        <f>('broad money'!AD202/100)*nGDP!AD202</f>
        <v>0</v>
      </c>
      <c r="AE202">
        <f>('broad money'!AE202/100)*nGDP!AE202</f>
        <v>0</v>
      </c>
      <c r="AF202">
        <f>('broad money'!AF202/100)*nGDP!AF202</f>
        <v>0</v>
      </c>
      <c r="AG202">
        <f>('broad money'!AG202/100)*nGDP!AG202</f>
        <v>0</v>
      </c>
      <c r="AH202">
        <f>('broad money'!AH202/100)*nGDP!AH202</f>
        <v>0</v>
      </c>
      <c r="AI202">
        <f>('broad money'!AI202/100)*nGDP!AI202</f>
        <v>0</v>
      </c>
      <c r="AJ202">
        <f>('broad money'!AJ202/100)*nGDP!AJ202</f>
        <v>0</v>
      </c>
      <c r="AK202">
        <f>('broad money'!AK202/100)*nGDP!AK202</f>
        <v>0</v>
      </c>
      <c r="AL202">
        <f>('broad money'!AL202/100)*nGDP!AL202</f>
        <v>0</v>
      </c>
      <c r="AM202">
        <f>('broad money'!AM202/100)*nGDP!AM202</f>
        <v>0</v>
      </c>
      <c r="AN202">
        <f>('broad money'!AN202/100)*nGDP!AN202</f>
        <v>0</v>
      </c>
      <c r="AO202">
        <f>('broad money'!AO202/100)*nGDP!AO202</f>
        <v>0</v>
      </c>
      <c r="AP202">
        <f>('broad money'!AP202/100)*nGDP!AP202</f>
        <v>0</v>
      </c>
      <c r="AQ202">
        <f>('broad money'!AQ202/100)*nGDP!AQ202</f>
        <v>2249325371.0000005</v>
      </c>
      <c r="AR202">
        <f>('broad money'!AR202/100)*nGDP!AR202</f>
        <v>2671105532.999999</v>
      </c>
      <c r="AS202">
        <f>('broad money'!AS202/100)*nGDP!AS202</f>
        <v>3337461662.9999995</v>
      </c>
      <c r="AT202">
        <f>('broad money'!AT202/100)*nGDP!AT202</f>
        <v>3222123664.9999995</v>
      </c>
      <c r="AU202">
        <f>('broad money'!AU202/100)*nGDP!AU202</f>
        <v>3078049999.9999986</v>
      </c>
      <c r="AV202">
        <f>('broad money'!AV202/100)*nGDP!AV202</f>
        <v>3351270000.0000019</v>
      </c>
      <c r="AW202">
        <f>('broad money'!AW202/100)*nGDP!AW202</f>
        <v>3496419999.9999986</v>
      </c>
      <c r="AX202">
        <f>('broad money'!AX202/100)*nGDP!AX202</f>
        <v>3631960000.0000014</v>
      </c>
      <c r="AY202">
        <f>('broad money'!AY202/100)*nGDP!AY202</f>
        <v>3853599140.269999</v>
      </c>
      <c r="AZ202">
        <f>('broad money'!AZ202/100)*nGDP!AZ202</f>
        <v>4640170024.4700003</v>
      </c>
      <c r="BA202">
        <f>('broad money'!BA202/100)*nGDP!BA202</f>
        <v>5250734070.000001</v>
      </c>
      <c r="BB202">
        <f>('broad money'!BB202/100)*nGDP!BB202</f>
        <v>5567217438.5000019</v>
      </c>
      <c r="BC202">
        <f>('broad money'!BC202/100)*nGDP!BC202</f>
        <v>6099894362.880003</v>
      </c>
      <c r="BD202">
        <f>('broad money'!BD202/100)*nGDP!BD202</f>
        <v>6341672191.3899984</v>
      </c>
      <c r="BE202">
        <f>('broad money'!BE202/100)*nGDP!BE202</f>
        <v>6770588515.7000008</v>
      </c>
      <c r="BF202">
        <f>('broad money'!BF202/100)*nGDP!BF202</f>
        <v>7497211394.3600006</v>
      </c>
      <c r="BG202">
        <f>('broad money'!BG202/100)*nGDP!BG202</f>
        <v>8035541133.2999964</v>
      </c>
      <c r="BH202">
        <f>('broad money'!BH202/100)*nGDP!BH202</f>
        <v>8867475788.0000038</v>
      </c>
      <c r="BI202">
        <f>('broad money'!BI202/100)*nGDP!BI202</f>
        <v>9757043336.9900055</v>
      </c>
      <c r="BJ202">
        <f>('broad money'!BJ202/100)*nGDP!BJ202</f>
        <v>10991686353.029997</v>
      </c>
      <c r="BK202">
        <f>('broad money'!BK202/100)*nGDP!BK202</f>
        <v>11411870185.250002</v>
      </c>
      <c r="BL202">
        <f>('broad money'!BL202/100)*nGDP!BL202</f>
        <v>12551508522.860006</v>
      </c>
      <c r="BM202">
        <f>('broad money'!BM202/100)*nGDP!BM202</f>
        <v>14294391162.429996</v>
      </c>
      <c r="BN202">
        <f>('broad money'!BN202/100)*nGDP!BN202</f>
        <v>15474736078.390005</v>
      </c>
      <c r="BO202">
        <f>('broad money'!BO202/100)*nGDP!BO202</f>
        <v>15455419706.139996</v>
      </c>
      <c r="BP202">
        <f>('broad money'!BP202/100)*nGDP!BP202</f>
        <v>16505722273.360001</v>
      </c>
      <c r="BQ202">
        <f>('broad money'!BQ202/100)*nGDP!BQ202</f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f>('broad money'!E203/100)*nGDP!E203</f>
        <v>0</v>
      </c>
      <c r="F203">
        <f>('broad money'!F203/100)*nGDP!F203</f>
        <v>0</v>
      </c>
      <c r="G203">
        <f>('broad money'!G203/100)*nGDP!G203</f>
        <v>0</v>
      </c>
      <c r="H203">
        <f>('broad money'!H203/100)*nGDP!H203</f>
        <v>0</v>
      </c>
      <c r="I203">
        <f>('broad money'!I203/100)*nGDP!I203</f>
        <v>0</v>
      </c>
      <c r="J203">
        <f>('broad money'!J203/100)*nGDP!J203</f>
        <v>0</v>
      </c>
      <c r="K203">
        <f>('broad money'!K203/100)*nGDP!K203</f>
        <v>0</v>
      </c>
      <c r="L203">
        <f>('broad money'!L203/100)*nGDP!L203</f>
        <v>0</v>
      </c>
      <c r="M203">
        <f>('broad money'!M203/100)*nGDP!M203</f>
        <v>0</v>
      </c>
      <c r="N203">
        <f>('broad money'!N203/100)*nGDP!N203</f>
        <v>0</v>
      </c>
      <c r="O203">
        <f>('broad money'!O203/100)*nGDP!O203</f>
        <v>125553001.96266748</v>
      </c>
      <c r="P203">
        <f>('broad money'!P203/100)*nGDP!P203</f>
        <v>151349176.21740416</v>
      </c>
      <c r="Q203">
        <f>('broad money'!Q203/100)*nGDP!Q203</f>
        <v>180302036.25943637</v>
      </c>
      <c r="R203">
        <f>('broad money'!R203/100)*nGDP!R203</f>
        <v>213793554.34414276</v>
      </c>
      <c r="S203">
        <f>('broad money'!S203/100)*nGDP!S203</f>
        <v>307234054.16848987</v>
      </c>
      <c r="T203">
        <f>('broad money'!T203/100)*nGDP!T203</f>
        <v>352499238.64557576</v>
      </c>
      <c r="U203">
        <f>('broad money'!U203/100)*nGDP!U203</f>
        <v>327782636.64019966</v>
      </c>
      <c r="V203">
        <f>('broad money'!V203/100)*nGDP!V203</f>
        <v>382564205.56648421</v>
      </c>
      <c r="W203">
        <f>('broad money'!W203/100)*nGDP!W203</f>
        <v>438963835.95532018</v>
      </c>
      <c r="X203">
        <f>('broad money'!X203/100)*nGDP!X203</f>
        <v>592871216.97390628</v>
      </c>
      <c r="Y203">
        <f>('broad money'!Y203/100)*nGDP!Y203</f>
        <v>640194415.69254124</v>
      </c>
      <c r="Z203">
        <f>('broad money'!Z203/100)*nGDP!Z203</f>
        <v>635401813.58452785</v>
      </c>
      <c r="AA203">
        <f>('broad money'!AA203/100)*nGDP!AA203</f>
        <v>673722616.43164909</v>
      </c>
      <c r="AB203">
        <f>('broad money'!AB203/100)*nGDP!AB203</f>
        <v>693866719.09320128</v>
      </c>
      <c r="AC203">
        <f>('broad money'!AC203/100)*nGDP!AC203</f>
        <v>753455372.90632224</v>
      </c>
      <c r="AD203">
        <f>('broad money'!AD203/100)*nGDP!AD203</f>
        <v>739283065.9739356</v>
      </c>
      <c r="AE203">
        <f>('broad money'!AE203/100)*nGDP!AE203</f>
        <v>880502438.18771827</v>
      </c>
      <c r="AF203">
        <f>('broad money'!AF203/100)*nGDP!AF203</f>
        <v>878603679.76456666</v>
      </c>
      <c r="AG203">
        <f>('broad money'!AG203/100)*nGDP!AG203</f>
        <v>978846828.99520516</v>
      </c>
      <c r="AH203">
        <f>('broad money'!AH203/100)*nGDP!AH203</f>
        <v>1051490689.0672323</v>
      </c>
      <c r="AI203">
        <f>('broad money'!AI203/100)*nGDP!AI203</f>
        <v>1236122065.9334264</v>
      </c>
      <c r="AJ203">
        <f>('broad money'!AJ203/100)*nGDP!AJ203</f>
        <v>1385863305.153533</v>
      </c>
      <c r="AK203">
        <f>('broad money'!AK203/100)*nGDP!AK203</f>
        <v>1487651949.8349063</v>
      </c>
      <c r="AL203">
        <f>('broad money'!AL203/100)*nGDP!AL203</f>
        <v>1525922529.5287187</v>
      </c>
      <c r="AM203">
        <f>('broad money'!AM203/100)*nGDP!AM203</f>
        <v>1630115675.9108841</v>
      </c>
      <c r="AN203">
        <f>('broad money'!AN203/100)*nGDP!AN203</f>
        <v>1805449080.4230132</v>
      </c>
      <c r="AO203">
        <f>('broad money'!AO203/100)*nGDP!AO203</f>
        <v>1857323662.7389979</v>
      </c>
      <c r="AP203">
        <f>('broad money'!AP203/100)*nGDP!AP203</f>
        <v>1739226464.5285285</v>
      </c>
      <c r="AQ203">
        <f>('broad money'!AQ203/100)*nGDP!AQ203</f>
        <v>1446576935.9744136</v>
      </c>
      <c r="AR203">
        <f>('broad money'!AR203/100)*nGDP!AR203</f>
        <v>1528555852.9732628</v>
      </c>
      <c r="AS203">
        <f>('broad money'!AS203/100)*nGDP!AS203</f>
        <v>1479199464.1090534</v>
      </c>
      <c r="AT203">
        <f>('broad money'!AT203/100)*nGDP!AT203</f>
        <v>1505452893.4940453</v>
      </c>
      <c r="AU203">
        <f>('broad money'!AU203/100)*nGDP!AU203</f>
        <v>1707408561.8794215</v>
      </c>
      <c r="AV203">
        <f>('broad money'!AV203/100)*nGDP!AV203</f>
        <v>2110371824.204478</v>
      </c>
      <c r="AW203">
        <f>('broad money'!AW203/100)*nGDP!AW203</f>
        <v>2489038334.9437628</v>
      </c>
      <c r="AX203">
        <f>('broad money'!AX203/100)*nGDP!AX203</f>
        <v>2942735949.6517329</v>
      </c>
      <c r="AY203">
        <f>('broad money'!AY203/100)*nGDP!AY203</f>
        <v>3381884151.0211468</v>
      </c>
      <c r="AZ203">
        <f>('broad money'!AZ203/100)*nGDP!AZ203</f>
        <v>3961768365.3691955</v>
      </c>
      <c r="BA203">
        <f>('broad money'!BA203/100)*nGDP!BA203</f>
        <v>3934620561.9508858</v>
      </c>
      <c r="BB203">
        <f>('broad money'!BB203/100)*nGDP!BB203</f>
        <v>3654220546.9487166</v>
      </c>
      <c r="BC203">
        <f>('broad money'!BC203/100)*nGDP!BC203</f>
        <v>3887163585.9781089</v>
      </c>
      <c r="BD203">
        <f>('broad money'!BD203/100)*nGDP!BD203</f>
        <v>4481595971.1234798</v>
      </c>
      <c r="BE203">
        <f>('broad money'!BE203/100)*nGDP!BE203</f>
        <v>4795369760.0444479</v>
      </c>
      <c r="BF203">
        <f>('broad money'!BF203/100)*nGDP!BF203</f>
        <v>5287986743.9761381</v>
      </c>
      <c r="BG203">
        <f>('broad money'!BG203/100)*nGDP!BG203</f>
        <v>5670676574.3852034</v>
      </c>
      <c r="BH203">
        <f>('broad money'!BH203/100)*nGDP!BH203</f>
        <v>5820610937.5385265</v>
      </c>
      <c r="BI203">
        <f>('broad money'!BI203/100)*nGDP!BI203</f>
        <v>6244058784.8564301</v>
      </c>
      <c r="BJ203">
        <f>('broad money'!BJ203/100)*nGDP!BJ203</f>
        <v>6823692340.4195099</v>
      </c>
      <c r="BK203">
        <f>('broad money'!BK203/100)*nGDP!BK203</f>
        <v>7078915795.7792358</v>
      </c>
      <c r="BL203">
        <f>('broad money'!BL203/100)*nGDP!BL203</f>
        <v>7049405691.77666</v>
      </c>
      <c r="BM203">
        <f>('broad money'!BM203/100)*nGDP!BM203</f>
        <v>7281032779.3277702</v>
      </c>
      <c r="BN203">
        <f>('broad money'!BN203/100)*nGDP!BN203</f>
        <v>8444967819.484416</v>
      </c>
      <c r="BO203">
        <f>('broad money'!BO203/100)*nGDP!BO203</f>
        <v>8394265779.4371347</v>
      </c>
      <c r="BP203">
        <f>('broad money'!BP203/100)*nGDP!BP203</f>
        <v>8811368035.5057888</v>
      </c>
      <c r="BQ203">
        <f>('broad money'!BQ203/100)*nGDP!BQ203</f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f>('broad money'!E204/100)*nGDP!E204</f>
        <v>575253930637.88428</v>
      </c>
      <c r="F204">
        <f>('broad money'!F204/100)*nGDP!F204</f>
        <v>629774617899.86853</v>
      </c>
      <c r="G204">
        <f>('broad money'!G204/100)*nGDP!G204</f>
        <v>703397568969.14526</v>
      </c>
      <c r="H204">
        <f>('broad money'!H204/100)*nGDP!H204</f>
        <v>783683920058.97375</v>
      </c>
      <c r="I204">
        <f>('broad money'!I204/100)*nGDP!I204</f>
        <v>862255187687.68347</v>
      </c>
      <c r="J204">
        <f>('broad money'!J204/100)*nGDP!J204</f>
        <v>944349819989.93872</v>
      </c>
      <c r="K204">
        <f>('broad money'!K204/100)*nGDP!K204</f>
        <v>1005530920095.4447</v>
      </c>
      <c r="L204">
        <f>('broad money'!L204/100)*nGDP!L204</f>
        <v>1113271648986.7783</v>
      </c>
      <c r="M204">
        <f>('broad money'!M204/100)*nGDP!M204</f>
        <v>1210013479245.0583</v>
      </c>
      <c r="N204">
        <f>('broad money'!N204/100)*nGDP!N204</f>
        <v>1268998475093.252</v>
      </c>
      <c r="O204">
        <f>('broad money'!O204/100)*nGDP!O204</f>
        <v>1527264440998.9465</v>
      </c>
      <c r="P204">
        <f>('broad money'!P204/100)*nGDP!P204</f>
        <v>1795614582730.4441</v>
      </c>
      <c r="Q204">
        <f>('broad money'!Q204/100)*nGDP!Q204</f>
        <v>2221811899280.5571</v>
      </c>
      <c r="R204">
        <f>('broad money'!R204/100)*nGDP!R204</f>
        <v>2714572889854.0527</v>
      </c>
      <c r="S204">
        <f>('broad money'!S204/100)*nGDP!S204</f>
        <v>2947413479417.2061</v>
      </c>
      <c r="T204">
        <f>('broad money'!T204/100)*nGDP!T204</f>
        <v>0</v>
      </c>
      <c r="U204">
        <f>('broad money'!U204/100)*nGDP!U204</f>
        <v>3662625517076.6914</v>
      </c>
      <c r="V204">
        <f>('broad money'!V204/100)*nGDP!V204</f>
        <v>4240823110732.9775</v>
      </c>
      <c r="W204">
        <f>('broad money'!W204/100)*nGDP!W204</f>
        <v>5305707193237.2334</v>
      </c>
      <c r="X204">
        <f>('broad money'!X204/100)*nGDP!X204</f>
        <v>0</v>
      </c>
      <c r="Y204">
        <f>('broad money'!Y204/100)*nGDP!Y204</f>
        <v>0</v>
      </c>
      <c r="Z204">
        <f>('broad money'!Z204/100)*nGDP!Z204</f>
        <v>6892495466655.8359</v>
      </c>
      <c r="AA204">
        <f>('broad money'!AA204/100)*nGDP!AA204</f>
        <v>7065737064952.3008</v>
      </c>
      <c r="AB204">
        <f>('broad money'!AB204/100)*nGDP!AB204</f>
        <v>7495875921480.3223</v>
      </c>
      <c r="AC204">
        <f>('broad money'!AC204/100)*nGDP!AC204</f>
        <v>7955265500753.1504</v>
      </c>
      <c r="AD204">
        <f>('broad money'!AD204/100)*nGDP!AD204</f>
        <v>8493613642848.5781</v>
      </c>
      <c r="AE204">
        <f>('broad money'!AE204/100)*nGDP!AE204</f>
        <v>11368961010580.678</v>
      </c>
      <c r="AF204">
        <f>('broad money'!AF204/100)*nGDP!AF204</f>
        <v>13939985592142.545</v>
      </c>
      <c r="AG204">
        <f>('broad money'!AG204/100)*nGDP!AG204</f>
        <v>16082800002106.217</v>
      </c>
      <c r="AH204">
        <f>('broad money'!AH204/100)*nGDP!AH204</f>
        <v>16778172502556.709</v>
      </c>
      <c r="AI204">
        <f>('broad money'!AI204/100)*nGDP!AI204</f>
        <v>18380360547610.453</v>
      </c>
      <c r="AJ204">
        <f>('broad money'!AJ204/100)*nGDP!AJ204</f>
        <v>19636558012205.031</v>
      </c>
      <c r="AK204">
        <f>('broad money'!AK204/100)*nGDP!AK204</f>
        <v>20478578105538.688</v>
      </c>
      <c r="AL204">
        <f>('broad money'!AL204/100)*nGDP!AL204</f>
        <v>21479962977840.574</v>
      </c>
      <c r="AM204">
        <f>('broad money'!AM204/100)*nGDP!AM204</f>
        <v>23216370599712.746</v>
      </c>
      <c r="AN204">
        <f>('broad money'!AN204/100)*nGDP!AN204</f>
        <v>26398083134184.121</v>
      </c>
      <c r="AO204">
        <f>('broad money'!AO204/100)*nGDP!AO204</f>
        <v>25751369723371.781</v>
      </c>
      <c r="AP204">
        <f>('broad money'!AP204/100)*nGDP!AP204</f>
        <v>25278703455325.859</v>
      </c>
      <c r="AQ204">
        <f>('broad money'!AQ204/100)*nGDP!AQ204</f>
        <v>25983540331874.008</v>
      </c>
      <c r="AR204">
        <f>('broad money'!AR204/100)*nGDP!AR204</f>
        <v>28765306213813.48</v>
      </c>
      <c r="AS204">
        <f>('broad money'!AS204/100)*nGDP!AS204</f>
        <v>29488009088743.773</v>
      </c>
      <c r="AT204">
        <f>('broad money'!AT204/100)*nGDP!AT204</f>
        <v>27667270337461.754</v>
      </c>
      <c r="AU204">
        <f>('broad money'!AU204/100)*nGDP!AU204</f>
        <v>28830955371225.543</v>
      </c>
      <c r="AV204">
        <f>('broad money'!AV204/100)*nGDP!AV204</f>
        <v>32536709798443.82</v>
      </c>
      <c r="AW204">
        <f>('broad money'!AW204/100)*nGDP!AW204</f>
        <v>36097140229823.148</v>
      </c>
      <c r="AX204">
        <f>('broad money'!AX204/100)*nGDP!AX204</f>
        <v>38074365694126.492</v>
      </c>
      <c r="AY204">
        <f>('broad money'!AY204/100)*nGDP!AY204</f>
        <v>40511489035390.617</v>
      </c>
      <c r="AZ204">
        <f>('broad money'!AZ204/100)*nGDP!AZ204</f>
        <v>44804392318737.234</v>
      </c>
      <c r="BA204">
        <f>('broad money'!BA204/100)*nGDP!BA204</f>
        <v>50507483215856.898</v>
      </c>
      <c r="BB204">
        <f>('broad money'!BB204/100)*nGDP!BB204</f>
        <v>0</v>
      </c>
      <c r="BC204">
        <f>('broad money'!BC204/100)*nGDP!BC204</f>
        <v>52183014209762.008</v>
      </c>
      <c r="BD204">
        <f>('broad money'!BD204/100)*nGDP!BD204</f>
        <v>0</v>
      </c>
      <c r="BE204">
        <f>('broad money'!BE204/100)*nGDP!BE204</f>
        <v>57826539728227.117</v>
      </c>
      <c r="BF204">
        <f>('broad money'!BF204/100)*nGDP!BF204</f>
        <v>56989002344178.078</v>
      </c>
      <c r="BG204">
        <f>('broad money'!BG204/100)*nGDP!BG204</f>
        <v>57739095981931.297</v>
      </c>
      <c r="BH204">
        <f>('broad money'!BH204/100)*nGDP!BH204</f>
        <v>53753994408671.578</v>
      </c>
      <c r="BI204">
        <f>('broad money'!BI204/100)*nGDP!BI204</f>
        <v>56848454995280.117</v>
      </c>
      <c r="BJ204">
        <f>('broad money'!BJ204/100)*nGDP!BJ204</f>
        <v>58829166393250.164</v>
      </c>
      <c r="BK204">
        <f>('broad money'!BK204/100)*nGDP!BK204</f>
        <v>62082076721657.539</v>
      </c>
      <c r="BL204">
        <f>('broad money'!BL204/100)*nGDP!BL204</f>
        <v>64102744637074.203</v>
      </c>
      <c r="BM204">
        <f>('broad money'!BM204/100)*nGDP!BM204</f>
        <v>72134721300385.516</v>
      </c>
      <c r="BN204">
        <f>('broad money'!BN204/100)*nGDP!BN204</f>
        <v>81199337217778.047</v>
      </c>
      <c r="BO204">
        <f>('broad money'!BO204/100)*nGDP!BO204</f>
        <v>76178489791153.266</v>
      </c>
      <c r="BP204">
        <f>('broad money'!BP204/100)*nGDP!BP204</f>
        <v>76685046771051.813</v>
      </c>
      <c r="BQ204">
        <f>('broad money'!BQ204/100)*nGDP!BQ204</f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f>('broad money'!E205/100)*nGDP!E205</f>
        <v>0</v>
      </c>
      <c r="F205">
        <f>('broad money'!F205/100)*nGDP!F205</f>
        <v>0</v>
      </c>
      <c r="G205">
        <f>('broad money'!G205/100)*nGDP!G205</f>
        <v>0</v>
      </c>
      <c r="H205">
        <f>('broad money'!H205/100)*nGDP!H205</f>
        <v>0</v>
      </c>
      <c r="I205">
        <f>('broad money'!I205/100)*nGDP!I205</f>
        <v>0</v>
      </c>
      <c r="J205">
        <f>('broad money'!J205/100)*nGDP!J205</f>
        <v>0</v>
      </c>
      <c r="K205">
        <f>('broad money'!K205/100)*nGDP!K205</f>
        <v>0</v>
      </c>
      <c r="L205">
        <f>('broad money'!L205/100)*nGDP!L205</f>
        <v>0</v>
      </c>
      <c r="M205">
        <f>('broad money'!M205/100)*nGDP!M205</f>
        <v>0</v>
      </c>
      <c r="N205">
        <f>('broad money'!N205/100)*nGDP!N205</f>
        <v>0</v>
      </c>
      <c r="O205">
        <f>('broad money'!O205/100)*nGDP!O205</f>
        <v>0</v>
      </c>
      <c r="P205">
        <f>('broad money'!P205/100)*nGDP!P205</f>
        <v>0</v>
      </c>
      <c r="Q205">
        <f>('broad money'!Q205/100)*nGDP!Q205</f>
        <v>0</v>
      </c>
      <c r="R205">
        <f>('broad money'!R205/100)*nGDP!R205</f>
        <v>0</v>
      </c>
      <c r="S205">
        <f>('broad money'!S205/100)*nGDP!S205</f>
        <v>0</v>
      </c>
      <c r="T205">
        <f>('broad money'!T205/100)*nGDP!T205</f>
        <v>0</v>
      </c>
      <c r="U205">
        <f>('broad money'!U205/100)*nGDP!U205</f>
        <v>0</v>
      </c>
      <c r="V205">
        <f>('broad money'!V205/100)*nGDP!V205</f>
        <v>0</v>
      </c>
      <c r="W205">
        <f>('broad money'!W205/100)*nGDP!W205</f>
        <v>0</v>
      </c>
      <c r="X205">
        <f>('broad money'!X205/100)*nGDP!X205</f>
        <v>0</v>
      </c>
      <c r="Y205">
        <f>('broad money'!Y205/100)*nGDP!Y205</f>
        <v>0</v>
      </c>
      <c r="Z205">
        <f>('broad money'!Z205/100)*nGDP!Z205</f>
        <v>0</v>
      </c>
      <c r="AA205">
        <f>('broad money'!AA205/100)*nGDP!AA205</f>
        <v>0</v>
      </c>
      <c r="AB205">
        <f>('broad money'!AB205/100)*nGDP!AB205</f>
        <v>0</v>
      </c>
      <c r="AC205">
        <f>('broad money'!AC205/100)*nGDP!AC205</f>
        <v>0</v>
      </c>
      <c r="AD205">
        <f>('broad money'!AD205/100)*nGDP!AD205</f>
        <v>0</v>
      </c>
      <c r="AE205">
        <f>('broad money'!AE205/100)*nGDP!AE205</f>
        <v>0</v>
      </c>
      <c r="AF205">
        <f>('broad money'!AF205/100)*nGDP!AF205</f>
        <v>0</v>
      </c>
      <c r="AG205">
        <f>('broad money'!AG205/100)*nGDP!AG205</f>
        <v>0</v>
      </c>
      <c r="AH205">
        <f>('broad money'!AH205/100)*nGDP!AH205</f>
        <v>0</v>
      </c>
      <c r="AI205">
        <f>('broad money'!AI205/100)*nGDP!AI205</f>
        <v>0</v>
      </c>
      <c r="AJ205">
        <f>('broad money'!AJ205/100)*nGDP!AJ205</f>
        <v>0</v>
      </c>
      <c r="AK205">
        <f>('broad money'!AK205/100)*nGDP!AK205</f>
        <v>0</v>
      </c>
      <c r="AL205">
        <f>('broad money'!AL205/100)*nGDP!AL205</f>
        <v>0</v>
      </c>
      <c r="AM205">
        <f>('broad money'!AM205/100)*nGDP!AM205</f>
        <v>0</v>
      </c>
      <c r="AN205">
        <f>('broad money'!AN205/100)*nGDP!AN205</f>
        <v>0</v>
      </c>
      <c r="AO205">
        <f>('broad money'!AO205/100)*nGDP!AO205</f>
        <v>0</v>
      </c>
      <c r="AP205">
        <f>('broad money'!AP205/100)*nGDP!AP205</f>
        <v>0</v>
      </c>
      <c r="AQ205">
        <f>('broad money'!AQ205/100)*nGDP!AQ205</f>
        <v>0</v>
      </c>
      <c r="AR205">
        <f>('broad money'!AR205/100)*nGDP!AR205</f>
        <v>0</v>
      </c>
      <c r="AS205">
        <f>('broad money'!AS205/100)*nGDP!AS205</f>
        <v>0</v>
      </c>
      <c r="AT205">
        <f>('broad money'!AT205/100)*nGDP!AT205</f>
        <v>0</v>
      </c>
      <c r="AU205">
        <f>('broad money'!AU205/100)*nGDP!AU205</f>
        <v>0</v>
      </c>
      <c r="AV205">
        <f>('broad money'!AV205/100)*nGDP!AV205</f>
        <v>0</v>
      </c>
      <c r="AW205">
        <f>('broad money'!AW205/100)*nGDP!AW205</f>
        <v>0</v>
      </c>
      <c r="AX205">
        <f>('broad money'!AX205/100)*nGDP!AX205</f>
        <v>0</v>
      </c>
      <c r="AY205">
        <f>('broad money'!AY205/100)*nGDP!AY205</f>
        <v>0</v>
      </c>
      <c r="AZ205">
        <f>('broad money'!AZ205/100)*nGDP!AZ205</f>
        <v>0</v>
      </c>
      <c r="BA205">
        <f>('broad money'!BA205/100)*nGDP!BA205</f>
        <v>0</v>
      </c>
      <c r="BB205">
        <f>('broad money'!BB205/100)*nGDP!BB205</f>
        <v>0</v>
      </c>
      <c r="BC205">
        <f>('broad money'!BC205/100)*nGDP!BC205</f>
        <v>0</v>
      </c>
      <c r="BD205">
        <f>('broad money'!BD205/100)*nGDP!BD205</f>
        <v>0</v>
      </c>
      <c r="BE205">
        <f>('broad money'!BE205/100)*nGDP!BE205</f>
        <v>0</v>
      </c>
      <c r="BF205">
        <f>('broad money'!BF205/100)*nGDP!BF205</f>
        <v>0</v>
      </c>
      <c r="BG205">
        <f>('broad money'!BG205/100)*nGDP!BG205</f>
        <v>0</v>
      </c>
      <c r="BH205">
        <f>('broad money'!BH205/100)*nGDP!BH205</f>
        <v>0</v>
      </c>
      <c r="BI205">
        <f>('broad money'!BI205/100)*nGDP!BI205</f>
        <v>0</v>
      </c>
      <c r="BJ205">
        <f>('broad money'!BJ205/100)*nGDP!BJ205</f>
        <v>0</v>
      </c>
      <c r="BK205">
        <f>('broad money'!BK205/100)*nGDP!BK205</f>
        <v>0</v>
      </c>
      <c r="BL205">
        <f>('broad money'!BL205/100)*nGDP!BL205</f>
        <v>0</v>
      </c>
      <c r="BM205">
        <f>('broad money'!BM205/100)*nGDP!BM205</f>
        <v>0</v>
      </c>
      <c r="BN205">
        <f>('broad money'!BN205/100)*nGDP!BN205</f>
        <v>0</v>
      </c>
      <c r="BO205">
        <f>('broad money'!BO205/100)*nGDP!BO205</f>
        <v>0</v>
      </c>
      <c r="BP205">
        <f>('broad money'!BP205/100)*nGDP!BP205</f>
        <v>0</v>
      </c>
      <c r="BQ205">
        <f>('broad money'!BQ205/100)*nGDP!BQ205</f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f>('broad money'!E206/100)*nGDP!E206</f>
        <v>0</v>
      </c>
      <c r="F206">
        <f>('broad money'!F206/100)*nGDP!F206</f>
        <v>0</v>
      </c>
      <c r="G206">
        <f>('broad money'!G206/100)*nGDP!G206</f>
        <v>0</v>
      </c>
      <c r="H206">
        <f>('broad money'!H206/100)*nGDP!H206</f>
        <v>0</v>
      </c>
      <c r="I206">
        <f>('broad money'!I206/100)*nGDP!I206</f>
        <v>0</v>
      </c>
      <c r="J206">
        <f>('broad money'!J206/100)*nGDP!J206</f>
        <v>0</v>
      </c>
      <c r="K206">
        <f>('broad money'!K206/100)*nGDP!K206</f>
        <v>0</v>
      </c>
      <c r="L206">
        <f>('broad money'!L206/100)*nGDP!L206</f>
        <v>0</v>
      </c>
      <c r="M206">
        <f>('broad money'!M206/100)*nGDP!M206</f>
        <v>0</v>
      </c>
      <c r="N206">
        <f>('broad money'!N206/100)*nGDP!N206</f>
        <v>0</v>
      </c>
      <c r="O206">
        <f>('broad money'!O206/100)*nGDP!O206</f>
        <v>80747180.747180834</v>
      </c>
      <c r="P206">
        <f>('broad money'!P206/100)*nGDP!P206</f>
        <v>97492335.134035379</v>
      </c>
      <c r="Q206">
        <f>('broad money'!Q206/100)*nGDP!Q206</f>
        <v>151402948.2136026</v>
      </c>
      <c r="R206">
        <f>('broad money'!R206/100)*nGDP!R206</f>
        <v>194440148.79786119</v>
      </c>
      <c r="S206">
        <f>('broad money'!S206/100)*nGDP!S206</f>
        <v>265686274.5098044</v>
      </c>
      <c r="T206">
        <f>('broad money'!T206/100)*nGDP!T206</f>
        <v>444911195.59103268</v>
      </c>
      <c r="U206">
        <f>('broad money'!U206/100)*nGDP!U206</f>
        <v>682504283.53399611</v>
      </c>
      <c r="V206">
        <f>('broad money'!V206/100)*nGDP!V206</f>
        <v>901069634.2046541</v>
      </c>
      <c r="W206">
        <f>('broad money'!W206/100)*nGDP!W206</f>
        <v>1061544017.1270856</v>
      </c>
      <c r="X206">
        <f>('broad money'!X206/100)*nGDP!X206</f>
        <v>1195598046.8154738</v>
      </c>
      <c r="Y206">
        <f>('broad money'!Y206/100)*nGDP!Y206</f>
        <v>1443020951.5152845</v>
      </c>
      <c r="Z206">
        <f>('broad money'!Z206/100)*nGDP!Z206</f>
        <v>2053596153.8461537</v>
      </c>
      <c r="AA206">
        <f>('broad money'!AA206/100)*nGDP!AA206</f>
        <v>2353568681.3186817</v>
      </c>
      <c r="AB206">
        <f>('broad money'!AB206/100)*nGDP!AB206</f>
        <v>2331796703.2967072</v>
      </c>
      <c r="AC206">
        <f>('broad money'!AC206/100)*nGDP!AC206</f>
        <v>2844505494.5054917</v>
      </c>
      <c r="AD206">
        <f>('broad money'!AD206/100)*nGDP!AD206</f>
        <v>3105879120.8791251</v>
      </c>
      <c r="AE206">
        <f>('broad money'!AE206/100)*nGDP!AE206</f>
        <v>3452994505.4945054</v>
      </c>
      <c r="AF206">
        <f>('broad money'!AF206/100)*nGDP!AF206</f>
        <v>3749961538.4615393</v>
      </c>
      <c r="AG206">
        <f>('broad money'!AG206/100)*nGDP!AG206</f>
        <v>3436115384.6153817</v>
      </c>
      <c r="AH206">
        <f>('broad money'!AH206/100)*nGDP!AH206</f>
        <v>3914810439.5604429</v>
      </c>
      <c r="AI206">
        <f>('broad money'!AI206/100)*nGDP!AI206</f>
        <v>3735887362.637362</v>
      </c>
      <c r="AJ206">
        <f>('broad money'!AJ206/100)*nGDP!AJ206</f>
        <v>3823758241.7582378</v>
      </c>
      <c r="AK206">
        <f>('broad money'!AK206/100)*nGDP!AK206</f>
        <v>4127909340.6593409</v>
      </c>
      <c r="AL206">
        <f>('broad money'!AL206/100)*nGDP!AL206</f>
        <v>4639835164.8351641</v>
      </c>
      <c r="AM206">
        <f>('broad money'!AM206/100)*nGDP!AM206</f>
        <v>5060109890.109889</v>
      </c>
      <c r="AN206">
        <f>('broad money'!AN206/100)*nGDP!AN206</f>
        <v>5115796703.2967062</v>
      </c>
      <c r="AO206">
        <f>('broad money'!AO206/100)*nGDP!AO206</f>
        <v>5400329670.3296747</v>
      </c>
      <c r="AP206">
        <f>('broad money'!AP206/100)*nGDP!AP206</f>
        <v>5933049450.5494366</v>
      </c>
      <c r="AQ206">
        <f>('broad money'!AQ206/100)*nGDP!AQ206</f>
        <v>6410192307.6922913</v>
      </c>
      <c r="AR206">
        <f>('broad money'!AR206/100)*nGDP!AR206</f>
        <v>7137967032.9670515</v>
      </c>
      <c r="AS206">
        <f>('broad money'!AS206/100)*nGDP!AS206</f>
        <v>7900027472.5274734</v>
      </c>
      <c r="AT206">
        <f>('broad money'!AT206/100)*nGDP!AT206</f>
        <v>10937955219.780201</v>
      </c>
      <c r="AU206">
        <f>('broad money'!AU206/100)*nGDP!AU206</f>
        <v>11905627197.802216</v>
      </c>
      <c r="AV206">
        <f>('broad money'!AV206/100)*nGDP!AV206</f>
        <v>12562838461.53845</v>
      </c>
      <c r="AW206">
        <f>('broad money'!AW206/100)*nGDP!AW206</f>
        <v>15173265384.615383</v>
      </c>
      <c r="AX206">
        <f>('broad money'!AX206/100)*nGDP!AX206</f>
        <v>21676173626.373611</v>
      </c>
      <c r="AY206">
        <f>('broad money'!AY206/100)*nGDP!AY206</f>
        <v>30267344780.219799</v>
      </c>
      <c r="AZ206">
        <f>('broad money'!AZ206/100)*nGDP!AZ206</f>
        <v>42234993406.593422</v>
      </c>
      <c r="BA206">
        <f>('broad money'!BA206/100)*nGDP!BA206</f>
        <v>50550840934.065895</v>
      </c>
      <c r="BB206">
        <f>('broad money'!BB206/100)*nGDP!BB206</f>
        <v>59088387912.087891</v>
      </c>
      <c r="BC206">
        <f>('broad money'!BC206/100)*nGDP!BC206</f>
        <v>72724132692.307755</v>
      </c>
      <c r="BD206">
        <f>('broad money'!BD206/100)*nGDP!BD206</f>
        <v>85155403846.154068</v>
      </c>
      <c r="BE206">
        <f>('broad money'!BE206/100)*nGDP!BE206</f>
        <v>104684951648.35146</v>
      </c>
      <c r="BF206">
        <f>('broad money'!BF206/100)*nGDP!BF206</f>
        <v>125196410989.01106</v>
      </c>
      <c r="BG206">
        <f>('broad money'!BG206/100)*nGDP!BG206</f>
        <v>138468390934.06622</v>
      </c>
      <c r="BH206">
        <f>('broad money'!BH206/100)*nGDP!BH206</f>
        <v>143237104395.60434</v>
      </c>
      <c r="BI206">
        <f>('broad money'!BI206/100)*nGDP!BI206</f>
        <v>136688964560.43965</v>
      </c>
      <c r="BJ206">
        <f>('broad money'!BJ206/100)*nGDP!BJ206</f>
        <v>165750578021.97812</v>
      </c>
      <c r="BK206">
        <f>('broad money'!BK206/100)*nGDP!BK206</f>
        <v>154947252747.25247</v>
      </c>
      <c r="BL206">
        <f>('broad money'!BL206/100)*nGDP!BL206</f>
        <v>158792181043.95639</v>
      </c>
      <c r="BM206">
        <f>('broad money'!BM206/100)*nGDP!BM206</f>
        <v>164804148351.64731</v>
      </c>
      <c r="BN206">
        <f>('broad money'!BN206/100)*nGDP!BN206</f>
        <v>167170412087.91254</v>
      </c>
      <c r="BO206">
        <f>('broad money'!BO206/100)*nGDP!BO206</f>
        <v>196286208791.20898</v>
      </c>
      <c r="BP206">
        <f>('broad money'!BP206/100)*nGDP!BP206</f>
        <v>198531730769.23047</v>
      </c>
      <c r="BQ206">
        <f>('broad money'!BQ206/100)*nGDP!BQ206</f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f>('broad money'!E207/100)*nGDP!E207</f>
        <v>0</v>
      </c>
      <c r="F207">
        <f>('broad money'!F207/100)*nGDP!F207</f>
        <v>0</v>
      </c>
      <c r="G207">
        <f>('broad money'!G207/100)*nGDP!G207</f>
        <v>0</v>
      </c>
      <c r="H207">
        <f>('broad money'!H207/100)*nGDP!H207</f>
        <v>0</v>
      </c>
      <c r="I207">
        <f>('broad money'!I207/100)*nGDP!I207</f>
        <v>0</v>
      </c>
      <c r="J207">
        <f>('broad money'!J207/100)*nGDP!J207</f>
        <v>0</v>
      </c>
      <c r="K207">
        <f>('broad money'!K207/100)*nGDP!K207</f>
        <v>0</v>
      </c>
      <c r="L207">
        <f>('broad money'!L207/100)*nGDP!L207</f>
        <v>0</v>
      </c>
      <c r="M207">
        <f>('broad money'!M207/100)*nGDP!M207</f>
        <v>0</v>
      </c>
      <c r="N207">
        <f>('broad money'!N207/100)*nGDP!N207</f>
        <v>0</v>
      </c>
      <c r="O207">
        <f>('broad money'!O207/100)*nGDP!O207</f>
        <v>0</v>
      </c>
      <c r="P207">
        <f>('broad money'!P207/100)*nGDP!P207</f>
        <v>0</v>
      </c>
      <c r="Q207">
        <f>('broad money'!Q207/100)*nGDP!Q207</f>
        <v>0</v>
      </c>
      <c r="R207">
        <f>('broad money'!R207/100)*nGDP!R207</f>
        <v>0</v>
      </c>
      <c r="S207">
        <f>('broad money'!S207/100)*nGDP!S207</f>
        <v>0</v>
      </c>
      <c r="T207">
        <f>('broad money'!T207/100)*nGDP!T207</f>
        <v>0</v>
      </c>
      <c r="U207">
        <f>('broad money'!U207/100)*nGDP!U207</f>
        <v>0</v>
      </c>
      <c r="V207">
        <f>('broad money'!V207/100)*nGDP!V207</f>
        <v>0</v>
      </c>
      <c r="W207">
        <f>('broad money'!W207/100)*nGDP!W207</f>
        <v>0</v>
      </c>
      <c r="X207">
        <f>('broad money'!X207/100)*nGDP!X207</f>
        <v>0</v>
      </c>
      <c r="Y207">
        <f>('broad money'!Y207/100)*nGDP!Y207</f>
        <v>0</v>
      </c>
      <c r="Z207">
        <f>('broad money'!Z207/100)*nGDP!Z207</f>
        <v>0</v>
      </c>
      <c r="AA207">
        <f>('broad money'!AA207/100)*nGDP!AA207</f>
        <v>0</v>
      </c>
      <c r="AB207">
        <f>('broad money'!AB207/100)*nGDP!AB207</f>
        <v>0</v>
      </c>
      <c r="AC207">
        <f>('broad money'!AC207/100)*nGDP!AC207</f>
        <v>0</v>
      </c>
      <c r="AD207">
        <f>('broad money'!AD207/100)*nGDP!AD207</f>
        <v>0</v>
      </c>
      <c r="AE207">
        <f>('broad money'!AE207/100)*nGDP!AE207</f>
        <v>0</v>
      </c>
      <c r="AF207">
        <f>('broad money'!AF207/100)*nGDP!AF207</f>
        <v>15911936936.936956</v>
      </c>
      <c r="AG207">
        <f>('broad money'!AG207/100)*nGDP!AG207</f>
        <v>18371367924.528309</v>
      </c>
      <c r="AH207">
        <f>('broad money'!AH207/100)*nGDP!AH207</f>
        <v>21252383419.689098</v>
      </c>
      <c r="AI207">
        <f>('broad money'!AI207/100)*nGDP!AI207</f>
        <v>23789473918.858665</v>
      </c>
      <c r="AJ207">
        <f>('broad money'!AJ207/100)*nGDP!AJ207</f>
        <v>14251459615.13287</v>
      </c>
      <c r="AK207">
        <f>('broad money'!AK207/100)*nGDP!AK207</f>
        <v>8831625000.0000019</v>
      </c>
      <c r="AL207">
        <f>('broad money'!AL207/100)*nGDP!AL207</f>
        <v>7590051970.26511</v>
      </c>
      <c r="AM207">
        <f>('broad money'!AM207/100)*nGDP!AM207</f>
        <v>7857954552.3204422</v>
      </c>
      <c r="AN207">
        <f>('broad money'!AN207/100)*nGDP!AN207</f>
        <v>10849415722.379589</v>
      </c>
      <c r="AO207">
        <f>('broad money'!AO207/100)*nGDP!AO207</f>
        <v>12131527732.727873</v>
      </c>
      <c r="AP207">
        <f>('broad money'!AP207/100)*nGDP!AP207</f>
        <v>11136518999.880001</v>
      </c>
      <c r="AQ207">
        <f>('broad money'!AQ207/100)*nGDP!AQ207</f>
        <v>13827986452.716331</v>
      </c>
      <c r="AR207">
        <f>('broad money'!AR207/100)*nGDP!AR207</f>
        <v>12038663417.866482</v>
      </c>
      <c r="AS207">
        <f>('broad money'!AS207/100)*nGDP!AS207</f>
        <v>11972903054.625034</v>
      </c>
      <c r="AT207">
        <f>('broad money'!AT207/100)*nGDP!AT207</f>
        <v>10555776012.971445</v>
      </c>
      <c r="AU207">
        <f>('broad money'!AU207/100)*nGDP!AU207</f>
        <v>13604423357.977816</v>
      </c>
      <c r="AV207">
        <f>('broad money'!AV207/100)*nGDP!AV207</f>
        <v>16399434097.578735</v>
      </c>
      <c r="AW207">
        <f>('broad money'!AW207/100)*nGDP!AW207</f>
        <v>24760489598.018429</v>
      </c>
      <c r="AX207">
        <f>('broad money'!AX207/100)*nGDP!AX207</f>
        <v>33293722347.856812</v>
      </c>
      <c r="AY207">
        <f>('broad money'!AY207/100)*nGDP!AY207</f>
        <v>39412908871.288918</v>
      </c>
      <c r="AZ207">
        <f>('broad money'!AZ207/100)*nGDP!AZ207</f>
        <v>60768068755.049789</v>
      </c>
      <c r="BA207">
        <f>('broad money'!BA207/100)*nGDP!BA207</f>
        <v>69113777182.357925</v>
      </c>
      <c r="BB207">
        <f>('broad money'!BB207/100)*nGDP!BB207</f>
        <v>62247776600.395149</v>
      </c>
      <c r="BC207">
        <f>('broad money'!BC207/100)*nGDP!BC207</f>
        <v>63801253886.843468</v>
      </c>
      <c r="BD207">
        <f>('broad money'!BD207/100)*nGDP!BD207</f>
        <v>70808098265.1754</v>
      </c>
      <c r="BE207">
        <f>('broad money'!BE207/100)*nGDP!BE207</f>
        <v>64010733692.116821</v>
      </c>
      <c r="BF207">
        <f>('broad money'!BF207/100)*nGDP!BF207</f>
        <v>72582981230.901901</v>
      </c>
      <c r="BG207">
        <f>('broad money'!BG207/100)*nGDP!BG207</f>
        <v>78130191197.235153</v>
      </c>
      <c r="BH207">
        <f>('broad money'!BH207/100)*nGDP!BH207</f>
        <v>71461687977.058319</v>
      </c>
      <c r="BI207">
        <f>('broad money'!BI207/100)*nGDP!BI207</f>
        <v>77388627909.360184</v>
      </c>
      <c r="BJ207">
        <f>('broad money'!BJ207/100)*nGDP!BJ207</f>
        <v>86359221406.729462</v>
      </c>
      <c r="BK207">
        <f>('broad money'!BK207/100)*nGDP!BK207</f>
        <v>96679946778.187714</v>
      </c>
      <c r="BL207">
        <f>('broad money'!BL207/100)*nGDP!BL207</f>
        <v>99726163157.677368</v>
      </c>
      <c r="BM207">
        <f>('broad money'!BM207/100)*nGDP!BM207</f>
        <v>114832905168.29463</v>
      </c>
      <c r="BN207">
        <f>('broad money'!BN207/100)*nGDP!BN207</f>
        <v>135665006656.78488</v>
      </c>
      <c r="BO207">
        <f>('broad money'!BO207/100)*nGDP!BO207</f>
        <v>128622209440.38319</v>
      </c>
      <c r="BP207">
        <f>('broad money'!BP207/100)*nGDP!BP207</f>
        <v>145680671738.62674</v>
      </c>
      <c r="BQ207">
        <f>('broad money'!BQ207/100)*nGDP!BQ207</f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f>('broad money'!E208/100)*nGDP!E208</f>
        <v>0</v>
      </c>
      <c r="F208">
        <f>('broad money'!F208/100)*nGDP!F208</f>
        <v>0</v>
      </c>
      <c r="G208">
        <f>('broad money'!G208/100)*nGDP!G208</f>
        <v>0</v>
      </c>
      <c r="H208">
        <f>('broad money'!H208/100)*nGDP!H208</f>
        <v>0</v>
      </c>
      <c r="I208">
        <f>('broad money'!I208/100)*nGDP!I208</f>
        <v>0</v>
      </c>
      <c r="J208">
        <f>('broad money'!J208/100)*nGDP!J208</f>
        <v>0</v>
      </c>
      <c r="K208">
        <f>('broad money'!K208/100)*nGDP!K208</f>
        <v>0</v>
      </c>
      <c r="L208">
        <f>('broad money'!L208/100)*nGDP!L208</f>
        <v>0</v>
      </c>
      <c r="M208">
        <f>('broad money'!M208/100)*nGDP!M208</f>
        <v>0</v>
      </c>
      <c r="N208">
        <f>('broad money'!N208/100)*nGDP!N208</f>
        <v>0</v>
      </c>
      <c r="O208">
        <f>('broad money'!O208/100)*nGDP!O208</f>
        <v>0</v>
      </c>
      <c r="P208">
        <f>('broad money'!P208/100)*nGDP!P208</f>
        <v>0</v>
      </c>
      <c r="Q208">
        <f>('broad money'!Q208/100)*nGDP!Q208</f>
        <v>0</v>
      </c>
      <c r="R208">
        <f>('broad money'!R208/100)*nGDP!R208</f>
        <v>0</v>
      </c>
      <c r="S208">
        <f>('broad money'!S208/100)*nGDP!S208</f>
        <v>0</v>
      </c>
      <c r="T208">
        <f>('broad money'!T208/100)*nGDP!T208</f>
        <v>0</v>
      </c>
      <c r="U208">
        <f>('broad money'!U208/100)*nGDP!U208</f>
        <v>0</v>
      </c>
      <c r="V208">
        <f>('broad money'!V208/100)*nGDP!V208</f>
        <v>0</v>
      </c>
      <c r="W208">
        <f>('broad money'!W208/100)*nGDP!W208</f>
        <v>0</v>
      </c>
      <c r="X208">
        <f>('broad money'!X208/100)*nGDP!X208</f>
        <v>0</v>
      </c>
      <c r="Y208">
        <f>('broad money'!Y208/100)*nGDP!Y208</f>
        <v>0</v>
      </c>
      <c r="Z208">
        <f>('broad money'!Z208/100)*nGDP!Z208</f>
        <v>0</v>
      </c>
      <c r="AA208">
        <f>('broad money'!AA208/100)*nGDP!AA208</f>
        <v>0</v>
      </c>
      <c r="AB208">
        <f>('broad money'!AB208/100)*nGDP!AB208</f>
        <v>0</v>
      </c>
      <c r="AC208">
        <f>('broad money'!AC208/100)*nGDP!AC208</f>
        <v>0</v>
      </c>
      <c r="AD208">
        <f>('broad money'!AD208/100)*nGDP!AD208</f>
        <v>0</v>
      </c>
      <c r="AE208">
        <f>('broad money'!AE208/100)*nGDP!AE208</f>
        <v>0</v>
      </c>
      <c r="AF208">
        <f>('broad money'!AF208/100)*nGDP!AF208</f>
        <v>0</v>
      </c>
      <c r="AG208">
        <f>('broad money'!AG208/100)*nGDP!AG208</f>
        <v>0</v>
      </c>
      <c r="AH208">
        <f>('broad money'!AH208/100)*nGDP!AH208</f>
        <v>0</v>
      </c>
      <c r="AI208">
        <f>('broad money'!AI208/100)*nGDP!AI208</f>
        <v>0</v>
      </c>
      <c r="AJ208">
        <f>('broad money'!AJ208/100)*nGDP!AJ208</f>
        <v>0</v>
      </c>
      <c r="AK208">
        <f>('broad money'!AK208/100)*nGDP!AK208</f>
        <v>0</v>
      </c>
      <c r="AL208">
        <f>('broad money'!AL208/100)*nGDP!AL208</f>
        <v>0</v>
      </c>
      <c r="AM208">
        <f>('broad money'!AM208/100)*nGDP!AM208</f>
        <v>0</v>
      </c>
      <c r="AN208">
        <f>('broad money'!AN208/100)*nGDP!AN208</f>
        <v>0</v>
      </c>
      <c r="AO208">
        <f>('broad money'!AO208/100)*nGDP!AO208</f>
        <v>0</v>
      </c>
      <c r="AP208">
        <f>('broad money'!AP208/100)*nGDP!AP208</f>
        <v>0</v>
      </c>
      <c r="AQ208">
        <f>('broad money'!AQ208/100)*nGDP!AQ208</f>
        <v>0</v>
      </c>
      <c r="AR208">
        <f>('broad money'!AR208/100)*nGDP!AR208</f>
        <v>0</v>
      </c>
      <c r="AS208">
        <f>('broad money'!AS208/100)*nGDP!AS208</f>
        <v>0</v>
      </c>
      <c r="AT208">
        <f>('broad money'!AT208/100)*nGDP!AT208</f>
        <v>73301714089.8181</v>
      </c>
      <c r="AU208">
        <f>('broad money'!AU208/100)*nGDP!AU208</f>
        <v>91227655502.392426</v>
      </c>
      <c r="AV208">
        <f>('broad money'!AV208/100)*nGDP!AV208</f>
        <v>129091645142.34552</v>
      </c>
      <c r="AW208">
        <f>('broad money'!AW208/100)*nGDP!AW208</f>
        <v>183918743491.84344</v>
      </c>
      <c r="AX208">
        <f>('broad money'!AX208/100)*nGDP!AX208</f>
        <v>255030663146.89862</v>
      </c>
      <c r="AY208">
        <f>('broad money'!AY208/100)*nGDP!AY208</f>
        <v>372432629994.13257</v>
      </c>
      <c r="AZ208">
        <f>('broad money'!AZ208/100)*nGDP!AZ208</f>
        <v>558570289605.3656</v>
      </c>
      <c r="BA208">
        <f>('broad money'!BA208/100)*nGDP!BA208</f>
        <v>656165534168.58057</v>
      </c>
      <c r="BB208">
        <f>('broad money'!BB208/100)*nGDP!BB208</f>
        <v>602749975283.83472</v>
      </c>
      <c r="BC208">
        <f>('broad money'!BC208/100)*nGDP!BC208</f>
        <v>784403539064.17493</v>
      </c>
      <c r="BD208">
        <f>('broad money'!BD208/100)*nGDP!BD208</f>
        <v>969490484097.23511</v>
      </c>
      <c r="BE208">
        <f>('broad money'!BE208/100)*nGDP!BE208</f>
        <v>1044289120780.1991</v>
      </c>
      <c r="BF208">
        <f>('broad money'!BF208/100)*nGDP!BF208</f>
        <v>1173745358566.0798</v>
      </c>
      <c r="BG208">
        <f>('broad money'!BG208/100)*nGDP!BG208</f>
        <v>1118072034996.3162</v>
      </c>
      <c r="BH208">
        <f>('broad money'!BH208/100)*nGDP!BH208</f>
        <v>842994437757.28418</v>
      </c>
      <c r="BI208">
        <f>('broad money'!BI208/100)*nGDP!BI208</f>
        <v>758996224838.15234</v>
      </c>
      <c r="BJ208">
        <f>('broad money'!BJ208/100)*nGDP!BJ208</f>
        <v>936998208227.95105</v>
      </c>
      <c r="BK208">
        <f>('broad money'!BK208/100)*nGDP!BK208</f>
        <v>979789839917.52441</v>
      </c>
      <c r="BL208">
        <f>('broad money'!BL208/100)*nGDP!BL208</f>
        <v>996877273502.85327</v>
      </c>
      <c r="BM208">
        <f>('broad money'!BM208/100)*nGDP!BM208</f>
        <v>1044100909191.9218</v>
      </c>
      <c r="BN208">
        <f>('broad money'!BN208/100)*nGDP!BN208</f>
        <v>0</v>
      </c>
      <c r="BO208">
        <f>('broad money'!BO208/100)*nGDP!BO208</f>
        <v>0</v>
      </c>
      <c r="BP208">
        <f>('broad money'!BP208/100)*nGDP!BP208</f>
        <v>0</v>
      </c>
      <c r="BQ208">
        <f>('broad money'!BQ208/100)*nGDP!BQ208</f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f>('broad money'!E209/100)*nGDP!E209</f>
        <v>0</v>
      </c>
      <c r="F209">
        <f>('broad money'!F209/100)*nGDP!F209</f>
        <v>0</v>
      </c>
      <c r="G209">
        <f>('broad money'!G209/100)*nGDP!G209</f>
        <v>0</v>
      </c>
      <c r="H209">
        <f>('broad money'!H209/100)*nGDP!H209</f>
        <v>0</v>
      </c>
      <c r="I209">
        <f>('broad money'!I209/100)*nGDP!I209</f>
        <v>20459999.999999993</v>
      </c>
      <c r="J209">
        <f>('broad money'!J209/100)*nGDP!J209</f>
        <v>26478000.00000006</v>
      </c>
      <c r="K209">
        <f>('broad money'!K209/100)*nGDP!K209</f>
        <v>16364571.428571474</v>
      </c>
      <c r="L209">
        <f>('broad money'!L209/100)*nGDP!L209</f>
        <v>17195000.000000052</v>
      </c>
      <c r="M209">
        <f>('broad money'!M209/100)*nGDP!M209</f>
        <v>18140999.999999993</v>
      </c>
      <c r="N209">
        <f>('broad money'!N209/100)*nGDP!N209</f>
        <v>21196999.999999933</v>
      </c>
      <c r="O209">
        <f>('broad money'!O209/100)*nGDP!O209</f>
        <v>25683999.999999907</v>
      </c>
      <c r="P209">
        <f>('broad money'!P209/100)*nGDP!P209</f>
        <v>29298747.766124565</v>
      </c>
      <c r="Q209">
        <f>('broad money'!Q209/100)*nGDP!Q209</f>
        <v>32275120.786059495</v>
      </c>
      <c r="R209">
        <f>('broad money'!R209/100)*nGDP!R209</f>
        <v>48007673.792331018</v>
      </c>
      <c r="S209">
        <f>('broad money'!S209/100)*nGDP!S209</f>
        <v>57543410.573412113</v>
      </c>
      <c r="T209">
        <f>('broad money'!T209/100)*nGDP!T209</f>
        <v>64993255.597827643</v>
      </c>
      <c r="U209">
        <f>('broad money'!U209/100)*nGDP!U209</f>
        <v>82943050.537680417</v>
      </c>
      <c r="V209">
        <f>('broad money'!V209/100)*nGDP!V209</f>
        <v>105679784.97711991</v>
      </c>
      <c r="W209">
        <f>('broad money'!W209/100)*nGDP!W209</f>
        <v>124939786.55685808</v>
      </c>
      <c r="X209">
        <f>('broad money'!X209/100)*nGDP!X209</f>
        <v>162481083.46838075</v>
      </c>
      <c r="Y209">
        <f>('broad money'!Y209/100)*nGDP!Y209</f>
        <v>176916262.66443065</v>
      </c>
      <c r="Z209">
        <f>('broad money'!Z209/100)*nGDP!Z209</f>
        <v>182855027.87077308</v>
      </c>
      <c r="AA209">
        <f>('broad money'!AA209/100)*nGDP!AA209</f>
        <v>173591293.02076882</v>
      </c>
      <c r="AB209">
        <f>('broad money'!AB209/100)*nGDP!AB209</f>
        <v>187874500.09201843</v>
      </c>
      <c r="AC209">
        <f>('broad money'!AC209/100)*nGDP!AC209</f>
        <v>198349060.90507719</v>
      </c>
      <c r="AD209">
        <f>('broad money'!AD209/100)*nGDP!AD209</f>
        <v>230209647.28109029</v>
      </c>
      <c r="AE209">
        <f>('broad money'!AE209/100)*nGDP!AE209</f>
        <v>302379526.40682966</v>
      </c>
      <c r="AF209">
        <f>('broad money'!AF209/100)*nGDP!AF209</f>
        <v>367692688.14186549</v>
      </c>
      <c r="AG209">
        <f>('broad money'!AG209/100)*nGDP!AG209</f>
        <v>410335227.96972638</v>
      </c>
      <c r="AH209">
        <f>('broad money'!AH209/100)*nGDP!AH209</f>
        <v>375079018.47481924</v>
      </c>
      <c r="AI209">
        <f>('broad money'!AI209/100)*nGDP!AI209</f>
        <v>379237107.36360765</v>
      </c>
      <c r="AJ209">
        <f>('broad money'!AJ209/100)*nGDP!AJ209</f>
        <v>267670685.00263768</v>
      </c>
      <c r="AK209">
        <f>('broad money'!AK209/100)*nGDP!AK209</f>
        <v>281252788.82486051</v>
      </c>
      <c r="AL209">
        <f>('broad money'!AL209/100)*nGDP!AL209</f>
        <v>267758580.5103406</v>
      </c>
      <c r="AM209">
        <f>('broad money'!AM209/100)*nGDP!AM209</f>
        <v>169022272.72727293</v>
      </c>
      <c r="AN209">
        <f>('broad money'!AN209/100)*nGDP!AN209</f>
        <v>240467449.16531661</v>
      </c>
      <c r="AO209">
        <f>('broad money'!AO209/100)*nGDP!AO209</f>
        <v>223176455.25063494</v>
      </c>
      <c r="AP209">
        <f>('broad money'!AP209/100)*nGDP!AP209</f>
        <v>293079473.46381336</v>
      </c>
      <c r="AQ209">
        <f>('broad money'!AQ209/100)*nGDP!AQ209</f>
        <v>292923061.56969738</v>
      </c>
      <c r="AR209">
        <f>('broad money'!AR209/100)*nGDP!AR209</f>
        <v>295582285.42150569</v>
      </c>
      <c r="AS209">
        <f>('broad money'!AS209/100)*nGDP!AS209</f>
        <v>292874295.41268331</v>
      </c>
      <c r="AT209">
        <f>('broad money'!AT209/100)*nGDP!AT209</f>
        <v>268712836.51010281</v>
      </c>
      <c r="AU209">
        <f>('broad money'!AU209/100)*nGDP!AU209</f>
        <v>287713972.33116728</v>
      </c>
      <c r="AV209">
        <f>('broad money'!AV209/100)*nGDP!AV209</f>
        <v>298991602.42162603</v>
      </c>
      <c r="AW209">
        <f>('broad money'!AW209/100)*nGDP!AW209</f>
        <v>327513283.98525184</v>
      </c>
      <c r="AX209">
        <f>('broad money'!AX209/100)*nGDP!AX209</f>
        <v>403765112.45152032</v>
      </c>
      <c r="AY209">
        <f>('broad money'!AY209/100)*nGDP!AY209</f>
        <v>515740226.34705186</v>
      </c>
      <c r="AZ209">
        <f>('broad money'!AZ209/100)*nGDP!AZ209</f>
        <v>694043625.16111791</v>
      </c>
      <c r="BA209">
        <f>('broad money'!BA209/100)*nGDP!BA209</f>
        <v>813212553.44668388</v>
      </c>
      <c r="BB209">
        <f>('broad money'!BB209/100)*nGDP!BB209</f>
        <v>813421053.13161159</v>
      </c>
      <c r="BC209">
        <f>('broad money'!BC209/100)*nGDP!BC209</f>
        <v>952662220.43798196</v>
      </c>
      <c r="BD209">
        <f>('broad money'!BD209/100)*nGDP!BD209</f>
        <v>1193449747.9865768</v>
      </c>
      <c r="BE209">
        <f>('broad money'!BE209/100)*nGDP!BE209</f>
        <v>1320131713.2600262</v>
      </c>
      <c r="BF209">
        <f>('broad money'!BF209/100)*nGDP!BF209</f>
        <v>1406210770.0807731</v>
      </c>
      <c r="BG209">
        <f>('broad money'!BG209/100)*nGDP!BG209</f>
        <v>1561193134.4380772</v>
      </c>
      <c r="BH209">
        <f>('broad money'!BH209/100)*nGDP!BH209</f>
        <v>1778490951.8691769</v>
      </c>
      <c r="BI209">
        <f>('broad money'!BI209/100)*nGDP!BI209</f>
        <v>1764101071.0388396</v>
      </c>
      <c r="BJ209">
        <f>('broad money'!BJ209/100)*nGDP!BJ209</f>
        <v>1823561616.519747</v>
      </c>
      <c r="BK209">
        <f>('broad money'!BK209/100)*nGDP!BK209</f>
        <v>2094392621.6582232</v>
      </c>
      <c r="BL209">
        <f>('broad money'!BL209/100)*nGDP!BL209</f>
        <v>2210036017.4317303</v>
      </c>
      <c r="BM209">
        <f>('broad money'!BM209/100)*nGDP!BM209</f>
        <v>2558629093.4444447</v>
      </c>
      <c r="BN209">
        <f>('broad money'!BN209/100)*nGDP!BN209</f>
        <v>2887325595.0082698</v>
      </c>
      <c r="BO209">
        <f>('broad money'!BO209/100)*nGDP!BO209</f>
        <v>3405352856.9471188</v>
      </c>
      <c r="BP209">
        <f>('broad money'!BP209/100)*nGDP!BP209</f>
        <v>3773270763.7361498</v>
      </c>
      <c r="BQ209">
        <f>('broad money'!BQ209/100)*nGDP!BQ209</f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f>('broad money'!E210/100)*nGDP!E210</f>
        <v>9473418402.7719746</v>
      </c>
      <c r="F210">
        <f>('broad money'!F210/100)*nGDP!F210</f>
        <v>9850771466.4490643</v>
      </c>
      <c r="G210">
        <f>('broad money'!G210/100)*nGDP!G210</f>
        <v>10757443514.325911</v>
      </c>
      <c r="H210">
        <f>('broad money'!H210/100)*nGDP!H210</f>
        <v>11767686611.745804</v>
      </c>
      <c r="I210">
        <f>('broad money'!I210/100)*nGDP!I210</f>
        <v>12688820277.012463</v>
      </c>
      <c r="J210">
        <f>('broad money'!J210/100)*nGDP!J210</f>
        <v>14209492288.221882</v>
      </c>
      <c r="K210">
        <f>('broad money'!K210/100)*nGDP!K210</f>
        <v>11205260884.368164</v>
      </c>
      <c r="L210">
        <f>('broad money'!L210/100)*nGDP!L210</f>
        <v>11585100564.742676</v>
      </c>
      <c r="M210">
        <f>('broad money'!M210/100)*nGDP!M210</f>
        <v>12525248984.968836</v>
      </c>
      <c r="N210">
        <f>('broad money'!N210/100)*nGDP!N210</f>
        <v>14228336768.365219</v>
      </c>
      <c r="O210">
        <f>('broad money'!O210/100)*nGDP!O210</f>
        <v>15889459386.390112</v>
      </c>
      <c r="P210">
        <f>('broad money'!P210/100)*nGDP!P210</f>
        <v>18489771918.993656</v>
      </c>
      <c r="Q210">
        <f>('broad money'!Q210/100)*nGDP!Q210</f>
        <v>19836996599.855904</v>
      </c>
      <c r="R210">
        <f>('broad money'!R210/100)*nGDP!R210</f>
        <v>23303146421.254051</v>
      </c>
      <c r="S210">
        <f>('broad money'!S210/100)*nGDP!S210</f>
        <v>25349723588.123299</v>
      </c>
      <c r="T210">
        <f>('broad money'!T210/100)*nGDP!T210</f>
        <v>26425035865.549858</v>
      </c>
      <c r="U210">
        <f>('broad money'!U210/100)*nGDP!U210</f>
        <v>30960989341.749821</v>
      </c>
      <c r="V210">
        <f>('broad money'!V210/100)*nGDP!V210</f>
        <v>38489594795.122635</v>
      </c>
      <c r="W210">
        <f>('broad money'!W210/100)*nGDP!W210</f>
        <v>48160440182.116714</v>
      </c>
      <c r="X210">
        <f>('broad money'!X210/100)*nGDP!X210</f>
        <v>57815730722.958405</v>
      </c>
      <c r="Y210">
        <f>('broad money'!Y210/100)*nGDP!Y210</f>
        <v>68602237332.429886</v>
      </c>
      <c r="Z210">
        <f>('broad money'!Z210/100)*nGDP!Z210</f>
        <v>71456405741.278824</v>
      </c>
      <c r="AA210">
        <f>('broad money'!AA210/100)*nGDP!AA210</f>
        <v>77288678421.330826</v>
      </c>
      <c r="AB210">
        <f>('broad money'!AB210/100)*nGDP!AB210</f>
        <v>84555686283.238846</v>
      </c>
      <c r="AC210">
        <f>('broad money'!AC210/100)*nGDP!AC210</f>
        <v>87470900027.037888</v>
      </c>
      <c r="AD210">
        <f>('broad money'!AD210/100)*nGDP!AD210</f>
        <v>98934832884.194168</v>
      </c>
      <c r="AE210">
        <f>('broad money'!AE210/100)*nGDP!AE210</f>
        <v>110881910761.1535</v>
      </c>
      <c r="AF210">
        <f>('broad money'!AF210/100)*nGDP!AF210</f>
        <v>127042702782.59219</v>
      </c>
      <c r="AG210">
        <f>('broad money'!AG210/100)*nGDP!AG210</f>
        <v>135113957066.15877</v>
      </c>
      <c r="AH210">
        <f>('broad money'!AH210/100)*nGDP!AH210</f>
        <v>136654591555.64122</v>
      </c>
      <c r="AI210">
        <f>('broad money'!AI210/100)*nGDP!AI210</f>
        <v>146042806795.28522</v>
      </c>
      <c r="AJ210">
        <f>('broad money'!AJ210/100)*nGDP!AJ210</f>
        <v>128798905904.94066</v>
      </c>
      <c r="AK210">
        <f>('broad money'!AK210/100)*nGDP!AK210</f>
        <v>139289233486.28879</v>
      </c>
      <c r="AL210">
        <f>('broad money'!AL210/100)*nGDP!AL210</f>
        <v>138784280997.38913</v>
      </c>
      <c r="AM210">
        <f>('broad money'!AM210/100)*nGDP!AM210</f>
        <v>165917983463.28012</v>
      </c>
      <c r="AN210">
        <f>('broad money'!AN210/100)*nGDP!AN210</f>
        <v>174783866426.70599</v>
      </c>
      <c r="AO210">
        <f>('broad money'!AO210/100)*nGDP!AO210</f>
        <v>194665846767.45007</v>
      </c>
      <c r="AP210">
        <f>('broad money'!AP210/100)*nGDP!AP210</f>
        <v>218013058995.35287</v>
      </c>
      <c r="AQ210">
        <f>('broad money'!AQ210/100)*nGDP!AQ210</f>
        <v>227587347669.72952</v>
      </c>
      <c r="AR210">
        <f>('broad money'!AR210/100)*nGDP!AR210</f>
        <v>257512203708.36746</v>
      </c>
      <c r="AS210">
        <f>('broad money'!AS210/100)*nGDP!AS210</f>
        <v>281837497806.56158</v>
      </c>
      <c r="AT210">
        <f>('broad money'!AT210/100)*nGDP!AT210</f>
        <v>311762602396.02417</v>
      </c>
      <c r="AU210">
        <f>('broad money'!AU210/100)*nGDP!AU210</f>
        <v>356049219955.61591</v>
      </c>
      <c r="AV210">
        <f>('broad money'!AV210/100)*nGDP!AV210</f>
        <v>421859617687.31616</v>
      </c>
      <c r="AW210">
        <f>('broad money'!AW210/100)*nGDP!AW210</f>
        <v>501389534754.38849</v>
      </c>
      <c r="AX210">
        <f>('broad money'!AX210/100)*nGDP!AX210</f>
        <v>586276708367.88037</v>
      </c>
      <c r="AY210">
        <f>('broad money'!AY210/100)*nGDP!AY210</f>
        <v>694147425696.00452</v>
      </c>
      <c r="AZ210">
        <f>('broad money'!AZ210/100)*nGDP!AZ210</f>
        <v>939923582113.87964</v>
      </c>
      <c r="BA210">
        <f>('broad money'!BA210/100)*nGDP!BA210</f>
        <v>999802675026.53528</v>
      </c>
      <c r="BB210">
        <f>('broad money'!BB210/100)*nGDP!BB210</f>
        <v>1145425868948.4973</v>
      </c>
      <c r="BC210">
        <f>('broad money'!BC210/100)*nGDP!BC210</f>
        <v>1401932439684.7939</v>
      </c>
      <c r="BD210">
        <f>('broad money'!BD210/100)*nGDP!BD210</f>
        <v>1559349669496.0835</v>
      </c>
      <c r="BE210">
        <f>('broad money'!BE210/100)*nGDP!BE210</f>
        <v>1532658415278.9438</v>
      </c>
      <c r="BF210">
        <f>('broad money'!BF210/100)*nGDP!BF210</f>
        <v>1595977340856.7312</v>
      </c>
      <c r="BG210">
        <f>('broad money'!BG210/100)*nGDP!BG210</f>
        <v>1755706134444.7275</v>
      </c>
      <c r="BH210">
        <f>('broad money'!BH210/100)*nGDP!BH210</f>
        <v>1833450481732.8689</v>
      </c>
      <c r="BI210">
        <f>('broad money'!BI210/100)*nGDP!BI210</f>
        <v>1928921466409.9136</v>
      </c>
      <c r="BJ210">
        <f>('broad money'!BJ210/100)*nGDP!BJ210</f>
        <v>2211063273786.4531</v>
      </c>
      <c r="BK210">
        <f>('broad money'!BK210/100)*nGDP!BK210</f>
        <v>2268232166563.7153</v>
      </c>
      <c r="BL210">
        <f>('broad money'!BL210/100)*nGDP!BL210</f>
        <v>2466040016619.3062</v>
      </c>
      <c r="BM210">
        <f>('broad money'!BM210/100)*nGDP!BM210</f>
        <v>2676788948601.7656</v>
      </c>
      <c r="BN210">
        <f>('broad money'!BN210/100)*nGDP!BN210</f>
        <v>2956972712999.2773</v>
      </c>
      <c r="BO210">
        <f>('broad money'!BO210/100)*nGDP!BO210</f>
        <v>0</v>
      </c>
      <c r="BP210">
        <f>('broad money'!BP210/100)*nGDP!BP210</f>
        <v>0</v>
      </c>
      <c r="BQ210">
        <f>('broad money'!BQ210/100)*nGDP!BQ210</f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f>('broad money'!E211/100)*nGDP!E211</f>
        <v>224222222.22222364</v>
      </c>
      <c r="F211">
        <f>('broad money'!F211/100)*nGDP!F211</f>
        <v>244444444.44444501</v>
      </c>
      <c r="G211">
        <f>('broad money'!G211/100)*nGDP!G211</f>
        <v>271777777.77777898</v>
      </c>
      <c r="H211">
        <f>('broad money'!H211/100)*nGDP!H211</f>
        <v>328000000.00000089</v>
      </c>
      <c r="I211">
        <f>('broad money'!I211/100)*nGDP!I211</f>
        <v>355555555.55555665</v>
      </c>
      <c r="J211">
        <f>('broad money'!J211/100)*nGDP!J211</f>
        <v>397333333.33333325</v>
      </c>
      <c r="K211">
        <f>('broad money'!K211/100)*nGDP!K211</f>
        <v>470666666.66666675</v>
      </c>
      <c r="L211">
        <f>('broad money'!L211/100)*nGDP!L211</f>
        <v>537777777.77777815</v>
      </c>
      <c r="M211">
        <f>('broad money'!M211/100)*nGDP!M211</f>
        <v>622266666.66666567</v>
      </c>
      <c r="N211">
        <f>('broad money'!N211/100)*nGDP!N211</f>
        <v>658999999.9999975</v>
      </c>
      <c r="O211">
        <f>('broad money'!O211/100)*nGDP!O211</f>
        <v>698600000.00000072</v>
      </c>
      <c r="P211">
        <f>('broad money'!P211/100)*nGDP!P211</f>
        <v>799183565.94378603</v>
      </c>
      <c r="Q211">
        <f>('broad money'!Q211/100)*nGDP!Q211</f>
        <v>1216429543.5699055</v>
      </c>
      <c r="R211">
        <f>('broad money'!R211/100)*nGDP!R211</f>
        <v>1837268712.5548704</v>
      </c>
      <c r="S211">
        <f>('broad money'!S211/100)*nGDP!S211</f>
        <v>2753718309.8591542</v>
      </c>
      <c r="T211">
        <f>('broad money'!T211/100)*nGDP!T211</f>
        <v>5054735997.0343657</v>
      </c>
      <c r="U211">
        <f>('broad money'!U211/100)*nGDP!U211</f>
        <v>8388045325.7790442</v>
      </c>
      <c r="V211">
        <f>('broad money'!V211/100)*nGDP!V211</f>
        <v>12924130477.026686</v>
      </c>
      <c r="W211">
        <f>('broad money'!W211/100)*nGDP!W211</f>
        <v>17070993263.249769</v>
      </c>
      <c r="X211">
        <f>('broad money'!X211/100)*nGDP!X211</f>
        <v>19632996185.17638</v>
      </c>
      <c r="Y211">
        <f>('broad money'!Y211/100)*nGDP!Y211</f>
        <v>23277398728.245274</v>
      </c>
      <c r="Z211">
        <f>('broad money'!Z211/100)*nGDP!Z211</f>
        <v>30448353706.776108</v>
      </c>
      <c r="AA211">
        <f>('broad money'!AA211/100)*nGDP!AA211</f>
        <v>36110246542.544205</v>
      </c>
      <c r="AB211">
        <f>('broad money'!AB211/100)*nGDP!AB211</f>
        <v>39678726483.357376</v>
      </c>
      <c r="AC211">
        <f>('broad money'!AC211/100)*nGDP!AC211</f>
        <v>41244948921.680061</v>
      </c>
      <c r="AD211">
        <f>('broad money'!AD211/100)*nGDP!AD211</f>
        <v>40587189398.12265</v>
      </c>
      <c r="AE211">
        <f>('broad money'!AE211/100)*nGDP!AE211</f>
        <v>43359114231.704025</v>
      </c>
      <c r="AF211">
        <f>('broad money'!AF211/100)*nGDP!AF211</f>
        <v>44636662216.288429</v>
      </c>
      <c r="AG211">
        <f>('broad money'!AG211/100)*nGDP!AG211</f>
        <v>47500640854.472572</v>
      </c>
      <c r="AH211">
        <f>('broad money'!AH211/100)*nGDP!AH211</f>
        <v>47915487316.421921</v>
      </c>
      <c r="AI211">
        <f>('broad money'!AI211/100)*nGDP!AI211</f>
        <v>50111001335.113518</v>
      </c>
      <c r="AJ211">
        <f>('broad money'!AJ211/100)*nGDP!AJ211</f>
        <v>57404112149.53273</v>
      </c>
      <c r="AK211">
        <f>('broad money'!AK211/100)*nGDP!AK211</f>
        <v>58583589586.114967</v>
      </c>
      <c r="AL211">
        <f>('broad money'!AL211/100)*nGDP!AL211</f>
        <v>60564205874.499062</v>
      </c>
      <c r="AM211">
        <f>('broad money'!AM211/100)*nGDP!AM211</f>
        <v>62372389853.137726</v>
      </c>
      <c r="AN211">
        <f>('broad money'!AN211/100)*nGDP!AN211</f>
        <v>64465981308.411163</v>
      </c>
      <c r="AO211">
        <f>('broad money'!AO211/100)*nGDP!AO211</f>
        <v>69144272363.150589</v>
      </c>
      <c r="AP211">
        <f>('broad money'!AP211/100)*nGDP!AP211</f>
        <v>72746995994.659683</v>
      </c>
      <c r="AQ211">
        <f>('broad money'!AQ211/100)*nGDP!AQ211</f>
        <v>75287946666.666794</v>
      </c>
      <c r="AR211">
        <f>('broad money'!AR211/100)*nGDP!AR211</f>
        <v>80433093333.33345</v>
      </c>
      <c r="AS211">
        <f>('broad money'!AS211/100)*nGDP!AS211</f>
        <v>84025199999.999908</v>
      </c>
      <c r="AT211">
        <f>('broad money'!AT211/100)*nGDP!AT211</f>
        <v>88299813333.333405</v>
      </c>
      <c r="AU211">
        <f>('broad money'!AU211/100)*nGDP!AU211</f>
        <v>101719959466.66678</v>
      </c>
      <c r="AV211">
        <f>('broad money'!AV211/100)*nGDP!AV211</f>
        <v>110358369066.66658</v>
      </c>
      <c r="AW211">
        <f>('broad money'!AW211/100)*nGDP!AW211</f>
        <v>129397382133.33316</v>
      </c>
      <c r="AX211">
        <f>('broad money'!AX211/100)*nGDP!AX211</f>
        <v>146644308398.4949</v>
      </c>
      <c r="AY211">
        <f>('broad money'!AY211/100)*nGDP!AY211</f>
        <v>176671064085.4472</v>
      </c>
      <c r="AZ211">
        <f>('broad money'!AZ211/100)*nGDP!AZ211</f>
        <v>212113447098.065</v>
      </c>
      <c r="BA211">
        <f>('broad money'!BA211/100)*nGDP!BA211</f>
        <v>250041515733.3334</v>
      </c>
      <c r="BB211">
        <f>('broad money'!BB211/100)*nGDP!BB211</f>
        <v>277071608000.00024</v>
      </c>
      <c r="BC211">
        <f>('broad money'!BC211/100)*nGDP!BC211</f>
        <v>291402680000.00037</v>
      </c>
      <c r="BD211">
        <f>('broad money'!BD211/100)*nGDP!BD211</f>
        <v>330043980800.00012</v>
      </c>
      <c r="BE211">
        <f>('broad money'!BE211/100)*nGDP!BE211</f>
        <v>384466510933.33344</v>
      </c>
      <c r="BF211">
        <f>('broad money'!BF211/100)*nGDP!BF211</f>
        <v>416577104800.00006</v>
      </c>
      <c r="BG211">
        <f>('broad money'!BG211/100)*nGDP!BG211</f>
        <v>465830105600.00006</v>
      </c>
      <c r="BH211">
        <f>('broad money'!BH211/100)*nGDP!BH211</f>
        <v>479361560927.70154</v>
      </c>
      <c r="BI211">
        <f>('broad money'!BI211/100)*nGDP!BI211</f>
        <v>481987058924.31195</v>
      </c>
      <c r="BJ211">
        <f>('broad money'!BJ211/100)*nGDP!BJ211</f>
        <v>482714151275.88538</v>
      </c>
      <c r="BK211">
        <f>('broad money'!BK211/100)*nGDP!BK211</f>
        <v>0</v>
      </c>
      <c r="BL211">
        <f>('broad money'!BL211/100)*nGDP!BL211</f>
        <v>0</v>
      </c>
      <c r="BM211">
        <f>('broad money'!BM211/100)*nGDP!BM211</f>
        <v>0</v>
      </c>
      <c r="BN211">
        <f>('broad money'!BN211/100)*nGDP!BN211</f>
        <v>0</v>
      </c>
      <c r="BO211">
        <f>('broad money'!BO211/100)*nGDP!BO211</f>
        <v>0</v>
      </c>
      <c r="BP211">
        <f>('broad money'!BP211/100)*nGDP!BP211</f>
        <v>0</v>
      </c>
      <c r="BQ211">
        <f>('broad money'!BQ211/100)*nGDP!BQ211</f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f>('broad money'!E212/100)*nGDP!E212</f>
        <v>112578977.92239799</v>
      </c>
      <c r="F212">
        <f>('broad money'!F212/100)*nGDP!F212</f>
        <v>135640436.92027718</v>
      </c>
      <c r="G212">
        <f>('broad money'!G212/100)*nGDP!G212</f>
        <v>160683515.68260634</v>
      </c>
      <c r="H212">
        <f>('broad money'!H212/100)*nGDP!H212</f>
        <v>241786330.38996652</v>
      </c>
      <c r="I212">
        <f>('broad money'!I212/100)*nGDP!I212</f>
        <v>203187823.67371577</v>
      </c>
      <c r="J212">
        <f>('broad money'!J212/100)*nGDP!J212</f>
        <v>211315336.62066334</v>
      </c>
      <c r="K212">
        <f>('broad money'!K212/100)*nGDP!K212</f>
        <v>238253877.76638177</v>
      </c>
      <c r="L212">
        <f>('broad money'!L212/100)*nGDP!L212</f>
        <v>268380242.01143092</v>
      </c>
      <c r="M212">
        <f>('broad money'!M212/100)*nGDP!M212</f>
        <v>281246410.91684771</v>
      </c>
      <c r="N212">
        <f>('broad money'!N212/100)*nGDP!N212</f>
        <v>330844343.28214836</v>
      </c>
      <c r="O212">
        <f>('broad money'!O212/100)*nGDP!O212</f>
        <v>373090179.13006908</v>
      </c>
      <c r="P212">
        <f>('broad money'!P212/100)*nGDP!P212</f>
        <v>402067778.29427779</v>
      </c>
      <c r="Q212">
        <f>('broad money'!Q212/100)*nGDP!Q212</f>
        <v>477110857.20020354</v>
      </c>
      <c r="R212">
        <f>('broad money'!R212/100)*nGDP!R212</f>
        <v>589689835.12260139</v>
      </c>
      <c r="S212">
        <f>('broad money'!S212/100)*nGDP!S212</f>
        <v>797645033.8818053</v>
      </c>
      <c r="T212">
        <f>('broad money'!T212/100)*nGDP!T212</f>
        <v>947329123.91536307</v>
      </c>
      <c r="U212">
        <f>('broad money'!U212/100)*nGDP!U212</f>
        <v>1183687539.298358</v>
      </c>
      <c r="V212">
        <f>('broad money'!V212/100)*nGDP!V212</f>
        <v>1690952252.0162644</v>
      </c>
      <c r="W212">
        <f>('broad money'!W212/100)*nGDP!W212</f>
        <v>1988757069.636059</v>
      </c>
      <c r="X212">
        <f>('broad money'!X212/100)*nGDP!X212</f>
        <v>2276970879.0919657</v>
      </c>
      <c r="Y212">
        <f>('broad money'!Y212/100)*nGDP!Y212</f>
        <v>2528360000.0000029</v>
      </c>
      <c r="Z212">
        <f>('broad money'!Z212/100)*nGDP!Z212</f>
        <v>3211958910.0612059</v>
      </c>
      <c r="AA212">
        <f>('broad money'!AA212/100)*nGDP!AA212</f>
        <v>2660989186.4092121</v>
      </c>
      <c r="AB212">
        <f>('broad money'!AB212/100)*nGDP!AB212</f>
        <v>2392615384.615387</v>
      </c>
      <c r="AC212">
        <f>('broad money'!AC212/100)*nGDP!AC212</f>
        <v>2860730769.2307734</v>
      </c>
      <c r="AD212">
        <f>('broad money'!AD212/100)*nGDP!AD212</f>
        <v>2651056303.738421</v>
      </c>
      <c r="AE212">
        <f>('broad money'!AE212/100)*nGDP!AE212</f>
        <v>3125120000.0000029</v>
      </c>
      <c r="AF212">
        <f>('broad money'!AF212/100)*nGDP!AF212</f>
        <v>3554499999.9999924</v>
      </c>
      <c r="AG212">
        <f>('broad money'!AG212/100)*nGDP!AG212</f>
        <v>3147511111.1111264</v>
      </c>
      <c r="AH212">
        <f>('broad money'!AH212/100)*nGDP!AH212</f>
        <v>4825666666.6666641</v>
      </c>
      <c r="AI212">
        <f>('broad money'!AI212/100)*nGDP!AI212</f>
        <v>7178266666.666646</v>
      </c>
      <c r="AJ212">
        <f>('broad money'!AJ212/100)*nGDP!AJ212</f>
        <v>7781065010.7766123</v>
      </c>
      <c r="AK212">
        <f>('broad money'!AK212/100)*nGDP!AK212</f>
        <v>1332000205.2720706</v>
      </c>
      <c r="AL212">
        <f>('broad money'!AL212/100)*nGDP!AL212</f>
        <v>1661153445.3971431</v>
      </c>
      <c r="AM212">
        <f>('broad money'!AM212/100)*nGDP!AM212</f>
        <v>1381443601.5455341</v>
      </c>
      <c r="AN212">
        <f>('broad money'!AN212/100)*nGDP!AN212</f>
        <v>1189340545.4539168</v>
      </c>
      <c r="AO212">
        <f>('broad money'!AO212/100)*nGDP!AO212</f>
        <v>914764405.27281702</v>
      </c>
      <c r="AP212">
        <f>('broad money'!AP212/100)*nGDP!AP212</f>
        <v>1002075211.5034004</v>
      </c>
      <c r="AQ212">
        <f>('broad money'!AQ212/100)*nGDP!AQ212</f>
        <v>1021713937.9657258</v>
      </c>
      <c r="AR212">
        <f>('broad money'!AR212/100)*nGDP!AR212</f>
        <v>1002995837.6625004</v>
      </c>
      <c r="AS212">
        <f>('broad money'!AS212/100)*nGDP!AS212</f>
        <v>1348271465.9355016</v>
      </c>
      <c r="AT212">
        <f>('broad money'!AT212/100)*nGDP!AT212</f>
        <v>1668544631.0640717</v>
      </c>
      <c r="AU212">
        <f>('broad money'!AU212/100)*nGDP!AU212</f>
        <v>2138276978.251152</v>
      </c>
      <c r="AV212">
        <f>('broad money'!AV212/100)*nGDP!AV212</f>
        <v>2764798067.6165557</v>
      </c>
      <c r="AW212">
        <f>('broad money'!AW212/100)*nGDP!AW212</f>
        <v>3641763857.6683588</v>
      </c>
      <c r="AX212">
        <f>('broad money'!AX212/100)*nGDP!AX212</f>
        <v>5529497867.3800879</v>
      </c>
      <c r="AY212">
        <f>('broad money'!AY212/100)*nGDP!AY212</f>
        <v>8199768285.2454853</v>
      </c>
      <c r="AZ212">
        <f>('broad money'!AZ212/100)*nGDP!AZ212</f>
        <v>9782984266.593914</v>
      </c>
      <c r="BA212">
        <f>('broad money'!BA212/100)*nGDP!BA212</f>
        <v>10978387007.309948</v>
      </c>
      <c r="BB212">
        <f>('broad money'!BB212/100)*nGDP!BB212</f>
        <v>10924981955.976954</v>
      </c>
      <c r="BC212">
        <f>('broad money'!BC212/100)*nGDP!BC212</f>
        <v>12368154833.017258</v>
      </c>
      <c r="BD212">
        <f>('broad money'!BD212/100)*nGDP!BD212</f>
        <v>11111429031.731602</v>
      </c>
      <c r="BE212">
        <f>('broad money'!BE212/100)*nGDP!BE212</f>
        <v>9791655906.6216736</v>
      </c>
      <c r="BF212">
        <f>('broad money'!BF212/100)*nGDP!BF212</f>
        <v>9100090197.9479694</v>
      </c>
      <c r="BG212">
        <f>('broad money'!BG212/100)*nGDP!BG212</f>
        <v>8732282900.982811</v>
      </c>
      <c r="BH212">
        <f>('broad money'!BH212/100)*nGDP!BH212</f>
        <v>9489122718.5648804</v>
      </c>
      <c r="BI212">
        <f>('broad money'!BI212/100)*nGDP!BI212</f>
        <v>8032624556.4962006</v>
      </c>
      <c r="BJ212">
        <f>('broad money'!BJ212/100)*nGDP!BJ212</f>
        <v>9684168345.7849312</v>
      </c>
      <c r="BK212">
        <f>('broad money'!BK212/100)*nGDP!BK212</f>
        <v>10584422109.546135</v>
      </c>
      <c r="BL212">
        <f>('broad money'!BL212/100)*nGDP!BL212</f>
        <v>11398307199.115065</v>
      </c>
      <c r="BM212">
        <f>('broad money'!BM212/100)*nGDP!BM212</f>
        <v>8619574728.0670185</v>
      </c>
      <c r="BN212">
        <f>('broad money'!BN212/100)*nGDP!BN212</f>
        <v>0</v>
      </c>
      <c r="BO212">
        <f>('broad money'!BO212/100)*nGDP!BO212</f>
        <v>0</v>
      </c>
      <c r="BP212">
        <f>('broad money'!BP212/100)*nGDP!BP212</f>
        <v>0</v>
      </c>
      <c r="BQ212">
        <f>('broad money'!BQ212/100)*nGDP!BQ212</f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f>('broad money'!E213/100)*nGDP!E213</f>
        <v>0</v>
      </c>
      <c r="F213">
        <f>('broad money'!F213/100)*nGDP!F213</f>
        <v>0</v>
      </c>
      <c r="G213">
        <f>('broad money'!G213/100)*nGDP!G213</f>
        <v>148971169.79725316</v>
      </c>
      <c r="H213">
        <f>('broad money'!H213/100)*nGDP!H213</f>
        <v>130277019.75693935</v>
      </c>
      <c r="I213">
        <f>('broad money'!I213/100)*nGDP!I213</f>
        <v>126312515.59418826</v>
      </c>
      <c r="J213">
        <f>('broad money'!J213/100)*nGDP!J213</f>
        <v>122418532.8535472</v>
      </c>
      <c r="K213">
        <f>('broad money'!K213/100)*nGDP!K213</f>
        <v>113196747.50291613</v>
      </c>
      <c r="L213">
        <f>('broad money'!L213/100)*nGDP!L213</f>
        <v>105893905.16876785</v>
      </c>
      <c r="M213">
        <f>('broad money'!M213/100)*nGDP!M213</f>
        <v>119726280.51720464</v>
      </c>
      <c r="N213">
        <f>('broad money'!N213/100)*nGDP!N213</f>
        <v>114348108.80206749</v>
      </c>
      <c r="O213">
        <f>('broad money'!O213/100)*nGDP!O213</f>
        <v>134835662.1582053</v>
      </c>
      <c r="P213">
        <f>('broad money'!P213/100)*nGDP!P213</f>
        <v>138169993.95804909</v>
      </c>
      <c r="Q213">
        <f>('broad money'!Q213/100)*nGDP!Q213</f>
        <v>169945654.4103398</v>
      </c>
      <c r="R213">
        <f>('broad money'!R213/100)*nGDP!R213</f>
        <v>234968782.67080432</v>
      </c>
      <c r="S213">
        <f>('broad money'!S213/100)*nGDP!S213</f>
        <v>320965939.8877964</v>
      </c>
      <c r="T213">
        <f>('broad money'!T213/100)*nGDP!T213</f>
        <v>401758363.58893925</v>
      </c>
      <c r="U213">
        <f>('broad money'!U213/100)*nGDP!U213</f>
        <v>475613161.94642228</v>
      </c>
      <c r="V213">
        <f>('broad money'!V213/100)*nGDP!V213</f>
        <v>533092505.93436259</v>
      </c>
      <c r="W213">
        <f>('broad money'!W213/100)*nGDP!W213</f>
        <v>703877133.9685117</v>
      </c>
      <c r="X213">
        <f>('broad money'!X213/100)*nGDP!X213</f>
        <v>757440554.56634855</v>
      </c>
      <c r="Y213">
        <f>('broad money'!Y213/100)*nGDP!Y213</f>
        <v>841027897.84842336</v>
      </c>
      <c r="Z213">
        <f>('broad money'!Z213/100)*nGDP!Z213</f>
        <v>798288154.00257921</v>
      </c>
      <c r="AA213">
        <f>('broad money'!AA213/100)*nGDP!AA213</f>
        <v>798326257.0469048</v>
      </c>
      <c r="AB213">
        <f>('broad money'!AB213/100)*nGDP!AB213</f>
        <v>716408638.42186785</v>
      </c>
      <c r="AC213">
        <f>('broad money'!AC213/100)*nGDP!AC213</f>
        <v>657081176.09996426</v>
      </c>
      <c r="AD213">
        <f>('broad money'!AD213/100)*nGDP!AD213</f>
        <v>668005432.71135247</v>
      </c>
      <c r="AE213">
        <f>('broad money'!AE213/100)*nGDP!AE213</f>
        <v>963498445.00485337</v>
      </c>
      <c r="AF213">
        <f>('broad money'!AF213/100)*nGDP!AF213</f>
        <v>1107453940.9950416</v>
      </c>
      <c r="AG213">
        <f>('broad money'!AG213/100)*nGDP!AG213</f>
        <v>1123030049.0734172</v>
      </c>
      <c r="AH213">
        <f>('broad money'!AH213/100)*nGDP!AH213</f>
        <v>1156523203.8054276</v>
      </c>
      <c r="AI213">
        <f>('broad money'!AI213/100)*nGDP!AI213</f>
        <v>1289845457.3567541</v>
      </c>
      <c r="AJ213">
        <f>('broad money'!AJ213/100)*nGDP!AJ213</f>
        <v>1317263023.8559649</v>
      </c>
      <c r="AK213">
        <f>('broad money'!AK213/100)*nGDP!AK213</f>
        <v>1454344254.5090358</v>
      </c>
      <c r="AL213">
        <f>('broad money'!AL213/100)*nGDP!AL213</f>
        <v>1188443406.570333</v>
      </c>
      <c r="AM213">
        <f>('broad money'!AM213/100)*nGDP!AM213</f>
        <v>840625454.65213478</v>
      </c>
      <c r="AN213">
        <f>('broad money'!AN213/100)*nGDP!AN213</f>
        <v>1004445519.3774363</v>
      </c>
      <c r="AO213">
        <f>('broad money'!AO213/100)*nGDP!AO213</f>
        <v>1094690528.5935211</v>
      </c>
      <c r="AP213">
        <f>('broad money'!AP213/100)*nGDP!AP213</f>
        <v>995248213.91518855</v>
      </c>
      <c r="AQ213">
        <f>('broad money'!AQ213/100)*nGDP!AQ213</f>
        <v>1068217313.1863179</v>
      </c>
      <c r="AR213">
        <f>('broad money'!AR213/100)*nGDP!AR213</f>
        <v>1158447073.554764</v>
      </c>
      <c r="AS213">
        <f>('broad money'!AS213/100)*nGDP!AS213</f>
        <v>1112540165.1184199</v>
      </c>
      <c r="AT213">
        <f>('broad money'!AT213/100)*nGDP!AT213</f>
        <v>985807583.64021838</v>
      </c>
      <c r="AU213">
        <f>('broad money'!AU213/100)*nGDP!AU213</f>
        <v>1116748347.6569183</v>
      </c>
      <c r="AV213">
        <f>('broad money'!AV213/100)*nGDP!AV213</f>
        <v>1777352948.6230245</v>
      </c>
      <c r="AW213">
        <f>('broad money'!AW213/100)*nGDP!AW213</f>
        <v>2243336950.2732878</v>
      </c>
      <c r="AX213">
        <f>('broad money'!AX213/100)*nGDP!AX213</f>
        <v>2452850400.8517699</v>
      </c>
      <c r="AY213">
        <f>('broad money'!AY213/100)*nGDP!AY213</f>
        <v>2778884166.6658363</v>
      </c>
      <c r="AZ213">
        <f>('broad money'!AZ213/100)*nGDP!AZ213</f>
        <v>3425314563.1562104</v>
      </c>
      <c r="BA213">
        <f>('broad money'!BA213/100)*nGDP!BA213</f>
        <v>4022580126.8480086</v>
      </c>
      <c r="BB213">
        <f>('broad money'!BB213/100)*nGDP!BB213</f>
        <v>4318754538.6574612</v>
      </c>
      <c r="BC213">
        <f>('broad money'!BC213/100)*nGDP!BC213</f>
        <v>4573725303.2011356</v>
      </c>
      <c r="BD213">
        <f>('broad money'!BD213/100)*nGDP!BD213</f>
        <v>5162321973.6751175</v>
      </c>
      <c r="BE213">
        <f>('broad money'!BE213/100)*nGDP!BE213</f>
        <v>5060093309.5046616</v>
      </c>
      <c r="BF213">
        <f>('broad money'!BF213/100)*nGDP!BF213</f>
        <v>5651251407.8276281</v>
      </c>
      <c r="BG213">
        <f>('broad money'!BG213/100)*nGDP!BG213</f>
        <v>6281465445.9260216</v>
      </c>
      <c r="BH213">
        <f>('broad money'!BH213/100)*nGDP!BH213</f>
        <v>6272684453.4419346</v>
      </c>
      <c r="BI213">
        <f>('broad money'!BI213/100)*nGDP!BI213</f>
        <v>7116789688.0710497</v>
      </c>
      <c r="BJ213">
        <f>('broad money'!BJ213/100)*nGDP!BJ213</f>
        <v>7935318628.6291523</v>
      </c>
      <c r="BK213">
        <f>('broad money'!BK213/100)*nGDP!BK213</f>
        <v>9469256372.6826344</v>
      </c>
      <c r="BL213">
        <f>('broad money'!BL213/100)*nGDP!BL213</f>
        <v>9714752584.3882275</v>
      </c>
      <c r="BM213">
        <f>('broad money'!BM213/100)*nGDP!BM213</f>
        <v>11109178542.261492</v>
      </c>
      <c r="BN213">
        <f>('broad money'!BN213/100)*nGDP!BN213</f>
        <v>13299912920.188766</v>
      </c>
      <c r="BO213">
        <f>('broad money'!BO213/100)*nGDP!BO213</f>
        <v>14374195794.586124</v>
      </c>
      <c r="BP213">
        <f>('broad money'!BP213/100)*nGDP!BP213</f>
        <v>16201935056.331976</v>
      </c>
      <c r="BQ213">
        <f>('broad money'!BQ213/100)*nGDP!BQ213</f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f>('broad money'!E214/100)*nGDP!E214</f>
        <v>0</v>
      </c>
      <c r="F214">
        <f>('broad money'!F214/100)*nGDP!F214</f>
        <v>0</v>
      </c>
      <c r="G214">
        <f>('broad money'!G214/100)*nGDP!G214</f>
        <v>0</v>
      </c>
      <c r="H214">
        <f>('broad money'!H214/100)*nGDP!H214</f>
        <v>484774044.3352654</v>
      </c>
      <c r="I214">
        <f>('broad money'!I214/100)*nGDP!I214</f>
        <v>508947413.12287241</v>
      </c>
      <c r="J214">
        <f>('broad money'!J214/100)*nGDP!J214</f>
        <v>538674123.38871443</v>
      </c>
      <c r="K214">
        <f>('broad money'!K214/100)*nGDP!K214</f>
        <v>618054239.81288409</v>
      </c>
      <c r="L214">
        <f>('broad money'!L214/100)*nGDP!L214</f>
        <v>722587726.46199751</v>
      </c>
      <c r="M214">
        <f>('broad money'!M214/100)*nGDP!M214</f>
        <v>900947988.05704856</v>
      </c>
      <c r="N214">
        <f>('broad money'!N214/100)*nGDP!N214</f>
        <v>1088454929.7338955</v>
      </c>
      <c r="O214">
        <f>('broad money'!O214/100)*nGDP!O214</f>
        <v>1257015176.9555931</v>
      </c>
      <c r="P214">
        <f>('broad money'!P214/100)*nGDP!P214</f>
        <v>1373644322.4879124</v>
      </c>
      <c r="Q214">
        <f>('broad money'!Q214/100)*nGDP!Q214</f>
        <v>1731405906.8410506</v>
      </c>
      <c r="R214">
        <f>('broad money'!R214/100)*nGDP!R214</f>
        <v>2169599999.999999</v>
      </c>
      <c r="S214">
        <f>('broad money'!S214/100)*nGDP!S214</f>
        <v>2817612110.3605447</v>
      </c>
      <c r="T214">
        <f>('broad money'!T214/100)*nGDP!T214</f>
        <v>3350157987.6072049</v>
      </c>
      <c r="U214">
        <f>('broad money'!U214/100)*nGDP!U214</f>
        <v>3880571838.2321949</v>
      </c>
      <c r="V214">
        <f>('broad money'!V214/100)*nGDP!V214</f>
        <v>3968755059.0901699</v>
      </c>
      <c r="W214">
        <f>('broad money'!W214/100)*nGDP!W214</f>
        <v>4452734278.9210463</v>
      </c>
      <c r="X214">
        <f>('broad money'!X214/100)*nGDP!X214</f>
        <v>5672383465.2594519</v>
      </c>
      <c r="Y214">
        <f>('broad money'!Y214/100)*nGDP!Y214</f>
        <v>7387565529.2927275</v>
      </c>
      <c r="Z214">
        <f>('broad money'!Z214/100)*nGDP!Z214</f>
        <v>9186904539.5105629</v>
      </c>
      <c r="AA214">
        <f>('broad money'!AA214/100)*nGDP!AA214</f>
        <v>10793771003.9286</v>
      </c>
      <c r="AB214">
        <f>('broad money'!AB214/100)*nGDP!AB214</f>
        <v>11927570093.457945</v>
      </c>
      <c r="AC214">
        <f>('broad money'!AC214/100)*nGDP!AC214</f>
        <v>12834831992.427851</v>
      </c>
      <c r="AD214">
        <f>('broad money'!AD214/100)*nGDP!AD214</f>
        <v>13195818292.625774</v>
      </c>
      <c r="AE214">
        <f>('broad money'!AE214/100)*nGDP!AE214</f>
        <v>14070269533.203035</v>
      </c>
      <c r="AF214">
        <f>('broad money'!AF214/100)*nGDP!AF214</f>
        <v>17034077339.94668</v>
      </c>
      <c r="AG214">
        <f>('broad money'!AG214/100)*nGDP!AG214</f>
        <v>19984805318.13868</v>
      </c>
      <c r="AH214">
        <f>('broad money'!AH214/100)*nGDP!AH214</f>
        <v>25614192009.540882</v>
      </c>
      <c r="AI214">
        <f>('broad money'!AI214/100)*nGDP!AI214</f>
        <v>31710506075.988358</v>
      </c>
      <c r="AJ214">
        <f>('broad money'!AJ214/100)*nGDP!AJ214</f>
        <v>40255861070.91169</v>
      </c>
      <c r="AK214">
        <f>('broad money'!AK214/100)*nGDP!AK214</f>
        <v>46488357345.48333</v>
      </c>
      <c r="AL214">
        <f>('broad money'!AL214/100)*nGDP!AL214</f>
        <v>50829593678.885468</v>
      </c>
      <c r="AM214">
        <f>('broad money'!AM214/100)*nGDP!AM214</f>
        <v>61527623925.983543</v>
      </c>
      <c r="AN214">
        <f>('broad money'!AN214/100)*nGDP!AN214</f>
        <v>71941441044.183792</v>
      </c>
      <c r="AO214">
        <f>('broad money'!AO214/100)*nGDP!AO214</f>
        <v>79395563675.098816</v>
      </c>
      <c r="AP214">
        <f>('broad money'!AP214/100)*nGDP!AP214</f>
        <v>83138133870.687042</v>
      </c>
      <c r="AQ214">
        <f>('broad money'!AQ214/100)*nGDP!AQ214</f>
        <v>96070630890.73764</v>
      </c>
      <c r="AR214">
        <f>('broad money'!AR214/100)*nGDP!AR214</f>
        <v>102937124658.61981</v>
      </c>
      <c r="AS214">
        <f>('broad money'!AS214/100)*nGDP!AS214</f>
        <v>99130897820.892914</v>
      </c>
      <c r="AT214">
        <f>('broad money'!AT214/100)*nGDP!AT214</f>
        <v>100969290453.93756</v>
      </c>
      <c r="AU214">
        <f>('broad money'!AU214/100)*nGDP!AU214</f>
        <v>100697815466.20444</v>
      </c>
      <c r="AV214">
        <f>('broad money'!AV214/100)*nGDP!AV214</f>
        <v>111830043112.57794</v>
      </c>
      <c r="AW214">
        <f>('broad money'!AW214/100)*nGDP!AW214</f>
        <v>122455668702.68405</v>
      </c>
      <c r="AX214">
        <f>('broad money'!AX214/100)*nGDP!AX214</f>
        <v>132058337043.3847</v>
      </c>
      <c r="AY214">
        <f>('broad money'!AY214/100)*nGDP!AY214</f>
        <v>165123199027.27142</v>
      </c>
      <c r="AZ214">
        <f>('broad money'!AZ214/100)*nGDP!AZ214</f>
        <v>197437532429.78885</v>
      </c>
      <c r="BA214">
        <f>('broad money'!BA214/100)*nGDP!BA214</f>
        <v>235648872928.15329</v>
      </c>
      <c r="BB214">
        <f>('broad money'!BB214/100)*nGDP!BB214</f>
        <v>255211187234.23285</v>
      </c>
      <c r="BC214">
        <f>('broad money'!BC214/100)*nGDP!BC214</f>
        <v>295631928818.8999</v>
      </c>
      <c r="BD214">
        <f>('broad money'!BD214/100)*nGDP!BD214</f>
        <v>352493846281.05591</v>
      </c>
      <c r="BE214">
        <f>('broad money'!BE214/100)*nGDP!BE214</f>
        <v>380412442905.20154</v>
      </c>
      <c r="BF214">
        <f>('broad money'!BF214/100)*nGDP!BF214</f>
        <v>396314712698.79376</v>
      </c>
      <c r="BG214">
        <f>('broad money'!BG214/100)*nGDP!BG214</f>
        <v>404428317745.94531</v>
      </c>
      <c r="BH214">
        <f>('broad money'!BH214/100)*nGDP!BH214</f>
        <v>378404742421.7619</v>
      </c>
      <c r="BI214">
        <f>('broad money'!BI214/100)*nGDP!BI214</f>
        <v>406854350126.59741</v>
      </c>
      <c r="BJ214">
        <f>('broad money'!BJ214/100)*nGDP!BJ214</f>
        <v>420056628709.01733</v>
      </c>
      <c r="BK214">
        <f>('broad money'!BK214/100)*nGDP!BK214</f>
        <v>446827871611.35242</v>
      </c>
      <c r="BL214">
        <f>('broad money'!BL214/100)*nGDP!BL214</f>
        <v>463686757692.28967</v>
      </c>
      <c r="BM214">
        <f>('broad money'!BM214/100)*nGDP!BM214</f>
        <v>518923682833.45508</v>
      </c>
      <c r="BN214">
        <f>('broad money'!BN214/100)*nGDP!BN214</f>
        <v>0</v>
      </c>
      <c r="BO214">
        <f>('broad money'!BO214/100)*nGDP!BO214</f>
        <v>0</v>
      </c>
      <c r="BP214">
        <f>('broad money'!BP214/100)*nGDP!BP214</f>
        <v>0</v>
      </c>
      <c r="BQ214">
        <f>('broad money'!BQ214/100)*nGDP!BQ214</f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f>('broad money'!E215/100)*nGDP!E215</f>
        <v>0</v>
      </c>
      <c r="F215">
        <f>('broad money'!F215/100)*nGDP!F215</f>
        <v>0</v>
      </c>
      <c r="G215">
        <f>('broad money'!G215/100)*nGDP!G215</f>
        <v>0</v>
      </c>
      <c r="H215">
        <f>('broad money'!H215/100)*nGDP!H215</f>
        <v>0</v>
      </c>
      <c r="I215">
        <f>('broad money'!I215/100)*nGDP!I215</f>
        <v>0</v>
      </c>
      <c r="J215">
        <f>('broad money'!J215/100)*nGDP!J215</f>
        <v>0</v>
      </c>
      <c r="K215">
        <f>('broad money'!K215/100)*nGDP!K215</f>
        <v>0</v>
      </c>
      <c r="L215">
        <f>('broad money'!L215/100)*nGDP!L215</f>
        <v>0</v>
      </c>
      <c r="M215">
        <f>('broad money'!M215/100)*nGDP!M215</f>
        <v>0</v>
      </c>
      <c r="N215">
        <f>('broad money'!N215/100)*nGDP!N215</f>
        <v>0</v>
      </c>
      <c r="O215">
        <f>('broad money'!O215/100)*nGDP!O215</f>
        <v>0</v>
      </c>
      <c r="P215">
        <f>('broad money'!P215/100)*nGDP!P215</f>
        <v>0</v>
      </c>
      <c r="Q215">
        <f>('broad money'!Q215/100)*nGDP!Q215</f>
        <v>0</v>
      </c>
      <c r="R215">
        <f>('broad money'!R215/100)*nGDP!R215</f>
        <v>0</v>
      </c>
      <c r="S215">
        <f>('broad money'!S215/100)*nGDP!S215</f>
        <v>0</v>
      </c>
      <c r="T215">
        <f>('broad money'!T215/100)*nGDP!T215</f>
        <v>0</v>
      </c>
      <c r="U215">
        <f>('broad money'!U215/100)*nGDP!U215</f>
        <v>0</v>
      </c>
      <c r="V215">
        <f>('broad money'!V215/100)*nGDP!V215</f>
        <v>0</v>
      </c>
      <c r="W215">
        <f>('broad money'!W215/100)*nGDP!W215</f>
        <v>31241057.713658992</v>
      </c>
      <c r="X215">
        <f>('broad money'!X215/100)*nGDP!X215</f>
        <v>45683192.372893251</v>
      </c>
      <c r="Y215">
        <f>('broad money'!Y215/100)*nGDP!Y215</f>
        <v>47009798.42786517</v>
      </c>
      <c r="Z215">
        <f>('broad money'!Z215/100)*nGDP!Z215</f>
        <v>36945824.130108379</v>
      </c>
      <c r="AA215">
        <f>('broad money'!AA215/100)*nGDP!AA215</f>
        <v>40858651.596533462</v>
      </c>
      <c r="AB215">
        <f>('broad money'!AB215/100)*nGDP!AB215</f>
        <v>41438046.66372975</v>
      </c>
      <c r="AC215">
        <f>('broad money'!AC215/100)*nGDP!AC215</f>
        <v>50427293.389808573</v>
      </c>
      <c r="AD215">
        <f>('broad money'!AD215/100)*nGDP!AD215</f>
        <v>44518144.988374345</v>
      </c>
      <c r="AE215">
        <f>('broad money'!AE215/100)*nGDP!AE215</f>
        <v>41358024.691357926</v>
      </c>
      <c r="AF215">
        <f>('broad money'!AF215/100)*nGDP!AF215</f>
        <v>48411814.153902687</v>
      </c>
      <c r="AG215">
        <f>('broad money'!AG215/100)*nGDP!AG215</f>
        <v>61499137.822164245</v>
      </c>
      <c r="AH215">
        <f>('broad money'!AH215/100)*nGDP!AH215</f>
        <v>55633465.635114029</v>
      </c>
      <c r="AI215">
        <f>('broad money'!AI215/100)*nGDP!AI215</f>
        <v>55405703.059534974</v>
      </c>
      <c r="AJ215">
        <f>('broad money'!AJ215/100)*nGDP!AJ215</f>
        <v>63932222.11990077</v>
      </c>
      <c r="AK215">
        <f>('broad money'!AK215/100)*nGDP!AK215</f>
        <v>73779584.030600205</v>
      </c>
      <c r="AL215">
        <f>('broad money'!AL215/100)*nGDP!AL215</f>
        <v>78365408.897169247</v>
      </c>
      <c r="AM215">
        <f>('broad money'!AM215/100)*nGDP!AM215</f>
        <v>94968399.062028557</v>
      </c>
      <c r="AN215">
        <f>('broad money'!AN215/100)*nGDP!AN215</f>
        <v>100227546.31668566</v>
      </c>
      <c r="AO215">
        <f>('broad money'!AO215/100)*nGDP!AO215</f>
        <v>110375346.50194962</v>
      </c>
      <c r="AP215">
        <f>('broad money'!AP215/100)*nGDP!AP215</f>
        <v>112978087.90129088</v>
      </c>
      <c r="AQ215">
        <f>('broad money'!AQ215/100)*nGDP!AQ215</f>
        <v>89417438.854036033</v>
      </c>
      <c r="AR215">
        <f>('broad money'!AR215/100)*nGDP!AR215</f>
        <v>95205762.87343365</v>
      </c>
      <c r="AS215">
        <f>('broad money'!AS215/100)*nGDP!AS215</f>
        <v>91022985.377478987</v>
      </c>
      <c r="AT215">
        <f>('broad money'!AT215/100)*nGDP!AT215</f>
        <v>78866872.490164161</v>
      </c>
      <c r="AU215">
        <f>('broad money'!AU215/100)*nGDP!AU215</f>
        <v>65607990.609254435</v>
      </c>
      <c r="AV215">
        <f>('broad money'!AV215/100)*nGDP!AV215</f>
        <v>73038563.836873829</v>
      </c>
      <c r="AW215">
        <f>('broad money'!AW215/100)*nGDP!AW215</f>
        <v>86231781.608028024</v>
      </c>
      <c r="AX215">
        <f>('broad money'!AX215/100)*nGDP!AX215</f>
        <v>125245160.17733625</v>
      </c>
      <c r="AY215">
        <f>('broad money'!AY215/100)*nGDP!AY215</f>
        <v>156683448.61881128</v>
      </c>
      <c r="AZ215">
        <f>('broad money'!AZ215/100)*nGDP!AZ215</f>
        <v>189624061.56560397</v>
      </c>
      <c r="BA215">
        <f>('broad money'!BA215/100)*nGDP!BA215</f>
        <v>202268640.5804297</v>
      </c>
      <c r="BB215">
        <f>('broad money'!BB215/100)*nGDP!BB215</f>
        <v>227279965.52966443</v>
      </c>
      <c r="BC215">
        <f>('broad money'!BC215/100)*nGDP!BC215</f>
        <v>257253262.77472124</v>
      </c>
      <c r="BD215">
        <f>('broad money'!BD215/100)*nGDP!BD215</f>
        <v>341553965.97471774</v>
      </c>
      <c r="BE215">
        <f>('broad money'!BE215/100)*nGDP!BE215</f>
        <v>416531928.32203197</v>
      </c>
      <c r="BF215">
        <f>('broad money'!BF215/100)*nGDP!BF215</f>
        <v>471527003.24220258</v>
      </c>
      <c r="BG215">
        <f>('broad money'!BG215/100)*nGDP!BG215</f>
        <v>492802486.25657576</v>
      </c>
      <c r="BH215">
        <f>('broad money'!BH215/100)*nGDP!BH215</f>
        <v>528152597.28588223</v>
      </c>
      <c r="BI215">
        <f>('broad money'!BI215/100)*nGDP!BI215</f>
        <v>596611635.70328951</v>
      </c>
      <c r="BJ215">
        <f>('broad money'!BJ215/100)*nGDP!BJ215</f>
        <v>622236883.39488876</v>
      </c>
      <c r="BK215">
        <f>('broad money'!BK215/100)*nGDP!BK215</f>
        <v>659275474.75921035</v>
      </c>
      <c r="BL215">
        <f>('broad money'!BL215/100)*nGDP!BL215</f>
        <v>621803484.03889334</v>
      </c>
      <c r="BM215">
        <f>('broad money'!BM215/100)*nGDP!BM215</f>
        <v>659699254.24303043</v>
      </c>
      <c r="BN215">
        <f>('broad money'!BN215/100)*nGDP!BN215</f>
        <v>687861248.00142586</v>
      </c>
      <c r="BO215">
        <f>('broad money'!BO215/100)*nGDP!BO215</f>
        <v>712935959.40741491</v>
      </c>
      <c r="BP215">
        <f>('broad money'!BP215/100)*nGDP!BP215</f>
        <v>736744780.8030864</v>
      </c>
      <c r="BQ215">
        <f>('broad money'!BQ215/100)*nGDP!BQ215</f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f>('broad money'!E216/100)*nGDP!E216</f>
        <v>35245098.039215825</v>
      </c>
      <c r="F216">
        <f>('broad money'!F216/100)*nGDP!F216</f>
        <v>38235294.117647097</v>
      </c>
      <c r="G216">
        <f>('broad money'!G216/100)*nGDP!G216</f>
        <v>41830065.35947711</v>
      </c>
      <c r="H216">
        <f>('broad money'!H216/100)*nGDP!H216</f>
        <v>41928104.575163335</v>
      </c>
      <c r="I216">
        <f>('broad money'!I216/100)*nGDP!I216</f>
        <v>46160130.718954191</v>
      </c>
      <c r="J216">
        <f>('broad money'!J216/100)*nGDP!J216</f>
        <v>41358543.417366982</v>
      </c>
      <c r="K216">
        <f>('broad money'!K216/100)*nGDP!K216</f>
        <v>43207282.913165309</v>
      </c>
      <c r="L216">
        <f>('broad money'!L216/100)*nGDP!L216</f>
        <v>43563535.911602154</v>
      </c>
      <c r="M216">
        <f>('broad money'!M216/100)*nGDP!M216</f>
        <v>46854741.896758705</v>
      </c>
      <c r="N216">
        <f>('broad money'!N216/100)*nGDP!N216</f>
        <v>54993997.599039644</v>
      </c>
      <c r="O216">
        <f>('broad money'!O216/100)*nGDP!O216</f>
        <v>51920768.307322823</v>
      </c>
      <c r="P216">
        <f>('broad money'!P216/100)*nGDP!P216</f>
        <v>57809867.62936224</v>
      </c>
      <c r="Q216">
        <f>('broad money'!Q216/100)*nGDP!Q216</f>
        <v>70549313.358302176</v>
      </c>
      <c r="R216">
        <f>('broad money'!R216/100)*nGDP!R216</f>
        <v>87340686.274510041</v>
      </c>
      <c r="S216">
        <f>('broad money'!S216/100)*nGDP!S216</f>
        <v>98888888.88888891</v>
      </c>
      <c r="T216">
        <f>('broad money'!T216/100)*nGDP!T216</f>
        <v>101327433.62831841</v>
      </c>
      <c r="U216">
        <f>('broad money'!U216/100)*nGDP!U216</f>
        <v>100566037.73584872</v>
      </c>
      <c r="V216">
        <f>('broad money'!V216/100)*nGDP!V216</f>
        <v>118865619.54624818</v>
      </c>
      <c r="W216">
        <f>('broad money'!W216/100)*nGDP!W216</f>
        <v>171241642.78892058</v>
      </c>
      <c r="X216">
        <f>('broad money'!X216/100)*nGDP!X216</f>
        <v>202961210.97445589</v>
      </c>
      <c r="Y216">
        <f>('broad money'!Y216/100)*nGDP!Y216</f>
        <v>248371428.57142884</v>
      </c>
      <c r="Z216">
        <f>('broad money'!Z216/100)*nGDP!Z216</f>
        <v>230914581.53580675</v>
      </c>
      <c r="AA216">
        <f>('broad money'!AA216/100)*nGDP!AA216</f>
        <v>338692493.94673163</v>
      </c>
      <c r="AB216">
        <f>('broad money'!AB216/100)*nGDP!AB216</f>
        <v>293034482.75862074</v>
      </c>
      <c r="AC216">
        <f>('broad money'!AC216/100)*nGDP!AC216</f>
        <v>282370517.9282881</v>
      </c>
      <c r="AD216">
        <f>('broad money'!AD216/100)*nGDP!AD216</f>
        <v>238054574.00863758</v>
      </c>
      <c r="AE216">
        <f>('broad money'!AE216/100)*nGDP!AE216</f>
        <v>141973651.50385299</v>
      </c>
      <c r="AF216">
        <f>('broad money'!AF216/100)*nGDP!AF216</f>
        <v>110073142.79000093</v>
      </c>
      <c r="AG216">
        <f>('broad money'!AG216/100)*nGDP!AG216</f>
        <v>180799040.41335988</v>
      </c>
      <c r="AH216">
        <f>('broad money'!AH216/100)*nGDP!AH216</f>
        <v>171204253.25598094</v>
      </c>
      <c r="AI216">
        <f>('broad money'!AI216/100)*nGDP!AI216</f>
        <v>117651770.26795013</v>
      </c>
      <c r="AJ216">
        <f>('broad money'!AJ216/100)*nGDP!AJ216</f>
        <v>106308203.31545581</v>
      </c>
      <c r="AK216">
        <f>('broad money'!AK216/100)*nGDP!AK216</f>
        <v>83760476.691988364</v>
      </c>
      <c r="AL216">
        <f>('broad money'!AL216/100)*nGDP!AL216</f>
        <v>89882176.50966838</v>
      </c>
      <c r="AM216">
        <f>('broad money'!AM216/100)*nGDP!AM216</f>
        <v>94585506.357159838</v>
      </c>
      <c r="AN216">
        <f>('broad money'!AN216/100)*nGDP!AN216</f>
        <v>87898958.708502159</v>
      </c>
      <c r="AO216">
        <f>('broad money'!AO216/100)*nGDP!AO216</f>
        <v>93473249.544927314</v>
      </c>
      <c r="AP216">
        <f>('broad money'!AP216/100)*nGDP!AP216</f>
        <v>129022204.15432572</v>
      </c>
      <c r="AQ216">
        <f>('broad money'!AQ216/100)*nGDP!AQ216</f>
        <v>90111131.911195487</v>
      </c>
      <c r="AR216">
        <f>('broad money'!AR216/100)*nGDP!AR216</f>
        <v>107615255.8831221</v>
      </c>
      <c r="AS216">
        <f>('broad money'!AS216/100)*nGDP!AS216</f>
        <v>104011550.15992853</v>
      </c>
      <c r="AT216">
        <f>('broad money'!AT216/100)*nGDP!AT216</f>
        <v>143764900462.54358</v>
      </c>
      <c r="AU216">
        <f>('broad money'!AU216/100)*nGDP!AU216</f>
        <v>175603929612.15118</v>
      </c>
      <c r="AV216">
        <f>('broad money'!AV216/100)*nGDP!AV216</f>
        <v>191560772171.01208</v>
      </c>
      <c r="AW216">
        <f>('broad money'!AW216/100)*nGDP!AW216</f>
        <v>200055362357.65283</v>
      </c>
      <c r="AX216">
        <f>('broad money'!AX216/100)*nGDP!AX216</f>
        <v>245267358739.70975</v>
      </c>
      <c r="AY216">
        <f>('broad money'!AY216/100)*nGDP!AY216</f>
        <v>291107728595.0451</v>
      </c>
      <c r="AZ216">
        <f>('broad money'!AZ216/100)*nGDP!AZ216</f>
        <v>338256034784.48224</v>
      </c>
      <c r="BA216">
        <f>('broad money'!BA216/100)*nGDP!BA216</f>
        <v>428552799529.0531</v>
      </c>
      <c r="BB216">
        <f>('broad money'!BB216/100)*nGDP!BB216</f>
        <v>507711742287.89301</v>
      </c>
      <c r="BC216">
        <f>('broad money'!BC216/100)*nGDP!BC216</f>
        <v>536474189195.82721</v>
      </c>
      <c r="BD216">
        <f>('broad money'!BD216/100)*nGDP!BD216</f>
        <v>636086705065.99695</v>
      </c>
      <c r="BE216">
        <f>('broad money'!BE216/100)*nGDP!BE216</f>
        <v>776843642631.3938</v>
      </c>
      <c r="BF216">
        <f>('broad money'!BF216/100)*nGDP!BF216</f>
        <v>862071832985.48694</v>
      </c>
      <c r="BG216">
        <f>('broad money'!BG216/100)*nGDP!BG216</f>
        <v>1022985861379.4552</v>
      </c>
      <c r="BH216">
        <f>('broad money'!BH216/100)*nGDP!BH216</f>
        <v>1018964706.4533565</v>
      </c>
      <c r="BI216">
        <f>('broad money'!BI216/100)*nGDP!BI216</f>
        <v>969187226.99345601</v>
      </c>
      <c r="BJ216">
        <f>('broad money'!BJ216/100)*nGDP!BJ216</f>
        <v>883251197.19939697</v>
      </c>
      <c r="BK216">
        <f>('broad money'!BK216/100)*nGDP!BK216</f>
        <v>941149978.03437376</v>
      </c>
      <c r="BL216">
        <f>('broad money'!BL216/100)*nGDP!BL216</f>
        <v>947037866.8060925</v>
      </c>
      <c r="BM216">
        <f>('broad money'!BM216/100)*nGDP!BM216</f>
        <v>1199492393.3191531</v>
      </c>
      <c r="BN216">
        <f>('broad money'!BN216/100)*nGDP!BN216</f>
        <v>1378529870.3033845</v>
      </c>
      <c r="BO216">
        <f>('broad money'!BO216/100)*nGDP!BO216</f>
        <v>1452092910.6263354</v>
      </c>
      <c r="BP216">
        <f>('broad money'!BP216/100)*nGDP!BP216</f>
        <v>1271748732.8721747</v>
      </c>
      <c r="BQ216">
        <f>('broad money'!BQ216/100)*nGDP!BQ216</f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f>('broad money'!E217/100)*nGDP!E217</f>
        <v>0</v>
      </c>
      <c r="F217">
        <f>('broad money'!F217/100)*nGDP!F217</f>
        <v>0</v>
      </c>
      <c r="G217">
        <f>('broad money'!G217/100)*nGDP!G217</f>
        <v>0</v>
      </c>
      <c r="H217">
        <f>('broad money'!H217/100)*nGDP!H217</f>
        <v>0</v>
      </c>
      <c r="I217">
        <f>('broad money'!I217/100)*nGDP!I217</f>
        <v>0</v>
      </c>
      <c r="J217">
        <f>('broad money'!J217/100)*nGDP!J217</f>
        <v>175420000.07016823</v>
      </c>
      <c r="K217">
        <f>('broad money'!K217/100)*nGDP!K217</f>
        <v>191408000.07656339</v>
      </c>
      <c r="L217">
        <f>('broad money'!L217/100)*nGDP!L217</f>
        <v>195552000.07822093</v>
      </c>
      <c r="M217">
        <f>('broad money'!M217/100)*nGDP!M217</f>
        <v>203796000.08151802</v>
      </c>
      <c r="N217">
        <f>('broad money'!N217/100)*nGDP!N217</f>
        <v>224744000.08989832</v>
      </c>
      <c r="O217">
        <f>('broad money'!O217/100)*nGDP!O217</f>
        <v>238188000.09527519</v>
      </c>
      <c r="P217">
        <f>('broad money'!P217/100)*nGDP!P217</f>
        <v>263276000.10530943</v>
      </c>
      <c r="Q217">
        <f>('broad money'!Q217/100)*nGDP!Q217</f>
        <v>322840000.1291365</v>
      </c>
      <c r="R217">
        <f>('broad money'!R217/100)*nGDP!R217</f>
        <v>383032000.15321356</v>
      </c>
      <c r="S217">
        <f>('broad money'!S217/100)*nGDP!S217</f>
        <v>446504000.17860132</v>
      </c>
      <c r="T217">
        <f>('broad money'!T217/100)*nGDP!T217</f>
        <v>541096000.21643865</v>
      </c>
      <c r="U217">
        <f>('broad money'!U217/100)*nGDP!U217</f>
        <v>708148000.28325808</v>
      </c>
      <c r="V217">
        <f>('broad money'!V217/100)*nGDP!V217</f>
        <v>801428000.32057226</v>
      </c>
      <c r="W217">
        <f>('broad money'!W217/100)*nGDP!W217</f>
        <v>896544000.35861945</v>
      </c>
      <c r="X217">
        <f>('broad money'!X217/100)*nGDP!X217</f>
        <v>978272000.39130855</v>
      </c>
      <c r="Y217">
        <f>('broad money'!Y217/100)*nGDP!Y217</f>
        <v>1025292000.4101205</v>
      </c>
      <c r="Z217">
        <f>('broad money'!Z217/100)*nGDP!Z217</f>
        <v>1133660000.4534609</v>
      </c>
      <c r="AA217">
        <f>('broad money'!AA217/100)*nGDP!AA217</f>
        <v>1210280000.4841106</v>
      </c>
      <c r="AB217">
        <f>('broad money'!AB217/100)*nGDP!AB217</f>
        <v>1341640000.5366609</v>
      </c>
      <c r="AC217">
        <f>('broad money'!AC217/100)*nGDP!AC217</f>
        <v>1552719999.999999</v>
      </c>
      <c r="AD217">
        <f>('broad money'!AD217/100)*nGDP!AD217</f>
        <v>2004839999.9999998</v>
      </c>
      <c r="AE217">
        <f>('broad money'!AE217/100)*nGDP!AE217</f>
        <v>1248059999.9999995</v>
      </c>
      <c r="AF217">
        <f>('broad money'!AF217/100)*nGDP!AF217</f>
        <v>1320759999.9999979</v>
      </c>
      <c r="AG217">
        <f>('broad money'!AG217/100)*nGDP!AG217</f>
        <v>1481800000.0000002</v>
      </c>
      <c r="AH217">
        <f>('broad money'!AH217/100)*nGDP!AH217</f>
        <v>1679360000.0000019</v>
      </c>
      <c r="AI217">
        <f>('broad money'!AI217/100)*nGDP!AI217</f>
        <v>1385242839.3524284</v>
      </c>
      <c r="AJ217">
        <f>('broad money'!AJ217/100)*nGDP!AJ217</f>
        <v>1646509900.9900982</v>
      </c>
      <c r="AK217">
        <f>('broad money'!AK217/100)*nGDP!AK217</f>
        <v>1902268266.085062</v>
      </c>
      <c r="AL217">
        <f>('broad money'!AL217/100)*nGDP!AL217</f>
        <v>2538973471.7416387</v>
      </c>
      <c r="AM217">
        <f>('broad money'!AM217/100)*nGDP!AM217</f>
        <v>3565830399.9999995</v>
      </c>
      <c r="AN217">
        <f>('broad money'!AN217/100)*nGDP!AN217</f>
        <v>3991943118.2181573</v>
      </c>
      <c r="AO217">
        <f>('broad money'!AO217/100)*nGDP!AO217</f>
        <v>4542861107.9383192</v>
      </c>
      <c r="AP217">
        <f>('broad money'!AP217/100)*nGDP!AP217</f>
        <v>5022309651.6276417</v>
      </c>
      <c r="AQ217">
        <f>('broad money'!AQ217/100)*nGDP!AQ217</f>
        <v>5473110679.6116447</v>
      </c>
      <c r="AR217">
        <f>('broad money'!AR217/100)*nGDP!AR217</f>
        <v>5954868532.2672834</v>
      </c>
      <c r="AS217">
        <f>('broad money'!AS217/100)*nGDP!AS217</f>
        <v>6047975342.598731</v>
      </c>
      <c r="AT217">
        <f>('broad money'!AT217/100)*nGDP!AT217</f>
        <v>7649475242.8714314</v>
      </c>
      <c r="AU217">
        <f>('broad money'!AU217/100)*nGDP!AU217</f>
        <v>7488835510.6514359</v>
      </c>
      <c r="AV217">
        <f>('broad money'!AV217/100)*nGDP!AV217</f>
        <v>7636785415.7982264</v>
      </c>
      <c r="AW217">
        <f>('broad money'!AW217/100)*nGDP!AW217</f>
        <v>7912411729.6441069</v>
      </c>
      <c r="AX217">
        <f>('broad money'!AX217/100)*nGDP!AX217</f>
        <v>8217243551.7667122</v>
      </c>
      <c r="AY217">
        <f>('broad money'!AY217/100)*nGDP!AY217</f>
        <v>9079514112.8469048</v>
      </c>
      <c r="AZ217">
        <f>('broad money'!AZ217/100)*nGDP!AZ217</f>
        <v>10655882682.507992</v>
      </c>
      <c r="BA217">
        <f>('broad money'!BA217/100)*nGDP!BA217</f>
        <v>10532796644.061697</v>
      </c>
      <c r="BB217">
        <f>('broad money'!BB217/100)*nGDP!BB217</f>
        <v>10763938383.030008</v>
      </c>
      <c r="BC217">
        <f>('broad money'!BC217/100)*nGDP!BC217</f>
        <v>10779503283.61301</v>
      </c>
      <c r="BD217">
        <f>('broad money'!BD217/100)*nGDP!BD217</f>
        <v>10556352224.93001</v>
      </c>
      <c r="BE217">
        <f>('broad money'!BE217/100)*nGDP!BE217</f>
        <v>10692452307.929998</v>
      </c>
      <c r="BF217">
        <f>('broad money'!BF217/100)*nGDP!BF217</f>
        <v>10950204144.019999</v>
      </c>
      <c r="BG217">
        <f>('broad money'!BG217/100)*nGDP!BG217</f>
        <v>10984504536.65431</v>
      </c>
      <c r="BH217">
        <f>('broad money'!BH217/100)*nGDP!BH217</f>
        <v>11745138707.710005</v>
      </c>
      <c r="BI217">
        <f>('broad money'!BI217/100)*nGDP!BI217</f>
        <v>12103067182.850004</v>
      </c>
      <c r="BJ217">
        <f>('broad money'!BJ217/100)*nGDP!BJ217</f>
        <v>13449063524.239986</v>
      </c>
      <c r="BK217">
        <f>('broad money'!BK217/100)*nGDP!BK217</f>
        <v>14265242883.349998</v>
      </c>
      <c r="BL217">
        <f>('broad money'!BL217/100)*nGDP!BL217</f>
        <v>15877952816.670012</v>
      </c>
      <c r="BM217">
        <f>('broad money'!BM217/100)*nGDP!BM217</f>
        <v>17286700990.749989</v>
      </c>
      <c r="BN217">
        <f>('broad money'!BN217/100)*nGDP!BN217</f>
        <v>17677033118.680008</v>
      </c>
      <c r="BO217">
        <f>('broad money'!BO217/100)*nGDP!BO217</f>
        <v>18498946213.570004</v>
      </c>
      <c r="BP217">
        <f>('broad money'!BP217/100)*nGDP!BP217</f>
        <v>20142317475.609993</v>
      </c>
      <c r="BQ217">
        <f>('broad money'!BQ217/100)*nGDP!BQ217</f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f>('broad money'!E218/100)*nGDP!E218</f>
        <v>0</v>
      </c>
      <c r="F218">
        <f>('broad money'!F218/100)*nGDP!F218</f>
        <v>0</v>
      </c>
      <c r="G218">
        <f>('broad money'!G218/100)*nGDP!G218</f>
        <v>0</v>
      </c>
      <c r="H218">
        <f>('broad money'!H218/100)*nGDP!H218</f>
        <v>0</v>
      </c>
      <c r="I218">
        <f>('broad money'!I218/100)*nGDP!I218</f>
        <v>0</v>
      </c>
      <c r="J218">
        <f>('broad money'!J218/100)*nGDP!J218</f>
        <v>0</v>
      </c>
      <c r="K218">
        <f>('broad money'!K218/100)*nGDP!K218</f>
        <v>0</v>
      </c>
      <c r="L218">
        <f>('broad money'!L218/100)*nGDP!L218</f>
        <v>0</v>
      </c>
      <c r="M218">
        <f>('broad money'!M218/100)*nGDP!M218</f>
        <v>0</v>
      </c>
      <c r="N218">
        <f>('broad money'!N218/100)*nGDP!N218</f>
        <v>0</v>
      </c>
      <c r="O218">
        <f>('broad money'!O218/100)*nGDP!O218</f>
        <v>0</v>
      </c>
      <c r="P218">
        <f>('broad money'!P218/100)*nGDP!P218</f>
        <v>0</v>
      </c>
      <c r="Q218">
        <f>('broad money'!Q218/100)*nGDP!Q218</f>
        <v>0</v>
      </c>
      <c r="R218">
        <f>('broad money'!R218/100)*nGDP!R218</f>
        <v>0</v>
      </c>
      <c r="S218">
        <f>('broad money'!S218/100)*nGDP!S218</f>
        <v>0</v>
      </c>
      <c r="T218">
        <f>('broad money'!T218/100)*nGDP!T218</f>
        <v>0</v>
      </c>
      <c r="U218">
        <f>('broad money'!U218/100)*nGDP!U218</f>
        <v>0</v>
      </c>
      <c r="V218">
        <f>('broad money'!V218/100)*nGDP!V218</f>
        <v>0</v>
      </c>
      <c r="W218">
        <f>('broad money'!W218/100)*nGDP!W218</f>
        <v>0</v>
      </c>
      <c r="X218">
        <f>('broad money'!X218/100)*nGDP!X218</f>
        <v>0</v>
      </c>
      <c r="Y218">
        <f>('broad money'!Y218/100)*nGDP!Y218</f>
        <v>0</v>
      </c>
      <c r="Z218">
        <f>('broad money'!Z218/100)*nGDP!Z218</f>
        <v>0</v>
      </c>
      <c r="AA218">
        <f>('broad money'!AA218/100)*nGDP!AA218</f>
        <v>0</v>
      </c>
      <c r="AB218">
        <f>('broad money'!AB218/100)*nGDP!AB218</f>
        <v>0</v>
      </c>
      <c r="AC218">
        <f>('broad money'!AC218/100)*nGDP!AC218</f>
        <v>0</v>
      </c>
      <c r="AD218">
        <f>('broad money'!AD218/100)*nGDP!AD218</f>
        <v>0</v>
      </c>
      <c r="AE218">
        <f>('broad money'!AE218/100)*nGDP!AE218</f>
        <v>0</v>
      </c>
      <c r="AF218">
        <f>('broad money'!AF218/100)*nGDP!AF218</f>
        <v>0</v>
      </c>
      <c r="AG218">
        <f>('broad money'!AG218/100)*nGDP!AG218</f>
        <v>0</v>
      </c>
      <c r="AH218">
        <f>('broad money'!AH218/100)*nGDP!AH218</f>
        <v>0</v>
      </c>
      <c r="AI218">
        <f>('broad money'!AI218/100)*nGDP!AI218</f>
        <v>0</v>
      </c>
      <c r="AJ218">
        <f>('broad money'!AJ218/100)*nGDP!AJ218</f>
        <v>0</v>
      </c>
      <c r="AK218">
        <f>('broad money'!AK218/100)*nGDP!AK218</f>
        <v>0</v>
      </c>
      <c r="AL218">
        <f>('broad money'!AL218/100)*nGDP!AL218</f>
        <v>0</v>
      </c>
      <c r="AM218">
        <f>('broad money'!AM218/100)*nGDP!AM218</f>
        <v>0</v>
      </c>
      <c r="AN218">
        <f>('broad money'!AN218/100)*nGDP!AN218</f>
        <v>0</v>
      </c>
      <c r="AO218">
        <f>('broad money'!AO218/100)*nGDP!AO218</f>
        <v>0</v>
      </c>
      <c r="AP218">
        <f>('broad money'!AP218/100)*nGDP!AP218</f>
        <v>0</v>
      </c>
      <c r="AQ218">
        <f>('broad money'!AQ218/100)*nGDP!AQ218</f>
        <v>0</v>
      </c>
      <c r="AR218">
        <f>('broad money'!AR218/100)*nGDP!AR218</f>
        <v>0</v>
      </c>
      <c r="AS218">
        <f>('broad money'!AS218/100)*nGDP!AS218</f>
        <v>0</v>
      </c>
      <c r="AT218">
        <f>('broad money'!AT218/100)*nGDP!AT218</f>
        <v>0</v>
      </c>
      <c r="AU218">
        <f>('broad money'!AU218/100)*nGDP!AU218</f>
        <v>0</v>
      </c>
      <c r="AV218">
        <f>('broad money'!AV218/100)*nGDP!AV218</f>
        <v>0</v>
      </c>
      <c r="AW218">
        <f>('broad money'!AW218/100)*nGDP!AW218</f>
        <v>0</v>
      </c>
      <c r="AX218">
        <f>('broad money'!AX218/100)*nGDP!AX218</f>
        <v>0</v>
      </c>
      <c r="AY218">
        <f>('broad money'!AY218/100)*nGDP!AY218</f>
        <v>0</v>
      </c>
      <c r="AZ218">
        <f>('broad money'!AZ218/100)*nGDP!AZ218</f>
        <v>0</v>
      </c>
      <c r="BA218">
        <f>('broad money'!BA218/100)*nGDP!BA218</f>
        <v>0</v>
      </c>
      <c r="BB218">
        <f>('broad money'!BB218/100)*nGDP!BB218</f>
        <v>0</v>
      </c>
      <c r="BC218">
        <f>('broad money'!BC218/100)*nGDP!BC218</f>
        <v>0</v>
      </c>
      <c r="BD218">
        <f>('broad money'!BD218/100)*nGDP!BD218</f>
        <v>0</v>
      </c>
      <c r="BE218">
        <f>('broad money'!BE218/100)*nGDP!BE218</f>
        <v>0</v>
      </c>
      <c r="BF218">
        <f>('broad money'!BF218/100)*nGDP!BF218</f>
        <v>0</v>
      </c>
      <c r="BG218">
        <f>('broad money'!BG218/100)*nGDP!BG218</f>
        <v>0</v>
      </c>
      <c r="BH218">
        <f>('broad money'!BH218/100)*nGDP!BH218</f>
        <v>0</v>
      </c>
      <c r="BI218">
        <f>('broad money'!BI218/100)*nGDP!BI218</f>
        <v>0</v>
      </c>
      <c r="BJ218">
        <f>('broad money'!BJ218/100)*nGDP!BJ218</f>
        <v>0</v>
      </c>
      <c r="BK218">
        <f>('broad money'!BK218/100)*nGDP!BK218</f>
        <v>0</v>
      </c>
      <c r="BL218">
        <f>('broad money'!BL218/100)*nGDP!BL218</f>
        <v>0</v>
      </c>
      <c r="BM218">
        <f>('broad money'!BM218/100)*nGDP!BM218</f>
        <v>0</v>
      </c>
      <c r="BN218">
        <f>('broad money'!BN218/100)*nGDP!BN218</f>
        <v>0</v>
      </c>
      <c r="BO218">
        <f>('broad money'!BO218/100)*nGDP!BO218</f>
        <v>0</v>
      </c>
      <c r="BP218">
        <f>('broad money'!BP218/100)*nGDP!BP218</f>
        <v>0</v>
      </c>
      <c r="BQ218">
        <f>('broad money'!BQ218/100)*nGDP!BQ218</f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f>('broad money'!E219/100)*nGDP!E219</f>
        <v>14979994.008002371</v>
      </c>
      <c r="F219">
        <f>('broad money'!F219/100)*nGDP!F219</f>
        <v>23589990.564003818</v>
      </c>
      <c r="G219">
        <f>('broad money'!G219/100)*nGDP!G219</f>
        <v>26179989.52800427</v>
      </c>
      <c r="H219">
        <f>('broad money'!H219/100)*nGDP!H219</f>
        <v>31107987.556804992</v>
      </c>
      <c r="I219">
        <f>('broad money'!I219/100)*nGDP!I219</f>
        <v>31373987.45040508</v>
      </c>
      <c r="J219">
        <f>('broad money'!J219/100)*nGDP!J219</f>
        <v>30729987.708004877</v>
      </c>
      <c r="K219">
        <f>('broad money'!K219/100)*nGDP!K219</f>
        <v>32521986.9912051</v>
      </c>
      <c r="L219">
        <f>('broad money'!L219/100)*nGDP!L219</f>
        <v>37501784.99928607</v>
      </c>
      <c r="M219">
        <f>('broad money'!M219/100)*nGDP!M219</f>
        <v>42257583.096966773</v>
      </c>
      <c r="N219">
        <f>('broad money'!N219/100)*nGDP!N219</f>
        <v>46759999.999999933</v>
      </c>
      <c r="O219">
        <f>('broad money'!O219/100)*nGDP!O219</f>
        <v>66499999.999999769</v>
      </c>
      <c r="P219">
        <f>('broad money'!P219/100)*nGDP!P219</f>
        <v>54873650.46338968</v>
      </c>
      <c r="Q219">
        <f>('broad money'!Q219/100)*nGDP!Q219</f>
        <v>74180619.974570855</v>
      </c>
      <c r="R219">
        <f>('broad money'!R219/100)*nGDP!R219</f>
        <v>96827190.957573622</v>
      </c>
      <c r="S219">
        <f>('broad money'!S219/100)*nGDP!S219</f>
        <v>124382843.52660857</v>
      </c>
      <c r="T219">
        <f>('broad money'!T219/100)*nGDP!T219</f>
        <v>159677521.8427324</v>
      </c>
      <c r="U219">
        <f>('broad money'!U219/100)*nGDP!U219</f>
        <v>190624305.00397161</v>
      </c>
      <c r="V219">
        <f>('broad money'!V219/100)*nGDP!V219</f>
        <v>111926086.95652162</v>
      </c>
      <c r="W219">
        <f>('broad money'!W219/100)*nGDP!W219</f>
        <v>141354972.37569079</v>
      </c>
      <c r="X219">
        <f>('broad money'!X219/100)*nGDP!X219</f>
        <v>184575459.31758493</v>
      </c>
      <c r="Y219">
        <f>('broad money'!Y219/100)*nGDP!Y219</f>
        <v>117476460.16469207</v>
      </c>
      <c r="Z219">
        <f>('broad money'!Z219/100)*nGDP!Z219</f>
        <v>140178186.42993006</v>
      </c>
      <c r="AA219">
        <f>('broad money'!AA219/100)*nGDP!AA219</f>
        <v>136126706.22355872</v>
      </c>
      <c r="AB219">
        <f>('broad money'!AB219/100)*nGDP!AB219</f>
        <v>115160777.08926494</v>
      </c>
      <c r="AC219">
        <f>('broad money'!AC219/100)*nGDP!AC219</f>
        <v>87707758.860583171</v>
      </c>
      <c r="AD219">
        <f>('broad money'!AD219/100)*nGDP!AD219</f>
        <v>125983146.06741607</v>
      </c>
      <c r="AE219">
        <f>('broad money'!AE219/100)*nGDP!AE219</f>
        <v>129901998.6110038</v>
      </c>
      <c r="AF219">
        <f>('broad money'!AF219/100)*nGDP!AF219</f>
        <v>229702613.3974157</v>
      </c>
      <c r="AG219">
        <f>('broad money'!AG219/100)*nGDP!AG219</f>
        <v>219851515.92729455</v>
      </c>
      <c r="AH219">
        <f>('broad money'!AH219/100)*nGDP!AH219</f>
        <v>308470009.37207127</v>
      </c>
      <c r="AI219">
        <f>('broad money'!AI219/100)*nGDP!AI219</f>
        <v>0</v>
      </c>
      <c r="AJ219">
        <f>('broad money'!AJ219/100)*nGDP!AJ219</f>
        <v>0</v>
      </c>
      <c r="AK219">
        <f>('broad money'!AK219/100)*nGDP!AK219</f>
        <v>0</v>
      </c>
      <c r="AL219">
        <f>('broad money'!AL219/100)*nGDP!AL219</f>
        <v>0</v>
      </c>
      <c r="AM219">
        <f>('broad money'!AM219/100)*nGDP!AM219</f>
        <v>0</v>
      </c>
      <c r="AN219">
        <f>('broad money'!AN219/100)*nGDP!AN219</f>
        <v>0</v>
      </c>
      <c r="AO219">
        <f>('broad money'!AO219/100)*nGDP!AO219</f>
        <v>0</v>
      </c>
      <c r="AP219">
        <f>('broad money'!AP219/100)*nGDP!AP219</f>
        <v>0</v>
      </c>
      <c r="AQ219">
        <f>('broad money'!AQ219/100)*nGDP!AQ219</f>
        <v>0</v>
      </c>
      <c r="AR219">
        <f>('broad money'!AR219/100)*nGDP!AR219</f>
        <v>0</v>
      </c>
      <c r="AS219">
        <f>('broad money'!AS219/100)*nGDP!AS219</f>
        <v>0</v>
      </c>
      <c r="AT219">
        <f>('broad money'!AT219/100)*nGDP!AT219</f>
        <v>0</v>
      </c>
      <c r="AU219">
        <f>('broad money'!AU219/100)*nGDP!AU219</f>
        <v>0</v>
      </c>
      <c r="AV219">
        <f>('broad money'!AV219/100)*nGDP!AV219</f>
        <v>0</v>
      </c>
      <c r="AW219">
        <f>('broad money'!AW219/100)*nGDP!AW219</f>
        <v>0</v>
      </c>
      <c r="AX219">
        <f>('broad money'!AX219/100)*nGDP!AX219</f>
        <v>0</v>
      </c>
      <c r="AY219">
        <f>('broad money'!AY219/100)*nGDP!AY219</f>
        <v>0</v>
      </c>
      <c r="AZ219">
        <f>('broad money'!AZ219/100)*nGDP!AZ219</f>
        <v>0</v>
      </c>
      <c r="BA219">
        <f>('broad money'!BA219/100)*nGDP!BA219</f>
        <v>0</v>
      </c>
      <c r="BB219">
        <f>('broad money'!BB219/100)*nGDP!BB219</f>
        <v>0</v>
      </c>
      <c r="BC219">
        <f>('broad money'!BC219/100)*nGDP!BC219</f>
        <v>0</v>
      </c>
      <c r="BD219">
        <f>('broad money'!BD219/100)*nGDP!BD219</f>
        <v>0</v>
      </c>
      <c r="BE219">
        <f>('broad money'!BE219/100)*nGDP!BE219</f>
        <v>0</v>
      </c>
      <c r="BF219">
        <f>('broad money'!BF219/100)*nGDP!BF219</f>
        <v>0</v>
      </c>
      <c r="BG219">
        <f>('broad money'!BG219/100)*nGDP!BG219</f>
        <v>0</v>
      </c>
      <c r="BH219">
        <f>('broad money'!BH219/100)*nGDP!BH219</f>
        <v>0</v>
      </c>
      <c r="BI219">
        <f>('broad money'!BI219/100)*nGDP!BI219</f>
        <v>0</v>
      </c>
      <c r="BJ219">
        <f>('broad money'!BJ219/100)*nGDP!BJ219</f>
        <v>0</v>
      </c>
      <c r="BK219">
        <f>('broad money'!BK219/100)*nGDP!BK219</f>
        <v>0</v>
      </c>
      <c r="BL219">
        <f>('broad money'!BL219/100)*nGDP!BL219</f>
        <v>0</v>
      </c>
      <c r="BM219">
        <f>('broad money'!BM219/100)*nGDP!BM219</f>
        <v>0</v>
      </c>
      <c r="BN219">
        <f>('broad money'!BN219/100)*nGDP!BN219</f>
        <v>0</v>
      </c>
      <c r="BO219">
        <f>('broad money'!BO219/100)*nGDP!BO219</f>
        <v>0</v>
      </c>
      <c r="BP219">
        <f>('broad money'!BP219/100)*nGDP!BP219</f>
        <v>0</v>
      </c>
      <c r="BQ219">
        <f>('broad money'!BQ219/100)*nGDP!BQ219</f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f>('broad money'!E220/100)*nGDP!E220</f>
        <v>0</v>
      </c>
      <c r="F220">
        <f>('broad money'!F220/100)*nGDP!F220</f>
        <v>0</v>
      </c>
      <c r="G220">
        <f>('broad money'!G220/100)*nGDP!G220</f>
        <v>0</v>
      </c>
      <c r="H220">
        <f>('broad money'!H220/100)*nGDP!H220</f>
        <v>0</v>
      </c>
      <c r="I220">
        <f>('broad money'!I220/100)*nGDP!I220</f>
        <v>0</v>
      </c>
      <c r="J220">
        <f>('broad money'!J220/100)*nGDP!J220</f>
        <v>0</v>
      </c>
      <c r="K220">
        <f>('broad money'!K220/100)*nGDP!K220</f>
        <v>0</v>
      </c>
      <c r="L220">
        <f>('broad money'!L220/100)*nGDP!L220</f>
        <v>0</v>
      </c>
      <c r="M220">
        <f>('broad money'!M220/100)*nGDP!M220</f>
        <v>0</v>
      </c>
      <c r="N220">
        <f>('broad money'!N220/100)*nGDP!N220</f>
        <v>0</v>
      </c>
      <c r="O220">
        <f>('broad money'!O220/100)*nGDP!O220</f>
        <v>0</v>
      </c>
      <c r="P220">
        <f>('broad money'!P220/100)*nGDP!P220</f>
        <v>0</v>
      </c>
      <c r="Q220">
        <f>('broad money'!Q220/100)*nGDP!Q220</f>
        <v>0</v>
      </c>
      <c r="R220">
        <f>('broad money'!R220/100)*nGDP!R220</f>
        <v>0</v>
      </c>
      <c r="S220">
        <f>('broad money'!S220/100)*nGDP!S220</f>
        <v>0</v>
      </c>
      <c r="T220">
        <f>('broad money'!T220/100)*nGDP!T220</f>
        <v>0</v>
      </c>
      <c r="U220">
        <f>('broad money'!U220/100)*nGDP!U220</f>
        <v>0</v>
      </c>
      <c r="V220">
        <f>('broad money'!V220/100)*nGDP!V220</f>
        <v>0</v>
      </c>
      <c r="W220">
        <f>('broad money'!W220/100)*nGDP!W220</f>
        <v>0</v>
      </c>
      <c r="X220">
        <f>('broad money'!X220/100)*nGDP!X220</f>
        <v>0</v>
      </c>
      <c r="Y220">
        <f>('broad money'!Y220/100)*nGDP!Y220</f>
        <v>0</v>
      </c>
      <c r="Z220">
        <f>('broad money'!Z220/100)*nGDP!Z220</f>
        <v>0</v>
      </c>
      <c r="AA220">
        <f>('broad money'!AA220/100)*nGDP!AA220</f>
        <v>0</v>
      </c>
      <c r="AB220">
        <f>('broad money'!AB220/100)*nGDP!AB220</f>
        <v>0</v>
      </c>
      <c r="AC220">
        <f>('broad money'!AC220/100)*nGDP!AC220</f>
        <v>0</v>
      </c>
      <c r="AD220">
        <f>('broad money'!AD220/100)*nGDP!AD220</f>
        <v>0</v>
      </c>
      <c r="AE220">
        <f>('broad money'!AE220/100)*nGDP!AE220</f>
        <v>0</v>
      </c>
      <c r="AF220">
        <f>('broad money'!AF220/100)*nGDP!AF220</f>
        <v>0</v>
      </c>
      <c r="AG220">
        <f>('broad money'!AG220/100)*nGDP!AG220</f>
        <v>0</v>
      </c>
      <c r="AH220">
        <f>('broad money'!AH220/100)*nGDP!AH220</f>
        <v>0</v>
      </c>
      <c r="AI220">
        <f>('broad money'!AI220/100)*nGDP!AI220</f>
        <v>0</v>
      </c>
      <c r="AJ220">
        <f>('broad money'!AJ220/100)*nGDP!AJ220</f>
        <v>0</v>
      </c>
      <c r="AK220">
        <f>('broad money'!AK220/100)*nGDP!AK220</f>
        <v>0</v>
      </c>
      <c r="AL220">
        <f>('broad money'!AL220/100)*nGDP!AL220</f>
        <v>0</v>
      </c>
      <c r="AM220">
        <f>('broad money'!AM220/100)*nGDP!AM220</f>
        <v>0</v>
      </c>
      <c r="AN220">
        <f>('broad money'!AN220/100)*nGDP!AN220</f>
        <v>0</v>
      </c>
      <c r="AO220">
        <f>('broad money'!AO220/100)*nGDP!AO220</f>
        <v>0</v>
      </c>
      <c r="AP220">
        <f>('broad money'!AP220/100)*nGDP!AP220</f>
        <v>2523890871.5728197</v>
      </c>
      <c r="AQ220">
        <f>('broad money'!AQ220/100)*nGDP!AQ220</f>
        <v>1978107429.1183119</v>
      </c>
      <c r="AR220">
        <f>('broad money'!AR220/100)*nGDP!AR220</f>
        <v>2138747159.4563346</v>
      </c>
      <c r="AS220">
        <f>('broad money'!AS220/100)*nGDP!AS220</f>
        <v>1029796140.0059178</v>
      </c>
      <c r="AT220">
        <f>('broad money'!AT220/100)*nGDP!AT220</f>
        <v>1872383008.1929529</v>
      </c>
      <c r="AU220">
        <f>('broad money'!AU220/100)*nGDP!AU220</f>
        <v>2971972862.6376934</v>
      </c>
      <c r="AV220">
        <f>('broad money'!AV220/100)*nGDP!AV220</f>
        <v>4249822003.4939504</v>
      </c>
      <c r="AW220">
        <f>('broad money'!AW220/100)*nGDP!AW220</f>
        <v>5530470321.0269127</v>
      </c>
      <c r="AX220">
        <f>('broad money'!AX220/100)*nGDP!AX220</f>
        <v>6880519472.7327652</v>
      </c>
      <c r="AY220">
        <f>('broad money'!AY220/100)*nGDP!AY220</f>
        <v>9481103806.9395313</v>
      </c>
      <c r="AZ220">
        <f>('broad money'!AZ220/100)*nGDP!AZ220</f>
        <v>15477110865.901987</v>
      </c>
      <c r="BA220">
        <f>('broad money'!BA220/100)*nGDP!BA220</f>
        <v>17804870476.549377</v>
      </c>
      <c r="BB220">
        <f>('broad money'!BB220/100)*nGDP!BB220</f>
        <v>17838987816.030071</v>
      </c>
      <c r="BC220">
        <f>('broad money'!BC220/100)*nGDP!BC220</f>
        <v>17506700853.865162</v>
      </c>
      <c r="BD220">
        <f>('broad money'!BD220/100)*nGDP!BD220</f>
        <v>20460581399.471493</v>
      </c>
      <c r="BE220">
        <f>('broad money'!BE220/100)*nGDP!BE220</f>
        <v>18662524879.707836</v>
      </c>
      <c r="BF220">
        <f>('broad money'!BF220/100)*nGDP!BF220</f>
        <v>20160923872.901127</v>
      </c>
      <c r="BG220">
        <f>('broad money'!BG220/100)*nGDP!BG220</f>
        <v>20905873581.708454</v>
      </c>
      <c r="BH220">
        <f>('broad money'!BH220/100)*nGDP!BH220</f>
        <v>18100197263.292881</v>
      </c>
      <c r="BI220">
        <f>('broad money'!BI220/100)*nGDP!BI220</f>
        <v>19743835812.787529</v>
      </c>
      <c r="BJ220">
        <f>('broad money'!BJ220/100)*nGDP!BJ220</f>
        <v>21115901441.041698</v>
      </c>
      <c r="BK220">
        <f>('broad money'!BK220/100)*nGDP!BK220</f>
        <v>26012986863.249149</v>
      </c>
      <c r="BL220">
        <f>('broad money'!BL220/100)*nGDP!BL220</f>
        <v>26827149364.370743</v>
      </c>
      <c r="BM220">
        <f>('broad money'!BM220/100)*nGDP!BM220</f>
        <v>32324958920.46563</v>
      </c>
      <c r="BN220">
        <f>('broad money'!BN220/100)*nGDP!BN220</f>
        <v>38010095542.934685</v>
      </c>
      <c r="BO220">
        <f>('broad money'!BO220/100)*nGDP!BO220</f>
        <v>36155257944.401825</v>
      </c>
      <c r="BP220">
        <f>('broad money'!BP220/100)*nGDP!BP220</f>
        <v>41956768638.181046</v>
      </c>
      <c r="BQ220">
        <f>('broad money'!BQ220/100)*nGDP!BQ220</f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f>('broad money'!E221/100)*nGDP!E221</f>
        <v>0</v>
      </c>
      <c r="F221">
        <f>('broad money'!F221/100)*nGDP!F221</f>
        <v>0</v>
      </c>
      <c r="G221">
        <f>('broad money'!G221/100)*nGDP!G221</f>
        <v>0</v>
      </c>
      <c r="H221">
        <f>('broad money'!H221/100)*nGDP!H221</f>
        <v>0</v>
      </c>
      <c r="I221">
        <f>('broad money'!I221/100)*nGDP!I221</f>
        <v>0</v>
      </c>
      <c r="J221">
        <f>('broad money'!J221/100)*nGDP!J221</f>
        <v>12926290985.428104</v>
      </c>
      <c r="K221">
        <f>('broad money'!K221/100)*nGDP!K221</f>
        <v>12863884916.314529</v>
      </c>
      <c r="L221">
        <f>('broad money'!L221/100)*nGDP!L221</f>
        <v>13348861173.207592</v>
      </c>
      <c r="M221">
        <f>('broad money'!M221/100)*nGDP!M221</f>
        <v>15002663775.774258</v>
      </c>
      <c r="N221">
        <f>('broad money'!N221/100)*nGDP!N221</f>
        <v>16991127365.478388</v>
      </c>
      <c r="O221">
        <f>('broad money'!O221/100)*nGDP!O221</f>
        <v>19236407143.872364</v>
      </c>
      <c r="P221">
        <f>('broad money'!P221/100)*nGDP!P221</f>
        <v>20281672598.144581</v>
      </c>
      <c r="Q221">
        <f>('broad money'!Q221/100)*nGDP!Q221</f>
        <v>23132635145.927082</v>
      </c>
      <c r="R221">
        <f>('broad money'!R221/100)*nGDP!R221</f>
        <v>30843193500.835545</v>
      </c>
      <c r="S221">
        <f>('broad money'!S221/100)*nGDP!S221</f>
        <v>37963651732.163353</v>
      </c>
      <c r="T221">
        <f>('broad money'!T221/100)*nGDP!T221</f>
        <v>43997226322.604095</v>
      </c>
      <c r="U221">
        <f>('broad money'!U221/100)*nGDP!U221</f>
        <v>46283544408.264038</v>
      </c>
      <c r="V221">
        <f>('broad money'!V221/100)*nGDP!V221</f>
        <v>52598848745.824532</v>
      </c>
      <c r="W221">
        <f>('broad money'!W221/100)*nGDP!W221</f>
        <v>59709167330.048882</v>
      </c>
      <c r="X221">
        <f>('broad money'!X221/100)*nGDP!X221</f>
        <v>69959182796.768646</v>
      </c>
      <c r="Y221">
        <f>('broad money'!Y221/100)*nGDP!Y221</f>
        <v>92035720052.954666</v>
      </c>
      <c r="Z221">
        <f>('broad money'!Z221/100)*nGDP!Z221</f>
        <v>92014010729.382645</v>
      </c>
      <c r="AA221">
        <f>('broad money'!AA221/100)*nGDP!AA221</f>
        <v>86643870029.232025</v>
      </c>
      <c r="AB221">
        <f>('broad money'!AB221/100)*nGDP!AB221</f>
        <v>93964457551.135376</v>
      </c>
      <c r="AC221">
        <f>('broad money'!AC221/100)*nGDP!AC221</f>
        <v>80473799324.126968</v>
      </c>
      <c r="AD221">
        <f>('broad money'!AD221/100)*nGDP!AD221</f>
        <v>71664048202.571152</v>
      </c>
      <c r="AE221">
        <f>('broad money'!AE221/100)*nGDP!AE221</f>
        <v>69303070607.646469</v>
      </c>
      <c r="AF221">
        <f>('broad money'!AF221/100)*nGDP!AF221</f>
        <v>83981729144.847321</v>
      </c>
      <c r="AG221">
        <f>('broad money'!AG221/100)*nGDP!AG221</f>
        <v>92092210779.498062</v>
      </c>
      <c r="AH221">
        <f>('broad money'!AH221/100)*nGDP!AH221</f>
        <v>95428156706.520203</v>
      </c>
      <c r="AI221">
        <f>('broad money'!AI221/100)*nGDP!AI221</f>
        <v>107016111794.98485</v>
      </c>
      <c r="AJ221">
        <f>('broad money'!AJ221/100)*nGDP!AJ221</f>
        <v>113960915521.41237</v>
      </c>
      <c r="AK221">
        <f>('broad money'!AK221/100)*nGDP!AK221</f>
        <v>107869521350.93697</v>
      </c>
      <c r="AL221">
        <f>('broad money'!AL221/100)*nGDP!AL221</f>
        <v>103850602667.00836</v>
      </c>
      <c r="AM221">
        <f>('broad money'!AM221/100)*nGDP!AM221</f>
        <v>107487645395.828</v>
      </c>
      <c r="AN221">
        <f>('broad money'!AN221/100)*nGDP!AN221</f>
        <v>124369407314.85239</v>
      </c>
      <c r="AO221">
        <f>('broad money'!AO221/100)*nGDP!AO221</f>
        <v>126568508030.87958</v>
      </c>
      <c r="AP221">
        <f>('broad money'!AP221/100)*nGDP!AP221</f>
        <v>138260740321.91098</v>
      </c>
      <c r="AQ221">
        <f>('broad money'!AQ221/100)*nGDP!AQ221</f>
        <v>137714700766.21075</v>
      </c>
      <c r="AR221">
        <f>('broad money'!AR221/100)*nGDP!AR221</f>
        <v>123545570461.9213</v>
      </c>
      <c r="AS221">
        <f>('broad money'!AS221/100)*nGDP!AS221</f>
        <v>120505956190.58334</v>
      </c>
      <c r="AT221">
        <f>('broad money'!AT221/100)*nGDP!AT221</f>
        <v>269234312373.819</v>
      </c>
      <c r="AU221">
        <f>('broad money'!AU221/100)*nGDP!AU221</f>
        <v>312168984991.75812</v>
      </c>
      <c r="AV221">
        <f>('broad money'!AV221/100)*nGDP!AV221</f>
        <v>372230915715.78857</v>
      </c>
      <c r="AW221">
        <f>('broad money'!AW221/100)*nGDP!AW221</f>
        <v>425483030395.79968</v>
      </c>
      <c r="AX221">
        <f>('broad money'!AX221/100)*nGDP!AX221</f>
        <v>517023964268.65814</v>
      </c>
      <c r="AY221">
        <f>('broad money'!AY221/100)*nGDP!AY221</f>
        <v>615289216220.83899</v>
      </c>
      <c r="AZ221">
        <f>('broad money'!AZ221/100)*nGDP!AZ221</f>
        <v>750894329492.84167</v>
      </c>
      <c r="BA221">
        <f>('broad money'!BA221/100)*nGDP!BA221</f>
        <v>897917748973.31018</v>
      </c>
      <c r="BB221">
        <f>('broad money'!BB221/100)*nGDP!BB221</f>
        <v>973651344574.93848</v>
      </c>
      <c r="BC221">
        <f>('broad money'!BC221/100)*nGDP!BC221</f>
        <v>1079672155804.7343</v>
      </c>
      <c r="BD221">
        <f>('broad money'!BD221/100)*nGDP!BD221</f>
        <v>1238589530842.126</v>
      </c>
      <c r="BE221">
        <f>('broad money'!BE221/100)*nGDP!BE221</f>
        <v>1391479767669.6213</v>
      </c>
      <c r="BF221">
        <f>('broad money'!BF221/100)*nGDP!BF221</f>
        <v>1483342205376.8882</v>
      </c>
      <c r="BG221">
        <f>('broad money'!BG221/100)*nGDP!BG221</f>
        <v>1651851843864.0176</v>
      </c>
      <c r="BH221">
        <f>('broad money'!BH221/100)*nGDP!BH221</f>
        <v>575306506643.40454</v>
      </c>
      <c r="BI221">
        <f>('broad money'!BI221/100)*nGDP!BI221</f>
        <v>538386566951.96771</v>
      </c>
      <c r="BJ221">
        <f>('broad money'!BJ221/100)*nGDP!BJ221</f>
        <v>577138500734.63452</v>
      </c>
      <c r="BK221">
        <f>('broad money'!BK221/100)*nGDP!BK221</f>
        <v>628855811987.69153</v>
      </c>
      <c r="BL221">
        <f>('broad money'!BL221/100)*nGDP!BL221</f>
        <v>656453711913.84814</v>
      </c>
      <c r="BM221">
        <f>('broad money'!BM221/100)*nGDP!BM221</f>
        <v>663515236709.36487</v>
      </c>
      <c r="BN221">
        <f>('broad money'!BN221/100)*nGDP!BN221</f>
        <v>749221093175.71802</v>
      </c>
      <c r="BO221">
        <f>('broad money'!BO221/100)*nGDP!BO221</f>
        <v>782019349974.58179</v>
      </c>
      <c r="BP221">
        <f>('broad money'!BP221/100)*nGDP!BP221</f>
        <v>0</v>
      </c>
      <c r="BQ221">
        <f>('broad money'!BQ221/100)*nGDP!BQ221</f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f>('broad money'!E222/100)*nGDP!E222</f>
        <v>0</v>
      </c>
      <c r="F222">
        <f>('broad money'!F222/100)*nGDP!F222</f>
        <v>0</v>
      </c>
      <c r="G222">
        <f>('broad money'!G222/100)*nGDP!G222</f>
        <v>0</v>
      </c>
      <c r="H222">
        <f>('broad money'!H222/100)*nGDP!H222</f>
        <v>0</v>
      </c>
      <c r="I222">
        <f>('broad money'!I222/100)*nGDP!I222</f>
        <v>0</v>
      </c>
      <c r="J222">
        <f>('broad money'!J222/100)*nGDP!J222</f>
        <v>0</v>
      </c>
      <c r="K222">
        <f>('broad money'!K222/100)*nGDP!K222</f>
        <v>0</v>
      </c>
      <c r="L222">
        <f>('broad money'!L222/100)*nGDP!L222</f>
        <v>0</v>
      </c>
      <c r="M222">
        <f>('broad money'!M222/100)*nGDP!M222</f>
        <v>0</v>
      </c>
      <c r="N222">
        <f>('broad money'!N222/100)*nGDP!N222</f>
        <v>0</v>
      </c>
      <c r="O222">
        <f>('broad money'!O222/100)*nGDP!O222</f>
        <v>0</v>
      </c>
      <c r="P222">
        <f>('broad money'!P222/100)*nGDP!P222</f>
        <v>0</v>
      </c>
      <c r="Q222">
        <f>('broad money'!Q222/100)*nGDP!Q222</f>
        <v>0</v>
      </c>
      <c r="R222">
        <f>('broad money'!R222/100)*nGDP!R222</f>
        <v>0</v>
      </c>
      <c r="S222">
        <f>('broad money'!S222/100)*nGDP!S222</f>
        <v>0</v>
      </c>
      <c r="T222">
        <f>('broad money'!T222/100)*nGDP!T222</f>
        <v>0</v>
      </c>
      <c r="U222">
        <f>('broad money'!U222/100)*nGDP!U222</f>
        <v>0</v>
      </c>
      <c r="V222">
        <f>('broad money'!V222/100)*nGDP!V222</f>
        <v>0</v>
      </c>
      <c r="W222">
        <f>('broad money'!W222/100)*nGDP!W222</f>
        <v>0</v>
      </c>
      <c r="X222">
        <f>('broad money'!X222/100)*nGDP!X222</f>
        <v>0</v>
      </c>
      <c r="Y222">
        <f>('broad money'!Y222/100)*nGDP!Y222</f>
        <v>0</v>
      </c>
      <c r="Z222">
        <f>('broad money'!Z222/100)*nGDP!Z222</f>
        <v>0</v>
      </c>
      <c r="AA222">
        <f>('broad money'!AA222/100)*nGDP!AA222</f>
        <v>0</v>
      </c>
      <c r="AB222">
        <f>('broad money'!AB222/100)*nGDP!AB222</f>
        <v>0</v>
      </c>
      <c r="AC222">
        <f>('broad money'!AC222/100)*nGDP!AC222</f>
        <v>0</v>
      </c>
      <c r="AD222">
        <f>('broad money'!AD222/100)*nGDP!AD222</f>
        <v>0</v>
      </c>
      <c r="AE222">
        <f>('broad money'!AE222/100)*nGDP!AE222</f>
        <v>0</v>
      </c>
      <c r="AF222">
        <f>('broad money'!AF222/100)*nGDP!AF222</f>
        <v>0</v>
      </c>
      <c r="AG222">
        <f>('broad money'!AG222/100)*nGDP!AG222</f>
        <v>0</v>
      </c>
      <c r="AH222">
        <f>('broad money'!AH222/100)*nGDP!AH222</f>
        <v>0</v>
      </c>
      <c r="AI222">
        <f>('broad money'!AI222/100)*nGDP!AI222</f>
        <v>0</v>
      </c>
      <c r="AJ222">
        <f>('broad money'!AJ222/100)*nGDP!AJ222</f>
        <v>0</v>
      </c>
      <c r="AK222">
        <f>('broad money'!AK222/100)*nGDP!AK222</f>
        <v>0</v>
      </c>
      <c r="AL222">
        <f>('broad money'!AL222/100)*nGDP!AL222</f>
        <v>0</v>
      </c>
      <c r="AM222">
        <f>('broad money'!AM222/100)*nGDP!AM222</f>
        <v>0</v>
      </c>
      <c r="AN222">
        <f>('broad money'!AN222/100)*nGDP!AN222</f>
        <v>0</v>
      </c>
      <c r="AO222">
        <f>('broad money'!AO222/100)*nGDP!AO222</f>
        <v>0</v>
      </c>
      <c r="AP222">
        <f>('broad money'!AP222/100)*nGDP!AP222</f>
        <v>0</v>
      </c>
      <c r="AQ222">
        <f>('broad money'!AQ222/100)*nGDP!AQ222</f>
        <v>0</v>
      </c>
      <c r="AR222">
        <f>('broad money'!AR222/100)*nGDP!AR222</f>
        <v>0</v>
      </c>
      <c r="AS222">
        <f>('broad money'!AS222/100)*nGDP!AS222</f>
        <v>0</v>
      </c>
      <c r="AT222">
        <f>('broad money'!AT222/100)*nGDP!AT222</f>
        <v>0</v>
      </c>
      <c r="AU222">
        <f>('broad money'!AU222/100)*nGDP!AU222</f>
        <v>0</v>
      </c>
      <c r="AV222">
        <f>('broad money'!AV222/100)*nGDP!AV222</f>
        <v>0</v>
      </c>
      <c r="AW222">
        <f>('broad money'!AW222/100)*nGDP!AW222</f>
        <v>0</v>
      </c>
      <c r="AX222">
        <f>('broad money'!AX222/100)*nGDP!AX222</f>
        <v>0</v>
      </c>
      <c r="AY222">
        <f>('broad money'!AY222/100)*nGDP!AY222</f>
        <v>0</v>
      </c>
      <c r="AZ222">
        <f>('broad money'!AZ222/100)*nGDP!AZ222</f>
        <v>0</v>
      </c>
      <c r="BA222">
        <f>('broad money'!BA222/100)*nGDP!BA222</f>
        <v>0</v>
      </c>
      <c r="BB222">
        <f>('broad money'!BB222/100)*nGDP!BB222</f>
        <v>0</v>
      </c>
      <c r="BC222">
        <f>('broad money'!BC222/100)*nGDP!BC222</f>
        <v>0</v>
      </c>
      <c r="BD222">
        <f>('broad money'!BD222/100)*nGDP!BD222</f>
        <v>1643689376.3967876</v>
      </c>
      <c r="BE222">
        <f>('broad money'!BE222/100)*nGDP!BE222</f>
        <v>2229238089.7864356</v>
      </c>
      <c r="BF222">
        <f>('broad money'!BF222/100)*nGDP!BF222</f>
        <v>2194252945.5491495</v>
      </c>
      <c r="BG222">
        <f>('broad money'!BG222/100)*nGDP!BG222</f>
        <v>2671386268.7389779</v>
      </c>
      <c r="BH222">
        <f>('broad money'!BH222/100)*nGDP!BH222</f>
        <v>4735028676.4605265</v>
      </c>
      <c r="BI222">
        <f>('broad money'!BI222/100)*nGDP!BI222</f>
        <v>0</v>
      </c>
      <c r="BJ222">
        <f>('broad money'!BJ222/100)*nGDP!BJ222</f>
        <v>0</v>
      </c>
      <c r="BK222">
        <f>('broad money'!BK222/100)*nGDP!BK222</f>
        <v>0</v>
      </c>
      <c r="BL222">
        <f>('broad money'!BL222/100)*nGDP!BL222</f>
        <v>0</v>
      </c>
      <c r="BM222">
        <f>('broad money'!BM222/100)*nGDP!BM222</f>
        <v>0</v>
      </c>
      <c r="BN222">
        <f>('broad money'!BN222/100)*nGDP!BN222</f>
        <v>0</v>
      </c>
      <c r="BO222">
        <f>('broad money'!BO222/100)*nGDP!BO222</f>
        <v>0</v>
      </c>
      <c r="BP222">
        <f>('broad money'!BP222/100)*nGDP!BP222</f>
        <v>0</v>
      </c>
      <c r="BQ222">
        <f>('broad money'!BQ222/100)*nGDP!BQ222</f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f>('broad money'!E223/100)*nGDP!E223</f>
        <v>0</v>
      </c>
      <c r="F223">
        <f>('broad money'!F223/100)*nGDP!F223</f>
        <v>0</v>
      </c>
      <c r="G223">
        <f>('broad money'!G223/100)*nGDP!G223</f>
        <v>0</v>
      </c>
      <c r="H223">
        <f>('broad money'!H223/100)*nGDP!H223</f>
        <v>0</v>
      </c>
      <c r="I223">
        <f>('broad money'!I223/100)*nGDP!I223</f>
        <v>0</v>
      </c>
      <c r="J223">
        <f>('broad money'!J223/100)*nGDP!J223</f>
        <v>12980752307.734785</v>
      </c>
      <c r="K223">
        <f>('broad money'!K223/100)*nGDP!K223</f>
        <v>13004985055.84057</v>
      </c>
      <c r="L223">
        <f>('broad money'!L223/100)*nGDP!L223</f>
        <v>13491079020.638206</v>
      </c>
      <c r="M223">
        <f>('broad money'!M223/100)*nGDP!M223</f>
        <v>15159911056.494408</v>
      </c>
      <c r="N223">
        <f>('broad money'!N223/100)*nGDP!N223</f>
        <v>17175222522.25057</v>
      </c>
      <c r="O223">
        <f>('broad money'!O223/100)*nGDP!O223</f>
        <v>19425540932.893017</v>
      </c>
      <c r="P223">
        <f>('broad money'!P223/100)*nGDP!P223</f>
        <v>20465381748.8167</v>
      </c>
      <c r="Q223">
        <f>('broad money'!Q223/100)*nGDP!Q223</f>
        <v>23381043703.595966</v>
      </c>
      <c r="R223">
        <f>('broad money'!R223/100)*nGDP!R223</f>
        <v>31223994009.918747</v>
      </c>
      <c r="S223">
        <f>('broad money'!S223/100)*nGDP!S223</f>
        <v>38429427671.098793</v>
      </c>
      <c r="T223">
        <f>('broad money'!T223/100)*nGDP!T223</f>
        <v>44512278396.452133</v>
      </c>
      <c r="U223">
        <f>('broad money'!U223/100)*nGDP!U223</f>
        <v>46884343276.62632</v>
      </c>
      <c r="V223">
        <f>('broad money'!V223/100)*nGDP!V223</f>
        <v>53313271812.507942</v>
      </c>
      <c r="W223">
        <f>('broad money'!W223/100)*nGDP!W223</f>
        <v>60523822561.484566</v>
      </c>
      <c r="X223">
        <f>('broad money'!X223/100)*nGDP!X223</f>
        <v>70921687617.665894</v>
      </c>
      <c r="Y223">
        <f>('broad money'!Y223/100)*nGDP!Y223</f>
        <v>93030953454.500198</v>
      </c>
      <c r="Z223">
        <f>('broad money'!Z223/100)*nGDP!Z223</f>
        <v>93182021511.3517</v>
      </c>
      <c r="AA223">
        <f>('broad money'!AA223/100)*nGDP!AA223</f>
        <v>87928919024.928207</v>
      </c>
      <c r="AB223">
        <f>('broad money'!AB223/100)*nGDP!AB223</f>
        <v>95389834707.989426</v>
      </c>
      <c r="AC223">
        <f>('broad money'!AC223/100)*nGDP!AC223</f>
        <v>82074070767.094666</v>
      </c>
      <c r="AD223">
        <f>('broad money'!AD223/100)*nGDP!AD223</f>
        <v>73550151415.498352</v>
      </c>
      <c r="AE223">
        <f>('broad money'!AE223/100)*nGDP!AE223</f>
        <v>71480885783.955368</v>
      </c>
      <c r="AF223">
        <f>('broad money'!AF223/100)*nGDP!AF223</f>
        <v>86272920762.38031</v>
      </c>
      <c r="AG223">
        <f>('broad money'!AG223/100)*nGDP!AG223</f>
        <v>94655121391.222626</v>
      </c>
      <c r="AH223">
        <f>('broad money'!AH223/100)*nGDP!AH223</f>
        <v>98404505866.803329</v>
      </c>
      <c r="AI223">
        <f>('broad money'!AI223/100)*nGDP!AI223</f>
        <v>110628142118.17464</v>
      </c>
      <c r="AJ223">
        <f>('broad money'!AJ223/100)*nGDP!AJ223</f>
        <v>118159392818.7182</v>
      </c>
      <c r="AK223">
        <f>('broad money'!AK223/100)*nGDP!AK223</f>
        <v>111501898891.83641</v>
      </c>
      <c r="AL223">
        <f>('broad money'!AL223/100)*nGDP!AL223</f>
        <v>106528788765.60924</v>
      </c>
      <c r="AM223">
        <f>('broad money'!AM223/100)*nGDP!AM223</f>
        <v>110004503081.07198</v>
      </c>
      <c r="AN223">
        <f>('broad money'!AN223/100)*nGDP!AN223</f>
        <v>126959954711.42792</v>
      </c>
      <c r="AO223">
        <f>('broad money'!AO223/100)*nGDP!AO223</f>
        <v>129379474885.86429</v>
      </c>
      <c r="AP223">
        <f>('broad money'!AP223/100)*nGDP!AP223</f>
        <v>141536784390.04541</v>
      </c>
      <c r="AQ223">
        <f>('broad money'!AQ223/100)*nGDP!AQ223</f>
        <v>140853598403.36807</v>
      </c>
      <c r="AR223">
        <f>('broad money'!AR223/100)*nGDP!AR223</f>
        <v>126888639320.57346</v>
      </c>
      <c r="AS223">
        <f>('broad money'!AS223/100)*nGDP!AS223</f>
        <v>123940193779.67719</v>
      </c>
      <c r="AT223">
        <f>('broad money'!AT223/100)*nGDP!AT223</f>
        <v>272863819435.90988</v>
      </c>
      <c r="AU223">
        <f>('broad money'!AU223/100)*nGDP!AU223</f>
        <v>316308137277.08447</v>
      </c>
      <c r="AV223">
        <f>('broad money'!AV223/100)*nGDP!AV223</f>
        <v>376826330524.52295</v>
      </c>
      <c r="AW223">
        <f>('broad money'!AW223/100)*nGDP!AW223</f>
        <v>430894756684.37921</v>
      </c>
      <c r="AX223">
        <f>('broad money'!AX223/100)*nGDP!AX223</f>
        <v>523270542910.37836</v>
      </c>
      <c r="AY223">
        <f>('broad money'!AY223/100)*nGDP!AY223</f>
        <v>622589360718.44446</v>
      </c>
      <c r="AZ223">
        <f>('broad money'!AZ223/100)*nGDP!AZ223</f>
        <v>759271872138.85278</v>
      </c>
      <c r="BA223">
        <f>('broad money'!BA223/100)*nGDP!BA223</f>
        <v>907539021262.80115</v>
      </c>
      <c r="BB223">
        <f>('broad money'!BB223/100)*nGDP!BB223</f>
        <v>1000482848113.7394</v>
      </c>
      <c r="BC223">
        <f>('broad money'!BC223/100)*nGDP!BC223</f>
        <v>1102953650617.5542</v>
      </c>
      <c r="BD223">
        <f>('broad money'!BD223/100)*nGDP!BD223</f>
        <v>1263878043121.9434</v>
      </c>
      <c r="BE223">
        <f>('broad money'!BE223/100)*nGDP!BE223</f>
        <v>1428387157615.0032</v>
      </c>
      <c r="BF223">
        <f>('broad money'!BF223/100)*nGDP!BF223</f>
        <v>1524323347919.7324</v>
      </c>
      <c r="BG223">
        <f>('broad money'!BG223/100)*nGDP!BG223</f>
        <v>1703085804388.6633</v>
      </c>
      <c r="BH223">
        <f>('broad money'!BH223/100)*nGDP!BH223</f>
        <v>599315245788.22437</v>
      </c>
      <c r="BI223">
        <f>('broad money'!BI223/100)*nGDP!BI223</f>
        <v>566964520047.68591</v>
      </c>
      <c r="BJ223">
        <f>('broad money'!BJ223/100)*nGDP!BJ223</f>
        <v>608135653114.32507</v>
      </c>
      <c r="BK223">
        <f>('broad money'!BK223/100)*nGDP!BK223</f>
        <v>661215848687.87415</v>
      </c>
      <c r="BL223">
        <f>('broad money'!BL223/100)*nGDP!BL223</f>
        <v>693999071443.71082</v>
      </c>
      <c r="BM223">
        <f>('broad money'!BM223/100)*nGDP!BM223</f>
        <v>709099228509.79333</v>
      </c>
      <c r="BN223">
        <f>('broad money'!BN223/100)*nGDP!BN223</f>
        <v>796275396909.97888</v>
      </c>
      <c r="BO223">
        <f>('broad money'!BO223/100)*nGDP!BO223</f>
        <v>834541468717.13318</v>
      </c>
      <c r="BP223">
        <f>('broad money'!BP223/100)*nGDP!BP223</f>
        <v>0</v>
      </c>
      <c r="BQ223">
        <f>('broad money'!BQ223/100)*nGDP!BQ223</f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f>('broad money'!E224/100)*nGDP!E224</f>
        <v>0</v>
      </c>
      <c r="F224">
        <f>('broad money'!F224/100)*nGDP!F224</f>
        <v>0</v>
      </c>
      <c r="G224">
        <f>('broad money'!G224/100)*nGDP!G224</f>
        <v>0</v>
      </c>
      <c r="H224">
        <f>('broad money'!H224/100)*nGDP!H224</f>
        <v>0</v>
      </c>
      <c r="I224">
        <f>('broad money'!I224/100)*nGDP!I224</f>
        <v>0</v>
      </c>
      <c r="J224">
        <f>('broad money'!J224/100)*nGDP!J224</f>
        <v>0</v>
      </c>
      <c r="K224">
        <f>('broad money'!K224/100)*nGDP!K224</f>
        <v>0</v>
      </c>
      <c r="L224">
        <f>('broad money'!L224/100)*nGDP!L224</f>
        <v>0</v>
      </c>
      <c r="M224">
        <f>('broad money'!M224/100)*nGDP!M224</f>
        <v>0</v>
      </c>
      <c r="N224">
        <f>('broad money'!N224/100)*nGDP!N224</f>
        <v>0</v>
      </c>
      <c r="O224">
        <f>('broad money'!O224/100)*nGDP!O224</f>
        <v>1629457908.9857814</v>
      </c>
      <c r="P224">
        <f>('broad money'!P224/100)*nGDP!P224</f>
        <v>1908702875.1593542</v>
      </c>
      <c r="Q224">
        <f>('broad money'!Q224/100)*nGDP!Q224</f>
        <v>2263994834.3207617</v>
      </c>
      <c r="R224">
        <f>('broad money'!R224/100)*nGDP!R224</f>
        <v>2674038872.640316</v>
      </c>
      <c r="S224">
        <f>('broad money'!S224/100)*nGDP!S224</f>
        <v>3833931155.2214627</v>
      </c>
      <c r="T224">
        <f>('broad money'!T224/100)*nGDP!T224</f>
        <v>0</v>
      </c>
      <c r="U224">
        <f>('broad money'!U224/100)*nGDP!U224</f>
        <v>0</v>
      </c>
      <c r="V224">
        <f>('broad money'!V224/100)*nGDP!V224</f>
        <v>0</v>
      </c>
      <c r="W224">
        <f>('broad money'!W224/100)*nGDP!W224</f>
        <v>0</v>
      </c>
      <c r="X224">
        <f>('broad money'!X224/100)*nGDP!X224</f>
        <v>0</v>
      </c>
      <c r="Y224">
        <f>('broad money'!Y224/100)*nGDP!Y224</f>
        <v>0</v>
      </c>
      <c r="Z224">
        <f>('broad money'!Z224/100)*nGDP!Z224</f>
        <v>0</v>
      </c>
      <c r="AA224">
        <f>('broad money'!AA224/100)*nGDP!AA224</f>
        <v>0</v>
      </c>
      <c r="AB224">
        <f>('broad money'!AB224/100)*nGDP!AB224</f>
        <v>0</v>
      </c>
      <c r="AC224">
        <f>('broad money'!AC224/100)*nGDP!AC224</f>
        <v>0</v>
      </c>
      <c r="AD224">
        <f>('broad money'!AD224/100)*nGDP!AD224</f>
        <v>0</v>
      </c>
      <c r="AE224">
        <f>('broad money'!AE224/100)*nGDP!AE224</f>
        <v>14649670211.345127</v>
      </c>
      <c r="AF224">
        <f>('broad money'!AF224/100)*nGDP!AF224</f>
        <v>17166018673.874157</v>
      </c>
      <c r="AG224">
        <f>('broad money'!AG224/100)*nGDP!AG224</f>
        <v>19134778147.845268</v>
      </c>
      <c r="AH224">
        <f>('broad money'!AH224/100)*nGDP!AH224</f>
        <v>18840569459.352737</v>
      </c>
      <c r="AI224">
        <f>('broad money'!AI224/100)*nGDP!AI224</f>
        <v>0</v>
      </c>
      <c r="AJ224">
        <f>('broad money'!AJ224/100)*nGDP!AJ224</f>
        <v>0</v>
      </c>
      <c r="AK224">
        <f>('broad money'!AK224/100)*nGDP!AK224</f>
        <v>0</v>
      </c>
      <c r="AL224">
        <f>('broad money'!AL224/100)*nGDP!AL224</f>
        <v>0</v>
      </c>
      <c r="AM224">
        <f>('broad money'!AM224/100)*nGDP!AM224</f>
        <v>0</v>
      </c>
      <c r="AN224">
        <f>('broad money'!AN224/100)*nGDP!AN224</f>
        <v>0</v>
      </c>
      <c r="AO224">
        <f>('broad money'!AO224/100)*nGDP!AO224</f>
        <v>0</v>
      </c>
      <c r="AP224">
        <f>('broad money'!AP224/100)*nGDP!AP224</f>
        <v>0</v>
      </c>
      <c r="AQ224">
        <f>('broad money'!AQ224/100)*nGDP!AQ224</f>
        <v>0</v>
      </c>
      <c r="AR224">
        <f>('broad money'!AR224/100)*nGDP!AR224</f>
        <v>37706623090.916306</v>
      </c>
      <c r="AS224">
        <f>('broad money'!AS224/100)*nGDP!AS224</f>
        <v>41061930860.16433</v>
      </c>
      <c r="AT224">
        <f>('broad money'!AT224/100)*nGDP!AT224</f>
        <v>42854673750.487282</v>
      </c>
      <c r="AU224">
        <f>('broad money'!AU224/100)*nGDP!AU224</f>
        <v>46499934722.366646</v>
      </c>
      <c r="AV224">
        <f>('broad money'!AV224/100)*nGDP!AV224</f>
        <v>55713740985.530411</v>
      </c>
      <c r="AW224">
        <f>('broad money'!AW224/100)*nGDP!AW224</f>
        <v>66660761813.582954</v>
      </c>
      <c r="AX224">
        <f>('broad money'!AX224/100)*nGDP!AX224</f>
        <v>75813603935.048767</v>
      </c>
      <c r="AY224">
        <f>('broad money'!AY224/100)*nGDP!AY224</f>
        <v>90023299103.413132</v>
      </c>
      <c r="AZ224">
        <f>('broad money'!AZ224/100)*nGDP!AZ224</f>
        <v>0</v>
      </c>
      <c r="BA224">
        <f>('broad money'!BA224/100)*nGDP!BA224</f>
        <v>0</v>
      </c>
      <c r="BB224">
        <f>('broad money'!BB224/100)*nGDP!BB224</f>
        <v>0</v>
      </c>
      <c r="BC224">
        <f>('broad money'!BC224/100)*nGDP!BC224</f>
        <v>0</v>
      </c>
      <c r="BD224">
        <f>('broad money'!BD224/100)*nGDP!BD224</f>
        <v>0</v>
      </c>
      <c r="BE224">
        <f>('broad money'!BE224/100)*nGDP!BE224</f>
        <v>123174944768.24751</v>
      </c>
      <c r="BF224">
        <f>('broad money'!BF224/100)*nGDP!BF224</f>
        <v>129241739755.39096</v>
      </c>
      <c r="BG224">
        <f>('broad money'!BG224/100)*nGDP!BG224</f>
        <v>137843486796.50934</v>
      </c>
      <c r="BH224">
        <f>('broad money'!BH224/100)*nGDP!BH224</f>
        <v>133342537574.52795</v>
      </c>
      <c r="BI224">
        <f>('broad money'!BI224/100)*nGDP!BI224</f>
        <v>140380705438.81009</v>
      </c>
      <c r="BJ224">
        <f>('broad money'!BJ224/100)*nGDP!BJ224</f>
        <v>151144116087.46317</v>
      </c>
      <c r="BK224">
        <f>('broad money'!BK224/100)*nGDP!BK224</f>
        <v>161052467859.88443</v>
      </c>
      <c r="BL224">
        <f>('broad money'!BL224/100)*nGDP!BL224</f>
        <v>0</v>
      </c>
      <c r="BM224">
        <f>('broad money'!BM224/100)*nGDP!BM224</f>
        <v>0</v>
      </c>
      <c r="BN224">
        <f>('broad money'!BN224/100)*nGDP!BN224</f>
        <v>0</v>
      </c>
      <c r="BO224">
        <f>('broad money'!BO224/100)*nGDP!BO224</f>
        <v>0</v>
      </c>
      <c r="BP224">
        <f>('broad money'!BP224/100)*nGDP!BP224</f>
        <v>0</v>
      </c>
      <c r="BQ224">
        <f>('broad money'!BQ224/100)*nGDP!BQ224</f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f>('broad money'!E225/100)*nGDP!E225</f>
        <v>0</v>
      </c>
      <c r="F225">
        <f>('broad money'!F225/100)*nGDP!F225</f>
        <v>0</v>
      </c>
      <c r="G225">
        <f>('broad money'!G225/100)*nGDP!G225</f>
        <v>0</v>
      </c>
      <c r="H225">
        <f>('broad money'!H225/100)*nGDP!H225</f>
        <v>0</v>
      </c>
      <c r="I225">
        <f>('broad money'!I225/100)*nGDP!I225</f>
        <v>0</v>
      </c>
      <c r="J225">
        <f>('broad money'!J225/100)*nGDP!J225</f>
        <v>0</v>
      </c>
      <c r="K225">
        <f>('broad money'!K225/100)*nGDP!K225</f>
        <v>0</v>
      </c>
      <c r="L225">
        <f>('broad money'!L225/100)*nGDP!L225</f>
        <v>0</v>
      </c>
      <c r="M225">
        <f>('broad money'!M225/100)*nGDP!M225</f>
        <v>0</v>
      </c>
      <c r="N225">
        <f>('broad money'!N225/100)*nGDP!N225</f>
        <v>0</v>
      </c>
      <c r="O225">
        <f>('broad money'!O225/100)*nGDP!O225</f>
        <v>0</v>
      </c>
      <c r="P225">
        <f>('broad money'!P225/100)*nGDP!P225</f>
        <v>0</v>
      </c>
      <c r="Q225">
        <f>('broad money'!Q225/100)*nGDP!Q225</f>
        <v>0</v>
      </c>
      <c r="R225">
        <f>('broad money'!R225/100)*nGDP!R225</f>
        <v>0</v>
      </c>
      <c r="S225">
        <f>('broad money'!S225/100)*nGDP!S225</f>
        <v>0</v>
      </c>
      <c r="T225">
        <f>('broad money'!T225/100)*nGDP!T225</f>
        <v>0</v>
      </c>
      <c r="U225">
        <f>('broad money'!U225/100)*nGDP!U225</f>
        <v>0</v>
      </c>
      <c r="V225">
        <f>('broad money'!V225/100)*nGDP!V225</f>
        <v>0</v>
      </c>
      <c r="W225">
        <f>('broad money'!W225/100)*nGDP!W225</f>
        <v>0</v>
      </c>
      <c r="X225">
        <f>('broad money'!X225/100)*nGDP!X225</f>
        <v>0</v>
      </c>
      <c r="Y225">
        <f>('broad money'!Y225/100)*nGDP!Y225</f>
        <v>0</v>
      </c>
      <c r="Z225">
        <f>('broad money'!Z225/100)*nGDP!Z225</f>
        <v>0</v>
      </c>
      <c r="AA225">
        <f>('broad money'!AA225/100)*nGDP!AA225</f>
        <v>0</v>
      </c>
      <c r="AB225">
        <f>('broad money'!AB225/100)*nGDP!AB225</f>
        <v>0</v>
      </c>
      <c r="AC225">
        <f>('broad money'!AC225/100)*nGDP!AC225</f>
        <v>0</v>
      </c>
      <c r="AD225">
        <f>('broad money'!AD225/100)*nGDP!AD225</f>
        <v>0</v>
      </c>
      <c r="AE225">
        <f>('broad money'!AE225/100)*nGDP!AE225</f>
        <v>0</v>
      </c>
      <c r="AF225">
        <f>('broad money'!AF225/100)*nGDP!AF225</f>
        <v>0</v>
      </c>
      <c r="AG225">
        <f>('broad money'!AG225/100)*nGDP!AG225</f>
        <v>0</v>
      </c>
      <c r="AH225">
        <f>('broad money'!AH225/100)*nGDP!AH225</f>
        <v>0</v>
      </c>
      <c r="AI225">
        <f>('broad money'!AI225/100)*nGDP!AI225</f>
        <v>0</v>
      </c>
      <c r="AJ225">
        <f>('broad money'!AJ225/100)*nGDP!AJ225</f>
        <v>0</v>
      </c>
      <c r="AK225">
        <f>('broad money'!AK225/100)*nGDP!AK225</f>
        <v>0</v>
      </c>
      <c r="AL225">
        <f>('broad money'!AL225/100)*nGDP!AL225</f>
        <v>0</v>
      </c>
      <c r="AM225">
        <f>('broad money'!AM225/100)*nGDP!AM225</f>
        <v>0</v>
      </c>
      <c r="AN225">
        <f>('broad money'!AN225/100)*nGDP!AN225</f>
        <v>14316962.745592354</v>
      </c>
      <c r="AO225">
        <f>('broad money'!AO225/100)*nGDP!AO225</f>
        <v>17026869.629314877</v>
      </c>
      <c r="AP225">
        <f>('broad money'!AP225/100)*nGDP!AP225</f>
        <v>17835133.77027946</v>
      </c>
      <c r="AQ225">
        <f>('broad money'!AQ225/100)*nGDP!AQ225</f>
        <v>12127375.540860634</v>
      </c>
      <c r="AR225">
        <f>('broad money'!AR225/100)*nGDP!AR225</f>
        <v>12630486.090801524</v>
      </c>
      <c r="AS225">
        <f>('broad money'!AS225/100)*nGDP!AS225</f>
        <v>14074101.185083516</v>
      </c>
      <c r="AT225">
        <f>('broad money'!AT225/100)*nGDP!AT225</f>
        <v>17311143.189933553</v>
      </c>
      <c r="AU225">
        <f>('broad money'!AU225/100)*nGDP!AU225</f>
        <v>21117290.589850184</v>
      </c>
      <c r="AV225">
        <f>('broad money'!AV225/100)*nGDP!AV225</f>
        <v>31582816.648966793</v>
      </c>
      <c r="AW225">
        <f>('broad money'!AW225/100)*nGDP!AW225</f>
        <v>30117071.507658325</v>
      </c>
      <c r="AX225">
        <f>('broad money'!AX225/100)*nGDP!AX225</f>
        <v>41059816.328328282</v>
      </c>
      <c r="AY225">
        <f>('broad money'!AY225/100)*nGDP!AY225</f>
        <v>45776256.348578535</v>
      </c>
      <c r="AZ225">
        <f>('broad money'!AZ225/100)*nGDP!AZ225</f>
        <v>56527551.580020241</v>
      </c>
      <c r="BA225">
        <f>('broad money'!BA225/100)*nGDP!BA225</f>
        <v>71268403.946160138</v>
      </c>
      <c r="BB225">
        <f>('broad money'!BB225/100)*nGDP!BB225</f>
        <v>69919296.41764003</v>
      </c>
      <c r="BC225">
        <f>('broad money'!BC225/100)*nGDP!BC225</f>
        <v>73957010.627185628</v>
      </c>
      <c r="BD225">
        <f>('broad money'!BD225/100)*nGDP!BD225</f>
        <v>85346264.956727654</v>
      </c>
      <c r="BE225">
        <f>('broad money'!BE225/100)*nGDP!BE225</f>
        <v>93208044.601249769</v>
      </c>
      <c r="BF225">
        <f>('broad money'!BF225/100)*nGDP!BF225</f>
        <v>113414870.93447708</v>
      </c>
      <c r="BG225">
        <f>('broad money'!BG225/100)*nGDP!BG225</f>
        <v>133585842.87222382</v>
      </c>
      <c r="BH225">
        <f>('broad money'!BH225/100)*nGDP!BH225</f>
        <v>127672167.85030915</v>
      </c>
      <c r="BI225">
        <f>('broad money'!BI225/100)*nGDP!BI225</f>
        <v>121327778.95564432</v>
      </c>
      <c r="BJ225">
        <f>('broad money'!BJ225/100)*nGDP!BJ225</f>
        <v>123088100.83541563</v>
      </c>
      <c r="BK225">
        <f>('broad money'!BK225/100)*nGDP!BK225</f>
        <v>148585739.66935936</v>
      </c>
      <c r="BL225">
        <f>('broad money'!BL225/100)*nGDP!BL225</f>
        <v>137959257.76743907</v>
      </c>
      <c r="BM225">
        <f>('broad money'!BM225/100)*nGDP!BM225</f>
        <v>155269022.94020626</v>
      </c>
      <c r="BN225">
        <f>('broad money'!BN225/100)*nGDP!BN225</f>
        <v>157055581.21917173</v>
      </c>
      <c r="BO225">
        <f>('broad money'!BO225/100)*nGDP!BO225</f>
        <v>152277915.48691952</v>
      </c>
      <c r="BP225">
        <f>('broad money'!BP225/100)*nGDP!BP225</f>
        <v>165908682.92587507</v>
      </c>
      <c r="BQ225">
        <f>('broad money'!BQ225/100)*nGDP!BQ225</f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f>('broad money'!E226/100)*nGDP!E226</f>
        <v>0</v>
      </c>
      <c r="F226">
        <f>('broad money'!F226/100)*nGDP!F226</f>
        <v>0</v>
      </c>
      <c r="G226">
        <f>('broad money'!G226/100)*nGDP!G226</f>
        <v>0</v>
      </c>
      <c r="H226">
        <f>('broad money'!H226/100)*nGDP!H226</f>
        <v>0</v>
      </c>
      <c r="I226">
        <f>('broad money'!I226/100)*nGDP!I226</f>
        <v>0</v>
      </c>
      <c r="J226">
        <f>('broad money'!J226/100)*nGDP!J226</f>
        <v>0</v>
      </c>
      <c r="K226">
        <f>('broad money'!K226/100)*nGDP!K226</f>
        <v>0</v>
      </c>
      <c r="L226">
        <f>('broad money'!L226/100)*nGDP!L226</f>
        <v>47304999.999999903</v>
      </c>
      <c r="M226">
        <f>('broad money'!M226/100)*nGDP!M226</f>
        <v>54114999.999999948</v>
      </c>
      <c r="N226">
        <f>('broad money'!N226/100)*nGDP!N226</f>
        <v>63524999.999999881</v>
      </c>
      <c r="O226">
        <f>('broad money'!O226/100)*nGDP!O226</f>
        <v>70345000</v>
      </c>
      <c r="P226">
        <f>('broad money'!P226/100)*nGDP!P226</f>
        <v>80060000.000000089</v>
      </c>
      <c r="Q226">
        <f>('broad money'!Q226/100)*nGDP!Q226</f>
        <v>90570000.000000089</v>
      </c>
      <c r="R226">
        <f>('broad money'!R226/100)*nGDP!R226</f>
        <v>111340000</v>
      </c>
      <c r="S226">
        <f>('broad money'!S226/100)*nGDP!S226</f>
        <v>119324999.99999982</v>
      </c>
      <c r="T226">
        <f>('broad money'!T226/100)*nGDP!T226</f>
        <v>142089999.99999979</v>
      </c>
      <c r="U226">
        <f>('broad money'!U226/100)*nGDP!U226</f>
        <v>194764999.99999997</v>
      </c>
      <c r="V226">
        <f>('broad money'!V226/100)*nGDP!V226</f>
        <v>231569999.99999976</v>
      </c>
      <c r="W226">
        <f>('broad money'!W226/100)*nGDP!W226</f>
        <v>268994999.9999997</v>
      </c>
      <c r="X226">
        <f>('broad money'!X226/100)*nGDP!X226</f>
        <v>300605000.00000024</v>
      </c>
      <c r="Y226">
        <f>('broad money'!Y226/100)*nGDP!Y226</f>
        <v>324150000.00000018</v>
      </c>
      <c r="Z226">
        <f>('broad money'!Z226/100)*nGDP!Z226</f>
        <v>388010000.00000018</v>
      </c>
      <c r="AA226">
        <f>('broad money'!AA226/100)*nGDP!AA226</f>
        <v>431375000</v>
      </c>
      <c r="AB226">
        <f>('broad money'!AB226/100)*nGDP!AB226</f>
        <v>478749999.99999964</v>
      </c>
      <c r="AC226">
        <f>('broad money'!AC226/100)*nGDP!AC226</f>
        <v>576985000</v>
      </c>
      <c r="AD226">
        <f>('broad money'!AD226/100)*nGDP!AD226</f>
        <v>763850000</v>
      </c>
      <c r="AE226">
        <f>('broad money'!AE226/100)*nGDP!AE226</f>
        <v>957740000.00000155</v>
      </c>
      <c r="AF226">
        <f>('broad money'!AF226/100)*nGDP!AF226</f>
        <v>1227759999.9999979</v>
      </c>
      <c r="AG226">
        <f>('broad money'!AG226/100)*nGDP!AG226</f>
        <v>1518110000.0000012</v>
      </c>
      <c r="AH226">
        <f>('broad money'!AH226/100)*nGDP!AH226</f>
        <v>718587999.99999988</v>
      </c>
      <c r="AI226">
        <f>('broad money'!AI226/100)*nGDP!AI226</f>
        <v>374493000.00000006</v>
      </c>
      <c r="AJ226">
        <f>('broad money'!AJ226/100)*nGDP!AJ226</f>
        <v>463231000.00000155</v>
      </c>
      <c r="AK226">
        <f>('broad money'!AK226/100)*nGDP!AK226</f>
        <v>368946000.00000006</v>
      </c>
      <c r="AL226">
        <f>('broad money'!AL226/100)*nGDP!AL226</f>
        <v>270155882.35294139</v>
      </c>
      <c r="AM226">
        <f>('broad money'!AM226/100)*nGDP!AM226</f>
        <v>209452462.68656701</v>
      </c>
      <c r="AN226">
        <f>('broad money'!AN226/100)*nGDP!AN226</f>
        <v>178876696.83257946</v>
      </c>
      <c r="AO226">
        <f>('broad money'!AO226/100)*nGDP!AO226</f>
        <v>273159558.92254233</v>
      </c>
      <c r="AP226">
        <f>('broad money'!AP226/100)*nGDP!AP226</f>
        <v>326018500.00000018</v>
      </c>
      <c r="AQ226">
        <f>('broad money'!AQ226/100)*nGDP!AQ226</f>
        <v>449961144.79749966</v>
      </c>
      <c r="AR226">
        <f>('broad money'!AR226/100)*nGDP!AR226</f>
        <v>288491787.42093009</v>
      </c>
      <c r="AS226">
        <f>('broad money'!AS226/100)*nGDP!AS226</f>
        <v>339352612.24015129</v>
      </c>
      <c r="AT226">
        <f>('broad money'!AT226/100)*nGDP!AT226</f>
        <v>263347116.9159812</v>
      </c>
      <c r="AU226">
        <f>('broad money'!AU226/100)*nGDP!AU226</f>
        <v>529516520.10716397</v>
      </c>
      <c r="AV226">
        <f>('broad money'!AV226/100)*nGDP!AV226</f>
        <v>573483395.62968326</v>
      </c>
      <c r="AW226">
        <f>('broad money'!AW226/100)*nGDP!AW226</f>
        <v>722428687.91880155</v>
      </c>
      <c r="AX226">
        <f>('broad money'!AX226/100)*nGDP!AX226</f>
        <v>803594230.82315576</v>
      </c>
      <c r="AY226">
        <f>('broad money'!AY226/100)*nGDP!AY226</f>
        <v>1017215689.6417239</v>
      </c>
      <c r="AZ226">
        <f>('broad money'!AZ226/100)*nGDP!AZ226</f>
        <v>1309406399.7187152</v>
      </c>
      <c r="BA226">
        <f>('broad money'!BA226/100)*nGDP!BA226</f>
        <v>1582659850.2951024</v>
      </c>
      <c r="BB226">
        <f>('broad money'!BB226/100)*nGDP!BB226</f>
        <v>1818285053.7122035</v>
      </c>
      <c r="BC226">
        <f>('broad money'!BC226/100)*nGDP!BC226</f>
        <v>2012162097.9253764</v>
      </c>
      <c r="BD226">
        <f>('broad money'!BD226/100)*nGDP!BD226</f>
        <v>2053090575.2855487</v>
      </c>
      <c r="BE226">
        <f>('broad money'!BE226/100)*nGDP!BE226</f>
        <v>2462977007.5280299</v>
      </c>
      <c r="BF226">
        <f>('broad money'!BF226/100)*nGDP!BF226</f>
        <v>2735572704.7530332</v>
      </c>
      <c r="BG226">
        <f>('broad money'!BG226/100)*nGDP!BG226</f>
        <v>2884683965.0223737</v>
      </c>
      <c r="BH226">
        <f>('broad money'!BH226/100)*nGDP!BH226</f>
        <v>3113683947.820406</v>
      </c>
      <c r="BI226">
        <f>('broad money'!BI226/100)*nGDP!BI226</f>
        <v>2599685624.2627497</v>
      </c>
      <c r="BJ226">
        <f>('broad money'!BJ226/100)*nGDP!BJ226</f>
        <v>2350593250.2711039</v>
      </c>
      <c r="BK226">
        <f>('broad money'!BK226/100)*nGDP!BK226</f>
        <v>2572304202.1687994</v>
      </c>
      <c r="BL226">
        <f>('broad money'!BL226/100)*nGDP!BL226</f>
        <v>2567766349.9728155</v>
      </c>
      <c r="BM226">
        <f>('broad money'!BM226/100)*nGDP!BM226</f>
        <v>2472597218.1489654</v>
      </c>
      <c r="BN226">
        <f>('broad money'!BN226/100)*nGDP!BN226</f>
        <v>2401791326.456459</v>
      </c>
      <c r="BO226">
        <f>('broad money'!BO226/100)*nGDP!BO226</f>
        <v>2812105204.5303855</v>
      </c>
      <c r="BP226">
        <f>('broad money'!BP226/100)*nGDP!BP226</f>
        <v>2260030658.3921876</v>
      </c>
      <c r="BQ226">
        <f>('broad money'!BQ226/100)*nGDP!BQ226</f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f>('broad money'!E227/100)*nGDP!E227</f>
        <v>0</v>
      </c>
      <c r="F227">
        <f>('broad money'!F227/100)*nGDP!F227</f>
        <v>0</v>
      </c>
      <c r="G227">
        <f>('broad money'!G227/100)*nGDP!G227</f>
        <v>0</v>
      </c>
      <c r="H227">
        <f>('broad money'!H227/100)*nGDP!H227</f>
        <v>0</v>
      </c>
      <c r="I227">
        <f>('broad money'!I227/100)*nGDP!I227</f>
        <v>0</v>
      </c>
      <c r="J227">
        <f>('broad money'!J227/100)*nGDP!J227</f>
        <v>0</v>
      </c>
      <c r="K227">
        <f>('broad money'!K227/100)*nGDP!K227</f>
        <v>0</v>
      </c>
      <c r="L227">
        <f>('broad money'!L227/100)*nGDP!L227</f>
        <v>0</v>
      </c>
      <c r="M227">
        <f>('broad money'!M227/100)*nGDP!M227</f>
        <v>0</v>
      </c>
      <c r="N227">
        <f>('broad money'!N227/100)*nGDP!N227</f>
        <v>0</v>
      </c>
      <c r="O227">
        <f>('broad money'!O227/100)*nGDP!O227</f>
        <v>0</v>
      </c>
      <c r="P227">
        <f>('broad money'!P227/100)*nGDP!P227</f>
        <v>0</v>
      </c>
      <c r="Q227">
        <f>('broad money'!Q227/100)*nGDP!Q227</f>
        <v>0</v>
      </c>
      <c r="R227">
        <f>('broad money'!R227/100)*nGDP!R227</f>
        <v>0</v>
      </c>
      <c r="S227">
        <f>('broad money'!S227/100)*nGDP!S227</f>
        <v>0</v>
      </c>
      <c r="T227">
        <f>('broad money'!T227/100)*nGDP!T227</f>
        <v>0</v>
      </c>
      <c r="U227">
        <f>('broad money'!U227/100)*nGDP!U227</f>
        <v>0</v>
      </c>
      <c r="V227">
        <f>('broad money'!V227/100)*nGDP!V227</f>
        <v>0</v>
      </c>
      <c r="W227">
        <f>('broad money'!W227/100)*nGDP!W227</f>
        <v>0</v>
      </c>
      <c r="X227">
        <f>('broad money'!X227/100)*nGDP!X227</f>
        <v>0</v>
      </c>
      <c r="Y227">
        <f>('broad money'!Y227/100)*nGDP!Y227</f>
        <v>0</v>
      </c>
      <c r="Z227">
        <f>('broad money'!Z227/100)*nGDP!Z227</f>
        <v>0</v>
      </c>
      <c r="AA227">
        <f>('broad money'!AA227/100)*nGDP!AA227</f>
        <v>0</v>
      </c>
      <c r="AB227">
        <f>('broad money'!AB227/100)*nGDP!AB227</f>
        <v>0</v>
      </c>
      <c r="AC227">
        <f>('broad money'!AC227/100)*nGDP!AC227</f>
        <v>0</v>
      </c>
      <c r="AD227">
        <f>('broad money'!AD227/100)*nGDP!AD227</f>
        <v>0</v>
      </c>
      <c r="AE227">
        <f>('broad money'!AE227/100)*nGDP!AE227</f>
        <v>0</v>
      </c>
      <c r="AF227">
        <f>('broad money'!AF227/100)*nGDP!AF227</f>
        <v>0</v>
      </c>
      <c r="AG227">
        <f>('broad money'!AG227/100)*nGDP!AG227</f>
        <v>0</v>
      </c>
      <c r="AH227">
        <f>('broad money'!AH227/100)*nGDP!AH227</f>
        <v>0</v>
      </c>
      <c r="AI227">
        <f>('broad money'!AI227/100)*nGDP!AI227</f>
        <v>0</v>
      </c>
      <c r="AJ227">
        <f>('broad money'!AJ227/100)*nGDP!AJ227</f>
        <v>0</v>
      </c>
      <c r="AK227">
        <f>('broad money'!AK227/100)*nGDP!AK227</f>
        <v>0</v>
      </c>
      <c r="AL227">
        <f>('broad money'!AL227/100)*nGDP!AL227</f>
        <v>0</v>
      </c>
      <c r="AM227">
        <f>('broad money'!AM227/100)*nGDP!AM227</f>
        <v>0</v>
      </c>
      <c r="AN227">
        <f>('broad money'!AN227/100)*nGDP!AN227</f>
        <v>0</v>
      </c>
      <c r="AO227">
        <f>('broad money'!AO227/100)*nGDP!AO227</f>
        <v>0</v>
      </c>
      <c r="AP227">
        <f>('broad money'!AP227/100)*nGDP!AP227</f>
        <v>0</v>
      </c>
      <c r="AQ227">
        <f>('broad money'!AQ227/100)*nGDP!AQ227</f>
        <v>0</v>
      </c>
      <c r="AR227">
        <f>('broad money'!AR227/100)*nGDP!AR227</f>
        <v>0</v>
      </c>
      <c r="AS227">
        <f>('broad money'!AS227/100)*nGDP!AS227</f>
        <v>0</v>
      </c>
      <c r="AT227">
        <f>('broad money'!AT227/100)*nGDP!AT227</f>
        <v>0</v>
      </c>
      <c r="AU227">
        <f>('broad money'!AU227/100)*nGDP!AU227</f>
        <v>0</v>
      </c>
      <c r="AV227">
        <f>('broad money'!AV227/100)*nGDP!AV227</f>
        <v>0</v>
      </c>
      <c r="AW227">
        <f>('broad money'!AW227/100)*nGDP!AW227</f>
        <v>0</v>
      </c>
      <c r="AX227">
        <f>('broad money'!AX227/100)*nGDP!AX227</f>
        <v>0</v>
      </c>
      <c r="AY227">
        <f>('broad money'!AY227/100)*nGDP!AY227</f>
        <v>0</v>
      </c>
      <c r="AZ227">
        <f>('broad money'!AZ227/100)*nGDP!AZ227</f>
        <v>0</v>
      </c>
      <c r="BA227">
        <f>('broad money'!BA227/100)*nGDP!BA227</f>
        <v>0</v>
      </c>
      <c r="BB227">
        <f>('broad money'!BB227/100)*nGDP!BB227</f>
        <v>0</v>
      </c>
      <c r="BC227">
        <f>('broad money'!BC227/100)*nGDP!BC227</f>
        <v>0</v>
      </c>
      <c r="BD227">
        <f>('broad money'!BD227/100)*nGDP!BD227</f>
        <v>0</v>
      </c>
      <c r="BE227">
        <f>('broad money'!BE227/100)*nGDP!BE227</f>
        <v>0</v>
      </c>
      <c r="BF227">
        <f>('broad money'!BF227/100)*nGDP!BF227</f>
        <v>0</v>
      </c>
      <c r="BG227">
        <f>('broad money'!BG227/100)*nGDP!BG227</f>
        <v>0</v>
      </c>
      <c r="BH227">
        <f>('broad money'!BH227/100)*nGDP!BH227</f>
        <v>0</v>
      </c>
      <c r="BI227">
        <f>('broad money'!BI227/100)*nGDP!BI227</f>
        <v>0</v>
      </c>
      <c r="BJ227">
        <f>('broad money'!BJ227/100)*nGDP!BJ227</f>
        <v>0</v>
      </c>
      <c r="BK227">
        <f>('broad money'!BK227/100)*nGDP!BK227</f>
        <v>0</v>
      </c>
      <c r="BL227">
        <f>('broad money'!BL227/100)*nGDP!BL227</f>
        <v>0</v>
      </c>
      <c r="BM227">
        <f>('broad money'!BM227/100)*nGDP!BM227</f>
        <v>0</v>
      </c>
      <c r="BN227">
        <f>('broad money'!BN227/100)*nGDP!BN227</f>
        <v>0</v>
      </c>
      <c r="BO227">
        <f>('broad money'!BO227/100)*nGDP!BO227</f>
        <v>0</v>
      </c>
      <c r="BP227">
        <f>('broad money'!BP227/100)*nGDP!BP227</f>
        <v>0</v>
      </c>
      <c r="BQ227">
        <f>('broad money'!BQ227/100)*nGDP!BQ227</f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f>('broad money'!E228/100)*nGDP!E228</f>
        <v>0</v>
      </c>
      <c r="F228">
        <f>('broad money'!F228/100)*nGDP!F228</f>
        <v>0</v>
      </c>
      <c r="G228">
        <f>('broad money'!G228/100)*nGDP!G228</f>
        <v>0</v>
      </c>
      <c r="H228">
        <f>('broad money'!H228/100)*nGDP!H228</f>
        <v>0</v>
      </c>
      <c r="I228">
        <f>('broad money'!I228/100)*nGDP!I228</f>
        <v>0</v>
      </c>
      <c r="J228">
        <f>('broad money'!J228/100)*nGDP!J228</f>
        <v>0</v>
      </c>
      <c r="K228">
        <f>('broad money'!K228/100)*nGDP!K228</f>
        <v>0</v>
      </c>
      <c r="L228">
        <f>('broad money'!L228/100)*nGDP!L228</f>
        <v>0</v>
      </c>
      <c r="M228">
        <f>('broad money'!M228/100)*nGDP!M228</f>
        <v>0</v>
      </c>
      <c r="N228">
        <f>('broad money'!N228/100)*nGDP!N228</f>
        <v>0</v>
      </c>
      <c r="O228">
        <f>('broad money'!O228/100)*nGDP!O228</f>
        <v>0</v>
      </c>
      <c r="P228">
        <f>('broad money'!P228/100)*nGDP!P228</f>
        <v>0</v>
      </c>
      <c r="Q228">
        <f>('broad money'!Q228/100)*nGDP!Q228</f>
        <v>0</v>
      </c>
      <c r="R228">
        <f>('broad money'!R228/100)*nGDP!R228</f>
        <v>0</v>
      </c>
      <c r="S228">
        <f>('broad money'!S228/100)*nGDP!S228</f>
        <v>0</v>
      </c>
      <c r="T228">
        <f>('broad money'!T228/100)*nGDP!T228</f>
        <v>0</v>
      </c>
      <c r="U228">
        <f>('broad money'!U228/100)*nGDP!U228</f>
        <v>0</v>
      </c>
      <c r="V228">
        <f>('broad money'!V228/100)*nGDP!V228</f>
        <v>0</v>
      </c>
      <c r="W228">
        <f>('broad money'!W228/100)*nGDP!W228</f>
        <v>0</v>
      </c>
      <c r="X228">
        <f>('broad money'!X228/100)*nGDP!X228</f>
        <v>0</v>
      </c>
      <c r="Y228">
        <f>('broad money'!Y228/100)*nGDP!Y228</f>
        <v>0</v>
      </c>
      <c r="Z228">
        <f>('broad money'!Z228/100)*nGDP!Z228</f>
        <v>0</v>
      </c>
      <c r="AA228">
        <f>('broad money'!AA228/100)*nGDP!AA228</f>
        <v>0</v>
      </c>
      <c r="AB228">
        <f>('broad money'!AB228/100)*nGDP!AB228</f>
        <v>0</v>
      </c>
      <c r="AC228">
        <f>('broad money'!AC228/100)*nGDP!AC228</f>
        <v>0</v>
      </c>
      <c r="AD228">
        <f>('broad money'!AD228/100)*nGDP!AD228</f>
        <v>0</v>
      </c>
      <c r="AE228">
        <f>('broad money'!AE228/100)*nGDP!AE228</f>
        <v>0</v>
      </c>
      <c r="AF228">
        <f>('broad money'!AF228/100)*nGDP!AF228</f>
        <v>0</v>
      </c>
      <c r="AG228">
        <f>('broad money'!AG228/100)*nGDP!AG228</f>
        <v>0</v>
      </c>
      <c r="AH228">
        <f>('broad money'!AH228/100)*nGDP!AH228</f>
        <v>0</v>
      </c>
      <c r="AI228">
        <f>('broad money'!AI228/100)*nGDP!AI228</f>
        <v>0</v>
      </c>
      <c r="AJ228">
        <f>('broad money'!AJ228/100)*nGDP!AJ228</f>
        <v>0</v>
      </c>
      <c r="AK228">
        <f>('broad money'!AK228/100)*nGDP!AK228</f>
        <v>0</v>
      </c>
      <c r="AL228">
        <f>('broad money'!AL228/100)*nGDP!AL228</f>
        <v>0</v>
      </c>
      <c r="AM228">
        <f>('broad money'!AM228/100)*nGDP!AM228</f>
        <v>0</v>
      </c>
      <c r="AN228">
        <f>('broad money'!AN228/100)*nGDP!AN228</f>
        <v>0</v>
      </c>
      <c r="AO228">
        <f>('broad money'!AO228/100)*nGDP!AO228</f>
        <v>0</v>
      </c>
      <c r="AP228">
        <f>('broad money'!AP228/100)*nGDP!AP228</f>
        <v>0</v>
      </c>
      <c r="AQ228">
        <f>('broad money'!AQ228/100)*nGDP!AQ228</f>
        <v>0</v>
      </c>
      <c r="AR228">
        <f>('broad money'!AR228/100)*nGDP!AR228</f>
        <v>0</v>
      </c>
      <c r="AS228">
        <f>('broad money'!AS228/100)*nGDP!AS228</f>
        <v>0</v>
      </c>
      <c r="AT228">
        <f>('broad money'!AT228/100)*nGDP!AT228</f>
        <v>0</v>
      </c>
      <c r="AU228">
        <f>('broad money'!AU228/100)*nGDP!AU228</f>
        <v>0</v>
      </c>
      <c r="AV228">
        <f>('broad money'!AV228/100)*nGDP!AV228</f>
        <v>0</v>
      </c>
      <c r="AW228">
        <f>('broad money'!AW228/100)*nGDP!AW228</f>
        <v>0</v>
      </c>
      <c r="AX228">
        <f>('broad money'!AX228/100)*nGDP!AX228</f>
        <v>0</v>
      </c>
      <c r="AY228">
        <f>('broad money'!AY228/100)*nGDP!AY228</f>
        <v>0</v>
      </c>
      <c r="AZ228">
        <f>('broad money'!AZ228/100)*nGDP!AZ228</f>
        <v>0</v>
      </c>
      <c r="BA228">
        <f>('broad money'!BA228/100)*nGDP!BA228</f>
        <v>0</v>
      </c>
      <c r="BB228">
        <f>('broad money'!BB228/100)*nGDP!BB228</f>
        <v>0</v>
      </c>
      <c r="BC228">
        <f>('broad money'!BC228/100)*nGDP!BC228</f>
        <v>0</v>
      </c>
      <c r="BD228">
        <f>('broad money'!BD228/100)*nGDP!BD228</f>
        <v>0</v>
      </c>
      <c r="BE228">
        <f>('broad money'!BE228/100)*nGDP!BE228</f>
        <v>0</v>
      </c>
      <c r="BF228">
        <f>('broad money'!BF228/100)*nGDP!BF228</f>
        <v>0</v>
      </c>
      <c r="BG228">
        <f>('broad money'!BG228/100)*nGDP!BG228</f>
        <v>0</v>
      </c>
      <c r="BH228">
        <f>('broad money'!BH228/100)*nGDP!BH228</f>
        <v>0</v>
      </c>
      <c r="BI228">
        <f>('broad money'!BI228/100)*nGDP!BI228</f>
        <v>0</v>
      </c>
      <c r="BJ228">
        <f>('broad money'!BJ228/100)*nGDP!BJ228</f>
        <v>0</v>
      </c>
      <c r="BK228">
        <f>('broad money'!BK228/100)*nGDP!BK228</f>
        <v>0</v>
      </c>
      <c r="BL228">
        <f>('broad money'!BL228/100)*nGDP!BL228</f>
        <v>0</v>
      </c>
      <c r="BM228">
        <f>('broad money'!BM228/100)*nGDP!BM228</f>
        <v>0</v>
      </c>
      <c r="BN228">
        <f>('broad money'!BN228/100)*nGDP!BN228</f>
        <v>0</v>
      </c>
      <c r="BO228">
        <f>('broad money'!BO228/100)*nGDP!BO228</f>
        <v>0</v>
      </c>
      <c r="BP228">
        <f>('broad money'!BP228/100)*nGDP!BP228</f>
        <v>0</v>
      </c>
      <c r="BQ228">
        <f>('broad money'!BQ228/100)*nGDP!BQ228</f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f>('broad money'!E229/100)*nGDP!E229</f>
        <v>8613220565.1222744</v>
      </c>
      <c r="F229">
        <f>('broad money'!F229/100)*nGDP!F229</f>
        <v>9143838870.505394</v>
      </c>
      <c r="G229">
        <f>('broad money'!G229/100)*nGDP!G229</f>
        <v>10029942444.959366</v>
      </c>
      <c r="H229">
        <f>('broad money'!H229/100)*nGDP!H229</f>
        <v>10908507180.101908</v>
      </c>
      <c r="I229">
        <f>('broad money'!I229/100)*nGDP!I229</f>
        <v>11695832629.21863</v>
      </c>
      <c r="J229">
        <f>('broad money'!J229/100)*nGDP!J229</f>
        <v>12425940220.997166</v>
      </c>
      <c r="K229">
        <f>('broad money'!K229/100)*nGDP!K229</f>
        <v>13606058528.59783</v>
      </c>
      <c r="L229">
        <f>('broad money'!L229/100)*nGDP!L229</f>
        <v>15340378177.376446</v>
      </c>
      <c r="M229">
        <f>('broad money'!M229/100)*nGDP!M229</f>
        <v>17119737558.451662</v>
      </c>
      <c r="N229">
        <f>('broad money'!N229/100)*nGDP!N229</f>
        <v>18044308543.751316</v>
      </c>
      <c r="O229">
        <f>('broad money'!O229/100)*nGDP!O229</f>
        <v>19113121472.202873</v>
      </c>
      <c r="P229">
        <f>('broad money'!P229/100)*nGDP!P229</f>
        <v>21252853157.494301</v>
      </c>
      <c r="Q229">
        <f>('broad money'!Q229/100)*nGDP!Q229</f>
        <v>25831933478.918182</v>
      </c>
      <c r="R229">
        <f>('broad money'!R229/100)*nGDP!R229</f>
        <v>32041764934.856773</v>
      </c>
      <c r="S229">
        <f>('broad money'!S229/100)*nGDP!S229</f>
        <v>34576294093.796463</v>
      </c>
      <c r="T229">
        <f>('broad money'!T229/100)*nGDP!T229</f>
        <v>41275709262.559593</v>
      </c>
      <c r="U229">
        <f>('broad money'!U229/100)*nGDP!U229</f>
        <v>41331068206.340782</v>
      </c>
      <c r="V229">
        <f>('broad money'!V229/100)*nGDP!V229</f>
        <v>43822518743.305962</v>
      </c>
      <c r="W229">
        <f>('broad money'!W229/100)*nGDP!W229</f>
        <v>51021135332.521812</v>
      </c>
      <c r="X229">
        <f>('broad money'!X229/100)*nGDP!X229</f>
        <v>62980103099.99749</v>
      </c>
      <c r="Y229">
        <f>('broad money'!Y229/100)*nGDP!Y229</f>
        <v>71627104217.893127</v>
      </c>
      <c r="Z229">
        <f>('broad money'!Z229/100)*nGDP!Z229</f>
        <v>67787455069.692047</v>
      </c>
      <c r="AA229">
        <f>('broad money'!AA229/100)*nGDP!AA229</f>
        <v>59014102441.664612</v>
      </c>
      <c r="AB229">
        <f>('broad money'!AB229/100)*nGDP!AB229</f>
        <v>51845939142.569725</v>
      </c>
      <c r="AC229">
        <f>('broad money'!AC229/100)*nGDP!AC229</f>
        <v>52132546725.017693</v>
      </c>
      <c r="AD229">
        <f>('broad money'!AD229/100)*nGDP!AD229</f>
        <v>51770708632.131805</v>
      </c>
      <c r="AE229">
        <f>('broad money'!AE229/100)*nGDP!AE229</f>
        <v>71059295861.642899</v>
      </c>
      <c r="AF229">
        <f>('broad money'!AF229/100)*nGDP!AF229</f>
        <v>84598763484.953629</v>
      </c>
      <c r="AG229">
        <f>('broad money'!AG229/100)*nGDP!AG229</f>
        <v>94180049614.83226</v>
      </c>
      <c r="AH229">
        <f>('broad money'!AH229/100)*nGDP!AH229</f>
        <v>99320758814.313599</v>
      </c>
      <c r="AI229">
        <f>('broad money'!AI229/100)*nGDP!AI229</f>
        <v>109020240589.3089</v>
      </c>
      <c r="AJ229">
        <f>('broad money'!AJ229/100)*nGDP!AJ229</f>
        <v>111132534105.00208</v>
      </c>
      <c r="AK229">
        <f>('broad money'!AK229/100)*nGDP!AK229</f>
        <v>119183351076.6165</v>
      </c>
      <c r="AL229">
        <f>('broad money'!AL229/100)*nGDP!AL229</f>
        <v>92893208623.480759</v>
      </c>
      <c r="AM229">
        <f>('broad money'!AM229/100)*nGDP!AM229</f>
        <v>94355754276.827347</v>
      </c>
      <c r="AN229">
        <f>('broad money'!AN229/100)*nGDP!AN229</f>
        <v>105218622516.92781</v>
      </c>
      <c r="AO229">
        <f>('broad money'!AO229/100)*nGDP!AO229</f>
        <v>121842976439.00969</v>
      </c>
      <c r="AP229">
        <f>('broad money'!AP229/100)*nGDP!AP229</f>
        <v>108221063799.13304</v>
      </c>
      <c r="AQ229">
        <f>('broad money'!AQ229/100)*nGDP!AQ229</f>
        <v>103479289047.66077</v>
      </c>
      <c r="AR229">
        <f>('broad money'!AR229/100)*nGDP!AR229</f>
        <v>108042578427.57555</v>
      </c>
      <c r="AS229">
        <f>('broad money'!AS229/100)*nGDP!AS229</f>
        <v>99303114972.386383</v>
      </c>
      <c r="AT229">
        <f>('broad money'!AT229/100)*nGDP!AT229</f>
        <v>107840857383.50868</v>
      </c>
      <c r="AU229">
        <f>('broad money'!AU229/100)*nGDP!AU229</f>
        <v>123843854946.54448</v>
      </c>
      <c r="AV229">
        <f>('broad money'!AV229/100)*nGDP!AV229</f>
        <v>155705576097.8446</v>
      </c>
      <c r="AW229">
        <f>('broad money'!AW229/100)*nGDP!AW229</f>
        <v>177102695641.52472</v>
      </c>
      <c r="AX229">
        <f>('broad money'!AX229/100)*nGDP!AX229</f>
        <v>202864139379.90964</v>
      </c>
      <c r="AY229">
        <f>('broad money'!AY229/100)*nGDP!AY229</f>
        <v>236338673389.17368</v>
      </c>
      <c r="AZ229">
        <f>('broad money'!AZ229/100)*nGDP!AZ229</f>
        <v>305958750073.97778</v>
      </c>
      <c r="BA229">
        <f>('broad money'!BA229/100)*nGDP!BA229</f>
        <v>322274278951.91986</v>
      </c>
      <c r="BB229">
        <f>('broad money'!BB229/100)*nGDP!BB229</f>
        <v>278929551333.97772</v>
      </c>
      <c r="BC229">
        <f>('broad money'!BC229/100)*nGDP!BC229</f>
        <v>306576148605.81415</v>
      </c>
      <c r="BD229">
        <f>('broad money'!BD229/100)*nGDP!BD229</f>
        <v>362909259094.80371</v>
      </c>
      <c r="BE229">
        <f>('broad money'!BE229/100)*nGDP!BE229</f>
        <v>359550156032.8457</v>
      </c>
      <c r="BF229">
        <f>('broad money'!BF229/100)*nGDP!BF229</f>
        <v>388229198622.55011</v>
      </c>
      <c r="BG229">
        <f>('broad money'!BG229/100)*nGDP!BG229</f>
        <v>384002267962.04785</v>
      </c>
      <c r="BH229">
        <f>('broad money'!BH229/100)*nGDP!BH229</f>
        <v>333107767593.71777</v>
      </c>
      <c r="BI229">
        <f>('broad money'!BI229/100)*nGDP!BI229</f>
        <v>357192826046.12024</v>
      </c>
      <c r="BJ229">
        <f>('broad money'!BJ229/100)*nGDP!BJ229</f>
        <v>393744273725.35913</v>
      </c>
      <c r="BK229">
        <f>('broad money'!BK229/100)*nGDP!BK229</f>
        <v>402022620602.27692</v>
      </c>
      <c r="BL229">
        <f>('broad money'!BL229/100)*nGDP!BL229</f>
        <v>395543126403.57745</v>
      </c>
      <c r="BM229">
        <f>('broad money'!BM229/100)*nGDP!BM229</f>
        <v>479853497462.69739</v>
      </c>
      <c r="BN229">
        <f>('broad money'!BN229/100)*nGDP!BN229</f>
        <v>569148257291.77124</v>
      </c>
      <c r="BO229">
        <f>('broad money'!BO229/100)*nGDP!BO229</f>
        <v>496475800550.74683</v>
      </c>
      <c r="BP229">
        <f>('broad money'!BP229/100)*nGDP!BP229</f>
        <v>467205903986.60388</v>
      </c>
      <c r="BQ229">
        <f>('broad money'!BQ229/100)*nGDP!BQ229</f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f>('broad money'!E230/100)*nGDP!E230</f>
        <v>0</v>
      </c>
      <c r="F230">
        <f>('broad money'!F230/100)*nGDP!F230</f>
        <v>0</v>
      </c>
      <c r="G230">
        <f>('broad money'!G230/100)*nGDP!G230</f>
        <v>0</v>
      </c>
      <c r="H230">
        <f>('broad money'!H230/100)*nGDP!H230</f>
        <v>0</v>
      </c>
      <c r="I230">
        <f>('broad money'!I230/100)*nGDP!I230</f>
        <v>0</v>
      </c>
      <c r="J230">
        <f>('broad money'!J230/100)*nGDP!J230</f>
        <v>0</v>
      </c>
      <c r="K230">
        <f>('broad money'!K230/100)*nGDP!K230</f>
        <v>0</v>
      </c>
      <c r="L230">
        <f>('broad money'!L230/100)*nGDP!L230</f>
        <v>0</v>
      </c>
      <c r="M230">
        <f>('broad money'!M230/100)*nGDP!M230</f>
        <v>0</v>
      </c>
      <c r="N230">
        <f>('broad money'!N230/100)*nGDP!N230</f>
        <v>0</v>
      </c>
      <c r="O230">
        <f>('broad money'!O230/100)*nGDP!O230</f>
        <v>0</v>
      </c>
      <c r="P230">
        <f>('broad money'!P230/100)*nGDP!P230</f>
        <v>0</v>
      </c>
      <c r="Q230">
        <f>('broad money'!Q230/100)*nGDP!Q230</f>
        <v>0</v>
      </c>
      <c r="R230">
        <f>('broad money'!R230/100)*nGDP!R230</f>
        <v>0</v>
      </c>
      <c r="S230">
        <f>('broad money'!S230/100)*nGDP!S230</f>
        <v>59826896.27463457</v>
      </c>
      <c r="T230">
        <f>('broad money'!T230/100)*nGDP!T230</f>
        <v>83164752.781579047</v>
      </c>
      <c r="U230">
        <f>('broad money'!U230/100)*nGDP!U230</f>
        <v>88670772.167693019</v>
      </c>
      <c r="V230">
        <f>('broad money'!V230/100)*nGDP!V230</f>
        <v>102906625.72665651</v>
      </c>
      <c r="W230">
        <f>('broad money'!W230/100)*nGDP!W230</f>
        <v>131767032.94175814</v>
      </c>
      <c r="X230">
        <f>('broad money'!X230/100)*nGDP!X230</f>
        <v>139705393.20503655</v>
      </c>
      <c r="Y230">
        <f>('broad money'!Y230/100)*nGDP!Y230</f>
        <v>171672012.26448736</v>
      </c>
      <c r="Z230">
        <f>('broad money'!Z230/100)*nGDP!Z230</f>
        <v>161030516.91072816</v>
      </c>
      <c r="AA230">
        <f>('broad money'!AA230/100)*nGDP!AA230</f>
        <v>148629233.68231833</v>
      </c>
      <c r="AB230">
        <f>('broad money'!AB230/100)*nGDP!AB230</f>
        <v>177849385.15393564</v>
      </c>
      <c r="AC230">
        <f>('broad money'!AC230/100)*nGDP!AC230</f>
        <v>161779109.95697773</v>
      </c>
      <c r="AD230">
        <f>('broad money'!AD230/100)*nGDP!AD230</f>
        <v>131585807.71085975</v>
      </c>
      <c r="AE230">
        <f>('broad money'!AE230/100)*nGDP!AE230</f>
        <v>142623823.21122852</v>
      </c>
      <c r="AF230">
        <f>('broad money'!AF230/100)*nGDP!AF230</f>
        <v>182584958.10234925</v>
      </c>
      <c r="AG230">
        <f>('broad money'!AG230/100)*nGDP!AG230</f>
        <v>224337443.94027114</v>
      </c>
      <c r="AH230">
        <f>('broad money'!AH230/100)*nGDP!AH230</f>
        <v>244374736.19511715</v>
      </c>
      <c r="AI230">
        <f>('broad money'!AI230/100)*nGDP!AI230</f>
        <v>249193664.02545357</v>
      </c>
      <c r="AJ230">
        <f>('broad money'!AJ230/100)*nGDP!AJ230</f>
        <v>280406617.86141765</v>
      </c>
      <c r="AK230">
        <f>('broad money'!AK230/100)*nGDP!AK230</f>
        <v>329085341.09580153</v>
      </c>
      <c r="AL230">
        <f>('broad money'!AL230/100)*nGDP!AL230</f>
        <v>326177831.66479981</v>
      </c>
      <c r="AM230">
        <f>('broad money'!AM230/100)*nGDP!AM230</f>
        <v>332816454.21676958</v>
      </c>
      <c r="AN230">
        <f>('broad money'!AN230/100)*nGDP!AN230</f>
        <v>338405358.57307005</v>
      </c>
      <c r="AO230">
        <f>('broad money'!AO230/100)*nGDP!AO230</f>
        <v>332123072.58610451</v>
      </c>
      <c r="AP230">
        <f>('broad money'!AP230/100)*nGDP!AP230</f>
        <v>370021280.55743492</v>
      </c>
      <c r="AQ230">
        <f>('broad money'!AQ230/100)*nGDP!AQ230</f>
        <v>348123215.08808106</v>
      </c>
      <c r="AR230">
        <f>('broad money'!AR230/100)*nGDP!AR230</f>
        <v>364236979.75148296</v>
      </c>
      <c r="AS230">
        <f>('broad money'!AS230/100)*nGDP!AS230</f>
        <v>299470966.71560037</v>
      </c>
      <c r="AT230">
        <f>('broad money'!AT230/100)*nGDP!AT230</f>
        <v>264893426.72288662</v>
      </c>
      <c r="AU230">
        <f>('broad money'!AU230/100)*nGDP!AU230</f>
        <v>244997531.95859841</v>
      </c>
      <c r="AV230">
        <f>('broad money'!AV230/100)*nGDP!AV230</f>
        <v>390683682.96159047</v>
      </c>
      <c r="AW230">
        <f>('broad money'!AW230/100)*nGDP!AW230</f>
        <v>489595433.1537571</v>
      </c>
      <c r="AX230">
        <f>('broad money'!AX230/100)*nGDP!AX230</f>
        <v>545641414.42460549</v>
      </c>
      <c r="AY230">
        <f>('broad money'!AY230/100)*nGDP!AY230</f>
        <v>640960961.32509947</v>
      </c>
      <c r="AZ230">
        <f>('broad money'!AZ230/100)*nGDP!AZ230</f>
        <v>748288040.13276923</v>
      </c>
      <c r="BA230">
        <f>('broad money'!BA230/100)*nGDP!BA230</f>
        <v>736327117.69673717</v>
      </c>
      <c r="BB230">
        <f>('broad money'!BB230/100)*nGDP!BB230</f>
        <v>910258065.15568089</v>
      </c>
      <c r="BC230">
        <f>('broad money'!BC230/100)*nGDP!BC230</f>
        <v>1136795653.2994065</v>
      </c>
      <c r="BD230">
        <f>('broad money'!BD230/100)*nGDP!BD230</f>
        <v>1208958692.3870823</v>
      </c>
      <c r="BE230">
        <f>('broad money'!BE230/100)*nGDP!BE230</f>
        <v>1176355043.7035768</v>
      </c>
      <c r="BF230">
        <f>('broad money'!BF230/100)*nGDP!BF230</f>
        <v>1159696307.1389766</v>
      </c>
      <c r="BG230">
        <f>('broad money'!BG230/100)*nGDP!BG230</f>
        <v>1072424031.5753106</v>
      </c>
      <c r="BH230">
        <f>('broad money'!BH230/100)*nGDP!BH230</f>
        <v>1037091581.7280295</v>
      </c>
      <c r="BI230">
        <f>('broad money'!BI230/100)*nGDP!BI230</f>
        <v>1135861429.4653814</v>
      </c>
      <c r="BJ230">
        <f>('broad money'!BJ230/100)*nGDP!BJ230</f>
        <v>1301111720.5822456</v>
      </c>
      <c r="BK230">
        <f>('broad money'!BK230/100)*nGDP!BK230</f>
        <v>1363104737.3926167</v>
      </c>
      <c r="BL230">
        <f>('broad money'!BL230/100)*nGDP!BL230</f>
        <v>1271026710.9210479</v>
      </c>
      <c r="BM230">
        <f>('broad money'!BM230/100)*nGDP!BM230</f>
        <v>1287520127.191709</v>
      </c>
      <c r="BN230">
        <f>('broad money'!BN230/100)*nGDP!BN230</f>
        <v>1438350586.3150194</v>
      </c>
      <c r="BO230">
        <f>('broad money'!BO230/100)*nGDP!BO230</f>
        <v>1346620219.4842806</v>
      </c>
      <c r="BP230">
        <f>('broad money'!BP230/100)*nGDP!BP230</f>
        <v>0</v>
      </c>
      <c r="BQ230">
        <f>('broad money'!BQ230/100)*nGDP!BQ230</f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f>('broad money'!E231/100)*nGDP!E231</f>
        <v>0</v>
      </c>
      <c r="F231">
        <f>('broad money'!F231/100)*nGDP!F231</f>
        <v>0</v>
      </c>
      <c r="G231">
        <f>('broad money'!G231/100)*nGDP!G231</f>
        <v>0</v>
      </c>
      <c r="H231">
        <f>('broad money'!H231/100)*nGDP!H231</f>
        <v>0</v>
      </c>
      <c r="I231">
        <f>('broad money'!I231/100)*nGDP!I231</f>
        <v>0</v>
      </c>
      <c r="J231">
        <f>('broad money'!J231/100)*nGDP!J231</f>
        <v>0</v>
      </c>
      <c r="K231">
        <f>('broad money'!K231/100)*nGDP!K231</f>
        <v>0</v>
      </c>
      <c r="L231">
        <f>('broad money'!L231/100)*nGDP!L231</f>
        <v>0</v>
      </c>
      <c r="M231">
        <f>('broad money'!M231/100)*nGDP!M231</f>
        <v>0</v>
      </c>
      <c r="N231">
        <f>('broad money'!N231/100)*nGDP!N231</f>
        <v>0</v>
      </c>
      <c r="O231">
        <f>('broad money'!O231/100)*nGDP!O231</f>
        <v>0</v>
      </c>
      <c r="P231">
        <f>('broad money'!P231/100)*nGDP!P231</f>
        <v>0</v>
      </c>
      <c r="Q231">
        <f>('broad money'!Q231/100)*nGDP!Q231</f>
        <v>0</v>
      </c>
      <c r="R231">
        <f>('broad money'!R231/100)*nGDP!R231</f>
        <v>0</v>
      </c>
      <c r="S231">
        <f>('broad money'!S231/100)*nGDP!S231</f>
        <v>0</v>
      </c>
      <c r="T231">
        <f>('broad money'!T231/100)*nGDP!T231</f>
        <v>0</v>
      </c>
      <c r="U231">
        <f>('broad money'!U231/100)*nGDP!U231</f>
        <v>0</v>
      </c>
      <c r="V231">
        <f>('broad money'!V231/100)*nGDP!V231</f>
        <v>0</v>
      </c>
      <c r="W231">
        <f>('broad money'!W231/100)*nGDP!W231</f>
        <v>0</v>
      </c>
      <c r="X231">
        <f>('broad money'!X231/100)*nGDP!X231</f>
        <v>0</v>
      </c>
      <c r="Y231">
        <f>('broad money'!Y231/100)*nGDP!Y231</f>
        <v>0</v>
      </c>
      <c r="Z231">
        <f>('broad money'!Z231/100)*nGDP!Z231</f>
        <v>0</v>
      </c>
      <c r="AA231">
        <f>('broad money'!AA231/100)*nGDP!AA231</f>
        <v>0</v>
      </c>
      <c r="AB231">
        <f>('broad money'!AB231/100)*nGDP!AB231</f>
        <v>0</v>
      </c>
      <c r="AC231">
        <f>('broad money'!AC231/100)*nGDP!AC231</f>
        <v>0</v>
      </c>
      <c r="AD231">
        <f>('broad money'!AD231/100)*nGDP!AD231</f>
        <v>0</v>
      </c>
      <c r="AE231">
        <f>('broad money'!AE231/100)*nGDP!AE231</f>
        <v>0</v>
      </c>
      <c r="AF231">
        <f>('broad money'!AF231/100)*nGDP!AF231</f>
        <v>0</v>
      </c>
      <c r="AG231">
        <f>('broad money'!AG231/100)*nGDP!AG231</f>
        <v>0</v>
      </c>
      <c r="AH231">
        <f>('broad money'!AH231/100)*nGDP!AH231</f>
        <v>0</v>
      </c>
      <c r="AI231">
        <f>('broad money'!AI231/100)*nGDP!AI231</f>
        <v>0</v>
      </c>
      <c r="AJ231">
        <f>('broad money'!AJ231/100)*nGDP!AJ231</f>
        <v>0</v>
      </c>
      <c r="AK231">
        <f>('broad money'!AK231/100)*nGDP!AK231</f>
        <v>0</v>
      </c>
      <c r="AL231">
        <f>('broad money'!AL231/100)*nGDP!AL231</f>
        <v>0</v>
      </c>
      <c r="AM231">
        <f>('broad money'!AM231/100)*nGDP!AM231</f>
        <v>0</v>
      </c>
      <c r="AN231">
        <f>('broad money'!AN231/100)*nGDP!AN231</f>
        <v>0</v>
      </c>
      <c r="AO231">
        <f>('broad money'!AO231/100)*nGDP!AO231</f>
        <v>0</v>
      </c>
      <c r="AP231">
        <f>('broad money'!AP231/100)*nGDP!AP231</f>
        <v>0</v>
      </c>
      <c r="AQ231">
        <f>('broad money'!AQ231/100)*nGDP!AQ231</f>
        <v>0</v>
      </c>
      <c r="AR231">
        <f>('broad money'!AR231/100)*nGDP!AR231</f>
        <v>0</v>
      </c>
      <c r="AS231">
        <f>('broad money'!AS231/100)*nGDP!AS231</f>
        <v>0</v>
      </c>
      <c r="AT231">
        <f>('broad money'!AT231/100)*nGDP!AT231</f>
        <v>0</v>
      </c>
      <c r="AU231">
        <f>('broad money'!AU231/100)*nGDP!AU231</f>
        <v>0</v>
      </c>
      <c r="AV231">
        <f>('broad money'!AV231/100)*nGDP!AV231</f>
        <v>0</v>
      </c>
      <c r="AW231">
        <f>('broad money'!AW231/100)*nGDP!AW231</f>
        <v>0</v>
      </c>
      <c r="AX231">
        <f>('broad money'!AX231/100)*nGDP!AX231</f>
        <v>0</v>
      </c>
      <c r="AY231">
        <f>('broad money'!AY231/100)*nGDP!AY231</f>
        <v>0</v>
      </c>
      <c r="AZ231">
        <f>('broad money'!AZ231/100)*nGDP!AZ231</f>
        <v>0</v>
      </c>
      <c r="BA231">
        <f>('broad money'!BA231/100)*nGDP!BA231</f>
        <v>0</v>
      </c>
      <c r="BB231">
        <f>('broad money'!BB231/100)*nGDP!BB231</f>
        <v>0</v>
      </c>
      <c r="BC231">
        <f>('broad money'!BC231/100)*nGDP!BC231</f>
        <v>0</v>
      </c>
      <c r="BD231">
        <f>('broad money'!BD231/100)*nGDP!BD231</f>
        <v>0</v>
      </c>
      <c r="BE231">
        <f>('broad money'!BE231/100)*nGDP!BE231</f>
        <v>0</v>
      </c>
      <c r="BF231">
        <f>('broad money'!BF231/100)*nGDP!BF231</f>
        <v>0</v>
      </c>
      <c r="BG231">
        <f>('broad money'!BG231/100)*nGDP!BG231</f>
        <v>0</v>
      </c>
      <c r="BH231">
        <f>('broad money'!BH231/100)*nGDP!BH231</f>
        <v>0</v>
      </c>
      <c r="BI231">
        <f>('broad money'!BI231/100)*nGDP!BI231</f>
        <v>0</v>
      </c>
      <c r="BJ231">
        <f>('broad money'!BJ231/100)*nGDP!BJ231</f>
        <v>0</v>
      </c>
      <c r="BK231">
        <f>('broad money'!BK231/100)*nGDP!BK231</f>
        <v>0</v>
      </c>
      <c r="BL231">
        <f>('broad money'!BL231/100)*nGDP!BL231</f>
        <v>0</v>
      </c>
      <c r="BM231">
        <f>('broad money'!BM231/100)*nGDP!BM231</f>
        <v>0</v>
      </c>
      <c r="BN231">
        <f>('broad money'!BN231/100)*nGDP!BN231</f>
        <v>0</v>
      </c>
      <c r="BO231">
        <f>('broad money'!BO231/100)*nGDP!BO231</f>
        <v>0</v>
      </c>
      <c r="BP231">
        <f>('broad money'!BP231/100)*nGDP!BP231</f>
        <v>0</v>
      </c>
      <c r="BQ231">
        <f>('broad money'!BQ231/100)*nGDP!BQ231</f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f>('broad money'!E232/100)*nGDP!E232</f>
        <v>0</v>
      </c>
      <c r="F232">
        <f>('broad money'!F232/100)*nGDP!F232</f>
        <v>0</v>
      </c>
      <c r="G232">
        <f>('broad money'!G232/100)*nGDP!G232</f>
        <v>0</v>
      </c>
      <c r="H232">
        <f>('broad money'!H232/100)*nGDP!H232</f>
        <v>0</v>
      </c>
      <c r="I232">
        <f>('broad money'!I232/100)*nGDP!I232</f>
        <v>0</v>
      </c>
      <c r="J232">
        <f>('broad money'!J232/100)*nGDP!J232</f>
        <v>0</v>
      </c>
      <c r="K232">
        <f>('broad money'!K232/100)*nGDP!K232</f>
        <v>0</v>
      </c>
      <c r="L232">
        <f>('broad money'!L232/100)*nGDP!L232</f>
        <v>0</v>
      </c>
      <c r="M232">
        <f>('broad money'!M232/100)*nGDP!M232</f>
        <v>0</v>
      </c>
      <c r="N232">
        <f>('broad money'!N232/100)*nGDP!N232</f>
        <v>0</v>
      </c>
      <c r="O232">
        <f>('broad money'!O232/100)*nGDP!O232</f>
        <v>0</v>
      </c>
      <c r="P232">
        <f>('broad money'!P232/100)*nGDP!P232</f>
        <v>8257739.1695557898</v>
      </c>
      <c r="Q232">
        <f>('broad money'!Q232/100)*nGDP!Q232</f>
        <v>12138166.046739792</v>
      </c>
      <c r="R232">
        <f>('broad money'!R232/100)*nGDP!R232</f>
        <v>13229742.003493775</v>
      </c>
      <c r="S232">
        <f>('broad money'!S232/100)*nGDP!S232</f>
        <v>13063089.285601581</v>
      </c>
      <c r="T232">
        <f>('broad money'!T232/100)*nGDP!T232</f>
        <v>15995221.344660524</v>
      </c>
      <c r="U232">
        <f>('broad money'!U232/100)*nGDP!U232</f>
        <v>18641620.308609776</v>
      </c>
      <c r="V232">
        <f>('broad money'!V232/100)*nGDP!V232</f>
        <v>21207886.61251175</v>
      </c>
      <c r="W232">
        <f>('broad money'!W232/100)*nGDP!W232</f>
        <v>26522959.404194258</v>
      </c>
      <c r="X232">
        <f>('broad money'!X232/100)*nGDP!X232</f>
        <v>36840817.035522409</v>
      </c>
      <c r="Y232">
        <f>('broad money'!Y232/100)*nGDP!Y232</f>
        <v>49562340.130945869</v>
      </c>
      <c r="Z232">
        <f>('broad money'!Z232/100)*nGDP!Z232</f>
        <v>49644295.062886566</v>
      </c>
      <c r="AA232">
        <f>('broad money'!AA232/100)*nGDP!AA232</f>
        <v>44791776.992806733</v>
      </c>
      <c r="AB232">
        <f>('broad money'!AB232/100)*nGDP!AB232</f>
        <v>45998296.00915654</v>
      </c>
      <c r="AC232">
        <f>('broad money'!AC232/100)*nGDP!AC232</f>
        <v>48888865.592736073</v>
      </c>
      <c r="AD232">
        <f>('broad money'!AD232/100)*nGDP!AD232</f>
        <v>54679253.127096742</v>
      </c>
      <c r="AE232">
        <f>('broad money'!AE232/100)*nGDP!AE232</f>
        <v>71023923.097944781</v>
      </c>
      <c r="AF232">
        <f>('broad money'!AF232/100)*nGDP!AF232</f>
        <v>85982020.025685757</v>
      </c>
      <c r="AG232">
        <f>('broad money'!AG232/100)*nGDP!AG232</f>
        <v>109184115.29010445</v>
      </c>
      <c r="AH232">
        <f>('broad money'!AH232/100)*nGDP!AH232</f>
        <v>122216540.43233138</v>
      </c>
      <c r="AI232">
        <f>('broad money'!AI232/100)*nGDP!AI232</f>
        <v>146845547.04041681</v>
      </c>
      <c r="AJ232">
        <f>('broad money'!AJ232/100)*nGDP!AJ232</f>
        <v>165522597.66305926</v>
      </c>
      <c r="AK232">
        <f>('broad money'!AK232/100)*nGDP!AK232</f>
        <v>195825767.78148732</v>
      </c>
      <c r="AL232">
        <f>('broad money'!AL232/100)*nGDP!AL232</f>
        <v>239504409.21634585</v>
      </c>
      <c r="AM232">
        <f>('broad money'!AM232/100)*nGDP!AM232</f>
        <v>291566122.07761371</v>
      </c>
      <c r="AN232">
        <f>('broad money'!AN232/100)*nGDP!AN232</f>
        <v>354121254.12125409</v>
      </c>
      <c r="AO232">
        <f>('broad money'!AO232/100)*nGDP!AO232</f>
        <v>387819630.50966871</v>
      </c>
      <c r="AP232">
        <f>('broad money'!AP232/100)*nGDP!AP232</f>
        <v>445687613.68406636</v>
      </c>
      <c r="AQ232">
        <f>('broad money'!AQ232/100)*nGDP!AQ232</f>
        <v>492963013.48891097</v>
      </c>
      <c r="AR232">
        <f>('broad money'!AR232/100)*nGDP!AR232</f>
        <v>576824306.40149772</v>
      </c>
      <c r="AS232">
        <f>('broad money'!AS232/100)*nGDP!AS232</f>
        <v>564395138.71025229</v>
      </c>
      <c r="AT232">
        <f>('broad money'!AT232/100)*nGDP!AT232</f>
        <v>619950473.41017818</v>
      </c>
      <c r="AU232">
        <f>('broad money'!AU232/100)*nGDP!AU232</f>
        <v>731206261.90937173</v>
      </c>
      <c r="AV232">
        <f>('broad money'!AV232/100)*nGDP!AV232</f>
        <v>781697344.8414315</v>
      </c>
      <c r="AW232">
        <f>('broad money'!AW232/100)*nGDP!AW232</f>
        <v>874947865.73999989</v>
      </c>
      <c r="AX232">
        <f>('broad money'!AX232/100)*nGDP!AX232</f>
        <v>889396646.02363634</v>
      </c>
      <c r="AY232">
        <f>('broad money'!AY232/100)*nGDP!AY232</f>
        <v>913079597.21484327</v>
      </c>
      <c r="AZ232">
        <f>('broad money'!AZ232/100)*nGDP!AZ232</f>
        <v>692143417.24592543</v>
      </c>
      <c r="BA232">
        <f>('broad money'!BA232/100)*nGDP!BA232</f>
        <v>627692324.47976613</v>
      </c>
      <c r="BB232">
        <f>('broad money'!BB232/100)*nGDP!BB232</f>
        <v>470312859.90205187</v>
      </c>
      <c r="BC232">
        <f>('broad money'!BC232/100)*nGDP!BC232</f>
        <v>602854410.88845193</v>
      </c>
      <c r="BD232">
        <f>('broad money'!BD232/100)*nGDP!BD232</f>
        <v>613493778.73852825</v>
      </c>
      <c r="BE232">
        <f>('broad money'!BE232/100)*nGDP!BE232</f>
        <v>541579230.35671139</v>
      </c>
      <c r="BF232">
        <f>('broad money'!BF232/100)*nGDP!BF232</f>
        <v>779760820.48652899</v>
      </c>
      <c r="BG232">
        <f>('broad money'!BG232/100)*nGDP!BG232</f>
        <v>927703123.44866359</v>
      </c>
      <c r="BH232">
        <f>('broad money'!BH232/100)*nGDP!BH232</f>
        <v>914271842.87166107</v>
      </c>
      <c r="BI232">
        <f>('broad money'!BI232/100)*nGDP!BI232</f>
        <v>1024677762.7646073</v>
      </c>
      <c r="BJ232">
        <f>('broad money'!BJ232/100)*nGDP!BJ232</f>
        <v>1164122805.7966957</v>
      </c>
      <c r="BK232">
        <f>('broad money'!BK232/100)*nGDP!BK232</f>
        <v>1230278117.2539947</v>
      </c>
      <c r="BL232">
        <f>('broad money'!BL232/100)*nGDP!BL232</f>
        <v>1386550519.2425129</v>
      </c>
      <c r="BM232">
        <f>('broad money'!BM232/100)*nGDP!BM232</f>
        <v>1405108099.4928691</v>
      </c>
      <c r="BN232">
        <f>('broad money'!BN232/100)*nGDP!BN232</f>
        <v>1388401450.8824584</v>
      </c>
      <c r="BO232">
        <f>('broad money'!BO232/100)*nGDP!BO232</f>
        <v>1655919518.6646998</v>
      </c>
      <c r="BP232">
        <f>('broad money'!BP232/100)*nGDP!BP232</f>
        <v>1782580814.9150794</v>
      </c>
      <c r="BQ232">
        <f>('broad money'!BQ232/100)*nGDP!BQ232</f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f>('broad money'!E233/100)*nGDP!E233</f>
        <v>256452513.96648052</v>
      </c>
      <c r="F233">
        <f>('broad money'!F233/100)*nGDP!F233</f>
        <v>263659217.87709448</v>
      </c>
      <c r="G233">
        <f>('broad money'!G233/100)*nGDP!G233</f>
        <v>290487804.87804979</v>
      </c>
      <c r="H233">
        <f>('broad money'!H233/100)*nGDP!H233</f>
        <v>286020942.4083758</v>
      </c>
      <c r="I233">
        <f>('broad money'!I233/100)*nGDP!I233</f>
        <v>301989528.79581285</v>
      </c>
      <c r="J233">
        <f>('broad money'!J233/100)*nGDP!J233</f>
        <v>376470588.23529285</v>
      </c>
      <c r="K233">
        <f>('broad money'!K233/100)*nGDP!K233</f>
        <v>377367021.27659571</v>
      </c>
      <c r="L233">
        <f>('broad money'!L233/100)*nGDP!L233</f>
        <v>481404011.46131611</v>
      </c>
      <c r="M233">
        <f>('broad money'!M233/100)*nGDP!M233</f>
        <v>573288275.0514245</v>
      </c>
      <c r="N233">
        <f>('broad money'!N233/100)*nGDP!N233</f>
        <v>715538109.25744247</v>
      </c>
      <c r="O233">
        <f>('broad money'!O233/100)*nGDP!O233</f>
        <v>781964117.09159827</v>
      </c>
      <c r="P233">
        <f>('broad money'!P233/100)*nGDP!P233</f>
        <v>866903684.55074334</v>
      </c>
      <c r="Q233">
        <f>('broad money'!Q233/100)*nGDP!Q233</f>
        <v>1122645888.5941637</v>
      </c>
      <c r="R233">
        <f>('broad money'!R233/100)*nGDP!R233</f>
        <v>1338206307.4901454</v>
      </c>
      <c r="S233">
        <f>('broad money'!S233/100)*nGDP!S233</f>
        <v>1933800065.1253629</v>
      </c>
      <c r="T233">
        <f>('broad money'!T233/100)*nGDP!T233</f>
        <v>2479250911.501492</v>
      </c>
      <c r="U233">
        <f>('broad money'!U233/100)*nGDP!U233</f>
        <v>2848471750.540288</v>
      </c>
      <c r="V233">
        <f>('broad money'!V233/100)*nGDP!V233</f>
        <v>3384985754.9857578</v>
      </c>
      <c r="W233">
        <f>('broad money'!W233/100)*nGDP!W233</f>
        <v>4328522336.7697563</v>
      </c>
      <c r="X233">
        <f>('broad money'!X233/100)*nGDP!X233</f>
        <v>4497808917.1974487</v>
      </c>
      <c r="Y233">
        <f>('broad money'!Y233/100)*nGDP!Y233</f>
        <v>6045146496.8152828</v>
      </c>
      <c r="Z233">
        <f>('broad money'!Z233/100)*nGDP!Z233</f>
        <v>6484771274.2114487</v>
      </c>
      <c r="AA233">
        <f>('broad money'!AA233/100)*nGDP!AA233</f>
        <v>7844943607.2410202</v>
      </c>
      <c r="AB233">
        <f>('broad money'!AB233/100)*nGDP!AB233</f>
        <v>10011807622.156084</v>
      </c>
      <c r="AC233">
        <f>('broad money'!AC233/100)*nGDP!AC233</f>
        <v>12138692066.442059</v>
      </c>
      <c r="AD233">
        <f>('broad money'!AD233/100)*nGDP!AD233</f>
        <v>12416035950.804167</v>
      </c>
      <c r="AE233">
        <f>('broad money'!AE233/100)*nGDP!AE233</f>
        <v>9371355219.7509861</v>
      </c>
      <c r="AF233">
        <f>('broad money'!AF233/100)*nGDP!AF233</f>
        <v>6989267295.038249</v>
      </c>
      <c r="AG233">
        <f>('broad money'!AG233/100)*nGDP!AG233</f>
        <v>5451019320.9082842</v>
      </c>
      <c r="AH233">
        <f>('broad money'!AH233/100)*nGDP!AH233</f>
        <v>5489169552.3976555</v>
      </c>
      <c r="AI233">
        <f>('broad money'!AI233/100)*nGDP!AI233</f>
        <v>6732637923.5154905</v>
      </c>
      <c r="AJ233">
        <f>('broad money'!AJ233/100)*nGDP!AJ233</f>
        <v>6921383333.3333158</v>
      </c>
      <c r="AK233">
        <f>('broad money'!AK233/100)*nGDP!AK233</f>
        <v>7076023285.4485044</v>
      </c>
      <c r="AL233">
        <f>('broad money'!AL233/100)*nGDP!AL233</f>
        <v>8559669267.1191645</v>
      </c>
      <c r="AM233">
        <f>('broad money'!AM233/100)*nGDP!AM233</f>
        <v>5804383999.999999</v>
      </c>
      <c r="AN233">
        <f>('broad money'!AN233/100)*nGDP!AN233</f>
        <v>6323618762.4750185</v>
      </c>
      <c r="AO233">
        <f>('broad money'!AO233/100)*nGDP!AO233</f>
        <v>6968443113.7724485</v>
      </c>
      <c r="AP233">
        <f>('broad money'!AP233/100)*nGDP!AP233</f>
        <v>7351472762.6459026</v>
      </c>
      <c r="AQ233">
        <f>('broad money'!AQ233/100)*nGDP!AQ233</f>
        <v>8030034615.3846397</v>
      </c>
      <c r="AR233">
        <f>('broad money'!AR233/100)*nGDP!AR233</f>
        <v>9179521317.8294277</v>
      </c>
      <c r="AS233">
        <f>('broad money'!AS233/100)*nGDP!AS233</f>
        <v>11795478333.68222</v>
      </c>
      <c r="AT233">
        <f>('broad money'!AT233/100)*nGDP!AT233</f>
        <v>14462725950.550573</v>
      </c>
      <c r="AU233">
        <f>('broad money'!AU233/100)*nGDP!AU233</f>
        <v>16773952826.352188</v>
      </c>
      <c r="AV233">
        <f>('broad money'!AV233/100)*nGDP!AV233</f>
        <v>18072729120.097519</v>
      </c>
      <c r="AW233">
        <f>('broad money'!AW233/100)*nGDP!AW233</f>
        <v>19499545663.366322</v>
      </c>
      <c r="AX233">
        <f>('broad money'!AX233/100)*nGDP!AX233</f>
        <v>21010550038.314194</v>
      </c>
      <c r="AY233">
        <f>('broad money'!AY233/100)*nGDP!AY233</f>
        <v>23003903616.813305</v>
      </c>
      <c r="AZ233">
        <f>('broad money'!AZ233/100)*nGDP!AZ233</f>
        <v>26490700537.269539</v>
      </c>
      <c r="BA233">
        <f>('broad money'!BA233/100)*nGDP!BA233</f>
        <v>35554882016.383469</v>
      </c>
      <c r="BB233">
        <f>('broad money'!BB233/100)*nGDP!BB233</f>
        <v>38613262298.222801</v>
      </c>
      <c r="BC233">
        <f>('broad money'!BC233/100)*nGDP!BC233</f>
        <v>44205462452.690514</v>
      </c>
      <c r="BD233">
        <f>('broad money'!BD233/100)*nGDP!BD233</f>
        <v>39070283876.7836</v>
      </c>
      <c r="BE233">
        <f>('broad money'!BE233/100)*nGDP!BE233</f>
        <v>0</v>
      </c>
      <c r="BF233">
        <f>('broad money'!BF233/100)*nGDP!BF233</f>
        <v>0</v>
      </c>
      <c r="BG233">
        <f>('broad money'!BG233/100)*nGDP!BG233</f>
        <v>0</v>
      </c>
      <c r="BH233">
        <f>('broad money'!BH233/100)*nGDP!BH233</f>
        <v>0</v>
      </c>
      <c r="BI233">
        <f>('broad money'!BI233/100)*nGDP!BI233</f>
        <v>0</v>
      </c>
      <c r="BJ233">
        <f>('broad money'!BJ233/100)*nGDP!BJ233</f>
        <v>0</v>
      </c>
      <c r="BK233">
        <f>('broad money'!BK233/100)*nGDP!BK233</f>
        <v>0</v>
      </c>
      <c r="BL233">
        <f>('broad money'!BL233/100)*nGDP!BL233</f>
        <v>0</v>
      </c>
      <c r="BM233">
        <f>('broad money'!BM233/100)*nGDP!BM233</f>
        <v>0</v>
      </c>
      <c r="BN233">
        <f>('broad money'!BN233/100)*nGDP!BN233</f>
        <v>0</v>
      </c>
      <c r="BO233">
        <f>('broad money'!BO233/100)*nGDP!BO233</f>
        <v>0</v>
      </c>
      <c r="BP233">
        <f>('broad money'!BP233/100)*nGDP!BP233</f>
        <v>0</v>
      </c>
      <c r="BQ233">
        <f>('broad money'!BQ233/100)*nGDP!BQ233</f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f>('broad money'!E234/100)*nGDP!E234</f>
        <v>0</v>
      </c>
      <c r="F234">
        <f>('broad money'!F234/100)*nGDP!F234</f>
        <v>0</v>
      </c>
      <c r="G234">
        <f>('broad money'!G234/100)*nGDP!G234</f>
        <v>0</v>
      </c>
      <c r="H234">
        <f>('broad money'!H234/100)*nGDP!H234</f>
        <v>0</v>
      </c>
      <c r="I234">
        <f>('broad money'!I234/100)*nGDP!I234</f>
        <v>0</v>
      </c>
      <c r="J234">
        <f>('broad money'!J234/100)*nGDP!J234</f>
        <v>0</v>
      </c>
      <c r="K234">
        <f>('broad money'!K234/100)*nGDP!K234</f>
        <v>0</v>
      </c>
      <c r="L234">
        <f>('broad money'!L234/100)*nGDP!L234</f>
        <v>0</v>
      </c>
      <c r="M234">
        <f>('broad money'!M234/100)*nGDP!M234</f>
        <v>0</v>
      </c>
      <c r="N234">
        <f>('broad money'!N234/100)*nGDP!N234</f>
        <v>0</v>
      </c>
      <c r="O234">
        <f>('broad money'!O234/100)*nGDP!O234</f>
        <v>0</v>
      </c>
      <c r="P234">
        <f>('broad money'!P234/100)*nGDP!P234</f>
        <v>0</v>
      </c>
      <c r="Q234">
        <f>('broad money'!Q234/100)*nGDP!Q234</f>
        <v>0</v>
      </c>
      <c r="R234">
        <f>('broad money'!R234/100)*nGDP!R234</f>
        <v>0</v>
      </c>
      <c r="S234">
        <f>('broad money'!S234/100)*nGDP!S234</f>
        <v>0</v>
      </c>
      <c r="T234">
        <f>('broad money'!T234/100)*nGDP!T234</f>
        <v>0</v>
      </c>
      <c r="U234">
        <f>('broad money'!U234/100)*nGDP!U234</f>
        <v>0</v>
      </c>
      <c r="V234">
        <f>('broad money'!V234/100)*nGDP!V234</f>
        <v>0</v>
      </c>
      <c r="W234">
        <f>('broad money'!W234/100)*nGDP!W234</f>
        <v>0</v>
      </c>
      <c r="X234">
        <f>('broad money'!X234/100)*nGDP!X234</f>
        <v>0</v>
      </c>
      <c r="Y234">
        <f>('broad money'!Y234/100)*nGDP!Y234</f>
        <v>0</v>
      </c>
      <c r="Z234">
        <f>('broad money'!Z234/100)*nGDP!Z234</f>
        <v>0</v>
      </c>
      <c r="AA234">
        <f>('broad money'!AA234/100)*nGDP!AA234</f>
        <v>0</v>
      </c>
      <c r="AB234">
        <f>('broad money'!AB234/100)*nGDP!AB234</f>
        <v>0</v>
      </c>
      <c r="AC234">
        <f>('broad money'!AC234/100)*nGDP!AC234</f>
        <v>0</v>
      </c>
      <c r="AD234">
        <f>('broad money'!AD234/100)*nGDP!AD234</f>
        <v>0</v>
      </c>
      <c r="AE234">
        <f>('broad money'!AE234/100)*nGDP!AE234</f>
        <v>0</v>
      </c>
      <c r="AF234">
        <f>('broad money'!AF234/100)*nGDP!AF234</f>
        <v>0</v>
      </c>
      <c r="AG234">
        <f>('broad money'!AG234/100)*nGDP!AG234</f>
        <v>0</v>
      </c>
      <c r="AH234">
        <f>('broad money'!AH234/100)*nGDP!AH234</f>
        <v>0</v>
      </c>
      <c r="AI234">
        <f>('broad money'!AI234/100)*nGDP!AI234</f>
        <v>0</v>
      </c>
      <c r="AJ234">
        <f>('broad money'!AJ234/100)*nGDP!AJ234</f>
        <v>0</v>
      </c>
      <c r="AK234">
        <f>('broad money'!AK234/100)*nGDP!AK234</f>
        <v>0</v>
      </c>
      <c r="AL234">
        <f>('broad money'!AL234/100)*nGDP!AL234</f>
        <v>0</v>
      </c>
      <c r="AM234">
        <f>('broad money'!AM234/100)*nGDP!AM234</f>
        <v>0</v>
      </c>
      <c r="AN234">
        <f>('broad money'!AN234/100)*nGDP!AN234</f>
        <v>0</v>
      </c>
      <c r="AO234">
        <f>('broad money'!AO234/100)*nGDP!AO234</f>
        <v>0</v>
      </c>
      <c r="AP234">
        <f>('broad money'!AP234/100)*nGDP!AP234</f>
        <v>0</v>
      </c>
      <c r="AQ234">
        <f>('broad money'!AQ234/100)*nGDP!AQ234</f>
        <v>0</v>
      </c>
      <c r="AR234">
        <f>('broad money'!AR234/100)*nGDP!AR234</f>
        <v>0</v>
      </c>
      <c r="AS234">
        <f>('broad money'!AS234/100)*nGDP!AS234</f>
        <v>0</v>
      </c>
      <c r="AT234">
        <f>('broad money'!AT234/100)*nGDP!AT234</f>
        <v>0</v>
      </c>
      <c r="AU234">
        <f>('broad money'!AU234/100)*nGDP!AU234</f>
        <v>0</v>
      </c>
      <c r="AV234">
        <f>('broad money'!AV234/100)*nGDP!AV234</f>
        <v>0</v>
      </c>
      <c r="AW234">
        <f>('broad money'!AW234/100)*nGDP!AW234</f>
        <v>0</v>
      </c>
      <c r="AX234">
        <f>('broad money'!AX234/100)*nGDP!AX234</f>
        <v>0</v>
      </c>
      <c r="AY234">
        <f>('broad money'!AY234/100)*nGDP!AY234</f>
        <v>0</v>
      </c>
      <c r="AZ234">
        <f>('broad money'!AZ234/100)*nGDP!AZ234</f>
        <v>0</v>
      </c>
      <c r="BA234">
        <f>('broad money'!BA234/100)*nGDP!BA234</f>
        <v>0</v>
      </c>
      <c r="BB234">
        <f>('broad money'!BB234/100)*nGDP!BB234</f>
        <v>0</v>
      </c>
      <c r="BC234">
        <f>('broad money'!BC234/100)*nGDP!BC234</f>
        <v>0</v>
      </c>
      <c r="BD234">
        <f>('broad money'!BD234/100)*nGDP!BD234</f>
        <v>0</v>
      </c>
      <c r="BE234">
        <f>('broad money'!BE234/100)*nGDP!BE234</f>
        <v>0</v>
      </c>
      <c r="BF234">
        <f>('broad money'!BF234/100)*nGDP!BF234</f>
        <v>0</v>
      </c>
      <c r="BG234">
        <f>('broad money'!BG234/100)*nGDP!BG234</f>
        <v>0</v>
      </c>
      <c r="BH234">
        <f>('broad money'!BH234/100)*nGDP!BH234</f>
        <v>0</v>
      </c>
      <c r="BI234">
        <f>('broad money'!BI234/100)*nGDP!BI234</f>
        <v>0</v>
      </c>
      <c r="BJ234">
        <f>('broad money'!BJ234/100)*nGDP!BJ234</f>
        <v>0</v>
      </c>
      <c r="BK234">
        <f>('broad money'!BK234/100)*nGDP!BK234</f>
        <v>0</v>
      </c>
      <c r="BL234">
        <f>('broad money'!BL234/100)*nGDP!BL234</f>
        <v>0</v>
      </c>
      <c r="BM234">
        <f>('broad money'!BM234/100)*nGDP!BM234</f>
        <v>0</v>
      </c>
      <c r="BN234">
        <f>('broad money'!BN234/100)*nGDP!BN234</f>
        <v>0</v>
      </c>
      <c r="BO234">
        <f>('broad money'!BO234/100)*nGDP!BO234</f>
        <v>0</v>
      </c>
      <c r="BP234">
        <f>('broad money'!BP234/100)*nGDP!BP234</f>
        <v>0</v>
      </c>
      <c r="BQ234">
        <f>('broad money'!BQ234/100)*nGDP!BQ234</f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f>('broad money'!E235/100)*nGDP!E235</f>
        <v>21860143.119254224</v>
      </c>
      <c r="F235">
        <f>('broad money'!F235/100)*nGDP!F235</f>
        <v>23077540.757118329</v>
      </c>
      <c r="G235">
        <f>('broad money'!G235/100)*nGDP!G235</f>
        <v>24284341.377908442</v>
      </c>
      <c r="H235">
        <f>('broad money'!H235/100)*nGDP!H235</f>
        <v>26773723.35856884</v>
      </c>
      <c r="I235">
        <f>('broad money'!I235/100)*nGDP!I235</f>
        <v>26935786.847225893</v>
      </c>
      <c r="J235">
        <f>('broad money'!J235/100)*nGDP!J235</f>
        <v>27789006.957755245</v>
      </c>
      <c r="K235">
        <f>('broad money'!K235/100)*nGDP!K235</f>
        <v>26660866.456098456</v>
      </c>
      <c r="L235">
        <f>('broad money'!L235/100)*nGDP!L235</f>
        <v>27235668.507898148</v>
      </c>
      <c r="M235">
        <f>('broad money'!M235/100)*nGDP!M235</f>
        <v>29915412.736518905</v>
      </c>
      <c r="N235">
        <f>('broad money'!N235/100)*nGDP!N235</f>
        <v>30877759.178974587</v>
      </c>
      <c r="O235">
        <f>('broad money'!O235/100)*nGDP!O235</f>
        <v>32912072.195475832</v>
      </c>
      <c r="P235">
        <f>('broad money'!P235/100)*nGDP!P235</f>
        <v>35524861.507061049</v>
      </c>
      <c r="Q235">
        <f>('broad money'!Q235/100)*nGDP!Q235</f>
        <v>40146392.363564156</v>
      </c>
      <c r="R235">
        <f>('broad money'!R235/100)*nGDP!R235</f>
        <v>47826457.329694659</v>
      </c>
      <c r="S235">
        <f>('broad money'!S235/100)*nGDP!S235</f>
        <v>62778175.95128648</v>
      </c>
      <c r="T235">
        <f>('broad money'!T235/100)*nGDP!T235</f>
        <v>77872120.623630196</v>
      </c>
      <c r="U235">
        <f>('broad money'!U235/100)*nGDP!U235</f>
        <v>87168683.568404377</v>
      </c>
      <c r="V235">
        <f>('broad money'!V235/100)*nGDP!V235</f>
        <v>96503704.842313305</v>
      </c>
      <c r="W235">
        <f>('broad money'!W235/100)*nGDP!W235</f>
        <v>130371088.08076167</v>
      </c>
      <c r="X235">
        <f>('broad money'!X235/100)*nGDP!X235</f>
        <v>156241740.96736562</v>
      </c>
      <c r="Y235">
        <f>('broad money'!Y235/100)*nGDP!Y235</f>
        <v>133197932.94658867</v>
      </c>
      <c r="Z235">
        <f>('broad money'!Z235/100)*nGDP!Z235</f>
        <v>122039607.97970261</v>
      </c>
      <c r="AA235">
        <f>('broad money'!AA235/100)*nGDP!AA235</f>
        <v>105442302.70589209</v>
      </c>
      <c r="AB235">
        <f>('broad money'!AB235/100)*nGDP!AB235</f>
        <v>111237937.77307382</v>
      </c>
      <c r="AC235">
        <f>('broad money'!AC235/100)*nGDP!AC235</f>
        <v>155070297.06236333</v>
      </c>
      <c r="AD235">
        <f>('broad money'!AD235/100)*nGDP!AD235</f>
        <v>160035448.99382147</v>
      </c>
      <c r="AE235">
        <f>('broad money'!AE235/100)*nGDP!AE235</f>
        <v>209970431.22891635</v>
      </c>
      <c r="AF235">
        <f>('broad money'!AF235/100)*nGDP!AF235</f>
        <v>250821395.90057462</v>
      </c>
      <c r="AG235">
        <f>('broad money'!AG235/100)*nGDP!AG235</f>
        <v>219846874.4243196</v>
      </c>
      <c r="AH235">
        <f>('broad money'!AH235/100)*nGDP!AH235</f>
        <v>221843758.36567107</v>
      </c>
      <c r="AI235">
        <f>('broad money'!AI235/100)*nGDP!AI235</f>
        <v>257348739.49252734</v>
      </c>
      <c r="AJ235">
        <f>('broad money'!AJ235/100)*nGDP!AJ235</f>
        <v>256739546.92119852</v>
      </c>
      <c r="AK235">
        <f>('broad money'!AK235/100)*nGDP!AK235</f>
        <v>251171361.36755559</v>
      </c>
      <c r="AL235">
        <f>('broad money'!AL235/100)*nGDP!AL235</f>
        <v>168348516.13637736</v>
      </c>
      <c r="AM235">
        <f>('broad money'!AM235/100)*nGDP!AM235</f>
        <v>112853872.54721668</v>
      </c>
      <c r="AN235">
        <f>('broad money'!AN235/100)*nGDP!AN235</f>
        <v>186722015.22678977</v>
      </c>
      <c r="AO235">
        <f>('broad money'!AO235/100)*nGDP!AO235</f>
        <v>233078748.15490463</v>
      </c>
      <c r="AP235">
        <f>('broad money'!AP235/100)*nGDP!AP235</f>
        <v>195907144.49892268</v>
      </c>
      <c r="AQ235">
        <f>('broad money'!AQ235/100)*nGDP!AQ235</f>
        <v>178862077.32827005</v>
      </c>
      <c r="AR235">
        <f>('broad money'!AR235/100)*nGDP!AR235</f>
        <v>165600371.99989438</v>
      </c>
      <c r="AS235">
        <f>('broad money'!AS235/100)*nGDP!AS235</f>
        <v>171468082.5107103</v>
      </c>
      <c r="AT235">
        <f>('broad money'!AT235/100)*nGDP!AT235</f>
        <v>206469792.90798989</v>
      </c>
      <c r="AU235">
        <f>('broad money'!AU235/100)*nGDP!AU235</f>
        <v>264701598.37387797</v>
      </c>
      <c r="AV235">
        <f>('broad money'!AV235/100)*nGDP!AV235</f>
        <v>318494257.29301214</v>
      </c>
      <c r="AW235">
        <f>('broad money'!AW235/100)*nGDP!AW235</f>
        <v>361003736.59376061</v>
      </c>
      <c r="AX235">
        <f>('broad money'!AX235/100)*nGDP!AX235</f>
        <v>479952557.90755445</v>
      </c>
      <c r="AY235">
        <f>('broad money'!AY235/100)*nGDP!AY235</f>
        <v>725986593.78547931</v>
      </c>
      <c r="AZ235">
        <f>('broad money'!AZ235/100)*nGDP!AZ235</f>
        <v>837295796.19796026</v>
      </c>
      <c r="BA235">
        <f>('broad money'!BA235/100)*nGDP!BA235</f>
        <v>1135430388.8954155</v>
      </c>
      <c r="BB235">
        <f>('broad money'!BB235/100)*nGDP!BB235</f>
        <v>1026765368.9896492</v>
      </c>
      <c r="BC235">
        <f>('broad money'!BC235/100)*nGDP!BC235</f>
        <v>1223288236.1113541</v>
      </c>
      <c r="BD235">
        <f>('broad money'!BD235/100)*nGDP!BD235</f>
        <v>1467017539.9089701</v>
      </c>
      <c r="BE235">
        <f>('broad money'!BE235/100)*nGDP!BE235</f>
        <v>1536134098.4861138</v>
      </c>
      <c r="BF235">
        <f>('broad money'!BF235/100)*nGDP!BF235</f>
        <v>1725273635.7620678</v>
      </c>
      <c r="BG235">
        <f>('broad money'!BG235/100)*nGDP!BG235</f>
        <v>2182669369.1818171</v>
      </c>
      <c r="BH235">
        <f>('broad money'!BH235/100)*nGDP!BH235</f>
        <v>1737191607.463763</v>
      </c>
      <c r="BI235">
        <f>('broad money'!BI235/100)*nGDP!BI235</f>
        <v>1599780656.8201361</v>
      </c>
      <c r="BJ235">
        <f>('broad money'!BJ235/100)*nGDP!BJ235</f>
        <v>1561433669.7196693</v>
      </c>
      <c r="BK235">
        <f>('broad money'!BK235/100)*nGDP!BK235</f>
        <v>1642928831.1349804</v>
      </c>
      <c r="BL235">
        <f>('broad money'!BL235/100)*nGDP!BL235</f>
        <v>1911073482.4163487</v>
      </c>
      <c r="BM235">
        <f>('broad money'!BM235/100)*nGDP!BM235</f>
        <v>2286539263.580605</v>
      </c>
      <c r="BN235">
        <f>('broad money'!BN235/100)*nGDP!BN235</f>
        <v>2696894991.4267445</v>
      </c>
      <c r="BO235">
        <f>('broad money'!BO235/100)*nGDP!BO235</f>
        <v>0</v>
      </c>
      <c r="BP235">
        <f>('broad money'!BP235/100)*nGDP!BP235</f>
        <v>0</v>
      </c>
      <c r="BQ235">
        <f>('broad money'!BQ235/100)*nGDP!BQ235</f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f>('broad money'!E236/100)*nGDP!E236</f>
        <v>0</v>
      </c>
      <c r="F236">
        <f>('broad money'!F236/100)*nGDP!F236</f>
        <v>0</v>
      </c>
      <c r="G236">
        <f>('broad money'!G236/100)*nGDP!G236</f>
        <v>0</v>
      </c>
      <c r="H236">
        <f>('broad money'!H236/100)*nGDP!H236</f>
        <v>0</v>
      </c>
      <c r="I236">
        <f>('broad money'!I236/100)*nGDP!I236</f>
        <v>0</v>
      </c>
      <c r="J236">
        <f>('broad money'!J236/100)*nGDP!J236</f>
        <v>0</v>
      </c>
      <c r="K236">
        <f>('broad money'!K236/100)*nGDP!K236</f>
        <v>0</v>
      </c>
      <c r="L236">
        <f>('broad money'!L236/100)*nGDP!L236</f>
        <v>0</v>
      </c>
      <c r="M236">
        <f>('broad money'!M236/100)*nGDP!M236</f>
        <v>0</v>
      </c>
      <c r="N236">
        <f>('broad money'!N236/100)*nGDP!N236</f>
        <v>0</v>
      </c>
      <c r="O236">
        <f>('broad money'!O236/100)*nGDP!O236</f>
        <v>0</v>
      </c>
      <c r="P236">
        <f>('broad money'!P236/100)*nGDP!P236</f>
        <v>0</v>
      </c>
      <c r="Q236">
        <f>('broad money'!Q236/100)*nGDP!Q236</f>
        <v>0</v>
      </c>
      <c r="R236">
        <f>('broad money'!R236/100)*nGDP!R236</f>
        <v>0</v>
      </c>
      <c r="S236">
        <f>('broad money'!S236/100)*nGDP!S236</f>
        <v>0</v>
      </c>
      <c r="T236">
        <f>('broad money'!T236/100)*nGDP!T236</f>
        <v>0</v>
      </c>
      <c r="U236">
        <f>('broad money'!U236/100)*nGDP!U236</f>
        <v>0</v>
      </c>
      <c r="V236">
        <f>('broad money'!V236/100)*nGDP!V236</f>
        <v>80256651997.855896</v>
      </c>
      <c r="W236">
        <f>('broad money'!W236/100)*nGDP!W236</f>
        <v>76663158027.99469</v>
      </c>
      <c r="X236">
        <f>('broad money'!X236/100)*nGDP!X236</f>
        <v>105158151387.46976</v>
      </c>
      <c r="Y236">
        <f>('broad money'!Y236/100)*nGDP!Y236</f>
        <v>129851962588.67673</v>
      </c>
      <c r="Z236">
        <f>('broad money'!Z236/100)*nGDP!Z236</f>
        <v>147289431029.18304</v>
      </c>
      <c r="AA236">
        <f>('broad money'!AA236/100)*nGDP!AA236</f>
        <v>164132470544.31033</v>
      </c>
      <c r="AB236">
        <f>('broad money'!AB236/100)*nGDP!AB236</f>
        <v>192313508115.26974</v>
      </c>
      <c r="AC236">
        <f>('broad money'!AC236/100)*nGDP!AC236</f>
        <v>224986907662.22461</v>
      </c>
      <c r="AD236">
        <f>('broad money'!AD236/100)*nGDP!AD236</f>
        <v>268062653819.37949</v>
      </c>
      <c r="AE236">
        <f>('broad money'!AE236/100)*nGDP!AE236</f>
        <v>302618182702.68866</v>
      </c>
      <c r="AF236">
        <f>('broad money'!AF236/100)*nGDP!AF236</f>
        <v>311505944880.17896</v>
      </c>
      <c r="AG236">
        <f>('broad money'!AG236/100)*nGDP!AG236</f>
        <v>339016916269.28058</v>
      </c>
      <c r="AH236">
        <f>('broad money'!AH236/100)*nGDP!AH236</f>
        <v>389689556102.56372</v>
      </c>
      <c r="AI236">
        <f>('broad money'!AI236/100)*nGDP!AI236</f>
        <v>445706188757.34448</v>
      </c>
      <c r="AJ236">
        <f>('broad money'!AJ236/100)*nGDP!AJ236</f>
        <v>514621299128.34717</v>
      </c>
      <c r="AK236">
        <f>('broad money'!AK236/100)*nGDP!AK236</f>
        <v>619572766299.64319</v>
      </c>
      <c r="AL236">
        <f>('broad money'!AL236/100)*nGDP!AL236</f>
        <v>728002786568.87952</v>
      </c>
      <c r="AM236">
        <f>('broad money'!AM236/100)*nGDP!AM236</f>
        <v>876347278979.33179</v>
      </c>
      <c r="AN236">
        <f>('broad money'!AN236/100)*nGDP!AN236</f>
        <v>1119277043533.1995</v>
      </c>
      <c r="AO236">
        <f>('broad money'!AO236/100)*nGDP!AO236</f>
        <v>1370192052166.3716</v>
      </c>
      <c r="AP236">
        <f>('broad money'!AP236/100)*nGDP!AP236</f>
        <v>1568032576592.9641</v>
      </c>
      <c r="AQ236">
        <f>('broad money'!AQ236/100)*nGDP!AQ236</f>
        <v>1600163456424.0132</v>
      </c>
      <c r="AR236">
        <f>('broad money'!AR236/100)*nGDP!AR236</f>
        <v>1856161907560.4399</v>
      </c>
      <c r="AS236">
        <f>('broad money'!AS236/100)*nGDP!AS236</f>
        <v>2054654210441.0281</v>
      </c>
      <c r="AT236">
        <f>('broad money'!AT236/100)*nGDP!AT236</f>
        <v>2315722235607.7148</v>
      </c>
      <c r="AU236">
        <f>('broad money'!AU236/100)*nGDP!AU236</f>
        <v>2594642266860.6177</v>
      </c>
      <c r="AV236">
        <f>('broad money'!AV236/100)*nGDP!AV236</f>
        <v>3055771331375.376</v>
      </c>
      <c r="AW236">
        <f>('broad money'!AW236/100)*nGDP!AW236</f>
        <v>3486456313685.252</v>
      </c>
      <c r="AX236">
        <f>('broad money'!AX236/100)*nGDP!AX236</f>
        <v>4061286103204.0757</v>
      </c>
      <c r="AY236">
        <f>('broad money'!AY236/100)*nGDP!AY236</f>
        <v>5061596237599.6016</v>
      </c>
      <c r="AZ236">
        <f>('broad money'!AZ236/100)*nGDP!AZ236</f>
        <v>6175253997442.4697</v>
      </c>
      <c r="BA236">
        <f>('broad money'!BA236/100)*nGDP!BA236</f>
        <v>7824435806880.2061</v>
      </c>
      <c r="BB236">
        <f>('broad money'!BB236/100)*nGDP!BB236</f>
        <v>9969949273442.7676</v>
      </c>
      <c r="BC236">
        <f>('broad money'!BC236/100)*nGDP!BC236</f>
        <v>11982968798682.125</v>
      </c>
      <c r="BD236">
        <f>('broad money'!BD236/100)*nGDP!BD236</f>
        <v>14671872239224.563</v>
      </c>
      <c r="BE236">
        <f>('broad money'!BE236/100)*nGDP!BE236</f>
        <v>17071552604203.006</v>
      </c>
      <c r="BF236">
        <f>('broad money'!BF236/100)*nGDP!BF236</f>
        <v>19652881274507.785</v>
      </c>
      <c r="BG236">
        <f>('broad money'!BG236/100)*nGDP!BG236</f>
        <v>21849224521221.477</v>
      </c>
      <c r="BH236">
        <f>('broad money'!BH236/100)*nGDP!BH236</f>
        <v>24179104326095.379</v>
      </c>
      <c r="BI236">
        <f>('broad money'!BI236/100)*nGDP!BI236</f>
        <v>25253734870623.465</v>
      </c>
      <c r="BJ236">
        <f>('broad money'!BJ236/100)*nGDP!BJ236</f>
        <v>26858663893444.973</v>
      </c>
      <c r="BK236">
        <f>('broad money'!BK236/100)*nGDP!BK236</f>
        <v>29338426665261.246</v>
      </c>
      <c r="BL236">
        <f>('broad money'!BL236/100)*nGDP!BL236</f>
        <v>30659844503870.609</v>
      </c>
      <c r="BM236">
        <f>('broad money'!BM236/100)*nGDP!BM236</f>
        <v>33793972691314.648</v>
      </c>
      <c r="BN236">
        <f>('broad money'!BN236/100)*nGDP!BN236</f>
        <v>39279820997472.109</v>
      </c>
      <c r="BO236">
        <f>('broad money'!BO236/100)*nGDP!BO236</f>
        <v>41783984141910.859</v>
      </c>
      <c r="BP236">
        <f>('broad money'!BP236/100)*nGDP!BP236</f>
        <v>44463614321617.969</v>
      </c>
      <c r="BQ236">
        <f>('broad money'!BQ236/100)*nGDP!BQ236</f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f>('broad money'!E237/100)*nGDP!E237</f>
        <v>0</v>
      </c>
      <c r="F237">
        <f>('broad money'!F237/100)*nGDP!F237</f>
        <v>0</v>
      </c>
      <c r="G237">
        <f>('broad money'!G237/100)*nGDP!G237</f>
        <v>0</v>
      </c>
      <c r="H237">
        <f>('broad money'!H237/100)*nGDP!H237</f>
        <v>0</v>
      </c>
      <c r="I237">
        <f>('broad money'!I237/100)*nGDP!I237</f>
        <v>0</v>
      </c>
      <c r="J237">
        <f>('broad money'!J237/100)*nGDP!J237</f>
        <v>0</v>
      </c>
      <c r="K237">
        <f>('broad money'!K237/100)*nGDP!K237</f>
        <v>0</v>
      </c>
      <c r="L237">
        <f>('broad money'!L237/100)*nGDP!L237</f>
        <v>0</v>
      </c>
      <c r="M237">
        <f>('broad money'!M237/100)*nGDP!M237</f>
        <v>0</v>
      </c>
      <c r="N237">
        <f>('broad money'!N237/100)*nGDP!N237</f>
        <v>0</v>
      </c>
      <c r="O237">
        <f>('broad money'!O237/100)*nGDP!O237</f>
        <v>0</v>
      </c>
      <c r="P237">
        <f>('broad money'!P237/100)*nGDP!P237</f>
        <v>0</v>
      </c>
      <c r="Q237">
        <f>('broad money'!Q237/100)*nGDP!Q237</f>
        <v>0</v>
      </c>
      <c r="R237">
        <f>('broad money'!R237/100)*nGDP!R237</f>
        <v>0</v>
      </c>
      <c r="S237">
        <f>('broad money'!S237/100)*nGDP!S237</f>
        <v>0</v>
      </c>
      <c r="T237">
        <f>('broad money'!T237/100)*nGDP!T237</f>
        <v>0</v>
      </c>
      <c r="U237">
        <f>('broad money'!U237/100)*nGDP!U237</f>
        <v>0</v>
      </c>
      <c r="V237">
        <f>('broad money'!V237/100)*nGDP!V237</f>
        <v>0</v>
      </c>
      <c r="W237">
        <f>('broad money'!W237/100)*nGDP!W237</f>
        <v>0</v>
      </c>
      <c r="X237">
        <f>('broad money'!X237/100)*nGDP!X237</f>
        <v>0</v>
      </c>
      <c r="Y237">
        <f>('broad money'!Y237/100)*nGDP!Y237</f>
        <v>0</v>
      </c>
      <c r="Z237">
        <f>('broad money'!Z237/100)*nGDP!Z237</f>
        <v>0</v>
      </c>
      <c r="AA237">
        <f>('broad money'!AA237/100)*nGDP!AA237</f>
        <v>0</v>
      </c>
      <c r="AB237">
        <f>('broad money'!AB237/100)*nGDP!AB237</f>
        <v>0</v>
      </c>
      <c r="AC237">
        <f>('broad money'!AC237/100)*nGDP!AC237</f>
        <v>0</v>
      </c>
      <c r="AD237">
        <f>('broad money'!AD237/100)*nGDP!AD237</f>
        <v>0</v>
      </c>
      <c r="AE237">
        <f>('broad money'!AE237/100)*nGDP!AE237</f>
        <v>0</v>
      </c>
      <c r="AF237">
        <f>('broad money'!AF237/100)*nGDP!AF237</f>
        <v>0</v>
      </c>
      <c r="AG237">
        <f>('broad money'!AG237/100)*nGDP!AG237</f>
        <v>0</v>
      </c>
      <c r="AH237">
        <f>('broad money'!AH237/100)*nGDP!AH237</f>
        <v>0</v>
      </c>
      <c r="AI237">
        <f>('broad money'!AI237/100)*nGDP!AI237</f>
        <v>0</v>
      </c>
      <c r="AJ237">
        <f>('broad money'!AJ237/100)*nGDP!AJ237</f>
        <v>0</v>
      </c>
      <c r="AK237">
        <f>('broad money'!AK237/100)*nGDP!AK237</f>
        <v>0</v>
      </c>
      <c r="AL237">
        <f>('broad money'!AL237/100)*nGDP!AL237</f>
        <v>0</v>
      </c>
      <c r="AM237">
        <f>('broad money'!AM237/100)*nGDP!AM237</f>
        <v>0</v>
      </c>
      <c r="AN237">
        <f>('broad money'!AN237/100)*nGDP!AN237</f>
        <v>0</v>
      </c>
      <c r="AO237">
        <f>('broad money'!AO237/100)*nGDP!AO237</f>
        <v>0</v>
      </c>
      <c r="AP237">
        <f>('broad money'!AP237/100)*nGDP!AP237</f>
        <v>0</v>
      </c>
      <c r="AQ237">
        <f>('broad money'!AQ237/100)*nGDP!AQ237</f>
        <v>270099647887.45828</v>
      </c>
      <c r="AR237">
        <f>('broad money'!AR237/100)*nGDP!AR237</f>
        <v>281753059803.93103</v>
      </c>
      <c r="AS237">
        <f>('broad money'!AS237/100)*nGDP!AS237</f>
        <v>0</v>
      </c>
      <c r="AT237">
        <f>('broad money'!AT237/100)*nGDP!AT237</f>
        <v>300776356867.23773</v>
      </c>
      <c r="AU237">
        <f>('broad money'!AU237/100)*nGDP!AU237</f>
        <v>332368217326.74335</v>
      </c>
      <c r="AV237">
        <f>('broad money'!AV237/100)*nGDP!AV237</f>
        <v>414417536790.21124</v>
      </c>
      <c r="AW237">
        <f>('broad money'!AW237/100)*nGDP!AW237</f>
        <v>541320070508.89874</v>
      </c>
      <c r="AX237">
        <f>('broad money'!AX237/100)*nGDP!AX237</f>
        <v>743436035899.73438</v>
      </c>
      <c r="AY237">
        <f>('broad money'!AY237/100)*nGDP!AY237</f>
        <v>973701388018.59265</v>
      </c>
      <c r="AZ237">
        <f>('broad money'!AZ237/100)*nGDP!AZ237</f>
        <v>1359978353702.6108</v>
      </c>
      <c r="BA237">
        <f>('broad money'!BA237/100)*nGDP!BA237</f>
        <v>1672409973934.3835</v>
      </c>
      <c r="BB237">
        <f>('broad money'!BB237/100)*nGDP!BB237</f>
        <v>1514850925709.8323</v>
      </c>
      <c r="BC237">
        <f>('broad money'!BC237/100)*nGDP!BC237</f>
        <v>1838932130557.2771</v>
      </c>
      <c r="BD237">
        <f>('broad money'!BD237/100)*nGDP!BD237</f>
        <v>2133838067157.5928</v>
      </c>
      <c r="BE237">
        <f>('broad money'!BE237/100)*nGDP!BE237</f>
        <v>2218295692524.2842</v>
      </c>
      <c r="BF237">
        <f>('broad money'!BF237/100)*nGDP!BF237</f>
        <v>2473648039237.5771</v>
      </c>
      <c r="BG237">
        <f>('broad money'!BG237/100)*nGDP!BG237</f>
        <v>2407262708753.3984</v>
      </c>
      <c r="BH237">
        <f>('broad money'!BH237/100)*nGDP!BH237</f>
        <v>2010456982511.2341</v>
      </c>
      <c r="BI237">
        <f>('broad money'!BI237/100)*nGDP!BI237</f>
        <v>1952658456995.7813</v>
      </c>
      <c r="BJ237">
        <f>('broad money'!BJ237/100)*nGDP!BJ237</f>
        <v>2169534625938.3042</v>
      </c>
      <c r="BK237">
        <f>('broad money'!BK237/100)*nGDP!BK237</f>
        <v>2246206077397.3203</v>
      </c>
      <c r="BL237">
        <f>('broad money'!BL237/100)*nGDP!BL237</f>
        <v>2325706996610.0991</v>
      </c>
      <c r="BM237">
        <f>('broad money'!BM237/100)*nGDP!BM237</f>
        <v>2530316758290.0537</v>
      </c>
      <c r="BN237">
        <f>('broad money'!BN237/100)*nGDP!BN237</f>
        <v>0</v>
      </c>
      <c r="BO237">
        <f>('broad money'!BO237/100)*nGDP!BO237</f>
        <v>0</v>
      </c>
      <c r="BP237">
        <f>('broad money'!BP237/100)*nGDP!BP237</f>
        <v>0</v>
      </c>
      <c r="BQ237">
        <f>('broad money'!BQ237/100)*nGDP!BQ237</f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f>('broad money'!E238/100)*nGDP!E238</f>
        <v>0</v>
      </c>
      <c r="F238">
        <f>('broad money'!F238/100)*nGDP!F238</f>
        <v>0</v>
      </c>
      <c r="G238">
        <f>('broad money'!G238/100)*nGDP!G238</f>
        <v>15019559.037092978</v>
      </c>
      <c r="H238">
        <f>('broad money'!H238/100)*nGDP!H238</f>
        <v>15917305.045490587</v>
      </c>
      <c r="I238">
        <f>('broad money'!I238/100)*nGDP!I238</f>
        <v>18487744.608777814</v>
      </c>
      <c r="J238">
        <f>('broad money'!J238/100)*nGDP!J238</f>
        <v>22239366.80172779</v>
      </c>
      <c r="K238">
        <f>('broad money'!K238/100)*nGDP!K238</f>
        <v>23974428.004033566</v>
      </c>
      <c r="L238">
        <f>('broad money'!L238/100)*nGDP!L238</f>
        <v>28333225.298514917</v>
      </c>
      <c r="M238">
        <f>('broad money'!M238/100)*nGDP!M238</f>
        <v>34588938.598813191</v>
      </c>
      <c r="N238">
        <f>('broad money'!N238/100)*nGDP!N238</f>
        <v>44202856.699339397</v>
      </c>
      <c r="O238">
        <f>('broad money'!O238/100)*nGDP!O238</f>
        <v>45875022.033487134</v>
      </c>
      <c r="P238">
        <f>('broad money'!P238/100)*nGDP!P238</f>
        <v>51249933.100351982</v>
      </c>
      <c r="Q238">
        <f>('broad money'!Q238/100)*nGDP!Q238</f>
        <v>55148715.898515552</v>
      </c>
      <c r="R238">
        <f>('broad money'!R238/100)*nGDP!R238</f>
        <v>71398709.375681207</v>
      </c>
      <c r="S238">
        <f>('broad money'!S238/100)*nGDP!S238</f>
        <v>126578351.19342217</v>
      </c>
      <c r="T238">
        <f>('broad money'!T238/100)*nGDP!T238</f>
        <v>131947260.29091127</v>
      </c>
      <c r="U238">
        <f>('broad money'!U238/100)*nGDP!U238</f>
        <v>172466686.7606473</v>
      </c>
      <c r="V238">
        <f>('broad money'!V238/100)*nGDP!V238</f>
        <v>195693834.46829402</v>
      </c>
      <c r="W238">
        <f>('broad money'!W238/100)*nGDP!W238</f>
        <v>287801079.04133391</v>
      </c>
      <c r="X238">
        <f>('broad money'!X238/100)*nGDP!X238</f>
        <v>312779643.6171245</v>
      </c>
      <c r="Y238">
        <f>('broad money'!Y238/100)*nGDP!Y238</f>
        <v>343478572.73744273</v>
      </c>
      <c r="Z238">
        <f>('broad money'!Z238/100)*nGDP!Z238</f>
        <v>370108056.64633507</v>
      </c>
      <c r="AA238">
        <f>('broad money'!AA238/100)*nGDP!AA238</f>
        <v>356569599.42134637</v>
      </c>
      <c r="AB238">
        <f>('broad money'!AB238/100)*nGDP!AB238</f>
        <v>309030427.47084141</v>
      </c>
      <c r="AC238">
        <f>('broad money'!AC238/100)*nGDP!AC238</f>
        <v>311419897.1849544</v>
      </c>
      <c r="AD238">
        <f>('broad money'!AD238/100)*nGDP!AD238</f>
        <v>318741609.68840057</v>
      </c>
      <c r="AE238">
        <f>('broad money'!AE238/100)*nGDP!AE238</f>
        <v>477862196.6548959</v>
      </c>
      <c r="AF238">
        <f>('broad money'!AF238/100)*nGDP!AF238</f>
        <v>545076109.57498229</v>
      </c>
      <c r="AG238">
        <f>('broad money'!AG238/100)*nGDP!AG238</f>
        <v>484493076.65660447</v>
      </c>
      <c r="AH238">
        <f>('broad money'!AH238/100)*nGDP!AH238</f>
        <v>457428538.55974531</v>
      </c>
      <c r="AI238">
        <f>('broad money'!AI238/100)*nGDP!AI238</f>
        <v>587048737.27556872</v>
      </c>
      <c r="AJ238">
        <f>('broad money'!AJ238/100)*nGDP!AJ238</f>
        <v>584369594.43626881</v>
      </c>
      <c r="AK238">
        <f>('broad money'!AK238/100)*nGDP!AK238</f>
        <v>510692055.7769742</v>
      </c>
      <c r="AL238">
        <f>('broad money'!AL238/100)*nGDP!AL238</f>
        <v>400104775.14403409</v>
      </c>
      <c r="AM238">
        <f>('broad money'!AM238/100)*nGDP!AM238</f>
        <v>294436630.62965173</v>
      </c>
      <c r="AN238">
        <f>('broad money'!AN238/100)*nGDP!AN238</f>
        <v>400451828.73120034</v>
      </c>
      <c r="AO238">
        <f>('broad money'!AO238/100)*nGDP!AO238</f>
        <v>365930819.64247561</v>
      </c>
      <c r="AP238">
        <f>('broad money'!AP238/100)*nGDP!AP238</f>
        <v>337594380.40206164</v>
      </c>
      <c r="AQ238">
        <f>('broad money'!AQ238/100)*nGDP!AQ238</f>
        <v>334217318.01722306</v>
      </c>
      <c r="AR238">
        <f>('broad money'!AR238/100)*nGDP!AR238</f>
        <v>347203823.44289005</v>
      </c>
      <c r="AS238">
        <f>('broad money'!AS238/100)*nGDP!AS238</f>
        <v>347132259.82253265</v>
      </c>
      <c r="AT238">
        <f>('broad money'!AT238/100)*nGDP!AT238</f>
        <v>306104596.09953946</v>
      </c>
      <c r="AU238">
        <f>('broad money'!AU238/100)*nGDP!AU238</f>
        <v>314498111.7680195</v>
      </c>
      <c r="AV238">
        <f>('broad money'!AV238/100)*nGDP!AV238</f>
        <v>426133120.99785084</v>
      </c>
      <c r="AW238">
        <f>('broad money'!AW238/100)*nGDP!AW238</f>
        <v>556123840.98258424</v>
      </c>
      <c r="AX238">
        <f>('broad money'!AX238/100)*nGDP!AX238</f>
        <v>570685237.69513547</v>
      </c>
      <c r="AY238">
        <f>('broad money'!AY238/100)*nGDP!AY238</f>
        <v>713509595.83315861</v>
      </c>
      <c r="AZ238">
        <f>('broad money'!AZ238/100)*nGDP!AZ238</f>
        <v>861377563.18758452</v>
      </c>
      <c r="BA238">
        <f>('broad money'!BA238/100)*nGDP!BA238</f>
        <v>1154414041.6454566</v>
      </c>
      <c r="BB238">
        <f>('broad money'!BB238/100)*nGDP!BB238</f>
        <v>1252457618.2657912</v>
      </c>
      <c r="BC238">
        <f>('broad money'!BC238/100)*nGDP!BC238</f>
        <v>1365871860.8436861</v>
      </c>
      <c r="BD238">
        <f>('broad money'!BD238/100)*nGDP!BD238</f>
        <v>1681826498.8588438</v>
      </c>
      <c r="BE238">
        <f>('broad money'!BE238/100)*nGDP!BE238</f>
        <v>1709585316.667676</v>
      </c>
      <c r="BF238">
        <f>('broad money'!BF238/100)*nGDP!BF238</f>
        <v>2066658190.115181</v>
      </c>
      <c r="BG238">
        <f>('broad money'!BG238/100)*nGDP!BG238</f>
        <v>2142135779.1212955</v>
      </c>
      <c r="BH238">
        <f>('broad money'!BH238/100)*nGDP!BH238</f>
        <v>2160763997.4439754</v>
      </c>
      <c r="BI238">
        <f>('broad money'!BI238/100)*nGDP!BI238</f>
        <v>2422721449.6914096</v>
      </c>
      <c r="BJ238">
        <f>('broad money'!BJ238/100)*nGDP!BJ238</f>
        <v>2718771025.4643011</v>
      </c>
      <c r="BK238">
        <f>('broad money'!BK238/100)*nGDP!BK238</f>
        <v>3107484069.677876</v>
      </c>
      <c r="BL238">
        <f>('broad money'!BL238/100)*nGDP!BL238</f>
        <v>3079409007.4670587</v>
      </c>
      <c r="BM238">
        <f>('broad money'!BM238/100)*nGDP!BM238</f>
        <v>3497800137.596343</v>
      </c>
      <c r="BN238">
        <f>('broad money'!BN238/100)*nGDP!BN238</f>
        <v>4076441170.0597105</v>
      </c>
      <c r="BO238">
        <f>('broad money'!BO238/100)*nGDP!BO238</f>
        <v>4180747806.1764059</v>
      </c>
      <c r="BP238">
        <f>('broad money'!BP238/100)*nGDP!BP238</f>
        <v>4586262887.6893349</v>
      </c>
      <c r="BQ238">
        <f>('broad money'!BQ238/100)*nGDP!BQ238</f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f>('broad money'!E239/100)*nGDP!E239</f>
        <v>644327524.21964276</v>
      </c>
      <c r="F239">
        <f>('broad money'!F239/100)*nGDP!F239</f>
        <v>735334621.17801523</v>
      </c>
      <c r="G239">
        <f>('broad money'!G239/100)*nGDP!G239</f>
        <v>829789272.03065193</v>
      </c>
      <c r="H239">
        <f>('broad money'!H239/100)*nGDP!H239</f>
        <v>848919827.17234778</v>
      </c>
      <c r="I239">
        <f>('broad money'!I239/100)*nGDP!I239</f>
        <v>957692307.69230628</v>
      </c>
      <c r="J239">
        <f>('broad money'!J239/100)*nGDP!J239</f>
        <v>1107067307.692306</v>
      </c>
      <c r="K239">
        <f>('broad money'!K239/100)*nGDP!K239</f>
        <v>1353701923.0769236</v>
      </c>
      <c r="L239">
        <f>('broad money'!L239/100)*nGDP!L239</f>
        <v>1543269230.7692318</v>
      </c>
      <c r="M239">
        <f>('broad money'!M239/100)*nGDP!M239</f>
        <v>1791485096.1538458</v>
      </c>
      <c r="N239">
        <f>('broad money'!N239/100)*nGDP!N239</f>
        <v>2010687499.9999988</v>
      </c>
      <c r="O239">
        <f>('broad money'!O239/100)*nGDP!O239</f>
        <v>2270694711.5384593</v>
      </c>
      <c r="P239">
        <f>('broad money'!P239/100)*nGDP!P239</f>
        <v>2645480769.2307663</v>
      </c>
      <c r="Q239">
        <f>('broad money'!Q239/100)*nGDP!Q239</f>
        <v>3261577183.3779645</v>
      </c>
      <c r="R239">
        <f>('broad money'!R239/100)*nGDP!R239</f>
        <v>4063879345.6831174</v>
      </c>
      <c r="S239">
        <f>('broad money'!S239/100)*nGDP!S239</f>
        <v>4917118701.1913376</v>
      </c>
      <c r="T239">
        <f>('broad money'!T239/100)*nGDP!T239</f>
        <v>5693118825.8028269</v>
      </c>
      <c r="U239">
        <f>('broad money'!U239/100)*nGDP!U239</f>
        <v>6852127168.1814356</v>
      </c>
      <c r="V239">
        <f>('broad money'!V239/100)*nGDP!V239</f>
        <v>8186394941.2412043</v>
      </c>
      <c r="W239">
        <f>('broad money'!W239/100)*nGDP!W239</f>
        <v>9780541532.4656811</v>
      </c>
      <c r="X239">
        <f>('broad money'!X239/100)*nGDP!X239</f>
        <v>11146241900.165625</v>
      </c>
      <c r="Y239">
        <f>('broad money'!Y239/100)*nGDP!Y239</f>
        <v>13592161651.051813</v>
      </c>
      <c r="Z239">
        <f>('broad money'!Z239/100)*nGDP!Z239</f>
        <v>14764292365.649973</v>
      </c>
      <c r="AA239">
        <f>('broad money'!AA239/100)*nGDP!AA239</f>
        <v>17274756353.402752</v>
      </c>
      <c r="AB239">
        <f>('broad money'!AB239/100)*nGDP!AB239</f>
        <v>21381379120.000969</v>
      </c>
      <c r="AC239">
        <f>('broad money'!AC239/100)*nGDP!AC239</f>
        <v>24895309176.8228</v>
      </c>
      <c r="AD239">
        <f>('broad money'!AD239/100)*nGDP!AD239</f>
        <v>24153423518.423256</v>
      </c>
      <c r="AE239">
        <f>('broad money'!AE239/100)*nGDP!AE239</f>
        <v>28341469863.9482</v>
      </c>
      <c r="AF239">
        <f>('broad money'!AF239/100)*nGDP!AF239</f>
        <v>34606914427.187477</v>
      </c>
      <c r="AG239">
        <f>('broad money'!AG239/100)*nGDP!AG239</f>
        <v>41515476590.817757</v>
      </c>
      <c r="AH239">
        <f>('broad money'!AH239/100)*nGDP!AH239</f>
        <v>51551156900.116081</v>
      </c>
      <c r="AI239">
        <f>('broad money'!AI239/100)*nGDP!AI239</f>
        <v>65001370153.09713</v>
      </c>
      <c r="AJ239">
        <f>('broad money'!AJ239/100)*nGDP!AJ239</f>
        <v>77817563295.076797</v>
      </c>
      <c r="AK239">
        <f>('broad money'!AK239/100)*nGDP!AK239</f>
        <v>90302807017.350174</v>
      </c>
      <c r="AL239">
        <f>('broad money'!AL239/100)*nGDP!AL239</f>
        <v>107793874400.36131</v>
      </c>
      <c r="AM239">
        <f>('broad money'!AM239/100)*nGDP!AM239</f>
        <v>120117703763.41075</v>
      </c>
      <c r="AN239">
        <f>('broad money'!AN239/100)*nGDP!AN239</f>
        <v>142762560938.76288</v>
      </c>
      <c r="AO239">
        <f>('broad money'!AO239/100)*nGDP!AO239</f>
        <v>155260164372.14813</v>
      </c>
      <c r="AP239">
        <f>('broad money'!AP239/100)*nGDP!AP239</f>
        <v>149978191789.4379</v>
      </c>
      <c r="AQ239">
        <f>('broad money'!AQ239/100)*nGDP!AQ239</f>
        <v>125186509654.99068</v>
      </c>
      <c r="AR239">
        <f>('broad money'!AR239/100)*nGDP!AR239</f>
        <v>142127016229.26877</v>
      </c>
      <c r="AS239">
        <f>('broad money'!AS239/100)*nGDP!AS239</f>
        <v>140559929455.17767</v>
      </c>
      <c r="AT239">
        <f>('broad money'!AT239/100)*nGDP!AT239</f>
        <v>147674913744.40427</v>
      </c>
      <c r="AU239">
        <f>('broad money'!AU239/100)*nGDP!AU239</f>
        <v>154728821171.04004</v>
      </c>
      <c r="AV239">
        <f>('broad money'!AV239/100)*nGDP!AV239</f>
        <v>170239513118.80145</v>
      </c>
      <c r="AW239">
        <f>('broad money'!AW239/100)*nGDP!AW239</f>
        <v>185752819665.35379</v>
      </c>
      <c r="AX239">
        <f>('broad money'!AX239/100)*nGDP!AX239</f>
        <v>197088398272.20767</v>
      </c>
      <c r="AY239">
        <f>('broad money'!AY239/100)*nGDP!AY239</f>
        <v>226318062599.83813</v>
      </c>
      <c r="AZ239">
        <f>('broad money'!AZ239/100)*nGDP!AZ239</f>
        <v>263903477416.72699</v>
      </c>
      <c r="BA239">
        <f>('broad money'!BA239/100)*nGDP!BA239</f>
        <v>298509325149.13367</v>
      </c>
      <c r="BB239">
        <f>('broad money'!BB239/100)*nGDP!BB239</f>
        <v>309662164838.39746</v>
      </c>
      <c r="BC239">
        <f>('broad money'!BC239/100)*nGDP!BC239</f>
        <v>371739117056.09814</v>
      </c>
      <c r="BD239">
        <f>('broad money'!BD239/100)*nGDP!BD239</f>
        <v>444706996483.27631</v>
      </c>
      <c r="BE239">
        <f>('broad money'!BE239/100)*nGDP!BE239</f>
        <v>481508918096.04858</v>
      </c>
      <c r="BF239">
        <f>('broad money'!BF239/100)*nGDP!BF239</f>
        <v>522765711490.86945</v>
      </c>
      <c r="BG239">
        <f>('broad money'!BG239/100)*nGDP!BG239</f>
        <v>517522426916.42004</v>
      </c>
      <c r="BH239">
        <f>('broad money'!BH239/100)*nGDP!BH239</f>
        <v>512578108491.14374</v>
      </c>
      <c r="BI239">
        <f>('broad money'!BI239/100)*nGDP!BI239</f>
        <v>518346284943.70123</v>
      </c>
      <c r="BJ239">
        <f>('broad money'!BJ239/100)*nGDP!BJ239</f>
        <v>566086623169.47144</v>
      </c>
      <c r="BK239">
        <f>('broad money'!BK239/100)*nGDP!BK239</f>
        <v>622392520559.90149</v>
      </c>
      <c r="BL239">
        <f>('broad money'!BL239/100)*nGDP!BL239</f>
        <v>671259806633.72119</v>
      </c>
      <c r="BM239">
        <f>('broad money'!BM239/100)*nGDP!BM239</f>
        <v>733644757469.70972</v>
      </c>
      <c r="BN239">
        <f>('broad money'!BN239/100)*nGDP!BN239</f>
        <v>752464185489.53015</v>
      </c>
      <c r="BO239">
        <f>('broad money'!BO239/100)*nGDP!BO239</f>
        <v>712869156370.03662</v>
      </c>
      <c r="BP239">
        <f>('broad money'!BP239/100)*nGDP!BP239</f>
        <v>732186632196.46716</v>
      </c>
      <c r="BQ239">
        <f>('broad money'!BQ239/100)*nGDP!BQ239</f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f>('broad money'!E240/100)*nGDP!E240</f>
        <v>0</v>
      </c>
      <c r="F240">
        <f>('broad money'!F240/100)*nGDP!F240</f>
        <v>0</v>
      </c>
      <c r="G240">
        <f>('broad money'!G240/100)*nGDP!G240</f>
        <v>0</v>
      </c>
      <c r="H240">
        <f>('broad money'!H240/100)*nGDP!H240</f>
        <v>0</v>
      </c>
      <c r="I240">
        <f>('broad money'!I240/100)*nGDP!I240</f>
        <v>0</v>
      </c>
      <c r="J240">
        <f>('broad money'!J240/100)*nGDP!J240</f>
        <v>0</v>
      </c>
      <c r="K240">
        <f>('broad money'!K240/100)*nGDP!K240</f>
        <v>0</v>
      </c>
      <c r="L240">
        <f>('broad money'!L240/100)*nGDP!L240</f>
        <v>0</v>
      </c>
      <c r="M240">
        <f>('broad money'!M240/100)*nGDP!M240</f>
        <v>0</v>
      </c>
      <c r="N240">
        <f>('broad money'!N240/100)*nGDP!N240</f>
        <v>0</v>
      </c>
      <c r="O240">
        <f>('broad money'!O240/100)*nGDP!O240</f>
        <v>0</v>
      </c>
      <c r="P240">
        <f>('broad money'!P240/100)*nGDP!P240</f>
        <v>0</v>
      </c>
      <c r="Q240">
        <f>('broad money'!Q240/100)*nGDP!Q240</f>
        <v>0</v>
      </c>
      <c r="R240">
        <f>('broad money'!R240/100)*nGDP!R240</f>
        <v>0</v>
      </c>
      <c r="S240">
        <f>('broad money'!S240/100)*nGDP!S240</f>
        <v>0</v>
      </c>
      <c r="T240">
        <f>('broad money'!T240/100)*nGDP!T240</f>
        <v>0</v>
      </c>
      <c r="U240">
        <f>('broad money'!U240/100)*nGDP!U240</f>
        <v>0</v>
      </c>
      <c r="V240">
        <f>('broad money'!V240/100)*nGDP!V240</f>
        <v>0</v>
      </c>
      <c r="W240">
        <f>('broad money'!W240/100)*nGDP!W240</f>
        <v>0</v>
      </c>
      <c r="X240">
        <f>('broad money'!X240/100)*nGDP!X240</f>
        <v>0</v>
      </c>
      <c r="Y240">
        <f>('broad money'!Y240/100)*nGDP!Y240</f>
        <v>0</v>
      </c>
      <c r="Z240">
        <f>('broad money'!Z240/100)*nGDP!Z240</f>
        <v>0</v>
      </c>
      <c r="AA240">
        <f>('broad money'!AA240/100)*nGDP!AA240</f>
        <v>0</v>
      </c>
      <c r="AB240">
        <f>('broad money'!AB240/100)*nGDP!AB240</f>
        <v>0</v>
      </c>
      <c r="AC240">
        <f>('broad money'!AC240/100)*nGDP!AC240</f>
        <v>0</v>
      </c>
      <c r="AD240">
        <f>('broad money'!AD240/100)*nGDP!AD240</f>
        <v>0</v>
      </c>
      <c r="AE240">
        <f>('broad money'!AE240/100)*nGDP!AE240</f>
        <v>0</v>
      </c>
      <c r="AF240">
        <f>('broad money'!AF240/100)*nGDP!AF240</f>
        <v>0</v>
      </c>
      <c r="AG240">
        <f>('broad money'!AG240/100)*nGDP!AG240</f>
        <v>0</v>
      </c>
      <c r="AH240">
        <f>('broad money'!AH240/100)*nGDP!AH240</f>
        <v>0</v>
      </c>
      <c r="AI240">
        <f>('broad money'!AI240/100)*nGDP!AI240</f>
        <v>0</v>
      </c>
      <c r="AJ240">
        <f>('broad money'!AJ240/100)*nGDP!AJ240</f>
        <v>0</v>
      </c>
      <c r="AK240">
        <f>('broad money'!AK240/100)*nGDP!AK240</f>
        <v>0</v>
      </c>
      <c r="AL240">
        <f>('broad money'!AL240/100)*nGDP!AL240</f>
        <v>0</v>
      </c>
      <c r="AM240">
        <f>('broad money'!AM240/100)*nGDP!AM240</f>
        <v>0</v>
      </c>
      <c r="AN240">
        <f>('broad money'!AN240/100)*nGDP!AN240</f>
        <v>0</v>
      </c>
      <c r="AO240">
        <f>('broad money'!AO240/100)*nGDP!AO240</f>
        <v>0</v>
      </c>
      <c r="AP240">
        <f>('broad money'!AP240/100)*nGDP!AP240</f>
        <v>0</v>
      </c>
      <c r="AQ240">
        <f>('broad money'!AQ240/100)*nGDP!AQ240</f>
        <v>93460389.505874455</v>
      </c>
      <c r="AR240">
        <f>('broad money'!AR240/100)*nGDP!AR240</f>
        <v>73059257.128822938</v>
      </c>
      <c r="AS240">
        <f>('broad money'!AS240/100)*nGDP!AS240</f>
        <v>71109134.256472021</v>
      </c>
      <c r="AT240">
        <f>('broad money'!AT240/100)*nGDP!AT240</f>
        <v>85007552.086846188</v>
      </c>
      <c r="AU240">
        <f>('broad money'!AU240/100)*nGDP!AU240</f>
        <v>106030909.51122865</v>
      </c>
      <c r="AV240">
        <f>('broad money'!AV240/100)*nGDP!AV240</f>
        <v>150297936.1834105</v>
      </c>
      <c r="AW240">
        <f>('broad money'!AW240/100)*nGDP!AW240</f>
        <v>219482710.70133549</v>
      </c>
      <c r="AX240">
        <f>('broad money'!AX240/100)*nGDP!AX240</f>
        <v>334066795.93283254</v>
      </c>
      <c r="AY240">
        <f>('broad money'!AY240/100)*nGDP!AY240</f>
        <v>458811461.16550642</v>
      </c>
      <c r="AZ240">
        <f>('broad money'!AZ240/100)*nGDP!AZ240</f>
        <v>792274181.455652</v>
      </c>
      <c r="BA240">
        <f>('broad money'!BA240/100)*nGDP!BA240</f>
        <v>778612006.22708273</v>
      </c>
      <c r="BB240">
        <f>('broad money'!BB240/100)*nGDP!BB240</f>
        <v>907478846.04520774</v>
      </c>
      <c r="BC240">
        <f>('broad money'!BC240/100)*nGDP!BC240</f>
        <v>1018109991.200865</v>
      </c>
      <c r="BD240">
        <f>('broad money'!BD240/100)*nGDP!BD240</f>
        <v>1286893050.3359325</v>
      </c>
      <c r="BE240">
        <f>('broad money'!BE240/100)*nGDP!BE240</f>
        <v>1497071525.0151014</v>
      </c>
      <c r="BF240">
        <f>('broad money'!BF240/100)*nGDP!BF240</f>
        <v>1782418740.6724257</v>
      </c>
      <c r="BG240">
        <f>('broad money'!BG240/100)*nGDP!BG240</f>
        <v>1841389217.4943974</v>
      </c>
      <c r="BH240">
        <f>('broad money'!BH240/100)*nGDP!BH240</f>
        <v>1750685527.529983</v>
      </c>
      <c r="BI240">
        <f>('broad money'!BI240/100)*nGDP!BI240</f>
        <v>1887293477.5957348</v>
      </c>
      <c r="BJ240">
        <f>('broad money'!BJ240/100)*nGDP!BJ240</f>
        <v>2107395314.3839107</v>
      </c>
      <c r="BK240">
        <f>('broad money'!BK240/100)*nGDP!BK240</f>
        <v>2070180336.4612591</v>
      </c>
      <c r="BL240">
        <f>('broad money'!BL240/100)*nGDP!BL240</f>
        <v>2324647153.5366936</v>
      </c>
      <c r="BM240">
        <f>('broad money'!BM240/100)*nGDP!BM240</f>
        <v>2543407340.3551888</v>
      </c>
      <c r="BN240">
        <f>('broad money'!BN240/100)*nGDP!BN240</f>
        <v>2511317871.2804551</v>
      </c>
      <c r="BO240">
        <f>('broad money'!BO240/100)*nGDP!BO240</f>
        <v>2379904320.2517018</v>
      </c>
      <c r="BP240">
        <f>('broad money'!BP240/100)*nGDP!BP240</f>
        <v>3646872686.3076601</v>
      </c>
      <c r="BQ240">
        <f>('broad money'!BQ240/100)*nGDP!BQ240</f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f>('broad money'!E241/100)*nGDP!E241</f>
        <v>0</v>
      </c>
      <c r="F241">
        <f>('broad money'!F241/100)*nGDP!F241</f>
        <v>0</v>
      </c>
      <c r="G241">
        <f>('broad money'!G241/100)*nGDP!G241</f>
        <v>0</v>
      </c>
      <c r="H241">
        <f>('broad money'!H241/100)*nGDP!H241</f>
        <v>0</v>
      </c>
      <c r="I241">
        <f>('broad money'!I241/100)*nGDP!I241</f>
        <v>0</v>
      </c>
      <c r="J241">
        <f>('broad money'!J241/100)*nGDP!J241</f>
        <v>0</v>
      </c>
      <c r="K241">
        <f>('broad money'!K241/100)*nGDP!K241</f>
        <v>0</v>
      </c>
      <c r="L241">
        <f>('broad money'!L241/100)*nGDP!L241</f>
        <v>0</v>
      </c>
      <c r="M241">
        <f>('broad money'!M241/100)*nGDP!M241</f>
        <v>0</v>
      </c>
      <c r="N241">
        <f>('broad money'!N241/100)*nGDP!N241</f>
        <v>0</v>
      </c>
      <c r="O241">
        <f>('broad money'!O241/100)*nGDP!O241</f>
        <v>0</v>
      </c>
      <c r="P241">
        <f>('broad money'!P241/100)*nGDP!P241</f>
        <v>0</v>
      </c>
      <c r="Q241">
        <f>('broad money'!Q241/100)*nGDP!Q241</f>
        <v>0</v>
      </c>
      <c r="R241">
        <f>('broad money'!R241/100)*nGDP!R241</f>
        <v>0</v>
      </c>
      <c r="S241">
        <f>('broad money'!S241/100)*nGDP!S241</f>
        <v>0</v>
      </c>
      <c r="T241">
        <f>('broad money'!T241/100)*nGDP!T241</f>
        <v>0</v>
      </c>
      <c r="U241">
        <f>('broad money'!U241/100)*nGDP!U241</f>
        <v>0</v>
      </c>
      <c r="V241">
        <f>('broad money'!V241/100)*nGDP!V241</f>
        <v>0</v>
      </c>
      <c r="W241">
        <f>('broad money'!W241/100)*nGDP!W241</f>
        <v>0</v>
      </c>
      <c r="X241">
        <f>('broad money'!X241/100)*nGDP!X241</f>
        <v>0</v>
      </c>
      <c r="Y241">
        <f>('broad money'!Y241/100)*nGDP!Y241</f>
        <v>0</v>
      </c>
      <c r="Z241">
        <f>('broad money'!Z241/100)*nGDP!Z241</f>
        <v>0</v>
      </c>
      <c r="AA241">
        <f>('broad money'!AA241/100)*nGDP!AA241</f>
        <v>0</v>
      </c>
      <c r="AB241">
        <f>('broad money'!AB241/100)*nGDP!AB241</f>
        <v>0</v>
      </c>
      <c r="AC241">
        <f>('broad money'!AC241/100)*nGDP!AC241</f>
        <v>0</v>
      </c>
      <c r="AD241">
        <f>('broad money'!AD241/100)*nGDP!AD241</f>
        <v>0</v>
      </c>
      <c r="AE241">
        <f>('broad money'!AE241/100)*nGDP!AE241</f>
        <v>0</v>
      </c>
      <c r="AF241">
        <f>('broad money'!AF241/100)*nGDP!AF241</f>
        <v>0</v>
      </c>
      <c r="AG241">
        <f>('broad money'!AG241/100)*nGDP!AG241</f>
        <v>0</v>
      </c>
      <c r="AH241">
        <f>('broad money'!AH241/100)*nGDP!AH241</f>
        <v>0</v>
      </c>
      <c r="AI241">
        <f>('broad money'!AI241/100)*nGDP!AI241</f>
        <v>0</v>
      </c>
      <c r="AJ241">
        <f>('broad money'!AJ241/100)*nGDP!AJ241</f>
        <v>0</v>
      </c>
      <c r="AK241">
        <f>('broad money'!AK241/100)*nGDP!AK241</f>
        <v>0</v>
      </c>
      <c r="AL241">
        <f>('broad money'!AL241/100)*nGDP!AL241</f>
        <v>0</v>
      </c>
      <c r="AM241">
        <f>('broad money'!AM241/100)*nGDP!AM241</f>
        <v>0</v>
      </c>
      <c r="AN241">
        <f>('broad money'!AN241/100)*nGDP!AN241</f>
        <v>0</v>
      </c>
      <c r="AO241">
        <f>('broad money'!AO241/100)*nGDP!AO241</f>
        <v>0</v>
      </c>
      <c r="AP241">
        <f>('broad money'!AP241/100)*nGDP!AP241</f>
        <v>0</v>
      </c>
      <c r="AQ241">
        <f>('broad money'!AQ241/100)*nGDP!AQ241</f>
        <v>0</v>
      </c>
      <c r="AR241">
        <f>('broad money'!AR241/100)*nGDP!AR241</f>
        <v>0</v>
      </c>
      <c r="AS241">
        <f>('broad money'!AS241/100)*nGDP!AS241</f>
        <v>0</v>
      </c>
      <c r="AT241">
        <f>('broad money'!AT241/100)*nGDP!AT241</f>
        <v>0</v>
      </c>
      <c r="AU241">
        <f>('broad money'!AU241/100)*nGDP!AU241</f>
        <v>0</v>
      </c>
      <c r="AV241">
        <f>('broad money'!AV241/100)*nGDP!AV241</f>
        <v>0</v>
      </c>
      <c r="AW241">
        <f>('broad money'!AW241/100)*nGDP!AW241</f>
        <v>0</v>
      </c>
      <c r="AX241">
        <f>('broad money'!AX241/100)*nGDP!AX241</f>
        <v>0</v>
      </c>
      <c r="AY241">
        <f>('broad money'!AY241/100)*nGDP!AY241</f>
        <v>0</v>
      </c>
      <c r="AZ241">
        <f>('broad money'!AZ241/100)*nGDP!AZ241</f>
        <v>0</v>
      </c>
      <c r="BA241">
        <f>('broad money'!BA241/100)*nGDP!BA241</f>
        <v>0</v>
      </c>
      <c r="BB241">
        <f>('broad money'!BB241/100)*nGDP!BB241</f>
        <v>0</v>
      </c>
      <c r="BC241">
        <f>('broad money'!BC241/100)*nGDP!BC241</f>
        <v>0</v>
      </c>
      <c r="BD241">
        <f>('broad money'!BD241/100)*nGDP!BD241</f>
        <v>0</v>
      </c>
      <c r="BE241">
        <f>('broad money'!BE241/100)*nGDP!BE241</f>
        <v>0</v>
      </c>
      <c r="BF241">
        <f>('broad money'!BF241/100)*nGDP!BF241</f>
        <v>0</v>
      </c>
      <c r="BG241">
        <f>('broad money'!BG241/100)*nGDP!BG241</f>
        <v>0</v>
      </c>
      <c r="BH241">
        <f>('broad money'!BH241/100)*nGDP!BH241</f>
        <v>0</v>
      </c>
      <c r="BI241">
        <f>('broad money'!BI241/100)*nGDP!BI241</f>
        <v>0</v>
      </c>
      <c r="BJ241">
        <f>('broad money'!BJ241/100)*nGDP!BJ241</f>
        <v>0</v>
      </c>
      <c r="BK241">
        <f>('broad money'!BK241/100)*nGDP!BK241</f>
        <v>0</v>
      </c>
      <c r="BL241">
        <f>('broad money'!BL241/100)*nGDP!BL241</f>
        <v>0</v>
      </c>
      <c r="BM241">
        <f>('broad money'!BM241/100)*nGDP!BM241</f>
        <v>0</v>
      </c>
      <c r="BN241">
        <f>('broad money'!BN241/100)*nGDP!BN241</f>
        <v>0</v>
      </c>
      <c r="BO241">
        <f>('broad money'!BO241/100)*nGDP!BO241</f>
        <v>0</v>
      </c>
      <c r="BP241">
        <f>('broad money'!BP241/100)*nGDP!BP241</f>
        <v>0</v>
      </c>
      <c r="BQ241">
        <f>('broad money'!BQ241/100)*nGDP!BQ241</f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f>('broad money'!E242/100)*nGDP!E242</f>
        <v>15362860403.367039</v>
      </c>
      <c r="F242">
        <f>('broad money'!F242/100)*nGDP!F242</f>
        <v>15949768894.885366</v>
      </c>
      <c r="G242">
        <f>('broad money'!G242/100)*nGDP!G242</f>
        <v>17308535109.09964</v>
      </c>
      <c r="H242">
        <f>('broad money'!H242/100)*nGDP!H242</f>
        <v>18544399583.644005</v>
      </c>
      <c r="I242">
        <f>('broad money'!I242/100)*nGDP!I242</f>
        <v>20015144949.046982</v>
      </c>
      <c r="J242">
        <f>('broad money'!J242/100)*nGDP!J242</f>
        <v>21648150273.118309</v>
      </c>
      <c r="K242">
        <f>('broad money'!K242/100)*nGDP!K242</f>
        <v>22917028311.86219</v>
      </c>
      <c r="L242">
        <f>('broad money'!L242/100)*nGDP!L242</f>
        <v>25324463736.067986</v>
      </c>
      <c r="M242">
        <f>('broad money'!M242/100)*nGDP!M242</f>
        <v>28055480352.948296</v>
      </c>
      <c r="N242">
        <f>('broad money'!N242/100)*nGDP!N242</f>
        <v>32306294325.250504</v>
      </c>
      <c r="O242">
        <f>('broad money'!O242/100)*nGDP!O242</f>
        <v>36956185679.160728</v>
      </c>
      <c r="P242">
        <f>('broad money'!P242/100)*nGDP!P242</f>
        <v>41396287301.987274</v>
      </c>
      <c r="Q242">
        <f>('broad money'!Q242/100)*nGDP!Q242</f>
        <v>49512118036.262939</v>
      </c>
      <c r="R242">
        <f>('broad money'!R242/100)*nGDP!R242</f>
        <v>65177051950.845383</v>
      </c>
      <c r="S242">
        <f>('broad money'!S242/100)*nGDP!S242</f>
        <v>81541142307.917908</v>
      </c>
      <c r="T242">
        <f>('broad money'!T242/100)*nGDP!T242</f>
        <v>87831518176.989319</v>
      </c>
      <c r="U242">
        <f>('broad money'!U242/100)*nGDP!U242</f>
        <v>99854890215.874069</v>
      </c>
      <c r="V242">
        <f>('broad money'!V242/100)*nGDP!V242</f>
        <v>101484459192.46846</v>
      </c>
      <c r="W242">
        <f>('broad money'!W242/100)*nGDP!W242</f>
        <v>127989405828.11052</v>
      </c>
      <c r="X242">
        <f>('broad money'!X242/100)*nGDP!X242</f>
        <v>148413540005.35437</v>
      </c>
      <c r="Y242">
        <f>('broad money'!Y242/100)*nGDP!Y242</f>
        <v>174287259526.31912</v>
      </c>
      <c r="Z242">
        <f>('broad money'!Z242/100)*nGDP!Z242</f>
        <v>210769094421.96448</v>
      </c>
      <c r="AA242">
        <f>('broad money'!AA242/100)*nGDP!AA242</f>
        <v>184081130601.06143</v>
      </c>
      <c r="AB242">
        <f>('broad money'!AB242/100)*nGDP!AB242</f>
        <v>171292876191.91071</v>
      </c>
      <c r="AC242">
        <f>('broad money'!AC242/100)*nGDP!AC242</f>
        <v>180882069414.64578</v>
      </c>
      <c r="AD242">
        <f>('broad money'!AD242/100)*nGDP!AD242</f>
        <v>167718685025.86484</v>
      </c>
      <c r="AE242">
        <f>('broad money'!AE242/100)*nGDP!AE242</f>
        <v>181982853636.22424</v>
      </c>
      <c r="AF242">
        <f>('broad money'!AF242/100)*nGDP!AF242</f>
        <v>191303201660.44119</v>
      </c>
      <c r="AG242">
        <f>('broad money'!AG242/100)*nGDP!AG242</f>
        <v>370690368528.03772</v>
      </c>
      <c r="AH242">
        <f>('broad money'!AH242/100)*nGDP!AH242</f>
        <v>593229293662.80688</v>
      </c>
      <c r="AI242">
        <f>('broad money'!AI242/100)*nGDP!AI242</f>
        <v>266946187098.76804</v>
      </c>
      <c r="AJ242">
        <f>('broad money'!AJ242/100)*nGDP!AJ242</f>
        <v>303273603588.90936</v>
      </c>
      <c r="AK242">
        <f>('broad money'!AK242/100)*nGDP!AK242</f>
        <v>420894883665.15192</v>
      </c>
      <c r="AL242">
        <f>('broad money'!AL242/100)*nGDP!AL242</f>
        <v>604835543526.06201</v>
      </c>
      <c r="AM242">
        <f>('broad money'!AM242/100)*nGDP!AM242</f>
        <v>535590541675.21912</v>
      </c>
      <c r="AN242">
        <f>('broad money'!AN242/100)*nGDP!AN242</f>
        <v>524972915047.95288</v>
      </c>
      <c r="AO242">
        <f>('broad money'!AO242/100)*nGDP!AO242</f>
        <v>599946015673.95593</v>
      </c>
      <c r="AP242">
        <f>('broad money'!AP242/100)*nGDP!AP242</f>
        <v>714283707723.1582</v>
      </c>
      <c r="AQ242">
        <f>('broad money'!AQ242/100)*nGDP!AQ242</f>
        <v>740298464288.60059</v>
      </c>
      <c r="AR242">
        <f>('broad money'!AR242/100)*nGDP!AR242</f>
        <v>680508374054.57959</v>
      </c>
      <c r="AS242">
        <f>('broad money'!AS242/100)*nGDP!AS242</f>
        <v>729197273654.65491</v>
      </c>
      <c r="AT242">
        <f>('broad money'!AT242/100)*nGDP!AT242</f>
        <v>808248614225.96924</v>
      </c>
      <c r="AU242">
        <f>('broad money'!AU242/100)*nGDP!AU242</f>
        <v>709904960178.13074</v>
      </c>
      <c r="AV242">
        <f>('broad money'!AV242/100)*nGDP!AV242</f>
        <v>759541709362.74329</v>
      </c>
      <c r="AW242">
        <f>('broad money'!AW242/100)*nGDP!AW242</f>
        <v>879357571641.82544</v>
      </c>
      <c r="AX242">
        <f>('broad money'!AX242/100)*nGDP!AX242</f>
        <v>1133231859332.8843</v>
      </c>
      <c r="AY242">
        <f>('broad money'!AY242/100)*nGDP!AY242</f>
        <v>1392234841868.1162</v>
      </c>
      <c r="AZ242">
        <f>('broad money'!AZ242/100)*nGDP!AZ242</f>
        <v>1775797555796.3208</v>
      </c>
      <c r="BA242">
        <f>('broad money'!BA242/100)*nGDP!BA242</f>
        <v>2113778815895.8447</v>
      </c>
      <c r="BB242">
        <f>('broad money'!BB242/100)*nGDP!BB242</f>
        <v>2170397011712.2034</v>
      </c>
      <c r="BC242">
        <f>('broad money'!BC242/100)*nGDP!BC242</f>
        <v>2698800223499.6343</v>
      </c>
      <c r="BD242">
        <f>('broad money'!BD242/100)*nGDP!BD242</f>
        <v>3217598195692.2183</v>
      </c>
      <c r="BE242">
        <f>('broad money'!BE242/100)*nGDP!BE242</f>
        <v>3332352432457.6621</v>
      </c>
      <c r="BF242">
        <f>('broad money'!BF242/100)*nGDP!BF242</f>
        <v>3467875091131.8584</v>
      </c>
      <c r="BG242">
        <f>('broad money'!BG242/100)*nGDP!BG242</f>
        <v>3654423028480.665</v>
      </c>
      <c r="BH242">
        <f>('broad money'!BH242/100)*nGDP!BH242</f>
        <v>3074751102546.6328</v>
      </c>
      <c r="BI242">
        <f>('broad money'!BI242/100)*nGDP!BI242</f>
        <v>3161054767863.0278</v>
      </c>
      <c r="BJ242">
        <f>('broad money'!BJ242/100)*nGDP!BJ242</f>
        <v>3522753829328.8965</v>
      </c>
      <c r="BK242">
        <f>('broad money'!BK242/100)*nGDP!BK242</f>
        <v>3420216203192.5693</v>
      </c>
      <c r="BL242">
        <f>('broad money'!BL242/100)*nGDP!BL242</f>
        <v>3425596587825.3501</v>
      </c>
      <c r="BM242">
        <f>('broad money'!BM242/100)*nGDP!BM242</f>
        <v>3326290822921.7021</v>
      </c>
      <c r="BN242">
        <f>('broad money'!BN242/100)*nGDP!BN242</f>
        <v>3654286049400.2368</v>
      </c>
      <c r="BO242">
        <f>('broad money'!BO242/100)*nGDP!BO242</f>
        <v>4075000126647.2964</v>
      </c>
      <c r="BP242">
        <f>('broad money'!BP242/100)*nGDP!BP242</f>
        <v>4778208218552.6221</v>
      </c>
      <c r="BQ242">
        <f>('broad money'!BQ242/100)*nGDP!BQ242</f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f>('broad money'!E243/100)*nGDP!E243</f>
        <v>0</v>
      </c>
      <c r="F243">
        <f>('broad money'!F243/100)*nGDP!F243</f>
        <v>0</v>
      </c>
      <c r="G243">
        <f>('broad money'!G243/100)*nGDP!G243</f>
        <v>0</v>
      </c>
      <c r="H243">
        <f>('broad money'!H243/100)*nGDP!H243</f>
        <v>0</v>
      </c>
      <c r="I243">
        <f>('broad money'!I243/100)*nGDP!I243</f>
        <v>0</v>
      </c>
      <c r="J243">
        <f>('broad money'!J243/100)*nGDP!J243</f>
        <v>0</v>
      </c>
      <c r="K243">
        <f>('broad money'!K243/100)*nGDP!K243</f>
        <v>0</v>
      </c>
      <c r="L243">
        <f>('broad money'!L243/100)*nGDP!L243</f>
        <v>0</v>
      </c>
      <c r="M243">
        <f>('broad money'!M243/100)*nGDP!M243</f>
        <v>0</v>
      </c>
      <c r="N243">
        <f>('broad money'!N243/100)*nGDP!N243</f>
        <v>0</v>
      </c>
      <c r="O243">
        <f>('broad money'!O243/100)*nGDP!O243</f>
        <v>0</v>
      </c>
      <c r="P243">
        <f>('broad money'!P243/100)*nGDP!P243</f>
        <v>0</v>
      </c>
      <c r="Q243">
        <f>('broad money'!Q243/100)*nGDP!Q243</f>
        <v>0</v>
      </c>
      <c r="R243">
        <f>('broad money'!R243/100)*nGDP!R243</f>
        <v>0</v>
      </c>
      <c r="S243">
        <f>('broad money'!S243/100)*nGDP!S243</f>
        <v>0</v>
      </c>
      <c r="T243">
        <f>('broad money'!T243/100)*nGDP!T243</f>
        <v>0</v>
      </c>
      <c r="U243">
        <f>('broad money'!U243/100)*nGDP!U243</f>
        <v>0</v>
      </c>
      <c r="V243">
        <f>('broad money'!V243/100)*nGDP!V243</f>
        <v>0</v>
      </c>
      <c r="W243">
        <f>('broad money'!W243/100)*nGDP!W243</f>
        <v>0</v>
      </c>
      <c r="X243">
        <f>('broad money'!X243/100)*nGDP!X243</f>
        <v>0</v>
      </c>
      <c r="Y243">
        <f>('broad money'!Y243/100)*nGDP!Y243</f>
        <v>0</v>
      </c>
      <c r="Z243">
        <f>('broad money'!Z243/100)*nGDP!Z243</f>
        <v>0</v>
      </c>
      <c r="AA243">
        <f>('broad money'!AA243/100)*nGDP!AA243</f>
        <v>0</v>
      </c>
      <c r="AB243">
        <f>('broad money'!AB243/100)*nGDP!AB243</f>
        <v>0</v>
      </c>
      <c r="AC243">
        <f>('broad money'!AC243/100)*nGDP!AC243</f>
        <v>0</v>
      </c>
      <c r="AD243">
        <f>('broad money'!AD243/100)*nGDP!AD243</f>
        <v>0</v>
      </c>
      <c r="AE243">
        <f>('broad money'!AE243/100)*nGDP!AE243</f>
        <v>0</v>
      </c>
      <c r="AF243">
        <f>('broad money'!AF243/100)*nGDP!AF243</f>
        <v>0</v>
      </c>
      <c r="AG243">
        <f>('broad money'!AG243/100)*nGDP!AG243</f>
        <v>0</v>
      </c>
      <c r="AH243">
        <f>('broad money'!AH243/100)*nGDP!AH243</f>
        <v>0</v>
      </c>
      <c r="AI243">
        <f>('broad money'!AI243/100)*nGDP!AI243</f>
        <v>0</v>
      </c>
      <c r="AJ243">
        <f>('broad money'!AJ243/100)*nGDP!AJ243</f>
        <v>0</v>
      </c>
      <c r="AK243">
        <f>('broad money'!AK243/100)*nGDP!AK243</f>
        <v>0</v>
      </c>
      <c r="AL243">
        <f>('broad money'!AL243/100)*nGDP!AL243</f>
        <v>0</v>
      </c>
      <c r="AM243">
        <f>('broad money'!AM243/100)*nGDP!AM243</f>
        <v>0</v>
      </c>
      <c r="AN243">
        <f>('broad money'!AN243/100)*nGDP!AN243</f>
        <v>0</v>
      </c>
      <c r="AO243">
        <f>('broad money'!AO243/100)*nGDP!AO243</f>
        <v>0</v>
      </c>
      <c r="AP243">
        <f>('broad money'!AP243/100)*nGDP!AP243</f>
        <v>0</v>
      </c>
      <c r="AQ243">
        <f>('broad money'!AQ243/100)*nGDP!AQ243</f>
        <v>0</v>
      </c>
      <c r="AR243">
        <f>('broad money'!AR243/100)*nGDP!AR243</f>
        <v>0</v>
      </c>
      <c r="AS243">
        <f>('broad money'!AS243/100)*nGDP!AS243</f>
        <v>0</v>
      </c>
      <c r="AT243">
        <f>('broad money'!AT243/100)*nGDP!AT243</f>
        <v>0</v>
      </c>
      <c r="AU243">
        <f>('broad money'!AU243/100)*nGDP!AU243</f>
        <v>43672832.839999996</v>
      </c>
      <c r="AV243">
        <f>('broad money'!AV243/100)*nGDP!AV243</f>
        <v>61625814.659999914</v>
      </c>
      <c r="AW243">
        <f>('broad money'!AW243/100)*nGDP!AW243</f>
        <v>65887474.379999936</v>
      </c>
      <c r="AX243">
        <f>('broad money'!AX243/100)*nGDP!AX243</f>
        <v>77943695.410000101</v>
      </c>
      <c r="AY243">
        <f>('broad money'!AY243/100)*nGDP!AY243</f>
        <v>99893953.64000009</v>
      </c>
      <c r="AZ243">
        <f>('broad money'!AZ243/100)*nGDP!AZ243</f>
        <v>143714353.10000017</v>
      </c>
      <c r="BA243">
        <f>('broad money'!BA243/100)*nGDP!BA243</f>
        <v>192658151.17999998</v>
      </c>
      <c r="BB243">
        <f>('broad money'!BB243/100)*nGDP!BB243</f>
        <v>268355499.99999985</v>
      </c>
      <c r="BC243">
        <f>('broad money'!BC243/100)*nGDP!BC243</f>
        <v>295025182.16000009</v>
      </c>
      <c r="BD243">
        <f>('broad money'!BD243/100)*nGDP!BD243</f>
        <v>322427389.44999957</v>
      </c>
      <c r="BE243">
        <f>('broad money'!BE243/100)*nGDP!BE243</f>
        <v>406947012.43999988</v>
      </c>
      <c r="BF243">
        <f>('broad money'!BF243/100)*nGDP!BF243</f>
        <v>500154327.78000039</v>
      </c>
      <c r="BG243">
        <f>('broad money'!BG243/100)*nGDP!BG243</f>
        <v>599822048.55999959</v>
      </c>
      <c r="BH243">
        <f>('broad money'!BH243/100)*nGDP!BH243</f>
        <v>642257332.09010077</v>
      </c>
      <c r="BI243">
        <f>('broad money'!BI243/100)*nGDP!BI243</f>
        <v>733877999.99999988</v>
      </c>
      <c r="BJ243">
        <f>('broad money'!BJ243/100)*nGDP!BJ243</f>
        <v>822896000.00000012</v>
      </c>
      <c r="BK243">
        <f>('broad money'!BK243/100)*nGDP!BK243</f>
        <v>848586582.53000021</v>
      </c>
      <c r="BL243">
        <f>('broad money'!BL243/100)*nGDP!BL243</f>
        <v>788263689.81699216</v>
      </c>
      <c r="BM243">
        <f>('broad money'!BM243/100)*nGDP!BM243</f>
        <v>871927288.07816947</v>
      </c>
      <c r="BN243">
        <f>('broad money'!BN243/100)*nGDP!BN243</f>
        <v>1118575446.9697709</v>
      </c>
      <c r="BO243">
        <f>('broad money'!BO243/100)*nGDP!BO243</f>
        <v>1214829940.0911803</v>
      </c>
      <c r="BP243">
        <f>('broad money'!BP243/100)*nGDP!BP243</f>
        <v>1247740574.8285892</v>
      </c>
      <c r="BQ243">
        <f>('broad money'!BQ243/100)*nGDP!BQ243</f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f>('broad money'!E244/100)*nGDP!E244</f>
        <v>6253468859.5763807</v>
      </c>
      <c r="F244">
        <f>('broad money'!F244/100)*nGDP!F244</f>
        <v>6406752531.9372091</v>
      </c>
      <c r="G244">
        <f>('broad money'!G244/100)*nGDP!G244</f>
        <v>6711111964.4029636</v>
      </c>
      <c r="H244">
        <f>('broad money'!H244/100)*nGDP!H244</f>
        <v>7806303931.6838379</v>
      </c>
      <c r="I244">
        <f>('broad money'!I244/100)*nGDP!I244</f>
        <v>8908525070.4222965</v>
      </c>
      <c r="J244">
        <f>('broad money'!J244/100)*nGDP!J244</f>
        <v>9817693390.5779171</v>
      </c>
      <c r="K244">
        <f>('broad money'!K244/100)*nGDP!K244</f>
        <v>10897308084.9333</v>
      </c>
      <c r="L244">
        <f>('broad money'!L244/100)*nGDP!L244</f>
        <v>12256165155.815332</v>
      </c>
      <c r="M244">
        <f>('broad money'!M244/100)*nGDP!M244</f>
        <v>14227963754.701553</v>
      </c>
      <c r="N244">
        <f>('broad money'!N244/100)*nGDP!N244</f>
        <v>16140287309.991404</v>
      </c>
      <c r="O244">
        <f>('broad money'!O244/100)*nGDP!O244</f>
        <v>18085946699.810944</v>
      </c>
      <c r="P244">
        <f>('broad money'!P244/100)*nGDP!P244</f>
        <v>20692124911.659142</v>
      </c>
      <c r="Q244">
        <f>('broad money'!Q244/100)*nGDP!Q244</f>
        <v>25209408542.219498</v>
      </c>
      <c r="R244">
        <f>('broad money'!R244/100)*nGDP!R244</f>
        <v>29934203831.524094</v>
      </c>
      <c r="S244">
        <f>('broad money'!S244/100)*nGDP!S244</f>
        <v>38811582923.770134</v>
      </c>
      <c r="T244">
        <f>('broad money'!T244/100)*nGDP!T244</f>
        <v>50366875919.508598</v>
      </c>
      <c r="U244">
        <f>('broad money'!U244/100)*nGDP!U244</f>
        <v>63633930878.295944</v>
      </c>
      <c r="V244">
        <f>('broad money'!V244/100)*nGDP!V244</f>
        <v>80892778877.330154</v>
      </c>
      <c r="W244">
        <f>('broad money'!W244/100)*nGDP!W244</f>
        <v>101615403258.72253</v>
      </c>
      <c r="X244">
        <f>('broad money'!X244/100)*nGDP!X244</f>
        <v>134033992669.85684</v>
      </c>
      <c r="Y244">
        <f>('broad money'!Y244/100)*nGDP!Y244</f>
        <v>170494584836.62424</v>
      </c>
      <c r="Z244">
        <f>('broad money'!Z244/100)*nGDP!Z244</f>
        <v>174069846072.34979</v>
      </c>
      <c r="AA244">
        <f>('broad money'!AA244/100)*nGDP!AA244</f>
        <v>199419167282.39029</v>
      </c>
      <c r="AB244">
        <f>('broad money'!AB244/100)*nGDP!AB244</f>
        <v>220026544448.79865</v>
      </c>
      <c r="AC244">
        <f>('broad money'!AC244/100)*nGDP!AC244</f>
        <v>0</v>
      </c>
      <c r="AD244">
        <f>('broad money'!AD244/100)*nGDP!AD244</f>
        <v>0</v>
      </c>
      <c r="AE244">
        <f>('broad money'!AE244/100)*nGDP!AE244</f>
        <v>307486544214.68262</v>
      </c>
      <c r="AF244">
        <f>('broad money'!AF244/100)*nGDP!AF244</f>
        <v>274173055480.90735</v>
      </c>
      <c r="AG244">
        <f>('broad money'!AG244/100)*nGDP!AG244</f>
        <v>274104991341.57233</v>
      </c>
      <c r="AH244">
        <f>('broad money'!AH244/100)*nGDP!AH244</f>
        <v>264119867775.89258</v>
      </c>
      <c r="AI244">
        <f>('broad money'!AI244/100)*nGDP!AI244</f>
        <v>330866560187.44598</v>
      </c>
      <c r="AJ244">
        <f>('broad money'!AJ244/100)*nGDP!AJ244</f>
        <v>204201877758.01962</v>
      </c>
      <c r="AK244">
        <f>('broad money'!AK244/100)*nGDP!AK244</f>
        <v>211246803618.70319</v>
      </c>
      <c r="AL244">
        <f>('broad money'!AL244/100)*nGDP!AL244</f>
        <v>195784612669.18903</v>
      </c>
      <c r="AM244">
        <f>('broad money'!AM244/100)*nGDP!AM244</f>
        <v>205258066533.78607</v>
      </c>
      <c r="AN244">
        <f>('broad money'!AN244/100)*nGDP!AN244</f>
        <v>217552452283.78754</v>
      </c>
      <c r="AO244">
        <f>('broad money'!AO244/100)*nGDP!AO244</f>
        <v>233464217577.23193</v>
      </c>
      <c r="AP244">
        <f>('broad money'!AP244/100)*nGDP!AP244</f>
        <v>252868195586.36676</v>
      </c>
      <c r="AQ244">
        <f>('broad money'!AQ244/100)*nGDP!AQ244</f>
        <v>271157838307.39114</v>
      </c>
      <c r="AR244">
        <f>('broad money'!AR244/100)*nGDP!AR244</f>
        <v>290580001208.24884</v>
      </c>
      <c r="AS244">
        <f>('broad money'!AS244/100)*nGDP!AS244</f>
        <v>308604750865.26813</v>
      </c>
      <c r="AT244">
        <f>('broad money'!AT244/100)*nGDP!AT244</f>
        <v>337049257488.62512</v>
      </c>
      <c r="AU244">
        <f>('broad money'!AU244/100)*nGDP!AU244</f>
        <v>339101966165.15094</v>
      </c>
      <c r="AV244">
        <f>('broad money'!AV244/100)*nGDP!AV244</f>
        <v>381080454951.95026</v>
      </c>
      <c r="AW244">
        <f>('broad money'!AW244/100)*nGDP!AW244</f>
        <v>423699062514.71075</v>
      </c>
      <c r="AX244">
        <f>('broad money'!AX244/100)*nGDP!AX244</f>
        <v>485482858418.09448</v>
      </c>
      <c r="AY244">
        <f>('broad money'!AY244/100)*nGDP!AY244</f>
        <v>593933737208.73547</v>
      </c>
      <c r="AZ244">
        <f>('broad money'!AZ244/100)*nGDP!AZ244</f>
        <v>737390218096.62781</v>
      </c>
      <c r="BA244">
        <f>('broad money'!BA244/100)*nGDP!BA244</f>
        <v>859675340989.86719</v>
      </c>
      <c r="BB244">
        <f>('broad money'!BB244/100)*nGDP!BB244</f>
        <v>943228468981.9386</v>
      </c>
      <c r="BC244">
        <f>('broad money'!BC244/100)*nGDP!BC244</f>
        <v>1056611972785.3774</v>
      </c>
      <c r="BD244">
        <f>('broad money'!BD244/100)*nGDP!BD244</f>
        <v>1165982692907.0234</v>
      </c>
      <c r="BE244">
        <f>('broad money'!BE244/100)*nGDP!BE244</f>
        <v>1259420448112.8643</v>
      </c>
      <c r="BF244">
        <f>('broad money'!BF244/100)*nGDP!BF244</f>
        <v>1217715474616.3181</v>
      </c>
      <c r="BG244">
        <f>('broad money'!BG244/100)*nGDP!BG244</f>
        <v>1313329118808.9221</v>
      </c>
      <c r="BH244">
        <f>('broad money'!BH244/100)*nGDP!BH244</f>
        <v>1345077882115.0532</v>
      </c>
      <c r="BI244">
        <f>('broad money'!BI244/100)*nGDP!BI244</f>
        <v>1507791926026.3086</v>
      </c>
      <c r="BJ244">
        <f>('broad money'!BJ244/100)*nGDP!BJ244</f>
        <v>1462796082823.8943</v>
      </c>
      <c r="BK244">
        <f>('broad money'!BK244/100)*nGDP!BK244</f>
        <v>1253068442720.8943</v>
      </c>
      <c r="BL244">
        <f>('broad money'!BL244/100)*nGDP!BL244</f>
        <v>1222607040347.3545</v>
      </c>
      <c r="BM244">
        <f>('broad money'!BM244/100)*nGDP!BM244</f>
        <v>1316116555180.4309</v>
      </c>
      <c r="BN244">
        <f>('broad money'!BN244/100)*nGDP!BN244</f>
        <v>1425072462488.4753</v>
      </c>
      <c r="BO244">
        <f>('broad money'!BO244/100)*nGDP!BO244</f>
        <v>1540543014401.0083</v>
      </c>
      <c r="BP244">
        <f>('broad money'!BP244/100)*nGDP!BP244</f>
        <v>1455901553576.5215</v>
      </c>
      <c r="BQ244">
        <f>('broad money'!BQ244/100)*nGDP!BQ244</f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f>('broad money'!E245/100)*nGDP!E245</f>
        <v>0</v>
      </c>
      <c r="F245">
        <f>('broad money'!F245/100)*nGDP!F245</f>
        <v>0</v>
      </c>
      <c r="G245">
        <f>('broad money'!G245/100)*nGDP!G245</f>
        <v>0</v>
      </c>
      <c r="H245">
        <f>('broad money'!H245/100)*nGDP!H245</f>
        <v>0</v>
      </c>
      <c r="I245">
        <f>('broad money'!I245/100)*nGDP!I245</f>
        <v>0</v>
      </c>
      <c r="J245">
        <f>('broad money'!J245/100)*nGDP!J245</f>
        <v>0</v>
      </c>
      <c r="K245">
        <f>('broad money'!K245/100)*nGDP!K245</f>
        <v>0</v>
      </c>
      <c r="L245">
        <f>('broad money'!L245/100)*nGDP!L245</f>
        <v>0</v>
      </c>
      <c r="M245">
        <f>('broad money'!M245/100)*nGDP!M245</f>
        <v>0</v>
      </c>
      <c r="N245">
        <f>('broad money'!N245/100)*nGDP!N245</f>
        <v>0</v>
      </c>
      <c r="O245">
        <f>('broad money'!O245/100)*nGDP!O245</f>
        <v>0</v>
      </c>
      <c r="P245">
        <f>('broad money'!P245/100)*nGDP!P245</f>
        <v>0</v>
      </c>
      <c r="Q245">
        <f>('broad money'!Q245/100)*nGDP!Q245</f>
        <v>0</v>
      </c>
      <c r="R245">
        <f>('broad money'!R245/100)*nGDP!R245</f>
        <v>0</v>
      </c>
      <c r="S245">
        <f>('broad money'!S245/100)*nGDP!S245</f>
        <v>0</v>
      </c>
      <c r="T245">
        <f>('broad money'!T245/100)*nGDP!T245</f>
        <v>0</v>
      </c>
      <c r="U245">
        <f>('broad money'!U245/100)*nGDP!U245</f>
        <v>0</v>
      </c>
      <c r="V245">
        <f>('broad money'!V245/100)*nGDP!V245</f>
        <v>0</v>
      </c>
      <c r="W245">
        <f>('broad money'!W245/100)*nGDP!W245</f>
        <v>0</v>
      </c>
      <c r="X245">
        <f>('broad money'!X245/100)*nGDP!X245</f>
        <v>0</v>
      </c>
      <c r="Y245">
        <f>('broad money'!Y245/100)*nGDP!Y245</f>
        <v>0</v>
      </c>
      <c r="Z245">
        <f>('broad money'!Z245/100)*nGDP!Z245</f>
        <v>0</v>
      </c>
      <c r="AA245">
        <f>('broad money'!AA245/100)*nGDP!AA245</f>
        <v>0</v>
      </c>
      <c r="AB245">
        <f>('broad money'!AB245/100)*nGDP!AB245</f>
        <v>0</v>
      </c>
      <c r="AC245">
        <f>('broad money'!AC245/100)*nGDP!AC245</f>
        <v>0</v>
      </c>
      <c r="AD245">
        <f>('broad money'!AD245/100)*nGDP!AD245</f>
        <v>0</v>
      </c>
      <c r="AE245">
        <f>('broad money'!AE245/100)*nGDP!AE245</f>
        <v>0</v>
      </c>
      <c r="AF245">
        <f>('broad money'!AF245/100)*nGDP!AF245</f>
        <v>0</v>
      </c>
      <c r="AG245">
        <f>('broad money'!AG245/100)*nGDP!AG245</f>
        <v>0</v>
      </c>
      <c r="AH245">
        <f>('broad money'!AH245/100)*nGDP!AH245</f>
        <v>32416368.692888442</v>
      </c>
      <c r="AI245">
        <f>('broad money'!AI245/100)*nGDP!AI245</f>
        <v>37998147.862324469</v>
      </c>
      <c r="AJ245">
        <f>('broad money'!AJ245/100)*nGDP!AJ245</f>
        <v>42567484.189418532</v>
      </c>
      <c r="AK245">
        <f>('broad money'!AK245/100)*nGDP!AK245</f>
        <v>39035706.33212097</v>
      </c>
      <c r="AL245">
        <f>('broad money'!AL245/100)*nGDP!AL245</f>
        <v>47393786.127167754</v>
      </c>
      <c r="AM245">
        <f>('broad money'!AM245/100)*nGDP!AM245</f>
        <v>51913346.462657146</v>
      </c>
      <c r="AN245">
        <f>('broad money'!AN245/100)*nGDP!AN245</f>
        <v>56314422.849948786</v>
      </c>
      <c r="AO245">
        <f>('broad money'!AO245/100)*nGDP!AO245</f>
        <v>60965987.49898532</v>
      </c>
      <c r="AP245">
        <f>('broad money'!AP245/100)*nGDP!AP245</f>
        <v>63608231.104075983</v>
      </c>
      <c r="AQ245">
        <f>('broad money'!AQ245/100)*nGDP!AQ245</f>
        <v>61853459.785522759</v>
      </c>
      <c r="AR245">
        <f>('broad money'!AR245/100)*nGDP!AR245</f>
        <v>65328582.521401092</v>
      </c>
      <c r="AS245">
        <f>('broad money'!AS245/100)*nGDP!AS245</f>
        <v>74811326.153416321</v>
      </c>
      <c r="AT245">
        <f>('broad money'!AT245/100)*nGDP!AT245</f>
        <v>71682679.873308793</v>
      </c>
      <c r="AU245">
        <f>('broad money'!AU245/100)*nGDP!AU245</f>
        <v>69726197.854567081</v>
      </c>
      <c r="AV245">
        <f>('broad money'!AV245/100)*nGDP!AV245</f>
        <v>79248258.71417208</v>
      </c>
      <c r="AW245">
        <f>('broad money'!AW245/100)*nGDP!AW245</f>
        <v>96858411.509392887</v>
      </c>
      <c r="AX245">
        <f>('broad money'!AX245/100)*nGDP!AX245</f>
        <v>124864055.55512568</v>
      </c>
      <c r="AY245">
        <f>('broad money'!AY245/100)*nGDP!AY245</f>
        <v>128607852.51703639</v>
      </c>
      <c r="AZ245">
        <f>('broad money'!AZ245/100)*nGDP!AZ245</f>
        <v>144534272.31500405</v>
      </c>
      <c r="BA245">
        <f>('broad money'!BA245/100)*nGDP!BA245</f>
        <v>157563361.63084608</v>
      </c>
      <c r="BB245">
        <f>('broad money'!BB245/100)*nGDP!BB245</f>
        <v>140142407.00235623</v>
      </c>
      <c r="BC245">
        <f>('broad money'!BC245/100)*nGDP!BC245</f>
        <v>161144214.3642548</v>
      </c>
      <c r="BD245">
        <f>('broad money'!BD245/100)*nGDP!BD245</f>
        <v>167049633.826895</v>
      </c>
      <c r="BE245">
        <f>('broad money'!BE245/100)*nGDP!BE245</f>
        <v>203566916.73766237</v>
      </c>
      <c r="BF245">
        <f>('broad money'!BF245/100)*nGDP!BF245</f>
        <v>205234809.70115498</v>
      </c>
      <c r="BG245">
        <f>('broad money'!BG245/100)*nGDP!BG245</f>
        <v>213802370.78195971</v>
      </c>
      <c r="BH245">
        <f>('broad money'!BH245/100)*nGDP!BH245</f>
        <v>231687798.77042753</v>
      </c>
      <c r="BI245">
        <f>('broad money'!BI245/100)*nGDP!BI245</f>
        <v>230953192.38079777</v>
      </c>
      <c r="BJ245">
        <f>('broad money'!BJ245/100)*nGDP!BJ245</f>
        <v>253591532.91777572</v>
      </c>
      <c r="BK245">
        <f>('broad money'!BK245/100)*nGDP!BK245</f>
        <v>275893214.26357383</v>
      </c>
      <c r="BL245">
        <f>('broad money'!BL245/100)*nGDP!BL245</f>
        <v>265073124.24568117</v>
      </c>
      <c r="BM245">
        <f>('broad money'!BM245/100)*nGDP!BM245</f>
        <v>306256014.40514398</v>
      </c>
      <c r="BN245">
        <f>('broad money'!BN245/100)*nGDP!BN245</f>
        <v>360653302.9063853</v>
      </c>
      <c r="BO245">
        <f>('broad money'!BO245/100)*nGDP!BO245</f>
        <v>374683641.55226505</v>
      </c>
      <c r="BP245">
        <f>('broad money'!BP245/100)*nGDP!BP245</f>
        <v>367601215.12672269</v>
      </c>
      <c r="BQ245">
        <f>('broad money'!BQ245/100)*nGDP!BQ245</f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f>('broad money'!E246/100)*nGDP!E246</f>
        <v>9473418402.7719955</v>
      </c>
      <c r="F246">
        <f>('broad money'!F246/100)*nGDP!F246</f>
        <v>9850771466.4490643</v>
      </c>
      <c r="G246">
        <f>('broad money'!G246/100)*nGDP!G246</f>
        <v>10757443514.325932</v>
      </c>
      <c r="H246">
        <f>('broad money'!H246/100)*nGDP!H246</f>
        <v>11767686611.745804</v>
      </c>
      <c r="I246">
        <f>('broad money'!I246/100)*nGDP!I246</f>
        <v>12688820277.012482</v>
      </c>
      <c r="J246">
        <f>('broad money'!J246/100)*nGDP!J246</f>
        <v>14209492288.221903</v>
      </c>
      <c r="K246">
        <f>('broad money'!K246/100)*nGDP!K246</f>
        <v>11205260884.368164</v>
      </c>
      <c r="L246">
        <f>('broad money'!L246/100)*nGDP!L246</f>
        <v>11585100564.742695</v>
      </c>
      <c r="M246">
        <f>('broad money'!M246/100)*nGDP!M246</f>
        <v>12525248984.968836</v>
      </c>
      <c r="N246">
        <f>('broad money'!N246/100)*nGDP!N246</f>
        <v>14228336768.365219</v>
      </c>
      <c r="O246">
        <f>('broad money'!O246/100)*nGDP!O246</f>
        <v>15889459386.390133</v>
      </c>
      <c r="P246">
        <f>('broad money'!P246/100)*nGDP!P246</f>
        <v>18489771918.993656</v>
      </c>
      <c r="Q246">
        <f>('broad money'!Q246/100)*nGDP!Q246</f>
        <v>19836996599.855927</v>
      </c>
      <c r="R246">
        <f>('broad money'!R246/100)*nGDP!R246</f>
        <v>23303146421.25407</v>
      </c>
      <c r="S246">
        <f>('broad money'!S246/100)*nGDP!S246</f>
        <v>25349723588.123299</v>
      </c>
      <c r="T246">
        <f>('broad money'!T246/100)*nGDP!T246</f>
        <v>26425035865.549858</v>
      </c>
      <c r="U246">
        <f>('broad money'!U246/100)*nGDP!U246</f>
        <v>30960989341.749821</v>
      </c>
      <c r="V246">
        <f>('broad money'!V246/100)*nGDP!V246</f>
        <v>38489594795.122635</v>
      </c>
      <c r="W246">
        <f>('broad money'!W246/100)*nGDP!W246</f>
        <v>48160440182.116714</v>
      </c>
      <c r="X246">
        <f>('broad money'!X246/100)*nGDP!X246</f>
        <v>57815730722.958405</v>
      </c>
      <c r="Y246">
        <f>('broad money'!Y246/100)*nGDP!Y246</f>
        <v>68602237332.429886</v>
      </c>
      <c r="Z246">
        <f>('broad money'!Z246/100)*nGDP!Z246</f>
        <v>71456405741.278824</v>
      </c>
      <c r="AA246">
        <f>('broad money'!AA246/100)*nGDP!AA246</f>
        <v>77288678421.330826</v>
      </c>
      <c r="AB246">
        <f>('broad money'!AB246/100)*nGDP!AB246</f>
        <v>84555686283.238846</v>
      </c>
      <c r="AC246">
        <f>('broad money'!AC246/100)*nGDP!AC246</f>
        <v>87470900027.037888</v>
      </c>
      <c r="AD246">
        <f>('broad money'!AD246/100)*nGDP!AD246</f>
        <v>98934832884.194168</v>
      </c>
      <c r="AE246">
        <f>('broad money'!AE246/100)*nGDP!AE246</f>
        <v>110881910761.1535</v>
      </c>
      <c r="AF246">
        <f>('broad money'!AF246/100)*nGDP!AF246</f>
        <v>127042702782.59219</v>
      </c>
      <c r="AG246">
        <f>('broad money'!AG246/100)*nGDP!AG246</f>
        <v>135113957066.15877</v>
      </c>
      <c r="AH246">
        <f>('broad money'!AH246/100)*nGDP!AH246</f>
        <v>136654591555.64122</v>
      </c>
      <c r="AI246">
        <f>('broad money'!AI246/100)*nGDP!AI246</f>
        <v>146042806795.28522</v>
      </c>
      <c r="AJ246">
        <f>('broad money'!AJ246/100)*nGDP!AJ246</f>
        <v>128798905904.94066</v>
      </c>
      <c r="AK246">
        <f>('broad money'!AK246/100)*nGDP!AK246</f>
        <v>139289233486.28879</v>
      </c>
      <c r="AL246">
        <f>('broad money'!AL246/100)*nGDP!AL246</f>
        <v>138784280997.38913</v>
      </c>
      <c r="AM246">
        <f>('broad money'!AM246/100)*nGDP!AM246</f>
        <v>165917983463.28012</v>
      </c>
      <c r="AN246">
        <f>('broad money'!AN246/100)*nGDP!AN246</f>
        <v>174783866426.70599</v>
      </c>
      <c r="AO246">
        <f>('broad money'!AO246/100)*nGDP!AO246</f>
        <v>194665846767.45007</v>
      </c>
      <c r="AP246">
        <f>('broad money'!AP246/100)*nGDP!AP246</f>
        <v>218013058995.35333</v>
      </c>
      <c r="AQ246">
        <f>('broad money'!AQ246/100)*nGDP!AQ246</f>
        <v>227587347669.72952</v>
      </c>
      <c r="AR246">
        <f>('broad money'!AR246/100)*nGDP!AR246</f>
        <v>257512203708.36746</v>
      </c>
      <c r="AS246">
        <f>('broad money'!AS246/100)*nGDP!AS246</f>
        <v>281837497806.56158</v>
      </c>
      <c r="AT246">
        <f>('broad money'!AT246/100)*nGDP!AT246</f>
        <v>311762602396.02417</v>
      </c>
      <c r="AU246">
        <f>('broad money'!AU246/100)*nGDP!AU246</f>
        <v>356049219955.61591</v>
      </c>
      <c r="AV246">
        <f>('broad money'!AV246/100)*nGDP!AV246</f>
        <v>421859617687.31616</v>
      </c>
      <c r="AW246">
        <f>('broad money'!AW246/100)*nGDP!AW246</f>
        <v>501389534754.38849</v>
      </c>
      <c r="AX246">
        <f>('broad money'!AX246/100)*nGDP!AX246</f>
        <v>586276708367.88037</v>
      </c>
      <c r="AY246">
        <f>('broad money'!AY246/100)*nGDP!AY246</f>
        <v>694147425696.00452</v>
      </c>
      <c r="AZ246">
        <f>('broad money'!AZ246/100)*nGDP!AZ246</f>
        <v>939923582113.87964</v>
      </c>
      <c r="BA246">
        <f>('broad money'!BA246/100)*nGDP!BA246</f>
        <v>999802675026.53528</v>
      </c>
      <c r="BB246">
        <f>('broad money'!BB246/100)*nGDP!BB246</f>
        <v>1145425868948.4973</v>
      </c>
      <c r="BC246">
        <f>('broad money'!BC246/100)*nGDP!BC246</f>
        <v>1401932439684.7866</v>
      </c>
      <c r="BD246">
        <f>('broad money'!BD246/100)*nGDP!BD246</f>
        <v>1559349669496.0835</v>
      </c>
      <c r="BE246">
        <f>('broad money'!BE246/100)*nGDP!BE246</f>
        <v>1532658415278.9363</v>
      </c>
      <c r="BF246">
        <f>('broad money'!BF246/100)*nGDP!BF246</f>
        <v>1595977340856.7312</v>
      </c>
      <c r="BG246">
        <f>('broad money'!BG246/100)*nGDP!BG246</f>
        <v>1755706134444.7275</v>
      </c>
      <c r="BH246">
        <f>('broad money'!BH246/100)*nGDP!BH246</f>
        <v>1833450481732.8689</v>
      </c>
      <c r="BI246">
        <f>('broad money'!BI246/100)*nGDP!BI246</f>
        <v>1928921466409.9136</v>
      </c>
      <c r="BJ246">
        <f>('broad money'!BJ246/100)*nGDP!BJ246</f>
        <v>2211063273786.4531</v>
      </c>
      <c r="BK246">
        <f>('broad money'!BK246/100)*nGDP!BK246</f>
        <v>2268232166563.7153</v>
      </c>
      <c r="BL246">
        <f>('broad money'!BL246/100)*nGDP!BL246</f>
        <v>2466040016619.3062</v>
      </c>
      <c r="BM246">
        <f>('broad money'!BM246/100)*nGDP!BM246</f>
        <v>2676788948601.7656</v>
      </c>
      <c r="BN246">
        <f>('broad money'!BN246/100)*nGDP!BN246</f>
        <v>2956972712999.2773</v>
      </c>
      <c r="BO246">
        <f>('broad money'!BO246/100)*nGDP!BO246</f>
        <v>0</v>
      </c>
      <c r="BP246">
        <f>('broad money'!BP246/100)*nGDP!BP246</f>
        <v>0</v>
      </c>
      <c r="BQ246">
        <f>('broad money'!BQ246/100)*nGDP!BQ246</f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f>('broad money'!E247/100)*nGDP!E247</f>
        <v>0</v>
      </c>
      <c r="F247">
        <f>('broad money'!F247/100)*nGDP!F247</f>
        <v>0</v>
      </c>
      <c r="G247">
        <f>('broad money'!G247/100)*nGDP!G247</f>
        <v>0</v>
      </c>
      <c r="H247">
        <f>('broad money'!H247/100)*nGDP!H247</f>
        <v>0</v>
      </c>
      <c r="I247">
        <f>('broad money'!I247/100)*nGDP!I247</f>
        <v>0</v>
      </c>
      <c r="J247">
        <f>('broad money'!J247/100)*nGDP!J247</f>
        <v>12980752307.73481</v>
      </c>
      <c r="K247">
        <f>('broad money'!K247/100)*nGDP!K247</f>
        <v>13004985055.84057</v>
      </c>
      <c r="L247">
        <f>('broad money'!L247/100)*nGDP!L247</f>
        <v>13491079020.638206</v>
      </c>
      <c r="M247">
        <f>('broad money'!M247/100)*nGDP!M247</f>
        <v>15159911056.494432</v>
      </c>
      <c r="N247">
        <f>('broad money'!N247/100)*nGDP!N247</f>
        <v>17175222522.250599</v>
      </c>
      <c r="O247">
        <f>('broad money'!O247/100)*nGDP!O247</f>
        <v>19425540932.893017</v>
      </c>
      <c r="P247">
        <f>('broad money'!P247/100)*nGDP!P247</f>
        <v>20465381748.8167</v>
      </c>
      <c r="Q247">
        <f>('broad money'!Q247/100)*nGDP!Q247</f>
        <v>23381043703.595993</v>
      </c>
      <c r="R247">
        <f>('broad money'!R247/100)*nGDP!R247</f>
        <v>31223994009.918747</v>
      </c>
      <c r="S247">
        <f>('broad money'!S247/100)*nGDP!S247</f>
        <v>38429427671.098793</v>
      </c>
      <c r="T247">
        <f>('broad money'!T247/100)*nGDP!T247</f>
        <v>44512278396.452133</v>
      </c>
      <c r="U247">
        <f>('broad money'!U247/100)*nGDP!U247</f>
        <v>46884343276.62632</v>
      </c>
      <c r="V247">
        <f>('broad money'!V247/100)*nGDP!V247</f>
        <v>53313271812.507942</v>
      </c>
      <c r="W247">
        <f>('broad money'!W247/100)*nGDP!W247</f>
        <v>60523822561.484856</v>
      </c>
      <c r="X247">
        <f>('broad money'!X247/100)*nGDP!X247</f>
        <v>70921687617.665894</v>
      </c>
      <c r="Y247">
        <f>('broad money'!Y247/100)*nGDP!Y247</f>
        <v>93030953454.500519</v>
      </c>
      <c r="Z247">
        <f>('broad money'!Z247/100)*nGDP!Z247</f>
        <v>93182021511.3517</v>
      </c>
      <c r="AA247">
        <f>('broad money'!AA247/100)*nGDP!AA247</f>
        <v>87928919024.928207</v>
      </c>
      <c r="AB247">
        <f>('broad money'!AB247/100)*nGDP!AB247</f>
        <v>95389834707.989426</v>
      </c>
      <c r="AC247">
        <f>('broad money'!AC247/100)*nGDP!AC247</f>
        <v>82074070767.094666</v>
      </c>
      <c r="AD247">
        <f>('broad money'!AD247/100)*nGDP!AD247</f>
        <v>73550151415.498352</v>
      </c>
      <c r="AE247">
        <f>('broad money'!AE247/100)*nGDP!AE247</f>
        <v>71480885783.955368</v>
      </c>
      <c r="AF247">
        <f>('broad money'!AF247/100)*nGDP!AF247</f>
        <v>86272920762.3806</v>
      </c>
      <c r="AG247">
        <f>('broad money'!AG247/100)*nGDP!AG247</f>
        <v>94655121391.222626</v>
      </c>
      <c r="AH247">
        <f>('broad money'!AH247/100)*nGDP!AH247</f>
        <v>98404505866.803329</v>
      </c>
      <c r="AI247">
        <f>('broad money'!AI247/100)*nGDP!AI247</f>
        <v>110628142118.17464</v>
      </c>
      <c r="AJ247">
        <f>('broad money'!AJ247/100)*nGDP!AJ247</f>
        <v>118159392818.7182</v>
      </c>
      <c r="AK247">
        <f>('broad money'!AK247/100)*nGDP!AK247</f>
        <v>111501898891.83641</v>
      </c>
      <c r="AL247">
        <f>('broad money'!AL247/100)*nGDP!AL247</f>
        <v>106528788765.60924</v>
      </c>
      <c r="AM247">
        <f>('broad money'!AM247/100)*nGDP!AM247</f>
        <v>110004503081.07198</v>
      </c>
      <c r="AN247">
        <f>('broad money'!AN247/100)*nGDP!AN247</f>
        <v>126959954711.42792</v>
      </c>
      <c r="AO247">
        <f>('broad money'!AO247/100)*nGDP!AO247</f>
        <v>129379474885.86429</v>
      </c>
      <c r="AP247">
        <f>('broad money'!AP247/100)*nGDP!AP247</f>
        <v>141536784390.04541</v>
      </c>
      <c r="AQ247">
        <f>('broad money'!AQ247/100)*nGDP!AQ247</f>
        <v>140853598403.36832</v>
      </c>
      <c r="AR247">
        <f>('broad money'!AR247/100)*nGDP!AR247</f>
        <v>126888639320.57376</v>
      </c>
      <c r="AS247">
        <f>('broad money'!AS247/100)*nGDP!AS247</f>
        <v>123940193779.67719</v>
      </c>
      <c r="AT247">
        <f>('broad money'!AT247/100)*nGDP!AT247</f>
        <v>272863819435.91016</v>
      </c>
      <c r="AU247">
        <f>('broad money'!AU247/100)*nGDP!AU247</f>
        <v>316308137277.08521</v>
      </c>
      <c r="AV247">
        <f>('broad money'!AV247/100)*nGDP!AV247</f>
        <v>376826330524.52295</v>
      </c>
      <c r="AW247">
        <f>('broad money'!AW247/100)*nGDP!AW247</f>
        <v>430894756684.37921</v>
      </c>
      <c r="AX247">
        <f>('broad money'!AX247/100)*nGDP!AX247</f>
        <v>523270542910.37836</v>
      </c>
      <c r="AY247">
        <f>('broad money'!AY247/100)*nGDP!AY247</f>
        <v>622589360718.44507</v>
      </c>
      <c r="AZ247">
        <f>('broad money'!AZ247/100)*nGDP!AZ247</f>
        <v>759271872138.85278</v>
      </c>
      <c r="BA247">
        <f>('broad money'!BA247/100)*nGDP!BA247</f>
        <v>907539021262.80115</v>
      </c>
      <c r="BB247">
        <f>('broad money'!BB247/100)*nGDP!BB247</f>
        <v>1000482848113.7406</v>
      </c>
      <c r="BC247">
        <f>('broad money'!BC247/100)*nGDP!BC247</f>
        <v>1102953650617.5542</v>
      </c>
      <c r="BD247">
        <f>('broad money'!BD247/100)*nGDP!BD247</f>
        <v>1263878043121.9451</v>
      </c>
      <c r="BE247">
        <f>('broad money'!BE247/100)*nGDP!BE247</f>
        <v>1428387157615.0032</v>
      </c>
      <c r="BF247">
        <f>('broad money'!BF247/100)*nGDP!BF247</f>
        <v>1524323347919.7324</v>
      </c>
      <c r="BG247">
        <f>('broad money'!BG247/100)*nGDP!BG247</f>
        <v>1703085804388.6633</v>
      </c>
      <c r="BH247">
        <f>('broad money'!BH247/100)*nGDP!BH247</f>
        <v>599315245788.22437</v>
      </c>
      <c r="BI247">
        <f>('broad money'!BI247/100)*nGDP!BI247</f>
        <v>566964520047.68591</v>
      </c>
      <c r="BJ247">
        <f>('broad money'!BJ247/100)*nGDP!BJ247</f>
        <v>608135653114.32507</v>
      </c>
      <c r="BK247">
        <f>('broad money'!BK247/100)*nGDP!BK247</f>
        <v>661215848687.87415</v>
      </c>
      <c r="BL247">
        <f>('broad money'!BL247/100)*nGDP!BL247</f>
        <v>693999071443.71082</v>
      </c>
      <c r="BM247">
        <f>('broad money'!BM247/100)*nGDP!BM247</f>
        <v>709099228509.79333</v>
      </c>
      <c r="BN247">
        <f>('broad money'!BN247/100)*nGDP!BN247</f>
        <v>796275396909.97888</v>
      </c>
      <c r="BO247">
        <f>('broad money'!BO247/100)*nGDP!BO247</f>
        <v>834541468717.13318</v>
      </c>
      <c r="BP247">
        <f>('broad money'!BP247/100)*nGDP!BP247</f>
        <v>0</v>
      </c>
      <c r="BQ247">
        <f>('broad money'!BQ247/100)*nGDP!BQ247</f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f>('broad money'!E248/100)*nGDP!E248</f>
        <v>116024709.9382249</v>
      </c>
      <c r="F248">
        <f>('broad money'!F248/100)*nGDP!F248</f>
        <v>131424671.43832156</v>
      </c>
      <c r="G248">
        <f>('broad money'!G248/100)*nGDP!G248</f>
        <v>131366338.25082068</v>
      </c>
      <c r="H248">
        <f>('broad money'!H248/100)*nGDP!H248</f>
        <v>153241283.56345734</v>
      </c>
      <c r="I248">
        <f>('broad money'!I248/100)*nGDP!I248</f>
        <v>148807961.31343025</v>
      </c>
      <c r="J248">
        <f>('broad money'!J248/100)*nGDP!J248</f>
        <v>153766282.25096104</v>
      </c>
      <c r="K248">
        <f>('broad money'!K248/100)*nGDP!K248</f>
        <v>171966236.75107443</v>
      </c>
      <c r="L248">
        <f>('broad money'!L248/100)*nGDP!L248</f>
        <v>181405086.8218666</v>
      </c>
      <c r="M248">
        <f>('broad money'!M248/100)*nGDP!M248</f>
        <v>180949999.99999982</v>
      </c>
      <c r="N248">
        <f>('broad money'!N248/100)*nGDP!N248</f>
        <v>207549999.99999985</v>
      </c>
      <c r="O248">
        <f>('broad money'!O248/100)*nGDP!O248</f>
        <v>244300000.00000033</v>
      </c>
      <c r="P248">
        <f>('broad money'!P248/100)*nGDP!P248</f>
        <v>306804072.76203632</v>
      </c>
      <c r="Q248">
        <f>('broad money'!Q248/100)*nGDP!Q248</f>
        <v>376259381.11083037</v>
      </c>
      <c r="R248">
        <f>('broad money'!R248/100)*nGDP!R248</f>
        <v>419962832.16645753</v>
      </c>
      <c r="S248">
        <f>('broad money'!S248/100)*nGDP!S248</f>
        <v>522396164.87380296</v>
      </c>
      <c r="T248">
        <f>('broad money'!T248/100)*nGDP!T248</f>
        <v>639829145.38588154</v>
      </c>
      <c r="U248">
        <f>('broad money'!U248/100)*nGDP!U248</f>
        <v>764968679.51453829</v>
      </c>
      <c r="V248">
        <f>('broad money'!V248/100)*nGDP!V248</f>
        <v>983250000.0000006</v>
      </c>
      <c r="W248">
        <f>('broad money'!W248/100)*nGDP!W248</f>
        <v>1225500000.0000002</v>
      </c>
      <c r="X248">
        <f>('broad money'!X248/100)*nGDP!X248</f>
        <v>1589875000.0000019</v>
      </c>
      <c r="Y248">
        <f>('broad money'!Y248/100)*nGDP!Y248</f>
        <v>1790791666.6666665</v>
      </c>
      <c r="Z248">
        <f>('broad money'!Z248/100)*nGDP!Z248</f>
        <v>2288374999.9999981</v>
      </c>
      <c r="AA248">
        <f>('broad money'!AA248/100)*nGDP!AA248</f>
        <v>3081208333.3333325</v>
      </c>
      <c r="AB248">
        <f>('broad money'!AB248/100)*nGDP!AB248</f>
        <v>3305750000.0000014</v>
      </c>
      <c r="AC248">
        <f>('broad money'!AC248/100)*nGDP!AC248</f>
        <v>3475874999.999999</v>
      </c>
      <c r="AD248">
        <f>('broad money'!AD248/100)*nGDP!AD248</f>
        <v>3446448979.5918379</v>
      </c>
      <c r="AE248">
        <f>('broad money'!AE248/100)*nGDP!AE248</f>
        <v>2281361111.1111073</v>
      </c>
      <c r="AF248">
        <f>('broad money'!AF248/100)*nGDP!AF248</f>
        <v>2360416666.6666684</v>
      </c>
      <c r="AG248">
        <f>('broad money'!AG248/100)*nGDP!AG248</f>
        <v>2224156097.560976</v>
      </c>
      <c r="AH248">
        <f>('broad money'!AH248/100)*nGDP!AH248</f>
        <v>2139694117.6470599</v>
      </c>
      <c r="AI248">
        <f>('broad money'!AI248/100)*nGDP!AI248</f>
        <v>2273317647.0588245</v>
      </c>
      <c r="AJ248">
        <f>('broad money'!AJ248/100)*nGDP!AJ248</f>
        <v>2330823529.4117661</v>
      </c>
      <c r="AK248">
        <f>('broad money'!AK248/100)*nGDP!AK248</f>
        <v>2169858823.5294094</v>
      </c>
      <c r="AL248">
        <f>('broad money'!AL248/100)*nGDP!AL248</f>
        <v>1986246932.1711051</v>
      </c>
      <c r="AM248">
        <f>('broad money'!AM248/100)*nGDP!AM248</f>
        <v>2092733938.2463479</v>
      </c>
      <c r="AN248">
        <f>('broad money'!AN248/100)*nGDP!AN248</f>
        <v>2167222951.1570354</v>
      </c>
      <c r="AO248">
        <f>('broad money'!AO248/100)*nGDP!AO248</f>
        <v>2644429273.7165575</v>
      </c>
      <c r="AP248">
        <f>('broad money'!AP248/100)*nGDP!AP248</f>
        <v>2827887488.7670183</v>
      </c>
      <c r="AQ248">
        <f>('broad money'!AQ248/100)*nGDP!AQ248</f>
        <v>3213695646.5133162</v>
      </c>
      <c r="AR248">
        <f>('broad money'!AR248/100)*nGDP!AR248</f>
        <v>3349434089.4441881</v>
      </c>
      <c r="AS248">
        <f>('broad money'!AS248/100)*nGDP!AS248</f>
        <v>3740419579.7102666</v>
      </c>
      <c r="AT248">
        <f>('broad money'!AT248/100)*nGDP!AT248</f>
        <v>4302675175.1142311</v>
      </c>
      <c r="AU248">
        <f>('broad money'!AU248/100)*nGDP!AU248</f>
        <v>4354344320.5552235</v>
      </c>
      <c r="AV248">
        <f>('broad money'!AV248/100)*nGDP!AV248</f>
        <v>4339077459.2937508</v>
      </c>
      <c r="AW248">
        <f>('broad money'!AW248/100)*nGDP!AW248</f>
        <v>5168908911.7751045</v>
      </c>
      <c r="AX248">
        <f>('broad money'!AX248/100)*nGDP!AX248</f>
        <v>6547993433.6599293</v>
      </c>
      <c r="AY248">
        <f>('broad money'!AY248/100)*nGDP!AY248</f>
        <v>7824492506.2481928</v>
      </c>
      <c r="AZ248">
        <f>('broad money'!AZ248/100)*nGDP!AZ248</f>
        <v>8710632148.811655</v>
      </c>
      <c r="BA248">
        <f>('broad money'!BA248/100)*nGDP!BA248</f>
        <v>10205522505.043661</v>
      </c>
      <c r="BB248">
        <f>('broad money'!BB248/100)*nGDP!BB248</f>
        <v>11896715959.714813</v>
      </c>
      <c r="BC248">
        <f>('broad money'!BC248/100)*nGDP!BC248</f>
        <v>11924219359.691795</v>
      </c>
      <c r="BD248">
        <f>('broad money'!BD248/100)*nGDP!BD248</f>
        <v>11954986313.99588</v>
      </c>
      <c r="BE248">
        <f>('broad money'!BE248/100)*nGDP!BE248</f>
        <v>14399887412.025272</v>
      </c>
      <c r="BF248">
        <f>('broad money'!BF248/100)*nGDP!BF248</f>
        <v>14831703889.135902</v>
      </c>
      <c r="BG248">
        <f>('broad money'!BG248/100)*nGDP!BG248</f>
        <v>15982033971.796343</v>
      </c>
      <c r="BH248">
        <f>('broad money'!BH248/100)*nGDP!BH248</f>
        <v>16243304685.358171</v>
      </c>
      <c r="BI248">
        <f>('broad money'!BI248/100)*nGDP!BI248</f>
        <v>15966565830.052809</v>
      </c>
      <c r="BJ248">
        <f>('broad money'!BJ248/100)*nGDP!BJ248</f>
        <v>15649574923.072018</v>
      </c>
      <c r="BK248">
        <f>('broad money'!BK248/100)*nGDP!BK248</f>
        <v>15853735707.625357</v>
      </c>
      <c r="BL248">
        <f>('broad money'!BL248/100)*nGDP!BL248</f>
        <v>16350485623.290094</v>
      </c>
      <c r="BM248">
        <f>('broad money'!BM248/100)*nGDP!BM248</f>
        <v>17523930648.270695</v>
      </c>
      <c r="BN248">
        <f>('broad money'!BN248/100)*nGDP!BN248</f>
        <v>17798224423.007694</v>
      </c>
      <c r="BO248">
        <f>('broad money'!BO248/100)*nGDP!BO248</f>
        <v>18142330130.330658</v>
      </c>
      <c r="BP248">
        <f>('broad money'!BP248/100)*nGDP!BP248</f>
        <v>18406016331.330551</v>
      </c>
      <c r="BQ248">
        <f>('broad money'!BQ248/100)*nGDP!BQ248</f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f>('broad money'!E249/100)*nGDP!E249</f>
        <v>0</v>
      </c>
      <c r="F249">
        <f>('broad money'!F249/100)*nGDP!F249</f>
        <v>244333333.33333349</v>
      </c>
      <c r="G249">
        <f>('broad money'!G249/100)*nGDP!G249</f>
        <v>268997619.04761916</v>
      </c>
      <c r="H249">
        <f>('broad money'!H249/100)*nGDP!H249</f>
        <v>339945238.09523809</v>
      </c>
      <c r="I249">
        <f>('broad money'!I249/100)*nGDP!I249</f>
        <v>330131092.43697345</v>
      </c>
      <c r="J249">
        <f>('broad money'!J249/100)*nGDP!J249</f>
        <v>304049523.80952424</v>
      </c>
      <c r="K249">
        <f>('broad money'!K249/100)*nGDP!K249</f>
        <v>343822857.14285648</v>
      </c>
      <c r="L249">
        <f>('broad money'!L249/100)*nGDP!L249</f>
        <v>365733333.33333474</v>
      </c>
      <c r="M249">
        <f>('broad money'!M249/100)*nGDP!M249</f>
        <v>412906666.66666788</v>
      </c>
      <c r="N249">
        <f>('broad money'!N249/100)*nGDP!N249</f>
        <v>437792380.95238054</v>
      </c>
      <c r="O249">
        <f>('broad money'!O249/100)*nGDP!O249</f>
        <v>477849523.80952579</v>
      </c>
      <c r="P249">
        <f>('broad money'!P249/100)*nGDP!P249</f>
        <v>581208872.53617775</v>
      </c>
      <c r="Q249">
        <f>('broad money'!Q249/100)*nGDP!Q249</f>
        <v>743298335.9289695</v>
      </c>
      <c r="R249">
        <f>('broad money'!R249/100)*nGDP!R249</f>
        <v>1010872968.4342376</v>
      </c>
      <c r="S249">
        <f>('broad money'!S249/100)*nGDP!S249</f>
        <v>1251530327.0501354</v>
      </c>
      <c r="T249">
        <f>('broad money'!T249/100)*nGDP!T249</f>
        <v>1660185896.4319725</v>
      </c>
      <c r="U249">
        <f>('broad money'!U249/100)*nGDP!U249</f>
        <v>1801061162.6144266</v>
      </c>
      <c r="V249">
        <f>('broad money'!V249/100)*nGDP!V249</f>
        <v>2042002331.0023291</v>
      </c>
      <c r="W249">
        <f>('broad money'!W249/100)*nGDP!W249</f>
        <v>2522201210.5600801</v>
      </c>
      <c r="X249">
        <f>('broad money'!X249/100)*nGDP!X249</f>
        <v>2999945874.3990803</v>
      </c>
      <c r="Y249">
        <f>('broad money'!Y249/100)*nGDP!Y249</f>
        <v>3569829587.5524788</v>
      </c>
      <c r="Z249">
        <f>('broad money'!Z249/100)*nGDP!Z249</f>
        <v>3592611643.4860783</v>
      </c>
      <c r="AA249">
        <f>('broad money'!AA249/100)*nGDP!AA249</f>
        <v>3600255295.9520035</v>
      </c>
      <c r="AB249">
        <f>('broad money'!AB249/100)*nGDP!AB249</f>
        <v>3646635738.0367651</v>
      </c>
      <c r="AC249">
        <f>('broad money'!AC249/100)*nGDP!AC249</f>
        <v>3558382560.9880133</v>
      </c>
      <c r="AD249">
        <f>('broad money'!AD249/100)*nGDP!AD249</f>
        <v>3789499290.5897679</v>
      </c>
      <c r="AE249">
        <f>('broad money'!AE249/100)*nGDP!AE249</f>
        <v>4178184927.7545223</v>
      </c>
      <c r="AF249">
        <f>('broad money'!AF249/100)*nGDP!AF249</f>
        <v>4600982065.0639172</v>
      </c>
      <c r="AG249">
        <f>('broad money'!AG249/100)*nGDP!AG249</f>
        <v>5223525420.7254601</v>
      </c>
      <c r="AH249">
        <f>('broad money'!AH249/100)*nGDP!AH249</f>
        <v>5450146999.8030157</v>
      </c>
      <c r="AI249">
        <f>('broad money'!AI249/100)*nGDP!AI249</f>
        <v>6329168181.8181829</v>
      </c>
      <c r="AJ249">
        <f>('broad money'!AJ249/100)*nGDP!AJ249</f>
        <v>6405278260.8695908</v>
      </c>
      <c r="AK249">
        <f>('broad money'!AK249/100)*nGDP!AK249</f>
        <v>7217764375.5943146</v>
      </c>
      <c r="AL249">
        <f>('broad money'!AL249/100)*nGDP!AL249</f>
        <v>6750044334.1017962</v>
      </c>
      <c r="AM249">
        <f>('broad money'!AM249/100)*nGDP!AM249</f>
        <v>7238318468.4159012</v>
      </c>
      <c r="AN249">
        <f>('broad money'!AN249/100)*nGDP!AN249</f>
        <v>8251040499.1011953</v>
      </c>
      <c r="AO249">
        <f>('broad money'!AO249/100)*nGDP!AO249</f>
        <v>9086288586.0810604</v>
      </c>
      <c r="AP249">
        <f>('broad money'!AP249/100)*nGDP!AP249</f>
        <v>9317648484.322401</v>
      </c>
      <c r="AQ249">
        <f>('broad money'!AQ249/100)*nGDP!AQ249</f>
        <v>9541547783.7054882</v>
      </c>
      <c r="AR249">
        <f>('broad money'!AR249/100)*nGDP!AR249</f>
        <v>10888051592.23587</v>
      </c>
      <c r="AS249">
        <f>('broad money'!AS249/100)*nGDP!AS249</f>
        <v>10755057150.340357</v>
      </c>
      <c r="AT249">
        <f>('broad money'!AT249/100)*nGDP!AT249</f>
        <v>12128500394.243326</v>
      </c>
      <c r="AU249">
        <f>('broad money'!AU249/100)*nGDP!AU249</f>
        <v>12654822161.564093</v>
      </c>
      <c r="AV249">
        <f>('broad money'!AV249/100)*nGDP!AV249</f>
        <v>14625641836.94228</v>
      </c>
      <c r="AW249">
        <f>('broad money'!AW249/100)*nGDP!AW249</f>
        <v>16364446788.759567</v>
      </c>
      <c r="AX249">
        <f>('broad money'!AX249/100)*nGDP!AX249</f>
        <v>17463624215.823093</v>
      </c>
      <c r="AY249">
        <f>('broad money'!AY249/100)*nGDP!AY249</f>
        <v>19026022356.181141</v>
      </c>
      <c r="AZ249">
        <f>('broad money'!AZ249/100)*nGDP!AZ249</f>
        <v>22406798310.119423</v>
      </c>
      <c r="BA249">
        <f>('broad money'!BA249/100)*nGDP!BA249</f>
        <v>26408275942.035091</v>
      </c>
      <c r="BB249">
        <f>('broad money'!BB249/100)*nGDP!BB249</f>
        <v>27195359690.360115</v>
      </c>
      <c r="BC249">
        <f>('broad money'!BC249/100)*nGDP!BC249</f>
        <v>28669556123.936687</v>
      </c>
      <c r="BD249">
        <f>('broad money'!BD249/100)*nGDP!BD249</f>
        <v>31943359921.744347</v>
      </c>
      <c r="BE249">
        <f>('broad money'!BE249/100)*nGDP!BE249</f>
        <v>31113798433.502422</v>
      </c>
      <c r="BF249">
        <f>('broad money'!BF249/100)*nGDP!BF249</f>
        <v>31778992078.763683</v>
      </c>
      <c r="BG249">
        <f>('broad money'!BG249/100)*nGDP!BG249</f>
        <v>32828981690.95966</v>
      </c>
      <c r="BH249">
        <f>('broad money'!BH249/100)*nGDP!BH249</f>
        <v>29949408835.072941</v>
      </c>
      <c r="BI249">
        <f>('broad money'!BI249/100)*nGDP!BI249</f>
        <v>29549389848.66618</v>
      </c>
      <c r="BJ249">
        <f>('broad money'!BJ249/100)*nGDP!BJ249</f>
        <v>29373607861.372013</v>
      </c>
      <c r="BK249">
        <f>('broad money'!BK249/100)*nGDP!BK249</f>
        <v>28759630272.318192</v>
      </c>
      <c r="BL249">
        <f>('broad money'!BL249/100)*nGDP!BL249</f>
        <v>28781210748.379654</v>
      </c>
      <c r="BM249">
        <f>('broad money'!BM249/100)*nGDP!BM249</f>
        <v>33127316034.332718</v>
      </c>
      <c r="BN249">
        <f>('broad money'!BN249/100)*nGDP!BN249</f>
        <v>36234363648.59201</v>
      </c>
      <c r="BO249">
        <f>('broad money'!BO249/100)*nGDP!BO249</f>
        <v>35605203281.788933</v>
      </c>
      <c r="BP249">
        <f>('broad money'!BP249/100)*nGDP!BP249</f>
        <v>38761092690.766495</v>
      </c>
      <c r="BQ249">
        <f>('broad money'!BQ249/100)*nGDP!BQ249</f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f>('broad money'!E250/100)*nGDP!E250</f>
        <v>1112222222.2222259</v>
      </c>
      <c r="F250">
        <f>('broad money'!F250/100)*nGDP!F250</f>
        <v>1219999999.9999998</v>
      </c>
      <c r="G250">
        <f>('broad money'!G250/100)*nGDP!G250</f>
        <v>1333333333.3333328</v>
      </c>
      <c r="H250">
        <f>('broad money'!H250/100)*nGDP!H250</f>
        <v>1511111111.1111188</v>
      </c>
      <c r="I250">
        <f>('broad money'!I250/100)*nGDP!I250</f>
        <v>1781111111.1111176</v>
      </c>
      <c r="J250">
        <f>('broad money'!J250/100)*nGDP!J250</f>
        <v>2116666666.6666768</v>
      </c>
      <c r="K250">
        <f>('broad money'!K250/100)*nGDP!K250</f>
        <v>2604444444.444437</v>
      </c>
      <c r="L250">
        <f>('broad money'!L250/100)*nGDP!L250</f>
        <v>3012222222.2222195</v>
      </c>
      <c r="M250">
        <f>('broad money'!M250/100)*nGDP!M250</f>
        <v>3469999999.9999952</v>
      </c>
      <c r="N250">
        <f>('broad money'!N250/100)*nGDP!N250</f>
        <v>4061111111.1111131</v>
      </c>
      <c r="O250">
        <f>('broad money'!O250/100)*nGDP!O250</f>
        <v>4050272727.2727365</v>
      </c>
      <c r="P250">
        <f>('broad money'!P250/100)*nGDP!P250</f>
        <v>3805733333.3333359</v>
      </c>
      <c r="Q250">
        <f>('broad money'!Q250/100)*nGDP!Q250</f>
        <v>5138857142.8571405</v>
      </c>
      <c r="R250">
        <f>('broad money'!R250/100)*nGDP!R250</f>
        <v>6599428571.4285755</v>
      </c>
      <c r="S250">
        <f>('broad money'!S250/100)*nGDP!S250</f>
        <v>8293142857.1428509</v>
      </c>
      <c r="T250">
        <f>('broad money'!T250/100)*nGDP!T250</f>
        <v>10616071428.571398</v>
      </c>
      <c r="U250">
        <f>('broad money'!U250/100)*nGDP!U250</f>
        <v>11465499999.999981</v>
      </c>
      <c r="V250">
        <f>('broad money'!V250/100)*nGDP!V250</f>
        <v>13636333333.333298</v>
      </c>
      <c r="W250">
        <f>('broad money'!W250/100)*nGDP!W250</f>
        <v>13963416666.666676</v>
      </c>
      <c r="X250">
        <f>('broad money'!X250/100)*nGDP!X250</f>
        <v>17483096774.193562</v>
      </c>
      <c r="Y250">
        <f>('broad money'!Y250/100)*nGDP!Y250</f>
        <v>12411565789.473705</v>
      </c>
      <c r="Z250">
        <f>('broad money'!Z250/100)*nGDP!Z250</f>
        <v>16007252252.252251</v>
      </c>
      <c r="AA250">
        <f>('broad money'!AA250/100)*nGDP!AA250</f>
        <v>16475674846.625771</v>
      </c>
      <c r="AB250">
        <f>('broad money'!AB250/100)*nGDP!AB250</f>
        <v>15482222222.222227</v>
      </c>
      <c r="AC250">
        <f>('broad money'!AC250/100)*nGDP!AC250</f>
        <v>15064032697.547701</v>
      </c>
      <c r="AD250">
        <f>('broad money'!AD250/100)*nGDP!AD250</f>
        <v>16435440613.026836</v>
      </c>
      <c r="AE250">
        <f>('broad money'!AE250/100)*nGDP!AE250</f>
        <v>21110074074.074097</v>
      </c>
      <c r="AF250">
        <f>('broad money'!AF250/100)*nGDP!AF250</f>
        <v>25492648774.795792</v>
      </c>
      <c r="AG250">
        <f>('broad money'!AG250/100)*nGDP!AG250</f>
        <v>25359985935.302364</v>
      </c>
      <c r="AH250">
        <f>('broad money'!AH250/100)*nGDP!AH250</f>
        <v>28726625824.693691</v>
      </c>
      <c r="AI250">
        <f>('broad money'!AI250/100)*nGDP!AI250</f>
        <v>35765963970.869972</v>
      </c>
      <c r="AJ250">
        <f>('broad money'!AJ250/100)*nGDP!AJ250</f>
        <v>40915196548.417923</v>
      </c>
      <c r="AK250">
        <f>('broad money'!AK250/100)*nGDP!AK250</f>
        <v>44249534342.258499</v>
      </c>
      <c r="AL250">
        <f>('broad money'!AL250/100)*nGDP!AL250</f>
        <v>45459335457.441994</v>
      </c>
      <c r="AM250">
        <f>('broad money'!AM250/100)*nGDP!AM250</f>
        <v>41286220405.957565</v>
      </c>
      <c r="AN250">
        <f>('broad money'!AN250/100)*nGDP!AN250</f>
        <v>54446561238.957199</v>
      </c>
      <c r="AO250">
        <f>('broad money'!AO250/100)*nGDP!AO250</f>
        <v>66397081260.364883</v>
      </c>
      <c r="AP250">
        <f>('broad money'!AP250/100)*nGDP!AP250</f>
        <v>70397915253.67923</v>
      </c>
      <c r="AQ250">
        <f>('broad money'!AQ250/100)*nGDP!AQ250</f>
        <v>77629186419.35553</v>
      </c>
      <c r="AR250">
        <f>('broad money'!AR250/100)*nGDP!AR250</f>
        <v>97622250059.981033</v>
      </c>
      <c r="AS250">
        <f>('broad money'!AS250/100)*nGDP!AS250</f>
        <v>91975044182.918137</v>
      </c>
      <c r="AT250">
        <f>('broad money'!AT250/100)*nGDP!AT250</f>
        <v>89320660695.111237</v>
      </c>
      <c r="AU250">
        <f>('broad money'!AU250/100)*nGDP!AU250</f>
        <v>92883634774.069534</v>
      </c>
      <c r="AV250">
        <f>('broad money'!AV250/100)*nGDP!AV250</f>
        <v>106742159878.85933</v>
      </c>
      <c r="AW250">
        <f>('broad money'!AW250/100)*nGDP!AW250</f>
        <v>135750668020.43796</v>
      </c>
      <c r="AX250">
        <f>('broad money'!AX250/100)*nGDP!AX250</f>
        <v>195835280018.1463</v>
      </c>
      <c r="AY250">
        <f>('broad money'!AY250/100)*nGDP!AY250</f>
        <v>225044938902.68323</v>
      </c>
      <c r="AZ250">
        <f>('broad money'!AZ250/100)*nGDP!AZ250</f>
        <v>284290939483.83716</v>
      </c>
      <c r="BA250">
        <f>('broad money'!BA250/100)*nGDP!BA250</f>
        <v>355246605419.83734</v>
      </c>
      <c r="BB250">
        <f>('broad money'!BB250/100)*nGDP!BB250</f>
        <v>336069095396.00989</v>
      </c>
      <c r="BC250">
        <f>('broad money'!BC250/100)*nGDP!BC250</f>
        <v>410888297708.01733</v>
      </c>
      <c r="BD250">
        <f>('broad money'!BD250/100)*nGDP!BD250</f>
        <v>424720901768.565</v>
      </c>
      <c r="BE250">
        <f>('broad money'!BE250/100)*nGDP!BE250</f>
        <v>437377958549.4361</v>
      </c>
      <c r="BF250">
        <f>('broad money'!BF250/100)*nGDP!BF250</f>
        <v>499899817790.90088</v>
      </c>
      <c r="BG250">
        <f>('broad money'!BG250/100)*nGDP!BG250</f>
        <v>483484065005.52411</v>
      </c>
      <c r="BH250">
        <f>('broad money'!BH250/100)*nGDP!BH250</f>
        <v>453259865875.28937</v>
      </c>
      <c r="BI250">
        <f>('broad money'!BI250/100)*nGDP!BI250</f>
        <v>480262535087.10669</v>
      </c>
      <c r="BJ250">
        <f>('broad money'!BJ250/100)*nGDP!BJ250</f>
        <v>462602489499.30817</v>
      </c>
      <c r="BK250">
        <f>('broad money'!BK250/100)*nGDP!BK250</f>
        <v>413767638798.79175</v>
      </c>
      <c r="BL250">
        <f>('broad money'!BL250/100)*nGDP!BL250</f>
        <v>447264313532.27679</v>
      </c>
      <c r="BM250">
        <f>('broad money'!BM250/100)*nGDP!BM250</f>
        <v>486070673322.71869</v>
      </c>
      <c r="BN250">
        <f>('broad money'!BN250/100)*nGDP!BN250</f>
        <v>587068332210.89014</v>
      </c>
      <c r="BO250">
        <f>('broad money'!BO250/100)*nGDP!BO250</f>
        <v>503412414437.24976</v>
      </c>
      <c r="BP250">
        <f>('broad money'!BP250/100)*nGDP!BP250</f>
        <v>596381016974.60803</v>
      </c>
      <c r="BQ250">
        <f>('broad money'!BQ250/100)*nGDP!BQ250</f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f>('broad money'!E251/100)*nGDP!E251</f>
        <v>0</v>
      </c>
      <c r="F251">
        <f>('broad money'!F251/100)*nGDP!F251</f>
        <v>0</v>
      </c>
      <c r="G251">
        <f>('broad money'!G251/100)*nGDP!G251</f>
        <v>0</v>
      </c>
      <c r="H251">
        <f>('broad money'!H251/100)*nGDP!H251</f>
        <v>0</v>
      </c>
      <c r="I251">
        <f>('broad money'!I251/100)*nGDP!I251</f>
        <v>0</v>
      </c>
      <c r="J251">
        <f>('broad money'!J251/100)*nGDP!J251</f>
        <v>0</v>
      </c>
      <c r="K251">
        <f>('broad money'!K251/100)*nGDP!K251</f>
        <v>0</v>
      </c>
      <c r="L251">
        <f>('broad money'!L251/100)*nGDP!L251</f>
        <v>0</v>
      </c>
      <c r="M251">
        <f>('broad money'!M251/100)*nGDP!M251</f>
        <v>0</v>
      </c>
      <c r="N251">
        <f>('broad money'!N251/100)*nGDP!N251</f>
        <v>0</v>
      </c>
      <c r="O251">
        <f>('broad money'!O251/100)*nGDP!O251</f>
        <v>0</v>
      </c>
      <c r="P251">
        <f>('broad money'!P251/100)*nGDP!P251</f>
        <v>0</v>
      </c>
      <c r="Q251">
        <f>('broad money'!Q251/100)*nGDP!Q251</f>
        <v>0</v>
      </c>
      <c r="R251">
        <f>('broad money'!R251/100)*nGDP!R251</f>
        <v>0</v>
      </c>
      <c r="S251">
        <f>('broad money'!S251/100)*nGDP!S251</f>
        <v>0</v>
      </c>
      <c r="T251">
        <f>('broad money'!T251/100)*nGDP!T251</f>
        <v>0</v>
      </c>
      <c r="U251">
        <f>('broad money'!U251/100)*nGDP!U251</f>
        <v>0</v>
      </c>
      <c r="V251">
        <f>('broad money'!V251/100)*nGDP!V251</f>
        <v>0</v>
      </c>
      <c r="W251">
        <f>('broad money'!W251/100)*nGDP!W251</f>
        <v>0</v>
      </c>
      <c r="X251">
        <f>('broad money'!X251/100)*nGDP!X251</f>
        <v>0</v>
      </c>
      <c r="Y251">
        <f>('broad money'!Y251/100)*nGDP!Y251</f>
        <v>0</v>
      </c>
      <c r="Z251">
        <f>('broad money'!Z251/100)*nGDP!Z251</f>
        <v>0</v>
      </c>
      <c r="AA251">
        <f>('broad money'!AA251/100)*nGDP!AA251</f>
        <v>0</v>
      </c>
      <c r="AB251">
        <f>('broad money'!AB251/100)*nGDP!AB251</f>
        <v>0</v>
      </c>
      <c r="AC251">
        <f>('broad money'!AC251/100)*nGDP!AC251</f>
        <v>0</v>
      </c>
      <c r="AD251">
        <f>('broad money'!AD251/100)*nGDP!AD251</f>
        <v>0</v>
      </c>
      <c r="AE251">
        <f>('broad money'!AE251/100)*nGDP!AE251</f>
        <v>0</v>
      </c>
      <c r="AF251">
        <f>('broad money'!AF251/100)*nGDP!AF251</f>
        <v>0</v>
      </c>
      <c r="AG251">
        <f>('broad money'!AG251/100)*nGDP!AG251</f>
        <v>0</v>
      </c>
      <c r="AH251">
        <f>('broad money'!AH251/100)*nGDP!AH251</f>
        <v>0</v>
      </c>
      <c r="AI251">
        <f>('broad money'!AI251/100)*nGDP!AI251</f>
        <v>0</v>
      </c>
      <c r="AJ251">
        <f>('broad money'!AJ251/100)*nGDP!AJ251</f>
        <v>0</v>
      </c>
      <c r="AK251">
        <f>('broad money'!AK251/100)*nGDP!AK251</f>
        <v>0</v>
      </c>
      <c r="AL251">
        <f>('broad money'!AL251/100)*nGDP!AL251</f>
        <v>0</v>
      </c>
      <c r="AM251">
        <f>('broad money'!AM251/100)*nGDP!AM251</f>
        <v>0</v>
      </c>
      <c r="AN251">
        <f>('broad money'!AN251/100)*nGDP!AN251</f>
        <v>0</v>
      </c>
      <c r="AO251">
        <f>('broad money'!AO251/100)*nGDP!AO251</f>
        <v>0</v>
      </c>
      <c r="AP251">
        <f>('broad money'!AP251/100)*nGDP!AP251</f>
        <v>0</v>
      </c>
      <c r="AQ251">
        <f>('broad money'!AQ251/100)*nGDP!AQ251</f>
        <v>0</v>
      </c>
      <c r="AR251">
        <f>('broad money'!AR251/100)*nGDP!AR251</f>
        <v>0</v>
      </c>
      <c r="AS251">
        <f>('broad money'!AS251/100)*nGDP!AS251</f>
        <v>0</v>
      </c>
      <c r="AT251">
        <f>('broad money'!AT251/100)*nGDP!AT251</f>
        <v>0</v>
      </c>
      <c r="AU251">
        <f>('broad money'!AU251/100)*nGDP!AU251</f>
        <v>0</v>
      </c>
      <c r="AV251">
        <f>('broad money'!AV251/100)*nGDP!AV251</f>
        <v>0</v>
      </c>
      <c r="AW251">
        <f>('broad money'!AW251/100)*nGDP!AW251</f>
        <v>0</v>
      </c>
      <c r="AX251">
        <f>('broad money'!AX251/100)*nGDP!AX251</f>
        <v>0</v>
      </c>
      <c r="AY251">
        <f>('broad money'!AY251/100)*nGDP!AY251</f>
        <v>0</v>
      </c>
      <c r="AZ251">
        <f>('broad money'!AZ251/100)*nGDP!AZ251</f>
        <v>0</v>
      </c>
      <c r="BA251">
        <f>('broad money'!BA251/100)*nGDP!BA251</f>
        <v>0</v>
      </c>
      <c r="BB251">
        <f>('broad money'!BB251/100)*nGDP!BB251</f>
        <v>0</v>
      </c>
      <c r="BC251">
        <f>('broad money'!BC251/100)*nGDP!BC251</f>
        <v>0</v>
      </c>
      <c r="BD251">
        <f>('broad money'!BD251/100)*nGDP!BD251</f>
        <v>0</v>
      </c>
      <c r="BE251">
        <f>('broad money'!BE251/100)*nGDP!BE251</f>
        <v>0</v>
      </c>
      <c r="BF251">
        <f>('broad money'!BF251/100)*nGDP!BF251</f>
        <v>0</v>
      </c>
      <c r="BG251">
        <f>('broad money'!BG251/100)*nGDP!BG251</f>
        <v>0</v>
      </c>
      <c r="BH251">
        <f>('broad money'!BH251/100)*nGDP!BH251</f>
        <v>0</v>
      </c>
      <c r="BI251">
        <f>('broad money'!BI251/100)*nGDP!BI251</f>
        <v>0</v>
      </c>
      <c r="BJ251">
        <f>('broad money'!BJ251/100)*nGDP!BJ251</f>
        <v>0</v>
      </c>
      <c r="BK251">
        <f>('broad money'!BK251/100)*nGDP!BK251</f>
        <v>0</v>
      </c>
      <c r="BL251">
        <f>('broad money'!BL251/100)*nGDP!BL251</f>
        <v>0</v>
      </c>
      <c r="BM251">
        <f>('broad money'!BM251/100)*nGDP!BM251</f>
        <v>0</v>
      </c>
      <c r="BN251">
        <f>('broad money'!BN251/100)*nGDP!BN251</f>
        <v>0</v>
      </c>
      <c r="BO251">
        <f>('broad money'!BO251/100)*nGDP!BO251</f>
        <v>0</v>
      </c>
      <c r="BP251">
        <f>('broad money'!BP251/100)*nGDP!BP251</f>
        <v>0</v>
      </c>
      <c r="BQ251">
        <f>('broad money'!BQ251/100)*nGDP!BQ251</f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f>('broad money'!E252/100)*nGDP!E252</f>
        <v>0</v>
      </c>
      <c r="F252">
        <f>('broad money'!F252/100)*nGDP!F252</f>
        <v>0</v>
      </c>
      <c r="G252">
        <f>('broad money'!G252/100)*nGDP!G252</f>
        <v>0</v>
      </c>
      <c r="H252">
        <f>('broad money'!H252/100)*nGDP!H252</f>
        <v>0</v>
      </c>
      <c r="I252">
        <f>('broad money'!I252/100)*nGDP!I252</f>
        <v>0</v>
      </c>
      <c r="J252">
        <f>('broad money'!J252/100)*nGDP!J252</f>
        <v>0</v>
      </c>
      <c r="K252">
        <f>('broad money'!K252/100)*nGDP!K252</f>
        <v>190539923.78403056</v>
      </c>
      <c r="L252">
        <f>('broad money'!L252/100)*nGDP!L252</f>
        <v>216719913.31203458</v>
      </c>
      <c r="M252">
        <f>('broad money'!M252/100)*nGDP!M252</f>
        <v>254127898.34884074</v>
      </c>
      <c r="N252">
        <f>('broad money'!N252/100)*nGDP!N252</f>
        <v>277395889.04164487</v>
      </c>
      <c r="O252">
        <f>('broad money'!O252/100)*nGDP!O252</f>
        <v>310743875.70244968</v>
      </c>
      <c r="P252">
        <f>('broad money'!P252/100)*nGDP!P252</f>
        <v>367415853.03365707</v>
      </c>
      <c r="Q252">
        <f>('broad money'!Q252/100)*nGDP!Q252</f>
        <v>432555404.66757143</v>
      </c>
      <c r="R252">
        <f>('broad money'!R252/100)*nGDP!R252</f>
        <v>520340721.32641882</v>
      </c>
      <c r="S252">
        <f>('broad money'!S252/100)*nGDP!S252</f>
        <v>625398048.99926889</v>
      </c>
      <c r="T252">
        <f>('broad money'!T252/100)*nGDP!T252</f>
        <v>753747357.05853844</v>
      </c>
      <c r="U252">
        <f>('broad money'!U252/100)*nGDP!U252</f>
        <v>829269020.59563589</v>
      </c>
      <c r="V252">
        <f>('broad money'!V252/100)*nGDP!V252</f>
        <v>1006935765.1539191</v>
      </c>
      <c r="W252">
        <f>('broad money'!W252/100)*nGDP!W252</f>
        <v>1218391996.9398541</v>
      </c>
      <c r="X252">
        <f>('broad money'!X252/100)*nGDP!X252</f>
        <v>1680324950.9378839</v>
      </c>
      <c r="Y252">
        <f>('broad money'!Y252/100)*nGDP!Y252</f>
        <v>2137449320.4004786</v>
      </c>
      <c r="Z252">
        <f>('broad money'!Z252/100)*nGDP!Z252</f>
        <v>2497697835.2649655</v>
      </c>
      <c r="AA252">
        <f>('broad money'!AA252/100)*nGDP!AA252</f>
        <v>2663975751.600431</v>
      </c>
      <c r="AB252">
        <f>('broad money'!AB252/100)*nGDP!AB252</f>
        <v>2614014829.149941</v>
      </c>
      <c r="AC252">
        <f>('broad money'!AC252/100)*nGDP!AC252</f>
        <v>1974823848.6815279</v>
      </c>
      <c r="AD252">
        <f>('broad money'!AD252/100)*nGDP!AD252</f>
        <v>2254427041.8838634</v>
      </c>
      <c r="AE252">
        <f>('broad money'!AE252/100)*nGDP!AE252</f>
        <v>1538585657.962069</v>
      </c>
      <c r="AF252">
        <f>('broad money'!AF252/100)*nGDP!AF252</f>
        <v>1033917493.4465821</v>
      </c>
      <c r="AG252">
        <f>('broad money'!AG252/100)*nGDP!AG252</f>
        <v>888841034.57648599</v>
      </c>
      <c r="AH252">
        <f>('broad money'!AH252/100)*nGDP!AH252</f>
        <v>812855809.97672296</v>
      </c>
      <c r="AI252">
        <f>('broad money'!AI252/100)*nGDP!AI252</f>
        <v>847626119.43733084</v>
      </c>
      <c r="AJ252">
        <f>('broad money'!AJ252/100)*nGDP!AJ252</f>
        <v>981323529.65266216</v>
      </c>
      <c r="AK252">
        <f>('broad money'!AK252/100)*nGDP!AK252</f>
        <v>1015626539.1020664</v>
      </c>
      <c r="AL252">
        <f>('broad money'!AL252/100)*nGDP!AL252</f>
        <v>1038684846.1592827</v>
      </c>
      <c r="AM252">
        <f>('broad money'!AM252/100)*nGDP!AM252</f>
        <v>1117955696.856081</v>
      </c>
      <c r="AN252">
        <f>('broad money'!AN252/100)*nGDP!AN252</f>
        <v>1318468061.8495314</v>
      </c>
      <c r="AO252">
        <f>('broad money'!AO252/100)*nGDP!AO252</f>
        <v>1416429395.7708507</v>
      </c>
      <c r="AP252">
        <f>('broad money'!AP252/100)*nGDP!AP252</f>
        <v>1514515476.8857543</v>
      </c>
      <c r="AQ252">
        <f>('broad money'!AQ252/100)*nGDP!AQ252</f>
        <v>1545100777.1048238</v>
      </c>
      <c r="AR252">
        <f>('broad money'!AR252/100)*nGDP!AR252</f>
        <v>1634474264.1097531</v>
      </c>
      <c r="AS252">
        <f>('broad money'!AS252/100)*nGDP!AS252</f>
        <v>1746270129.6452792</v>
      </c>
      <c r="AT252">
        <f>('broad money'!AT252/100)*nGDP!AT252</f>
        <v>2138621717.4209077</v>
      </c>
      <c r="AU252">
        <f>('broad money'!AU252/100)*nGDP!AU252</f>
        <v>2435711548.346559</v>
      </c>
      <c r="AV252">
        <f>('broad money'!AV252/100)*nGDP!AV252</f>
        <v>2674701078.9770188</v>
      </c>
      <c r="AW252">
        <f>('broad money'!AW252/100)*nGDP!AW252</f>
        <v>2895638501.6310644</v>
      </c>
      <c r="AX252">
        <f>('broad money'!AX252/100)*nGDP!AX252</f>
        <v>3764505408.5839219</v>
      </c>
      <c r="AY252">
        <f>('broad money'!AY252/100)*nGDP!AY252</f>
        <v>4118717648.9123497</v>
      </c>
      <c r="AZ252">
        <f>('broad money'!AZ252/100)*nGDP!AZ252</f>
        <v>5002592603.2999916</v>
      </c>
      <c r="BA252">
        <f>('broad money'!BA252/100)*nGDP!BA252</f>
        <v>6231761474.9598989</v>
      </c>
      <c r="BB252">
        <f>('broad money'!BB252/100)*nGDP!BB252</f>
        <v>6722938399.3754406</v>
      </c>
      <c r="BC252">
        <f>('broad money'!BC252/100)*nGDP!BC252</f>
        <v>7890513367.3686657</v>
      </c>
      <c r="BD252">
        <f>('broad money'!BD252/100)*nGDP!BD252</f>
        <v>8360757033.304574</v>
      </c>
      <c r="BE252">
        <f>('broad money'!BE252/100)*nGDP!BE252</f>
        <v>9319255210.9298172</v>
      </c>
      <c r="BF252">
        <f>('broad money'!BF252/100)*nGDP!BF252</f>
        <v>10075140901.712093</v>
      </c>
      <c r="BG252">
        <f>('broad money'!BG252/100)*nGDP!BG252</f>
        <v>11264192887.324808</v>
      </c>
      <c r="BH252">
        <f>('broad money'!BH252/100)*nGDP!BH252</f>
        <v>11113740204.247564</v>
      </c>
      <c r="BI252">
        <f>('broad money'!BI252/100)*nGDP!BI252</f>
        <v>10508562672.289587</v>
      </c>
      <c r="BJ252">
        <f>('broad money'!BJ252/100)*nGDP!BJ252</f>
        <v>11088337036.315407</v>
      </c>
      <c r="BK252">
        <f>('broad money'!BK252/100)*nGDP!BK252</f>
        <v>11407224205.872677</v>
      </c>
      <c r="BL252">
        <f>('broad money'!BL252/100)*nGDP!BL252</f>
        <v>12373502293.609816</v>
      </c>
      <c r="BM252">
        <f>('broad money'!BM252/100)*nGDP!BM252</f>
        <v>13042135318.566778</v>
      </c>
      <c r="BN252">
        <f>('broad money'!BN252/100)*nGDP!BN252</f>
        <v>15039855754.318331</v>
      </c>
      <c r="BO252">
        <f>('broad money'!BO252/100)*nGDP!BO252</f>
        <v>16756434424.383005</v>
      </c>
      <c r="BP252">
        <f>('broad money'!BP252/100)*nGDP!BP252</f>
        <v>18472220310.288086</v>
      </c>
      <c r="BQ252">
        <f>('broad money'!BQ252/100)*nGDP!BQ252</f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f>('broad money'!E253/100)*nGDP!E253</f>
        <v>0</v>
      </c>
      <c r="F253">
        <f>('broad money'!F253/100)*nGDP!F253</f>
        <v>0</v>
      </c>
      <c r="G253">
        <f>('broad money'!G253/100)*nGDP!G253</f>
        <v>0</v>
      </c>
      <c r="H253">
        <f>('broad money'!H253/100)*nGDP!H253</f>
        <v>0</v>
      </c>
      <c r="I253">
        <f>('broad money'!I253/100)*nGDP!I253</f>
        <v>0</v>
      </c>
      <c r="J253">
        <f>('broad money'!J253/100)*nGDP!J253</f>
        <v>0</v>
      </c>
      <c r="K253">
        <f>('broad money'!K253/100)*nGDP!K253</f>
        <v>141397172.05655918</v>
      </c>
      <c r="L253">
        <f>('broad money'!L253/100)*nGDP!L253</f>
        <v>145961080.77838406</v>
      </c>
      <c r="M253">
        <f>('broad money'!M253/100)*nGDP!M253</f>
        <v>175150916.98166022</v>
      </c>
      <c r="N253">
        <f>('broad money'!N253/100)*nGDP!N253</f>
        <v>195450090.99817976</v>
      </c>
      <c r="O253">
        <f>('broad money'!O253/100)*nGDP!O253</f>
        <v>233697326.05347919</v>
      </c>
      <c r="P253">
        <f>('broad money'!P253/100)*nGDP!P253</f>
        <v>230995380.09239805</v>
      </c>
      <c r="Q253">
        <f>('broad money'!Q253/100)*nGDP!Q253</f>
        <v>297676046.47907019</v>
      </c>
      <c r="R253">
        <f>('broad money'!R253/100)*nGDP!R253</f>
        <v>402203586.77848113</v>
      </c>
      <c r="S253">
        <f>('broad money'!S253/100)*nGDP!S253</f>
        <v>548417450.81266081</v>
      </c>
      <c r="T253">
        <f>('broad money'!T253/100)*nGDP!T253</f>
        <v>517777777.77777976</v>
      </c>
      <c r="U253">
        <f>('broad money'!U253/100)*nGDP!U253</f>
        <v>618520000.00000024</v>
      </c>
      <c r="V253">
        <f>('broad money'!V253/100)*nGDP!V253</f>
        <v>434370588.23529267</v>
      </c>
      <c r="W253">
        <f>('broad money'!W253/100)*nGDP!W253</f>
        <v>403052173.91304296</v>
      </c>
      <c r="X253">
        <f>('broad money'!X253/100)*nGDP!X253</f>
        <v>340669999.99999982</v>
      </c>
      <c r="Y253">
        <f>('broad money'!Y253/100)*nGDP!Y253</f>
        <v>183706999.9999997</v>
      </c>
      <c r="Z253">
        <f>('broad money'!Z253/100)*nGDP!Z253</f>
        <v>170810999.99999964</v>
      </c>
      <c r="AA253">
        <f>('broad money'!AA253/100)*nGDP!AA253</f>
        <v>190436999.99999988</v>
      </c>
      <c r="AB253">
        <f>('broad money'!AB253/100)*nGDP!AB253</f>
        <v>177782666.66666636</v>
      </c>
      <c r="AC253">
        <f>('broad money'!AC253/100)*nGDP!AC253</f>
        <v>484322833.62778354</v>
      </c>
      <c r="AD253">
        <f>('broad money'!AD253/100)*nGDP!AD253</f>
        <v>503284270.42967498</v>
      </c>
      <c r="AE253">
        <f>('broad money'!AE253/100)*nGDP!AE253</f>
        <v>646290959.03904891</v>
      </c>
      <c r="AF253">
        <f>('broad money'!AF253/100)*nGDP!AF253</f>
        <v>895865168.28789318</v>
      </c>
      <c r="AG253">
        <f>('broad money'!AG253/100)*nGDP!AG253</f>
        <v>644833333.33333397</v>
      </c>
      <c r="AH253">
        <f>('broad money'!AH253/100)*nGDP!AH253</f>
        <v>384538677.69749534</v>
      </c>
      <c r="AI253">
        <f>('broad money'!AI253/100)*nGDP!AI253</f>
        <v>326986757.12957352</v>
      </c>
      <c r="AJ253">
        <f>('broad money'!AJ253/100)*nGDP!AJ253</f>
        <v>287707027.13258612</v>
      </c>
      <c r="AK253">
        <f>('broad money'!AK253/100)*nGDP!AK253</f>
        <v>274652231.58316177</v>
      </c>
      <c r="AL253">
        <f>('broad money'!AL253/100)*nGDP!AL253</f>
        <v>345214565.44483584</v>
      </c>
      <c r="AM253">
        <f>('broad money'!AM253/100)*nGDP!AM253</f>
        <v>510955689.35171777</v>
      </c>
      <c r="AN253">
        <f>('broad money'!AN253/100)*nGDP!AN253</f>
        <v>688454551.06578946</v>
      </c>
      <c r="AO253">
        <f>('broad money'!AO253/100)*nGDP!AO253</f>
        <v>756508053.73501158</v>
      </c>
      <c r="AP253">
        <f>('broad money'!AP253/100)*nGDP!AP253</f>
        <v>864759191.85923648</v>
      </c>
      <c r="AQ253">
        <f>('broad money'!AQ253/100)*nGDP!AQ253</f>
        <v>978431482.55668652</v>
      </c>
      <c r="AR253">
        <f>('broad money'!AR253/100)*nGDP!AR253</f>
        <v>937786595.7178905</v>
      </c>
      <c r="AS253">
        <f>('broad money'!AS253/100)*nGDP!AS253</f>
        <v>998074935.07000446</v>
      </c>
      <c r="AT253">
        <f>('broad money'!AT253/100)*nGDP!AT253</f>
        <v>939821325.56181431</v>
      </c>
      <c r="AU253">
        <f>('broad money'!AU253/100)*nGDP!AU253</f>
        <v>1175909682.7303228</v>
      </c>
      <c r="AV253">
        <f>('broad money'!AV253/100)*nGDP!AV253</f>
        <v>1291907404.4020784</v>
      </c>
      <c r="AW253">
        <f>('broad money'!AW253/100)*nGDP!AW253</f>
        <v>1367852909.8635724</v>
      </c>
      <c r="AX253">
        <f>('broad money'!AX253/100)*nGDP!AX253</f>
        <v>1785289178.9132206</v>
      </c>
      <c r="AY253">
        <f>('broad money'!AY253/100)*nGDP!AY253</f>
        <v>1986963530.281904</v>
      </c>
      <c r="AZ253">
        <f>('broad money'!AZ253/100)*nGDP!AZ253</f>
        <v>2484714254.7947297</v>
      </c>
      <c r="BA253">
        <f>('broad money'!BA253/100)*nGDP!BA253</f>
        <v>3410487950.6454835</v>
      </c>
      <c r="BB253">
        <f>('broad money'!BB253/100)*nGDP!BB253</f>
        <v>3522233600.0490289</v>
      </c>
      <c r="BC253">
        <f>('broad money'!BC253/100)*nGDP!BC253</f>
        <v>4626447006.6575508</v>
      </c>
      <c r="BD253">
        <f>('broad money'!BD253/100)*nGDP!BD253</f>
        <v>4568978461.9038525</v>
      </c>
      <c r="BE253">
        <f>('broad money'!BE253/100)*nGDP!BE253</f>
        <v>4795205103.2662144</v>
      </c>
      <c r="BF253">
        <f>('broad money'!BF253/100)*nGDP!BF253</f>
        <v>5200992429.6475716</v>
      </c>
      <c r="BG253">
        <f>('broad money'!BG253/100)*nGDP!BG253</f>
        <v>6085462991.9169321</v>
      </c>
      <c r="BH253">
        <f>('broad money'!BH253/100)*nGDP!BH253</f>
        <v>6103015673.4503574</v>
      </c>
      <c r="BI253">
        <f>('broad money'!BI253/100)*nGDP!BI253</f>
        <v>5570615203.9360142</v>
      </c>
      <c r="BJ253">
        <f>('broad money'!BJ253/100)*nGDP!BJ253</f>
        <v>6123870874.7770882</v>
      </c>
      <c r="BK253">
        <f>('broad money'!BK253/100)*nGDP!BK253</f>
        <v>6393483143.7469673</v>
      </c>
      <c r="BL253">
        <f>('broad money'!BL253/100)*nGDP!BL253</f>
        <v>7255528383.1854763</v>
      </c>
      <c r="BM253">
        <f>('broad money'!BM253/100)*nGDP!BM253</f>
        <v>8547079291.9233189</v>
      </c>
      <c r="BN253">
        <f>('broad money'!BN253/100)*nGDP!BN253</f>
        <v>9114376791.2351818</v>
      </c>
      <c r="BO253">
        <f>('broad money'!BO253/100)*nGDP!BO253</f>
        <v>10038224424.593546</v>
      </c>
      <c r="BP253">
        <f>('broad money'!BP253/100)*nGDP!BP253</f>
        <v>10573892245.049623</v>
      </c>
      <c r="BQ253">
        <f>('broad money'!BQ253/100)*nGDP!BQ253</f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f>('broad money'!E254/100)*nGDP!E254</f>
        <v>0</v>
      </c>
      <c r="F254">
        <f>('broad money'!F254/100)*nGDP!F254</f>
        <v>0</v>
      </c>
      <c r="G254">
        <f>('broad money'!G254/100)*nGDP!G254</f>
        <v>0</v>
      </c>
      <c r="H254">
        <f>('broad money'!H254/100)*nGDP!H254</f>
        <v>0</v>
      </c>
      <c r="I254">
        <f>('broad money'!I254/100)*nGDP!I254</f>
        <v>0</v>
      </c>
      <c r="J254">
        <f>('broad money'!J254/100)*nGDP!J254</f>
        <v>0</v>
      </c>
      <c r="K254">
        <f>('broad money'!K254/100)*nGDP!K254</f>
        <v>0</v>
      </c>
      <c r="L254">
        <f>('broad money'!L254/100)*nGDP!L254</f>
        <v>0</v>
      </c>
      <c r="M254">
        <f>('broad money'!M254/100)*nGDP!M254</f>
        <v>0</v>
      </c>
      <c r="N254">
        <f>('broad money'!N254/100)*nGDP!N254</f>
        <v>0</v>
      </c>
      <c r="O254">
        <f>('broad money'!O254/100)*nGDP!O254</f>
        <v>0</v>
      </c>
      <c r="P254">
        <f>('broad money'!P254/100)*nGDP!P254</f>
        <v>0</v>
      </c>
      <c r="Q254">
        <f>('broad money'!Q254/100)*nGDP!Q254</f>
        <v>0</v>
      </c>
      <c r="R254">
        <f>('broad money'!R254/100)*nGDP!R254</f>
        <v>0</v>
      </c>
      <c r="S254">
        <f>('broad money'!S254/100)*nGDP!S254</f>
        <v>0</v>
      </c>
      <c r="T254">
        <f>('broad money'!T254/100)*nGDP!T254</f>
        <v>0</v>
      </c>
      <c r="U254">
        <f>('broad money'!U254/100)*nGDP!U254</f>
        <v>0</v>
      </c>
      <c r="V254">
        <f>('broad money'!V254/100)*nGDP!V254</f>
        <v>0</v>
      </c>
      <c r="W254">
        <f>('broad money'!W254/100)*nGDP!W254</f>
        <v>0</v>
      </c>
      <c r="X254">
        <f>('broad money'!X254/100)*nGDP!X254</f>
        <v>0</v>
      </c>
      <c r="Y254">
        <f>('broad money'!Y254/100)*nGDP!Y254</f>
        <v>0</v>
      </c>
      <c r="Z254">
        <f>('broad money'!Z254/100)*nGDP!Z254</f>
        <v>0</v>
      </c>
      <c r="AA254">
        <f>('broad money'!AA254/100)*nGDP!AA254</f>
        <v>0</v>
      </c>
      <c r="AB254">
        <f>('broad money'!AB254/100)*nGDP!AB254</f>
        <v>0</v>
      </c>
      <c r="AC254">
        <f>('broad money'!AC254/100)*nGDP!AC254</f>
        <v>0</v>
      </c>
      <c r="AD254">
        <f>('broad money'!AD254/100)*nGDP!AD254</f>
        <v>0</v>
      </c>
      <c r="AE254">
        <f>('broad money'!AE254/100)*nGDP!AE254</f>
        <v>0</v>
      </c>
      <c r="AF254">
        <f>('broad money'!AF254/100)*nGDP!AF254</f>
        <v>0</v>
      </c>
      <c r="AG254">
        <f>('broad money'!AG254/100)*nGDP!AG254</f>
        <v>0</v>
      </c>
      <c r="AH254">
        <f>('broad money'!AH254/100)*nGDP!AH254</f>
        <v>0</v>
      </c>
      <c r="AI254">
        <f>('broad money'!AI254/100)*nGDP!AI254</f>
        <v>0</v>
      </c>
      <c r="AJ254">
        <f>('broad money'!AJ254/100)*nGDP!AJ254</f>
        <v>0</v>
      </c>
      <c r="AK254">
        <f>('broad money'!AK254/100)*nGDP!AK254</f>
        <v>37051307764.15712</v>
      </c>
      <c r="AL254">
        <f>('broad money'!AL254/100)*nGDP!AL254</f>
        <v>21316701456.943771</v>
      </c>
      <c r="AM254">
        <f>('broad money'!AM254/100)*nGDP!AM254</f>
        <v>14037857844.442572</v>
      </c>
      <c r="AN254">
        <f>('broad money'!AN254/100)*nGDP!AN254</f>
        <v>6128794963.5674791</v>
      </c>
      <c r="AO254">
        <f>('broad money'!AO254/100)*nGDP!AO254</f>
        <v>5118643617.3556299</v>
      </c>
      <c r="AP254">
        <f>('broad money'!AP254/100)*nGDP!AP254</f>
        <v>6736351511.3946781</v>
      </c>
      <c r="AQ254">
        <f>('broad money'!AQ254/100)*nGDP!AQ254</f>
        <v>6350651015.6061888</v>
      </c>
      <c r="AR254">
        <f>('broad money'!AR254/100)*nGDP!AR254</f>
        <v>5294548292.0108728</v>
      </c>
      <c r="AS254">
        <f>('broad money'!AS254/100)*nGDP!AS254</f>
        <v>5810464732.3230352</v>
      </c>
      <c r="AT254">
        <f>('broad money'!AT254/100)*nGDP!AT254</f>
        <v>8517191776.9996786</v>
      </c>
      <c r="AU254">
        <f>('broad money'!AU254/100)*nGDP!AU254</f>
        <v>12227036207.64558</v>
      </c>
      <c r="AV254">
        <f>('broad money'!AV254/100)*nGDP!AV254</f>
        <v>17877311201.185955</v>
      </c>
      <c r="AW254">
        <f>('broad money'!AW254/100)*nGDP!AW254</f>
        <v>23633185236.444839</v>
      </c>
      <c r="AX254">
        <f>('broad money'!AX254/100)*nGDP!AX254</f>
        <v>37869424001.989189</v>
      </c>
      <c r="AY254">
        <f>('broad money'!AY254/100)*nGDP!AY254</f>
        <v>51695714156.386383</v>
      </c>
      <c r="AZ254">
        <f>('broad money'!AZ254/100)*nGDP!AZ254</f>
        <v>78446809793.998184</v>
      </c>
      <c r="BA254">
        <f>('broad money'!BA254/100)*nGDP!BA254</f>
        <v>97912565083.248032</v>
      </c>
      <c r="BB254">
        <f>('broad money'!BB254/100)*nGDP!BB254</f>
        <v>62544374803.412285</v>
      </c>
      <c r="BC254">
        <f>('broad money'!BC254/100)*nGDP!BC254</f>
        <v>75340064002.508011</v>
      </c>
      <c r="BD254">
        <f>('broad money'!BD254/100)*nGDP!BD254</f>
        <v>86038174366.097763</v>
      </c>
      <c r="BE254">
        <f>('broad money'!BE254/100)*nGDP!BE254</f>
        <v>96758331229.735397</v>
      </c>
      <c r="BF254">
        <f>('broad money'!BF254/100)*nGDP!BF254</f>
        <v>113723794228.48653</v>
      </c>
      <c r="BG254">
        <f>('broad money'!BG254/100)*nGDP!BG254</f>
        <v>80487521670.019196</v>
      </c>
      <c r="BH254">
        <f>('broad money'!BH254/100)*nGDP!BH254</f>
        <v>45505870155.841904</v>
      </c>
      <c r="BI254">
        <f>('broad money'!BI254/100)*nGDP!BI254</f>
        <v>43156267286.108376</v>
      </c>
      <c r="BJ254">
        <f>('broad money'!BJ254/100)*nGDP!BJ254</f>
        <v>45451638187.778336</v>
      </c>
      <c r="BK254">
        <f>('broad money'!BK254/100)*nGDP!BK254</f>
        <v>46971038816.20668</v>
      </c>
      <c r="BL254">
        <f>('broad money'!BL254/100)*nGDP!BL254</f>
        <v>55650149194.838577</v>
      </c>
      <c r="BM254">
        <f>('broad money'!BM254/100)*nGDP!BM254</f>
        <v>68626753405.607201</v>
      </c>
      <c r="BN254">
        <f>('broad money'!BN254/100)*nGDP!BN254</f>
        <v>75912324664.643204</v>
      </c>
      <c r="BO254">
        <f>('broad money'!BO254/100)*nGDP!BO254</f>
        <v>77348279303.088593</v>
      </c>
      <c r="BP254">
        <f>('broad money'!BP254/100)*nGDP!BP254</f>
        <v>84136309899.056381</v>
      </c>
      <c r="BQ254">
        <f>('broad money'!BQ254/100)*nGDP!BQ254</f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f>('broad money'!E255/100)*nGDP!E255</f>
        <v>0</v>
      </c>
      <c r="F255">
        <f>('broad money'!F255/100)*nGDP!F255</f>
        <v>0</v>
      </c>
      <c r="G255">
        <f>('broad money'!G255/100)*nGDP!G255</f>
        <v>0</v>
      </c>
      <c r="H255">
        <f>('broad money'!H255/100)*nGDP!H255</f>
        <v>0</v>
      </c>
      <c r="I255">
        <f>('broad money'!I255/100)*nGDP!I255</f>
        <v>0</v>
      </c>
      <c r="J255">
        <f>('broad money'!J255/100)*nGDP!J255</f>
        <v>0</v>
      </c>
      <c r="K255">
        <f>('broad money'!K255/100)*nGDP!K255</f>
        <v>0</v>
      </c>
      <c r="L255">
        <f>('broad money'!L255/100)*nGDP!L255</f>
        <v>64615536945.076973</v>
      </c>
      <c r="M255">
        <f>('broad money'!M255/100)*nGDP!M255</f>
        <v>71652739607.911728</v>
      </c>
      <c r="N255">
        <f>('broad money'!N255/100)*nGDP!N255</f>
        <v>80571540915.499969</v>
      </c>
      <c r="O255">
        <f>('broad money'!O255/100)*nGDP!O255</f>
        <v>92698879561.975006</v>
      </c>
      <c r="P255">
        <f>('broad money'!P255/100)*nGDP!P255</f>
        <v>100902850580.65292</v>
      </c>
      <c r="Q255">
        <f>('broad money'!Q255/100)*nGDP!Q255</f>
        <v>122086533015.67065</v>
      </c>
      <c r="R255">
        <f>('broad money'!R255/100)*nGDP!R255</f>
        <v>159538713105.78757</v>
      </c>
      <c r="S255">
        <f>('broad money'!S255/100)*nGDP!S255</f>
        <v>194410315119.91711</v>
      </c>
      <c r="T255">
        <f>('broad money'!T255/100)*nGDP!T255</f>
        <v>222258794886.68884</v>
      </c>
      <c r="U255">
        <f>('broad money'!U255/100)*nGDP!U255</f>
        <v>242610836279.18219</v>
      </c>
      <c r="V255">
        <f>('broad money'!V255/100)*nGDP!V255</f>
        <v>263616323589.28885</v>
      </c>
      <c r="W255">
        <f>('broad money'!W255/100)*nGDP!W255</f>
        <v>302291122654.09045</v>
      </c>
      <c r="X255">
        <f>('broad money'!X255/100)*nGDP!X255</f>
        <v>383624538179.33868</v>
      </c>
      <c r="Y255">
        <f>('broad money'!Y255/100)*nGDP!Y255</f>
        <v>457566065234.81836</v>
      </c>
      <c r="Z255">
        <f>('broad money'!Z255/100)*nGDP!Z255</f>
        <v>514301720945.23633</v>
      </c>
      <c r="AA255">
        <f>('broad money'!AA255/100)*nGDP!AA255</f>
        <v>515034487436.51196</v>
      </c>
      <c r="AB255">
        <f>('broad money'!AB255/100)*nGDP!AB255</f>
        <v>545807306110.22235</v>
      </c>
      <c r="AC255">
        <f>('broad money'!AC255/100)*nGDP!AC255</f>
        <v>579710278585.97937</v>
      </c>
      <c r="AD255">
        <f>('broad money'!AD255/100)*nGDP!AD255</f>
        <v>622820716268.1626</v>
      </c>
      <c r="AE255">
        <f>('broad money'!AE255/100)*nGDP!AE255</f>
        <v>754722755145.28442</v>
      </c>
      <c r="AF255">
        <f>('broad money'!AF255/100)*nGDP!AF255</f>
        <v>742978363523.026</v>
      </c>
      <c r="AG255">
        <f>('broad money'!AG255/100)*nGDP!AG255</f>
        <v>986744610411.17664</v>
      </c>
      <c r="AH255">
        <f>('broad money'!AH255/100)*nGDP!AH255</f>
        <v>1307096983416.9746</v>
      </c>
      <c r="AI255">
        <f>('broad money'!AI255/100)*nGDP!AI255</f>
        <v>1036948784888.8649</v>
      </c>
      <c r="AJ255">
        <f>('broad money'!AJ255/100)*nGDP!AJ255</f>
        <v>1042961049662.9199</v>
      </c>
      <c r="AK255">
        <f>('broad money'!AK255/100)*nGDP!AK255</f>
        <v>1261790853925.2332</v>
      </c>
      <c r="AL255">
        <f>('broad money'!AL255/100)*nGDP!AL255</f>
        <v>1497500973041.1323</v>
      </c>
      <c r="AM255">
        <f>('broad money'!AM255/100)*nGDP!AM255</f>
        <v>1538336773622.6992</v>
      </c>
      <c r="AN255">
        <f>('broad money'!AN255/100)*nGDP!AN255</f>
        <v>1779473209845.9624</v>
      </c>
      <c r="AO255">
        <f>('broad money'!AO255/100)*nGDP!AO255</f>
        <v>2109633228188.7559</v>
      </c>
      <c r="AP255">
        <f>('broad money'!AP255/100)*nGDP!AP255</f>
        <v>2415016129921.6973</v>
      </c>
      <c r="AQ255">
        <f>('broad money'!AQ255/100)*nGDP!AQ255</f>
        <v>2491056504040.1182</v>
      </c>
      <c r="AR255">
        <f>('broad money'!AR255/100)*nGDP!AR255</f>
        <v>2702699538930.3618</v>
      </c>
      <c r="AS255">
        <f>('broad money'!AS255/100)*nGDP!AS255</f>
        <v>2939134103331.8081</v>
      </c>
      <c r="AT255">
        <f>('broad money'!AT255/100)*nGDP!AT255</f>
        <v>3267899604192.2969</v>
      </c>
      <c r="AU255">
        <f>('broad money'!AU255/100)*nGDP!AU255</f>
        <v>3457261571103.9561</v>
      </c>
      <c r="AV255">
        <f>('broad money'!AV255/100)*nGDP!AV255</f>
        <v>4041625979194.8418</v>
      </c>
      <c r="AW255">
        <f>('broad money'!AW255/100)*nGDP!AW255</f>
        <v>4657112188824.5303</v>
      </c>
      <c r="AX255">
        <f>('broad money'!AX255/100)*nGDP!AX255</f>
        <v>5590152148875.4141</v>
      </c>
      <c r="AY255">
        <f>('broad money'!AY255/100)*nGDP!AY255</f>
        <v>6913972914062.4746</v>
      </c>
      <c r="AZ255">
        <f>('broad money'!AZ255/100)*nGDP!AZ255</f>
        <v>8551317670843.8564</v>
      </c>
      <c r="BA255">
        <f>('broad money'!BA255/100)*nGDP!BA255</f>
        <v>10649577184078.635</v>
      </c>
      <c r="BB255">
        <f>('broad money'!BB255/100)*nGDP!BB255</f>
        <v>12825142384836.869</v>
      </c>
      <c r="BC255">
        <f>('broad money'!BC255/100)*nGDP!BC255</f>
        <v>15515589590265.373</v>
      </c>
      <c r="BD255">
        <f>('broad money'!BD255/100)*nGDP!BD255</f>
        <v>18827062872830.324</v>
      </c>
      <c r="BE255">
        <f>('broad money'!BE255/100)*nGDP!BE255</f>
        <v>21289643563880.836</v>
      </c>
      <c r="BF255">
        <f>('broad money'!BF255/100)*nGDP!BF255</f>
        <v>23874454958770.578</v>
      </c>
      <c r="BG255">
        <f>('broad money'!BG255/100)*nGDP!BG255</f>
        <v>26114376380075.969</v>
      </c>
      <c r="BH255">
        <f>('broad money'!BH255/100)*nGDP!BH255</f>
        <v>27858938187749.344</v>
      </c>
      <c r="BI255">
        <f>('broad money'!BI255/100)*nGDP!BI255</f>
        <v>28999899982050.512</v>
      </c>
      <c r="BJ255">
        <f>('broad money'!BJ255/100)*nGDP!BJ255</f>
        <v>31258274164220.574</v>
      </c>
      <c r="BK255">
        <f>('broad money'!BK255/100)*nGDP!BK255</f>
        <v>33440580087219.605</v>
      </c>
      <c r="BL255">
        <f>('broad money'!BL255/100)*nGDP!BL255</f>
        <v>34641412713550.621</v>
      </c>
      <c r="BM255">
        <f>('broad money'!BM255/100)*nGDP!BM255</f>
        <v>37594471863720.828</v>
      </c>
      <c r="BN255">
        <f>('broad money'!BN255/100)*nGDP!BN255</f>
        <v>43495091449311.086</v>
      </c>
      <c r="BO255">
        <f>('broad money'!BO255/100)*nGDP!BO255</f>
        <v>46568013519954.336</v>
      </c>
      <c r="BP255">
        <f>('broad money'!BP255/100)*nGDP!BP255</f>
        <v>49434403659078.313</v>
      </c>
      <c r="BQ255">
        <f>('broad money'!BQ255/100)*nGDP!BQ255</f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f>('broad money'!E256/100)*nGDP!E256</f>
        <v>339102124.74297291</v>
      </c>
      <c r="F256">
        <f>('broad money'!F256/100)*nGDP!F256</f>
        <v>424476877.08809471</v>
      </c>
      <c r="G256">
        <f>('broad money'!G256/100)*nGDP!G256</f>
        <v>451035698.54561359</v>
      </c>
      <c r="H256">
        <f>('broad money'!H256/100)*nGDP!H256</f>
        <v>517610520.05550998</v>
      </c>
      <c r="I256">
        <f>('broad money'!I256/100)*nGDP!I256</f>
        <v>641424864.35480058</v>
      </c>
      <c r="J256">
        <f>('broad money'!J256/100)*nGDP!J256</f>
        <v>638865769.30803943</v>
      </c>
      <c r="K256">
        <f>('broad money'!K256/100)*nGDP!K256</f>
        <v>418784598.73202425</v>
      </c>
      <c r="L256">
        <f>('broad money'!L256/100)*nGDP!L256</f>
        <v>421331427.89091378</v>
      </c>
      <c r="M256">
        <f>('broad money'!M256/100)*nGDP!M256</f>
        <v>295625482.97241449</v>
      </c>
      <c r="N256">
        <f>('broad money'!N256/100)*nGDP!N256</f>
        <v>395766129.03225774</v>
      </c>
      <c r="O256">
        <f>('broad money'!O256/100)*nGDP!O256</f>
        <v>468568548.387097</v>
      </c>
      <c r="P256">
        <f>('broad money'!P256/100)*nGDP!P256</f>
        <v>708584677.41935408</v>
      </c>
      <c r="Q256">
        <f>('broad money'!Q256/100)*nGDP!Q256</f>
        <v>556416024.71620452</v>
      </c>
      <c r="R256">
        <f>('broad money'!R256/100)*nGDP!R256</f>
        <v>575231313.81972027</v>
      </c>
      <c r="S256">
        <f>('broad money'!S256/100)*nGDP!S256</f>
        <v>748154015.64192855</v>
      </c>
      <c r="T256">
        <f>('broad money'!T256/100)*nGDP!T256</f>
        <v>732165486.39582765</v>
      </c>
      <c r="U256">
        <f>('broad money'!U256/100)*nGDP!U256</f>
        <v>987130961.39288402</v>
      </c>
      <c r="V256">
        <f>('broad money'!V256/100)*nGDP!V256</f>
        <v>1274461979.9139147</v>
      </c>
      <c r="W256">
        <f>('broad money'!W256/100)*nGDP!W256</f>
        <v>1882512451.5772016</v>
      </c>
      <c r="X256">
        <f>('broad money'!X256/100)*nGDP!X256</f>
        <v>2684006175.3508391</v>
      </c>
      <c r="Y256">
        <f>('broad money'!Y256/100)*nGDP!Y256</f>
        <v>4015840176.357141</v>
      </c>
      <c r="Z256">
        <f>('broad money'!Z256/100)*nGDP!Z256</f>
        <v>5025368675.6099796</v>
      </c>
      <c r="AA256">
        <f>('broad money'!AA256/100)*nGDP!AA256</f>
        <v>5863859480.269495</v>
      </c>
      <c r="AB256">
        <f>('broad money'!AB256/100)*nGDP!AB256</f>
        <v>2678858694.3346853</v>
      </c>
      <c r="AC256">
        <f>('broad money'!AC256/100)*nGDP!AC256</f>
        <v>2833450620.2290068</v>
      </c>
      <c r="AD256">
        <f>('broad money'!AD256/100)*nGDP!AD256</f>
        <v>2472507809.7196431</v>
      </c>
      <c r="AE256">
        <f>('broad money'!AE256/100)*nGDP!AE256</f>
        <v>3196250511.7741027</v>
      </c>
      <c r="AF256">
        <f>('broad money'!AF256/100)*nGDP!AF256</f>
        <v>3359667792.9425926</v>
      </c>
      <c r="AG256">
        <f>('broad money'!AG256/100)*nGDP!AG256</f>
        <v>3846915122.9962049</v>
      </c>
      <c r="AH256">
        <f>('broad money'!AH256/100)*nGDP!AH256</f>
        <v>4518389253.9658537</v>
      </c>
      <c r="AI256">
        <f>('broad money'!AI256/100)*nGDP!AI256</f>
        <v>5192767921.5790892</v>
      </c>
      <c r="AJ256">
        <f>('broad money'!AJ256/100)*nGDP!AJ256</f>
        <v>5473496317.273984</v>
      </c>
      <c r="AK256">
        <f>('broad money'!AK256/100)*nGDP!AK256</f>
        <v>5495089281.5818176</v>
      </c>
      <c r="AL256">
        <f>('broad money'!AL256/100)*nGDP!AL256</f>
        <v>5757361157.7704887</v>
      </c>
      <c r="AM256">
        <f>('broad money'!AM256/100)*nGDP!AM256</f>
        <v>6396233324.2200298</v>
      </c>
      <c r="AN256">
        <f>('broad money'!AN256/100)*nGDP!AN256</f>
        <v>6955428886.4388008</v>
      </c>
      <c r="AO256">
        <f>('broad money'!AO256/100)*nGDP!AO256</f>
        <v>7428729480.0330172</v>
      </c>
      <c r="AP256">
        <f>('broad money'!AP256/100)*nGDP!AP256</f>
        <v>8069028034.1751204</v>
      </c>
      <c r="AQ256">
        <f>('broad money'!AQ256/100)*nGDP!AQ256</f>
        <v>9214090646.7048912</v>
      </c>
      <c r="AR256">
        <f>('broad money'!AR256/100)*nGDP!AR256</f>
        <v>9613071608.1186523</v>
      </c>
      <c r="AS256">
        <f>('broad money'!AS256/100)*nGDP!AS256</f>
        <v>9868893285.5801926</v>
      </c>
      <c r="AT256">
        <f>('broad money'!AT256/100)*nGDP!AT256</f>
        <v>10271993530.149927</v>
      </c>
      <c r="AU256">
        <f>('broad money'!AU256/100)*nGDP!AU256</f>
        <v>8104897028.8931627</v>
      </c>
      <c r="AV256">
        <f>('broad money'!AV256/100)*nGDP!AV256</f>
        <v>7035640999.5620604</v>
      </c>
      <c r="AW256">
        <f>('broad money'!AW256/100)*nGDP!AW256</f>
        <v>6703491397.3487892</v>
      </c>
      <c r="AX256">
        <f>('broad money'!AX256/100)*nGDP!AX256</f>
        <v>7862727623.9932194</v>
      </c>
      <c r="AY256">
        <f>('broad money'!AY256/100)*nGDP!AY256</f>
        <v>8925052336.7404594</v>
      </c>
      <c r="AZ256">
        <f>('broad money'!AZ256/100)*nGDP!AZ256</f>
        <v>9503351711.3794537</v>
      </c>
      <c r="BA256">
        <f>('broad money'!BA256/100)*nGDP!BA256</f>
        <v>13688719480.575434</v>
      </c>
      <c r="BB256">
        <f>('broad money'!BB256/100)*nGDP!BB256</f>
        <v>12370215684.767477</v>
      </c>
      <c r="BC256">
        <f>('broad money'!BC256/100)*nGDP!BC256</f>
        <v>16999930955.110807</v>
      </c>
      <c r="BD256">
        <f>('broad money'!BD256/100)*nGDP!BD256</f>
        <v>20832145741.750332</v>
      </c>
      <c r="BE256">
        <f>('broad money'!BE256/100)*nGDP!BE256</f>
        <v>21782118330.468739</v>
      </c>
      <c r="BF256">
        <f>('broad money'!BF256/100)*nGDP!BF256</f>
        <v>25745196774.336395</v>
      </c>
      <c r="BG256">
        <f>('broad money'!BG256/100)*nGDP!BG256</f>
        <v>27069757387.129017</v>
      </c>
      <c r="BH256">
        <f>('broad money'!BH256/100)*nGDP!BH256</f>
        <v>28511334608.728321</v>
      </c>
      <c r="BI256">
        <f>('broad money'!BI256/100)*nGDP!BI256</f>
        <v>26850386254.348755</v>
      </c>
      <c r="BJ256">
        <f>('broad money'!BJ256/100)*nGDP!BJ256</f>
        <v>28781546187.391064</v>
      </c>
      <c r="BK256">
        <f>('broad money'!BK256/100)*nGDP!BK256</f>
        <v>30042848307.960831</v>
      </c>
      <c r="BL256">
        <f>('broad money'!BL256/100)*nGDP!BL256</f>
        <v>30354156870.251732</v>
      </c>
      <c r="BM256">
        <f>('broad money'!BM256/100)*nGDP!BM256</f>
        <v>31667986765.856625</v>
      </c>
      <c r="BN256">
        <f>('broad money'!BN256/100)*nGDP!BN256</f>
        <v>35684588336.061356</v>
      </c>
      <c r="BO256">
        <f>('broad money'!BO256/100)*nGDP!BO256</f>
        <v>37102457503.826385</v>
      </c>
      <c r="BP256">
        <f>('broad money'!BP256/100)*nGDP!BP256</f>
        <v>39872025350.13147</v>
      </c>
      <c r="BQ256">
        <f>('broad money'!BQ256/100)*nGDP!BQ256</f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f>('broad money'!E257/100)*nGDP!E257</f>
        <v>326239000000.00018</v>
      </c>
      <c r="F257">
        <f>('broad money'!F257/100)*nGDP!F257</f>
        <v>352972999999.99994</v>
      </c>
      <c r="G257">
        <f>('broad money'!G257/100)*nGDP!G257</f>
        <v>384506999999.99994</v>
      </c>
      <c r="H257">
        <f>('broad money'!H257/100)*nGDP!H257</f>
        <v>420332000000.00006</v>
      </c>
      <c r="I257">
        <f>('broad money'!I257/100)*nGDP!I257</f>
        <v>458295000000.00012</v>
      </c>
      <c r="J257">
        <f>('broad money'!J257/100)*nGDP!J257</f>
        <v>497806999999.99994</v>
      </c>
      <c r="K257">
        <f>('broad money'!K257/100)*nGDP!K257</f>
        <v>521302999999.99988</v>
      </c>
      <c r="L257">
        <f>('broad money'!L257/100)*nGDP!L257</f>
        <v>574880000000.00012</v>
      </c>
      <c r="M257">
        <f>('broad money'!M257/100)*nGDP!M257</f>
        <v>625348999999.99963</v>
      </c>
      <c r="N257">
        <f>('broad money'!N257/100)*nGDP!N257</f>
        <v>631341999999.99976</v>
      </c>
      <c r="O257">
        <f>('broad money'!O257/100)*nGDP!O257</f>
        <v>701957999999.99976</v>
      </c>
      <c r="P257">
        <f>('broad money'!P257/100)*nGDP!P257</f>
        <v>799917999999.99988</v>
      </c>
      <c r="Q257">
        <f>('broad money'!Q257/100)*nGDP!Q257</f>
        <v>908629999999.99951</v>
      </c>
      <c r="R257">
        <f>('broad money'!R257/100)*nGDP!R257</f>
        <v>1001091999999.9994</v>
      </c>
      <c r="S257">
        <f>('broad money'!S257/100)*nGDP!S257</f>
        <v>1079685000000.0001</v>
      </c>
      <c r="T257">
        <f>('broad money'!T257/100)*nGDP!T257</f>
        <v>1189579999999.9993</v>
      </c>
      <c r="U257">
        <f>('broad money'!U257/100)*nGDP!U257</f>
        <v>1311016000000</v>
      </c>
      <c r="V257">
        <f>('broad money'!V257/100)*nGDP!V257</f>
        <v>1468794999999.9998</v>
      </c>
      <c r="W257">
        <f>('broad money'!W257/100)*nGDP!W257</f>
        <v>1634343000000.001</v>
      </c>
      <c r="X257">
        <f>('broad money'!X257/100)*nGDP!X257</f>
        <v>1794383000000.001</v>
      </c>
      <c r="Y257">
        <f>('broad money'!Y257/100)*nGDP!Y257</f>
        <v>1986011000000.001</v>
      </c>
      <c r="Z257">
        <f>('broad money'!Z257/100)*nGDP!Z257</f>
        <v>2225611999999.9985</v>
      </c>
      <c r="AA257">
        <f>('broad money'!AA257/100)*nGDP!AA257</f>
        <v>2448889999999.9995</v>
      </c>
      <c r="AB257">
        <f>('broad money'!AB257/100)*nGDP!AB257</f>
        <v>2651444000000.0005</v>
      </c>
      <c r="AC257">
        <f>('broad money'!AC257/100)*nGDP!AC257</f>
        <v>2983758000000.0005</v>
      </c>
      <c r="AD257">
        <f>('broad money'!AD257/100)*nGDP!AD257</f>
        <v>3231204000000</v>
      </c>
      <c r="AE257">
        <f>('broad money'!AE257/100)*nGDP!AE257</f>
        <v>3534144000000.0024</v>
      </c>
      <c r="AF257">
        <f>('broad money'!AF257/100)*nGDP!AF257</f>
        <v>3677790000000.001</v>
      </c>
      <c r="AG257">
        <f>('broad money'!AG257/100)*nGDP!AG257</f>
        <v>3927548000000.0015</v>
      </c>
      <c r="AH257">
        <f>('broad money'!AH257/100)*nGDP!AH257</f>
        <v>4136390000000</v>
      </c>
      <c r="AI257">
        <f>('broad money'!AI257/100)*nGDP!AI257</f>
        <v>4247160999999.9985</v>
      </c>
      <c r="AJ257">
        <f>('broad money'!AJ257/100)*nGDP!AJ257</f>
        <v>4310889999999.998</v>
      </c>
      <c r="AK257">
        <f>('broad money'!AK257/100)*nGDP!AK257</f>
        <v>4304287000000.0024</v>
      </c>
      <c r="AL257">
        <f>('broad money'!AL257/100)*nGDP!AL257</f>
        <v>4329959000000.0034</v>
      </c>
      <c r="AM257">
        <f>('broad money'!AM257/100)*nGDP!AM257</f>
        <v>4347481000000</v>
      </c>
      <c r="AN257">
        <f>('broad money'!AN257/100)*nGDP!AN257</f>
        <v>4646118999999.998</v>
      </c>
      <c r="AO257">
        <f>('broad money'!AO257/100)*nGDP!AO257</f>
        <v>5011558999999.999</v>
      </c>
      <c r="AP257">
        <f>('broad money'!AP257/100)*nGDP!AP257</f>
        <v>5412659000000.002</v>
      </c>
      <c r="AQ257">
        <f>('broad money'!AQ257/100)*nGDP!AQ257</f>
        <v>5932376999999.9971</v>
      </c>
      <c r="AR257">
        <f>('broad money'!AR257/100)*nGDP!AR257</f>
        <v>6496459000000</v>
      </c>
      <c r="AS257">
        <f>('broad money'!AS257/100)*nGDP!AS257</f>
        <v>7023352000000.0049</v>
      </c>
      <c r="AT257">
        <f>('broad money'!AT257/100)*nGDP!AT257</f>
        <v>7580500198181.0547</v>
      </c>
      <c r="AU257">
        <f>('broad money'!AU257/100)*nGDP!AU257</f>
        <v>7917998720540.5107</v>
      </c>
      <c r="AV257">
        <f>('broad money'!AV257/100)*nGDP!AV257</f>
        <v>8266683128541.8037</v>
      </c>
      <c r="AW257">
        <f>('broad money'!AW257/100)*nGDP!AW257</f>
        <v>8741359853877.0264</v>
      </c>
      <c r="AX257">
        <f>('broad money'!AX257/100)*nGDP!AX257</f>
        <v>9447094076739.3359</v>
      </c>
      <c r="AY257">
        <f>('broad money'!AY257/100)*nGDP!AY257</f>
        <v>10297599323202.695</v>
      </c>
      <c r="AZ257">
        <f>('broad money'!AZ257/100)*nGDP!AZ257</f>
        <v>11503807526482.203</v>
      </c>
      <c r="BA257">
        <f>('broad money'!BA257/100)*nGDP!BA257</f>
        <v>12444255813345.605</v>
      </c>
      <c r="BB257">
        <f>('broad money'!BB257/100)*nGDP!BB257</f>
        <v>13130258002953.002</v>
      </c>
      <c r="BC257">
        <f>('broad money'!BC257/100)*nGDP!BC257</f>
        <v>12768868670908.092</v>
      </c>
      <c r="BD257">
        <f>('broad money'!BD257/100)*nGDP!BD257</f>
        <v>13622257521129.793</v>
      </c>
      <c r="BE257">
        <f>('broad money'!BE257/100)*nGDP!BE257</f>
        <v>14289978816859.107</v>
      </c>
      <c r="BF257">
        <f>('broad money'!BF257/100)*nGDP!BF257</f>
        <v>14933186984470.502</v>
      </c>
      <c r="BG257">
        <f>('broad money'!BG257/100)*nGDP!BG257</f>
        <v>15706487072700.008</v>
      </c>
      <c r="BH257">
        <f>('broad money'!BH257/100)*nGDP!BH257</f>
        <v>16200148206841.004</v>
      </c>
      <c r="BI257">
        <f>('broad money'!BI257/100)*nGDP!BI257</f>
        <v>16823761856960.408</v>
      </c>
      <c r="BJ257">
        <f>('broad money'!BJ257/100)*nGDP!BJ257</f>
        <v>17631631156299.004</v>
      </c>
      <c r="BK257">
        <f>('broad money'!BK257/100)*nGDP!BK257</f>
        <v>18342259948911.797</v>
      </c>
      <c r="BL257">
        <f>('broad money'!BL257/100)*nGDP!BL257</f>
        <v>19881523881838</v>
      </c>
      <c r="BM257">
        <f>('broad money'!BM257/100)*nGDP!BM257</f>
        <v>23301047844003.332</v>
      </c>
      <c r="BN257">
        <f>('broad money'!BN257/100)*nGDP!BN257</f>
        <v>27228831699811.406</v>
      </c>
      <c r="BO257">
        <f>('broad money'!BO257/100)*nGDP!BO257</f>
        <v>26999346403778.418</v>
      </c>
      <c r="BP257">
        <f>('broad money'!BP257/100)*nGDP!BP257</f>
        <v>27478961441083.41</v>
      </c>
      <c r="BQ257">
        <f>('broad money'!BQ257/100)*nGDP!BQ257</f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f>('broad money'!E258/100)*nGDP!E258</f>
        <v>0</v>
      </c>
      <c r="F258">
        <f>('broad money'!F258/100)*nGDP!F258</f>
        <v>0</v>
      </c>
      <c r="G258">
        <f>('broad money'!G258/100)*nGDP!G258</f>
        <v>0</v>
      </c>
      <c r="H258">
        <f>('broad money'!H258/100)*nGDP!H258</f>
        <v>0</v>
      </c>
      <c r="I258">
        <f>('broad money'!I258/100)*nGDP!I258</f>
        <v>0</v>
      </c>
      <c r="J258">
        <f>('broad money'!J258/100)*nGDP!J258</f>
        <v>0</v>
      </c>
      <c r="K258">
        <f>('broad money'!K258/100)*nGDP!K258</f>
        <v>0</v>
      </c>
      <c r="L258">
        <f>('broad money'!L258/100)*nGDP!L258</f>
        <v>0</v>
      </c>
      <c r="M258">
        <f>('broad money'!M258/100)*nGDP!M258</f>
        <v>0</v>
      </c>
      <c r="N258">
        <f>('broad money'!N258/100)*nGDP!N258</f>
        <v>0</v>
      </c>
      <c r="O258">
        <f>('broad money'!O258/100)*nGDP!O258</f>
        <v>0</v>
      </c>
      <c r="P258">
        <f>('broad money'!P258/100)*nGDP!P258</f>
        <v>0</v>
      </c>
      <c r="Q258">
        <f>('broad money'!Q258/100)*nGDP!Q258</f>
        <v>0</v>
      </c>
      <c r="R258">
        <f>('broad money'!R258/100)*nGDP!R258</f>
        <v>0</v>
      </c>
      <c r="S258">
        <f>('broad money'!S258/100)*nGDP!S258</f>
        <v>0</v>
      </c>
      <c r="T258">
        <f>('broad money'!T258/100)*nGDP!T258</f>
        <v>0</v>
      </c>
      <c r="U258">
        <f>('broad money'!U258/100)*nGDP!U258</f>
        <v>0</v>
      </c>
      <c r="V258">
        <f>('broad money'!V258/100)*nGDP!V258</f>
        <v>0</v>
      </c>
      <c r="W258">
        <f>('broad money'!W258/100)*nGDP!W258</f>
        <v>0</v>
      </c>
      <c r="X258">
        <f>('broad money'!X258/100)*nGDP!X258</f>
        <v>0</v>
      </c>
      <c r="Y258">
        <f>('broad money'!Y258/100)*nGDP!Y258</f>
        <v>0</v>
      </c>
      <c r="Z258">
        <f>('broad money'!Z258/100)*nGDP!Z258</f>
        <v>0</v>
      </c>
      <c r="AA258">
        <f>('broad money'!AA258/100)*nGDP!AA258</f>
        <v>0</v>
      </c>
      <c r="AB258">
        <f>('broad money'!AB258/100)*nGDP!AB258</f>
        <v>0</v>
      </c>
      <c r="AC258">
        <f>('broad money'!AC258/100)*nGDP!AC258</f>
        <v>0</v>
      </c>
      <c r="AD258">
        <f>('broad money'!AD258/100)*nGDP!AD258</f>
        <v>0</v>
      </c>
      <c r="AE258">
        <f>('broad money'!AE258/100)*nGDP!AE258</f>
        <v>0</v>
      </c>
      <c r="AF258">
        <f>('broad money'!AF258/100)*nGDP!AF258</f>
        <v>0</v>
      </c>
      <c r="AG258">
        <f>('broad money'!AG258/100)*nGDP!AG258</f>
        <v>0</v>
      </c>
      <c r="AH258">
        <f>('broad money'!AH258/100)*nGDP!AH258</f>
        <v>0</v>
      </c>
      <c r="AI258">
        <f>('broad money'!AI258/100)*nGDP!AI258</f>
        <v>0</v>
      </c>
      <c r="AJ258">
        <f>('broad money'!AJ258/100)*nGDP!AJ258</f>
        <v>0</v>
      </c>
      <c r="AK258">
        <f>('broad money'!AK258/100)*nGDP!AK258</f>
        <v>0</v>
      </c>
      <c r="AL258">
        <f>('broad money'!AL258/100)*nGDP!AL258</f>
        <v>0</v>
      </c>
      <c r="AM258">
        <f>('broad money'!AM258/100)*nGDP!AM258</f>
        <v>0</v>
      </c>
      <c r="AN258">
        <f>('broad money'!AN258/100)*nGDP!AN258</f>
        <v>0</v>
      </c>
      <c r="AO258">
        <f>('broad money'!AO258/100)*nGDP!AO258</f>
        <v>0</v>
      </c>
      <c r="AP258">
        <f>('broad money'!AP258/100)*nGDP!AP258</f>
        <v>0</v>
      </c>
      <c r="AQ258">
        <f>('broad money'!AQ258/100)*nGDP!AQ258</f>
        <v>0</v>
      </c>
      <c r="AR258">
        <f>('broad money'!AR258/100)*nGDP!AR258</f>
        <v>0</v>
      </c>
      <c r="AS258">
        <f>('broad money'!AS258/100)*nGDP!AS258</f>
        <v>0</v>
      </c>
      <c r="AT258">
        <f>('broad money'!AT258/100)*nGDP!AT258</f>
        <v>0</v>
      </c>
      <c r="AU258">
        <f>('broad money'!AU258/100)*nGDP!AU258</f>
        <v>0</v>
      </c>
      <c r="AV258">
        <f>('broad money'!AV258/100)*nGDP!AV258</f>
        <v>0</v>
      </c>
      <c r="AW258">
        <f>('broad money'!AW258/100)*nGDP!AW258</f>
        <v>0</v>
      </c>
      <c r="AX258">
        <f>('broad money'!AX258/100)*nGDP!AX258</f>
        <v>0</v>
      </c>
      <c r="AY258">
        <f>('broad money'!AY258/100)*nGDP!AY258</f>
        <v>0</v>
      </c>
      <c r="AZ258">
        <f>('broad money'!AZ258/100)*nGDP!AZ258</f>
        <v>0</v>
      </c>
      <c r="BA258">
        <f>('broad money'!BA258/100)*nGDP!BA258</f>
        <v>0</v>
      </c>
      <c r="BB258">
        <f>('broad money'!BB258/100)*nGDP!BB258</f>
        <v>0</v>
      </c>
      <c r="BC258">
        <f>('broad money'!BC258/100)*nGDP!BC258</f>
        <v>0</v>
      </c>
      <c r="BD258">
        <f>('broad money'!BD258/100)*nGDP!BD258</f>
        <v>0</v>
      </c>
      <c r="BE258">
        <f>('broad money'!BE258/100)*nGDP!BE258</f>
        <v>0</v>
      </c>
      <c r="BF258">
        <f>('broad money'!BF258/100)*nGDP!BF258</f>
        <v>14032120053.224258</v>
      </c>
      <c r="BG258">
        <f>('broad money'!BG258/100)*nGDP!BG258</f>
        <v>14723002496.3965</v>
      </c>
      <c r="BH258">
        <f>('broad money'!BH258/100)*nGDP!BH258</f>
        <v>16467742311.145206</v>
      </c>
      <c r="BI258">
        <f>('broad money'!BI258/100)*nGDP!BI258</f>
        <v>17612481305.767765</v>
      </c>
      <c r="BJ258">
        <f>('broad money'!BJ258/100)*nGDP!BJ258</f>
        <v>14318528075.889225</v>
      </c>
      <c r="BK258">
        <f>('broad money'!BK258/100)*nGDP!BK258</f>
        <v>10355591689.200756</v>
      </c>
      <c r="BL258">
        <f>('broad money'!BL258/100)*nGDP!BL258</f>
        <v>10769401059.830839</v>
      </c>
      <c r="BM258">
        <f>('broad money'!BM258/100)*nGDP!BM258</f>
        <v>11140755535.561428</v>
      </c>
      <c r="BN258">
        <f>('broad money'!BN258/100)*nGDP!BN258</f>
        <v>13691037965.676811</v>
      </c>
      <c r="BO258">
        <f>('broad money'!BO258/100)*nGDP!BO258</f>
        <v>17111547032.983896</v>
      </c>
      <c r="BP258">
        <f>('broad money'!BP258/100)*nGDP!BP258</f>
        <v>18073212267.658455</v>
      </c>
      <c r="BQ258">
        <f>('broad money'!BQ258/100)*nGDP!BQ258</f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f>('broad money'!E259/100)*nGDP!E259</f>
        <v>0</v>
      </c>
      <c r="F259">
        <f>('broad money'!F259/100)*nGDP!F259</f>
        <v>0</v>
      </c>
      <c r="G259">
        <f>('broad money'!G259/100)*nGDP!G259</f>
        <v>0</v>
      </c>
      <c r="H259">
        <f>('broad money'!H259/100)*nGDP!H259</f>
        <v>0</v>
      </c>
      <c r="I259">
        <f>('broad money'!I259/100)*nGDP!I259</f>
        <v>0</v>
      </c>
      <c r="J259">
        <f>('broad money'!J259/100)*nGDP!J259</f>
        <v>0</v>
      </c>
      <c r="K259">
        <f>('broad money'!K259/100)*nGDP!K259</f>
        <v>0</v>
      </c>
      <c r="L259">
        <f>('broad money'!L259/100)*nGDP!L259</f>
        <v>0</v>
      </c>
      <c r="M259">
        <f>('broad money'!M259/100)*nGDP!M259</f>
        <v>0</v>
      </c>
      <c r="N259">
        <f>('broad money'!N259/100)*nGDP!N259</f>
        <v>0</v>
      </c>
      <c r="O259">
        <f>('broad money'!O259/100)*nGDP!O259</f>
        <v>0</v>
      </c>
      <c r="P259">
        <f>('broad money'!P259/100)*nGDP!P259</f>
        <v>0</v>
      </c>
      <c r="Q259">
        <f>('broad money'!Q259/100)*nGDP!Q259</f>
        <v>0</v>
      </c>
      <c r="R259">
        <f>('broad money'!R259/100)*nGDP!R259</f>
        <v>0</v>
      </c>
      <c r="S259">
        <f>('broad money'!S259/100)*nGDP!S259</f>
        <v>0</v>
      </c>
      <c r="T259">
        <f>('broad money'!T259/100)*nGDP!T259</f>
        <v>21712179.39382318</v>
      </c>
      <c r="U259">
        <f>('broad money'!U259/100)*nGDP!U259</f>
        <v>21338439.90314652</v>
      </c>
      <c r="V259">
        <f>('broad money'!V259/100)*nGDP!V259</f>
        <v>22708148.148148172</v>
      </c>
      <c r="W259">
        <f>('broad money'!W259/100)*nGDP!W259</f>
        <v>28962962.962962974</v>
      </c>
      <c r="X259">
        <f>('broad money'!X259/100)*nGDP!X259</f>
        <v>35713703.703703679</v>
      </c>
      <c r="Y259">
        <f>('broad money'!Y259/100)*nGDP!Y259</f>
        <v>37442592.592592582</v>
      </c>
      <c r="Z259">
        <f>('broad money'!Z259/100)*nGDP!Z259</f>
        <v>44435925.925925799</v>
      </c>
      <c r="AA259">
        <f>('broad money'!AA259/100)*nGDP!AA259</f>
        <v>50014074.074073926</v>
      </c>
      <c r="AB259">
        <f>('broad money'!AB259/100)*nGDP!AB259</f>
        <v>56315185.185185343</v>
      </c>
      <c r="AC259">
        <f>('broad money'!AC259/100)*nGDP!AC259</f>
        <v>56090740.741094239</v>
      </c>
      <c r="AD259">
        <f>('broad money'!AD259/100)*nGDP!AD259</f>
        <v>72678148.14814806</v>
      </c>
      <c r="AE259">
        <f>('broad money'!AE259/100)*nGDP!AE259</f>
        <v>84121851.853264913</v>
      </c>
      <c r="AF259">
        <f>('broad money'!AF259/100)*nGDP!AF259</f>
        <v>90336666.666677549</v>
      </c>
      <c r="AG259">
        <f>('broad money'!AG259/100)*nGDP!AG259</f>
        <v>113771851.85185201</v>
      </c>
      <c r="AH259">
        <f>('broad money'!AH259/100)*nGDP!AH259</f>
        <v>128061851.85185179</v>
      </c>
      <c r="AI259">
        <f>('broad money'!AI259/100)*nGDP!AI259</f>
        <v>145299629.62962973</v>
      </c>
      <c r="AJ259">
        <f>('broad money'!AJ259/100)*nGDP!AJ259</f>
        <v>147430000.00000024</v>
      </c>
      <c r="AK259">
        <f>('broad money'!AK259/100)*nGDP!AK259</f>
        <v>158953703.70370403</v>
      </c>
      <c r="AL259">
        <f>('broad money'!AL259/100)*nGDP!AL259</f>
        <v>174131111.11111093</v>
      </c>
      <c r="AM259">
        <f>('broad money'!AM259/100)*nGDP!AM259</f>
        <v>185912962.96296307</v>
      </c>
      <c r="AN259">
        <f>('broad money'!AN259/100)*nGDP!AN259</f>
        <v>196734000.74074045</v>
      </c>
      <c r="AO259">
        <f>('broad money'!AO259/100)*nGDP!AO259</f>
        <v>210106299.62962973</v>
      </c>
      <c r="AP259">
        <f>('broad money'!AP259/100)*nGDP!AP259</f>
        <v>235455595.9259257</v>
      </c>
      <c r="AQ259">
        <f>('broad money'!AQ259/100)*nGDP!AQ259</f>
        <v>266390441.11111128</v>
      </c>
      <c r="AR259">
        <f>('broad money'!AR259/100)*nGDP!AR259</f>
        <v>300719725.92592621</v>
      </c>
      <c r="AS259">
        <f>('broad money'!AS259/100)*nGDP!AS259</f>
        <v>315026580</v>
      </c>
      <c r="AT259">
        <f>('broad money'!AT259/100)*nGDP!AT259</f>
        <v>330850079.99999958</v>
      </c>
      <c r="AU259">
        <f>('broad money'!AU259/100)*nGDP!AU259</f>
        <v>345914418.88888907</v>
      </c>
      <c r="AV259">
        <f>('broad money'!AV259/100)*nGDP!AV259</f>
        <v>353720029.25925928</v>
      </c>
      <c r="AW259">
        <f>('broad money'!AW259/100)*nGDP!AW259</f>
        <v>370441518.14814782</v>
      </c>
      <c r="AX259">
        <f>('broad money'!AX259/100)*nGDP!AX259</f>
        <v>385233097.4074077</v>
      </c>
      <c r="AY259">
        <f>('broad money'!AY259/100)*nGDP!AY259</f>
        <v>403578929.25925916</v>
      </c>
      <c r="AZ259">
        <f>('broad money'!AZ259/100)*nGDP!AZ259</f>
        <v>435767148.51851898</v>
      </c>
      <c r="BA259">
        <f>('broad money'!BA259/100)*nGDP!BA259</f>
        <v>453510032.22222233</v>
      </c>
      <c r="BB259">
        <f>('broad money'!BB259/100)*nGDP!BB259</f>
        <v>444383308.88888872</v>
      </c>
      <c r="BC259">
        <f>('broad money'!BC259/100)*nGDP!BC259</f>
        <v>456275632.6656965</v>
      </c>
      <c r="BD259">
        <f>('broad money'!BD259/100)*nGDP!BD259</f>
        <v>466137363.94093674</v>
      </c>
      <c r="BE259">
        <f>('broad money'!BE259/100)*nGDP!BE259</f>
        <v>488937519.85840064</v>
      </c>
      <c r="BF259">
        <f>('broad money'!BF259/100)*nGDP!BF259</f>
        <v>521921424.42758107</v>
      </c>
      <c r="BG259">
        <f>('broad money'!BG259/100)*nGDP!BG259</f>
        <v>567325061.45544052</v>
      </c>
      <c r="BH259">
        <f>('broad money'!BH259/100)*nGDP!BH259</f>
        <v>590955925.92592561</v>
      </c>
      <c r="BI259">
        <f>('broad money'!BI259/100)*nGDP!BI259</f>
        <v>602066666.6666671</v>
      </c>
      <c r="BJ259">
        <f>('broad money'!BJ259/100)*nGDP!BJ259</f>
        <v>610466666.66666698</v>
      </c>
      <c r="BK259">
        <f>('broad money'!BK259/100)*nGDP!BK259</f>
        <v>618030524.1370374</v>
      </c>
      <c r="BL259">
        <f>('broad money'!BL259/100)*nGDP!BL259</f>
        <v>651412348.14814746</v>
      </c>
      <c r="BM259">
        <f>('broad money'!BM259/100)*nGDP!BM259</f>
        <v>608691597.66666698</v>
      </c>
      <c r="BN259">
        <f>('broad money'!BN259/100)*nGDP!BN259</f>
        <v>686492191.41851878</v>
      </c>
      <c r="BO259">
        <f>('broad money'!BO259/100)*nGDP!BO259</f>
        <v>687741383.18518543</v>
      </c>
      <c r="BP259">
        <f>('broad money'!BP259/100)*nGDP!BP259</f>
        <v>713662615.70370555</v>
      </c>
      <c r="BQ259">
        <f>('broad money'!BQ259/100)*nGDP!BQ259</f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f>('broad money'!E260/100)*nGDP!E260</f>
        <v>1571837293.6649354</v>
      </c>
      <c r="F260">
        <f>('broad money'!F260/100)*nGDP!F260</f>
        <v>1590228370.0453482</v>
      </c>
      <c r="G260">
        <f>('broad money'!G260/100)*nGDP!G260</f>
        <v>1615086078.6989019</v>
      </c>
      <c r="H260">
        <f>('broad money'!H260/100)*nGDP!H260</f>
        <v>1877470395.6246808</v>
      </c>
      <c r="I260">
        <f>('broad money'!I260/100)*nGDP!I260</f>
        <v>1680459770.1149421</v>
      </c>
      <c r="J260">
        <f>('broad money'!J260/100)*nGDP!J260</f>
        <v>1756844444.4444423</v>
      </c>
      <c r="K260">
        <f>('broad money'!K260/100)*nGDP!K260</f>
        <v>1756266666.666666</v>
      </c>
      <c r="L260">
        <f>('broad money'!L260/100)*nGDP!L260</f>
        <v>1994177777.7777798</v>
      </c>
      <c r="M260">
        <f>('broad money'!M260/100)*nGDP!M260</f>
        <v>2184244444.4444366</v>
      </c>
      <c r="N260">
        <f>('broad money'!N260/100)*nGDP!N260</f>
        <v>2421622222.2222247</v>
      </c>
      <c r="O260">
        <f>('broad money'!O260/100)*nGDP!O260</f>
        <v>2609288888.8888869</v>
      </c>
      <c r="P260">
        <f>('broad money'!P260/100)*nGDP!P260</f>
        <v>3114999999.9999967</v>
      </c>
      <c r="Q260">
        <f>('broad money'!Q260/100)*nGDP!Q260</f>
        <v>3728409090.9090991</v>
      </c>
      <c r="R260">
        <f>('broad money'!R260/100)*nGDP!R260</f>
        <v>4565837209.3023148</v>
      </c>
      <c r="S260">
        <f>('broad money'!S260/100)*nGDP!S260</f>
        <v>6192302325.5813761</v>
      </c>
      <c r="T260">
        <f>('broad money'!T260/100)*nGDP!T260</f>
        <v>9492116279.0697746</v>
      </c>
      <c r="U260">
        <f>('broad money'!U260/100)*nGDP!U260</f>
        <v>11706465116.27907</v>
      </c>
      <c r="V260">
        <f>('broad money'!V260/100)*nGDP!V260</f>
        <v>14707372093.023262</v>
      </c>
      <c r="W260">
        <f>('broad money'!W260/100)*nGDP!W260</f>
        <v>16963302325.581369</v>
      </c>
      <c r="X260">
        <f>('broad money'!X260/100)*nGDP!X260</f>
        <v>18234627906.976749</v>
      </c>
      <c r="Y260">
        <f>('broad money'!Y260/100)*nGDP!Y260</f>
        <v>21389186046.511623</v>
      </c>
      <c r="Z260">
        <f>('broad money'!Z260/100)*nGDP!Z260</f>
        <v>24265813953.488346</v>
      </c>
      <c r="AA260">
        <f>('broad money'!AA260/100)*nGDP!AA260</f>
        <v>26339534883.720932</v>
      </c>
      <c r="AB260">
        <f>('broad money'!AB260/100)*nGDP!AB260</f>
        <v>32555837209.302296</v>
      </c>
      <c r="AC260">
        <f>('broad money'!AC260/100)*nGDP!AC260</f>
        <v>23593353919.239902</v>
      </c>
      <c r="AD260">
        <f>('broad money'!AD260/100)*nGDP!AD260</f>
        <v>24204946666.666672</v>
      </c>
      <c r="AE260">
        <f>('broad money'!AE260/100)*nGDP!AE260</f>
        <v>25360898969.072193</v>
      </c>
      <c r="AF260">
        <f>('broad money'!AF260/100)*nGDP!AF260</f>
        <v>16764834482.758606</v>
      </c>
      <c r="AG260">
        <f>('broad money'!AG260/100)*nGDP!AG260</f>
        <v>20181510344.827545</v>
      </c>
      <c r="AH260">
        <f>('broad money'!AH260/100)*nGDP!AH260</f>
        <v>11972183521.498913</v>
      </c>
      <c r="AI260">
        <f>('broad money'!AI260/100)*nGDP!AI260</f>
        <v>14604002132.575066</v>
      </c>
      <c r="AJ260">
        <f>('broad money'!AJ260/100)*nGDP!AJ260</f>
        <v>17781891772.987244</v>
      </c>
      <c r="AK260">
        <f>('broad money'!AK260/100)*nGDP!AK260</f>
        <v>17398011211.393623</v>
      </c>
      <c r="AL260">
        <f>('broad money'!AL260/100)*nGDP!AL260</f>
        <v>16442697000.214853</v>
      </c>
      <c r="AM260">
        <f>('broad money'!AM260/100)*nGDP!AM260</f>
        <v>16987845117.8451</v>
      </c>
      <c r="AN260">
        <f>('broad money'!AN260/100)*nGDP!AN260</f>
        <v>19480872720.051273</v>
      </c>
      <c r="AO260">
        <f>('broad money'!AO260/100)*nGDP!AO260</f>
        <v>13935938856.235075</v>
      </c>
      <c r="AP260">
        <f>('broad money'!AP260/100)*nGDP!AP260</f>
        <v>18512605391.332909</v>
      </c>
      <c r="AQ260">
        <f>('broad money'!AQ260/100)*nGDP!AQ260</f>
        <v>17738847041.886154</v>
      </c>
      <c r="AR260">
        <f>('broad money'!AR260/100)*nGDP!AR260</f>
        <v>19511160362.654667</v>
      </c>
      <c r="AS260">
        <f>('broad money'!AS260/100)*nGDP!AS260</f>
        <v>23244118851.341045</v>
      </c>
      <c r="AT260">
        <f>('broad money'!AT260/100)*nGDP!AT260</f>
        <v>24185303652.500748</v>
      </c>
      <c r="AU260">
        <f>('broad money'!AU260/100)*nGDP!AU260</f>
        <v>17283265418.403572</v>
      </c>
      <c r="AV260">
        <f>('broad money'!AV260/100)*nGDP!AV260</f>
        <v>20299766995.307407</v>
      </c>
      <c r="AW260">
        <f>('broad money'!AW260/100)*nGDP!AW260</f>
        <v>25834669194.339977</v>
      </c>
      <c r="AX260">
        <f>('broad money'!AX260/100)*nGDP!AX260</f>
        <v>34473988463.453667</v>
      </c>
      <c r="AY260">
        <f>('broad money'!AY260/100)*nGDP!AY260</f>
        <v>57961160118.031776</v>
      </c>
      <c r="AZ260">
        <f>('broad money'!AZ260/100)*nGDP!AZ260</f>
        <v>77606254884.30188</v>
      </c>
      <c r="BA260">
        <f>('broad money'!BA260/100)*nGDP!BA260</f>
        <v>100069419964.47998</v>
      </c>
      <c r="BB260">
        <f>('broad money'!BB260/100)*nGDP!BB260</f>
        <v>123417177879.88873</v>
      </c>
      <c r="BC260">
        <f>('broad money'!BC260/100)*nGDP!BC260</f>
        <v>126446237291.42725</v>
      </c>
      <c r="BD260">
        <f>('broad money'!BD260/100)*nGDP!BD260</f>
        <v>113748829433.75395</v>
      </c>
      <c r="BE260">
        <f>('broad money'!BE260/100)*nGDP!BE260</f>
        <v>174365266473.74146</v>
      </c>
      <c r="BF260">
        <f>('broad money'!BF260/100)*nGDP!BF260</f>
        <v>196252547057.64694</v>
      </c>
      <c r="BG260">
        <f>('broad money'!BG260/100)*nGDP!BG260</f>
        <v>0</v>
      </c>
      <c r="BH260">
        <f>('broad money'!BH260/100)*nGDP!BH260</f>
        <v>0</v>
      </c>
      <c r="BI260">
        <f>('broad money'!BI260/100)*nGDP!BI260</f>
        <v>0</v>
      </c>
      <c r="BJ260">
        <f>('broad money'!BJ260/100)*nGDP!BJ260</f>
        <v>0</v>
      </c>
      <c r="BK260">
        <f>('broad money'!BK260/100)*nGDP!BK260</f>
        <v>0</v>
      </c>
      <c r="BL260">
        <f>('broad money'!BL260/100)*nGDP!BL260</f>
        <v>0</v>
      </c>
      <c r="BM260">
        <f>('broad money'!BM260/100)*nGDP!BM260</f>
        <v>0</v>
      </c>
      <c r="BN260">
        <f>('broad money'!BN260/100)*nGDP!BN260</f>
        <v>0</v>
      </c>
      <c r="BO260">
        <f>('broad money'!BO260/100)*nGDP!BO260</f>
        <v>0</v>
      </c>
      <c r="BP260">
        <f>('broad money'!BP260/100)*nGDP!BP260</f>
        <v>0</v>
      </c>
      <c r="BQ260">
        <f>('broad money'!BQ260/100)*nGDP!BQ260</f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f>('broad money'!E261/100)*nGDP!E261</f>
        <v>0</v>
      </c>
      <c r="F261">
        <f>('broad money'!F261/100)*nGDP!F261</f>
        <v>0</v>
      </c>
      <c r="G261">
        <f>('broad money'!G261/100)*nGDP!G261</f>
        <v>0</v>
      </c>
      <c r="H261">
        <f>('broad money'!H261/100)*nGDP!H261</f>
        <v>0</v>
      </c>
      <c r="I261">
        <f>('broad money'!I261/100)*nGDP!I261</f>
        <v>0</v>
      </c>
      <c r="J261">
        <f>('broad money'!J261/100)*nGDP!J261</f>
        <v>0</v>
      </c>
      <c r="K261">
        <f>('broad money'!K261/100)*nGDP!K261</f>
        <v>0</v>
      </c>
      <c r="L261">
        <f>('broad money'!L261/100)*nGDP!L261</f>
        <v>0</v>
      </c>
      <c r="M261">
        <f>('broad money'!M261/100)*nGDP!M261</f>
        <v>0</v>
      </c>
      <c r="N261">
        <f>('broad money'!N261/100)*nGDP!N261</f>
        <v>0</v>
      </c>
      <c r="O261">
        <f>('broad money'!O261/100)*nGDP!O261</f>
        <v>0</v>
      </c>
      <c r="P261">
        <f>('broad money'!P261/100)*nGDP!P261</f>
        <v>0</v>
      </c>
      <c r="Q261">
        <f>('broad money'!Q261/100)*nGDP!Q261</f>
        <v>0</v>
      </c>
      <c r="R261">
        <f>('broad money'!R261/100)*nGDP!R261</f>
        <v>0</v>
      </c>
      <c r="S261">
        <f>('broad money'!S261/100)*nGDP!S261</f>
        <v>0</v>
      </c>
      <c r="T261">
        <f>('broad money'!T261/100)*nGDP!T261</f>
        <v>0</v>
      </c>
      <c r="U261">
        <f>('broad money'!U261/100)*nGDP!U261</f>
        <v>0</v>
      </c>
      <c r="V261">
        <f>('broad money'!V261/100)*nGDP!V261</f>
        <v>0</v>
      </c>
      <c r="W261">
        <f>('broad money'!W261/100)*nGDP!W261</f>
        <v>0</v>
      </c>
      <c r="X261">
        <f>('broad money'!X261/100)*nGDP!X261</f>
        <v>0</v>
      </c>
      <c r="Y261">
        <f>('broad money'!Y261/100)*nGDP!Y261</f>
        <v>0</v>
      </c>
      <c r="Z261">
        <f>('broad money'!Z261/100)*nGDP!Z261</f>
        <v>0</v>
      </c>
      <c r="AA261">
        <f>('broad money'!AA261/100)*nGDP!AA261</f>
        <v>0</v>
      </c>
      <c r="AB261">
        <f>('broad money'!AB261/100)*nGDP!AB261</f>
        <v>0</v>
      </c>
      <c r="AC261">
        <f>('broad money'!AC261/100)*nGDP!AC261</f>
        <v>0</v>
      </c>
      <c r="AD261">
        <f>('broad money'!AD261/100)*nGDP!AD261</f>
        <v>0</v>
      </c>
      <c r="AE261">
        <f>('broad money'!AE261/100)*nGDP!AE261</f>
        <v>0</v>
      </c>
      <c r="AF261">
        <f>('broad money'!AF261/100)*nGDP!AF261</f>
        <v>0</v>
      </c>
      <c r="AG261">
        <f>('broad money'!AG261/100)*nGDP!AG261</f>
        <v>0</v>
      </c>
      <c r="AH261">
        <f>('broad money'!AH261/100)*nGDP!AH261</f>
        <v>0</v>
      </c>
      <c r="AI261">
        <f>('broad money'!AI261/100)*nGDP!AI261</f>
        <v>0</v>
      </c>
      <c r="AJ261">
        <f>('broad money'!AJ261/100)*nGDP!AJ261</f>
        <v>0</v>
      </c>
      <c r="AK261">
        <f>('broad money'!AK261/100)*nGDP!AK261</f>
        <v>0</v>
      </c>
      <c r="AL261">
        <f>('broad money'!AL261/100)*nGDP!AL261</f>
        <v>0</v>
      </c>
      <c r="AM261">
        <f>('broad money'!AM261/100)*nGDP!AM261</f>
        <v>0</v>
      </c>
      <c r="AN261">
        <f>('broad money'!AN261/100)*nGDP!AN261</f>
        <v>0</v>
      </c>
      <c r="AO261">
        <f>('broad money'!AO261/100)*nGDP!AO261</f>
        <v>0</v>
      </c>
      <c r="AP261">
        <f>('broad money'!AP261/100)*nGDP!AP261</f>
        <v>0</v>
      </c>
      <c r="AQ261">
        <f>('broad money'!AQ261/100)*nGDP!AQ261</f>
        <v>0</v>
      </c>
      <c r="AR261">
        <f>('broad money'!AR261/100)*nGDP!AR261</f>
        <v>0</v>
      </c>
      <c r="AS261">
        <f>('broad money'!AS261/100)*nGDP!AS261</f>
        <v>0</v>
      </c>
      <c r="AT261">
        <f>('broad money'!AT261/100)*nGDP!AT261</f>
        <v>0</v>
      </c>
      <c r="AU261">
        <f>('broad money'!AU261/100)*nGDP!AU261</f>
        <v>0</v>
      </c>
      <c r="AV261">
        <f>('broad money'!AV261/100)*nGDP!AV261</f>
        <v>0</v>
      </c>
      <c r="AW261">
        <f>('broad money'!AW261/100)*nGDP!AW261</f>
        <v>0</v>
      </c>
      <c r="AX261">
        <f>('broad money'!AX261/100)*nGDP!AX261</f>
        <v>0</v>
      </c>
      <c r="AY261">
        <f>('broad money'!AY261/100)*nGDP!AY261</f>
        <v>0</v>
      </c>
      <c r="AZ261">
        <f>('broad money'!AZ261/100)*nGDP!AZ261</f>
        <v>0</v>
      </c>
      <c r="BA261">
        <f>('broad money'!BA261/100)*nGDP!BA261</f>
        <v>0</v>
      </c>
      <c r="BB261">
        <f>('broad money'!BB261/100)*nGDP!BB261</f>
        <v>0</v>
      </c>
      <c r="BC261">
        <f>('broad money'!BC261/100)*nGDP!BC261</f>
        <v>0</v>
      </c>
      <c r="BD261">
        <f>('broad money'!BD261/100)*nGDP!BD261</f>
        <v>0</v>
      </c>
      <c r="BE261">
        <f>('broad money'!BE261/100)*nGDP!BE261</f>
        <v>0</v>
      </c>
      <c r="BF261">
        <f>('broad money'!BF261/100)*nGDP!BF261</f>
        <v>0</v>
      </c>
      <c r="BG261">
        <f>('broad money'!BG261/100)*nGDP!BG261</f>
        <v>0</v>
      </c>
      <c r="BH261">
        <f>('broad money'!BH261/100)*nGDP!BH261</f>
        <v>0</v>
      </c>
      <c r="BI261">
        <f>('broad money'!BI261/100)*nGDP!BI261</f>
        <v>0</v>
      </c>
      <c r="BJ261">
        <f>('broad money'!BJ261/100)*nGDP!BJ261</f>
        <v>0</v>
      </c>
      <c r="BK261">
        <f>('broad money'!BK261/100)*nGDP!BK261</f>
        <v>0</v>
      </c>
      <c r="BL261">
        <f>('broad money'!BL261/100)*nGDP!BL261</f>
        <v>0</v>
      </c>
      <c r="BM261">
        <f>('broad money'!BM261/100)*nGDP!BM261</f>
        <v>0</v>
      </c>
      <c r="BN261">
        <f>('broad money'!BN261/100)*nGDP!BN261</f>
        <v>0</v>
      </c>
      <c r="BO261">
        <f>('broad money'!BO261/100)*nGDP!BO261</f>
        <v>0</v>
      </c>
      <c r="BP261">
        <f>('broad money'!BP261/100)*nGDP!BP261</f>
        <v>0</v>
      </c>
      <c r="BQ261">
        <f>('broad money'!BQ261/100)*nGDP!BQ261</f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f>('broad money'!E262/100)*nGDP!E262</f>
        <v>0</v>
      </c>
      <c r="F262">
        <f>('broad money'!F262/100)*nGDP!F262</f>
        <v>0</v>
      </c>
      <c r="G262">
        <f>('broad money'!G262/100)*nGDP!G262</f>
        <v>0</v>
      </c>
      <c r="H262">
        <f>('broad money'!H262/100)*nGDP!H262</f>
        <v>0</v>
      </c>
      <c r="I262">
        <f>('broad money'!I262/100)*nGDP!I262</f>
        <v>0</v>
      </c>
      <c r="J262">
        <f>('broad money'!J262/100)*nGDP!J262</f>
        <v>0</v>
      </c>
      <c r="K262">
        <f>('broad money'!K262/100)*nGDP!K262</f>
        <v>0</v>
      </c>
      <c r="L262">
        <f>('broad money'!L262/100)*nGDP!L262</f>
        <v>0</v>
      </c>
      <c r="M262">
        <f>('broad money'!M262/100)*nGDP!M262</f>
        <v>0</v>
      </c>
      <c r="N262">
        <f>('broad money'!N262/100)*nGDP!N262</f>
        <v>0</v>
      </c>
      <c r="O262">
        <f>('broad money'!O262/100)*nGDP!O262</f>
        <v>0</v>
      </c>
      <c r="P262">
        <f>('broad money'!P262/100)*nGDP!P262</f>
        <v>0</v>
      </c>
      <c r="Q262">
        <f>('broad money'!Q262/100)*nGDP!Q262</f>
        <v>0</v>
      </c>
      <c r="R262">
        <f>('broad money'!R262/100)*nGDP!R262</f>
        <v>0</v>
      </c>
      <c r="S262">
        <f>('broad money'!S262/100)*nGDP!S262</f>
        <v>0</v>
      </c>
      <c r="T262">
        <f>('broad money'!T262/100)*nGDP!T262</f>
        <v>0</v>
      </c>
      <c r="U262">
        <f>('broad money'!U262/100)*nGDP!U262</f>
        <v>0</v>
      </c>
      <c r="V262">
        <f>('broad money'!V262/100)*nGDP!V262</f>
        <v>0</v>
      </c>
      <c r="W262">
        <f>('broad money'!W262/100)*nGDP!W262</f>
        <v>0</v>
      </c>
      <c r="X262">
        <f>('broad money'!X262/100)*nGDP!X262</f>
        <v>0</v>
      </c>
      <c r="Y262">
        <f>('broad money'!Y262/100)*nGDP!Y262</f>
        <v>0</v>
      </c>
      <c r="Z262">
        <f>('broad money'!Z262/100)*nGDP!Z262</f>
        <v>0</v>
      </c>
      <c r="AA262">
        <f>('broad money'!AA262/100)*nGDP!AA262</f>
        <v>0</v>
      </c>
      <c r="AB262">
        <f>('broad money'!AB262/100)*nGDP!AB262</f>
        <v>0</v>
      </c>
      <c r="AC262">
        <f>('broad money'!AC262/100)*nGDP!AC262</f>
        <v>0</v>
      </c>
      <c r="AD262">
        <f>('broad money'!AD262/100)*nGDP!AD262</f>
        <v>0</v>
      </c>
      <c r="AE262">
        <f>('broad money'!AE262/100)*nGDP!AE262</f>
        <v>0</v>
      </c>
      <c r="AF262">
        <f>('broad money'!AF262/100)*nGDP!AF262</f>
        <v>0</v>
      </c>
      <c r="AG262">
        <f>('broad money'!AG262/100)*nGDP!AG262</f>
        <v>0</v>
      </c>
      <c r="AH262">
        <f>('broad money'!AH262/100)*nGDP!AH262</f>
        <v>0</v>
      </c>
      <c r="AI262">
        <f>('broad money'!AI262/100)*nGDP!AI262</f>
        <v>0</v>
      </c>
      <c r="AJ262">
        <f>('broad money'!AJ262/100)*nGDP!AJ262</f>
        <v>0</v>
      </c>
      <c r="AK262">
        <f>('broad money'!AK262/100)*nGDP!AK262</f>
        <v>0</v>
      </c>
      <c r="AL262">
        <f>('broad money'!AL262/100)*nGDP!AL262</f>
        <v>0</v>
      </c>
      <c r="AM262">
        <f>('broad money'!AM262/100)*nGDP!AM262</f>
        <v>0</v>
      </c>
      <c r="AN262">
        <f>('broad money'!AN262/100)*nGDP!AN262</f>
        <v>0</v>
      </c>
      <c r="AO262">
        <f>('broad money'!AO262/100)*nGDP!AO262</f>
        <v>0</v>
      </c>
      <c r="AP262">
        <f>('broad money'!AP262/100)*nGDP!AP262</f>
        <v>0</v>
      </c>
      <c r="AQ262">
        <f>('broad money'!AQ262/100)*nGDP!AQ262</f>
        <v>0</v>
      </c>
      <c r="AR262">
        <f>('broad money'!AR262/100)*nGDP!AR262</f>
        <v>0</v>
      </c>
      <c r="AS262">
        <f>('broad money'!AS262/100)*nGDP!AS262</f>
        <v>0</v>
      </c>
      <c r="AT262">
        <f>('broad money'!AT262/100)*nGDP!AT262</f>
        <v>0</v>
      </c>
      <c r="AU262">
        <f>('broad money'!AU262/100)*nGDP!AU262</f>
        <v>0</v>
      </c>
      <c r="AV262">
        <f>('broad money'!AV262/100)*nGDP!AV262</f>
        <v>0</v>
      </c>
      <c r="AW262">
        <f>('broad money'!AW262/100)*nGDP!AW262</f>
        <v>0</v>
      </c>
      <c r="AX262">
        <f>('broad money'!AX262/100)*nGDP!AX262</f>
        <v>0</v>
      </c>
      <c r="AY262">
        <f>('broad money'!AY262/100)*nGDP!AY262</f>
        <v>0</v>
      </c>
      <c r="AZ262">
        <f>('broad money'!AZ262/100)*nGDP!AZ262</f>
        <v>0</v>
      </c>
      <c r="BA262">
        <f>('broad money'!BA262/100)*nGDP!BA262</f>
        <v>0</v>
      </c>
      <c r="BB262">
        <f>('broad money'!BB262/100)*nGDP!BB262</f>
        <v>0</v>
      </c>
      <c r="BC262">
        <f>('broad money'!BC262/100)*nGDP!BC262</f>
        <v>0</v>
      </c>
      <c r="BD262">
        <f>('broad money'!BD262/100)*nGDP!BD262</f>
        <v>0</v>
      </c>
      <c r="BE262">
        <f>('broad money'!BE262/100)*nGDP!BE262</f>
        <v>0</v>
      </c>
      <c r="BF262">
        <f>('broad money'!BF262/100)*nGDP!BF262</f>
        <v>0</v>
      </c>
      <c r="BG262">
        <f>('broad money'!BG262/100)*nGDP!BG262</f>
        <v>0</v>
      </c>
      <c r="BH262">
        <f>('broad money'!BH262/100)*nGDP!BH262</f>
        <v>0</v>
      </c>
      <c r="BI262">
        <f>('broad money'!BI262/100)*nGDP!BI262</f>
        <v>0</v>
      </c>
      <c r="BJ262">
        <f>('broad money'!BJ262/100)*nGDP!BJ262</f>
        <v>0</v>
      </c>
      <c r="BK262">
        <f>('broad money'!BK262/100)*nGDP!BK262</f>
        <v>0</v>
      </c>
      <c r="BL262">
        <f>('broad money'!BL262/100)*nGDP!BL262</f>
        <v>0</v>
      </c>
      <c r="BM262">
        <f>('broad money'!BM262/100)*nGDP!BM262</f>
        <v>0</v>
      </c>
      <c r="BN262">
        <f>('broad money'!BN262/100)*nGDP!BN262</f>
        <v>0</v>
      </c>
      <c r="BO262">
        <f>('broad money'!BO262/100)*nGDP!BO262</f>
        <v>0</v>
      </c>
      <c r="BP262">
        <f>('broad money'!BP262/100)*nGDP!BP262</f>
        <v>0</v>
      </c>
      <c r="BQ262">
        <f>('broad money'!BQ262/100)*nGDP!BQ262</f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f>('broad money'!E263/100)*nGDP!E263</f>
        <v>0</v>
      </c>
      <c r="F263">
        <f>('broad money'!F263/100)*nGDP!F263</f>
        <v>0</v>
      </c>
      <c r="G263">
        <f>('broad money'!G263/100)*nGDP!G263</f>
        <v>0</v>
      </c>
      <c r="H263">
        <f>('broad money'!H263/100)*nGDP!H263</f>
        <v>0</v>
      </c>
      <c r="I263">
        <f>('broad money'!I263/100)*nGDP!I263</f>
        <v>0</v>
      </c>
      <c r="J263">
        <f>('broad money'!J263/100)*nGDP!J263</f>
        <v>0</v>
      </c>
      <c r="K263">
        <f>('broad money'!K263/100)*nGDP!K263</f>
        <v>0</v>
      </c>
      <c r="L263">
        <f>('broad money'!L263/100)*nGDP!L263</f>
        <v>0</v>
      </c>
      <c r="M263">
        <f>('broad money'!M263/100)*nGDP!M263</f>
        <v>0</v>
      </c>
      <c r="N263">
        <f>('broad money'!N263/100)*nGDP!N263</f>
        <v>0</v>
      </c>
      <c r="O263">
        <f>('broad money'!O263/100)*nGDP!O263</f>
        <v>0</v>
      </c>
      <c r="P263">
        <f>('broad money'!P263/100)*nGDP!P263</f>
        <v>0</v>
      </c>
      <c r="Q263">
        <f>('broad money'!Q263/100)*nGDP!Q263</f>
        <v>0</v>
      </c>
      <c r="R263">
        <f>('broad money'!R263/100)*nGDP!R263</f>
        <v>0</v>
      </c>
      <c r="S263">
        <f>('broad money'!S263/100)*nGDP!S263</f>
        <v>0</v>
      </c>
      <c r="T263">
        <f>('broad money'!T263/100)*nGDP!T263</f>
        <v>0</v>
      </c>
      <c r="U263">
        <f>('broad money'!U263/100)*nGDP!U263</f>
        <v>0</v>
      </c>
      <c r="V263">
        <f>('broad money'!V263/100)*nGDP!V263</f>
        <v>0</v>
      </c>
      <c r="W263">
        <f>('broad money'!W263/100)*nGDP!W263</f>
        <v>0</v>
      </c>
      <c r="X263">
        <f>('broad money'!X263/100)*nGDP!X263</f>
        <v>0</v>
      </c>
      <c r="Y263">
        <f>('broad money'!Y263/100)*nGDP!Y263</f>
        <v>0</v>
      </c>
      <c r="Z263">
        <f>('broad money'!Z263/100)*nGDP!Z263</f>
        <v>0</v>
      </c>
      <c r="AA263">
        <f>('broad money'!AA263/100)*nGDP!AA263</f>
        <v>0</v>
      </c>
      <c r="AB263">
        <f>('broad money'!AB263/100)*nGDP!AB263</f>
        <v>0</v>
      </c>
      <c r="AC263">
        <f>('broad money'!AC263/100)*nGDP!AC263</f>
        <v>0</v>
      </c>
      <c r="AD263">
        <f>('broad money'!AD263/100)*nGDP!AD263</f>
        <v>0</v>
      </c>
      <c r="AE263">
        <f>('broad money'!AE263/100)*nGDP!AE263</f>
        <v>0</v>
      </c>
      <c r="AF263">
        <f>('broad money'!AF263/100)*nGDP!AF263</f>
        <v>0</v>
      </c>
      <c r="AG263">
        <f>('broad money'!AG263/100)*nGDP!AG263</f>
        <v>0</v>
      </c>
      <c r="AH263">
        <f>('broad money'!AH263/100)*nGDP!AH263</f>
        <v>0</v>
      </c>
      <c r="AI263">
        <f>('broad money'!AI263/100)*nGDP!AI263</f>
        <v>0</v>
      </c>
      <c r="AJ263">
        <f>('broad money'!AJ263/100)*nGDP!AJ263</f>
        <v>0</v>
      </c>
      <c r="AK263">
        <f>('broad money'!AK263/100)*nGDP!AK263</f>
        <v>2220815603.7061338</v>
      </c>
      <c r="AL263">
        <f>('broad money'!AL263/100)*nGDP!AL263</f>
        <v>2646017652.5426273</v>
      </c>
      <c r="AM263">
        <f>('broad money'!AM263/100)*nGDP!AM263</f>
        <v>0</v>
      </c>
      <c r="AN263">
        <f>('broad money'!AN263/100)*nGDP!AN263</f>
        <v>4057339337.712153</v>
      </c>
      <c r="AO263">
        <f>('broad money'!AO263/100)*nGDP!AO263</f>
        <v>5106577419.8856974</v>
      </c>
      <c r="AP263">
        <f>('broad money'!AP263/100)*nGDP!AP263</f>
        <v>6041794887.4341249</v>
      </c>
      <c r="AQ263">
        <f>('broad money'!AQ263/100)*nGDP!AQ263</f>
        <v>6586881142.5987368</v>
      </c>
      <c r="AR263">
        <f>('broad money'!AR263/100)*nGDP!AR263</f>
        <v>10433038105.556276</v>
      </c>
      <c r="AS263">
        <f>('broad money'!AS263/100)*nGDP!AS263</f>
        <v>13904374905.128151</v>
      </c>
      <c r="AT263">
        <f>('broad money'!AT263/100)*nGDP!AT263</f>
        <v>17035168814.90794</v>
      </c>
      <c r="AU263">
        <f>('broad money'!AU263/100)*nGDP!AU263</f>
        <v>18596439674.07309</v>
      </c>
      <c r="AV263">
        <f>('broad money'!AV263/100)*nGDP!AV263</f>
        <v>24375883728.326611</v>
      </c>
      <c r="AW263">
        <f>('broad money'!AW263/100)*nGDP!AW263</f>
        <v>31464961196.494331</v>
      </c>
      <c r="AX263">
        <f>('broad money'!AX263/100)*nGDP!AX263</f>
        <v>40896471595.035522</v>
      </c>
      <c r="AY263">
        <f>('broad money'!AY263/100)*nGDP!AY263</f>
        <v>52582066930.303093</v>
      </c>
      <c r="AZ263">
        <f>('broad money'!AZ263/100)*nGDP!AZ263</f>
        <v>77863253343.268356</v>
      </c>
      <c r="BA263">
        <f>('broad money'!BA263/100)*nGDP!BA263</f>
        <v>92842637366.00769</v>
      </c>
      <c r="BB263">
        <f>('broad money'!BB263/100)*nGDP!BB263</f>
        <v>111958835870.74899</v>
      </c>
      <c r="BC263">
        <f>('broad money'!BC263/100)*nGDP!BC263</f>
        <v>133150020673.22171</v>
      </c>
      <c r="BD263">
        <f>('broad money'!BD263/100)*nGDP!BD263</f>
        <v>135266451419.44698</v>
      </c>
      <c r="BE263">
        <f>('broad money'!BE263/100)*nGDP!BE263</f>
        <v>165893095782.51474</v>
      </c>
      <c r="BF263">
        <f>('broad money'!BF263/100)*nGDP!BF263</f>
        <v>200379161114.79803</v>
      </c>
      <c r="BG263">
        <f>('broad money'!BG263/100)*nGDP!BG263</f>
        <v>237499495336.06958</v>
      </c>
      <c r="BH263">
        <f>('broad money'!BH263/100)*nGDP!BH263</f>
        <v>265994632523.8902</v>
      </c>
      <c r="BI263">
        <f>('broad money'!BI263/100)*nGDP!BI263</f>
        <v>310161371153.21869</v>
      </c>
      <c r="BJ263">
        <f>('broad money'!BJ263/100)*nGDP!BJ263</f>
        <v>347486640399.31189</v>
      </c>
      <c r="BK263">
        <f>('broad money'!BK263/100)*nGDP!BK263</f>
        <v>387592741930.11993</v>
      </c>
      <c r="BL263">
        <f>('broad money'!BL263/100)*nGDP!BL263</f>
        <v>431824965371.86487</v>
      </c>
      <c r="BM263">
        <f>('broad money'!BM263/100)*nGDP!BM263</f>
        <v>487354484635.75232</v>
      </c>
      <c r="BN263">
        <f>('broad money'!BN263/100)*nGDP!BN263</f>
        <v>535631990761.78217</v>
      </c>
      <c r="BO263">
        <f>('broad money'!BO263/100)*nGDP!BO263</f>
        <v>563342287171.10193</v>
      </c>
      <c r="BP263">
        <f>('broad money'!BP263/100)*nGDP!BP263</f>
        <v>0</v>
      </c>
      <c r="BQ263">
        <f>('broad money'!BQ263/100)*nGDP!BQ263</f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f>('broad money'!E264/100)*nGDP!E264</f>
        <v>0</v>
      </c>
      <c r="F264">
        <f>('broad money'!F264/100)*nGDP!F264</f>
        <v>0</v>
      </c>
      <c r="G264">
        <f>('broad money'!G264/100)*nGDP!G264</f>
        <v>0</v>
      </c>
      <c r="H264">
        <f>('broad money'!H264/100)*nGDP!H264</f>
        <v>0</v>
      </c>
      <c r="I264">
        <f>('broad money'!I264/100)*nGDP!I264</f>
        <v>0</v>
      </c>
      <c r="J264">
        <f>('broad money'!J264/100)*nGDP!J264</f>
        <v>0</v>
      </c>
      <c r="K264">
        <f>('broad money'!K264/100)*nGDP!K264</f>
        <v>0</v>
      </c>
      <c r="L264">
        <f>('broad money'!L264/100)*nGDP!L264</f>
        <v>0</v>
      </c>
      <c r="M264">
        <f>('broad money'!M264/100)*nGDP!M264</f>
        <v>0</v>
      </c>
      <c r="N264">
        <f>('broad money'!N264/100)*nGDP!N264</f>
        <v>0</v>
      </c>
      <c r="O264">
        <f>('broad money'!O264/100)*nGDP!O264</f>
        <v>0</v>
      </c>
      <c r="P264">
        <f>('broad money'!P264/100)*nGDP!P264</f>
        <v>0</v>
      </c>
      <c r="Q264">
        <f>('broad money'!Q264/100)*nGDP!Q264</f>
        <v>0</v>
      </c>
      <c r="R264">
        <f>('broad money'!R264/100)*nGDP!R264</f>
        <v>0</v>
      </c>
      <c r="S264">
        <f>('broad money'!S264/100)*nGDP!S264</f>
        <v>0</v>
      </c>
      <c r="T264">
        <f>('broad money'!T264/100)*nGDP!T264</f>
        <v>0</v>
      </c>
      <c r="U264">
        <f>('broad money'!U264/100)*nGDP!U264</f>
        <v>0</v>
      </c>
      <c r="V264">
        <f>('broad money'!V264/100)*nGDP!V264</f>
        <v>0</v>
      </c>
      <c r="W264">
        <f>('broad money'!W264/100)*nGDP!W264</f>
        <v>0</v>
      </c>
      <c r="X264">
        <f>('broad money'!X264/100)*nGDP!X264</f>
        <v>87887954.856162488</v>
      </c>
      <c r="Y264">
        <f>('broad money'!Y264/100)*nGDP!Y264</f>
        <v>77036841.796989158</v>
      </c>
      <c r="Z264">
        <f>('broad money'!Z264/100)*nGDP!Z264</f>
        <v>60598342.176576272</v>
      </c>
      <c r="AA264">
        <f>('broad money'!AA264/100)*nGDP!AA264</f>
        <v>84087393.979710564</v>
      </c>
      <c r="AB264">
        <f>('broad money'!AB264/100)*nGDP!AB264</f>
        <v>88536177.920901775</v>
      </c>
      <c r="AC264">
        <f>('broad money'!AC264/100)*nGDP!AC264</f>
        <v>112311095.43484814</v>
      </c>
      <c r="AD264">
        <f>('broad money'!AD264/100)*nGDP!AD264</f>
        <v>119413478.94975112</v>
      </c>
      <c r="AE264">
        <f>('broad money'!AE264/100)*nGDP!AE264</f>
        <v>148677388.02345884</v>
      </c>
      <c r="AF264">
        <f>('broad money'!AF264/100)*nGDP!AF264</f>
        <v>135850121.53046456</v>
      </c>
      <c r="AG264">
        <f>('broad money'!AG264/100)*nGDP!AG264</f>
        <v>150340623.98253325</v>
      </c>
      <c r="AH264">
        <f>('broad money'!AH264/100)*nGDP!AH264</f>
        <v>199367987.45281908</v>
      </c>
      <c r="AI264">
        <f>('broad money'!AI264/100)*nGDP!AI264</f>
        <v>208766102.85323766</v>
      </c>
      <c r="AJ264">
        <f>('broad money'!AJ264/100)*nGDP!AJ264</f>
        <v>218072260.02865258</v>
      </c>
      <c r="AK264">
        <f>('broad money'!AK264/100)*nGDP!AK264</f>
        <v>204938002.68096513</v>
      </c>
      <c r="AL264">
        <f>('broad money'!AL264/100)*nGDP!AL264</f>
        <v>201102145.89450723</v>
      </c>
      <c r="AM264">
        <f>('broad money'!AM264/100)*nGDP!AM264</f>
        <v>216075855.84811676</v>
      </c>
      <c r="AN264">
        <f>('broad money'!AN264/100)*nGDP!AN264</f>
        <v>254190846.57169956</v>
      </c>
      <c r="AO264">
        <f>('broad money'!AO264/100)*nGDP!AO264</f>
        <v>280774174.49135792</v>
      </c>
      <c r="AP264">
        <f>('broad money'!AP264/100)*nGDP!AP264</f>
        <v>269786571.15733159</v>
      </c>
      <c r="AQ264">
        <f>('broad money'!AQ264/100)*nGDP!AQ264</f>
        <v>276053404.43468404</v>
      </c>
      <c r="AR264">
        <f>('broad money'!AR264/100)*nGDP!AR264</f>
        <v>247645787.33294567</v>
      </c>
      <c r="AS264">
        <f>('broad money'!AS264/100)*nGDP!AS264</f>
        <v>245089894.76446363</v>
      </c>
      <c r="AT264">
        <f>('broad money'!AT264/100)*nGDP!AT264</f>
        <v>244864048.17204294</v>
      </c>
      <c r="AU264">
        <f>('broad money'!AU264/100)*nGDP!AU264</f>
        <v>251489893.91992188</v>
      </c>
      <c r="AV264">
        <f>('broad money'!AV264/100)*nGDP!AV264</f>
        <v>284038265.02884662</v>
      </c>
      <c r="AW264">
        <f>('broad money'!AW264/100)*nGDP!AW264</f>
        <v>341219196.70811337</v>
      </c>
      <c r="AX264">
        <f>('broad money'!AX264/100)*nGDP!AX264</f>
        <v>389568808.54210705</v>
      </c>
      <c r="AY264">
        <f>('broad money'!AY264/100)*nGDP!AY264</f>
        <v>411710240.82944149</v>
      </c>
      <c r="AZ264">
        <f>('broad money'!AZ264/100)*nGDP!AZ264</f>
        <v>515635397.19341075</v>
      </c>
      <c r="BA264">
        <f>('broad money'!BA264/100)*nGDP!BA264</f>
        <v>590843333.22639465</v>
      </c>
      <c r="BB264">
        <f>('broad money'!BB264/100)*nGDP!BB264</f>
        <v>563473981.76103806</v>
      </c>
      <c r="BC264">
        <f>('broad money'!BC264/100)*nGDP!BC264</f>
        <v>583445605.33316875</v>
      </c>
      <c r="BD264">
        <f>('broad money'!BD264/100)*nGDP!BD264</f>
        <v>640305955.96134222</v>
      </c>
      <c r="BE264">
        <f>('broad money'!BE264/100)*nGDP!BE264</f>
        <v>614549123.58386183</v>
      </c>
      <c r="BF264">
        <f>('broad money'!BF264/100)*nGDP!BF264</f>
        <v>568762668.86320913</v>
      </c>
      <c r="BG264">
        <f>('broad money'!BG264/100)*nGDP!BG264</f>
        <v>601526811.49485183</v>
      </c>
      <c r="BH264">
        <f>('broad money'!BH264/100)*nGDP!BH264</f>
        <v>596944796.60533655</v>
      </c>
      <c r="BI264">
        <f>('broad money'!BI264/100)*nGDP!BI264</f>
        <v>663462622.6595993</v>
      </c>
      <c r="BJ264">
        <f>('broad money'!BJ264/100)*nGDP!BJ264</f>
        <v>729550014.55980158</v>
      </c>
      <c r="BK264">
        <f>('broad money'!BK264/100)*nGDP!BK264</f>
        <v>807475364.41701043</v>
      </c>
      <c r="BL264">
        <f>('broad money'!BL264/100)*nGDP!BL264</f>
        <v>828905924.45906758</v>
      </c>
      <c r="BM264">
        <f>('broad money'!BM264/100)*nGDP!BM264</f>
        <v>819646148.17992711</v>
      </c>
      <c r="BN264">
        <f>('broad money'!BN264/100)*nGDP!BN264</f>
        <v>940691495.19654608</v>
      </c>
      <c r="BO264">
        <f>('broad money'!BO264/100)*nGDP!BO264</f>
        <v>957909655.14417684</v>
      </c>
      <c r="BP264">
        <f>('broad money'!BP264/100)*nGDP!BP264</f>
        <v>982839922.02330101</v>
      </c>
      <c r="BQ264">
        <f>('broad money'!BQ264/100)*nGDP!BQ264</f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f>('broad money'!E265/100)*nGDP!E265</f>
        <v>676565193202.08899</v>
      </c>
      <c r="F265">
        <f>('broad money'!F265/100)*nGDP!F265</f>
        <v>726968611144.02881</v>
      </c>
      <c r="G265">
        <f>('broad money'!G265/100)*nGDP!G265</f>
        <v>802975291060.14746</v>
      </c>
      <c r="H265">
        <f>('broad money'!H265/100)*nGDP!H265</f>
        <v>889417248858.49036</v>
      </c>
      <c r="I265">
        <f>('broad money'!I265/100)*nGDP!I265</f>
        <v>978468954631.0553</v>
      </c>
      <c r="J265">
        <f>('broad money'!J265/100)*nGDP!J265</f>
        <v>1073708759422.4128</v>
      </c>
      <c r="K265">
        <f>('broad money'!K265/100)*nGDP!K265</f>
        <v>1139900881468.281</v>
      </c>
      <c r="L265">
        <f>('broad money'!L265/100)*nGDP!L265</f>
        <v>1257456487510.2749</v>
      </c>
      <c r="M265">
        <f>('broad money'!M265/100)*nGDP!M265</f>
        <v>1366758442232.8506</v>
      </c>
      <c r="N265">
        <f>('broad money'!N265/100)*nGDP!N265</f>
        <v>1438394578432.9575</v>
      </c>
      <c r="O265">
        <f>('broad money'!O265/100)*nGDP!O265</f>
        <v>1721880313317.5442</v>
      </c>
      <c r="P265">
        <f>('broad money'!P265/100)*nGDP!P265</f>
        <v>2013581337358.6172</v>
      </c>
      <c r="Q265">
        <f>('broad money'!Q265/100)*nGDP!Q265</f>
        <v>2477834156748.9883</v>
      </c>
      <c r="R265">
        <f>('broad money'!R265/100)*nGDP!R265</f>
        <v>3013468030243.4351</v>
      </c>
      <c r="S265">
        <f>('broad money'!S265/100)*nGDP!S265</f>
        <v>3254261882032.4541</v>
      </c>
      <c r="T265">
        <f>('broad money'!T265/100)*nGDP!T265</f>
        <v>3708176517159.0249</v>
      </c>
      <c r="U265">
        <f>('broad money'!U265/100)*nGDP!U265</f>
        <v>4069167282098.3301</v>
      </c>
      <c r="V265">
        <f>('broad money'!V265/100)*nGDP!V265</f>
        <v>4622935540488.9404</v>
      </c>
      <c r="W265">
        <f>('broad money'!W265/100)*nGDP!W265</f>
        <v>5763632877083.4902</v>
      </c>
      <c r="X265">
        <f>('broad money'!X265/100)*nGDP!X265</f>
        <v>6534564281666.5361</v>
      </c>
      <c r="Y265">
        <f>('broad money'!Y265/100)*nGDP!Y265</f>
        <v>7233738512652.2832</v>
      </c>
      <c r="Z265">
        <f>('broad money'!Z265/100)*nGDP!Z265</f>
        <v>7683127814554.0791</v>
      </c>
      <c r="AA265">
        <f>('broad money'!AA265/100)*nGDP!AA265</f>
        <v>7923623251567.2637</v>
      </c>
      <c r="AB265">
        <f>('broad money'!AB265/100)*nGDP!AB265</f>
        <v>8496321733311.0967</v>
      </c>
      <c r="AC265">
        <f>('broad money'!AC265/100)*nGDP!AC265</f>
        <v>9124582473727.7207</v>
      </c>
      <c r="AD265">
        <f>('broad money'!AD265/100)*nGDP!AD265</f>
        <v>9751515973483.2949</v>
      </c>
      <c r="AE265">
        <f>('broad money'!AE265/100)*nGDP!AE265</f>
        <v>12747953613976.111</v>
      </c>
      <c r="AF265">
        <f>('broad money'!AF265/100)*nGDP!AF265</f>
        <v>15340201727872.225</v>
      </c>
      <c r="AG265">
        <f>('broad money'!AG265/100)*nGDP!AG265</f>
        <v>17861303815787.105</v>
      </c>
      <c r="AH265">
        <f>('broad money'!AH265/100)*nGDP!AH265</f>
        <v>18897468916106.066</v>
      </c>
      <c r="AI265">
        <f>('broad money'!AI265/100)*nGDP!AI265</f>
        <v>20019389558667.051</v>
      </c>
      <c r="AJ265">
        <f>('broad money'!AJ265/100)*nGDP!AJ265</f>
        <v>21233970967068.82</v>
      </c>
      <c r="AK265">
        <f>('broad money'!AK265/100)*nGDP!AK265</f>
        <v>22321578388198.313</v>
      </c>
      <c r="AL265">
        <f>('broad money'!AL265/100)*nGDP!AL265</f>
        <v>23641359926196.676</v>
      </c>
      <c r="AM265">
        <f>('broad money'!AM265/100)*nGDP!AM265</f>
        <v>25391240479776.293</v>
      </c>
      <c r="AN265">
        <f>('broad money'!AN265/100)*nGDP!AN265</f>
        <v>28739294383263.172</v>
      </c>
      <c r="AO265">
        <f>('broad money'!AO265/100)*nGDP!AO265</f>
        <v>28510139299751.105</v>
      </c>
      <c r="AP265">
        <f>('broad money'!AP265/100)*nGDP!AP265</f>
        <v>28551870926999.23</v>
      </c>
      <c r="AQ265">
        <f>('broad money'!AQ265/100)*nGDP!AQ265</f>
        <v>29233976336500.719</v>
      </c>
      <c r="AR265">
        <f>('broad money'!AR265/100)*nGDP!AR265</f>
        <v>32395389787965.785</v>
      </c>
      <c r="AS265">
        <f>('broad money'!AS265/100)*nGDP!AS265</f>
        <v>33546535569451.273</v>
      </c>
      <c r="AT265">
        <f>('broad money'!AT265/100)*nGDP!AT265</f>
        <v>32237424651319.484</v>
      </c>
      <c r="AU265">
        <f>('broad money'!AU265/100)*nGDP!AU265</f>
        <v>33766090298870.906</v>
      </c>
      <c r="AV265">
        <f>('broad money'!AV265/100)*nGDP!AV265</f>
        <v>38189436054807.609</v>
      </c>
      <c r="AW265">
        <f>('broad money'!AW265/100)*nGDP!AW265</f>
        <v>42500240443865.328</v>
      </c>
      <c r="AX265">
        <f>('broad money'!AX265/100)*nGDP!AX265</f>
        <v>45725671203010.133</v>
      </c>
      <c r="AY265">
        <f>('broad money'!AY265/100)*nGDP!AY265</f>
        <v>49989849291887.094</v>
      </c>
      <c r="AZ265">
        <f>('broad money'!AZ265/100)*nGDP!AZ265</f>
        <v>56524473898603.766</v>
      </c>
      <c r="BA265">
        <f>('broad money'!BA265/100)*nGDP!BA265</f>
        <v>64431243919786.5</v>
      </c>
      <c r="BB265">
        <f>('broad money'!BB265/100)*nGDP!BB265</f>
        <v>67823793014466.344</v>
      </c>
      <c r="BC265">
        <f>('broad money'!BC265/100)*nGDP!BC265</f>
        <v>72258970737461.188</v>
      </c>
      <c r="BD265">
        <f>('broad money'!BD265/100)*nGDP!BD265</f>
        <v>81276144273486.328</v>
      </c>
      <c r="BE265">
        <f>('broad money'!BE265/100)*nGDP!BE265</f>
        <v>84870608698296.203</v>
      </c>
      <c r="BF265">
        <f>('broad money'!BF265/100)*nGDP!BF265</f>
        <v>87746527426759.75</v>
      </c>
      <c r="BG265">
        <f>('broad money'!BG265/100)*nGDP!BG265</f>
        <v>92293189965158.203</v>
      </c>
      <c r="BH265">
        <f>('broad money'!BH265/100)*nGDP!BH265</f>
        <v>89525680210202.891</v>
      </c>
      <c r="BI265">
        <f>('broad money'!BI265/100)*nGDP!BI265</f>
        <v>94070532402067.703</v>
      </c>
      <c r="BJ265">
        <f>('broad money'!BJ265/100)*nGDP!BJ265</f>
        <v>98758959488999.594</v>
      </c>
      <c r="BK265">
        <f>('broad money'!BK265/100)*nGDP!BK265</f>
        <v>105324716789701.59</v>
      </c>
      <c r="BL265">
        <f>('broad money'!BL265/100)*nGDP!BL265</f>
        <v>109152470653770.63</v>
      </c>
      <c r="BM265">
        <f>('broad money'!BM265/100)*nGDP!BM265</f>
        <v>121100694006266.67</v>
      </c>
      <c r="BN265">
        <f>('broad money'!BN265/100)*nGDP!BN265</f>
        <v>139002141503691.73</v>
      </c>
      <c r="BO265">
        <f>('broad money'!BO265/100)*nGDP!BO265</f>
        <v>141686356632390.91</v>
      </c>
      <c r="BP265">
        <f>('broad money'!BP265/100)*nGDP!BP265</f>
        <v>146916794702211.09</v>
      </c>
      <c r="BQ265">
        <f>('broad money'!BQ265/100)*nGDP!BQ265</f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f>('broad money'!E266/100)*nGDP!E266</f>
        <v>0</v>
      </c>
      <c r="F266">
        <f>('broad money'!F266/100)*nGDP!F266</f>
        <v>0</v>
      </c>
      <c r="G266">
        <f>('broad money'!G266/100)*nGDP!G266</f>
        <v>0</v>
      </c>
      <c r="H266">
        <f>('broad money'!H266/100)*nGDP!H266</f>
        <v>0</v>
      </c>
      <c r="I266">
        <f>('broad money'!I266/100)*nGDP!I266</f>
        <v>0</v>
      </c>
      <c r="J266">
        <f>('broad money'!J266/100)*nGDP!J266</f>
        <v>0</v>
      </c>
      <c r="K266">
        <f>('broad money'!K266/100)*nGDP!K266</f>
        <v>0</v>
      </c>
      <c r="L266">
        <f>('broad money'!L266/100)*nGDP!L266</f>
        <v>0</v>
      </c>
      <c r="M266">
        <f>('broad money'!M266/100)*nGDP!M266</f>
        <v>0</v>
      </c>
      <c r="N266">
        <f>('broad money'!N266/100)*nGDP!N266</f>
        <v>0</v>
      </c>
      <c r="O266">
        <f>('broad money'!O266/100)*nGDP!O266</f>
        <v>3718085.6227550707</v>
      </c>
      <c r="P266">
        <f>('broad money'!P266/100)*nGDP!P266</f>
        <v>4803948.8320355928</v>
      </c>
      <c r="Q266">
        <f>('broad money'!Q266/100)*nGDP!Q266</f>
        <v>5741782.6473201066</v>
      </c>
      <c r="R266">
        <f>('broad money'!R266/100)*nGDP!R266</f>
        <v>7931707.3170731748</v>
      </c>
      <c r="S266">
        <f>('broad money'!S266/100)*nGDP!S266</f>
        <v>9505753.5691911783</v>
      </c>
      <c r="T266">
        <f>('broad money'!T266/100)*nGDP!T266</f>
        <v>9924146.6498103552</v>
      </c>
      <c r="U266">
        <f>('broad money'!U266/100)*nGDP!U266</f>
        <v>9600201.1566507109</v>
      </c>
      <c r="V266">
        <f>('broad money'!V266/100)*nGDP!V266</f>
        <v>11810202.264343005</v>
      </c>
      <c r="W266">
        <f>('broad money'!W266/100)*nGDP!W266</f>
        <v>14032323.78106745</v>
      </c>
      <c r="X266">
        <f>('broad money'!X266/100)*nGDP!X266</f>
        <v>17891551.682401348</v>
      </c>
      <c r="Y266">
        <f>('broad money'!Y266/100)*nGDP!Y266</f>
        <v>21317306.646361377</v>
      </c>
      <c r="Z266">
        <f>('broad money'!Z266/100)*nGDP!Z266</f>
        <v>31692292.815008167</v>
      </c>
      <c r="AA266">
        <f>('broad money'!AA266/100)*nGDP!AA266</f>
        <v>36700902.841050297</v>
      </c>
      <c r="AB266">
        <f>('broad money'!AB266/100)*nGDP!AB266</f>
        <v>25100380.866309509</v>
      </c>
      <c r="AC266">
        <f>('broad money'!AC266/100)*nGDP!AC266</f>
        <v>23363045.696181983</v>
      </c>
      <c r="AD266">
        <f>('broad money'!AD266/100)*nGDP!AD266</f>
        <v>23337638.622901198</v>
      </c>
      <c r="AE266">
        <f>('broad money'!AE266/100)*nGDP!AE266</f>
        <v>28244923.517309166</v>
      </c>
      <c r="AF266">
        <f>('broad money'!AF266/100)*nGDP!AF266</f>
        <v>38010180.035818718</v>
      </c>
      <c r="AG266">
        <f>('broad money'!AG266/100)*nGDP!AG266</f>
        <v>41808561.808561698</v>
      </c>
      <c r="AH266">
        <f>('broad money'!AH266/100)*nGDP!AH266</f>
        <v>44719210.085515313</v>
      </c>
      <c r="AI266">
        <f>('broad money'!AI266/100)*nGDP!AI266</f>
        <v>52383632.820956722</v>
      </c>
      <c r="AJ266">
        <f>('broad money'!AJ266/100)*nGDP!AJ266</f>
        <v>49514077.163712256</v>
      </c>
      <c r="AK266">
        <f>('broad money'!AK266/100)*nGDP!AK266</f>
        <v>48483373.884833641</v>
      </c>
      <c r="AL266">
        <f>('broad money'!AL266/100)*nGDP!AL266</f>
        <v>47227414.330218144</v>
      </c>
      <c r="AM266">
        <f>('broad money'!AM266/100)*nGDP!AM266</f>
        <v>54469428.007889606</v>
      </c>
      <c r="AN266">
        <f>('broad money'!AN266/100)*nGDP!AN266</f>
        <v>69422657.071237892</v>
      </c>
      <c r="AO266">
        <f>('broad money'!AO266/100)*nGDP!AO266</f>
        <v>73151833.946539313</v>
      </c>
      <c r="AP266">
        <f>('broad money'!AP266/100)*nGDP!AP266</f>
        <v>85489382.474981755</v>
      </c>
      <c r="AQ266">
        <f>('broad money'!AQ266/100)*nGDP!AQ266</f>
        <v>78257684.601582512</v>
      </c>
      <c r="AR266">
        <f>('broad money'!AR266/100)*nGDP!AR266</f>
        <v>83062750.635451242</v>
      </c>
      <c r="AS266">
        <f>('broad money'!AS266/100)*nGDP!AS266</f>
        <v>91287783.375315025</v>
      </c>
      <c r="AT266">
        <f>('broad money'!AT266/100)*nGDP!AT266</f>
        <v>89763641.669098303</v>
      </c>
      <c r="AU266">
        <f>('broad money'!AU266/100)*nGDP!AU266</f>
        <v>97640123.685937881</v>
      </c>
      <c r="AV266">
        <f>('broad money'!AV266/100)*nGDP!AV266</f>
        <v>122028637.26634635</v>
      </c>
      <c r="AW266">
        <f>('broad money'!AW266/100)*nGDP!AW266</f>
        <v>146447599.45888722</v>
      </c>
      <c r="AX266">
        <f>('broad money'!AX266/100)*nGDP!AX266</f>
        <v>178581706.82212308</v>
      </c>
      <c r="AY266">
        <f>('broad money'!AY266/100)*nGDP!AY266</f>
        <v>198094844.02547401</v>
      </c>
      <c r="AZ266">
        <f>('broad money'!AZ266/100)*nGDP!AZ266</f>
        <v>233572192.92211297</v>
      </c>
      <c r="BA266">
        <f>('broad money'!BA266/100)*nGDP!BA266</f>
        <v>248169200.5143337</v>
      </c>
      <c r="BB266">
        <f>('broad money'!BB266/100)*nGDP!BB266</f>
        <v>261731360.77339968</v>
      </c>
      <c r="BC266">
        <f>('broad money'!BC266/100)*nGDP!BC266</f>
        <v>299703557.58481574</v>
      </c>
      <c r="BD266">
        <f>('broad money'!BD266/100)*nGDP!BD266</f>
        <v>299035152.93674141</v>
      </c>
      <c r="BE266">
        <f>('broad money'!BE266/100)*nGDP!BE266</f>
        <v>305160650.78201365</v>
      </c>
      <c r="BF266">
        <f>('broad money'!BF266/100)*nGDP!BF266</f>
        <v>326966691.4382298</v>
      </c>
      <c r="BG266">
        <f>('broad money'!BG266/100)*nGDP!BG266</f>
        <v>352581089.73268813</v>
      </c>
      <c r="BH266">
        <f>('broad money'!BH266/100)*nGDP!BH266</f>
        <v>358237271.29920548</v>
      </c>
      <c r="BI266">
        <f>('broad money'!BI266/100)*nGDP!BI266</f>
        <v>362679175.04395074</v>
      </c>
      <c r="BJ266">
        <f>('broad money'!BJ266/100)*nGDP!BJ266</f>
        <v>430700644.57913089</v>
      </c>
      <c r="BK266">
        <f>('broad money'!BK266/100)*nGDP!BK266</f>
        <v>462812129.70427787</v>
      </c>
      <c r="BL266">
        <f>('broad money'!BL266/100)*nGDP!BL266</f>
        <v>474741432.62198472</v>
      </c>
      <c r="BM266">
        <f>('broad money'!BM266/100)*nGDP!BM266</f>
        <v>485541098.19821173</v>
      </c>
      <c r="BN266">
        <f>('broad money'!BN266/100)*nGDP!BN266</f>
        <v>518166450.44589514</v>
      </c>
      <c r="BO266">
        <f>('broad money'!BO266/100)*nGDP!BO266</f>
        <v>548746955.37830102</v>
      </c>
      <c r="BP266">
        <f>('broad money'!BP266/100)*nGDP!BP266</f>
        <v>595223889.56153774</v>
      </c>
      <c r="BQ266">
        <f>('broad money'!BQ266/100)*nGDP!BQ266</f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f>('broad money'!E267/100)*nGDP!E267</f>
        <v>0</v>
      </c>
      <c r="F267">
        <f>('broad money'!F267/100)*nGDP!F267</f>
        <v>0</v>
      </c>
      <c r="G267">
        <f>('broad money'!G267/100)*nGDP!G267</f>
        <v>0</v>
      </c>
      <c r="H267">
        <f>('broad money'!H267/100)*nGDP!H267</f>
        <v>0</v>
      </c>
      <c r="I267">
        <f>('broad money'!I267/100)*nGDP!I267</f>
        <v>0</v>
      </c>
      <c r="J267">
        <f>('broad money'!J267/100)*nGDP!J267</f>
        <v>0</v>
      </c>
      <c r="K267">
        <f>('broad money'!K267/100)*nGDP!K267</f>
        <v>0</v>
      </c>
      <c r="L267">
        <f>('broad money'!L267/100)*nGDP!L267</f>
        <v>0</v>
      </c>
      <c r="M267">
        <f>('broad money'!M267/100)*nGDP!M267</f>
        <v>0</v>
      </c>
      <c r="N267">
        <f>('broad money'!N267/100)*nGDP!N267</f>
        <v>0</v>
      </c>
      <c r="O267">
        <f>('broad money'!O267/100)*nGDP!O267</f>
        <v>0</v>
      </c>
      <c r="P267">
        <f>('broad money'!P267/100)*nGDP!P267</f>
        <v>0</v>
      </c>
      <c r="Q267">
        <f>('broad money'!Q267/100)*nGDP!Q267</f>
        <v>0</v>
      </c>
      <c r="R267">
        <f>('broad money'!R267/100)*nGDP!R267</f>
        <v>0</v>
      </c>
      <c r="S267">
        <f>('broad money'!S267/100)*nGDP!S267</f>
        <v>0</v>
      </c>
      <c r="T267">
        <f>('broad money'!T267/100)*nGDP!T267</f>
        <v>0</v>
      </c>
      <c r="U267">
        <f>('broad money'!U267/100)*nGDP!U267</f>
        <v>0</v>
      </c>
      <c r="V267">
        <f>('broad money'!V267/100)*nGDP!V267</f>
        <v>0</v>
      </c>
      <c r="W267">
        <f>('broad money'!W267/100)*nGDP!W267</f>
        <v>0</v>
      </c>
      <c r="X267">
        <f>('broad money'!X267/100)*nGDP!X267</f>
        <v>0</v>
      </c>
      <c r="Y267">
        <f>('broad money'!Y267/100)*nGDP!Y267</f>
        <v>0</v>
      </c>
      <c r="Z267">
        <f>('broad money'!Z267/100)*nGDP!Z267</f>
        <v>0</v>
      </c>
      <c r="AA267">
        <f>('broad money'!AA267/100)*nGDP!AA267</f>
        <v>0</v>
      </c>
      <c r="AB267">
        <f>('broad money'!AB267/100)*nGDP!AB267</f>
        <v>0</v>
      </c>
      <c r="AC267">
        <f>('broad money'!AC267/100)*nGDP!AC267</f>
        <v>0</v>
      </c>
      <c r="AD267">
        <f>('broad money'!AD267/100)*nGDP!AD267</f>
        <v>0</v>
      </c>
      <c r="AE267">
        <f>('broad money'!AE267/100)*nGDP!AE267</f>
        <v>0</v>
      </c>
      <c r="AF267">
        <f>('broad money'!AF267/100)*nGDP!AF267</f>
        <v>0</v>
      </c>
      <c r="AG267">
        <f>('broad money'!AG267/100)*nGDP!AG267</f>
        <v>0</v>
      </c>
      <c r="AH267">
        <f>('broad money'!AH267/100)*nGDP!AH267</f>
        <v>0</v>
      </c>
      <c r="AI267">
        <f>('broad money'!AI267/100)*nGDP!AI267</f>
        <v>0</v>
      </c>
      <c r="AJ267">
        <f>('broad money'!AJ267/100)*nGDP!AJ267</f>
        <v>0</v>
      </c>
      <c r="AK267">
        <f>('broad money'!AK267/100)*nGDP!AK267</f>
        <v>0</v>
      </c>
      <c r="AL267">
        <f>('broad money'!AL267/100)*nGDP!AL267</f>
        <v>0</v>
      </c>
      <c r="AM267">
        <f>('broad money'!AM267/100)*nGDP!AM267</f>
        <v>0</v>
      </c>
      <c r="AN267">
        <f>('broad money'!AN267/100)*nGDP!AN267</f>
        <v>0</v>
      </c>
      <c r="AO267">
        <f>('broad money'!AO267/100)*nGDP!AO267</f>
        <v>0</v>
      </c>
      <c r="AP267">
        <f>('broad money'!AP267/100)*nGDP!AP267</f>
        <v>0</v>
      </c>
      <c r="AQ267">
        <f>('broad money'!AQ267/100)*nGDP!AQ267</f>
        <v>0</v>
      </c>
      <c r="AR267">
        <f>('broad money'!AR267/100)*nGDP!AR267</f>
        <v>0</v>
      </c>
      <c r="AS267">
        <f>('broad money'!AS267/100)*nGDP!AS267</f>
        <v>0</v>
      </c>
      <c r="AT267">
        <f>('broad money'!AT267/100)*nGDP!AT267</f>
        <v>0</v>
      </c>
      <c r="AU267">
        <f>('broad money'!AU267/100)*nGDP!AU267</f>
        <v>0</v>
      </c>
      <c r="AV267">
        <f>('broad money'!AV267/100)*nGDP!AV267</f>
        <v>0</v>
      </c>
      <c r="AW267">
        <f>('broad money'!AW267/100)*nGDP!AW267</f>
        <v>0</v>
      </c>
      <c r="AX267">
        <f>('broad money'!AX267/100)*nGDP!AX267</f>
        <v>0</v>
      </c>
      <c r="AY267">
        <f>('broad money'!AY267/100)*nGDP!AY267</f>
        <v>0</v>
      </c>
      <c r="AZ267">
        <f>('broad money'!AZ267/100)*nGDP!AZ267</f>
        <v>0</v>
      </c>
      <c r="BA267">
        <f>('broad money'!BA267/100)*nGDP!BA267</f>
        <v>2032612044.8220298</v>
      </c>
      <c r="BB267">
        <f>('broad money'!BB267/100)*nGDP!BB267</f>
        <v>2136871992.2200601</v>
      </c>
      <c r="BC267">
        <f>('broad money'!BC267/100)*nGDP!BC267</f>
        <v>2314636717.8437462</v>
      </c>
      <c r="BD267">
        <f>('broad money'!BD267/100)*nGDP!BD267</f>
        <v>2644160272.4891243</v>
      </c>
      <c r="BE267">
        <f>('broad money'!BE267/100)*nGDP!BE267</f>
        <v>2614440665.880374</v>
      </c>
      <c r="BF267">
        <f>('broad money'!BF267/100)*nGDP!BF267</f>
        <v>3166725707.7210107</v>
      </c>
      <c r="BG267">
        <f>('broad money'!BG267/100)*nGDP!BG267</f>
        <v>3043617044.9352207</v>
      </c>
      <c r="BH267">
        <f>('broad money'!BH267/100)*nGDP!BH267</f>
        <v>2693770552.6264381</v>
      </c>
      <c r="BI267">
        <f>('broad money'!BI267/100)*nGDP!BI267</f>
        <v>2926194611.8899636</v>
      </c>
      <c r="BJ267">
        <f>('broad money'!BJ267/100)*nGDP!BJ267</f>
        <v>3176231307.4062176</v>
      </c>
      <c r="BK267">
        <f>('broad money'!BK267/100)*nGDP!BK267</f>
        <v>3587539962.923079</v>
      </c>
      <c r="BL267">
        <f>('broad money'!BL267/100)*nGDP!BL267</f>
        <v>3828543600.8759322</v>
      </c>
      <c r="BM267">
        <f>('broad money'!BM267/100)*nGDP!BM267</f>
        <v>4494117123.5371895</v>
      </c>
      <c r="BN267">
        <f>('broad money'!BN267/100)*nGDP!BN267</f>
        <v>5223703088.6811409</v>
      </c>
      <c r="BO267">
        <f>('broad money'!BO267/100)*nGDP!BO267</f>
        <v>5186268262.3912096</v>
      </c>
      <c r="BP267">
        <f>('broad money'!BP267/100)*nGDP!BP267</f>
        <v>5934618963.4377584</v>
      </c>
      <c r="BQ267">
        <f>('broad money'!BQ267/100)*nGDP!BQ267</f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f>('broad money'!E268/100)*nGDP!E268</f>
        <v>0</v>
      </c>
      <c r="F268">
        <f>('broad money'!F268/100)*nGDP!F268</f>
        <v>0</v>
      </c>
      <c r="G268">
        <f>('broad money'!G268/100)*nGDP!G268</f>
        <v>0</v>
      </c>
      <c r="H268">
        <f>('broad money'!H268/100)*nGDP!H268</f>
        <v>0</v>
      </c>
      <c r="I268">
        <f>('broad money'!I268/100)*nGDP!I268</f>
        <v>0</v>
      </c>
      <c r="J268">
        <f>('broad money'!J268/100)*nGDP!J268</f>
        <v>0</v>
      </c>
      <c r="K268">
        <f>('broad money'!K268/100)*nGDP!K268</f>
        <v>0</v>
      </c>
      <c r="L268">
        <f>('broad money'!L268/100)*nGDP!L268</f>
        <v>0</v>
      </c>
      <c r="M268">
        <f>('broad money'!M268/100)*nGDP!M268</f>
        <v>0</v>
      </c>
      <c r="N268">
        <f>('broad money'!N268/100)*nGDP!N268</f>
        <v>0</v>
      </c>
      <c r="O268">
        <f>('broad money'!O268/100)*nGDP!O268</f>
        <v>0</v>
      </c>
      <c r="P268">
        <f>('broad money'!P268/100)*nGDP!P268</f>
        <v>0</v>
      </c>
      <c r="Q268">
        <f>('broad money'!Q268/100)*nGDP!Q268</f>
        <v>0</v>
      </c>
      <c r="R268">
        <f>('broad money'!R268/100)*nGDP!R268</f>
        <v>0</v>
      </c>
      <c r="S268">
        <f>('broad money'!S268/100)*nGDP!S268</f>
        <v>0</v>
      </c>
      <c r="T268">
        <f>('broad money'!T268/100)*nGDP!T268</f>
        <v>0</v>
      </c>
      <c r="U268">
        <f>('broad money'!U268/100)*nGDP!U268</f>
        <v>0</v>
      </c>
      <c r="V268">
        <f>('broad money'!V268/100)*nGDP!V268</f>
        <v>0</v>
      </c>
      <c r="W268">
        <f>('broad money'!W268/100)*nGDP!W268</f>
        <v>0</v>
      </c>
      <c r="X268">
        <f>('broad money'!X268/100)*nGDP!X268</f>
        <v>0</v>
      </c>
      <c r="Y268">
        <f>('broad money'!Y268/100)*nGDP!Y268</f>
        <v>0</v>
      </c>
      <c r="Z268">
        <f>('broad money'!Z268/100)*nGDP!Z268</f>
        <v>0</v>
      </c>
      <c r="AA268">
        <f>('broad money'!AA268/100)*nGDP!AA268</f>
        <v>0</v>
      </c>
      <c r="AB268">
        <f>('broad money'!AB268/100)*nGDP!AB268</f>
        <v>0</v>
      </c>
      <c r="AC268">
        <f>('broad money'!AC268/100)*nGDP!AC268</f>
        <v>0</v>
      </c>
      <c r="AD268">
        <f>('broad money'!AD268/100)*nGDP!AD268</f>
        <v>0</v>
      </c>
      <c r="AE268">
        <f>('broad money'!AE268/100)*nGDP!AE268</f>
        <v>0</v>
      </c>
      <c r="AF268">
        <f>('broad money'!AF268/100)*nGDP!AF268</f>
        <v>0</v>
      </c>
      <c r="AG268">
        <f>('broad money'!AG268/100)*nGDP!AG268</f>
        <v>0</v>
      </c>
      <c r="AH268">
        <f>('broad money'!AH268/100)*nGDP!AH268</f>
        <v>0</v>
      </c>
      <c r="AI268">
        <f>('broad money'!AI268/100)*nGDP!AI268</f>
        <v>5956503161.852684</v>
      </c>
      <c r="AJ268">
        <f>('broad money'!AJ268/100)*nGDP!AJ268</f>
        <v>6457543713.5720158</v>
      </c>
      <c r="AK268">
        <f>('broad money'!AK268/100)*nGDP!AK268</f>
        <v>7803996669.4421387</v>
      </c>
      <c r="AL268">
        <f>('broad money'!AL268/100)*nGDP!AL268</f>
        <v>10233888426.311419</v>
      </c>
      <c r="AM268">
        <f>('broad money'!AM268/100)*nGDP!AM268</f>
        <v>13557768526.228148</v>
      </c>
      <c r="AN268">
        <f>('broad money'!AN268/100)*nGDP!AN268</f>
        <v>6059627160.4938059</v>
      </c>
      <c r="AO268">
        <f>('broad money'!AO268/100)*nGDP!AO268</f>
        <v>2322712621.5293002</v>
      </c>
      <c r="AP268">
        <f>('broad money'!AP268/100)*nGDP!AP268</f>
        <v>2280347254.4470253</v>
      </c>
      <c r="AQ268">
        <f>('broad money'!AQ268/100)*nGDP!AQ268</f>
        <v>2425962230.4937782</v>
      </c>
      <c r="AR268">
        <f>('broad money'!AR268/100)*nGDP!AR268</f>
        <v>2408340834.4686704</v>
      </c>
      <c r="AS268">
        <f>('broad money'!AS268/100)*nGDP!AS268</f>
        <v>2918216770.186336</v>
      </c>
      <c r="AT268">
        <f>('broad money'!AT268/100)*nGDP!AT268</f>
        <v>3307755646.4520764</v>
      </c>
      <c r="AU268">
        <f>('broad money'!AU268/100)*nGDP!AU268</f>
        <v>3733182821.1077857</v>
      </c>
      <c r="AV268">
        <f>('broad money'!AV268/100)*nGDP!AV268</f>
        <v>4276127400.9028273</v>
      </c>
      <c r="AW268">
        <f>('broad money'!AW268/100)*nGDP!AW268</f>
        <v>4862106516.646719</v>
      </c>
      <c r="AX268">
        <f>('broad money'!AX268/100)*nGDP!AX268</f>
        <v>5361818048.9176102</v>
      </c>
      <c r="AY268">
        <f>('broad money'!AY268/100)*nGDP!AY268</f>
        <v>6573350559.2770414</v>
      </c>
      <c r="AZ268">
        <f>('broad money'!AZ268/100)*nGDP!AZ268</f>
        <v>7622497114.2288895</v>
      </c>
      <c r="BA268">
        <f>('broad money'!BA268/100)*nGDP!BA268</f>
        <v>8597846870.1045799</v>
      </c>
      <c r="BB268">
        <f>('broad money'!BB268/100)*nGDP!BB268</f>
        <v>9551748351.7242165</v>
      </c>
      <c r="BC268">
        <f>('broad money'!BC268/100)*nGDP!BC268</f>
        <v>9862269625.7252178</v>
      </c>
      <c r="BD268">
        <f>('broad money'!BD268/100)*nGDP!BD268</f>
        <v>10170223781.917704</v>
      </c>
      <c r="BE268">
        <f>('broad money'!BE268/100)*nGDP!BE268</f>
        <v>12379389454.023239</v>
      </c>
      <c r="BF268">
        <f>('broad money'!BF268/100)*nGDP!BF268</f>
        <v>14040630651.309984</v>
      </c>
      <c r="BG268">
        <f>('broad money'!BG268/100)*nGDP!BG268</f>
        <v>0</v>
      </c>
      <c r="BH268">
        <f>('broad money'!BH268/100)*nGDP!BH268</f>
        <v>0</v>
      </c>
      <c r="BI268">
        <f>('broad money'!BI268/100)*nGDP!BI268</f>
        <v>0</v>
      </c>
      <c r="BJ268">
        <f>('broad money'!BJ268/100)*nGDP!BJ268</f>
        <v>0</v>
      </c>
      <c r="BK268">
        <f>('broad money'!BK268/100)*nGDP!BK268</f>
        <v>0</v>
      </c>
      <c r="BL268">
        <f>('broad money'!BL268/100)*nGDP!BL268</f>
        <v>0</v>
      </c>
      <c r="BM268">
        <f>('broad money'!BM268/100)*nGDP!BM268</f>
        <v>0</v>
      </c>
      <c r="BN268">
        <f>('broad money'!BN268/100)*nGDP!BN268</f>
        <v>0</v>
      </c>
      <c r="BO268">
        <f>('broad money'!BO268/100)*nGDP!BO268</f>
        <v>0</v>
      </c>
      <c r="BP268">
        <f>('broad money'!BP268/100)*nGDP!BP268</f>
        <v>0</v>
      </c>
      <c r="BQ268">
        <f>('broad money'!BQ268/100)*nGDP!BQ268</f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f>('broad money'!E269/100)*nGDP!E269</f>
        <v>0</v>
      </c>
      <c r="F269">
        <f>('broad money'!F269/100)*nGDP!F269</f>
        <v>0</v>
      </c>
      <c r="G269">
        <f>('broad money'!G269/100)*nGDP!G269</f>
        <v>0</v>
      </c>
      <c r="H269">
        <f>('broad money'!H269/100)*nGDP!H269</f>
        <v>0</v>
      </c>
      <c r="I269">
        <f>('broad money'!I269/100)*nGDP!I269</f>
        <v>0</v>
      </c>
      <c r="J269">
        <f>('broad money'!J269/100)*nGDP!J269</f>
        <v>6675757329.6970682</v>
      </c>
      <c r="K269">
        <f>('broad money'!K269/100)*nGDP!K269</f>
        <v>7269427092.2291775</v>
      </c>
      <c r="L269">
        <f>('broad money'!L269/100)*nGDP!L269</f>
        <v>7799396880.2412291</v>
      </c>
      <c r="M269">
        <f>('broad money'!M269/100)*nGDP!M269</f>
        <v>8858496456.6013966</v>
      </c>
      <c r="N269">
        <f>('broad money'!N269/100)*nGDP!N269</f>
        <v>9896176041.5295868</v>
      </c>
      <c r="O269">
        <f>('broad money'!O269/100)*nGDP!O269</f>
        <v>10828085668.765739</v>
      </c>
      <c r="P269">
        <f>('broad money'!P269/100)*nGDP!P269</f>
        <v>11725951704.168108</v>
      </c>
      <c r="Q269">
        <f>('broad money'!Q269/100)*nGDP!Q269</f>
        <v>12840027317.96155</v>
      </c>
      <c r="R269">
        <f>('broad money'!R269/100)*nGDP!R269</f>
        <v>17452688127.108383</v>
      </c>
      <c r="S269">
        <f>('broad money'!S269/100)*nGDP!S269</f>
        <v>20794154916.207581</v>
      </c>
      <c r="T269">
        <f>('broad money'!T269/100)*nGDP!T269</f>
        <v>22820037105.751358</v>
      </c>
      <c r="U269">
        <f>('broad money'!U269/100)*nGDP!U269</f>
        <v>21119295279.823837</v>
      </c>
      <c r="V269">
        <f>('broad money'!V269/100)*nGDP!V269</f>
        <v>23240815810.203953</v>
      </c>
      <c r="W269">
        <f>('broad money'!W269/100)*nGDP!W269</f>
        <v>26959341739.835407</v>
      </c>
      <c r="X269">
        <f>('broad money'!X269/100)*nGDP!X269</f>
        <v>32543766619.201611</v>
      </c>
      <c r="Y269">
        <f>('broad money'!Y269/100)*nGDP!Y269</f>
        <v>43223973272.866875</v>
      </c>
      <c r="Z269">
        <f>('broad money'!Z269/100)*nGDP!Z269</f>
        <v>44960282777.960747</v>
      </c>
      <c r="AA269">
        <f>('broad money'!AA269/100)*nGDP!AA269</f>
        <v>41246767408.106026</v>
      </c>
      <c r="AB269">
        <f>('broad money'!AB269/100)*nGDP!AB269</f>
        <v>45758190467.642059</v>
      </c>
      <c r="AC269">
        <f>('broad money'!AC269/100)*nGDP!AC269</f>
        <v>41399343987.603691</v>
      </c>
      <c r="AD269">
        <f>('broad money'!AD269/100)*nGDP!AD269</f>
        <v>31411197236.025887</v>
      </c>
      <c r="AE269">
        <f>('broad money'!AE269/100)*nGDP!AE269</f>
        <v>33330802369.507336</v>
      </c>
      <c r="AF269">
        <f>('broad money'!AF269/100)*nGDP!AF269</f>
        <v>44710105386.307617</v>
      </c>
      <c r="AG269">
        <f>('broad money'!AG269/100)*nGDP!AG269</f>
        <v>50857984365.735733</v>
      </c>
      <c r="AH269">
        <f>('broad money'!AH269/100)*nGDP!AH269</f>
        <v>53154601195.648323</v>
      </c>
      <c r="AI269">
        <f>('broad money'!AI269/100)*nGDP!AI269</f>
        <v>60268111301.226326</v>
      </c>
      <c r="AJ269">
        <f>('broad money'!AJ269/100)*nGDP!AJ269</f>
        <v>66133345887.738205</v>
      </c>
      <c r="AK269">
        <f>('broad money'!AK269/100)*nGDP!AK269</f>
        <v>65862229287.794418</v>
      </c>
      <c r="AL269">
        <f>('broad money'!AL269/100)*nGDP!AL269</f>
        <v>61110179445.011162</v>
      </c>
      <c r="AM269">
        <f>('broad money'!AM269/100)*nGDP!AM269</f>
        <v>66539408887.804749</v>
      </c>
      <c r="AN269">
        <f>('broad money'!AN269/100)*nGDP!AN269</f>
        <v>75582733793.115036</v>
      </c>
      <c r="AO269">
        <f>('broad money'!AO269/100)*nGDP!AO269</f>
        <v>72869171588.535629</v>
      </c>
      <c r="AP269">
        <f>('broad money'!AP269/100)*nGDP!AP269</f>
        <v>80099835892.744034</v>
      </c>
      <c r="AQ269">
        <f>('broad money'!AQ269/100)*nGDP!AQ269</f>
        <v>75880622269.043976</v>
      </c>
      <c r="AR269">
        <f>('broad money'!AR269/100)*nGDP!AR269</f>
        <v>76151180688.9095</v>
      </c>
      <c r="AS269">
        <f>('broad money'!AS269/100)*nGDP!AS269</f>
        <v>71876719423.017609</v>
      </c>
      <c r="AT269">
        <f>('broad money'!AT269/100)*nGDP!AT269</f>
        <v>69637473065.091675</v>
      </c>
      <c r="AU269">
        <f>('broad money'!AU269/100)*nGDP!AU269</f>
        <v>67277136525.523369</v>
      </c>
      <c r="AV269">
        <f>('broad money'!AV269/100)*nGDP!AV269</f>
        <v>106259604515.62895</v>
      </c>
      <c r="AW269">
        <f>('broad money'!AW269/100)*nGDP!AW269</f>
        <v>140804619662.26596</v>
      </c>
      <c r="AX269">
        <f>('broad money'!AX269/100)*nGDP!AX269</f>
        <v>172629753804.17542</v>
      </c>
      <c r="AY269">
        <f>('broad money'!AY269/100)*nGDP!AY269</f>
        <v>198797456387.01001</v>
      </c>
      <c r="AZ269">
        <f>('broad money'!AZ269/100)*nGDP!AZ269</f>
        <v>236796777422.90176</v>
      </c>
      <c r="BA269">
        <f>('broad money'!BA269/100)*nGDP!BA269</f>
        <v>231709064269.52756</v>
      </c>
      <c r="BB269">
        <f>('broad money'!BB269/100)*nGDP!BB269</f>
        <v>229877968259.65936</v>
      </c>
      <c r="BC269">
        <f>('broad money'!BC269/100)*nGDP!BC269</f>
        <v>284512570588.69452</v>
      </c>
      <c r="BD269">
        <f>('broad money'!BD269/100)*nGDP!BD269</f>
        <v>310795472921.66058</v>
      </c>
      <c r="BE269">
        <f>('broad money'!BE269/100)*nGDP!BE269</f>
        <v>289094725218.16345</v>
      </c>
      <c r="BF269">
        <f>('broad money'!BF269/100)*nGDP!BF269</f>
        <v>260498792112.16336</v>
      </c>
      <c r="BG269">
        <f>('broad money'!BG269/100)*nGDP!BG269</f>
        <v>248687062102.19144</v>
      </c>
      <c r="BH269">
        <f>('broad money'!BH269/100)*nGDP!BH269</f>
        <v>233342204612.32718</v>
      </c>
      <c r="BI269">
        <f>('broad money'!BI269/100)*nGDP!BI269</f>
        <v>214576094613.63293</v>
      </c>
      <c r="BJ269">
        <f>('broad money'!BJ269/100)*nGDP!BJ269</f>
        <v>252308427740.50696</v>
      </c>
      <c r="BK269">
        <f>('broad money'!BK269/100)*nGDP!BK269</f>
        <v>268026702169.29602</v>
      </c>
      <c r="BL269">
        <f>('broad money'!BL269/100)*nGDP!BL269</f>
        <v>260497473093.88074</v>
      </c>
      <c r="BM269">
        <f>('broad money'!BM269/100)*nGDP!BM269</f>
        <v>250232465935.37701</v>
      </c>
      <c r="BN269">
        <f>('broad money'!BN269/100)*nGDP!BN269</f>
        <v>294598340964.95648</v>
      </c>
      <c r="BO269">
        <f>('broad money'!BO269/100)*nGDP!BO269</f>
        <v>289183394379.84045</v>
      </c>
      <c r="BP269">
        <f>('broad money'!BP269/100)*nGDP!BP269</f>
        <v>275823618079.72302</v>
      </c>
      <c r="BQ269">
        <f>('broad money'!BQ269/100)*nGDP!BQ269</f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f>('broad money'!E270/100)*nGDP!E270</f>
        <v>0</v>
      </c>
      <c r="F270">
        <f>('broad money'!F270/100)*nGDP!F270</f>
        <v>0</v>
      </c>
      <c r="G270">
        <f>('broad money'!G270/100)*nGDP!G270</f>
        <v>0</v>
      </c>
      <c r="H270">
        <f>('broad money'!H270/100)*nGDP!H270</f>
        <v>0</v>
      </c>
      <c r="I270">
        <f>('broad money'!I270/100)*nGDP!I270</f>
        <v>0</v>
      </c>
      <c r="J270">
        <f>('broad money'!J270/100)*nGDP!J270</f>
        <v>150541939.84344131</v>
      </c>
      <c r="K270">
        <f>('broad money'!K270/100)*nGDP!K270</f>
        <v>203433918.70780617</v>
      </c>
      <c r="L270">
        <f>('broad money'!L270/100)*nGDP!L270</f>
        <v>237173905.22530702</v>
      </c>
      <c r="M270">
        <f>('broad money'!M270/100)*nGDP!M270</f>
        <v>306207877.63933206</v>
      </c>
      <c r="N270">
        <f>('broad money'!N270/100)*nGDP!N270</f>
        <v>394155842.4953261</v>
      </c>
      <c r="O270">
        <f>('broad money'!O270/100)*nGDP!O270</f>
        <v>497797801.07999974</v>
      </c>
      <c r="P270">
        <f>('broad money'!P270/100)*nGDP!P270</f>
        <v>445927822.32877588</v>
      </c>
      <c r="Q270">
        <f>('broad money'!Q270/100)*nGDP!Q270</f>
        <v>477490752.33000743</v>
      </c>
      <c r="R270">
        <f>('broad money'!R270/100)*nGDP!R270</f>
        <v>629693592.28745317</v>
      </c>
      <c r="S270">
        <f>('broad money'!S270/100)*nGDP!S270</f>
        <v>684813353.87563014</v>
      </c>
      <c r="T270">
        <f>('broad money'!T270/100)*nGDP!T270</f>
        <v>767594795.61556351</v>
      </c>
      <c r="U270">
        <f>('broad money'!U270/100)*nGDP!U270</f>
        <v>889435633.8910898</v>
      </c>
      <c r="V270">
        <f>('broad money'!V270/100)*nGDP!V270</f>
        <v>884722522.52009583</v>
      </c>
      <c r="W270">
        <f>('broad money'!W270/100)*nGDP!W270</f>
        <v>798597002.49791849</v>
      </c>
      <c r="X270">
        <f>('broad money'!X270/100)*nGDP!X270</f>
        <v>1048941176.470587</v>
      </c>
      <c r="Y270">
        <f>('broad money'!Y270/100)*nGDP!Y270</f>
        <v>1150169061.7075214</v>
      </c>
      <c r="Z270">
        <f>('broad money'!Z270/100)*nGDP!Z270</f>
        <v>1125516051.7489212</v>
      </c>
      <c r="AA270">
        <f>('broad money'!AA270/100)*nGDP!AA270</f>
        <v>1409690444.1453562</v>
      </c>
      <c r="AB270">
        <f>('broad money'!AB270/100)*nGDP!AB270</f>
        <v>1155003971.4058778</v>
      </c>
      <c r="AC270">
        <f>('broad money'!AC270/100)*nGDP!AC270</f>
        <v>939643151.91460812</v>
      </c>
      <c r="AD270">
        <f>('broad money'!AD270/100)*nGDP!AD270</f>
        <v>669442638.18182945</v>
      </c>
      <c r="AE270">
        <f>('broad money'!AE270/100)*nGDP!AE270</f>
        <v>521513322.24485052</v>
      </c>
      <c r="AF270">
        <f>('broad money'!AF270/100)*nGDP!AF270</f>
        <v>658186507.13405979</v>
      </c>
      <c r="AG270">
        <f>('broad money'!AG270/100)*nGDP!AG270</f>
        <v>1224986616.9047399</v>
      </c>
      <c r="AH270">
        <f>('broad money'!AH270/100)*nGDP!AH270</f>
        <v>1210935885.7920935</v>
      </c>
      <c r="AI270">
        <f>('broad money'!AI270/100)*nGDP!AI270</f>
        <v>717687731.52751863</v>
      </c>
      <c r="AJ270">
        <f>('broad money'!AJ270/100)*nGDP!AJ270</f>
        <v>755056005.95093465</v>
      </c>
      <c r="AK270">
        <f>('broad money'!AK270/100)*nGDP!AK270</f>
        <v>0</v>
      </c>
      <c r="AL270">
        <f>('broad money'!AL270/100)*nGDP!AL270</f>
        <v>460637022.01814103</v>
      </c>
      <c r="AM270">
        <f>('broad money'!AM270/100)*nGDP!AM270</f>
        <v>495987725.79033166</v>
      </c>
      <c r="AN270">
        <f>('broad money'!AN270/100)*nGDP!AN270</f>
        <v>597336123.84405303</v>
      </c>
      <c r="AO270">
        <f>('broad money'!AO270/100)*nGDP!AO270</f>
        <v>576930868.44937611</v>
      </c>
      <c r="AP270">
        <f>('broad money'!AP270/100)*nGDP!AP270</f>
        <v>662998018.25487769</v>
      </c>
      <c r="AQ270">
        <f>('broad money'!AQ270/100)*nGDP!AQ270</f>
        <v>587916373.77421761</v>
      </c>
      <c r="AR270">
        <f>('broad money'!AR270/100)*nGDP!AR270</f>
        <v>585386523.43929827</v>
      </c>
      <c r="AS270">
        <f>('broad money'!AS270/100)*nGDP!AS270</f>
        <v>780833989.08658206</v>
      </c>
      <c r="AT270">
        <f>('broad money'!AT270/100)*nGDP!AT270</f>
        <v>731307258.75708222</v>
      </c>
      <c r="AU270">
        <f>('broad money'!AU270/100)*nGDP!AU270</f>
        <v>769449539.31880665</v>
      </c>
      <c r="AV270">
        <f>('broad money'!AV270/100)*nGDP!AV270</f>
        <v>893644807.21020865</v>
      </c>
      <c r="AW270">
        <f>('broad money'!AW270/100)*nGDP!AW270</f>
        <v>1167970546.6179898</v>
      </c>
      <c r="AX270">
        <f>('broad money'!AX270/100)*nGDP!AX270</f>
        <v>1291198387.918962</v>
      </c>
      <c r="AY270">
        <f>('broad money'!AY270/100)*nGDP!AY270</f>
        <v>2304091367.8774858</v>
      </c>
      <c r="AZ270">
        <f>('broad money'!AZ270/100)*nGDP!AZ270</f>
        <v>2598241207.6232104</v>
      </c>
      <c r="BA270">
        <f>('broad money'!BA270/100)*nGDP!BA270</f>
        <v>3421286289.6340418</v>
      </c>
      <c r="BB270">
        <f>('broad money'!BB270/100)*nGDP!BB270</f>
        <v>2734172414.1264529</v>
      </c>
      <c r="BC270">
        <f>('broad money'!BC270/100)*nGDP!BC270</f>
        <v>3734868226.5163193</v>
      </c>
      <c r="BD270">
        <f>('broad money'!BD270/100)*nGDP!BD270</f>
        <v>4485934037.2304478</v>
      </c>
      <c r="BE270">
        <f>('broad money'!BE270/100)*nGDP!BE270</f>
        <v>4992712355.1883564</v>
      </c>
      <c r="BF270">
        <f>('broad money'!BF270/100)*nGDP!BF270</f>
        <v>5751220730.5594797</v>
      </c>
      <c r="BG270">
        <f>('broad money'!BG270/100)*nGDP!BG270</f>
        <v>5679796412.8161278</v>
      </c>
      <c r="BH270">
        <f>('broad money'!BH270/100)*nGDP!BH270</f>
        <v>5477000733.9768276</v>
      </c>
      <c r="BI270">
        <f>('broad money'!BI270/100)*nGDP!BI270</f>
        <v>4322372563.21698</v>
      </c>
      <c r="BJ270">
        <f>('broad money'!BJ270/100)*nGDP!BJ270</f>
        <v>5682683255.3431559</v>
      </c>
      <c r="BK270">
        <f>('broad money'!BK270/100)*nGDP!BK270</f>
        <v>6023623283.7783632</v>
      </c>
      <c r="BL270">
        <f>('broad money'!BL270/100)*nGDP!BL270</f>
        <v>5500401913.3185015</v>
      </c>
      <c r="BM270">
        <f>('broad money'!BM270/100)*nGDP!BM270</f>
        <v>5660064035.4075422</v>
      </c>
      <c r="BN270">
        <f>('broad money'!BN270/100)*nGDP!BN270</f>
        <v>5376319606.7279615</v>
      </c>
      <c r="BO270">
        <f>('broad money'!BO270/100)*nGDP!BO270</f>
        <v>7911294365.7174063</v>
      </c>
      <c r="BP270">
        <f>('broad money'!BP270/100)*nGDP!BP270</f>
        <v>8259196103.7714443</v>
      </c>
      <c r="BQ270">
        <f>('broad money'!BQ270/100)*nGDP!BQ270</f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f>('broad money'!E271/100)*nGDP!E271</f>
        <v>0</v>
      </c>
      <c r="F271">
        <f>('broad money'!F271/100)*nGDP!F271</f>
        <v>0</v>
      </c>
      <c r="G271">
        <f>('broad money'!G271/100)*nGDP!G271</f>
        <v>0</v>
      </c>
      <c r="H271">
        <f>('broad money'!H271/100)*nGDP!H271</f>
        <v>0</v>
      </c>
      <c r="I271">
        <f>('broad money'!I271/100)*nGDP!I271</f>
        <v>0</v>
      </c>
      <c r="J271">
        <f>('broad money'!J271/100)*nGDP!J271</f>
        <v>0</v>
      </c>
      <c r="K271">
        <f>('broad money'!K271/100)*nGDP!K271</f>
        <v>0</v>
      </c>
      <c r="L271">
        <f>('broad money'!L271/100)*nGDP!L271</f>
        <v>0</v>
      </c>
      <c r="M271">
        <f>('broad money'!M271/100)*nGDP!M271</f>
        <v>0</v>
      </c>
      <c r="N271">
        <f>('broad money'!N271/100)*nGDP!N271</f>
        <v>0</v>
      </c>
      <c r="O271">
        <f>('broad money'!O271/100)*nGDP!O271</f>
        <v>0</v>
      </c>
      <c r="P271">
        <f>('broad money'!P271/100)*nGDP!P271</f>
        <v>0</v>
      </c>
      <c r="Q271">
        <f>('broad money'!Q271/100)*nGDP!Q271</f>
        <v>0</v>
      </c>
      <c r="R271">
        <f>('broad money'!R271/100)*nGDP!R271</f>
        <v>0</v>
      </c>
      <c r="S271">
        <f>('broad money'!S271/100)*nGDP!S271</f>
        <v>0</v>
      </c>
      <c r="T271">
        <f>('broad money'!T271/100)*nGDP!T271</f>
        <v>0</v>
      </c>
      <c r="U271">
        <f>('broad money'!U271/100)*nGDP!U271</f>
        <v>0</v>
      </c>
      <c r="V271">
        <f>('broad money'!V271/100)*nGDP!V271</f>
        <v>0</v>
      </c>
      <c r="W271">
        <f>('broad money'!W271/100)*nGDP!W271</f>
        <v>0</v>
      </c>
      <c r="X271">
        <f>('broad money'!X271/100)*nGDP!X271</f>
        <v>666600053.67354119</v>
      </c>
      <c r="Y271">
        <f>('broad money'!Y271/100)*nGDP!Y271</f>
        <v>1209800097.4111178</v>
      </c>
      <c r="Z271">
        <f>('broad money'!Z271/100)*nGDP!Z271</f>
        <v>1399400112.6774035</v>
      </c>
      <c r="AA271">
        <f>('broad money'!AA271/100)*nGDP!AA271</f>
        <v>1746400140.6172762</v>
      </c>
      <c r="AB271">
        <f>('broad money'!AB271/100)*nGDP!AB271</f>
        <v>1677557680.8654406</v>
      </c>
      <c r="AC271">
        <f>('broad money'!AC271/100)*nGDP!AC271</f>
        <v>1845200148.5724921</v>
      </c>
      <c r="AD271">
        <f>('broad money'!AD271/100)*nGDP!AD271</f>
        <v>2172700174.9422593</v>
      </c>
      <c r="AE271">
        <f>('broad money'!AE271/100)*nGDP!AE271</f>
        <v>2264500182.3338408</v>
      </c>
      <c r="AF271">
        <f>('broad money'!AF271/100)*nGDP!AF271</f>
        <v>2878500231.7721157</v>
      </c>
      <c r="AG271">
        <f>('broad money'!AG271/100)*nGDP!AG271</f>
        <v>3477100279.9704137</v>
      </c>
      <c r="AH271">
        <f>('broad money'!AH271/100)*nGDP!AH271</f>
        <v>4320500347.8796024</v>
      </c>
      <c r="AI271">
        <f>('broad money'!AI271/100)*nGDP!AI271</f>
        <v>2032325437.7453163</v>
      </c>
      <c r="AJ271">
        <f>('broad money'!AJ271/100)*nGDP!AJ271</f>
        <v>1471557889.5757041</v>
      </c>
      <c r="AK271">
        <f>('broad money'!AK271/100)*nGDP!AK271</f>
        <v>1115214097.0819957</v>
      </c>
      <c r="AL271">
        <f>('broad money'!AL271/100)*nGDP!AL271</f>
        <v>1503600216.3100748</v>
      </c>
      <c r="AM271">
        <f>('broad money'!AM271/100)*nGDP!AM271</f>
        <v>1613411248.3774912</v>
      </c>
      <c r="AN271">
        <f>('broad money'!AN271/100)*nGDP!AN271</f>
        <v>1904967131.7780035</v>
      </c>
      <c r="AO271">
        <f>('broad money'!AO271/100)*nGDP!AO271</f>
        <v>2200541959.5086908</v>
      </c>
      <c r="AP271">
        <f>('broad money'!AP271/100)*nGDP!AP271</f>
        <v>2565970567.2625046</v>
      </c>
      <c r="AQ271">
        <f>('broad money'!AQ271/100)*nGDP!AQ271</f>
        <v>1460473697.5260515</v>
      </c>
      <c r="AR271">
        <f>('broad money'!AR271/100)*nGDP!AR271</f>
        <v>1226721087.5885661</v>
      </c>
      <c r="AS271">
        <f>('broad money'!AS271/100)*nGDP!AS271</f>
        <v>1786923880.061044</v>
      </c>
      <c r="AT271">
        <f>('broad money'!AT271/100)*nGDP!AT271</f>
        <v>3293789173.8412666</v>
      </c>
      <c r="AU271">
        <f>('broad money'!AU271/100)*nGDP!AU271</f>
        <v>9611410353.6545792</v>
      </c>
      <c r="AV271">
        <f>('broad money'!AV271/100)*nGDP!AV271</f>
        <v>4020224213.4396439</v>
      </c>
      <c r="AW271">
        <f>('broad money'!AW271/100)*nGDP!AW271</f>
        <v>1821758439.9513917</v>
      </c>
      <c r="AX271">
        <f>('broad money'!AX271/100)*nGDP!AX271</f>
        <v>2612908765.1277356</v>
      </c>
      <c r="AY271">
        <f>('broad money'!AY271/100)*nGDP!AY271</f>
        <v>0</v>
      </c>
      <c r="AZ271">
        <f>('broad money'!AZ271/100)*nGDP!AZ271</f>
        <v>0</v>
      </c>
      <c r="BA271">
        <f>('broad money'!BA271/100)*nGDP!BA271</f>
        <v>0</v>
      </c>
      <c r="BB271">
        <f>('broad money'!BB271/100)*nGDP!BB271</f>
        <v>1380450150.4315856</v>
      </c>
      <c r="BC271">
        <f>('broad money'!BC271/100)*nGDP!BC271</f>
        <v>2223532320.7251782</v>
      </c>
      <c r="BD271">
        <f>('broad money'!BD271/100)*nGDP!BD271</f>
        <v>2917114267.4012632</v>
      </c>
      <c r="BE271">
        <f>('broad money'!BE271/100)*nGDP!BE271</f>
        <v>3718727521.0158248</v>
      </c>
      <c r="BF271">
        <f>('broad money'!BF271/100)*nGDP!BF271</f>
        <v>3887978729.0836678</v>
      </c>
      <c r="BG271">
        <f>('broad money'!BG271/100)*nGDP!BG271</f>
        <v>4377131625.0452604</v>
      </c>
      <c r="BH271">
        <f>('broad money'!BH271/100)*nGDP!BH271</f>
        <v>4736139359.6503735</v>
      </c>
      <c r="BI271">
        <f>('broad money'!BI271/100)*nGDP!BI271</f>
        <v>5638281472.4571314</v>
      </c>
      <c r="BJ271">
        <f>('broad money'!BJ271/100)*nGDP!BJ271</f>
        <v>6236858470.4118729</v>
      </c>
      <c r="BK271">
        <f>('broad money'!BK271/100)*nGDP!BK271</f>
        <v>4911390918.0962372</v>
      </c>
      <c r="BL271">
        <f>('broad money'!BL271/100)*nGDP!BL271</f>
        <v>4244222840.3183513</v>
      </c>
      <c r="BM271">
        <f>('broad money'!BM271/100)*nGDP!BM271</f>
        <v>3995765915.8777633</v>
      </c>
      <c r="BN271">
        <f>('broad money'!BN271/100)*nGDP!BN271</f>
        <v>4059355409.952661</v>
      </c>
      <c r="BO271">
        <f>('broad money'!BO271/100)*nGDP!BO271</f>
        <v>6170416437.5975542</v>
      </c>
      <c r="BP271">
        <f>('broad money'!BP271/100)*nGDP!BP271</f>
        <v>4984067915.7028904</v>
      </c>
      <c r="BQ271">
        <f>('broad money'!BQ271/100)*nGDP!BQ271</f>
        <v>0</v>
      </c>
    </row>
  </sheetData>
  <sheetProtection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0D8D-28AD-43CF-805F-1255EE15B6C5}">
  <dimension ref="A1:BQ271"/>
  <sheetViews>
    <sheetView workbookViewId="0">
      <selection activeCell="B1" sqref="B1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AE6">
        <v>43.309389085351597</v>
      </c>
      <c r="AF6">
        <v>44.8650493772939</v>
      </c>
      <c r="AG6">
        <v>46.259652153846197</v>
      </c>
      <c r="AH6">
        <v>48.092710768379298</v>
      </c>
      <c r="AI6">
        <v>50.867597614870597</v>
      </c>
      <c r="AJ6">
        <v>53.723741918853101</v>
      </c>
      <c r="AK6">
        <v>55.777243372267399</v>
      </c>
      <c r="AL6">
        <v>58.733612443698703</v>
      </c>
      <c r="AM6">
        <v>62.426767522941702</v>
      </c>
      <c r="AN6">
        <v>64.534193745571997</v>
      </c>
      <c r="AO6">
        <v>66.637677028924401</v>
      </c>
      <c r="AP6">
        <v>69.106095018965206</v>
      </c>
      <c r="AQ6">
        <v>73.662225657321699</v>
      </c>
      <c r="AR6">
        <v>75.275473083404407</v>
      </c>
      <c r="AS6">
        <v>76.055402864254205</v>
      </c>
      <c r="AT6">
        <v>73.898850081178296</v>
      </c>
      <c r="AU6">
        <v>77.176033616462306</v>
      </c>
      <c r="AV6">
        <v>79.529166537612397</v>
      </c>
      <c r="AW6">
        <v>81.763864309584307</v>
      </c>
      <c r="AX6">
        <v>85.907245868357293</v>
      </c>
      <c r="AY6">
        <v>88.900551721375393</v>
      </c>
      <c r="AZ6">
        <v>93.493948077557206</v>
      </c>
      <c r="BA6">
        <v>97.479079934100596</v>
      </c>
      <c r="BB6">
        <v>99.139422043643293</v>
      </c>
      <c r="BC6">
        <v>97.926543860050899</v>
      </c>
      <c r="BD6">
        <v>101.849162176143</v>
      </c>
      <c r="BE6">
        <v>102.03659794059401</v>
      </c>
      <c r="BF6">
        <v>100</v>
      </c>
      <c r="BG6">
        <v>103.958897410193</v>
      </c>
      <c r="BH6">
        <v>111.060627987948</v>
      </c>
      <c r="BI6">
        <v>109.946912346958</v>
      </c>
      <c r="BJ6">
        <v>106.45261608295201</v>
      </c>
      <c r="BK6">
        <v>110.13803609602699</v>
      </c>
      <c r="BL6">
        <v>116.76594253679001</v>
      </c>
      <c r="BM6">
        <v>115.654945180086</v>
      </c>
      <c r="BN6">
        <v>109.973251540577</v>
      </c>
      <c r="BO6">
        <v>113.445414349983</v>
      </c>
      <c r="BP6">
        <v>121.056990382611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AS8">
        <v>39.939961007148398</v>
      </c>
      <c r="AT8">
        <v>35.2372159072264</v>
      </c>
      <c r="AU8">
        <v>37.395679330065697</v>
      </c>
      <c r="AV8">
        <v>41.754234840413801</v>
      </c>
      <c r="AW8">
        <v>46.460535051461001</v>
      </c>
      <c r="AX8">
        <v>51.530668031886897</v>
      </c>
      <c r="AY8">
        <v>55.240747969765003</v>
      </c>
      <c r="AZ8">
        <v>67.685248995838407</v>
      </c>
      <c r="BA8">
        <v>69.104127256232701</v>
      </c>
      <c r="BB8">
        <v>67.609125507612802</v>
      </c>
      <c r="BC8">
        <v>70.188163705238296</v>
      </c>
      <c r="BD8">
        <v>81.834729079401498</v>
      </c>
      <c r="BE8">
        <v>87.810101702703193</v>
      </c>
      <c r="BF8">
        <v>92.044994536514196</v>
      </c>
      <c r="BG8">
        <v>92.5668386097134</v>
      </c>
      <c r="BH8">
        <v>94.8324703031589</v>
      </c>
      <c r="BI8">
        <v>92.748501668619795</v>
      </c>
      <c r="BJ8">
        <v>94.977856767937098</v>
      </c>
      <c r="BK8">
        <v>96.945179253357793</v>
      </c>
      <c r="BL8">
        <v>103.26743958228801</v>
      </c>
      <c r="BM8">
        <v>110.45789589958299</v>
      </c>
      <c r="BN8">
        <v>113.593791422896</v>
      </c>
      <c r="BO8">
        <v>124.27869531873399</v>
      </c>
      <c r="BP8">
        <v>127.912184470938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Y10" s="17" t="s">
        <v>54</v>
      </c>
      <c r="Z10" s="17" t="s">
        <v>55</v>
      </c>
      <c r="AA10" s="17" t="s">
        <v>55</v>
      </c>
      <c r="AB10" s="17" t="s">
        <v>56</v>
      </c>
      <c r="AC10" s="17" t="s">
        <v>57</v>
      </c>
      <c r="AD10" s="17" t="s">
        <v>58</v>
      </c>
      <c r="AE10" s="17" t="s">
        <v>59</v>
      </c>
      <c r="AF10" s="17" t="s">
        <v>60</v>
      </c>
      <c r="AG10" s="17" t="s">
        <v>61</v>
      </c>
      <c r="AH10" s="17" t="s">
        <v>62</v>
      </c>
      <c r="AI10" s="17" t="s">
        <v>63</v>
      </c>
      <c r="AJ10" s="17" t="s">
        <v>64</v>
      </c>
      <c r="AK10" s="17" t="s">
        <v>65</v>
      </c>
      <c r="AL10" s="17" t="s">
        <v>66</v>
      </c>
      <c r="AM10">
        <v>1.8640242482500101E-4</v>
      </c>
      <c r="AN10">
        <v>3.58916964763739E-3</v>
      </c>
      <c r="AO10">
        <v>0.17588839434496401</v>
      </c>
      <c r="AP10">
        <v>0.34377918240954902</v>
      </c>
      <c r="AQ10">
        <v>0.47908842828388598</v>
      </c>
      <c r="AR10">
        <v>3.1500117486577599</v>
      </c>
      <c r="AS10">
        <v>16.3176590936026</v>
      </c>
      <c r="AT10">
        <v>33.671836371729697</v>
      </c>
      <c r="AU10">
        <v>100</v>
      </c>
      <c r="AV10">
        <v>193.92656690673101</v>
      </c>
      <c r="AW10">
        <v>258.78258213322601</v>
      </c>
      <c r="AX10">
        <v>368.43975853229603</v>
      </c>
      <c r="AY10">
        <v>431.50067386319301</v>
      </c>
      <c r="AZ10">
        <v>450.09158789122102</v>
      </c>
      <c r="BA10">
        <v>537.25530559608603</v>
      </c>
      <c r="BB10">
        <v>447.19981755574702</v>
      </c>
      <c r="BC10">
        <v>591.51329659568796</v>
      </c>
      <c r="BD10">
        <v>779.44570794042897</v>
      </c>
      <c r="BE10">
        <v>836.00033918843701</v>
      </c>
      <c r="BF10">
        <v>859.74044251697001</v>
      </c>
      <c r="BG10">
        <v>890.35480901378105</v>
      </c>
      <c r="BH10">
        <v>859.02869588617</v>
      </c>
      <c r="BI10">
        <v>1046.0756278831</v>
      </c>
      <c r="BJ10">
        <v>1282.64054748492</v>
      </c>
      <c r="BK10">
        <v>1643.92310662772</v>
      </c>
      <c r="BL10">
        <v>1959.3426960122499</v>
      </c>
      <c r="BM10">
        <v>2170.2288132286299</v>
      </c>
      <c r="BN10">
        <v>3012.7924109136102</v>
      </c>
      <c r="BO10">
        <v>3425.8641471183701</v>
      </c>
      <c r="BP10">
        <v>4028.8210108998201</v>
      </c>
      <c r="BQ10">
        <v>5045.6637170343301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Y11">
        <v>2.3399470106356399</v>
      </c>
      <c r="Z11">
        <v>2.2898821599045802</v>
      </c>
      <c r="AA11">
        <v>2.2894764134034702</v>
      </c>
      <c r="AB11">
        <v>2.2890928077008299</v>
      </c>
      <c r="AC11">
        <v>2.2884436150828602</v>
      </c>
      <c r="AD11">
        <v>2.2964811404767</v>
      </c>
      <c r="AE11">
        <v>2.24096829202028</v>
      </c>
      <c r="AF11">
        <v>2.2409614325749798</v>
      </c>
      <c r="AG11">
        <v>2.2409484668366302</v>
      </c>
      <c r="AH11">
        <v>2.2410309149198602</v>
      </c>
      <c r="AI11">
        <v>2.23136380647203</v>
      </c>
      <c r="AJ11">
        <v>3.02381585913633</v>
      </c>
      <c r="AK11">
        <v>10.0688429227288</v>
      </c>
      <c r="AL11">
        <v>22.720426040517701</v>
      </c>
      <c r="AM11">
        <v>30.863989111313899</v>
      </c>
      <c r="AN11">
        <v>41.2086975278892</v>
      </c>
      <c r="AO11">
        <v>48.187147159346097</v>
      </c>
      <c r="AP11">
        <v>54.333869775988902</v>
      </c>
      <c r="AQ11">
        <v>58.601879242587898</v>
      </c>
      <c r="AR11">
        <v>60.233986758124097</v>
      </c>
      <c r="AS11">
        <v>63.799581855320596</v>
      </c>
      <c r="AT11">
        <v>66.202239216648707</v>
      </c>
      <c r="AU11">
        <v>68.786696127096107</v>
      </c>
      <c r="AV11">
        <v>72.183034125309305</v>
      </c>
      <c r="AW11">
        <v>74.417363615793207</v>
      </c>
      <c r="AX11">
        <v>76.756826036651006</v>
      </c>
      <c r="AY11">
        <v>78.817568989598996</v>
      </c>
      <c r="AZ11">
        <v>82.876333112077603</v>
      </c>
      <c r="BA11">
        <v>85.775876927749806</v>
      </c>
      <c r="BB11">
        <v>87.980608679448807</v>
      </c>
      <c r="BC11">
        <v>91.611958937836306</v>
      </c>
      <c r="BD11">
        <v>93.164590907555194</v>
      </c>
      <c r="BE11">
        <v>93.375832105938201</v>
      </c>
      <c r="BF11">
        <v>93.705041474145503</v>
      </c>
      <c r="BG11">
        <v>95.057599288750595</v>
      </c>
      <c r="BH11">
        <v>95.791041187287107</v>
      </c>
      <c r="BI11">
        <v>94.963152533278404</v>
      </c>
      <c r="BJ11">
        <v>97.550964140451597</v>
      </c>
      <c r="BK11">
        <v>98.968659840257004</v>
      </c>
      <c r="BL11">
        <v>99.958972767327296</v>
      </c>
      <c r="BM11">
        <v>100</v>
      </c>
      <c r="BN11">
        <v>103.444391100408</v>
      </c>
      <c r="BO11">
        <v>113.64564559118401</v>
      </c>
      <c r="BP11">
        <v>120.539449655875</v>
      </c>
      <c r="BQ11">
        <v>123.780604126821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O12">
        <v>4.331394991372</v>
      </c>
      <c r="P12">
        <v>4.6712306547908096</v>
      </c>
      <c r="Q12">
        <v>5.0691297102812802</v>
      </c>
      <c r="R12">
        <v>5.6697928801705704</v>
      </c>
      <c r="S12">
        <v>6.5738527744244504</v>
      </c>
      <c r="T12">
        <v>7.6770632966231096</v>
      </c>
      <c r="U12">
        <v>8.9430000719630591</v>
      </c>
      <c r="V12">
        <v>11.034150056031001</v>
      </c>
      <c r="W12">
        <v>13.3106101239855</v>
      </c>
      <c r="X12">
        <v>15.5643212394939</v>
      </c>
      <c r="Y12">
        <v>17.642907366693098</v>
      </c>
      <c r="Z12">
        <v>19.8220134120956</v>
      </c>
      <c r="AA12">
        <v>22.514308611376599</v>
      </c>
      <c r="AB12">
        <v>25.189962023197801</v>
      </c>
      <c r="AC12">
        <v>27.926784490987799</v>
      </c>
      <c r="AD12">
        <v>30.327221131037501</v>
      </c>
      <c r="AE12">
        <v>33.626463473968599</v>
      </c>
      <c r="AF12">
        <v>35.625287318848201</v>
      </c>
      <c r="AG12">
        <v>37.7400489048485</v>
      </c>
      <c r="AH12">
        <v>40.3426808440353</v>
      </c>
      <c r="AI12">
        <v>43.298283956295798</v>
      </c>
      <c r="AJ12">
        <v>46.3010841835154</v>
      </c>
      <c r="AK12">
        <v>49.408242969283002</v>
      </c>
      <c r="AL12">
        <v>51.650009652433901</v>
      </c>
      <c r="AM12">
        <v>53.653956850034</v>
      </c>
      <c r="AN12">
        <v>56.300771489220502</v>
      </c>
      <c r="AO12">
        <v>56.749588700968701</v>
      </c>
      <c r="AP12">
        <v>58.014060510597098</v>
      </c>
      <c r="AQ12">
        <v>58.884012584645603</v>
      </c>
      <c r="AR12">
        <v>60.492711752163203</v>
      </c>
      <c r="AS12">
        <v>77.879256499603301</v>
      </c>
      <c r="AT12">
        <v>80.278354393346206</v>
      </c>
      <c r="AU12">
        <v>82.878997188253706</v>
      </c>
      <c r="AV12">
        <v>85.512464241928896</v>
      </c>
      <c r="AW12">
        <v>88.114115975329497</v>
      </c>
      <c r="AX12">
        <v>91.106561344754795</v>
      </c>
      <c r="AY12">
        <v>94.256282885508796</v>
      </c>
      <c r="AZ12">
        <v>97.283066412434906</v>
      </c>
      <c r="BA12">
        <v>99.495612470571402</v>
      </c>
      <c r="BB12">
        <v>99.627082124803195</v>
      </c>
      <c r="BC12">
        <v>100</v>
      </c>
      <c r="BD12">
        <v>100.19676415203099</v>
      </c>
      <c r="BE12">
        <v>100.371664523226</v>
      </c>
      <c r="BF12">
        <v>100.821823609818</v>
      </c>
      <c r="BG12">
        <v>100.73711380268099</v>
      </c>
      <c r="BH12">
        <v>101.40257205421599</v>
      </c>
      <c r="BI12">
        <v>101.755245516619</v>
      </c>
      <c r="BJ12">
        <v>102.911703389108</v>
      </c>
      <c r="BK12">
        <v>103.953662239379</v>
      </c>
      <c r="BL12">
        <v>105.382768858012</v>
      </c>
      <c r="BM12">
        <v>106.55650746205799</v>
      </c>
      <c r="BN12">
        <v>109.283140047975</v>
      </c>
      <c r="BO12">
        <v>113.91308667558501</v>
      </c>
      <c r="BP12">
        <v>121.08459989899799</v>
      </c>
      <c r="BQ12">
        <v>124.891082482851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O14">
        <v>6.1694721087081303</v>
      </c>
      <c r="P14">
        <v>6.1694721091460698</v>
      </c>
      <c r="Q14">
        <v>6.1694721093625802</v>
      </c>
      <c r="R14">
        <v>9.5165851390801794</v>
      </c>
      <c r="S14">
        <v>22.674548125034601</v>
      </c>
      <c r="T14">
        <v>26.982919967950501</v>
      </c>
      <c r="U14">
        <v>30.1599783741969</v>
      </c>
      <c r="V14">
        <v>31.745113274691299</v>
      </c>
      <c r="W14">
        <v>30.582889283333301</v>
      </c>
      <c r="X14">
        <v>32.739295089845903</v>
      </c>
      <c r="Y14">
        <v>35.854758564497097</v>
      </c>
      <c r="Z14">
        <v>38.384126764371402</v>
      </c>
      <c r="AA14">
        <v>38.888059961461799</v>
      </c>
      <c r="AB14">
        <v>37.481083256062</v>
      </c>
      <c r="AC14">
        <v>35.195686503467002</v>
      </c>
      <c r="AD14">
        <v>35.456322137857903</v>
      </c>
      <c r="AE14">
        <v>34.854101719376999</v>
      </c>
      <c r="AF14">
        <v>36.138679195399497</v>
      </c>
      <c r="AG14">
        <v>36.9991576738418</v>
      </c>
      <c r="AH14">
        <v>37.647115267890001</v>
      </c>
      <c r="AI14">
        <v>38.902985572088802</v>
      </c>
      <c r="AJ14">
        <v>39.218429933722099</v>
      </c>
      <c r="AK14">
        <v>39.927038770887997</v>
      </c>
      <c r="AL14">
        <v>40.437320824350302</v>
      </c>
      <c r="AM14">
        <v>40.331182996838699</v>
      </c>
      <c r="AN14">
        <v>41.907115808590902</v>
      </c>
      <c r="AO14">
        <v>44.326432000885703</v>
      </c>
      <c r="AP14">
        <v>43.904311072674702</v>
      </c>
      <c r="AQ14">
        <v>42.036426167354101</v>
      </c>
      <c r="AR14">
        <v>45.585720299442301</v>
      </c>
      <c r="AS14">
        <v>50.809632234104797</v>
      </c>
      <c r="AT14">
        <v>49.615957642759703</v>
      </c>
      <c r="AU14">
        <v>51.486895795800997</v>
      </c>
      <c r="AV14">
        <v>53.583651639923502</v>
      </c>
      <c r="AW14">
        <v>58.139024020378898</v>
      </c>
      <c r="AX14">
        <v>67.747257577712006</v>
      </c>
      <c r="AY14">
        <v>75.851285666724905</v>
      </c>
      <c r="AZ14">
        <v>85.358455981015197</v>
      </c>
      <c r="BA14">
        <v>101.178240015817</v>
      </c>
      <c r="BB14">
        <v>85.816368184666302</v>
      </c>
      <c r="BC14">
        <v>100</v>
      </c>
      <c r="BD14">
        <v>113.16721937262</v>
      </c>
      <c r="BE14">
        <v>118.463134171486</v>
      </c>
      <c r="BF14">
        <v>117.338533638152</v>
      </c>
      <c r="BG14">
        <v>116.554654320206</v>
      </c>
      <c r="BH14">
        <v>97.594701678695898</v>
      </c>
      <c r="BI14">
        <v>92.1982235222969</v>
      </c>
      <c r="BJ14">
        <v>96.795423462116005</v>
      </c>
      <c r="BK14">
        <v>104.47783232997099</v>
      </c>
      <c r="BL14">
        <v>101.140382628437</v>
      </c>
      <c r="BM14">
        <v>88.971874411597099</v>
      </c>
      <c r="BN14">
        <v>101.288936373193</v>
      </c>
      <c r="BO14">
        <v>114.081621354238</v>
      </c>
      <c r="BP14">
        <v>112.59376866764801</v>
      </c>
      <c r="BQ14">
        <v>113.355436362414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s="17" t="s">
        <v>77</v>
      </c>
      <c r="F15" s="17" t="s">
        <v>78</v>
      </c>
      <c r="G15" s="17" t="s">
        <v>79</v>
      </c>
      <c r="H15" s="17" t="s">
        <v>80</v>
      </c>
      <c r="I15" s="17" t="s">
        <v>81</v>
      </c>
      <c r="J15" s="17" t="s">
        <v>82</v>
      </c>
      <c r="K15" s="17" t="s">
        <v>83</v>
      </c>
      <c r="L15" s="17" t="s">
        <v>84</v>
      </c>
      <c r="M15" s="17" t="s">
        <v>85</v>
      </c>
      <c r="N15" s="17" t="s">
        <v>86</v>
      </c>
      <c r="O15" s="17" t="s">
        <v>87</v>
      </c>
      <c r="P15" s="17" t="s">
        <v>88</v>
      </c>
      <c r="Q15" s="17" t="s">
        <v>89</v>
      </c>
      <c r="R15" s="17" t="s">
        <v>90</v>
      </c>
      <c r="S15" s="17" t="s">
        <v>91</v>
      </c>
      <c r="T15" s="17" t="s">
        <v>92</v>
      </c>
      <c r="U15" s="17" t="s">
        <v>93</v>
      </c>
      <c r="V15" s="17" t="s">
        <v>94</v>
      </c>
      <c r="W15" s="17" t="s">
        <v>95</v>
      </c>
      <c r="X15" s="17" t="s">
        <v>96</v>
      </c>
      <c r="Y15" s="17" t="s">
        <v>97</v>
      </c>
      <c r="Z15" s="17" t="s">
        <v>98</v>
      </c>
      <c r="AA15" s="17" t="s">
        <v>99</v>
      </c>
      <c r="AB15" s="17" t="s">
        <v>100</v>
      </c>
      <c r="AC15">
        <v>2.27079944709636E-4</v>
      </c>
      <c r="AD15">
        <v>1.60647138692226E-3</v>
      </c>
      <c r="AE15">
        <v>2.8481490536017202E-3</v>
      </c>
      <c r="AF15">
        <v>6.4806760227660003E-3</v>
      </c>
      <c r="AG15">
        <v>3.1188016452585701E-2</v>
      </c>
      <c r="AH15">
        <v>0.98120342610259104</v>
      </c>
      <c r="AI15">
        <v>21.373719250269701</v>
      </c>
      <c r="AJ15">
        <v>51.404303205225297</v>
      </c>
      <c r="AK15">
        <v>59.665999493437901</v>
      </c>
      <c r="AL15">
        <v>57.541236225240702</v>
      </c>
      <c r="AM15">
        <v>59.180781521561997</v>
      </c>
      <c r="AN15">
        <v>61.0539262799835</v>
      </c>
      <c r="AO15">
        <v>61.021948982906402</v>
      </c>
      <c r="AP15">
        <v>60.738860148682299</v>
      </c>
      <c r="AQ15">
        <v>59.7030927427165</v>
      </c>
      <c r="AR15">
        <v>58.606610582543198</v>
      </c>
      <c r="AS15">
        <v>59.214529394292001</v>
      </c>
      <c r="AT15">
        <v>58.565675696624297</v>
      </c>
      <c r="AU15">
        <v>76.460537411274899</v>
      </c>
      <c r="AV15">
        <v>84.485608346643204</v>
      </c>
      <c r="AW15">
        <v>99.999999896931698</v>
      </c>
      <c r="AX15">
        <v>110.317511084538</v>
      </c>
      <c r="AY15">
        <v>125.47629818382001</v>
      </c>
      <c r="AZ15">
        <v>144.222363056105</v>
      </c>
      <c r="BA15">
        <v>177.640364739783</v>
      </c>
      <c r="BB15">
        <v>204.95727717064099</v>
      </c>
      <c r="BC15">
        <v>247.82434639548401</v>
      </c>
      <c r="BD15">
        <v>306.56732140841598</v>
      </c>
      <c r="BE15">
        <v>374.977453364052</v>
      </c>
      <c r="BF15">
        <v>464.780047776689</v>
      </c>
      <c r="BG15">
        <v>652.00726257167901</v>
      </c>
      <c r="BH15">
        <v>825.31073821073096</v>
      </c>
      <c r="BI15">
        <v>1164.6733967392499</v>
      </c>
      <c r="BJ15">
        <v>1467.5627776907399</v>
      </c>
      <c r="BK15">
        <v>2084.4332574087998</v>
      </c>
      <c r="BL15">
        <v>3109.8822685032201</v>
      </c>
      <c r="BM15">
        <v>4356.4191087012996</v>
      </c>
      <c r="BN15">
        <v>6700.2635410437597</v>
      </c>
      <c r="BO15">
        <v>11382.145337682599</v>
      </c>
      <c r="BP15">
        <v>26790.027581342001</v>
      </c>
      <c r="BQ15">
        <v>82492.351478397293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AI16">
        <v>1.92948040175913E-3</v>
      </c>
      <c r="AJ16">
        <v>3.4612197258734999E-3</v>
      </c>
      <c r="AK16">
        <v>2.3148890037827601E-2</v>
      </c>
      <c r="AL16">
        <v>0.34518850335505702</v>
      </c>
      <c r="AM16">
        <v>14.5231047518872</v>
      </c>
      <c r="AN16">
        <v>37.9291093241536</v>
      </c>
      <c r="AO16">
        <v>45.360093301755001</v>
      </c>
      <c r="AP16">
        <v>53.405156952492298</v>
      </c>
      <c r="AQ16">
        <v>59.118706470802302</v>
      </c>
      <c r="AR16">
        <v>59.150514747478098</v>
      </c>
      <c r="AS16">
        <v>58.337978323532099</v>
      </c>
      <c r="AT16">
        <v>60.687814286690397</v>
      </c>
      <c r="AU16">
        <v>62.118468225404897</v>
      </c>
      <c r="AV16">
        <v>64.974995756978501</v>
      </c>
      <c r="AW16">
        <v>69.054512012036</v>
      </c>
      <c r="AX16">
        <v>71.270303269639598</v>
      </c>
      <c r="AY16">
        <v>74.561574789255303</v>
      </c>
      <c r="AZ16">
        <v>77.7512261584953</v>
      </c>
      <c r="BA16">
        <v>82.408184335457506</v>
      </c>
      <c r="BB16">
        <v>84.466125256053104</v>
      </c>
      <c r="BC16">
        <v>91.028058204747794</v>
      </c>
      <c r="BD16">
        <v>94.925470029230397</v>
      </c>
      <c r="BE16">
        <v>100</v>
      </c>
      <c r="BF16">
        <v>103.36682464224501</v>
      </c>
      <c r="BG16">
        <v>105.753753195239</v>
      </c>
      <c r="BH16">
        <v>107.03750847987899</v>
      </c>
      <c r="BI16">
        <v>107.324984550164</v>
      </c>
      <c r="BJ16">
        <v>109.633160635444</v>
      </c>
      <c r="BK16">
        <v>112.68941468526</v>
      </c>
      <c r="BL16">
        <v>113.89025860016601</v>
      </c>
      <c r="BM16">
        <v>115.94779169987</v>
      </c>
      <c r="BN16">
        <v>123.948784902119</v>
      </c>
      <c r="BO16">
        <v>133.847184301684</v>
      </c>
      <c r="BP16">
        <v>137.42492428816001</v>
      </c>
      <c r="BQ16">
        <v>139.02079669397801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AU17">
        <v>70.620689655172399</v>
      </c>
      <c r="AV17">
        <v>71.584699453551906</v>
      </c>
      <c r="AW17">
        <v>69.251700680272094</v>
      </c>
      <c r="AX17">
        <v>68.306010928961697</v>
      </c>
      <c r="AY17">
        <v>70.227920227920194</v>
      </c>
      <c r="AZ17">
        <v>72.447552447552397</v>
      </c>
      <c r="BA17">
        <v>80.459770114942501</v>
      </c>
      <c r="BB17">
        <v>101.19940029985</v>
      </c>
      <c r="BC17">
        <v>85.650224215246595</v>
      </c>
      <c r="BD17">
        <v>85.201793721973104</v>
      </c>
      <c r="BE17">
        <v>100</v>
      </c>
      <c r="BF17">
        <v>102.24358974358999</v>
      </c>
      <c r="BG17">
        <v>101.25984251968499</v>
      </c>
      <c r="BH17">
        <v>102.748091603053</v>
      </c>
      <c r="BI17">
        <v>104.192546583851</v>
      </c>
      <c r="BJ17">
        <v>102.170283806344</v>
      </c>
      <c r="BK17">
        <v>103.90243902439001</v>
      </c>
      <c r="BL17">
        <v>105.718954248366</v>
      </c>
      <c r="BM17">
        <v>112.83255086072</v>
      </c>
      <c r="BN17">
        <v>118.296529968454</v>
      </c>
      <c r="BO17">
        <v>135.03875968992199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V18">
        <v>19.7659482025804</v>
      </c>
      <c r="W18">
        <v>21.5092973804461</v>
      </c>
      <c r="X18">
        <v>24.773952647265698</v>
      </c>
      <c r="Y18">
        <v>27.681066311642301</v>
      </c>
      <c r="Z18">
        <v>30.0735902655065</v>
      </c>
      <c r="AA18">
        <v>33.535061077987301</v>
      </c>
      <c r="AB18">
        <v>35.350609432211698</v>
      </c>
      <c r="AC18">
        <v>36.835744133719103</v>
      </c>
      <c r="AD18">
        <v>39.7276636407071</v>
      </c>
      <c r="AE18">
        <v>43.036130380052001</v>
      </c>
      <c r="AF18">
        <v>47.0493079802065</v>
      </c>
      <c r="AG18">
        <v>53.037262691470303</v>
      </c>
      <c r="AH18">
        <v>55.752794512593503</v>
      </c>
      <c r="AI18">
        <v>56.922284219473198</v>
      </c>
      <c r="AJ18">
        <v>58.690854862206599</v>
      </c>
      <c r="AK18">
        <v>60.411074468900999</v>
      </c>
      <c r="AL18">
        <v>61.810080374270498</v>
      </c>
      <c r="AM18">
        <v>64.027982745996596</v>
      </c>
      <c r="AN18">
        <v>65.979634984668706</v>
      </c>
      <c r="AO18">
        <v>68.229953488372104</v>
      </c>
      <c r="AP18">
        <v>69.956324482984897</v>
      </c>
      <c r="AQ18">
        <v>71.831640644737504</v>
      </c>
      <c r="AR18">
        <v>73.276231680698501</v>
      </c>
      <c r="AS18">
        <v>74.401399512495004</v>
      </c>
      <c r="AT18">
        <v>75.936879205382894</v>
      </c>
      <c r="AU18">
        <v>76.904657697601706</v>
      </c>
      <c r="AV18">
        <v>76.536030568129505</v>
      </c>
      <c r="AW18">
        <v>78.333592458057097</v>
      </c>
      <c r="AX18">
        <v>81.998428274074996</v>
      </c>
      <c r="AY18">
        <v>82.914901936766498</v>
      </c>
      <c r="AZ18">
        <v>86.537719768912694</v>
      </c>
      <c r="BA18">
        <v>90.638186904366805</v>
      </c>
      <c r="BB18">
        <v>91.643940914676804</v>
      </c>
      <c r="BC18">
        <v>93.117041113938598</v>
      </c>
      <c r="BD18">
        <v>94.173539388553493</v>
      </c>
      <c r="BE18">
        <v>96.575737402435394</v>
      </c>
      <c r="BF18">
        <v>94.366497999994706</v>
      </c>
      <c r="BG18">
        <v>96.043458742059798</v>
      </c>
      <c r="BH18">
        <v>98.734405844882701</v>
      </c>
      <c r="BI18">
        <v>98.265301385559994</v>
      </c>
      <c r="BJ18">
        <v>98.576342305825904</v>
      </c>
      <c r="BK18">
        <v>100</v>
      </c>
      <c r="BL18">
        <v>100.71233504161199</v>
      </c>
      <c r="BM18">
        <v>101.499556604201</v>
      </c>
      <c r="BN18">
        <v>106.49259849188</v>
      </c>
      <c r="BO18">
        <v>113.713089213149</v>
      </c>
      <c r="BP18">
        <v>119.298608892952</v>
      </c>
      <c r="BQ18">
        <v>126.836993243243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5.1934817334112697</v>
      </c>
      <c r="F19">
        <v>5.3608140506707498</v>
      </c>
      <c r="G19">
        <v>5.3567610702079298</v>
      </c>
      <c r="H19">
        <v>5.45264339661155</v>
      </c>
      <c r="I19">
        <v>5.6316566361643998</v>
      </c>
      <c r="J19">
        <v>5.7997324431441699</v>
      </c>
      <c r="K19">
        <v>5.9553671088271702</v>
      </c>
      <c r="L19">
        <v>6.24501715133845</v>
      </c>
      <c r="M19">
        <v>6.3856952032408296</v>
      </c>
      <c r="N19">
        <v>6.6894181223309399</v>
      </c>
      <c r="O19">
        <v>7.0327417135757502</v>
      </c>
      <c r="P19">
        <v>7.3974655897744102</v>
      </c>
      <c r="Q19">
        <v>7.8552661741108398</v>
      </c>
      <c r="R19">
        <v>8.5609812257073408</v>
      </c>
      <c r="S19">
        <v>9.9630612608687006</v>
      </c>
      <c r="T19">
        <v>11.605948912064401</v>
      </c>
      <c r="U19">
        <v>13.233087720468101</v>
      </c>
      <c r="V19">
        <v>14.7441290917813</v>
      </c>
      <c r="W19">
        <v>15.958482638567199</v>
      </c>
      <c r="X19">
        <v>17.336406848547099</v>
      </c>
      <c r="Y19">
        <v>19.072920120263099</v>
      </c>
      <c r="Z19">
        <v>20.8895756410766</v>
      </c>
      <c r="AA19">
        <v>23.335584709924099</v>
      </c>
      <c r="AB19">
        <v>25.705910293818299</v>
      </c>
      <c r="AC19">
        <v>27.727167156049202</v>
      </c>
      <c r="AD19">
        <v>29.024994453893399</v>
      </c>
      <c r="AE19">
        <v>30.925409157833101</v>
      </c>
      <c r="AF19">
        <v>33.100003005245298</v>
      </c>
      <c r="AG19">
        <v>35.474683267611503</v>
      </c>
      <c r="AH19">
        <v>38.749673824294398</v>
      </c>
      <c r="AI19">
        <v>41.111307506643598</v>
      </c>
      <c r="AJ19">
        <v>42.352941176470601</v>
      </c>
      <c r="AK19">
        <v>42.979352080784302</v>
      </c>
      <c r="AL19">
        <v>43.352145361711102</v>
      </c>
      <c r="AM19">
        <v>43.793818032334499</v>
      </c>
      <c r="AN19">
        <v>44.796321224331201</v>
      </c>
      <c r="AO19">
        <v>46.010947594025701</v>
      </c>
      <c r="AP19">
        <v>46.596570705345798</v>
      </c>
      <c r="AQ19">
        <v>47.125740888402298</v>
      </c>
      <c r="AR19">
        <v>47.349760626733797</v>
      </c>
      <c r="AS19">
        <v>48.557541882248302</v>
      </c>
      <c r="AT19">
        <v>50.806115677312398</v>
      </c>
      <c r="AU19">
        <v>52.249189440835103</v>
      </c>
      <c r="AV19">
        <v>53.809112550443501</v>
      </c>
      <c r="AW19">
        <v>55.548384152083997</v>
      </c>
      <c r="AX19">
        <v>57.673376849184798</v>
      </c>
      <c r="AY19">
        <v>60.623566036465697</v>
      </c>
      <c r="AZ19">
        <v>63.646288401015802</v>
      </c>
      <c r="BA19">
        <v>66.554785609263703</v>
      </c>
      <c r="BB19">
        <v>69.848701135461297</v>
      </c>
      <c r="BC19">
        <v>70.654596236079797</v>
      </c>
      <c r="BD19">
        <v>75.036577818449203</v>
      </c>
      <c r="BE19">
        <v>76.391512495323298</v>
      </c>
      <c r="BF19">
        <v>76.266535559639195</v>
      </c>
      <c r="BG19">
        <v>77.338382412106995</v>
      </c>
      <c r="BH19">
        <v>76.855900362473193</v>
      </c>
      <c r="BI19">
        <v>76.346224603087293</v>
      </c>
      <c r="BJ19">
        <v>79.135292984121193</v>
      </c>
      <c r="BK19">
        <v>80.614343313308595</v>
      </c>
      <c r="BL19">
        <v>83.410212072239304</v>
      </c>
      <c r="BM19">
        <v>84.982912613531695</v>
      </c>
      <c r="BN19">
        <v>87.6003437115981</v>
      </c>
      <c r="BO19">
        <v>93.886135821568999</v>
      </c>
      <c r="BP19">
        <v>100</v>
      </c>
      <c r="BQ19">
        <v>102.626545690383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15.202711448216901</v>
      </c>
      <c r="F20">
        <v>15.976096748712299</v>
      </c>
      <c r="G20">
        <v>16.509730845846299</v>
      </c>
      <c r="H20">
        <v>17.117002682137901</v>
      </c>
      <c r="I20">
        <v>17.661971796995701</v>
      </c>
      <c r="J20">
        <v>18.601838692748501</v>
      </c>
      <c r="K20">
        <v>19.182656194562</v>
      </c>
      <c r="L20">
        <v>19.8056633219989</v>
      </c>
      <c r="M20">
        <v>20.367754375261601</v>
      </c>
      <c r="N20">
        <v>20.9245217844847</v>
      </c>
      <c r="O20">
        <v>21.9167830167641</v>
      </c>
      <c r="P20">
        <v>23.2765820257687</v>
      </c>
      <c r="Q20">
        <v>25.0455865082744</v>
      </c>
      <c r="R20">
        <v>27.060640022371398</v>
      </c>
      <c r="S20">
        <v>29.6319796034233</v>
      </c>
      <c r="T20">
        <v>31.545546481886198</v>
      </c>
      <c r="U20">
        <v>33.319957580797201</v>
      </c>
      <c r="V20">
        <v>35.052166582480403</v>
      </c>
      <c r="W20">
        <v>37.1528484821959</v>
      </c>
      <c r="X20">
        <v>38.681454412935103</v>
      </c>
      <c r="Y20">
        <v>40.8401226740637</v>
      </c>
      <c r="Z20">
        <v>43.583218552150903</v>
      </c>
      <c r="AA20">
        <v>45.917226092005002</v>
      </c>
      <c r="AB20">
        <v>47.511832029057501</v>
      </c>
      <c r="AC20">
        <v>49.863559973635702</v>
      </c>
      <c r="AD20">
        <v>51.341014926861398</v>
      </c>
      <c r="AE20">
        <v>52.856087062290399</v>
      </c>
      <c r="AF20">
        <v>54.144162425074597</v>
      </c>
      <c r="AG20">
        <v>54.970865421575603</v>
      </c>
      <c r="AH20">
        <v>56.600620046996902</v>
      </c>
      <c r="AI20">
        <v>58.2984578176466</v>
      </c>
      <c r="AJ20">
        <v>60.4216126237677</v>
      </c>
      <c r="AK20">
        <v>62.523737024765701</v>
      </c>
      <c r="AL20">
        <v>64.247569071540198</v>
      </c>
      <c r="AM20">
        <v>65.869783817591795</v>
      </c>
      <c r="AN20">
        <v>67.064607665731401</v>
      </c>
      <c r="AO20">
        <v>67.708720249209904</v>
      </c>
      <c r="AP20">
        <v>68.563572568393894</v>
      </c>
      <c r="AQ20">
        <v>68.894091569264006</v>
      </c>
      <c r="AR20">
        <v>69.045191985593107</v>
      </c>
      <c r="AS20">
        <v>69.989256400729005</v>
      </c>
      <c r="AT20">
        <v>71.3451469170801</v>
      </c>
      <c r="AU20">
        <v>72.132950937888793</v>
      </c>
      <c r="AV20">
        <v>73.046877368938596</v>
      </c>
      <c r="AW20">
        <v>74.309099625464299</v>
      </c>
      <c r="AX20">
        <v>76.190582135058904</v>
      </c>
      <c r="AY20">
        <v>77.748389999947705</v>
      </c>
      <c r="AZ20">
        <v>79.504936740763398</v>
      </c>
      <c r="BA20">
        <v>81.042395823997197</v>
      </c>
      <c r="BB20">
        <v>82.452041423156501</v>
      </c>
      <c r="BC20">
        <v>83.186968373103994</v>
      </c>
      <c r="BD20">
        <v>84.700919154098003</v>
      </c>
      <c r="BE20">
        <v>86.472578435594301</v>
      </c>
      <c r="BF20">
        <v>87.950155169902303</v>
      </c>
      <c r="BG20">
        <v>89.715089747937796</v>
      </c>
      <c r="BH20">
        <v>91.771929028024601</v>
      </c>
      <c r="BI20">
        <v>93.437360865649396</v>
      </c>
      <c r="BJ20">
        <v>94.348672177750203</v>
      </c>
      <c r="BK20">
        <v>96.056835981314904</v>
      </c>
      <c r="BL20">
        <v>97.4724111917686</v>
      </c>
      <c r="BM20">
        <v>100</v>
      </c>
      <c r="BN20">
        <v>101.92612935098001</v>
      </c>
      <c r="BO20">
        <v>106.77249060312801</v>
      </c>
      <c r="BP20">
        <v>113.87035590923099</v>
      </c>
      <c r="BQ20">
        <v>117.34407826571601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AI21">
        <v>2.55493308937798E-3</v>
      </c>
      <c r="AJ21">
        <v>4.6895672345553599E-3</v>
      </c>
      <c r="AK21">
        <v>5.4648897753466701E-2</v>
      </c>
      <c r="AL21">
        <v>0.462944212848657</v>
      </c>
      <c r="AM21">
        <v>6.8796630165895696</v>
      </c>
      <c r="AN21">
        <v>44.4189812811194</v>
      </c>
      <c r="AO21">
        <v>56.154104321280897</v>
      </c>
      <c r="AP21">
        <v>61.344149906976703</v>
      </c>
      <c r="AQ21">
        <v>60.752097047405002</v>
      </c>
      <c r="AR21">
        <v>62.065643456281798</v>
      </c>
      <c r="AS21">
        <v>69.819363908762099</v>
      </c>
      <c r="AT21">
        <v>71.575328164403899</v>
      </c>
      <c r="AU21">
        <v>74.591788891245002</v>
      </c>
      <c r="AV21">
        <v>79.784470254210007</v>
      </c>
      <c r="AW21">
        <v>87.166101979007905</v>
      </c>
      <c r="AX21">
        <v>100</v>
      </c>
      <c r="AY21">
        <v>111.329188542411</v>
      </c>
      <c r="AZ21">
        <v>134.24349964587199</v>
      </c>
      <c r="BA21">
        <v>171.79279767389099</v>
      </c>
      <c r="BB21">
        <v>139.325284506516</v>
      </c>
      <c r="BC21">
        <v>158.590718937612</v>
      </c>
      <c r="BD21">
        <v>197.615057899177</v>
      </c>
      <c r="BE21">
        <v>203.23717186627101</v>
      </c>
      <c r="BF21">
        <v>204.07687481145101</v>
      </c>
      <c r="BG21">
        <v>201.36223519613401</v>
      </c>
      <c r="BH21">
        <v>183.62299646019801</v>
      </c>
      <c r="BI21">
        <v>210.483990867003</v>
      </c>
      <c r="BJ21">
        <v>244.637553805126</v>
      </c>
      <c r="BK21">
        <v>274.44525255363402</v>
      </c>
      <c r="BL21">
        <v>273.836936627147</v>
      </c>
      <c r="BM21">
        <v>253.316600689338</v>
      </c>
      <c r="BN21">
        <v>308.00470764742101</v>
      </c>
      <c r="BO21">
        <v>422.800283113906</v>
      </c>
      <c r="BP21">
        <v>383.38424095462301</v>
      </c>
      <c r="BQ21">
        <v>377.98553076663399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2.21203716343248</v>
      </c>
      <c r="F22">
        <v>2.6561575168072902</v>
      </c>
      <c r="G22">
        <v>2.5614013165332299</v>
      </c>
      <c r="H22">
        <v>2.6814580204182201</v>
      </c>
      <c r="I22">
        <v>2.82671843557352</v>
      </c>
      <c r="J22">
        <v>2.79762121988048</v>
      </c>
      <c r="K22">
        <v>2.8858031908521502</v>
      </c>
      <c r="L22">
        <v>2.7323365762135801</v>
      </c>
      <c r="M22">
        <v>2.8158589999781598</v>
      </c>
      <c r="N22">
        <v>2.9668419758782401</v>
      </c>
      <c r="O22">
        <v>3.12065824840279</v>
      </c>
      <c r="P22">
        <v>3.1637301647996101</v>
      </c>
      <c r="Q22">
        <v>3.2994798141749202</v>
      </c>
      <c r="R22">
        <v>3.48129575116082</v>
      </c>
      <c r="S22">
        <v>3.9148973211527398</v>
      </c>
      <c r="T22">
        <v>4.7404280309729598</v>
      </c>
      <c r="U22">
        <v>5.1232151411184397</v>
      </c>
      <c r="V22">
        <v>5.8560462699701601</v>
      </c>
      <c r="W22">
        <v>6.58850327510876</v>
      </c>
      <c r="X22">
        <v>8.3101258019099706</v>
      </c>
      <c r="Y22">
        <v>9.6716588378149506</v>
      </c>
      <c r="Z22">
        <v>9.0852356883856107</v>
      </c>
      <c r="AA22">
        <v>9.6005522143133692</v>
      </c>
      <c r="AB22">
        <v>10.217728398767999</v>
      </c>
      <c r="AC22">
        <v>11.9768324433501</v>
      </c>
      <c r="AD22">
        <v>12.5839187948262</v>
      </c>
      <c r="AE22">
        <v>12.0481692443371</v>
      </c>
      <c r="AF22">
        <v>11.6363875088442</v>
      </c>
      <c r="AG22">
        <v>12.0426397111602</v>
      </c>
      <c r="AH22">
        <v>13.819794310178001</v>
      </c>
      <c r="AI22">
        <v>14.646986604034</v>
      </c>
      <c r="AJ22">
        <v>15.246508387633</v>
      </c>
      <c r="AK22">
        <v>16.070088285769302</v>
      </c>
      <c r="AL22">
        <v>17.314338281524499</v>
      </c>
      <c r="AM22">
        <v>18.463741184493902</v>
      </c>
      <c r="AN22">
        <v>21.4369042043135</v>
      </c>
      <c r="AO22">
        <v>24.535203850971101</v>
      </c>
      <c r="AP22">
        <v>32.484067481949602</v>
      </c>
      <c r="AQ22">
        <v>36.203673821609001</v>
      </c>
      <c r="AR22">
        <v>41.617621984485801</v>
      </c>
      <c r="AS22">
        <v>57.8255604200099</v>
      </c>
      <c r="AT22">
        <v>65.757149516979894</v>
      </c>
      <c r="AU22">
        <v>66.433040016136502</v>
      </c>
      <c r="AV22">
        <v>74.368963993602904</v>
      </c>
      <c r="AW22">
        <v>84.145626493339705</v>
      </c>
      <c r="AX22">
        <v>100</v>
      </c>
      <c r="AY22">
        <v>102.845666333767</v>
      </c>
      <c r="AZ22">
        <v>111.354474627567</v>
      </c>
      <c r="BA22">
        <v>138.31984452747</v>
      </c>
      <c r="BB22">
        <v>152.78643562087399</v>
      </c>
      <c r="BC22">
        <v>165.867330590054</v>
      </c>
      <c r="BD22">
        <v>179.740889117828</v>
      </c>
      <c r="BE22">
        <v>205.43318065095801</v>
      </c>
      <c r="BF22">
        <v>221.77149515749801</v>
      </c>
      <c r="BG22">
        <v>233.537927858139</v>
      </c>
      <c r="BH22">
        <v>283.32528790100702</v>
      </c>
      <c r="BI22">
        <v>286.08254285679601</v>
      </c>
      <c r="BJ22">
        <v>318.83665559408502</v>
      </c>
      <c r="BK22">
        <v>309.74707113995498</v>
      </c>
      <c r="BL22">
        <v>312.38570556692503</v>
      </c>
      <c r="BM22">
        <v>331.02420597253899</v>
      </c>
      <c r="BN22">
        <v>359.21660978384898</v>
      </c>
      <c r="BO22">
        <v>425.06720119831198</v>
      </c>
      <c r="BP22">
        <v>471.29297904344003</v>
      </c>
      <c r="BQ22">
        <v>517.76376071097195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13.846724327115099</v>
      </c>
      <c r="F23">
        <v>14.0288736508212</v>
      </c>
      <c r="G23">
        <v>14.2628320468765</v>
      </c>
      <c r="H23">
        <v>14.694396348318</v>
      </c>
      <c r="I23">
        <v>15.3765729070016</v>
      </c>
      <c r="J23">
        <v>16.160887750530499</v>
      </c>
      <c r="K23">
        <v>16.821224037334499</v>
      </c>
      <c r="L23">
        <v>17.358398209746099</v>
      </c>
      <c r="M23">
        <v>17.813238456625999</v>
      </c>
      <c r="N23">
        <v>18.530012232512298</v>
      </c>
      <c r="O23">
        <v>19.372422859057899</v>
      </c>
      <c r="P23">
        <v>20.4104394546988</v>
      </c>
      <c r="Q23">
        <v>21.699934135119701</v>
      </c>
      <c r="R23">
        <v>23.177045741494801</v>
      </c>
      <c r="S23">
        <v>25.997307396782599</v>
      </c>
      <c r="T23">
        <v>29.348288352393499</v>
      </c>
      <c r="U23">
        <v>31.571498375846101</v>
      </c>
      <c r="V23">
        <v>33.932434052350402</v>
      </c>
      <c r="W23">
        <v>35.433350443675401</v>
      </c>
      <c r="X23">
        <v>37.029708375773801</v>
      </c>
      <c r="Y23">
        <v>38.557775193342401</v>
      </c>
      <c r="Z23">
        <v>40.539335213170197</v>
      </c>
      <c r="AA23">
        <v>43.608331635154201</v>
      </c>
      <c r="AB23">
        <v>46.056001896086897</v>
      </c>
      <c r="AC23">
        <v>48.560857780207698</v>
      </c>
      <c r="AD23">
        <v>50.8081290232399</v>
      </c>
      <c r="AE23">
        <v>52.229121087513498</v>
      </c>
      <c r="AF23">
        <v>53.108717333819698</v>
      </c>
      <c r="AG23">
        <v>54.260640129107301</v>
      </c>
      <c r="AH23">
        <v>56.863771207855599</v>
      </c>
      <c r="AI23">
        <v>58.463010076485801</v>
      </c>
      <c r="AJ23">
        <v>60.144771255908701</v>
      </c>
      <c r="AK23">
        <v>62.204443836734598</v>
      </c>
      <c r="AL23">
        <v>64.688411393316699</v>
      </c>
      <c r="AM23">
        <v>66.043183927621001</v>
      </c>
      <c r="AN23">
        <v>66.849419046877998</v>
      </c>
      <c r="AO23">
        <v>67.168049028418196</v>
      </c>
      <c r="AP23">
        <v>67.6769214182886</v>
      </c>
      <c r="AQ23">
        <v>68.898909044381597</v>
      </c>
      <c r="AR23">
        <v>69.311560136261704</v>
      </c>
      <c r="AS23">
        <v>70.707905341971994</v>
      </c>
      <c r="AT23">
        <v>72.109914499790193</v>
      </c>
      <c r="AU23">
        <v>73.292515714970804</v>
      </c>
      <c r="AV23">
        <v>74.6485124728231</v>
      </c>
      <c r="AW23">
        <v>76.078022984393002</v>
      </c>
      <c r="AX23">
        <v>77.662783998396804</v>
      </c>
      <c r="AY23">
        <v>79.421625640694899</v>
      </c>
      <c r="AZ23">
        <v>80.955795996018395</v>
      </c>
      <c r="BA23">
        <v>82.501136391888906</v>
      </c>
      <c r="BB23">
        <v>83.146147745224795</v>
      </c>
      <c r="BC23">
        <v>84.562213483491306</v>
      </c>
      <c r="BD23">
        <v>86.500820597288893</v>
      </c>
      <c r="BE23">
        <v>88.408800704289703</v>
      </c>
      <c r="BF23">
        <v>89.657565868097507</v>
      </c>
      <c r="BG23">
        <v>90.411044232297698</v>
      </c>
      <c r="BH23">
        <v>91.425310152077799</v>
      </c>
      <c r="BI23">
        <v>93.158084122665002</v>
      </c>
      <c r="BJ23">
        <v>95.005561184709094</v>
      </c>
      <c r="BK23">
        <v>96.637074933872299</v>
      </c>
      <c r="BL23">
        <v>98.428958972065999</v>
      </c>
      <c r="BM23">
        <v>100</v>
      </c>
      <c r="BN23">
        <v>102.742627127574</v>
      </c>
      <c r="BO23">
        <v>109.774307682092</v>
      </c>
      <c r="BP23">
        <v>114.723066851957</v>
      </c>
      <c r="BQ23">
        <v>116.952945396209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5.6816447728967203</v>
      </c>
      <c r="F24">
        <v>5.7408154484296698</v>
      </c>
      <c r="G24">
        <v>5.9578504860443804</v>
      </c>
      <c r="H24">
        <v>6.1097185458111802</v>
      </c>
      <c r="I24">
        <v>6.0874992106727897</v>
      </c>
      <c r="J24">
        <v>6.2127568401580504</v>
      </c>
      <c r="K24">
        <v>6.2833751099102901</v>
      </c>
      <c r="L24">
        <v>6.2922392198698196</v>
      </c>
      <c r="M24">
        <v>6.4982172408426297</v>
      </c>
      <c r="N24">
        <v>6.7226783699224901</v>
      </c>
      <c r="O24">
        <v>7.0619751027135198</v>
      </c>
      <c r="P24">
        <v>7.1730800110316801</v>
      </c>
      <c r="Q24">
        <v>7.5544888919222197</v>
      </c>
      <c r="R24">
        <v>7.9188222450788501</v>
      </c>
      <c r="S24">
        <v>9.1003667403648105</v>
      </c>
      <c r="T24">
        <v>10.3968901439045</v>
      </c>
      <c r="U24">
        <v>11.8561383841403</v>
      </c>
      <c r="V24">
        <v>12.469917248364199</v>
      </c>
      <c r="W24">
        <v>14.0080140732156</v>
      </c>
      <c r="X24">
        <v>15.8297122937028</v>
      </c>
      <c r="Y24">
        <v>17.4424148661172</v>
      </c>
      <c r="Z24">
        <v>18.7451798086576</v>
      </c>
      <c r="AA24">
        <v>21.772204683334799</v>
      </c>
      <c r="AB24">
        <v>22.805559183271601</v>
      </c>
      <c r="AC24">
        <v>23.251084244729601</v>
      </c>
      <c r="AD24">
        <v>22.117133112606901</v>
      </c>
      <c r="AE24">
        <v>21.3199934649518</v>
      </c>
      <c r="AF24">
        <v>21.965660907614399</v>
      </c>
      <c r="AG24">
        <v>21.831559030499498</v>
      </c>
      <c r="AH24">
        <v>22.317296909789501</v>
      </c>
      <c r="AI24">
        <v>22.803054508192801</v>
      </c>
      <c r="AJ24">
        <v>22.975587013488301</v>
      </c>
      <c r="AK24">
        <v>23.6706294147492</v>
      </c>
      <c r="AL24">
        <v>24.2335931600417</v>
      </c>
      <c r="AM24">
        <v>32.722648175541401</v>
      </c>
      <c r="AN24">
        <v>37.663588699838797</v>
      </c>
      <c r="AO24">
        <v>40.2651233760661</v>
      </c>
      <c r="AP24">
        <v>41.741850469855898</v>
      </c>
      <c r="AQ24">
        <v>43.925619100756698</v>
      </c>
      <c r="AR24">
        <v>65.160380574224007</v>
      </c>
      <c r="AS24">
        <v>67.989028965543497</v>
      </c>
      <c r="AT24">
        <v>69.328607000370795</v>
      </c>
      <c r="AU24">
        <v>71.7926935395801</v>
      </c>
      <c r="AV24">
        <v>73.9907733987081</v>
      </c>
      <c r="AW24">
        <v>74.560288523362004</v>
      </c>
      <c r="AX24">
        <v>77.761656890837102</v>
      </c>
      <c r="AY24">
        <v>79.390232547186798</v>
      </c>
      <c r="AZ24">
        <v>79.699976110280801</v>
      </c>
      <c r="BA24">
        <v>84.827993881186799</v>
      </c>
      <c r="BB24">
        <v>86.982363707254606</v>
      </c>
      <c r="BC24">
        <v>87.748578884994799</v>
      </c>
      <c r="BD24">
        <v>91.024306201565807</v>
      </c>
      <c r="BE24">
        <v>98.032183863673296</v>
      </c>
      <c r="BF24">
        <v>99.401985994944496</v>
      </c>
      <c r="BG24">
        <v>99.155685116034505</v>
      </c>
      <c r="BH24">
        <v>100</v>
      </c>
      <c r="BI24">
        <v>100.68359111127501</v>
      </c>
      <c r="BJ24">
        <v>100.313178470008</v>
      </c>
      <c r="BK24">
        <v>100.985725781806</v>
      </c>
      <c r="BL24">
        <v>100.58425319848401</v>
      </c>
      <c r="BM24">
        <v>103.47910048278101</v>
      </c>
      <c r="BN24">
        <v>105.154142621048</v>
      </c>
      <c r="BO24">
        <v>109.50646677831401</v>
      </c>
      <c r="BP24">
        <v>113.213936766617</v>
      </c>
      <c r="BQ24">
        <v>114.992584483915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11.7455963346818</v>
      </c>
      <c r="F25">
        <v>11.968834106526201</v>
      </c>
      <c r="G25">
        <v>12.209452144715099</v>
      </c>
      <c r="H25">
        <v>12.837936716172299</v>
      </c>
      <c r="I25">
        <v>13.0705879340097</v>
      </c>
      <c r="J25">
        <v>12.9848354639627</v>
      </c>
      <c r="K25">
        <v>13.2838914096829</v>
      </c>
      <c r="L25">
        <v>12.697937843177399</v>
      </c>
      <c r="M25">
        <v>12.6644306904298</v>
      </c>
      <c r="N25">
        <v>13.5399423117567</v>
      </c>
      <c r="O25">
        <v>13.7814173283241</v>
      </c>
      <c r="P25">
        <v>14.246881298102</v>
      </c>
      <c r="Q25">
        <v>15.286425686325501</v>
      </c>
      <c r="R25">
        <v>15.6957746072306</v>
      </c>
      <c r="S25">
        <v>17.424618565995601</v>
      </c>
      <c r="T25">
        <v>18.849282556575101</v>
      </c>
      <c r="U25">
        <v>20.1169921245816</v>
      </c>
      <c r="V25">
        <v>23.871220433370802</v>
      </c>
      <c r="W25">
        <v>27.340263887957899</v>
      </c>
      <c r="X25">
        <v>29.460098223646899</v>
      </c>
      <c r="Y25">
        <v>32.021467729846997</v>
      </c>
      <c r="Z25">
        <v>36.371462241459</v>
      </c>
      <c r="AA25">
        <v>39.6618125454374</v>
      </c>
      <c r="AB25">
        <v>41.807245698906002</v>
      </c>
      <c r="AC25">
        <v>44.525170398851898</v>
      </c>
      <c r="AD25">
        <v>44.862255641653</v>
      </c>
      <c r="AE25">
        <v>42.015441864470198</v>
      </c>
      <c r="AF25">
        <v>42.535308660960503</v>
      </c>
      <c r="AG25">
        <v>43.985148731731201</v>
      </c>
      <c r="AH25">
        <v>46.110344156176502</v>
      </c>
      <c r="AI25">
        <v>46.944948495434197</v>
      </c>
      <c r="AJ25">
        <v>45.0822758670813</v>
      </c>
      <c r="AK25">
        <v>45.184639511351101</v>
      </c>
      <c r="AL25">
        <v>44.533149402940197</v>
      </c>
      <c r="AM25">
        <v>51.052340169836</v>
      </c>
      <c r="AN25">
        <v>54.508363583127498</v>
      </c>
      <c r="AO25">
        <v>54.698437054737703</v>
      </c>
      <c r="AP25">
        <v>55.549654050046698</v>
      </c>
      <c r="AQ25">
        <v>59.960472135585597</v>
      </c>
      <c r="AR25">
        <v>70.388092617931605</v>
      </c>
      <c r="AS25">
        <v>69.811069909061402</v>
      </c>
      <c r="AT25">
        <v>72.576672385537506</v>
      </c>
      <c r="AU25">
        <v>74.795331165444395</v>
      </c>
      <c r="AV25">
        <v>75.905838999475705</v>
      </c>
      <c r="AW25">
        <v>75.974646572133096</v>
      </c>
      <c r="AX25">
        <v>78.815631411686994</v>
      </c>
      <c r="AY25">
        <v>78.293220266393902</v>
      </c>
      <c r="AZ25">
        <v>80.244560702374301</v>
      </c>
      <c r="BA25">
        <v>87.594802324652903</v>
      </c>
      <c r="BB25">
        <v>89.701899560813899</v>
      </c>
      <c r="BC25">
        <v>93.092289356127097</v>
      </c>
      <c r="BD25">
        <v>99.364852288192694</v>
      </c>
      <c r="BE25">
        <v>105.151860776668</v>
      </c>
      <c r="BF25">
        <v>102.91299766421</v>
      </c>
      <c r="BG25">
        <v>102.27453888171</v>
      </c>
      <c r="BH25">
        <v>100</v>
      </c>
      <c r="BI25">
        <v>102.604299192266</v>
      </c>
      <c r="BJ25">
        <v>104.057481090869</v>
      </c>
      <c r="BK25">
        <v>105.17502398402399</v>
      </c>
      <c r="BL25">
        <v>105.71446722428</v>
      </c>
      <c r="BM25">
        <v>112.549537364313</v>
      </c>
      <c r="BN25">
        <v>112.67656427578601</v>
      </c>
      <c r="BO25">
        <v>119.31204783580201</v>
      </c>
      <c r="BP25">
        <v>121.69595925351</v>
      </c>
      <c r="BQ25">
        <v>132.55384460817001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0.92843413308663303</v>
      </c>
      <c r="F26">
        <v>0.98653072793462204</v>
      </c>
      <c r="G26">
        <v>0.98674996954973104</v>
      </c>
      <c r="H26">
        <v>1.0377063203752701</v>
      </c>
      <c r="I26">
        <v>0.94697732584592798</v>
      </c>
      <c r="J26">
        <v>1.02208877333768</v>
      </c>
      <c r="K26">
        <v>1.08644141255881</v>
      </c>
      <c r="L26">
        <v>1.24714742922727</v>
      </c>
      <c r="M26">
        <v>1.17519220594159</v>
      </c>
      <c r="N26">
        <v>1.31419060017962</v>
      </c>
      <c r="O26">
        <v>1.3208970337285599</v>
      </c>
      <c r="P26">
        <v>1.3600385802298101</v>
      </c>
      <c r="Q26">
        <v>1.4199077458067</v>
      </c>
      <c r="R26">
        <v>2.29181321892441</v>
      </c>
      <c r="S26">
        <v>3.31264909285842</v>
      </c>
      <c r="T26">
        <v>5.9816423974873798</v>
      </c>
      <c r="U26">
        <v>4.9270537622271302</v>
      </c>
      <c r="V26">
        <v>4.7688876537756801</v>
      </c>
      <c r="W26">
        <v>5.9906235255807596</v>
      </c>
      <c r="X26">
        <v>6.7433157772885401</v>
      </c>
      <c r="Y26">
        <v>7.92710938608682</v>
      </c>
      <c r="Z26">
        <v>8.7114723105263998</v>
      </c>
      <c r="AA26">
        <v>9.5700586842482505</v>
      </c>
      <c r="AB26">
        <v>10.3823419027849</v>
      </c>
      <c r="AC26">
        <v>11.200010127928</v>
      </c>
      <c r="AD26">
        <v>13.2714649594592</v>
      </c>
      <c r="AE26">
        <v>14.3669454126145</v>
      </c>
      <c r="AF26">
        <v>15.9644967526941</v>
      </c>
      <c r="AG26">
        <v>17.161169135287199</v>
      </c>
      <c r="AH26">
        <v>18.5920628271483</v>
      </c>
      <c r="AI26">
        <v>19.8066330770164</v>
      </c>
      <c r="AJ26">
        <v>20.347261464062399</v>
      </c>
      <c r="AK26">
        <v>20.872660697262599</v>
      </c>
      <c r="AL26">
        <v>20.9051214777779</v>
      </c>
      <c r="AM26">
        <v>21.734263816617201</v>
      </c>
      <c r="AN26">
        <v>23.287163643950599</v>
      </c>
      <c r="AO26">
        <v>27.745075008245099</v>
      </c>
      <c r="AP26">
        <v>28.799452282876</v>
      </c>
      <c r="AQ26">
        <v>30.163455559638798</v>
      </c>
      <c r="AR26">
        <v>31.3039471970264</v>
      </c>
      <c r="AS26">
        <v>32.382887619745098</v>
      </c>
      <c r="AT26">
        <v>33.4389454404633</v>
      </c>
      <c r="AU26">
        <v>34.740679258135103</v>
      </c>
      <c r="AV26">
        <v>36.761133466021903</v>
      </c>
      <c r="AW26">
        <v>38.438226509463</v>
      </c>
      <c r="AX26">
        <v>40.201142226337197</v>
      </c>
      <c r="AY26">
        <v>42.563335538885497</v>
      </c>
      <c r="AZ26">
        <v>45.317719690981399</v>
      </c>
      <c r="BA26">
        <v>48.880130270437398</v>
      </c>
      <c r="BB26">
        <v>52.1865556504249</v>
      </c>
      <c r="BC26">
        <v>55.915109197624098</v>
      </c>
      <c r="BD26">
        <v>60.309729724258801</v>
      </c>
      <c r="BE26">
        <v>65.233762041540999</v>
      </c>
      <c r="BF26">
        <v>69.914254090174694</v>
      </c>
      <c r="BG26">
        <v>73.877545303475003</v>
      </c>
      <c r="BH26">
        <v>78.216208822528998</v>
      </c>
      <c r="BI26">
        <v>100</v>
      </c>
      <c r="BJ26">
        <v>105.047597582037</v>
      </c>
      <c r="BK26">
        <v>111.146176583513</v>
      </c>
      <c r="BL26">
        <v>115.21205660630601</v>
      </c>
      <c r="BM26">
        <v>119.63742472873</v>
      </c>
      <c r="BN26">
        <v>124.567892016512</v>
      </c>
      <c r="BO26">
        <v>130.857352138425</v>
      </c>
      <c r="BP26">
        <v>139.88274603091699</v>
      </c>
      <c r="BQ26">
        <v>149.510669070559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Y27">
        <v>3.8809596926688103E-2</v>
      </c>
      <c r="Z27">
        <v>3.99043917369752E-2</v>
      </c>
      <c r="AA27">
        <v>4.0669148552452301E-2</v>
      </c>
      <c r="AB27">
        <v>4.0406722034158203E-2</v>
      </c>
      <c r="AC27">
        <v>4.1512552391865201E-2</v>
      </c>
      <c r="AD27">
        <v>4.1607689667379502E-2</v>
      </c>
      <c r="AE27">
        <v>4.2167516811030398E-2</v>
      </c>
      <c r="AF27">
        <v>4.2194436047838201E-2</v>
      </c>
      <c r="AG27">
        <v>3.9920264031574698E-2</v>
      </c>
      <c r="AH27">
        <v>4.2606771706465998E-2</v>
      </c>
      <c r="AI27">
        <v>5.3764633361796502E-2</v>
      </c>
      <c r="AJ27">
        <v>0.175561883154849</v>
      </c>
      <c r="AK27">
        <v>0.280159282048421</v>
      </c>
      <c r="AL27">
        <v>0.42329561190214499</v>
      </c>
      <c r="AM27">
        <v>0.73105255220370002</v>
      </c>
      <c r="AN27">
        <v>1.72495957386929</v>
      </c>
      <c r="AO27">
        <v>2.8111018484743999</v>
      </c>
      <c r="AP27">
        <v>28.482452081216</v>
      </c>
      <c r="AQ27">
        <v>38.1525379533578</v>
      </c>
      <c r="AR27">
        <v>39.418873372885201</v>
      </c>
      <c r="AS27">
        <v>42.328316893421501</v>
      </c>
      <c r="AT27">
        <v>44.917850039319298</v>
      </c>
      <c r="AU27">
        <v>46.646459009007501</v>
      </c>
      <c r="AV27">
        <v>47.667741632926898</v>
      </c>
      <c r="AW27">
        <v>50.3283442412921</v>
      </c>
      <c r="AX27">
        <v>53.647125598100203</v>
      </c>
      <c r="AY27">
        <v>57.271780174131997</v>
      </c>
      <c r="AZ27">
        <v>63.601131833813703</v>
      </c>
      <c r="BA27">
        <v>68.755021691271196</v>
      </c>
      <c r="BB27">
        <v>71.462607070310995</v>
      </c>
      <c r="BC27">
        <v>72.008674203187994</v>
      </c>
      <c r="BD27">
        <v>76.410442301581398</v>
      </c>
      <c r="BE27">
        <v>77.260263082012798</v>
      </c>
      <c r="BF27">
        <v>77.315853239355306</v>
      </c>
      <c r="BG27">
        <v>78.3524909583723</v>
      </c>
      <c r="BH27">
        <v>80.662123758259696</v>
      </c>
      <c r="BI27">
        <v>83.342977196659106</v>
      </c>
      <c r="BJ27">
        <v>87.354375794369702</v>
      </c>
      <c r="BK27">
        <v>91.071529245632107</v>
      </c>
      <c r="BL27">
        <v>95.839567363800597</v>
      </c>
      <c r="BM27">
        <v>100</v>
      </c>
      <c r="BN27">
        <v>106.96662433933299</v>
      </c>
      <c r="BO27">
        <v>123.993956348981</v>
      </c>
      <c r="BP27">
        <v>133.89388087361601</v>
      </c>
      <c r="BQ27">
        <v>142.62782702446199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O28">
        <v>12.895630187588701</v>
      </c>
      <c r="P28">
        <v>13.643531419854799</v>
      </c>
      <c r="Q28">
        <v>14.354550382398401</v>
      </c>
      <c r="R28">
        <v>16.361330837853998</v>
      </c>
      <c r="S28">
        <v>20.400193477109202</v>
      </c>
      <c r="T28">
        <v>23.6450073239982</v>
      </c>
      <c r="U28">
        <v>26.085732909008801</v>
      </c>
      <c r="V28">
        <v>29.0327954646378</v>
      </c>
      <c r="W28">
        <v>31.264581663584401</v>
      </c>
      <c r="X28">
        <v>35.489123168162401</v>
      </c>
      <c r="Y28">
        <v>44.062614497944203</v>
      </c>
      <c r="Z28">
        <v>52.395632613280902</v>
      </c>
      <c r="AA28">
        <v>59.586406163645698</v>
      </c>
      <c r="AB28">
        <v>57.387687357217999</v>
      </c>
      <c r="AC28">
        <v>57.147531313315604</v>
      </c>
      <c r="AD28">
        <v>56.104591991334999</v>
      </c>
      <c r="AE28">
        <v>46.346516495691503</v>
      </c>
      <c r="AF28">
        <v>46.651962498319399</v>
      </c>
      <c r="AG28">
        <v>47.589399961981698</v>
      </c>
      <c r="AH28">
        <v>49.480917001529498</v>
      </c>
      <c r="AI28">
        <v>51.869210221710901</v>
      </c>
      <c r="AJ28">
        <v>50.892760119690401</v>
      </c>
      <c r="AK28">
        <v>49.0948956776665</v>
      </c>
      <c r="AL28">
        <v>47.609375042158703</v>
      </c>
      <c r="AM28">
        <v>51.099707514491399</v>
      </c>
      <c r="AN28">
        <v>51.657036362707998</v>
      </c>
      <c r="AO28">
        <v>51.758655984357503</v>
      </c>
      <c r="AP28">
        <v>52.240900129406299</v>
      </c>
      <c r="AQ28">
        <v>48.554044683707801</v>
      </c>
      <c r="AR28">
        <v>49.843852361918202</v>
      </c>
      <c r="AS28">
        <v>56.982750128504399</v>
      </c>
      <c r="AT28">
        <v>55.065948123522197</v>
      </c>
      <c r="AU28">
        <v>56.946092076878202</v>
      </c>
      <c r="AV28">
        <v>61.844925956751197</v>
      </c>
      <c r="AW28">
        <v>68.6423533562849</v>
      </c>
      <c r="AX28">
        <v>78.070358865628407</v>
      </c>
      <c r="AY28">
        <v>84.973681422807701</v>
      </c>
      <c r="AZ28">
        <v>92.141748357218702</v>
      </c>
      <c r="BA28">
        <v>102.613742588438</v>
      </c>
      <c r="BB28">
        <v>89.280173406699006</v>
      </c>
      <c r="BC28">
        <v>100</v>
      </c>
      <c r="BD28">
        <v>109.485963250689</v>
      </c>
      <c r="BE28">
        <v>112.69822366465399</v>
      </c>
      <c r="BF28">
        <v>113.26152201986</v>
      </c>
      <c r="BG28">
        <v>111.630061337122</v>
      </c>
      <c r="BH28">
        <v>101.854981446854</v>
      </c>
      <c r="BI28">
        <v>102.218856104903</v>
      </c>
      <c r="BJ28">
        <v>106.937109038469</v>
      </c>
      <c r="BK28">
        <v>111.442063094942</v>
      </c>
      <c r="BL28">
        <v>111.625722066045</v>
      </c>
      <c r="BM28">
        <v>105.119227879829</v>
      </c>
      <c r="BN28">
        <v>114.799029630654</v>
      </c>
      <c r="BO28">
        <v>122.98981273714099</v>
      </c>
      <c r="BP28">
        <v>117.72047141625499</v>
      </c>
      <c r="BQ28">
        <v>118.093295611553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7.6609535285603503</v>
      </c>
      <c r="F29">
        <v>7.7498666532323899</v>
      </c>
      <c r="G29">
        <v>7.8343117223479002</v>
      </c>
      <c r="H29">
        <v>7.9395863964762396</v>
      </c>
      <c r="I29">
        <v>8.0591010740294404</v>
      </c>
      <c r="J29">
        <v>8.2212282463912594</v>
      </c>
      <c r="K29">
        <v>8.5312769514505593</v>
      </c>
      <c r="L29">
        <v>8.9333622226296594</v>
      </c>
      <c r="M29">
        <v>9.39463466547266</v>
      </c>
      <c r="N29">
        <v>10.2331408326625</v>
      </c>
      <c r="O29">
        <v>10.862002708307401</v>
      </c>
      <c r="P29">
        <v>11.3597595849802</v>
      </c>
      <c r="Q29">
        <v>12.130707719979901</v>
      </c>
      <c r="R29">
        <v>12.8040861534142</v>
      </c>
      <c r="S29">
        <v>14.498413355794799</v>
      </c>
      <c r="T29">
        <v>16.043419125919002</v>
      </c>
      <c r="U29">
        <v>16.426803140427801</v>
      </c>
      <c r="V29">
        <v>16.710773785332499</v>
      </c>
      <c r="W29">
        <v>17.086412557251698</v>
      </c>
      <c r="X29">
        <v>18.548000782137802</v>
      </c>
      <c r="Y29">
        <v>20.404074295640498</v>
      </c>
      <c r="Z29">
        <v>24.013213822629101</v>
      </c>
      <c r="AA29">
        <v>24.9005038861423</v>
      </c>
      <c r="AB29">
        <v>26.3887987922636</v>
      </c>
      <c r="AC29">
        <v>27.225702514428502</v>
      </c>
      <c r="AD29">
        <v>29.529194919379702</v>
      </c>
      <c r="AE29">
        <v>30.9053696875866</v>
      </c>
      <c r="AF29">
        <v>32.940904780152799</v>
      </c>
      <c r="AG29">
        <v>33.4298501355158</v>
      </c>
      <c r="AH29">
        <v>34.035990593499299</v>
      </c>
      <c r="AI29">
        <v>35.762878408329598</v>
      </c>
      <c r="AJ29">
        <v>36.677170659895097</v>
      </c>
      <c r="AK29">
        <v>38.109621560303303</v>
      </c>
      <c r="AL29">
        <v>37.784933778237502</v>
      </c>
      <c r="AM29">
        <v>38.609917393850701</v>
      </c>
      <c r="AN29">
        <v>38.919737014717498</v>
      </c>
      <c r="AO29">
        <v>39.302802051290499</v>
      </c>
      <c r="AP29">
        <v>68.084035781868195</v>
      </c>
      <c r="AQ29">
        <v>70.159864469428598</v>
      </c>
      <c r="AR29">
        <v>73.633436508773102</v>
      </c>
      <c r="AS29">
        <v>74.312857694926507</v>
      </c>
      <c r="AT29">
        <v>74.575294075455503</v>
      </c>
      <c r="AU29">
        <v>77.528829450123496</v>
      </c>
      <c r="AV29">
        <v>78.424193662469904</v>
      </c>
      <c r="AW29">
        <v>79.361360887626901</v>
      </c>
      <c r="AX29">
        <v>83.373877959263197</v>
      </c>
      <c r="AY29">
        <v>84.064375837150493</v>
      </c>
      <c r="AZ29">
        <v>86.542564896695097</v>
      </c>
      <c r="BA29">
        <v>87.830846767464394</v>
      </c>
      <c r="BB29">
        <v>86.920585161964496</v>
      </c>
      <c r="BC29">
        <v>86.579364875178996</v>
      </c>
      <c r="BD29">
        <v>85.835989839927706</v>
      </c>
      <c r="BE29">
        <v>87.424189664269406</v>
      </c>
      <c r="BF29">
        <v>87.943482714038694</v>
      </c>
      <c r="BG29">
        <v>91.820097201981</v>
      </c>
      <c r="BH29">
        <v>96.614856239940707</v>
      </c>
      <c r="BI29">
        <v>98.102585401822694</v>
      </c>
      <c r="BJ29">
        <v>99.424313661587206</v>
      </c>
      <c r="BK29">
        <v>99.999687969021593</v>
      </c>
      <c r="BL29">
        <v>104.447248514752</v>
      </c>
      <c r="BM29">
        <v>102.020484427976</v>
      </c>
      <c r="BN29">
        <v>100.775005588379</v>
      </c>
      <c r="BO29">
        <v>104.93155980815</v>
      </c>
      <c r="BP29">
        <v>111.89855980421299</v>
      </c>
      <c r="BQ29">
        <v>112.221471691239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AI30">
        <v>1.43648071965301E-2</v>
      </c>
      <c r="AJ30">
        <v>2.1327775114792499E-2</v>
      </c>
      <c r="AK30">
        <v>0.31181821106942098</v>
      </c>
      <c r="AL30">
        <v>23.8379212612614</v>
      </c>
      <c r="AM30">
        <v>35.546695207461902</v>
      </c>
      <c r="AN30">
        <v>40.303712623078802</v>
      </c>
      <c r="AO30">
        <v>40.964545964079001</v>
      </c>
      <c r="AP30">
        <v>45.531803607601098</v>
      </c>
      <c r="AQ30">
        <v>44.420966620012003</v>
      </c>
      <c r="AR30">
        <v>48.167130543487403</v>
      </c>
      <c r="AS30">
        <v>62.777470223914399</v>
      </c>
      <c r="AT30">
        <v>65.744407303181902</v>
      </c>
      <c r="AU30">
        <v>69.036799368327294</v>
      </c>
      <c r="AV30">
        <v>70.010812977417302</v>
      </c>
      <c r="AW30">
        <v>71.524426855346107</v>
      </c>
      <c r="AX30">
        <v>75.951084911382296</v>
      </c>
      <c r="AY30">
        <v>81.875366265571301</v>
      </c>
      <c r="AZ30">
        <v>86.949648904077804</v>
      </c>
      <c r="BA30">
        <v>93.327711093116406</v>
      </c>
      <c r="BB30">
        <v>93.500802759825802</v>
      </c>
      <c r="BC30">
        <v>94.815698907391393</v>
      </c>
      <c r="BD30">
        <v>97.122117244711106</v>
      </c>
      <c r="BE30">
        <v>97.894989168079405</v>
      </c>
      <c r="BF30">
        <v>97.675584957347596</v>
      </c>
      <c r="BG30">
        <v>98.6526701878484</v>
      </c>
      <c r="BH30">
        <v>100</v>
      </c>
      <c r="BI30">
        <v>101.33330596746499</v>
      </c>
      <c r="BJ30">
        <v>103.135728601171</v>
      </c>
      <c r="BK30">
        <v>106.014891285743</v>
      </c>
      <c r="BL30">
        <v>108.63505429023699</v>
      </c>
      <c r="BM30">
        <v>108.702562882766</v>
      </c>
      <c r="BN30">
        <v>114.099215119623</v>
      </c>
      <c r="BO30">
        <v>127.573008995758</v>
      </c>
      <c r="BP30">
        <v>136.874646381041</v>
      </c>
      <c r="BQ30">
        <v>137.073362178569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AI31" s="17" t="s">
        <v>133</v>
      </c>
      <c r="AJ31" s="17" t="s">
        <v>134</v>
      </c>
      <c r="AK31" s="17" t="s">
        <v>135</v>
      </c>
      <c r="AL31">
        <v>1.19871942844964E-4</v>
      </c>
      <c r="AM31">
        <v>2.4522785982477799E-3</v>
      </c>
      <c r="AN31">
        <v>1.86742014814479E-2</v>
      </c>
      <c r="AO31">
        <v>2.8704923208772101E-2</v>
      </c>
      <c r="AP31">
        <v>4.9271878636283198E-2</v>
      </c>
      <c r="AQ31">
        <v>8.7004503154292104E-2</v>
      </c>
      <c r="AR31">
        <v>0.362629057292228</v>
      </c>
      <c r="AS31">
        <v>1.0345471977399101</v>
      </c>
      <c r="AT31">
        <v>1.85736988839116</v>
      </c>
      <c r="AU31">
        <v>2.6912126741537898</v>
      </c>
      <c r="AV31">
        <v>3.5170199375074702</v>
      </c>
      <c r="AW31">
        <v>4.3145085140161203</v>
      </c>
      <c r="AX31">
        <v>5.1330639983138804</v>
      </c>
      <c r="AY31">
        <v>5.6847973230897599</v>
      </c>
      <c r="AZ31">
        <v>6.4165843547321399</v>
      </c>
      <c r="BA31">
        <v>7.77776879209725</v>
      </c>
      <c r="BB31">
        <v>8.4978861111588699</v>
      </c>
      <c r="BC31">
        <v>9.4615727295904808</v>
      </c>
      <c r="BD31">
        <v>16.156703738866099</v>
      </c>
      <c r="BE31">
        <v>28.3132769075821</v>
      </c>
      <c r="BF31">
        <v>34.333529048228101</v>
      </c>
      <c r="BG31">
        <v>40.579690130981497</v>
      </c>
      <c r="BH31">
        <v>47.081568457292597</v>
      </c>
      <c r="BI31">
        <v>51.009073843943199</v>
      </c>
      <c r="BJ31">
        <v>55.407661471059598</v>
      </c>
      <c r="BK31">
        <v>62.133724921415798</v>
      </c>
      <c r="BL31">
        <v>67.462927733196906</v>
      </c>
      <c r="BM31">
        <v>75.4758134182389</v>
      </c>
      <c r="BN31">
        <v>87.043669583725503</v>
      </c>
      <c r="BO31">
        <v>100</v>
      </c>
      <c r="BP31">
        <v>108.046762151289</v>
      </c>
      <c r="BQ31">
        <v>117.520163221655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14.080377550945601</v>
      </c>
      <c r="F32">
        <v>14.3286184153931</v>
      </c>
      <c r="G32">
        <v>14.5230526815449</v>
      </c>
      <c r="H32">
        <v>14.6592294370987</v>
      </c>
      <c r="I32">
        <v>14.9723756606914</v>
      </c>
      <c r="J32">
        <v>15.8124178990908</v>
      </c>
      <c r="K32">
        <v>16.725416425862399</v>
      </c>
      <c r="L32">
        <v>17.247658131431599</v>
      </c>
      <c r="M32">
        <v>17.537308080030598</v>
      </c>
      <c r="N32">
        <v>17.575176795377502</v>
      </c>
      <c r="O32">
        <v>18.8704044703933</v>
      </c>
      <c r="P32">
        <v>19.825983564900799</v>
      </c>
      <c r="Q32">
        <v>19.581086060992501</v>
      </c>
      <c r="R32">
        <v>22.454859292655598</v>
      </c>
      <c r="S32">
        <v>27.329949119671099</v>
      </c>
      <c r="T32">
        <v>31.942504281513799</v>
      </c>
      <c r="U32">
        <v>32.312233800031699</v>
      </c>
      <c r="V32">
        <v>33.036834135306997</v>
      </c>
      <c r="W32">
        <v>35.464771199627101</v>
      </c>
      <c r="X32">
        <v>36.736337263389402</v>
      </c>
      <c r="Y32">
        <v>55.563950350782498</v>
      </c>
      <c r="Z32">
        <v>55.656350053361798</v>
      </c>
      <c r="AA32">
        <v>53.1089743589744</v>
      </c>
      <c r="AB32">
        <v>57.244240637624202</v>
      </c>
      <c r="AC32">
        <v>62.173447537473201</v>
      </c>
      <c r="AD32">
        <v>60.907356370574497</v>
      </c>
      <c r="AE32">
        <v>63.165365507452101</v>
      </c>
      <c r="AF32">
        <v>67.960809449684106</v>
      </c>
      <c r="AG32">
        <v>70.300250208507094</v>
      </c>
      <c r="AH32">
        <v>72.487084870848705</v>
      </c>
      <c r="AI32">
        <v>72.465399642407803</v>
      </c>
      <c r="AJ32">
        <v>70.746445497630305</v>
      </c>
      <c r="AK32">
        <v>73.1777812812024</v>
      </c>
      <c r="AL32">
        <v>74.550675842947001</v>
      </c>
      <c r="AM32">
        <v>76.491853612637996</v>
      </c>
      <c r="AN32">
        <v>80.531930583550505</v>
      </c>
      <c r="AO32">
        <v>82.743362831858406</v>
      </c>
      <c r="AP32">
        <v>81.4852824555675</v>
      </c>
      <c r="AQ32">
        <v>83.471779444120202</v>
      </c>
      <c r="AR32">
        <v>82.088633565859695</v>
      </c>
      <c r="AS32">
        <v>83.274229517785997</v>
      </c>
      <c r="AT32">
        <v>81.674152999756302</v>
      </c>
      <c r="AU32">
        <v>82.239254683008994</v>
      </c>
      <c r="AV32">
        <v>78.8612742882964</v>
      </c>
      <c r="AW32">
        <v>80.550284629980993</v>
      </c>
      <c r="AX32">
        <v>82.969567418574599</v>
      </c>
      <c r="AY32">
        <v>85.642391947898204</v>
      </c>
      <c r="AZ32">
        <v>88.902197687740895</v>
      </c>
      <c r="BA32">
        <v>92.107632819534899</v>
      </c>
      <c r="BB32">
        <v>89.787562149371198</v>
      </c>
      <c r="BC32">
        <v>91.806468577438906</v>
      </c>
      <c r="BD32">
        <v>96.320215093444403</v>
      </c>
      <c r="BE32">
        <v>97.034684284080797</v>
      </c>
      <c r="BF32">
        <v>98.898024715383897</v>
      </c>
      <c r="BG32">
        <v>100</v>
      </c>
      <c r="BH32">
        <v>99.695419934083404</v>
      </c>
      <c r="BI32">
        <v>101.783320838729</v>
      </c>
      <c r="BJ32">
        <v>104.870317669651</v>
      </c>
      <c r="BK32">
        <v>104.95183176586301</v>
      </c>
      <c r="BL32">
        <v>104.828161348374</v>
      </c>
      <c r="BM32">
        <v>104.144681501874</v>
      </c>
      <c r="BN32">
        <v>104.801593315004</v>
      </c>
      <c r="BO32">
        <v>112.40227434257299</v>
      </c>
      <c r="BP32">
        <v>119.719327009408</v>
      </c>
      <c r="BQ32">
        <v>126.899562007496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4.5585590719665303</v>
      </c>
      <c r="F33">
        <v>4.6013656077207203</v>
      </c>
      <c r="G33">
        <v>4.6462999900791999</v>
      </c>
      <c r="H33">
        <v>4.7053452372126898</v>
      </c>
      <c r="I33">
        <v>4.7270393748439803</v>
      </c>
      <c r="J33">
        <v>4.7961072334953903</v>
      </c>
      <c r="K33">
        <v>4.9212190162821603</v>
      </c>
      <c r="L33">
        <v>5.09249395333116</v>
      </c>
      <c r="M33">
        <v>5.5498821350996401</v>
      </c>
      <c r="N33">
        <v>5.8984737352241101</v>
      </c>
      <c r="O33">
        <v>6.2682796919062902</v>
      </c>
      <c r="P33">
        <v>6.8666629313451502</v>
      </c>
      <c r="Q33">
        <v>7.5207655020814803</v>
      </c>
      <c r="R33">
        <v>8.4843417456008794</v>
      </c>
      <c r="S33">
        <v>9.7556310785235407</v>
      </c>
      <c r="T33">
        <v>10.3757991974745</v>
      </c>
      <c r="U33">
        <v>10.6646250512393</v>
      </c>
      <c r="V33">
        <v>11.6531399290776</v>
      </c>
      <c r="W33">
        <v>12.2263241159896</v>
      </c>
      <c r="X33">
        <v>13.010687240625099</v>
      </c>
      <c r="Y33">
        <v>14.2927716879285</v>
      </c>
      <c r="Z33">
        <v>16.823934554912899</v>
      </c>
      <c r="AA33">
        <v>18.877900077987402</v>
      </c>
      <c r="AB33">
        <v>20.953974687189099</v>
      </c>
      <c r="AC33">
        <v>23.1115116887764</v>
      </c>
      <c r="AD33">
        <v>24.871242568142499</v>
      </c>
      <c r="AE33">
        <v>26.3225135738486</v>
      </c>
      <c r="AF33">
        <v>28.030358839443601</v>
      </c>
      <c r="AG33">
        <v>29.401888214067998</v>
      </c>
      <c r="AH33">
        <v>31.059188308622598</v>
      </c>
      <c r="AI33">
        <v>32.9331668978271</v>
      </c>
      <c r="AJ33">
        <v>35.050964217744301</v>
      </c>
      <c r="AK33">
        <v>36.037256675580601</v>
      </c>
      <c r="AL33">
        <v>37.909862297992603</v>
      </c>
      <c r="AM33">
        <v>38.652731816184001</v>
      </c>
      <c r="AN33">
        <v>40.267822112734201</v>
      </c>
      <c r="AO33">
        <v>52.092346308358202</v>
      </c>
      <c r="AP33">
        <v>54.188491847162602</v>
      </c>
      <c r="AQ33">
        <v>55.674097044970203</v>
      </c>
      <c r="AR33">
        <v>57.184062737676904</v>
      </c>
      <c r="AS33">
        <v>54.761542180586297</v>
      </c>
      <c r="AT33">
        <v>54.011749477189397</v>
      </c>
      <c r="AU33">
        <v>58.646196471464002</v>
      </c>
      <c r="AV33">
        <v>60.302798760556897</v>
      </c>
      <c r="AW33">
        <v>63.1322920690708</v>
      </c>
      <c r="AX33">
        <v>67.401534239251305</v>
      </c>
      <c r="AY33">
        <v>80.598189689098803</v>
      </c>
      <c r="AZ33">
        <v>85.897435897435898</v>
      </c>
      <c r="BA33">
        <v>90.285862113568797</v>
      </c>
      <c r="BB33">
        <v>91.228070175438603</v>
      </c>
      <c r="BC33">
        <v>93.268132353209893</v>
      </c>
      <c r="BD33">
        <v>92.194377401180105</v>
      </c>
      <c r="BE33">
        <v>98.369744591674305</v>
      </c>
      <c r="BF33">
        <v>100</v>
      </c>
      <c r="BG33">
        <v>103.011890877215</v>
      </c>
      <c r="BH33">
        <v>106.05282257023499</v>
      </c>
      <c r="BI33">
        <v>110.690728681653</v>
      </c>
      <c r="BJ33">
        <v>110.58575652825</v>
      </c>
      <c r="BK33">
        <v>112.367422425256</v>
      </c>
      <c r="BL33">
        <v>115.085022396998</v>
      </c>
      <c r="BM33">
        <v>114.598192915121</v>
      </c>
      <c r="BN33">
        <v>115.95565585554</v>
      </c>
      <c r="BO33">
        <v>117.632135173907</v>
      </c>
      <c r="BP33">
        <v>122.15513221471301</v>
      </c>
      <c r="BQ33">
        <v>125.227649872405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s="17" t="s">
        <v>142</v>
      </c>
      <c r="F34" s="17" t="s">
        <v>143</v>
      </c>
      <c r="G34" s="17" t="s">
        <v>144</v>
      </c>
      <c r="H34" s="17" t="s">
        <v>145</v>
      </c>
      <c r="I34" s="17" t="s">
        <v>146</v>
      </c>
      <c r="J34" s="17" t="s">
        <v>147</v>
      </c>
      <c r="K34" s="17" t="s">
        <v>148</v>
      </c>
      <c r="L34">
        <v>1.0294659944741E-4</v>
      </c>
      <c r="M34">
        <v>1.07670287935235E-4</v>
      </c>
      <c r="N34">
        <v>1.11674554844452E-4</v>
      </c>
      <c r="O34">
        <v>1.16097493871173E-4</v>
      </c>
      <c r="P34">
        <v>1.19044782307091E-4</v>
      </c>
      <c r="Q34">
        <v>1.4163680205845299E-4</v>
      </c>
      <c r="R34">
        <v>2.0246203139325899E-4</v>
      </c>
      <c r="S34">
        <v>3.2706923319616998E-4</v>
      </c>
      <c r="T34">
        <v>3.4896742647844099E-4</v>
      </c>
      <c r="U34">
        <v>3.7897485935826502E-4</v>
      </c>
      <c r="V34">
        <v>4.2650065041223699E-4</v>
      </c>
      <c r="W34">
        <v>4.8665349524527099E-4</v>
      </c>
      <c r="X34">
        <v>5.8299713271915395E-4</v>
      </c>
      <c r="Y34">
        <v>7.29030439093273E-4</v>
      </c>
      <c r="Z34">
        <v>9.4399304052118695E-4</v>
      </c>
      <c r="AA34">
        <v>2.4381766910052702E-3</v>
      </c>
      <c r="AB34">
        <v>8.9041644196541699E-3</v>
      </c>
      <c r="AC34">
        <v>0.13742661866372199</v>
      </c>
      <c r="AD34">
        <v>17.094030039247599</v>
      </c>
      <c r="AE34">
        <v>56.428285860673803</v>
      </c>
      <c r="AF34">
        <v>64.657896440228598</v>
      </c>
      <c r="AG34">
        <v>75.988117594149003</v>
      </c>
      <c r="AH34">
        <v>86.008230897045195</v>
      </c>
      <c r="AI34">
        <v>100</v>
      </c>
      <c r="AJ34">
        <v>117.689440220317</v>
      </c>
      <c r="AK34">
        <v>133.22351000341001</v>
      </c>
      <c r="AL34">
        <v>141.95918630255099</v>
      </c>
      <c r="AM34">
        <v>153.248075682186</v>
      </c>
      <c r="AN34">
        <v>170.76016500623101</v>
      </c>
      <c r="AO34">
        <v>190.53454536447001</v>
      </c>
      <c r="AP34">
        <v>201.40462378990699</v>
      </c>
      <c r="AQ34">
        <v>215.60591912458199</v>
      </c>
      <c r="AR34">
        <v>220.80539792499599</v>
      </c>
      <c r="AS34">
        <v>232.27713306837501</v>
      </c>
      <c r="AT34">
        <v>236.62093300233099</v>
      </c>
      <c r="AU34">
        <v>243.29543547366401</v>
      </c>
      <c r="AV34">
        <v>258.69601778721199</v>
      </c>
      <c r="AW34">
        <v>279.308164996475</v>
      </c>
      <c r="AX34">
        <v>295.90129784359499</v>
      </c>
      <c r="AY34">
        <v>336.332302936693</v>
      </c>
      <c r="AZ34">
        <v>361.13127378146402</v>
      </c>
      <c r="BA34">
        <v>398.62096771458101</v>
      </c>
      <c r="BB34">
        <v>388.974761525541</v>
      </c>
      <c r="BC34">
        <v>423.117052785868</v>
      </c>
      <c r="BD34">
        <v>484.90210368379002</v>
      </c>
      <c r="BE34">
        <v>519.331488956214</v>
      </c>
      <c r="BF34">
        <v>550.46742863930797</v>
      </c>
      <c r="BG34">
        <v>561.74924606946502</v>
      </c>
      <c r="BH34">
        <v>535.79304771871796</v>
      </c>
      <c r="BI34">
        <v>528.53374534233001</v>
      </c>
      <c r="BJ34">
        <v>560.57028958264198</v>
      </c>
      <c r="BK34">
        <v>577.70280736718803</v>
      </c>
      <c r="BL34">
        <v>573.69930801111104</v>
      </c>
      <c r="BM34">
        <v>563.06070444320198</v>
      </c>
      <c r="BN34">
        <v>585.33605981201003</v>
      </c>
      <c r="BO34">
        <v>615.33139800372305</v>
      </c>
      <c r="BP34">
        <v>612.22243354915202</v>
      </c>
      <c r="BQ34">
        <v>664.50596437826198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s="17" t="s">
        <v>151</v>
      </c>
      <c r="F35" s="17" t="s">
        <v>152</v>
      </c>
      <c r="G35" s="17" t="s">
        <v>153</v>
      </c>
      <c r="H35" s="17" t="s">
        <v>154</v>
      </c>
      <c r="I35" s="17" t="s">
        <v>155</v>
      </c>
      <c r="J35" s="17" t="s">
        <v>156</v>
      </c>
      <c r="K35" s="17" t="s">
        <v>157</v>
      </c>
      <c r="L35" s="17" t="s">
        <v>158</v>
      </c>
      <c r="M35" s="17" t="s">
        <v>159</v>
      </c>
      <c r="N35" s="17" t="s">
        <v>160</v>
      </c>
      <c r="O35" s="17" t="s">
        <v>161</v>
      </c>
      <c r="P35" s="17" t="s">
        <v>162</v>
      </c>
      <c r="Q35" s="17" t="s">
        <v>163</v>
      </c>
      <c r="R35" s="17" t="s">
        <v>164</v>
      </c>
      <c r="S35" s="17" t="s">
        <v>165</v>
      </c>
      <c r="T35" s="17" t="s">
        <v>166</v>
      </c>
      <c r="U35" s="17" t="s">
        <v>167</v>
      </c>
      <c r="V35" s="17" t="s">
        <v>168</v>
      </c>
      <c r="W35" s="17" t="s">
        <v>169</v>
      </c>
      <c r="X35" s="17" t="s">
        <v>170</v>
      </c>
      <c r="Y35" s="17" t="s">
        <v>171</v>
      </c>
      <c r="Z35" s="17" t="s">
        <v>172</v>
      </c>
      <c r="AA35" s="17" t="s">
        <v>173</v>
      </c>
      <c r="AB35" s="17" t="s">
        <v>174</v>
      </c>
      <c r="AC35" s="17" t="s">
        <v>175</v>
      </c>
      <c r="AD35" s="17" t="s">
        <v>176</v>
      </c>
      <c r="AE35" s="17" t="s">
        <v>177</v>
      </c>
      <c r="AF35" s="17" t="s">
        <v>178</v>
      </c>
      <c r="AG35" s="17" t="s">
        <v>179</v>
      </c>
      <c r="AH35" s="17" t="s">
        <v>180</v>
      </c>
      <c r="AI35">
        <v>5.5186723117472904E-4</v>
      </c>
      <c r="AJ35">
        <v>2.8513770910689098E-3</v>
      </c>
      <c r="AK35">
        <v>3.04815907229757E-2</v>
      </c>
      <c r="AL35">
        <v>0.63893993928319603</v>
      </c>
      <c r="AM35">
        <v>14.9522735330268</v>
      </c>
      <c r="AN35">
        <v>29.004127591616601</v>
      </c>
      <c r="AO35">
        <v>34.357200082929701</v>
      </c>
      <c r="AP35">
        <v>37.012676120993397</v>
      </c>
      <c r="AQ35">
        <v>38.8353141254346</v>
      </c>
      <c r="AR35">
        <v>41.946217306409999</v>
      </c>
      <c r="AS35">
        <v>44.297749572732897</v>
      </c>
      <c r="AT35">
        <v>47.941281257284103</v>
      </c>
      <c r="AU35">
        <v>52.638621802997001</v>
      </c>
      <c r="AV35">
        <v>60.055941330688597</v>
      </c>
      <c r="AW35">
        <v>64.711514394562897</v>
      </c>
      <c r="AX35">
        <v>69.520372473190605</v>
      </c>
      <c r="AY35">
        <v>74.229873051262302</v>
      </c>
      <c r="AZ35">
        <v>79.009562862851197</v>
      </c>
      <c r="BA35">
        <v>85.945458999067398</v>
      </c>
      <c r="BB35">
        <v>92.231065311305002</v>
      </c>
      <c r="BC35">
        <v>99.999999994853098</v>
      </c>
      <c r="BD35">
        <v>108.318592216345</v>
      </c>
      <c r="BE35">
        <v>116.922475490135</v>
      </c>
      <c r="BF35">
        <v>125.69699811780301</v>
      </c>
      <c r="BG35">
        <v>135.56007672660601</v>
      </c>
      <c r="BH35">
        <v>145.81678937094301</v>
      </c>
      <c r="BI35">
        <v>157.63320509561399</v>
      </c>
      <c r="BJ35">
        <v>163.42052615868101</v>
      </c>
      <c r="BK35">
        <v>170.76388360109601</v>
      </c>
      <c r="BL35">
        <v>177.97739208964799</v>
      </c>
      <c r="BM35">
        <v>189.49697812195501</v>
      </c>
      <c r="BN35">
        <v>214.22116212930499</v>
      </c>
      <c r="BO35">
        <v>232.58051974532299</v>
      </c>
      <c r="BP35">
        <v>244.58051415896301</v>
      </c>
      <c r="BQ35">
        <v>253.86971652426999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4.0635937262301702</v>
      </c>
      <c r="F36">
        <v>4.0250708873786403</v>
      </c>
      <c r="G36">
        <v>3.8384798454230298</v>
      </c>
      <c r="H36">
        <v>4.5499319205180697</v>
      </c>
      <c r="I36">
        <v>4.3052614927574702</v>
      </c>
      <c r="J36">
        <v>4.0880512474496999</v>
      </c>
      <c r="K36">
        <v>4.23658922747064</v>
      </c>
      <c r="L36">
        <v>4.3063809353175104</v>
      </c>
      <c r="M36">
        <v>4.6411177345699404</v>
      </c>
      <c r="N36">
        <v>4.85418732178195</v>
      </c>
      <c r="O36">
        <v>5.2106806226649098</v>
      </c>
      <c r="P36">
        <v>5.5656561646508598</v>
      </c>
      <c r="Q36">
        <v>6.1162834123011702</v>
      </c>
      <c r="R36">
        <v>7.50921401193294</v>
      </c>
      <c r="S36">
        <v>9.8687137525598008</v>
      </c>
      <c r="T36">
        <v>12.7662399968477</v>
      </c>
      <c r="U36">
        <v>13.151905880673599</v>
      </c>
      <c r="V36">
        <v>14.434260862423301</v>
      </c>
      <c r="W36">
        <v>15.4038832270739</v>
      </c>
      <c r="X36">
        <v>17.3106272564278</v>
      </c>
      <c r="Y36">
        <v>25.044686967338698</v>
      </c>
      <c r="Z36">
        <v>28.100211164634299</v>
      </c>
      <c r="AA36">
        <v>30.866892505996699</v>
      </c>
      <c r="AB36">
        <v>32.615282397587002</v>
      </c>
      <c r="AC36">
        <v>34.305811772442603</v>
      </c>
      <c r="AD36">
        <v>35.511430261330901</v>
      </c>
      <c r="AE36">
        <v>37.100032374373903</v>
      </c>
      <c r="AF36">
        <v>39.822347491305102</v>
      </c>
      <c r="AG36">
        <v>40.9203910266666</v>
      </c>
      <c r="AH36">
        <v>43.712625724229397</v>
      </c>
      <c r="AI36">
        <v>45.342367201181098</v>
      </c>
      <c r="AJ36">
        <v>47.380634930587298</v>
      </c>
      <c r="AK36">
        <v>48.386238587820102</v>
      </c>
      <c r="AL36">
        <v>50.900080847726002</v>
      </c>
      <c r="AM36">
        <v>52.024892498320703</v>
      </c>
      <c r="AN36">
        <v>52.553542943828802</v>
      </c>
      <c r="AO36">
        <v>53.887571120768797</v>
      </c>
      <c r="AP36">
        <v>54.381664939746699</v>
      </c>
      <c r="AQ36">
        <v>59.114640879078301</v>
      </c>
      <c r="AR36">
        <v>61.735442882393201</v>
      </c>
      <c r="AS36">
        <v>60.918782271075301</v>
      </c>
      <c r="AT36">
        <v>62.292738222767099</v>
      </c>
      <c r="AU36">
        <v>62.858266446306899</v>
      </c>
      <c r="AV36">
        <v>63.559684330862403</v>
      </c>
      <c r="AW36">
        <v>67.264034564164604</v>
      </c>
      <c r="AX36">
        <v>71.749015388233602</v>
      </c>
      <c r="AY36">
        <v>74.688120649627706</v>
      </c>
      <c r="AZ36">
        <v>81.120456619108097</v>
      </c>
      <c r="BA36">
        <v>82.586250824143207</v>
      </c>
      <c r="BB36">
        <v>81.075166053718704</v>
      </c>
      <c r="BC36">
        <v>96.360047389750605</v>
      </c>
      <c r="BD36">
        <v>99.8935129155699</v>
      </c>
      <c r="BE36">
        <v>98.877054630383597</v>
      </c>
      <c r="BF36">
        <v>101.58983971677399</v>
      </c>
      <c r="BG36">
        <v>101.597421913517</v>
      </c>
      <c r="BH36">
        <v>100.976493900885</v>
      </c>
      <c r="BI36">
        <v>100</v>
      </c>
      <c r="BJ36">
        <v>103.367271971129</v>
      </c>
      <c r="BK36">
        <v>106.729449794009</v>
      </c>
      <c r="BL36">
        <v>109.020341160751</v>
      </c>
      <c r="BM36">
        <v>114.595556363426</v>
      </c>
      <c r="BN36">
        <v>117.264737550552</v>
      </c>
      <c r="BO36">
        <v>118.044521056785</v>
      </c>
      <c r="BP36">
        <v>121.800850947101</v>
      </c>
      <c r="BQ36">
        <v>125.098616645006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S37">
        <v>39.648278421700098</v>
      </c>
      <c r="T37">
        <v>41.792620871382503</v>
      </c>
      <c r="U37">
        <v>44.084394100957802</v>
      </c>
      <c r="V37">
        <v>47.709766767964098</v>
      </c>
      <c r="W37">
        <v>46.290553858386097</v>
      </c>
      <c r="X37">
        <v>52.478938460386601</v>
      </c>
      <c r="Y37">
        <v>102.214522857422</v>
      </c>
      <c r="Z37">
        <v>112.74931443931401</v>
      </c>
      <c r="AA37">
        <v>106.454036183168</v>
      </c>
      <c r="AB37">
        <v>92.919082176849699</v>
      </c>
      <c r="AC37">
        <v>92.510476319339205</v>
      </c>
      <c r="AD37">
        <v>89.711913447526797</v>
      </c>
      <c r="AE37">
        <v>56.446860969958202</v>
      </c>
      <c r="AF37">
        <v>62.768778587640597</v>
      </c>
      <c r="AG37">
        <v>56.173411212890898</v>
      </c>
      <c r="AH37">
        <v>61.498248325504001</v>
      </c>
      <c r="AI37">
        <v>67.485453253681897</v>
      </c>
      <c r="AJ37">
        <v>65.033433094946503</v>
      </c>
      <c r="AK37">
        <v>63.735384310133902</v>
      </c>
      <c r="AL37">
        <v>62.369976665960003</v>
      </c>
      <c r="AM37">
        <v>60.868891120295501</v>
      </c>
      <c r="AN37">
        <v>66.350797415796094</v>
      </c>
      <c r="AO37">
        <v>65.710250199068994</v>
      </c>
      <c r="AP37">
        <v>66.1674978021328</v>
      </c>
      <c r="AQ37">
        <v>56.911333136784002</v>
      </c>
      <c r="AR37">
        <v>62.833422910797204</v>
      </c>
      <c r="AS37">
        <v>64.326797661265005</v>
      </c>
      <c r="AT37">
        <v>61.127792128136399</v>
      </c>
      <c r="AU37">
        <v>61.045034786614202</v>
      </c>
      <c r="AV37">
        <v>64.896958490274102</v>
      </c>
      <c r="AW37">
        <v>75.632182914209196</v>
      </c>
      <c r="AX37">
        <v>91.139515157422196</v>
      </c>
      <c r="AY37">
        <v>100.202749564108</v>
      </c>
      <c r="AZ37">
        <v>104.909161030867</v>
      </c>
      <c r="BA37">
        <v>121.716413240674</v>
      </c>
      <c r="BB37">
        <v>95.256158014602306</v>
      </c>
      <c r="BC37">
        <v>100</v>
      </c>
      <c r="BD37">
        <v>120.18076868462801</v>
      </c>
      <c r="BE37">
        <v>121.64727689292999</v>
      </c>
      <c r="BF37">
        <v>118.212578769809</v>
      </c>
      <c r="BG37">
        <v>116.030356333135</v>
      </c>
      <c r="BH37">
        <v>95.594227590256693</v>
      </c>
      <c r="BI37">
        <v>86.828719540629095</v>
      </c>
      <c r="BJ37">
        <v>91.131315887287798</v>
      </c>
      <c r="BK37">
        <v>99.5296360487458</v>
      </c>
      <c r="BL37">
        <v>96.211589053532606</v>
      </c>
      <c r="BM37">
        <v>85.759393408205696</v>
      </c>
      <c r="BN37">
        <v>99.022879820204807</v>
      </c>
      <c r="BO37">
        <v>123.022784553177</v>
      </c>
      <c r="BP37">
        <v>107.217738096283</v>
      </c>
      <c r="BQ37">
        <v>104.85150009767401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O38">
        <v>5.2693209560012502</v>
      </c>
      <c r="P38">
        <v>5.5042506972138696</v>
      </c>
      <c r="Q38">
        <v>5.8288877546052396</v>
      </c>
      <c r="R38">
        <v>6.5876747014913697</v>
      </c>
      <c r="S38">
        <v>7.7188001634000996</v>
      </c>
      <c r="T38">
        <v>7.7128671942518903</v>
      </c>
      <c r="U38">
        <v>7.7160774803377299</v>
      </c>
      <c r="V38">
        <v>7.7169076843085502</v>
      </c>
      <c r="W38">
        <v>6.4916122182463498</v>
      </c>
      <c r="X38">
        <v>6.8815103910398197</v>
      </c>
      <c r="Y38">
        <v>7.7428812803042799</v>
      </c>
      <c r="Z38">
        <v>8.0109828241785994</v>
      </c>
      <c r="AA38">
        <v>8.5947550943030908</v>
      </c>
      <c r="AB38">
        <v>9.2099985558664095</v>
      </c>
      <c r="AC38">
        <v>10.146074165364899</v>
      </c>
      <c r="AD38">
        <v>10.806443044575699</v>
      </c>
      <c r="AE38">
        <v>11.5829332960374</v>
      </c>
      <c r="AF38">
        <v>11.710481393307999</v>
      </c>
      <c r="AG38">
        <v>13.462939924847801</v>
      </c>
      <c r="AH38">
        <v>14.217930202957501</v>
      </c>
      <c r="AI38">
        <v>15.1002029716552</v>
      </c>
      <c r="AJ38">
        <v>16.4503550691336</v>
      </c>
      <c r="AK38">
        <v>17.918267875384199</v>
      </c>
      <c r="AL38">
        <v>19.4437307943729</v>
      </c>
      <c r="AM38">
        <v>21.843331198357301</v>
      </c>
      <c r="AN38">
        <v>23.652916323295699</v>
      </c>
      <c r="AO38">
        <v>25.571790569642399</v>
      </c>
      <c r="AP38">
        <v>28.872309570488401</v>
      </c>
      <c r="AQ38">
        <v>31.960568919815401</v>
      </c>
      <c r="AR38">
        <v>33.932618826902299</v>
      </c>
      <c r="AS38">
        <v>39.540712479432401</v>
      </c>
      <c r="AT38">
        <v>41.651131039336498</v>
      </c>
      <c r="AU38">
        <v>43.802492281500598</v>
      </c>
      <c r="AV38">
        <v>45.390028794328799</v>
      </c>
      <c r="AW38">
        <v>47.362625669222403</v>
      </c>
      <c r="AX38">
        <v>50.431346048945102</v>
      </c>
      <c r="AY38">
        <v>53.747269512657802</v>
      </c>
      <c r="AZ38">
        <v>56.267037131559199</v>
      </c>
      <c r="BA38">
        <v>59.421468978057497</v>
      </c>
      <c r="BB38">
        <v>62.050333851064501</v>
      </c>
      <c r="BC38">
        <v>67.217241829253695</v>
      </c>
      <c r="BD38">
        <v>73.186271318286401</v>
      </c>
      <c r="BE38">
        <v>79.507218410493905</v>
      </c>
      <c r="BF38">
        <v>84.408147983312006</v>
      </c>
      <c r="BG38">
        <v>89.238175353433903</v>
      </c>
      <c r="BH38">
        <v>92.102522026065103</v>
      </c>
      <c r="BI38">
        <v>95.831673007700601</v>
      </c>
      <c r="BJ38">
        <v>100</v>
      </c>
      <c r="BK38">
        <v>101.150862763706</v>
      </c>
      <c r="BL38">
        <v>104.294640048926</v>
      </c>
      <c r="BM38">
        <v>109.809088057224</v>
      </c>
      <c r="BN38">
        <v>118.185340042237</v>
      </c>
      <c r="BO38">
        <v>125.034009329618</v>
      </c>
      <c r="BP38">
        <v>130.50307438391101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0.941399754945482</v>
      </c>
      <c r="F39">
        <v>0.95960592298779102</v>
      </c>
      <c r="G39">
        <v>0.97266361957189595</v>
      </c>
      <c r="H39">
        <v>0.98411018541548501</v>
      </c>
      <c r="I39">
        <v>1.0091803813686699</v>
      </c>
      <c r="J39">
        <v>1.0479962404540699</v>
      </c>
      <c r="K39">
        <v>1.1086620389438699</v>
      </c>
      <c r="L39">
        <v>1.19271581777465</v>
      </c>
      <c r="M39">
        <v>1.21855182486442</v>
      </c>
      <c r="N39">
        <v>1.23785801452056</v>
      </c>
      <c r="O39">
        <v>1.31186451185394</v>
      </c>
      <c r="P39">
        <v>1.3730522345049101</v>
      </c>
      <c r="Q39">
        <v>1.52100440960073</v>
      </c>
      <c r="R39">
        <v>1.67168442007458</v>
      </c>
      <c r="S39">
        <v>1.88560860727246</v>
      </c>
      <c r="T39">
        <v>2.1961170914668799</v>
      </c>
      <c r="U39">
        <v>2.4446193772592499</v>
      </c>
      <c r="V39">
        <v>2.5653196063177699</v>
      </c>
      <c r="W39">
        <v>2.88513316232507</v>
      </c>
      <c r="X39">
        <v>3.51571830294702</v>
      </c>
      <c r="Y39">
        <v>3.87397993095923</v>
      </c>
      <c r="Z39">
        <v>3.87055832195102</v>
      </c>
      <c r="AA39">
        <v>4.01359164533614</v>
      </c>
      <c r="AB39">
        <v>4.3645997165639097</v>
      </c>
      <c r="AC39">
        <v>5.03792586301239</v>
      </c>
      <c r="AD39">
        <v>6.1912914526292697</v>
      </c>
      <c r="AE39">
        <v>7.0618644142977596</v>
      </c>
      <c r="AF39">
        <v>7.9583024139375498</v>
      </c>
      <c r="AG39">
        <v>9.7646030533738397</v>
      </c>
      <c r="AH39">
        <v>11.097351974472099</v>
      </c>
      <c r="AI39">
        <v>11.796487177838101</v>
      </c>
      <c r="AJ39">
        <v>12.407275066656799</v>
      </c>
      <c r="AK39">
        <v>13.2310289046051</v>
      </c>
      <c r="AL39">
        <v>14.959623202594299</v>
      </c>
      <c r="AM39">
        <v>16.3753727265814</v>
      </c>
      <c r="AN39">
        <v>17.547078928369899</v>
      </c>
      <c r="AO39">
        <v>20.374298580865599</v>
      </c>
      <c r="AP39">
        <v>21.391100055171702</v>
      </c>
      <c r="AQ39">
        <v>23.523208928794698</v>
      </c>
      <c r="AR39">
        <v>26.871786764409499</v>
      </c>
      <c r="AS39">
        <v>30.679778776093901</v>
      </c>
      <c r="AT39">
        <v>33.230135095988302</v>
      </c>
      <c r="AU39">
        <v>33.624699982402902</v>
      </c>
      <c r="AV39">
        <v>34.720557324663503</v>
      </c>
      <c r="AW39">
        <v>38.2199689167591</v>
      </c>
      <c r="AX39">
        <v>44.1332503584417</v>
      </c>
      <c r="AY39">
        <v>46.408053891235099</v>
      </c>
      <c r="AZ39">
        <v>49.206087186155003</v>
      </c>
      <c r="BA39">
        <v>53.818041007465801</v>
      </c>
      <c r="BB39">
        <v>61.949373167800402</v>
      </c>
      <c r="BC39">
        <v>66.710487433118203</v>
      </c>
      <c r="BD39">
        <v>75.151663818105604</v>
      </c>
      <c r="BE39">
        <v>77.415079052854395</v>
      </c>
      <c r="BF39">
        <v>78.6011129445629</v>
      </c>
      <c r="BG39">
        <v>86.148036437593802</v>
      </c>
      <c r="BH39">
        <v>89.361621659685696</v>
      </c>
      <c r="BI39">
        <v>100.00004330422399</v>
      </c>
      <c r="BJ39">
        <v>97.3501089512568</v>
      </c>
      <c r="BK39">
        <v>97.405230401943498</v>
      </c>
      <c r="BL39">
        <v>97.900052989546296</v>
      </c>
      <c r="BM39">
        <v>102.186965912895</v>
      </c>
      <c r="BN39">
        <v>110.751811282484</v>
      </c>
      <c r="BO39">
        <v>126.941153026598</v>
      </c>
      <c r="BP39">
        <v>129.14866458364</v>
      </c>
      <c r="BQ39">
        <v>132.731701890925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7.2986897659111403</v>
      </c>
      <c r="F40">
        <v>7.6369853885758801</v>
      </c>
      <c r="G40">
        <v>8.0103382726035992</v>
      </c>
      <c r="H40">
        <v>8.3847795887490495</v>
      </c>
      <c r="I40">
        <v>9.0171572379518601</v>
      </c>
      <c r="J40">
        <v>9.4715442980789994</v>
      </c>
      <c r="K40">
        <v>9.8954348380515196</v>
      </c>
      <c r="L40">
        <v>9.8188028857047502</v>
      </c>
      <c r="M40">
        <v>11.4067390677559</v>
      </c>
      <c r="N40">
        <v>10.9672730332163</v>
      </c>
      <c r="O40">
        <v>11.4598000714735</v>
      </c>
      <c r="P40">
        <v>12.025715744426201</v>
      </c>
      <c r="Q40">
        <v>12.584218495265199</v>
      </c>
      <c r="R40">
        <v>12.8610071556693</v>
      </c>
      <c r="S40">
        <v>13.553057912755699</v>
      </c>
      <c r="T40">
        <v>16.172351188637499</v>
      </c>
      <c r="U40">
        <v>20.3766169930045</v>
      </c>
      <c r="V40">
        <v>22.693940184635601</v>
      </c>
      <c r="W40">
        <v>24.788226331384902</v>
      </c>
      <c r="X40">
        <v>27.496745092035301</v>
      </c>
      <c r="Y40">
        <v>32.519129842869297</v>
      </c>
      <c r="Z40">
        <v>37.030426144108802</v>
      </c>
      <c r="AA40">
        <v>44.775056137220297</v>
      </c>
      <c r="AB40">
        <v>49.746377497225303</v>
      </c>
      <c r="AC40">
        <v>50.452478109199703</v>
      </c>
      <c r="AD40">
        <v>67.679565228751301</v>
      </c>
      <c r="AE40">
        <v>65.358807741206405</v>
      </c>
      <c r="AF40">
        <v>63.853364870052602</v>
      </c>
      <c r="AG40">
        <v>65.528912883913605</v>
      </c>
      <c r="AH40">
        <v>67.138437187660998</v>
      </c>
      <c r="AI40">
        <v>68.371532008275906</v>
      </c>
      <c r="AJ40">
        <v>68.105009105392995</v>
      </c>
      <c r="AK40">
        <v>70.000131113396193</v>
      </c>
      <c r="AL40">
        <v>67.597012389882707</v>
      </c>
      <c r="AM40">
        <v>84.099180142616405</v>
      </c>
      <c r="AN40">
        <v>92.423296690162104</v>
      </c>
      <c r="AO40">
        <v>89.148697020526001</v>
      </c>
      <c r="AP40">
        <v>89.882730454117706</v>
      </c>
      <c r="AQ40">
        <v>89.510477445260094</v>
      </c>
      <c r="AR40">
        <v>93.166725782423299</v>
      </c>
      <c r="AS40">
        <v>101.09204748249</v>
      </c>
      <c r="AT40">
        <v>101.522637610077</v>
      </c>
      <c r="AU40">
        <v>99.114640741410099</v>
      </c>
      <c r="AV40">
        <v>100.439227266731</v>
      </c>
      <c r="AW40">
        <v>95.979940577941704</v>
      </c>
      <c r="AX40">
        <v>100</v>
      </c>
      <c r="AY40">
        <v>103.33404593869101</v>
      </c>
      <c r="AZ40">
        <v>105.233565076799</v>
      </c>
      <c r="BA40">
        <v>112.681018902264</v>
      </c>
      <c r="BB40">
        <v>113.482889023764</v>
      </c>
      <c r="BC40">
        <v>118.262004495585</v>
      </c>
      <c r="BD40">
        <v>123.00326432464701</v>
      </c>
      <c r="BE40">
        <v>130.60614059135301</v>
      </c>
      <c r="BF40">
        <v>133.85495106929801</v>
      </c>
      <c r="BG40">
        <v>149.775395659037</v>
      </c>
      <c r="BH40">
        <v>153.83170744431101</v>
      </c>
      <c r="BI40">
        <v>158.41606782421701</v>
      </c>
      <c r="BJ40">
        <v>168.62393394748401</v>
      </c>
      <c r="BK40">
        <v>166.559779438768</v>
      </c>
      <c r="BL40">
        <v>170.437019697284</v>
      </c>
      <c r="BM40">
        <v>173.815355075019</v>
      </c>
      <c r="BN40">
        <v>179.35270637497899</v>
      </c>
      <c r="BO40">
        <v>190.14754898500601</v>
      </c>
      <c r="BP40">
        <v>196.94494681621899</v>
      </c>
      <c r="BQ40">
        <v>208.76155578644199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10.326926807241801</v>
      </c>
      <c r="F41">
        <v>10.5793610026296</v>
      </c>
      <c r="G41">
        <v>10.717937324010901</v>
      </c>
      <c r="H41">
        <v>10.9518270212074</v>
      </c>
      <c r="I41">
        <v>11.2619629587512</v>
      </c>
      <c r="J41">
        <v>11.687105694613299</v>
      </c>
      <c r="K41">
        <v>12.2622169871749</v>
      </c>
      <c r="L41">
        <v>12.8083931563059</v>
      </c>
      <c r="M41">
        <v>13.3290714970646</v>
      </c>
      <c r="N41">
        <v>13.972436824415199</v>
      </c>
      <c r="O41">
        <v>14.6322172477305</v>
      </c>
      <c r="P41">
        <v>15.353796235910901</v>
      </c>
      <c r="Q41">
        <v>16.248315178104601</v>
      </c>
      <c r="R41">
        <v>17.8615789762456</v>
      </c>
      <c r="S41">
        <v>20.642533945849198</v>
      </c>
      <c r="T41">
        <v>22.912745034533199</v>
      </c>
      <c r="U41">
        <v>24.925269126931699</v>
      </c>
      <c r="V41">
        <v>26.599632849438802</v>
      </c>
      <c r="W41">
        <v>28.415481948803901</v>
      </c>
      <c r="X41">
        <v>31.276935336581101</v>
      </c>
      <c r="Y41">
        <v>34.422109450631503</v>
      </c>
      <c r="Z41">
        <v>38.1641223132779</v>
      </c>
      <c r="AA41">
        <v>41.5328992912236</v>
      </c>
      <c r="AB41">
        <v>43.951972652258</v>
      </c>
      <c r="AC41">
        <v>45.510241621381802</v>
      </c>
      <c r="AD41">
        <v>47.0295505981248</v>
      </c>
      <c r="AE41">
        <v>48.502694387623698</v>
      </c>
      <c r="AF41">
        <v>50.826750186163501</v>
      </c>
      <c r="AG41">
        <v>53.134283750704299</v>
      </c>
      <c r="AH41">
        <v>55.621634124367802</v>
      </c>
      <c r="AI41">
        <v>57.4862391180163</v>
      </c>
      <c r="AJ41">
        <v>59.243461120522703</v>
      </c>
      <c r="AK41">
        <v>60.1148441065368</v>
      </c>
      <c r="AL41">
        <v>60.889750206417602</v>
      </c>
      <c r="AM41">
        <v>61.7760802317189</v>
      </c>
      <c r="AN41">
        <v>63.174274198164198</v>
      </c>
      <c r="AO41">
        <v>64.232617021778907</v>
      </c>
      <c r="AP41">
        <v>64.967520591670905</v>
      </c>
      <c r="AQ41">
        <v>64.853031403562696</v>
      </c>
      <c r="AR41">
        <v>66.100710071179506</v>
      </c>
      <c r="AS41">
        <v>68.992086694115898</v>
      </c>
      <c r="AT41">
        <v>70.077799150686204</v>
      </c>
      <c r="AU41">
        <v>70.959043911505105</v>
      </c>
      <c r="AV41">
        <v>73.265026229799901</v>
      </c>
      <c r="AW41">
        <v>75.654106340569896</v>
      </c>
      <c r="AX41">
        <v>78.011971323508106</v>
      </c>
      <c r="AY41">
        <v>80.017013732672297</v>
      </c>
      <c r="AZ41">
        <v>82.658011772866701</v>
      </c>
      <c r="BA41">
        <v>85.961287506608599</v>
      </c>
      <c r="BB41">
        <v>83.9627545390004</v>
      </c>
      <c r="BC41">
        <v>86.354549299040301</v>
      </c>
      <c r="BD41">
        <v>89.1562839154209</v>
      </c>
      <c r="BE41">
        <v>90.242603076638403</v>
      </c>
      <c r="BF41">
        <v>91.813490298727402</v>
      </c>
      <c r="BG41">
        <v>93.595772828134798</v>
      </c>
      <c r="BH41">
        <v>92.783687869513798</v>
      </c>
      <c r="BI41">
        <v>93.448926638894605</v>
      </c>
      <c r="BJ41">
        <v>95.851512228283099</v>
      </c>
      <c r="BK41">
        <v>97.434133972906906</v>
      </c>
      <c r="BL41">
        <v>98.940534603125897</v>
      </c>
      <c r="BM41">
        <v>100</v>
      </c>
      <c r="BN41">
        <v>107.785020110747</v>
      </c>
      <c r="BO41">
        <v>116.30732526350999</v>
      </c>
      <c r="BP41">
        <v>117.88592495984</v>
      </c>
      <c r="BQ41">
        <v>121.465316158779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22.475135866745799</v>
      </c>
      <c r="F43">
        <v>23.387241886691399</v>
      </c>
      <c r="G43">
        <v>24.750032427192998</v>
      </c>
      <c r="H43">
        <v>25.949854659123499</v>
      </c>
      <c r="I43">
        <v>27.3279808894018</v>
      </c>
      <c r="J43">
        <v>28.365690298708198</v>
      </c>
      <c r="K43">
        <v>29.7286644670348</v>
      </c>
      <c r="L43">
        <v>31.052575707962401</v>
      </c>
      <c r="M43">
        <v>32.009338416970699</v>
      </c>
      <c r="N43">
        <v>32.833384151298397</v>
      </c>
      <c r="O43">
        <v>34.3807412828331</v>
      </c>
      <c r="P43">
        <v>37.526965381107999</v>
      </c>
      <c r="Q43">
        <v>41.205343142972303</v>
      </c>
      <c r="R43">
        <v>44.559633338813398</v>
      </c>
      <c r="S43">
        <v>47.648782963855901</v>
      </c>
      <c r="T43">
        <v>51.047542549225597</v>
      </c>
      <c r="U43">
        <v>52.441066213362703</v>
      </c>
      <c r="V43">
        <v>52.576370317760599</v>
      </c>
      <c r="W43">
        <v>54.475830904205999</v>
      </c>
      <c r="X43">
        <v>55.559011397032201</v>
      </c>
      <c r="Y43">
        <v>57.062817599544701</v>
      </c>
      <c r="Z43">
        <v>60.293205015285501</v>
      </c>
      <c r="AA43">
        <v>64.723574298484095</v>
      </c>
      <c r="AB43">
        <v>66.255506505555303</v>
      </c>
      <c r="AC43">
        <v>68.746473576719495</v>
      </c>
      <c r="AD43">
        <v>70.307520925093897</v>
      </c>
      <c r="AE43">
        <v>72.441068560393205</v>
      </c>
      <c r="AF43">
        <v>74.030050714353905</v>
      </c>
      <c r="AG43">
        <v>76.095665736123493</v>
      </c>
      <c r="AH43">
        <v>78.727404013896901</v>
      </c>
      <c r="AI43">
        <v>82.351715645402905</v>
      </c>
      <c r="AJ43">
        <v>86.806206168390204</v>
      </c>
      <c r="AK43">
        <v>88.650521248851007</v>
      </c>
      <c r="AL43">
        <v>90.709007681538296</v>
      </c>
      <c r="AM43">
        <v>91.783353388257396</v>
      </c>
      <c r="AN43">
        <v>92.460492223386396</v>
      </c>
      <c r="AO43">
        <v>92.719402364636196</v>
      </c>
      <c r="AP43">
        <v>92.277609808004797</v>
      </c>
      <c r="AQ43">
        <v>92.1029659503685</v>
      </c>
      <c r="AR43">
        <v>92.143280144474403</v>
      </c>
      <c r="AS43">
        <v>93.403141687727299</v>
      </c>
      <c r="AT43">
        <v>94.313246302632606</v>
      </c>
      <c r="AU43">
        <v>94.077968963492097</v>
      </c>
      <c r="AV43">
        <v>95.187862447928296</v>
      </c>
      <c r="AW43">
        <v>95.470215689062798</v>
      </c>
      <c r="AX43">
        <v>96.352969746693802</v>
      </c>
      <c r="AY43">
        <v>98.424807202426095</v>
      </c>
      <c r="AZ43">
        <v>100.76442527462601</v>
      </c>
      <c r="BA43">
        <v>102.22543694036899</v>
      </c>
      <c r="BB43">
        <v>102.69316316236301</v>
      </c>
      <c r="BC43">
        <v>103.014322256433</v>
      </c>
      <c r="BD43">
        <v>102.993252873952</v>
      </c>
      <c r="BE43">
        <v>103.058880426106</v>
      </c>
      <c r="BF43">
        <v>102.969381423632</v>
      </c>
      <c r="BG43">
        <v>102.296863896958</v>
      </c>
      <c r="BH43">
        <v>101.00275041318601</v>
      </c>
      <c r="BI43">
        <v>100.413609839839</v>
      </c>
      <c r="BJ43">
        <v>100.044219129388</v>
      </c>
      <c r="BK43">
        <v>100.808846141554</v>
      </c>
      <c r="BL43">
        <v>100.704110766379</v>
      </c>
      <c r="BM43">
        <v>100</v>
      </c>
      <c r="BN43">
        <v>101.321501346796</v>
      </c>
      <c r="BO43">
        <v>104.401727895844</v>
      </c>
      <c r="BP43">
        <v>105.33745691421301</v>
      </c>
      <c r="BQ43">
        <v>106.694987749644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BB44">
        <v>63.818633918836298</v>
      </c>
      <c r="BC44">
        <v>65.295770772225694</v>
      </c>
      <c r="BD44">
        <v>67.491241019397194</v>
      </c>
      <c r="BE44">
        <v>71.172656329718706</v>
      </c>
      <c r="BF44">
        <v>72.623273385476494</v>
      </c>
      <c r="BG44">
        <v>73.915077881063496</v>
      </c>
      <c r="BH44">
        <v>76.157773224253603</v>
      </c>
      <c r="BI44">
        <v>77.221320473634606</v>
      </c>
      <c r="BJ44">
        <v>79.586073902731997</v>
      </c>
      <c r="BK44">
        <v>83.015686261601402</v>
      </c>
      <c r="BL44">
        <v>85.468605900309299</v>
      </c>
      <c r="BM44">
        <v>87.890230502813793</v>
      </c>
      <c r="BN44">
        <v>88.080812237459696</v>
      </c>
      <c r="BO44">
        <v>94.562082306334105</v>
      </c>
      <c r="BP44">
        <v>100.001844482718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s="17" t="s">
        <v>201</v>
      </c>
      <c r="F45" s="17" t="s">
        <v>202</v>
      </c>
      <c r="G45" s="17" t="s">
        <v>203</v>
      </c>
      <c r="H45" s="17" t="s">
        <v>204</v>
      </c>
      <c r="I45" s="17" t="s">
        <v>205</v>
      </c>
      <c r="J45" s="17" t="s">
        <v>206</v>
      </c>
      <c r="K45">
        <v>1.09555902490476E-4</v>
      </c>
      <c r="L45">
        <v>1.3703934052595101E-4</v>
      </c>
      <c r="M45">
        <v>1.83073996397574E-4</v>
      </c>
      <c r="N45">
        <v>2.55791934875784E-4</v>
      </c>
      <c r="O45">
        <v>3.60480402192444E-4</v>
      </c>
      <c r="P45">
        <v>4.2301974662341003E-4</v>
      </c>
      <c r="Q45">
        <v>7.9698680584046897E-4</v>
      </c>
      <c r="R45">
        <v>4.12560060655069E-3</v>
      </c>
      <c r="S45">
        <v>3.2439995145554998E-2</v>
      </c>
      <c r="T45">
        <v>0.14428334347961499</v>
      </c>
      <c r="U45">
        <v>0.49871871356863601</v>
      </c>
      <c r="V45">
        <v>1.0039428673894799</v>
      </c>
      <c r="W45">
        <v>1.5670891951047401</v>
      </c>
      <c r="X45">
        <v>2.3106589866643898</v>
      </c>
      <c r="Y45">
        <v>2.9742758579444399</v>
      </c>
      <c r="Z45">
        <v>3.3139396607478702</v>
      </c>
      <c r="AA45">
        <v>3.55156754016634</v>
      </c>
      <c r="AB45">
        <v>4.6651087310301804</v>
      </c>
      <c r="AC45">
        <v>5.4175095739880899</v>
      </c>
      <c r="AD45">
        <v>7.68518100008873</v>
      </c>
      <c r="AE45">
        <v>9.3659258083343193</v>
      </c>
      <c r="AF45">
        <v>11.756486258866399</v>
      </c>
      <c r="AG45">
        <v>14.155971984907501</v>
      </c>
      <c r="AH45">
        <v>16.0467126120625</v>
      </c>
      <c r="AI45">
        <v>19.665840007498399</v>
      </c>
      <c r="AJ45">
        <v>23.917060457031901</v>
      </c>
      <c r="AK45">
        <v>27.125972319939699</v>
      </c>
      <c r="AL45">
        <v>30.407504343622499</v>
      </c>
      <c r="AM45">
        <v>34.603920729880599</v>
      </c>
      <c r="AN45">
        <v>38.432554729274599</v>
      </c>
      <c r="AO45">
        <v>39.681097555765596</v>
      </c>
      <c r="AP45">
        <v>41.0027084543703</v>
      </c>
      <c r="AQ45">
        <v>41.322115537729097</v>
      </c>
      <c r="AR45">
        <v>42.226147504974698</v>
      </c>
      <c r="AS45">
        <v>44.151678193917498</v>
      </c>
      <c r="AT45">
        <v>46.040110365235897</v>
      </c>
      <c r="AU45">
        <v>47.578154087627802</v>
      </c>
      <c r="AV45">
        <v>49.624157868393603</v>
      </c>
      <c r="AW45">
        <v>53.110136707574</v>
      </c>
      <c r="AX45">
        <v>56.891745925208099</v>
      </c>
      <c r="AY45">
        <v>63.917817334542299</v>
      </c>
      <c r="AZ45">
        <v>67.170439781156205</v>
      </c>
      <c r="BA45">
        <v>67.379428848858595</v>
      </c>
      <c r="BB45">
        <v>69.790126713367897</v>
      </c>
      <c r="BC45">
        <v>75.971746352398995</v>
      </c>
      <c r="BD45">
        <v>78.448816436317799</v>
      </c>
      <c r="BE45">
        <v>79.047747011183603</v>
      </c>
      <c r="BF45">
        <v>80.834835242865793</v>
      </c>
      <c r="BG45">
        <v>85.566010545384401</v>
      </c>
      <c r="BH45">
        <v>89.805263477263097</v>
      </c>
      <c r="BI45">
        <v>93.900972647445698</v>
      </c>
      <c r="BJ45">
        <v>98.434691789880802</v>
      </c>
      <c r="BK45">
        <v>100</v>
      </c>
      <c r="BL45">
        <v>102.567787213795</v>
      </c>
      <c r="BM45">
        <v>112.481705102267</v>
      </c>
      <c r="BN45">
        <v>120.207878124335</v>
      </c>
      <c r="BO45">
        <v>129.29578290166</v>
      </c>
      <c r="BP45">
        <v>137.81349389577201</v>
      </c>
      <c r="BQ45">
        <v>148.44574935419999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13.191692699081999</v>
      </c>
      <c r="F46">
        <v>15.2029385493306</v>
      </c>
      <c r="G46">
        <v>15.186085083463301</v>
      </c>
      <c r="H46">
        <v>14.786957798170301</v>
      </c>
      <c r="I46">
        <v>14.730807087135</v>
      </c>
      <c r="J46">
        <v>14.858051173468599</v>
      </c>
      <c r="K46">
        <v>14.624524113630301</v>
      </c>
      <c r="L46">
        <v>14.7440283439946</v>
      </c>
      <c r="M46">
        <v>14.946694016640301</v>
      </c>
      <c r="N46">
        <v>14.3782807933519</v>
      </c>
      <c r="O46">
        <v>14.000104458882699</v>
      </c>
      <c r="P46">
        <v>14.0928347159038</v>
      </c>
      <c r="Q46">
        <v>14.1035566186157</v>
      </c>
      <c r="R46">
        <v>14.1328174790369</v>
      </c>
      <c r="S46">
        <v>14.1719985862528</v>
      </c>
      <c r="T46">
        <v>14.0115178967086</v>
      </c>
      <c r="U46">
        <v>13.9979366345923</v>
      </c>
      <c r="V46">
        <v>14.1508798515652</v>
      </c>
      <c r="W46">
        <v>14.3878693660909</v>
      </c>
      <c r="X46">
        <v>14.9056583312538</v>
      </c>
      <c r="Y46">
        <v>15.466807571615499</v>
      </c>
      <c r="Z46">
        <v>15.8319173818976</v>
      </c>
      <c r="AA46">
        <v>15.8053351299071</v>
      </c>
      <c r="AB46">
        <v>15.994595732649101</v>
      </c>
      <c r="AC46">
        <v>16.779198253949399</v>
      </c>
      <c r="AD46">
        <v>18.490616185882299</v>
      </c>
      <c r="AE46">
        <v>19.356061099938401</v>
      </c>
      <c r="AF46">
        <v>20.343754295698702</v>
      </c>
      <c r="AG46">
        <v>22.8057055129688</v>
      </c>
      <c r="AH46">
        <v>24.7687365012737</v>
      </c>
      <c r="AI46">
        <v>26.182782572091501</v>
      </c>
      <c r="AJ46">
        <v>27.943978536524</v>
      </c>
      <c r="AK46">
        <v>30.235425814378999</v>
      </c>
      <c r="AL46">
        <v>34.826578154078803</v>
      </c>
      <c r="AM46">
        <v>42.0149721973672</v>
      </c>
      <c r="AN46">
        <v>47.7428761287645</v>
      </c>
      <c r="AO46">
        <v>50.848947546585102</v>
      </c>
      <c r="AP46">
        <v>51.691563338569601</v>
      </c>
      <c r="AQ46">
        <v>51.264346749477802</v>
      </c>
      <c r="AR46">
        <v>50.6390852981555</v>
      </c>
      <c r="AS46">
        <v>51.702396897381398</v>
      </c>
      <c r="AT46">
        <v>52.846079330815897</v>
      </c>
      <c r="AU46">
        <v>53.185718971898403</v>
      </c>
      <c r="AV46">
        <v>54.591247222725002</v>
      </c>
      <c r="AW46">
        <v>58.407280334222598</v>
      </c>
      <c r="AX46">
        <v>60.596804390144797</v>
      </c>
      <c r="AY46">
        <v>63.032467247723098</v>
      </c>
      <c r="AZ46">
        <v>68.020642045797302</v>
      </c>
      <c r="BA46">
        <v>73.364742601923197</v>
      </c>
      <c r="BB46">
        <v>73.304607765918604</v>
      </c>
      <c r="BC46">
        <v>78.383486223413001</v>
      </c>
      <c r="BD46">
        <v>84.666755804839198</v>
      </c>
      <c r="BE46">
        <v>86.703147176520005</v>
      </c>
      <c r="BF46">
        <v>88.695580273921607</v>
      </c>
      <c r="BG46">
        <v>89.663330003287896</v>
      </c>
      <c r="BH46">
        <v>89.786402966550497</v>
      </c>
      <c r="BI46">
        <v>91.112944287954406</v>
      </c>
      <c r="BJ46">
        <v>94.890507344386194</v>
      </c>
      <c r="BK46">
        <v>98.181213135296304</v>
      </c>
      <c r="BL46">
        <v>99.472793382771897</v>
      </c>
      <c r="BM46">
        <v>100</v>
      </c>
      <c r="BN46">
        <v>104.473861320789</v>
      </c>
      <c r="BO46">
        <v>106.494672139028</v>
      </c>
      <c r="BP46">
        <v>105.956123748054</v>
      </c>
      <c r="BQ46">
        <v>105.206802030529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4.12414369012187</v>
      </c>
      <c r="F47">
        <v>4.2474582038318403</v>
      </c>
      <c r="G47">
        <v>4.3750866695713801</v>
      </c>
      <c r="H47">
        <v>4.5069481572857502</v>
      </c>
      <c r="I47">
        <v>4.6379280908900702</v>
      </c>
      <c r="J47">
        <v>4.7807237656846304</v>
      </c>
      <c r="K47">
        <v>4.7827127009025503</v>
      </c>
      <c r="L47">
        <v>4.8414325438027799</v>
      </c>
      <c r="M47">
        <v>5.1219354614991603</v>
      </c>
      <c r="N47">
        <v>5.2168919371649896</v>
      </c>
      <c r="O47">
        <v>5.3729212615224</v>
      </c>
      <c r="P47">
        <v>5.3223570288245696</v>
      </c>
      <c r="Q47">
        <v>5.4560342223413301</v>
      </c>
      <c r="R47">
        <v>6.17775673617317</v>
      </c>
      <c r="S47">
        <v>7.8268577039775797</v>
      </c>
      <c r="T47">
        <v>8.1645047185372395</v>
      </c>
      <c r="U47">
        <v>9.6523202291902397</v>
      </c>
      <c r="V47">
        <v>12.427486987035801</v>
      </c>
      <c r="W47">
        <v>12.9784353435802</v>
      </c>
      <c r="X47">
        <v>13.827406341109301</v>
      </c>
      <c r="Y47">
        <v>17.1658506806723</v>
      </c>
      <c r="Z47">
        <v>17.676876537696</v>
      </c>
      <c r="AA47">
        <v>19.144290199004899</v>
      </c>
      <c r="AB47">
        <v>20.876232381424199</v>
      </c>
      <c r="AC47">
        <v>24.6151438670624</v>
      </c>
      <c r="AD47">
        <v>24.6997355479654</v>
      </c>
      <c r="AE47">
        <v>24.200700896451199</v>
      </c>
      <c r="AF47">
        <v>23.2144722877239</v>
      </c>
      <c r="AG47">
        <v>23.126042323545299</v>
      </c>
      <c r="AH47">
        <v>22.891912762355702</v>
      </c>
      <c r="AI47">
        <v>21.856448928928099</v>
      </c>
      <c r="AJ47">
        <v>22.001464121750899</v>
      </c>
      <c r="AK47">
        <v>21.9962196025479</v>
      </c>
      <c r="AL47">
        <v>23.349909693541498</v>
      </c>
      <c r="AM47">
        <v>34.181015017095199</v>
      </c>
      <c r="AN47">
        <v>37.955894484656703</v>
      </c>
      <c r="AO47">
        <v>59.318905219157102</v>
      </c>
      <c r="AP47">
        <v>61.645080783850901</v>
      </c>
      <c r="AQ47">
        <v>64.966124065239399</v>
      </c>
      <c r="AR47">
        <v>64.4620441585202</v>
      </c>
      <c r="AS47">
        <v>65.494092629225193</v>
      </c>
      <c r="AT47">
        <v>69.997446002568296</v>
      </c>
      <c r="AU47">
        <v>73.204825121413904</v>
      </c>
      <c r="AV47">
        <v>75.604567641886703</v>
      </c>
      <c r="AW47">
        <v>73.711915012326898</v>
      </c>
      <c r="AX47">
        <v>74.607614246367703</v>
      </c>
      <c r="AY47">
        <v>75.621933306622594</v>
      </c>
      <c r="AZ47">
        <v>77.957554108609202</v>
      </c>
      <c r="BA47">
        <v>82.146161637400297</v>
      </c>
      <c r="BB47">
        <v>83.138305971131601</v>
      </c>
      <c r="BC47">
        <v>84.398863868140097</v>
      </c>
      <c r="BD47">
        <v>89.2174655047789</v>
      </c>
      <c r="BE47">
        <v>88.856939189179499</v>
      </c>
      <c r="BF47">
        <v>91.413113796690695</v>
      </c>
      <c r="BG47">
        <v>95.4419935384241</v>
      </c>
      <c r="BH47">
        <v>100</v>
      </c>
      <c r="BI47">
        <v>98.820167564342995</v>
      </c>
      <c r="BJ47">
        <v>97.790780362221</v>
      </c>
      <c r="BK47">
        <v>99.435598279436903</v>
      </c>
      <c r="BL47">
        <v>101.407756696452</v>
      </c>
      <c r="BM47">
        <v>103.261878975611</v>
      </c>
      <c r="BN47">
        <v>107.32020648010401</v>
      </c>
      <c r="BO47">
        <v>110.539813349266</v>
      </c>
      <c r="BP47">
        <v>113.360087901923</v>
      </c>
      <c r="BQ47">
        <v>116.250770143493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5.2421712909702798</v>
      </c>
      <c r="F48">
        <v>5.5076583871001201</v>
      </c>
      <c r="G48">
        <v>5.6789443085755096</v>
      </c>
      <c r="H48">
        <v>5.6639451362105202</v>
      </c>
      <c r="I48">
        <v>5.9143500382874601</v>
      </c>
      <c r="J48">
        <v>6.0771384843701597</v>
      </c>
      <c r="K48">
        <v>6.0885863981444404</v>
      </c>
      <c r="L48">
        <v>7.5272697470359802</v>
      </c>
      <c r="M48">
        <v>7.9601427002587801</v>
      </c>
      <c r="N48">
        <v>8.3821863937600298</v>
      </c>
      <c r="O48">
        <v>9.0430382506275606</v>
      </c>
      <c r="P48">
        <v>9.3541300418537094</v>
      </c>
      <c r="Q48">
        <v>10.1002513231037</v>
      </c>
      <c r="R48">
        <v>10.759750570343799</v>
      </c>
      <c r="S48">
        <v>11.906319582764599</v>
      </c>
      <c r="T48">
        <v>12.619516796472601</v>
      </c>
      <c r="U48">
        <v>15.1023365002491</v>
      </c>
      <c r="V48">
        <v>15.9910748468871</v>
      </c>
      <c r="W48">
        <v>16.53633957792</v>
      </c>
      <c r="X48">
        <v>18.661716732865798</v>
      </c>
      <c r="Y48">
        <v>21.320245237800702</v>
      </c>
      <c r="Z48">
        <v>23.1964681429764</v>
      </c>
      <c r="AA48">
        <v>26.0918400354157</v>
      </c>
      <c r="AB48">
        <v>29.421960347119001</v>
      </c>
      <c r="AC48">
        <v>33.409280842376901</v>
      </c>
      <c r="AD48">
        <v>37.146819815148497</v>
      </c>
      <c r="AE48">
        <v>37.213400171683098</v>
      </c>
      <c r="AF48">
        <v>36.323140595718698</v>
      </c>
      <c r="AG48">
        <v>36.618774152243802</v>
      </c>
      <c r="AH48">
        <v>35.952648197004301</v>
      </c>
      <c r="AI48">
        <v>36.543385595401602</v>
      </c>
      <c r="AJ48">
        <v>37.847514341309001</v>
      </c>
      <c r="AK48">
        <v>37.363947615239397</v>
      </c>
      <c r="AL48">
        <v>58.196358355869002</v>
      </c>
      <c r="AM48">
        <v>61.619743043134903</v>
      </c>
      <c r="AN48">
        <v>65.707913544962096</v>
      </c>
      <c r="AO48">
        <v>65.9776833506385</v>
      </c>
      <c r="AP48">
        <v>70.044423090513206</v>
      </c>
      <c r="AQ48">
        <v>70.791005497636206</v>
      </c>
      <c r="AR48">
        <v>72.3397629754093</v>
      </c>
      <c r="AS48">
        <v>73.447691989537304</v>
      </c>
      <c r="AT48">
        <v>75.261379119333</v>
      </c>
      <c r="AU48">
        <v>77.349500701463299</v>
      </c>
      <c r="AV48">
        <v>78.860070276994705</v>
      </c>
      <c r="AW48">
        <v>78.970070481551502</v>
      </c>
      <c r="AX48">
        <v>80.041806443140501</v>
      </c>
      <c r="AY48">
        <v>81.882507837741898</v>
      </c>
      <c r="AZ48">
        <v>82.284311882720402</v>
      </c>
      <c r="BA48">
        <v>86.349598601522203</v>
      </c>
      <c r="BB48">
        <v>89.461219498608102</v>
      </c>
      <c r="BC48">
        <v>90.076880055292904</v>
      </c>
      <c r="BD48">
        <v>92.409010336673006</v>
      </c>
      <c r="BE48">
        <v>94.203857019356093</v>
      </c>
      <c r="BF48">
        <v>97.080333329301197</v>
      </c>
      <c r="BG48">
        <v>99.035737664682102</v>
      </c>
      <c r="BH48">
        <v>99.342542137995906</v>
      </c>
      <c r="BI48">
        <v>100</v>
      </c>
      <c r="BJ48">
        <v>101.025141160663</v>
      </c>
      <c r="BK48">
        <v>102.941579625263</v>
      </c>
      <c r="BL48">
        <v>104.14576121387201</v>
      </c>
      <c r="BM48">
        <v>104.88058458336501</v>
      </c>
      <c r="BN48">
        <v>107.944187712518</v>
      </c>
      <c r="BO48">
        <v>115.31791425569899</v>
      </c>
      <c r="BP48">
        <v>120.691409467513</v>
      </c>
      <c r="BQ48">
        <v>121.20981719010101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s="17" t="s">
        <v>215</v>
      </c>
      <c r="F49" s="17" t="s">
        <v>216</v>
      </c>
      <c r="G49" s="17" t="s">
        <v>217</v>
      </c>
      <c r="H49" s="17" t="s">
        <v>218</v>
      </c>
      <c r="I49" s="17" t="s">
        <v>219</v>
      </c>
      <c r="J49" s="17" t="s">
        <v>220</v>
      </c>
      <c r="K49" s="17" t="s">
        <v>221</v>
      </c>
      <c r="L49" s="17" t="s">
        <v>222</v>
      </c>
      <c r="M49" s="17" t="s">
        <v>223</v>
      </c>
      <c r="N49" s="17" t="s">
        <v>224</v>
      </c>
      <c r="O49" s="17" t="s">
        <v>225</v>
      </c>
      <c r="P49" s="17" t="s">
        <v>226</v>
      </c>
      <c r="Q49" s="17" t="s">
        <v>227</v>
      </c>
      <c r="R49" s="17" t="s">
        <v>228</v>
      </c>
      <c r="S49" s="17" t="s">
        <v>229</v>
      </c>
      <c r="T49" s="17" t="s">
        <v>230</v>
      </c>
      <c r="U49" s="17" t="s">
        <v>231</v>
      </c>
      <c r="V49" s="17" t="s">
        <v>232</v>
      </c>
      <c r="W49" s="17" t="s">
        <v>233</v>
      </c>
      <c r="X49" s="17" t="s">
        <v>234</v>
      </c>
      <c r="Y49" s="17" t="s">
        <v>235</v>
      </c>
      <c r="Z49" s="17" t="s">
        <v>236</v>
      </c>
      <c r="AA49" s="17" t="s">
        <v>237</v>
      </c>
      <c r="AB49" s="17" t="s">
        <v>238</v>
      </c>
      <c r="AC49" s="17" t="s">
        <v>239</v>
      </c>
      <c r="AD49" s="17" t="s">
        <v>240</v>
      </c>
      <c r="AE49" s="17" t="s">
        <v>241</v>
      </c>
      <c r="AF49" s="17" t="s">
        <v>242</v>
      </c>
      <c r="AG49" s="17" t="s">
        <v>243</v>
      </c>
      <c r="AH49" s="17" t="s">
        <v>244</v>
      </c>
      <c r="AI49" s="17" t="s">
        <v>245</v>
      </c>
      <c r="AJ49" s="17" t="s">
        <v>246</v>
      </c>
      <c r="AK49" s="17" t="s">
        <v>247</v>
      </c>
      <c r="AL49" s="17" t="s">
        <v>248</v>
      </c>
      <c r="AM49">
        <v>1.2185789532063299E-3</v>
      </c>
      <c r="AN49">
        <v>6.9021208616472001E-3</v>
      </c>
      <c r="AO49">
        <v>5.09506848435251E-2</v>
      </c>
      <c r="AP49">
        <v>0.14910352834144999</v>
      </c>
      <c r="AQ49">
        <v>0.18926512486677699</v>
      </c>
      <c r="AR49">
        <v>1.0256324279040601</v>
      </c>
      <c r="AS49">
        <v>28.001023470437801</v>
      </c>
      <c r="AT49">
        <v>48.458490396213101</v>
      </c>
      <c r="AU49">
        <v>63.829262469569699</v>
      </c>
      <c r="AV49">
        <v>72.392247508651096</v>
      </c>
      <c r="AW49">
        <v>77.000345809216597</v>
      </c>
      <c r="AX49">
        <v>100</v>
      </c>
      <c r="AY49">
        <v>113.325225383839</v>
      </c>
      <c r="AZ49">
        <v>136.29790875654999</v>
      </c>
      <c r="BA49">
        <v>164.191707327232</v>
      </c>
      <c r="BB49">
        <v>217.81331878498401</v>
      </c>
      <c r="BC49">
        <v>263.08870344517402</v>
      </c>
      <c r="BD49">
        <v>299.37300320359998</v>
      </c>
      <c r="BE49">
        <v>317.15573627854297</v>
      </c>
      <c r="BF49">
        <v>325.94504596879699</v>
      </c>
      <c r="BG49">
        <v>329.18373590301798</v>
      </c>
      <c r="BH49">
        <v>325.37877156850499</v>
      </c>
      <c r="BI49">
        <v>339.530239281663</v>
      </c>
      <c r="BJ49">
        <v>485.76136283434698</v>
      </c>
      <c r="BK49">
        <v>636.34064366762004</v>
      </c>
      <c r="BL49">
        <v>673.855504173913</v>
      </c>
      <c r="BM49">
        <v>700.14631070378005</v>
      </c>
      <c r="BN49">
        <v>804.996263239315</v>
      </c>
      <c r="BO49">
        <v>886.35254433192699</v>
      </c>
      <c r="BP49">
        <v>1012.0704538551</v>
      </c>
      <c r="BQ49">
        <v>1156.92664286581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5.7810116500321298</v>
      </c>
      <c r="F50">
        <v>6.14486601981866</v>
      </c>
      <c r="G50">
        <v>6.4062575540900903</v>
      </c>
      <c r="H50">
        <v>6.904273429481</v>
      </c>
      <c r="I50">
        <v>7.17049829208361</v>
      </c>
      <c r="J50">
        <v>7.3874406717729597</v>
      </c>
      <c r="K50">
        <v>8.1282058167500697</v>
      </c>
      <c r="L50">
        <v>8.5765619014828598</v>
      </c>
      <c r="M50">
        <v>8.4869598324114008</v>
      </c>
      <c r="N50">
        <v>8.7413049733331203</v>
      </c>
      <c r="O50">
        <v>9.06564717933772</v>
      </c>
      <c r="P50">
        <v>9.8192761175735992</v>
      </c>
      <c r="Q50">
        <v>10.5486297636296</v>
      </c>
      <c r="R50">
        <v>11.3754924070342</v>
      </c>
      <c r="S50">
        <v>12.2984704301986</v>
      </c>
      <c r="T50">
        <v>13.3198343617831</v>
      </c>
      <c r="U50">
        <v>14.4754300693206</v>
      </c>
      <c r="V50">
        <v>16.577918462951601</v>
      </c>
      <c r="W50">
        <v>16.4405964221374</v>
      </c>
      <c r="X50">
        <v>19.252201110626999</v>
      </c>
      <c r="Y50">
        <v>23.130366145828301</v>
      </c>
      <c r="Z50">
        <v>29.558092950337699</v>
      </c>
      <c r="AA50">
        <v>31.344802275845399</v>
      </c>
      <c r="AB50">
        <v>33.331552298760101</v>
      </c>
      <c r="AC50">
        <v>37.368468129617099</v>
      </c>
      <c r="AD50">
        <v>38.302134310366803</v>
      </c>
      <c r="AE50">
        <v>27.128381944705001</v>
      </c>
      <c r="AF50">
        <v>29.1973338476216</v>
      </c>
      <c r="AG50">
        <v>27.379404780375999</v>
      </c>
      <c r="AH50">
        <v>30.8686526021967</v>
      </c>
      <c r="AI50">
        <v>30.550993092610199</v>
      </c>
      <c r="AJ50">
        <v>30.0986441836552</v>
      </c>
      <c r="AK50">
        <v>29.6263156678462</v>
      </c>
      <c r="AL50">
        <v>29.291292813862</v>
      </c>
      <c r="AM50">
        <v>40.056670593491198</v>
      </c>
      <c r="AN50">
        <v>41.416966891055502</v>
      </c>
      <c r="AO50">
        <v>48.8686761082662</v>
      </c>
      <c r="AP50">
        <v>51.294770174634301</v>
      </c>
      <c r="AQ50">
        <v>41.9477911617752</v>
      </c>
      <c r="AR50">
        <v>54.261708688638798</v>
      </c>
      <c r="AS50">
        <v>79.7864615343304</v>
      </c>
      <c r="AT50">
        <v>68.676030675535898</v>
      </c>
      <c r="AU50">
        <v>67.481804250816296</v>
      </c>
      <c r="AV50">
        <v>64.612790428605507</v>
      </c>
      <c r="AW50">
        <v>75.472416091958607</v>
      </c>
      <c r="AX50">
        <v>100</v>
      </c>
      <c r="AY50">
        <v>111.38030176257099</v>
      </c>
      <c r="AZ50">
        <v>118.887464563135</v>
      </c>
      <c r="BA50">
        <v>138.229508022891</v>
      </c>
      <c r="BB50">
        <v>108.972910419036</v>
      </c>
      <c r="BC50">
        <v>141.03021663009301</v>
      </c>
      <c r="BD50">
        <v>156.47771532710701</v>
      </c>
      <c r="BE50">
        <v>174.25998409747501</v>
      </c>
      <c r="BF50">
        <v>172.33517420210799</v>
      </c>
      <c r="BG50">
        <v>161.19445775538</v>
      </c>
      <c r="BH50">
        <v>133.38198609112399</v>
      </c>
      <c r="BI50">
        <v>128.71029898243199</v>
      </c>
      <c r="BJ50">
        <v>144.62619863087701</v>
      </c>
      <c r="BK50">
        <v>176.78302585853999</v>
      </c>
      <c r="BL50">
        <v>174.454145494735</v>
      </c>
      <c r="BM50">
        <v>150.031318950556</v>
      </c>
      <c r="BN50">
        <v>184.974690373882</v>
      </c>
      <c r="BO50">
        <v>218.75273135324099</v>
      </c>
      <c r="BP50">
        <v>202.19817589976299</v>
      </c>
      <c r="BQ50">
        <v>202.17091221283599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3.18721661927025E-2</v>
      </c>
      <c r="F51">
        <v>3.4495044118028798E-2</v>
      </c>
      <c r="G51">
        <v>3.67882870971908E-2</v>
      </c>
      <c r="H51">
        <v>4.5330755278337999E-2</v>
      </c>
      <c r="I51">
        <v>5.2737746024721199E-2</v>
      </c>
      <c r="J51">
        <v>5.7275554545130503E-2</v>
      </c>
      <c r="K51">
        <v>6.5939826607764998E-2</v>
      </c>
      <c r="L51">
        <v>7.3015291019864495E-2</v>
      </c>
      <c r="M51">
        <v>7.9201420987259602E-2</v>
      </c>
      <c r="N51">
        <v>8.5889709793009097E-2</v>
      </c>
      <c r="O51">
        <v>9.6098392566238006E-2</v>
      </c>
      <c r="P51">
        <v>0.10648413080085301</v>
      </c>
      <c r="Q51">
        <v>0.120297583182003</v>
      </c>
      <c r="R51">
        <v>0.14455089848611799</v>
      </c>
      <c r="S51">
        <v>0.18123379682803301</v>
      </c>
      <c r="T51">
        <v>0.222567722049127</v>
      </c>
      <c r="U51">
        <v>0.27922802933893698</v>
      </c>
      <c r="V51">
        <v>0.36063086595126698</v>
      </c>
      <c r="W51">
        <v>0.422298496505571</v>
      </c>
      <c r="X51">
        <v>0.52382169671134204</v>
      </c>
      <c r="Y51">
        <v>0.66847996140566102</v>
      </c>
      <c r="Z51">
        <v>0.82066528918696602</v>
      </c>
      <c r="AA51">
        <v>1.02391500772126</v>
      </c>
      <c r="AB51">
        <v>1.2328200422704001</v>
      </c>
      <c r="AC51">
        <v>1.5062623224440299</v>
      </c>
      <c r="AD51">
        <v>1.8810732285354399</v>
      </c>
      <c r="AE51">
        <v>2.4297620934834598</v>
      </c>
      <c r="AF51">
        <v>2.9977660355830702</v>
      </c>
      <c r="AG51">
        <v>3.8296477965516398</v>
      </c>
      <c r="AH51">
        <v>4.7750276104143996</v>
      </c>
      <c r="AI51">
        <v>7.2740909869110997</v>
      </c>
      <c r="AJ51">
        <v>9.2385155623879793</v>
      </c>
      <c r="AK51">
        <v>11.3323682933526</v>
      </c>
      <c r="AL51">
        <v>14.1475074337</v>
      </c>
      <c r="AM51">
        <v>17.273594190500301</v>
      </c>
      <c r="AN51">
        <v>20.5298320481986</v>
      </c>
      <c r="AO51">
        <v>23.992881882829501</v>
      </c>
      <c r="AP51">
        <v>28.033247906552301</v>
      </c>
      <c r="AQ51">
        <v>32.174612349784603</v>
      </c>
      <c r="AR51">
        <v>36.235994629849003</v>
      </c>
      <c r="AS51">
        <v>48.438600079273698</v>
      </c>
      <c r="AT51">
        <v>51.596045178733497</v>
      </c>
      <c r="AU51">
        <v>54.675395482532203</v>
      </c>
      <c r="AV51">
        <v>58.409186355081999</v>
      </c>
      <c r="AW51">
        <v>62.663146909971303</v>
      </c>
      <c r="AX51">
        <v>65.641649169762999</v>
      </c>
      <c r="AY51">
        <v>69.453893545187299</v>
      </c>
      <c r="AZ51">
        <v>73.066908571301894</v>
      </c>
      <c r="BA51">
        <v>78.676534926607204</v>
      </c>
      <c r="BB51">
        <v>81.874126696005305</v>
      </c>
      <c r="BC51">
        <v>84.989322831644401</v>
      </c>
      <c r="BD51">
        <v>90.417423768820399</v>
      </c>
      <c r="BE51">
        <v>93.687510103104401</v>
      </c>
      <c r="BF51">
        <v>95.474764653267201</v>
      </c>
      <c r="BG51">
        <v>97.609229403177395</v>
      </c>
      <c r="BH51">
        <v>100</v>
      </c>
      <c r="BI51">
        <v>105.14833430514599</v>
      </c>
      <c r="BJ51">
        <v>110.54637209123599</v>
      </c>
      <c r="BK51">
        <v>115.665309926839</v>
      </c>
      <c r="BL51">
        <v>120.294953383022</v>
      </c>
      <c r="BM51">
        <v>122.07739332436699</v>
      </c>
      <c r="BN51">
        <v>131.602009615523</v>
      </c>
      <c r="BO51">
        <v>151.243657823175</v>
      </c>
      <c r="BP51">
        <v>161.75866490265301</v>
      </c>
      <c r="BQ51">
        <v>171.10265625595699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Y52">
        <v>29.617470456512098</v>
      </c>
      <c r="Z52">
        <v>33.9320011702006</v>
      </c>
      <c r="AA52">
        <v>36.147661037214199</v>
      </c>
      <c r="AB52">
        <v>41.644804380061601</v>
      </c>
      <c r="AC52">
        <v>44.209984278021601</v>
      </c>
      <c r="AD52">
        <v>47.336229105185097</v>
      </c>
      <c r="AE52">
        <v>50.835453952764503</v>
      </c>
      <c r="AF52">
        <v>52.4739926853619</v>
      </c>
      <c r="AG52">
        <v>53.490574592203799</v>
      </c>
      <c r="AH52">
        <v>56.678963333732199</v>
      </c>
      <c r="AI52">
        <v>57.912247868579698</v>
      </c>
      <c r="AJ52">
        <v>62.614088339962301</v>
      </c>
      <c r="AK52">
        <v>58.378539981965602</v>
      </c>
      <c r="AL52">
        <v>60.032301102450703</v>
      </c>
      <c r="AM52">
        <v>65.685494432720702</v>
      </c>
      <c r="AN52">
        <v>71.151167671525599</v>
      </c>
      <c r="AO52">
        <v>73.427080313134198</v>
      </c>
      <c r="AP52">
        <v>74.105815681902598</v>
      </c>
      <c r="AQ52">
        <v>75.103764888255</v>
      </c>
      <c r="AR52">
        <v>79.4683153570288</v>
      </c>
      <c r="AS52">
        <v>75.924009011751806</v>
      </c>
      <c r="AT52">
        <v>82.476238833441798</v>
      </c>
      <c r="AU52">
        <v>85.916038968339194</v>
      </c>
      <c r="AV52">
        <v>90.307920115422604</v>
      </c>
      <c r="AW52">
        <v>93.3678791220254</v>
      </c>
      <c r="AX52">
        <v>93.662811126848794</v>
      </c>
      <c r="AY52">
        <v>96.576439864483305</v>
      </c>
      <c r="AZ52">
        <v>100</v>
      </c>
      <c r="BA52">
        <v>103.144289798654</v>
      </c>
      <c r="BB52">
        <v>100.98604109874999</v>
      </c>
      <c r="BC52">
        <v>101.675232607746</v>
      </c>
      <c r="BD52">
        <v>103.04572868451601</v>
      </c>
      <c r="BE52">
        <v>104.270300073293</v>
      </c>
      <c r="BF52">
        <v>101.752124423908</v>
      </c>
      <c r="BG52">
        <v>100.835132030995</v>
      </c>
      <c r="BH52">
        <v>99.477143168870697</v>
      </c>
      <c r="BI52">
        <v>101.71498681561501</v>
      </c>
      <c r="BJ52">
        <v>100.40249413698101</v>
      </c>
      <c r="BK52">
        <v>101.835667930612</v>
      </c>
      <c r="BL52">
        <v>104.20910597176299</v>
      </c>
      <c r="BM52">
        <v>100.66966840920399</v>
      </c>
      <c r="BN52">
        <v>100.35585139675401</v>
      </c>
      <c r="BO52">
        <v>107.980462498329</v>
      </c>
      <c r="BP52">
        <v>114.075025323199</v>
      </c>
      <c r="BQ52">
        <v>119.13284191333101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Y53">
        <v>30.572182534430599</v>
      </c>
      <c r="Z53">
        <v>33.500378590852797</v>
      </c>
      <c r="AA53">
        <v>39.327216255820403</v>
      </c>
      <c r="AB53">
        <v>43.481671849510597</v>
      </c>
      <c r="AC53">
        <v>47.293533437730503</v>
      </c>
      <c r="AD53">
        <v>49.0276254972717</v>
      </c>
      <c r="AE53">
        <v>57.702277389462502</v>
      </c>
      <c r="AF53">
        <v>61.7197321794159</v>
      </c>
      <c r="AG53">
        <v>65.059762064776294</v>
      </c>
      <c r="AH53">
        <v>67.392062827379604</v>
      </c>
      <c r="AI53">
        <v>68.972615833015695</v>
      </c>
      <c r="AJ53">
        <v>72.278072467097005</v>
      </c>
      <c r="AK53">
        <v>69.3032192469027</v>
      </c>
      <c r="AL53">
        <v>103.507190091374</v>
      </c>
      <c r="AM53">
        <v>73.311594233485295</v>
      </c>
      <c r="AN53">
        <v>72.177537696197803</v>
      </c>
      <c r="AO53">
        <v>71.783350193769905</v>
      </c>
      <c r="AP53">
        <v>71.183750008040207</v>
      </c>
      <c r="AQ53">
        <v>70.944579306568798</v>
      </c>
      <c r="AR53">
        <v>76.344936217223605</v>
      </c>
      <c r="AS53">
        <v>70.312843811347804</v>
      </c>
      <c r="AT53">
        <v>73.937706454737395</v>
      </c>
      <c r="AU53">
        <v>73.6691581458157</v>
      </c>
      <c r="AV53">
        <v>77.294490893691105</v>
      </c>
      <c r="AW53">
        <v>72.399780933582704</v>
      </c>
      <c r="AX53">
        <v>71.100289450705105</v>
      </c>
      <c r="AY53">
        <v>74.399180003757095</v>
      </c>
      <c r="AZ53">
        <v>88.213929837799697</v>
      </c>
      <c r="BA53">
        <v>91.489086963620394</v>
      </c>
      <c r="BB53">
        <v>93.277294456267597</v>
      </c>
      <c r="BC53">
        <v>93.887715441575295</v>
      </c>
      <c r="BD53">
        <v>96.466849383104105</v>
      </c>
      <c r="BE53">
        <v>97.1205159476917</v>
      </c>
      <c r="BF53">
        <v>98.504250402187495</v>
      </c>
      <c r="BG53">
        <v>98.405430958468997</v>
      </c>
      <c r="BH53">
        <v>100</v>
      </c>
      <c r="BI53">
        <v>101.679924792992</v>
      </c>
      <c r="BJ53">
        <v>102.99862564373601</v>
      </c>
      <c r="BK53">
        <v>104.753898549544</v>
      </c>
      <c r="BL53">
        <v>105.481803212106</v>
      </c>
      <c r="BM53">
        <v>105.86803583255499</v>
      </c>
      <c r="BN53">
        <v>107.297149639892</v>
      </c>
      <c r="BO53">
        <v>114.10321214003</v>
      </c>
      <c r="BP53">
        <v>118.777255651442</v>
      </c>
      <c r="BQ53">
        <v>120.823867801221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0.106489091576758</v>
      </c>
      <c r="F54">
        <v>0.10703880274414999</v>
      </c>
      <c r="G54">
        <v>0.110430654659668</v>
      </c>
      <c r="H54">
        <v>0.11035800154999401</v>
      </c>
      <c r="I54">
        <v>0.112842355186994</v>
      </c>
      <c r="J54">
        <v>0.113558339267941</v>
      </c>
      <c r="K54">
        <v>0.11588528387968</v>
      </c>
      <c r="L54">
        <v>0.118524919682722</v>
      </c>
      <c r="M54">
        <v>0.120886562687332</v>
      </c>
      <c r="N54">
        <v>0.12640873528374799</v>
      </c>
      <c r="O54">
        <v>0.135658660941024</v>
      </c>
      <c r="P54">
        <v>0.13897354777286999</v>
      </c>
      <c r="Q54">
        <v>0.14788604530945099</v>
      </c>
      <c r="R54">
        <v>0.16983295724393199</v>
      </c>
      <c r="S54">
        <v>0.209256326993143</v>
      </c>
      <c r="T54">
        <v>0.26060969163136999</v>
      </c>
      <c r="U54">
        <v>0.30387554371949399</v>
      </c>
      <c r="V54">
        <v>0.35534834790366898</v>
      </c>
      <c r="W54">
        <v>0.38345100636760698</v>
      </c>
      <c r="X54">
        <v>0.41853665158823999</v>
      </c>
      <c r="Y54">
        <v>0.49734534693730598</v>
      </c>
      <c r="Z54">
        <v>0.701764970560523</v>
      </c>
      <c r="AA54">
        <v>1.29245380540093</v>
      </c>
      <c r="AB54">
        <v>1.66638017753357</v>
      </c>
      <c r="AC54">
        <v>1.9445741214722301</v>
      </c>
      <c r="AD54">
        <v>2.3440910490130298</v>
      </c>
      <c r="AE54">
        <v>2.7671976905691098</v>
      </c>
      <c r="AF54">
        <v>3.0479128301099698</v>
      </c>
      <c r="AG54">
        <v>3.6221174620275001</v>
      </c>
      <c r="AH54">
        <v>4.1744295036017798</v>
      </c>
      <c r="AI54">
        <v>4.9486985259893004</v>
      </c>
      <c r="AJ54">
        <v>8.1542024901679397</v>
      </c>
      <c r="AK54">
        <v>9.7629331241063202</v>
      </c>
      <c r="AL54">
        <v>10.781751055409501</v>
      </c>
      <c r="AM54">
        <v>12.4713029115706</v>
      </c>
      <c r="AN54">
        <v>15.1197392018504</v>
      </c>
      <c r="AO54">
        <v>17.399049999288199</v>
      </c>
      <c r="AP54">
        <v>19.953211908903501</v>
      </c>
      <c r="AQ54">
        <v>22.335265241259901</v>
      </c>
      <c r="AR54">
        <v>24.798726928447302</v>
      </c>
      <c r="AS54">
        <v>27.1272563504875</v>
      </c>
      <c r="AT54">
        <v>29.764280082720099</v>
      </c>
      <c r="AU54">
        <v>32.677276327369199</v>
      </c>
      <c r="AV54">
        <v>36.156830151907897</v>
      </c>
      <c r="AW54">
        <v>40.9838933205356</v>
      </c>
      <c r="AX54">
        <v>46.317260737976802</v>
      </c>
      <c r="AY54">
        <v>52.331237681404801</v>
      </c>
      <c r="AZ54">
        <v>57.834801931976898</v>
      </c>
      <c r="BA54">
        <v>64.441725813890201</v>
      </c>
      <c r="BB54">
        <v>70.693430884212205</v>
      </c>
      <c r="BC54">
        <v>75.379588745006004</v>
      </c>
      <c r="BD54">
        <v>78.841942966339701</v>
      </c>
      <c r="BE54">
        <v>82.574031174578195</v>
      </c>
      <c r="BF54">
        <v>86.364353993787702</v>
      </c>
      <c r="BG54">
        <v>91.724920717574904</v>
      </c>
      <c r="BH54">
        <v>95.3528389048289</v>
      </c>
      <c r="BI54">
        <v>97.220576751124796</v>
      </c>
      <c r="BJ54">
        <v>100.00000000001501</v>
      </c>
      <c r="BK54">
        <v>102.192478427949</v>
      </c>
      <c r="BL54">
        <v>104.815546908835</v>
      </c>
      <c r="BM54">
        <v>105.62534474604099</v>
      </c>
      <c r="BN54">
        <v>108.133028615706</v>
      </c>
      <c r="BO54">
        <v>114.924199272918</v>
      </c>
      <c r="BP54">
        <v>114.823154932202</v>
      </c>
      <c r="BQ54">
        <v>114.877244040699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O56">
        <v>39.366410946952001</v>
      </c>
      <c r="P56">
        <v>44.034158257138799</v>
      </c>
      <c r="Q56">
        <v>47.098342860867398</v>
      </c>
      <c r="R56">
        <v>48.629766182038402</v>
      </c>
      <c r="S56">
        <v>54.396712344510803</v>
      </c>
      <c r="T56">
        <v>56.751658204838499</v>
      </c>
      <c r="U56">
        <v>57.048579440497697</v>
      </c>
      <c r="V56">
        <v>54.656005160342801</v>
      </c>
      <c r="W56">
        <v>59.750608939657802</v>
      </c>
      <c r="X56">
        <v>61.5001151461029</v>
      </c>
      <c r="Y56">
        <v>64.818248430330996</v>
      </c>
      <c r="Z56">
        <v>63.173843358469</v>
      </c>
      <c r="AA56">
        <v>61.766614696760698</v>
      </c>
      <c r="AB56">
        <v>62.752782867945903</v>
      </c>
      <c r="AC56">
        <v>64.374559372183896</v>
      </c>
      <c r="AD56">
        <v>62.985655611602603</v>
      </c>
      <c r="AE56">
        <v>60.520358603257698</v>
      </c>
      <c r="AF56">
        <v>60.889826548950602</v>
      </c>
      <c r="AG56">
        <v>61.640732314275297</v>
      </c>
      <c r="AH56">
        <v>62.025890701199103</v>
      </c>
      <c r="AI56">
        <v>65.289243116755301</v>
      </c>
      <c r="AJ56">
        <v>60.465776042174703</v>
      </c>
      <c r="AK56">
        <v>62.730655520988201</v>
      </c>
      <c r="AL56">
        <v>74.634105937442996</v>
      </c>
      <c r="AM56">
        <v>94.249465335742798</v>
      </c>
      <c r="AN56">
        <v>104.153828013694</v>
      </c>
      <c r="AO56">
        <v>101.37123678100301</v>
      </c>
      <c r="AP56">
        <v>100.000102499885</v>
      </c>
      <c r="AQ56">
        <v>101.299209006867</v>
      </c>
      <c r="AR56">
        <v>105.13753324970899</v>
      </c>
      <c r="AS56">
        <v>106.968149700955</v>
      </c>
      <c r="AT56">
        <v>107.454789651477</v>
      </c>
      <c r="AU56">
        <v>112.325904128141</v>
      </c>
      <c r="AV56">
        <v>115.665926730179</v>
      </c>
      <c r="AW56">
        <v>116.36683744646599</v>
      </c>
      <c r="AX56">
        <v>116.809125370809</v>
      </c>
      <c r="AY56">
        <v>128.91704674889201</v>
      </c>
      <c r="AZ56">
        <v>133.544879259308</v>
      </c>
      <c r="BA56">
        <v>133.08477365894899</v>
      </c>
      <c r="BB56">
        <v>133.92876404979199</v>
      </c>
      <c r="BC56">
        <v>135.53865278860499</v>
      </c>
      <c r="BD56">
        <v>141.39902850935599</v>
      </c>
      <c r="BE56">
        <v>145.519477935617</v>
      </c>
      <c r="BF56">
        <v>149.387138624789</v>
      </c>
      <c r="BG56">
        <v>154.56097654453501</v>
      </c>
      <c r="BH56">
        <v>159.87640389650699</v>
      </c>
      <c r="BI56">
        <v>166.79641301451599</v>
      </c>
      <c r="BJ56">
        <v>173.65773508374801</v>
      </c>
      <c r="BK56">
        <v>175.450350630732</v>
      </c>
      <c r="BL56">
        <v>181.66961464351101</v>
      </c>
      <c r="BM56">
        <v>211.746768129835</v>
      </c>
      <c r="BN56">
        <v>1062.1031367247299</v>
      </c>
      <c r="BO56">
        <v>1211.7772035601499</v>
      </c>
      <c r="BP56">
        <v>1696.49667232664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AS57">
        <v>77.735670526421799</v>
      </c>
      <c r="AT57">
        <v>79.127137918148406</v>
      </c>
      <c r="AU57">
        <v>79.451560159907004</v>
      </c>
      <c r="AV57">
        <v>80.738675321581596</v>
      </c>
      <c r="AW57">
        <v>81.852869096743703</v>
      </c>
      <c r="AX57">
        <v>85.208837346124298</v>
      </c>
      <c r="AY57">
        <v>87.875874771776594</v>
      </c>
      <c r="AZ57">
        <v>90.512148172540805</v>
      </c>
      <c r="BA57">
        <v>96.757488976497598</v>
      </c>
      <c r="BB57">
        <v>98.499121775154606</v>
      </c>
      <c r="BC57">
        <v>101.237397290218</v>
      </c>
      <c r="BD57">
        <v>100</v>
      </c>
      <c r="BE57">
        <v>103.18400059113399</v>
      </c>
      <c r="BF57">
        <v>104.55872119241999</v>
      </c>
      <c r="BG57">
        <v>106.125741385694</v>
      </c>
      <c r="BH57">
        <v>105.620065288966</v>
      </c>
      <c r="BI57">
        <v>105.570147134593</v>
      </c>
      <c r="BJ57">
        <v>107.243960941468</v>
      </c>
      <c r="BK57">
        <v>110.016002476564</v>
      </c>
      <c r="BL57">
        <v>112.90491324385199</v>
      </c>
      <c r="BM57">
        <v>115.93204444627899</v>
      </c>
      <c r="BN57">
        <v>120.28935033679301</v>
      </c>
      <c r="BO57">
        <v>125.111596543161</v>
      </c>
      <c r="BP57">
        <v>128.118718639978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AY58">
        <v>90.650722908334799</v>
      </c>
      <c r="AZ58">
        <v>93.436282318555598</v>
      </c>
      <c r="BA58">
        <v>96.283965585062703</v>
      </c>
      <c r="BB58">
        <v>96.871659592047095</v>
      </c>
      <c r="BC58">
        <v>96.671710831387401</v>
      </c>
      <c r="BD58">
        <v>96.226583049880205</v>
      </c>
      <c r="BE58">
        <v>97.440397842482</v>
      </c>
      <c r="BF58">
        <v>98.783324636555506</v>
      </c>
      <c r="BG58">
        <v>99.659264409198698</v>
      </c>
      <c r="BH58">
        <v>100</v>
      </c>
      <c r="BI58">
        <v>101.000092332547</v>
      </c>
      <c r="BJ58">
        <v>103.00676039577699</v>
      </c>
      <c r="BK58">
        <v>105.74962389574399</v>
      </c>
      <c r="BL58">
        <v>109.34121110374601</v>
      </c>
      <c r="BM58">
        <v>109.493599656779</v>
      </c>
      <c r="BN58">
        <v>111.842601065476</v>
      </c>
      <c r="BO58">
        <v>115.850198383635</v>
      </c>
      <c r="BP58">
        <v>120.068212548687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T59">
        <v>15.2933903468924</v>
      </c>
      <c r="U59">
        <v>16.521257571021899</v>
      </c>
      <c r="V59">
        <v>17.991134979186398</v>
      </c>
      <c r="W59">
        <v>19.9833013203273</v>
      </c>
      <c r="X59">
        <v>22.6084486614279</v>
      </c>
      <c r="Y59">
        <v>25.808300050279399</v>
      </c>
      <c r="Z59">
        <v>29.005652222099801</v>
      </c>
      <c r="AA59">
        <v>32.008491480792301</v>
      </c>
      <c r="AB59">
        <v>33.623193158457099</v>
      </c>
      <c r="AC59">
        <v>36.374215833700497</v>
      </c>
      <c r="AD59">
        <v>38.435800406430502</v>
      </c>
      <c r="AE59">
        <v>40.031143235022199</v>
      </c>
      <c r="AF59">
        <v>41.577085421161101</v>
      </c>
      <c r="AG59">
        <v>42.904929743681201</v>
      </c>
      <c r="AH59">
        <v>44.943662138687799</v>
      </c>
      <c r="AI59">
        <v>47.385507457941301</v>
      </c>
      <c r="AJ59">
        <v>49.227858909557199</v>
      </c>
      <c r="AK59">
        <v>52.2019020527583</v>
      </c>
      <c r="AL59">
        <v>54.709228830281901</v>
      </c>
      <c r="AM59">
        <v>57.592942621786101</v>
      </c>
      <c r="AN59">
        <v>65.424345276407806</v>
      </c>
      <c r="AO59">
        <v>67.152184624628802</v>
      </c>
      <c r="AP59">
        <v>68.654302100460001</v>
      </c>
      <c r="AQ59">
        <v>70.003826351041099</v>
      </c>
      <c r="AR59">
        <v>71.615297489576093</v>
      </c>
      <c r="AS59">
        <v>73.5800283153322</v>
      </c>
      <c r="AT59">
        <v>76.273271850055394</v>
      </c>
      <c r="AU59">
        <v>76.499329240156797</v>
      </c>
      <c r="AV59">
        <v>80.620871412413507</v>
      </c>
      <c r="AW59">
        <v>82.805131770766906</v>
      </c>
      <c r="AX59">
        <v>84.477402221512506</v>
      </c>
      <c r="AY59">
        <v>87.084464728844196</v>
      </c>
      <c r="AZ59">
        <v>90.688067222747705</v>
      </c>
      <c r="BA59">
        <v>94.981806371829506</v>
      </c>
      <c r="BB59">
        <v>95.231512542286495</v>
      </c>
      <c r="BC59">
        <v>97.023181115137604</v>
      </c>
      <c r="BD59">
        <v>98.591318187954201</v>
      </c>
      <c r="BE59">
        <v>100.246448839241</v>
      </c>
      <c r="BF59">
        <v>99.306398842519101</v>
      </c>
      <c r="BG59">
        <v>97.977415338060695</v>
      </c>
      <c r="BH59">
        <v>97.238438876836199</v>
      </c>
      <c r="BI59">
        <v>96.679568247873107</v>
      </c>
      <c r="BJ59">
        <v>97.666080532278201</v>
      </c>
      <c r="BK59">
        <v>98.6678938738185</v>
      </c>
      <c r="BL59">
        <v>99.999995726651903</v>
      </c>
      <c r="BM59">
        <v>98.792071426048295</v>
      </c>
      <c r="BN59">
        <v>101.79804764121999</v>
      </c>
      <c r="BO59">
        <v>108.627950155577</v>
      </c>
      <c r="BP59">
        <v>112.769084707999</v>
      </c>
      <c r="BQ59">
        <v>116.759076209733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AI60">
        <v>21.139463980363701</v>
      </c>
      <c r="AJ60">
        <v>28.790340931532899</v>
      </c>
      <c r="AK60">
        <v>32.348038966120797</v>
      </c>
      <c r="AL60">
        <v>39.1439747194392</v>
      </c>
      <c r="AM60">
        <v>43.975110989680097</v>
      </c>
      <c r="AN60">
        <v>47.9800855862551</v>
      </c>
      <c r="AO60">
        <v>52.734851332642599</v>
      </c>
      <c r="AP60">
        <v>57.140028339096098</v>
      </c>
      <c r="AQ60">
        <v>62.7612006810634</v>
      </c>
      <c r="AR60">
        <v>64.716325974302194</v>
      </c>
      <c r="AS60">
        <v>65.854993873347794</v>
      </c>
      <c r="AT60">
        <v>69.104659571608707</v>
      </c>
      <c r="AU60">
        <v>71.039781201552699</v>
      </c>
      <c r="AV60">
        <v>72.043204608817106</v>
      </c>
      <c r="AW60">
        <v>74.966077099729802</v>
      </c>
      <c r="AX60">
        <v>75.054388015008598</v>
      </c>
      <c r="AY60">
        <v>75.567189741234003</v>
      </c>
      <c r="AZ60">
        <v>78.258040179030701</v>
      </c>
      <c r="BA60">
        <v>79.843807224608</v>
      </c>
      <c r="BB60">
        <v>81.955824298401495</v>
      </c>
      <c r="BC60">
        <v>81.558235862025995</v>
      </c>
      <c r="BD60">
        <v>81.377883349004705</v>
      </c>
      <c r="BE60">
        <v>82.471105778203594</v>
      </c>
      <c r="BF60">
        <v>83.5197982868971</v>
      </c>
      <c r="BG60">
        <v>85.780441979835501</v>
      </c>
      <c r="BH60">
        <v>86.8394328104214</v>
      </c>
      <c r="BI60">
        <v>88.134411879782704</v>
      </c>
      <c r="BJ60">
        <v>89.618260908685102</v>
      </c>
      <c r="BK60">
        <v>92.139545034564705</v>
      </c>
      <c r="BL60">
        <v>95.678917869950496</v>
      </c>
      <c r="BM60">
        <v>100</v>
      </c>
      <c r="BN60">
        <v>104.034426374972</v>
      </c>
      <c r="BO60">
        <v>113.055356435532</v>
      </c>
      <c r="BP60">
        <v>122.242168411013</v>
      </c>
      <c r="BQ60">
        <v>127.109938671723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20.226427909284901</v>
      </c>
      <c r="F61">
        <v>21.250693174108701</v>
      </c>
      <c r="G61">
        <v>22.091639732290702</v>
      </c>
      <c r="H61">
        <v>22.7902813036638</v>
      </c>
      <c r="I61">
        <v>23.484602469741301</v>
      </c>
      <c r="J61">
        <v>24.385034227517199</v>
      </c>
      <c r="K61">
        <v>25.2191014587588</v>
      </c>
      <c r="L61">
        <v>25.6198469471809</v>
      </c>
      <c r="M61">
        <v>26.154747318258998</v>
      </c>
      <c r="N61">
        <v>27.255597481223699</v>
      </c>
      <c r="O61">
        <v>29.335863089598099</v>
      </c>
      <c r="P61">
        <v>31.571647904935698</v>
      </c>
      <c r="Q61">
        <v>33.0024298663051</v>
      </c>
      <c r="R61">
        <v>35.081422460022999</v>
      </c>
      <c r="S61">
        <v>37.633697767141001</v>
      </c>
      <c r="T61">
        <v>39.766257806494799</v>
      </c>
      <c r="U61">
        <v>41.081007624392498</v>
      </c>
      <c r="V61">
        <v>42.3548139047329</v>
      </c>
      <c r="W61">
        <v>43.856648611840797</v>
      </c>
      <c r="X61">
        <v>45.732897717466102</v>
      </c>
      <c r="Y61">
        <v>48.225884599879798</v>
      </c>
      <c r="Z61">
        <v>50.239430409888399</v>
      </c>
      <c r="AA61">
        <v>52.5409281896519</v>
      </c>
      <c r="AB61">
        <v>54.016245153478799</v>
      </c>
      <c r="AC61">
        <v>55.0907072801905</v>
      </c>
      <c r="AD61">
        <v>56.261233722505303</v>
      </c>
      <c r="AE61">
        <v>57.948813686078303</v>
      </c>
      <c r="AF61">
        <v>58.690363533356503</v>
      </c>
      <c r="AG61">
        <v>59.682501434699603</v>
      </c>
      <c r="AH61">
        <v>61.400800462684103</v>
      </c>
      <c r="AI61">
        <v>63.486366772523802</v>
      </c>
      <c r="AJ61">
        <v>65.444971819488302</v>
      </c>
      <c r="AK61">
        <v>68.920312392745899</v>
      </c>
      <c r="AL61">
        <v>71.529068380509699</v>
      </c>
      <c r="AM61">
        <v>72.918859771072306</v>
      </c>
      <c r="AN61">
        <v>74.257113746723505</v>
      </c>
      <c r="AO61">
        <v>74.601611453759602</v>
      </c>
      <c r="AP61">
        <v>74.709801103070703</v>
      </c>
      <c r="AQ61">
        <v>75.226662676321695</v>
      </c>
      <c r="AR61">
        <v>75.658358549143898</v>
      </c>
      <c r="AS61">
        <v>75.398235454847097</v>
      </c>
      <c r="AT61">
        <v>76.478684269428499</v>
      </c>
      <c r="AU61">
        <v>77.625335899100406</v>
      </c>
      <c r="AV61">
        <v>78.651373362398203</v>
      </c>
      <c r="AW61">
        <v>79.559843348048005</v>
      </c>
      <c r="AX61">
        <v>79.984944722514101</v>
      </c>
      <c r="AY61">
        <v>80.342477285768894</v>
      </c>
      <c r="AZ61">
        <v>81.820421371340103</v>
      </c>
      <c r="BA61">
        <v>82.595947957000206</v>
      </c>
      <c r="BB61">
        <v>84.243492696098599</v>
      </c>
      <c r="BC61">
        <v>84.818453312357605</v>
      </c>
      <c r="BD61">
        <v>85.863361441123303</v>
      </c>
      <c r="BE61">
        <v>87.092990376162007</v>
      </c>
      <c r="BF61">
        <v>88.830523058481802</v>
      </c>
      <c r="BG61">
        <v>90.519035763541396</v>
      </c>
      <c r="BH61">
        <v>92.044641572113207</v>
      </c>
      <c r="BI61">
        <v>93.200960331105605</v>
      </c>
      <c r="BJ61">
        <v>94.569140332557495</v>
      </c>
      <c r="BK61">
        <v>96.3331708796279</v>
      </c>
      <c r="BL61">
        <v>98.275224602861996</v>
      </c>
      <c r="BM61">
        <v>100</v>
      </c>
      <c r="BN61">
        <v>102.80292936590099</v>
      </c>
      <c r="BO61">
        <v>109.06553643635201</v>
      </c>
      <c r="BP61">
        <v>115.765341292561</v>
      </c>
      <c r="BQ61">
        <v>119.361028607802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BF62">
        <v>100</v>
      </c>
      <c r="BG62">
        <v>101.329738750883</v>
      </c>
      <c r="BH62">
        <v>103.092216347879</v>
      </c>
      <c r="BI62">
        <v>103.404361366269</v>
      </c>
      <c r="BJ62">
        <v>103.985733289557</v>
      </c>
      <c r="BK62">
        <v>104.667899507809</v>
      </c>
      <c r="BL62">
        <v>105.138742989389</v>
      </c>
      <c r="BM62">
        <v>105.74930422252299</v>
      </c>
      <c r="BN62">
        <v>109.295874394514</v>
      </c>
      <c r="BO62">
        <v>109.134380349225</v>
      </c>
      <c r="BP62">
        <v>111.749927426545</v>
      </c>
      <c r="BQ62">
        <v>110.027564181285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V63">
        <v>17.6271995376636</v>
      </c>
      <c r="W63">
        <v>19.860482383754899</v>
      </c>
      <c r="X63">
        <v>23.427180751443402</v>
      </c>
      <c r="Y63">
        <v>27.341833191688998</v>
      </c>
      <c r="Z63">
        <v>27.822492372660399</v>
      </c>
      <c r="AA63">
        <v>29.1342874733927</v>
      </c>
      <c r="AB63">
        <v>31.307552330564299</v>
      </c>
      <c r="AC63">
        <v>33.2417042752664</v>
      </c>
      <c r="AD63">
        <v>35.879170448583501</v>
      </c>
      <c r="AE63">
        <v>37.903286261879799</v>
      </c>
      <c r="AF63">
        <v>40.0614501606997</v>
      </c>
      <c r="AG63">
        <v>41.863758457180097</v>
      </c>
      <c r="AH63">
        <v>45.3834169534274</v>
      </c>
      <c r="AI63">
        <v>46.839478253183003</v>
      </c>
      <c r="AJ63">
        <v>50.423039422125598</v>
      </c>
      <c r="AK63">
        <v>52.635035934797997</v>
      </c>
      <c r="AL63">
        <v>54.045502519082397</v>
      </c>
      <c r="AM63">
        <v>58.1743232899004</v>
      </c>
      <c r="AN63">
        <v>58.630371541147298</v>
      </c>
      <c r="AO63">
        <v>60.544622732462798</v>
      </c>
      <c r="AP63">
        <v>61.4194127353487</v>
      </c>
      <c r="AQ63">
        <v>62.979535181033</v>
      </c>
      <c r="AR63">
        <v>64.576941757631701</v>
      </c>
      <c r="AS63">
        <v>63.425708852574999</v>
      </c>
      <c r="AT63">
        <v>71.838918415969999</v>
      </c>
      <c r="AU63">
        <v>73.683138646844</v>
      </c>
      <c r="AV63">
        <v>69.291316930987804</v>
      </c>
      <c r="AW63">
        <v>70.734606545685097</v>
      </c>
      <c r="AX63">
        <v>69.164474459146405</v>
      </c>
      <c r="AY63">
        <v>70.516926895617999</v>
      </c>
      <c r="AZ63">
        <v>71.430271228590001</v>
      </c>
      <c r="BA63">
        <v>71.977762597399703</v>
      </c>
      <c r="BB63">
        <v>78.206525402781807</v>
      </c>
      <c r="BC63">
        <v>78.933102393377695</v>
      </c>
      <c r="BD63">
        <v>80.754356379988806</v>
      </c>
      <c r="BE63">
        <v>79.0992005404797</v>
      </c>
      <c r="BF63">
        <v>82.891210845136996</v>
      </c>
      <c r="BG63">
        <v>84.999669923422204</v>
      </c>
      <c r="BH63">
        <v>89.646102343376398</v>
      </c>
      <c r="BI63">
        <v>92.842310843725102</v>
      </c>
      <c r="BJ63">
        <v>92.329264369351094</v>
      </c>
      <c r="BK63">
        <v>100</v>
      </c>
      <c r="BL63">
        <v>98.654174441224299</v>
      </c>
      <c r="BM63">
        <v>96.088246573683506</v>
      </c>
      <c r="BN63">
        <v>97.038148443734997</v>
      </c>
      <c r="BO63">
        <v>97.2922172934896</v>
      </c>
      <c r="BP63">
        <v>99.324867205285003</v>
      </c>
      <c r="BQ63">
        <v>101.692153764564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7.6769306082900899</v>
      </c>
      <c r="F64">
        <v>8.0075472504597904</v>
      </c>
      <c r="G64">
        <v>8.5389204542076307</v>
      </c>
      <c r="H64">
        <v>9.0319137289462397</v>
      </c>
      <c r="I64">
        <v>9.4483780909833008</v>
      </c>
      <c r="J64">
        <v>10.1510038729917</v>
      </c>
      <c r="K64">
        <v>10.844587324579599</v>
      </c>
      <c r="L64">
        <v>11.289559377316399</v>
      </c>
      <c r="M64">
        <v>11.8916647449743</v>
      </c>
      <c r="N64">
        <v>12.7087464844794</v>
      </c>
      <c r="O64">
        <v>13.8212607285642</v>
      </c>
      <c r="P64">
        <v>14.8258458873935</v>
      </c>
      <c r="Q64">
        <v>16.268335985541199</v>
      </c>
      <c r="R64">
        <v>17.882483512638998</v>
      </c>
      <c r="S64">
        <v>20.210136449385001</v>
      </c>
      <c r="T64">
        <v>22.890410417853001</v>
      </c>
      <c r="U64">
        <v>25.014988900940999</v>
      </c>
      <c r="V64">
        <v>27.208974393321199</v>
      </c>
      <c r="W64">
        <v>29.6124697110981</v>
      </c>
      <c r="X64">
        <v>31.684054042930399</v>
      </c>
      <c r="Y64">
        <v>34.402047715455502</v>
      </c>
      <c r="Z64">
        <v>38.021394523329199</v>
      </c>
      <c r="AA64">
        <v>41.850099149096501</v>
      </c>
      <c r="AB64">
        <v>44.927482825325399</v>
      </c>
      <c r="AC64">
        <v>47.581887529782698</v>
      </c>
      <c r="AD64">
        <v>49.587714903505599</v>
      </c>
      <c r="AE64">
        <v>50.795368311796103</v>
      </c>
      <c r="AF64">
        <v>53.1872138725304</v>
      </c>
      <c r="AG64">
        <v>55.237806307327297</v>
      </c>
      <c r="AH64">
        <v>57.906913028155202</v>
      </c>
      <c r="AI64">
        <v>59.344321777212798</v>
      </c>
      <c r="AJ64">
        <v>60.877487652088</v>
      </c>
      <c r="AK64">
        <v>61.885849050565199</v>
      </c>
      <c r="AL64">
        <v>62.243164240930597</v>
      </c>
      <c r="AM64">
        <v>63.218979374052601</v>
      </c>
      <c r="AN64">
        <v>64.027626416018904</v>
      </c>
      <c r="AO64">
        <v>65.323317195021403</v>
      </c>
      <c r="AP64">
        <v>66.6383857347993</v>
      </c>
      <c r="AQ64">
        <v>67.459613999147706</v>
      </c>
      <c r="AR64">
        <v>68.597957960180693</v>
      </c>
      <c r="AS64">
        <v>70.665074132801493</v>
      </c>
      <c r="AT64">
        <v>72.443958910813294</v>
      </c>
      <c r="AU64">
        <v>74.174883456803698</v>
      </c>
      <c r="AV64">
        <v>75.283453555667094</v>
      </c>
      <c r="AW64">
        <v>76.853030304780404</v>
      </c>
      <c r="AX64">
        <v>79.080191316505505</v>
      </c>
      <c r="AY64">
        <v>80.731821934741106</v>
      </c>
      <c r="AZ64">
        <v>82.689418082635299</v>
      </c>
      <c r="BA64">
        <v>86.207239953884098</v>
      </c>
      <c r="BB64">
        <v>86.700129136811299</v>
      </c>
      <c r="BC64">
        <v>89.463140692718596</v>
      </c>
      <c r="BD64">
        <v>90.0414128486929</v>
      </c>
      <c r="BE64">
        <v>92.209468354394801</v>
      </c>
      <c r="BF64">
        <v>92.990400724602395</v>
      </c>
      <c r="BG64">
        <v>93.937699968998004</v>
      </c>
      <c r="BH64">
        <v>94.322001841369001</v>
      </c>
      <c r="BI64">
        <v>94.724297380394006</v>
      </c>
      <c r="BJ64">
        <v>95.766850756291504</v>
      </c>
      <c r="BK64">
        <v>96.334769441090103</v>
      </c>
      <c r="BL64">
        <v>97.250796154335205</v>
      </c>
      <c r="BM64">
        <v>100</v>
      </c>
      <c r="BN64">
        <v>102.768919155783</v>
      </c>
      <c r="BO64">
        <v>112.117772348115</v>
      </c>
      <c r="BP64">
        <v>107.86972189176301</v>
      </c>
      <c r="BQ64">
        <v>109.837138320073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0.29958927569028998</v>
      </c>
      <c r="F65">
        <v>0.29833717109156799</v>
      </c>
      <c r="G65">
        <v>0.32113069460793098</v>
      </c>
      <c r="H65">
        <v>0.34422128609455999</v>
      </c>
      <c r="I65">
        <v>0.35147146728456402</v>
      </c>
      <c r="J65">
        <v>0.34775690825648797</v>
      </c>
      <c r="K65">
        <v>0.339554331151108</v>
      </c>
      <c r="L65">
        <v>0.34561981577902601</v>
      </c>
      <c r="M65">
        <v>0.35955703123227301</v>
      </c>
      <c r="N65">
        <v>0.36973423514176601</v>
      </c>
      <c r="O65">
        <v>0.37754193636577399</v>
      </c>
      <c r="P65">
        <v>0.38201293682146198</v>
      </c>
      <c r="Q65">
        <v>0.41267857544804498</v>
      </c>
      <c r="R65">
        <v>0.43127550937632703</v>
      </c>
      <c r="S65">
        <v>0.50765085438677904</v>
      </c>
      <c r="T65">
        <v>0.59368137299785395</v>
      </c>
      <c r="U65">
        <v>0.610703710772736</v>
      </c>
      <c r="V65">
        <v>0.67529390842303305</v>
      </c>
      <c r="W65">
        <v>0.68237138609066395</v>
      </c>
      <c r="X65">
        <v>0.758188197665012</v>
      </c>
      <c r="Y65">
        <v>0.86345811331439803</v>
      </c>
      <c r="Z65">
        <v>0.92599164315761795</v>
      </c>
      <c r="AA65">
        <v>0.99555236909758804</v>
      </c>
      <c r="AB65">
        <v>1.06122296816784</v>
      </c>
      <c r="AC65">
        <v>1.31787221329086</v>
      </c>
      <c r="AD65">
        <v>1.8235040558542399</v>
      </c>
      <c r="AE65">
        <v>1.9946813246872099</v>
      </c>
      <c r="AF65">
        <v>2.2823731899564201</v>
      </c>
      <c r="AG65">
        <v>3.2760242489134099</v>
      </c>
      <c r="AH65">
        <v>4.0494546032902798</v>
      </c>
      <c r="AI65">
        <v>6.0927795548883301</v>
      </c>
      <c r="AJ65">
        <v>12.3659931960515</v>
      </c>
      <c r="AK65">
        <v>13.052627480741499</v>
      </c>
      <c r="AL65">
        <v>13.702860991398101</v>
      </c>
      <c r="AM65">
        <v>15.092732582987299</v>
      </c>
      <c r="AN65">
        <v>16.547262053785001</v>
      </c>
      <c r="AO65">
        <v>17.157195637448201</v>
      </c>
      <c r="AP65">
        <v>18.7763162790406</v>
      </c>
      <c r="AQ65">
        <v>19.999275401959</v>
      </c>
      <c r="AR65">
        <v>20.762852339061201</v>
      </c>
      <c r="AS65">
        <v>22.261524304940799</v>
      </c>
      <c r="AT65">
        <v>23.604014773024002</v>
      </c>
      <c r="AU65">
        <v>25.239647641793599</v>
      </c>
      <c r="AV65">
        <v>33.686469359961798</v>
      </c>
      <c r="AW65">
        <v>48.8940481024623</v>
      </c>
      <c r="AX65">
        <v>51.719057201584299</v>
      </c>
      <c r="AY65">
        <v>55.155437222906002</v>
      </c>
      <c r="AZ65">
        <v>59.366096175710702</v>
      </c>
      <c r="BA65">
        <v>65.455636527644003</v>
      </c>
      <c r="BB65">
        <v>67.698460812266504</v>
      </c>
      <c r="BC65">
        <v>71.319862255951804</v>
      </c>
      <c r="BD65">
        <v>77.001408898177004</v>
      </c>
      <c r="BE65">
        <v>80.834904802694794</v>
      </c>
      <c r="BF65">
        <v>84.5764265459607</v>
      </c>
      <c r="BG65">
        <v>88.141983859625498</v>
      </c>
      <c r="BH65">
        <v>90.240786094479503</v>
      </c>
      <c r="BI65">
        <v>92.059492705989896</v>
      </c>
      <c r="BJ65">
        <v>95.656702597698398</v>
      </c>
      <c r="BK65">
        <v>100</v>
      </c>
      <c r="BL65">
        <v>103.59545070494001</v>
      </c>
      <c r="BM65">
        <v>109.246244170621</v>
      </c>
      <c r="BN65">
        <v>117.134952062319</v>
      </c>
      <c r="BO65">
        <v>128.32278629012799</v>
      </c>
      <c r="BP65">
        <v>135.74905284252699</v>
      </c>
      <c r="BQ65">
        <v>141.55027332628799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1.2149244746936501</v>
      </c>
      <c r="F66">
        <v>1.2571032541062801</v>
      </c>
      <c r="G66">
        <v>1.2866612595757501</v>
      </c>
      <c r="H66">
        <v>1.2937293002300401</v>
      </c>
      <c r="I66">
        <v>1.31566037700077</v>
      </c>
      <c r="J66">
        <v>1.33541280010593</v>
      </c>
      <c r="K66">
        <v>1.35968812818352</v>
      </c>
      <c r="L66">
        <v>1.3775277941520601</v>
      </c>
      <c r="M66">
        <v>1.42081049297287</v>
      </c>
      <c r="N66">
        <v>1.4481054637550901</v>
      </c>
      <c r="O66">
        <v>1.5196483283102</v>
      </c>
      <c r="P66">
        <v>1.7802978601922801</v>
      </c>
      <c r="Q66">
        <v>1.69828913327989</v>
      </c>
      <c r="R66">
        <v>1.8617938156466101</v>
      </c>
      <c r="S66">
        <v>2.7721475122130101</v>
      </c>
      <c r="T66">
        <v>2.9360929290038098</v>
      </c>
      <c r="U66">
        <v>3.2543828054344801</v>
      </c>
      <c r="V66">
        <v>3.6425362781990298</v>
      </c>
      <c r="W66">
        <v>4.0098904718978803</v>
      </c>
      <c r="X66">
        <v>4.5707874518334899</v>
      </c>
      <c r="Y66">
        <v>5.7528862744060199</v>
      </c>
      <c r="Z66">
        <v>6.57865554097007</v>
      </c>
      <c r="AA66">
        <v>6.70626792008738</v>
      </c>
      <c r="AB66">
        <v>7.1626157636696304</v>
      </c>
      <c r="AC66">
        <v>7.7666753624856302</v>
      </c>
      <c r="AD66">
        <v>8.1528753454647607</v>
      </c>
      <c r="AE66">
        <v>8.3489799825067799</v>
      </c>
      <c r="AF66">
        <v>9.0871984976162299</v>
      </c>
      <c r="AG66">
        <v>9.9105862345679103</v>
      </c>
      <c r="AH66">
        <v>11.497407214182999</v>
      </c>
      <c r="AI66">
        <v>14.976476479418199</v>
      </c>
      <c r="AJ66">
        <v>23.032114132336499</v>
      </c>
      <c r="AK66">
        <v>28.082161854514801</v>
      </c>
      <c r="AL66">
        <v>31.9081948389227</v>
      </c>
      <c r="AM66">
        <v>41.1863472015947</v>
      </c>
      <c r="AN66">
        <v>52.956185098742999</v>
      </c>
      <c r="AO66">
        <v>65.677269079556098</v>
      </c>
      <c r="AP66">
        <v>70.275967192975003</v>
      </c>
      <c r="AQ66">
        <v>68.075564325829504</v>
      </c>
      <c r="AR66">
        <v>75.466076534603403</v>
      </c>
      <c r="AS66">
        <v>92.580280306127506</v>
      </c>
      <c r="AT66">
        <v>100</v>
      </c>
      <c r="AU66">
        <v>101.372855941978</v>
      </c>
      <c r="AV66">
        <v>110.438085305212</v>
      </c>
      <c r="AW66">
        <v>123.079384924921</v>
      </c>
      <c r="AX66">
        <v>138.29395797625901</v>
      </c>
      <c r="AY66">
        <v>153.20368370106499</v>
      </c>
      <c r="AZ66">
        <v>164.074275263114</v>
      </c>
      <c r="BA66">
        <v>188.87883086154801</v>
      </c>
      <c r="BB66">
        <v>174.95138151690099</v>
      </c>
      <c r="BC66">
        <v>202.16842469251</v>
      </c>
      <c r="BD66">
        <v>236.35249402593499</v>
      </c>
      <c r="BE66">
        <v>255.266476001059</v>
      </c>
      <c r="BF66">
        <v>257.54537510584697</v>
      </c>
      <c r="BG66">
        <v>261.28072221546802</v>
      </c>
      <c r="BH66">
        <v>248.25131939720299</v>
      </c>
      <c r="BI66">
        <v>250.37805921653199</v>
      </c>
      <c r="BJ66">
        <v>262.741746047584</v>
      </c>
      <c r="BK66">
        <v>278.93892961909103</v>
      </c>
      <c r="BL66">
        <v>281.40194036448997</v>
      </c>
      <c r="BM66">
        <v>268.14401460363399</v>
      </c>
      <c r="BN66">
        <v>310.86632677562199</v>
      </c>
      <c r="BO66">
        <v>382.21407378459003</v>
      </c>
      <c r="BP66">
        <v>385.48139653769198</v>
      </c>
      <c r="BQ66">
        <v>392.03502227924798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15.099146674322199</v>
      </c>
      <c r="F72">
        <v>13.3898563849031</v>
      </c>
      <c r="G72">
        <v>12.051705557582499</v>
      </c>
      <c r="H72">
        <v>14.183100963252199</v>
      </c>
      <c r="I72">
        <v>16.243590853611199</v>
      </c>
      <c r="J72">
        <v>16.730017901661999</v>
      </c>
      <c r="K72">
        <v>17.084218140027399</v>
      </c>
      <c r="L72">
        <v>17.1650585175339</v>
      </c>
      <c r="M72">
        <v>17.031987183594399</v>
      </c>
      <c r="N72">
        <v>19.612027105104801</v>
      </c>
      <c r="O72">
        <v>16.8788203582946</v>
      </c>
      <c r="P72">
        <v>15.2788819854329</v>
      </c>
      <c r="Q72">
        <v>16.829634389125602</v>
      </c>
      <c r="R72">
        <v>18.0409446595928</v>
      </c>
      <c r="S72">
        <v>27.508752834024001</v>
      </c>
      <c r="T72">
        <v>29.0425938347136</v>
      </c>
      <c r="U72">
        <v>31.799814514392001</v>
      </c>
      <c r="V72">
        <v>37.956486949204802</v>
      </c>
      <c r="W72">
        <v>38.825651497491101</v>
      </c>
      <c r="X72">
        <v>44.499811173444499</v>
      </c>
      <c r="Y72">
        <v>54.127653344348097</v>
      </c>
      <c r="Z72">
        <v>62.512809456609801</v>
      </c>
      <c r="AA72">
        <v>56.7727745101718</v>
      </c>
      <c r="AB72">
        <v>49.0262286303821</v>
      </c>
      <c r="AC72">
        <v>47.103736203387399</v>
      </c>
      <c r="AD72">
        <v>45.954339264178302</v>
      </c>
      <c r="AE72">
        <v>39.662995191018098</v>
      </c>
      <c r="AF72">
        <v>36.211912432754403</v>
      </c>
      <c r="AG72">
        <v>32.006332911913297</v>
      </c>
      <c r="AH72">
        <v>33.724425954025101</v>
      </c>
      <c r="AI72">
        <v>35.685039029577702</v>
      </c>
      <c r="AJ72">
        <v>38.143495672931898</v>
      </c>
      <c r="AK72">
        <v>39.784897813607699</v>
      </c>
      <c r="AL72">
        <v>40.835923639311801</v>
      </c>
      <c r="AM72">
        <v>46.964872829759699</v>
      </c>
      <c r="AN72">
        <v>49.417638370894203</v>
      </c>
      <c r="AO72">
        <v>50.154037633277397</v>
      </c>
      <c r="AP72">
        <v>53.667916300846898</v>
      </c>
      <c r="AQ72">
        <v>51.637831203874001</v>
      </c>
      <c r="AR72">
        <v>38.057085323690899</v>
      </c>
      <c r="AS72">
        <v>33.610704435774302</v>
      </c>
      <c r="AT72">
        <v>42.550552464078997</v>
      </c>
      <c r="AU72">
        <v>47.438148234664602</v>
      </c>
      <c r="AV72">
        <v>52.773649517490298</v>
      </c>
      <c r="AW72">
        <v>56.146212903122702</v>
      </c>
      <c r="AX72">
        <v>60.965237454655202</v>
      </c>
      <c r="AY72">
        <v>66.279324703132602</v>
      </c>
      <c r="AZ72">
        <v>70.960912918056394</v>
      </c>
      <c r="BA72">
        <v>81.671835434414305</v>
      </c>
      <c r="BB72">
        <v>79.410239446372699</v>
      </c>
      <c r="BC72">
        <v>86.568054005624504</v>
      </c>
      <c r="BD72">
        <v>92.487155285135202</v>
      </c>
      <c r="BE72">
        <v>97.114505848601297</v>
      </c>
      <c r="BF72">
        <v>99.704420829378094</v>
      </c>
      <c r="BG72">
        <v>101.751313221419</v>
      </c>
      <c r="BH72">
        <v>96.179785086030193</v>
      </c>
      <c r="BI72">
        <v>97.306189352954206</v>
      </c>
      <c r="BJ72">
        <v>98.213113841092493</v>
      </c>
      <c r="BK72">
        <v>100</v>
      </c>
      <c r="BL72">
        <v>99.943425741609005</v>
      </c>
      <c r="BM72">
        <v>98.1185022310992</v>
      </c>
      <c r="BN72">
        <v>100.252328535952</v>
      </c>
      <c r="BO72">
        <v>102.606321817056</v>
      </c>
      <c r="BP72">
        <v>104.949603210736</v>
      </c>
      <c r="BQ72">
        <v>110.212419858758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0.41760387645664998</v>
      </c>
      <c r="F73">
        <v>0.42432717959066102</v>
      </c>
      <c r="G73">
        <v>0.42600762924014401</v>
      </c>
      <c r="H73">
        <v>0.42990717999875</v>
      </c>
      <c r="I73">
        <v>0.43361424871746901</v>
      </c>
      <c r="J73">
        <v>0.45730934944491602</v>
      </c>
      <c r="K73">
        <v>0.469890833387752</v>
      </c>
      <c r="L73">
        <v>0.48319820425323501</v>
      </c>
      <c r="M73">
        <v>0.49190268723712999</v>
      </c>
      <c r="N73">
        <v>0.495868948801301</v>
      </c>
      <c r="O73">
        <v>0.55793276770884404</v>
      </c>
      <c r="P73">
        <v>0.56533502745318198</v>
      </c>
      <c r="Q73">
        <v>0.58455129429872299</v>
      </c>
      <c r="R73">
        <v>0.62753110069546403</v>
      </c>
      <c r="S73">
        <v>0.68667578090952996</v>
      </c>
      <c r="T73">
        <v>0.75303529922158297</v>
      </c>
      <c r="U73">
        <v>0.83988496118520894</v>
      </c>
      <c r="V73">
        <v>0.94350927174158605</v>
      </c>
      <c r="W73">
        <v>1.03359196763258</v>
      </c>
      <c r="X73">
        <v>1.2764846912658401</v>
      </c>
      <c r="Y73">
        <v>1.4351627993496101</v>
      </c>
      <c r="Z73">
        <v>1.40361454291528</v>
      </c>
      <c r="AA73">
        <v>1.7507404760145</v>
      </c>
      <c r="AB73">
        <v>1.9732922314318599</v>
      </c>
      <c r="AC73">
        <v>2.1360385730465001</v>
      </c>
      <c r="AD73">
        <v>2.3833072903361399</v>
      </c>
      <c r="AE73">
        <v>2.6901621948478001</v>
      </c>
      <c r="AF73">
        <v>3.0256085407605302</v>
      </c>
      <c r="AG73">
        <v>3.43157121096921</v>
      </c>
      <c r="AH73">
        <v>4.0882848863033301</v>
      </c>
      <c r="AI73">
        <v>4.8136713735967902</v>
      </c>
      <c r="AJ73">
        <v>5.5898889360698503</v>
      </c>
      <c r="AK73">
        <v>6.6156771950567297</v>
      </c>
      <c r="AL73">
        <v>7.1733195979792903</v>
      </c>
      <c r="AM73">
        <v>7.7793841576797602</v>
      </c>
      <c r="AN73">
        <v>8.6662138419266697</v>
      </c>
      <c r="AO73">
        <v>9.2821795021919993</v>
      </c>
      <c r="AP73">
        <v>10.198913301185</v>
      </c>
      <c r="AQ73">
        <v>10.441410974847001</v>
      </c>
      <c r="AR73">
        <v>10.537413005520101</v>
      </c>
      <c r="AS73">
        <v>10.9530514611368</v>
      </c>
      <c r="AT73">
        <v>11.157621586013301</v>
      </c>
      <c r="AU73">
        <v>11.5108249193717</v>
      </c>
      <c r="AV73">
        <v>12.2909703422959</v>
      </c>
      <c r="AW73">
        <v>13.7253153154081</v>
      </c>
      <c r="AX73">
        <v>14.5780320298252</v>
      </c>
      <c r="AY73">
        <v>15.650971940779</v>
      </c>
      <c r="AZ73">
        <v>17.6223276463475</v>
      </c>
      <c r="BA73">
        <v>19.772953774344199</v>
      </c>
      <c r="BB73">
        <v>21.984665876254901</v>
      </c>
      <c r="BC73">
        <v>24.2066262956317</v>
      </c>
      <c r="BD73">
        <v>27.029839395801599</v>
      </c>
      <c r="BE73">
        <v>32.296029885465202</v>
      </c>
      <c r="BF73">
        <v>35.109877869993298</v>
      </c>
      <c r="BG73">
        <v>39.058905096548301</v>
      </c>
      <c r="BH73">
        <v>42.937801891572398</v>
      </c>
      <c r="BI73">
        <v>45.6195523547674</v>
      </c>
      <c r="BJ73">
        <v>59.085750717245801</v>
      </c>
      <c r="BK73">
        <v>71.597052559679</v>
      </c>
      <c r="BL73">
        <v>81.347207846702503</v>
      </c>
      <c r="BM73">
        <v>86.371971266346605</v>
      </c>
      <c r="BN73">
        <v>90.558555827409606</v>
      </c>
      <c r="BO73">
        <v>100</v>
      </c>
      <c r="BP73">
        <v>124.7990758719</v>
      </c>
      <c r="BQ73">
        <v>166.84576178229401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AK75">
        <v>13.4356299228455</v>
      </c>
      <c r="AL75">
        <v>13.2497922361525</v>
      </c>
      <c r="AM75">
        <v>14.6320301304737</v>
      </c>
      <c r="AN75">
        <v>16.067438190941498</v>
      </c>
      <c r="AO75">
        <v>17.5255316776271</v>
      </c>
      <c r="AP75">
        <v>18.208528249303001</v>
      </c>
      <c r="AQ75">
        <v>19.867174577181999</v>
      </c>
      <c r="AR75">
        <v>20.327807236519899</v>
      </c>
      <c r="AS75">
        <v>25.405204550258599</v>
      </c>
      <c r="AT75">
        <v>29.235615727316901</v>
      </c>
      <c r="AU75">
        <v>33.956778062285302</v>
      </c>
      <c r="AV75">
        <v>41.384090394325902</v>
      </c>
      <c r="AW75">
        <v>51.647049196595098</v>
      </c>
      <c r="AX75">
        <v>55.584459790321198</v>
      </c>
      <c r="AY75">
        <v>61.917755336343397</v>
      </c>
      <c r="AZ75">
        <v>66.430450295594298</v>
      </c>
      <c r="BA75">
        <v>77.109955695793403</v>
      </c>
      <c r="BB75">
        <v>99.860868081389697</v>
      </c>
      <c r="BC75">
        <v>83.655246987899503</v>
      </c>
      <c r="BD75">
        <v>100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2.4618767601428302</v>
      </c>
      <c r="F76">
        <v>2.5225962363040901</v>
      </c>
      <c r="G76">
        <v>2.6763697076691799</v>
      </c>
      <c r="H76">
        <v>2.8863409393260602</v>
      </c>
      <c r="I76">
        <v>3.0668619268442598</v>
      </c>
      <c r="J76">
        <v>3.3479357326883998</v>
      </c>
      <c r="K76">
        <v>3.6215874073304999</v>
      </c>
      <c r="L76">
        <v>3.9307883667034398</v>
      </c>
      <c r="M76">
        <v>4.1631423813661499</v>
      </c>
      <c r="N76">
        <v>4.3768469143771398</v>
      </c>
      <c r="O76">
        <v>4.6369448203583898</v>
      </c>
      <c r="P76">
        <v>5.0007604099348804</v>
      </c>
      <c r="Q76">
        <v>5.4267212949195303</v>
      </c>
      <c r="R76">
        <v>6.0697659723204804</v>
      </c>
      <c r="S76">
        <v>7.0375967890684104</v>
      </c>
      <c r="T76">
        <v>8.2186309672919293</v>
      </c>
      <c r="U76">
        <v>9.5738767334057204</v>
      </c>
      <c r="V76">
        <v>11.8125428921399</v>
      </c>
      <c r="W76">
        <v>14.2495937101747</v>
      </c>
      <c r="X76">
        <v>16.6622825139968</v>
      </c>
      <c r="Y76">
        <v>18.887501452024701</v>
      </c>
      <c r="Z76">
        <v>21.2203330038787</v>
      </c>
      <c r="AA76">
        <v>24.102547308919299</v>
      </c>
      <c r="AB76">
        <v>26.966953165128398</v>
      </c>
      <c r="AC76">
        <v>29.896840900065499</v>
      </c>
      <c r="AD76">
        <v>32.466617767528</v>
      </c>
      <c r="AE76">
        <v>35.998601478200897</v>
      </c>
      <c r="AF76">
        <v>38.138429730137503</v>
      </c>
      <c r="AG76">
        <v>40.402375040431302</v>
      </c>
      <c r="AH76">
        <v>43.188601254659098</v>
      </c>
      <c r="AI76">
        <v>46.352706677063402</v>
      </c>
      <c r="AJ76">
        <v>49.567331547314097</v>
      </c>
      <c r="AK76">
        <v>52.893681763118401</v>
      </c>
      <c r="AL76">
        <v>55.293595703067602</v>
      </c>
      <c r="AM76">
        <v>57.438899784166502</v>
      </c>
      <c r="AN76">
        <v>60.2724352468666</v>
      </c>
      <c r="AO76">
        <v>62.4020154631149</v>
      </c>
      <c r="AP76">
        <v>63.9402451795725</v>
      </c>
      <c r="AQ76">
        <v>65.624929863791095</v>
      </c>
      <c r="AR76">
        <v>67.343371524316893</v>
      </c>
      <c r="AS76">
        <v>69.641633839108906</v>
      </c>
      <c r="AT76">
        <v>72.540336810165797</v>
      </c>
      <c r="AU76">
        <v>75.508471418341898</v>
      </c>
      <c r="AV76">
        <v>78.531804733727796</v>
      </c>
      <c r="AW76">
        <v>81.603706451753695</v>
      </c>
      <c r="AX76">
        <v>85.041608101347506</v>
      </c>
      <c r="AY76">
        <v>88.504918084760703</v>
      </c>
      <c r="AZ76">
        <v>91.656785406243102</v>
      </c>
      <c r="BA76">
        <v>93.904249796352502</v>
      </c>
      <c r="BB76">
        <v>94.121434448590605</v>
      </c>
      <c r="BC76">
        <v>94.397057521871801</v>
      </c>
      <c r="BD76">
        <v>94.259276736077695</v>
      </c>
      <c r="BE76">
        <v>94.0679728283027</v>
      </c>
      <c r="BF76">
        <v>94.480155199000706</v>
      </c>
      <c r="BG76">
        <v>94.271649970964006</v>
      </c>
      <c r="BH76">
        <v>94.792445986079898</v>
      </c>
      <c r="BI76">
        <v>95.145246918914907</v>
      </c>
      <c r="BJ76">
        <v>96.342121146497107</v>
      </c>
      <c r="BK76">
        <v>97.486043852298806</v>
      </c>
      <c r="BL76">
        <v>98.878798920441696</v>
      </c>
      <c r="BM76">
        <v>100</v>
      </c>
      <c r="BN76">
        <v>102.55611236501601</v>
      </c>
      <c r="BO76">
        <v>107.388427374402</v>
      </c>
      <c r="BP76">
        <v>114.08439658368999</v>
      </c>
      <c r="BQ76">
        <v>117.487525097437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AI77">
        <v>0.34427154087279899</v>
      </c>
      <c r="AJ77">
        <v>0.80067379936772698</v>
      </c>
      <c r="AK77">
        <v>7.7957033403473597</v>
      </c>
      <c r="AL77">
        <v>14.4068906409171</v>
      </c>
      <c r="AM77">
        <v>20.121961215068001</v>
      </c>
      <c r="AN77">
        <v>26.441981799110099</v>
      </c>
      <c r="AO77">
        <v>32.401868863460798</v>
      </c>
      <c r="AP77">
        <v>35.616933620906401</v>
      </c>
      <c r="AQ77">
        <v>38.072544013367001</v>
      </c>
      <c r="AR77">
        <v>40.532417848623403</v>
      </c>
      <c r="AS77">
        <v>42.025916882636203</v>
      </c>
      <c r="AT77">
        <v>44.9041535827077</v>
      </c>
      <c r="AU77">
        <v>47.0612943591685</v>
      </c>
      <c r="AV77">
        <v>48.8916895877854</v>
      </c>
      <c r="AW77">
        <v>51.184445309880203</v>
      </c>
      <c r="AX77">
        <v>54.216557775037202</v>
      </c>
      <c r="AY77">
        <v>59.084466044102399</v>
      </c>
      <c r="AZ77">
        <v>66.383858804934903</v>
      </c>
      <c r="BA77">
        <v>70.894714349568801</v>
      </c>
      <c r="BB77">
        <v>70.619907274201097</v>
      </c>
      <c r="BC77">
        <v>71.902744507232299</v>
      </c>
      <c r="BD77">
        <v>75.885563121966499</v>
      </c>
      <c r="BE77">
        <v>79.076953103429602</v>
      </c>
      <c r="BF77">
        <v>82.338050187321898</v>
      </c>
      <c r="BG77">
        <v>84.690072065393807</v>
      </c>
      <c r="BH77">
        <v>85.7964962611494</v>
      </c>
      <c r="BI77">
        <v>87.8886666505325</v>
      </c>
      <c r="BJ77">
        <v>91.176668216267501</v>
      </c>
      <c r="BK77">
        <v>95.597892891990696</v>
      </c>
      <c r="BL77">
        <v>99.252294297879104</v>
      </c>
      <c r="BM77">
        <v>100</v>
      </c>
      <c r="BN77">
        <v>105.372329864731</v>
      </c>
      <c r="BO77">
        <v>122.002632898062</v>
      </c>
      <c r="BP77">
        <v>131.82968436016799</v>
      </c>
      <c r="BQ77">
        <v>136.75136248380699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F78">
        <v>3.5763711181669899</v>
      </c>
      <c r="G78">
        <v>3.5641164786660702</v>
      </c>
      <c r="H78">
        <v>3.5612410335361</v>
      </c>
      <c r="I78">
        <v>3.7427400409968299</v>
      </c>
      <c r="J78">
        <v>3.8521460866590602</v>
      </c>
      <c r="K78">
        <v>3.8649914611002401</v>
      </c>
      <c r="L78">
        <v>3.9335156143604899</v>
      </c>
      <c r="M78">
        <v>4.0197674778908201</v>
      </c>
      <c r="N78">
        <v>4.1902479297685504</v>
      </c>
      <c r="O78">
        <v>4.4533694055743798</v>
      </c>
      <c r="P78">
        <v>4.4146424761298704</v>
      </c>
      <c r="Q78">
        <v>4.2655408593120097</v>
      </c>
      <c r="R78">
        <v>4.2818805967301001</v>
      </c>
      <c r="S78">
        <v>4.5984399824580704</v>
      </c>
      <c r="T78">
        <v>4.5416817814074397</v>
      </c>
      <c r="U78">
        <v>4.8983169408880904</v>
      </c>
      <c r="V78">
        <v>5.4512528390427004</v>
      </c>
      <c r="W78">
        <v>5.6467645714663703</v>
      </c>
      <c r="X78">
        <v>6.25170985321469</v>
      </c>
      <c r="Y78">
        <v>6.2547766528509099</v>
      </c>
      <c r="Z78">
        <v>6.4152665968104898</v>
      </c>
      <c r="AA78">
        <v>6.6892325779662496</v>
      </c>
      <c r="AB78">
        <v>6.8700343953021097</v>
      </c>
      <c r="AC78">
        <v>6.6822090327221302</v>
      </c>
      <c r="AD78">
        <v>8.8063338153420005</v>
      </c>
      <c r="AE78">
        <v>8.3419621432791207</v>
      </c>
      <c r="AF78">
        <v>7.8314764375999104</v>
      </c>
      <c r="AG78">
        <v>8.0746832292538198</v>
      </c>
      <c r="AH78">
        <v>8.5256326393294692</v>
      </c>
      <c r="AI78">
        <v>8.8045380208504795</v>
      </c>
      <c r="AJ78">
        <v>10.484821610014199</v>
      </c>
      <c r="AK78">
        <v>12.113347784377501</v>
      </c>
      <c r="AL78">
        <v>13.7337338711573</v>
      </c>
      <c r="AM78">
        <v>14.1362808333375</v>
      </c>
      <c r="AN78">
        <v>15.932488841547</v>
      </c>
      <c r="AO78">
        <v>15.970589482883801</v>
      </c>
      <c r="AP78">
        <v>16.003593592564201</v>
      </c>
      <c r="AQ78">
        <v>15.9795646868722</v>
      </c>
      <c r="AR78">
        <v>16.3347461612674</v>
      </c>
      <c r="AS78">
        <v>17.445508892663401</v>
      </c>
      <c r="AT78">
        <v>16.441461354055299</v>
      </c>
      <c r="AU78">
        <v>15.8460446474569</v>
      </c>
      <c r="AV78">
        <v>17.869264193827501</v>
      </c>
      <c r="AW78">
        <v>18.568195884707599</v>
      </c>
      <c r="AX78">
        <v>20.401900280995999</v>
      </c>
      <c r="AY78">
        <v>22.758799168221302</v>
      </c>
      <c r="AZ78">
        <v>26.677996267804801</v>
      </c>
      <c r="BA78">
        <v>34.764543281175797</v>
      </c>
      <c r="BB78">
        <v>43.158934275849298</v>
      </c>
      <c r="BC78">
        <v>43.782396292885998</v>
      </c>
      <c r="BD78">
        <v>52.565965945052099</v>
      </c>
      <c r="BE78">
        <v>70.197329484304504</v>
      </c>
      <c r="BF78">
        <v>73.638388044130707</v>
      </c>
      <c r="BG78">
        <v>81.725199919945197</v>
      </c>
      <c r="BH78">
        <v>90.581386170472598</v>
      </c>
      <c r="BI78">
        <v>100</v>
      </c>
      <c r="BJ78">
        <v>106.67682221960899</v>
      </c>
      <c r="BK78">
        <v>119.885840881661</v>
      </c>
      <c r="BL78">
        <v>135.30367869471399</v>
      </c>
      <c r="BM78">
        <v>160.002787057402</v>
      </c>
      <c r="BN78">
        <v>194.824629727022</v>
      </c>
      <c r="BO78">
        <v>262.36371455807199</v>
      </c>
      <c r="BP78">
        <v>348.71567352893601</v>
      </c>
      <c r="BQ78">
        <v>437.77342293237001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6.0121773218470604</v>
      </c>
      <c r="F81">
        <v>6.3333344886793803</v>
      </c>
      <c r="G81">
        <v>6.5850177172216897</v>
      </c>
      <c r="H81">
        <v>6.9239229046637503</v>
      </c>
      <c r="I81">
        <v>7.4207675757956997</v>
      </c>
      <c r="J81">
        <v>7.7935342468885702</v>
      </c>
      <c r="K81">
        <v>8.1616886176714907</v>
      </c>
      <c r="L81">
        <v>8.7625573875016904</v>
      </c>
      <c r="M81">
        <v>9.8196518512298105</v>
      </c>
      <c r="N81">
        <v>10.227199405395799</v>
      </c>
      <c r="O81">
        <v>10.6208027033242</v>
      </c>
      <c r="P81">
        <v>11.4029298358624</v>
      </c>
      <c r="Q81">
        <v>12.342994877402401</v>
      </c>
      <c r="R81">
        <v>14.042877013206001</v>
      </c>
      <c r="S81">
        <v>17.142337053628999</v>
      </c>
      <c r="T81">
        <v>19.468208143826701</v>
      </c>
      <c r="U81">
        <v>22.0233475627792</v>
      </c>
      <c r="V81">
        <v>24.097652135258901</v>
      </c>
      <c r="W81">
        <v>25.893937463185502</v>
      </c>
      <c r="X81">
        <v>28.044423881291198</v>
      </c>
      <c r="Y81">
        <v>30.7466680353775</v>
      </c>
      <c r="Z81">
        <v>34.324183157758803</v>
      </c>
      <c r="AA81">
        <v>37.435177685652697</v>
      </c>
      <c r="AB81">
        <v>40.5031183735707</v>
      </c>
      <c r="AC81">
        <v>43.927227998259298</v>
      </c>
      <c r="AD81">
        <v>46.222369392870299</v>
      </c>
      <c r="AE81">
        <v>48.4217627315548</v>
      </c>
      <c r="AF81">
        <v>50.500203342880098</v>
      </c>
      <c r="AG81">
        <v>54.380739357155001</v>
      </c>
      <c r="AH81">
        <v>57.9341033103711</v>
      </c>
      <c r="AI81">
        <v>60.945069192894003</v>
      </c>
      <c r="AJ81">
        <v>61.869213935951301</v>
      </c>
      <c r="AK81">
        <v>62.422134303078003</v>
      </c>
      <c r="AL81">
        <v>63.524160128016497</v>
      </c>
      <c r="AM81">
        <v>64.696165513526495</v>
      </c>
      <c r="AN81">
        <v>67.414346414371494</v>
      </c>
      <c r="AO81">
        <v>67.359500448622995</v>
      </c>
      <c r="AP81">
        <v>68.7642981008932</v>
      </c>
      <c r="AQ81">
        <v>70.898738097714897</v>
      </c>
      <c r="AR81">
        <v>71.559098367316395</v>
      </c>
      <c r="AS81">
        <v>72.730801628874303</v>
      </c>
      <c r="AT81">
        <v>75.134286307200895</v>
      </c>
      <c r="AU81">
        <v>75.842902739033903</v>
      </c>
      <c r="AV81">
        <v>75.9869913259963</v>
      </c>
      <c r="AW81">
        <v>76.444615223504897</v>
      </c>
      <c r="AX81">
        <v>77.155071821908905</v>
      </c>
      <c r="AY81">
        <v>77.865037526532802</v>
      </c>
      <c r="AZ81">
        <v>80.009750753965307</v>
      </c>
      <c r="BA81">
        <v>82.440116074400095</v>
      </c>
      <c r="BB81">
        <v>83.903614135655801</v>
      </c>
      <c r="BC81">
        <v>84.196331146447704</v>
      </c>
      <c r="BD81">
        <v>86.386217435317704</v>
      </c>
      <c r="BE81">
        <v>88.930590454819097</v>
      </c>
      <c r="BF81">
        <v>91.208453404757506</v>
      </c>
      <c r="BG81">
        <v>92.708531946086495</v>
      </c>
      <c r="BH81">
        <v>94.222186352874303</v>
      </c>
      <c r="BI81">
        <v>94.274192663407007</v>
      </c>
      <c r="BJ81">
        <v>95.062368217123705</v>
      </c>
      <c r="BK81">
        <v>96.951313571672998</v>
      </c>
      <c r="BL81">
        <v>98.387995372623493</v>
      </c>
      <c r="BM81">
        <v>100</v>
      </c>
      <c r="BN81">
        <v>102.492842024653</v>
      </c>
      <c r="BO81">
        <v>108.819500454481</v>
      </c>
      <c r="BP81">
        <v>112.60363055583601</v>
      </c>
      <c r="BQ81">
        <v>114.527619430097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5.04381097754721</v>
      </c>
      <c r="F82">
        <v>5.0745267143108501</v>
      </c>
      <c r="G82">
        <v>5.1456982093721004</v>
      </c>
      <c r="H82">
        <v>5.0958225284153702</v>
      </c>
      <c r="I82">
        <v>5.2558691997128504</v>
      </c>
      <c r="J82">
        <v>5.6737599236004099</v>
      </c>
      <c r="K82">
        <v>5.8146323874569301</v>
      </c>
      <c r="L82">
        <v>5.6054092665682704</v>
      </c>
      <c r="M82">
        <v>5.7898908418536603</v>
      </c>
      <c r="N82">
        <v>6.1658997760116696</v>
      </c>
      <c r="O82">
        <v>6.5871101353828099</v>
      </c>
      <c r="P82">
        <v>6.8083883346419896</v>
      </c>
      <c r="Q82">
        <v>7.8109488378169898</v>
      </c>
      <c r="R82">
        <v>9.0605015667640707</v>
      </c>
      <c r="S82">
        <v>11.7465518275764</v>
      </c>
      <c r="T82">
        <v>14.6031544916514</v>
      </c>
      <c r="U82">
        <v>15.7584753495545</v>
      </c>
      <c r="V82">
        <v>15.7534279496276</v>
      </c>
      <c r="W82">
        <v>16.451601701607899</v>
      </c>
      <c r="X82">
        <v>17.7909842263869</v>
      </c>
      <c r="Y82">
        <v>20.8709068406318</v>
      </c>
      <c r="Z82">
        <v>21.071077622896201</v>
      </c>
      <c r="AA82">
        <v>23.629079661649001</v>
      </c>
      <c r="AB82">
        <v>25.2398162131852</v>
      </c>
      <c r="AC82">
        <v>25.998902750895098</v>
      </c>
      <c r="AD82">
        <v>28.134778825289398</v>
      </c>
      <c r="AE82">
        <v>28.993254706697101</v>
      </c>
      <c r="AF82">
        <v>31.121362611810302</v>
      </c>
      <c r="AG82">
        <v>33.401940925604997</v>
      </c>
      <c r="AH82">
        <v>34.353327232359</v>
      </c>
      <c r="AI82">
        <v>36.647947200636096</v>
      </c>
      <c r="AJ82">
        <v>38.844306919788004</v>
      </c>
      <c r="AK82">
        <v>41.2940899393598</v>
      </c>
      <c r="AL82">
        <v>44.282685708636997</v>
      </c>
      <c r="AM82">
        <v>44.649363194115701</v>
      </c>
      <c r="AN82">
        <v>45.1540860985058</v>
      </c>
      <c r="AO82">
        <v>46.449305004295297</v>
      </c>
      <c r="AP82">
        <v>47.977513148185302</v>
      </c>
      <c r="AQ82">
        <v>51.550855982776199</v>
      </c>
      <c r="AR82">
        <v>55.021167302749902</v>
      </c>
      <c r="AS82">
        <v>52.424237599212603</v>
      </c>
      <c r="AT82">
        <v>54.125611819399197</v>
      </c>
      <c r="AU82">
        <v>55.893596504082197</v>
      </c>
      <c r="AV82">
        <v>60.198956917661</v>
      </c>
      <c r="AW82">
        <v>61.5197272048214</v>
      </c>
      <c r="AX82">
        <v>65.607827492861205</v>
      </c>
      <c r="AY82">
        <v>68.065994555282799</v>
      </c>
      <c r="AZ82">
        <v>70.124620890903302</v>
      </c>
      <c r="BA82">
        <v>71.637993529374398</v>
      </c>
      <c r="BB82">
        <v>72.634259538381897</v>
      </c>
      <c r="BC82">
        <v>75.706532552528699</v>
      </c>
      <c r="BD82">
        <v>82.816390819354396</v>
      </c>
      <c r="BE82">
        <v>85.778330234561494</v>
      </c>
      <c r="BF82">
        <v>88.8846179411523</v>
      </c>
      <c r="BG82">
        <v>100</v>
      </c>
      <c r="BH82">
        <v>102.530898046902</v>
      </c>
      <c r="BI82">
        <v>105.230871502833</v>
      </c>
      <c r="BJ82">
        <v>107.01817320639699</v>
      </c>
      <c r="BK82">
        <v>108.54395057325</v>
      </c>
      <c r="BL82">
        <v>110.22423499921</v>
      </c>
      <c r="BM82">
        <v>108.58852977498501</v>
      </c>
      <c r="BN82">
        <v>105.859632507562</v>
      </c>
      <c r="BO82">
        <v>108.451059737641</v>
      </c>
      <c r="BP82">
        <v>112.89709326023301</v>
      </c>
      <c r="BQ82">
        <v>117.638771826911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9.5107911619377905</v>
      </c>
      <c r="F83">
        <v>9.8168801192793804</v>
      </c>
      <c r="G83">
        <v>10.2969146921894</v>
      </c>
      <c r="H83">
        <v>10.870020192162899</v>
      </c>
      <c r="I83">
        <v>11.3234316021352</v>
      </c>
      <c r="J83">
        <v>11.6679551699287</v>
      </c>
      <c r="K83">
        <v>12.017507100373599</v>
      </c>
      <c r="L83">
        <v>12.384517553663899</v>
      </c>
      <c r="M83">
        <v>12.9318520390547</v>
      </c>
      <c r="N83">
        <v>13.882221113901</v>
      </c>
      <c r="O83">
        <v>14.6309387906157</v>
      </c>
      <c r="P83">
        <v>15.4904817039459</v>
      </c>
      <c r="Q83">
        <v>16.560696874989201</v>
      </c>
      <c r="R83">
        <v>17.841431231452201</v>
      </c>
      <c r="S83">
        <v>19.864341175592099</v>
      </c>
      <c r="T83">
        <v>22.5735060049957</v>
      </c>
      <c r="U83">
        <v>25.016730261322699</v>
      </c>
      <c r="V83">
        <v>27.2289302960139</v>
      </c>
      <c r="W83">
        <v>29.743435528003399</v>
      </c>
      <c r="X83">
        <v>32.780456366344801</v>
      </c>
      <c r="Y83">
        <v>36.565316570649998</v>
      </c>
      <c r="Z83">
        <v>40.7632986419788</v>
      </c>
      <c r="AA83">
        <v>45.668229541568103</v>
      </c>
      <c r="AB83">
        <v>50.058105096493499</v>
      </c>
      <c r="AC83">
        <v>53.598852412991597</v>
      </c>
      <c r="AD83">
        <v>56.549009265085701</v>
      </c>
      <c r="AE83">
        <v>59.511846525771404</v>
      </c>
      <c r="AF83">
        <v>60.981957257269698</v>
      </c>
      <c r="AG83">
        <v>62.9205921522938</v>
      </c>
      <c r="AH83">
        <v>64.923980097438104</v>
      </c>
      <c r="AI83">
        <v>66.6548506812303</v>
      </c>
      <c r="AJ83">
        <v>68.291304368939905</v>
      </c>
      <c r="AK83">
        <v>69.671028014390998</v>
      </c>
      <c r="AL83">
        <v>70.756310474464499</v>
      </c>
      <c r="AM83">
        <v>71.430514063121294</v>
      </c>
      <c r="AN83">
        <v>72.252426549910595</v>
      </c>
      <c r="AO83">
        <v>73.2042492704811</v>
      </c>
      <c r="AP83">
        <v>73.844612269308797</v>
      </c>
      <c r="AQ83">
        <v>74.515500604451603</v>
      </c>
      <c r="AR83">
        <v>74.679559648239305</v>
      </c>
      <c r="AS83">
        <v>75.738197174512706</v>
      </c>
      <c r="AT83">
        <v>77.179039103949506</v>
      </c>
      <c r="AU83">
        <v>78.772228969585001</v>
      </c>
      <c r="AV83">
        <v>80.191215713063698</v>
      </c>
      <c r="AW83">
        <v>81.501250935931495</v>
      </c>
      <c r="AX83">
        <v>83.100389721788204</v>
      </c>
      <c r="AY83">
        <v>84.760219896571698</v>
      </c>
      <c r="AZ83">
        <v>86.781776741464995</v>
      </c>
      <c r="BA83">
        <v>88.778451155739504</v>
      </c>
      <c r="BB83">
        <v>88.872521814013993</v>
      </c>
      <c r="BC83">
        <v>89.840740324660302</v>
      </c>
      <c r="BD83">
        <v>90.605714789867804</v>
      </c>
      <c r="BE83">
        <v>91.586111118786107</v>
      </c>
      <c r="BF83">
        <v>92.271061486802296</v>
      </c>
      <c r="BG83">
        <v>92.797740142400599</v>
      </c>
      <c r="BH83">
        <v>93.850474909319303</v>
      </c>
      <c r="BI83">
        <v>94.335924216755004</v>
      </c>
      <c r="BJ83">
        <v>94.889056453899897</v>
      </c>
      <c r="BK83">
        <v>95.946683532215204</v>
      </c>
      <c r="BL83">
        <v>97.108140284098596</v>
      </c>
      <c r="BM83">
        <v>100</v>
      </c>
      <c r="BN83">
        <v>101.22181614073401</v>
      </c>
      <c r="BO83">
        <v>104.481798514343</v>
      </c>
      <c r="BP83">
        <v>110.023065649373</v>
      </c>
      <c r="BQ83">
        <v>112.56785293351101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BA84">
        <v>92.035353315642197</v>
      </c>
      <c r="BB84">
        <v>93.502833442214495</v>
      </c>
      <c r="BC84">
        <v>100</v>
      </c>
      <c r="BD84">
        <v>99.0479977028251</v>
      </c>
      <c r="BE84">
        <v>96.670723406010893</v>
      </c>
      <c r="BF84">
        <v>98.136456344102797</v>
      </c>
      <c r="BG84">
        <v>100.758392528201</v>
      </c>
      <c r="BH84">
        <v>105.673940636594</v>
      </c>
      <c r="BI84">
        <v>113.98666217257301</v>
      </c>
      <c r="BJ84">
        <v>114.41513208008</v>
      </c>
      <c r="BK84">
        <v>113.928434013082</v>
      </c>
      <c r="BL84">
        <v>117.915811921863</v>
      </c>
      <c r="BM84">
        <v>117.784270998415</v>
      </c>
      <c r="BN84">
        <v>120.169925572808</v>
      </c>
      <c r="BO84">
        <v>127.114717273822</v>
      </c>
      <c r="BP84">
        <v>132.29233725324499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O85">
        <v>25.828579859880101</v>
      </c>
      <c r="P85">
        <v>27.656246183216901</v>
      </c>
      <c r="Q85">
        <v>31.5321190432423</v>
      </c>
      <c r="R85">
        <v>32.661230973758499</v>
      </c>
      <c r="S85">
        <v>37.489436591252598</v>
      </c>
      <c r="T85">
        <v>37.481119222601201</v>
      </c>
      <c r="U85">
        <v>37.9100588876925</v>
      </c>
      <c r="V85">
        <v>37.401348538855203</v>
      </c>
      <c r="W85">
        <v>40.157888039264201</v>
      </c>
      <c r="X85">
        <v>44.171801685315302</v>
      </c>
      <c r="Y85">
        <v>50.689524133234102</v>
      </c>
      <c r="Z85">
        <v>55.040003805962002</v>
      </c>
      <c r="AA85">
        <v>59.169822960173697</v>
      </c>
      <c r="AB85">
        <v>60.989549142723</v>
      </c>
      <c r="AC85">
        <v>63.926486364420803</v>
      </c>
      <c r="AD85">
        <v>66.0260615377086</v>
      </c>
      <c r="AE85">
        <v>67.312537492501505</v>
      </c>
      <c r="AF85">
        <v>69.176052163603998</v>
      </c>
      <c r="AG85">
        <v>72.080924855491304</v>
      </c>
      <c r="AH85">
        <v>75.488553880513706</v>
      </c>
      <c r="AI85">
        <v>79.224973089343393</v>
      </c>
      <c r="AJ85">
        <v>83.266533066132297</v>
      </c>
      <c r="AK85">
        <v>85.789980732177298</v>
      </c>
      <c r="AL85">
        <v>88.374164810690402</v>
      </c>
      <c r="AM85">
        <v>90.6851768920734</v>
      </c>
      <c r="AN85">
        <v>92.723568849275196</v>
      </c>
      <c r="AO85">
        <v>94.457132780021993</v>
      </c>
      <c r="AP85">
        <v>95.072240644789304</v>
      </c>
      <c r="AQ85">
        <v>97.9160860246417</v>
      </c>
      <c r="AR85">
        <v>97.147838781025499</v>
      </c>
      <c r="AS85">
        <v>98.195972846983494</v>
      </c>
      <c r="AT85">
        <v>99.284815787944893</v>
      </c>
      <c r="AU85">
        <v>99.378325096103296</v>
      </c>
      <c r="AV85">
        <v>99.016463415618105</v>
      </c>
      <c r="AW85">
        <v>100</v>
      </c>
      <c r="AX85">
        <v>102.09699467205201</v>
      </c>
      <c r="AY85">
        <v>103.510740883783</v>
      </c>
      <c r="AZ85">
        <v>106.796647882052</v>
      </c>
      <c r="BA85">
        <v>112.141796918781</v>
      </c>
      <c r="BB85">
        <v>118.15441349740701</v>
      </c>
      <c r="BC85">
        <v>122.411498788434</v>
      </c>
      <c r="BD85">
        <v>124.364736366491</v>
      </c>
      <c r="BE85">
        <v>133.22261597741399</v>
      </c>
      <c r="BF85">
        <v>134.071170301118</v>
      </c>
      <c r="BG85">
        <v>138.12534069376099</v>
      </c>
      <c r="BH85">
        <v>130.87326473673801</v>
      </c>
      <c r="BI85">
        <v>133.744855967078</v>
      </c>
      <c r="BJ85">
        <v>146.53061224489801</v>
      </c>
      <c r="BK85">
        <v>160</v>
      </c>
      <c r="BL85">
        <v>154.50980392156899</v>
      </c>
      <c r="BM85">
        <v>148.72444077179401</v>
      </c>
      <c r="BN85">
        <v>151.486610997241</v>
      </c>
      <c r="BO85">
        <v>165.72374667229499</v>
      </c>
      <c r="BP85">
        <v>176.01475220419999</v>
      </c>
      <c r="BQ85">
        <v>185.5873800418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5.50015696991988</v>
      </c>
      <c r="F86">
        <v>5.6804766459718099</v>
      </c>
      <c r="G86">
        <v>5.7589195183940802</v>
      </c>
      <c r="H86">
        <v>4.5873936254084899</v>
      </c>
      <c r="I86">
        <v>6.12603265851551</v>
      </c>
      <c r="J86">
        <v>5.9386307515755901</v>
      </c>
      <c r="K86">
        <v>6.1841590528694796</v>
      </c>
      <c r="L86">
        <v>6.56910654132143</v>
      </c>
      <c r="M86">
        <v>6.9935283098265897</v>
      </c>
      <c r="N86">
        <v>7.3403461144442499</v>
      </c>
      <c r="O86">
        <v>7.3095020185186499</v>
      </c>
      <c r="P86">
        <v>7.7849241341891799</v>
      </c>
      <c r="Q86">
        <v>7.2184176484212603</v>
      </c>
      <c r="R86">
        <v>9.7273702794743997</v>
      </c>
      <c r="S86">
        <v>16.0900887067403</v>
      </c>
      <c r="T86">
        <v>16.7935868364982</v>
      </c>
      <c r="U86">
        <v>19.256355461910399</v>
      </c>
      <c r="V86">
        <v>21.142646428522902</v>
      </c>
      <c r="W86">
        <v>21.7471303533104</v>
      </c>
      <c r="X86">
        <v>25.875391595380499</v>
      </c>
      <c r="Y86">
        <v>35.392645762160598</v>
      </c>
      <c r="Z86">
        <v>39.088369439487302</v>
      </c>
      <c r="AA86">
        <v>45.695722487535697</v>
      </c>
      <c r="AB86">
        <v>47.032250223900398</v>
      </c>
      <c r="AC86">
        <v>52.680925586820003</v>
      </c>
      <c r="AD86">
        <v>52.008689703519103</v>
      </c>
      <c r="AE86">
        <v>41.185778078319998</v>
      </c>
      <c r="AF86">
        <v>41.5948695064601</v>
      </c>
      <c r="AG86">
        <v>42.682631248211997</v>
      </c>
      <c r="AH86">
        <v>45.981155572586999</v>
      </c>
      <c r="AI86">
        <v>53.0430064583134</v>
      </c>
      <c r="AJ86">
        <v>47.014083958250303</v>
      </c>
      <c r="AK86">
        <v>47.1146315498614</v>
      </c>
      <c r="AL86">
        <v>46.874591557939198</v>
      </c>
      <c r="AM86">
        <v>68.695390302407503</v>
      </c>
      <c r="AN86">
        <v>69.615300913443505</v>
      </c>
      <c r="AO86">
        <v>79.056999140275707</v>
      </c>
      <c r="AP86">
        <v>79.805302760437399</v>
      </c>
      <c r="AQ86">
        <v>65.6108112103813</v>
      </c>
      <c r="AR86">
        <v>78.202402368861001</v>
      </c>
      <c r="AS86">
        <v>100.168943871362</v>
      </c>
      <c r="AT86">
        <v>100</v>
      </c>
      <c r="AU86">
        <v>100.855807814236</v>
      </c>
      <c r="AV86">
        <v>100.636829285193</v>
      </c>
      <c r="AW86">
        <v>108.451559387584</v>
      </c>
      <c r="AX86">
        <v>130.24432859255899</v>
      </c>
      <c r="AY86">
        <v>143.097017734502</v>
      </c>
      <c r="AZ86">
        <v>149.15197005444099</v>
      </c>
      <c r="BA86">
        <v>179.69674091069601</v>
      </c>
      <c r="BB86">
        <v>147.21739039297401</v>
      </c>
      <c r="BC86">
        <v>171.60295034852101</v>
      </c>
      <c r="BD86">
        <v>193.364311347594</v>
      </c>
      <c r="BE86">
        <v>187.67572144425</v>
      </c>
      <c r="BF86">
        <v>176.11879139753501</v>
      </c>
      <c r="BG86">
        <v>174.619333032414</v>
      </c>
      <c r="BH86">
        <v>159.03076403584399</v>
      </c>
      <c r="BI86">
        <v>152.24054165940299</v>
      </c>
      <c r="BJ86">
        <v>158.05659033716799</v>
      </c>
      <c r="BK86">
        <v>169.399770472992</v>
      </c>
      <c r="BL86">
        <v>172.02120684648099</v>
      </c>
      <c r="BM86">
        <v>156.52232221140301</v>
      </c>
      <c r="BN86">
        <v>188.356472564509</v>
      </c>
      <c r="BO86">
        <v>216.15476625216499</v>
      </c>
      <c r="BP86">
        <v>201.31549063091799</v>
      </c>
      <c r="BQ86">
        <v>202.528525822956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4.4396518572860497</v>
      </c>
      <c r="F87">
        <v>4.5889768623951896</v>
      </c>
      <c r="G87">
        <v>4.7437866089964897</v>
      </c>
      <c r="H87">
        <v>4.8198543688057196</v>
      </c>
      <c r="I87">
        <v>4.9781847960486996</v>
      </c>
      <c r="J87">
        <v>5.2573013808821196</v>
      </c>
      <c r="K87">
        <v>5.5191957674338701</v>
      </c>
      <c r="L87">
        <v>5.6725996958392502</v>
      </c>
      <c r="M87">
        <v>5.8956065860937299</v>
      </c>
      <c r="N87">
        <v>6.2506422342650501</v>
      </c>
      <c r="O87">
        <v>6.8287360632837899</v>
      </c>
      <c r="P87">
        <v>7.3740532812425803</v>
      </c>
      <c r="Q87">
        <v>7.90411879967444</v>
      </c>
      <c r="R87">
        <v>8.5692407996646693</v>
      </c>
      <c r="S87">
        <v>9.8597009932159203</v>
      </c>
      <c r="T87">
        <v>12.4006177144938</v>
      </c>
      <c r="U87">
        <v>14.274793418927899</v>
      </c>
      <c r="V87">
        <v>16.231938139973501</v>
      </c>
      <c r="W87">
        <v>18.091720074456202</v>
      </c>
      <c r="X87">
        <v>20.6365993432834</v>
      </c>
      <c r="Y87">
        <v>24.702792498586501</v>
      </c>
      <c r="Z87">
        <v>27.560723501926301</v>
      </c>
      <c r="AA87">
        <v>29.6053915541892</v>
      </c>
      <c r="AB87">
        <v>31.122019371894002</v>
      </c>
      <c r="AC87">
        <v>32.687471724645903</v>
      </c>
      <c r="AD87">
        <v>34.4891064088836</v>
      </c>
      <c r="AE87">
        <v>35.984331952619499</v>
      </c>
      <c r="AF87">
        <v>37.942077186353202</v>
      </c>
      <c r="AG87">
        <v>40.269130554763301</v>
      </c>
      <c r="AH87">
        <v>43.4648332409364</v>
      </c>
      <c r="AI87">
        <v>46.892564787579303</v>
      </c>
      <c r="AJ87">
        <v>49.902639078278398</v>
      </c>
      <c r="AK87">
        <v>51.5598953616635</v>
      </c>
      <c r="AL87">
        <v>52.969050150781499</v>
      </c>
      <c r="AM87">
        <v>53.7072393171402</v>
      </c>
      <c r="AN87">
        <v>59.877665748976597</v>
      </c>
      <c r="AO87">
        <v>62.354987778037199</v>
      </c>
      <c r="AP87">
        <v>62.263431182044499</v>
      </c>
      <c r="AQ87">
        <v>63.062680306743403</v>
      </c>
      <c r="AR87">
        <v>63.9334895994402</v>
      </c>
      <c r="AS87">
        <v>64.650620532208606</v>
      </c>
      <c r="AT87">
        <v>65.627651218740496</v>
      </c>
      <c r="AU87">
        <v>67.018334794942206</v>
      </c>
      <c r="AV87">
        <v>68.618092381052307</v>
      </c>
      <c r="AW87">
        <v>70.394366925495106</v>
      </c>
      <c r="AX87">
        <v>72.465032695533793</v>
      </c>
      <c r="AY87">
        <v>74.488573166426505</v>
      </c>
      <c r="AZ87">
        <v>76.163063741952101</v>
      </c>
      <c r="BA87">
        <v>78.773320460038093</v>
      </c>
      <c r="BB87">
        <v>80.267721486401797</v>
      </c>
      <c r="BC87">
        <v>81.543240380721699</v>
      </c>
      <c r="BD87">
        <v>83.333924951287401</v>
      </c>
      <c r="BE87">
        <v>84.619553400709506</v>
      </c>
      <c r="BF87">
        <v>86.404552970639301</v>
      </c>
      <c r="BG87">
        <v>87.5441448078939</v>
      </c>
      <c r="BH87">
        <v>88.120535988727198</v>
      </c>
      <c r="BI87">
        <v>89.851356655061394</v>
      </c>
      <c r="BJ87">
        <v>91.518204467921706</v>
      </c>
      <c r="BK87">
        <v>93.275946201749903</v>
      </c>
      <c r="BL87">
        <v>95.265476796708896</v>
      </c>
      <c r="BM87">
        <v>100</v>
      </c>
      <c r="BN87">
        <v>100.066556651368</v>
      </c>
      <c r="BO87">
        <v>105.51408469809</v>
      </c>
      <c r="BP87">
        <v>112.782462081692</v>
      </c>
      <c r="BQ87">
        <v>117.307001874211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s="17" t="s">
        <v>327</v>
      </c>
      <c r="F88" s="17" t="s">
        <v>328</v>
      </c>
      <c r="G88" s="17" t="s">
        <v>329</v>
      </c>
      <c r="H88" s="17" t="s">
        <v>330</v>
      </c>
      <c r="I88" s="17" t="s">
        <v>331</v>
      </c>
      <c r="J88" s="17" t="s">
        <v>332</v>
      </c>
      <c r="K88" s="17" t="s">
        <v>333</v>
      </c>
      <c r="L88" s="17" t="s">
        <v>334</v>
      </c>
      <c r="M88" s="17" t="s">
        <v>335</v>
      </c>
      <c r="N88" s="17" t="s">
        <v>336</v>
      </c>
      <c r="O88" s="17" t="s">
        <v>337</v>
      </c>
      <c r="P88" s="17" t="s">
        <v>338</v>
      </c>
      <c r="Q88" s="17" t="s">
        <v>339</v>
      </c>
      <c r="R88" s="17" t="s">
        <v>340</v>
      </c>
      <c r="S88" s="17" t="s">
        <v>341</v>
      </c>
      <c r="T88" s="17" t="s">
        <v>342</v>
      </c>
      <c r="U88" s="17" t="s">
        <v>343</v>
      </c>
      <c r="V88" s="17" t="s">
        <v>344</v>
      </c>
      <c r="W88" s="17" t="s">
        <v>345</v>
      </c>
      <c r="X88" s="17" t="s">
        <v>346</v>
      </c>
      <c r="Y88" s="17" t="s">
        <v>347</v>
      </c>
      <c r="Z88" s="17" t="s">
        <v>348</v>
      </c>
      <c r="AA88" s="17" t="s">
        <v>349</v>
      </c>
      <c r="AB88" s="17" t="s">
        <v>350</v>
      </c>
      <c r="AC88" s="17" t="s">
        <v>351</v>
      </c>
      <c r="AD88" s="17" t="s">
        <v>352</v>
      </c>
      <c r="AE88" s="17" t="s">
        <v>353</v>
      </c>
      <c r="AF88" s="17" t="s">
        <v>354</v>
      </c>
      <c r="AG88" s="17" t="s">
        <v>355</v>
      </c>
      <c r="AH88" s="17" t="s">
        <v>356</v>
      </c>
      <c r="AI88" s="17" t="s">
        <v>357</v>
      </c>
      <c r="AJ88" s="17" t="s">
        <v>358</v>
      </c>
      <c r="AK88">
        <v>7.5281295726323195E-4</v>
      </c>
      <c r="AL88">
        <v>0.11702041107621999</v>
      </c>
      <c r="AM88">
        <v>7.1867781760254896</v>
      </c>
      <c r="AN88">
        <v>18.882101544911102</v>
      </c>
      <c r="AO88">
        <v>27.007120915945301</v>
      </c>
      <c r="AP88">
        <v>28.772029562251301</v>
      </c>
      <c r="AQ88">
        <v>30.768900869991398</v>
      </c>
      <c r="AR88">
        <v>33.762358546754001</v>
      </c>
      <c r="AS88">
        <v>35.3418328557226</v>
      </c>
      <c r="AT88">
        <v>37.2412253780481</v>
      </c>
      <c r="AU88">
        <v>39.445561316262797</v>
      </c>
      <c r="AV88">
        <v>40.796970274390198</v>
      </c>
      <c r="AW88">
        <v>44.237662103746402</v>
      </c>
      <c r="AX88">
        <v>47.747966143479303</v>
      </c>
      <c r="AY88">
        <v>51.781382599226497</v>
      </c>
      <c r="AZ88">
        <v>56.683789192795203</v>
      </c>
      <c r="BA88">
        <v>62.121083827264997</v>
      </c>
      <c r="BB88">
        <v>60.794321446679099</v>
      </c>
      <c r="BC88">
        <v>70.464161868100405</v>
      </c>
      <c r="BD88">
        <v>76.926931352609998</v>
      </c>
      <c r="BE88">
        <v>77.150916784203105</v>
      </c>
      <c r="BF88">
        <v>76.648691306063398</v>
      </c>
      <c r="BG88">
        <v>80.166793025019004</v>
      </c>
      <c r="BH88">
        <v>84.477699530516404</v>
      </c>
      <c r="BI88">
        <v>86.3994138085896</v>
      </c>
      <c r="BJ88">
        <v>92.919757248820005</v>
      </c>
      <c r="BK88">
        <v>96.157840083073694</v>
      </c>
      <c r="BL88">
        <v>100</v>
      </c>
      <c r="BM88">
        <v>106.847933387699</v>
      </c>
      <c r="BN88">
        <v>117.778036386206</v>
      </c>
      <c r="BO88">
        <v>127.359809816809</v>
      </c>
      <c r="BP88">
        <v>131.11450378298699</v>
      </c>
      <c r="BQ88">
        <v>136.12587139132401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4.28800693329726E-4</v>
      </c>
      <c r="F89">
        <v>4.4368372161623302E-4</v>
      </c>
      <c r="G89">
        <v>4.5229185053616402E-4</v>
      </c>
      <c r="H89">
        <v>4.8280187165836998E-4</v>
      </c>
      <c r="I89">
        <v>5.3076735038418198E-4</v>
      </c>
      <c r="J89">
        <v>6.2103280550372295E-4</v>
      </c>
      <c r="K89">
        <v>6.7166259799385903E-4</v>
      </c>
      <c r="L89">
        <v>6.4561312726143497E-4</v>
      </c>
      <c r="M89">
        <v>7.2706701875321596E-4</v>
      </c>
      <c r="N89">
        <v>8.0731207403076603E-4</v>
      </c>
      <c r="O89">
        <v>8.3063656707674097E-4</v>
      </c>
      <c r="P89">
        <v>8.7368025842833304E-4</v>
      </c>
      <c r="Q89">
        <v>1.00886095503849E-3</v>
      </c>
      <c r="R89">
        <v>1.2195362644404201E-3</v>
      </c>
      <c r="S89">
        <v>1.5191608821709501E-3</v>
      </c>
      <c r="T89">
        <v>1.9667592086774302E-3</v>
      </c>
      <c r="U89">
        <v>2.5184086101883202E-3</v>
      </c>
      <c r="V89">
        <v>4.2120581047133104E-3</v>
      </c>
      <c r="W89">
        <v>7.2997786750724899E-3</v>
      </c>
      <c r="X89">
        <v>1.00700065901888E-2</v>
      </c>
      <c r="Y89">
        <v>1.52184117550328E-2</v>
      </c>
      <c r="Z89">
        <v>2.6728639220101699E-2</v>
      </c>
      <c r="AA89">
        <v>3.4183411475881997E-2</v>
      </c>
      <c r="AB89">
        <v>7.62499324935903E-2</v>
      </c>
      <c r="AC89">
        <v>0.10317563221748199</v>
      </c>
      <c r="AD89">
        <v>0.124479764923054</v>
      </c>
      <c r="AE89">
        <v>0.176395041150227</v>
      </c>
      <c r="AF89">
        <v>0.24554453774097501</v>
      </c>
      <c r="AG89">
        <v>0.32756342164907998</v>
      </c>
      <c r="AH89">
        <v>0.42024523514550299</v>
      </c>
      <c r="AI89">
        <v>0.55122133085522795</v>
      </c>
      <c r="AJ89">
        <v>0.66169357797951101</v>
      </c>
      <c r="AK89">
        <v>0.73547296026166797</v>
      </c>
      <c r="AL89">
        <v>0.96903867016872003</v>
      </c>
      <c r="AM89">
        <v>1.26099962340083</v>
      </c>
      <c r="AN89">
        <v>1.80380107987828</v>
      </c>
      <c r="AO89">
        <v>2.5223947148748702</v>
      </c>
      <c r="AP89">
        <v>3.0132065057505599</v>
      </c>
      <c r="AQ89">
        <v>3.5269119696475499</v>
      </c>
      <c r="AR89">
        <v>4.0196626620215703</v>
      </c>
      <c r="AS89">
        <v>5.1142213810172796</v>
      </c>
      <c r="AT89">
        <v>6.8948881208881803</v>
      </c>
      <c r="AU89">
        <v>8.4682040083134993</v>
      </c>
      <c r="AV89">
        <v>10.8989517698868</v>
      </c>
      <c r="AW89">
        <v>12.462967819910901</v>
      </c>
      <c r="AX89">
        <v>14.3278912292839</v>
      </c>
      <c r="AY89">
        <v>26.4612469612055</v>
      </c>
      <c r="AZ89">
        <v>30.722629834230901</v>
      </c>
      <c r="BA89">
        <v>36.685975570070298</v>
      </c>
      <c r="BB89">
        <v>42.433409107460399</v>
      </c>
      <c r="BC89">
        <v>49.475506930710203</v>
      </c>
      <c r="BD89">
        <v>56.359935740784202</v>
      </c>
      <c r="BE89">
        <v>64.929621067664002</v>
      </c>
      <c r="BF89">
        <v>100</v>
      </c>
      <c r="BG89">
        <v>123.9399587594</v>
      </c>
      <c r="BH89">
        <v>140.36568019790101</v>
      </c>
      <c r="BI89">
        <v>162.47133821486901</v>
      </c>
      <c r="BJ89">
        <v>179.81890378783501</v>
      </c>
      <c r="BK89">
        <v>198.82303315782599</v>
      </c>
      <c r="BL89">
        <v>215.685354366544</v>
      </c>
      <c r="BM89">
        <v>235.885527920074</v>
      </c>
      <c r="BN89">
        <v>264.44206966331802</v>
      </c>
      <c r="BO89">
        <v>338.97208624318</v>
      </c>
      <c r="BP89">
        <v>474.91954709453501</v>
      </c>
      <c r="BQ89">
        <v>595.39608759458599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O91">
        <v>0.73270536831017796</v>
      </c>
      <c r="P91">
        <v>0.77390059886666696</v>
      </c>
      <c r="Q91">
        <v>0.81706400747200203</v>
      </c>
      <c r="R91">
        <v>0.89847681067569496</v>
      </c>
      <c r="S91">
        <v>0.93574665199522</v>
      </c>
      <c r="T91">
        <v>0.98087007270079996</v>
      </c>
      <c r="U91">
        <v>1.04167628730232</v>
      </c>
      <c r="V91">
        <v>1.08973845871921</v>
      </c>
      <c r="W91">
        <v>1.1132804519772701</v>
      </c>
      <c r="X91">
        <v>1.19827658398665</v>
      </c>
      <c r="Y91">
        <v>1.2730104795256301</v>
      </c>
      <c r="Z91">
        <v>1.3829684373600799</v>
      </c>
      <c r="AA91">
        <v>1.79323519498511</v>
      </c>
      <c r="AB91">
        <v>2.3189970167790102</v>
      </c>
      <c r="AC91">
        <v>2.9044613821584502</v>
      </c>
      <c r="AD91">
        <v>3.4563104019141502</v>
      </c>
      <c r="AE91">
        <v>5.86401719741903</v>
      </c>
      <c r="AF91">
        <v>7.4625477056854104</v>
      </c>
      <c r="AG91">
        <v>9.0784608558503201</v>
      </c>
      <c r="AH91">
        <v>11.1043714536174</v>
      </c>
      <c r="AI91">
        <v>13.023115914710701</v>
      </c>
      <c r="AJ91">
        <v>16.385511310305301</v>
      </c>
      <c r="AK91">
        <v>20.681827379593599</v>
      </c>
      <c r="AL91">
        <v>20.821172696660099</v>
      </c>
      <c r="AM91">
        <v>21.118499384207201</v>
      </c>
      <c r="AN91">
        <v>22.375332726557101</v>
      </c>
      <c r="AO91">
        <v>22.7212482634446</v>
      </c>
      <c r="AP91">
        <v>23.047099743722299</v>
      </c>
      <c r="AQ91">
        <v>23.8133329431753</v>
      </c>
      <c r="AR91">
        <v>24.8200833397167</v>
      </c>
      <c r="AS91">
        <v>26.3837793566877</v>
      </c>
      <c r="AT91">
        <v>26.8461356499587</v>
      </c>
      <c r="AU91">
        <v>26.962318309252101</v>
      </c>
      <c r="AV91">
        <v>31.252210960322898</v>
      </c>
      <c r="AW91">
        <v>36.415571034517697</v>
      </c>
      <c r="AX91">
        <v>46.390103788036797</v>
      </c>
      <c r="AY91">
        <v>63.825388909926097</v>
      </c>
      <c r="AZ91">
        <v>72.517685745324599</v>
      </c>
      <c r="BA91">
        <v>84.631857260395194</v>
      </c>
      <c r="BB91">
        <v>86.130712915328303</v>
      </c>
      <c r="BC91">
        <v>100</v>
      </c>
      <c r="BD91">
        <v>108.99929064251801</v>
      </c>
      <c r="BE91">
        <v>121.55160656563901</v>
      </c>
      <c r="BF91">
        <v>126.81400889789001</v>
      </c>
      <c r="BG91">
        <v>130.13133364740901</v>
      </c>
      <c r="BH91">
        <v>133.99920762692599</v>
      </c>
      <c r="BI91">
        <v>141.59555789561799</v>
      </c>
      <c r="BJ91">
        <v>156.25991206197301</v>
      </c>
      <c r="BK91">
        <v>167.29043116965701</v>
      </c>
      <c r="BL91">
        <v>183.02059594204499</v>
      </c>
      <c r="BM91">
        <v>190.798934971693</v>
      </c>
      <c r="BN91">
        <v>213.66866363587201</v>
      </c>
      <c r="BO91">
        <v>219.66331517655399</v>
      </c>
      <c r="BP91">
        <v>233.04631444648001</v>
      </c>
      <c r="BQ91">
        <v>250.18044609179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K92">
        <v>0.84579493179103504</v>
      </c>
      <c r="L92">
        <v>0.91810798802396099</v>
      </c>
      <c r="M92">
        <v>0.83836098915517299</v>
      </c>
      <c r="N92">
        <v>0.89812330837353405</v>
      </c>
      <c r="O92">
        <v>0.97957533828997301</v>
      </c>
      <c r="P92">
        <v>1.03015432341373</v>
      </c>
      <c r="Q92">
        <v>1.06267401533261</v>
      </c>
      <c r="R92">
        <v>1.05156367141677</v>
      </c>
      <c r="S92">
        <v>1.271731924752</v>
      </c>
      <c r="T92">
        <v>1.4376749595973699</v>
      </c>
      <c r="U92">
        <v>1.60578503865762</v>
      </c>
      <c r="V92">
        <v>1.9686186198964499</v>
      </c>
      <c r="W92">
        <v>2.0957984187297498</v>
      </c>
      <c r="X92">
        <v>2.3178889903543101</v>
      </c>
      <c r="Y92">
        <v>2.3137727752752899</v>
      </c>
      <c r="Z92">
        <v>2.3499492344064499</v>
      </c>
      <c r="AA92">
        <v>2.6903962122609801</v>
      </c>
      <c r="AB92">
        <v>2.7625820199364299</v>
      </c>
      <c r="AC92">
        <v>3.0112587784860501</v>
      </c>
      <c r="AD92">
        <v>4.1982702020061797</v>
      </c>
      <c r="AE92">
        <v>5.8992744855190704</v>
      </c>
      <c r="AF92">
        <v>6.9905229817638297</v>
      </c>
      <c r="AG92">
        <v>7.6690335871592703</v>
      </c>
      <c r="AH92">
        <v>8.7224959398275104</v>
      </c>
      <c r="AI92">
        <v>9.7661018791680601</v>
      </c>
      <c r="AJ92">
        <v>22.856181729624598</v>
      </c>
      <c r="AK92">
        <v>23.3018843214609</v>
      </c>
      <c r="AL92">
        <v>24.500142358200598</v>
      </c>
      <c r="AM92">
        <v>25.425609890741502</v>
      </c>
      <c r="AN92">
        <v>26.433290501894</v>
      </c>
      <c r="AO92">
        <v>28.645378805938201</v>
      </c>
      <c r="AP92">
        <v>26.935501927746898</v>
      </c>
      <c r="AQ92">
        <v>28.393203132218002</v>
      </c>
      <c r="AR92">
        <v>27.7016882702573</v>
      </c>
      <c r="AS92">
        <v>28.315829882642799</v>
      </c>
      <c r="AT92">
        <v>28.827054536716599</v>
      </c>
      <c r="AU92">
        <v>31.822573108719101</v>
      </c>
      <c r="AV92">
        <v>35.925756968004997</v>
      </c>
      <c r="AW92">
        <v>69.764268460971095</v>
      </c>
      <c r="AX92">
        <v>72.634234622266007</v>
      </c>
      <c r="AY92">
        <v>73.5808068715274</v>
      </c>
      <c r="AZ92">
        <v>76.8292706563346</v>
      </c>
      <c r="BA92">
        <v>78.731444979322603</v>
      </c>
      <c r="BB92">
        <v>82.284835500065796</v>
      </c>
      <c r="BC92">
        <v>86.929263864097194</v>
      </c>
      <c r="BD92">
        <v>90.903777168813505</v>
      </c>
      <c r="BE92">
        <v>94.399173041278104</v>
      </c>
      <c r="BF92">
        <v>100</v>
      </c>
      <c r="BG92">
        <v>105.211723106828</v>
      </c>
      <c r="BH92">
        <v>115.43868390824299</v>
      </c>
      <c r="BI92">
        <v>124.466707882667</v>
      </c>
      <c r="BJ92">
        <v>129.347941941404</v>
      </c>
      <c r="BK92">
        <v>138.33990565310501</v>
      </c>
      <c r="BL92">
        <v>146.989202087314</v>
      </c>
      <c r="BM92">
        <v>150.20644141612399</v>
      </c>
      <c r="BN92">
        <v>161.29486545966799</v>
      </c>
      <c r="BO92">
        <v>175.51635591326499</v>
      </c>
      <c r="BP92">
        <v>202.90024996130899</v>
      </c>
      <c r="BQ92">
        <v>219.87309674922099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O93">
        <v>6.1365740354759099E-2</v>
      </c>
      <c r="P93">
        <v>6.2474787241610499E-2</v>
      </c>
      <c r="Q93">
        <v>6.55825302219495E-2</v>
      </c>
      <c r="R93">
        <v>7.2425348102322207E-2</v>
      </c>
      <c r="S93">
        <v>7.8888895174031595E-2</v>
      </c>
      <c r="T93">
        <v>8.4571297429483605E-2</v>
      </c>
      <c r="U93">
        <v>8.5851444976915506E-2</v>
      </c>
      <c r="V93">
        <v>8.8483510762250001E-2</v>
      </c>
      <c r="W93">
        <v>9.4089719813346295E-2</v>
      </c>
      <c r="X93">
        <v>9.8116773001720101E-2</v>
      </c>
      <c r="Y93">
        <v>0.109436343855216</v>
      </c>
      <c r="Z93">
        <v>0.111424846182751</v>
      </c>
      <c r="AA93">
        <v>0.12985707342234001</v>
      </c>
      <c r="AB93">
        <v>0.160122948863864</v>
      </c>
      <c r="AC93">
        <v>0.25523889613857098</v>
      </c>
      <c r="AD93">
        <v>0.33771552975473501</v>
      </c>
      <c r="AE93">
        <v>0.71897885359374902</v>
      </c>
      <c r="AF93">
        <v>1.3967131774580701</v>
      </c>
      <c r="AG93">
        <v>2.5077264262189298</v>
      </c>
      <c r="AH93">
        <v>4.9967282191473803</v>
      </c>
      <c r="AI93">
        <v>6.5080405195929698</v>
      </c>
      <c r="AJ93">
        <v>10.9266334418667</v>
      </c>
      <c r="AK93">
        <v>18.026889805177401</v>
      </c>
      <c r="AL93">
        <v>26.870680995392</v>
      </c>
      <c r="AM93">
        <v>33.117974827120001</v>
      </c>
      <c r="AN93">
        <v>47.931657618159399</v>
      </c>
      <c r="AO93">
        <v>66.737026838035106</v>
      </c>
      <c r="AP93">
        <v>89.5198430628148</v>
      </c>
      <c r="AQ93">
        <v>98.776498851276102</v>
      </c>
      <c r="AR93">
        <v>86.506195554072505</v>
      </c>
      <c r="AS93">
        <v>66.6683185061801</v>
      </c>
      <c r="AT93">
        <v>69.176405628019097</v>
      </c>
      <c r="AU93">
        <v>71.5106826550725</v>
      </c>
      <c r="AV93">
        <v>71.1028476663041</v>
      </c>
      <c r="AW93">
        <v>67.205845550533098</v>
      </c>
      <c r="AX93">
        <v>69.298912894590202</v>
      </c>
      <c r="AY93">
        <v>66.358292437267906</v>
      </c>
      <c r="AZ93">
        <v>70.333330532142497</v>
      </c>
      <c r="BA93">
        <v>79.309785504442601</v>
      </c>
      <c r="BB93">
        <v>76.276021410990793</v>
      </c>
      <c r="BC93">
        <v>80.253827767361699</v>
      </c>
      <c r="BD93">
        <v>87.037621233532704</v>
      </c>
      <c r="BE93">
        <v>87.013928582969797</v>
      </c>
      <c r="BF93">
        <v>86.202719267229895</v>
      </c>
      <c r="BG93">
        <v>87.321249005656796</v>
      </c>
      <c r="BH93">
        <v>100</v>
      </c>
      <c r="BI93">
        <v>102.71774539339199</v>
      </c>
      <c r="BJ93">
        <v>113.532174150096</v>
      </c>
      <c r="BK93">
        <v>110.658037627658</v>
      </c>
      <c r="BL93">
        <v>113.037237319257</v>
      </c>
      <c r="BM93">
        <v>115.22274440415799</v>
      </c>
      <c r="BN93">
        <v>117.703072666241</v>
      </c>
      <c r="BO93">
        <v>122.750105649967</v>
      </c>
      <c r="BP93">
        <v>129.102241104954</v>
      </c>
      <c r="BQ93">
        <v>125.619529820813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Y94">
        <v>8.3804266763188302</v>
      </c>
      <c r="Z94">
        <v>9.5907973046306196</v>
      </c>
      <c r="AA94">
        <v>13.467206395607199</v>
      </c>
      <c r="AB94">
        <v>16.800309530171599</v>
      </c>
      <c r="AC94">
        <v>21.107433744140899</v>
      </c>
      <c r="AD94">
        <v>32.246836857186601</v>
      </c>
      <c r="AE94">
        <v>31.304129695387601</v>
      </c>
      <c r="AF94">
        <v>31.779379805836001</v>
      </c>
      <c r="AG94">
        <v>33.043240815948302</v>
      </c>
      <c r="AH94">
        <v>31.458532803581502</v>
      </c>
      <c r="AI94">
        <v>34.715285856803902</v>
      </c>
      <c r="AJ94">
        <v>35.948411879393703</v>
      </c>
      <c r="AK94">
        <v>30.4038365022137</v>
      </c>
      <c r="AL94">
        <v>29.585026093369201</v>
      </c>
      <c r="AM94">
        <v>36.841152175872502</v>
      </c>
      <c r="AN94">
        <v>39.670859952178702</v>
      </c>
      <c r="AO94">
        <v>39.996635610847299</v>
      </c>
      <c r="AP94">
        <v>34.738208465286299</v>
      </c>
      <c r="AQ94">
        <v>23.772775115745599</v>
      </c>
      <c r="AR94">
        <v>33.081629407156598</v>
      </c>
      <c r="AS94">
        <v>54.497029580108801</v>
      </c>
      <c r="AT94">
        <v>47.972902732662902</v>
      </c>
      <c r="AU94">
        <v>47.213544322400899</v>
      </c>
      <c r="AV94">
        <v>47.513643950618501</v>
      </c>
      <c r="AW94">
        <v>55.554265550028703</v>
      </c>
      <c r="AX94">
        <v>88.514083907425004</v>
      </c>
      <c r="AY94">
        <v>100</v>
      </c>
      <c r="AZ94">
        <v>103.037653859356</v>
      </c>
      <c r="BA94">
        <v>123.48036450002</v>
      </c>
      <c r="BB94">
        <v>97.759119386380902</v>
      </c>
      <c r="BC94">
        <v>122.10752787065201</v>
      </c>
      <c r="BD94">
        <v>142.92088612601</v>
      </c>
      <c r="BE94">
        <v>149.85938364266801</v>
      </c>
      <c r="BF94">
        <v>148.25188136182899</v>
      </c>
      <c r="BG94">
        <v>146.36338567231701</v>
      </c>
      <c r="BH94">
        <v>116.808592573502</v>
      </c>
      <c r="BI94">
        <v>109.466679468023</v>
      </c>
      <c r="BJ94">
        <v>123.415343197791</v>
      </c>
      <c r="BK94">
        <v>135.15687444660699</v>
      </c>
      <c r="BL94">
        <v>130.88093015027499</v>
      </c>
      <c r="BM94">
        <v>117.572242895367</v>
      </c>
      <c r="BN94">
        <v>138.663093380258</v>
      </c>
      <c r="BO94">
        <v>169.30820376947401</v>
      </c>
      <c r="BP94">
        <v>156.36032468855601</v>
      </c>
      <c r="BQ94">
        <v>160.27352806362501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1.01173737505702</v>
      </c>
      <c r="F95">
        <v>1.0228298514188201</v>
      </c>
      <c r="G95">
        <v>1.07080201232104</v>
      </c>
      <c r="H95">
        <v>1.08269415958882</v>
      </c>
      <c r="I95">
        <v>1.1195669064670599</v>
      </c>
      <c r="J95">
        <v>1.1652250901774099</v>
      </c>
      <c r="K95">
        <v>1.22257046766026</v>
      </c>
      <c r="L95">
        <v>1.2490982623832001</v>
      </c>
      <c r="M95">
        <v>1.26754955476938</v>
      </c>
      <c r="N95">
        <v>1.30787378323871</v>
      </c>
      <c r="O95">
        <v>1.3575640812308201</v>
      </c>
      <c r="P95">
        <v>1.3979519220198</v>
      </c>
      <c r="Q95">
        <v>1.4685013761945001</v>
      </c>
      <c r="R95">
        <v>1.7755700658159499</v>
      </c>
      <c r="S95">
        <v>2.1800536134431199</v>
      </c>
      <c r="T95">
        <v>2.4660766798953699</v>
      </c>
      <c r="U95">
        <v>2.8713629843391701</v>
      </c>
      <c r="V95">
        <v>3.2663021128627601</v>
      </c>
      <c r="W95">
        <v>3.7166616621020099</v>
      </c>
      <c r="X95">
        <v>4.4655950193554199</v>
      </c>
      <c r="Y95">
        <v>5.3247510881201601</v>
      </c>
      <c r="Z95">
        <v>6.4755384342027202</v>
      </c>
      <c r="AA95">
        <v>8.23771034604259</v>
      </c>
      <c r="AB95">
        <v>9.9356836309983798</v>
      </c>
      <c r="AC95">
        <v>12.113432424827501</v>
      </c>
      <c r="AD95">
        <v>14.4181280536842</v>
      </c>
      <c r="AE95">
        <v>17.140558808594999</v>
      </c>
      <c r="AF95">
        <v>19.7549537712719</v>
      </c>
      <c r="AG95">
        <v>23.050054334665798</v>
      </c>
      <c r="AH95">
        <v>26.392075523181902</v>
      </c>
      <c r="AI95">
        <v>31.852753475467299</v>
      </c>
      <c r="AJ95">
        <v>38.1556947134045</v>
      </c>
      <c r="AK95">
        <v>43.802284422255902</v>
      </c>
      <c r="AL95">
        <v>50.122405900756704</v>
      </c>
      <c r="AM95">
        <v>55.727037502283501</v>
      </c>
      <c r="AN95">
        <v>61.183737853174001</v>
      </c>
      <c r="AO95">
        <v>66.198881206963804</v>
      </c>
      <c r="AP95">
        <v>70.580150867121503</v>
      </c>
      <c r="AQ95">
        <v>74.305871646361894</v>
      </c>
      <c r="AR95">
        <v>76.913591500442607</v>
      </c>
      <c r="AS95">
        <v>78.158669114423304</v>
      </c>
      <c r="AT95">
        <v>80.871311895638897</v>
      </c>
      <c r="AU95">
        <v>83.259972593973103</v>
      </c>
      <c r="AV95">
        <v>86.222852235223201</v>
      </c>
      <c r="AW95">
        <v>88.782645499987694</v>
      </c>
      <c r="AX95">
        <v>90.469886777627096</v>
      </c>
      <c r="AY95">
        <v>93.513778694889595</v>
      </c>
      <c r="AZ95">
        <v>96.662484684663795</v>
      </c>
      <c r="BA95">
        <v>100.589773995993</v>
      </c>
      <c r="BB95">
        <v>102.972176710734</v>
      </c>
      <c r="BC95">
        <v>104.18819641161799</v>
      </c>
      <c r="BD95">
        <v>105.20575856153199</v>
      </c>
      <c r="BE95">
        <v>104.853771733192</v>
      </c>
      <c r="BF95">
        <v>102.79830059560101</v>
      </c>
      <c r="BG95">
        <v>100.82100143781901</v>
      </c>
      <c r="BH95">
        <v>100.64481297451999</v>
      </c>
      <c r="BI95">
        <v>100.15169249710701</v>
      </c>
      <c r="BJ95">
        <v>100.35561489514301</v>
      </c>
      <c r="BK95">
        <v>100.11997945844701</v>
      </c>
      <c r="BL95">
        <v>100.36528920844999</v>
      </c>
      <c r="BM95">
        <v>100</v>
      </c>
      <c r="BN95">
        <v>101.39275644673999</v>
      </c>
      <c r="BO95">
        <v>107.97905176882701</v>
      </c>
      <c r="BP95">
        <v>114.322348200048</v>
      </c>
      <c r="BQ95">
        <v>117.926371426156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V96">
        <v>29.835463766727099</v>
      </c>
      <c r="W96">
        <v>34.989028846293003</v>
      </c>
      <c r="X96">
        <v>38.355529058303297</v>
      </c>
      <c r="Y96">
        <v>41.8264218330145</v>
      </c>
      <c r="Z96">
        <v>42.959371842172096</v>
      </c>
      <c r="AA96">
        <v>44.748030135442697</v>
      </c>
      <c r="AB96">
        <v>45.371587089218103</v>
      </c>
      <c r="AC96">
        <v>48.371741606767799</v>
      </c>
      <c r="AD96">
        <v>52.603342759023498</v>
      </c>
      <c r="AE96">
        <v>54.883726024186899</v>
      </c>
      <c r="AF96">
        <v>57.660486036974099</v>
      </c>
      <c r="AG96">
        <v>61.559170529071501</v>
      </c>
      <c r="AH96">
        <v>67.097274061759293</v>
      </c>
      <c r="AI96">
        <v>67.107964066335796</v>
      </c>
      <c r="AJ96">
        <v>71.5840046375328</v>
      </c>
      <c r="AK96">
        <v>74.455654631213307</v>
      </c>
      <c r="AL96">
        <v>75.857970908561299</v>
      </c>
      <c r="AM96">
        <v>78.278418914907206</v>
      </c>
      <c r="AN96">
        <v>80.668376956612306</v>
      </c>
      <c r="AO96">
        <v>82.824710846159704</v>
      </c>
      <c r="AP96">
        <v>84.302889441895303</v>
      </c>
      <c r="AQ96">
        <v>85.767966653112197</v>
      </c>
      <c r="AR96">
        <v>86.729845249480704</v>
      </c>
      <c r="AS96">
        <v>89.212946540526303</v>
      </c>
      <c r="AT96">
        <v>91.125829970478094</v>
      </c>
      <c r="AU96">
        <v>91.464951708657296</v>
      </c>
      <c r="AV96">
        <v>91.394457751984007</v>
      </c>
      <c r="AW96">
        <v>93.250814464441106</v>
      </c>
      <c r="AX96">
        <v>95.572519083969496</v>
      </c>
      <c r="AY96">
        <v>100</v>
      </c>
      <c r="AZ96">
        <v>102.31944372711</v>
      </c>
      <c r="BA96">
        <v>110.349196412176</v>
      </c>
      <c r="BB96">
        <v>110.338272064142</v>
      </c>
      <c r="BC96">
        <v>110.867666482042</v>
      </c>
      <c r="BD96">
        <v>111.116572588317</v>
      </c>
      <c r="BE96">
        <v>115.479175912608</v>
      </c>
      <c r="BF96">
        <v>118.854745684791</v>
      </c>
      <c r="BG96">
        <v>119.77612303499301</v>
      </c>
      <c r="BH96">
        <v>123.08001810592</v>
      </c>
      <c r="BI96">
        <v>126.334555647621</v>
      </c>
      <c r="BJ96">
        <v>128.26264015901199</v>
      </c>
      <c r="BK96">
        <v>127.36010804778</v>
      </c>
      <c r="BL96">
        <v>131.59805760510301</v>
      </c>
      <c r="BM96">
        <v>131.20328239902</v>
      </c>
      <c r="BN96">
        <v>134.86427090655101</v>
      </c>
      <c r="BO96">
        <v>137.856454514554</v>
      </c>
      <c r="BP96">
        <v>141.55700964272799</v>
      </c>
      <c r="BQ96">
        <v>143.47018663660299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O97">
        <v>12.761632915195101</v>
      </c>
      <c r="P97">
        <v>14.2225519956977</v>
      </c>
      <c r="Q97">
        <v>15.033236531749999</v>
      </c>
      <c r="R97">
        <v>16.185262408674799</v>
      </c>
      <c r="S97">
        <v>18.702654927773001</v>
      </c>
      <c r="T97">
        <v>21.7747257086918</v>
      </c>
      <c r="U97">
        <v>24.647680998512701</v>
      </c>
      <c r="V97">
        <v>26.368608516780199</v>
      </c>
      <c r="W97">
        <v>28.8148884123698</v>
      </c>
      <c r="X97">
        <v>30.976716097708401</v>
      </c>
      <c r="Y97">
        <v>34.557392368487598</v>
      </c>
      <c r="Z97">
        <v>39.715707173333897</v>
      </c>
      <c r="AA97">
        <v>44.885448964821101</v>
      </c>
      <c r="AB97">
        <v>49.247026563068999</v>
      </c>
      <c r="AC97">
        <v>53.615646430000901</v>
      </c>
      <c r="AD97">
        <v>57.595891344866203</v>
      </c>
      <c r="AE97">
        <v>59.974363866587197</v>
      </c>
      <c r="AF97">
        <v>62.745616154826202</v>
      </c>
      <c r="AG97">
        <v>66.730112394045705</v>
      </c>
      <c r="AH97">
        <v>70.300079305781097</v>
      </c>
      <c r="AI97">
        <v>73.880170575878097</v>
      </c>
      <c r="AJ97">
        <v>76.263009326384307</v>
      </c>
      <c r="AK97">
        <v>77.441790010177201</v>
      </c>
      <c r="AL97">
        <v>78.248746204408704</v>
      </c>
      <c r="AM97">
        <v>78.615243237626899</v>
      </c>
      <c r="AN97">
        <v>80.231472239578906</v>
      </c>
      <c r="AO97">
        <v>81.017821855693796</v>
      </c>
      <c r="AP97">
        <v>81.420240354251305</v>
      </c>
      <c r="AQ97">
        <v>82.216877751697794</v>
      </c>
      <c r="AR97">
        <v>83.088751828118305</v>
      </c>
      <c r="AS97">
        <v>84.842001942609599</v>
      </c>
      <c r="AT97">
        <v>87.728544747060297</v>
      </c>
      <c r="AU97">
        <v>90.450834890115004</v>
      </c>
      <c r="AV97">
        <v>96.359968094590201</v>
      </c>
      <c r="AW97">
        <v>95.841123546192705</v>
      </c>
      <c r="AX97">
        <v>92.746243948932701</v>
      </c>
      <c r="AY97">
        <v>94.822260241421901</v>
      </c>
      <c r="AZ97">
        <v>94.777205119871198</v>
      </c>
      <c r="BA97">
        <v>92.869013776514294</v>
      </c>
      <c r="BB97">
        <v>98.012689878448896</v>
      </c>
      <c r="BC97">
        <v>100</v>
      </c>
      <c r="BD97">
        <v>102.884045659297</v>
      </c>
      <c r="BE97">
        <v>106.428742413788</v>
      </c>
      <c r="BF97">
        <v>107.564733575861</v>
      </c>
      <c r="BG97">
        <v>108.629918685899</v>
      </c>
      <c r="BH97">
        <v>117.477152678796</v>
      </c>
      <c r="BI97">
        <v>121.63323877857501</v>
      </c>
      <c r="BJ97">
        <v>125.606388088377</v>
      </c>
      <c r="BK97">
        <v>127.925986820297</v>
      </c>
      <c r="BL97">
        <v>128.87886016375501</v>
      </c>
      <c r="BM97">
        <v>129.98668801728601</v>
      </c>
      <c r="BN97">
        <v>131.02442419640599</v>
      </c>
      <c r="BO97">
        <v>138.37030420326499</v>
      </c>
      <c r="BP97">
        <v>140.94917714201401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1.87199845489495</v>
      </c>
      <c r="F98">
        <v>1.8517740377655001</v>
      </c>
      <c r="G98">
        <v>1.8996516964063399</v>
      </c>
      <c r="H98">
        <v>1.91495040565965</v>
      </c>
      <c r="I98">
        <v>1.8827682282764699</v>
      </c>
      <c r="J98">
        <v>1.84893395530603</v>
      </c>
      <c r="K98">
        <v>1.83039174992332</v>
      </c>
      <c r="L98">
        <v>1.83748629740578</v>
      </c>
      <c r="M98">
        <v>1.8718735389040499</v>
      </c>
      <c r="N98">
        <v>1.9036250164866899</v>
      </c>
      <c r="O98">
        <v>1.9988287583222599</v>
      </c>
      <c r="P98">
        <v>1.97345984984248</v>
      </c>
      <c r="Q98">
        <v>1.94655252582394</v>
      </c>
      <c r="R98">
        <v>2.22881772455501</v>
      </c>
      <c r="S98">
        <v>2.5782801189223301</v>
      </c>
      <c r="T98">
        <v>2.9164496894438199</v>
      </c>
      <c r="U98">
        <v>3.2517044661683001</v>
      </c>
      <c r="V98">
        <v>3.78670299739411</v>
      </c>
      <c r="W98">
        <v>3.9948186604845999</v>
      </c>
      <c r="X98">
        <v>4.3378613222374502</v>
      </c>
      <c r="Y98">
        <v>4.7718593732910701</v>
      </c>
      <c r="Z98">
        <v>5.1797630683457099</v>
      </c>
      <c r="AA98">
        <v>5.4376093226378197</v>
      </c>
      <c r="AB98">
        <v>5.7943695379180298</v>
      </c>
      <c r="AC98">
        <v>6.0333119764624996</v>
      </c>
      <c r="AD98">
        <v>7.1663519836286804</v>
      </c>
      <c r="AE98">
        <v>10.137707323441701</v>
      </c>
      <c r="AF98">
        <v>10.948575376875599</v>
      </c>
      <c r="AG98">
        <v>12.2246644582287</v>
      </c>
      <c r="AH98">
        <v>13.558240497236</v>
      </c>
      <c r="AI98">
        <v>19.053566081692001</v>
      </c>
      <c r="AJ98">
        <v>25.336489415576398</v>
      </c>
      <c r="AK98">
        <v>27.58165324462</v>
      </c>
      <c r="AL98">
        <v>31.5821932161052</v>
      </c>
      <c r="AM98">
        <v>35.284345767594601</v>
      </c>
      <c r="AN98">
        <v>38.342728725542798</v>
      </c>
      <c r="AO98">
        <v>41.755233311194203</v>
      </c>
      <c r="AP98">
        <v>45.203104691755399</v>
      </c>
      <c r="AQ98">
        <v>49.498500416655602</v>
      </c>
      <c r="AR98">
        <v>51.9939960159316</v>
      </c>
      <c r="AS98">
        <v>55.545245564405</v>
      </c>
      <c r="AT98">
        <v>52.429076590157301</v>
      </c>
      <c r="AU98">
        <v>55.820805339971201</v>
      </c>
      <c r="AV98">
        <v>58.316684542303904</v>
      </c>
      <c r="AW98">
        <v>61.8295992843805</v>
      </c>
      <c r="AX98">
        <v>65.334370317779104</v>
      </c>
      <c r="AY98">
        <v>68.588892847625203</v>
      </c>
      <c r="AZ98">
        <v>73.469233007540794</v>
      </c>
      <c r="BA98">
        <v>80.380845094691594</v>
      </c>
      <c r="BB98">
        <v>83.274696404061899</v>
      </c>
      <c r="BC98">
        <v>87.552994712744294</v>
      </c>
      <c r="BD98">
        <v>93.589461486979602</v>
      </c>
      <c r="BE98">
        <v>96.750680312368999</v>
      </c>
      <c r="BF98">
        <v>100</v>
      </c>
      <c r="BG98">
        <v>102.860311351685</v>
      </c>
      <c r="BH98">
        <v>105.155764483621</v>
      </c>
      <c r="BI98">
        <v>108.002531760937</v>
      </c>
      <c r="BJ98">
        <v>109.89032372339599</v>
      </c>
      <c r="BK98">
        <v>111.28770232605901</v>
      </c>
      <c r="BL98">
        <v>115.255980154376</v>
      </c>
      <c r="BM98">
        <v>118.566503068282</v>
      </c>
      <c r="BN98">
        <v>122.278290060543</v>
      </c>
      <c r="BO98">
        <v>130.069924955782</v>
      </c>
      <c r="BP98">
        <v>138.57656562392401</v>
      </c>
      <c r="BQ98">
        <v>143.646696997308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AU99">
        <v>74.609804352604996</v>
      </c>
      <c r="AV99">
        <v>77.772935280017407</v>
      </c>
      <c r="AW99">
        <v>79.169224473091901</v>
      </c>
      <c r="AX99">
        <v>83.178677196446202</v>
      </c>
      <c r="AY99">
        <v>86.844262295082004</v>
      </c>
      <c r="AZ99">
        <v>89.460834181078297</v>
      </c>
      <c r="BA99">
        <v>92.881355932203405</v>
      </c>
      <c r="BB99">
        <v>95.850704784594001</v>
      </c>
      <c r="BC99">
        <v>96.078431372549005</v>
      </c>
      <c r="BD99">
        <v>96.682832201745896</v>
      </c>
      <c r="BE99">
        <v>100</v>
      </c>
      <c r="BF99">
        <v>100.84049308927899</v>
      </c>
      <c r="BG99">
        <v>102.935779816514</v>
      </c>
      <c r="BH99">
        <v>105.532302092812</v>
      </c>
      <c r="BI99">
        <v>107.193460490463</v>
      </c>
      <c r="BJ99">
        <v>108.264314007922</v>
      </c>
      <c r="BK99">
        <v>109.858387799564</v>
      </c>
      <c r="BL99">
        <v>112.53763060031901</v>
      </c>
      <c r="BM99">
        <v>117.078962992282</v>
      </c>
      <c r="BN99">
        <v>120.884235020361</v>
      </c>
      <c r="BO99">
        <v>127.490774907749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9.10908556991923E-2</v>
      </c>
      <c r="F100">
        <v>9.5001844912569702E-2</v>
      </c>
      <c r="G100">
        <v>9.8564471713553495E-2</v>
      </c>
      <c r="H100">
        <v>0.10129961945685401</v>
      </c>
      <c r="I100">
        <v>0.10080794874556</v>
      </c>
      <c r="J100">
        <v>9.9006317365683397E-2</v>
      </c>
      <c r="K100">
        <v>0.100908574314666</v>
      </c>
      <c r="L100">
        <v>0.105817177226449</v>
      </c>
      <c r="M100">
        <v>0.11316657897231699</v>
      </c>
      <c r="N100">
        <v>0.114768829474206</v>
      </c>
      <c r="O100">
        <v>0.118253349418919</v>
      </c>
      <c r="P100">
        <v>0.120785885533806</v>
      </c>
      <c r="Q100">
        <v>0.13272638370560799</v>
      </c>
      <c r="R100">
        <v>0.14104757762245501</v>
      </c>
      <c r="S100">
        <v>0.193901143639056</v>
      </c>
      <c r="T100">
        <v>0.222323460390046</v>
      </c>
      <c r="U100">
        <v>0.20948082629020201</v>
      </c>
      <c r="V100">
        <v>0.21299919337074799</v>
      </c>
      <c r="W100">
        <v>0.24449705772028599</v>
      </c>
      <c r="X100">
        <v>0.26054325308840698</v>
      </c>
      <c r="Y100">
        <v>0.29123210418752099</v>
      </c>
      <c r="Z100">
        <v>0.30387373130650203</v>
      </c>
      <c r="AA100">
        <v>0.31694760855197701</v>
      </c>
      <c r="AB100">
        <v>0.34521833561520099</v>
      </c>
      <c r="AC100">
        <v>0.41178247962262698</v>
      </c>
      <c r="AD100">
        <v>0.47153252466092599</v>
      </c>
      <c r="AE100">
        <v>0.52949972812139801</v>
      </c>
      <c r="AF100">
        <v>0.84037336631043502</v>
      </c>
      <c r="AG100">
        <v>1.0390883694724</v>
      </c>
      <c r="AH100">
        <v>2.7280850514610102</v>
      </c>
      <c r="AI100">
        <v>4.2679420073502099</v>
      </c>
      <c r="AJ100">
        <v>10.0099306367577</v>
      </c>
      <c r="AK100">
        <v>11.141127239844</v>
      </c>
      <c r="AL100">
        <v>13.029647329495001</v>
      </c>
      <c r="AM100">
        <v>15.188972248578001</v>
      </c>
      <c r="AN100">
        <v>17.065069862703702</v>
      </c>
      <c r="AO100">
        <v>17.735826043641701</v>
      </c>
      <c r="AP100">
        <v>17.991799010343499</v>
      </c>
      <c r="AQ100">
        <v>18.526172140087901</v>
      </c>
      <c r="AR100">
        <v>20.6030499555002</v>
      </c>
      <c r="AS100">
        <v>21.9599758343929</v>
      </c>
      <c r="AT100">
        <v>22.030680712059301</v>
      </c>
      <c r="AU100">
        <v>22.6076095096169</v>
      </c>
      <c r="AV100">
        <v>23.6743646502613</v>
      </c>
      <c r="AW100">
        <v>25.2783591621683</v>
      </c>
      <c r="AX100">
        <v>27.207711957197699</v>
      </c>
      <c r="AY100">
        <v>74.782492598522893</v>
      </c>
      <c r="AZ100">
        <v>80.922890832303395</v>
      </c>
      <c r="BA100">
        <v>88.654869600006904</v>
      </c>
      <c r="BB100">
        <v>89.677161274909494</v>
      </c>
      <c r="BC100">
        <v>93.239364483189107</v>
      </c>
      <c r="BD100">
        <v>95.485798980868793</v>
      </c>
      <c r="BE100">
        <v>100</v>
      </c>
      <c r="BF100">
        <v>99.463319471894295</v>
      </c>
      <c r="BG100">
        <v>97.369214877921706</v>
      </c>
      <c r="BH100">
        <v>100.294487466977</v>
      </c>
      <c r="BI100">
        <v>101.195308409029</v>
      </c>
      <c r="BJ100">
        <v>103.32952543144501</v>
      </c>
      <c r="BK100">
        <v>100.34589786124501</v>
      </c>
      <c r="BL100">
        <v>103.317329011879</v>
      </c>
      <c r="BM100">
        <v>76.148901813744601</v>
      </c>
      <c r="BN100">
        <v>93.219732098576003</v>
      </c>
      <c r="BO100">
        <v>104.462450271319</v>
      </c>
      <c r="BP100">
        <v>89.747420419470004</v>
      </c>
      <c r="BQ100">
        <v>91.891545059760901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F102">
        <v>6.7328968164371199</v>
      </c>
      <c r="G102">
        <v>6.86453468616899</v>
      </c>
      <c r="H102">
        <v>7.1175033106254002</v>
      </c>
      <c r="I102">
        <v>7.4702459500559302</v>
      </c>
      <c r="J102">
        <v>7.6480357818229603</v>
      </c>
      <c r="K102">
        <v>7.6903609332679999</v>
      </c>
      <c r="L102">
        <v>8.2012390628063905</v>
      </c>
      <c r="M102">
        <v>8.4740289694621307</v>
      </c>
      <c r="N102">
        <v>8.9475355954205895</v>
      </c>
      <c r="O102">
        <v>9.7397916815957295</v>
      </c>
      <c r="P102">
        <v>10.4822931317624</v>
      </c>
      <c r="Q102">
        <v>11.441510238150199</v>
      </c>
      <c r="R102">
        <v>13.073282761500501</v>
      </c>
      <c r="S102">
        <v>14.5913705818942</v>
      </c>
      <c r="T102">
        <v>15.241927056118699</v>
      </c>
      <c r="U102">
        <v>16.7108100599309</v>
      </c>
      <c r="V102">
        <v>17.355595026643002</v>
      </c>
      <c r="W102">
        <v>18.765299224948599</v>
      </c>
      <c r="X102">
        <v>22.098007686877398</v>
      </c>
      <c r="Y102">
        <v>25.577373786304001</v>
      </c>
      <c r="Z102">
        <v>28.292703599627099</v>
      </c>
      <c r="AA102">
        <v>31.032844895148099</v>
      </c>
      <c r="AB102">
        <v>32.461201513096199</v>
      </c>
      <c r="AC102">
        <v>35.5911296589125</v>
      </c>
      <c r="AD102">
        <v>37.499275302721202</v>
      </c>
      <c r="AE102">
        <v>38.913257520113703</v>
      </c>
      <c r="AF102">
        <v>42.264196999527897</v>
      </c>
      <c r="AG102">
        <v>45.984283043347403</v>
      </c>
      <c r="AH102">
        <v>51.759687372483803</v>
      </c>
      <c r="AI102">
        <v>55.675240769197899</v>
      </c>
      <c r="AJ102">
        <v>60.764163257054697</v>
      </c>
      <c r="AK102">
        <v>66.779409440773193</v>
      </c>
      <c r="AL102">
        <v>72.531105849870798</v>
      </c>
      <c r="AM102">
        <v>77.116023390266093</v>
      </c>
      <c r="AN102">
        <v>80.308342190647707</v>
      </c>
      <c r="AO102">
        <v>85.033426858783898</v>
      </c>
      <c r="AP102">
        <v>89.9315500498098</v>
      </c>
      <c r="AQ102">
        <v>91.028620896984805</v>
      </c>
      <c r="AR102">
        <v>87.300383635446494</v>
      </c>
      <c r="AS102">
        <v>84.337245317473503</v>
      </c>
      <c r="AT102">
        <v>82.841074473081406</v>
      </c>
      <c r="AU102">
        <v>80.022908786759501</v>
      </c>
      <c r="AV102">
        <v>75.215365932051299</v>
      </c>
      <c r="AW102">
        <v>72.514506216005799</v>
      </c>
      <c r="AX102">
        <v>72.4056758563828</v>
      </c>
      <c r="AY102">
        <v>72.018435864184696</v>
      </c>
      <c r="AZ102">
        <v>74.2779440641755</v>
      </c>
      <c r="BA102">
        <v>75.229799598624496</v>
      </c>
      <c r="BB102">
        <v>74.947377454965903</v>
      </c>
      <c r="BC102">
        <v>75.150230062258103</v>
      </c>
      <c r="BD102">
        <v>78.079509572704595</v>
      </c>
      <c r="BE102">
        <v>80.847288380315007</v>
      </c>
      <c r="BF102">
        <v>82.312624023928095</v>
      </c>
      <c r="BG102">
        <v>84.658745472546499</v>
      </c>
      <c r="BH102">
        <v>87.743342272499405</v>
      </c>
      <c r="BI102">
        <v>89.180811321882999</v>
      </c>
      <c r="BJ102">
        <v>91.749733593627894</v>
      </c>
      <c r="BK102">
        <v>95.107357780667598</v>
      </c>
      <c r="BL102">
        <v>97.052227681059904</v>
      </c>
      <c r="BM102">
        <v>97.671721703123595</v>
      </c>
      <c r="BN102">
        <v>98.339426457669404</v>
      </c>
      <c r="BO102">
        <v>100</v>
      </c>
      <c r="BP102">
        <v>102.908601254871</v>
      </c>
      <c r="BQ102">
        <v>106.863712978975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2.9775213108669498</v>
      </c>
      <c r="F103">
        <v>3.1022513182390798</v>
      </c>
      <c r="G103">
        <v>3.19296036520451</v>
      </c>
      <c r="H103">
        <v>3.2610663824604602</v>
      </c>
      <c r="I103">
        <v>3.4464421327716601</v>
      </c>
      <c r="J103">
        <v>3.5180282486705901</v>
      </c>
      <c r="K103">
        <v>3.6096962960246302</v>
      </c>
      <c r="L103">
        <v>3.70431076639158</v>
      </c>
      <c r="M103">
        <v>3.75797442041284</v>
      </c>
      <c r="N103">
        <v>3.8558759789216199</v>
      </c>
      <c r="O103">
        <v>4.0272918483763904</v>
      </c>
      <c r="P103">
        <v>3.9154322028010302</v>
      </c>
      <c r="Q103">
        <v>4.0667450135524401</v>
      </c>
      <c r="R103">
        <v>4.2841452723365103</v>
      </c>
      <c r="S103">
        <v>4.9172966787660801</v>
      </c>
      <c r="T103">
        <v>5.2312562824961999</v>
      </c>
      <c r="U103">
        <v>5.6775969622193196</v>
      </c>
      <c r="V103">
        <v>6.3702342521408601</v>
      </c>
      <c r="W103">
        <v>11.1526156747518</v>
      </c>
      <c r="X103">
        <v>12.0844004565189</v>
      </c>
      <c r="Y103">
        <v>13.4490259102836</v>
      </c>
      <c r="Z103">
        <v>13.8752696914691</v>
      </c>
      <c r="AA103">
        <v>14.949222310757699</v>
      </c>
      <c r="AB103">
        <v>15.5449216318616</v>
      </c>
      <c r="AC103">
        <v>16.052294771028901</v>
      </c>
      <c r="AD103">
        <v>16.319001000224201</v>
      </c>
      <c r="AE103">
        <v>16.6663799689481</v>
      </c>
      <c r="AF103">
        <v>17.040123986264899</v>
      </c>
      <c r="AG103">
        <v>18.6039831470998</v>
      </c>
      <c r="AH103">
        <v>20.744128167392201</v>
      </c>
      <c r="AI103">
        <v>25.9319623523415</v>
      </c>
      <c r="AJ103">
        <v>32.747834028679399</v>
      </c>
      <c r="AK103">
        <v>33.951046392929698</v>
      </c>
      <c r="AL103">
        <v>37.654635111297701</v>
      </c>
      <c r="AM103">
        <v>45.689682642664501</v>
      </c>
      <c r="AN103">
        <v>56.524519676335402</v>
      </c>
      <c r="AO103">
        <v>66.808352164851698</v>
      </c>
      <c r="AP103">
        <v>78.0399085305163</v>
      </c>
      <c r="AQ103">
        <v>86.077234740296007</v>
      </c>
      <c r="AR103">
        <v>92.598211296805601</v>
      </c>
      <c r="AS103">
        <v>100</v>
      </c>
      <c r="AT103">
        <v>108.08434938014901</v>
      </c>
      <c r="AU103">
        <v>113.63117325493199</v>
      </c>
      <c r="AV103">
        <v>120.176034264413</v>
      </c>
      <c r="AW103">
        <v>127.92977258865599</v>
      </c>
      <c r="AX103">
        <v>137.24199074284999</v>
      </c>
      <c r="AY103">
        <v>144.582602960646</v>
      </c>
      <c r="AZ103">
        <v>154.16193368389901</v>
      </c>
      <c r="BA103">
        <v>166.171940154092</v>
      </c>
      <c r="BB103">
        <v>178.89029581597501</v>
      </c>
      <c r="BC103">
        <v>187.25528349886599</v>
      </c>
      <c r="BD103">
        <v>201.87468779807901</v>
      </c>
      <c r="BE103">
        <v>209.10137248842901</v>
      </c>
      <c r="BF103">
        <v>211.974489161159</v>
      </c>
      <c r="BG103">
        <v>226.49337808938299</v>
      </c>
      <c r="BH103">
        <v>242.19564389436101</v>
      </c>
      <c r="BI103">
        <v>251.10376471922601</v>
      </c>
      <c r="BJ103">
        <v>262.43568332871303</v>
      </c>
      <c r="BK103">
        <v>267.54587534630002</v>
      </c>
      <c r="BL103">
        <v>276.53204804679001</v>
      </c>
      <c r="BM103">
        <v>285.93961932950498</v>
      </c>
      <c r="BN103">
        <v>299.10922069422401</v>
      </c>
      <c r="BO103">
        <v>326.963452896506</v>
      </c>
      <c r="BP103">
        <v>346.736642254797</v>
      </c>
      <c r="BQ103">
        <v>364.42348679446201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AI105">
        <v>8.4000110105320602E-2</v>
      </c>
      <c r="AJ105">
        <v>0.167408373733687</v>
      </c>
      <c r="AK105">
        <v>1.16323158190731</v>
      </c>
      <c r="AL105">
        <v>18.225390341775199</v>
      </c>
      <c r="AM105">
        <v>38.593858774084403</v>
      </c>
      <c r="AN105">
        <v>47.6625783523587</v>
      </c>
      <c r="AO105">
        <v>49.490160236513802</v>
      </c>
      <c r="AP105">
        <v>52.900273554532198</v>
      </c>
      <c r="AQ105">
        <v>57.227221937060399</v>
      </c>
      <c r="AR105">
        <v>59.237853614672197</v>
      </c>
      <c r="AS105">
        <v>61.815224272129399</v>
      </c>
      <c r="AT105">
        <v>64.428824866210505</v>
      </c>
      <c r="AU105">
        <v>66.903345675115702</v>
      </c>
      <c r="AV105">
        <v>69.780520821792095</v>
      </c>
      <c r="AW105">
        <v>72.309460985296198</v>
      </c>
      <c r="AX105">
        <v>74.561444801990405</v>
      </c>
      <c r="AY105">
        <v>77.454893920020297</v>
      </c>
      <c r="AZ105">
        <v>80.774819652691306</v>
      </c>
      <c r="BA105">
        <v>85.241045038102001</v>
      </c>
      <c r="BB105">
        <v>87.785489163294201</v>
      </c>
      <c r="BC105">
        <v>88.5932149923769</v>
      </c>
      <c r="BD105">
        <v>90.072141441865199</v>
      </c>
      <c r="BE105">
        <v>91.343470144058401</v>
      </c>
      <c r="BF105">
        <v>92.012916266398406</v>
      </c>
      <c r="BG105">
        <v>92.129353569692498</v>
      </c>
      <c r="BH105">
        <v>92.243936835061504</v>
      </c>
      <c r="BI105">
        <v>92.257877725547104</v>
      </c>
      <c r="BJ105">
        <v>93.394161706245399</v>
      </c>
      <c r="BK105">
        <v>95.285951572476193</v>
      </c>
      <c r="BL105">
        <v>97.1806001228084</v>
      </c>
      <c r="BM105">
        <v>97.961310005255996</v>
      </c>
      <c r="BN105">
        <v>100</v>
      </c>
      <c r="BO105">
        <v>108.01280669780699</v>
      </c>
      <c r="BP105">
        <v>120.693867331551</v>
      </c>
      <c r="BQ105">
        <v>127.332060943743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0.48838820787521597</v>
      </c>
      <c r="F106">
        <v>0.499233476876139</v>
      </c>
      <c r="G106">
        <v>0.48122409409188099</v>
      </c>
      <c r="H106">
        <v>0.51310545165810395</v>
      </c>
      <c r="I106">
        <v>0.57547867326249902</v>
      </c>
      <c r="J106">
        <v>0.61173894052885303</v>
      </c>
      <c r="K106">
        <v>0.642621789233911</v>
      </c>
      <c r="L106">
        <v>0.65683739812618702</v>
      </c>
      <c r="M106">
        <v>0.63459116135052696</v>
      </c>
      <c r="N106">
        <v>0.65091270013645297</v>
      </c>
      <c r="O106">
        <v>0.54664738184358996</v>
      </c>
      <c r="P106">
        <v>0.56236026677512296</v>
      </c>
      <c r="Q106">
        <v>0.57104109387146995</v>
      </c>
      <c r="R106">
        <v>0.68403633829627297</v>
      </c>
      <c r="S106">
        <v>0.78325111664482205</v>
      </c>
      <c r="T106">
        <v>0.93346589856913398</v>
      </c>
      <c r="U106">
        <v>1.11045345041016</v>
      </c>
      <c r="V106">
        <v>1.1535823152715201</v>
      </c>
      <c r="W106">
        <v>1.1173416144777499</v>
      </c>
      <c r="X106">
        <v>1.15225955177147</v>
      </c>
      <c r="Y106">
        <v>1.37422158395423</v>
      </c>
      <c r="Z106">
        <v>1.51230142754192</v>
      </c>
      <c r="AA106">
        <v>1.56267555656705</v>
      </c>
      <c r="AB106">
        <v>1.7055524328551901</v>
      </c>
      <c r="AC106">
        <v>1.90215016900339</v>
      </c>
      <c r="AD106">
        <v>2.09186604180073</v>
      </c>
      <c r="AE106">
        <v>2.4251964953135499</v>
      </c>
      <c r="AF106">
        <v>2.15900822162244</v>
      </c>
      <c r="AG106">
        <v>2.7511728260863202</v>
      </c>
      <c r="AH106">
        <v>2.96633406474615</v>
      </c>
      <c r="AI106">
        <v>3.32216808578139</v>
      </c>
      <c r="AJ106">
        <v>3.8075454413413699</v>
      </c>
      <c r="AK106">
        <v>4.6036333614419904</v>
      </c>
      <c r="AL106">
        <v>5.4477851504966699</v>
      </c>
      <c r="AM106">
        <v>8.5371092594055202</v>
      </c>
      <c r="AN106">
        <v>9.8999202285497496</v>
      </c>
      <c r="AO106">
        <v>10.887594684139801</v>
      </c>
      <c r="AP106">
        <v>12.273257934232401</v>
      </c>
      <c r="AQ106">
        <v>14.0108343166068</v>
      </c>
      <c r="AR106">
        <v>14.9959924761589</v>
      </c>
      <c r="AS106">
        <v>28.699429943313099</v>
      </c>
      <c r="AT106">
        <v>32.5016250931548</v>
      </c>
      <c r="AU106">
        <v>35.823606399247097</v>
      </c>
      <c r="AV106">
        <v>42.266668802223897</v>
      </c>
      <c r="AW106">
        <v>50.425372052081997</v>
      </c>
      <c r="AX106">
        <v>55.5042821389181</v>
      </c>
      <c r="AY106">
        <v>63.007526255018199</v>
      </c>
      <c r="AZ106">
        <v>65.598557236570002</v>
      </c>
      <c r="BA106">
        <v>73.913134463638201</v>
      </c>
      <c r="BB106">
        <v>82.488142542990502</v>
      </c>
      <c r="BC106">
        <v>88.587170183860707</v>
      </c>
      <c r="BD106">
        <v>92.414783165436404</v>
      </c>
      <c r="BE106">
        <v>99.999997999973701</v>
      </c>
      <c r="BF106">
        <v>108.07714668034301</v>
      </c>
      <c r="BG106">
        <v>110.475363476906</v>
      </c>
      <c r="BH106">
        <v>116.226670353091</v>
      </c>
      <c r="BI106">
        <v>134.47799373919199</v>
      </c>
      <c r="BJ106">
        <v>153.00889640319599</v>
      </c>
      <c r="BK106">
        <v>163.00918893018601</v>
      </c>
      <c r="BL106">
        <v>195.28564065201999</v>
      </c>
      <c r="BM106">
        <v>231.77512608977599</v>
      </c>
      <c r="BN106">
        <v>275.72023792586498</v>
      </c>
      <c r="BO106">
        <v>358.991311689138</v>
      </c>
      <c r="BP106">
        <v>472.11652152200298</v>
      </c>
      <c r="BQ106">
        <v>587.39426747785797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2.5527620614239401</v>
      </c>
      <c r="F107">
        <v>2.5778008285509602</v>
      </c>
      <c r="G107">
        <v>2.5626823477096501</v>
      </c>
      <c r="H107">
        <v>2.5511411582696901</v>
      </c>
      <c r="I107">
        <v>2.5613216226091602</v>
      </c>
      <c r="J107">
        <v>1.7881228422267099</v>
      </c>
      <c r="K107">
        <v>1.83962301882394</v>
      </c>
      <c r="L107">
        <v>1.85044238425684</v>
      </c>
      <c r="M107">
        <v>1.93109062897037</v>
      </c>
      <c r="N107">
        <v>2.00741206934689</v>
      </c>
      <c r="O107">
        <v>2.0412804495735899</v>
      </c>
      <c r="P107">
        <v>2.0856763612191598</v>
      </c>
      <c r="Q107">
        <v>2.1298093551534198</v>
      </c>
      <c r="R107">
        <v>2.1862210611135899</v>
      </c>
      <c r="S107">
        <v>2.16038325951537</v>
      </c>
      <c r="T107">
        <v>2.1816535330632298</v>
      </c>
      <c r="U107">
        <v>2.3074496050693498</v>
      </c>
      <c r="V107">
        <v>2.3599566032044601</v>
      </c>
      <c r="W107">
        <v>2.4464121805241699</v>
      </c>
      <c r="X107">
        <v>2.5812695487460098</v>
      </c>
      <c r="Y107">
        <v>2.72805727442024</v>
      </c>
      <c r="Z107">
        <v>2.8686010985639001</v>
      </c>
      <c r="AA107">
        <v>3.03240826525079</v>
      </c>
      <c r="AB107">
        <v>3.1828431458050201</v>
      </c>
      <c r="AC107">
        <v>3.3843688160334602</v>
      </c>
      <c r="AD107">
        <v>3.5843770369502899</v>
      </c>
      <c r="AE107">
        <v>3.7185137948281599</v>
      </c>
      <c r="AF107">
        <v>4.0252753499393696</v>
      </c>
      <c r="AG107">
        <v>4.7307481898643999</v>
      </c>
      <c r="AH107">
        <v>5.6171269832921196</v>
      </c>
      <c r="AI107">
        <v>7.0588215850566902</v>
      </c>
      <c r="AJ107">
        <v>9.5799108602619096</v>
      </c>
      <c r="AK107">
        <v>11.6404710978626</v>
      </c>
      <c r="AL107">
        <v>14.117383513629999</v>
      </c>
      <c r="AM107">
        <v>16.869011278557899</v>
      </c>
      <c r="AN107">
        <v>21.378568463655299</v>
      </c>
      <c r="AO107">
        <v>26.0744697430783</v>
      </c>
      <c r="AP107">
        <v>31.357539942356901</v>
      </c>
      <c r="AQ107">
        <v>35.672680664658401</v>
      </c>
      <c r="AR107">
        <v>38.570531680955902</v>
      </c>
      <c r="AS107">
        <v>42.271953210957903</v>
      </c>
      <c r="AT107">
        <v>46.933531849620898</v>
      </c>
      <c r="AU107">
        <v>50.710024539644998</v>
      </c>
      <c r="AV107">
        <v>53.453852494547398</v>
      </c>
      <c r="AW107">
        <v>56.202852351873403</v>
      </c>
      <c r="AX107">
        <v>57.676886638741799</v>
      </c>
      <c r="AY107">
        <v>59.794953306411998</v>
      </c>
      <c r="AZ107">
        <v>63.047706866489499</v>
      </c>
      <c r="BA107">
        <v>66.073985204598003</v>
      </c>
      <c r="BB107">
        <v>68.858127462694199</v>
      </c>
      <c r="BC107">
        <v>70.601070122119495</v>
      </c>
      <c r="BD107">
        <v>71.961877274304598</v>
      </c>
      <c r="BE107">
        <v>74.032310101573103</v>
      </c>
      <c r="BF107">
        <v>76.130985114794299</v>
      </c>
      <c r="BG107">
        <v>78.940310663231699</v>
      </c>
      <c r="BH107">
        <v>81.159447432255803</v>
      </c>
      <c r="BI107">
        <v>82.232821767003401</v>
      </c>
      <c r="BJ107">
        <v>85.552801507950306</v>
      </c>
      <c r="BK107">
        <v>89.698163221873699</v>
      </c>
      <c r="BL107">
        <v>93.961459991933793</v>
      </c>
      <c r="BM107">
        <v>100</v>
      </c>
      <c r="BN107">
        <v>106.166948922961</v>
      </c>
      <c r="BO107">
        <v>121.22404414466401</v>
      </c>
      <c r="BP107">
        <v>139.662605204447</v>
      </c>
      <c r="BQ107">
        <v>149.882629200423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7.0854776054680907E-2</v>
      </c>
      <c r="F112">
        <v>8.0729108636212701E-2</v>
      </c>
      <c r="G112">
        <v>0.22512663377105899</v>
      </c>
      <c r="H112">
        <v>0.55345376193825802</v>
      </c>
      <c r="I112">
        <v>1.18843767925248</v>
      </c>
      <c r="J112">
        <v>3.9078081885473401</v>
      </c>
      <c r="K112">
        <v>5.06517849189261E-2</v>
      </c>
      <c r="L112">
        <v>0.13408633736418399</v>
      </c>
      <c r="M112">
        <v>0.298976069538817</v>
      </c>
      <c r="N112">
        <v>0.362817033377211</v>
      </c>
      <c r="O112">
        <v>0.41452960592508897</v>
      </c>
      <c r="P112">
        <v>0.42582444790963198</v>
      </c>
      <c r="Q112">
        <v>0.49446666347637402</v>
      </c>
      <c r="R112">
        <v>0.67681845064734403</v>
      </c>
      <c r="S112">
        <v>0.99702462092877597</v>
      </c>
      <c r="T112">
        <v>1.12133423262415</v>
      </c>
      <c r="U112">
        <v>1.2834432194287599</v>
      </c>
      <c r="V112">
        <v>1.45044950565574</v>
      </c>
      <c r="W112">
        <v>1.6254447671280801</v>
      </c>
      <c r="X112">
        <v>2.1323752923649502</v>
      </c>
      <c r="Y112">
        <v>2.7538667283765799</v>
      </c>
      <c r="Z112">
        <v>3.0334038817647899</v>
      </c>
      <c r="AA112">
        <v>3.27457477567236</v>
      </c>
      <c r="AB112">
        <v>3.8840615664314799</v>
      </c>
      <c r="AC112">
        <v>4.2888518477131798</v>
      </c>
      <c r="AD112">
        <v>4.5543902637830698</v>
      </c>
      <c r="AE112">
        <v>4.6570358128188403</v>
      </c>
      <c r="AF112">
        <v>5.4023392420144303</v>
      </c>
      <c r="AG112">
        <v>5.8144896093463503</v>
      </c>
      <c r="AH112">
        <v>6.3659956719709996</v>
      </c>
      <c r="AI112">
        <v>6.9449161161367696</v>
      </c>
      <c r="AJ112">
        <v>7.5537796126271699</v>
      </c>
      <c r="AK112">
        <v>8.10436375062568</v>
      </c>
      <c r="AL112">
        <v>9.6565583600587797</v>
      </c>
      <c r="AM112">
        <v>10.407507651161801</v>
      </c>
      <c r="AN112">
        <v>11.4359822542547</v>
      </c>
      <c r="AO112">
        <v>12.428226370167099</v>
      </c>
      <c r="AP112">
        <v>13.9906254740409</v>
      </c>
      <c r="AQ112">
        <v>24.521532787070601</v>
      </c>
      <c r="AR112">
        <v>27.9940751037648</v>
      </c>
      <c r="AS112">
        <v>33.718151531764398</v>
      </c>
      <c r="AT112">
        <v>38.538402525120297</v>
      </c>
      <c r="AU112">
        <v>40.810646659729002</v>
      </c>
      <c r="AV112">
        <v>43.050101975901001</v>
      </c>
      <c r="AW112">
        <v>46.731198682799302</v>
      </c>
      <c r="AX112">
        <v>53.428614579945801</v>
      </c>
      <c r="AY112">
        <v>60.955330275835102</v>
      </c>
      <c r="AZ112">
        <v>67.818034003707695</v>
      </c>
      <c r="BA112">
        <v>80.126838477660002</v>
      </c>
      <c r="BB112">
        <v>86.757135993057304</v>
      </c>
      <c r="BC112">
        <v>100</v>
      </c>
      <c r="BD112">
        <v>107.465943033675</v>
      </c>
      <c r="BE112">
        <v>111.500084236182</v>
      </c>
      <c r="BF112">
        <v>117.03716759416</v>
      </c>
      <c r="BG112">
        <v>123.407704913933</v>
      </c>
      <c r="BH112">
        <v>128.31963103081699</v>
      </c>
      <c r="BI112">
        <v>131.44924942022499</v>
      </c>
      <c r="BJ112">
        <v>137.09194259161401</v>
      </c>
      <c r="BK112">
        <v>142.326556547384</v>
      </c>
      <c r="BL112">
        <v>144.60163018601401</v>
      </c>
      <c r="BM112">
        <v>144.02083566302201</v>
      </c>
      <c r="BN112">
        <v>152.66780806941199</v>
      </c>
      <c r="BO112">
        <v>167.27657163699499</v>
      </c>
      <c r="BP112">
        <v>169.83612396207701</v>
      </c>
      <c r="BQ112">
        <v>171.35047450242499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AC114">
        <v>24.428362616198498</v>
      </c>
      <c r="AD114">
        <v>25.728468427361602</v>
      </c>
      <c r="AE114">
        <v>26.287171559726101</v>
      </c>
      <c r="AF114">
        <v>27.698996632610399</v>
      </c>
      <c r="AG114">
        <v>28.928052660235601</v>
      </c>
      <c r="AH114">
        <v>31.091544916817199</v>
      </c>
      <c r="AI114">
        <v>33.905130645148098</v>
      </c>
      <c r="AJ114">
        <v>36.241347557709197</v>
      </c>
      <c r="AK114">
        <v>37.5976638632552</v>
      </c>
      <c r="AL114">
        <v>38.408407427909502</v>
      </c>
      <c r="AM114">
        <v>39.384513932934901</v>
      </c>
      <c r="AN114">
        <v>40.534554368681903</v>
      </c>
      <c r="AO114">
        <v>41.576177602845803</v>
      </c>
      <c r="AP114">
        <v>42.6755467863359</v>
      </c>
      <c r="AQ114">
        <v>43.694261066859497</v>
      </c>
      <c r="AR114">
        <v>44.696593606125901</v>
      </c>
      <c r="AS114">
        <v>46.173671397588599</v>
      </c>
      <c r="AT114">
        <v>47.993742454110297</v>
      </c>
      <c r="AU114">
        <v>49.185468031435903</v>
      </c>
      <c r="AV114">
        <v>50.7430848189899</v>
      </c>
      <c r="AW114">
        <v>53.508008030929503</v>
      </c>
      <c r="AX114">
        <v>55.057973918586598</v>
      </c>
      <c r="AY114">
        <v>57.018732421792997</v>
      </c>
      <c r="AZ114">
        <v>63.646074475325399</v>
      </c>
      <c r="BA114">
        <v>87.661586468025206</v>
      </c>
      <c r="BB114">
        <v>93.767990022386201</v>
      </c>
      <c r="BC114">
        <v>98.650290327308099</v>
      </c>
      <c r="BD114">
        <v>103.4395246979</v>
      </c>
      <c r="BE114">
        <v>99.6291385288378</v>
      </c>
      <c r="BF114">
        <v>101.15910664597</v>
      </c>
      <c r="BG114">
        <v>100.63099906983101</v>
      </c>
      <c r="BH114">
        <v>100</v>
      </c>
      <c r="BI114">
        <v>102.236786839003</v>
      </c>
      <c r="BJ114">
        <v>106.326254667098</v>
      </c>
      <c r="BK114">
        <v>107.70848152231</v>
      </c>
      <c r="BL114">
        <v>109.64723890521201</v>
      </c>
      <c r="BM114">
        <v>109.421581716758</v>
      </c>
      <c r="BN114">
        <v>116.550307218009</v>
      </c>
      <c r="BO114">
        <v>127.152276752408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2.3924310175336698</v>
      </c>
      <c r="F115">
        <v>2.4437588940214598</v>
      </c>
      <c r="G115">
        <v>2.5514215446823898</v>
      </c>
      <c r="H115">
        <v>2.7645577042975198</v>
      </c>
      <c r="I115">
        <v>3.0009737486836099</v>
      </c>
      <c r="J115">
        <v>3.2500656556507601</v>
      </c>
      <c r="K115">
        <v>3.6813723317727698</v>
      </c>
      <c r="L115">
        <v>3.9985669080334501</v>
      </c>
      <c r="M115">
        <v>4.0951476367686297</v>
      </c>
      <c r="N115">
        <v>4.2320633424509397</v>
      </c>
      <c r="O115">
        <v>4.2981784762169699</v>
      </c>
      <c r="P115">
        <v>4.5270496485396698</v>
      </c>
      <c r="Q115">
        <v>5.0177638441719603</v>
      </c>
      <c r="R115">
        <v>5.9124168693826</v>
      </c>
      <c r="S115">
        <v>6.8978698813604398</v>
      </c>
      <c r="T115">
        <v>6.7841459732046401</v>
      </c>
      <c r="U115">
        <v>7.18996404281497</v>
      </c>
      <c r="V115">
        <v>7.5952788052113904</v>
      </c>
      <c r="W115">
        <v>7.7821441068167898</v>
      </c>
      <c r="X115">
        <v>9.0061230943805004</v>
      </c>
      <c r="Y115">
        <v>10.042576632396701</v>
      </c>
      <c r="Z115">
        <v>11.129944850122101</v>
      </c>
      <c r="AA115">
        <v>12.0310099483629</v>
      </c>
      <c r="AB115">
        <v>13.060005337978099</v>
      </c>
      <c r="AC115">
        <v>14.094779970896999</v>
      </c>
      <c r="AD115">
        <v>15.108728200881799</v>
      </c>
      <c r="AE115">
        <v>16.134520261879899</v>
      </c>
      <c r="AF115">
        <v>17.6395310973402</v>
      </c>
      <c r="AG115">
        <v>19.0917082058962</v>
      </c>
      <c r="AH115">
        <v>20.702439137073501</v>
      </c>
      <c r="AI115">
        <v>22.911038248595901</v>
      </c>
      <c r="AJ115">
        <v>26.061722746019001</v>
      </c>
      <c r="AK115">
        <v>28.398195898293199</v>
      </c>
      <c r="AL115">
        <v>31.198764312450599</v>
      </c>
      <c r="AM115">
        <v>34.312414958186899</v>
      </c>
      <c r="AN115">
        <v>37.422046951820903</v>
      </c>
      <c r="AO115">
        <v>40.256773852722198</v>
      </c>
      <c r="AP115">
        <v>42.863911727705798</v>
      </c>
      <c r="AQ115">
        <v>46.297382864676301</v>
      </c>
      <c r="AR115">
        <v>47.717969687732101</v>
      </c>
      <c r="AS115">
        <v>49.457275443758299</v>
      </c>
      <c r="AT115">
        <v>51.047631514633999</v>
      </c>
      <c r="AU115">
        <v>52.944400077679497</v>
      </c>
      <c r="AV115">
        <v>54.992182570183097</v>
      </c>
      <c r="AW115">
        <v>58.140712265385098</v>
      </c>
      <c r="AX115">
        <v>61.4093268655269</v>
      </c>
      <c r="AY115">
        <v>66.568286475223303</v>
      </c>
      <c r="AZ115">
        <v>71.191066711585094</v>
      </c>
      <c r="BA115">
        <v>77.736351761738504</v>
      </c>
      <c r="BB115">
        <v>83.209275002103197</v>
      </c>
      <c r="BC115">
        <v>91.967908963184598</v>
      </c>
      <c r="BD115">
        <v>99.999998860848706</v>
      </c>
      <c r="BE115">
        <v>107.93438624839401</v>
      </c>
      <c r="BF115">
        <v>114.611751371927</v>
      </c>
      <c r="BG115">
        <v>118.43033632602599</v>
      </c>
      <c r="BH115">
        <v>121.130060189769</v>
      </c>
      <c r="BI115">
        <v>125.052221196612</v>
      </c>
      <c r="BJ115">
        <v>130.015866407506</v>
      </c>
      <c r="BK115">
        <v>135.06599505045199</v>
      </c>
      <c r="BL115">
        <v>138.31503074015399</v>
      </c>
      <c r="BM115">
        <v>144.974702950823</v>
      </c>
      <c r="BN115">
        <v>157.08720559219299</v>
      </c>
      <c r="BO115">
        <v>166.35086094816401</v>
      </c>
      <c r="BP115">
        <v>170.66259133184201</v>
      </c>
      <c r="BQ115">
        <v>176.12688341835599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4.0061224994450404</v>
      </c>
      <c r="F117">
        <v>4.1072339104084499</v>
      </c>
      <c r="G117">
        <v>4.3076769335503799</v>
      </c>
      <c r="H117">
        <v>4.4227537192842998</v>
      </c>
      <c r="I117">
        <v>4.8500349987929896</v>
      </c>
      <c r="J117">
        <v>5.0660503033218198</v>
      </c>
      <c r="K117">
        <v>5.2910938275565496</v>
      </c>
      <c r="L117">
        <v>5.4626252841404002</v>
      </c>
      <c r="M117">
        <v>5.6940564639678701</v>
      </c>
      <c r="N117">
        <v>6.2128641981522303</v>
      </c>
      <c r="O117">
        <v>6.8173011158507197</v>
      </c>
      <c r="P117">
        <v>7.5357897088893697</v>
      </c>
      <c r="Q117">
        <v>8.5444640507480294</v>
      </c>
      <c r="R117">
        <v>9.8494242818643603</v>
      </c>
      <c r="S117">
        <v>10.449019482490099</v>
      </c>
      <c r="T117">
        <v>12.55275659264</v>
      </c>
      <c r="U117">
        <v>15.191713159471799</v>
      </c>
      <c r="V117">
        <v>17.207440751235001</v>
      </c>
      <c r="W117">
        <v>19.018772500462202</v>
      </c>
      <c r="X117">
        <v>21.6197916982719</v>
      </c>
      <c r="Y117">
        <v>24.7989376945606</v>
      </c>
      <c r="Z117">
        <v>29.124504868452</v>
      </c>
      <c r="AA117">
        <v>33.546233437550001</v>
      </c>
      <c r="AB117">
        <v>37.138657420478999</v>
      </c>
      <c r="AC117">
        <v>39.5078335133162</v>
      </c>
      <c r="AD117">
        <v>41.556839656570901</v>
      </c>
      <c r="AE117">
        <v>44.278686374147398</v>
      </c>
      <c r="AF117">
        <v>45.251670876663702</v>
      </c>
      <c r="AG117">
        <v>46.720682153173101</v>
      </c>
      <c r="AH117">
        <v>49.300487318365597</v>
      </c>
      <c r="AI117">
        <v>48.940996168225702</v>
      </c>
      <c r="AJ117">
        <v>49.822618040414298</v>
      </c>
      <c r="AK117">
        <v>51.223738677265302</v>
      </c>
      <c r="AL117">
        <v>53.8749526542084</v>
      </c>
      <c r="AM117">
        <v>54.7878809606188</v>
      </c>
      <c r="AN117">
        <v>56.450142640401502</v>
      </c>
      <c r="AO117">
        <v>57.7441226489847</v>
      </c>
      <c r="AP117">
        <v>60.013041890349399</v>
      </c>
      <c r="AQ117">
        <v>63.945562341347198</v>
      </c>
      <c r="AR117">
        <v>66.743944816054395</v>
      </c>
      <c r="AS117">
        <v>71.332557863259296</v>
      </c>
      <c r="AT117">
        <v>76.225747214981794</v>
      </c>
      <c r="AU117">
        <v>80.179502282159206</v>
      </c>
      <c r="AV117">
        <v>83.315908611724794</v>
      </c>
      <c r="AW117">
        <v>83.745266905054706</v>
      </c>
      <c r="AX117">
        <v>86.3189349945809</v>
      </c>
      <c r="AY117">
        <v>89.270953406359794</v>
      </c>
      <c r="AZ117">
        <v>90.340856403687795</v>
      </c>
      <c r="BA117">
        <v>89.885062602787499</v>
      </c>
      <c r="BB117">
        <v>85.728238900204801</v>
      </c>
      <c r="BC117">
        <v>83.277865982275799</v>
      </c>
      <c r="BD117">
        <v>84.830613029396005</v>
      </c>
      <c r="BE117">
        <v>86.896366982452093</v>
      </c>
      <c r="BF117">
        <v>88.060268650926702</v>
      </c>
      <c r="BG117">
        <v>88.290040521000606</v>
      </c>
      <c r="BH117">
        <v>96.155315225168593</v>
      </c>
      <c r="BI117">
        <v>96.270099480904307</v>
      </c>
      <c r="BJ117">
        <v>97.714090584683106</v>
      </c>
      <c r="BK117">
        <v>98.617297958106306</v>
      </c>
      <c r="BL117">
        <v>101.96209676205901</v>
      </c>
      <c r="BM117">
        <v>100</v>
      </c>
      <c r="BN117">
        <v>101.09810280914</v>
      </c>
      <c r="BO117">
        <v>107.935241889031</v>
      </c>
      <c r="BP117">
        <v>111.844517725757</v>
      </c>
      <c r="BQ117">
        <v>115.585252274141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1.9521966863458601E-2</v>
      </c>
      <c r="F118">
        <v>1.8643823332830101E-2</v>
      </c>
      <c r="G118">
        <v>1.8317857338629701E-2</v>
      </c>
      <c r="H118">
        <v>1.7969799275618901E-2</v>
      </c>
      <c r="I118">
        <v>1.80824147954789E-2</v>
      </c>
      <c r="J118">
        <v>1.7798037958626899E-2</v>
      </c>
      <c r="K118">
        <v>1.7488389608437599E-2</v>
      </c>
      <c r="L118">
        <v>1.7491599725434601E-2</v>
      </c>
      <c r="M118">
        <v>1.7450111266080998E-2</v>
      </c>
      <c r="N118">
        <v>1.70680214854474E-2</v>
      </c>
      <c r="O118">
        <v>1.73340745209687E-2</v>
      </c>
      <c r="P118">
        <v>1.90725107633146E-2</v>
      </c>
      <c r="Q118">
        <v>2.0808003522891399E-2</v>
      </c>
      <c r="R118">
        <v>2.7803841556897701E-2</v>
      </c>
      <c r="S118">
        <v>4.4021809904525498E-2</v>
      </c>
      <c r="T118">
        <v>4.9882752130927299E-2</v>
      </c>
      <c r="U118">
        <v>5.7369273883125502E-2</v>
      </c>
      <c r="V118">
        <v>6.9926156793046798E-2</v>
      </c>
      <c r="W118">
        <v>7.7519960847406297E-2</v>
      </c>
      <c r="X118">
        <v>0.10211740945643499</v>
      </c>
      <c r="Y118">
        <v>0.138094714113944</v>
      </c>
      <c r="Z118">
        <v>0.17437749433751501</v>
      </c>
      <c r="AA118">
        <v>0.187234249437182</v>
      </c>
      <c r="AB118">
        <v>0.21613009226896701</v>
      </c>
      <c r="AC118">
        <v>0.25449026154661702</v>
      </c>
      <c r="AD118">
        <v>0.26480853903885199</v>
      </c>
      <c r="AE118">
        <v>0.29720930275115698</v>
      </c>
      <c r="AF118">
        <v>0.361208627262876</v>
      </c>
      <c r="AG118">
        <v>0.433740400813657</v>
      </c>
      <c r="AH118">
        <v>0.50817028778278195</v>
      </c>
      <c r="AI118">
        <v>0.62401886916064297</v>
      </c>
      <c r="AJ118">
        <v>0.783874489298374</v>
      </c>
      <c r="AK118">
        <v>1.0138752778343501</v>
      </c>
      <c r="AL118">
        <v>1.5197667481836401</v>
      </c>
      <c r="AM118">
        <v>2.0354461986815902</v>
      </c>
      <c r="AN118">
        <v>2.8076434885201098</v>
      </c>
      <c r="AO118">
        <v>3.61718946519002</v>
      </c>
      <c r="AP118">
        <v>4.1788697740588603</v>
      </c>
      <c r="AQ118">
        <v>4.5709111589136997</v>
      </c>
      <c r="AR118">
        <v>6.02024868231016</v>
      </c>
      <c r="AS118">
        <v>7.5210521601128999</v>
      </c>
      <c r="AT118">
        <v>8.6345754420686998</v>
      </c>
      <c r="AU118">
        <v>11.076406963002601</v>
      </c>
      <c r="AV118">
        <v>12.5314474909102</v>
      </c>
      <c r="AW118">
        <v>15.6277479119468</v>
      </c>
      <c r="AX118">
        <v>18.779269499958399</v>
      </c>
      <c r="AY118">
        <v>21.5177739440987</v>
      </c>
      <c r="AZ118">
        <v>26.453749312161499</v>
      </c>
      <c r="BA118">
        <v>31.591591441619499</v>
      </c>
      <c r="BB118">
        <v>33.044336117218101</v>
      </c>
      <c r="BC118">
        <v>38.292644429673302</v>
      </c>
      <c r="BD118">
        <v>51.086038165995802</v>
      </c>
      <c r="BE118">
        <v>60.768826654161302</v>
      </c>
      <c r="BF118">
        <v>83.116946646063496</v>
      </c>
      <c r="BG118">
        <v>91.228137246820907</v>
      </c>
      <c r="BH118">
        <v>91.407858208677496</v>
      </c>
      <c r="BI118">
        <v>100</v>
      </c>
      <c r="BJ118">
        <v>113.03533116715801</v>
      </c>
      <c r="BK118">
        <v>148.80104862192701</v>
      </c>
      <c r="BL118">
        <v>194.237249763401</v>
      </c>
      <c r="BM118">
        <v>280.21633658180201</v>
      </c>
      <c r="BN118">
        <v>438.03320960064798</v>
      </c>
      <c r="BO118">
        <v>659.61339527328801</v>
      </c>
      <c r="BP118">
        <v>860.75023447042997</v>
      </c>
      <c r="BQ118">
        <v>1155.50843618406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7.1161085913240699E-3</v>
      </c>
      <c r="F119">
        <v>7.2113998113636996E-3</v>
      </c>
      <c r="G119">
        <v>7.3567365260904299E-3</v>
      </c>
      <c r="H119">
        <v>7.2684147836654701E-3</v>
      </c>
      <c r="I119">
        <v>7.4883769242486504E-3</v>
      </c>
      <c r="J119">
        <v>7.3915966281986904E-3</v>
      </c>
      <c r="K119">
        <v>7.6285612358879202E-3</v>
      </c>
      <c r="L119">
        <v>8.4400458380903803E-3</v>
      </c>
      <c r="M119">
        <v>8.01718398657905E-3</v>
      </c>
      <c r="N119">
        <v>8.0632643266748093E-3</v>
      </c>
      <c r="O119">
        <v>8.4142557271721999E-3</v>
      </c>
      <c r="P119">
        <v>9.31037690754845E-3</v>
      </c>
      <c r="Q119">
        <v>8.9954907810796004E-3</v>
      </c>
      <c r="R119">
        <v>9.7829663725066702E-3</v>
      </c>
      <c r="S119">
        <v>1.8424510366500699E-2</v>
      </c>
      <c r="T119">
        <v>1.9140190544122301E-2</v>
      </c>
      <c r="U119">
        <v>2.1549148861072499E-2</v>
      </c>
      <c r="V119">
        <v>2.3628733664088901E-2</v>
      </c>
      <c r="W119">
        <v>2.4178562147644699E-2</v>
      </c>
      <c r="X119">
        <v>3.1835189659694799E-2</v>
      </c>
      <c r="Y119">
        <v>3.60379923911332E-2</v>
      </c>
      <c r="Z119">
        <v>2.6119403675443902E-2</v>
      </c>
      <c r="AA119">
        <v>2.8296252340608501E-2</v>
      </c>
      <c r="AB119">
        <v>3.2311970086790397E-2</v>
      </c>
      <c r="AC119">
        <v>3.7814488587308903E-2</v>
      </c>
      <c r="AD119">
        <v>3.8453193598830898E-2</v>
      </c>
      <c r="AE119">
        <v>3.58647098116609E-2</v>
      </c>
      <c r="AF119">
        <v>3.9413221354185797E-2</v>
      </c>
      <c r="AG119">
        <v>4.3524513006694403E-2</v>
      </c>
      <c r="AH119">
        <v>4.7181263823252599E-2</v>
      </c>
      <c r="AI119">
        <v>8.1928090062935902E-2</v>
      </c>
      <c r="AJ119">
        <v>0.17297184201020699</v>
      </c>
      <c r="AK119">
        <v>0.35372874310573399</v>
      </c>
      <c r="AL119">
        <v>0.75863379950921705</v>
      </c>
      <c r="AM119">
        <v>3.7661465935857601</v>
      </c>
      <c r="AN119">
        <v>14.8901259282668</v>
      </c>
      <c r="AO119">
        <v>13.022288065145499</v>
      </c>
      <c r="AP119">
        <v>24.937525095743801</v>
      </c>
      <c r="AQ119">
        <v>20.959881630106601</v>
      </c>
      <c r="AR119">
        <v>35.873066983070899</v>
      </c>
      <c r="AS119">
        <v>44.750348461756403</v>
      </c>
      <c r="AT119">
        <v>36.180296154847099</v>
      </c>
      <c r="AU119">
        <v>39.1354553075276</v>
      </c>
      <c r="AV119">
        <v>44.558109719007</v>
      </c>
      <c r="AW119">
        <v>52.270824823364599</v>
      </c>
      <c r="AX119">
        <v>71.011687128906601</v>
      </c>
      <c r="AY119">
        <v>87.382764506520502</v>
      </c>
      <c r="AZ119">
        <v>100</v>
      </c>
      <c r="BA119">
        <v>130.17540867056999</v>
      </c>
      <c r="BB119">
        <v>104.763606124508</v>
      </c>
      <c r="BC119">
        <v>122.140473872968</v>
      </c>
      <c r="BD119">
        <v>152.296269738679</v>
      </c>
      <c r="BE119">
        <v>156.36222891925999</v>
      </c>
      <c r="BF119">
        <v>156.34450859884001</v>
      </c>
      <c r="BG119">
        <v>148.829595538653</v>
      </c>
      <c r="BH119">
        <v>106.026002368229</v>
      </c>
      <c r="BI119">
        <v>94.2526938452678</v>
      </c>
      <c r="BJ119">
        <v>108.061052604278</v>
      </c>
      <c r="BK119">
        <v>127.73247808288301</v>
      </c>
      <c r="BL119">
        <v>124.316349550306</v>
      </c>
      <c r="BM119">
        <v>110.367810989078</v>
      </c>
      <c r="BN119">
        <v>153.30070531843</v>
      </c>
      <c r="BO119">
        <v>194.60238492773399</v>
      </c>
      <c r="BP119">
        <v>164.371441950172</v>
      </c>
      <c r="BQ119">
        <v>171.55395004199599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2.5353588137322702E-2</v>
      </c>
      <c r="F120">
        <v>2.87182240011374E-2</v>
      </c>
      <c r="G120">
        <v>3.1919370993008601E-2</v>
      </c>
      <c r="H120">
        <v>3.4545668787235403E-2</v>
      </c>
      <c r="I120">
        <v>4.0148330989413998E-2</v>
      </c>
      <c r="J120">
        <v>4.5123527780268798E-2</v>
      </c>
      <c r="K120">
        <v>4.9827573473565499E-2</v>
      </c>
      <c r="L120">
        <v>5.1200799856137201E-2</v>
      </c>
      <c r="M120">
        <v>5.8236412871139301E-2</v>
      </c>
      <c r="N120">
        <v>7.0382284666349201E-2</v>
      </c>
      <c r="O120">
        <v>8.1953138456349495E-2</v>
      </c>
      <c r="P120">
        <v>9.2240974697976999E-2</v>
      </c>
      <c r="Q120">
        <v>0.10915287245118301</v>
      </c>
      <c r="R120">
        <v>0.143488460610247</v>
      </c>
      <c r="S120">
        <v>0.197571987634966</v>
      </c>
      <c r="T120">
        <v>0.28028994659072898</v>
      </c>
      <c r="U120">
        <v>0.372048039469214</v>
      </c>
      <c r="V120">
        <v>0.493729879793737</v>
      </c>
      <c r="W120">
        <v>0.72207403702865403</v>
      </c>
      <c r="X120">
        <v>1.01738338789724</v>
      </c>
      <c r="Y120">
        <v>1.5512634571630199</v>
      </c>
      <c r="Z120">
        <v>2.3142586879990201</v>
      </c>
      <c r="AA120">
        <v>3.5557747655865199</v>
      </c>
      <c r="AB120">
        <v>6.3045688363229999</v>
      </c>
      <c r="AC120">
        <v>7.9992848495097402</v>
      </c>
      <c r="AD120">
        <v>10.565818917279101</v>
      </c>
      <c r="AE120">
        <v>13.163554943580801</v>
      </c>
      <c r="AF120">
        <v>15.789221999254201</v>
      </c>
      <c r="AG120">
        <v>19.4421047303446</v>
      </c>
      <c r="AH120">
        <v>23.8882055778279</v>
      </c>
      <c r="AI120">
        <v>27.512417171494299</v>
      </c>
      <c r="AJ120">
        <v>29.813924983938801</v>
      </c>
      <c r="AK120">
        <v>30.8422936024763</v>
      </c>
      <c r="AL120">
        <v>31.407277393415299</v>
      </c>
      <c r="AM120">
        <v>32.224927222355603</v>
      </c>
      <c r="AN120">
        <v>33.190891836467898</v>
      </c>
      <c r="AO120">
        <v>34.013790747763103</v>
      </c>
      <c r="AP120">
        <v>34.950564733218002</v>
      </c>
      <c r="AQ120">
        <v>36.598373720770603</v>
      </c>
      <c r="AR120">
        <v>37.878671730908003</v>
      </c>
      <c r="AS120">
        <v>39.403209992135302</v>
      </c>
      <c r="AT120">
        <v>42.832766802122897</v>
      </c>
      <c r="AU120">
        <v>45.347965905980701</v>
      </c>
      <c r="AV120">
        <v>45.571015880530197</v>
      </c>
      <c r="AW120">
        <v>46.790046654974297</v>
      </c>
      <c r="AX120">
        <v>48.224564456216697</v>
      </c>
      <c r="AY120">
        <v>52.379923064041797</v>
      </c>
      <c r="AZ120">
        <v>54.649621409832498</v>
      </c>
      <c r="BA120">
        <v>61.281506802934601</v>
      </c>
      <c r="BB120">
        <v>67.902794956516004</v>
      </c>
      <c r="BC120">
        <v>72.227425150664104</v>
      </c>
      <c r="BD120">
        <v>74.464069860627106</v>
      </c>
      <c r="BE120">
        <v>77.026289380114804</v>
      </c>
      <c r="BF120">
        <v>78.662745147992297</v>
      </c>
      <c r="BG120">
        <v>81.920682248147301</v>
      </c>
      <c r="BH120">
        <v>86.880586607815601</v>
      </c>
      <c r="BI120">
        <v>88.844835776106606</v>
      </c>
      <c r="BJ120">
        <v>89.677305574748999</v>
      </c>
      <c r="BK120">
        <v>92.037264438343996</v>
      </c>
      <c r="BL120">
        <v>96.1391589652156</v>
      </c>
      <c r="BM120">
        <v>100</v>
      </c>
      <c r="BN120">
        <v>106.36884275592</v>
      </c>
      <c r="BO120">
        <v>115.783712868319</v>
      </c>
      <c r="BP120">
        <v>122.484712835189</v>
      </c>
      <c r="BQ120">
        <v>129.65863317522499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8.1696131528350205E-4</v>
      </c>
      <c r="F121">
        <v>8.8729632329618701E-4</v>
      </c>
      <c r="G121">
        <v>9.6635480802479605E-4</v>
      </c>
      <c r="H121">
        <v>1.0406820729232701E-3</v>
      </c>
      <c r="I121">
        <v>1.0973272540980899E-3</v>
      </c>
      <c r="J121">
        <v>1.0829757015778901E-3</v>
      </c>
      <c r="K121">
        <v>1.1775283919664801E-3</v>
      </c>
      <c r="L121">
        <v>1.1576495517875E-3</v>
      </c>
      <c r="M121">
        <v>1.1414506250313199E-3</v>
      </c>
      <c r="N121">
        <v>1.1596711751682E-3</v>
      </c>
      <c r="O121">
        <v>1.27097924191242E-3</v>
      </c>
      <c r="P121">
        <v>1.4543401374653201E-3</v>
      </c>
      <c r="Q121">
        <v>1.6958429276757599E-3</v>
      </c>
      <c r="R121">
        <v>2.07282573521652E-3</v>
      </c>
      <c r="S121">
        <v>2.80870250091183E-3</v>
      </c>
      <c r="T121">
        <v>3.8357650222981001E-3</v>
      </c>
      <c r="U121">
        <v>5.0393535389981498E-3</v>
      </c>
      <c r="V121">
        <v>7.1336252687281398E-3</v>
      </c>
      <c r="W121">
        <v>1.11391681983521E-2</v>
      </c>
      <c r="X121">
        <v>1.9700539467209999E-2</v>
      </c>
      <c r="Y121">
        <v>4.4398734376841498E-2</v>
      </c>
      <c r="Z121">
        <v>9.9728981989059204E-2</v>
      </c>
      <c r="AA121">
        <v>0.22662828563751</v>
      </c>
      <c r="AB121">
        <v>0.56639150256173199</v>
      </c>
      <c r="AC121">
        <v>2.74569866287329</v>
      </c>
      <c r="AD121">
        <v>10.009078787395699</v>
      </c>
      <c r="AE121">
        <v>15.0296263352254</v>
      </c>
      <c r="AF121">
        <v>18.062435210948401</v>
      </c>
      <c r="AG121">
        <v>21.5241420151645</v>
      </c>
      <c r="AH121">
        <v>25.549773577468098</v>
      </c>
      <c r="AI121">
        <v>29.620380280031998</v>
      </c>
      <c r="AJ121">
        <v>35.582894714964901</v>
      </c>
      <c r="AK121">
        <v>39.873525599656197</v>
      </c>
      <c r="AL121">
        <v>44.295598294498099</v>
      </c>
      <c r="AM121">
        <v>49.849349087171397</v>
      </c>
      <c r="AN121">
        <v>54.370305884963102</v>
      </c>
      <c r="AO121">
        <v>59.412577687332202</v>
      </c>
      <c r="AP121">
        <v>64.309084167941293</v>
      </c>
      <c r="AQ121">
        <v>68.668751940729095</v>
      </c>
      <c r="AR121">
        <v>72.940106286220598</v>
      </c>
      <c r="AS121">
        <v>74.3881264778299</v>
      </c>
      <c r="AT121">
        <v>75.671516848633203</v>
      </c>
      <c r="AU121">
        <v>79.245812696197305</v>
      </c>
      <c r="AV121">
        <v>78.725577317810803</v>
      </c>
      <c r="AW121">
        <v>78.905390057109599</v>
      </c>
      <c r="AX121">
        <v>79.722837539924797</v>
      </c>
      <c r="AY121">
        <v>80.739997431934896</v>
      </c>
      <c r="AZ121">
        <v>81.371575895222193</v>
      </c>
      <c r="BA121">
        <v>82.4776037199575</v>
      </c>
      <c r="BB121">
        <v>86.127422941114503</v>
      </c>
      <c r="BC121">
        <v>87.153078208194202</v>
      </c>
      <c r="BD121">
        <v>88.4127773770809</v>
      </c>
      <c r="BE121">
        <v>91.437873935260299</v>
      </c>
      <c r="BF121">
        <v>93.151548215305596</v>
      </c>
      <c r="BG121">
        <v>93.874656926792696</v>
      </c>
      <c r="BH121">
        <v>96.091114664302793</v>
      </c>
      <c r="BI121">
        <v>96.426143623467794</v>
      </c>
      <c r="BJ121">
        <v>96.432461287902896</v>
      </c>
      <c r="BK121">
        <v>97.093255130735798</v>
      </c>
      <c r="BL121">
        <v>98.953951033653397</v>
      </c>
      <c r="BM121">
        <v>100</v>
      </c>
      <c r="BN121">
        <v>102.29713227752001</v>
      </c>
      <c r="BO121">
        <v>107.34580637051801</v>
      </c>
      <c r="BP121">
        <v>112.229639547869</v>
      </c>
      <c r="BQ121">
        <v>118.4195090794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2.9070168463886099</v>
      </c>
      <c r="F122">
        <v>2.9878946737838699</v>
      </c>
      <c r="G122">
        <v>3.16100522135467</v>
      </c>
      <c r="H122">
        <v>3.4283586144173399</v>
      </c>
      <c r="I122">
        <v>3.6508525038772999</v>
      </c>
      <c r="J122">
        <v>3.8040802509651299</v>
      </c>
      <c r="K122">
        <v>3.8890023972009602</v>
      </c>
      <c r="L122">
        <v>3.9969322855060501</v>
      </c>
      <c r="M122">
        <v>4.0662571226634201</v>
      </c>
      <c r="N122">
        <v>4.2309940749219104</v>
      </c>
      <c r="O122">
        <v>4.5214532958150304</v>
      </c>
      <c r="P122">
        <v>4.8460411765442899</v>
      </c>
      <c r="Q122">
        <v>5.1190173084915802</v>
      </c>
      <c r="R122">
        <v>5.7711101030489402</v>
      </c>
      <c r="S122">
        <v>6.9395509859582303</v>
      </c>
      <c r="T122">
        <v>8.1181011285735405</v>
      </c>
      <c r="U122">
        <v>9.5350569047494602</v>
      </c>
      <c r="V122">
        <v>11.296864397595099</v>
      </c>
      <c r="W122">
        <v>12.872209234969899</v>
      </c>
      <c r="X122">
        <v>14.8610977720734</v>
      </c>
      <c r="Y122">
        <v>17.954553335388798</v>
      </c>
      <c r="Z122">
        <v>21.327715875621301</v>
      </c>
      <c r="AA122">
        <v>25.068799857429401</v>
      </c>
      <c r="AB122">
        <v>28.853371250604201</v>
      </c>
      <c r="AC122">
        <v>31.958526345928298</v>
      </c>
      <c r="AD122">
        <v>34.890606896038101</v>
      </c>
      <c r="AE122">
        <v>37.503361336062198</v>
      </c>
      <c r="AF122">
        <v>39.757044428993296</v>
      </c>
      <c r="AG122">
        <v>42.401047921502901</v>
      </c>
      <c r="AH122">
        <v>45.028805375443198</v>
      </c>
      <c r="AI122">
        <v>49.042701581846103</v>
      </c>
      <c r="AJ122">
        <v>52.760789969127899</v>
      </c>
      <c r="AK122">
        <v>55.065442306091903</v>
      </c>
      <c r="AL122">
        <v>57.205258827527501</v>
      </c>
      <c r="AM122">
        <v>59.231739995178899</v>
      </c>
      <c r="AN122">
        <v>62.149048029063401</v>
      </c>
      <c r="AO122">
        <v>64.866694410933505</v>
      </c>
      <c r="AP122">
        <v>66.517000748451096</v>
      </c>
      <c r="AQ122">
        <v>68.0924804035036</v>
      </c>
      <c r="AR122">
        <v>69.098411466695197</v>
      </c>
      <c r="AS122">
        <v>70.3117994735981</v>
      </c>
      <c r="AT122">
        <v>72.466138764834596</v>
      </c>
      <c r="AU122">
        <v>74.861150176397103</v>
      </c>
      <c r="AV122">
        <v>77.232200708154707</v>
      </c>
      <c r="AW122">
        <v>79.263222559641605</v>
      </c>
      <c r="AX122">
        <v>80.915230234976306</v>
      </c>
      <c r="AY122">
        <v>82.708223885627007</v>
      </c>
      <c r="AZ122">
        <v>84.748424797093193</v>
      </c>
      <c r="BA122">
        <v>86.7862811556124</v>
      </c>
      <c r="BB122">
        <v>88.324598671495806</v>
      </c>
      <c r="BC122">
        <v>88.852638189795698</v>
      </c>
      <c r="BD122">
        <v>90.388708123710899</v>
      </c>
      <c r="BE122">
        <v>91.927467253237495</v>
      </c>
      <c r="BF122">
        <v>92.962372004488302</v>
      </c>
      <c r="BG122">
        <v>93.801404551963998</v>
      </c>
      <c r="BH122">
        <v>94.535659882587296</v>
      </c>
      <c r="BI122">
        <v>95.715627369581995</v>
      </c>
      <c r="BJ122">
        <v>96.395037677377005</v>
      </c>
      <c r="BK122">
        <v>97.427025133484094</v>
      </c>
      <c r="BL122">
        <v>98.447092813289999</v>
      </c>
      <c r="BM122">
        <v>100</v>
      </c>
      <c r="BN122">
        <v>101.283321872926</v>
      </c>
      <c r="BO122">
        <v>104.783024424308</v>
      </c>
      <c r="BP122">
        <v>110.980538012887</v>
      </c>
      <c r="BQ122">
        <v>113.323436963994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K123">
        <v>0.18505065243000701</v>
      </c>
      <c r="L123">
        <v>0.19290009604861</v>
      </c>
      <c r="M123">
        <v>0.198175551333199</v>
      </c>
      <c r="N123">
        <v>0.20631196692388101</v>
      </c>
      <c r="O123">
        <v>0.21709367727503801</v>
      </c>
      <c r="P123">
        <v>0.23212184629589799</v>
      </c>
      <c r="Q123">
        <v>0.22073438280382801</v>
      </c>
      <c r="R123">
        <v>0.27911540732118301</v>
      </c>
      <c r="S123">
        <v>0.36588166631458602</v>
      </c>
      <c r="T123">
        <v>0.44177540990573599</v>
      </c>
      <c r="U123">
        <v>0.49095000553308399</v>
      </c>
      <c r="V123">
        <v>0.55225246098041703</v>
      </c>
      <c r="W123">
        <v>0.69901412740132096</v>
      </c>
      <c r="X123">
        <v>0.80901758627389297</v>
      </c>
      <c r="Y123">
        <v>0.95697080970350401</v>
      </c>
      <c r="Z123">
        <v>1.0366323411501901</v>
      </c>
      <c r="AA123">
        <v>1.1228261270890401</v>
      </c>
      <c r="AB123">
        <v>1.3132641394101201</v>
      </c>
      <c r="AC123">
        <v>1.78497805598933</v>
      </c>
      <c r="AD123">
        <v>2.2942117036769099</v>
      </c>
      <c r="AE123">
        <v>2.9104627124884002</v>
      </c>
      <c r="AF123">
        <v>3.2254502921345298</v>
      </c>
      <c r="AG123">
        <v>3.6142969245813701</v>
      </c>
      <c r="AH123">
        <v>4.0613573089554604</v>
      </c>
      <c r="AI123">
        <v>5.0814527245571703</v>
      </c>
      <c r="AJ123">
        <v>7.3092778442997997</v>
      </c>
      <c r="AK123">
        <v>11.6974564398186</v>
      </c>
      <c r="AL123">
        <v>17.874462038247</v>
      </c>
      <c r="AM123">
        <v>23.4347150101895</v>
      </c>
      <c r="AN123">
        <v>29.3371820908439</v>
      </c>
      <c r="AO123">
        <v>34.873726728878403</v>
      </c>
      <c r="AP123">
        <v>38.224638230158703</v>
      </c>
      <c r="AQ123">
        <v>42.266921416081601</v>
      </c>
      <c r="AR123">
        <v>45.190127404753802</v>
      </c>
      <c r="AS123">
        <v>49.974442458771101</v>
      </c>
      <c r="AT123">
        <v>53.876131787593501</v>
      </c>
      <c r="AU123">
        <v>58.770157938580603</v>
      </c>
      <c r="AV123">
        <v>65.601633486095295</v>
      </c>
      <c r="AW123">
        <v>74.037084823962303</v>
      </c>
      <c r="AX123">
        <v>82.528208449911006</v>
      </c>
      <c r="AY123">
        <v>89.830463557426597</v>
      </c>
      <c r="AZ123">
        <v>100</v>
      </c>
      <c r="BA123">
        <v>113.54680952549</v>
      </c>
      <c r="BB123">
        <v>126.782399032694</v>
      </c>
      <c r="BC123">
        <v>139.220050529692</v>
      </c>
      <c r="BD123">
        <v>147.28950704927601</v>
      </c>
      <c r="BE123">
        <v>156.96923148591699</v>
      </c>
      <c r="BF123">
        <v>170.179472645365</v>
      </c>
      <c r="BG123">
        <v>181.97281801809501</v>
      </c>
      <c r="BH123">
        <v>194.08385118589601</v>
      </c>
      <c r="BI123">
        <v>203.136138905103</v>
      </c>
      <c r="BJ123">
        <v>216.44120529320301</v>
      </c>
      <c r="BK123">
        <v>227.24863662095001</v>
      </c>
      <c r="BL123">
        <v>234.48083151398001</v>
      </c>
      <c r="BM123">
        <v>242.60369782533601</v>
      </c>
      <c r="BN123">
        <v>260.61935312289899</v>
      </c>
      <c r="BO123">
        <v>293.97289769099802</v>
      </c>
      <c r="BP123">
        <v>327.03349820648901</v>
      </c>
      <c r="BQ123">
        <v>342.99894994445998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U124">
        <v>13.7533797263638</v>
      </c>
      <c r="V124">
        <v>15.4579507225863</v>
      </c>
      <c r="W124">
        <v>15.527304771981999</v>
      </c>
      <c r="X124">
        <v>15.878894405318301</v>
      </c>
      <c r="Y124">
        <v>16.932876708318101</v>
      </c>
      <c r="Z124">
        <v>17.9697419924454</v>
      </c>
      <c r="AA124">
        <v>19.125577622144998</v>
      </c>
      <c r="AB124">
        <v>21.177779959381201</v>
      </c>
      <c r="AC124">
        <v>21.705438013938199</v>
      </c>
      <c r="AD124">
        <v>23.0207810265542</v>
      </c>
      <c r="AE124">
        <v>24.808184745986001</v>
      </c>
      <c r="AF124">
        <v>24.744848641957599</v>
      </c>
      <c r="AG124">
        <v>25.059095877351201</v>
      </c>
      <c r="AH124">
        <v>28.9776665271139</v>
      </c>
      <c r="AI124">
        <v>33.078374421645499</v>
      </c>
      <c r="AJ124">
        <v>34.876269066430702</v>
      </c>
      <c r="AK124">
        <v>37.226469636660603</v>
      </c>
      <c r="AL124">
        <v>38.3317157843994</v>
      </c>
      <c r="AM124">
        <v>40.961935491828299</v>
      </c>
      <c r="AN124">
        <v>41.733900658976403</v>
      </c>
      <c r="AO124">
        <v>42.588012733430801</v>
      </c>
      <c r="AP124">
        <v>43.118471771845698</v>
      </c>
      <c r="AQ124">
        <v>45.707478444346499</v>
      </c>
      <c r="AR124">
        <v>45.536894191370102</v>
      </c>
      <c r="AS124">
        <v>45.3484308397422</v>
      </c>
      <c r="AT124">
        <v>45.6993866097731</v>
      </c>
      <c r="AU124">
        <v>46.121881886015103</v>
      </c>
      <c r="AV124">
        <v>47.112240038515203</v>
      </c>
      <c r="AW124">
        <v>48.570401322658398</v>
      </c>
      <c r="AX124">
        <v>49.544953944191803</v>
      </c>
      <c r="AY124">
        <v>54.821219808344502</v>
      </c>
      <c r="AZ124">
        <v>57.589098447702902</v>
      </c>
      <c r="BA124">
        <v>71.194341219470999</v>
      </c>
      <c r="BB124">
        <v>73.445219005941297</v>
      </c>
      <c r="BC124">
        <v>79.377724326587696</v>
      </c>
      <c r="BD124">
        <v>84.069353421135403</v>
      </c>
      <c r="BE124">
        <v>87.942273194888699</v>
      </c>
      <c r="BF124">
        <v>93.345115699810293</v>
      </c>
      <c r="BG124">
        <v>96.561156966071195</v>
      </c>
      <c r="BH124">
        <v>98.656294713497005</v>
      </c>
      <c r="BI124">
        <v>100</v>
      </c>
      <c r="BJ124">
        <v>101.783550109713</v>
      </c>
      <c r="BK124">
        <v>104.097137844424</v>
      </c>
      <c r="BL124">
        <v>104.976087916437</v>
      </c>
      <c r="BM124">
        <v>104.232239985791</v>
      </c>
      <c r="BN124">
        <v>106.529106159348</v>
      </c>
      <c r="BO124">
        <v>109.315985557182</v>
      </c>
      <c r="BP124">
        <v>111.314189866576</v>
      </c>
      <c r="BQ124">
        <v>113.423706216184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23.2336484033498</v>
      </c>
      <c r="F125">
        <v>25.042554659961699</v>
      </c>
      <c r="G125">
        <v>26.0942361683196</v>
      </c>
      <c r="H125">
        <v>27.5321509785954</v>
      </c>
      <c r="I125">
        <v>28.999258327664201</v>
      </c>
      <c r="J125">
        <v>30.488908841560399</v>
      </c>
      <c r="K125">
        <v>32.004472604438902</v>
      </c>
      <c r="L125">
        <v>33.7632432158466</v>
      </c>
      <c r="M125">
        <v>35.424010955368502</v>
      </c>
      <c r="N125">
        <v>36.994498598216502</v>
      </c>
      <c r="O125">
        <v>43.430221746977303</v>
      </c>
      <c r="P125">
        <v>45.641407183262103</v>
      </c>
      <c r="Q125">
        <v>48.1993440748615</v>
      </c>
      <c r="R125">
        <v>54.323261686359203</v>
      </c>
      <c r="S125">
        <v>65.627959835202205</v>
      </c>
      <c r="T125">
        <v>70.338367835132303</v>
      </c>
      <c r="U125">
        <v>75.970984487306396</v>
      </c>
      <c r="V125">
        <v>81.098347238519395</v>
      </c>
      <c r="W125">
        <v>84.831919122785095</v>
      </c>
      <c r="X125">
        <v>87.166180532875202</v>
      </c>
      <c r="Y125">
        <v>91.906263393319705</v>
      </c>
      <c r="Z125">
        <v>94.532633934454097</v>
      </c>
      <c r="AA125">
        <v>96.195957423059198</v>
      </c>
      <c r="AB125">
        <v>97.081682262730894</v>
      </c>
      <c r="AC125">
        <v>98.469567711232799</v>
      </c>
      <c r="AD125">
        <v>99.710895365393995</v>
      </c>
      <c r="AE125">
        <v>101.318261780998</v>
      </c>
      <c r="AF125">
        <v>101.152316977423</v>
      </c>
      <c r="AG125">
        <v>101.76913296575</v>
      </c>
      <c r="AH125">
        <v>103.874777285196</v>
      </c>
      <c r="AI125">
        <v>106.538546373752</v>
      </c>
      <c r="AJ125">
        <v>109.633034081207</v>
      </c>
      <c r="AK125">
        <v>111.471875623676</v>
      </c>
      <c r="AL125">
        <v>112.060904877745</v>
      </c>
      <c r="AM125">
        <v>112.27024431808201</v>
      </c>
      <c r="AN125">
        <v>111.68255563821999</v>
      </c>
      <c r="AO125">
        <v>111.184702286724</v>
      </c>
      <c r="AP125">
        <v>111.74558554105199</v>
      </c>
      <c r="AQ125">
        <v>111.715771542814</v>
      </c>
      <c r="AR125">
        <v>110.329321454911</v>
      </c>
      <c r="AS125">
        <v>108.85503476482801</v>
      </c>
      <c r="AT125">
        <v>107.67408842896999</v>
      </c>
      <c r="AU125">
        <v>106.176364884669</v>
      </c>
      <c r="AV125">
        <v>104.46936352972401</v>
      </c>
      <c r="AW125">
        <v>103.294327230631</v>
      </c>
      <c r="AX125">
        <v>102.06097470059299</v>
      </c>
      <c r="AY125">
        <v>101.181190330486</v>
      </c>
      <c r="AZ125">
        <v>100.467616514456</v>
      </c>
      <c r="BA125">
        <v>99.551823759896607</v>
      </c>
      <c r="BB125">
        <v>98.984811490046297</v>
      </c>
      <c r="BC125">
        <v>97.1231626161631</v>
      </c>
      <c r="BD125">
        <v>95.547746977077296</v>
      </c>
      <c r="BE125">
        <v>94.8253170364396</v>
      </c>
      <c r="BF125">
        <v>94.489279767636205</v>
      </c>
      <c r="BG125">
        <v>96.082647565939595</v>
      </c>
      <c r="BH125">
        <v>98.111239536654494</v>
      </c>
      <c r="BI125">
        <v>98.5232521694806</v>
      </c>
      <c r="BJ125">
        <v>98.450000620368499</v>
      </c>
      <c r="BK125">
        <v>98.449766795257105</v>
      </c>
      <c r="BL125">
        <v>99.074729031477901</v>
      </c>
      <c r="BM125">
        <v>100</v>
      </c>
      <c r="BN125">
        <v>99.796164178171296</v>
      </c>
      <c r="BO125">
        <v>100.19439974218901</v>
      </c>
      <c r="BP125">
        <v>104.270506798433</v>
      </c>
      <c r="BQ125">
        <v>107.26704298371899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AI126">
        <v>1.38850772086452E-3</v>
      </c>
      <c r="AJ126">
        <v>2.7264251092000299E-3</v>
      </c>
      <c r="AK126">
        <v>4.2865301493452197E-2</v>
      </c>
      <c r="AL126">
        <v>0.57587888950997301</v>
      </c>
      <c r="AM126">
        <v>9.4831521011532498</v>
      </c>
      <c r="AN126">
        <v>24.740469724569699</v>
      </c>
      <c r="AO126">
        <v>34.364421191350502</v>
      </c>
      <c r="AP126">
        <v>39.909371403840701</v>
      </c>
      <c r="AQ126">
        <v>42.169377136381897</v>
      </c>
      <c r="AR126">
        <v>47.7695297190063</v>
      </c>
      <c r="AS126">
        <v>56.094040325406901</v>
      </c>
      <c r="AT126">
        <v>61.791193745134699</v>
      </c>
      <c r="AU126">
        <v>65.377075190231906</v>
      </c>
      <c r="AV126">
        <v>73.051379275201</v>
      </c>
      <c r="AW126">
        <v>84.835755294426093</v>
      </c>
      <c r="AX126">
        <v>100</v>
      </c>
      <c r="AY126">
        <v>121.551708909558</v>
      </c>
      <c r="AZ126">
        <v>140.42516101599901</v>
      </c>
      <c r="BA126">
        <v>169.825328511078</v>
      </c>
      <c r="BB126">
        <v>177.791979148786</v>
      </c>
      <c r="BC126">
        <v>212.536595121202</v>
      </c>
      <c r="BD126">
        <v>256.19789915592901</v>
      </c>
      <c r="BE126">
        <v>268.45842847350002</v>
      </c>
      <c r="BF126">
        <v>293.95951323638502</v>
      </c>
      <c r="BG126">
        <v>310.92462085114198</v>
      </c>
      <c r="BH126">
        <v>316.59448639001698</v>
      </c>
      <c r="BI126">
        <v>359.77301525343597</v>
      </c>
      <c r="BJ126">
        <v>400.107548107105</v>
      </c>
      <c r="BK126">
        <v>436.93987255277</v>
      </c>
      <c r="BL126">
        <v>470.29274370978902</v>
      </c>
      <c r="BM126">
        <v>490.09610470773703</v>
      </c>
      <c r="BN126">
        <v>558.36685993594699</v>
      </c>
      <c r="BO126">
        <v>668.75044066024896</v>
      </c>
      <c r="BP126">
        <v>732.43050864756003</v>
      </c>
      <c r="BQ126">
        <v>791.388324794656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0.89127695027093201</v>
      </c>
      <c r="F127">
        <v>0.96848093405685498</v>
      </c>
      <c r="G127">
        <v>0.96865824486707697</v>
      </c>
      <c r="H127">
        <v>0.95047346226406604</v>
      </c>
      <c r="I127">
        <v>0.97604813736965701</v>
      </c>
      <c r="J127">
        <v>0.95601988532997895</v>
      </c>
      <c r="K127">
        <v>0.97240404769150601</v>
      </c>
      <c r="L127">
        <v>0.99574961292960396</v>
      </c>
      <c r="M127">
        <v>1.0124666641853799</v>
      </c>
      <c r="N127">
        <v>1.0106455740812099</v>
      </c>
      <c r="O127">
        <v>1.1654326249011</v>
      </c>
      <c r="P127">
        <v>1.05798955082352</v>
      </c>
      <c r="Q127">
        <v>1.0707409260148799</v>
      </c>
      <c r="R127">
        <v>1.17999763277938</v>
      </c>
      <c r="S127">
        <v>1.36937866490822</v>
      </c>
      <c r="T127">
        <v>1.53144611739115</v>
      </c>
      <c r="U127">
        <v>1.8209839523328799</v>
      </c>
      <c r="V127">
        <v>2.1287269737822099</v>
      </c>
      <c r="W127">
        <v>2.1943129570808999</v>
      </c>
      <c r="X127">
        <v>2.31804245437108</v>
      </c>
      <c r="Y127">
        <v>2.5394321995132301</v>
      </c>
      <c r="Z127">
        <v>2.8150387382927402</v>
      </c>
      <c r="AA127">
        <v>3.1413736171490001</v>
      </c>
      <c r="AB127">
        <v>3.5132506035855702</v>
      </c>
      <c r="AC127">
        <v>3.8712761346337001</v>
      </c>
      <c r="AD127">
        <v>4.1928159179363496</v>
      </c>
      <c r="AE127">
        <v>4.5580824513907299</v>
      </c>
      <c r="AF127">
        <v>4.8043078813565803</v>
      </c>
      <c r="AG127">
        <v>5.1144559473765696</v>
      </c>
      <c r="AH127">
        <v>5.61408762823004</v>
      </c>
      <c r="AI127">
        <v>6.2112692864993004</v>
      </c>
      <c r="AJ127">
        <v>6.9896631867527601</v>
      </c>
      <c r="AK127">
        <v>8.3105162007582294</v>
      </c>
      <c r="AL127">
        <v>10.4461928447269</v>
      </c>
      <c r="AM127">
        <v>12.2237603486621</v>
      </c>
      <c r="AN127">
        <v>13.595397157023401</v>
      </c>
      <c r="AO127">
        <v>19.303937731251199</v>
      </c>
      <c r="AP127">
        <v>21.511384771381401</v>
      </c>
      <c r="AQ127">
        <v>23.002425469539901</v>
      </c>
      <c r="AR127">
        <v>23.967133173538802</v>
      </c>
      <c r="AS127">
        <v>25.424298557704098</v>
      </c>
      <c r="AT127">
        <v>25.824253358691799</v>
      </c>
      <c r="AU127">
        <v>26.0652467258036</v>
      </c>
      <c r="AV127">
        <v>27.680591711922499</v>
      </c>
      <c r="AW127">
        <v>29.653343624732599</v>
      </c>
      <c r="AX127">
        <v>31.106253592787301</v>
      </c>
      <c r="AY127">
        <v>38.425596512567502</v>
      </c>
      <c r="AZ127">
        <v>41.549399846285098</v>
      </c>
      <c r="BA127">
        <v>47.844622113596898</v>
      </c>
      <c r="BB127">
        <v>61.096059246526401</v>
      </c>
      <c r="BC127">
        <v>62.097545634652803</v>
      </c>
      <c r="BD127">
        <v>68.347671655113103</v>
      </c>
      <c r="BE127">
        <v>74.856401434069994</v>
      </c>
      <c r="BF127">
        <v>80.349036475131598</v>
      </c>
      <c r="BG127">
        <v>86.483711042547696</v>
      </c>
      <c r="BH127">
        <v>94.473642463645007</v>
      </c>
      <c r="BI127">
        <v>100</v>
      </c>
      <c r="BJ127">
        <v>107.581934028202</v>
      </c>
      <c r="BK127">
        <v>112.116543116457</v>
      </c>
      <c r="BL127">
        <v>116.90978795575499</v>
      </c>
      <c r="BM127">
        <v>122.695481308957</v>
      </c>
      <c r="BN127">
        <v>128.009112870216</v>
      </c>
      <c r="BO127">
        <v>136.914776561639</v>
      </c>
      <c r="BP127">
        <v>145.277260148577</v>
      </c>
      <c r="BQ127">
        <v>154.451762414375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AF128">
        <v>8.6530640415413591E-3</v>
      </c>
      <c r="AG128">
        <v>8.4906195103778004E-3</v>
      </c>
      <c r="AH128">
        <v>9.0837767952496803E-3</v>
      </c>
      <c r="AI128">
        <v>9.8082714736236302E-3</v>
      </c>
      <c r="AJ128">
        <v>2.3027033283005999E-2</v>
      </c>
      <c r="AK128">
        <v>0.21417741235742399</v>
      </c>
      <c r="AL128">
        <v>1.82999168690213</v>
      </c>
      <c r="AM128">
        <v>5.1399878680856803</v>
      </c>
      <c r="AN128">
        <v>7.3003807554773701</v>
      </c>
      <c r="AO128">
        <v>9.8805476027306707</v>
      </c>
      <c r="AP128">
        <v>11.7884367254624</v>
      </c>
      <c r="AQ128">
        <v>12.858532809972401</v>
      </c>
      <c r="AR128">
        <v>17.6900545659648</v>
      </c>
      <c r="AS128">
        <v>22.494980847603198</v>
      </c>
      <c r="AT128">
        <v>24.1445319791647</v>
      </c>
      <c r="AU128">
        <v>24.633530121116401</v>
      </c>
      <c r="AV128">
        <v>25.6126051544835</v>
      </c>
      <c r="AW128">
        <v>26.921074977226901</v>
      </c>
      <c r="AX128">
        <v>28.840176723256999</v>
      </c>
      <c r="AY128">
        <v>31.548735892416399</v>
      </c>
      <c r="AZ128">
        <v>36.2421000624472</v>
      </c>
      <c r="BA128">
        <v>44.293640812359001</v>
      </c>
      <c r="BB128">
        <v>46.081023810491303</v>
      </c>
      <c r="BC128">
        <v>50.7047492907868</v>
      </c>
      <c r="BD128">
        <v>62.104111037010298</v>
      </c>
      <c r="BE128">
        <v>67.480039639670196</v>
      </c>
      <c r="BF128">
        <v>69.622657852505895</v>
      </c>
      <c r="BG128">
        <v>75.481561465478194</v>
      </c>
      <c r="BH128">
        <v>78.068531588570394</v>
      </c>
      <c r="BI128">
        <v>82.7921182674162</v>
      </c>
      <c r="BJ128">
        <v>88.030496352951701</v>
      </c>
      <c r="BK128">
        <v>91.0652993999675</v>
      </c>
      <c r="BL128">
        <v>100</v>
      </c>
      <c r="BM128">
        <v>105.340185535087</v>
      </c>
      <c r="BN128">
        <v>122.187028540063</v>
      </c>
      <c r="BO128">
        <v>146.20568004725399</v>
      </c>
      <c r="BP128">
        <v>175.24095692674501</v>
      </c>
      <c r="BQ128">
        <v>183.547490659315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T129">
        <v>5.5151566966453999E-2</v>
      </c>
      <c r="U129">
        <v>5.4490574404690503E-2</v>
      </c>
      <c r="V129">
        <v>6.2991906553651597E-2</v>
      </c>
      <c r="W129">
        <v>6.2007405836101301E-2</v>
      </c>
      <c r="X129">
        <v>7.0503218010041099E-2</v>
      </c>
      <c r="Y129">
        <v>7.4739771844302597E-2</v>
      </c>
      <c r="Z129">
        <v>7.5650783313294098E-2</v>
      </c>
      <c r="AA129">
        <v>7.2982602161555596E-2</v>
      </c>
      <c r="AB129">
        <v>8.7806298219977305E-2</v>
      </c>
      <c r="AC129">
        <v>0.14517638639479</v>
      </c>
      <c r="AD129">
        <v>0.131617706294057</v>
      </c>
      <c r="AE129">
        <v>0.33863970501159002</v>
      </c>
      <c r="AF129">
        <v>0.60816862659966298</v>
      </c>
      <c r="AG129">
        <v>1.07415785663532</v>
      </c>
      <c r="AH129">
        <v>1.27844546656754</v>
      </c>
      <c r="AI129">
        <v>3.1402438385510898</v>
      </c>
      <c r="AJ129">
        <v>6.5141232810835596</v>
      </c>
      <c r="AK129">
        <v>11.4271887442123</v>
      </c>
      <c r="AL129">
        <v>23.699989455682999</v>
      </c>
      <c r="AM129">
        <v>37.9117576673857</v>
      </c>
      <c r="AN129">
        <v>40.946283053265198</v>
      </c>
      <c r="AO129">
        <v>42.187979902778501</v>
      </c>
      <c r="AP129">
        <v>44.721400088103202</v>
      </c>
      <c r="AQ129">
        <v>49.3535252431911</v>
      </c>
      <c r="AR129">
        <v>49.976145767316602</v>
      </c>
      <c r="AS129">
        <v>48.360997888481997</v>
      </c>
      <c r="AT129">
        <v>51.454980652030201</v>
      </c>
      <c r="AU129">
        <v>52.4805184899949</v>
      </c>
      <c r="AV129">
        <v>54.197990267104103</v>
      </c>
      <c r="AW129">
        <v>58.264355607195398</v>
      </c>
      <c r="AX129">
        <v>62.935236867773803</v>
      </c>
      <c r="AY129">
        <v>67.213124641800604</v>
      </c>
      <c r="AZ129">
        <v>72.993621010889996</v>
      </c>
      <c r="BA129">
        <v>81.598424408483993</v>
      </c>
      <c r="BB129">
        <v>82.211341704088994</v>
      </c>
      <c r="BC129">
        <v>87.3618813323056</v>
      </c>
      <c r="BD129">
        <v>91.686964726139607</v>
      </c>
      <c r="BE129">
        <v>94.106066689034094</v>
      </c>
      <c r="BF129">
        <v>96.806012322632299</v>
      </c>
      <c r="BG129">
        <v>100</v>
      </c>
      <c r="BH129">
        <v>103.069359341416</v>
      </c>
      <c r="BI129">
        <v>104.69793232082699</v>
      </c>
      <c r="BJ129">
        <v>106.871992310173</v>
      </c>
      <c r="BK129">
        <v>110.950848404298</v>
      </c>
      <c r="BL129">
        <v>114.049214543649</v>
      </c>
      <c r="BM129">
        <v>113.109128078089</v>
      </c>
      <c r="BN129">
        <v>116.101694776326</v>
      </c>
      <c r="BO129">
        <v>120.152366997974</v>
      </c>
      <c r="BP129">
        <v>121.375046526297</v>
      </c>
      <c r="BQ129">
        <v>124.184227043814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O130">
        <v>8.9066767792612502</v>
      </c>
      <c r="P130">
        <v>9.5402427481320409</v>
      </c>
      <c r="Q130">
        <v>10.038977811286999</v>
      </c>
      <c r="R130">
        <v>11.670842229415699</v>
      </c>
      <c r="S130">
        <v>13.1868451913135</v>
      </c>
      <c r="T130">
        <v>14.434451212676001</v>
      </c>
      <c r="U130">
        <v>15.7583948802686</v>
      </c>
      <c r="V130">
        <v>17.160316900402499</v>
      </c>
      <c r="W130">
        <v>19.1948474103678</v>
      </c>
      <c r="X130">
        <v>20.955866034979699</v>
      </c>
      <c r="Y130">
        <v>20.006745577631602</v>
      </c>
      <c r="Z130">
        <v>19.868791099908499</v>
      </c>
      <c r="AA130">
        <v>21.128176963412201</v>
      </c>
      <c r="AB130">
        <v>24.9641198090861</v>
      </c>
      <c r="AC130">
        <v>24.9591751002866</v>
      </c>
      <c r="AD130">
        <v>27.4599190971635</v>
      </c>
      <c r="AE130">
        <v>29.263634542231401</v>
      </c>
      <c r="AF130">
        <v>31.3598986301729</v>
      </c>
      <c r="AG130">
        <v>29.825318391703899</v>
      </c>
      <c r="AH130">
        <v>31.2604979049995</v>
      </c>
      <c r="AI130">
        <v>32.829030089416101</v>
      </c>
      <c r="AJ130">
        <v>39.366254458729898</v>
      </c>
      <c r="AK130">
        <v>50.215875921273501</v>
      </c>
      <c r="AL130">
        <v>52.048348431461697</v>
      </c>
      <c r="AM130">
        <v>53.9586968723194</v>
      </c>
      <c r="AN130">
        <v>52.985102828160898</v>
      </c>
      <c r="AO130">
        <v>59.630430162288299</v>
      </c>
      <c r="AP130">
        <v>61.188464140826497</v>
      </c>
      <c r="AQ130">
        <v>64.641044518004406</v>
      </c>
      <c r="AR130">
        <v>67.619216881065199</v>
      </c>
      <c r="AS130">
        <v>68.294953187445202</v>
      </c>
      <c r="AT130">
        <v>68.515675692784896</v>
      </c>
      <c r="AU130">
        <v>74.004930764343797</v>
      </c>
      <c r="AV130">
        <v>80.991597318400096</v>
      </c>
      <c r="AW130">
        <v>77.827916450372598</v>
      </c>
      <c r="AX130">
        <v>80.967310255345396</v>
      </c>
      <c r="AY130">
        <v>76.565506431598394</v>
      </c>
      <c r="AZ130">
        <v>82.166066636021895</v>
      </c>
      <c r="BA130">
        <v>89.974132722388504</v>
      </c>
      <c r="BB130">
        <v>91.772233336294804</v>
      </c>
      <c r="BC130">
        <v>90.984661697826198</v>
      </c>
      <c r="BD130">
        <v>92.803162968184196</v>
      </c>
      <c r="BE130">
        <v>92.300103000780695</v>
      </c>
      <c r="BF130">
        <v>89.550259165057795</v>
      </c>
      <c r="BG130">
        <v>94.031635139584495</v>
      </c>
      <c r="BH130">
        <v>96.983532606731899</v>
      </c>
      <c r="BI130">
        <v>98.648369785852495</v>
      </c>
      <c r="BJ130">
        <v>99.553036670095807</v>
      </c>
      <c r="BK130">
        <v>103.39791066275301</v>
      </c>
      <c r="BL130">
        <v>100</v>
      </c>
      <c r="BM130">
        <v>104.367031156534</v>
      </c>
      <c r="BN130">
        <v>113.821356396534</v>
      </c>
      <c r="BO130">
        <v>111.591969035397</v>
      </c>
      <c r="BP130">
        <v>121.304435446105</v>
      </c>
      <c r="BQ130">
        <v>123.75218188000299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V131">
        <v>27.278506879796598</v>
      </c>
      <c r="W131">
        <v>29.164845730268301</v>
      </c>
      <c r="X131">
        <v>32.263763936556899</v>
      </c>
      <c r="Y131">
        <v>34.616176938779297</v>
      </c>
      <c r="Z131">
        <v>40.278110764804602</v>
      </c>
      <c r="AA131">
        <v>42.600880410858402</v>
      </c>
      <c r="AB131">
        <v>42.518172095636899</v>
      </c>
      <c r="AC131">
        <v>44.328815478370899</v>
      </c>
      <c r="AD131">
        <v>45.974261040295701</v>
      </c>
      <c r="AE131">
        <v>48.823179421898097</v>
      </c>
      <c r="AF131">
        <v>51.804428283877698</v>
      </c>
      <c r="AG131">
        <v>55.436398007347599</v>
      </c>
      <c r="AH131">
        <v>58.590139543271903</v>
      </c>
      <c r="AI131">
        <v>63.044763286581798</v>
      </c>
      <c r="AJ131">
        <v>65.213010623151902</v>
      </c>
      <c r="AK131">
        <v>68.667548945466805</v>
      </c>
      <c r="AL131">
        <v>70.034617048896607</v>
      </c>
      <c r="AM131">
        <v>74.427270604716298</v>
      </c>
      <c r="AN131">
        <v>75.010413066404297</v>
      </c>
      <c r="AO131">
        <v>75.494842253332394</v>
      </c>
      <c r="AP131">
        <v>79.205530560737401</v>
      </c>
      <c r="AQ131">
        <v>81.423429242050702</v>
      </c>
      <c r="AR131">
        <v>83.687017833024299</v>
      </c>
      <c r="AS131">
        <v>78.873864503155104</v>
      </c>
      <c r="AT131">
        <v>81.502905406295696</v>
      </c>
      <c r="AU131">
        <v>84.335963395770193</v>
      </c>
      <c r="AV131">
        <v>85.743860361274599</v>
      </c>
      <c r="AW131">
        <v>89.035695466343995</v>
      </c>
      <c r="AX131">
        <v>87.589964310698505</v>
      </c>
      <c r="AY131">
        <v>100</v>
      </c>
      <c r="AZ131">
        <v>106.324377131692</v>
      </c>
      <c r="BA131">
        <v>107.765620028125</v>
      </c>
      <c r="BB131">
        <v>111.07368286825501</v>
      </c>
      <c r="BC131">
        <v>111.77183562809</v>
      </c>
      <c r="BD131">
        <v>118.09773425197901</v>
      </c>
      <c r="BE131">
        <v>117.33784474625899</v>
      </c>
      <c r="BF131">
        <v>117.706173233371</v>
      </c>
      <c r="BG131">
        <v>119.119773131673</v>
      </c>
      <c r="BH131">
        <v>118.93366957194</v>
      </c>
      <c r="BI131">
        <v>120.36244974585099</v>
      </c>
      <c r="BJ131">
        <v>126.08029122910899</v>
      </c>
      <c r="BK131">
        <v>125.89243176286099</v>
      </c>
      <c r="BL131">
        <v>125.855598098203</v>
      </c>
      <c r="BM131">
        <v>118.557689441734</v>
      </c>
      <c r="BN131">
        <v>114.74247928648499</v>
      </c>
      <c r="BO131">
        <v>118.71058321147601</v>
      </c>
      <c r="BP131">
        <v>122.673138768982</v>
      </c>
      <c r="BQ131">
        <v>122.39811985499399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0.859646165647865</v>
      </c>
      <c r="F132">
        <v>0.97052087086314298</v>
      </c>
      <c r="G132">
        <v>1.1329120390868599</v>
      </c>
      <c r="H132">
        <v>1.4725637377274501</v>
      </c>
      <c r="I132">
        <v>1.9189809710349801</v>
      </c>
      <c r="J132">
        <v>2.00979029431317</v>
      </c>
      <c r="K132">
        <v>2.3011455003442798</v>
      </c>
      <c r="L132">
        <v>2.5993557017231401</v>
      </c>
      <c r="M132">
        <v>2.9601846508944001</v>
      </c>
      <c r="N132">
        <v>3.3773171643784399</v>
      </c>
      <c r="O132">
        <v>3.8786342259027702</v>
      </c>
      <c r="P132">
        <v>4.3133353323388501</v>
      </c>
      <c r="Q132">
        <v>4.9939969528392201</v>
      </c>
      <c r="R132">
        <v>5.6292915034596804</v>
      </c>
      <c r="S132">
        <v>7.35159405436925</v>
      </c>
      <c r="T132">
        <v>9.0926181766125307</v>
      </c>
      <c r="U132">
        <v>11.0236112518099</v>
      </c>
      <c r="V132">
        <v>12.616952650745899</v>
      </c>
      <c r="W132">
        <v>15.3719561791237</v>
      </c>
      <c r="X132">
        <v>18.2211052902686</v>
      </c>
      <c r="Y132">
        <v>22.712789283592699</v>
      </c>
      <c r="Z132">
        <v>26.479883311049001</v>
      </c>
      <c r="AA132">
        <v>28.190032467947901</v>
      </c>
      <c r="AB132">
        <v>29.548872539424099</v>
      </c>
      <c r="AC132">
        <v>30.855316908583202</v>
      </c>
      <c r="AD132">
        <v>32.085035645711301</v>
      </c>
      <c r="AE132">
        <v>33.678757154452498</v>
      </c>
      <c r="AF132">
        <v>35.3058142213346</v>
      </c>
      <c r="AG132">
        <v>37.820756266427402</v>
      </c>
      <c r="AH132">
        <v>40.114632730088097</v>
      </c>
      <c r="AI132">
        <v>44.161182562696297</v>
      </c>
      <c r="AJ132">
        <v>48.197970955725999</v>
      </c>
      <c r="AK132">
        <v>51.946791844710297</v>
      </c>
      <c r="AL132">
        <v>55.195815796851903</v>
      </c>
      <c r="AM132">
        <v>59.699219585152797</v>
      </c>
      <c r="AN132">
        <v>63.892828072859601</v>
      </c>
      <c r="AO132">
        <v>66.519254432801901</v>
      </c>
      <c r="AP132">
        <v>69.182210274928195</v>
      </c>
      <c r="AQ132">
        <v>72.278752858373693</v>
      </c>
      <c r="AR132">
        <v>71.389843176097401</v>
      </c>
      <c r="AS132">
        <v>72.119279611143099</v>
      </c>
      <c r="AT132">
        <v>74.627948137355204</v>
      </c>
      <c r="AU132">
        <v>76.891518019515104</v>
      </c>
      <c r="AV132">
        <v>79.544270364550101</v>
      </c>
      <c r="AW132">
        <v>82.032319917299404</v>
      </c>
      <c r="AX132">
        <v>82.886605720552396</v>
      </c>
      <c r="AY132">
        <v>82.701606453281599</v>
      </c>
      <c r="AZ132">
        <v>84.702320362452397</v>
      </c>
      <c r="BA132">
        <v>87.096263991929504</v>
      </c>
      <c r="BB132">
        <v>90.239258206203203</v>
      </c>
      <c r="BC132">
        <v>92.709555045569303</v>
      </c>
      <c r="BD132">
        <v>93.897965276327994</v>
      </c>
      <c r="BE132">
        <v>95.073387676774999</v>
      </c>
      <c r="BF132">
        <v>96.041751777210493</v>
      </c>
      <c r="BG132">
        <v>96.912751303312604</v>
      </c>
      <c r="BH132">
        <v>100</v>
      </c>
      <c r="BI132">
        <v>101.986038505453</v>
      </c>
      <c r="BJ132">
        <v>104.25296518111099</v>
      </c>
      <c r="BK132">
        <v>104.756453816308</v>
      </c>
      <c r="BL132">
        <v>103.877206387507</v>
      </c>
      <c r="BM132">
        <v>105.501582937275</v>
      </c>
      <c r="BN132">
        <v>108.416519870982</v>
      </c>
      <c r="BO132">
        <v>109.799397055981</v>
      </c>
      <c r="BP132">
        <v>112.065737820634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O133">
        <v>5.3589801705819404</v>
      </c>
      <c r="P133">
        <v>6.7404973630446801</v>
      </c>
      <c r="Q133">
        <v>6.87335966846035</v>
      </c>
      <c r="R133">
        <v>8.0607124868621405</v>
      </c>
      <c r="S133">
        <v>22.021464817962801</v>
      </c>
      <c r="T133">
        <v>22.956467775503601</v>
      </c>
      <c r="U133">
        <v>23.711989804778899</v>
      </c>
      <c r="V133">
        <v>26.019845079540499</v>
      </c>
      <c r="W133">
        <v>25.511540180737299</v>
      </c>
      <c r="X133">
        <v>35.926226614794501</v>
      </c>
      <c r="Y133">
        <v>50.453134613440902</v>
      </c>
      <c r="Z133">
        <v>56.158931748609199</v>
      </c>
      <c r="AA133">
        <v>56.5895127795227</v>
      </c>
      <c r="AB133">
        <v>51.340077184104501</v>
      </c>
      <c r="AC133">
        <v>51.518579037960301</v>
      </c>
      <c r="AD133">
        <v>54.026010293673501</v>
      </c>
      <c r="AE133">
        <v>40.140658487936697</v>
      </c>
      <c r="AF133">
        <v>44.468819321055697</v>
      </c>
      <c r="AG133">
        <v>45.789249838105498</v>
      </c>
      <c r="AH133">
        <v>45.000819780167397</v>
      </c>
      <c r="AI133">
        <v>45.323662196392199</v>
      </c>
      <c r="AJ133">
        <v>45.308684277198402</v>
      </c>
      <c r="AK133">
        <v>46.139648547259199</v>
      </c>
      <c r="AL133">
        <v>42.731579959390103</v>
      </c>
      <c r="AM133">
        <v>40.223032801753803</v>
      </c>
      <c r="AN133">
        <v>42.174053403166099</v>
      </c>
      <c r="AO133">
        <v>48.715349205217201</v>
      </c>
      <c r="AP133">
        <v>46.418247625366099</v>
      </c>
      <c r="AQ133">
        <v>38.454680860705302</v>
      </c>
      <c r="AR133">
        <v>45.4108855137532</v>
      </c>
      <c r="AS133">
        <v>54.729975828614997</v>
      </c>
      <c r="AT133">
        <v>50.505527287145199</v>
      </c>
      <c r="AU133">
        <v>53.1056982093437</v>
      </c>
      <c r="AV133">
        <v>55.718843851173801</v>
      </c>
      <c r="AW133">
        <v>62.054782873621001</v>
      </c>
      <c r="AX133">
        <v>75.564736968532301</v>
      </c>
      <c r="AY133">
        <v>87.788363003741594</v>
      </c>
      <c r="AZ133">
        <v>91.569725773676893</v>
      </c>
      <c r="BA133">
        <v>108.65933125630799</v>
      </c>
      <c r="BB133">
        <v>90.006286468155906</v>
      </c>
      <c r="BC133">
        <v>100</v>
      </c>
      <c r="BD133">
        <v>117.227537244424</v>
      </c>
      <c r="BE133">
        <v>126.004658440589</v>
      </c>
      <c r="BF133">
        <v>126.285677669313</v>
      </c>
      <c r="BG133">
        <v>117.75133894586401</v>
      </c>
      <c r="BH133">
        <v>87.185056963326701</v>
      </c>
      <c r="BI133">
        <v>81.223479507145498</v>
      </c>
      <c r="BJ133">
        <v>94.406761101509801</v>
      </c>
      <c r="BK133">
        <v>105.073941632366</v>
      </c>
      <c r="BL133">
        <v>104.95789156236199</v>
      </c>
      <c r="BM133">
        <v>87.683540820596207</v>
      </c>
      <c r="BN133">
        <v>113.48642696547699</v>
      </c>
      <c r="BO133">
        <v>133.49808064411101</v>
      </c>
      <c r="BP133">
        <v>122.730978946531</v>
      </c>
      <c r="BQ133">
        <v>121.831705828181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AC135">
        <v>0.41328372421501602</v>
      </c>
      <c r="AD135">
        <v>0.68115227973285797</v>
      </c>
      <c r="AE135">
        <v>1.0293263922190199</v>
      </c>
      <c r="AF135">
        <v>1.17783468805429</v>
      </c>
      <c r="AG135">
        <v>1.4822949276078501</v>
      </c>
      <c r="AH135">
        <v>2.3015077668871502</v>
      </c>
      <c r="AI135">
        <v>3.17394907934362</v>
      </c>
      <c r="AJ135">
        <v>3.5856661488824</v>
      </c>
      <c r="AK135">
        <v>3.8005852937328801</v>
      </c>
      <c r="AL135">
        <v>4.2255887597903401</v>
      </c>
      <c r="AM135">
        <v>4.5509842580421003</v>
      </c>
      <c r="AN135">
        <v>5.44686209392062</v>
      </c>
      <c r="AO135">
        <v>6.1944554775828804</v>
      </c>
      <c r="AP135">
        <v>7.3932570934403401</v>
      </c>
      <c r="AQ135">
        <v>13.6408889953924</v>
      </c>
      <c r="AR135">
        <v>31.0976756945999</v>
      </c>
      <c r="AS135">
        <v>38.809207844113899</v>
      </c>
      <c r="AT135">
        <v>42.250837038342702</v>
      </c>
      <c r="AU135">
        <v>44.920441279383297</v>
      </c>
      <c r="AV135">
        <v>50.962280988397197</v>
      </c>
      <c r="AW135">
        <v>56.410367221701797</v>
      </c>
      <c r="AX135">
        <v>61.284404862345603</v>
      </c>
      <c r="AY135">
        <v>67.906246843711003</v>
      </c>
      <c r="AZ135">
        <v>72.957307699000097</v>
      </c>
      <c r="BA135">
        <v>79.423842653694393</v>
      </c>
      <c r="BB135">
        <v>77.095077185272004</v>
      </c>
      <c r="BC135">
        <v>84.185180781994006</v>
      </c>
      <c r="BD135">
        <v>92.998289618599301</v>
      </c>
      <c r="BE135">
        <v>100</v>
      </c>
      <c r="BF135">
        <v>106.473972083433</v>
      </c>
      <c r="BG135">
        <v>112.57126710794699</v>
      </c>
      <c r="BH135">
        <v>115.214998820847</v>
      </c>
      <c r="BI135">
        <v>118.69714915300899</v>
      </c>
      <c r="BJ135">
        <v>120.895535208122</v>
      </c>
      <c r="BK135">
        <v>123.216595524512</v>
      </c>
      <c r="BL135">
        <v>124.692020514079</v>
      </c>
      <c r="BM135">
        <v>130.96964543096101</v>
      </c>
      <c r="BN135">
        <v>135.83313559031899</v>
      </c>
      <c r="BO135">
        <v>157.25938094330999</v>
      </c>
      <c r="BP135">
        <v>195.664826956025</v>
      </c>
      <c r="BQ135">
        <v>222.87943938388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AG136">
        <v>7.7726081440764903</v>
      </c>
      <c r="AH136">
        <v>13.446336590847</v>
      </c>
      <c r="AI136">
        <v>15.530767302578001</v>
      </c>
      <c r="AJ136">
        <v>22.932056941875299</v>
      </c>
      <c r="AK136">
        <v>45.2756360039794</v>
      </c>
      <c r="AL136">
        <v>56.478194685757998</v>
      </c>
      <c r="AM136">
        <v>60.925127936150901</v>
      </c>
      <c r="AN136">
        <v>67.431325740425095</v>
      </c>
      <c r="AO136">
        <v>68.603356178358993</v>
      </c>
      <c r="AP136">
        <v>76.524826015717196</v>
      </c>
      <c r="AQ136">
        <v>79.599530977086005</v>
      </c>
      <c r="AR136">
        <v>80.246556135133901</v>
      </c>
      <c r="AS136">
        <v>78.5710215667211</v>
      </c>
      <c r="AT136">
        <v>77.372694416964904</v>
      </c>
      <c r="AU136">
        <v>81.180350107892806</v>
      </c>
      <c r="AV136">
        <v>82.464016414526</v>
      </c>
      <c r="AW136">
        <v>81.445864843463696</v>
      </c>
      <c r="AX136">
        <v>80.5807411199835</v>
      </c>
      <c r="AY136">
        <v>81.290445994406895</v>
      </c>
      <c r="AZ136">
        <v>83.837213661271903</v>
      </c>
      <c r="BA136">
        <v>90.152908985465302</v>
      </c>
      <c r="BB136">
        <v>99.424721874647602</v>
      </c>
      <c r="BC136">
        <v>100</v>
      </c>
      <c r="BD136">
        <v>102.96508062084</v>
      </c>
      <c r="BE136">
        <v>110.673099969758</v>
      </c>
      <c r="BF136">
        <v>113.52675172477301</v>
      </c>
      <c r="BG136">
        <v>113.64627112602</v>
      </c>
      <c r="BH136">
        <v>117.437265765136</v>
      </c>
      <c r="BI136">
        <v>118.46049102731401</v>
      </c>
      <c r="BJ136">
        <v>121.716420650649</v>
      </c>
      <c r="BK136">
        <v>128.438194280971</v>
      </c>
      <c r="BL136">
        <v>133.69751120119</v>
      </c>
      <c r="BM136">
        <v>248.06509284046601</v>
      </c>
      <c r="BN136">
        <v>620.164510241019</v>
      </c>
      <c r="BO136">
        <v>1315.6757774119001</v>
      </c>
      <c r="BP136">
        <v>3985.2832826763201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6.3933887882239198</v>
      </c>
      <c r="F137">
        <v>6.02570327227901</v>
      </c>
      <c r="G137">
        <v>6.2024680216958199</v>
      </c>
      <c r="H137">
        <v>6.3290292263119996</v>
      </c>
      <c r="I137">
        <v>6.58104613790365</v>
      </c>
      <c r="J137">
        <v>6.5763620623366599</v>
      </c>
      <c r="K137">
        <v>6.5108309245608904</v>
      </c>
      <c r="L137">
        <v>6.51267909118675</v>
      </c>
      <c r="M137">
        <v>6.5924225308120201</v>
      </c>
      <c r="N137">
        <v>6.8136173669442099</v>
      </c>
      <c r="O137">
        <v>6.7238092453237899</v>
      </c>
      <c r="P137">
        <v>6.7753051455258602</v>
      </c>
      <c r="Q137">
        <v>7.0117619165984602</v>
      </c>
      <c r="R137">
        <v>7.5413461414501102</v>
      </c>
      <c r="S137">
        <v>9.0593077855913808</v>
      </c>
      <c r="T137">
        <v>11.1308055288887</v>
      </c>
      <c r="U137">
        <v>10.9195123663029</v>
      </c>
      <c r="V137">
        <v>12.1239588432848</v>
      </c>
      <c r="W137">
        <v>12.3270397593382</v>
      </c>
      <c r="X137">
        <v>13.548845539782601</v>
      </c>
      <c r="Y137">
        <v>14.833211642356</v>
      </c>
      <c r="Z137">
        <v>15.011718561256</v>
      </c>
      <c r="AA137">
        <v>15.702649796607099</v>
      </c>
      <c r="AB137">
        <v>15.254833262383499</v>
      </c>
      <c r="AC137">
        <v>16.0583287118735</v>
      </c>
      <c r="AD137">
        <v>16.2486866141519</v>
      </c>
      <c r="AE137">
        <v>16.3255254412156</v>
      </c>
      <c r="AF137">
        <v>19.075896004399699</v>
      </c>
      <c r="AG137">
        <v>20.784705586545101</v>
      </c>
      <c r="AH137">
        <v>21.464384040281001</v>
      </c>
      <c r="AI137">
        <v>21.428466890335599</v>
      </c>
      <c r="AJ137">
        <v>22.616600272646998</v>
      </c>
      <c r="AK137">
        <v>22.376135326060801</v>
      </c>
      <c r="AL137">
        <v>23.959494711583801</v>
      </c>
      <c r="AM137">
        <v>25.239975462619899</v>
      </c>
      <c r="AN137">
        <v>26.883269771418401</v>
      </c>
      <c r="AO137">
        <v>28.352591691908</v>
      </c>
      <c r="AP137">
        <v>25.514830031480901</v>
      </c>
      <c r="AQ137">
        <v>23.8138330423821</v>
      </c>
      <c r="AR137">
        <v>24.032385080403799</v>
      </c>
      <c r="AS137">
        <v>36.964753853438097</v>
      </c>
      <c r="AT137">
        <v>37.230909594269797</v>
      </c>
      <c r="AU137">
        <v>36.712384211932203</v>
      </c>
      <c r="AV137">
        <v>42.407022602943002</v>
      </c>
      <c r="AW137">
        <v>49.556116418090497</v>
      </c>
      <c r="AX137">
        <v>49.798946592230301</v>
      </c>
      <c r="AY137">
        <v>54.348021416325999</v>
      </c>
      <c r="AZ137">
        <v>60.879374857057599</v>
      </c>
      <c r="BA137">
        <v>71.427545714353499</v>
      </c>
      <c r="BB137">
        <v>69.482685685010495</v>
      </c>
      <c r="BC137">
        <v>74.007400740074004</v>
      </c>
      <c r="BD137">
        <v>82.091558721516094</v>
      </c>
      <c r="BE137">
        <v>88.492366573130298</v>
      </c>
      <c r="BF137">
        <v>92.665054331089095</v>
      </c>
      <c r="BG137">
        <v>93.422981572921003</v>
      </c>
      <c r="BH137">
        <v>93.481570324923794</v>
      </c>
      <c r="BI137">
        <v>100</v>
      </c>
      <c r="BJ137">
        <v>97.382065847006103</v>
      </c>
      <c r="BK137">
        <v>97.177687381259005</v>
      </c>
      <c r="BL137">
        <v>96.633077738825506</v>
      </c>
      <c r="BM137">
        <v>95.298959641385295</v>
      </c>
      <c r="BN137">
        <v>100.40152900828799</v>
      </c>
      <c r="BO137">
        <v>109.102534890314</v>
      </c>
      <c r="BP137">
        <v>114.352696014587</v>
      </c>
      <c r="BQ137">
        <v>118.071091225454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2.2717084389985098</v>
      </c>
      <c r="F138">
        <v>2.2846546642871601</v>
      </c>
      <c r="G138">
        <v>2.4067604047557101</v>
      </c>
      <c r="H138">
        <v>2.5666015587137898</v>
      </c>
      <c r="I138">
        <v>2.65954972278471</v>
      </c>
      <c r="J138">
        <v>2.7926004294047</v>
      </c>
      <c r="K138">
        <v>3.0168289602707299</v>
      </c>
      <c r="L138">
        <v>3.2019169010697799</v>
      </c>
      <c r="M138">
        <v>3.37749326186196</v>
      </c>
      <c r="N138">
        <v>3.39796880846909</v>
      </c>
      <c r="O138">
        <v>3.4007551568194501</v>
      </c>
      <c r="P138">
        <v>4.0946350135087997</v>
      </c>
      <c r="Q138">
        <v>4.1482398700251402</v>
      </c>
      <c r="R138">
        <v>5.0824323103037203</v>
      </c>
      <c r="S138">
        <v>7.1905986109909401</v>
      </c>
      <c r="T138">
        <v>6.7284606563010296</v>
      </c>
      <c r="U138">
        <v>7.1081304543095403</v>
      </c>
      <c r="V138">
        <v>7.6691733020851096</v>
      </c>
      <c r="W138">
        <v>7.3272108396795099</v>
      </c>
      <c r="X138">
        <v>9.2766237966045004</v>
      </c>
      <c r="Y138">
        <v>12.356663923554899</v>
      </c>
      <c r="Z138">
        <v>13.581205615456</v>
      </c>
      <c r="AA138">
        <v>12.261119658389999</v>
      </c>
      <c r="AB138">
        <v>12.3635270526492</v>
      </c>
      <c r="AC138">
        <v>11.559394703112901</v>
      </c>
      <c r="AD138">
        <v>11.414604824065799</v>
      </c>
      <c r="AE138">
        <v>10.519930265729901</v>
      </c>
      <c r="AF138">
        <v>12.719221599995601</v>
      </c>
      <c r="AG138">
        <v>10.458346055751701</v>
      </c>
      <c r="AH138">
        <v>10.568980537749001</v>
      </c>
      <c r="AI138">
        <v>11.0659883171231</v>
      </c>
      <c r="AJ138">
        <v>10.4985981466562</v>
      </c>
      <c r="AK138">
        <v>11.464165844859799</v>
      </c>
      <c r="AL138">
        <v>11.651506652304899</v>
      </c>
      <c r="AM138">
        <v>12.208137074035999</v>
      </c>
      <c r="AN138">
        <v>13.3785167264811</v>
      </c>
      <c r="AO138">
        <v>14.9387113793239</v>
      </c>
      <c r="AP138">
        <v>16.493907277832701</v>
      </c>
      <c r="AQ138">
        <v>15.400799919626699</v>
      </c>
      <c r="AR138">
        <v>20.0177071411605</v>
      </c>
      <c r="AS138">
        <v>22.6814358661052</v>
      </c>
      <c r="AT138">
        <v>24.3110686033856</v>
      </c>
      <c r="AU138">
        <v>30.935179073680999</v>
      </c>
      <c r="AV138">
        <v>35.378264360449997</v>
      </c>
      <c r="AW138">
        <v>43.375642187972197</v>
      </c>
      <c r="AX138">
        <v>55.767414260256899</v>
      </c>
      <c r="AY138">
        <v>66.742169823764002</v>
      </c>
      <c r="AZ138">
        <v>68.370269082851493</v>
      </c>
      <c r="BA138">
        <v>84.580430172674994</v>
      </c>
      <c r="BB138">
        <v>63.564504225786699</v>
      </c>
      <c r="BC138">
        <v>75.818815994969299</v>
      </c>
      <c r="BD138">
        <v>94.275203366417699</v>
      </c>
      <c r="BE138">
        <v>99.914680514039205</v>
      </c>
      <c r="BF138">
        <v>100</v>
      </c>
      <c r="BG138">
        <v>98.993395983347597</v>
      </c>
      <c r="BH138">
        <v>92.023560753593998</v>
      </c>
      <c r="BI138">
        <v>96.341595470864107</v>
      </c>
      <c r="BJ138">
        <v>98.082164221564895</v>
      </c>
      <c r="BK138">
        <v>101.61074255493899</v>
      </c>
      <c r="BL138">
        <v>105.85367453351</v>
      </c>
      <c r="BM138">
        <v>100.821259781514</v>
      </c>
      <c r="BN138">
        <v>191.96933107944901</v>
      </c>
      <c r="BO138">
        <v>273.934672176454</v>
      </c>
      <c r="BP138">
        <v>259.30253395935603</v>
      </c>
      <c r="BQ138">
        <v>270.87416567403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Y139">
        <v>30.396374686241199</v>
      </c>
      <c r="Z139">
        <v>32.632331837911501</v>
      </c>
      <c r="AA139">
        <v>30.138828100293299</v>
      </c>
      <c r="AB139">
        <v>30.8593444456417</v>
      </c>
      <c r="AC139">
        <v>36.718461690873703</v>
      </c>
      <c r="AD139">
        <v>38.352752113265502</v>
      </c>
      <c r="AE139">
        <v>40.072303181248898</v>
      </c>
      <c r="AF139">
        <v>42.591687429004701</v>
      </c>
      <c r="AG139">
        <v>42.778193299087199</v>
      </c>
      <c r="AH139">
        <v>44.464049112175999</v>
      </c>
      <c r="AI139">
        <v>48.1911222389746</v>
      </c>
      <c r="AJ139">
        <v>50.833113935936503</v>
      </c>
      <c r="AK139">
        <v>51.720245193746997</v>
      </c>
      <c r="AL139">
        <v>52.239697203006401</v>
      </c>
      <c r="AM139">
        <v>53.586809602644998</v>
      </c>
      <c r="AN139">
        <v>56.3010587058792</v>
      </c>
      <c r="AO139">
        <v>56.561152058788799</v>
      </c>
      <c r="AP139">
        <v>58.186550895396401</v>
      </c>
      <c r="AQ139">
        <v>59.600622493154198</v>
      </c>
      <c r="AR139">
        <v>60.990826234808203</v>
      </c>
      <c r="AS139">
        <v>61.6713826415386</v>
      </c>
      <c r="AT139">
        <v>61.108852844582898</v>
      </c>
      <c r="AU139">
        <v>61.360444380923603</v>
      </c>
      <c r="AV139">
        <v>64.566231415351396</v>
      </c>
      <c r="AW139">
        <v>65.023447387395095</v>
      </c>
      <c r="AX139">
        <v>69.508073274295498</v>
      </c>
      <c r="AY139">
        <v>73.105542503720599</v>
      </c>
      <c r="AZ139">
        <v>75.730689490783405</v>
      </c>
      <c r="BA139">
        <v>77.648776343982504</v>
      </c>
      <c r="BB139">
        <v>77.896038414703895</v>
      </c>
      <c r="BC139">
        <v>82.120199922854098</v>
      </c>
      <c r="BD139">
        <v>83.280069698334401</v>
      </c>
      <c r="BE139">
        <v>84.956804561312296</v>
      </c>
      <c r="BF139">
        <v>89.897450499913802</v>
      </c>
      <c r="BG139">
        <v>93.463603458477905</v>
      </c>
      <c r="BH139">
        <v>96.488699626747604</v>
      </c>
      <c r="BI139">
        <v>96.433998581704003</v>
      </c>
      <c r="BJ139">
        <v>99.769065074097</v>
      </c>
      <c r="BK139">
        <v>100</v>
      </c>
      <c r="BL139">
        <v>102.385618963336</v>
      </c>
      <c r="BM139">
        <v>96.854879423087496</v>
      </c>
      <c r="BN139">
        <v>108.08574136090201</v>
      </c>
      <c r="BO139">
        <v>112.64596463546501</v>
      </c>
      <c r="BP139">
        <v>114.32451928103001</v>
      </c>
      <c r="BQ139">
        <v>115.425781695479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O143">
        <v>34.282173103795799</v>
      </c>
      <c r="P143">
        <v>37.108294384698503</v>
      </c>
      <c r="Q143">
        <v>40.167400457250501</v>
      </c>
      <c r="R143">
        <v>43.478684923473203</v>
      </c>
      <c r="S143">
        <v>47.062940355895201</v>
      </c>
      <c r="T143">
        <v>50.942667836035902</v>
      </c>
      <c r="U143">
        <v>52.078905898139197</v>
      </c>
      <c r="V143">
        <v>53.240493504568001</v>
      </c>
      <c r="W143">
        <v>54.427978154951496</v>
      </c>
      <c r="X143">
        <v>55.6419624146343</v>
      </c>
      <c r="Y143">
        <v>56.883016105725098</v>
      </c>
      <c r="Z143">
        <v>60.872056497486497</v>
      </c>
      <c r="AA143">
        <v>65.240760903486802</v>
      </c>
      <c r="AB143">
        <v>67.339983283608206</v>
      </c>
      <c r="AC143">
        <v>69.327480411185803</v>
      </c>
      <c r="AD143">
        <v>71.306919473172599</v>
      </c>
      <c r="AE143">
        <v>73.944009659176203</v>
      </c>
      <c r="AF143">
        <v>75.807059067779804</v>
      </c>
      <c r="AG143">
        <v>77.706262591517103</v>
      </c>
      <c r="AH143">
        <v>80.149210722338196</v>
      </c>
      <c r="AI143">
        <v>84.479227268659301</v>
      </c>
      <c r="AJ143">
        <v>89.438267615526001</v>
      </c>
      <c r="AK143">
        <v>93.036864742828698</v>
      </c>
      <c r="AL143">
        <v>96.108834587964196</v>
      </c>
      <c r="AM143">
        <v>96.928028634723802</v>
      </c>
      <c r="AN143">
        <v>98.668811161083298</v>
      </c>
      <c r="AO143">
        <v>99.473376730503603</v>
      </c>
      <c r="AP143">
        <v>99.985372452431207</v>
      </c>
      <c r="AQ143">
        <v>100</v>
      </c>
      <c r="AR143">
        <v>100.819192785902</v>
      </c>
      <c r="AS143">
        <v>102.38443286055799</v>
      </c>
      <c r="AT143">
        <v>103.39379587067</v>
      </c>
      <c r="AU143">
        <v>104.066704808316</v>
      </c>
      <c r="AV143">
        <v>104.724985295248</v>
      </c>
      <c r="AW143">
        <v>105.573434317459</v>
      </c>
      <c r="AX143">
        <v>106.830357705973</v>
      </c>
      <c r="AY143">
        <v>108.23505049088</v>
      </c>
      <c r="AZ143">
        <v>115.35879773217199</v>
      </c>
      <c r="BA143">
        <v>112.91700631836299</v>
      </c>
      <c r="BB143">
        <v>101.737474473782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F144">
        <v>0.77489210905539196</v>
      </c>
      <c r="G144">
        <v>0.75670843313309799</v>
      </c>
      <c r="H144">
        <v>0.78176282205006598</v>
      </c>
      <c r="I144">
        <v>0.79426094601397601</v>
      </c>
      <c r="J144">
        <v>0.80353431356706895</v>
      </c>
      <c r="K144">
        <v>0.78904221566260002</v>
      </c>
      <c r="L144">
        <v>0.80355172011536902</v>
      </c>
      <c r="M144">
        <v>0.90076840876458497</v>
      </c>
      <c r="N144">
        <v>0.91246475324923104</v>
      </c>
      <c r="O144">
        <v>1.02660013678552</v>
      </c>
      <c r="P144">
        <v>1.04198325421561</v>
      </c>
      <c r="Q144">
        <v>1.1354164340930299</v>
      </c>
      <c r="R144">
        <v>1.28016607107804</v>
      </c>
      <c r="S144">
        <v>1.5922544627531301</v>
      </c>
      <c r="T144">
        <v>1.6774447683971501</v>
      </c>
      <c r="U144">
        <v>1.8447794983491499</v>
      </c>
      <c r="V144">
        <v>2.1157975969803999</v>
      </c>
      <c r="W144">
        <v>2.34679796249323</v>
      </c>
      <c r="X144">
        <v>2.7081413928467102</v>
      </c>
      <c r="Y144">
        <v>3.24916066474329</v>
      </c>
      <c r="Z144">
        <v>3.9277576603475799</v>
      </c>
      <c r="AA144">
        <v>4.4030579856417198</v>
      </c>
      <c r="AB144">
        <v>5.1474755260762599</v>
      </c>
      <c r="AC144">
        <v>6.1924396130843498</v>
      </c>
      <c r="AD144">
        <v>6.2285976122526403</v>
      </c>
      <c r="AE144">
        <v>6.5971614802837104</v>
      </c>
      <c r="AF144">
        <v>7.1085398978749303</v>
      </c>
      <c r="AG144">
        <v>7.8277132986057296</v>
      </c>
      <c r="AH144">
        <v>8.6827467318212399</v>
      </c>
      <c r="AI144">
        <v>10.424790111227599</v>
      </c>
      <c r="AJ144">
        <v>11.5323222274821</v>
      </c>
      <c r="AK144">
        <v>12.6167879180823</v>
      </c>
      <c r="AL144">
        <v>13.863880985241201</v>
      </c>
      <c r="AM144">
        <v>15.218463236258501</v>
      </c>
      <c r="AN144">
        <v>16.6343037757307</v>
      </c>
      <c r="AO144">
        <v>18.4337122338253</v>
      </c>
      <c r="AP144">
        <v>20.078823134428401</v>
      </c>
      <c r="AQ144">
        <v>21.928918049447201</v>
      </c>
      <c r="AR144">
        <v>22.841753375214299</v>
      </c>
      <c r="AS144">
        <v>24.504046035681601</v>
      </c>
      <c r="AT144">
        <v>27.8524749581705</v>
      </c>
      <c r="AU144">
        <v>30.111748032801099</v>
      </c>
      <c r="AV144">
        <v>32.746123812430099</v>
      </c>
      <c r="AW144">
        <v>35.628271431154303</v>
      </c>
      <c r="AX144">
        <v>39.340283677903003</v>
      </c>
      <c r="AY144">
        <v>43.776699052895701</v>
      </c>
      <c r="AZ144">
        <v>49.917888250077098</v>
      </c>
      <c r="BA144">
        <v>58.067989863923003</v>
      </c>
      <c r="BB144">
        <v>61.4823195169283</v>
      </c>
      <c r="BC144">
        <v>78.042506149042396</v>
      </c>
      <c r="BD144">
        <v>81.148542751227495</v>
      </c>
      <c r="BE144">
        <v>89.639477656733703</v>
      </c>
      <c r="BF144">
        <v>95.244531341526098</v>
      </c>
      <c r="BG144">
        <v>97.073825251389195</v>
      </c>
      <c r="BH144">
        <v>100</v>
      </c>
      <c r="BI144">
        <v>105.443221718796</v>
      </c>
      <c r="BJ144">
        <v>111.21396611884801</v>
      </c>
      <c r="BK144">
        <v>115.990946492557</v>
      </c>
      <c r="BL144">
        <v>120.480408104353</v>
      </c>
      <c r="BM144">
        <v>124.22048786323499</v>
      </c>
      <c r="BN144">
        <v>134.184327036383</v>
      </c>
      <c r="BO144">
        <v>197.873421468533</v>
      </c>
      <c r="BP144">
        <v>230.85392302785499</v>
      </c>
      <c r="BQ144">
        <v>239.71647598168801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1.3864769047780801</v>
      </c>
      <c r="F147">
        <v>1.4051793233562599</v>
      </c>
      <c r="G147">
        <v>1.42860983107803</v>
      </c>
      <c r="H147">
        <v>1.45133418603248</v>
      </c>
      <c r="I147">
        <v>1.48036792381254</v>
      </c>
      <c r="J147">
        <v>1.5311791201634199</v>
      </c>
      <c r="K147">
        <v>1.58839931846029</v>
      </c>
      <c r="L147">
        <v>1.49683579309506</v>
      </c>
      <c r="M147">
        <v>1.5577178191608101</v>
      </c>
      <c r="N147">
        <v>1.6468691569326099</v>
      </c>
      <c r="O147">
        <v>1.6795071481553301</v>
      </c>
      <c r="P147">
        <v>1.7800339852809699</v>
      </c>
      <c r="Q147">
        <v>2.0282084939468099</v>
      </c>
      <c r="R147">
        <v>2.1694735712996001</v>
      </c>
      <c r="S147">
        <v>2.3825233460074799</v>
      </c>
      <c r="T147">
        <v>2.9724878772174899</v>
      </c>
      <c r="U147">
        <v>3.1075264343726698</v>
      </c>
      <c r="V147">
        <v>3.3399350305029301</v>
      </c>
      <c r="W147">
        <v>3.8925755193244802</v>
      </c>
      <c r="X147">
        <v>3.9871022598288199</v>
      </c>
      <c r="Y147">
        <v>5.6401349570955501</v>
      </c>
      <c r="Z147">
        <v>6.3495012583169101</v>
      </c>
      <c r="AA147">
        <v>6.0413825700676398</v>
      </c>
      <c r="AB147">
        <v>6.7395755912079203</v>
      </c>
      <c r="AC147">
        <v>7.2856800303469997</v>
      </c>
      <c r="AD147">
        <v>8.6486689836439901</v>
      </c>
      <c r="AE147">
        <v>10.054360709035301</v>
      </c>
      <c r="AF147">
        <v>11.2343187145421</v>
      </c>
      <c r="AG147">
        <v>13.490293594067699</v>
      </c>
      <c r="AH147">
        <v>15.4921565612709</v>
      </c>
      <c r="AI147">
        <v>17.350270932430501</v>
      </c>
      <c r="AJ147">
        <v>20.443342255872299</v>
      </c>
      <c r="AK147">
        <v>23.292937731528699</v>
      </c>
      <c r="AL147">
        <v>25.924567747287998</v>
      </c>
      <c r="AM147">
        <v>27.938034609175698</v>
      </c>
      <c r="AN147">
        <v>31.518718093296702</v>
      </c>
      <c r="AO147">
        <v>33.410485441103702</v>
      </c>
      <c r="AP147">
        <v>36.4237573820675</v>
      </c>
      <c r="AQ147">
        <v>40.037807711255098</v>
      </c>
      <c r="AR147">
        <v>43.2933829850503</v>
      </c>
      <c r="AS147">
        <v>46.020960601759199</v>
      </c>
      <c r="AT147">
        <v>51.300970686571198</v>
      </c>
      <c r="AU147">
        <v>58.589264934564603</v>
      </c>
      <c r="AV147">
        <v>60.018147442875097</v>
      </c>
      <c r="AW147">
        <v>65.780125204671194</v>
      </c>
      <c r="AX147">
        <v>69.676178877948999</v>
      </c>
      <c r="AY147">
        <v>76.163719867141396</v>
      </c>
      <c r="AZ147">
        <v>71.074114088226395</v>
      </c>
      <c r="BA147">
        <v>82.957578324214097</v>
      </c>
      <c r="BB147">
        <v>84.902959143192803</v>
      </c>
      <c r="BC147">
        <v>89.434323582415104</v>
      </c>
      <c r="BD147">
        <v>97.864766923891693</v>
      </c>
      <c r="BE147">
        <v>100.000223130414</v>
      </c>
      <c r="BF147">
        <v>110.280141711726</v>
      </c>
      <c r="BG147">
        <v>125.758127397218</v>
      </c>
      <c r="BH147">
        <v>138.589278414495</v>
      </c>
      <c r="BI147">
        <v>138.18397236131301</v>
      </c>
      <c r="BJ147">
        <v>140.97378272687001</v>
      </c>
      <c r="BK147">
        <v>157.50023616291301</v>
      </c>
      <c r="BL147">
        <v>163.13158539599101</v>
      </c>
      <c r="BM147">
        <v>173.81377700436599</v>
      </c>
      <c r="BN147">
        <v>179.24333885821201</v>
      </c>
      <c r="BO147">
        <v>189.155593530781</v>
      </c>
      <c r="BP147">
        <v>188.459315884456</v>
      </c>
      <c r="BQ147">
        <v>195.39573682405199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AI149">
        <v>0.13749703763492699</v>
      </c>
      <c r="AJ149">
        <v>0.45145334839463103</v>
      </c>
      <c r="AK149">
        <v>4.7055279068086904</v>
      </c>
      <c r="AL149">
        <v>19.1135929690954</v>
      </c>
      <c r="AM149">
        <v>30.894304545944799</v>
      </c>
      <c r="AN149">
        <v>42.648272046920802</v>
      </c>
      <c r="AO149">
        <v>50.751205422291797</v>
      </c>
      <c r="AP149">
        <v>56.522879857542499</v>
      </c>
      <c r="AQ149">
        <v>58.395599751013201</v>
      </c>
      <c r="AR149">
        <v>57.646530835465597</v>
      </c>
      <c r="AS149">
        <v>58.414194352898001</v>
      </c>
      <c r="AT149">
        <v>58.229466723370699</v>
      </c>
      <c r="AU149">
        <v>58.412978977775403</v>
      </c>
      <c r="AV149">
        <v>57.938466374182198</v>
      </c>
      <c r="AW149">
        <v>59.7468107300895</v>
      </c>
      <c r="AX149">
        <v>63.554564908906201</v>
      </c>
      <c r="AY149">
        <v>67.6761219798138</v>
      </c>
      <c r="AZ149">
        <v>73.7074910676766</v>
      </c>
      <c r="BA149">
        <v>80.868969074483701</v>
      </c>
      <c r="BB149">
        <v>78.370496002774402</v>
      </c>
      <c r="BC149">
        <v>80.033299672022807</v>
      </c>
      <c r="BD149">
        <v>84.532995104523806</v>
      </c>
      <c r="BE149">
        <v>86.650699579324595</v>
      </c>
      <c r="BF149">
        <v>87.373216985456494</v>
      </c>
      <c r="BG149">
        <v>87.905486461106193</v>
      </c>
      <c r="BH149">
        <v>87.903506141975996</v>
      </c>
      <c r="BI149">
        <v>88.771529025128402</v>
      </c>
      <c r="BJ149">
        <v>92.407425793152697</v>
      </c>
      <c r="BK149">
        <v>95.727635391574296</v>
      </c>
      <c r="BL149">
        <v>98.001990124215098</v>
      </c>
      <c r="BM149">
        <v>100</v>
      </c>
      <c r="BN149">
        <v>105.999766567224</v>
      </c>
      <c r="BO149">
        <v>123.030264452605</v>
      </c>
      <c r="BP149">
        <v>134.129754273152</v>
      </c>
      <c r="BQ149">
        <v>138.67676388192601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10.350643295802399</v>
      </c>
      <c r="F150">
        <v>9.9719535660715106</v>
      </c>
      <c r="G150">
        <v>10.3603280182936</v>
      </c>
      <c r="H150">
        <v>10.686259067398399</v>
      </c>
      <c r="I150">
        <v>11.3097300626928</v>
      </c>
      <c r="J150">
        <v>11.6261124538087</v>
      </c>
      <c r="K150">
        <v>12.0833672520139</v>
      </c>
      <c r="L150">
        <v>12.135442599870901</v>
      </c>
      <c r="M150">
        <v>12.7442356170442</v>
      </c>
      <c r="N150">
        <v>13.418789767272999</v>
      </c>
      <c r="O150">
        <v>15.435335024789699</v>
      </c>
      <c r="P150">
        <v>15.3096592533006</v>
      </c>
      <c r="Q150">
        <v>16.195905529413299</v>
      </c>
      <c r="R150">
        <v>18.1721720522815</v>
      </c>
      <c r="S150">
        <v>21.257936666545401</v>
      </c>
      <c r="T150">
        <v>21.076117348568999</v>
      </c>
      <c r="U150">
        <v>23.650712573676302</v>
      </c>
      <c r="V150">
        <v>23.927944083234902</v>
      </c>
      <c r="W150">
        <v>25.1554458951863</v>
      </c>
      <c r="X150">
        <v>26.753927424686701</v>
      </c>
      <c r="Y150">
        <v>28.8731990381328</v>
      </c>
      <c r="Z150">
        <v>30.946879666422099</v>
      </c>
      <c r="AA150">
        <v>34.292663777642701</v>
      </c>
      <c r="AB150">
        <v>36.6309716008764</v>
      </c>
      <c r="AC150">
        <v>38.2454778059627</v>
      </c>
      <c r="AD150">
        <v>39.428214637919197</v>
      </c>
      <c r="AE150">
        <v>39.395184361858803</v>
      </c>
      <c r="AF150">
        <v>39.420018082748499</v>
      </c>
      <c r="AG150">
        <v>40.514484962159599</v>
      </c>
      <c r="AH150">
        <v>42.1435674301162</v>
      </c>
      <c r="AI150">
        <v>43.2028006446576</v>
      </c>
      <c r="AJ150">
        <v>43.9903181735028</v>
      </c>
      <c r="AK150">
        <v>45.630748389067598</v>
      </c>
      <c r="AL150">
        <v>48.356167249969999</v>
      </c>
      <c r="AM150">
        <v>50.069124435749799</v>
      </c>
      <c r="AN150">
        <v>51.2367712495493</v>
      </c>
      <c r="AO150">
        <v>53.175343588932797</v>
      </c>
      <c r="AP150">
        <v>54.5682962130929</v>
      </c>
      <c r="AQ150">
        <v>53.4591698808429</v>
      </c>
      <c r="AR150">
        <v>56.006295957768799</v>
      </c>
      <c r="AS150">
        <v>58.587331265319698</v>
      </c>
      <c r="AT150">
        <v>59.050214428942503</v>
      </c>
      <c r="AU150">
        <v>59.914951798960601</v>
      </c>
      <c r="AV150">
        <v>61.2246785955478</v>
      </c>
      <c r="AW150">
        <v>63.1332530074556</v>
      </c>
      <c r="AX150">
        <v>66.174588229576202</v>
      </c>
      <c r="AY150">
        <v>70.445942740582495</v>
      </c>
      <c r="AZ150">
        <v>71.779118748009694</v>
      </c>
      <c r="BA150">
        <v>76.523693228299607</v>
      </c>
      <c r="BB150">
        <v>77.189975820131806</v>
      </c>
      <c r="BC150">
        <v>80.778088167181195</v>
      </c>
      <c r="BD150">
        <v>83.564497480959304</v>
      </c>
      <c r="BE150">
        <v>86.2936949318525</v>
      </c>
      <c r="BF150">
        <v>88.257761078549606</v>
      </c>
      <c r="BG150">
        <v>90.726067139219595</v>
      </c>
      <c r="BH150">
        <v>92.7394427000918</v>
      </c>
      <c r="BI150">
        <v>91.712245216265401</v>
      </c>
      <c r="BJ150">
        <v>93.677551070430496</v>
      </c>
      <c r="BK150">
        <v>95.400832120114103</v>
      </c>
      <c r="BL150">
        <v>96.275057127569198</v>
      </c>
      <c r="BM150">
        <v>100</v>
      </c>
      <c r="BN150">
        <v>105.902129724706</v>
      </c>
      <c r="BO150">
        <v>112.486617592108</v>
      </c>
      <c r="BP150">
        <v>119.562087767653</v>
      </c>
      <c r="BQ150">
        <v>125.810826999947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AI151">
        <v>0.447999445330928</v>
      </c>
      <c r="AJ151">
        <v>1.1763781770900801</v>
      </c>
      <c r="AK151">
        <v>12.146041482324099</v>
      </c>
      <c r="AL151">
        <v>18.667689168625198</v>
      </c>
      <c r="AM151">
        <v>25.4350597498489</v>
      </c>
      <c r="AN151">
        <v>32.893308928983998</v>
      </c>
      <c r="AO151">
        <v>37.157663334045203</v>
      </c>
      <c r="AP151">
        <v>39.308861066471202</v>
      </c>
      <c r="AQ151">
        <v>41.144289444459602</v>
      </c>
      <c r="AR151">
        <v>41.689691929098601</v>
      </c>
      <c r="AS151">
        <v>43.263442894861797</v>
      </c>
      <c r="AT151">
        <v>44.398328190050997</v>
      </c>
      <c r="AU151">
        <v>45.845271608870398</v>
      </c>
      <c r="AV151">
        <v>47.5165596213673</v>
      </c>
      <c r="AW151">
        <v>50.807077189468302</v>
      </c>
      <c r="AX151">
        <v>56.114048371847097</v>
      </c>
      <c r="AY151">
        <v>61.852487036540701</v>
      </c>
      <c r="AZ151">
        <v>73.944948583791302</v>
      </c>
      <c r="BA151">
        <v>83.095191480297601</v>
      </c>
      <c r="BB151">
        <v>78.332487600402402</v>
      </c>
      <c r="BC151">
        <v>77.953466993690697</v>
      </c>
      <c r="BD151">
        <v>81.623599705925102</v>
      </c>
      <c r="BE151">
        <v>83.973189951909902</v>
      </c>
      <c r="BF151">
        <v>85.569125359576404</v>
      </c>
      <c r="BG151">
        <v>86.998086275376806</v>
      </c>
      <c r="BH151">
        <v>87.334670924920303</v>
      </c>
      <c r="BI151">
        <v>87.865605099310798</v>
      </c>
      <c r="BJ151">
        <v>90.246095176781495</v>
      </c>
      <c r="BK151">
        <v>93.621550688074194</v>
      </c>
      <c r="BL151">
        <v>97.662614341589403</v>
      </c>
      <c r="BM151">
        <v>100</v>
      </c>
      <c r="BN151">
        <v>103.29734326527</v>
      </c>
      <c r="BO151">
        <v>113.457030057301</v>
      </c>
      <c r="BP151">
        <v>120.30897070471001</v>
      </c>
      <c r="BQ151">
        <v>123.409517185794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AA152">
        <v>13.290358744394601</v>
      </c>
      <c r="AB152">
        <v>14.3621357244752</v>
      </c>
      <c r="AC152">
        <v>16.4109228697586</v>
      </c>
      <c r="AD152">
        <v>16.935057667796201</v>
      </c>
      <c r="AE152">
        <v>17.8860722610723</v>
      </c>
      <c r="AF152">
        <v>19.988272934698099</v>
      </c>
      <c r="AG152">
        <v>21.75835609312</v>
      </c>
      <c r="AH152">
        <v>24.470612074885501</v>
      </c>
      <c r="AI152">
        <v>27.1484721165174</v>
      </c>
      <c r="AJ152">
        <v>30.311685960554001</v>
      </c>
      <c r="AK152">
        <v>34.779405237461198</v>
      </c>
      <c r="AL152">
        <v>38.096242784323003</v>
      </c>
      <c r="AM152">
        <v>40.668814558171199</v>
      </c>
      <c r="AN152">
        <v>43.997398180293601</v>
      </c>
      <c r="AO152">
        <v>44.994451833256001</v>
      </c>
      <c r="AP152">
        <v>45.741591300093098</v>
      </c>
      <c r="AQ152">
        <v>44.853707348538698</v>
      </c>
      <c r="AR152">
        <v>44.3194714999577</v>
      </c>
      <c r="AS152">
        <v>43.545713027111397</v>
      </c>
      <c r="AT152">
        <v>42.901736713866498</v>
      </c>
      <c r="AU152">
        <v>42.327815421562697</v>
      </c>
      <c r="AV152">
        <v>42.349257974057899</v>
      </c>
      <c r="AW152">
        <v>43.168006471510203</v>
      </c>
      <c r="AX152">
        <v>45.571710594025099</v>
      </c>
      <c r="AY152">
        <v>49.1010206860132</v>
      </c>
      <c r="AZ152">
        <v>53.403369672943498</v>
      </c>
      <c r="BA152">
        <v>58.782787528103597</v>
      </c>
      <c r="BB152">
        <v>59.3248457188486</v>
      </c>
      <c r="BC152">
        <v>62.166845925954398</v>
      </c>
      <c r="BD152">
        <v>66.823639044956494</v>
      </c>
      <c r="BE152">
        <v>71.448536886849695</v>
      </c>
      <c r="BF152">
        <v>76.973365662698995</v>
      </c>
      <c r="BG152">
        <v>83.6936066906637</v>
      </c>
      <c r="BH152">
        <v>87.471457509076501</v>
      </c>
      <c r="BI152">
        <v>88.225327835940007</v>
      </c>
      <c r="BJ152">
        <v>90.121192401294394</v>
      </c>
      <c r="BK152">
        <v>93.314050296471393</v>
      </c>
      <c r="BL152">
        <v>95.5568452956729</v>
      </c>
      <c r="BM152">
        <v>95.310521434993603</v>
      </c>
      <c r="BN152">
        <v>94.472832858922899</v>
      </c>
      <c r="BO152">
        <v>95.569512252926998</v>
      </c>
      <c r="BP152">
        <v>100</v>
      </c>
      <c r="BQ152">
        <v>100.362067292259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BG153">
        <v>99.965635738831594</v>
      </c>
      <c r="BL153">
        <v>104.715636654355</v>
      </c>
      <c r="BN153">
        <v>107.48571736288901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K154">
        <v>13.352654801202601</v>
      </c>
      <c r="L154">
        <v>12.8525924533823</v>
      </c>
      <c r="M154">
        <v>12.5598129846544</v>
      </c>
      <c r="N154">
        <v>12.937631540428599</v>
      </c>
      <c r="O154">
        <v>13.3862695856906</v>
      </c>
      <c r="P154">
        <v>13.930447877496</v>
      </c>
      <c r="Q154">
        <v>14.429745768344</v>
      </c>
      <c r="R154">
        <v>15.3012148234422</v>
      </c>
      <c r="S154">
        <v>18.9579352289403</v>
      </c>
      <c r="T154">
        <v>19.134493505205899</v>
      </c>
      <c r="U154">
        <v>20.086739540351601</v>
      </c>
      <c r="V154">
        <v>22.250275533607098</v>
      </c>
      <c r="W154">
        <v>24.123128680361202</v>
      </c>
      <c r="X154">
        <v>25.894878175848099</v>
      </c>
      <c r="Y154">
        <v>34.446177831470202</v>
      </c>
      <c r="Z154">
        <v>37.708395150830903</v>
      </c>
      <c r="AA154">
        <v>40.083402800673603</v>
      </c>
      <c r="AB154">
        <v>42.8772953549392</v>
      </c>
      <c r="AC154">
        <v>45.536182230035998</v>
      </c>
      <c r="AD154">
        <v>49.613330023699</v>
      </c>
      <c r="AE154">
        <v>53.329740287667398</v>
      </c>
      <c r="AF154">
        <v>54.937529789600099</v>
      </c>
      <c r="AG154">
        <v>56.954064863623998</v>
      </c>
      <c r="AH154">
        <v>58.617111628938801</v>
      </c>
      <c r="AI154">
        <v>63.127322997851898</v>
      </c>
      <c r="AJ154">
        <v>66.533872947034197</v>
      </c>
      <c r="AK154">
        <v>69.586366079930301</v>
      </c>
      <c r="AL154">
        <v>71.698300087318501</v>
      </c>
      <c r="AM154">
        <v>72.168167892097799</v>
      </c>
      <c r="AN154">
        <v>77.608495181858203</v>
      </c>
      <c r="AO154">
        <v>77.946471305588204</v>
      </c>
      <c r="AP154">
        <v>78.502534917509394</v>
      </c>
      <c r="AQ154">
        <v>87.653709034990996</v>
      </c>
      <c r="AR154">
        <v>87.548387707206302</v>
      </c>
      <c r="AS154">
        <v>86.0008835578071</v>
      </c>
      <c r="AT154">
        <v>86.529378691581897</v>
      </c>
      <c r="AU154">
        <v>87.359679426171894</v>
      </c>
      <c r="AV154">
        <v>88.111329319770405</v>
      </c>
      <c r="AW154">
        <v>88.916266121040195</v>
      </c>
      <c r="AX154">
        <v>89.704261078479604</v>
      </c>
      <c r="AY154">
        <v>91.000816672457006</v>
      </c>
      <c r="AZ154">
        <v>93.886947725897301</v>
      </c>
      <c r="BA154">
        <v>98.422050073710807</v>
      </c>
      <c r="BB154">
        <v>97.976632444102194</v>
      </c>
      <c r="BC154">
        <v>98.611032165446701</v>
      </c>
      <c r="BD154">
        <v>98.020505021415005</v>
      </c>
      <c r="BE154">
        <v>98.5431233612304</v>
      </c>
      <c r="BF154">
        <v>99.785025374095198</v>
      </c>
      <c r="BG154">
        <v>100</v>
      </c>
      <c r="BH154">
        <v>103.172935309671</v>
      </c>
      <c r="BI154">
        <v>104.173592965433</v>
      </c>
      <c r="BJ154">
        <v>104.110160608051</v>
      </c>
      <c r="BK154">
        <v>105.087944119287</v>
      </c>
      <c r="BL154">
        <v>105.946308180961</v>
      </c>
      <c r="BM154">
        <v>106.097194753971</v>
      </c>
      <c r="BN154">
        <v>108.659657975174</v>
      </c>
      <c r="BO154">
        <v>111.55202725758301</v>
      </c>
      <c r="BP154">
        <v>118.647794688182</v>
      </c>
      <c r="BQ154">
        <v>120.582757124013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O155">
        <v>14.644596750857</v>
      </c>
      <c r="P155">
        <v>15.5206591821636</v>
      </c>
      <c r="Q155">
        <v>16.583359373956402</v>
      </c>
      <c r="R155">
        <v>17.871479742416401</v>
      </c>
      <c r="S155">
        <v>19.902509533522199</v>
      </c>
      <c r="T155">
        <v>22.620567357616</v>
      </c>
      <c r="U155">
        <v>25.063013907022899</v>
      </c>
      <c r="V155">
        <v>27.2688595161714</v>
      </c>
      <c r="W155">
        <v>29.76912706141</v>
      </c>
      <c r="X155">
        <v>32.775176410383096</v>
      </c>
      <c r="Y155">
        <v>36.466802029716298</v>
      </c>
      <c r="Z155">
        <v>40.639011082895401</v>
      </c>
      <c r="AA155">
        <v>45.510848969050301</v>
      </c>
      <c r="AB155">
        <v>49.842212430802299</v>
      </c>
      <c r="AC155">
        <v>53.469617538978198</v>
      </c>
      <c r="AD155">
        <v>56.424787131414902</v>
      </c>
      <c r="AE155">
        <v>59.403465848055397</v>
      </c>
      <c r="AF155">
        <v>61.053686932064899</v>
      </c>
      <c r="AG155">
        <v>62.931138972112201</v>
      </c>
      <c r="AH155">
        <v>65.011070047787996</v>
      </c>
      <c r="AI155">
        <v>66.728618541791406</v>
      </c>
      <c r="AJ155">
        <v>68.424819352191193</v>
      </c>
      <c r="AK155">
        <v>69.884628827009195</v>
      </c>
      <c r="AL155">
        <v>70.969837132733005</v>
      </c>
      <c r="AM155">
        <v>71.924245167932398</v>
      </c>
      <c r="AN155">
        <v>72.864960305115105</v>
      </c>
      <c r="AO155">
        <v>74.0340382314061</v>
      </c>
      <c r="AP155">
        <v>74.784256209583404</v>
      </c>
      <c r="AQ155">
        <v>75.457996416224105</v>
      </c>
      <c r="AR155">
        <v>75.493668171659706</v>
      </c>
      <c r="AS155">
        <v>76.549504196798594</v>
      </c>
      <c r="AT155">
        <v>77.811687115747304</v>
      </c>
      <c r="AU155">
        <v>79.662998966060599</v>
      </c>
      <c r="AV155">
        <v>81.161686099828501</v>
      </c>
      <c r="AW155">
        <v>80.965881848643306</v>
      </c>
      <c r="AX155">
        <v>82.613053043265694</v>
      </c>
      <c r="AY155">
        <v>84.386694386694401</v>
      </c>
      <c r="AZ155">
        <v>86.544206701655199</v>
      </c>
      <c r="BA155">
        <v>88.589461029853695</v>
      </c>
      <c r="BB155">
        <v>88.694877553884396</v>
      </c>
      <c r="BC155">
        <v>89.643435530200506</v>
      </c>
      <c r="BD155">
        <v>90.493272327299294</v>
      </c>
      <c r="BE155">
        <v>91.544411860639698</v>
      </c>
      <c r="BF155">
        <v>92.256952134211105</v>
      </c>
      <c r="BG155">
        <v>92.798353909465007</v>
      </c>
      <c r="BH155">
        <v>93.850142942623506</v>
      </c>
      <c r="BI155">
        <v>94.334721012037306</v>
      </c>
      <c r="BJ155">
        <v>94.888892593395198</v>
      </c>
      <c r="BK155">
        <v>95.946691901269602</v>
      </c>
      <c r="BL155">
        <v>97.106890459363996</v>
      </c>
      <c r="BM155">
        <v>100</v>
      </c>
      <c r="BN155">
        <v>101.221730136473</v>
      </c>
      <c r="BO155">
        <v>104.48203435601199</v>
      </c>
      <c r="BP155">
        <v>110.022613663413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AI156">
        <v>6.1339902361262398E-3</v>
      </c>
      <c r="AJ156">
        <v>1.4710952920719099E-2</v>
      </c>
      <c r="AK156">
        <v>0.15373394809191901</v>
      </c>
      <c r="AL156">
        <v>1.4765488060246501</v>
      </c>
      <c r="AM156">
        <v>5.5583369730711896</v>
      </c>
      <c r="AN156">
        <v>7.7114988906270998</v>
      </c>
      <c r="AO156">
        <v>9.8593038145709198</v>
      </c>
      <c r="AP156">
        <v>11.0920066368873</v>
      </c>
      <c r="AQ156">
        <v>12.1415023754984</v>
      </c>
      <c r="AR156">
        <v>16.9715942995539</v>
      </c>
      <c r="AS156">
        <v>21.609719213744999</v>
      </c>
      <c r="AT156">
        <v>24.2221724041347</v>
      </c>
      <c r="AU156">
        <v>26.602582674854201</v>
      </c>
      <c r="AV156">
        <v>30.5573152893989</v>
      </c>
      <c r="AW156">
        <v>32.997954602746702</v>
      </c>
      <c r="AX156">
        <v>36.081331022937299</v>
      </c>
      <c r="AY156">
        <v>40.922774980997502</v>
      </c>
      <c r="AZ156">
        <v>47.433062607197598</v>
      </c>
      <c r="BA156">
        <v>51.817892940290101</v>
      </c>
      <c r="BB156">
        <v>52.942026011189903</v>
      </c>
      <c r="BC156">
        <v>70.574331825415499</v>
      </c>
      <c r="BD156">
        <v>76.354933207558702</v>
      </c>
      <c r="BE156">
        <v>82.023692972091695</v>
      </c>
      <c r="BF156">
        <v>85.2421806509617</v>
      </c>
      <c r="BG156">
        <v>89.626362638155001</v>
      </c>
      <c r="BH156">
        <v>100.000000136295</v>
      </c>
      <c r="BI156">
        <v>103.550873972022</v>
      </c>
      <c r="BJ156">
        <v>110.02535766870901</v>
      </c>
      <c r="BK156">
        <v>113.55830725705999</v>
      </c>
      <c r="BL156">
        <v>119.635620817469</v>
      </c>
      <c r="BM156">
        <v>126.305317924946</v>
      </c>
      <c r="BN156">
        <v>134.365780460824</v>
      </c>
      <c r="BO156">
        <v>159.70088240485299</v>
      </c>
      <c r="BP156">
        <v>174.51764956026801</v>
      </c>
      <c r="BQ156">
        <v>185.975356270612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0.482388577985987</v>
      </c>
      <c r="F157">
        <v>0.49102070810790599</v>
      </c>
      <c r="G157">
        <v>0.50767086872646505</v>
      </c>
      <c r="H157">
        <v>0.52633720964479902</v>
      </c>
      <c r="I157">
        <v>0.53503605361990203</v>
      </c>
      <c r="J157">
        <v>0.55828362885476102</v>
      </c>
      <c r="K157">
        <v>0.59076049777385198</v>
      </c>
      <c r="L157">
        <v>0.59474059720230199</v>
      </c>
      <c r="M157">
        <v>0.60051464415207501</v>
      </c>
      <c r="N157">
        <v>0.62372061280808999</v>
      </c>
      <c r="O157">
        <v>0.66678579453031805</v>
      </c>
      <c r="P157">
        <v>0.69071119192333896</v>
      </c>
      <c r="Q157">
        <v>0.71160061191168</v>
      </c>
      <c r="R157">
        <v>0.79628731698132804</v>
      </c>
      <c r="S157">
        <v>0.97787614115217203</v>
      </c>
      <c r="T157">
        <v>1.0237487622158401</v>
      </c>
      <c r="U157">
        <v>1.1253772688022099</v>
      </c>
      <c r="V157">
        <v>1.2220911508646699</v>
      </c>
      <c r="W157">
        <v>1.3051306268114</v>
      </c>
      <c r="X157">
        <v>1.45295654469205</v>
      </c>
      <c r="Y157">
        <v>2.14690178263732</v>
      </c>
      <c r="Z157">
        <v>2.8007804982172502</v>
      </c>
      <c r="AA157">
        <v>3.6944147427658001</v>
      </c>
      <c r="AB157">
        <v>4.4136813299409701</v>
      </c>
      <c r="AC157">
        <v>4.8427119371939797</v>
      </c>
      <c r="AD157">
        <v>5.3543953176779704</v>
      </c>
      <c r="AE157">
        <v>6.1303716554997099</v>
      </c>
      <c r="AF157">
        <v>7.0781781520855098</v>
      </c>
      <c r="AG157">
        <v>8.9423973674026307</v>
      </c>
      <c r="AH157">
        <v>9.7487144134524808</v>
      </c>
      <c r="AI157">
        <v>10.9047857720947</v>
      </c>
      <c r="AJ157">
        <v>11.836074421516599</v>
      </c>
      <c r="AK157">
        <v>13.560269131791101</v>
      </c>
      <c r="AL157">
        <v>14.914928698454499</v>
      </c>
      <c r="AM157">
        <v>20.730577170996799</v>
      </c>
      <c r="AN157">
        <v>30.896047688249901</v>
      </c>
      <c r="AO157">
        <v>37.0013589427097</v>
      </c>
      <c r="AP157">
        <v>38.663450152992503</v>
      </c>
      <c r="AQ157">
        <v>41.064438631367601</v>
      </c>
      <c r="AR157">
        <v>44.016619824979003</v>
      </c>
      <c r="AS157">
        <v>49.109498102845798</v>
      </c>
      <c r="AT157">
        <v>52.997469978326997</v>
      </c>
      <c r="AU157">
        <v>61.741271095550701</v>
      </c>
      <c r="AV157">
        <v>60.689196873285603</v>
      </c>
      <c r="AW157">
        <v>69.158860904990405</v>
      </c>
      <c r="AX157">
        <v>81.859072850270906</v>
      </c>
      <c r="AY157">
        <v>90.671723616230196</v>
      </c>
      <c r="AZ157">
        <v>100</v>
      </c>
      <c r="BA157">
        <v>107.48630027641001</v>
      </c>
      <c r="BB157">
        <v>114.93419701747401</v>
      </c>
      <c r="BC157">
        <v>126.678795096436</v>
      </c>
      <c r="BD157">
        <v>139.83589181663999</v>
      </c>
      <c r="BE157">
        <v>147.479566185039</v>
      </c>
      <c r="BF157">
        <v>155.520598192639</v>
      </c>
      <c r="BG157">
        <v>165.98988842455799</v>
      </c>
      <c r="BH157">
        <v>176.78540050425499</v>
      </c>
      <c r="BI157">
        <v>192.62551510814899</v>
      </c>
      <c r="BJ157">
        <v>202.18270662046899</v>
      </c>
      <c r="BK157">
        <v>218.959814091731</v>
      </c>
      <c r="BL157">
        <v>233.24057163366101</v>
      </c>
      <c r="BM157">
        <v>243.29591119243901</v>
      </c>
      <c r="BN157">
        <v>258.54958667792698</v>
      </c>
      <c r="BO157">
        <v>283.43771813628598</v>
      </c>
      <c r="BP157">
        <v>304.59676726450499</v>
      </c>
      <c r="BQ157">
        <v>327.82907795280499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O158">
        <v>3.0278471743842301</v>
      </c>
      <c r="P158">
        <v>3.1977600310367098</v>
      </c>
      <c r="Q158">
        <v>3.36737917046923</v>
      </c>
      <c r="R158">
        <v>3.7102443317278002</v>
      </c>
      <c r="S158">
        <v>4.3813465405254099</v>
      </c>
      <c r="T158">
        <v>4.3781137219363204</v>
      </c>
      <c r="U158">
        <v>5.7653492203359802</v>
      </c>
      <c r="V158">
        <v>5.0612408897361201</v>
      </c>
      <c r="W158">
        <v>5.2747146755380596</v>
      </c>
      <c r="X158">
        <v>6.2916670052466701</v>
      </c>
      <c r="Y158">
        <v>5.89573470506636</v>
      </c>
      <c r="Z158">
        <v>5.5630748862877901</v>
      </c>
      <c r="AA158">
        <v>5.8308545956022604</v>
      </c>
      <c r="AB158">
        <v>5.9494512593509601</v>
      </c>
      <c r="AC158">
        <v>8.8736452794605896</v>
      </c>
      <c r="AD158">
        <v>8.9910441706193698</v>
      </c>
      <c r="AE158">
        <v>9.2395878231707194</v>
      </c>
      <c r="AF158">
        <v>10.899089325036799</v>
      </c>
      <c r="AG158">
        <v>11.3930709824698</v>
      </c>
      <c r="AH158">
        <v>12.061291667525399</v>
      </c>
      <c r="AI158">
        <v>12.363683589435899</v>
      </c>
      <c r="AJ158">
        <v>14.8679783971187</v>
      </c>
      <c r="AK158">
        <v>16.7477393387109</v>
      </c>
      <c r="AL158">
        <v>18.615749718752198</v>
      </c>
      <c r="AM158">
        <v>20.172091603060998</v>
      </c>
      <c r="AN158">
        <v>20.326944230631401</v>
      </c>
      <c r="AO158">
        <v>21.273433728817501</v>
      </c>
      <c r="AP158">
        <v>22.145732604765399</v>
      </c>
      <c r="AQ158">
        <v>21.893717915263501</v>
      </c>
      <c r="AR158">
        <v>22.496519098442501</v>
      </c>
      <c r="AS158">
        <v>22.953741189132</v>
      </c>
      <c r="AT158">
        <v>34.635549083590597</v>
      </c>
      <c r="AU158">
        <v>34.807873106310701</v>
      </c>
      <c r="AV158">
        <v>35.890873723510701</v>
      </c>
      <c r="AW158">
        <v>39.509771633033701</v>
      </c>
      <c r="AX158">
        <v>42.180468721561397</v>
      </c>
      <c r="AY158">
        <v>46.196316693092001</v>
      </c>
      <c r="AZ158">
        <v>51.146126154052901</v>
      </c>
      <c r="BA158">
        <v>57.063019261677198</v>
      </c>
      <c r="BB158">
        <v>64.273946813367104</v>
      </c>
      <c r="BC158">
        <v>66.423105194035998</v>
      </c>
      <c r="BD158">
        <v>74.625465862710499</v>
      </c>
      <c r="BE158">
        <v>79.782486784437495</v>
      </c>
      <c r="BF158">
        <v>85.155764669356799</v>
      </c>
      <c r="BG158">
        <v>88.668982223083603</v>
      </c>
      <c r="BH158">
        <v>95.257508972227797</v>
      </c>
      <c r="BI158">
        <v>95.642759650154801</v>
      </c>
      <c r="BJ158">
        <v>97.674794476495904</v>
      </c>
      <c r="BK158">
        <v>100.97272777748699</v>
      </c>
      <c r="BL158">
        <v>100.000000029728</v>
      </c>
      <c r="BM158">
        <v>96.634675344739904</v>
      </c>
      <c r="BN158">
        <v>99.368143618742195</v>
      </c>
      <c r="BO158">
        <v>102.75950504967599</v>
      </c>
      <c r="BP158">
        <v>104.695755147116</v>
      </c>
      <c r="BQ158">
        <v>105.40538778056001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5.6801243157930401E-3</v>
      </c>
      <c r="F160">
        <v>5.8742740513493697E-3</v>
      </c>
      <c r="G160">
        <v>6.0247008765654999E-3</v>
      </c>
      <c r="H160">
        <v>6.2181957238941696E-3</v>
      </c>
      <c r="I160">
        <v>6.5788637319775601E-3</v>
      </c>
      <c r="J160">
        <v>6.6811365141572704E-3</v>
      </c>
      <c r="K160">
        <v>7.0123195964711497E-3</v>
      </c>
      <c r="L160">
        <v>7.2346101487551998E-3</v>
      </c>
      <c r="M160">
        <v>7.3085864726025402E-3</v>
      </c>
      <c r="N160">
        <v>7.81798118028257E-3</v>
      </c>
      <c r="O160">
        <v>8.02771267400074E-3</v>
      </c>
      <c r="P160">
        <v>8.5381668664824203E-3</v>
      </c>
      <c r="Q160">
        <v>9.0964960128796304E-3</v>
      </c>
      <c r="R160">
        <v>1.0314277413484001E-2</v>
      </c>
      <c r="S160">
        <v>1.27002635657174E-2</v>
      </c>
      <c r="T160">
        <v>1.46792944813731E-2</v>
      </c>
      <c r="U160">
        <v>1.75217263747427E-2</v>
      </c>
      <c r="V160">
        <v>2.2855731626748199E-2</v>
      </c>
      <c r="W160">
        <v>2.6513192317233699E-2</v>
      </c>
      <c r="X160">
        <v>3.17292116532156E-2</v>
      </c>
      <c r="Y160">
        <v>4.48667352569476E-2</v>
      </c>
      <c r="Z160">
        <v>5.6117314821951002E-2</v>
      </c>
      <c r="AA160">
        <v>9.0394398372207099E-2</v>
      </c>
      <c r="AB160">
        <v>0.17071875334758399</v>
      </c>
      <c r="AC160">
        <v>0.27189459295722501</v>
      </c>
      <c r="AD160">
        <v>0.43271892934668099</v>
      </c>
      <c r="AE160">
        <v>0.73930469271404997</v>
      </c>
      <c r="AF160">
        <v>1.78930468674271</v>
      </c>
      <c r="AG160">
        <v>3.58891552373685</v>
      </c>
      <c r="AH160">
        <v>4.5720774138154496</v>
      </c>
      <c r="AI160">
        <v>5.8571014863251696</v>
      </c>
      <c r="AJ160">
        <v>7.2460110445508104</v>
      </c>
      <c r="AK160">
        <v>8.3194268296671794</v>
      </c>
      <c r="AL160">
        <v>11.8857673778225</v>
      </c>
      <c r="AM160">
        <v>12.8794920884853</v>
      </c>
      <c r="AN160">
        <v>17.8779237186309</v>
      </c>
      <c r="AO160">
        <v>22.650752609255399</v>
      </c>
      <c r="AP160">
        <v>26.6675671209169</v>
      </c>
      <c r="AQ160">
        <v>30.8586567549413</v>
      </c>
      <c r="AR160">
        <v>35.585919482298799</v>
      </c>
      <c r="AS160">
        <v>39.392888532161301</v>
      </c>
      <c r="AT160">
        <v>41.942793811014099</v>
      </c>
      <c r="AU160">
        <v>44.250622268869698</v>
      </c>
      <c r="AV160">
        <v>46.144401662885599</v>
      </c>
      <c r="AW160">
        <v>49.890147224657099</v>
      </c>
      <c r="AX160">
        <v>52.826173785838101</v>
      </c>
      <c r="AY160">
        <v>56.052349760772003</v>
      </c>
      <c r="AZ160">
        <v>59.487121244157599</v>
      </c>
      <c r="BA160">
        <v>63.240985623044899</v>
      </c>
      <c r="BB160">
        <v>66.557015590234897</v>
      </c>
      <c r="BC160">
        <v>69.467530181534201</v>
      </c>
      <c r="BD160">
        <v>73.406084681506002</v>
      </c>
      <c r="BE160">
        <v>76.740346809366002</v>
      </c>
      <c r="BF160">
        <v>78.047912394740706</v>
      </c>
      <c r="BG160">
        <v>81.457333139891702</v>
      </c>
      <c r="BH160">
        <v>84.084681502406497</v>
      </c>
      <c r="BI160">
        <v>89.195001865699297</v>
      </c>
      <c r="BJ160">
        <v>95.052968277686006</v>
      </c>
      <c r="BK160">
        <v>100</v>
      </c>
      <c r="BL160">
        <v>104.319010236653</v>
      </c>
      <c r="BM160">
        <v>109.13832956844099</v>
      </c>
      <c r="BN160">
        <v>114.036428034872</v>
      </c>
      <c r="BO160">
        <v>121.59843456054401</v>
      </c>
      <c r="BP160">
        <v>127.04983316598501</v>
      </c>
      <c r="BQ160">
        <v>133.32026167596601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O161">
        <v>18.3066659583621</v>
      </c>
      <c r="P161">
        <v>19.400666305585901</v>
      </c>
      <c r="Q161">
        <v>20.9968818521454</v>
      </c>
      <c r="R161">
        <v>18.2465130404929</v>
      </c>
      <c r="S161">
        <v>20.743114322856201</v>
      </c>
      <c r="T161">
        <v>22.7383160321268</v>
      </c>
      <c r="U161">
        <v>24.641410887608</v>
      </c>
      <c r="V161">
        <v>26.781893614677699</v>
      </c>
      <c r="W161">
        <v>27.864259593064101</v>
      </c>
      <c r="X161">
        <v>31.379575731525801</v>
      </c>
      <c r="Y161">
        <v>35.3548867478696</v>
      </c>
      <c r="Z161">
        <v>38.575903013762897</v>
      </c>
      <c r="AA161">
        <v>41.422183787066899</v>
      </c>
      <c r="AB161">
        <v>42.876332401105898</v>
      </c>
      <c r="AC161">
        <v>44.637316464335399</v>
      </c>
      <c r="AD161">
        <v>46.282548551136003</v>
      </c>
      <c r="AE161">
        <v>47.418267219860901</v>
      </c>
      <c r="AF161">
        <v>48.774508623329702</v>
      </c>
      <c r="AG161">
        <v>50.7856041836624</v>
      </c>
      <c r="AH161">
        <v>53.201489016119297</v>
      </c>
      <c r="AI161">
        <v>55.856177815618203</v>
      </c>
      <c r="AJ161">
        <v>58.673772346588201</v>
      </c>
      <c r="AK161">
        <v>60.4421570488526</v>
      </c>
      <c r="AL161">
        <v>62.2758052851879</v>
      </c>
      <c r="AM161">
        <v>63.910352470582097</v>
      </c>
      <c r="AN161">
        <v>65.704372403835706</v>
      </c>
      <c r="AO161">
        <v>67.541443448709103</v>
      </c>
      <c r="AP161">
        <v>71.561042448965793</v>
      </c>
      <c r="AQ161">
        <v>73.479579881024407</v>
      </c>
      <c r="AR161">
        <v>75.325518497106003</v>
      </c>
      <c r="AS161">
        <v>74.485086897160102</v>
      </c>
      <c r="AT161">
        <v>74.248063520177595</v>
      </c>
      <c r="AU161">
        <v>77.235082379795699</v>
      </c>
      <c r="AV161">
        <v>77.9659878183068</v>
      </c>
      <c r="AW161">
        <v>79.343283582089597</v>
      </c>
      <c r="AX161">
        <v>80.938416422287403</v>
      </c>
      <c r="AY161">
        <v>83.840749414519905</v>
      </c>
      <c r="AZ161">
        <v>84.980237154150203</v>
      </c>
      <c r="BA161">
        <v>89.554062309101994</v>
      </c>
      <c r="BB161">
        <v>89.098408956982894</v>
      </c>
      <c r="BC161">
        <v>89.949748743718601</v>
      </c>
      <c r="BD161">
        <v>96.689113355779995</v>
      </c>
      <c r="BE161">
        <v>102.72882319499701</v>
      </c>
      <c r="BF161">
        <v>102.081051478642</v>
      </c>
      <c r="BG161">
        <v>103.16139767054899</v>
      </c>
      <c r="BH161">
        <v>100</v>
      </c>
      <c r="BI161">
        <v>107.169410515135</v>
      </c>
      <c r="BJ161">
        <v>109.589743589744</v>
      </c>
      <c r="BK161">
        <v>106.951871657754</v>
      </c>
      <c r="BL161">
        <v>102.508802816901</v>
      </c>
      <c r="BM161">
        <v>109.461294703486</v>
      </c>
      <c r="BN161">
        <v>115.787119856887</v>
      </c>
      <c r="BO161">
        <v>114.60877431026699</v>
      </c>
      <c r="BP161">
        <v>122.08097928436899</v>
      </c>
      <c r="BQ161">
        <v>128.436290037932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AI163">
        <v>0.17344361386375201</v>
      </c>
      <c r="AJ163">
        <v>0.33634414785466898</v>
      </c>
      <c r="AK163">
        <v>4.6135117255176601</v>
      </c>
      <c r="AL163">
        <v>25.011204473427199</v>
      </c>
      <c r="AM163">
        <v>62.9996490146372</v>
      </c>
      <c r="AN163">
        <v>73.767307301434101</v>
      </c>
      <c r="AO163">
        <v>75.880608561720194</v>
      </c>
      <c r="AP163">
        <v>78.862176836653802</v>
      </c>
      <c r="AQ163">
        <v>79.959708812339102</v>
      </c>
      <c r="AR163">
        <v>82.149059145159399</v>
      </c>
      <c r="AS163">
        <v>88.867523964059302</v>
      </c>
      <c r="AT163">
        <v>93.061147736825802</v>
      </c>
      <c r="AU163">
        <v>93.939614114501396</v>
      </c>
      <c r="AV163">
        <v>95.491166780983804</v>
      </c>
      <c r="AW163">
        <v>95.332611286341404</v>
      </c>
      <c r="AX163">
        <v>100</v>
      </c>
      <c r="AY163">
        <v>103.25262417821</v>
      </c>
      <c r="AZ163">
        <v>107.994555222497</v>
      </c>
      <c r="BA163">
        <v>113.92474579808299</v>
      </c>
      <c r="BB163">
        <v>114.260912219978</v>
      </c>
      <c r="BC163">
        <v>116.593300823066</v>
      </c>
      <c r="BD163">
        <v>120.933104416719</v>
      </c>
      <c r="BE163">
        <v>122.14606135791399</v>
      </c>
      <c r="BF163">
        <v>127.622227364385</v>
      </c>
      <c r="BG163">
        <v>129.46887997349901</v>
      </c>
      <c r="BH163">
        <v>132.06268650368901</v>
      </c>
      <c r="BI163">
        <v>136.63899252017001</v>
      </c>
      <c r="BJ163">
        <v>140.474485981096</v>
      </c>
      <c r="BK163">
        <v>145.989732442654</v>
      </c>
      <c r="BL163">
        <v>147.257169582687</v>
      </c>
      <c r="BM163">
        <v>149.28089647050399</v>
      </c>
      <c r="BN163">
        <v>155.67836707863901</v>
      </c>
      <c r="BO163">
        <v>169.49277860623201</v>
      </c>
      <c r="BP163">
        <v>182.65654726175799</v>
      </c>
      <c r="BQ163">
        <v>187.89788737275001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L164">
        <v>5.1914679600000397</v>
      </c>
      <c r="M164">
        <v>6.28616412596811</v>
      </c>
      <c r="N164">
        <v>6.5117969407893899</v>
      </c>
      <c r="O164">
        <v>6.9044416705086604</v>
      </c>
      <c r="P164">
        <v>7.3667244260297498</v>
      </c>
      <c r="Q164">
        <v>7.8435219776452296</v>
      </c>
      <c r="R164">
        <v>8.1539083997045303</v>
      </c>
      <c r="S164">
        <v>8.5467675643124803</v>
      </c>
      <c r="T164">
        <v>10.511595775835</v>
      </c>
      <c r="U164">
        <v>11.6622305420433</v>
      </c>
      <c r="V164">
        <v>12.6026665654081</v>
      </c>
      <c r="W164">
        <v>13.681725928770501</v>
      </c>
      <c r="X164">
        <v>15.244349379329901</v>
      </c>
      <c r="Y164">
        <v>17.455032032505599</v>
      </c>
      <c r="Z164">
        <v>19.3416604527097</v>
      </c>
      <c r="AA164">
        <v>21.885804383466301</v>
      </c>
      <c r="AB164">
        <v>24.2532794468231</v>
      </c>
      <c r="AC164">
        <v>26.497192339750999</v>
      </c>
      <c r="AD164">
        <v>25.574430179160601</v>
      </c>
      <c r="AE164">
        <v>25.5390607173861</v>
      </c>
      <c r="AF164">
        <v>25.052150244438199</v>
      </c>
      <c r="AG164">
        <v>23.9866994415387</v>
      </c>
      <c r="AH164">
        <v>24.805936011274198</v>
      </c>
      <c r="AI164">
        <v>26.691711211090698</v>
      </c>
      <c r="AJ164">
        <v>25.139305993065701</v>
      </c>
      <c r="AK164">
        <v>25.325039415186499</v>
      </c>
      <c r="AL164">
        <v>26.1443282850991</v>
      </c>
      <c r="AM164">
        <v>36.487639445341898</v>
      </c>
      <c r="AN164">
        <v>42.255964489781</v>
      </c>
      <c r="AO164">
        <v>41.557845588837203</v>
      </c>
      <c r="AP164">
        <v>43.876855586566897</v>
      </c>
      <c r="AQ164">
        <v>44.640126409762203</v>
      </c>
      <c r="AR164">
        <v>51.910237744589402</v>
      </c>
      <c r="AS164">
        <v>51.588535507747899</v>
      </c>
      <c r="AT164">
        <v>54.002033991981399</v>
      </c>
      <c r="AU164">
        <v>55.899061574084797</v>
      </c>
      <c r="AV164">
        <v>51.653927934000301</v>
      </c>
      <c r="AW164">
        <v>69.788400008585597</v>
      </c>
      <c r="AX164">
        <v>73.089519050056097</v>
      </c>
      <c r="AY164">
        <v>75.098304737077001</v>
      </c>
      <c r="AZ164">
        <v>76.931334149113496</v>
      </c>
      <c r="BA164">
        <v>80.189145524227897</v>
      </c>
      <c r="BB164">
        <v>82.9874086602901</v>
      </c>
      <c r="BC164">
        <v>85.578012562336596</v>
      </c>
      <c r="BD164">
        <v>92.074241332658403</v>
      </c>
      <c r="BE164">
        <v>96.348560850264306</v>
      </c>
      <c r="BF164">
        <v>96.400285824241607</v>
      </c>
      <c r="BG164">
        <v>96.231693737085095</v>
      </c>
      <c r="BH164">
        <v>100</v>
      </c>
      <c r="BI164">
        <v>101.600058896994</v>
      </c>
      <c r="BJ164">
        <v>103.30072715485301</v>
      </c>
      <c r="BK164">
        <v>104.829366085551</v>
      </c>
      <c r="BL164">
        <v>105.87896501527599</v>
      </c>
      <c r="BM164">
        <v>106.380068647521</v>
      </c>
      <c r="BN164">
        <v>110.45526389363199</v>
      </c>
      <c r="BO164">
        <v>116.77075758727599</v>
      </c>
      <c r="BP164">
        <v>119.330196016863</v>
      </c>
      <c r="BQ164">
        <v>122.674129228772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O165">
        <v>28.472975577860201</v>
      </c>
      <c r="P165">
        <v>28.6532644415046</v>
      </c>
      <c r="Q165">
        <v>28.302753441571902</v>
      </c>
      <c r="R165">
        <v>30.761350825903399</v>
      </c>
      <c r="S165">
        <v>31.7960753539503</v>
      </c>
      <c r="T165">
        <v>33.501376319777798</v>
      </c>
      <c r="U165">
        <v>35.185391971287501</v>
      </c>
      <c r="V165">
        <v>36.916698313743801</v>
      </c>
      <c r="W165">
        <v>38.450580497886698</v>
      </c>
      <c r="X165">
        <v>40.837008894835002</v>
      </c>
      <c r="Y165">
        <v>45.897763032338403</v>
      </c>
      <c r="Z165">
        <v>49.468764815845802</v>
      </c>
      <c r="AA165">
        <v>51.171327073301903</v>
      </c>
      <c r="AB165">
        <v>51.015006788775402</v>
      </c>
      <c r="AC165">
        <v>50.924890025522103</v>
      </c>
      <c r="AD165">
        <v>51.249033868043099</v>
      </c>
      <c r="AE165">
        <v>53.051824155713803</v>
      </c>
      <c r="AF165">
        <v>54.670684600247</v>
      </c>
      <c r="AG165">
        <v>55.687319503813697</v>
      </c>
      <c r="AH165">
        <v>56.882947625665999</v>
      </c>
      <c r="AI165">
        <v>58.675357654646298</v>
      </c>
      <c r="AJ165">
        <v>60.641494322129397</v>
      </c>
      <c r="AK165">
        <v>62.7969469239546</v>
      </c>
      <c r="AL165">
        <v>64.589489633908698</v>
      </c>
      <c r="AM165">
        <v>66.890002358953197</v>
      </c>
      <c r="AN165">
        <v>72.693357276913403</v>
      </c>
      <c r="AO165">
        <v>73.696069236050604</v>
      </c>
      <c r="AP165">
        <v>74.275851892624999</v>
      </c>
      <c r="AQ165">
        <v>75.2985546396161</v>
      </c>
      <c r="AR165">
        <v>75.711342713227594</v>
      </c>
      <c r="AS165">
        <v>68.2169133717465</v>
      </c>
      <c r="AT165">
        <v>71.198236540482796</v>
      </c>
      <c r="AU165">
        <v>73.072712805690003</v>
      </c>
      <c r="AV165">
        <v>74.559808634918596</v>
      </c>
      <c r="AW165">
        <v>76.433767955456403</v>
      </c>
      <c r="AX165">
        <v>77.935360196470796</v>
      </c>
      <c r="AY165">
        <v>79.706292867195003</v>
      </c>
      <c r="AZ165">
        <v>81.4919483816374</v>
      </c>
      <c r="BA165">
        <v>84.240902582666905</v>
      </c>
      <c r="BB165">
        <v>86.133310045343094</v>
      </c>
      <c r="BC165">
        <v>88.515437999045403</v>
      </c>
      <c r="BD165">
        <v>89.828009247432703</v>
      </c>
      <c r="BE165">
        <v>91.768060463290098</v>
      </c>
      <c r="BF165">
        <v>93.838114091790601</v>
      </c>
      <c r="BG165">
        <v>95.969190180496099</v>
      </c>
      <c r="BH165">
        <v>100.000129140822</v>
      </c>
      <c r="BI165">
        <v>102.12578067718199</v>
      </c>
      <c r="BJ165">
        <v>104.30619227504999</v>
      </c>
      <c r="BK165">
        <v>106.18205227368</v>
      </c>
      <c r="BL165">
        <v>108.843403045852</v>
      </c>
      <c r="BM165">
        <v>110.87247693720499</v>
      </c>
      <c r="BN165">
        <v>113.586176310323</v>
      </c>
      <c r="BO165">
        <v>119.346980363594</v>
      </c>
      <c r="BP165">
        <v>125.64522442763</v>
      </c>
      <c r="BQ165">
        <v>129.70492066194899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0.17794438355061001</v>
      </c>
      <c r="F166">
        <v>0.18052357555746501</v>
      </c>
      <c r="G166">
        <v>0.18160824718624599</v>
      </c>
      <c r="H166">
        <v>0.18332223305428599</v>
      </c>
      <c r="I166">
        <v>0.17650935485685601</v>
      </c>
      <c r="J166">
        <v>0.17949431048846601</v>
      </c>
      <c r="K166">
        <v>0.185875712420666</v>
      </c>
      <c r="L166">
        <v>0.21560019497157701</v>
      </c>
      <c r="M166">
        <v>0.219249969053424</v>
      </c>
      <c r="N166">
        <v>0.225306207599305</v>
      </c>
      <c r="O166">
        <v>0.22208746169298699</v>
      </c>
      <c r="P166">
        <v>0.21695850140332701</v>
      </c>
      <c r="Q166">
        <v>0.218597592364248</v>
      </c>
      <c r="R166">
        <v>0.24046791417534799</v>
      </c>
      <c r="S166">
        <v>0.37638253191017801</v>
      </c>
      <c r="T166">
        <v>0.43847310799968198</v>
      </c>
      <c r="U166">
        <v>0.48288480229640102</v>
      </c>
      <c r="V166">
        <v>0.49216487926458602</v>
      </c>
      <c r="W166">
        <v>0.49608918742533098</v>
      </c>
      <c r="X166">
        <v>0.52395278023937197</v>
      </c>
      <c r="Y166">
        <v>0.53042455974241898</v>
      </c>
      <c r="Z166">
        <v>0.553896821236182</v>
      </c>
      <c r="AA166">
        <v>0.57258789459894199</v>
      </c>
      <c r="AB166">
        <v>0.58379537971418105</v>
      </c>
      <c r="AC166">
        <v>0.59849469846443004</v>
      </c>
      <c r="AD166">
        <v>0.60787461161996703</v>
      </c>
      <c r="AE166">
        <v>0.64771781194017997</v>
      </c>
      <c r="AF166">
        <v>0.78528285108134599</v>
      </c>
      <c r="AG166">
        <v>0.98313974337623</v>
      </c>
      <c r="AH166">
        <v>1.5502587732156601</v>
      </c>
      <c r="AI166">
        <v>1.8376704770283301</v>
      </c>
      <c r="AJ166">
        <v>2.2740959853510598</v>
      </c>
      <c r="AK166">
        <v>2.7686087408959001</v>
      </c>
      <c r="AL166">
        <v>3.7722135851434002</v>
      </c>
      <c r="AM166">
        <v>4.6051240217209797</v>
      </c>
      <c r="AN166">
        <v>5.5077671800692203</v>
      </c>
      <c r="AO166">
        <v>6.7766186634905496</v>
      </c>
      <c r="AP166">
        <v>9.0667243853204997</v>
      </c>
      <c r="AQ166">
        <v>12.314900134775</v>
      </c>
      <c r="AR166">
        <v>15.103053873973201</v>
      </c>
      <c r="AS166">
        <v>15.4748569256425</v>
      </c>
      <c r="AT166">
        <v>19.319502304018201</v>
      </c>
      <c r="AU166">
        <v>27.338820605767399</v>
      </c>
      <c r="AV166">
        <v>32.942332744919</v>
      </c>
      <c r="AW166">
        <v>34.128628339312101</v>
      </c>
      <c r="AX166">
        <v>40.668878236900802</v>
      </c>
      <c r="AY166">
        <v>49.331552160434299</v>
      </c>
      <c r="AZ166">
        <v>60.995459026539201</v>
      </c>
      <c r="BA166">
        <v>69.302221954750294</v>
      </c>
      <c r="BB166">
        <v>72.6831996326856</v>
      </c>
      <c r="BC166">
        <v>77.802431393907995</v>
      </c>
      <c r="BD166">
        <v>85.780741370939197</v>
      </c>
      <c r="BE166">
        <v>88.465761742541503</v>
      </c>
      <c r="BF166">
        <v>92.3388554635237</v>
      </c>
      <c r="BG166">
        <v>95.949512652523595</v>
      </c>
      <c r="BH166">
        <v>99.918653013631001</v>
      </c>
      <c r="BI166">
        <v>103.531389863771</v>
      </c>
      <c r="BJ166">
        <v>109.61221177851399</v>
      </c>
      <c r="BK166">
        <v>115.466703746503</v>
      </c>
      <c r="BL166">
        <v>121.72838573339401</v>
      </c>
      <c r="BM166">
        <v>128.23368457802999</v>
      </c>
      <c r="BN166">
        <v>153.26132128268301</v>
      </c>
      <c r="BO166">
        <v>162.70791461393401</v>
      </c>
      <c r="BP166">
        <v>180.26030172427099</v>
      </c>
      <c r="BQ166">
        <v>201.99521954534001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AP168">
        <v>32.210486654437503</v>
      </c>
      <c r="AQ168">
        <v>31.622386520173698</v>
      </c>
      <c r="AR168">
        <v>35.467462653462697</v>
      </c>
      <c r="AS168">
        <v>47.135015874081603</v>
      </c>
      <c r="AT168">
        <v>56.658528801415201</v>
      </c>
      <c r="AU168">
        <v>58.400866856105402</v>
      </c>
      <c r="AV168">
        <v>63.260271120594197</v>
      </c>
      <c r="AW168">
        <v>66.983597757033493</v>
      </c>
      <c r="AX168">
        <v>69.887057521050494</v>
      </c>
      <c r="AY168">
        <v>76.950514840866106</v>
      </c>
      <c r="AZ168">
        <v>89.294560065083303</v>
      </c>
      <c r="BA168">
        <v>96.106954388920599</v>
      </c>
      <c r="BB168">
        <v>98.421125646550195</v>
      </c>
      <c r="BC168">
        <v>100</v>
      </c>
      <c r="BD168">
        <v>101.202703548873</v>
      </c>
      <c r="BE168">
        <v>101.38184953824199</v>
      </c>
      <c r="BF168">
        <v>103.477382870634</v>
      </c>
      <c r="BG168">
        <v>104.54964481646699</v>
      </c>
      <c r="BH168">
        <v>106.87020043397099</v>
      </c>
      <c r="BI168">
        <v>112.32172292442399</v>
      </c>
      <c r="BJ168">
        <v>116.617997744728</v>
      </c>
      <c r="BK168">
        <v>120.380218438958</v>
      </c>
      <c r="BL168">
        <v>122.814485445862</v>
      </c>
      <c r="BM168">
        <v>122.59881594271199</v>
      </c>
      <c r="BN168">
        <v>128.39313342131101</v>
      </c>
      <c r="BO168">
        <v>144.256518675123</v>
      </c>
      <c r="BP168">
        <v>159.465440641524</v>
      </c>
      <c r="BQ168">
        <v>165.77446959350999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Z169">
        <v>0.141577989714607</v>
      </c>
      <c r="AA169">
        <v>0.14438324601670999</v>
      </c>
      <c r="AB169">
        <v>0.14568883186644399</v>
      </c>
      <c r="AC169">
        <v>0.141190552570617</v>
      </c>
      <c r="AD169">
        <v>0.13914602737110901</v>
      </c>
      <c r="AE169">
        <v>0.12638305288352999</v>
      </c>
      <c r="AF169">
        <v>0.12740648871898499</v>
      </c>
      <c r="AG169">
        <v>0.12859262747619901</v>
      </c>
      <c r="AH169">
        <v>0.13778409263998401</v>
      </c>
      <c r="AI169">
        <v>0.169809146379376</v>
      </c>
      <c r="AJ169">
        <v>0.32827495871267598</v>
      </c>
      <c r="AK169">
        <v>0.89845797503130698</v>
      </c>
      <c r="AL169">
        <v>3.7636155282475801</v>
      </c>
      <c r="AM169">
        <v>6.18435001487655</v>
      </c>
      <c r="AN169">
        <v>9.9118077657751105</v>
      </c>
      <c r="AO169">
        <v>10.9830335964007</v>
      </c>
      <c r="AP169">
        <v>13.3632913803552</v>
      </c>
      <c r="AQ169">
        <v>13.1051397197519</v>
      </c>
      <c r="AR169">
        <v>14.5312091760046</v>
      </c>
      <c r="AS169">
        <v>16.274909432090599</v>
      </c>
      <c r="AT169">
        <v>17.975400612183002</v>
      </c>
      <c r="AU169">
        <v>19.120377431207601</v>
      </c>
      <c r="AV169">
        <v>21.0776491182074</v>
      </c>
      <c r="AW169">
        <v>24.595819232525798</v>
      </c>
      <c r="AX169">
        <v>29.539194902552602</v>
      </c>
      <c r="AY169">
        <v>36.0339102088301</v>
      </c>
      <c r="AZ169">
        <v>40.224137834950596</v>
      </c>
      <c r="BA169">
        <v>48.851714111653699</v>
      </c>
      <c r="BB169">
        <v>49.744090173031601</v>
      </c>
      <c r="BC169">
        <v>69.232923325174298</v>
      </c>
      <c r="BD169">
        <v>79.700432807869504</v>
      </c>
      <c r="BE169">
        <v>89.889638088982807</v>
      </c>
      <c r="BF169">
        <v>92.503492436039593</v>
      </c>
      <c r="BG169">
        <v>99.393926432329096</v>
      </c>
      <c r="BH169">
        <v>100</v>
      </c>
      <c r="BI169">
        <v>102.993126760577</v>
      </c>
      <c r="BJ169">
        <v>114.116844224137</v>
      </c>
      <c r="BK169">
        <v>123.20124782975</v>
      </c>
      <c r="BL169">
        <v>135.48713899820399</v>
      </c>
      <c r="BM169">
        <v>140.5092702744</v>
      </c>
      <c r="BN169">
        <v>160.77079905448599</v>
      </c>
      <c r="BO169">
        <v>189.250883758708</v>
      </c>
      <c r="BP169">
        <v>230.44896166486299</v>
      </c>
      <c r="BQ169">
        <v>249.44355628660301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AU170">
        <v>88.126286890871697</v>
      </c>
      <c r="AV170">
        <v>84.7469220246238</v>
      </c>
      <c r="AW170">
        <v>85.391672547635807</v>
      </c>
      <c r="AX170">
        <v>85.772029102667702</v>
      </c>
      <c r="AY170">
        <v>85.9375</v>
      </c>
      <c r="AZ170">
        <v>87.255813953488399</v>
      </c>
      <c r="BA170">
        <v>98.221757322175705</v>
      </c>
      <c r="BB170">
        <v>100.888324873096</v>
      </c>
      <c r="BC170">
        <v>100</v>
      </c>
      <c r="BD170">
        <v>98.513513513513502</v>
      </c>
      <c r="BE170">
        <v>100</v>
      </c>
      <c r="BF170">
        <v>100.783289817232</v>
      </c>
      <c r="BG170">
        <v>104.260651629073</v>
      </c>
      <c r="BH170">
        <v>110.30303030303</v>
      </c>
      <c r="BI170">
        <v>115.384615384615</v>
      </c>
      <c r="BJ170">
        <v>118.811881188119</v>
      </c>
      <c r="BK170">
        <v>123.084200567644</v>
      </c>
      <c r="BL170">
        <v>125.961538461538</v>
      </c>
      <c r="BM170">
        <v>130.421686746988</v>
      </c>
      <c r="BN170">
        <v>131.133428981349</v>
      </c>
      <c r="BO170">
        <v>134.80934809348099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AJ171">
        <v>3.4606866155382701</v>
      </c>
      <c r="AK171">
        <v>4.7691781085211096</v>
      </c>
      <c r="AL171">
        <v>6.8178404117252098</v>
      </c>
      <c r="AM171">
        <v>10.2431952757641</v>
      </c>
      <c r="AN171">
        <v>15.514329122836701</v>
      </c>
      <c r="AO171">
        <v>23.088108329944799</v>
      </c>
      <c r="AP171">
        <v>25.5227605868902</v>
      </c>
      <c r="AQ171">
        <v>27.0945702995845</v>
      </c>
      <c r="AR171">
        <v>29.5162258268839</v>
      </c>
      <c r="AS171">
        <v>32.9446986430439</v>
      </c>
      <c r="AT171">
        <v>37.814607417325398</v>
      </c>
      <c r="AU171">
        <v>41.532493271180897</v>
      </c>
      <c r="AV171">
        <v>43.0443372108831</v>
      </c>
      <c r="AW171">
        <v>45.538440006542203</v>
      </c>
      <c r="AX171">
        <v>48.876884893987103</v>
      </c>
      <c r="AY171">
        <v>52.5237576761794</v>
      </c>
      <c r="AZ171">
        <v>56.429570525432702</v>
      </c>
      <c r="BA171">
        <v>59.337275735024797</v>
      </c>
      <c r="BB171">
        <v>60.210348526767298</v>
      </c>
      <c r="BC171">
        <v>64.813566943558101</v>
      </c>
      <c r="BD171">
        <v>66.335624308756096</v>
      </c>
      <c r="BE171">
        <v>68.441935986890002</v>
      </c>
      <c r="BF171">
        <v>70.222272449021702</v>
      </c>
      <c r="BG171">
        <v>70.984795668235094</v>
      </c>
      <c r="BH171">
        <v>75.996286988133207</v>
      </c>
      <c r="BI171">
        <v>85.238112834368806</v>
      </c>
      <c r="BJ171">
        <v>92.038420047229494</v>
      </c>
      <c r="BK171">
        <v>95.531387259392901</v>
      </c>
      <c r="BL171">
        <v>100.000006750509</v>
      </c>
      <c r="BM171">
        <v>103.171668032771</v>
      </c>
      <c r="BN171">
        <v>107.86656206297501</v>
      </c>
      <c r="BO171">
        <v>117.73809367423701</v>
      </c>
      <c r="BP171">
        <v>123.97979210403101</v>
      </c>
      <c r="BQ171">
        <v>130.26021091039601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F172">
        <v>1.60767109524491</v>
      </c>
      <c r="G172">
        <v>1.64678032033113</v>
      </c>
      <c r="H172">
        <v>1.7201483293642601</v>
      </c>
      <c r="I172">
        <v>1.7981399860712901</v>
      </c>
      <c r="J172">
        <v>1.7610004631480201</v>
      </c>
      <c r="K172">
        <v>1.83396010241514</v>
      </c>
      <c r="L172">
        <v>1.87763702909325</v>
      </c>
      <c r="M172">
        <v>1.87741949610883</v>
      </c>
      <c r="N172">
        <v>1.8485283638609999</v>
      </c>
      <c r="O172">
        <v>1.8508974121859201</v>
      </c>
      <c r="P172">
        <v>1.9669846999811</v>
      </c>
      <c r="Q172">
        <v>2.10707764759549</v>
      </c>
      <c r="R172">
        <v>2.4550134069982801</v>
      </c>
      <c r="S172">
        <v>2.76641636912573</v>
      </c>
      <c r="T172">
        <v>3.18149958960255</v>
      </c>
      <c r="U172">
        <v>3.3733644074030802</v>
      </c>
      <c r="V172">
        <v>3.5888058191104801</v>
      </c>
      <c r="W172">
        <v>3.6781383446358098</v>
      </c>
      <c r="X172">
        <v>4.1281555602806703</v>
      </c>
      <c r="Y172">
        <v>4.3984444405447896</v>
      </c>
      <c r="Z172">
        <v>4.7179959612788203</v>
      </c>
      <c r="AA172">
        <v>5.1938510454231404</v>
      </c>
      <c r="AB172">
        <v>5.5707064255253096</v>
      </c>
      <c r="AC172">
        <v>6.1786157073538401</v>
      </c>
      <c r="AD172">
        <v>6.81161030131467</v>
      </c>
      <c r="AE172">
        <v>7.3061503514493698</v>
      </c>
      <c r="AF172">
        <v>8.0705291440689209</v>
      </c>
      <c r="AG172">
        <v>8.5049814513661204</v>
      </c>
      <c r="AH172">
        <v>9.1833493900184795</v>
      </c>
      <c r="AI172">
        <v>9.4260173358785497</v>
      </c>
      <c r="AJ172">
        <v>13.329623753504199</v>
      </c>
      <c r="AK172">
        <v>14.095003104507001</v>
      </c>
      <c r="AL172">
        <v>15.774124582973</v>
      </c>
      <c r="AM172">
        <v>17.523885333390499</v>
      </c>
      <c r="AN172">
        <v>18.0219001567284</v>
      </c>
      <c r="AO172">
        <v>18.356578285637099</v>
      </c>
      <c r="AP172">
        <v>20.573513885296599</v>
      </c>
      <c r="AQ172">
        <v>24.369659043505202</v>
      </c>
      <c r="AR172">
        <v>25.533193120643698</v>
      </c>
      <c r="AS172">
        <v>27.154956026121301</v>
      </c>
      <c r="AT172">
        <v>28.737171842147902</v>
      </c>
      <c r="AU172">
        <v>30.666812889710201</v>
      </c>
      <c r="AV172">
        <v>32.042366524042201</v>
      </c>
      <c r="AW172">
        <v>35.547013347262101</v>
      </c>
      <c r="AX172">
        <v>40.731637345636997</v>
      </c>
      <c r="AY172">
        <v>46.471157993099801</v>
      </c>
      <c r="AZ172">
        <v>50.6050396597103</v>
      </c>
      <c r="BA172">
        <v>56.028036200955803</v>
      </c>
      <c r="BB172">
        <v>55.826935776939898</v>
      </c>
      <c r="BC172">
        <v>68.300442260795705</v>
      </c>
      <c r="BD172">
        <v>80.285643759501298</v>
      </c>
      <c r="BE172">
        <v>80.651615559023298</v>
      </c>
      <c r="BF172">
        <v>84.271234474341099</v>
      </c>
      <c r="BG172">
        <v>74.262910373186699</v>
      </c>
      <c r="BH172">
        <v>70.702814339620502</v>
      </c>
      <c r="BI172">
        <v>78.628691559793694</v>
      </c>
      <c r="BJ172">
        <v>79.874121559083093</v>
      </c>
      <c r="BK172">
        <v>83.511954339296395</v>
      </c>
      <c r="BL172">
        <v>87.961508701775202</v>
      </c>
      <c r="BM172">
        <v>93.626998021068999</v>
      </c>
      <c r="BN172">
        <v>100.616134719765</v>
      </c>
      <c r="BO172">
        <v>100</v>
      </c>
      <c r="BP172">
        <v>103.37147741701099</v>
      </c>
      <c r="BQ172">
        <v>107.838215584027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2.1752690773968801</v>
      </c>
      <c r="F173">
        <v>2.0947820790946099</v>
      </c>
      <c r="G173">
        <v>2.1428318108061499</v>
      </c>
      <c r="H173">
        <v>2.4152046933055802</v>
      </c>
      <c r="I173">
        <v>2.2370238551374002</v>
      </c>
      <c r="J173">
        <v>2.2777309152099798</v>
      </c>
      <c r="K173">
        <v>2.3364428906152002</v>
      </c>
      <c r="L173">
        <v>2.3781676440397002</v>
      </c>
      <c r="M173">
        <v>2.54626899923585</v>
      </c>
      <c r="N173">
        <v>2.6024953406360298</v>
      </c>
      <c r="O173">
        <v>2.6433450938052698</v>
      </c>
      <c r="P173">
        <v>2.8081947332178601</v>
      </c>
      <c r="Q173">
        <v>3.1967007577094901</v>
      </c>
      <c r="R173">
        <v>3.69205034856363</v>
      </c>
      <c r="S173">
        <v>5.8916709052867899</v>
      </c>
      <c r="T173">
        <v>6.2016659441406397</v>
      </c>
      <c r="U173">
        <v>5.8874579654456802</v>
      </c>
      <c r="V173">
        <v>6.3925670885132604</v>
      </c>
      <c r="W173">
        <v>7.0798831557658399</v>
      </c>
      <c r="X173">
        <v>8.3497640330845098</v>
      </c>
      <c r="Y173">
        <v>10.5682604468282</v>
      </c>
      <c r="Z173">
        <v>11.7163856375357</v>
      </c>
      <c r="AA173">
        <v>12.755071074339201</v>
      </c>
      <c r="AB173">
        <v>13.831178599398299</v>
      </c>
      <c r="AC173">
        <v>14.863492706413201</v>
      </c>
      <c r="AD173">
        <v>16.082228446846301</v>
      </c>
      <c r="AE173">
        <v>17.372435016894698</v>
      </c>
      <c r="AF173">
        <v>19.6160845364703</v>
      </c>
      <c r="AG173">
        <v>21.7515812644065</v>
      </c>
      <c r="AH173">
        <v>24.154599840054001</v>
      </c>
      <c r="AI173">
        <v>26.711033484975701</v>
      </c>
      <c r="AJ173">
        <v>28.998640917386599</v>
      </c>
      <c r="AK173">
        <v>30.5516339271324</v>
      </c>
      <c r="AL173">
        <v>33.368561164403602</v>
      </c>
      <c r="AM173">
        <v>35.556014004131399</v>
      </c>
      <c r="AN173">
        <v>37.477177073310898</v>
      </c>
      <c r="AO173">
        <v>40.101345044934199</v>
      </c>
      <c r="AP173">
        <v>42.154842387336402</v>
      </c>
      <c r="AQ173">
        <v>45.090328357043703</v>
      </c>
      <c r="AR173">
        <v>48.053625212089202</v>
      </c>
      <c r="AS173">
        <v>49.692219879695301</v>
      </c>
      <c r="AT173">
        <v>52.7890452418143</v>
      </c>
      <c r="AU173">
        <v>56.072145986032403</v>
      </c>
      <c r="AV173">
        <v>59.225190744478297</v>
      </c>
      <c r="AW173">
        <v>63.279421422361999</v>
      </c>
      <c r="AX173">
        <v>65.777756069466705</v>
      </c>
      <c r="AY173">
        <v>72.071295474997498</v>
      </c>
      <c r="AZ173">
        <v>78.059205928926502</v>
      </c>
      <c r="BA173">
        <v>82.498193189469802</v>
      </c>
      <c r="BB173">
        <v>81.958489315121298</v>
      </c>
      <c r="BC173">
        <v>82.881685245513793</v>
      </c>
      <c r="BD173">
        <v>85.501959719723601</v>
      </c>
      <c r="BE173">
        <v>87.610030674404399</v>
      </c>
      <c r="BF173">
        <v>91.232120115839393</v>
      </c>
      <c r="BG173">
        <v>93.210309870537003</v>
      </c>
      <c r="BH173">
        <v>94.514816812502502</v>
      </c>
      <c r="BI173">
        <v>96.768647417586195</v>
      </c>
      <c r="BJ173">
        <v>98.352271825110407</v>
      </c>
      <c r="BK173">
        <v>100.000055134848</v>
      </c>
      <c r="BL173">
        <v>99.534212004157695</v>
      </c>
      <c r="BM173">
        <v>102.095267535695</v>
      </c>
      <c r="BN173">
        <v>105.318619680591</v>
      </c>
      <c r="BO173">
        <v>115.410934655863</v>
      </c>
      <c r="BP173">
        <v>123.015835606495</v>
      </c>
      <c r="BQ173">
        <v>127.752836390216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Y174">
        <v>8.1033689349680499E-2</v>
      </c>
      <c r="Z174">
        <v>9.4327864918004906E-2</v>
      </c>
      <c r="AA174">
        <v>0.103443010278066</v>
      </c>
      <c r="AB174">
        <v>0.11505942936885</v>
      </c>
      <c r="AC174">
        <v>0.129754882785865</v>
      </c>
      <c r="AD174">
        <v>0.141343070791424</v>
      </c>
      <c r="AE174">
        <v>0.160437507913402</v>
      </c>
      <c r="AF174">
        <v>0.18726886279670699</v>
      </c>
      <c r="AG174">
        <v>0.24549413396287201</v>
      </c>
      <c r="AH174">
        <v>0.300753601918339</v>
      </c>
      <c r="AI174">
        <v>0.33281659910686601</v>
      </c>
      <c r="AJ174">
        <v>0.36840239546089898</v>
      </c>
      <c r="AK174">
        <v>0.41731306309306399</v>
      </c>
      <c r="AL174">
        <v>0.53488960021504495</v>
      </c>
      <c r="AM174">
        <v>0.67488027153429797</v>
      </c>
      <c r="AN174">
        <v>1.1960201512880499</v>
      </c>
      <c r="AO174">
        <v>1.82208393340143</v>
      </c>
      <c r="AP174">
        <v>2.2017123817201498</v>
      </c>
      <c r="AQ174">
        <v>2.6321136832476002</v>
      </c>
      <c r="AR174">
        <v>3.6768198641823702</v>
      </c>
      <c r="AS174">
        <v>4.79949833820723</v>
      </c>
      <c r="AT174">
        <v>6.0292483589072399</v>
      </c>
      <c r="AU174">
        <v>12.823828347944101</v>
      </c>
      <c r="AV174">
        <v>14.1505940261777</v>
      </c>
      <c r="AW174">
        <v>16.251479814162501</v>
      </c>
      <c r="AX174">
        <v>17.997089746685599</v>
      </c>
      <c r="AY174">
        <v>21.590615367218099</v>
      </c>
      <c r="AZ174">
        <v>22.4757711944067</v>
      </c>
      <c r="BA174">
        <v>25.164922491928401</v>
      </c>
      <c r="BB174">
        <v>27.152906814428501</v>
      </c>
      <c r="BC174">
        <v>30.4458001198769</v>
      </c>
      <c r="BD174">
        <v>34.705239939467603</v>
      </c>
      <c r="BE174">
        <v>40.827162524990101</v>
      </c>
      <c r="BF174">
        <v>51.869395707622999</v>
      </c>
      <c r="BG174">
        <v>62.746035205218597</v>
      </c>
      <c r="BH174">
        <v>75.178954555647493</v>
      </c>
      <c r="BI174">
        <v>90.434781432654603</v>
      </c>
      <c r="BJ174">
        <v>100</v>
      </c>
      <c r="BK174">
        <v>106.15234698561299</v>
      </c>
      <c r="BL174">
        <v>114.356391017723</v>
      </c>
      <c r="BM174">
        <v>121.467411186438</v>
      </c>
      <c r="BN174">
        <v>131.37061087235099</v>
      </c>
      <c r="BO174">
        <v>153.92278082718099</v>
      </c>
      <c r="BP174">
        <v>189.02752157159199</v>
      </c>
      <c r="BQ174">
        <v>240.68872431303799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14.907977075878801</v>
      </c>
      <c r="F175">
        <v>13.751329360902901</v>
      </c>
      <c r="G175">
        <v>13.598559534626499</v>
      </c>
      <c r="H175">
        <v>15.8882341955436</v>
      </c>
      <c r="I175">
        <v>16.0672510637581</v>
      </c>
      <c r="J175">
        <v>16.493419570020901</v>
      </c>
      <c r="K175">
        <v>16.2662159662605</v>
      </c>
      <c r="L175">
        <v>15.8883378320067</v>
      </c>
      <c r="M175">
        <v>15.367090002446</v>
      </c>
      <c r="N175">
        <v>16.1209943747163</v>
      </c>
      <c r="O175">
        <v>16.038868016713799</v>
      </c>
      <c r="P175">
        <v>15.963701225856401</v>
      </c>
      <c r="Q175">
        <v>16.018591318751099</v>
      </c>
      <c r="R175">
        <v>18.881773508351401</v>
      </c>
      <c r="S175">
        <v>21.2815025901116</v>
      </c>
      <c r="T175">
        <v>20.626547684319799</v>
      </c>
      <c r="U175">
        <v>23.251515420415199</v>
      </c>
      <c r="V175">
        <v>24.8477600789831</v>
      </c>
      <c r="W175">
        <v>27.292874311474399</v>
      </c>
      <c r="X175">
        <v>30.5842521252052</v>
      </c>
      <c r="Y175">
        <v>32.686943539008901</v>
      </c>
      <c r="Z175">
        <v>33.033431393219402</v>
      </c>
      <c r="AA175">
        <v>33.878775312654497</v>
      </c>
      <c r="AB175">
        <v>35.881142117152301</v>
      </c>
      <c r="AC175">
        <v>37.600847762600701</v>
      </c>
      <c r="AD175">
        <v>36.997007401376102</v>
      </c>
      <c r="AE175">
        <v>33.7718599265854</v>
      </c>
      <c r="AF175">
        <v>36.361052093180902</v>
      </c>
      <c r="AG175">
        <v>37.677331723839103</v>
      </c>
      <c r="AH175">
        <v>39.358382568402</v>
      </c>
      <c r="AI175">
        <v>40.857076954274397</v>
      </c>
      <c r="AJ175">
        <v>42.321680058645697</v>
      </c>
      <c r="AK175">
        <v>43.343428033696497</v>
      </c>
      <c r="AL175">
        <v>45.071518074265299</v>
      </c>
      <c r="AM175">
        <v>46.846134510519903</v>
      </c>
      <c r="AN175">
        <v>48.548251121697199</v>
      </c>
      <c r="AO175">
        <v>50.334779857963198</v>
      </c>
      <c r="AP175">
        <v>52.087612854279499</v>
      </c>
      <c r="AQ175">
        <v>56.514393224588503</v>
      </c>
      <c r="AR175">
        <v>56.540080610336901</v>
      </c>
      <c r="AS175">
        <v>61.546827356365903</v>
      </c>
      <c r="AT175">
        <v>60.573234150864302</v>
      </c>
      <c r="AU175">
        <v>62.468499897080001</v>
      </c>
      <c r="AV175">
        <v>64.529293777877399</v>
      </c>
      <c r="AW175">
        <v>68.407041410338195</v>
      </c>
      <c r="AX175">
        <v>74.469674607361299</v>
      </c>
      <c r="AY175">
        <v>77.4342614709674</v>
      </c>
      <c r="AZ175">
        <v>81.214078162686505</v>
      </c>
      <c r="BA175">
        <v>89.651327853204293</v>
      </c>
      <c r="BB175">
        <v>84.279239590948904</v>
      </c>
      <c r="BC175">
        <v>90.403682086280895</v>
      </c>
      <c r="BD175">
        <v>95.296698289248596</v>
      </c>
      <c r="BE175">
        <v>96.249600759583998</v>
      </c>
      <c r="BF175">
        <v>96.417531751283306</v>
      </c>
      <c r="BG175">
        <v>98.796602320874698</v>
      </c>
      <c r="BH175">
        <v>100</v>
      </c>
      <c r="BI175">
        <v>101.658259966424</v>
      </c>
      <c r="BJ175">
        <v>105.499885905954</v>
      </c>
      <c r="BK175">
        <v>106.158916974927</v>
      </c>
      <c r="BL175">
        <v>106.235167643949</v>
      </c>
      <c r="BM175">
        <v>105.366155761511</v>
      </c>
      <c r="BN175">
        <v>111.346673949326</v>
      </c>
      <c r="BO175">
        <v>118.476741645283</v>
      </c>
      <c r="BP175">
        <v>116.258554185064</v>
      </c>
      <c r="BQ175">
        <v>117.16828887149499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Y177">
        <v>4.2105581539983801</v>
      </c>
      <c r="Z177">
        <v>4.3649056860603599</v>
      </c>
      <c r="AA177">
        <v>5.1060364554617301</v>
      </c>
      <c r="AB177">
        <v>5.7864108044387903</v>
      </c>
      <c r="AC177">
        <v>6.5232960883306701</v>
      </c>
      <c r="AD177">
        <v>8.0847026025342092</v>
      </c>
      <c r="AE177">
        <v>8.8998777388762793</v>
      </c>
      <c r="AF177">
        <v>9.7364616153672099</v>
      </c>
      <c r="AG177">
        <v>11.698611902181799</v>
      </c>
      <c r="AH177">
        <v>13.4619030726455</v>
      </c>
      <c r="AI177">
        <v>14.321898016270399</v>
      </c>
      <c r="AJ177">
        <v>15.179335603755501</v>
      </c>
      <c r="AK177">
        <v>16.737963322298601</v>
      </c>
      <c r="AL177">
        <v>18.472342153259302</v>
      </c>
      <c r="AM177">
        <v>22.251615837560902</v>
      </c>
      <c r="AN177">
        <v>23.738359294923701</v>
      </c>
      <c r="AO177">
        <v>27.340935510303002</v>
      </c>
      <c r="AP177">
        <v>29.2857429591262</v>
      </c>
      <c r="AQ177">
        <v>31.707543531966099</v>
      </c>
      <c r="AR177">
        <v>33.858981574546803</v>
      </c>
      <c r="AS177">
        <v>37.6786561691695</v>
      </c>
      <c r="AT177">
        <v>41.900084018947403</v>
      </c>
      <c r="AU177">
        <v>46.091601531134501</v>
      </c>
      <c r="AV177">
        <v>46.677475506525603</v>
      </c>
      <c r="AW177">
        <v>47.629814009001102</v>
      </c>
      <c r="AX177">
        <v>50.296169855781201</v>
      </c>
      <c r="AY177">
        <v>55.027322233890402</v>
      </c>
      <c r="AZ177">
        <v>60.137398357013502</v>
      </c>
      <c r="BA177">
        <v>66.729306602100493</v>
      </c>
      <c r="BB177">
        <v>71.363926724893105</v>
      </c>
      <c r="BC177">
        <v>74.022874199499796</v>
      </c>
      <c r="BD177">
        <v>76.846755330131501</v>
      </c>
      <c r="BE177">
        <v>85.499937032130106</v>
      </c>
      <c r="BF177">
        <v>88.953955702303006</v>
      </c>
      <c r="BG177">
        <v>96.279217705021395</v>
      </c>
      <c r="BH177">
        <v>99.999999657578002</v>
      </c>
      <c r="BI177">
        <v>107.968671642551</v>
      </c>
      <c r="BJ177">
        <v>118.67812411932999</v>
      </c>
      <c r="BK177">
        <v>123.933771721117</v>
      </c>
      <c r="BL177">
        <v>125.081789884835</v>
      </c>
      <c r="BM177">
        <v>130.87499127675099</v>
      </c>
      <c r="BN177">
        <v>132.88304596229801</v>
      </c>
      <c r="BO177">
        <v>141.40981155760699</v>
      </c>
      <c r="BP177">
        <v>150.74127275344799</v>
      </c>
      <c r="BQ177">
        <v>155.64059471583801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J178">
        <v>18.755696327430599</v>
      </c>
      <c r="K178">
        <v>20.0701223705261</v>
      </c>
      <c r="L178">
        <v>20.877424164528801</v>
      </c>
      <c r="M178">
        <v>21.871244056828498</v>
      </c>
      <c r="N178">
        <v>24.277366476143001</v>
      </c>
      <c r="O178">
        <v>27.0252363434793</v>
      </c>
      <c r="P178">
        <v>29.055611084791501</v>
      </c>
      <c r="Q178">
        <v>31.311513832426201</v>
      </c>
      <c r="R178">
        <v>33.367107641871698</v>
      </c>
      <c r="S178">
        <v>37.580796428184797</v>
      </c>
      <c r="T178">
        <v>40.253626851890097</v>
      </c>
      <c r="U178">
        <v>42.8869713504602</v>
      </c>
      <c r="V178">
        <v>45.403243234524602</v>
      </c>
      <c r="W178">
        <v>38.360789983784898</v>
      </c>
      <c r="X178">
        <v>51.809144379255002</v>
      </c>
      <c r="Y178">
        <v>58.336512376711298</v>
      </c>
      <c r="Z178">
        <v>66.354486641572805</v>
      </c>
      <c r="AA178">
        <v>72.886071561720101</v>
      </c>
      <c r="AB178">
        <v>78.548638525345496</v>
      </c>
      <c r="AC178">
        <v>85.492080688208105</v>
      </c>
      <c r="AD178">
        <v>90.322882825121596</v>
      </c>
      <c r="AE178">
        <v>98.833918354406094</v>
      </c>
      <c r="AF178">
        <v>100.51694617442401</v>
      </c>
      <c r="AG178">
        <v>103.089416297105</v>
      </c>
      <c r="AH178">
        <v>104.860937753028</v>
      </c>
      <c r="AI178">
        <v>100</v>
      </c>
      <c r="AJ178">
        <v>103.630409056472</v>
      </c>
      <c r="AK178">
        <v>106.57529093735801</v>
      </c>
      <c r="AL178">
        <v>109.46911155513401</v>
      </c>
      <c r="AM178">
        <v>112.63462297326301</v>
      </c>
      <c r="AN178">
        <v>114.13438790467499</v>
      </c>
      <c r="AO178">
        <v>115.757696315991</v>
      </c>
      <c r="AP178">
        <v>118.14051784702001</v>
      </c>
      <c r="AQ178">
        <v>133.299379609894</v>
      </c>
      <c r="AR178">
        <v>141.45065920766601</v>
      </c>
      <c r="AS178">
        <v>149.88355208170699</v>
      </c>
      <c r="BJ178">
        <v>100</v>
      </c>
      <c r="BK178">
        <v>99.225572192200104</v>
      </c>
      <c r="BL178">
        <v>101.640799103589</v>
      </c>
      <c r="BM178">
        <v>102.07798157078599</v>
      </c>
      <c r="BN178">
        <v>107.005942234816</v>
      </c>
      <c r="BO178">
        <v>111.121085743639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7.1645189571582604</v>
      </c>
      <c r="F179">
        <v>7.4076720258383704</v>
      </c>
      <c r="G179">
        <v>7.3452407197075802</v>
      </c>
      <c r="H179">
        <v>7.4011744269482698</v>
      </c>
      <c r="I179">
        <v>7.3479598552618004</v>
      </c>
      <c r="J179">
        <v>7.9414411902517701</v>
      </c>
      <c r="K179">
        <v>8.3351687227467792</v>
      </c>
      <c r="L179">
        <v>7.9001500077451903</v>
      </c>
      <c r="M179">
        <v>7.6299795542354198</v>
      </c>
      <c r="N179">
        <v>8.2741873029135107</v>
      </c>
      <c r="O179">
        <v>8.8646865781000006</v>
      </c>
      <c r="P179">
        <v>8.9178598855560391</v>
      </c>
      <c r="Q179">
        <v>9.2176049737604195</v>
      </c>
      <c r="R179">
        <v>12.5209645485479</v>
      </c>
      <c r="S179">
        <v>13.478475135243199</v>
      </c>
      <c r="T179">
        <v>12.6168228425707</v>
      </c>
      <c r="U179">
        <v>14.183372245611199</v>
      </c>
      <c r="V179">
        <v>16.416940629883701</v>
      </c>
      <c r="W179">
        <v>18.2575015497106</v>
      </c>
      <c r="X179">
        <v>19.094885498267701</v>
      </c>
      <c r="Y179">
        <v>23.122917524391202</v>
      </c>
      <c r="Z179">
        <v>25.782051040202401</v>
      </c>
      <c r="AA179">
        <v>28.360260887133599</v>
      </c>
      <c r="AB179">
        <v>30.572356871964601</v>
      </c>
      <c r="AC179">
        <v>34.154670766738597</v>
      </c>
      <c r="AD179">
        <v>32.139483616443499</v>
      </c>
      <c r="AE179">
        <v>30.789535737203298</v>
      </c>
      <c r="AF179">
        <v>31.3082049955696</v>
      </c>
      <c r="AG179">
        <v>29.6488708290609</v>
      </c>
      <c r="AH179">
        <v>30.063950975213</v>
      </c>
      <c r="AI179">
        <v>41.897108332861599</v>
      </c>
      <c r="AJ179">
        <v>40.790713260682303</v>
      </c>
      <c r="AK179">
        <v>38.668805998106102</v>
      </c>
      <c r="AL179">
        <v>37.1727820099795</v>
      </c>
      <c r="AM179">
        <v>45.430480431649997</v>
      </c>
      <c r="AN179">
        <v>47.361031125762601</v>
      </c>
      <c r="AO179">
        <v>50.661448490802499</v>
      </c>
      <c r="AP179">
        <v>54.203535523173102</v>
      </c>
      <c r="AQ179">
        <v>57.498114593685003</v>
      </c>
      <c r="AR179">
        <v>57.716461750287799</v>
      </c>
      <c r="AS179">
        <v>59.550918134851699</v>
      </c>
      <c r="AT179">
        <v>62.535920371918799</v>
      </c>
      <c r="AU179">
        <v>64.144533055627306</v>
      </c>
      <c r="AV179">
        <v>64.023632553936807</v>
      </c>
      <c r="AW179">
        <v>64.271366896320799</v>
      </c>
      <c r="AX179">
        <v>69.788989473308305</v>
      </c>
      <c r="AY179">
        <v>70.833170645735606</v>
      </c>
      <c r="AZ179">
        <v>75.817460792456401</v>
      </c>
      <c r="BA179">
        <v>83.497099132562397</v>
      </c>
      <c r="BB179">
        <v>86.9956776827661</v>
      </c>
      <c r="BC179">
        <v>90.018814902895102</v>
      </c>
      <c r="BD179">
        <v>93.594006820859093</v>
      </c>
      <c r="BE179">
        <v>98.562294334565706</v>
      </c>
      <c r="BF179">
        <v>98.198427889120396</v>
      </c>
      <c r="BG179">
        <v>97.800059604622504</v>
      </c>
      <c r="BH179">
        <v>100</v>
      </c>
      <c r="BI179">
        <v>101.79272146557599</v>
      </c>
      <c r="BJ179">
        <v>102.167600370519</v>
      </c>
      <c r="BK179">
        <v>104.623388925752</v>
      </c>
      <c r="BL179">
        <v>104.59787885306</v>
      </c>
      <c r="BM179">
        <v>105.81433099444899</v>
      </c>
      <c r="BN179">
        <v>109.114305365647</v>
      </c>
      <c r="BO179">
        <v>113.49960927586601</v>
      </c>
      <c r="BP179">
        <v>117.45882646924299</v>
      </c>
      <c r="BQ179">
        <v>126.705737902579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3.2305188154784503E-2</v>
      </c>
      <c r="F180">
        <v>3.4326578423149602E-2</v>
      </c>
      <c r="G180">
        <v>3.6236955801125202E-2</v>
      </c>
      <c r="H180">
        <v>3.5115511723506597E-2</v>
      </c>
      <c r="I180">
        <v>3.5968049272161802E-2</v>
      </c>
      <c r="J180">
        <v>3.6278973258922403E-2</v>
      </c>
      <c r="K180">
        <v>4.1065211578561002E-2</v>
      </c>
      <c r="L180">
        <v>3.9830501646827103E-2</v>
      </c>
      <c r="M180">
        <v>4.0316651627576701E-2</v>
      </c>
      <c r="N180">
        <v>4.1407743990194E-2</v>
      </c>
      <c r="O180">
        <v>6.2641006262032201E-2</v>
      </c>
      <c r="P180">
        <v>6.3485428480594602E-2</v>
      </c>
      <c r="Q180">
        <v>6.5321978192907804E-2</v>
      </c>
      <c r="R180">
        <v>6.8814637607331003E-2</v>
      </c>
      <c r="S180">
        <v>9.9056171435095E-2</v>
      </c>
      <c r="T180">
        <v>0.122335154525566</v>
      </c>
      <c r="U180">
        <v>0.139894146024859</v>
      </c>
      <c r="V180">
        <v>0.15488206039159</v>
      </c>
      <c r="W180">
        <v>0.17643350417828099</v>
      </c>
      <c r="X180">
        <v>0.196703531581194</v>
      </c>
      <c r="Y180">
        <v>0.22113344582116201</v>
      </c>
      <c r="Z180">
        <v>0.70542198119900501</v>
      </c>
      <c r="AA180">
        <v>0.809842436189809</v>
      </c>
      <c r="AB180">
        <v>0.96832009669906405</v>
      </c>
      <c r="AC180">
        <v>1.0230656623280501</v>
      </c>
      <c r="AD180">
        <v>1.0939412897252601</v>
      </c>
      <c r="AE180">
        <v>1.1531831615702199</v>
      </c>
      <c r="AF180">
        <v>1.38000824214106</v>
      </c>
      <c r="AG180">
        <v>1.65845424560527</v>
      </c>
      <c r="AH180">
        <v>2.1389030239229299</v>
      </c>
      <c r="AI180">
        <v>2.2815452232410598</v>
      </c>
      <c r="AJ180">
        <v>2.7119337877868102</v>
      </c>
      <c r="AK180">
        <v>3.97982670933109</v>
      </c>
      <c r="AL180">
        <v>5.6369890897773001</v>
      </c>
      <c r="AM180">
        <v>8.0776060582705291</v>
      </c>
      <c r="AN180">
        <v>14.1682545643607</v>
      </c>
      <c r="AO180">
        <v>17.921579612096501</v>
      </c>
      <c r="AP180">
        <v>18.827577457798402</v>
      </c>
      <c r="AQ180">
        <v>19.958991411266499</v>
      </c>
      <c r="AR180">
        <v>22.639598050396</v>
      </c>
      <c r="AS180">
        <v>27.772841060957202</v>
      </c>
      <c r="AT180">
        <v>30.571365070716801</v>
      </c>
      <c r="AU180">
        <v>37.024689810072402</v>
      </c>
      <c r="AV180">
        <v>40.654710276355502</v>
      </c>
      <c r="AW180">
        <v>49.748494696578497</v>
      </c>
      <c r="AX180">
        <v>59.627796914426597</v>
      </c>
      <c r="AY180">
        <v>73.857601627446499</v>
      </c>
      <c r="AZ180">
        <v>79.101292661194506</v>
      </c>
      <c r="BA180">
        <v>85.367212334963298</v>
      </c>
      <c r="BB180">
        <v>85.952915818065705</v>
      </c>
      <c r="BC180">
        <v>100</v>
      </c>
      <c r="BD180">
        <v>109.778458096759</v>
      </c>
      <c r="BE180">
        <v>120.698820290057</v>
      </c>
      <c r="BF180">
        <v>126.69120979920299</v>
      </c>
      <c r="BG180">
        <v>132.59834318154401</v>
      </c>
      <c r="BH180">
        <v>136.39551568889601</v>
      </c>
      <c r="BI180">
        <v>149.412653688506</v>
      </c>
      <c r="BJ180">
        <v>166.02572425592899</v>
      </c>
      <c r="BK180">
        <v>183.00764070134801</v>
      </c>
      <c r="BL180">
        <v>202.012580098559</v>
      </c>
      <c r="BM180">
        <v>217.86883446372099</v>
      </c>
      <c r="BN180">
        <v>239.94119947613601</v>
      </c>
      <c r="BO180">
        <v>267.08175221129102</v>
      </c>
      <c r="BP180">
        <v>300.79246170605302</v>
      </c>
      <c r="BQ180">
        <v>344.25718365430998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s="17" t="s">
        <v>545</v>
      </c>
      <c r="F181" s="17" t="s">
        <v>546</v>
      </c>
      <c r="G181" s="17" t="s">
        <v>547</v>
      </c>
      <c r="H181" s="17" t="s">
        <v>548</v>
      </c>
      <c r="I181" s="17" t="s">
        <v>549</v>
      </c>
      <c r="J181" s="17" t="s">
        <v>550</v>
      </c>
      <c r="K181" s="17" t="s">
        <v>551</v>
      </c>
      <c r="L181" s="17" t="s">
        <v>552</v>
      </c>
      <c r="M181" s="17" t="s">
        <v>553</v>
      </c>
      <c r="N181" s="17" t="s">
        <v>554</v>
      </c>
      <c r="O181" s="17" t="s">
        <v>555</v>
      </c>
      <c r="P181" s="17" t="s">
        <v>556</v>
      </c>
      <c r="Q181" s="17" t="s">
        <v>557</v>
      </c>
      <c r="R181" s="17" t="s">
        <v>558</v>
      </c>
      <c r="S181" s="17" t="s">
        <v>559</v>
      </c>
      <c r="T181" s="17" t="s">
        <v>560</v>
      </c>
      <c r="U181" s="17" t="s">
        <v>561</v>
      </c>
      <c r="V181" s="17" t="s">
        <v>562</v>
      </c>
      <c r="W181" s="17" t="s">
        <v>563</v>
      </c>
      <c r="X181" s="17" t="s">
        <v>564</v>
      </c>
      <c r="Y181" s="17" t="s">
        <v>565</v>
      </c>
      <c r="Z181" s="17" t="s">
        <v>566</v>
      </c>
      <c r="AA181" s="17" t="s">
        <v>567</v>
      </c>
      <c r="AB181" s="17" t="s">
        <v>568</v>
      </c>
      <c r="AC181" s="17" t="s">
        <v>569</v>
      </c>
      <c r="AD181" s="17" t="s">
        <v>570</v>
      </c>
      <c r="AE181" s="17" t="s">
        <v>571</v>
      </c>
      <c r="AF181" s="17" t="s">
        <v>572</v>
      </c>
      <c r="AG181" s="17" t="s">
        <v>573</v>
      </c>
      <c r="AH181">
        <v>4.3691851520631202E-3</v>
      </c>
      <c r="AI181">
        <v>0.223532228900438</v>
      </c>
      <c r="AJ181">
        <v>10.3353074046726</v>
      </c>
      <c r="AK181">
        <v>12.781190139768601</v>
      </c>
      <c r="AL181">
        <v>15.387482533536099</v>
      </c>
      <c r="AM181">
        <v>35.961284887260497</v>
      </c>
      <c r="AN181">
        <v>40.777466053426899</v>
      </c>
      <c r="AO181">
        <v>44.694880917459201</v>
      </c>
      <c r="AP181">
        <v>49.065143330194303</v>
      </c>
      <c r="AQ181">
        <v>55.948240954374</v>
      </c>
      <c r="AR181">
        <v>61.110155813237903</v>
      </c>
      <c r="AS181">
        <v>66.3449913112145</v>
      </c>
      <c r="AT181">
        <v>71.149370053534795</v>
      </c>
      <c r="AU181">
        <v>73.460571067000899</v>
      </c>
      <c r="AV181">
        <v>77.376810820314105</v>
      </c>
      <c r="AW181">
        <v>84.380110451743406</v>
      </c>
      <c r="AX181">
        <v>92.705975393110293</v>
      </c>
      <c r="AY181">
        <v>100</v>
      </c>
      <c r="AZ181">
        <v>109.67391351675199</v>
      </c>
      <c r="BA181">
        <v>127.44015764730401</v>
      </c>
      <c r="BB181">
        <v>135.13283184083801</v>
      </c>
      <c r="BC181">
        <v>143.42740234070601</v>
      </c>
      <c r="BD181">
        <v>158.07826429617501</v>
      </c>
      <c r="BE181">
        <v>167.94765825216001</v>
      </c>
      <c r="BF181">
        <v>175.25196717134901</v>
      </c>
      <c r="BG181">
        <v>189.96041180726101</v>
      </c>
      <c r="BH181">
        <v>204.375529715406</v>
      </c>
      <c r="BI181">
        <v>213.75583402754799</v>
      </c>
      <c r="BJ181">
        <v>222.57080197850399</v>
      </c>
      <c r="BK181">
        <v>228.48730935382801</v>
      </c>
      <c r="BL181">
        <v>240.81508331834999</v>
      </c>
      <c r="BM181">
        <v>255.951129862556</v>
      </c>
      <c r="BN181">
        <v>264.96570929271701</v>
      </c>
      <c r="BO181">
        <v>287.18394829840901</v>
      </c>
      <c r="BP181">
        <v>318.147471582028</v>
      </c>
      <c r="BQ181">
        <v>341.40313909870599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13.957907619088299</v>
      </c>
      <c r="F182">
        <v>14.6926599970213</v>
      </c>
      <c r="G182">
        <v>14.8041352118593</v>
      </c>
      <c r="H182">
        <v>15.4998511530285</v>
      </c>
      <c r="I182">
        <v>16.844926492800099</v>
      </c>
      <c r="J182">
        <v>17.412903761960401</v>
      </c>
      <c r="K182">
        <v>18.454768031941299</v>
      </c>
      <c r="L182">
        <v>19.231274298346602</v>
      </c>
      <c r="M182">
        <v>20.038345964304298</v>
      </c>
      <c r="N182">
        <v>21.3227983317915</v>
      </c>
      <c r="O182">
        <v>22.526448278410601</v>
      </c>
      <c r="P182">
        <v>24.506529794378501</v>
      </c>
      <c r="Q182">
        <v>26.506659814186801</v>
      </c>
      <c r="R182">
        <v>28.754689852017499</v>
      </c>
      <c r="S182">
        <v>32.462794763048201</v>
      </c>
      <c r="T182">
        <v>35.090783852785002</v>
      </c>
      <c r="U182">
        <v>38.246580956637999</v>
      </c>
      <c r="V182">
        <v>40.2907278973518</v>
      </c>
      <c r="W182">
        <v>42.440193505668098</v>
      </c>
      <c r="X182">
        <v>44.465040275893102</v>
      </c>
      <c r="Y182">
        <v>47.233154611312301</v>
      </c>
      <c r="Z182">
        <v>50.251396580245398</v>
      </c>
      <c r="AA182">
        <v>52.5748480331076</v>
      </c>
      <c r="AB182">
        <v>53.3051506265613</v>
      </c>
      <c r="AC182">
        <v>54.534958391022499</v>
      </c>
      <c r="AD182">
        <v>55.007167524646299</v>
      </c>
      <c r="AE182">
        <v>55.123617865131202</v>
      </c>
      <c r="AF182">
        <v>54.546123820418202</v>
      </c>
      <c r="AG182">
        <v>54.993204546833702</v>
      </c>
      <c r="AH182">
        <v>55.734550619952699</v>
      </c>
      <c r="AI182">
        <v>56.603871054258597</v>
      </c>
      <c r="AJ182">
        <v>58.368241839025501</v>
      </c>
      <c r="AK182">
        <v>59.8249616309121</v>
      </c>
      <c r="AL182">
        <v>60.780670697199703</v>
      </c>
      <c r="AM182">
        <v>62.034413846772999</v>
      </c>
      <c r="AN182">
        <v>63.315191094901202</v>
      </c>
      <c r="AO182">
        <v>64.0532973296297</v>
      </c>
      <c r="AP182">
        <v>65.777542295070006</v>
      </c>
      <c r="AQ182">
        <v>67.137503467960798</v>
      </c>
      <c r="AR182">
        <v>68.010165457705895</v>
      </c>
      <c r="AS182">
        <v>70.234188806092604</v>
      </c>
      <c r="AT182">
        <v>73.306928837591101</v>
      </c>
      <c r="AU182">
        <v>76.149546898074703</v>
      </c>
      <c r="AV182">
        <v>77.890391507615504</v>
      </c>
      <c r="AW182">
        <v>78.823089786648396</v>
      </c>
      <c r="AX182">
        <v>80.383463893668903</v>
      </c>
      <c r="AY182">
        <v>82.454641223846906</v>
      </c>
      <c r="AZ182">
        <v>84.144489340676301</v>
      </c>
      <c r="BA182">
        <v>86.174278371343604</v>
      </c>
      <c r="BB182">
        <v>86.551429172829202</v>
      </c>
      <c r="BC182">
        <v>87.166180438355696</v>
      </c>
      <c r="BD182">
        <v>87.377694264116798</v>
      </c>
      <c r="BE182">
        <v>88.539057080617596</v>
      </c>
      <c r="BF182">
        <v>89.552765041306202</v>
      </c>
      <c r="BG182">
        <v>89.860896457288206</v>
      </c>
      <c r="BH182">
        <v>90.659250274277099</v>
      </c>
      <c r="BI182">
        <v>91.171968007129493</v>
      </c>
      <c r="BJ182">
        <v>92.484230819773003</v>
      </c>
      <c r="BK182">
        <v>94.827228999222299</v>
      </c>
      <c r="BL182">
        <v>97.698487209334701</v>
      </c>
      <c r="BM182">
        <v>100</v>
      </c>
      <c r="BN182">
        <v>102.74734329748</v>
      </c>
      <c r="BO182">
        <v>109.07203303878801</v>
      </c>
      <c r="BP182">
        <v>117.082002353677</v>
      </c>
      <c r="BQ182">
        <v>123.170047567532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6.4427635511528996</v>
      </c>
      <c r="F183">
        <v>6.6133437850365802</v>
      </c>
      <c r="G183">
        <v>6.9285636788481098</v>
      </c>
      <c r="H183">
        <v>7.1636289523195398</v>
      </c>
      <c r="I183">
        <v>7.5019050187723204</v>
      </c>
      <c r="J183">
        <v>7.8600935906184004</v>
      </c>
      <c r="K183">
        <v>8.1726959358202809</v>
      </c>
      <c r="L183">
        <v>8.41501436195324</v>
      </c>
      <c r="M183">
        <v>8.7872842344677906</v>
      </c>
      <c r="N183">
        <v>9.1559580504707991</v>
      </c>
      <c r="O183">
        <v>10.334748207748</v>
      </c>
      <c r="P183">
        <v>10.994427040255299</v>
      </c>
      <c r="Q183">
        <v>11.6010434256122</v>
      </c>
      <c r="R183">
        <v>12.608543589039799</v>
      </c>
      <c r="S183">
        <v>14.0423924868767</v>
      </c>
      <c r="T183">
        <v>15.2900807491613</v>
      </c>
      <c r="U183">
        <v>16.488910909153802</v>
      </c>
      <c r="V183">
        <v>17.836011128279999</v>
      </c>
      <c r="W183">
        <v>18.952633696793502</v>
      </c>
      <c r="X183">
        <v>20.033426674094901</v>
      </c>
      <c r="Y183">
        <v>22.6631144299689</v>
      </c>
      <c r="Z183">
        <v>25.581930216245599</v>
      </c>
      <c r="AA183">
        <v>28.270584068693701</v>
      </c>
      <c r="AB183">
        <v>30.2388268742822</v>
      </c>
      <c r="AC183">
        <v>32.116676744099401</v>
      </c>
      <c r="AD183">
        <v>33.786076746130497</v>
      </c>
      <c r="AE183">
        <v>33.599983225645197</v>
      </c>
      <c r="AF183">
        <v>36.026301907156999</v>
      </c>
      <c r="AG183">
        <v>37.780250951086003</v>
      </c>
      <c r="AH183">
        <v>39.900579878337503</v>
      </c>
      <c r="AI183">
        <v>41.421419298570697</v>
      </c>
      <c r="AJ183">
        <v>42.3375785099974</v>
      </c>
      <c r="AK183">
        <v>42.066719713200001</v>
      </c>
      <c r="AL183">
        <v>43.031276094974899</v>
      </c>
      <c r="AM183">
        <v>42.964148267050902</v>
      </c>
      <c r="AN183">
        <v>44.279460979578197</v>
      </c>
      <c r="AO183">
        <v>46.166450770292997</v>
      </c>
      <c r="AP183">
        <v>47.452514518718502</v>
      </c>
      <c r="AQ183">
        <v>47.123862074171299</v>
      </c>
      <c r="AR183">
        <v>50.244886269345102</v>
      </c>
      <c r="AS183">
        <v>57.949090404000799</v>
      </c>
      <c r="AT183">
        <v>58.941549868984602</v>
      </c>
      <c r="AU183">
        <v>58.045516457721298</v>
      </c>
      <c r="AV183">
        <v>59.706096125587301</v>
      </c>
      <c r="AW183">
        <v>63.199025632781201</v>
      </c>
      <c r="AX183">
        <v>68.737158857932599</v>
      </c>
      <c r="AY183">
        <v>74.739416974512807</v>
      </c>
      <c r="AZ183">
        <v>77.039643597508601</v>
      </c>
      <c r="BA183">
        <v>85.179947421119095</v>
      </c>
      <c r="BB183">
        <v>80.822189030166797</v>
      </c>
      <c r="BC183">
        <v>85.635442414577597</v>
      </c>
      <c r="BD183">
        <v>91.349715648246601</v>
      </c>
      <c r="BE183">
        <v>94.412753206449295</v>
      </c>
      <c r="BF183">
        <v>96.823336348567693</v>
      </c>
      <c r="BG183">
        <v>97.073462826248701</v>
      </c>
      <c r="BH183">
        <v>94.351068516085604</v>
      </c>
      <c r="BI183">
        <v>92.843246762414694</v>
      </c>
      <c r="BJ183">
        <v>96.632132647799494</v>
      </c>
      <c r="BK183">
        <v>103.14796449348199</v>
      </c>
      <c r="BL183">
        <v>102.58226288892</v>
      </c>
      <c r="BM183">
        <v>100</v>
      </c>
      <c r="BN183">
        <v>120.213475493749</v>
      </c>
      <c r="BO183">
        <v>154.37428059699801</v>
      </c>
      <c r="BP183">
        <v>137.274544999661</v>
      </c>
      <c r="BQ183">
        <v>136.99358027184701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1.5296239121800499</v>
      </c>
      <c r="F184">
        <v>1.5707402027863699</v>
      </c>
      <c r="G184">
        <v>1.6633681819806201</v>
      </c>
      <c r="H184">
        <v>1.72274917961398</v>
      </c>
      <c r="I184">
        <v>1.74333120311593</v>
      </c>
      <c r="J184">
        <v>1.9679628099402</v>
      </c>
      <c r="K184">
        <v>2.26746339988803</v>
      </c>
      <c r="L184">
        <v>2.1389511695867802</v>
      </c>
      <c r="M184">
        <v>2.37564378859682</v>
      </c>
      <c r="N184">
        <v>2.53157703392991</v>
      </c>
      <c r="O184">
        <v>2.7100109586791099</v>
      </c>
      <c r="P184">
        <v>2.79597727974551</v>
      </c>
      <c r="Q184">
        <v>3.1455494653796299</v>
      </c>
      <c r="R184">
        <v>3.0386855373953301</v>
      </c>
      <c r="S184">
        <v>3.6715121455564801</v>
      </c>
      <c r="T184">
        <v>4.6820131438945598</v>
      </c>
      <c r="U184">
        <v>4.7074852777674696</v>
      </c>
      <c r="V184">
        <v>4.5396718274485703</v>
      </c>
      <c r="W184">
        <v>4.9650938675879797</v>
      </c>
      <c r="X184">
        <v>5.4605289781581199</v>
      </c>
      <c r="Y184">
        <v>5.8760504727513903</v>
      </c>
      <c r="Z184">
        <v>6.3424535414619703</v>
      </c>
      <c r="AA184">
        <v>6.93530865734943</v>
      </c>
      <c r="AB184">
        <v>7.7875673148756599</v>
      </c>
      <c r="AC184">
        <v>8.2842544623703507</v>
      </c>
      <c r="AD184">
        <v>9.2304681521504399</v>
      </c>
      <c r="AE184">
        <v>10.558969749587</v>
      </c>
      <c r="AF184">
        <v>11.8996212179587</v>
      </c>
      <c r="AG184">
        <v>13.305598377036899</v>
      </c>
      <c r="AH184">
        <v>14.803592260388999</v>
      </c>
      <c r="AI184">
        <v>16.389928205564299</v>
      </c>
      <c r="AJ184">
        <v>18.445985401737399</v>
      </c>
      <c r="AK184">
        <v>21.856481098185</v>
      </c>
      <c r="AL184">
        <v>24.211497106476699</v>
      </c>
      <c r="AM184">
        <v>25.3775194661991</v>
      </c>
      <c r="AN184">
        <v>26.976521832658701</v>
      </c>
      <c r="AO184">
        <v>29.086904728815298</v>
      </c>
      <c r="AP184">
        <v>31.204167568341902</v>
      </c>
      <c r="AQ184">
        <v>32.485988176827398</v>
      </c>
      <c r="AR184">
        <v>35.373033352820897</v>
      </c>
      <c r="AS184">
        <v>36.955068823826302</v>
      </c>
      <c r="AT184">
        <v>41.026463558996298</v>
      </c>
      <c r="AU184">
        <v>42.6407966006865</v>
      </c>
      <c r="AV184">
        <v>43.9499990968228</v>
      </c>
      <c r="AW184">
        <v>45.781143791946498</v>
      </c>
      <c r="AX184">
        <v>48.5826707137944</v>
      </c>
      <c r="AY184">
        <v>52.158374361129297</v>
      </c>
      <c r="AZ184">
        <v>56.124126270531697</v>
      </c>
      <c r="BA184">
        <v>59.278220519701499</v>
      </c>
      <c r="BB184">
        <v>68.708395582733104</v>
      </c>
      <c r="BC184">
        <v>79.115609848446397</v>
      </c>
      <c r="BD184">
        <v>100</v>
      </c>
      <c r="BE184">
        <v>107.74115002968</v>
      </c>
      <c r="BF184">
        <v>115.372079668498</v>
      </c>
      <c r="BG184">
        <v>124.642648757663</v>
      </c>
      <c r="BH184">
        <v>130.13819977064199</v>
      </c>
      <c r="BI184">
        <v>139.443516740685</v>
      </c>
      <c r="BJ184">
        <v>150.96352093167701</v>
      </c>
      <c r="BK184">
        <v>157.53927824183401</v>
      </c>
      <c r="BL184">
        <v>164.92969143976299</v>
      </c>
      <c r="BM184">
        <v>170.23614317898401</v>
      </c>
      <c r="BN184">
        <v>181.74872354010401</v>
      </c>
      <c r="BO184">
        <v>196.726984722852</v>
      </c>
      <c r="BP184">
        <v>208.03687532540701</v>
      </c>
      <c r="BQ184">
        <v>213.47289726767301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O185">
        <v>4.5313442355666904</v>
      </c>
      <c r="P185">
        <v>4.76438495921205</v>
      </c>
      <c r="Q185">
        <v>5.0751055501986402</v>
      </c>
      <c r="R185">
        <v>5.4893999063390702</v>
      </c>
      <c r="S185">
        <v>6.2920951223967201</v>
      </c>
      <c r="T185">
        <v>7.35372459156779</v>
      </c>
      <c r="U185">
        <v>8.2340999170315303</v>
      </c>
      <c r="V185">
        <v>9.3475159407719293</v>
      </c>
      <c r="W185">
        <v>10.0984246319614</v>
      </c>
      <c r="X185">
        <v>10.978799891523099</v>
      </c>
      <c r="Y185">
        <v>12.1698961119967</v>
      </c>
      <c r="Z185">
        <v>13.2315253939689</v>
      </c>
      <c r="AA185">
        <v>14.655662050479799</v>
      </c>
      <c r="AB185">
        <v>16.286945967780401</v>
      </c>
      <c r="AC185">
        <v>16.9342809989224</v>
      </c>
      <c r="AD185">
        <v>18.047697011193399</v>
      </c>
      <c r="AE185">
        <v>19.575407299824999</v>
      </c>
      <c r="AF185">
        <v>21.3879449792713</v>
      </c>
      <c r="AG185">
        <v>22.915655233912801</v>
      </c>
      <c r="AH185">
        <v>24.650512869263501</v>
      </c>
      <c r="AI185">
        <v>27.756477698750601</v>
      </c>
      <c r="AJ185">
        <v>31.757985483311298</v>
      </c>
      <c r="AK185">
        <v>37.672563656246098</v>
      </c>
      <c r="AL185">
        <v>41.858384132224501</v>
      </c>
      <c r="AM185">
        <v>40.364933809237897</v>
      </c>
      <c r="AN185">
        <v>41.078640345485702</v>
      </c>
      <c r="AO185">
        <v>42.744060815068799</v>
      </c>
      <c r="AP185">
        <v>45.360954485176698</v>
      </c>
      <c r="AQ185">
        <v>47.145274144057502</v>
      </c>
      <c r="AR185">
        <v>50.317303767659702</v>
      </c>
      <c r="AS185">
        <v>53.118327472876103</v>
      </c>
      <c r="AT185">
        <v>55.980907841067399</v>
      </c>
      <c r="AU185">
        <v>59.275493617968998</v>
      </c>
      <c r="AV185">
        <v>62.6028943913226</v>
      </c>
      <c r="AW185">
        <v>66.127008925708097</v>
      </c>
      <c r="AX185">
        <v>62.168628733648603</v>
      </c>
      <c r="AY185">
        <v>55.530251045637897</v>
      </c>
      <c r="AZ185">
        <v>53.798076261742601</v>
      </c>
      <c r="BA185">
        <v>63.1679718895845</v>
      </c>
      <c r="BB185">
        <v>96.388060029818007</v>
      </c>
      <c r="BC185">
        <v>86.9658446023425</v>
      </c>
      <c r="BD185">
        <v>93.685628034298304</v>
      </c>
      <c r="BE185">
        <v>110.122443221463</v>
      </c>
      <c r="BF185">
        <v>100</v>
      </c>
      <c r="BG185">
        <v>100.427698869811</v>
      </c>
      <c r="BH185">
        <v>92.203323111314006</v>
      </c>
      <c r="BI185">
        <v>116.40770383961301</v>
      </c>
      <c r="BJ185">
        <v>133.77987741894199</v>
      </c>
      <c r="BK185">
        <v>158.492283237837</v>
      </c>
      <c r="BL185">
        <v>150.99796580136999</v>
      </c>
      <c r="BM185">
        <v>157.53776912837799</v>
      </c>
      <c r="BN185">
        <v>186.02308131165901</v>
      </c>
      <c r="BO185">
        <v>161.16046303920601</v>
      </c>
      <c r="BP185">
        <v>171.79187563933999</v>
      </c>
      <c r="BQ185">
        <v>183.49142842261199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4.1430710003140199</v>
      </c>
      <c r="F186">
        <v>4.15187345610242</v>
      </c>
      <c r="G186">
        <v>4.3394127397267104</v>
      </c>
      <c r="H186">
        <v>4.4676667822544696</v>
      </c>
      <c r="I186">
        <v>4.6135506698302198</v>
      </c>
      <c r="J186">
        <v>4.6993235585383104</v>
      </c>
      <c r="K186">
        <v>4.5866487984979001</v>
      </c>
      <c r="L186">
        <v>4.9857034430670497</v>
      </c>
      <c r="M186">
        <v>5.27536712388601</v>
      </c>
      <c r="N186">
        <v>5.32420154983493</v>
      </c>
      <c r="O186">
        <v>6.0326180013897002</v>
      </c>
      <c r="P186">
        <v>6.8699618656910104</v>
      </c>
      <c r="Q186">
        <v>7.50499284445082</v>
      </c>
      <c r="R186">
        <v>8.1373003843062506</v>
      </c>
      <c r="S186">
        <v>8.4356292128509001</v>
      </c>
      <c r="T186">
        <v>9.6694165176956908</v>
      </c>
      <c r="U186">
        <v>11.7475549987516</v>
      </c>
      <c r="V186">
        <v>13.699305541628799</v>
      </c>
      <c r="W186">
        <v>15.4776826656379</v>
      </c>
      <c r="X186">
        <v>17.679406380615301</v>
      </c>
      <c r="Y186">
        <v>20.314400903765701</v>
      </c>
      <c r="Z186">
        <v>23.635189496227799</v>
      </c>
      <c r="AA186">
        <v>26.491584266924502</v>
      </c>
      <c r="AB186">
        <v>28.538131311064198</v>
      </c>
      <c r="AC186">
        <v>30.763965829991601</v>
      </c>
      <c r="AD186">
        <v>34.9583542456852</v>
      </c>
      <c r="AE186">
        <v>40.8831436258493</v>
      </c>
      <c r="AF186">
        <v>45.572878321665499</v>
      </c>
      <c r="AG186">
        <v>49.176578209031298</v>
      </c>
      <c r="AH186">
        <v>51.949910911208903</v>
      </c>
      <c r="AI186">
        <v>53.208965341964003</v>
      </c>
      <c r="AJ186">
        <v>53.682700606101399</v>
      </c>
      <c r="AK186">
        <v>54.757114781320901</v>
      </c>
      <c r="AL186">
        <v>55.567347579274802</v>
      </c>
      <c r="AM186">
        <v>56.627007427413297</v>
      </c>
      <c r="AN186">
        <v>57.437392043026797</v>
      </c>
      <c r="AO186">
        <v>58.237543937733001</v>
      </c>
      <c r="AP186">
        <v>59.147102005589304</v>
      </c>
      <c r="AQ186">
        <v>59.768849655651003</v>
      </c>
      <c r="AR186">
        <v>60.118310567001103</v>
      </c>
      <c r="AS186">
        <v>61.852650788591198</v>
      </c>
      <c r="AT186">
        <v>64.241026229331695</v>
      </c>
      <c r="AU186">
        <v>64.432725572975599</v>
      </c>
      <c r="AV186">
        <v>65.7660444808607</v>
      </c>
      <c r="AW186">
        <v>67.580538160477104</v>
      </c>
      <c r="AX186">
        <v>68.932539662947903</v>
      </c>
      <c r="AY186">
        <v>70.800353158767194</v>
      </c>
      <c r="AZ186">
        <v>74.559561953576704</v>
      </c>
      <c r="BA186">
        <v>76.603993384200194</v>
      </c>
      <c r="BB186">
        <v>78.622787085382399</v>
      </c>
      <c r="BC186">
        <v>81.107052381065103</v>
      </c>
      <c r="BD186">
        <v>83.112589265802796</v>
      </c>
      <c r="BE186">
        <v>82.963880381865195</v>
      </c>
      <c r="BF186">
        <v>86.434560643211299</v>
      </c>
      <c r="BG186">
        <v>86.821461942863607</v>
      </c>
      <c r="BH186">
        <v>88.092500734693004</v>
      </c>
      <c r="BI186">
        <v>90.224759582238505</v>
      </c>
      <c r="BJ186">
        <v>93.486045199084103</v>
      </c>
      <c r="BK186">
        <v>95.131563212786503</v>
      </c>
      <c r="BL186">
        <v>98.118628252068106</v>
      </c>
      <c r="BM186">
        <v>100</v>
      </c>
      <c r="BN186">
        <v>104.56344630127801</v>
      </c>
      <c r="BO186">
        <v>110.723769075894</v>
      </c>
      <c r="BP186">
        <v>115.318637832612</v>
      </c>
      <c r="BQ186">
        <v>119.47177829535499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3.01970163570879</v>
      </c>
      <c r="F188">
        <v>3.0801601121635298</v>
      </c>
      <c r="G188">
        <v>3.16024963054782</v>
      </c>
      <c r="H188">
        <v>3.2187925549393599</v>
      </c>
      <c r="I188">
        <v>3.3215976181809101</v>
      </c>
      <c r="J188">
        <v>3.3815940166853502</v>
      </c>
      <c r="K188">
        <v>3.4418681266631301</v>
      </c>
      <c r="L188">
        <v>3.31993592869342</v>
      </c>
      <c r="M188">
        <v>3.7022790275662998</v>
      </c>
      <c r="N188">
        <v>3.7434845031250901</v>
      </c>
      <c r="O188">
        <v>3.5102840898156402</v>
      </c>
      <c r="P188">
        <v>4.0751612313435501</v>
      </c>
      <c r="Q188">
        <v>4.1762649450481097</v>
      </c>
      <c r="R188">
        <v>5.8596960290917499</v>
      </c>
      <c r="S188">
        <v>17.636886990530702</v>
      </c>
      <c r="T188">
        <v>18.0556279513535</v>
      </c>
      <c r="U188">
        <v>18.290354869603799</v>
      </c>
      <c r="V188">
        <v>19.387793737251101</v>
      </c>
      <c r="W188">
        <v>20.1249727078342</v>
      </c>
      <c r="X188">
        <v>26.279646895806</v>
      </c>
      <c r="Y188">
        <v>39.709869251252996</v>
      </c>
      <c r="Z188">
        <v>41.171136888097998</v>
      </c>
      <c r="AA188">
        <v>38.404349751781901</v>
      </c>
      <c r="AB188">
        <v>34.564289440551399</v>
      </c>
      <c r="AC188">
        <v>32.933443078387498</v>
      </c>
      <c r="AD188">
        <v>32.764822710917201</v>
      </c>
      <c r="AE188">
        <v>26.003898277461499</v>
      </c>
      <c r="AF188">
        <v>28.910575168464501</v>
      </c>
      <c r="AG188">
        <v>29.291896703458502</v>
      </c>
      <c r="AH188">
        <v>29.291896622950699</v>
      </c>
      <c r="AI188">
        <v>41.654413695611503</v>
      </c>
      <c r="AJ188">
        <v>38.1128437429036</v>
      </c>
      <c r="AK188">
        <v>38.598180008333998</v>
      </c>
      <c r="AL188">
        <v>36.518761677330602</v>
      </c>
      <c r="AM188">
        <v>36.353846677748002</v>
      </c>
      <c r="AN188">
        <v>36.993204888240903</v>
      </c>
      <c r="AO188">
        <v>39.735430244752401</v>
      </c>
      <c r="AP188">
        <v>38.8476828409825</v>
      </c>
      <c r="AQ188">
        <v>34.573782435689097</v>
      </c>
      <c r="AR188">
        <v>38.3139343208856</v>
      </c>
      <c r="AS188">
        <v>45.036123403650699</v>
      </c>
      <c r="AT188">
        <v>42.946028871787099</v>
      </c>
      <c r="AU188">
        <v>44.961495759210301</v>
      </c>
      <c r="AV188">
        <v>49.295051886254498</v>
      </c>
      <c r="AW188">
        <v>55.455210757956202</v>
      </c>
      <c r="AX188">
        <v>67.507602541597606</v>
      </c>
      <c r="AY188">
        <v>77.339273144714397</v>
      </c>
      <c r="AZ188">
        <v>83.571833571833594</v>
      </c>
      <c r="BA188">
        <v>110.85782967316599</v>
      </c>
      <c r="BB188">
        <v>83.096642945665096</v>
      </c>
      <c r="BC188">
        <v>95.041778068510695</v>
      </c>
      <c r="BD188">
        <v>110.1386814909</v>
      </c>
      <c r="BE188">
        <v>114.110760643337</v>
      </c>
      <c r="BF188">
        <v>111.57703178843801</v>
      </c>
      <c r="BG188">
        <v>113.537774464927</v>
      </c>
      <c r="BH188">
        <v>91.799295678523606</v>
      </c>
      <c r="BI188">
        <v>83.412259323854499</v>
      </c>
      <c r="BJ188">
        <v>89.499638712723396</v>
      </c>
      <c r="BK188">
        <v>100</v>
      </c>
      <c r="BL188">
        <v>97.333766446564695</v>
      </c>
      <c r="BM188">
        <v>86.837720759746801</v>
      </c>
      <c r="BN188">
        <v>97.380732095675299</v>
      </c>
      <c r="BO188">
        <v>113.44497414892901</v>
      </c>
      <c r="BP188">
        <v>108.07548872579601</v>
      </c>
      <c r="BQ188">
        <v>107.347044265531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0.92174200207137102</v>
      </c>
      <c r="F190">
        <v>0.95535296734283803</v>
      </c>
      <c r="G190">
        <v>0.95688103700605398</v>
      </c>
      <c r="H190">
        <v>0.94588392807444999</v>
      </c>
      <c r="I190">
        <v>0.988339421926547</v>
      </c>
      <c r="J190">
        <v>1.0196290882407399</v>
      </c>
      <c r="K190">
        <v>1.0665387386215499</v>
      </c>
      <c r="L190">
        <v>1.15121809376144</v>
      </c>
      <c r="M190">
        <v>1.15662062867006</v>
      </c>
      <c r="N190">
        <v>1.1836343293567699</v>
      </c>
      <c r="O190">
        <v>1.2275276687815</v>
      </c>
      <c r="P190">
        <v>1.2995895640263699</v>
      </c>
      <c r="Q190">
        <v>1.38763123556471</v>
      </c>
      <c r="R190">
        <v>1.5999592618962499</v>
      </c>
      <c r="S190">
        <v>2.0171278685262499</v>
      </c>
      <c r="T190">
        <v>2.44270350137537</v>
      </c>
      <c r="U190">
        <v>2.7236744919954501</v>
      </c>
      <c r="V190">
        <v>3.0098418709087702</v>
      </c>
      <c r="W190">
        <v>3.28019627265313</v>
      </c>
      <c r="X190">
        <v>3.4945046182913901</v>
      </c>
      <c r="Y190">
        <v>3.8092969104299099</v>
      </c>
      <c r="Z190">
        <v>4.1931726955577204</v>
      </c>
      <c r="AA190">
        <v>4.5861420695895001</v>
      </c>
      <c r="AB190">
        <v>4.8280190376894101</v>
      </c>
      <c r="AC190">
        <v>5.2940944844635398</v>
      </c>
      <c r="AD190">
        <v>5.5341786404302296</v>
      </c>
      <c r="AE190">
        <v>5.7163638476054999</v>
      </c>
      <c r="AF190">
        <v>5.9746409292448197</v>
      </c>
      <c r="AG190">
        <v>6.5492556442215299</v>
      </c>
      <c r="AH190">
        <v>7.1115123860466998</v>
      </c>
      <c r="AI190">
        <v>7.5703471060202396</v>
      </c>
      <c r="AJ190">
        <v>8.5917698494161101</v>
      </c>
      <c r="AK190">
        <v>9.4682513257793293</v>
      </c>
      <c r="AL190">
        <v>10.305107749472199</v>
      </c>
      <c r="AM190">
        <v>11.6477000613759</v>
      </c>
      <c r="AN190">
        <v>13.1626563606806</v>
      </c>
      <c r="AO190">
        <v>14.264845869252699</v>
      </c>
      <c r="AP190">
        <v>16.173983604348098</v>
      </c>
      <c r="AQ190">
        <v>17.391243577905001</v>
      </c>
      <c r="AR190">
        <v>18.410768047364702</v>
      </c>
      <c r="AS190">
        <v>30.932013323689599</v>
      </c>
      <c r="AT190">
        <v>32.791891080443797</v>
      </c>
      <c r="AU190">
        <v>34.077785270185501</v>
      </c>
      <c r="AV190">
        <v>35.288452462058501</v>
      </c>
      <c r="AW190">
        <v>37.847339183885701</v>
      </c>
      <c r="AX190">
        <v>39.9501682959853</v>
      </c>
      <c r="AY190">
        <v>42.346234841362801</v>
      </c>
      <c r="AZ190">
        <v>46.721161815176004</v>
      </c>
      <c r="BA190">
        <v>51.823331000336701</v>
      </c>
      <c r="BB190">
        <v>58.2362745442787</v>
      </c>
      <c r="BC190">
        <v>64.402706487461202</v>
      </c>
      <c r="BD190">
        <v>74.971806484214198</v>
      </c>
      <c r="BE190">
        <v>82.407746740708504</v>
      </c>
      <c r="BF190">
        <v>88.491998831986706</v>
      </c>
      <c r="BG190">
        <v>94.872064380286403</v>
      </c>
      <c r="BH190">
        <v>99.086262822883796</v>
      </c>
      <c r="BI190">
        <v>100</v>
      </c>
      <c r="BJ190">
        <v>104.029745993256</v>
      </c>
      <c r="BK190">
        <v>108.026346868906</v>
      </c>
      <c r="BL190">
        <v>117.78796928924299</v>
      </c>
      <c r="BM190">
        <v>129.501391787481</v>
      </c>
      <c r="BN190">
        <v>142.79774268153</v>
      </c>
      <c r="BO190">
        <v>162.69948012851299</v>
      </c>
      <c r="BP190">
        <v>204.98502806016299</v>
      </c>
      <c r="BQ190">
        <v>249.80993103414701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16.1663271017391</v>
      </c>
      <c r="F191">
        <v>16.252805398309601</v>
      </c>
      <c r="G191">
        <v>16.3457094714826</v>
      </c>
      <c r="H191">
        <v>16.6916594679262</v>
      </c>
      <c r="I191">
        <v>17.163079541119199</v>
      </c>
      <c r="J191">
        <v>17.269500465573302</v>
      </c>
      <c r="K191">
        <v>17.4901411390798</v>
      </c>
      <c r="L191">
        <v>17.942903674976701</v>
      </c>
      <c r="M191">
        <v>18.0441227817381</v>
      </c>
      <c r="N191">
        <v>18.262130489882001</v>
      </c>
      <c r="O191">
        <v>18.887140545839699</v>
      </c>
      <c r="P191">
        <v>19.435498363952298</v>
      </c>
      <c r="Q191">
        <v>20.406888641943802</v>
      </c>
      <c r="R191">
        <v>22.1500911472334</v>
      </c>
      <c r="S191">
        <v>24.722022345804401</v>
      </c>
      <c r="T191">
        <v>27.041648782556901</v>
      </c>
      <c r="U191">
        <v>28.2678555586754</v>
      </c>
      <c r="V191">
        <v>29.584231738460801</v>
      </c>
      <c r="W191">
        <v>31.927704178172799</v>
      </c>
      <c r="X191">
        <v>34.879490018684798</v>
      </c>
      <c r="Y191">
        <v>38.416446338415497</v>
      </c>
      <c r="Z191">
        <v>39.815636937588998</v>
      </c>
      <c r="AA191">
        <v>41.7553293317591</v>
      </c>
      <c r="AB191">
        <v>44.8857083516545</v>
      </c>
      <c r="AC191">
        <v>45.617014697907699</v>
      </c>
      <c r="AD191">
        <v>45.986314185016198</v>
      </c>
      <c r="AE191">
        <v>46.141954583911897</v>
      </c>
      <c r="AF191">
        <v>47.1982835715988</v>
      </c>
      <c r="AG191">
        <v>47.107696300487298</v>
      </c>
      <c r="AH191">
        <v>46.5063391404098</v>
      </c>
      <c r="AI191">
        <v>46.769195468478202</v>
      </c>
      <c r="AJ191">
        <v>46.999672349093601</v>
      </c>
      <c r="AK191">
        <v>49.378353735871897</v>
      </c>
      <c r="AL191">
        <v>51.133608412102099</v>
      </c>
      <c r="AM191">
        <v>53.015195020677098</v>
      </c>
      <c r="AN191">
        <v>53.262620700890899</v>
      </c>
      <c r="AO191">
        <v>54.299439917492002</v>
      </c>
      <c r="AP191">
        <v>55.134287230784402</v>
      </c>
      <c r="AQ191">
        <v>55.726057445898803</v>
      </c>
      <c r="AR191">
        <v>56.047357519850401</v>
      </c>
      <c r="AS191">
        <v>55.194032591188503</v>
      </c>
      <c r="AT191">
        <v>55.983271487557502</v>
      </c>
      <c r="AU191">
        <v>57.055390106175601</v>
      </c>
      <c r="AV191">
        <v>57.6922319252443</v>
      </c>
      <c r="AW191">
        <v>59.199952044764302</v>
      </c>
      <c r="AX191">
        <v>60.191991370772101</v>
      </c>
      <c r="AY191">
        <v>61.5009887041235</v>
      </c>
      <c r="AZ191">
        <v>63.258533958333203</v>
      </c>
      <c r="BA191">
        <v>67.988041002961296</v>
      </c>
      <c r="BB191">
        <v>72.294001438803605</v>
      </c>
      <c r="BC191">
        <v>74.138007193652896</v>
      </c>
      <c r="BD191">
        <v>78.206481131342798</v>
      </c>
      <c r="BE191">
        <v>83.147797034149093</v>
      </c>
      <c r="BF191">
        <v>88.267985417671596</v>
      </c>
      <c r="BG191">
        <v>92.411390044021402</v>
      </c>
      <c r="BH191">
        <v>95.197398803629397</v>
      </c>
      <c r="BI191">
        <v>97.553549019759799</v>
      </c>
      <c r="BJ191">
        <v>99.304336475001307</v>
      </c>
      <c r="BK191">
        <v>100</v>
      </c>
      <c r="BL191">
        <v>100.53835074119</v>
      </c>
      <c r="BM191">
        <v>100.041001843023</v>
      </c>
      <c r="BN191">
        <v>101.45669932668901</v>
      </c>
      <c r="BO191">
        <v>103.66014389692801</v>
      </c>
      <c r="BP191">
        <v>105.429351289143</v>
      </c>
      <c r="BQ191">
        <v>106.115710612752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s="17" t="s">
        <v>596</v>
      </c>
      <c r="F192" s="17" t="s">
        <v>597</v>
      </c>
      <c r="G192" s="17" t="s">
        <v>598</v>
      </c>
      <c r="H192" s="17" t="s">
        <v>599</v>
      </c>
      <c r="I192" s="17" t="s">
        <v>600</v>
      </c>
      <c r="J192" s="17" t="s">
        <v>601</v>
      </c>
      <c r="K192" s="17" t="s">
        <v>602</v>
      </c>
      <c r="L192" s="17" t="s">
        <v>603</v>
      </c>
      <c r="M192" s="17" t="s">
        <v>604</v>
      </c>
      <c r="N192" s="17" t="s">
        <v>605</v>
      </c>
      <c r="O192" s="17" t="s">
        <v>606</v>
      </c>
      <c r="P192" s="17" t="s">
        <v>607</v>
      </c>
      <c r="Q192" s="17" t="s">
        <v>608</v>
      </c>
      <c r="R192" s="17" t="s">
        <v>609</v>
      </c>
      <c r="S192" s="17" t="s">
        <v>610</v>
      </c>
      <c r="T192" s="17" t="s">
        <v>611</v>
      </c>
      <c r="U192" s="17" t="s">
        <v>612</v>
      </c>
      <c r="V192" s="17" t="s">
        <v>613</v>
      </c>
      <c r="W192" s="17" t="s">
        <v>614</v>
      </c>
      <c r="X192" s="17" t="s">
        <v>615</v>
      </c>
      <c r="Y192" s="17" t="s">
        <v>616</v>
      </c>
      <c r="Z192" s="17" t="s">
        <v>617</v>
      </c>
      <c r="AA192" s="17" t="s">
        <v>618</v>
      </c>
      <c r="AB192" s="17" t="s">
        <v>619</v>
      </c>
      <c r="AC192" s="17" t="s">
        <v>620</v>
      </c>
      <c r="AD192" s="17" t="s">
        <v>621</v>
      </c>
      <c r="AE192">
        <v>1.6662093832692999E-4</v>
      </c>
      <c r="AF192">
        <v>3.0933117767384898E-4</v>
      </c>
      <c r="AG192">
        <v>2.1228740811343001E-3</v>
      </c>
      <c r="AH192">
        <v>5.6730114450939603E-2</v>
      </c>
      <c r="AI192">
        <v>3.6087384820980599</v>
      </c>
      <c r="AJ192">
        <v>17.251234323943802</v>
      </c>
      <c r="AK192">
        <v>29.199545764428599</v>
      </c>
      <c r="AL192">
        <v>42.743662465374797</v>
      </c>
      <c r="AM192">
        <v>54.151194216782798</v>
      </c>
      <c r="AN192">
        <v>61.504275427542801</v>
      </c>
      <c r="AO192">
        <v>67.462650926077899</v>
      </c>
      <c r="AP192">
        <v>72.376044255891699</v>
      </c>
      <c r="AQ192">
        <v>76.263426990008895</v>
      </c>
      <c r="AR192">
        <v>78.501411887585107</v>
      </c>
      <c r="AS192">
        <v>81.268366883131506</v>
      </c>
      <c r="AT192">
        <v>81.638339744163204</v>
      </c>
      <c r="AU192">
        <v>81.727339432420194</v>
      </c>
      <c r="AV192">
        <v>83.201475612089894</v>
      </c>
      <c r="AW192">
        <v>88.4257283624937</v>
      </c>
      <c r="AX192">
        <v>91.523920414934395</v>
      </c>
      <c r="AY192">
        <v>98.531218813433895</v>
      </c>
      <c r="AZ192">
        <v>100</v>
      </c>
      <c r="BA192">
        <v>101.10327629202899</v>
      </c>
      <c r="BB192">
        <v>103.189742920897</v>
      </c>
      <c r="BC192">
        <v>109.082629076034</v>
      </c>
      <c r="BD192">
        <v>116.44111102359101</v>
      </c>
      <c r="BE192">
        <v>117.841414288994</v>
      </c>
      <c r="BF192">
        <v>119.087274201146</v>
      </c>
      <c r="BG192">
        <v>121.984001985842</v>
      </c>
      <c r="BH192">
        <v>125.266007054835</v>
      </c>
      <c r="BI192">
        <v>129.12530578311399</v>
      </c>
      <c r="BJ192">
        <v>133.79403556878</v>
      </c>
      <c r="BK192">
        <v>136.84108142888701</v>
      </c>
      <c r="BL192">
        <v>139.40304241637</v>
      </c>
      <c r="BM192">
        <v>144.587680217236</v>
      </c>
      <c r="BN192">
        <v>159.13828279863301</v>
      </c>
      <c r="BO192">
        <v>166.32082072467301</v>
      </c>
      <c r="BP192">
        <v>176.857902755732</v>
      </c>
      <c r="BQ192">
        <v>185.97774606703899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0.98769069161297396</v>
      </c>
      <c r="F193">
        <v>1.01846426173105</v>
      </c>
      <c r="G193">
        <v>1.0869833170430101</v>
      </c>
      <c r="H193">
        <v>1.1838299703092601</v>
      </c>
      <c r="I193">
        <v>1.2380665813235201</v>
      </c>
      <c r="J193">
        <v>1.28622528768836</v>
      </c>
      <c r="K193">
        <v>1.35526310207379</v>
      </c>
      <c r="L193">
        <v>1.38399990640383</v>
      </c>
      <c r="M193">
        <v>1.4724707771166099</v>
      </c>
      <c r="N193">
        <v>1.55951008227647</v>
      </c>
      <c r="O193">
        <v>1.7981491733813799</v>
      </c>
      <c r="P193">
        <v>2.0592182573153099</v>
      </c>
      <c r="Q193">
        <v>2.19464958245569</v>
      </c>
      <c r="R193">
        <v>2.5701067089312701</v>
      </c>
      <c r="S193">
        <v>3.41542210862977</v>
      </c>
      <c r="T193">
        <v>3.7391905974517798</v>
      </c>
      <c r="U193">
        <v>4.0526413249797901</v>
      </c>
      <c r="V193">
        <v>4.3917179080277302</v>
      </c>
      <c r="W193">
        <v>4.8026137605438501</v>
      </c>
      <c r="X193">
        <v>5.5201707262010702</v>
      </c>
      <c r="Y193">
        <v>6.3059445351110304</v>
      </c>
      <c r="Z193">
        <v>7.0478229552329097</v>
      </c>
      <c r="AA193">
        <v>7.6570021014455998</v>
      </c>
      <c r="AB193">
        <v>8.7479884359567706</v>
      </c>
      <c r="AC193">
        <v>13.38087506065</v>
      </c>
      <c r="AD193">
        <v>15.6637881272112</v>
      </c>
      <c r="AE193">
        <v>16.116774915822301</v>
      </c>
      <c r="AF193">
        <v>17.325069814789099</v>
      </c>
      <c r="AG193">
        <v>19.015989545982801</v>
      </c>
      <c r="AH193">
        <v>20.746433460855801</v>
      </c>
      <c r="AI193">
        <v>23.434515308700899</v>
      </c>
      <c r="AJ193">
        <v>27.276632131472301</v>
      </c>
      <c r="AK193">
        <v>29.426539128294401</v>
      </c>
      <c r="AL193">
        <v>31.430375206660699</v>
      </c>
      <c r="AM193">
        <v>34.592343402858504</v>
      </c>
      <c r="AN193">
        <v>37.235995396261501</v>
      </c>
      <c r="AO193">
        <v>40.099058227841802</v>
      </c>
      <c r="AP193">
        <v>42.6091853927133</v>
      </c>
      <c r="AQ193">
        <v>47.042956768364199</v>
      </c>
      <c r="AR193">
        <v>50.022958598093901</v>
      </c>
      <c r="AS193">
        <v>52.932760856612198</v>
      </c>
      <c r="AT193">
        <v>55.906979790601198</v>
      </c>
      <c r="AU193">
        <v>58.272455435819701</v>
      </c>
      <c r="AV193">
        <v>60.132588742251798</v>
      </c>
      <c r="AW193">
        <v>63.674854345342901</v>
      </c>
      <c r="AX193">
        <v>67.438607138772397</v>
      </c>
      <c r="AY193">
        <v>70.885789986957406</v>
      </c>
      <c r="AZ193">
        <v>73.128821777229206</v>
      </c>
      <c r="BA193">
        <v>78.378897984813094</v>
      </c>
      <c r="BB193">
        <v>80.525114873150798</v>
      </c>
      <c r="BC193">
        <v>84.044774528595894</v>
      </c>
      <c r="BD193">
        <v>87.338326006664602</v>
      </c>
      <c r="BE193">
        <v>89.080006027237005</v>
      </c>
      <c r="BF193">
        <v>90.916001391720499</v>
      </c>
      <c r="BG193">
        <v>93.691717191539595</v>
      </c>
      <c r="BH193">
        <v>93.017434027503995</v>
      </c>
      <c r="BI193">
        <v>94.208347159083402</v>
      </c>
      <c r="BJ193">
        <v>96.394225704088399</v>
      </c>
      <c r="BK193">
        <v>100</v>
      </c>
      <c r="BL193">
        <v>100.697076297419</v>
      </c>
      <c r="BM193">
        <v>102.359071660117</v>
      </c>
      <c r="BN193">
        <v>104.695395425257</v>
      </c>
      <c r="BO193">
        <v>110.441757363863</v>
      </c>
      <c r="BP193">
        <v>115.52366091115699</v>
      </c>
      <c r="BQ193">
        <v>118.89024225996501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O194">
        <v>7.6007610959344403</v>
      </c>
      <c r="P194">
        <v>8.3421001709076705</v>
      </c>
      <c r="Q194">
        <v>9.1313009952599593</v>
      </c>
      <c r="R194">
        <v>10.0109690287539</v>
      </c>
      <c r="S194">
        <v>10.989812432020001</v>
      </c>
      <c r="T194">
        <v>12.0775738609632</v>
      </c>
      <c r="U194">
        <v>13.285107218062601</v>
      </c>
      <c r="V194">
        <v>14.3479153837482</v>
      </c>
      <c r="W194">
        <v>15.854447108293201</v>
      </c>
      <c r="X194">
        <v>17.519163693320699</v>
      </c>
      <c r="Y194">
        <v>19.358676085640599</v>
      </c>
      <c r="Z194">
        <v>21.3913368989997</v>
      </c>
      <c r="AA194">
        <v>23.637427174553199</v>
      </c>
      <c r="AB194">
        <v>25.528421275224002</v>
      </c>
      <c r="AC194">
        <v>27.5706946730939</v>
      </c>
      <c r="AD194">
        <v>29.776350763533401</v>
      </c>
      <c r="AE194">
        <v>32.158458512362898</v>
      </c>
      <c r="AF194">
        <v>34.731135397020999</v>
      </c>
      <c r="AG194">
        <v>37.509626233856302</v>
      </c>
      <c r="AH194">
        <v>40.510396313826597</v>
      </c>
      <c r="AI194">
        <v>43.751228070314703</v>
      </c>
      <c r="AJ194">
        <v>45.484495702131703</v>
      </c>
      <c r="AK194">
        <v>47.780973676325701</v>
      </c>
      <c r="AL194">
        <v>50.158109611223502</v>
      </c>
      <c r="AM194">
        <v>51.438271021583098</v>
      </c>
      <c r="AN194">
        <v>52.885142726542099</v>
      </c>
      <c r="AO194">
        <v>54.424984384363903</v>
      </c>
      <c r="AP194">
        <v>55.664658091431797</v>
      </c>
      <c r="AQ194">
        <v>56.552939618915303</v>
      </c>
      <c r="AR194">
        <v>57.827005598380303</v>
      </c>
      <c r="AS194">
        <v>61.567212418201102</v>
      </c>
      <c r="AT194">
        <v>61.643456968051296</v>
      </c>
      <c r="AU194">
        <v>59.881448606439498</v>
      </c>
      <c r="AV194">
        <v>58.7926128799118</v>
      </c>
      <c r="AW194">
        <v>60.894588122833198</v>
      </c>
      <c r="AX194">
        <v>67.610089824322003</v>
      </c>
      <c r="AY194">
        <v>68.626184430676005</v>
      </c>
      <c r="AZ194">
        <v>69.958718479530702</v>
      </c>
      <c r="BA194">
        <v>74.122835460351098</v>
      </c>
      <c r="BB194">
        <v>75.488235233352498</v>
      </c>
      <c r="BC194">
        <v>75.439519269972806</v>
      </c>
      <c r="BD194">
        <v>75.846954396611494</v>
      </c>
      <c r="BE194">
        <v>81.269287398767602</v>
      </c>
      <c r="BF194">
        <v>87.536757593720694</v>
      </c>
      <c r="BG194">
        <v>90.155063305219102</v>
      </c>
      <c r="BH194">
        <v>95.545108666040903</v>
      </c>
      <c r="BI194">
        <v>102.678517649642</v>
      </c>
      <c r="BJ194">
        <v>101.611842760654</v>
      </c>
      <c r="BK194">
        <v>102.547277904377</v>
      </c>
      <c r="BL194">
        <v>100</v>
      </c>
      <c r="BM194">
        <v>97.722531352501406</v>
      </c>
      <c r="BN194">
        <v>103.18804460294901</v>
      </c>
      <c r="BO194">
        <v>113.365785937008</v>
      </c>
      <c r="BP194">
        <v>122.70906430393499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2.9562653334330999</v>
      </c>
      <c r="F195">
        <v>2.9573377684142699</v>
      </c>
      <c r="G195">
        <v>2.96581066348103</v>
      </c>
      <c r="H195">
        <v>3.0110606386593002</v>
      </c>
      <c r="I195">
        <v>3.0682707908721101</v>
      </c>
      <c r="J195">
        <v>3.1367423655075402</v>
      </c>
      <c r="K195">
        <v>3.3676271296286999</v>
      </c>
      <c r="L195">
        <v>3.6558105918360999</v>
      </c>
      <c r="M195">
        <v>3.8477146185920499</v>
      </c>
      <c r="N195">
        <v>4.0376970532738703</v>
      </c>
      <c r="O195">
        <v>4.2658819683240203</v>
      </c>
      <c r="P195">
        <v>4.4114991089742004</v>
      </c>
      <c r="Q195">
        <v>4.7261522134348004</v>
      </c>
      <c r="R195">
        <v>5.6589767942141904</v>
      </c>
      <c r="S195">
        <v>6.1637590463832099</v>
      </c>
      <c r="T195">
        <v>6.3036340012175103</v>
      </c>
      <c r="U195">
        <v>7.5465885498707799</v>
      </c>
      <c r="V195">
        <v>8.1078906115313192</v>
      </c>
      <c r="W195">
        <v>7.9432620704235299</v>
      </c>
      <c r="X195">
        <v>9.2221147170210003</v>
      </c>
      <c r="Y195">
        <v>9.8760839279064498</v>
      </c>
      <c r="Z195">
        <v>9.7473390646640699</v>
      </c>
      <c r="AA195">
        <v>10.105924324885001</v>
      </c>
      <c r="AB195">
        <v>11.991685797797301</v>
      </c>
      <c r="AC195">
        <v>12.8836625120673</v>
      </c>
      <c r="AD195">
        <v>13.092395668180901</v>
      </c>
      <c r="AE195">
        <v>13.2700423378335</v>
      </c>
      <c r="AF195">
        <v>14.327877027536299</v>
      </c>
      <c r="AG195">
        <v>15.463251958096</v>
      </c>
      <c r="AH195">
        <v>15.0703843605217</v>
      </c>
      <c r="AI195">
        <v>15.694031766335399</v>
      </c>
      <c r="AJ195">
        <v>16.791806514947101</v>
      </c>
      <c r="AK195">
        <v>17.2747357280412</v>
      </c>
      <c r="AL195">
        <v>16.843592447881498</v>
      </c>
      <c r="AM195">
        <v>18.065273111744901</v>
      </c>
      <c r="AN195">
        <v>20.928859311455501</v>
      </c>
      <c r="AO195">
        <v>21.3080647351218</v>
      </c>
      <c r="AP195">
        <v>23.103559315825098</v>
      </c>
      <c r="AQ195">
        <v>26.463707254886501</v>
      </c>
      <c r="AR195">
        <v>29.392947014503498</v>
      </c>
      <c r="AS195">
        <v>33.244133806795197</v>
      </c>
      <c r="AT195">
        <v>35.542604630223998</v>
      </c>
      <c r="AU195">
        <v>39.910944098270697</v>
      </c>
      <c r="AV195">
        <v>42.121745969963897</v>
      </c>
      <c r="AW195">
        <v>41.282524138782001</v>
      </c>
      <c r="AX195">
        <v>46.311717796727898</v>
      </c>
      <c r="AY195">
        <v>74.336923133629</v>
      </c>
      <c r="AZ195">
        <v>76.414827379293598</v>
      </c>
      <c r="BA195">
        <v>85.328954228740798</v>
      </c>
      <c r="BB195">
        <v>81.165490059041105</v>
      </c>
      <c r="BC195">
        <v>89.214802484809496</v>
      </c>
      <c r="BD195">
        <v>97.095296069202604</v>
      </c>
      <c r="BE195">
        <v>96.537270481554103</v>
      </c>
      <c r="BF195">
        <v>100</v>
      </c>
      <c r="BG195">
        <v>105.437392654128</v>
      </c>
      <c r="BH195">
        <v>104.139333494952</v>
      </c>
      <c r="BI195">
        <v>106.76140147114501</v>
      </c>
      <c r="BJ195">
        <v>114.981532984968</v>
      </c>
      <c r="BK195">
        <v>126.246970169457</v>
      </c>
      <c r="BL195">
        <v>127.588043029714</v>
      </c>
      <c r="BM195">
        <v>129.67346537372401</v>
      </c>
      <c r="BN195">
        <v>144.709454192783</v>
      </c>
      <c r="BO195">
        <v>166.457578794677</v>
      </c>
      <c r="BP195">
        <v>159.23035823994201</v>
      </c>
      <c r="BQ195">
        <v>171.881879528735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AI196">
        <v>8.5359971839162494</v>
      </c>
      <c r="AJ196">
        <v>13.252647343773701</v>
      </c>
      <c r="AK196">
        <v>18.371544263211401</v>
      </c>
      <c r="AL196">
        <v>24.0010991667612</v>
      </c>
      <c r="AM196">
        <v>32.937676785149499</v>
      </c>
      <c r="AN196">
        <v>41.976966663321903</v>
      </c>
      <c r="AO196">
        <v>49.524932206603701</v>
      </c>
      <c r="AP196">
        <v>56.312520586693502</v>
      </c>
      <c r="AQ196">
        <v>62.533708659863798</v>
      </c>
      <c r="AR196">
        <v>66.396773280142895</v>
      </c>
      <c r="AS196">
        <v>70.418898712424905</v>
      </c>
      <c r="AT196">
        <v>72.673428624097994</v>
      </c>
      <c r="AU196">
        <v>73.992501942988795</v>
      </c>
      <c r="AV196">
        <v>74.565690453795696</v>
      </c>
      <c r="AW196">
        <v>78.244102762044605</v>
      </c>
      <c r="AX196">
        <v>80.296519602739195</v>
      </c>
      <c r="AY196">
        <v>81.702940856775797</v>
      </c>
      <c r="AZ196">
        <v>84.803683070662899</v>
      </c>
      <c r="BA196">
        <v>88.140111206265402</v>
      </c>
      <c r="BB196">
        <v>91.566688816541102</v>
      </c>
      <c r="BC196">
        <v>93.012725836433901</v>
      </c>
      <c r="BD196">
        <v>95.864230502495303</v>
      </c>
      <c r="BE196">
        <v>97.957362296691102</v>
      </c>
      <c r="BF196">
        <v>98.222803032983705</v>
      </c>
      <c r="BG196">
        <v>98.696504490262896</v>
      </c>
      <c r="BH196">
        <v>100</v>
      </c>
      <c r="BI196">
        <v>100.08286244838899</v>
      </c>
      <c r="BJ196">
        <v>101.854532131266</v>
      </c>
      <c r="BK196">
        <v>103.10428545983601</v>
      </c>
      <c r="BL196">
        <v>106.224681919848</v>
      </c>
      <c r="BM196">
        <v>110.727115284487</v>
      </c>
      <c r="BN196">
        <v>116.640204587683</v>
      </c>
      <c r="BO196">
        <v>129.108549568694</v>
      </c>
      <c r="BP196">
        <v>141.84600232160199</v>
      </c>
      <c r="BQ196">
        <v>146.93422367454099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10.900545829772399</v>
      </c>
      <c r="F198">
        <v>11.225934992544</v>
      </c>
      <c r="G198">
        <v>11.637457227915499</v>
      </c>
      <c r="H198">
        <v>11.9341356227122</v>
      </c>
      <c r="I198">
        <v>12.2786656864881</v>
      </c>
      <c r="J198">
        <v>12.604055124897799</v>
      </c>
      <c r="K198">
        <v>12.9007334984877</v>
      </c>
      <c r="L198">
        <v>13.5323720209678</v>
      </c>
      <c r="M198">
        <v>14.3554158134482</v>
      </c>
      <c r="N198">
        <v>14.853070078874699</v>
      </c>
      <c r="O198">
        <v>15.465567861580601</v>
      </c>
      <c r="P198">
        <v>16.307752192911799</v>
      </c>
      <c r="Q198">
        <v>17.054233833555902</v>
      </c>
      <c r="R198">
        <v>17.7432938459919</v>
      </c>
      <c r="S198">
        <v>18.9204378920954</v>
      </c>
      <c r="T198">
        <v>20.317698677891698</v>
      </c>
      <c r="U198">
        <v>20.920626178909</v>
      </c>
      <c r="V198">
        <v>21.8202318599471</v>
      </c>
      <c r="W198">
        <v>22.987805979999901</v>
      </c>
      <c r="X198">
        <v>24.327644864830201</v>
      </c>
      <c r="Y198">
        <v>26.423535387329601</v>
      </c>
      <c r="Z198">
        <v>28.873526584555499</v>
      </c>
      <c r="AA198">
        <v>30.816292564930599</v>
      </c>
      <c r="AB198">
        <v>32.519802157977502</v>
      </c>
      <c r="AC198">
        <v>34.051046481708497</v>
      </c>
      <c r="AD198">
        <v>34.969792861726802</v>
      </c>
      <c r="AE198">
        <v>36.135884476576301</v>
      </c>
      <c r="AF198">
        <v>37.295112601626798</v>
      </c>
      <c r="AG198">
        <v>38.680854291731897</v>
      </c>
      <c r="AH198">
        <v>39.5682757543441</v>
      </c>
      <c r="AI198">
        <v>44.257606532074497</v>
      </c>
      <c r="AJ198">
        <v>45.639903242197498</v>
      </c>
      <c r="AK198">
        <v>46.815760733687803</v>
      </c>
      <c r="AL198">
        <v>47.698888914083199</v>
      </c>
      <c r="AM198">
        <v>49.214885801757703</v>
      </c>
      <c r="AN198">
        <v>50.580196558737597</v>
      </c>
      <c r="AO198">
        <v>52.558667630828801</v>
      </c>
      <c r="AP198">
        <v>53.258880601957998</v>
      </c>
      <c r="AQ198">
        <v>56.646221329613603</v>
      </c>
      <c r="AR198">
        <v>57.48049429572</v>
      </c>
      <c r="AS198">
        <v>59.374517920885403</v>
      </c>
      <c r="AT198">
        <v>62.643032290537803</v>
      </c>
      <c r="AU198">
        <v>64.240290672948902</v>
      </c>
      <c r="AV198">
        <v>67.078088095936806</v>
      </c>
      <c r="AW198">
        <v>66.211319780992397</v>
      </c>
      <c r="AX198">
        <v>70.574726874312006</v>
      </c>
      <c r="AY198">
        <v>74.451300553074503</v>
      </c>
      <c r="AZ198">
        <v>77.267409039800796</v>
      </c>
      <c r="BA198">
        <v>82.337586551088407</v>
      </c>
      <c r="BB198">
        <v>86.440102605740506</v>
      </c>
      <c r="BC198">
        <v>88.596003987768896</v>
      </c>
      <c r="BD198">
        <v>90.695575442366803</v>
      </c>
      <c r="BE198">
        <v>91.765083161605205</v>
      </c>
      <c r="BF198">
        <v>92.849760398134507</v>
      </c>
      <c r="BG198">
        <v>93.964472727172705</v>
      </c>
      <c r="BH198">
        <v>95.822661961530201</v>
      </c>
      <c r="BI198">
        <v>97.951441435690199</v>
      </c>
      <c r="BJ198">
        <v>100.000025134008</v>
      </c>
      <c r="BK198">
        <v>102.046115685438</v>
      </c>
      <c r="BL198">
        <v>104.508337690896</v>
      </c>
      <c r="BM198">
        <v>106.99802253029</v>
      </c>
      <c r="BN198">
        <v>109.993581866344</v>
      </c>
      <c r="BO198">
        <v>114.279906402739</v>
      </c>
      <c r="BP198">
        <v>118.239615640092</v>
      </c>
      <c r="BQ198">
        <v>121.76846656196901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1.33503082097851</v>
      </c>
      <c r="F200">
        <v>1.3538783298528001</v>
      </c>
      <c r="G200">
        <v>1.36303996904353</v>
      </c>
      <c r="H200">
        <v>1.3707793439671001</v>
      </c>
      <c r="I200">
        <v>1.39830993988648</v>
      </c>
      <c r="J200">
        <v>1.45245473052084</v>
      </c>
      <c r="K200">
        <v>1.5289009259942601</v>
      </c>
      <c r="L200">
        <v>1.5890885537566399</v>
      </c>
      <c r="M200">
        <v>1.6156709708377599</v>
      </c>
      <c r="N200">
        <v>1.7351853689558401</v>
      </c>
      <c r="O200">
        <v>1.7692827297279801</v>
      </c>
      <c r="P200">
        <v>1.8580422112464301</v>
      </c>
      <c r="Q200">
        <v>2.0030550825251798</v>
      </c>
      <c r="R200">
        <v>2.1926698222941301</v>
      </c>
      <c r="S200">
        <v>2.60632244334677</v>
      </c>
      <c r="T200">
        <v>3.0293385027337099</v>
      </c>
      <c r="U200">
        <v>3.52233698589332</v>
      </c>
      <c r="V200">
        <v>4.4522357750109398</v>
      </c>
      <c r="W200">
        <v>5.4472335104244003</v>
      </c>
      <c r="X200">
        <v>6.5060349831104203</v>
      </c>
      <c r="Y200">
        <v>7.86599365879714</v>
      </c>
      <c r="Z200">
        <v>9.2511103590499193</v>
      </c>
      <c r="AA200">
        <v>11.1651954199972</v>
      </c>
      <c r="AB200">
        <v>13.912420878156199</v>
      </c>
      <c r="AC200">
        <v>17.345411011811301</v>
      </c>
      <c r="AD200">
        <v>21.1153600510542</v>
      </c>
      <c r="AE200">
        <v>25.433689670597801</v>
      </c>
      <c r="AF200">
        <v>28.001674635038601</v>
      </c>
      <c r="AG200">
        <v>31.128170619686301</v>
      </c>
      <c r="AH200">
        <v>34.400925874175101</v>
      </c>
      <c r="AI200">
        <v>38.922807792782898</v>
      </c>
      <c r="AJ200">
        <v>42.8486341342442</v>
      </c>
      <c r="AK200">
        <v>47.753102515669902</v>
      </c>
      <c r="AL200">
        <v>51.275576770929</v>
      </c>
      <c r="AM200">
        <v>55.007222121586402</v>
      </c>
      <c r="AN200">
        <v>56.893209389204699</v>
      </c>
      <c r="AO200">
        <v>58.253518098152199</v>
      </c>
      <c r="AP200">
        <v>60.5167882983759</v>
      </c>
      <c r="AQ200">
        <v>62.831575531138</v>
      </c>
      <c r="AR200">
        <v>64.949330902717094</v>
      </c>
      <c r="AS200">
        <v>67.1707731664807</v>
      </c>
      <c r="AT200">
        <v>69.666827673865399</v>
      </c>
      <c r="AU200">
        <v>72.585715119532196</v>
      </c>
      <c r="AV200">
        <v>75.073339047015395</v>
      </c>
      <c r="AW200">
        <v>76.874810023165494</v>
      </c>
      <c r="AX200">
        <v>79.4369735605394</v>
      </c>
      <c r="AY200">
        <v>81.966676947229004</v>
      </c>
      <c r="AZ200">
        <v>84.398092005238396</v>
      </c>
      <c r="BA200">
        <v>85.864698647010101</v>
      </c>
      <c r="BB200">
        <v>86.807608657848704</v>
      </c>
      <c r="BC200">
        <v>87.486562088341898</v>
      </c>
      <c r="BD200">
        <v>87.258716113489896</v>
      </c>
      <c r="BE200">
        <v>86.9302723884919</v>
      </c>
      <c r="BF200">
        <v>88.907402939023001</v>
      </c>
      <c r="BG200">
        <v>89.551498639526798</v>
      </c>
      <c r="BH200">
        <v>91.308899337696005</v>
      </c>
      <c r="BI200">
        <v>93.001845808269806</v>
      </c>
      <c r="BJ200">
        <v>94.426820484552593</v>
      </c>
      <c r="BK200">
        <v>96.175956881299399</v>
      </c>
      <c r="BL200">
        <v>97.940177649934597</v>
      </c>
      <c r="BM200">
        <v>100</v>
      </c>
      <c r="BN200">
        <v>102.01977614131501</v>
      </c>
      <c r="BO200">
        <v>107.45487879545099</v>
      </c>
      <c r="BP200">
        <v>115.005898574632</v>
      </c>
      <c r="BQ200">
        <v>120.101268206264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0.244510649996347</v>
      </c>
      <c r="F201">
        <v>0.26085575116311799</v>
      </c>
      <c r="G201">
        <v>0.28282313253606101</v>
      </c>
      <c r="H201">
        <v>0.28747814124826498</v>
      </c>
      <c r="I201">
        <v>0.29342244038225701</v>
      </c>
      <c r="J201">
        <v>0.30022522660475098</v>
      </c>
      <c r="K201">
        <v>0.30916223322058001</v>
      </c>
      <c r="L201">
        <v>0.29952912452976599</v>
      </c>
      <c r="M201">
        <v>0.30108351188017801</v>
      </c>
      <c r="N201">
        <v>0.30903148894765903</v>
      </c>
      <c r="O201">
        <v>0.31293873208217798</v>
      </c>
      <c r="P201">
        <v>0.331404559561845</v>
      </c>
      <c r="Q201">
        <v>0.359650666596397</v>
      </c>
      <c r="R201">
        <v>0.43388648851296002</v>
      </c>
      <c r="S201">
        <v>0.53622957159691498</v>
      </c>
      <c r="T201">
        <v>0.56880923322685895</v>
      </c>
      <c r="U201">
        <v>0.594636055743887</v>
      </c>
      <c r="V201">
        <v>0.65676623983360205</v>
      </c>
      <c r="W201">
        <v>0.717302767430675</v>
      </c>
      <c r="X201">
        <v>0.85589474573964497</v>
      </c>
      <c r="Y201">
        <v>0.99741646793177896</v>
      </c>
      <c r="Z201">
        <v>1.1552693276947099</v>
      </c>
      <c r="AA201">
        <v>1.2185159026710799</v>
      </c>
      <c r="AB201">
        <v>1.4123552301122499</v>
      </c>
      <c r="AC201">
        <v>1.8197079384893</v>
      </c>
      <c r="AD201">
        <v>2.2952218270880902</v>
      </c>
      <c r="AE201">
        <v>2.9125618499246402</v>
      </c>
      <c r="AF201">
        <v>3.72717826311766</v>
      </c>
      <c r="AG201">
        <v>4.7422946928240499</v>
      </c>
      <c r="AH201">
        <v>6.2339796756440196</v>
      </c>
      <c r="AI201">
        <v>8.5160857383263995</v>
      </c>
      <c r="AJ201">
        <v>10.655312596167301</v>
      </c>
      <c r="AK201">
        <v>12.1558918124891</v>
      </c>
      <c r="AL201">
        <v>13.6413460414617</v>
      </c>
      <c r="AM201">
        <v>15.356523012528999</v>
      </c>
      <c r="AN201">
        <v>17.057477102625</v>
      </c>
      <c r="AO201">
        <v>19.005688020281301</v>
      </c>
      <c r="AP201">
        <v>19.653969993767198</v>
      </c>
      <c r="AQ201">
        <v>22.849425707646802</v>
      </c>
      <c r="AR201">
        <v>25.289773600288601</v>
      </c>
      <c r="AS201">
        <v>28.998393826354601</v>
      </c>
      <c r="AT201">
        <v>33.039495357225398</v>
      </c>
      <c r="AU201">
        <v>38.969881319915203</v>
      </c>
      <c r="AV201">
        <v>44.871606663093402</v>
      </c>
      <c r="AW201">
        <v>50.182163655673797</v>
      </c>
      <c r="AX201">
        <v>56.682171052613199</v>
      </c>
      <c r="AY201">
        <v>61.701849265624801</v>
      </c>
      <c r="AZ201">
        <v>69.498189911474796</v>
      </c>
      <c r="BA201">
        <v>77.994173395945595</v>
      </c>
      <c r="BB201">
        <v>80.839373480147401</v>
      </c>
      <c r="BC201">
        <v>84.603013308869706</v>
      </c>
      <c r="BD201">
        <v>88.914137974156105</v>
      </c>
      <c r="BE201">
        <v>93.180483609281097</v>
      </c>
      <c r="BF201">
        <v>97.222351172153395</v>
      </c>
      <c r="BG201">
        <v>100.00000004973001</v>
      </c>
      <c r="BH201">
        <v>101.603888060907</v>
      </c>
      <c r="BI201">
        <v>105.804959337813</v>
      </c>
      <c r="BJ201">
        <v>108.089509850963</v>
      </c>
      <c r="BK201">
        <v>110.208332520547</v>
      </c>
      <c r="BL201">
        <v>113.582778811232</v>
      </c>
      <c r="BM201">
        <v>116.08605405716099</v>
      </c>
      <c r="BN201">
        <v>125.893150203266</v>
      </c>
      <c r="BO201">
        <v>136.03316426204901</v>
      </c>
      <c r="BP201">
        <v>138.991878104704</v>
      </c>
      <c r="BQ201">
        <v>142.587400543558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AM202">
        <v>56.217252901516503</v>
      </c>
      <c r="AN202">
        <v>60.5939789947764</v>
      </c>
      <c r="AO202">
        <v>62.179265067931098</v>
      </c>
      <c r="AP202">
        <v>59.795158879099198</v>
      </c>
      <c r="AQ202">
        <v>56.582882419218002</v>
      </c>
      <c r="AR202">
        <v>54.8687117825394</v>
      </c>
      <c r="AS202">
        <v>60.597887165655202</v>
      </c>
      <c r="AT202">
        <v>62.019022244253101</v>
      </c>
      <c r="AU202">
        <v>62.941197295287999</v>
      </c>
      <c r="AV202">
        <v>61.603427932683402</v>
      </c>
      <c r="AW202">
        <v>58.612830111798701</v>
      </c>
      <c r="AX202">
        <v>58.645782084873197</v>
      </c>
      <c r="AY202">
        <v>61.808621287414802</v>
      </c>
      <c r="AZ202">
        <v>64.757037234990193</v>
      </c>
      <c r="BA202">
        <v>75.771144278606997</v>
      </c>
      <c r="BB202">
        <v>77.174981626595098</v>
      </c>
      <c r="BC202">
        <v>87.359236266512696</v>
      </c>
      <c r="BD202">
        <v>92.093953764078194</v>
      </c>
      <c r="BE202">
        <v>94.734963412457603</v>
      </c>
      <c r="BF202">
        <v>100.17120749459001</v>
      </c>
      <c r="BG202">
        <v>103.84972273979101</v>
      </c>
      <c r="BH202">
        <v>100</v>
      </c>
      <c r="BI202">
        <v>101.278022483729</v>
      </c>
      <c r="BJ202">
        <v>104.544659004726</v>
      </c>
      <c r="BK202">
        <v>104.228941739988</v>
      </c>
      <c r="BL202">
        <v>108.241202855518</v>
      </c>
      <c r="BM202">
        <v>110.645133714221</v>
      </c>
      <c r="BN202">
        <v>120.552267719366</v>
      </c>
      <c r="BO202">
        <v>122.58074832107501</v>
      </c>
      <c r="BP202">
        <v>119.602350781025</v>
      </c>
      <c r="BQ202">
        <v>125.10584327895199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J205">
        <v>7.5177407451109604</v>
      </c>
      <c r="K205">
        <v>8.3812404674125194</v>
      </c>
      <c r="L205">
        <v>9.0154410322869705</v>
      </c>
      <c r="M205">
        <v>9.2146123488568392</v>
      </c>
      <c r="N205">
        <v>9.3232672255470792</v>
      </c>
      <c r="O205">
        <v>10.257715005753299</v>
      </c>
      <c r="P205">
        <v>10.671239122608499</v>
      </c>
      <c r="Q205">
        <v>11.2063444888852</v>
      </c>
      <c r="R205">
        <v>12.145432910753099</v>
      </c>
      <c r="S205">
        <v>14.3136436243416</v>
      </c>
      <c r="T205">
        <v>16.6586114815453</v>
      </c>
      <c r="U205">
        <v>18.209017379826399</v>
      </c>
      <c r="V205">
        <v>19.865967352625699</v>
      </c>
      <c r="W205">
        <v>21.049913376189899</v>
      </c>
      <c r="X205">
        <v>23.071037503372398</v>
      </c>
      <c r="Y205">
        <v>24.781923681754002</v>
      </c>
      <c r="Z205">
        <v>29.036290621784701</v>
      </c>
      <c r="AA205">
        <v>34.559554343095101</v>
      </c>
      <c r="AB205">
        <v>40.658632427012897</v>
      </c>
      <c r="AC205">
        <v>47.013006717884302</v>
      </c>
      <c r="AD205">
        <v>53.439582184728799</v>
      </c>
      <c r="AE205">
        <v>55.409139341691898</v>
      </c>
      <c r="AF205">
        <v>57.485052772757101</v>
      </c>
      <c r="AG205">
        <v>60.102060361040202</v>
      </c>
      <c r="AH205">
        <v>63.201594873131803</v>
      </c>
      <c r="AI205">
        <v>65.476038651530601</v>
      </c>
      <c r="AJ205">
        <v>67.222965020760697</v>
      </c>
      <c r="AK205">
        <v>69.706419198862207</v>
      </c>
      <c r="AL205">
        <v>72.109457245164407</v>
      </c>
      <c r="AM205">
        <v>74.559087333979903</v>
      </c>
      <c r="AN205">
        <v>76.644670905404197</v>
      </c>
      <c r="AO205">
        <v>78.682847313962895</v>
      </c>
      <c r="AP205">
        <v>81.186089755103893</v>
      </c>
      <c r="AQ205">
        <v>83.669878409676301</v>
      </c>
      <c r="AR205">
        <v>85.902761373152202</v>
      </c>
      <c r="AS205">
        <v>88.357182938389997</v>
      </c>
      <c r="AT205">
        <v>90.768838267519499</v>
      </c>
      <c r="AU205">
        <v>94.594667069227796</v>
      </c>
      <c r="AV205">
        <v>96.219111072180198</v>
      </c>
      <c r="AW205">
        <v>97.846619050036097</v>
      </c>
      <c r="AX205">
        <v>100</v>
      </c>
      <c r="AY205">
        <v>101.18694415765501</v>
      </c>
      <c r="AZ205">
        <v>102.830260924697</v>
      </c>
      <c r="BA205">
        <v>103.117848919313</v>
      </c>
      <c r="BB205">
        <v>104.754174569527</v>
      </c>
      <c r="BC205">
        <v>104.453421998864</v>
      </c>
      <c r="BD205">
        <v>104.49505090553301</v>
      </c>
      <c r="BE205">
        <v>104.857405192946</v>
      </c>
      <c r="BF205">
        <v>107.049372669237</v>
      </c>
      <c r="BG205">
        <v>108.50656911661</v>
      </c>
      <c r="BH205">
        <v>110.48314145133401</v>
      </c>
      <c r="BI205">
        <v>111.731024119669</v>
      </c>
      <c r="BJ205">
        <v>111.394430233294</v>
      </c>
      <c r="BK205">
        <v>110.011783161436</v>
      </c>
      <c r="BL205">
        <v>110.91647069191001</v>
      </c>
      <c r="BM205">
        <v>108.517544267324</v>
      </c>
      <c r="BN205">
        <v>112.980159944063</v>
      </c>
      <c r="BO205">
        <v>115.00624868185101</v>
      </c>
      <c r="BP205">
        <v>119.554758298571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O206">
        <v>4.0603442332864299</v>
      </c>
      <c r="P206">
        <v>4.7277966345236804</v>
      </c>
      <c r="Q206">
        <v>5.1746240065358498</v>
      </c>
      <c r="R206">
        <v>6.62145572929699</v>
      </c>
      <c r="S206">
        <v>18.6750411128534</v>
      </c>
      <c r="T206">
        <v>18.378075369081699</v>
      </c>
      <c r="U206">
        <v>22.354312201020001</v>
      </c>
      <c r="V206">
        <v>26.533821160357199</v>
      </c>
      <c r="W206">
        <v>26.734277491842999</v>
      </c>
      <c r="X206">
        <v>34.375201885575898</v>
      </c>
      <c r="Y206">
        <v>46.779707133783198</v>
      </c>
      <c r="Z206">
        <v>51.051475016589698</v>
      </c>
      <c r="AA206">
        <v>48.0821130315774</v>
      </c>
      <c r="AB206">
        <v>41.696554675325103</v>
      </c>
      <c r="AC206">
        <v>41.299663327318399</v>
      </c>
      <c r="AD206">
        <v>38.725898105587902</v>
      </c>
      <c r="AE206">
        <v>30.190402386257102</v>
      </c>
      <c r="AF206">
        <v>32.526264290173103</v>
      </c>
      <c r="AG206">
        <v>34.049812089458797</v>
      </c>
      <c r="AH206">
        <v>34.442746669912601</v>
      </c>
      <c r="AI206">
        <v>37.784639794803603</v>
      </c>
      <c r="AJ206">
        <v>35.933668410010803</v>
      </c>
      <c r="AK206">
        <v>35.852543499667298</v>
      </c>
      <c r="AL206">
        <v>34.007660349902203</v>
      </c>
      <c r="AM206">
        <v>34.552700896297097</v>
      </c>
      <c r="AN206">
        <v>37.236477500481001</v>
      </c>
      <c r="AO206">
        <v>39.715517412556501</v>
      </c>
      <c r="AP206">
        <v>38.095531640331899</v>
      </c>
      <c r="AQ206">
        <v>31.092745687655</v>
      </c>
      <c r="AR206">
        <v>36.030108337075099</v>
      </c>
      <c r="AS206">
        <v>47.795601479612401</v>
      </c>
      <c r="AT206">
        <v>45.428791507522398</v>
      </c>
      <c r="AU206">
        <v>46.795746194701998</v>
      </c>
      <c r="AV206">
        <v>54.8336024427825</v>
      </c>
      <c r="AW206">
        <v>62.020524737806198</v>
      </c>
      <c r="AX206">
        <v>80.963267430943901</v>
      </c>
      <c r="AY206">
        <v>87.733102959224098</v>
      </c>
      <c r="AZ206">
        <v>97.357302049794498</v>
      </c>
      <c r="BA206">
        <v>119.65170041134699</v>
      </c>
      <c r="BB206">
        <v>90.674330905151194</v>
      </c>
      <c r="BC206">
        <v>97.002791588118697</v>
      </c>
      <c r="BD206">
        <v>114.72536781821501</v>
      </c>
      <c r="BE206">
        <v>121.98744027570601</v>
      </c>
      <c r="BF206">
        <v>122.923679939019</v>
      </c>
      <c r="BG206">
        <v>121.10102776793001</v>
      </c>
      <c r="BH206">
        <v>90.668572614180306</v>
      </c>
      <c r="BI206">
        <v>82.529527710857806</v>
      </c>
      <c r="BJ206">
        <v>88.956572168148398</v>
      </c>
      <c r="BK206">
        <v>100</v>
      </c>
      <c r="BL206">
        <v>95.544085794695505</v>
      </c>
      <c r="BM206">
        <v>81.1165272530815</v>
      </c>
      <c r="BN206">
        <v>99.340184216419303</v>
      </c>
      <c r="BO206">
        <v>125.04636160077899</v>
      </c>
      <c r="BP206">
        <v>111.67455211833401</v>
      </c>
      <c r="BQ206">
        <v>111.206914675184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AI207">
        <v>3.4644946848263899E-2</v>
      </c>
      <c r="AJ207">
        <v>0.10220397158382299</v>
      </c>
      <c r="AK207">
        <v>0.30646770046034999</v>
      </c>
      <c r="AL207">
        <v>1.0030955559496499</v>
      </c>
      <c r="AM207">
        <v>2.3976297987779902</v>
      </c>
      <c r="AN207">
        <v>3.45099184387692</v>
      </c>
      <c r="AO207">
        <v>4.9695070728317301</v>
      </c>
      <c r="AP207">
        <v>11.695158406859701</v>
      </c>
      <c r="AQ207">
        <v>17.324566741880201</v>
      </c>
      <c r="AR207">
        <v>25.904118897003599</v>
      </c>
      <c r="AS207">
        <v>37.0897388683454</v>
      </c>
      <c r="AT207">
        <v>51.167613671035298</v>
      </c>
      <c r="AU207">
        <v>62.789963106569502</v>
      </c>
      <c r="AV207">
        <v>77.327883674716006</v>
      </c>
      <c r="AW207">
        <v>89.280142154501803</v>
      </c>
      <c r="AX207">
        <v>100</v>
      </c>
      <c r="AY207">
        <v>110.60657935710201</v>
      </c>
      <c r="AZ207">
        <v>128.10036754770999</v>
      </c>
      <c r="BA207">
        <v>148.61550329079699</v>
      </c>
      <c r="BB207">
        <v>154.69622210165801</v>
      </c>
      <c r="BC207">
        <v>163.872975039767</v>
      </c>
      <c r="BD207">
        <v>170.399297318896</v>
      </c>
      <c r="BE207">
        <v>176.89191852002</v>
      </c>
      <c r="BF207">
        <v>179.35882953934299</v>
      </c>
      <c r="BG207">
        <v>182.43334646094499</v>
      </c>
      <c r="BH207">
        <v>188.38894680444099</v>
      </c>
      <c r="BI207">
        <v>193.324583813028</v>
      </c>
      <c r="BJ207">
        <v>202.31670303021099</v>
      </c>
      <c r="BK207">
        <v>214.83352902790401</v>
      </c>
      <c r="BL207">
        <v>229.756968985063</v>
      </c>
      <c r="BM207">
        <v>239.20116699051999</v>
      </c>
      <c r="BN207">
        <v>252.620962658531</v>
      </c>
      <c r="BO207">
        <v>283.16779462330697</v>
      </c>
      <c r="BP207">
        <v>319.32814584356998</v>
      </c>
      <c r="BQ207">
        <v>347.46034431398698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AH208">
        <v>7.6356463206196505E-4</v>
      </c>
      <c r="AI208">
        <v>8.8499363789249505E-4</v>
      </c>
      <c r="AJ208">
        <v>2.0233589337266401E-3</v>
      </c>
      <c r="AK208">
        <v>3.2179873282731801E-2</v>
      </c>
      <c r="AL208">
        <v>0.31788589715531401</v>
      </c>
      <c r="AM208">
        <v>1.2947430822633801</v>
      </c>
      <c r="AN208">
        <v>3.1592620328430598</v>
      </c>
      <c r="AO208">
        <v>4.6136718338153004</v>
      </c>
      <c r="AP208">
        <v>5.3084217749718903</v>
      </c>
      <c r="AQ208">
        <v>6.2925483542043699</v>
      </c>
      <c r="AR208">
        <v>10.847510505128801</v>
      </c>
      <c r="AS208">
        <v>14.936797228174999</v>
      </c>
      <c r="AT208">
        <v>17.398324555505699</v>
      </c>
      <c r="AU208">
        <v>20.1232338461087</v>
      </c>
      <c r="AV208">
        <v>22.871491423335101</v>
      </c>
      <c r="AW208">
        <v>27.504146221739301</v>
      </c>
      <c r="AX208">
        <v>32.806789426708697</v>
      </c>
      <c r="AY208">
        <v>37.767309390824899</v>
      </c>
      <c r="AZ208">
        <v>42.994773038053403</v>
      </c>
      <c r="BA208">
        <v>50.739644362390898</v>
      </c>
      <c r="BB208">
        <v>51.7395261889436</v>
      </c>
      <c r="BC208">
        <v>59.081939040805302</v>
      </c>
      <c r="BD208">
        <v>73.533432177396804</v>
      </c>
      <c r="BE208">
        <v>80.083693561115098</v>
      </c>
      <c r="BF208">
        <v>84.344257272697007</v>
      </c>
      <c r="BG208">
        <v>90.661702125498806</v>
      </c>
      <c r="BH208">
        <v>97.234436098197094</v>
      </c>
      <c r="BI208">
        <v>100</v>
      </c>
      <c r="BJ208">
        <v>105.34981508767601</v>
      </c>
      <c r="BK208">
        <v>115.88266506573299</v>
      </c>
      <c r="BL208">
        <v>119.664070340812</v>
      </c>
      <c r="BM208">
        <v>120.738948098629</v>
      </c>
      <c r="BN208">
        <v>142.724424795283</v>
      </c>
      <c r="BO208">
        <v>168.67841794479901</v>
      </c>
      <c r="BP208">
        <v>182.170280961439</v>
      </c>
      <c r="BQ208">
        <v>199.06779695644201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0.71767181594765295</v>
      </c>
      <c r="F209">
        <v>0.76880387773836401</v>
      </c>
      <c r="G209">
        <v>0.70751995330829098</v>
      </c>
      <c r="H209">
        <v>0.80339760060432297</v>
      </c>
      <c r="I209">
        <v>0.93214209430099404</v>
      </c>
      <c r="J209">
        <v>0.997055210923532</v>
      </c>
      <c r="K209">
        <v>1.3645625293785699</v>
      </c>
      <c r="L209">
        <v>1.8689930651125699</v>
      </c>
      <c r="M209">
        <v>1.8848513168113801</v>
      </c>
      <c r="N209">
        <v>1.8606473816804801</v>
      </c>
      <c r="O209">
        <v>2.04552893602277</v>
      </c>
      <c r="P209">
        <v>2.0431997711959902</v>
      </c>
      <c r="Q209">
        <v>2.0809240400703102</v>
      </c>
      <c r="R209">
        <v>2.1624183062386702</v>
      </c>
      <c r="S209">
        <v>2.5063922748050498</v>
      </c>
      <c r="T209">
        <v>4.7112442315022003</v>
      </c>
      <c r="U209">
        <v>4.62215047789587</v>
      </c>
      <c r="V209">
        <v>5.2466707820797103</v>
      </c>
      <c r="W209">
        <v>5.4389475673473804</v>
      </c>
      <c r="X209">
        <v>5.7688352767622604</v>
      </c>
      <c r="Y209">
        <v>5.9456371069658198</v>
      </c>
      <c r="Z209">
        <v>6.40408745536977</v>
      </c>
      <c r="AA209">
        <v>6.7168105933392397</v>
      </c>
      <c r="AB209">
        <v>6.8813195676771199</v>
      </c>
      <c r="AC209">
        <v>8.0412822245505495</v>
      </c>
      <c r="AD209">
        <v>8.4082967989111292</v>
      </c>
      <c r="AE209">
        <v>7.81788868556312</v>
      </c>
      <c r="AF209">
        <v>7.8698992601339297</v>
      </c>
      <c r="AG209">
        <v>8.0450341351215595</v>
      </c>
      <c r="AH209">
        <v>8.4711865731368192</v>
      </c>
      <c r="AI209">
        <v>9.61153272040095</v>
      </c>
      <c r="AJ209">
        <v>11.0512380961547</v>
      </c>
      <c r="AK209">
        <v>11.8561310594452</v>
      </c>
      <c r="AL209">
        <v>13.5006360254716</v>
      </c>
      <c r="AM209">
        <v>15.821571258405999</v>
      </c>
      <c r="AN209">
        <v>23.9327502276894</v>
      </c>
      <c r="AO209">
        <v>26.546545380916299</v>
      </c>
      <c r="AP209">
        <v>30.693514616299201</v>
      </c>
      <c r="AQ209">
        <v>31.377427707821202</v>
      </c>
      <c r="AR209">
        <v>34.8624987442928</v>
      </c>
      <c r="AS209">
        <v>36.004384059487599</v>
      </c>
      <c r="AT209">
        <v>35.863034707389303</v>
      </c>
      <c r="AU209">
        <v>33.988398942739998</v>
      </c>
      <c r="AV209">
        <v>40.9088797407396</v>
      </c>
      <c r="AW209">
        <v>45.447682557821601</v>
      </c>
      <c r="AX209">
        <v>49.551974850314402</v>
      </c>
      <c r="AY209">
        <v>50.771747885643599</v>
      </c>
      <c r="AZ209">
        <v>57.339602058195702</v>
      </c>
      <c r="BA209">
        <v>65.6274868134619</v>
      </c>
      <c r="BB209">
        <v>70.318314416254694</v>
      </c>
      <c r="BC209">
        <v>72.5594816748482</v>
      </c>
      <c r="BD209">
        <v>77.777580385639794</v>
      </c>
      <c r="BE209">
        <v>81.450886908250894</v>
      </c>
      <c r="BF209">
        <v>83.641672846116194</v>
      </c>
      <c r="BG209">
        <v>87.599909196937503</v>
      </c>
      <c r="BH209">
        <v>88.025582377183696</v>
      </c>
      <c r="BI209">
        <v>92.453376685647896</v>
      </c>
      <c r="BJ209">
        <v>100</v>
      </c>
      <c r="BK209">
        <v>99.396670980793104</v>
      </c>
      <c r="BL209">
        <v>101.852931988365</v>
      </c>
      <c r="BM209">
        <v>108.68913456095601</v>
      </c>
      <c r="BN209">
        <v>111.890482034616</v>
      </c>
      <c r="BO209">
        <v>129.58183773549999</v>
      </c>
      <c r="BP209">
        <v>145.065359132136</v>
      </c>
      <c r="BQ209">
        <v>150.52283393203399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3.8074758181224402</v>
      </c>
      <c r="F211">
        <v>3.7394640895633402</v>
      </c>
      <c r="G211">
        <v>3.70603828234918</v>
      </c>
      <c r="H211">
        <v>3.5324200646394299</v>
      </c>
      <c r="I211">
        <v>3.4892821775455798</v>
      </c>
      <c r="J211">
        <v>3.47391433439478</v>
      </c>
      <c r="K211">
        <v>3.5417859400346399</v>
      </c>
      <c r="L211">
        <v>3.6267052435700902</v>
      </c>
      <c r="M211">
        <v>4.3313200286025202</v>
      </c>
      <c r="N211">
        <v>4.3753553609492002</v>
      </c>
      <c r="O211">
        <v>3.4372452037943502</v>
      </c>
      <c r="P211">
        <v>3.9739597586802899</v>
      </c>
      <c r="Q211">
        <v>4.1569460933673197</v>
      </c>
      <c r="R211">
        <v>4.6938500601091402</v>
      </c>
      <c r="S211">
        <v>11.7642766344665</v>
      </c>
      <c r="T211">
        <v>12.703283026180999</v>
      </c>
      <c r="U211">
        <v>15.1398901999465</v>
      </c>
      <c r="V211">
        <v>16.549144481097802</v>
      </c>
      <c r="W211">
        <v>17.237663085054699</v>
      </c>
      <c r="X211">
        <v>21.402054366767601</v>
      </c>
      <c r="Y211">
        <v>29.4545975035367</v>
      </c>
      <c r="Z211">
        <v>32.5718719628805</v>
      </c>
      <c r="AA211">
        <v>32.720468931891901</v>
      </c>
      <c r="AB211">
        <v>31.230375523348499</v>
      </c>
      <c r="AC211">
        <v>30.731379091394899</v>
      </c>
      <c r="AD211">
        <v>29.565619100220498</v>
      </c>
      <c r="AE211">
        <v>25.047154952145</v>
      </c>
      <c r="AF211">
        <v>25.7698283649503</v>
      </c>
      <c r="AG211">
        <v>24.8964652817847</v>
      </c>
      <c r="AH211">
        <v>26.7848435884857</v>
      </c>
      <c r="AI211">
        <v>30.1989245542741</v>
      </c>
      <c r="AJ211">
        <v>31.366775957391798</v>
      </c>
      <c r="AK211">
        <v>31.096393890644102</v>
      </c>
      <c r="AL211">
        <v>30.0477237249487</v>
      </c>
      <c r="AM211">
        <v>30.258093052168501</v>
      </c>
      <c r="AN211">
        <v>31.9867958087418</v>
      </c>
      <c r="AO211">
        <v>34.272683645995102</v>
      </c>
      <c r="AP211">
        <v>34.925233744640003</v>
      </c>
      <c r="AQ211">
        <v>30.084995435936399</v>
      </c>
      <c r="AR211">
        <v>33.358911988523197</v>
      </c>
      <c r="AS211">
        <v>37.331682507798</v>
      </c>
      <c r="AT211">
        <v>36.147863059048703</v>
      </c>
      <c r="AU211">
        <v>37.479336926178</v>
      </c>
      <c r="AV211">
        <v>39.219590822387303</v>
      </c>
      <c r="AW211">
        <v>43.286194883636497</v>
      </c>
      <c r="AX211">
        <v>51.826061105494297</v>
      </c>
      <c r="AY211">
        <v>57.529692276339901</v>
      </c>
      <c r="AZ211">
        <v>62.158846037900801</v>
      </c>
      <c r="BA211">
        <v>73.162756183825195</v>
      </c>
      <c r="BB211">
        <v>61.047852497259903</v>
      </c>
      <c r="BC211">
        <v>71.542788538290296</v>
      </c>
      <c r="BD211">
        <v>82.491674005607194</v>
      </c>
      <c r="BE211">
        <v>86.1636626932506</v>
      </c>
      <c r="BF211">
        <v>85.6833557095987</v>
      </c>
      <c r="BG211">
        <v>84.229942048513294</v>
      </c>
      <c r="BH211">
        <v>70.8989287606326</v>
      </c>
      <c r="BI211">
        <v>69.295304172519906</v>
      </c>
      <c r="BJ211">
        <v>73.651063148794194</v>
      </c>
      <c r="BK211">
        <v>85.334028062079</v>
      </c>
      <c r="BL211">
        <v>84.167762950244295</v>
      </c>
      <c r="BM211">
        <v>75.592335080117195</v>
      </c>
      <c r="BN211">
        <v>90.806800223654605</v>
      </c>
      <c r="BO211">
        <v>102.233207598978</v>
      </c>
      <c r="BP211">
        <v>99.999978116691906</v>
      </c>
      <c r="BQ211">
        <v>99.751220414972295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1.00444712176356E-2</v>
      </c>
      <c r="F212">
        <v>1.09025456294387E-2</v>
      </c>
      <c r="G212">
        <v>1.1076229142481299E-2</v>
      </c>
      <c r="H212">
        <v>1.1598010033898201E-2</v>
      </c>
      <c r="I212">
        <v>1.2051025718167799E-2</v>
      </c>
      <c r="J212">
        <v>1.17624425234042E-2</v>
      </c>
      <c r="K212">
        <v>1.2515750590277199E-2</v>
      </c>
      <c r="L212">
        <v>1.3361788472651201E-2</v>
      </c>
      <c r="M212">
        <v>1.36781478077561E-2</v>
      </c>
      <c r="N212">
        <v>1.4855488938431499E-2</v>
      </c>
      <c r="O212">
        <v>1.5943005403395601E-2</v>
      </c>
      <c r="P212">
        <v>1.69891650994041E-2</v>
      </c>
      <c r="Q212">
        <v>1.9419541630622299E-2</v>
      </c>
      <c r="R212">
        <v>2.3915472861669899E-2</v>
      </c>
      <c r="S212">
        <v>2.7607803293269201E-2</v>
      </c>
      <c r="T212">
        <v>2.9066673098927201E-2</v>
      </c>
      <c r="U212">
        <v>3.1062397257788699E-2</v>
      </c>
      <c r="V212">
        <v>3.6468496403773198E-2</v>
      </c>
      <c r="W212">
        <v>4.5552770703353902E-2</v>
      </c>
      <c r="X212">
        <v>5.6473994005715303E-2</v>
      </c>
      <c r="Y212">
        <v>6.8913275093035395E-2</v>
      </c>
      <c r="Z212">
        <v>8.6125867533679706E-2</v>
      </c>
      <c r="AA212">
        <v>0.11247198517910199</v>
      </c>
      <c r="AB212">
        <v>0.14178000150432901</v>
      </c>
      <c r="AC212">
        <v>0.189470374450949</v>
      </c>
      <c r="AD212">
        <v>0.27694722681267298</v>
      </c>
      <c r="AE212">
        <v>0.35627199312355101</v>
      </c>
      <c r="AF212">
        <v>0.44851563343149597</v>
      </c>
      <c r="AG212">
        <v>0.80222670691935904</v>
      </c>
      <c r="AH212">
        <v>1.09695398445232</v>
      </c>
      <c r="AI212">
        <v>1.82352790995577</v>
      </c>
      <c r="AJ212">
        <v>3.4423255380121698</v>
      </c>
      <c r="AK212">
        <v>7.2025035457559499</v>
      </c>
      <c r="AL212">
        <v>14.2240332601875</v>
      </c>
      <c r="AM212">
        <v>36.878220413747698</v>
      </c>
      <c r="AN212">
        <v>75.436254383629006</v>
      </c>
      <c r="AO212">
        <v>100</v>
      </c>
      <c r="AP212">
        <v>137.92116997776699</v>
      </c>
      <c r="AQ212">
        <v>162.281180462539</v>
      </c>
      <c r="AR212">
        <v>187.959869657773</v>
      </c>
      <c r="AS212">
        <v>206.47981297059201</v>
      </c>
      <c r="AT212">
        <v>250.11723815499701</v>
      </c>
      <c r="AU212">
        <v>277.13298940355799</v>
      </c>
      <c r="AV212">
        <v>304.29181203216899</v>
      </c>
      <c r="AW212">
        <v>356.8551733091</v>
      </c>
      <c r="AX212">
        <v>421.28324395530899</v>
      </c>
      <c r="AY212">
        <v>453.52090912824099</v>
      </c>
      <c r="AZ212">
        <v>522.93963801837003</v>
      </c>
      <c r="BA212">
        <v>569.434288111142</v>
      </c>
      <c r="BB212">
        <v>580.03790559987203</v>
      </c>
      <c r="BC212">
        <v>711.52913000661795</v>
      </c>
      <c r="BD212">
        <v>898.86300945801997</v>
      </c>
      <c r="BE212">
        <v>1169.6777884595899</v>
      </c>
      <c r="BF212">
        <v>1595.7753718895799</v>
      </c>
      <c r="BG212">
        <v>2139.4079367455502</v>
      </c>
      <c r="BH212">
        <v>2439.4076435351399</v>
      </c>
      <c r="BI212">
        <v>2944.0134517461602</v>
      </c>
      <c r="BJ212">
        <v>3963.3007033958802</v>
      </c>
      <c r="BK212">
        <v>6181.7711704364301</v>
      </c>
      <c r="BL212">
        <v>9394.9874140450593</v>
      </c>
      <c r="BM212">
        <v>20260.564223623202</v>
      </c>
      <c r="BN212">
        <v>67977.321927174999</v>
      </c>
      <c r="BO212">
        <v>147425.18841518101</v>
      </c>
      <c r="BP212">
        <v>191195.24013970199</v>
      </c>
      <c r="BQ212">
        <v>657078.97513348702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10.9408286452786</v>
      </c>
      <c r="F213">
        <v>11.2109114763287</v>
      </c>
      <c r="G213">
        <v>11.4955842870562</v>
      </c>
      <c r="H213">
        <v>11.6664725410233</v>
      </c>
      <c r="I213">
        <v>11.8992595318678</v>
      </c>
      <c r="J213">
        <v>11.9531418563302</v>
      </c>
      <c r="K213">
        <v>12.0028935475327</v>
      </c>
      <c r="L213">
        <v>12.1628919825707</v>
      </c>
      <c r="M213">
        <v>12.0969242726232</v>
      </c>
      <c r="N213">
        <v>12.927592926462401</v>
      </c>
      <c r="O213">
        <v>13.1916855970337</v>
      </c>
      <c r="P213">
        <v>13.5876747124718</v>
      </c>
      <c r="Q213">
        <v>14.1452638945108</v>
      </c>
      <c r="R213">
        <v>15.2322422296754</v>
      </c>
      <c r="S213">
        <v>17.785348064746401</v>
      </c>
      <c r="T213">
        <v>19.8536318887565</v>
      </c>
      <c r="U213">
        <v>20.605928657709502</v>
      </c>
      <c r="V213">
        <v>22.2881873324318</v>
      </c>
      <c r="W213">
        <v>23.797684221714398</v>
      </c>
      <c r="X213">
        <v>26.1076257933072</v>
      </c>
      <c r="Y213">
        <v>27.532068332908501</v>
      </c>
      <c r="Z213">
        <v>30.573754311854302</v>
      </c>
      <c r="AA213">
        <v>33.546151730419197</v>
      </c>
      <c r="AB213">
        <v>36.663278494361997</v>
      </c>
      <c r="AC213">
        <v>39.4945891935132</v>
      </c>
      <c r="AD213">
        <v>43.0065320917275</v>
      </c>
      <c r="AE213">
        <v>45.387409373773103</v>
      </c>
      <c r="AF213">
        <v>44.599504675905898</v>
      </c>
      <c r="AG213">
        <v>44.090922349470901</v>
      </c>
      <c r="AH213">
        <v>45.047795213632703</v>
      </c>
      <c r="AI213">
        <v>44.972622887731603</v>
      </c>
      <c r="AJ213">
        <v>44.557220470769899</v>
      </c>
      <c r="AK213">
        <v>44.188524392127199</v>
      </c>
      <c r="AL213">
        <v>44.225761954907298</v>
      </c>
      <c r="AM213">
        <v>59.280815926827799</v>
      </c>
      <c r="AN213">
        <v>63.497464682746703</v>
      </c>
      <c r="AO213">
        <v>66.139922686636098</v>
      </c>
      <c r="AP213">
        <v>67.448057373060905</v>
      </c>
      <c r="AQ213">
        <v>69.322459733274698</v>
      </c>
      <c r="AR213">
        <v>68.958206447279906</v>
      </c>
      <c r="AS213">
        <v>69.860634807502706</v>
      </c>
      <c r="AT213">
        <v>74.747340939665904</v>
      </c>
      <c r="AU213">
        <v>76.171012662208796</v>
      </c>
      <c r="AV213">
        <v>75.468045671046696</v>
      </c>
      <c r="AW213">
        <v>75.366212779886098</v>
      </c>
      <c r="AX213">
        <v>78.924160306859307</v>
      </c>
      <c r="AY213">
        <v>81.201510640135197</v>
      </c>
      <c r="AZ213">
        <v>86.551644682360802</v>
      </c>
      <c r="BA213">
        <v>93.663197551846295</v>
      </c>
      <c r="BB213">
        <v>92.081189913883605</v>
      </c>
      <c r="BC213">
        <v>93.558555064665399</v>
      </c>
      <c r="BD213">
        <v>97.167548617566595</v>
      </c>
      <c r="BE213">
        <v>100.348922575133</v>
      </c>
      <c r="BF213">
        <v>101.539191722068</v>
      </c>
      <c r="BG213">
        <v>100</v>
      </c>
      <c r="BH213">
        <v>101.069784619646</v>
      </c>
      <c r="BI213">
        <v>102.035657531319</v>
      </c>
      <c r="BJ213">
        <v>102.646766253698</v>
      </c>
      <c r="BK213">
        <v>101.784898362616</v>
      </c>
      <c r="BL213">
        <v>103.907929657529</v>
      </c>
      <c r="BM213">
        <v>105.57329719868</v>
      </c>
      <c r="BN213">
        <v>107.10126615465801</v>
      </c>
      <c r="BO213">
        <v>117.11204487820901</v>
      </c>
      <c r="BP213">
        <v>120.686897184608</v>
      </c>
      <c r="BQ213">
        <v>118.639605794933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26.387954548234401</v>
      </c>
      <c r="F214">
        <v>26.475511819929899</v>
      </c>
      <c r="G214">
        <v>26.5995709237759</v>
      </c>
      <c r="H214">
        <v>26.845701725044201</v>
      </c>
      <c r="I214">
        <v>26.997277784353201</v>
      </c>
      <c r="J214">
        <v>27.289606790388799</v>
      </c>
      <c r="K214">
        <v>27.862959796116598</v>
      </c>
      <c r="L214">
        <v>27.963756834330699</v>
      </c>
      <c r="M214">
        <v>28.365678335131498</v>
      </c>
      <c r="N214">
        <v>29.011630230606301</v>
      </c>
      <c r="O214">
        <v>29.460429131214699</v>
      </c>
      <c r="P214">
        <v>30.890304405386502</v>
      </c>
      <c r="Q214">
        <v>32.659090283268597</v>
      </c>
      <c r="R214">
        <v>36.973307488485403</v>
      </c>
      <c r="S214">
        <v>43.005714477234299</v>
      </c>
      <c r="T214">
        <v>44.248161255181003</v>
      </c>
      <c r="U214">
        <v>45.009164789209798</v>
      </c>
      <c r="V214">
        <v>45.912354042725198</v>
      </c>
      <c r="W214">
        <v>47.768075772889702</v>
      </c>
      <c r="X214">
        <v>50.268925865865199</v>
      </c>
      <c r="Y214">
        <v>55.862404042367103</v>
      </c>
      <c r="Z214">
        <v>59.144593643982702</v>
      </c>
      <c r="AA214">
        <v>61.8255917617306</v>
      </c>
      <c r="AB214">
        <v>63.786353092610703</v>
      </c>
      <c r="AC214">
        <v>64.288938495502293</v>
      </c>
      <c r="AD214">
        <v>63.346794509080503</v>
      </c>
      <c r="AE214">
        <v>62.553175866990401</v>
      </c>
      <c r="AF214">
        <v>62.886226453647303</v>
      </c>
      <c r="AG214">
        <v>66.301402159076801</v>
      </c>
      <c r="AH214">
        <v>69.058990504297299</v>
      </c>
      <c r="AI214">
        <v>72.302983618764699</v>
      </c>
      <c r="AJ214">
        <v>75.509870539894607</v>
      </c>
      <c r="AK214">
        <v>76.557723323635898</v>
      </c>
      <c r="AL214">
        <v>79.203701232261196</v>
      </c>
      <c r="AM214">
        <v>81.9463191814352</v>
      </c>
      <c r="AN214">
        <v>84.549162342858594</v>
      </c>
      <c r="AO214">
        <v>85.822661113593796</v>
      </c>
      <c r="AP214">
        <v>86.753830308087799</v>
      </c>
      <c r="AQ214">
        <v>85.601003288011597</v>
      </c>
      <c r="AR214">
        <v>82.538345107661996</v>
      </c>
      <c r="AS214">
        <v>85.727195514487704</v>
      </c>
      <c r="AT214">
        <v>84.171734077222098</v>
      </c>
      <c r="AU214">
        <v>83.416784636234198</v>
      </c>
      <c r="AV214">
        <v>81.916075915355606</v>
      </c>
      <c r="AW214">
        <v>85.159566057759406</v>
      </c>
      <c r="AX214">
        <v>86.778039493404805</v>
      </c>
      <c r="AY214">
        <v>88.378385357315693</v>
      </c>
      <c r="AZ214">
        <v>93.607579294246904</v>
      </c>
      <c r="BA214">
        <v>92.314338698029701</v>
      </c>
      <c r="BB214">
        <v>95.041234698534396</v>
      </c>
      <c r="BC214">
        <v>96.094109777891504</v>
      </c>
      <c r="BD214">
        <v>97.219177888889405</v>
      </c>
      <c r="BE214">
        <v>97.700748975358295</v>
      </c>
      <c r="BF214">
        <v>97.279600720971004</v>
      </c>
      <c r="BG214">
        <v>97.019601491621899</v>
      </c>
      <c r="BH214">
        <v>100</v>
      </c>
      <c r="BI214">
        <v>100.522019607888</v>
      </c>
      <c r="BJ214">
        <v>103.400252646844</v>
      </c>
      <c r="BK214">
        <v>107.130171252747</v>
      </c>
      <c r="BL214">
        <v>106.6749765194</v>
      </c>
      <c r="BM214">
        <v>104.12234838669001</v>
      </c>
      <c r="BN214">
        <v>115.502179278599</v>
      </c>
      <c r="BO214">
        <v>132.73673315677101</v>
      </c>
      <c r="BP214">
        <v>126.07515086757</v>
      </c>
      <c r="BQ214">
        <v>130.16234432985399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Y215">
        <v>3.9922811194604999</v>
      </c>
      <c r="Z215">
        <v>4.5170401349932003</v>
      </c>
      <c r="AA215">
        <v>5.1041505266800797</v>
      </c>
      <c r="AB215">
        <v>5.4588951388621103</v>
      </c>
      <c r="AC215">
        <v>6.05513299622912</v>
      </c>
      <c r="AD215">
        <v>6.6248719229916597</v>
      </c>
      <c r="AE215">
        <v>6.9626058934475203</v>
      </c>
      <c r="AF215">
        <v>7.7629057049163501</v>
      </c>
      <c r="AG215">
        <v>9.0680089296241206</v>
      </c>
      <c r="AH215">
        <v>9.3811852780176608</v>
      </c>
      <c r="AI215">
        <v>12.580820440463</v>
      </c>
      <c r="AJ215">
        <v>13.492385719390001</v>
      </c>
      <c r="AK215">
        <v>15.2675860060291</v>
      </c>
      <c r="AL215">
        <v>17.8659174217774</v>
      </c>
      <c r="AM215">
        <v>22.857134582323098</v>
      </c>
      <c r="AN215">
        <v>25.037435342370699</v>
      </c>
      <c r="AO215">
        <v>28.062931918585601</v>
      </c>
      <c r="AP215">
        <v>30.440766563854201</v>
      </c>
      <c r="AQ215">
        <v>33.835728484613703</v>
      </c>
      <c r="AR215">
        <v>36.4324782723113</v>
      </c>
      <c r="AS215">
        <v>38.457782981360999</v>
      </c>
      <c r="AT215">
        <v>42.267796404931701</v>
      </c>
      <c r="AU215">
        <v>47.035224931987798</v>
      </c>
      <c r="AV215">
        <v>59.211271861897004</v>
      </c>
      <c r="AW215">
        <v>61.439295611604201</v>
      </c>
      <c r="AX215">
        <v>68.012873923769405</v>
      </c>
      <c r="AY215">
        <v>73.687678453766793</v>
      </c>
      <c r="AZ215">
        <v>80.536465744300799</v>
      </c>
      <c r="BA215">
        <v>85.714285714285694</v>
      </c>
      <c r="BB215">
        <v>89.891251645078597</v>
      </c>
      <c r="BC215">
        <v>91.460103797052795</v>
      </c>
      <c r="BD215">
        <v>95.554615230908496</v>
      </c>
      <c r="BE215">
        <v>100</v>
      </c>
      <c r="BF215">
        <v>102.352274337537</v>
      </c>
      <c r="BG215">
        <v>106.108884867287</v>
      </c>
      <c r="BH215">
        <v>109.671780311056</v>
      </c>
      <c r="BI215">
        <v>110.05008481295999</v>
      </c>
      <c r="BJ215">
        <v>112.88572958761399</v>
      </c>
      <c r="BK215">
        <v>121.75614841491701</v>
      </c>
      <c r="BL215">
        <v>123.267511177347</v>
      </c>
      <c r="BM215">
        <v>121.633085896076</v>
      </c>
      <c r="BN215">
        <v>114.937494125388</v>
      </c>
      <c r="BO215">
        <v>117.255337506655</v>
      </c>
      <c r="BP215">
        <v>124.38304721030001</v>
      </c>
      <c r="BQ215">
        <v>129.81339379142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1.48827544333245E-3</v>
      </c>
      <c r="F216">
        <v>1.48827057950838E-3</v>
      </c>
      <c r="G216">
        <v>1.4882722443674301E-3</v>
      </c>
      <c r="H216">
        <v>1.4882746963809301E-3</v>
      </c>
      <c r="I216">
        <v>1.4882705529874901E-3</v>
      </c>
      <c r="J216">
        <v>1.56561746889695E-3</v>
      </c>
      <c r="K216">
        <v>1.6084131325071901E-3</v>
      </c>
      <c r="L216">
        <v>1.51430948606766E-3</v>
      </c>
      <c r="M216">
        <v>1.6152664913439E-3</v>
      </c>
      <c r="N216">
        <v>1.84407034799531E-3</v>
      </c>
      <c r="O216">
        <v>1.8045641135278499E-3</v>
      </c>
      <c r="P216">
        <v>1.6795164746534301E-3</v>
      </c>
      <c r="Q216">
        <v>1.7794538597972801E-3</v>
      </c>
      <c r="R216">
        <v>2.19273552710198E-3</v>
      </c>
      <c r="S216">
        <v>2.5032446813773E-3</v>
      </c>
      <c r="T216">
        <v>2.7252527088688799E-3</v>
      </c>
      <c r="U216">
        <v>2.9510176534425902E-3</v>
      </c>
      <c r="V216">
        <v>3.53375108384736E-3</v>
      </c>
      <c r="W216">
        <v>4.3765558367717299E-3</v>
      </c>
      <c r="X216">
        <v>4.8814235592302699E-3</v>
      </c>
      <c r="Y216">
        <v>4.5881109926777701E-3</v>
      </c>
      <c r="Z216">
        <v>4.9871992131015298E-3</v>
      </c>
      <c r="AA216">
        <v>5.9099122254911698E-3</v>
      </c>
      <c r="AB216">
        <v>7.0587374630685798E-3</v>
      </c>
      <c r="AC216">
        <v>9.8658038437304998E-3</v>
      </c>
      <c r="AD216">
        <v>1.6662327156001602E-2</v>
      </c>
      <c r="AE216">
        <v>2.9742887809751602E-2</v>
      </c>
      <c r="AF216">
        <v>7.9019906717688396E-2</v>
      </c>
      <c r="AG216">
        <v>0.12982041597253599</v>
      </c>
      <c r="AH216">
        <v>0.209648651712011</v>
      </c>
      <c r="AI216">
        <v>0.35764287969093</v>
      </c>
      <c r="AJ216">
        <v>0.81814981222943195</v>
      </c>
      <c r="AK216">
        <v>1.4892255737654401</v>
      </c>
      <c r="AL216">
        <v>1.88738970984563</v>
      </c>
      <c r="AM216">
        <v>2.3604081477089398</v>
      </c>
      <c r="AN216">
        <v>3.1534577907384498</v>
      </c>
      <c r="AO216">
        <v>4.0862659494900404</v>
      </c>
      <c r="AP216">
        <v>4.17832005432461</v>
      </c>
      <c r="AQ216">
        <v>5.1717207893897701</v>
      </c>
      <c r="AR216">
        <v>6.0609387916133901</v>
      </c>
      <c r="AS216">
        <v>6.2598067510944997</v>
      </c>
      <c r="AT216">
        <v>16.779600252464199</v>
      </c>
      <c r="AU216">
        <v>16.119462904951401</v>
      </c>
      <c r="AV216">
        <v>18.246858912865601</v>
      </c>
      <c r="AW216">
        <v>20.587283906116099</v>
      </c>
      <c r="AX216">
        <v>24.0080190216018</v>
      </c>
      <c r="AY216">
        <v>30.258909010744201</v>
      </c>
      <c r="AZ216">
        <v>32.720225940222299</v>
      </c>
      <c r="BA216">
        <v>36.072375573339301</v>
      </c>
      <c r="BB216">
        <v>38.360082501792697</v>
      </c>
      <c r="BC216">
        <v>45.695726345082903</v>
      </c>
      <c r="BD216">
        <v>52.706619548981003</v>
      </c>
      <c r="BE216">
        <v>60.143296713451399</v>
      </c>
      <c r="BF216">
        <v>63.906134352682301</v>
      </c>
      <c r="BG216">
        <v>74.159817804541206</v>
      </c>
      <c r="BH216">
        <v>76.839452873569599</v>
      </c>
      <c r="BI216">
        <v>80.179021386624001</v>
      </c>
      <c r="BJ216">
        <v>86.191492199609499</v>
      </c>
      <c r="BK216">
        <v>100</v>
      </c>
      <c r="BL216">
        <v>109.95949133109499</v>
      </c>
      <c r="BM216">
        <v>124.60756501114901</v>
      </c>
      <c r="BN216">
        <v>133.91614204104101</v>
      </c>
      <c r="BO216">
        <v>169.94337503735599</v>
      </c>
      <c r="BP216">
        <v>219.42710135733401</v>
      </c>
      <c r="BQ216">
        <v>263.315876267166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J217">
        <v>10.539282004333799</v>
      </c>
      <c r="K217">
        <v>10.4154119932232</v>
      </c>
      <c r="L217">
        <v>10.3744265531737</v>
      </c>
      <c r="M217">
        <v>10.394639242131399</v>
      </c>
      <c r="N217">
        <v>10.438860973873</v>
      </c>
      <c r="O217">
        <v>10.943842077389</v>
      </c>
      <c r="P217">
        <v>11.0320995150751</v>
      </c>
      <c r="Q217">
        <v>11.076262834474001</v>
      </c>
      <c r="R217">
        <v>12.055555737398199</v>
      </c>
      <c r="S217">
        <v>13.218814150691699</v>
      </c>
      <c r="T217">
        <v>14.525887765547999</v>
      </c>
      <c r="U217">
        <v>17.087413520660402</v>
      </c>
      <c r="V217">
        <v>20.218106177342801</v>
      </c>
      <c r="W217">
        <v>20.4122026416516</v>
      </c>
      <c r="X217">
        <v>23.588832734861398</v>
      </c>
      <c r="Y217">
        <v>28.920212817608</v>
      </c>
      <c r="Z217">
        <v>29.501332074499999</v>
      </c>
      <c r="AA217">
        <v>31.1395117259069</v>
      </c>
      <c r="AB217">
        <v>31.634317935763299</v>
      </c>
      <c r="AC217">
        <v>32.600457621082597</v>
      </c>
      <c r="AD217">
        <v>33.628604548270097</v>
      </c>
      <c r="AE217">
        <v>33.309751832553196</v>
      </c>
      <c r="AF217">
        <v>34.100506590850401</v>
      </c>
      <c r="AG217">
        <v>35.432389006342497</v>
      </c>
      <c r="AH217">
        <v>36.621285702320101</v>
      </c>
      <c r="AI217">
        <v>38.491069063598601</v>
      </c>
      <c r="AJ217">
        <v>41.347259702432503</v>
      </c>
      <c r="AK217">
        <v>42.761304155939698</v>
      </c>
      <c r="AL217">
        <v>46.435904351452798</v>
      </c>
      <c r="AM217">
        <v>50.988539937587099</v>
      </c>
      <c r="AN217">
        <v>56.561094839609503</v>
      </c>
      <c r="AO217">
        <v>60.283786945038401</v>
      </c>
      <c r="AP217">
        <v>62.323674775928303</v>
      </c>
      <c r="AQ217">
        <v>64.960025540508397</v>
      </c>
      <c r="AR217">
        <v>65.605796511627901</v>
      </c>
      <c r="AS217">
        <v>67.752832585949207</v>
      </c>
      <c r="AT217">
        <v>69.997911893771004</v>
      </c>
      <c r="AU217">
        <v>71.055323458452605</v>
      </c>
      <c r="AV217">
        <v>73.162590873936594</v>
      </c>
      <c r="AW217">
        <v>75.150911131796505</v>
      </c>
      <c r="AX217">
        <v>78.378464852873705</v>
      </c>
      <c r="AY217">
        <v>81.774362538906999</v>
      </c>
      <c r="AZ217">
        <v>85.368638156508098</v>
      </c>
      <c r="BA217">
        <v>88.358503199668803</v>
      </c>
      <c r="BB217">
        <v>88.328553784917801</v>
      </c>
      <c r="BC217">
        <v>90.623259404334704</v>
      </c>
      <c r="BD217">
        <v>96.018373014833301</v>
      </c>
      <c r="BE217">
        <v>98.395355812267795</v>
      </c>
      <c r="BF217">
        <v>99.016537201104299</v>
      </c>
      <c r="BG217">
        <v>100</v>
      </c>
      <c r="BH217">
        <v>101.307617777231</v>
      </c>
      <c r="BI217">
        <v>101.973964790965</v>
      </c>
      <c r="BJ217">
        <v>102.980005721718</v>
      </c>
      <c r="BK217">
        <v>104.747413546988</v>
      </c>
      <c r="BL217">
        <v>105.635687012894</v>
      </c>
      <c r="BM217">
        <v>106.326029240361</v>
      </c>
      <c r="BN217">
        <v>110.730132782148</v>
      </c>
      <c r="BO217">
        <v>118.02122864694999</v>
      </c>
      <c r="BP217">
        <v>121.08240248642301</v>
      </c>
      <c r="BQ217">
        <v>123.27899031963101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AP218">
        <v>84.381139489194496</v>
      </c>
      <c r="AQ218">
        <v>85.923217550274202</v>
      </c>
      <c r="AR218">
        <v>87.259010896898602</v>
      </c>
      <c r="AS218">
        <v>89.499589827727604</v>
      </c>
      <c r="AT218">
        <v>91.919191919191903</v>
      </c>
      <c r="AU218">
        <v>94.113090627420604</v>
      </c>
      <c r="AV218">
        <v>96.420581655481001</v>
      </c>
      <c r="AW218">
        <v>98.359486447931502</v>
      </c>
      <c r="AX218">
        <v>100</v>
      </c>
      <c r="AY218">
        <v>102.012072434608</v>
      </c>
      <c r="AZ218">
        <v>100</v>
      </c>
      <c r="BA218">
        <v>102.831969792322</v>
      </c>
      <c r="BB218">
        <v>103.859649122807</v>
      </c>
      <c r="BC218">
        <v>105.34521158129201</v>
      </c>
      <c r="BD218">
        <v>105.506072874494</v>
      </c>
      <c r="BE218">
        <v>108.797909407666</v>
      </c>
      <c r="BF218">
        <v>110.974539069359</v>
      </c>
      <c r="BG218">
        <v>111.405835543767</v>
      </c>
      <c r="BH218">
        <v>110.57842412384301</v>
      </c>
      <c r="BI218">
        <v>112.03441613774901</v>
      </c>
      <c r="BJ218">
        <v>113.987574674839</v>
      </c>
      <c r="BK218">
        <v>116.340615736095</v>
      </c>
      <c r="BL218">
        <v>117.404085490811</v>
      </c>
      <c r="BM218">
        <v>117.808632749575</v>
      </c>
      <c r="BN218">
        <v>119.978000000001</v>
      </c>
      <c r="BO218">
        <v>123.295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4.2071638625777296E-3</v>
      </c>
      <c r="F219">
        <v>4.6189443265881799E-3</v>
      </c>
      <c r="G219">
        <v>4.5808828560284197E-3</v>
      </c>
      <c r="H219">
        <v>4.73187663593612E-3</v>
      </c>
      <c r="I219">
        <v>5.3519146040626698E-3</v>
      </c>
      <c r="J219">
        <v>6.0420398748579698E-3</v>
      </c>
      <c r="K219">
        <v>5.8483100093055804E-3</v>
      </c>
      <c r="L219">
        <v>5.8293372939160299E-3</v>
      </c>
      <c r="M219">
        <v>6.0273817631188199E-3</v>
      </c>
      <c r="N219">
        <v>6.4205107885897898E-3</v>
      </c>
      <c r="O219">
        <v>6.9734533576825001E-3</v>
      </c>
      <c r="P219">
        <v>6.9339462742825497E-3</v>
      </c>
      <c r="Q219">
        <v>7.6274717485180603E-3</v>
      </c>
      <c r="R219">
        <v>8.4381281556271601E-3</v>
      </c>
      <c r="S219">
        <v>9.9340309388651505E-3</v>
      </c>
      <c r="T219">
        <v>1.1452669224889699E-2</v>
      </c>
      <c r="U219">
        <v>1.3430496889065099E-2</v>
      </c>
      <c r="V219">
        <v>1.4823249781614299E-2</v>
      </c>
      <c r="W219">
        <v>1.6647900393555199E-2</v>
      </c>
      <c r="X219">
        <v>1.9257793419288301E-2</v>
      </c>
      <c r="Y219">
        <v>3.6512780463488499E-2</v>
      </c>
      <c r="Z219">
        <v>4.3702927039603399E-2</v>
      </c>
      <c r="AA219">
        <v>5.6128983401737997E-2</v>
      </c>
      <c r="AB219">
        <v>7.6599873724375697E-2</v>
      </c>
      <c r="AC219">
        <v>0.13145181889669799</v>
      </c>
      <c r="AD219">
        <v>0.16828215287255699</v>
      </c>
      <c r="AE219">
        <v>0.234013879892327</v>
      </c>
      <c r="AF219">
        <v>0.30353033308704003</v>
      </c>
      <c r="AG219">
        <v>0.49758430845818902</v>
      </c>
      <c r="AH219">
        <v>1.0086256232286901</v>
      </c>
      <c r="AI219">
        <v>3.1855443789676698</v>
      </c>
      <c r="AJ219">
        <v>4.3173368875053999</v>
      </c>
      <c r="AK219">
        <v>5.3966928855288101</v>
      </c>
      <c r="AL219">
        <v>8.3467134001767302</v>
      </c>
      <c r="AM219">
        <v>13.005410228911501</v>
      </c>
      <c r="AN219">
        <v>17.102114051708501</v>
      </c>
      <c r="AO219">
        <v>22.221183184980099</v>
      </c>
      <c r="AP219">
        <v>29.6899687525584</v>
      </c>
      <c r="AQ219">
        <v>36.208592946263003</v>
      </c>
      <c r="AR219">
        <v>41.418171714633502</v>
      </c>
      <c r="AS219">
        <v>47.469283068570597</v>
      </c>
      <c r="AT219">
        <v>51.382359630352198</v>
      </c>
      <c r="AU219">
        <v>55.349317600767797</v>
      </c>
      <c r="AV219">
        <v>58.824963264142497</v>
      </c>
      <c r="AW219">
        <v>62.822482827908701</v>
      </c>
      <c r="AX219">
        <v>72.914162119606701</v>
      </c>
      <c r="AY219">
        <v>67.906588085201406</v>
      </c>
      <c r="AZ219">
        <v>70.294978378564807</v>
      </c>
      <c r="BA219">
        <v>71.742977528213402</v>
      </c>
      <c r="BB219">
        <v>73.447685177159599</v>
      </c>
      <c r="BC219">
        <v>62.175740687729103</v>
      </c>
      <c r="BD219">
        <v>60.380230856852798</v>
      </c>
      <c r="BE219">
        <v>63.864499211244102</v>
      </c>
      <c r="BF219">
        <v>57.179916763015001</v>
      </c>
      <c r="BG219">
        <v>62.279171397224701</v>
      </c>
      <c r="BH219">
        <v>66.6196733337366</v>
      </c>
      <c r="BI219">
        <v>69.338345758997903</v>
      </c>
      <c r="BJ219">
        <v>69.7409640451786</v>
      </c>
      <c r="BK219">
        <v>73.213455808382705</v>
      </c>
      <c r="BL219">
        <v>81.899067662436096</v>
      </c>
      <c r="BM219">
        <v>86.291142578204102</v>
      </c>
      <c r="BN219">
        <v>92.6662398084204</v>
      </c>
      <c r="BO219">
        <v>100</v>
      </c>
      <c r="BP219">
        <v>104.665922612627</v>
      </c>
      <c r="BQ219">
        <v>114.772940115659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AN220">
        <v>2.1420816650592398</v>
      </c>
      <c r="AO220">
        <v>3.9753649104600099</v>
      </c>
      <c r="AP220">
        <v>4.6869270495888697</v>
      </c>
      <c r="AQ220">
        <v>5.83905203068145</v>
      </c>
      <c r="AR220">
        <v>7.5247486503229704</v>
      </c>
      <c r="AS220">
        <v>13.485730438089499</v>
      </c>
      <c r="AT220">
        <v>24.834342507553501</v>
      </c>
      <c r="AU220">
        <v>29.5781275071114</v>
      </c>
      <c r="AV220">
        <v>33.283879247724002</v>
      </c>
      <c r="AW220">
        <v>35.9894113508335</v>
      </c>
      <c r="AX220">
        <v>40.9867789710908</v>
      </c>
      <c r="AY220">
        <v>46.6590317379124</v>
      </c>
      <c r="AZ220">
        <v>50.779810947532503</v>
      </c>
      <c r="BA220">
        <v>55.603073086469699</v>
      </c>
      <c r="BB220">
        <v>60.294263167855</v>
      </c>
      <c r="BC220">
        <v>63.2790154780905</v>
      </c>
      <c r="BD220">
        <v>70.241172208829894</v>
      </c>
      <c r="BE220">
        <v>74.486579885626298</v>
      </c>
      <c r="BF220">
        <v>80.297341455478204</v>
      </c>
      <c r="BG220">
        <v>82.6335176716901</v>
      </c>
      <c r="BH220">
        <v>84.425938557319199</v>
      </c>
      <c r="BI220">
        <v>85.729329570588206</v>
      </c>
      <c r="BJ220">
        <v>88.298941581189197</v>
      </c>
      <c r="BK220">
        <v>90.064919885473699</v>
      </c>
      <c r="BL220">
        <v>92.179492121988403</v>
      </c>
      <c r="BM220">
        <v>94.621658159088597</v>
      </c>
      <c r="BN220">
        <v>100</v>
      </c>
      <c r="BO220">
        <v>110.515921949947</v>
      </c>
      <c r="BP220">
        <v>125.811582098697</v>
      </c>
      <c r="BQ220">
        <v>132.388077358544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BA222">
        <v>113.41549561273099</v>
      </c>
      <c r="BB222">
        <v>99.999202888291094</v>
      </c>
      <c r="BC222">
        <v>112.925502281573</v>
      </c>
      <c r="BD222">
        <v>156.77824988564799</v>
      </c>
      <c r="BE222">
        <v>229.69096123727499</v>
      </c>
      <c r="BF222">
        <v>313.55608906322101</v>
      </c>
      <c r="BG222">
        <v>229.835720958347</v>
      </c>
      <c r="BH222">
        <v>270.49212501345801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O225">
        <v>0.106844968839058</v>
      </c>
      <c r="P225">
        <v>0.10022684640790901</v>
      </c>
      <c r="Q225">
        <v>0.103848082290287</v>
      </c>
      <c r="R225">
        <v>0.125229893584418</v>
      </c>
      <c r="S225">
        <v>0.12677188366224801</v>
      </c>
      <c r="T225">
        <v>0.12571938562261201</v>
      </c>
      <c r="U225">
        <v>0.126746171424126</v>
      </c>
      <c r="V225">
        <v>0.12065264419666701</v>
      </c>
      <c r="W225">
        <v>0.12626299042983599</v>
      </c>
      <c r="X225">
        <v>0.12559247861360201</v>
      </c>
      <c r="Y225">
        <v>0.15653844023483099</v>
      </c>
      <c r="Z225">
        <v>0.19708804584710601</v>
      </c>
      <c r="AA225">
        <v>0.196313777630096</v>
      </c>
      <c r="AB225">
        <v>0.19723511600017299</v>
      </c>
      <c r="AC225">
        <v>0.22797930614472001</v>
      </c>
      <c r="AD225">
        <v>0.222860513048978</v>
      </c>
      <c r="AE225">
        <v>0.28689897678815202</v>
      </c>
      <c r="AF225">
        <v>0.41529808480232799</v>
      </c>
      <c r="AG225">
        <v>0.55368361240793096</v>
      </c>
      <c r="AH225">
        <v>0.77159969433622499</v>
      </c>
      <c r="AI225">
        <v>1.0975160272726701</v>
      </c>
      <c r="AJ225">
        <v>1.3756835908079701</v>
      </c>
      <c r="AK225">
        <v>1.91988646931187</v>
      </c>
      <c r="AL225">
        <v>3.3672434545774301</v>
      </c>
      <c r="AM225">
        <v>5.8653883313991804</v>
      </c>
      <c r="AN225">
        <v>8.8018314262649806</v>
      </c>
      <c r="AO225">
        <v>17.536412990295801</v>
      </c>
      <c r="AP225">
        <v>24.395602435271901</v>
      </c>
      <c r="AQ225">
        <v>28.298903506925999</v>
      </c>
      <c r="AR225">
        <v>30.535873983238002</v>
      </c>
      <c r="AS225">
        <v>33.5821374137644</v>
      </c>
      <c r="AT225">
        <v>35.994836993982197</v>
      </c>
      <c r="AU225">
        <v>40.1395748970534</v>
      </c>
      <c r="AV225">
        <v>45.694810893468599</v>
      </c>
      <c r="AW225">
        <v>52.475620035798599</v>
      </c>
      <c r="AX225">
        <v>62.494566697015102</v>
      </c>
      <c r="AY225">
        <v>70.821967032667501</v>
      </c>
      <c r="AZ225">
        <v>77.622704419964293</v>
      </c>
      <c r="BA225">
        <v>100</v>
      </c>
      <c r="BB225">
        <v>113.95334880076901</v>
      </c>
      <c r="BC225">
        <v>121.89056889542501</v>
      </c>
      <c r="BD225">
        <v>136.128245720736</v>
      </c>
      <c r="BE225">
        <v>144.93269876588801</v>
      </c>
      <c r="BF225">
        <v>155.37155988620501</v>
      </c>
      <c r="BG225">
        <v>162.55391786446401</v>
      </c>
      <c r="BH225">
        <v>169.874853943396</v>
      </c>
      <c r="BI225">
        <v>181.856928683961</v>
      </c>
      <c r="BJ225">
        <v>189.27809850932999</v>
      </c>
      <c r="BK225">
        <v>206.16106418105599</v>
      </c>
      <c r="BL225">
        <v>229.383805309422</v>
      </c>
      <c r="BM225">
        <v>250.64373257623899</v>
      </c>
      <c r="BN225">
        <v>263.587816803507</v>
      </c>
      <c r="BO225">
        <v>305.18369023489998</v>
      </c>
      <c r="BP225">
        <v>371.373381971524</v>
      </c>
      <c r="BQ225">
        <v>424.673508724192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5.6095812884597602E-3</v>
      </c>
      <c r="F226">
        <v>5.7850559481314803E-3</v>
      </c>
      <c r="G226">
        <v>6.0047582386700904E-3</v>
      </c>
      <c r="H226">
        <v>6.1661000352008196E-3</v>
      </c>
      <c r="I226">
        <v>6.17820131082318E-3</v>
      </c>
      <c r="J226">
        <v>6.3268609963300897E-3</v>
      </c>
      <c r="K226">
        <v>6.55422565616956E-3</v>
      </c>
      <c r="L226">
        <v>6.7789936807185402E-3</v>
      </c>
      <c r="M226">
        <v>6.8896621800806903E-3</v>
      </c>
      <c r="N226">
        <v>7.0928807956975202E-3</v>
      </c>
      <c r="O226">
        <v>7.3120412100854699E-3</v>
      </c>
      <c r="P226">
        <v>7.7057486447544002E-3</v>
      </c>
      <c r="Q226">
        <v>8.0342797308785401E-3</v>
      </c>
      <c r="R226">
        <v>8.9027931666687005E-3</v>
      </c>
      <c r="S226">
        <v>1.07063564262303E-2</v>
      </c>
      <c r="T226">
        <v>1.18288719002936E-2</v>
      </c>
      <c r="U226">
        <v>1.18063569083814E-2</v>
      </c>
      <c r="V226">
        <v>1.35959579954007E-2</v>
      </c>
      <c r="W226">
        <v>1.46230722520656E-2</v>
      </c>
      <c r="X226">
        <v>1.5651425940376901E-2</v>
      </c>
      <c r="Y226">
        <v>1.74357990346698E-2</v>
      </c>
      <c r="Z226">
        <v>1.8204846281022601E-2</v>
      </c>
      <c r="AA226">
        <v>1.95587384985349E-2</v>
      </c>
      <c r="AB226">
        <v>1.9651826096910598E-2</v>
      </c>
      <c r="AC226">
        <v>1.95903003087535E-2</v>
      </c>
      <c r="AD226">
        <v>1.9406241113985999E-2</v>
      </c>
      <c r="AE226">
        <v>1.9649176386859198E-2</v>
      </c>
      <c r="AF226">
        <v>2.3040393101532101E-2</v>
      </c>
      <c r="AG226">
        <v>2.5320790951644901E-2</v>
      </c>
      <c r="AH226">
        <v>2.8392074578994599E-2</v>
      </c>
      <c r="AI226">
        <v>4.2562113254211602E-2</v>
      </c>
      <c r="AJ226">
        <v>4.781327211072E-2</v>
      </c>
      <c r="AK226">
        <v>6.4499588882872494E-2</v>
      </c>
      <c r="AL226">
        <v>0.16605658508562601</v>
      </c>
      <c r="AM226">
        <v>0.89382236177290397</v>
      </c>
      <c r="AN226">
        <v>3.3675101189832701</v>
      </c>
      <c r="AO226">
        <v>3.7676562051506499</v>
      </c>
      <c r="AP226">
        <v>3.8239336771653099</v>
      </c>
      <c r="AQ226">
        <v>4.4820947757974698</v>
      </c>
      <c r="AR226">
        <v>7.7976431150277303</v>
      </c>
      <c r="AS226">
        <v>12.5341515442305</v>
      </c>
      <c r="AT226">
        <v>17.488930256783298</v>
      </c>
      <c r="AU226">
        <v>24.039108680474499</v>
      </c>
      <c r="AV226">
        <v>29.163760632328199</v>
      </c>
      <c r="AW226">
        <v>32.907783179950002</v>
      </c>
      <c r="AX226">
        <v>38.021590799765299</v>
      </c>
      <c r="AY226">
        <v>52.863746371394598</v>
      </c>
      <c r="AZ226">
        <v>56.260348465054598</v>
      </c>
      <c r="BA226">
        <v>64.992597726453297</v>
      </c>
      <c r="BB226">
        <v>69.206473551937506</v>
      </c>
      <c r="BC226">
        <v>74.186954924524599</v>
      </c>
      <c r="BD226">
        <v>84.457728465679693</v>
      </c>
      <c r="BE226">
        <v>93.524435042755599</v>
      </c>
      <c r="BF226">
        <v>93.883350183425506</v>
      </c>
      <c r="BG226">
        <v>95.370168743931004</v>
      </c>
      <c r="BH226">
        <v>100</v>
      </c>
      <c r="BI226">
        <v>124.06936382588</v>
      </c>
      <c r="BJ226">
        <v>158.98881721831199</v>
      </c>
      <c r="BK226">
        <v>167.988528302193</v>
      </c>
      <c r="BL226">
        <v>176.68850062730101</v>
      </c>
      <c r="BM226">
        <v>256.58307633809</v>
      </c>
      <c r="BN226">
        <v>415.855823902228</v>
      </c>
      <c r="BO226">
        <v>621.38542769741105</v>
      </c>
      <c r="BP226">
        <v>821.89784614859195</v>
      </c>
      <c r="BQ226">
        <v>983.84344938310403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AI227">
        <v>22.953673430445701</v>
      </c>
      <c r="AJ227">
        <v>30.897282924390002</v>
      </c>
      <c r="AK227">
        <v>34.362295479872301</v>
      </c>
      <c r="AL227">
        <v>39.715223019868098</v>
      </c>
      <c r="AM227">
        <v>45.056319617788702</v>
      </c>
      <c r="AN227">
        <v>49.512871798021003</v>
      </c>
      <c r="AO227">
        <v>51.8302425988336</v>
      </c>
      <c r="AP227">
        <v>54.281463558294199</v>
      </c>
      <c r="AQ227">
        <v>56.997530401379898</v>
      </c>
      <c r="AR227">
        <v>61.154902297418502</v>
      </c>
      <c r="AS227">
        <v>67.075418969891501</v>
      </c>
      <c r="AT227">
        <v>70.680876653597096</v>
      </c>
      <c r="AU227">
        <v>73.540792148156001</v>
      </c>
      <c r="AV227">
        <v>77.545882260628005</v>
      </c>
      <c r="AW227">
        <v>82.125198152159996</v>
      </c>
      <c r="AX227">
        <v>84.298696472790795</v>
      </c>
      <c r="AY227">
        <v>86.7395985171853</v>
      </c>
      <c r="AZ227">
        <v>87.761154643019907</v>
      </c>
      <c r="BA227">
        <v>90.381143250589005</v>
      </c>
      <c r="BB227">
        <v>89.3665494438129</v>
      </c>
      <c r="BC227">
        <v>89.787044576017905</v>
      </c>
      <c r="BD227">
        <v>91.241388647706302</v>
      </c>
      <c r="BE227">
        <v>92.463003533861794</v>
      </c>
      <c r="BF227">
        <v>92.956813179867893</v>
      </c>
      <c r="BG227">
        <v>92.833550104154497</v>
      </c>
      <c r="BH227">
        <v>92.661164859925293</v>
      </c>
      <c r="BI227">
        <v>92.298943709720902</v>
      </c>
      <c r="BJ227">
        <v>93.389799620504505</v>
      </c>
      <c r="BK227">
        <v>95.359062118900695</v>
      </c>
      <c r="BL227">
        <v>97.648831391240407</v>
      </c>
      <c r="BM227">
        <v>100</v>
      </c>
      <c r="BN227">
        <v>102.243883815668</v>
      </c>
      <c r="BO227">
        <v>109.900825010828</v>
      </c>
      <c r="BP227">
        <v>121.044878746408</v>
      </c>
      <c r="BQ227">
        <v>125.449417812652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AI228">
        <v>3.5305685075837001</v>
      </c>
      <c r="AJ228">
        <v>6.8820590799156403</v>
      </c>
      <c r="AK228">
        <v>21.208979834441699</v>
      </c>
      <c r="AL228">
        <v>29.0730827735219</v>
      </c>
      <c r="AM228">
        <v>35.6404701719418</v>
      </c>
      <c r="AN228">
        <v>41.0418043357569</v>
      </c>
      <c r="AO228">
        <v>45.760234000881397</v>
      </c>
      <c r="AP228">
        <v>49.558579847560402</v>
      </c>
      <c r="AQ228">
        <v>53.232993857249198</v>
      </c>
      <c r="AR228">
        <v>56.714889141881997</v>
      </c>
      <c r="AS228">
        <v>59.854660428317999</v>
      </c>
      <c r="AT228">
        <v>65.062020735198701</v>
      </c>
      <c r="AU228">
        <v>70.019622835154095</v>
      </c>
      <c r="AV228">
        <v>73.985154597744895</v>
      </c>
      <c r="AW228">
        <v>76.469703548587802</v>
      </c>
      <c r="AX228">
        <v>77.619040893143193</v>
      </c>
      <c r="AY228">
        <v>79.344979814524393</v>
      </c>
      <c r="AZ228">
        <v>82.677668707539098</v>
      </c>
      <c r="BA228">
        <v>86.402309979919494</v>
      </c>
      <c r="BB228">
        <v>88.763546249234196</v>
      </c>
      <c r="BC228">
        <v>88.327300541475097</v>
      </c>
      <c r="BD228">
        <v>89.532544582358199</v>
      </c>
      <c r="BE228">
        <v>90.093572151547704</v>
      </c>
      <c r="BF228">
        <v>91.114149603314701</v>
      </c>
      <c r="BG228">
        <v>91.689582336999806</v>
      </c>
      <c r="BH228">
        <v>92.484712854022803</v>
      </c>
      <c r="BI228">
        <v>93.303648743122196</v>
      </c>
      <c r="BJ228">
        <v>94.505055470464399</v>
      </c>
      <c r="BK228">
        <v>96.566166977324997</v>
      </c>
      <c r="BL228">
        <v>98.824450370107002</v>
      </c>
      <c r="BM228">
        <v>100</v>
      </c>
      <c r="BN228">
        <v>102.689963166735</v>
      </c>
      <c r="BO228">
        <v>109.38242187834101</v>
      </c>
      <c r="BP228">
        <v>120.375471963411</v>
      </c>
      <c r="BQ228">
        <v>124.08005896421299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6.9840496916259296</v>
      </c>
      <c r="F229">
        <v>7.1891976534699804</v>
      </c>
      <c r="G229">
        <v>7.47822259786951</v>
      </c>
      <c r="H229">
        <v>7.6847637216393796</v>
      </c>
      <c r="I229">
        <v>8.0227805458256594</v>
      </c>
      <c r="J229">
        <v>8.5035970389013595</v>
      </c>
      <c r="K229">
        <v>9.0604109630834895</v>
      </c>
      <c r="L229">
        <v>9.5143592182601004</v>
      </c>
      <c r="M229">
        <v>9.7418968622140607</v>
      </c>
      <c r="N229">
        <v>10.074895442991901</v>
      </c>
      <c r="O229">
        <v>10.5960806407923</v>
      </c>
      <c r="P229">
        <v>11.3494924987065</v>
      </c>
      <c r="Q229">
        <v>12.1409113809388</v>
      </c>
      <c r="R229">
        <v>12.994875207068601</v>
      </c>
      <c r="S229">
        <v>14.223949567941</v>
      </c>
      <c r="T229">
        <v>16.2881863098949</v>
      </c>
      <c r="U229">
        <v>18.229569765248002</v>
      </c>
      <c r="V229">
        <v>20.149064930239099</v>
      </c>
      <c r="W229">
        <v>22.0731126606162</v>
      </c>
      <c r="X229">
        <v>23.826425941878199</v>
      </c>
      <c r="Y229">
        <v>26.618051499138002</v>
      </c>
      <c r="Z229">
        <v>28.951747158052601</v>
      </c>
      <c r="AA229">
        <v>31.2923816593689</v>
      </c>
      <c r="AB229">
        <v>34.407244739299898</v>
      </c>
      <c r="AC229">
        <v>37.034575779340301</v>
      </c>
      <c r="AD229">
        <v>39.406457713738</v>
      </c>
      <c r="AE229">
        <v>41.898018972213698</v>
      </c>
      <c r="AF229">
        <v>43.876003162774602</v>
      </c>
      <c r="AG229">
        <v>46.759185873134498</v>
      </c>
      <c r="AH229">
        <v>50.464695590436399</v>
      </c>
      <c r="AI229">
        <v>55.245630374652798</v>
      </c>
      <c r="AJ229">
        <v>59.801620887221901</v>
      </c>
      <c r="AK229">
        <v>60.408811383698598</v>
      </c>
      <c r="AL229">
        <v>61.745218068320803</v>
      </c>
      <c r="AM229">
        <v>63.290343845368398</v>
      </c>
      <c r="AN229">
        <v>65.635206144523195</v>
      </c>
      <c r="AO229">
        <v>66.325918402675995</v>
      </c>
      <c r="AP229">
        <v>67.319866141056806</v>
      </c>
      <c r="AQ229">
        <v>67.903577988160094</v>
      </c>
      <c r="AR229">
        <v>68.585271147764502</v>
      </c>
      <c r="AS229">
        <v>69.663388625455397</v>
      </c>
      <c r="AT229">
        <v>71.467509775143199</v>
      </c>
      <c r="AU229">
        <v>72.627764715859598</v>
      </c>
      <c r="AV229">
        <v>73.969821424121903</v>
      </c>
      <c r="AW229">
        <v>74.276526401555998</v>
      </c>
      <c r="AX229">
        <v>74.8443353723831</v>
      </c>
      <c r="AY229">
        <v>76.151172160966397</v>
      </c>
      <c r="AZ229">
        <v>78.377930046153807</v>
      </c>
      <c r="BA229">
        <v>81.012677274770496</v>
      </c>
      <c r="BB229">
        <v>82.923685486045699</v>
      </c>
      <c r="BC229">
        <v>83.778014614022993</v>
      </c>
      <c r="BD229">
        <v>84.714066431133503</v>
      </c>
      <c r="BE229">
        <v>85.518441684279694</v>
      </c>
      <c r="BF229">
        <v>86.383586865587603</v>
      </c>
      <c r="BG229">
        <v>87.966744845855004</v>
      </c>
      <c r="BH229">
        <v>89.9490159001693</v>
      </c>
      <c r="BI229">
        <v>91.434991640966501</v>
      </c>
      <c r="BJ229">
        <v>93.470838668465305</v>
      </c>
      <c r="BK229">
        <v>95.916148170149498</v>
      </c>
      <c r="BL229">
        <v>98.237942466088199</v>
      </c>
      <c r="BM229">
        <v>100</v>
      </c>
      <c r="BN229">
        <v>102.740633329066</v>
      </c>
      <c r="BO229">
        <v>108.681032182511</v>
      </c>
      <c r="BP229">
        <v>115.24116515559901</v>
      </c>
      <c r="BQ229">
        <v>118.453776133766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O230">
        <v>1.31907243275006</v>
      </c>
      <c r="P230">
        <v>1.41305428807009</v>
      </c>
      <c r="Q230">
        <v>1.54909276930069</v>
      </c>
      <c r="R230">
        <v>1.9399393554728199</v>
      </c>
      <c r="S230">
        <v>2.13953865814526</v>
      </c>
      <c r="T230">
        <v>2.2296930807545299</v>
      </c>
      <c r="U230">
        <v>2.5322686390015701</v>
      </c>
      <c r="V230">
        <v>2.7967925911201501</v>
      </c>
      <c r="W230">
        <v>3.0921327279655899</v>
      </c>
      <c r="X230">
        <v>3.5122826127928901</v>
      </c>
      <c r="Y230">
        <v>3.8006247809388598</v>
      </c>
      <c r="Z230">
        <v>3.9340398051735899</v>
      </c>
      <c r="AA230">
        <v>4.53121467744766</v>
      </c>
      <c r="AB230">
        <v>4.7458547567792602</v>
      </c>
      <c r="AC230">
        <v>5.2709820018773996</v>
      </c>
      <c r="AD230">
        <v>5.5865753167393901</v>
      </c>
      <c r="AE230">
        <v>6.3640353672476504</v>
      </c>
      <c r="AF230">
        <v>6.4348745239874097</v>
      </c>
      <c r="AG230">
        <v>7.9877776640722598</v>
      </c>
      <c r="AH230">
        <v>8.2187632062959803</v>
      </c>
      <c r="AI230">
        <v>10.716026794281101</v>
      </c>
      <c r="AJ230">
        <v>11.6566528680912</v>
      </c>
      <c r="AK230">
        <v>12.960828391647199</v>
      </c>
      <c r="AL230">
        <v>15.2146852508771</v>
      </c>
      <c r="AM230">
        <v>16.883801123327</v>
      </c>
      <c r="AN230">
        <v>19.6948494775108</v>
      </c>
      <c r="AO230">
        <v>21.207879700968</v>
      </c>
      <c r="AP230">
        <v>23.6138799932552</v>
      </c>
      <c r="AQ230">
        <v>25.3625534262532</v>
      </c>
      <c r="AR230">
        <v>26.724537532182001</v>
      </c>
      <c r="AS230">
        <v>33.497321542656202</v>
      </c>
      <c r="AT230">
        <v>36.492859437704197</v>
      </c>
      <c r="AU230">
        <v>39.746171752811101</v>
      </c>
      <c r="AV230">
        <v>42.133126302884797</v>
      </c>
      <c r="AW230">
        <v>43.764220953743099</v>
      </c>
      <c r="AX230">
        <v>46.633763543207998</v>
      </c>
      <c r="AY230">
        <v>48.518309404811198</v>
      </c>
      <c r="AZ230">
        <v>50.951162003136098</v>
      </c>
      <c r="BA230">
        <v>56.263114153705899</v>
      </c>
      <c r="BB230">
        <v>61.759977822481801</v>
      </c>
      <c r="BC230">
        <v>63.734552609827901</v>
      </c>
      <c r="BD230">
        <v>67.1385801906479</v>
      </c>
      <c r="BE230">
        <v>73.012113898578207</v>
      </c>
      <c r="BF230">
        <v>75.534813078285097</v>
      </c>
      <c r="BG230">
        <v>80.351799189597898</v>
      </c>
      <c r="BH230">
        <v>84.350373321195903</v>
      </c>
      <c r="BI230">
        <v>88.591364499476796</v>
      </c>
      <c r="BJ230">
        <v>94.837771346221103</v>
      </c>
      <c r="BK230">
        <v>97.7718903814404</v>
      </c>
      <c r="BL230">
        <v>100</v>
      </c>
      <c r="BM230">
        <v>104.712063429474</v>
      </c>
      <c r="BN230">
        <v>105.532892586828</v>
      </c>
      <c r="BO230">
        <v>114.43525462101501</v>
      </c>
      <c r="BP230">
        <v>121.159126857597</v>
      </c>
      <c r="BQ230">
        <v>124.49467849331199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BB231">
        <v>66.570635711726993</v>
      </c>
      <c r="BC231">
        <v>67.322057773807202</v>
      </c>
      <c r="BD231">
        <v>67.520668533599405</v>
      </c>
      <c r="BE231">
        <v>70.135809189265501</v>
      </c>
      <c r="BF231">
        <v>71.832167103511694</v>
      </c>
      <c r="BG231">
        <v>94.143602479329004</v>
      </c>
      <c r="BH231">
        <v>97.9166758294011</v>
      </c>
      <c r="BI231">
        <v>97.602515450752705</v>
      </c>
      <c r="BJ231">
        <v>100.09705768955</v>
      </c>
      <c r="BK231">
        <v>100</v>
      </c>
      <c r="BL231">
        <v>100.759240923004</v>
      </c>
      <c r="BM231">
        <v>102.08289659256199</v>
      </c>
      <c r="BN231">
        <v>106.82331870178599</v>
      </c>
      <c r="BO231">
        <v>110.520298697648</v>
      </c>
      <c r="BP231">
        <v>112.75625849788899</v>
      </c>
      <c r="BQ231">
        <v>116.13349909057899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3.2176097323568098</v>
      </c>
      <c r="F232">
        <v>3.2644871812799301</v>
      </c>
      <c r="G232">
        <v>3.28404213211993</v>
      </c>
      <c r="H232">
        <v>3.2839612478327398</v>
      </c>
      <c r="I232">
        <v>3.42778510709367</v>
      </c>
      <c r="J232">
        <v>3.5117939582557902</v>
      </c>
      <c r="K232">
        <v>3.2493131513261999</v>
      </c>
      <c r="L232">
        <v>3.31557464209338</v>
      </c>
      <c r="M232">
        <v>3.42824019618272</v>
      </c>
      <c r="N232">
        <v>3.5088595065072798</v>
      </c>
      <c r="O232">
        <v>3.6108051942018098</v>
      </c>
      <c r="P232">
        <v>3.66765480652901</v>
      </c>
      <c r="Q232">
        <v>4.6840066232678197</v>
      </c>
      <c r="R232">
        <v>5.2717592400177899</v>
      </c>
      <c r="S232">
        <v>6.37536867542231</v>
      </c>
      <c r="T232">
        <v>7.2365047955523503</v>
      </c>
      <c r="U232">
        <v>7.8974994806648002</v>
      </c>
      <c r="V232">
        <v>11.3570186896377</v>
      </c>
      <c r="W232">
        <v>11.3053170584437</v>
      </c>
      <c r="X232">
        <v>13.228347913876201</v>
      </c>
      <c r="Y232">
        <v>17.333887586345</v>
      </c>
      <c r="Z232">
        <v>18.6073479478538</v>
      </c>
      <c r="AA232">
        <v>18.9285339087883</v>
      </c>
      <c r="AB232">
        <v>19.531787166355201</v>
      </c>
      <c r="AC232">
        <v>20.143765935128101</v>
      </c>
      <c r="AD232">
        <v>20.6029251987447</v>
      </c>
      <c r="AE232">
        <v>21.786908905556199</v>
      </c>
      <c r="AF232">
        <v>22.587321456935499</v>
      </c>
      <c r="AG232">
        <v>23.474721424186999</v>
      </c>
      <c r="AH232">
        <v>23.973739050595398</v>
      </c>
      <c r="AI232">
        <v>25.500908778065899</v>
      </c>
      <c r="AJ232">
        <v>24.979885255428002</v>
      </c>
      <c r="AK232">
        <v>26.146010062787202</v>
      </c>
      <c r="AL232">
        <v>26.9377930028588</v>
      </c>
      <c r="AM232">
        <v>27.6532698342434</v>
      </c>
      <c r="AN232">
        <v>27.080036801856298</v>
      </c>
      <c r="AO232">
        <v>25.433498218458599</v>
      </c>
      <c r="AP232">
        <v>25.655953736989801</v>
      </c>
      <c r="AQ232">
        <v>28.327196132022099</v>
      </c>
      <c r="AR232">
        <v>28.909783089721099</v>
      </c>
      <c r="AS232">
        <v>29.2717177173461</v>
      </c>
      <c r="AT232">
        <v>31.073907589179701</v>
      </c>
      <c r="AU232">
        <v>32.196658009452698</v>
      </c>
      <c r="AV232">
        <v>34.111340068958299</v>
      </c>
      <c r="AW232">
        <v>42.528013034945602</v>
      </c>
      <c r="AX232">
        <v>42.723065687343798</v>
      </c>
      <c r="AY232">
        <v>43.3392794531796</v>
      </c>
      <c r="AZ232">
        <v>48.141009711310801</v>
      </c>
      <c r="BA232">
        <v>63.510660609367498</v>
      </c>
      <c r="BB232">
        <v>81.409211852537098</v>
      </c>
      <c r="BC232">
        <v>79.683572284632007</v>
      </c>
      <c r="BD232">
        <v>80.531709391930704</v>
      </c>
      <c r="BE232">
        <v>88.937032511820703</v>
      </c>
      <c r="BF232">
        <v>93.953287051061494</v>
      </c>
      <c r="BG232">
        <v>100</v>
      </c>
      <c r="BH232">
        <v>98.996813581286403</v>
      </c>
      <c r="BI232">
        <v>96.725263911645698</v>
      </c>
      <c r="BJ232">
        <v>98.981371491488105</v>
      </c>
      <c r="BK232">
        <v>102.393637441864</v>
      </c>
      <c r="BL232">
        <v>102.52362640891801</v>
      </c>
      <c r="BM232">
        <v>107.88605147138099</v>
      </c>
      <c r="BN232">
        <v>110.85298255161101</v>
      </c>
      <c r="BO232">
        <v>112.593259595996</v>
      </c>
      <c r="BP232">
        <v>117.197591057681</v>
      </c>
      <c r="BQ232">
        <v>116.324726828301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2.9171370676238602</v>
      </c>
      <c r="F233">
        <v>2.90064264611765</v>
      </c>
      <c r="G233">
        <v>2.8209402139119399</v>
      </c>
      <c r="H233">
        <v>3.4556853907701299</v>
      </c>
      <c r="I233">
        <v>3.52878788956086</v>
      </c>
      <c r="J233">
        <v>3.42461619762497</v>
      </c>
      <c r="K233">
        <v>3.6845758334428802</v>
      </c>
      <c r="L233">
        <v>3.7191272601623</v>
      </c>
      <c r="M233">
        <v>3.8799272895535202</v>
      </c>
      <c r="N233">
        <v>3.75672769328032</v>
      </c>
      <c r="O233">
        <v>3.7903491023004099</v>
      </c>
      <c r="P233">
        <v>4.0993502839310398</v>
      </c>
      <c r="Q233">
        <v>3.7568853840548102</v>
      </c>
      <c r="R233">
        <v>4.4840663538142502</v>
      </c>
      <c r="S233">
        <v>5.7276604973973404</v>
      </c>
      <c r="T233">
        <v>6.3990679611650503</v>
      </c>
      <c r="U233">
        <v>6.8429836238891397</v>
      </c>
      <c r="V233">
        <v>7.6132203361169299</v>
      </c>
      <c r="W233">
        <v>8.3028493059383006</v>
      </c>
      <c r="X233">
        <v>9.9029624528977909</v>
      </c>
      <c r="Y233">
        <v>11.3767233172901</v>
      </c>
      <c r="Z233">
        <v>13.5453154505598</v>
      </c>
      <c r="AA233">
        <v>13.781000138234701</v>
      </c>
      <c r="AB233">
        <v>14.350159476673699</v>
      </c>
      <c r="AC233">
        <v>15.966922602535099</v>
      </c>
      <c r="AD233">
        <v>16.1293135860275</v>
      </c>
      <c r="AE233">
        <v>21.040741130645301</v>
      </c>
      <c r="AF233">
        <v>26.4446929225163</v>
      </c>
      <c r="AG233">
        <v>32.644234396576401</v>
      </c>
      <c r="AH233">
        <v>42.445300562436998</v>
      </c>
      <c r="AI233">
        <v>52.556860471493401</v>
      </c>
      <c r="AJ233">
        <v>56.680049991904497</v>
      </c>
      <c r="AK233">
        <v>59.843896689044598</v>
      </c>
      <c r="AL233">
        <v>62.766612661484601</v>
      </c>
      <c r="AM233">
        <v>71.610229446588903</v>
      </c>
      <c r="AN233">
        <v>75.4854548627453</v>
      </c>
      <c r="AO233">
        <v>83.163140630172407</v>
      </c>
      <c r="AP233">
        <v>85.456050083728897</v>
      </c>
      <c r="AQ233">
        <v>84.842721256083195</v>
      </c>
      <c r="AR233">
        <v>91.156883519262095</v>
      </c>
      <c r="AS233">
        <v>100</v>
      </c>
      <c r="AT233">
        <v>106.554118436008</v>
      </c>
      <c r="AU233">
        <v>106.974074136436</v>
      </c>
      <c r="AV233">
        <v>105.44366000856</v>
      </c>
      <c r="AW233">
        <v>116.332163789945</v>
      </c>
      <c r="AX233">
        <v>130.23437966029601</v>
      </c>
      <c r="AY233">
        <v>142.08115824186501</v>
      </c>
      <c r="AZ233">
        <v>157.38196963631799</v>
      </c>
      <c r="BA233">
        <v>182.484592058537</v>
      </c>
      <c r="BB233">
        <v>177.41111338678101</v>
      </c>
      <c r="BC233">
        <v>189.65117640564799</v>
      </c>
      <c r="BD233">
        <v>211.60155114100999</v>
      </c>
      <c r="BE233">
        <v>267.13903436338097</v>
      </c>
      <c r="BF233">
        <v>352.00962358867099</v>
      </c>
      <c r="BG233">
        <v>482.58612922032898</v>
      </c>
      <c r="BH233">
        <v>667.00423600014506</v>
      </c>
      <c r="BI233">
        <v>912.93564505412303</v>
      </c>
      <c r="BJ233">
        <v>1252.7388575175801</v>
      </c>
      <c r="BK233">
        <v>1417.94930994931</v>
      </c>
      <c r="BL233">
        <v>1699.1478572880301</v>
      </c>
      <c r="BM233">
        <v>2745.5920960605499</v>
      </c>
      <c r="BN233">
        <v>5992.9160619185004</v>
      </c>
      <c r="BO233">
        <v>12713.591086325399</v>
      </c>
      <c r="BP233">
        <v>28011.0208180548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AZ234">
        <v>128.87698129051901</v>
      </c>
      <c r="BA234">
        <v>132.75676607322299</v>
      </c>
      <c r="BB234">
        <v>134.50680112704899</v>
      </c>
      <c r="BC234">
        <v>130.09073172579701</v>
      </c>
      <c r="BD234">
        <v>131.94996406088501</v>
      </c>
      <c r="BE234">
        <v>135.26186069438899</v>
      </c>
      <c r="BF234">
        <v>138.812040813322</v>
      </c>
      <c r="BG234">
        <v>142.49557716888</v>
      </c>
      <c r="BH234">
        <v>143.27625015208699</v>
      </c>
      <c r="BI234">
        <v>146.40597392505401</v>
      </c>
      <c r="BJ234">
        <v>148.678008891319</v>
      </c>
      <c r="BK234">
        <v>100</v>
      </c>
      <c r="BL234">
        <v>99.422599570229096</v>
      </c>
      <c r="BM234">
        <v>100.568553266279</v>
      </c>
      <c r="BN234">
        <v>104.451037322315</v>
      </c>
      <c r="BO234">
        <v>106.189505141693</v>
      </c>
      <c r="BP234">
        <v>106.68515225873401</v>
      </c>
      <c r="BQ234">
        <v>107.56999317741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5.5902022290288604</v>
      </c>
      <c r="F235">
        <v>5.8732245471850204</v>
      </c>
      <c r="G235">
        <v>5.9633538741163497</v>
      </c>
      <c r="H235">
        <v>6.2998101746424799</v>
      </c>
      <c r="I235">
        <v>6.81836340503245</v>
      </c>
      <c r="J235">
        <v>7.2046715318185601</v>
      </c>
      <c r="K235">
        <v>7.6357180341820401</v>
      </c>
      <c r="L235">
        <v>7.8861152132116299</v>
      </c>
      <c r="M235">
        <v>8.0463188788138105</v>
      </c>
      <c r="N235">
        <v>8.2126636336416006</v>
      </c>
      <c r="O235">
        <v>8.5296356638122397</v>
      </c>
      <c r="P235">
        <v>9.29659907411388</v>
      </c>
      <c r="Q235">
        <v>9.8129027793134096</v>
      </c>
      <c r="R235">
        <v>10.4717012608477</v>
      </c>
      <c r="S235">
        <v>10.862891923774599</v>
      </c>
      <c r="T235">
        <v>11.755897735999101</v>
      </c>
      <c r="U235">
        <v>12.749215310431699</v>
      </c>
      <c r="V235">
        <v>13.8479451648641</v>
      </c>
      <c r="W235">
        <v>15.218860676841</v>
      </c>
      <c r="X235">
        <v>16.465248532187999</v>
      </c>
      <c r="Y235">
        <v>17.903472256592998</v>
      </c>
      <c r="Z235">
        <v>19.345553671252699</v>
      </c>
      <c r="AA235">
        <v>21.129365320835699</v>
      </c>
      <c r="AB235">
        <v>21.131927667522302</v>
      </c>
      <c r="AC235">
        <v>26.217612004046799</v>
      </c>
      <c r="AD235">
        <v>24.877054422753101</v>
      </c>
      <c r="AE235">
        <v>20.664666062893001</v>
      </c>
      <c r="AF235">
        <v>20.0172251694046</v>
      </c>
      <c r="AG235">
        <v>21.891223859811699</v>
      </c>
      <c r="AH235">
        <v>21.617012058428699</v>
      </c>
      <c r="AI235">
        <v>23.349038192060799</v>
      </c>
      <c r="AJ235">
        <v>24.066670639491999</v>
      </c>
      <c r="AK235">
        <v>20.9604928384529</v>
      </c>
      <c r="AL235">
        <v>20.6849454200972</v>
      </c>
      <c r="AM235">
        <v>29.692197409817499</v>
      </c>
      <c r="AN235">
        <v>32.314946995234699</v>
      </c>
      <c r="AO235">
        <v>36.017740639068798</v>
      </c>
      <c r="AP235">
        <v>37.3802144967826</v>
      </c>
      <c r="AQ235">
        <v>39.903157994329298</v>
      </c>
      <c r="AR235">
        <v>36.881345196060202</v>
      </c>
      <c r="AS235">
        <v>38.832296386638902</v>
      </c>
      <c r="AT235">
        <v>44.190241797604301</v>
      </c>
      <c r="AU235">
        <v>45.033311821256902</v>
      </c>
      <c r="AV235">
        <v>45.0688902505998</v>
      </c>
      <c r="AW235">
        <v>49.456011620222597</v>
      </c>
      <c r="AX235">
        <v>82.479136549799904</v>
      </c>
      <c r="AY235">
        <v>92.152399635305997</v>
      </c>
      <c r="AZ235">
        <v>90.533593093559404</v>
      </c>
      <c r="BA235">
        <v>100.795234681968</v>
      </c>
      <c r="BB235">
        <v>99.132296808825799</v>
      </c>
      <c r="BC235">
        <v>104.607462807753</v>
      </c>
      <c r="BD235">
        <v>113.095488636792</v>
      </c>
      <c r="BE235">
        <v>120.484626935343</v>
      </c>
      <c r="BF235">
        <v>113.200611936898</v>
      </c>
      <c r="BG235">
        <v>112.612283142341</v>
      </c>
      <c r="BH235">
        <v>104.731535049947</v>
      </c>
      <c r="BI235">
        <v>97.968953511758798</v>
      </c>
      <c r="BJ235">
        <v>100</v>
      </c>
      <c r="BK235">
        <v>103.868992243617</v>
      </c>
      <c r="BL235">
        <v>101.10471538741</v>
      </c>
      <c r="BM235">
        <v>99.914023752437799</v>
      </c>
      <c r="BN235">
        <v>108.439574757302</v>
      </c>
      <c r="BO235">
        <v>114.169122215071</v>
      </c>
      <c r="BP235">
        <v>114.28300010389501</v>
      </c>
      <c r="BQ235">
        <v>118.968999995537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9.3008458332619597</v>
      </c>
      <c r="F238">
        <v>8.6547318858752593</v>
      </c>
      <c r="G238">
        <v>8.7166544704495905</v>
      </c>
      <c r="H238">
        <v>8.9934009626924798</v>
      </c>
      <c r="I238">
        <v>9.1246901125182394</v>
      </c>
      <c r="J238">
        <v>8.9126257004874301</v>
      </c>
      <c r="K238">
        <v>9.4240106480275099</v>
      </c>
      <c r="L238">
        <v>9.5887507769818203</v>
      </c>
      <c r="M238">
        <v>9.5945946819996308</v>
      </c>
      <c r="N238">
        <v>10.0588349979831</v>
      </c>
      <c r="O238">
        <v>9.8957560945181609</v>
      </c>
      <c r="P238">
        <v>11.122160585758101</v>
      </c>
      <c r="Q238">
        <v>11.0807469218406</v>
      </c>
      <c r="R238">
        <v>11.4280589909998</v>
      </c>
      <c r="S238">
        <v>16.231509969291402</v>
      </c>
      <c r="T238">
        <v>15.539425124998701</v>
      </c>
      <c r="U238">
        <v>17.7475796265296</v>
      </c>
      <c r="V238">
        <v>21.413769149164299</v>
      </c>
      <c r="W238">
        <v>18.778979048299799</v>
      </c>
      <c r="X238">
        <v>20.196228360713899</v>
      </c>
      <c r="Y238">
        <v>22.309910400330502</v>
      </c>
      <c r="Z238">
        <v>25.1315389778485</v>
      </c>
      <c r="AA238">
        <v>26.912550300993999</v>
      </c>
      <c r="AB238">
        <v>30.750313268852999</v>
      </c>
      <c r="AC238">
        <v>31.328248586107001</v>
      </c>
      <c r="AD238">
        <v>32.393859334883203</v>
      </c>
      <c r="AE238">
        <v>34.206230956570899</v>
      </c>
      <c r="AF238">
        <v>34.773658172581698</v>
      </c>
      <c r="AG238">
        <v>35.672827237333699</v>
      </c>
      <c r="AH238">
        <v>36.026828159196903</v>
      </c>
      <c r="AI238">
        <v>37.098966549637801</v>
      </c>
      <c r="AJ238">
        <v>38.089914383833801</v>
      </c>
      <c r="AK238">
        <v>39.326097646031698</v>
      </c>
      <c r="AL238">
        <v>36.102626491922202</v>
      </c>
      <c r="AM238">
        <v>49.0426675641503</v>
      </c>
      <c r="AN238">
        <v>54.478660001529299</v>
      </c>
      <c r="AO238">
        <v>57.413930872283601</v>
      </c>
      <c r="AP238">
        <v>58.582898339044498</v>
      </c>
      <c r="AQ238">
        <v>64.181450625560203</v>
      </c>
      <c r="AR238">
        <v>64.8971554349217</v>
      </c>
      <c r="AS238">
        <v>71.418966999833401</v>
      </c>
      <c r="AT238">
        <v>72.585991111337094</v>
      </c>
      <c r="AU238">
        <v>76.235509905315496</v>
      </c>
      <c r="AV238">
        <v>74.029935040878797</v>
      </c>
      <c r="AW238">
        <v>72.617526073384596</v>
      </c>
      <c r="AX238">
        <v>76.884646471389104</v>
      </c>
      <c r="AY238">
        <v>76.493485658337505</v>
      </c>
      <c r="AZ238">
        <v>80.2904633088461</v>
      </c>
      <c r="BA238">
        <v>87.576179653887294</v>
      </c>
      <c r="BB238">
        <v>90.306130564996806</v>
      </c>
      <c r="BC238">
        <v>90.221842439736307</v>
      </c>
      <c r="BD238">
        <v>92.765733055488894</v>
      </c>
      <c r="BE238">
        <v>94.389497517056896</v>
      </c>
      <c r="BF238">
        <v>95.978333181489106</v>
      </c>
      <c r="BG238">
        <v>96.438909950565602</v>
      </c>
      <c r="BH238">
        <v>98.563180691232802</v>
      </c>
      <c r="BI238">
        <v>100</v>
      </c>
      <c r="BJ238">
        <v>99.115048466422394</v>
      </c>
      <c r="BK238">
        <v>99.565290688429201</v>
      </c>
      <c r="BL238">
        <v>99.577182312690894</v>
      </c>
      <c r="BM238">
        <v>101.50212238619299</v>
      </c>
      <c r="BN238">
        <v>104.005537707961</v>
      </c>
      <c r="BO238">
        <v>108.327813521577</v>
      </c>
      <c r="BP238">
        <v>111.138449380197</v>
      </c>
      <c r="BQ238">
        <v>114.184896774056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15.4923366939927</v>
      </c>
      <c r="F239">
        <v>16.065341295533798</v>
      </c>
      <c r="G239">
        <v>16.152174351261799</v>
      </c>
      <c r="H239">
        <v>15.9637209871437</v>
      </c>
      <c r="I239">
        <v>16.391194867288501</v>
      </c>
      <c r="J239">
        <v>17.098732705711299</v>
      </c>
      <c r="K239">
        <v>18.5085794251418</v>
      </c>
      <c r="L239">
        <v>18.199913211086699</v>
      </c>
      <c r="M239">
        <v>18.153870067465501</v>
      </c>
      <c r="N239">
        <v>18.7590057148496</v>
      </c>
      <c r="O239">
        <v>17.8219561225165</v>
      </c>
      <c r="P239">
        <v>17.6818179300037</v>
      </c>
      <c r="Q239">
        <v>18.8023033297947</v>
      </c>
      <c r="R239">
        <v>22.270509068505898</v>
      </c>
      <c r="S239">
        <v>26.799148576632099</v>
      </c>
      <c r="T239">
        <v>27.733909157615098</v>
      </c>
      <c r="U239">
        <v>28.981126672636702</v>
      </c>
      <c r="V239">
        <v>30.724254125146398</v>
      </c>
      <c r="W239">
        <v>33.703641185642098</v>
      </c>
      <c r="X239">
        <v>36.617515593208203</v>
      </c>
      <c r="Y239">
        <v>41.268849209747799</v>
      </c>
      <c r="Z239">
        <v>44.724051657159698</v>
      </c>
      <c r="AA239">
        <v>46.9861291809964</v>
      </c>
      <c r="AB239">
        <v>48.700726170309601</v>
      </c>
      <c r="AC239">
        <v>49.405847708063199</v>
      </c>
      <c r="AD239">
        <v>50.481513191670103</v>
      </c>
      <c r="AE239">
        <v>51.316051005461503</v>
      </c>
      <c r="AF239">
        <v>53.739817660961997</v>
      </c>
      <c r="AG239">
        <v>56.920353174784097</v>
      </c>
      <c r="AH239">
        <v>60.402024942740503</v>
      </c>
      <c r="AI239">
        <v>63.889143872489001</v>
      </c>
      <c r="AJ239">
        <v>67.560548718841005</v>
      </c>
      <c r="AK239">
        <v>70.594324169884501</v>
      </c>
      <c r="AL239">
        <v>75.176358036934602</v>
      </c>
      <c r="AM239">
        <v>78.689171490855699</v>
      </c>
      <c r="AN239">
        <v>83.206115755468403</v>
      </c>
      <c r="AO239">
        <v>86.616019636383299</v>
      </c>
      <c r="AP239">
        <v>90.445459696718501</v>
      </c>
      <c r="AQ239">
        <v>97.738719688137706</v>
      </c>
      <c r="AR239">
        <v>95.220038840849696</v>
      </c>
      <c r="AS239">
        <v>96.487465129105601</v>
      </c>
      <c r="AT239">
        <v>98.337643385272301</v>
      </c>
      <c r="AU239">
        <v>100</v>
      </c>
      <c r="AV239">
        <v>102.149549016092</v>
      </c>
      <c r="AW239">
        <v>105.79553142299601</v>
      </c>
      <c r="AX239">
        <v>111.182170344553</v>
      </c>
      <c r="AY239">
        <v>116.85714544052099</v>
      </c>
      <c r="AZ239">
        <v>119.74741732279701</v>
      </c>
      <c r="BA239">
        <v>125.894986704863</v>
      </c>
      <c r="BB239">
        <v>126.140195053238</v>
      </c>
      <c r="BC239">
        <v>131.287962823946</v>
      </c>
      <c r="BD239">
        <v>136.20220009277801</v>
      </c>
      <c r="BE239">
        <v>138.802496825726</v>
      </c>
      <c r="BF239">
        <v>141.271440536499</v>
      </c>
      <c r="BG239">
        <v>143.30781942286501</v>
      </c>
      <c r="BH239">
        <v>144.342664638679</v>
      </c>
      <c r="BI239">
        <v>148.147779225714</v>
      </c>
      <c r="BJ239">
        <v>150.96250553487599</v>
      </c>
      <c r="BK239">
        <v>153.119135002088</v>
      </c>
      <c r="BL239">
        <v>154.67241134726399</v>
      </c>
      <c r="BM239">
        <v>152.66356464798301</v>
      </c>
      <c r="BN239">
        <v>155.37287260960099</v>
      </c>
      <c r="BO239">
        <v>162.61255292769101</v>
      </c>
      <c r="BP239">
        <v>164.68573564932899</v>
      </c>
      <c r="BQ239">
        <v>166.21305211807899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AD240">
        <v>1.37748760243853E-3</v>
      </c>
      <c r="AE240">
        <v>1.3219886052607799E-3</v>
      </c>
      <c r="AF240">
        <v>1.39896794524439E-3</v>
      </c>
      <c r="AG240">
        <v>1.3629526991425899E-3</v>
      </c>
      <c r="AH240">
        <v>1.46194094186583E-3</v>
      </c>
      <c r="AI240">
        <v>1.5538957552086799E-3</v>
      </c>
      <c r="AJ240">
        <v>3.1020966548155299E-3</v>
      </c>
      <c r="AK240">
        <v>2.0908581605773899E-2</v>
      </c>
      <c r="AL240">
        <v>0.27331928892917301</v>
      </c>
      <c r="AM240">
        <v>0.99218039057623097</v>
      </c>
      <c r="AN240">
        <v>3.9144568912583502</v>
      </c>
      <c r="AO240">
        <v>20.762777591065401</v>
      </c>
      <c r="AP240">
        <v>34.310739162040598</v>
      </c>
      <c r="AQ240">
        <v>64.461763762630596</v>
      </c>
      <c r="AR240">
        <v>81.544868442057094</v>
      </c>
      <c r="AS240">
        <v>100</v>
      </c>
      <c r="AT240">
        <v>130.94770631593099</v>
      </c>
      <c r="AU240">
        <v>155.59167522536899</v>
      </c>
      <c r="AV240">
        <v>197.73596596453001</v>
      </c>
      <c r="AW240">
        <v>232.204466136055</v>
      </c>
      <c r="AX240">
        <v>254.29715292413701</v>
      </c>
      <c r="AY240">
        <v>307.85833530268297</v>
      </c>
      <c r="AZ240">
        <v>391.71279819788401</v>
      </c>
      <c r="BA240">
        <v>502.032783390021</v>
      </c>
      <c r="BB240">
        <v>562.91029027080299</v>
      </c>
      <c r="BC240">
        <v>633.05830029031097</v>
      </c>
      <c r="BD240">
        <v>717.40923918205203</v>
      </c>
      <c r="BE240">
        <v>802.55506657007504</v>
      </c>
      <c r="BF240">
        <v>831.71196798439405</v>
      </c>
      <c r="BG240">
        <v>871.35686097496705</v>
      </c>
      <c r="BH240">
        <v>931.186409717782</v>
      </c>
      <c r="BI240">
        <v>936.22775755712701</v>
      </c>
      <c r="BJ240">
        <v>1028.0292626878399</v>
      </c>
      <c r="BK240">
        <v>1053.6500912612701</v>
      </c>
      <c r="BL240">
        <v>1092.19981804079</v>
      </c>
      <c r="BM240">
        <v>1110.28621129111</v>
      </c>
      <c r="BN240">
        <v>1221.80901587115</v>
      </c>
      <c r="BO240">
        <v>1322.7582100377299</v>
      </c>
      <c r="BP240">
        <v>1372.2765417790299</v>
      </c>
      <c r="BQ240">
        <v>1462.5276520065499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AF241" s="17" t="s">
        <v>720</v>
      </c>
      <c r="AG241" s="17" t="s">
        <v>721</v>
      </c>
      <c r="AH241" s="17" t="s">
        <v>722</v>
      </c>
      <c r="AI241" s="17" t="s">
        <v>723</v>
      </c>
      <c r="AJ241" s="17" t="s">
        <v>724</v>
      </c>
      <c r="AK241">
        <v>1.1130756122698501E-3</v>
      </c>
      <c r="AL241">
        <v>1.3735243369253001E-2</v>
      </c>
      <c r="AM241">
        <v>0.14453694799907901</v>
      </c>
      <c r="AN241">
        <v>1.1645609041865199</v>
      </c>
      <c r="AO241">
        <v>12.973343745934301</v>
      </c>
      <c r="AP241">
        <v>20.9908759029619</v>
      </c>
      <c r="AQ241">
        <v>24.688797225836598</v>
      </c>
      <c r="AR241">
        <v>30.3685301771464</v>
      </c>
      <c r="AS241">
        <v>37.494368576276202</v>
      </c>
      <c r="AT241">
        <v>49.610622317407604</v>
      </c>
      <c r="AU241">
        <v>62.089231833231501</v>
      </c>
      <c r="AV241">
        <v>78.949146655811205</v>
      </c>
      <c r="AW241">
        <v>93.434549623257695</v>
      </c>
      <c r="AX241">
        <v>100</v>
      </c>
      <c r="AY241">
        <v>112.24995929305599</v>
      </c>
      <c r="AZ241">
        <v>122.654794893926</v>
      </c>
      <c r="BA241">
        <v>195.92924225524001</v>
      </c>
      <c r="BB241">
        <v>215.05392720514001</v>
      </c>
      <c r="BC241">
        <v>220.01326034366099</v>
      </c>
      <c r="BD241">
        <v>248.30136489396099</v>
      </c>
      <c r="BE241">
        <v>268.83609654848499</v>
      </c>
      <c r="BF241">
        <v>271.93428693947197</v>
      </c>
      <c r="BG241">
        <v>273.75401942973798</v>
      </c>
      <c r="BH241">
        <v>259.64665960321298</v>
      </c>
      <c r="BI241">
        <v>247.01328425825099</v>
      </c>
      <c r="BJ241">
        <v>243.20324592475799</v>
      </c>
      <c r="BK241">
        <v>246.14813551529701</v>
      </c>
      <c r="BL241">
        <v>256.93619850846397</v>
      </c>
      <c r="BM241">
        <v>245.76013726314301</v>
      </c>
      <c r="BN241">
        <v>252.572067620307</v>
      </c>
      <c r="BO241">
        <v>280.46077938787198</v>
      </c>
      <c r="BP241">
        <v>271.25125312503098</v>
      </c>
      <c r="BQ241">
        <v>281.04372821338802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AI243">
        <v>26.630711071538801</v>
      </c>
      <c r="AJ243">
        <v>27.712484172723801</v>
      </c>
      <c r="AK243">
        <v>31.9124922932685</v>
      </c>
      <c r="AL243">
        <v>33.430401953475801</v>
      </c>
      <c r="AM243">
        <v>34.3908279807588</v>
      </c>
      <c r="AN243">
        <v>35.4438780326631</v>
      </c>
      <c r="AO243">
        <v>38.336130681865697</v>
      </c>
      <c r="AP243">
        <v>38.424700255762197</v>
      </c>
      <c r="AQ243">
        <v>39.914340901986499</v>
      </c>
      <c r="AR243">
        <v>42.782266584427298</v>
      </c>
      <c r="AS243">
        <v>44.065262227990999</v>
      </c>
      <c r="AT243">
        <v>49.279957838200403</v>
      </c>
      <c r="AU243">
        <v>51.937151748854802</v>
      </c>
      <c r="AV243">
        <v>55.469107504901203</v>
      </c>
      <c r="AW243">
        <v>49.653099026712702</v>
      </c>
      <c r="AX243">
        <v>50.565463399522898</v>
      </c>
      <c r="AY243">
        <v>51.769224038434402</v>
      </c>
      <c r="AZ243">
        <v>56.157967867189598</v>
      </c>
      <c r="BA243">
        <v>60.233218994999099</v>
      </c>
      <c r="BB243">
        <v>61.296411129547501</v>
      </c>
      <c r="BC243">
        <v>68.016826409531504</v>
      </c>
      <c r="BD243">
        <v>75.883430323817507</v>
      </c>
      <c r="BE243">
        <v>80.558204066854699</v>
      </c>
      <c r="BF243">
        <v>93.965319217291096</v>
      </c>
      <c r="BG243">
        <v>93.281203672670401</v>
      </c>
      <c r="BH243">
        <v>99.999993711809097</v>
      </c>
      <c r="BI243">
        <v>100.141360776179</v>
      </c>
      <c r="BJ243">
        <v>99.928260505788003</v>
      </c>
      <c r="BK243">
        <v>98.106616367763394</v>
      </c>
      <c r="BL243">
        <v>103.842650690843</v>
      </c>
      <c r="BM243">
        <v>83.727068534837102</v>
      </c>
      <c r="BN243">
        <v>133.25642668926099</v>
      </c>
      <c r="BO243">
        <v>148.4459098538</v>
      </c>
      <c r="BP243">
        <v>117.52953967971099</v>
      </c>
      <c r="BQ243">
        <v>108.68358184115399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Z245">
        <v>10.114888133545699</v>
      </c>
      <c r="AA245">
        <v>10.9104409072321</v>
      </c>
      <c r="AB245">
        <v>11.811322537031501</v>
      </c>
      <c r="AC245">
        <v>12.580757356503799</v>
      </c>
      <c r="AD245">
        <v>13.868543360351399</v>
      </c>
      <c r="AE245">
        <v>16.111165633940999</v>
      </c>
      <c r="AF245">
        <v>17.885334403069798</v>
      </c>
      <c r="AG245">
        <v>19.507388245341598</v>
      </c>
      <c r="AH245">
        <v>20.834885696979999</v>
      </c>
      <c r="AI245">
        <v>23.386689865061498</v>
      </c>
      <c r="AJ245">
        <v>25.599373949457501</v>
      </c>
      <c r="AK245">
        <v>27.505889107359799</v>
      </c>
      <c r="AL245">
        <v>27.523979191659201</v>
      </c>
      <c r="AM245">
        <v>35.402997033505699</v>
      </c>
      <c r="AN245">
        <v>34.191287278685003</v>
      </c>
      <c r="AO245">
        <v>35.208403411952602</v>
      </c>
      <c r="AP245">
        <v>35.166860296366103</v>
      </c>
      <c r="AQ245">
        <v>36.161108596102501</v>
      </c>
      <c r="AR245">
        <v>39.005584420677401</v>
      </c>
      <c r="AS245">
        <v>40.0352266211382</v>
      </c>
      <c r="AT245">
        <v>41.644929735170699</v>
      </c>
      <c r="AU245">
        <v>44.817987390520898</v>
      </c>
      <c r="AV245">
        <v>49.9270939026935</v>
      </c>
      <c r="AW245">
        <v>54.1254511900406</v>
      </c>
      <c r="AX245">
        <v>58.5920058855097</v>
      </c>
      <c r="AY245">
        <v>69.281345641536902</v>
      </c>
      <c r="AZ245">
        <v>72.334395659707099</v>
      </c>
      <c r="BA245">
        <v>75.540580893405902</v>
      </c>
      <c r="BB245">
        <v>79.248765514756101</v>
      </c>
      <c r="BC245">
        <v>85.368026704826505</v>
      </c>
      <c r="BD245">
        <v>85.773718439173706</v>
      </c>
      <c r="BE245">
        <v>89.448777301029097</v>
      </c>
      <c r="BF245">
        <v>87.399275320113105</v>
      </c>
      <c r="BG245">
        <v>87.435579331998696</v>
      </c>
      <c r="BH245">
        <v>91.983947207380197</v>
      </c>
      <c r="BI245">
        <v>94.719138677938901</v>
      </c>
      <c r="BJ245">
        <v>100</v>
      </c>
      <c r="BK245">
        <v>104.93734837445101</v>
      </c>
      <c r="BL245">
        <v>109.898786899264</v>
      </c>
      <c r="BM245">
        <v>110.380631588827</v>
      </c>
      <c r="BN245">
        <v>113.112068659888</v>
      </c>
      <c r="BO245">
        <v>115.462569826265</v>
      </c>
      <c r="BP245">
        <v>115.436612215238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3.6505293048670802</v>
      </c>
      <c r="F248">
        <v>3.49574241891828</v>
      </c>
      <c r="G248">
        <v>3.60227551696252</v>
      </c>
      <c r="H248">
        <v>3.7355968111390099</v>
      </c>
      <c r="I248">
        <v>3.64299981726138</v>
      </c>
      <c r="J248">
        <v>3.7432997950808602</v>
      </c>
      <c r="K248">
        <v>3.5346845051598401</v>
      </c>
      <c r="L248">
        <v>3.6976166221334901</v>
      </c>
      <c r="M248">
        <v>4.0275318560250302</v>
      </c>
      <c r="N248">
        <v>4.0253460490016897</v>
      </c>
      <c r="O248">
        <v>4.1007696273766401</v>
      </c>
      <c r="P248">
        <v>4.3728705564504002</v>
      </c>
      <c r="Q248">
        <v>4.8586930666607602</v>
      </c>
      <c r="R248">
        <v>5.8878957771724503</v>
      </c>
      <c r="S248">
        <v>9.2741228797363195</v>
      </c>
      <c r="T248">
        <v>11.5529099623053</v>
      </c>
      <c r="U248">
        <v>12.4766399367797</v>
      </c>
      <c r="V248">
        <v>14.141309947434101</v>
      </c>
      <c r="W248">
        <v>14.5888570391929</v>
      </c>
      <c r="X248">
        <v>18.193469389998398</v>
      </c>
      <c r="Y248">
        <v>22.330125980194499</v>
      </c>
      <c r="Z248">
        <v>23.942319642772802</v>
      </c>
      <c r="AA248">
        <v>26.854171820773001</v>
      </c>
      <c r="AB248">
        <v>28.552610316115398</v>
      </c>
      <c r="AC248">
        <v>30.268824103334801</v>
      </c>
      <c r="AD248">
        <v>30.643430482933699</v>
      </c>
      <c r="AE248">
        <v>30.2604889990324</v>
      </c>
      <c r="AF248">
        <v>31.728931149250201</v>
      </c>
      <c r="AG248">
        <v>33.048211026178002</v>
      </c>
      <c r="AH248">
        <v>35.422397914604701</v>
      </c>
      <c r="AI248">
        <v>40.908932890526799</v>
      </c>
      <c r="AJ248">
        <v>41.552181552158302</v>
      </c>
      <c r="AK248">
        <v>38.678907501365501</v>
      </c>
      <c r="AL248">
        <v>42.087209679477802</v>
      </c>
      <c r="AM248">
        <v>47.671257517118804</v>
      </c>
      <c r="AN248">
        <v>49.658809476185098</v>
      </c>
      <c r="AO248">
        <v>50.577270610911903</v>
      </c>
      <c r="AP248">
        <v>48.785030817447897</v>
      </c>
      <c r="AQ248">
        <v>47.879344584966297</v>
      </c>
      <c r="AR248">
        <v>49.939679833079801</v>
      </c>
      <c r="AS248">
        <v>55.953991915188602</v>
      </c>
      <c r="AT248">
        <v>57.517317148871498</v>
      </c>
      <c r="AU248">
        <v>54.530710372774998</v>
      </c>
      <c r="AV248">
        <v>60.244744356482201</v>
      </c>
      <c r="AW248">
        <v>65.597022817781806</v>
      </c>
      <c r="AX248">
        <v>74.335481484471202</v>
      </c>
      <c r="AY248">
        <v>75.620900040312804</v>
      </c>
      <c r="AZ248">
        <v>85.263963999593003</v>
      </c>
      <c r="BA248">
        <v>105.550410542348</v>
      </c>
      <c r="BB248">
        <v>76.384940593441002</v>
      </c>
      <c r="BC248">
        <v>86.111291828655396</v>
      </c>
      <c r="BD248">
        <v>99.656342499299996</v>
      </c>
      <c r="BE248">
        <v>100.00062092656999</v>
      </c>
      <c r="BF248">
        <v>102.00765699684</v>
      </c>
      <c r="BG248">
        <v>100.99093276535901</v>
      </c>
      <c r="BH248">
        <v>92.034653973012794</v>
      </c>
      <c r="BI248">
        <v>91.480220889121199</v>
      </c>
      <c r="BJ248">
        <v>98.6288317338323</v>
      </c>
      <c r="BK248">
        <v>99.6532392584825</v>
      </c>
      <c r="BL248">
        <v>97.698500269072099</v>
      </c>
      <c r="BM248">
        <v>95.393903254593496</v>
      </c>
      <c r="BN248">
        <v>111.006395196295</v>
      </c>
      <c r="BO248">
        <v>129.41500635757001</v>
      </c>
      <c r="BP248">
        <v>114.008909795644</v>
      </c>
      <c r="BQ248">
        <v>116.271972840307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F249">
        <v>3.0214427571406102</v>
      </c>
      <c r="G249">
        <v>3.2175209744866198</v>
      </c>
      <c r="H249">
        <v>4.2053136630116201</v>
      </c>
      <c r="I249">
        <v>4.6833471594767904</v>
      </c>
      <c r="J249">
        <v>5.4613477380158999</v>
      </c>
      <c r="K249">
        <v>5.5447917540688998</v>
      </c>
      <c r="L249">
        <v>5.7738719442491604</v>
      </c>
      <c r="M249">
        <v>5.85061293077539</v>
      </c>
      <c r="N249">
        <v>5.93139606800574</v>
      </c>
      <c r="O249">
        <v>6.3228259702042804</v>
      </c>
      <c r="P249">
        <v>6.6695258769699999</v>
      </c>
      <c r="Q249">
        <v>6.8620566522246103</v>
      </c>
      <c r="R249">
        <v>7.4495038273763798</v>
      </c>
      <c r="S249">
        <v>9.2667898808896805</v>
      </c>
      <c r="T249">
        <v>9.7296252932216092</v>
      </c>
      <c r="U249">
        <v>10.011546335552101</v>
      </c>
      <c r="V249">
        <v>10.977991848179199</v>
      </c>
      <c r="W249">
        <v>11.6877113355328</v>
      </c>
      <c r="X249">
        <v>12.901812229768</v>
      </c>
      <c r="Y249">
        <v>14.5530845282593</v>
      </c>
      <c r="Z249">
        <v>16.213700331385201</v>
      </c>
      <c r="AA249">
        <v>18.809134437683699</v>
      </c>
      <c r="AB249">
        <v>21.1980292600181</v>
      </c>
      <c r="AC249">
        <v>22.677906661276101</v>
      </c>
      <c r="AD249">
        <v>23.493658413537698</v>
      </c>
      <c r="AE249">
        <v>24.321261964706601</v>
      </c>
      <c r="AF249">
        <v>25.578844249154599</v>
      </c>
      <c r="AG249">
        <v>27.549488022642802</v>
      </c>
      <c r="AH249">
        <v>29.981910369874001</v>
      </c>
      <c r="AI249">
        <v>31.324051930083499</v>
      </c>
      <c r="AJ249">
        <v>33.528263470673501</v>
      </c>
      <c r="AK249">
        <v>35.436539628550001</v>
      </c>
      <c r="AL249">
        <v>37.098989381579997</v>
      </c>
      <c r="AM249">
        <v>38.778111034636702</v>
      </c>
      <c r="AN249">
        <v>40.853164768304303</v>
      </c>
      <c r="AO249">
        <v>42.6329718036991</v>
      </c>
      <c r="AP249">
        <v>48.655022544878598</v>
      </c>
      <c r="AQ249">
        <v>50.246857228829803</v>
      </c>
      <c r="AR249">
        <v>51.935864613411503</v>
      </c>
      <c r="AS249">
        <v>53.641219971056998</v>
      </c>
      <c r="AT249">
        <v>55.740510764657003</v>
      </c>
      <c r="AU249">
        <v>57.014071533525197</v>
      </c>
      <c r="AV249">
        <v>58.544760392321002</v>
      </c>
      <c r="AW249">
        <v>60.506952120037198</v>
      </c>
      <c r="AX249">
        <v>63.0336232555835</v>
      </c>
      <c r="AY249">
        <v>65.450222936379902</v>
      </c>
      <c r="AZ249">
        <v>66.842006587426596</v>
      </c>
      <c r="BA249">
        <v>71.080006541811201</v>
      </c>
      <c r="BB249">
        <v>73.228787104664804</v>
      </c>
      <c r="BC249">
        <v>80.159909781057394</v>
      </c>
      <c r="BD249">
        <v>83.824110687855494</v>
      </c>
      <c r="BE249">
        <v>87.731832117004899</v>
      </c>
      <c r="BF249">
        <v>91.680001604723401</v>
      </c>
      <c r="BG249">
        <v>95.956562402598195</v>
      </c>
      <c r="BH249">
        <v>100.00001848507399</v>
      </c>
      <c r="BI249">
        <v>104.93498299841001</v>
      </c>
      <c r="BJ249">
        <v>109.881498149862</v>
      </c>
      <c r="BK249">
        <v>118.589237313959</v>
      </c>
      <c r="BL249">
        <v>127.050831071421</v>
      </c>
      <c r="BM249">
        <v>135.69752081136701</v>
      </c>
      <c r="BN249">
        <v>142.61725956103501</v>
      </c>
      <c r="BO249">
        <v>147.307551780041</v>
      </c>
      <c r="BP249">
        <v>158.01917107633301</v>
      </c>
      <c r="BQ249">
        <v>173.119688014258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s="17" t="s">
        <v>743</v>
      </c>
      <c r="F250" s="17" t="s">
        <v>744</v>
      </c>
      <c r="G250" s="17" t="s">
        <v>745</v>
      </c>
      <c r="H250" s="17" t="s">
        <v>746</v>
      </c>
      <c r="I250" s="17" t="s">
        <v>747</v>
      </c>
      <c r="J250" s="17" t="s">
        <v>748</v>
      </c>
      <c r="K250" s="17" t="s">
        <v>749</v>
      </c>
      <c r="L250" s="17" t="s">
        <v>750</v>
      </c>
      <c r="M250" s="17" t="s">
        <v>751</v>
      </c>
      <c r="N250" s="17" t="s">
        <v>752</v>
      </c>
      <c r="O250" s="17" t="s">
        <v>753</v>
      </c>
      <c r="P250">
        <v>1.1111102486960999E-4</v>
      </c>
      <c r="Q250">
        <v>1.2330621101403399E-4</v>
      </c>
      <c r="R250">
        <v>1.50347532762189E-4</v>
      </c>
      <c r="S250">
        <v>1.9393681169968001E-4</v>
      </c>
      <c r="T250">
        <v>2.3526327248555001E-4</v>
      </c>
      <c r="U250">
        <v>2.7199412142198001E-4</v>
      </c>
      <c r="V250">
        <v>3.3751484855645001E-4</v>
      </c>
      <c r="W250">
        <v>4.9797327787752196E-4</v>
      </c>
      <c r="X250">
        <v>8.8002269269387204E-4</v>
      </c>
      <c r="Y250">
        <v>1.69847217579741E-3</v>
      </c>
      <c r="Z250">
        <v>2.4467692596552701E-3</v>
      </c>
      <c r="AA250">
        <v>3.13741476674559E-3</v>
      </c>
      <c r="AB250">
        <v>3.9612448359199401E-3</v>
      </c>
      <c r="AC250">
        <v>5.8720238765842996E-3</v>
      </c>
      <c r="AD250">
        <v>8.9873954262521209E-3</v>
      </c>
      <c r="AE250">
        <v>1.22234766113485E-2</v>
      </c>
      <c r="AF250">
        <v>1.6332059565768001E-2</v>
      </c>
      <c r="AG250">
        <v>2.7604141849856101E-2</v>
      </c>
      <c r="AH250">
        <v>4.84189982537108E-2</v>
      </c>
      <c r="AI250">
        <v>7.6620352355865895E-2</v>
      </c>
      <c r="AJ250">
        <v>0.1219520995239</v>
      </c>
      <c r="AK250">
        <v>0.20146418338046601</v>
      </c>
      <c r="AL250">
        <v>0.33922424031807502</v>
      </c>
      <c r="AM250">
        <v>0.69455870527581198</v>
      </c>
      <c r="AN250">
        <v>1.29193157849924</v>
      </c>
      <c r="AO250">
        <v>2.2896065188530801</v>
      </c>
      <c r="AP250">
        <v>4.1546023624547903</v>
      </c>
      <c r="AQ250">
        <v>10.12225913732</v>
      </c>
      <c r="AR250">
        <v>15.6166171764855</v>
      </c>
      <c r="AS250">
        <v>23.3251006377014</v>
      </c>
      <c r="AT250">
        <v>35.682683133972503</v>
      </c>
      <c r="AU250">
        <v>49.090387389510198</v>
      </c>
      <c r="AV250">
        <v>60.5231856474295</v>
      </c>
      <c r="AW250">
        <v>68.044711246963203</v>
      </c>
      <c r="AX250">
        <v>72.865962192698504</v>
      </c>
      <c r="AY250">
        <v>79.698025176655605</v>
      </c>
      <c r="AZ250">
        <v>84.639110029805593</v>
      </c>
      <c r="BA250">
        <v>94.834867224529702</v>
      </c>
      <c r="BB250">
        <v>100</v>
      </c>
      <c r="BC250">
        <v>107.00928360259699</v>
      </c>
      <c r="BD250">
        <v>115.78495132648899</v>
      </c>
      <c r="BE250">
        <v>124.37928997851</v>
      </c>
      <c r="BF250">
        <v>132.190445829612</v>
      </c>
      <c r="BG250">
        <v>141.95868346145301</v>
      </c>
      <c r="BH250">
        <v>153.09522425407201</v>
      </c>
      <c r="BI250">
        <v>165.54259790073499</v>
      </c>
      <c r="BJ250">
        <v>183.72318404289899</v>
      </c>
      <c r="BK250">
        <v>214.060064204913</v>
      </c>
      <c r="BL250">
        <v>243.74539352251099</v>
      </c>
      <c r="BM250">
        <v>279.79373237886</v>
      </c>
      <c r="BN250">
        <v>360.85837179435299</v>
      </c>
      <c r="BO250">
        <v>707.41303464840701</v>
      </c>
      <c r="BP250">
        <v>1190.1087789362</v>
      </c>
      <c r="BQ250">
        <v>1886.1428650487101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O251">
        <v>11.629472860684199</v>
      </c>
      <c r="P251">
        <v>12.415375511160301</v>
      </c>
      <c r="Q251">
        <v>13.2625223910182</v>
      </c>
      <c r="R251">
        <v>14.1728982883843</v>
      </c>
      <c r="S251">
        <v>15.140133616621901</v>
      </c>
      <c r="T251">
        <v>16.1576055441361</v>
      </c>
      <c r="U251">
        <v>17.232020882189399</v>
      </c>
      <c r="V251">
        <v>18.4200430353272</v>
      </c>
      <c r="W251">
        <v>19.755169130134</v>
      </c>
      <c r="X251">
        <v>21.076431254499798</v>
      </c>
      <c r="Y251">
        <v>22.373738899529599</v>
      </c>
      <c r="Z251">
        <v>23.747639950413301</v>
      </c>
      <c r="AA251">
        <v>25.674307235785498</v>
      </c>
      <c r="AB251">
        <v>28.003278169132798</v>
      </c>
      <c r="AC251">
        <v>29.066050374406998</v>
      </c>
      <c r="AD251">
        <v>30.129925720835899</v>
      </c>
      <c r="AE251">
        <v>31.9191255583181</v>
      </c>
      <c r="AF251">
        <v>32.986047189787001</v>
      </c>
      <c r="AG251">
        <v>35.114869421918499</v>
      </c>
      <c r="AH251">
        <v>38.588667128458802</v>
      </c>
      <c r="AI251">
        <v>39.37951052132</v>
      </c>
      <c r="AJ251">
        <v>40.420339193831701</v>
      </c>
      <c r="AK251">
        <v>43.388835957231201</v>
      </c>
      <c r="AL251">
        <v>44.493704351463897</v>
      </c>
      <c r="AM251">
        <v>42.418111601097998</v>
      </c>
      <c r="AN251">
        <v>44.602820260395703</v>
      </c>
      <c r="AO251">
        <v>50.263927716243799</v>
      </c>
      <c r="AP251">
        <v>49.607806342653397</v>
      </c>
      <c r="AQ251">
        <v>50.9673810617982</v>
      </c>
      <c r="AR251">
        <v>54.087325165756504</v>
      </c>
      <c r="AS251">
        <v>61.904761904761898</v>
      </c>
      <c r="AT251">
        <v>64.285714285714306</v>
      </c>
      <c r="AU251">
        <v>67.391304347826093</v>
      </c>
      <c r="AV251">
        <v>68.181818181818201</v>
      </c>
      <c r="AW251">
        <v>72.093023255813904</v>
      </c>
      <c r="AX251">
        <v>73.170731707317103</v>
      </c>
      <c r="AY251">
        <v>76.190476190476204</v>
      </c>
      <c r="AZ251">
        <v>75.5555555555556</v>
      </c>
      <c r="BA251">
        <v>79.1666666666667</v>
      </c>
      <c r="BB251">
        <v>80</v>
      </c>
      <c r="BC251">
        <v>79.545454545454504</v>
      </c>
      <c r="BD251">
        <v>80.851063829787194</v>
      </c>
      <c r="BE251">
        <v>82.608695652173907</v>
      </c>
      <c r="BF251">
        <v>83.3333333333333</v>
      </c>
      <c r="BG251">
        <v>89.5833333333333</v>
      </c>
      <c r="BH251">
        <v>92.452830188679201</v>
      </c>
      <c r="BI251">
        <v>100</v>
      </c>
      <c r="BJ251">
        <v>102.969962228369</v>
      </c>
      <c r="BK251">
        <v>110.482232193512</v>
      </c>
      <c r="BL251">
        <v>117.595900125214</v>
      </c>
      <c r="BM251">
        <v>118.64347408980601</v>
      </c>
      <c r="BN251">
        <v>124.201642901426</v>
      </c>
      <c r="BO251">
        <v>131.09179919023401</v>
      </c>
      <c r="BP251">
        <v>138.962680207613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0.11841774703472099</v>
      </c>
      <c r="F252">
        <v>0.124787636661707</v>
      </c>
      <c r="G252">
        <v>0.125529117010684</v>
      </c>
      <c r="H252">
        <v>0.13165482711611301</v>
      </c>
      <c r="I252">
        <v>0.13532838004009201</v>
      </c>
      <c r="J252">
        <v>0.132034094404749</v>
      </c>
      <c r="K252">
        <v>0.135637466884826</v>
      </c>
      <c r="L252">
        <v>0.13403221046459499</v>
      </c>
      <c r="M252">
        <v>0.13522487854276899</v>
      </c>
      <c r="N252">
        <v>0.13755622845400201</v>
      </c>
      <c r="O252">
        <v>0.14239888962542099</v>
      </c>
      <c r="P252">
        <v>0.146628902341012</v>
      </c>
      <c r="Q252">
        <v>0.15583065417421499</v>
      </c>
      <c r="R252">
        <v>0.17210799938666499</v>
      </c>
      <c r="S252">
        <v>0.20573336753975599</v>
      </c>
      <c r="T252">
        <v>0.23515998435006299</v>
      </c>
      <c r="U252">
        <v>0.29238880266767497</v>
      </c>
      <c r="V252">
        <v>0.345488999190951</v>
      </c>
      <c r="W252">
        <v>0.37713548124309498</v>
      </c>
      <c r="X252">
        <v>0.41499072600023001</v>
      </c>
      <c r="Y252">
        <v>0.468891048432794</v>
      </c>
      <c r="Z252">
        <v>0.55204602207881204</v>
      </c>
      <c r="AA252">
        <v>0.65704138450566296</v>
      </c>
      <c r="AB252">
        <v>0.79877507643642898</v>
      </c>
      <c r="AC252">
        <v>0.96207286657518698</v>
      </c>
      <c r="AD252">
        <v>1.2894221442590199</v>
      </c>
      <c r="AE252">
        <v>1.6177108192718199</v>
      </c>
      <c r="AF252">
        <v>2.1895322734086502</v>
      </c>
      <c r="AG252">
        <v>2.9859590916846002</v>
      </c>
      <c r="AH252">
        <v>3.6010888789152098</v>
      </c>
      <c r="AI252">
        <v>4.4095040079848102</v>
      </c>
      <c r="AJ252">
        <v>5.6491304238806501</v>
      </c>
      <c r="AK252">
        <v>7.0826244481585201</v>
      </c>
      <c r="AL252">
        <v>8.81517507248698</v>
      </c>
      <c r="AM252">
        <v>11.5628611117925</v>
      </c>
      <c r="AN252">
        <v>14.668871239042399</v>
      </c>
      <c r="AO252">
        <v>17.5019665458247</v>
      </c>
      <c r="AP252">
        <v>21.105137028948601</v>
      </c>
      <c r="AQ252">
        <v>24.106733598171601</v>
      </c>
      <c r="AR252">
        <v>26.8886506554052</v>
      </c>
      <c r="AS252">
        <v>29.0938169263036</v>
      </c>
      <c r="AT252">
        <v>30.494966193022702</v>
      </c>
      <c r="AU252">
        <v>32.700676453417202</v>
      </c>
      <c r="AV252">
        <v>35.453642626282402</v>
      </c>
      <c r="AW252">
        <v>37.894846843546397</v>
      </c>
      <c r="AX252">
        <v>40.330046447587499</v>
      </c>
      <c r="AY252">
        <v>42.552270436341502</v>
      </c>
      <c r="AZ252">
        <v>46.4242672761766</v>
      </c>
      <c r="BA252">
        <v>54.028912587196302</v>
      </c>
      <c r="BB252">
        <v>58.914024490929599</v>
      </c>
      <c r="BC252">
        <v>64.468860693379597</v>
      </c>
      <c r="BD252">
        <v>72.333044945646805</v>
      </c>
      <c r="BE252">
        <v>79.916364702842799</v>
      </c>
      <c r="BF252">
        <v>87.641227223850294</v>
      </c>
      <c r="BG252">
        <v>92.944262818705297</v>
      </c>
      <c r="BH252">
        <v>100.000000148067</v>
      </c>
      <c r="BI252">
        <v>107.47203382672799</v>
      </c>
      <c r="BJ252">
        <v>110.30727927275299</v>
      </c>
      <c r="BK252">
        <v>113.66212321107</v>
      </c>
      <c r="BL252">
        <v>116.254084418822</v>
      </c>
      <c r="BM252">
        <v>123.721100525439</v>
      </c>
      <c r="BN252">
        <v>127.02977796728899</v>
      </c>
      <c r="BO252">
        <v>130.539121456213</v>
      </c>
      <c r="BP252">
        <v>134.126613118314</v>
      </c>
      <c r="BQ252">
        <v>138.23520013692701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AA253">
        <v>2.8183752045278999E-2</v>
      </c>
      <c r="AB253">
        <v>4.1132633918787603E-2</v>
      </c>
      <c r="AC253">
        <v>5.15296514859604E-2</v>
      </c>
      <c r="AD253">
        <v>0.113538345440252</v>
      </c>
      <c r="AE253">
        <v>0.269404779689772</v>
      </c>
      <c r="AF253">
        <v>0.75699513393527396</v>
      </c>
      <c r="AG253">
        <v>2.1950975065339802</v>
      </c>
      <c r="AH253">
        <v>4.7292658210529197</v>
      </c>
      <c r="AI253">
        <v>6.82811823328037</v>
      </c>
      <c r="AJ253">
        <v>8.6047493066203806</v>
      </c>
      <c r="AK253">
        <v>12.4827402272113</v>
      </c>
      <c r="AL253">
        <v>16.244647603041301</v>
      </c>
      <c r="AM253">
        <v>17.357161896448599</v>
      </c>
      <c r="AN253">
        <v>18.9846453571061</v>
      </c>
      <c r="AO253">
        <v>19.8527147125961</v>
      </c>
      <c r="AP253">
        <v>20.4672095412994</v>
      </c>
      <c r="AQ253">
        <v>22.265398572285299</v>
      </c>
      <c r="AR253">
        <v>22.240209604291099</v>
      </c>
      <c r="AS253">
        <v>24.7127217349062</v>
      </c>
      <c r="AT253">
        <v>25.8333141243771</v>
      </c>
      <c r="AU253">
        <v>25.014512679381301</v>
      </c>
      <c r="AV253">
        <v>26.967330864898098</v>
      </c>
      <c r="AW253">
        <v>31.170877042665101</v>
      </c>
      <c r="AX253">
        <v>30.628134316271201</v>
      </c>
      <c r="AY253">
        <v>31.364930906989098</v>
      </c>
      <c r="AZ253">
        <v>33.661235069710301</v>
      </c>
      <c r="BA253">
        <v>35.803529158949203</v>
      </c>
      <c r="BB253">
        <v>66.363013945851094</v>
      </c>
      <c r="BC253">
        <v>70.104302943479297</v>
      </c>
      <c r="BD253">
        <v>76.688257561024997</v>
      </c>
      <c r="BE253">
        <v>79.631135400141105</v>
      </c>
      <c r="BF253">
        <v>82.487429235223502</v>
      </c>
      <c r="BG253">
        <v>86.699490875523196</v>
      </c>
      <c r="BH253">
        <v>91.197338965434795</v>
      </c>
      <c r="BI253">
        <v>95.557484006579102</v>
      </c>
      <c r="BJ253">
        <v>100</v>
      </c>
      <c r="BK253">
        <v>104.443385271664</v>
      </c>
      <c r="BL253">
        <v>107.576699171176</v>
      </c>
      <c r="BM253">
        <v>110.504382301799</v>
      </c>
      <c r="BN253">
        <v>113.316850658901</v>
      </c>
      <c r="BO253">
        <v>118.894630962861</v>
      </c>
      <c r="BP253">
        <v>126.917658692282</v>
      </c>
      <c r="BQ253">
        <v>132.46580449459501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AF254" s="17" t="s">
        <v>762</v>
      </c>
      <c r="AG254" s="17" t="s">
        <v>763</v>
      </c>
      <c r="AH254" s="17" t="s">
        <v>764</v>
      </c>
      <c r="AI254" s="17" t="s">
        <v>765</v>
      </c>
      <c r="AJ254" s="17" t="s">
        <v>766</v>
      </c>
      <c r="AK254">
        <v>1.4811495142510801E-3</v>
      </c>
      <c r="AL254">
        <v>5.0856533805768503E-2</v>
      </c>
      <c r="AM254">
        <v>0.53551724301855397</v>
      </c>
      <c r="AN254">
        <v>2.76225085703599</v>
      </c>
      <c r="AO254">
        <v>4.5893599603103699</v>
      </c>
      <c r="AP254">
        <v>5.4188314922903196</v>
      </c>
      <c r="AQ254">
        <v>6.06974249399412</v>
      </c>
      <c r="AR254">
        <v>7.7328474890813297</v>
      </c>
      <c r="AS254">
        <v>9.8594897386201801</v>
      </c>
      <c r="AT254">
        <v>10.8652479924926</v>
      </c>
      <c r="AU254">
        <v>11.4360800112521</v>
      </c>
      <c r="AV254">
        <v>12.3697604378308</v>
      </c>
      <c r="AW254">
        <v>14.2636618373972</v>
      </c>
      <c r="AX254">
        <v>17.700642154228301</v>
      </c>
      <c r="AY254">
        <v>20.3296292284946</v>
      </c>
      <c r="AZ254">
        <v>24.973393079606002</v>
      </c>
      <c r="BA254">
        <v>32.220700323183301</v>
      </c>
      <c r="BB254">
        <v>36.2901518888632</v>
      </c>
      <c r="BC254">
        <v>41.252187173415102</v>
      </c>
      <c r="BD254">
        <v>47.102534679688702</v>
      </c>
      <c r="BE254">
        <v>50.862523295065998</v>
      </c>
      <c r="BF254">
        <v>53.0540843607439</v>
      </c>
      <c r="BG254">
        <v>61.490605601271902</v>
      </c>
      <c r="BH254">
        <v>85.399185953641606</v>
      </c>
      <c r="BI254">
        <v>100</v>
      </c>
      <c r="BJ254">
        <v>122.098317497802</v>
      </c>
      <c r="BK254">
        <v>140.89966397626799</v>
      </c>
      <c r="BL254">
        <v>152.51856907638401</v>
      </c>
      <c r="BM254">
        <v>168.22029496565699</v>
      </c>
      <c r="BN254">
        <v>209.94692996555099</v>
      </c>
      <c r="BO254">
        <v>283.25049921303298</v>
      </c>
      <c r="BP254">
        <v>339.54501729750802</v>
      </c>
      <c r="BQ254">
        <v>381.238228070172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s="17" t="s">
        <v>771</v>
      </c>
      <c r="F256" s="17" t="s">
        <v>772</v>
      </c>
      <c r="G256" s="17" t="s">
        <v>773</v>
      </c>
      <c r="H256" s="17" t="s">
        <v>774</v>
      </c>
      <c r="I256" s="17" t="s">
        <v>775</v>
      </c>
      <c r="J256" s="17" t="s">
        <v>776</v>
      </c>
      <c r="K256" s="17" t="s">
        <v>777</v>
      </c>
      <c r="L256" s="17" t="s">
        <v>778</v>
      </c>
      <c r="M256" s="17" t="s">
        <v>779</v>
      </c>
      <c r="N256" s="17" t="s">
        <v>780</v>
      </c>
      <c r="O256" s="17" t="s">
        <v>781</v>
      </c>
      <c r="P256">
        <v>1.22713541582313E-4</v>
      </c>
      <c r="Q256">
        <v>2.0759089846710501E-4</v>
      </c>
      <c r="R256">
        <v>6.0528132797997396E-4</v>
      </c>
      <c r="S256">
        <v>7.7770805094864797E-4</v>
      </c>
      <c r="T256">
        <v>1.29082333434612E-3</v>
      </c>
      <c r="U256">
        <v>1.9012729536016699E-3</v>
      </c>
      <c r="V256">
        <v>2.95850794175344E-3</v>
      </c>
      <c r="W256">
        <v>4.34313879901239E-3</v>
      </c>
      <c r="X256">
        <v>7.7832606352691101E-3</v>
      </c>
      <c r="Y256">
        <v>1.20455843834033E-2</v>
      </c>
      <c r="Z256">
        <v>1.5339401191095401E-2</v>
      </c>
      <c r="AA256">
        <v>1.8125384175142801E-2</v>
      </c>
      <c r="AB256">
        <v>2.7864342878099201E-2</v>
      </c>
      <c r="AC256">
        <v>4.3565790535050899E-2</v>
      </c>
      <c r="AD256">
        <v>7.5811952054231593E-2</v>
      </c>
      <c r="AE256">
        <v>0.12961064162491301</v>
      </c>
      <c r="AF256">
        <v>0.22394643964833899</v>
      </c>
      <c r="AG256">
        <v>0.39109198173214199</v>
      </c>
      <c r="AH256">
        <v>0.68863267358227898</v>
      </c>
      <c r="AI256">
        <v>1.42434493531715</v>
      </c>
      <c r="AJ256">
        <v>2.8602009652295002</v>
      </c>
      <c r="AK256">
        <v>4.5655563971025304</v>
      </c>
      <c r="AL256">
        <v>6.7502631978106704</v>
      </c>
      <c r="AM256">
        <v>9.3799755418511008</v>
      </c>
      <c r="AN256">
        <v>13.230298562865601</v>
      </c>
      <c r="AO256">
        <v>16.7272963864438</v>
      </c>
      <c r="AP256">
        <v>21.3248215815008</v>
      </c>
      <c r="AQ256">
        <v>23.9656673253685</v>
      </c>
      <c r="AR256">
        <v>24.896253244613401</v>
      </c>
      <c r="AS256">
        <v>25.777408450094502</v>
      </c>
      <c r="AT256">
        <v>27.021585572030101</v>
      </c>
      <c r="AU256">
        <v>30.4307035600335</v>
      </c>
      <c r="AV256">
        <v>35.464439517659301</v>
      </c>
      <c r="AW256">
        <v>39.048140989759297</v>
      </c>
      <c r="AX256">
        <v>39.312835988062297</v>
      </c>
      <c r="AY256">
        <v>42.227646557441503</v>
      </c>
      <c r="AZ256">
        <v>46.583414861108899</v>
      </c>
      <c r="BA256">
        <v>50.7304514650803</v>
      </c>
      <c r="BB256">
        <v>55.101932284960199</v>
      </c>
      <c r="BC256">
        <v>58.268561529029803</v>
      </c>
      <c r="BD256">
        <v>64.022826851136102</v>
      </c>
      <c r="BE256">
        <v>70.049239505836198</v>
      </c>
      <c r="BF256">
        <v>76.353143358616606</v>
      </c>
      <c r="BG256">
        <v>84.156935947242602</v>
      </c>
      <c r="BH256">
        <v>92.450955714728494</v>
      </c>
      <c r="BI256">
        <v>99.9999983273445</v>
      </c>
      <c r="BJ256">
        <v>105.680103067481</v>
      </c>
      <c r="BK256">
        <v>113.633198078539</v>
      </c>
      <c r="BL256">
        <v>123.015108277511</v>
      </c>
      <c r="BM256">
        <v>136.20654215371599</v>
      </c>
      <c r="BN256">
        <v>151.29010966610701</v>
      </c>
      <c r="BO256">
        <v>159.07804115714401</v>
      </c>
      <c r="BP256">
        <v>164.50757431855601</v>
      </c>
      <c r="BQ256">
        <v>171.548801959363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15.495666482471201</v>
      </c>
      <c r="F257">
        <v>15.672156955956201</v>
      </c>
      <c r="G257">
        <v>15.8716525736825</v>
      </c>
      <c r="H257">
        <v>16.055283818316401</v>
      </c>
      <c r="I257">
        <v>16.304076775120901</v>
      </c>
      <c r="J257">
        <v>16.601421236025999</v>
      </c>
      <c r="K257">
        <v>17.052656261911402</v>
      </c>
      <c r="L257">
        <v>17.5486446519993</v>
      </c>
      <c r="M257">
        <v>18.298772595186101</v>
      </c>
      <c r="N257">
        <v>19.1925580456459</v>
      </c>
      <c r="O257">
        <v>20.188564008930101</v>
      </c>
      <c r="P257">
        <v>21.2120853436573</v>
      </c>
      <c r="Q257">
        <v>22.129747019401901</v>
      </c>
      <c r="R257">
        <v>23.342440215309601</v>
      </c>
      <c r="S257">
        <v>25.442954751757799</v>
      </c>
      <c r="T257">
        <v>27.799682389093999</v>
      </c>
      <c r="U257">
        <v>29.329635658246001</v>
      </c>
      <c r="V257">
        <v>31.1519835087188</v>
      </c>
      <c r="W257">
        <v>33.343192426288297</v>
      </c>
      <c r="X257">
        <v>36.109584402086902</v>
      </c>
      <c r="Y257">
        <v>39.371401217750503</v>
      </c>
      <c r="Z257">
        <v>43.096787805122197</v>
      </c>
      <c r="AA257">
        <v>45.7594815276858</v>
      </c>
      <c r="AB257">
        <v>47.551838682401304</v>
      </c>
      <c r="AC257">
        <v>49.267451629257998</v>
      </c>
      <c r="AD257">
        <v>50.825547229449597</v>
      </c>
      <c r="AE257">
        <v>51.849119133628797</v>
      </c>
      <c r="AF257">
        <v>53.133623229801202</v>
      </c>
      <c r="AG257">
        <v>55.007911715694704</v>
      </c>
      <c r="AH257">
        <v>57.1646396297579</v>
      </c>
      <c r="AI257">
        <v>59.304500220733097</v>
      </c>
      <c r="AJ257">
        <v>61.310066527694801</v>
      </c>
      <c r="AK257">
        <v>62.707233647552599</v>
      </c>
      <c r="AL257">
        <v>64.193598778156002</v>
      </c>
      <c r="AM257">
        <v>65.5642594857039</v>
      </c>
      <c r="AN257">
        <v>66.938937766822605</v>
      </c>
      <c r="AO257">
        <v>68.164432112232106</v>
      </c>
      <c r="AP257">
        <v>69.339892269378495</v>
      </c>
      <c r="AQ257">
        <v>70.119179479942403</v>
      </c>
      <c r="AR257">
        <v>71.111434671015601</v>
      </c>
      <c r="AS257">
        <v>72.722247457848596</v>
      </c>
      <c r="AT257">
        <v>74.359726973873293</v>
      </c>
      <c r="AU257">
        <v>75.515273156820896</v>
      </c>
      <c r="AV257">
        <v>77.006182299598194</v>
      </c>
      <c r="AW257">
        <v>79.076945999862602</v>
      </c>
      <c r="AX257">
        <v>81.556367708519602</v>
      </c>
      <c r="AY257">
        <v>84.071432935430295</v>
      </c>
      <c r="AZ257">
        <v>86.349145366323398</v>
      </c>
      <c r="BA257">
        <v>88.012842725181997</v>
      </c>
      <c r="BB257">
        <v>88.555688964108796</v>
      </c>
      <c r="BC257">
        <v>89.631894459417197</v>
      </c>
      <c r="BD257">
        <v>91.481098566126406</v>
      </c>
      <c r="BE257">
        <v>93.184627500729704</v>
      </c>
      <c r="BF257">
        <v>94.770518376568106</v>
      </c>
      <c r="BG257">
        <v>96.421058833798398</v>
      </c>
      <c r="BH257">
        <v>97.3158875215683</v>
      </c>
      <c r="BI257">
        <v>98.24070227512</v>
      </c>
      <c r="BJ257">
        <v>100</v>
      </c>
      <c r="BK257">
        <v>102.290890276943</v>
      </c>
      <c r="BL257">
        <v>103.979166303616</v>
      </c>
      <c r="BM257">
        <v>105.36087550638101</v>
      </c>
      <c r="BN257">
        <v>110.171637807436</v>
      </c>
      <c r="BO257">
        <v>118.026303631687</v>
      </c>
      <c r="BP257">
        <v>122.273351936757</v>
      </c>
      <c r="BQ257">
        <v>125.230041609485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AF258" s="17" t="s">
        <v>786</v>
      </c>
      <c r="AG258" s="17" t="s">
        <v>787</v>
      </c>
      <c r="AH258" s="17" t="s">
        <v>788</v>
      </c>
      <c r="AI258" s="17" t="s">
        <v>789</v>
      </c>
      <c r="AJ258">
        <v>1.4855965955052299E-4</v>
      </c>
      <c r="AK258">
        <v>1.20652617614317E-3</v>
      </c>
      <c r="AL258">
        <v>1.42235302274263E-2</v>
      </c>
      <c r="AM258">
        <v>0.19039550293372401</v>
      </c>
      <c r="AN258">
        <v>0.89665610835854503</v>
      </c>
      <c r="AO258">
        <v>1.62792628118468</v>
      </c>
      <c r="AP258">
        <v>2.7037750265521798</v>
      </c>
      <c r="AQ258">
        <v>3.7581920107226399</v>
      </c>
      <c r="AR258">
        <v>5.4161320691474604</v>
      </c>
      <c r="AS258">
        <v>7.9775625680489499</v>
      </c>
      <c r="AT258">
        <v>11.5865700936784</v>
      </c>
      <c r="AU258">
        <v>16.856504543379302</v>
      </c>
      <c r="AV258">
        <v>21.368178865717901</v>
      </c>
      <c r="AW258">
        <v>24.769624184531601</v>
      </c>
      <c r="AX258">
        <v>30.077969292042599</v>
      </c>
      <c r="AY258">
        <v>37.136007902646597</v>
      </c>
      <c r="AZ258">
        <v>45.267716662508597</v>
      </c>
      <c r="BA258">
        <v>57.395655441924902</v>
      </c>
      <c r="BB258">
        <v>67.303043890257499</v>
      </c>
      <c r="BC258">
        <v>100</v>
      </c>
      <c r="BD258">
        <v>121.62650993614901</v>
      </c>
      <c r="BE258">
        <v>140.35552650412299</v>
      </c>
      <c r="BF258">
        <v>157.18119470584301</v>
      </c>
      <c r="BG258">
        <v>179.22572779685899</v>
      </c>
      <c r="BH258">
        <v>198.04568292638399</v>
      </c>
      <c r="BI258">
        <v>215.73189219661401</v>
      </c>
      <c r="BJ258">
        <v>288.38903520568101</v>
      </c>
      <c r="BK258">
        <v>363.02745889291498</v>
      </c>
      <c r="BL258">
        <v>426.83320363367602</v>
      </c>
      <c r="BM258">
        <v>472.121650193091</v>
      </c>
      <c r="BN258">
        <v>536.76914159212799</v>
      </c>
      <c r="BO258">
        <v>614.40021794046595</v>
      </c>
      <c r="BP258">
        <v>699.329005226047</v>
      </c>
      <c r="BQ258">
        <v>792.98722432785098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5.05321557109216</v>
      </c>
      <c r="F259">
        <v>5.17966157968866</v>
      </c>
      <c r="G259">
        <v>5.1824457765693497</v>
      </c>
      <c r="H259">
        <v>5.2179878946189104</v>
      </c>
      <c r="I259">
        <v>5.4188081712671501</v>
      </c>
      <c r="J259">
        <v>5.49865790392617</v>
      </c>
      <c r="K259">
        <v>5.8595736736819397</v>
      </c>
      <c r="L259">
        <v>6.5467665251456797</v>
      </c>
      <c r="M259">
        <v>6.7635053763478803</v>
      </c>
      <c r="N259">
        <v>7.1322672864071501</v>
      </c>
      <c r="O259">
        <v>7.13644834700768</v>
      </c>
      <c r="P259">
        <v>7.4378678134807004</v>
      </c>
      <c r="Q259">
        <v>7.9111533770367997</v>
      </c>
      <c r="R259">
        <v>9.9233012598188406</v>
      </c>
      <c r="S259">
        <v>12.448545795868601</v>
      </c>
      <c r="T259">
        <v>14.374229208667</v>
      </c>
      <c r="U259">
        <v>15.4831440779415</v>
      </c>
      <c r="V259">
        <v>21.251153566122699</v>
      </c>
      <c r="W259">
        <v>23.8658858841018</v>
      </c>
      <c r="X259">
        <v>26.9746500162776</v>
      </c>
      <c r="Y259">
        <v>30.495798280735301</v>
      </c>
      <c r="Z259">
        <v>36.141520839177197</v>
      </c>
      <c r="AA259">
        <v>38.548227892978304</v>
      </c>
      <c r="AB259">
        <v>40.547895824827499</v>
      </c>
      <c r="AC259">
        <v>42.015840062166703</v>
      </c>
      <c r="AD259">
        <v>42.681985389522303</v>
      </c>
      <c r="AE259">
        <v>44.638340932986502</v>
      </c>
      <c r="AF259">
        <v>48.5148368387486</v>
      </c>
      <c r="AG259">
        <v>48.619869246275201</v>
      </c>
      <c r="AH259">
        <v>51.294369321801398</v>
      </c>
      <c r="AI259">
        <v>55.127079696029703</v>
      </c>
      <c r="AJ259">
        <v>57.787874389903003</v>
      </c>
      <c r="AK259">
        <v>59.2530318740856</v>
      </c>
      <c r="AL259">
        <v>58.544849635320602</v>
      </c>
      <c r="AM259">
        <v>59.9325364006489</v>
      </c>
      <c r="AN259">
        <v>60.718555808986402</v>
      </c>
      <c r="AO259">
        <v>62.883329439806403</v>
      </c>
      <c r="AP259">
        <v>63.737814380398902</v>
      </c>
      <c r="AQ259">
        <v>65.784436874864596</v>
      </c>
      <c r="AR259">
        <v>66.979934717833402</v>
      </c>
      <c r="AS259">
        <v>72.178726217168503</v>
      </c>
      <c r="AT259">
        <v>76.595508377281604</v>
      </c>
      <c r="AU259">
        <v>76.753973064006402</v>
      </c>
      <c r="AV259">
        <v>75.0857325650897</v>
      </c>
      <c r="AW259">
        <v>77.899364818679004</v>
      </c>
      <c r="AX259">
        <v>80.1612386176119</v>
      </c>
      <c r="AY259">
        <v>83.129026573730002</v>
      </c>
      <c r="AZ259">
        <v>89.219401605967803</v>
      </c>
      <c r="BA259">
        <v>91.234084865803595</v>
      </c>
      <c r="BB259">
        <v>90.190451565643997</v>
      </c>
      <c r="BC259">
        <v>95.223617537333794</v>
      </c>
      <c r="BD259">
        <v>94.919945149599897</v>
      </c>
      <c r="BE259">
        <v>95.957175119624694</v>
      </c>
      <c r="BF259">
        <v>98.108708933942907</v>
      </c>
      <c r="BG259">
        <v>97.672487013322197</v>
      </c>
      <c r="BH259">
        <v>96.957549969411104</v>
      </c>
      <c r="BI259">
        <v>96.382087981938895</v>
      </c>
      <c r="BJ259">
        <v>98.475066977789297</v>
      </c>
      <c r="BK259">
        <v>100</v>
      </c>
      <c r="BL259">
        <v>102.273625527843</v>
      </c>
      <c r="BM259">
        <v>101.44673712756</v>
      </c>
      <c r="BN259">
        <v>102.13773992108</v>
      </c>
      <c r="BO259">
        <v>110.25971291629</v>
      </c>
      <c r="BP259">
        <v>113.472686580619</v>
      </c>
      <c r="BQ259">
        <v>117.684768770669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0.17832486700640299</v>
      </c>
      <c r="F260">
        <v>0.18191584935240501</v>
      </c>
      <c r="G260">
        <v>0.18312568823704101</v>
      </c>
      <c r="H260">
        <v>0.19213516038155101</v>
      </c>
      <c r="I260">
        <v>0.19143097952729601</v>
      </c>
      <c r="J260">
        <v>0.19557968863084399</v>
      </c>
      <c r="K260">
        <v>0.200752628289114</v>
      </c>
      <c r="L260">
        <v>0.20563940261015001</v>
      </c>
      <c r="M260">
        <v>0.207829665889568</v>
      </c>
      <c r="N260">
        <v>0.21152791535951099</v>
      </c>
      <c r="O260">
        <v>0.220746858606721</v>
      </c>
      <c r="P260">
        <v>0.238920191620341</v>
      </c>
      <c r="Q260">
        <v>0.253897565208548</v>
      </c>
      <c r="R260">
        <v>0.28233509411228902</v>
      </c>
      <c r="S260">
        <v>0.42380747496636201</v>
      </c>
      <c r="T260">
        <v>0.43339823028211899</v>
      </c>
      <c r="U260">
        <v>0.46024094177429498</v>
      </c>
      <c r="V260">
        <v>0.49912406301001999</v>
      </c>
      <c r="W260">
        <v>0.52950412421103099</v>
      </c>
      <c r="X260">
        <v>0.64570687144761896</v>
      </c>
      <c r="Y260">
        <v>0.82668068302261699</v>
      </c>
      <c r="Z260">
        <v>0.93089515752163099</v>
      </c>
      <c r="AA260">
        <v>0.97077939295598203</v>
      </c>
      <c r="AB260">
        <v>1.00606971474496</v>
      </c>
      <c r="AC260">
        <v>1.4341650205843199</v>
      </c>
      <c r="AD260">
        <v>1.58360803941899</v>
      </c>
      <c r="AE260">
        <v>1.56497177198146</v>
      </c>
      <c r="AF260">
        <v>2.1509680129753401</v>
      </c>
      <c r="AG260">
        <v>2.54884676215047</v>
      </c>
      <c r="AH260">
        <v>4.8214781507818198</v>
      </c>
      <c r="AI260">
        <v>6.8339948141645896</v>
      </c>
      <c r="AJ260">
        <v>8.29986048847306</v>
      </c>
      <c r="AK260">
        <v>10.644078260366999</v>
      </c>
      <c r="AL260">
        <v>14.012484549316699</v>
      </c>
      <c r="AM260">
        <v>22.825032009663801</v>
      </c>
      <c r="AN260">
        <v>34.639246171154198</v>
      </c>
      <c r="AO260">
        <v>74.6561376046117</v>
      </c>
      <c r="AP260">
        <v>100</v>
      </c>
      <c r="AQ260">
        <v>118.890286702572</v>
      </c>
      <c r="AR260">
        <v>150.03087478992799</v>
      </c>
      <c r="AS260">
        <v>194.219205953543</v>
      </c>
      <c r="AT260">
        <v>209.75072951236999</v>
      </c>
      <c r="AU260">
        <v>279.01645299327703</v>
      </c>
      <c r="AV260">
        <v>376.48737915283698</v>
      </c>
      <c r="AW260">
        <v>504.31886603976398</v>
      </c>
      <c r="AX260">
        <v>653.61772246196801</v>
      </c>
      <c r="AY260">
        <v>770.64350197616102</v>
      </c>
      <c r="AZ260">
        <v>889.69619197216605</v>
      </c>
      <c r="BA260">
        <v>1157.78347755699</v>
      </c>
      <c r="BB260">
        <v>1248.4572166907601</v>
      </c>
      <c r="BC260">
        <v>1822.03927034193</v>
      </c>
      <c r="BD260">
        <v>2334.9285837870402</v>
      </c>
      <c r="BE260">
        <v>2663.2062350756</v>
      </c>
      <c r="BF260">
        <v>3608.7156795690998</v>
      </c>
      <c r="BG260">
        <v>5068.0979869389303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AU262">
        <v>68.000833854492399</v>
      </c>
      <c r="AV262">
        <v>72.059439095856007</v>
      </c>
      <c r="AW262">
        <v>76.940222897669699</v>
      </c>
      <c r="AX262">
        <v>86.7045232034462</v>
      </c>
      <c r="AY262">
        <v>84.827847143397605</v>
      </c>
      <c r="AZ262">
        <v>87.013459439796307</v>
      </c>
      <c r="BA262">
        <v>76.262353998203096</v>
      </c>
      <c r="BB262">
        <v>80.819545979222795</v>
      </c>
      <c r="BC262">
        <v>82.692675463759798</v>
      </c>
      <c r="BD262">
        <v>87.9791666666667</v>
      </c>
      <c r="BE262">
        <v>100</v>
      </c>
      <c r="BF262">
        <v>97.546972860125294</v>
      </c>
      <c r="BG262">
        <v>94.713071200850194</v>
      </c>
      <c r="BH262">
        <v>97.732123799359698</v>
      </c>
      <c r="BI262">
        <v>99.737394957983199</v>
      </c>
      <c r="BJ262">
        <v>100.37037037037</v>
      </c>
      <c r="BK262">
        <v>101.869644248247</v>
      </c>
      <c r="BL262">
        <v>103.986878627303</v>
      </c>
      <c r="BM262">
        <v>108.463708643242</v>
      </c>
      <c r="BN262">
        <v>111.50420583869401</v>
      </c>
      <c r="BO262">
        <v>117.122085735773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AD263">
        <v>2.1227809902556901E-2</v>
      </c>
      <c r="AE263">
        <v>0.105730007786979</v>
      </c>
      <c r="AF263">
        <v>0.48906083440307102</v>
      </c>
      <c r="AG263">
        <v>2.4992977269791599</v>
      </c>
      <c r="AH263">
        <v>4.2410264556860202</v>
      </c>
      <c r="AI263">
        <v>6.0262907040203899</v>
      </c>
      <c r="AJ263">
        <v>10.3981467349741</v>
      </c>
      <c r="AK263">
        <v>13.7909772136162</v>
      </c>
      <c r="AL263">
        <v>16.192672396567598</v>
      </c>
      <c r="AM263">
        <v>18.937705394573701</v>
      </c>
      <c r="AN263">
        <v>22.164727401709001</v>
      </c>
      <c r="AO263">
        <v>24.092342126049999</v>
      </c>
      <c r="AP263">
        <v>25.6818114575123</v>
      </c>
      <c r="AQ263">
        <v>27.951535059772102</v>
      </c>
      <c r="AR263">
        <v>29.554472531706899</v>
      </c>
      <c r="AS263">
        <v>30.561933567694101</v>
      </c>
      <c r="AT263">
        <v>31.363348389059698</v>
      </c>
      <c r="AU263">
        <v>32.8370895990656</v>
      </c>
      <c r="AV263">
        <v>35.171676129950299</v>
      </c>
      <c r="AW263">
        <v>38.137813360077097</v>
      </c>
      <c r="AX263">
        <v>45.311734206037997</v>
      </c>
      <c r="AY263">
        <v>49.194473137193903</v>
      </c>
      <c r="AZ263">
        <v>53.932011889019698</v>
      </c>
      <c r="BA263">
        <v>66.160187463945704</v>
      </c>
      <c r="BB263">
        <v>70.272455392835795</v>
      </c>
      <c r="BC263">
        <v>100</v>
      </c>
      <c r="BD263">
        <v>121.41367928181801</v>
      </c>
      <c r="BE263">
        <v>132.43520111857001</v>
      </c>
      <c r="BF263">
        <v>137.78362802014399</v>
      </c>
      <c r="BG263">
        <v>142.879056681767</v>
      </c>
      <c r="BH263">
        <v>140.426520946263</v>
      </c>
      <c r="BI263">
        <v>142.98163194703901</v>
      </c>
      <c r="BJ263">
        <v>149.219806374716</v>
      </c>
      <c r="BK263">
        <v>154.63148245407601</v>
      </c>
      <c r="BL263">
        <v>158.37855419817001</v>
      </c>
      <c r="BM263">
        <v>160.70272487231799</v>
      </c>
      <c r="BN263">
        <v>165.33219743147899</v>
      </c>
      <c r="BO263">
        <v>172.67763094046001</v>
      </c>
      <c r="BP263">
        <v>176.29244878025199</v>
      </c>
      <c r="BQ263">
        <v>183.62548517177001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X264">
        <v>30.148622142754402</v>
      </c>
      <c r="Y264">
        <v>34.343099012366203</v>
      </c>
      <c r="Z264">
        <v>39.728859380590798</v>
      </c>
      <c r="AA264">
        <v>42.945694124985401</v>
      </c>
      <c r="AB264">
        <v>44.147144533171897</v>
      </c>
      <c r="AC264">
        <v>49.518184644078303</v>
      </c>
      <c r="AD264">
        <v>47.809732243613901</v>
      </c>
      <c r="AE264">
        <v>46.388574951197</v>
      </c>
      <c r="AF264">
        <v>54.031177258940502</v>
      </c>
      <c r="AG264">
        <v>59.3241013130516</v>
      </c>
      <c r="AH264">
        <v>63.149712024310098</v>
      </c>
      <c r="AI264">
        <v>62.5383569010787</v>
      </c>
      <c r="AJ264">
        <v>68.959700668588596</v>
      </c>
      <c r="AK264">
        <v>70.881042781548004</v>
      </c>
      <c r="AL264">
        <v>72.343077607953703</v>
      </c>
      <c r="AM264">
        <v>74.014419806828997</v>
      </c>
      <c r="AN264">
        <v>75.296304277556303</v>
      </c>
      <c r="AO264">
        <v>76.866378856481006</v>
      </c>
      <c r="AP264">
        <v>79.308441232560497</v>
      </c>
      <c r="AQ264">
        <v>82.951811711019104</v>
      </c>
      <c r="AR264">
        <v>85.505598536717997</v>
      </c>
      <c r="AS264">
        <v>87.368740374294106</v>
      </c>
      <c r="AT264">
        <v>90.535774675105102</v>
      </c>
      <c r="AU264">
        <v>93.138154206798106</v>
      </c>
      <c r="AV264">
        <v>93.882088494710302</v>
      </c>
      <c r="AW264">
        <v>95.869457954465403</v>
      </c>
      <c r="AX264">
        <v>96.271670496887495</v>
      </c>
      <c r="AY264">
        <v>100</v>
      </c>
      <c r="AZ264">
        <v>105.776960147173</v>
      </c>
      <c r="BA264">
        <v>113.35542510888099</v>
      </c>
      <c r="BB264">
        <v>116.251332377697</v>
      </c>
      <c r="BC264">
        <v>117.96221347029901</v>
      </c>
      <c r="BD264">
        <v>121.249714054444</v>
      </c>
      <c r="BE264">
        <v>120.687072104245</v>
      </c>
      <c r="BF264">
        <v>124.31635714161899</v>
      </c>
      <c r="BG264">
        <v>126.966899956047</v>
      </c>
      <c r="BH264">
        <v>134.630894308943</v>
      </c>
      <c r="BI264">
        <v>137.10850946805999</v>
      </c>
      <c r="BJ264">
        <v>142.809626296224</v>
      </c>
      <c r="BK264">
        <v>147.390668421822</v>
      </c>
      <c r="BL264">
        <v>152.22565381237101</v>
      </c>
      <c r="BM264">
        <v>156.46565864423999</v>
      </c>
      <c r="BN264">
        <v>162.86030202511299</v>
      </c>
      <c r="BO264">
        <v>171.200230398157</v>
      </c>
      <c r="BP264">
        <v>195.067975281716</v>
      </c>
      <c r="BQ264">
        <v>193.532552293793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O266">
        <v>4.0921734323588899</v>
      </c>
      <c r="P266">
        <v>4.2726045432691198</v>
      </c>
      <c r="Q266">
        <v>4.6001429734911401</v>
      </c>
      <c r="R266">
        <v>5.1450142825307603</v>
      </c>
      <c r="S266">
        <v>6.4459146920346901</v>
      </c>
      <c r="T266">
        <v>6.9859799608217701</v>
      </c>
      <c r="U266">
        <v>7.3031727249577898</v>
      </c>
      <c r="V266">
        <v>8.4116900864271393</v>
      </c>
      <c r="W266">
        <v>8.1642874810635799</v>
      </c>
      <c r="X266">
        <v>9.3311529499137293</v>
      </c>
      <c r="Y266">
        <v>11.3840063399714</v>
      </c>
      <c r="Z266">
        <v>13.2307175050856</v>
      </c>
      <c r="AA266">
        <v>15.9964915357351</v>
      </c>
      <c r="AB266">
        <v>18.859346151702599</v>
      </c>
      <c r="AC266">
        <v>21.8515021256881</v>
      </c>
      <c r="AD266">
        <v>22.1877928563908</v>
      </c>
      <c r="AE266">
        <v>22.119075943857499</v>
      </c>
      <c r="AF266">
        <v>23.118289441526901</v>
      </c>
      <c r="AG266">
        <v>27.366041259550698</v>
      </c>
      <c r="AH266">
        <v>26.6019556241963</v>
      </c>
      <c r="AI266">
        <v>28.997844645483799</v>
      </c>
      <c r="AJ266">
        <v>30.770011308863801</v>
      </c>
      <c r="AK266">
        <v>33.4057607603416</v>
      </c>
      <c r="AL266">
        <v>33.624478286878698</v>
      </c>
      <c r="AM266">
        <v>56.565771454920998</v>
      </c>
      <c r="AN266">
        <v>52.620047075670598</v>
      </c>
      <c r="AO266">
        <v>55.035334043689303</v>
      </c>
      <c r="AP266">
        <v>61.5495403931629</v>
      </c>
      <c r="AQ266">
        <v>63.650620585742899</v>
      </c>
      <c r="AR266">
        <v>64.367475407082296</v>
      </c>
      <c r="AS266">
        <v>65.703035266685902</v>
      </c>
      <c r="AT266">
        <v>67.915157021233597</v>
      </c>
      <c r="AU266">
        <v>68.921219277672293</v>
      </c>
      <c r="AV266">
        <v>70.676986098545399</v>
      </c>
      <c r="AW266">
        <v>75.675799067186205</v>
      </c>
      <c r="AX266">
        <v>78.699148184435302</v>
      </c>
      <c r="AY266">
        <v>82.849828339075799</v>
      </c>
      <c r="AZ266">
        <v>89.054194729749099</v>
      </c>
      <c r="BA266">
        <v>97.175781344011398</v>
      </c>
      <c r="BB266">
        <v>98.806122784083001</v>
      </c>
      <c r="BC266">
        <v>93.7216155644129</v>
      </c>
      <c r="BD266">
        <v>92.868880170126204</v>
      </c>
      <c r="BE266">
        <v>96.608222657387998</v>
      </c>
      <c r="BF266">
        <v>98.874931820172904</v>
      </c>
      <c r="BG266">
        <v>99.718446936791494</v>
      </c>
      <c r="BH266">
        <v>103.67195069319</v>
      </c>
      <c r="BI266">
        <v>105.999133564847</v>
      </c>
      <c r="BJ266">
        <v>106.322330670906</v>
      </c>
      <c r="BK266">
        <v>107.489306929598</v>
      </c>
      <c r="BL266">
        <v>109.10109424788401</v>
      </c>
      <c r="BM266">
        <v>110.436065317977</v>
      </c>
      <c r="BN266">
        <v>109.992937384054</v>
      </c>
      <c r="BO266">
        <v>116.194754184028</v>
      </c>
      <c r="BP266">
        <v>125.593948895341</v>
      </c>
      <c r="BQ266">
        <v>131.88466833942499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BA267">
        <v>99.999971732247801</v>
      </c>
      <c r="BB267">
        <v>97.166842541391105</v>
      </c>
      <c r="BC267">
        <v>103.37813713417</v>
      </c>
      <c r="BD267">
        <v>109.894853061624</v>
      </c>
      <c r="BE267">
        <v>113.769089354527</v>
      </c>
      <c r="BF267">
        <v>114.17083886749499</v>
      </c>
      <c r="BG267">
        <v>115.999215096873</v>
      </c>
      <c r="BH267">
        <v>116.704305489928</v>
      </c>
      <c r="BI267">
        <v>117.61372865617</v>
      </c>
      <c r="BJ267">
        <v>118.131251577355</v>
      </c>
      <c r="BK267">
        <v>119.90194364905</v>
      </c>
      <c r="BL267">
        <v>121.056551572359</v>
      </c>
      <c r="BM267">
        <v>122.728472288513</v>
      </c>
      <c r="BN267">
        <v>130.23398101781299</v>
      </c>
      <c r="BO267">
        <v>139.60914861590999</v>
      </c>
      <c r="BP267">
        <v>145.98061487568199</v>
      </c>
      <c r="BQ267">
        <v>148.84290865451501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AI268">
        <v>99.999052048594706</v>
      </c>
      <c r="AJ268">
        <v>111.992519470433</v>
      </c>
      <c r="AK268">
        <v>126.743888939405</v>
      </c>
      <c r="AL268">
        <v>147.49935141508101</v>
      </c>
      <c r="AM268">
        <v>178.15615415341199</v>
      </c>
      <c r="AN268">
        <v>259.65073440076799</v>
      </c>
      <c r="AO268">
        <v>355.12453766636497</v>
      </c>
      <c r="AP268">
        <v>402.32233839226399</v>
      </c>
      <c r="AQ268">
        <v>368.75677982055203</v>
      </c>
      <c r="AR268">
        <v>492.146136928543</v>
      </c>
      <c r="AS268">
        <v>607.04282959702402</v>
      </c>
      <c r="AT268">
        <v>623.72558339420198</v>
      </c>
      <c r="AU268">
        <v>678.06381076523598</v>
      </c>
      <c r="AV268">
        <v>751.92084570050099</v>
      </c>
      <c r="AW268">
        <v>858.04184071407099</v>
      </c>
      <c r="AX268">
        <v>1017.06576867612</v>
      </c>
      <c r="AY268">
        <v>1155.27124854056</v>
      </c>
      <c r="AZ268">
        <v>1281.0604449702801</v>
      </c>
      <c r="BA268">
        <v>1542.11169157308</v>
      </c>
      <c r="BB268">
        <v>1407.8667048070799</v>
      </c>
      <c r="BC268">
        <v>1740.3526169527099</v>
      </c>
      <c r="BD268">
        <v>2055.59428896398</v>
      </c>
      <c r="BE268">
        <v>2176.73372733725</v>
      </c>
      <c r="BF268">
        <v>2377.1882010344202</v>
      </c>
      <c r="BG268">
        <v>2547.4738993427</v>
      </c>
      <c r="BH268">
        <v>3731.4442682256799</v>
      </c>
      <c r="BI268">
        <v>3736.45973423633</v>
      </c>
      <c r="BJ268">
        <v>4429.7062634404301</v>
      </c>
      <c r="BK268">
        <v>5087.6799817122201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0.74648885045017499</v>
      </c>
      <c r="F269">
        <v>0.75807772654905503</v>
      </c>
      <c r="G269">
        <v>0.75947255118855805</v>
      </c>
      <c r="H269">
        <v>0.78228660163924002</v>
      </c>
      <c r="I269">
        <v>0.79831288630304498</v>
      </c>
      <c r="J269">
        <v>0.82228221853240002</v>
      </c>
      <c r="K269">
        <v>0.85616062858771902</v>
      </c>
      <c r="L269">
        <v>0.88916549367528797</v>
      </c>
      <c r="M269">
        <v>0.924038058402046</v>
      </c>
      <c r="N269">
        <v>0.99229394119963998</v>
      </c>
      <c r="O269">
        <v>1.0388378395792</v>
      </c>
      <c r="P269">
        <v>1.10059058805744</v>
      </c>
      <c r="Q269">
        <v>1.2185903897795101</v>
      </c>
      <c r="R269">
        <v>1.42730119313797</v>
      </c>
      <c r="S269">
        <v>1.6387930632604499</v>
      </c>
      <c r="T269">
        <v>1.81815577234375</v>
      </c>
      <c r="U269">
        <v>2.00528009082967</v>
      </c>
      <c r="V269">
        <v>2.2109513216009802</v>
      </c>
      <c r="W269">
        <v>2.4435571300455301</v>
      </c>
      <c r="X269">
        <v>2.78472034230865</v>
      </c>
      <c r="Y269">
        <v>3.4264916016832099</v>
      </c>
      <c r="Z269">
        <v>3.81733185133987</v>
      </c>
      <c r="AA269">
        <v>4.37289327488807</v>
      </c>
      <c r="AB269">
        <v>5.1193077010520298</v>
      </c>
      <c r="AC269">
        <v>5.6901383871540903</v>
      </c>
      <c r="AD269">
        <v>6.60877317756038</v>
      </c>
      <c r="AE269">
        <v>7.7095876549456097</v>
      </c>
      <c r="AF269">
        <v>8.8543095553113904</v>
      </c>
      <c r="AG269">
        <v>10.219717793501101</v>
      </c>
      <c r="AH269">
        <v>11.9654153706368</v>
      </c>
      <c r="AI269">
        <v>13.8135264779694</v>
      </c>
      <c r="AJ269">
        <v>15.9759680086953</v>
      </c>
      <c r="AK269">
        <v>18.326675980401799</v>
      </c>
      <c r="AL269">
        <v>20.775900289094</v>
      </c>
      <c r="AM269">
        <v>22.8144704940301</v>
      </c>
      <c r="AN269">
        <v>25.287175688317301</v>
      </c>
      <c r="AO269">
        <v>27.3157351728326</v>
      </c>
      <c r="AP269">
        <v>29.538534798738802</v>
      </c>
      <c r="AQ269">
        <v>31.9239895883521</v>
      </c>
      <c r="AR269">
        <v>34.123180269586797</v>
      </c>
      <c r="AS269">
        <v>37.256435999055597</v>
      </c>
      <c r="AT269">
        <v>40.162614961290103</v>
      </c>
      <c r="AU269">
        <v>45.198186718974199</v>
      </c>
      <c r="AV269">
        <v>48.0889558871907</v>
      </c>
      <c r="AW269">
        <v>50.994573117953003</v>
      </c>
      <c r="AX269">
        <v>53.848744362960701</v>
      </c>
      <c r="AY269">
        <v>57.114475245441902</v>
      </c>
      <c r="AZ269">
        <v>61.824000521583002</v>
      </c>
      <c r="BA269">
        <v>66.6773896503651</v>
      </c>
      <c r="BB269">
        <v>72.453679807992799</v>
      </c>
      <c r="BC269">
        <v>76.893954619236595</v>
      </c>
      <c r="BD269">
        <v>81.153154158017898</v>
      </c>
      <c r="BE269">
        <v>84.955346920806306</v>
      </c>
      <c r="BF269">
        <v>89.920232035686794</v>
      </c>
      <c r="BG269">
        <v>94.745842817256801</v>
      </c>
      <c r="BH269">
        <v>100.000000176439</v>
      </c>
      <c r="BI269">
        <v>106.95217214959</v>
      </c>
      <c r="BJ269">
        <v>112.80600889039501</v>
      </c>
      <c r="BK269">
        <v>117.310685699107</v>
      </c>
      <c r="BL269">
        <v>122.72284314845901</v>
      </c>
      <c r="BM269">
        <v>129.339315561787</v>
      </c>
      <c r="BN269">
        <v>137.79641320837499</v>
      </c>
      <c r="BO269">
        <v>144.675859705926</v>
      </c>
      <c r="BP269">
        <v>151.626480695472</v>
      </c>
      <c r="BQ269">
        <v>157.45393878202299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2.2652422379291601E-3</v>
      </c>
      <c r="F270">
        <v>2.18242879294337E-3</v>
      </c>
      <c r="G270">
        <v>2.2280756506442398E-3</v>
      </c>
      <c r="H270">
        <v>2.2370681652500702E-3</v>
      </c>
      <c r="I270">
        <v>2.3284100115417202E-3</v>
      </c>
      <c r="J270">
        <v>2.57496662895903E-3</v>
      </c>
      <c r="K270">
        <v>3.1837364181669498E-3</v>
      </c>
      <c r="L270">
        <v>3.1921056480565999E-3</v>
      </c>
      <c r="M270">
        <v>3.7009242700322001E-3</v>
      </c>
      <c r="N270">
        <v>4.5501461170632E-3</v>
      </c>
      <c r="O270">
        <v>4.0316840065471498E-3</v>
      </c>
      <c r="P270">
        <v>3.7294478573448799E-3</v>
      </c>
      <c r="Q270">
        <v>3.8678294292137801E-3</v>
      </c>
      <c r="R270">
        <v>4.63713479975667E-3</v>
      </c>
      <c r="S270">
        <v>5.1389724689433697E-3</v>
      </c>
      <c r="T270">
        <v>4.4107852818158896E-3</v>
      </c>
      <c r="U270">
        <v>5.0814269666009E-3</v>
      </c>
      <c r="V270">
        <v>5.5008488847746104E-3</v>
      </c>
      <c r="W270">
        <v>6.19843837082919E-3</v>
      </c>
      <c r="X270">
        <v>7.5552186977383903E-3</v>
      </c>
      <c r="Y270">
        <v>8.4439327003018698E-3</v>
      </c>
      <c r="Z270">
        <v>9.0484015885923599E-3</v>
      </c>
      <c r="AA270">
        <v>9.6038468854734993E-3</v>
      </c>
      <c r="AB270">
        <v>1.1392980784865401E-2</v>
      </c>
      <c r="AC270">
        <v>1.3481454501358301E-2</v>
      </c>
      <c r="AD270">
        <v>1.9027367693162801E-2</v>
      </c>
      <c r="AE270">
        <v>3.4627593787936999E-2</v>
      </c>
      <c r="AF270">
        <v>5.6101168295122503E-2</v>
      </c>
      <c r="AG270">
        <v>7.5450632039245E-2</v>
      </c>
      <c r="AH270">
        <v>0.13647309226989701</v>
      </c>
      <c r="AI270">
        <v>0.28166534128552401</v>
      </c>
      <c r="AJ270">
        <v>0.54264117521335697</v>
      </c>
      <c r="AK270">
        <v>1.4408965675337899</v>
      </c>
      <c r="AL270">
        <v>3.5108646814534601</v>
      </c>
      <c r="AM270">
        <v>6.3456140167452304</v>
      </c>
      <c r="AN270">
        <v>8.28807784017215</v>
      </c>
      <c r="AO270">
        <v>10.306163425971199</v>
      </c>
      <c r="AP270">
        <v>12.9241908424904</v>
      </c>
      <c r="AQ270">
        <v>15.109267350445901</v>
      </c>
      <c r="AR270">
        <v>17.817433251595499</v>
      </c>
      <c r="AS270">
        <v>23.628387860784599</v>
      </c>
      <c r="AT270">
        <v>29.613755860260799</v>
      </c>
      <c r="AU270">
        <v>35.356136535583197</v>
      </c>
      <c r="AV270">
        <v>41.581547362103699</v>
      </c>
      <c r="AW270">
        <v>49.7801075416399</v>
      </c>
      <c r="AX270">
        <v>58.0685945460204</v>
      </c>
      <c r="AY270">
        <v>66.513076290278093</v>
      </c>
      <c r="AZ270">
        <v>75.1399624505151</v>
      </c>
      <c r="BA270">
        <v>83.135038410703899</v>
      </c>
      <c r="BB270">
        <v>87.757085219871996</v>
      </c>
      <c r="BC270">
        <v>100</v>
      </c>
      <c r="BD270">
        <v>111.107413268618</v>
      </c>
      <c r="BE270">
        <v>118.87629609484701</v>
      </c>
      <c r="BF270">
        <v>130.44401915456501</v>
      </c>
      <c r="BG270">
        <v>137.54085808146101</v>
      </c>
      <c r="BH270">
        <v>146.700105596621</v>
      </c>
      <c r="BI270">
        <v>166.61626034806801</v>
      </c>
      <c r="BJ270">
        <v>183.399244810868</v>
      </c>
      <c r="BK270">
        <v>196.99200995891499</v>
      </c>
      <c r="BL270">
        <v>212.029336888599</v>
      </c>
      <c r="BM270">
        <v>241.53082449523899</v>
      </c>
      <c r="BN270">
        <v>302.25838256934202</v>
      </c>
      <c r="BO270">
        <v>320.818009618509</v>
      </c>
      <c r="BP270">
        <v>343.57885910077903</v>
      </c>
      <c r="BQ270">
        <v>408.10004956932801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2.36389966605112</v>
      </c>
      <c r="F271">
        <v>2.31564538635963</v>
      </c>
      <c r="G271">
        <v>2.3265200696791402</v>
      </c>
      <c r="H271">
        <v>2.2718994284137</v>
      </c>
      <c r="I271">
        <v>2.4114851958364598</v>
      </c>
      <c r="J271">
        <v>2.4766952110826601</v>
      </c>
      <c r="K271">
        <v>2.3843153086517499</v>
      </c>
      <c r="L271">
        <v>2.3980623571835702</v>
      </c>
      <c r="M271">
        <v>2.4907764061675599</v>
      </c>
      <c r="N271">
        <v>2.61731614469495</v>
      </c>
      <c r="O271">
        <v>2.3018472546476998</v>
      </c>
      <c r="P271">
        <v>2.4437159454431998</v>
      </c>
      <c r="Q271">
        <v>2.7724829687204302</v>
      </c>
      <c r="R271">
        <v>3.3394739216194398</v>
      </c>
      <c r="S271">
        <v>3.7687217267294399</v>
      </c>
      <c r="T271">
        <v>4.2184716738035499</v>
      </c>
      <c r="U271">
        <v>4.1481114265335099</v>
      </c>
      <c r="V271">
        <v>4.5011156716976197</v>
      </c>
      <c r="W271">
        <v>4.6127985116139802</v>
      </c>
      <c r="X271">
        <v>5.3130549959594502</v>
      </c>
      <c r="Y271">
        <v>5.9899878756923002</v>
      </c>
      <c r="Z271">
        <v>6.3852720366020002</v>
      </c>
      <c r="AA271">
        <v>6.6316644864004299</v>
      </c>
      <c r="AB271">
        <v>5.9352399299711101</v>
      </c>
      <c r="AC271">
        <v>4.9503018365303202</v>
      </c>
      <c r="AD271">
        <v>4.1079258523747999</v>
      </c>
      <c r="AE271">
        <v>4.4376231790487903</v>
      </c>
      <c r="AF271">
        <v>4.7566599431590797</v>
      </c>
      <c r="AG271">
        <v>5.1269714703859401</v>
      </c>
      <c r="AH271">
        <v>5.1676249124027001</v>
      </c>
      <c r="AI271">
        <v>5.1200604883884999</v>
      </c>
      <c r="AJ271">
        <v>4.77305862670433</v>
      </c>
      <c r="AK271">
        <v>4.0986417503043802</v>
      </c>
      <c r="AL271">
        <v>3.9432572333328699</v>
      </c>
      <c r="AM271">
        <v>3.7896408432473998</v>
      </c>
      <c r="AN271">
        <v>3.90479053001684</v>
      </c>
      <c r="AO271">
        <v>4.2556118794048601</v>
      </c>
      <c r="AP271">
        <v>4.1330907648322297</v>
      </c>
      <c r="AQ271">
        <v>3.0151455398271301</v>
      </c>
      <c r="AR271">
        <v>3.25656261382069</v>
      </c>
      <c r="AS271">
        <v>3.2770105711579101</v>
      </c>
      <c r="AT271">
        <v>3.2727212850851899</v>
      </c>
      <c r="AU271">
        <v>3.36150858683517</v>
      </c>
      <c r="AV271">
        <v>3.6573642221176201</v>
      </c>
      <c r="AW271">
        <v>3.9357453892119101</v>
      </c>
      <c r="AX271">
        <v>4.1379089304284902</v>
      </c>
      <c r="AY271">
        <v>4.0544192230122498</v>
      </c>
      <c r="AZ271">
        <v>4.0907016864004797</v>
      </c>
      <c r="BA271">
        <v>4.1458943551676297</v>
      </c>
      <c r="BB271">
        <v>8.0118718945530496</v>
      </c>
      <c r="BC271">
        <v>8.3401693958997498</v>
      </c>
      <c r="BD271">
        <v>8.5530732776323699</v>
      </c>
      <c r="BE271">
        <v>8.8976704248002996</v>
      </c>
      <c r="BF271">
        <v>9.7314778018932309</v>
      </c>
      <c r="BG271">
        <v>9.7069574283318403</v>
      </c>
      <c r="BH271">
        <v>9.7659153139057295</v>
      </c>
      <c r="BI271">
        <v>9.9770340291872905</v>
      </c>
      <c r="BJ271">
        <v>29.677152557608299</v>
      </c>
      <c r="BK271">
        <v>30.731895112940801</v>
      </c>
      <c r="BL271">
        <v>100</v>
      </c>
      <c r="BM271">
        <v>704.945608779248</v>
      </c>
      <c r="BN271">
        <v>1503.6133793618401</v>
      </c>
      <c r="BO271">
        <v>5518.0724241896296</v>
      </c>
      <c r="BP271">
        <v>56369.055239050402</v>
      </c>
      <c r="BQ271">
        <v>671640.45322713698</v>
      </c>
    </row>
  </sheetData>
  <sheetProtection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0748-B035-47C4-84F3-833A17E9C07B}">
  <dimension ref="A1:BQ271"/>
  <sheetViews>
    <sheetView topLeftCell="A55" workbookViewId="0">
      <selection activeCell="N8" sqref="N8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AE6">
        <v>43.484848484848499</v>
      </c>
      <c r="AF6">
        <v>51.305841924398599</v>
      </c>
      <c r="AG6">
        <v>49.2602996254682</v>
      </c>
      <c r="AH6">
        <v>52.136546184738997</v>
      </c>
      <c r="AI6">
        <v>55.602629656683703</v>
      </c>
      <c r="AJ6">
        <v>56.9757847533632</v>
      </c>
      <c r="AK6">
        <v>58.312470862470903</v>
      </c>
      <c r="AL6">
        <v>54.905724600309398</v>
      </c>
      <c r="AM6">
        <v>53.751704035874397</v>
      </c>
      <c r="AN6">
        <v>53.354822335025403</v>
      </c>
      <c r="AO6">
        <v>52.6743319838057</v>
      </c>
      <c r="AP6">
        <v>49.627242888402598</v>
      </c>
      <c r="AQ6">
        <v>51.620026836632</v>
      </c>
      <c r="AR6">
        <v>55.093677042801602</v>
      </c>
      <c r="AS6">
        <v>51.834542027982899</v>
      </c>
      <c r="AT6">
        <v>54.2204840664361</v>
      </c>
      <c r="AU6">
        <v>57.909274710254302</v>
      </c>
      <c r="AV6">
        <v>60.511730109101997</v>
      </c>
      <c r="AW6">
        <v>56.620831699142798</v>
      </c>
      <c r="AX6">
        <v>57.4467898753702</v>
      </c>
      <c r="AY6">
        <v>56.196562201772402</v>
      </c>
      <c r="AZ6">
        <v>53.544998537443703</v>
      </c>
      <c r="BA6">
        <v>58.783489296747902</v>
      </c>
      <c r="BB6">
        <v>69.203660235950906</v>
      </c>
      <c r="BC6">
        <v>71.827044956680894</v>
      </c>
      <c r="BD6">
        <v>66.894434457601506</v>
      </c>
      <c r="BE6">
        <v>73.040741703610394</v>
      </c>
      <c r="BF6">
        <v>67.419628409713894</v>
      </c>
      <c r="BG6">
        <v>69.586944245770397</v>
      </c>
      <c r="BH6">
        <v>71.741781626229994</v>
      </c>
      <c r="BI6">
        <v>78.012143336078907</v>
      </c>
      <c r="BJ6">
        <v>76.595426422576793</v>
      </c>
      <c r="BK6">
        <v>74.635468089496399</v>
      </c>
      <c r="BL6">
        <v>75.173398612811098</v>
      </c>
      <c r="BM6">
        <v>107.98815561052901</v>
      </c>
      <c r="BN6">
        <v>102.322604404998</v>
      </c>
      <c r="BO6">
        <v>94.442528844147404</v>
      </c>
      <c r="BP6">
        <v>85.554222524939703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J7">
        <v>33.646622742088098</v>
      </c>
      <c r="K7">
        <v>28.998999837680699</v>
      </c>
      <c r="L7">
        <v>29.488890870307301</v>
      </c>
      <c r="M7">
        <v>30.578955812695</v>
      </c>
      <c r="N7">
        <v>30.591518920066001</v>
      </c>
      <c r="O7">
        <v>33.772179654315799</v>
      </c>
      <c r="P7">
        <v>33.204890652036497</v>
      </c>
      <c r="Q7">
        <v>34.269241079959997</v>
      </c>
      <c r="R7">
        <v>35.745289017765899</v>
      </c>
      <c r="S7">
        <v>34.841163259321903</v>
      </c>
      <c r="T7">
        <v>36.237909240412698</v>
      </c>
      <c r="U7">
        <v>34.599501740545499</v>
      </c>
      <c r="V7">
        <v>34.253923743855196</v>
      </c>
      <c r="W7">
        <v>35.317865121597997</v>
      </c>
      <c r="X7">
        <v>34.977610272661899</v>
      </c>
      <c r="Y7">
        <v>35.159048518586701</v>
      </c>
      <c r="Z7">
        <v>35.389473829542503</v>
      </c>
      <c r="AA7">
        <v>34.780682413670398</v>
      </c>
      <c r="AB7">
        <v>39.395093047246398</v>
      </c>
      <c r="AC7">
        <v>35.762218666386701</v>
      </c>
      <c r="AD7">
        <v>34.196304241777298</v>
      </c>
      <c r="AE7">
        <v>33.8368706352137</v>
      </c>
      <c r="AF7">
        <v>36.280492985511003</v>
      </c>
      <c r="AG7">
        <v>37.215994145834898</v>
      </c>
      <c r="AH7">
        <v>37.629199868981203</v>
      </c>
      <c r="AI7">
        <v>35.667488569208203</v>
      </c>
      <c r="AJ7">
        <v>35.405995639055803</v>
      </c>
      <c r="AK7">
        <v>37.872053291176996</v>
      </c>
      <c r="AL7">
        <v>35.779767898278301</v>
      </c>
      <c r="AM7">
        <v>36.548216676164301</v>
      </c>
      <c r="AN7">
        <v>37.121949653474502</v>
      </c>
      <c r="AO7">
        <v>37.321583995917997</v>
      </c>
      <c r="AP7">
        <v>38.808241055169503</v>
      </c>
      <c r="AQ7">
        <v>39.751507354227599</v>
      </c>
      <c r="AR7">
        <v>40.307223952565799</v>
      </c>
      <c r="AS7">
        <v>35.845784127240798</v>
      </c>
      <c r="AT7">
        <v>39.6065623316981</v>
      </c>
      <c r="AU7">
        <v>41.4243091287534</v>
      </c>
      <c r="AV7">
        <v>42.648422244811698</v>
      </c>
      <c r="AW7">
        <v>43.370839369692703</v>
      </c>
      <c r="AX7">
        <v>45.2295692558274</v>
      </c>
      <c r="AY7">
        <v>47.091682673304803</v>
      </c>
      <c r="AZ7">
        <v>49.436034291511</v>
      </c>
      <c r="BA7">
        <v>49.125832452316999</v>
      </c>
      <c r="BB7">
        <v>50.196016014148803</v>
      </c>
      <c r="BC7">
        <v>49.944896885206703</v>
      </c>
      <c r="BD7">
        <v>48.958515936309297</v>
      </c>
      <c r="BE7">
        <v>47.759516314631</v>
      </c>
      <c r="BF7">
        <v>45.472564754000601</v>
      </c>
      <c r="BG7">
        <v>45.538011603521902</v>
      </c>
      <c r="BH7">
        <v>47.346794587467997</v>
      </c>
      <c r="BI7">
        <v>46.740845253091898</v>
      </c>
      <c r="BJ7">
        <v>45.363606004295598</v>
      </c>
      <c r="BK7">
        <v>46.399333446494097</v>
      </c>
      <c r="BL7">
        <v>49.024360173361799</v>
      </c>
      <c r="BM7">
        <v>53.225575551266402</v>
      </c>
      <c r="BN7">
        <v>51.613124751086602</v>
      </c>
      <c r="BO7">
        <v>48.916708451948097</v>
      </c>
      <c r="BP7">
        <v>50.069584499258603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AY8">
        <v>23.343864526652698</v>
      </c>
      <c r="AZ8">
        <v>23.833664421483999</v>
      </c>
      <c r="BA8">
        <v>29.5122807993009</v>
      </c>
      <c r="BB8">
        <v>33.060956957824502</v>
      </c>
      <c r="BC8">
        <v>35.350561715318598</v>
      </c>
      <c r="BD8">
        <v>36.624227804542898</v>
      </c>
      <c r="BE8">
        <v>32.913692270102899</v>
      </c>
      <c r="BF8">
        <v>32.6820168994225</v>
      </c>
      <c r="BG8">
        <v>34.209596789518301</v>
      </c>
      <c r="BH8">
        <v>33.928052654976597</v>
      </c>
      <c r="BI8">
        <v>37.222818658270803</v>
      </c>
      <c r="BJ8">
        <v>36.861261297295698</v>
      </c>
      <c r="BK8">
        <v>36.607493885412801</v>
      </c>
      <c r="BL8">
        <v>34.959214314258702</v>
      </c>
      <c r="BM8">
        <v>37.508188736629897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11.2734109562782</v>
      </c>
      <c r="F9">
        <v>11.4394127844665</v>
      </c>
      <c r="G9">
        <v>11.752174968473801</v>
      </c>
      <c r="H9">
        <v>11.7835916889081</v>
      </c>
      <c r="I9">
        <v>12.887029867075</v>
      </c>
      <c r="J9">
        <v>12.485582141462199</v>
      </c>
      <c r="K9">
        <v>12.6109268987849</v>
      </c>
      <c r="L9">
        <v>13.033481791497</v>
      </c>
      <c r="M9">
        <v>14.0045352694813</v>
      </c>
      <c r="N9">
        <v>14.3926361217571</v>
      </c>
      <c r="O9">
        <v>12.7988771228835</v>
      </c>
      <c r="P9">
        <v>12.9940139552511</v>
      </c>
      <c r="Q9">
        <v>13.548271991820901</v>
      </c>
      <c r="R9">
        <v>14.174680056333999</v>
      </c>
      <c r="S9">
        <v>15.2054380184865</v>
      </c>
      <c r="T9">
        <v>18.020770168090099</v>
      </c>
      <c r="U9">
        <v>20.2088189297999</v>
      </c>
      <c r="V9">
        <v>22.440184617556302</v>
      </c>
      <c r="W9">
        <v>21.495153114449099</v>
      </c>
      <c r="X9">
        <v>21.894331428020799</v>
      </c>
      <c r="Y9">
        <v>25.093585115976499</v>
      </c>
      <c r="Z9">
        <v>12.884107180853</v>
      </c>
      <c r="AA9">
        <v>13.172894226924299</v>
      </c>
      <c r="AB9">
        <v>14.186775383249101</v>
      </c>
      <c r="AC9">
        <v>15.3193516143139</v>
      </c>
      <c r="AD9">
        <v>15.3360976465131</v>
      </c>
      <c r="AE9">
        <v>16.3771930273751</v>
      </c>
      <c r="AF9">
        <v>16.288059998417701</v>
      </c>
      <c r="AG9">
        <v>16.6783216788861</v>
      </c>
      <c r="AH9">
        <v>15.984235153705299</v>
      </c>
      <c r="AI9">
        <v>16.388743849745602</v>
      </c>
      <c r="AJ9">
        <v>16.542940740894899</v>
      </c>
      <c r="AK9">
        <v>17.1510260306258</v>
      </c>
      <c r="AL9">
        <v>16.552228002510301</v>
      </c>
      <c r="AM9">
        <v>16.170859727604501</v>
      </c>
      <c r="AN9">
        <v>12.5340914056955</v>
      </c>
      <c r="AO9">
        <v>10.903801154598099</v>
      </c>
      <c r="AP9">
        <v>11.3007743255676</v>
      </c>
      <c r="AQ9">
        <v>12.048428471902</v>
      </c>
      <c r="AR9">
        <v>14.447960743440801</v>
      </c>
      <c r="AS9">
        <v>15.255727474175901</v>
      </c>
      <c r="AT9">
        <v>112.432574239255</v>
      </c>
      <c r="AU9">
        <v>113.816509032841</v>
      </c>
      <c r="AV9">
        <v>107.868894347203</v>
      </c>
      <c r="AW9">
        <v>92.030425032918302</v>
      </c>
      <c r="AX9">
        <v>90.702949517505402</v>
      </c>
      <c r="AY9">
        <v>85.958708918598902</v>
      </c>
      <c r="AZ9">
        <v>90.447636004120895</v>
      </c>
      <c r="BA9">
        <v>95.940865285293498</v>
      </c>
      <c r="BB9">
        <v>121.545978624749</v>
      </c>
      <c r="BC9">
        <v>109.936323079891</v>
      </c>
      <c r="BD9">
        <v>114.462714289244</v>
      </c>
      <c r="BE9">
        <v>127.782814702369</v>
      </c>
      <c r="BF9">
        <v>126.293340833874</v>
      </c>
      <c r="BG9">
        <v>136.05305840229599</v>
      </c>
      <c r="BH9">
        <v>23.446650369948099</v>
      </c>
      <c r="BI9">
        <v>26.772767561826701</v>
      </c>
      <c r="BJ9">
        <v>25.204740701276801</v>
      </c>
      <c r="BK9">
        <v>25.772978336391802</v>
      </c>
      <c r="BL9">
        <v>25.466995107190801</v>
      </c>
      <c r="BM9">
        <v>28.167705462453998</v>
      </c>
      <c r="BN9">
        <v>29.104473597618099</v>
      </c>
      <c r="BO9">
        <v>29.503424683275799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AN10">
        <v>36.487130080651099</v>
      </c>
      <c r="AO10">
        <v>27.577574090985799</v>
      </c>
      <c r="AP10">
        <v>22.615483572470399</v>
      </c>
      <c r="AQ10">
        <v>24.437042918068698</v>
      </c>
      <c r="AR10">
        <v>22.849354648244098</v>
      </c>
      <c r="AS10">
        <v>17.280555886287299</v>
      </c>
      <c r="AT10">
        <v>21.1357136613316</v>
      </c>
      <c r="AU10">
        <v>16.0498827420693</v>
      </c>
      <c r="AV10">
        <v>13.508367118858001</v>
      </c>
      <c r="AW10">
        <v>13.553648470679001</v>
      </c>
      <c r="AX10">
        <v>13.2998188926253</v>
      </c>
      <c r="AY10">
        <v>16.273325736494801</v>
      </c>
      <c r="AZ10">
        <v>20.446871188316202</v>
      </c>
      <c r="BA10">
        <v>31.520504165331101</v>
      </c>
      <c r="BB10">
        <v>45.608168111792899</v>
      </c>
      <c r="BC10">
        <v>34.774752465327602</v>
      </c>
      <c r="BD10">
        <v>34.978871589094901</v>
      </c>
      <c r="BE10">
        <v>31.5177312017641</v>
      </c>
      <c r="BF10">
        <v>33.331547406054803</v>
      </c>
      <c r="BG10">
        <v>35.675553200517598</v>
      </c>
      <c r="BH10">
        <v>40.9446599162018</v>
      </c>
      <c r="BI10">
        <v>39.162308056086303</v>
      </c>
      <c r="BJ10">
        <v>32.186521091276603</v>
      </c>
      <c r="BK10">
        <v>30.646440523723602</v>
      </c>
      <c r="BL10">
        <v>33.692733933433303</v>
      </c>
      <c r="BM10">
        <v>40.0699484385323</v>
      </c>
      <c r="BN10">
        <v>25.862960999246699</v>
      </c>
      <c r="BO10">
        <v>21.760579446940799</v>
      </c>
      <c r="BP10">
        <v>25.219946233429901</v>
      </c>
      <c r="BQ10">
        <v>20.2414582790758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AM11">
        <v>39.764955795490103</v>
      </c>
      <c r="AN11">
        <v>39.9003561002881</v>
      </c>
      <c r="AO11">
        <v>45.725402079463102</v>
      </c>
      <c r="AP11">
        <v>59.0068723402781</v>
      </c>
      <c r="AQ11">
        <v>60.9371368808022</v>
      </c>
      <c r="AR11">
        <v>64.578307888298198</v>
      </c>
      <c r="AS11">
        <v>63.559946812267803</v>
      </c>
      <c r="AT11">
        <v>67.466476858602704</v>
      </c>
      <c r="AU11">
        <v>64.380525243339093</v>
      </c>
      <c r="AV11">
        <v>63.296712799724098</v>
      </c>
      <c r="AW11">
        <v>66.175960376589302</v>
      </c>
      <c r="AX11">
        <v>69.648067771962303</v>
      </c>
      <c r="AY11">
        <v>74.242140952251802</v>
      </c>
      <c r="AZ11">
        <v>75.362987016682595</v>
      </c>
      <c r="BA11">
        <v>73.333401886923397</v>
      </c>
      <c r="BB11">
        <v>74.382485009456403</v>
      </c>
      <c r="BC11">
        <v>78.033153804873294</v>
      </c>
      <c r="BD11">
        <v>81.753377527423396</v>
      </c>
      <c r="BE11">
        <v>84.793507846922694</v>
      </c>
      <c r="BF11">
        <v>84.968214908498993</v>
      </c>
      <c r="BG11">
        <v>85.211644750814699</v>
      </c>
      <c r="BH11">
        <v>84.176242157698496</v>
      </c>
      <c r="BI11">
        <v>84.892641681683699</v>
      </c>
      <c r="BJ11">
        <v>80.233390451171502</v>
      </c>
      <c r="BK11">
        <v>76.114797309713595</v>
      </c>
      <c r="BL11">
        <v>77.022845891959307</v>
      </c>
      <c r="BM11">
        <v>87.983330235580297</v>
      </c>
      <c r="BN11">
        <v>84.7662925463855</v>
      </c>
      <c r="BO11">
        <v>77.185739382081294</v>
      </c>
      <c r="BP11">
        <v>71.658117226350896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24.964434999546899</v>
      </c>
      <c r="F13">
        <v>25.707501987891501</v>
      </c>
      <c r="G13">
        <v>25.321668606388201</v>
      </c>
      <c r="H13">
        <v>26.393887101807199</v>
      </c>
      <c r="I13">
        <v>26.614575237763699</v>
      </c>
      <c r="J13">
        <v>26.712662902783499</v>
      </c>
      <c r="K13">
        <v>27.664882515869301</v>
      </c>
      <c r="L13">
        <v>29.273850696077002</v>
      </c>
      <c r="M13">
        <v>30.196136596731201</v>
      </c>
      <c r="N13">
        <v>30.623853528444901</v>
      </c>
      <c r="O13">
        <v>29.836544746037099</v>
      </c>
      <c r="P13">
        <v>28.895460521549602</v>
      </c>
      <c r="Q13">
        <v>31.371231044522901</v>
      </c>
      <c r="R13">
        <v>30.648354795720401</v>
      </c>
      <c r="S13">
        <v>21.205040127521499</v>
      </c>
      <c r="T13">
        <v>25.897326197420799</v>
      </c>
      <c r="U13">
        <v>27.112551970197899</v>
      </c>
      <c r="V13">
        <v>29.827095664929701</v>
      </c>
      <c r="W13">
        <v>34.5026242422244</v>
      </c>
      <c r="X13">
        <v>30.910106031668501</v>
      </c>
      <c r="Y13">
        <v>28.330951776272698</v>
      </c>
      <c r="Z13">
        <v>31.750348128232002</v>
      </c>
      <c r="AA13">
        <v>38.491667243304001</v>
      </c>
      <c r="AB13">
        <v>45.165426299990301</v>
      </c>
      <c r="AC13">
        <v>49.437436752185299</v>
      </c>
      <c r="AD13">
        <v>54.390012151030398</v>
      </c>
      <c r="AE13">
        <v>60.992404499041299</v>
      </c>
      <c r="AF13">
        <v>61.724534432297098</v>
      </c>
      <c r="AG13">
        <v>63.2146296786443</v>
      </c>
      <c r="AH13">
        <v>58.4965622209006</v>
      </c>
      <c r="AI13">
        <v>50.614810244228103</v>
      </c>
      <c r="AJ13">
        <v>51.0900977901956</v>
      </c>
      <c r="AK13">
        <v>53.275214806231403</v>
      </c>
      <c r="AL13">
        <v>54.890175337705699</v>
      </c>
      <c r="AM13">
        <v>54.826930199554099</v>
      </c>
      <c r="AN13">
        <v>53.690913116037898</v>
      </c>
      <c r="AO13">
        <v>51.8587982439782</v>
      </c>
      <c r="AP13">
        <v>52.5221254733883</v>
      </c>
      <c r="AQ13">
        <v>57.800807214834798</v>
      </c>
      <c r="AR13">
        <v>57.075084022232403</v>
      </c>
      <c r="AS13">
        <v>53.706119741246198</v>
      </c>
      <c r="AT13">
        <v>60.029120146706902</v>
      </c>
      <c r="AU13">
        <v>63.037265112243098</v>
      </c>
      <c r="AV13">
        <v>61.977244319849703</v>
      </c>
      <c r="AW13">
        <v>58.387893310495102</v>
      </c>
      <c r="AX13">
        <v>54.958855100208503</v>
      </c>
      <c r="AY13">
        <v>55.356214240045098</v>
      </c>
      <c r="AZ13">
        <v>59.797318554012101</v>
      </c>
      <c r="BA13">
        <v>57.039934885877798</v>
      </c>
      <c r="BB13">
        <v>71.701587808485598</v>
      </c>
      <c r="BC13">
        <v>66.068338381413099</v>
      </c>
      <c r="BD13">
        <v>60.942919971143503</v>
      </c>
      <c r="BE13">
        <v>59.758365202665999</v>
      </c>
      <c r="BF13">
        <v>64.274336273501405</v>
      </c>
      <c r="BG13">
        <v>68.6827206531364</v>
      </c>
      <c r="BH13">
        <v>79.139938396105705</v>
      </c>
      <c r="BI13">
        <v>84.267427350622697</v>
      </c>
      <c r="BJ13">
        <v>81.272211306146403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R14">
        <v>13.3454008054622</v>
      </c>
      <c r="S14">
        <v>13.0838251384067</v>
      </c>
      <c r="T14">
        <v>15.125615214446199</v>
      </c>
      <c r="U14">
        <v>22.0584324103698</v>
      </c>
      <c r="V14">
        <v>16.006571764075701</v>
      </c>
      <c r="W14">
        <v>19.0955117827924</v>
      </c>
      <c r="X14">
        <v>15.294048528288601</v>
      </c>
      <c r="Y14">
        <v>14.555116989816799</v>
      </c>
      <c r="Z14">
        <v>16.064670380943401</v>
      </c>
      <c r="AA14">
        <v>19.6587244087127</v>
      </c>
      <c r="AB14">
        <v>23.128408779935199</v>
      </c>
      <c r="AC14">
        <v>30.538517171954101</v>
      </c>
      <c r="AD14">
        <v>33.468293795620397</v>
      </c>
      <c r="AE14">
        <v>41.792355164637598</v>
      </c>
      <c r="AF14">
        <v>41.1322986621147</v>
      </c>
      <c r="AG14">
        <v>43.671377508110098</v>
      </c>
      <c r="AH14">
        <v>41.511516377826503</v>
      </c>
      <c r="AI14">
        <v>31.1661517797179</v>
      </c>
      <c r="AJ14">
        <v>35.109485965505598</v>
      </c>
      <c r="AK14">
        <v>34.9105026316847</v>
      </c>
      <c r="AL14">
        <v>33.503917727717898</v>
      </c>
      <c r="AM14">
        <v>33.906728706668098</v>
      </c>
      <c r="AN14">
        <v>33.7114918477698</v>
      </c>
      <c r="AO14">
        <v>32.191202606635102</v>
      </c>
      <c r="AP14">
        <v>32.757119460434403</v>
      </c>
      <c r="AQ14">
        <v>35.5448088257519</v>
      </c>
      <c r="AR14">
        <v>35.501376859727998</v>
      </c>
      <c r="AS14">
        <v>33.1356885424306</v>
      </c>
      <c r="AT14">
        <v>40.809199498170898</v>
      </c>
      <c r="AU14">
        <v>42.431936523679603</v>
      </c>
      <c r="AV14">
        <v>43.160149081815398</v>
      </c>
      <c r="AW14">
        <v>44.9240631072879</v>
      </c>
      <c r="AX14">
        <v>48.035356736189797</v>
      </c>
      <c r="AY14">
        <v>48.162305096215299</v>
      </c>
      <c r="AZ14">
        <v>58.652107217400399</v>
      </c>
      <c r="BA14">
        <v>58.150727092882903</v>
      </c>
      <c r="BB14">
        <v>78.199420948879293</v>
      </c>
      <c r="BC14">
        <v>70.195201953314793</v>
      </c>
      <c r="BD14">
        <v>61.363916995645504</v>
      </c>
      <c r="BE14">
        <v>60.153459705484899</v>
      </c>
      <c r="BF14">
        <v>70.955381023473095</v>
      </c>
      <c r="BG14">
        <v>74.002271830581705</v>
      </c>
      <c r="BH14">
        <v>87.276437910893705</v>
      </c>
      <c r="BI14">
        <v>90.366777446870103</v>
      </c>
      <c r="BJ14">
        <v>88.980829586170501</v>
      </c>
      <c r="BK14">
        <v>83.427879238006597</v>
      </c>
      <c r="BL14">
        <v>92.058898210887804</v>
      </c>
      <c r="BM14">
        <v>115.206585785508</v>
      </c>
      <c r="BN14">
        <v>102.51064314256099</v>
      </c>
      <c r="BO14">
        <v>92.273230619171898</v>
      </c>
      <c r="BP14">
        <v>107.136213398346</v>
      </c>
      <c r="BQ14">
        <v>117.499549183694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21.139251024747601</v>
      </c>
      <c r="F15">
        <v>16.605998857977301</v>
      </c>
      <c r="G15">
        <v>14.3101166943145</v>
      </c>
      <c r="H15">
        <v>16.017617946835401</v>
      </c>
      <c r="I15">
        <v>15.967859713929</v>
      </c>
      <c r="J15">
        <v>15.1288752365402</v>
      </c>
      <c r="K15">
        <v>15.950369786063201</v>
      </c>
      <c r="L15">
        <v>18.4266744554408</v>
      </c>
      <c r="M15">
        <v>20.4152214276336</v>
      </c>
      <c r="N15">
        <v>20.878087360457201</v>
      </c>
      <c r="O15">
        <v>22.996168039287799</v>
      </c>
      <c r="P15">
        <v>18.021698373541199</v>
      </c>
      <c r="Q15">
        <v>22.672962053018701</v>
      </c>
      <c r="R15">
        <v>23.2609282241113</v>
      </c>
      <c r="S15">
        <v>26.0763792583239</v>
      </c>
      <c r="T15">
        <v>22.1623210978758</v>
      </c>
      <c r="U15">
        <v>19.0543200466971</v>
      </c>
      <c r="V15">
        <v>22.472305973534102</v>
      </c>
      <c r="W15">
        <v>24.540967380953401</v>
      </c>
      <c r="X15">
        <v>25.867690551580999</v>
      </c>
      <c r="Y15">
        <v>24.955734412606802</v>
      </c>
      <c r="Z15">
        <v>23.411557546830799</v>
      </c>
      <c r="AA15">
        <v>21.2428783892003</v>
      </c>
      <c r="AB15">
        <v>21.025938441866799</v>
      </c>
      <c r="AC15">
        <v>21.9747762099833</v>
      </c>
      <c r="AD15">
        <v>17.303362865221501</v>
      </c>
      <c r="AE15">
        <v>19.5847407377731</v>
      </c>
      <c r="AF15">
        <v>22.052618901694199</v>
      </c>
      <c r="AG15">
        <v>25.1476054816229</v>
      </c>
      <c r="AH15">
        <v>20.104656319496101</v>
      </c>
      <c r="AI15">
        <v>11.481094677285901</v>
      </c>
      <c r="AJ15">
        <v>10.5567775609245</v>
      </c>
      <c r="AK15">
        <v>13.691437192774201</v>
      </c>
      <c r="AL15">
        <v>19.218623340467399</v>
      </c>
      <c r="AM15">
        <v>20.770288999378501</v>
      </c>
      <c r="AN15">
        <v>20.141271374549799</v>
      </c>
      <c r="AO15">
        <v>22.6904801492561</v>
      </c>
      <c r="AP15">
        <v>26.470184628097499</v>
      </c>
      <c r="AQ15">
        <v>28.650684859336</v>
      </c>
      <c r="AR15">
        <v>31.44367758524</v>
      </c>
      <c r="AS15">
        <v>31.848621058634901</v>
      </c>
      <c r="AT15">
        <v>27.1392515912455</v>
      </c>
      <c r="AU15">
        <v>27.9270695501951</v>
      </c>
      <c r="AV15">
        <v>30.104057226539901</v>
      </c>
      <c r="AW15">
        <v>28.325646465264199</v>
      </c>
      <c r="AX15">
        <v>28.663310280382799</v>
      </c>
      <c r="AY15">
        <v>28.049611929700699</v>
      </c>
      <c r="AZ15">
        <v>27.864316427147202</v>
      </c>
      <c r="BA15">
        <v>23.493673158061899</v>
      </c>
      <c r="BB15">
        <v>25.3227384656624</v>
      </c>
      <c r="BC15">
        <v>25.440602595230299</v>
      </c>
      <c r="BD15">
        <v>24.3871239938128</v>
      </c>
      <c r="BE15">
        <v>27.175645273220798</v>
      </c>
      <c r="BF15">
        <v>27.196242407447102</v>
      </c>
      <c r="BG15">
        <v>25.821701845182201</v>
      </c>
      <c r="BH15">
        <v>27.6908850429799</v>
      </c>
      <c r="BI15">
        <v>28.372303100950401</v>
      </c>
      <c r="BJ15">
        <v>28.4952801666658</v>
      </c>
      <c r="BK15">
        <v>30.410756483318199</v>
      </c>
      <c r="BL15">
        <v>26.183038951859899</v>
      </c>
      <c r="BM15">
        <v>34.505263169215198</v>
      </c>
      <c r="BN15">
        <v>30.730954428888001</v>
      </c>
      <c r="BO15">
        <v>32.253070673108397</v>
      </c>
      <c r="BP15">
        <v>36.0096126093202</v>
      </c>
      <c r="BQ15">
        <v>26.545959351378301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AK16">
        <v>79.872050681840193</v>
      </c>
      <c r="AL16">
        <v>69.113781617007405</v>
      </c>
      <c r="AM16">
        <v>13.097411260850301</v>
      </c>
      <c r="AN16">
        <v>7.7071537156218701</v>
      </c>
      <c r="AO16">
        <v>8.2229122271391901</v>
      </c>
      <c r="AP16">
        <v>8.7335632085903505</v>
      </c>
      <c r="AQ16">
        <v>10.052218423345</v>
      </c>
      <c r="AR16">
        <v>11.084611771293099</v>
      </c>
      <c r="AS16">
        <v>14.7045108640783</v>
      </c>
      <c r="AT16">
        <v>13.449648424928499</v>
      </c>
      <c r="AU16">
        <v>15.5515985078589</v>
      </c>
      <c r="AV16">
        <v>14.391959355143101</v>
      </c>
      <c r="AW16">
        <v>14.9869807725944</v>
      </c>
      <c r="AX16">
        <v>16.29839156809</v>
      </c>
      <c r="AY16">
        <v>18.2869798220067</v>
      </c>
      <c r="AZ16">
        <v>21.952399282909902</v>
      </c>
      <c r="BA16">
        <v>19.835836693183499</v>
      </c>
      <c r="BB16">
        <v>25.941462516040101</v>
      </c>
      <c r="BC16">
        <v>26.339093768336198</v>
      </c>
      <c r="BD16">
        <v>29.8304506454222</v>
      </c>
      <c r="BE16">
        <v>31.556952436400898</v>
      </c>
      <c r="BF16">
        <v>33.922195495434202</v>
      </c>
      <c r="BG16">
        <v>34.672296132556802</v>
      </c>
      <c r="BH16">
        <v>36.792455286680003</v>
      </c>
      <c r="BI16">
        <v>43.022925752502601</v>
      </c>
      <c r="BJ16">
        <v>46.415424241135902</v>
      </c>
      <c r="BK16">
        <v>46.120640304155302</v>
      </c>
      <c r="BL16">
        <v>47.154401683507601</v>
      </c>
      <c r="BM16">
        <v>54.385166543641901</v>
      </c>
      <c r="BN16">
        <v>54.386826307576598</v>
      </c>
      <c r="BO16">
        <v>51.931999216794097</v>
      </c>
      <c r="BP16">
        <v>54.828160294455401</v>
      </c>
      <c r="BQ16">
        <v>58.169642054794402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V18">
        <v>48.991733167678099</v>
      </c>
      <c r="W18">
        <v>47.626940389550299</v>
      </c>
      <c r="X18">
        <v>44.181338920617797</v>
      </c>
      <c r="Y18">
        <v>40.648174039483301</v>
      </c>
      <c r="Z18">
        <v>41.784306433618397</v>
      </c>
      <c r="AA18">
        <v>42.557187360925703</v>
      </c>
      <c r="AB18">
        <v>47.442400929598897</v>
      </c>
      <c r="AC18">
        <v>43.673950225138697</v>
      </c>
      <c r="AD18">
        <v>41.901082381238702</v>
      </c>
      <c r="AE18">
        <v>40.983545347454402</v>
      </c>
      <c r="AF18">
        <v>47.989834917778701</v>
      </c>
      <c r="AG18">
        <v>47.705465577932401</v>
      </c>
      <c r="AH18">
        <v>48.869215684678998</v>
      </c>
      <c r="AI18">
        <v>48.153790211521503</v>
      </c>
      <c r="AJ18">
        <v>52.729142034647602</v>
      </c>
      <c r="AK18">
        <v>55.752613092971103</v>
      </c>
      <c r="AL18">
        <v>55.499021142022798</v>
      </c>
      <c r="AM18">
        <v>54.690529234707199</v>
      </c>
      <c r="AN18">
        <v>66.429812485721499</v>
      </c>
      <c r="AO18">
        <v>58.988607608743102</v>
      </c>
      <c r="AP18">
        <v>58.446632727162701</v>
      </c>
      <c r="AQ18">
        <v>62.398746828735298</v>
      </c>
      <c r="AR18">
        <v>73.630070745621595</v>
      </c>
      <c r="AS18">
        <v>72.411059764624596</v>
      </c>
      <c r="AT18">
        <v>77.993139253752105</v>
      </c>
      <c r="AU18">
        <v>80.309875332494798</v>
      </c>
      <c r="AV18">
        <v>87.924802431373493</v>
      </c>
      <c r="AW18">
        <v>86.205500867889498</v>
      </c>
      <c r="AX18">
        <v>84.187928587155</v>
      </c>
      <c r="AY18">
        <v>82.432028512011598</v>
      </c>
      <c r="AZ18">
        <v>80.462845716932307</v>
      </c>
      <c r="BA18">
        <v>79.371187836305097</v>
      </c>
      <c r="BB18">
        <v>80.434978977454804</v>
      </c>
      <c r="BC18">
        <v>86.108323401162195</v>
      </c>
      <c r="BD18">
        <v>88.115972873686601</v>
      </c>
      <c r="BE18">
        <v>85.2703284690255</v>
      </c>
      <c r="BF18">
        <v>88.973849860275706</v>
      </c>
      <c r="BG18">
        <v>86.729975998038995</v>
      </c>
      <c r="BH18">
        <v>88.022214721697594</v>
      </c>
      <c r="BI18">
        <v>83.884851302732798</v>
      </c>
      <c r="BJ18">
        <v>87.311630241475299</v>
      </c>
      <c r="BK18">
        <v>86.469037775543697</v>
      </c>
      <c r="BL18">
        <v>82.844154880175694</v>
      </c>
      <c r="BM18">
        <v>92.484771087940999</v>
      </c>
      <c r="BN18">
        <v>92.787135723598695</v>
      </c>
      <c r="BO18">
        <v>83.302316049074093</v>
      </c>
      <c r="BP18">
        <v>80.109966923085494</v>
      </c>
      <c r="BQ18">
        <v>75.554017496753801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44.545563982183701</v>
      </c>
      <c r="F19">
        <v>44.114366998577502</v>
      </c>
      <c r="G19">
        <v>47.035246500646501</v>
      </c>
      <c r="H19">
        <v>48.0538657515728</v>
      </c>
      <c r="I19">
        <v>48.5294809656016</v>
      </c>
      <c r="J19">
        <v>46.758644477019899</v>
      </c>
      <c r="K19">
        <v>47.928474757002803</v>
      </c>
      <c r="L19">
        <v>46.866929104889401</v>
      </c>
      <c r="M19">
        <v>46.680817556232697</v>
      </c>
      <c r="N19">
        <v>45.594431214508198</v>
      </c>
      <c r="O19">
        <v>42.535089145396398</v>
      </c>
      <c r="P19">
        <v>42.269586109528603</v>
      </c>
      <c r="Q19">
        <v>45.847625033671498</v>
      </c>
      <c r="R19">
        <v>49.728834651358802</v>
      </c>
      <c r="S19">
        <v>44.803770521677201</v>
      </c>
      <c r="T19">
        <v>45.7576905804424</v>
      </c>
      <c r="U19">
        <v>43.902506328810198</v>
      </c>
      <c r="V19">
        <v>40.287822878228802</v>
      </c>
      <c r="W19">
        <v>40.762619099744001</v>
      </c>
      <c r="X19">
        <v>40.248667402086703</v>
      </c>
      <c r="Y19">
        <v>40.482490677046997</v>
      </c>
      <c r="Z19">
        <v>39.302769755841403</v>
      </c>
      <c r="AA19">
        <v>37.658535198453301</v>
      </c>
      <c r="AB19">
        <v>39.591424076361797</v>
      </c>
      <c r="AC19">
        <v>39.211438839830997</v>
      </c>
      <c r="AD19">
        <v>41.954115234200799</v>
      </c>
      <c r="AE19">
        <v>41.495735505510297</v>
      </c>
      <c r="AF19">
        <v>43.861003052038299</v>
      </c>
      <c r="AG19">
        <v>45.629147642198298</v>
      </c>
      <c r="AH19">
        <v>52.688172043010802</v>
      </c>
      <c r="AI19">
        <v>54.063103065705</v>
      </c>
      <c r="AJ19">
        <v>53.302306106921698</v>
      </c>
      <c r="AK19">
        <v>56.160781752031802</v>
      </c>
      <c r="AL19">
        <v>56.576773916155901</v>
      </c>
      <c r="AM19">
        <v>59.2265343954464</v>
      </c>
      <c r="AN19">
        <v>60.483001153583999</v>
      </c>
      <c r="AO19">
        <v>62.7331696753496</v>
      </c>
      <c r="AP19">
        <v>63.969960137605199</v>
      </c>
      <c r="AQ19">
        <v>65.528264544158603</v>
      </c>
      <c r="AR19">
        <v>69.364140416560105</v>
      </c>
      <c r="AS19">
        <v>67.520639862134303</v>
      </c>
      <c r="AT19">
        <v>70.165151413199297</v>
      </c>
      <c r="AU19">
        <v>70.232698276803603</v>
      </c>
      <c r="AV19">
        <v>74.595328234725599</v>
      </c>
      <c r="AW19">
        <v>77.247354437494295</v>
      </c>
      <c r="AX19">
        <v>78.257513174851596</v>
      </c>
      <c r="AY19">
        <v>83.366572427226302</v>
      </c>
      <c r="AZ19">
        <v>90.471810533980801</v>
      </c>
      <c r="BA19">
        <v>97.725603942324199</v>
      </c>
      <c r="BB19">
        <v>94.318787747957302</v>
      </c>
      <c r="BC19">
        <v>100.459042792971</v>
      </c>
      <c r="BD19">
        <v>99.728804783363998</v>
      </c>
      <c r="BE19">
        <v>101.19446506817999</v>
      </c>
      <c r="BF19">
        <v>105.455059106318</v>
      </c>
      <c r="BG19">
        <v>108.49163114171699</v>
      </c>
      <c r="BH19">
        <v>113.225861547199</v>
      </c>
      <c r="BI19">
        <v>118.31520422211101</v>
      </c>
      <c r="BJ19">
        <v>116.647808132161</v>
      </c>
      <c r="BK19">
        <v>113.945951653995</v>
      </c>
      <c r="BL19">
        <v>122.940117524787</v>
      </c>
      <c r="BM19">
        <v>137.32197203563101</v>
      </c>
      <c r="BN19">
        <v>139.20545006091501</v>
      </c>
      <c r="BO19">
        <v>134.36935048308399</v>
      </c>
      <c r="BP19">
        <v>126.75325891471</v>
      </c>
      <c r="BQ19">
        <v>129.77161900196899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AK21">
        <v>38.594220036928697</v>
      </c>
      <c r="AL21">
        <v>54.849588535031799</v>
      </c>
      <c r="AM21">
        <v>55.917583400053402</v>
      </c>
      <c r="AN21">
        <v>12.315270981347799</v>
      </c>
      <c r="AO21">
        <v>11.260336390251</v>
      </c>
      <c r="AP21">
        <v>13.778469493081699</v>
      </c>
      <c r="AQ21">
        <v>10.7290918594431</v>
      </c>
      <c r="AR21">
        <v>11.740901202216</v>
      </c>
      <c r="AS21">
        <v>16.290823511519498</v>
      </c>
      <c r="AT21">
        <v>12.931625129691099</v>
      </c>
      <c r="AU21">
        <v>12.979950980604601</v>
      </c>
      <c r="AV21">
        <v>14.2847604413775</v>
      </c>
      <c r="AW21">
        <v>17.6535586582497</v>
      </c>
      <c r="AX21">
        <v>14.6833526495037</v>
      </c>
      <c r="AY21">
        <v>18.323536326882198</v>
      </c>
      <c r="AZ21">
        <v>20.7939232417976</v>
      </c>
      <c r="BA21">
        <v>21.162979314675699</v>
      </c>
      <c r="BB21">
        <v>23.7888372455655</v>
      </c>
      <c r="BC21">
        <v>24.790979277664</v>
      </c>
      <c r="BD21">
        <v>26.6947809784571</v>
      </c>
      <c r="BE21">
        <v>30.643346734674498</v>
      </c>
      <c r="BF21">
        <v>33.154297016878097</v>
      </c>
      <c r="BG21">
        <v>36.544870094773998</v>
      </c>
      <c r="BH21">
        <v>39.203549012688498</v>
      </c>
      <c r="BI21">
        <v>34.571996388808003</v>
      </c>
      <c r="BJ21">
        <v>32.375295290754003</v>
      </c>
      <c r="BK21">
        <v>30.04094438261</v>
      </c>
      <c r="BL21">
        <v>35.247430493514997</v>
      </c>
      <c r="BM21">
        <v>40.212967234331003</v>
      </c>
      <c r="BN21">
        <v>37.173231698600503</v>
      </c>
      <c r="BO21">
        <v>31.965415338132299</v>
      </c>
      <c r="BP21">
        <v>36.606870905071503</v>
      </c>
      <c r="BQ21">
        <v>36.8022418797581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I22">
        <v>10.278043788209599</v>
      </c>
      <c r="J22">
        <v>10.3390184268591</v>
      </c>
      <c r="K22">
        <v>9.4705866099306508</v>
      </c>
      <c r="L22">
        <v>10.493558105249701</v>
      </c>
      <c r="M22">
        <v>10.5321272613849</v>
      </c>
      <c r="N22">
        <v>10.5485789821547</v>
      </c>
      <c r="O22">
        <v>10.497619955647799</v>
      </c>
      <c r="P22">
        <v>12.349652182953101</v>
      </c>
      <c r="Q22">
        <v>12.3998629337729</v>
      </c>
      <c r="R22">
        <v>12.863014317329799</v>
      </c>
      <c r="S22">
        <v>13.594218356350799</v>
      </c>
      <c r="T22">
        <v>10.7197905449632</v>
      </c>
      <c r="U22">
        <v>13.937469619088001</v>
      </c>
      <c r="V22">
        <v>13.886789696052199</v>
      </c>
      <c r="W22">
        <v>16.068557527908599</v>
      </c>
      <c r="X22">
        <v>13.541697728211799</v>
      </c>
      <c r="Y22">
        <v>11.9132012651102</v>
      </c>
      <c r="Z22">
        <v>14.7268449403881</v>
      </c>
      <c r="AA22">
        <v>13.3667068757539</v>
      </c>
      <c r="AB22">
        <v>15.721353494009399</v>
      </c>
      <c r="AC22">
        <v>13.7867158609134</v>
      </c>
      <c r="AD22">
        <v>14.303377020123801</v>
      </c>
      <c r="AE22">
        <v>14.4885970218876</v>
      </c>
      <c r="AF22">
        <v>14.459529054962699</v>
      </c>
      <c r="AG22">
        <v>15.3918691268985</v>
      </c>
      <c r="AH22">
        <v>15.7366345484687</v>
      </c>
      <c r="AI22">
        <v>15.778530828665399</v>
      </c>
      <c r="AJ22">
        <v>17.035602034941299</v>
      </c>
      <c r="AK22">
        <v>16.907535768266399</v>
      </c>
      <c r="AL22">
        <v>17.73312870522</v>
      </c>
      <c r="AM22">
        <v>23.005206669401399</v>
      </c>
      <c r="AN22">
        <v>19.803614363671599</v>
      </c>
      <c r="AO22">
        <v>22.3323071075637</v>
      </c>
      <c r="AP22">
        <v>18.5863768961494</v>
      </c>
      <c r="AQ22">
        <v>15.7858820589705</v>
      </c>
      <c r="AR22">
        <v>20.4737373737374</v>
      </c>
      <c r="AS22">
        <v>17.172855060903402</v>
      </c>
      <c r="AT22">
        <v>17.225781635216698</v>
      </c>
      <c r="AU22">
        <v>21.252340683043801</v>
      </c>
      <c r="AV22">
        <v>24.0243463141909</v>
      </c>
      <c r="AW22">
        <v>22.325412500156101</v>
      </c>
      <c r="AX22">
        <v>23.2228639248364</v>
      </c>
      <c r="AY22">
        <v>26.274869837392199</v>
      </c>
      <c r="AZ22">
        <v>24.619613407841001</v>
      </c>
      <c r="BA22">
        <v>25.258884884877599</v>
      </c>
      <c r="BB22">
        <v>25.790462188382499</v>
      </c>
      <c r="BC22">
        <v>28.242728565396799</v>
      </c>
      <c r="BD22">
        <v>26.805903623317398</v>
      </c>
      <c r="BE22">
        <v>26.063271237229898</v>
      </c>
      <c r="BF22">
        <v>25.8821326116317</v>
      </c>
      <c r="BG22">
        <v>26.453755425031201</v>
      </c>
      <c r="BH22">
        <v>22.675540839051202</v>
      </c>
      <c r="BI22">
        <v>24.2409090602787</v>
      </c>
      <c r="BJ22">
        <v>27.338091341802901</v>
      </c>
      <c r="BK22">
        <v>33.197412126915097</v>
      </c>
      <c r="BL22">
        <v>39.621987387909599</v>
      </c>
      <c r="BM22">
        <v>46.253502111458701</v>
      </c>
      <c r="BN22">
        <v>49.751225558462501</v>
      </c>
      <c r="BO22">
        <v>56.620644396704002</v>
      </c>
      <c r="BP22">
        <v>57.427328613500897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G24">
        <v>10.0984227496191</v>
      </c>
      <c r="H24">
        <v>9.7401912007247695</v>
      </c>
      <c r="I24">
        <v>9.2720052273175604</v>
      </c>
      <c r="J24">
        <v>8.6564497475779305</v>
      </c>
      <c r="K24">
        <v>8.68020583584401</v>
      </c>
      <c r="L24">
        <v>8.3896528940014097</v>
      </c>
      <c r="M24">
        <v>9.0349723951266299</v>
      </c>
      <c r="N24">
        <v>9.9474882990386408</v>
      </c>
      <c r="O24">
        <v>10.8744985208416</v>
      </c>
      <c r="P24">
        <v>13.2911326846449</v>
      </c>
      <c r="Q24">
        <v>13.438093904015499</v>
      </c>
      <c r="R24">
        <v>13.1524673555089</v>
      </c>
      <c r="S24">
        <v>13.8186461122711</v>
      </c>
      <c r="T24">
        <v>21.9623329383415</v>
      </c>
      <c r="U24">
        <v>18.354555620239399</v>
      </c>
      <c r="V24">
        <v>18.949162632634</v>
      </c>
      <c r="W24">
        <v>18.6150722240255</v>
      </c>
      <c r="X24">
        <v>16.145471313960901</v>
      </c>
      <c r="Y24">
        <v>20.4381268862195</v>
      </c>
      <c r="Z24">
        <v>21.501663892864201</v>
      </c>
      <c r="AA24">
        <v>23.628900709144201</v>
      </c>
      <c r="AB24">
        <v>23.239099385836699</v>
      </c>
      <c r="AC24">
        <v>24.323099734645801</v>
      </c>
      <c r="AD24">
        <v>23.759066368429899</v>
      </c>
      <c r="AE24">
        <v>23.588047407208698</v>
      </c>
      <c r="AF24">
        <v>20.617937593695299</v>
      </c>
      <c r="AG24">
        <v>20.278626812681601</v>
      </c>
      <c r="AH24">
        <v>21.740974537942101</v>
      </c>
      <c r="AI24">
        <v>25.1156071155851</v>
      </c>
      <c r="AJ24">
        <v>26.4678661692991</v>
      </c>
      <c r="AK24">
        <v>29.622098113792401</v>
      </c>
      <c r="AL24">
        <v>26.490935889543199</v>
      </c>
      <c r="AM24">
        <v>28.4413709645636</v>
      </c>
      <c r="AN24">
        <v>22.873627302816999</v>
      </c>
      <c r="AO24">
        <v>23.180180496615701</v>
      </c>
      <c r="AP24">
        <v>22.128608461725399</v>
      </c>
      <c r="AQ24">
        <v>19.5070336084605</v>
      </c>
      <c r="AR24">
        <v>16.8262822433061</v>
      </c>
      <c r="AS24">
        <v>19.189308003516899</v>
      </c>
      <c r="AT24">
        <v>17.9977975020232</v>
      </c>
      <c r="AU24">
        <v>14.6410436093978</v>
      </c>
      <c r="AV24">
        <v>16.788003691786699</v>
      </c>
      <c r="AW24">
        <v>14.033838721560199</v>
      </c>
      <c r="AX24">
        <v>15.4599715800366</v>
      </c>
      <c r="AY24">
        <v>18.534837206098899</v>
      </c>
      <c r="AZ24">
        <v>20.710981957984401</v>
      </c>
      <c r="BA24">
        <v>23.2666022946797</v>
      </c>
      <c r="BB24">
        <v>23.952419558713199</v>
      </c>
      <c r="BC24">
        <v>25.523438649314102</v>
      </c>
      <c r="BD24">
        <v>26.1382333435945</v>
      </c>
      <c r="BE24">
        <v>24.883150728287099</v>
      </c>
      <c r="BF24">
        <v>26.861970736254701</v>
      </c>
      <c r="BG24">
        <v>29.965430262244499</v>
      </c>
      <c r="BH24">
        <v>30.984760649304299</v>
      </c>
      <c r="BI24">
        <v>29.832094609205701</v>
      </c>
      <c r="BJ24">
        <v>28.6309908502176</v>
      </c>
      <c r="BK24">
        <v>27.934300911421602</v>
      </c>
      <c r="BL24">
        <v>27.821632759183501</v>
      </c>
      <c r="BM24">
        <v>30.546645142165101</v>
      </c>
      <c r="BN24">
        <v>32.728161264648797</v>
      </c>
      <c r="BO24">
        <v>33.426292013036097</v>
      </c>
      <c r="BP24">
        <v>30.280515182967601</v>
      </c>
      <c r="BQ24">
        <v>28.1253915565527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G25">
        <v>5.9355351399503</v>
      </c>
      <c r="H25">
        <v>6.32856284125765</v>
      </c>
      <c r="I25">
        <v>6.23632650601526</v>
      </c>
      <c r="J25">
        <v>6.1848478204444302</v>
      </c>
      <c r="K25">
        <v>6.2102851560687196</v>
      </c>
      <c r="L25">
        <v>5.9971562837644399</v>
      </c>
      <c r="M25">
        <v>6.6629029525989898</v>
      </c>
      <c r="N25">
        <v>7.00344596564452</v>
      </c>
      <c r="O25">
        <v>7.3904312977965398</v>
      </c>
      <c r="P25">
        <v>7.4739319653167602</v>
      </c>
      <c r="Q25">
        <v>7.2643331616053102</v>
      </c>
      <c r="R25">
        <v>9.6316662462725198</v>
      </c>
      <c r="S25">
        <v>9.6973847918137199</v>
      </c>
      <c r="T25">
        <v>12.0735706867007</v>
      </c>
      <c r="U25">
        <v>13.521526596466099</v>
      </c>
      <c r="V25">
        <v>12.7997737930624</v>
      </c>
      <c r="W25">
        <v>12.7682604922297</v>
      </c>
      <c r="X25">
        <v>12.432661388045601</v>
      </c>
      <c r="Y25">
        <v>13.0596613958314</v>
      </c>
      <c r="Z25">
        <v>13.203959628781</v>
      </c>
      <c r="AA25">
        <v>12.380939927592401</v>
      </c>
      <c r="AB25">
        <v>13.1284761577389</v>
      </c>
      <c r="AC25">
        <v>14.5424622404988</v>
      </c>
      <c r="AD25">
        <v>13.380370567131299</v>
      </c>
      <c r="AE25">
        <v>16.193478613476</v>
      </c>
      <c r="AF25">
        <v>17.9033210645973</v>
      </c>
      <c r="AG25">
        <v>19.083257781173501</v>
      </c>
      <c r="AH25">
        <v>18.487796430962199</v>
      </c>
      <c r="AI25">
        <v>18.178404166606501</v>
      </c>
      <c r="AJ25">
        <v>18.130566824827199</v>
      </c>
      <c r="AK25">
        <v>18.7615381720288</v>
      </c>
      <c r="AL25">
        <v>19.865462006282499</v>
      </c>
      <c r="AM25">
        <v>22.1304757143247</v>
      </c>
      <c r="AN25">
        <v>23.970284854979301</v>
      </c>
      <c r="AO25">
        <v>22.6304264307343</v>
      </c>
      <c r="AP25">
        <v>24.675649149046698</v>
      </c>
      <c r="AQ25">
        <v>21.526186139288502</v>
      </c>
      <c r="AR25">
        <v>17.510943603840801</v>
      </c>
      <c r="AS25">
        <v>18.628959784614299</v>
      </c>
      <c r="AT25">
        <v>16.283992762565202</v>
      </c>
      <c r="AU25">
        <v>14.6847701654749</v>
      </c>
      <c r="AV25">
        <v>22.694705719329999</v>
      </c>
      <c r="AW25">
        <v>20.760033007075702</v>
      </c>
      <c r="AX25">
        <v>17.964157912618099</v>
      </c>
      <c r="AY25">
        <v>18.7747960550847</v>
      </c>
      <c r="AZ25">
        <v>18.995294959483399</v>
      </c>
      <c r="BA25">
        <v>20.882659693539399</v>
      </c>
      <c r="BB25">
        <v>24.450580568313001</v>
      </c>
      <c r="BC25">
        <v>25.626238990654901</v>
      </c>
      <c r="BD25">
        <v>25.7564537101449</v>
      </c>
      <c r="BE25">
        <v>26.421196332422301</v>
      </c>
      <c r="BF25">
        <v>28.287335377680201</v>
      </c>
      <c r="BG25">
        <v>30.289426110973899</v>
      </c>
      <c r="BH25">
        <v>35.597102884339499</v>
      </c>
      <c r="BI25">
        <v>36.562574299760598</v>
      </c>
      <c r="BJ25">
        <v>41.101143066180597</v>
      </c>
      <c r="BK25">
        <v>42.128164995709902</v>
      </c>
      <c r="BL25">
        <v>43.181767236383301</v>
      </c>
      <c r="BM25">
        <v>46.844616995673299</v>
      </c>
      <c r="BN25">
        <v>51.132130303817199</v>
      </c>
      <c r="BO25">
        <v>48.698614509137997</v>
      </c>
      <c r="BP25">
        <v>45.034670336818003</v>
      </c>
      <c r="BQ25">
        <v>42.079268648370302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S26">
        <v>13.7283185562234</v>
      </c>
      <c r="T26">
        <v>8.3537275442521803</v>
      </c>
      <c r="U26">
        <v>11.4180637610575</v>
      </c>
      <c r="V26">
        <v>14.254676818060499</v>
      </c>
      <c r="W26">
        <v>13.3864442139578</v>
      </c>
      <c r="X26">
        <v>13.906028173072</v>
      </c>
      <c r="Y26">
        <v>14.1968893463496</v>
      </c>
      <c r="Z26">
        <v>14.072896518375201</v>
      </c>
      <c r="AA26">
        <v>14.057573219052401</v>
      </c>
      <c r="AB26">
        <v>17.5057063846976</v>
      </c>
      <c r="AC26">
        <v>21.104559839838</v>
      </c>
      <c r="AD26">
        <v>19.592603398597099</v>
      </c>
      <c r="AE26">
        <v>20.197911579695099</v>
      </c>
      <c r="AF26">
        <v>20.810791793839702</v>
      </c>
      <c r="AG26">
        <v>21.484808836740999</v>
      </c>
      <c r="AH26">
        <v>22.878190439802001</v>
      </c>
      <c r="AI26">
        <v>22.4466391322843</v>
      </c>
      <c r="AJ26">
        <v>24.008711461513201</v>
      </c>
      <c r="AK26">
        <v>24.867650114712902</v>
      </c>
      <c r="AL26">
        <v>26.2049500333029</v>
      </c>
      <c r="AM26">
        <v>28.952164075063902</v>
      </c>
      <c r="AN26">
        <v>28.827915737295999</v>
      </c>
      <c r="AO26">
        <v>25.633880086388199</v>
      </c>
      <c r="AP26">
        <v>25.936878650428699</v>
      </c>
      <c r="AQ26">
        <v>26.232506161594401</v>
      </c>
      <c r="AR26">
        <v>27.885159521623802</v>
      </c>
      <c r="AS26">
        <v>30.553989260471202</v>
      </c>
      <c r="AT26">
        <v>40.2671476674779</v>
      </c>
      <c r="AU26">
        <v>42.740177242996999</v>
      </c>
      <c r="AV26">
        <v>43.988577176976797</v>
      </c>
      <c r="AW26">
        <v>45.622994359421199</v>
      </c>
      <c r="AX26">
        <v>47.421068147190397</v>
      </c>
      <c r="AY26">
        <v>50.4759985553139</v>
      </c>
      <c r="AZ26">
        <v>50.281911758045702</v>
      </c>
      <c r="BA26">
        <v>51.187627071356602</v>
      </c>
      <c r="BB26">
        <v>54.881715592653102</v>
      </c>
      <c r="BC26">
        <v>58.745901609539501</v>
      </c>
      <c r="BD26">
        <v>59.811768313029702</v>
      </c>
      <c r="BE26">
        <v>60.7424608294873</v>
      </c>
      <c r="BF26">
        <v>61.399914294208003</v>
      </c>
      <c r="BG26">
        <v>63.337554097927303</v>
      </c>
      <c r="BH26">
        <v>64.506552074765906</v>
      </c>
      <c r="BI26">
        <v>54.969144499012899</v>
      </c>
      <c r="BJ26">
        <v>55.837541612399598</v>
      </c>
      <c r="BK26">
        <v>54.832556287527503</v>
      </c>
      <c r="BL26">
        <v>54.8702535060565</v>
      </c>
      <c r="BM26">
        <v>57.763064989682597</v>
      </c>
      <c r="BN26">
        <v>56.637278592327498</v>
      </c>
      <c r="BO26">
        <v>54.117700850947003</v>
      </c>
      <c r="BP26">
        <v>51.218563326335897</v>
      </c>
      <c r="BQ26">
        <v>48.797432226768599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AJ27">
        <v>74.530582166543894</v>
      </c>
      <c r="AK27">
        <v>76.389940239043796</v>
      </c>
      <c r="AL27">
        <v>78.967882234861193</v>
      </c>
      <c r="AM27">
        <v>79.702815829528205</v>
      </c>
      <c r="AN27">
        <v>46.126801690396597</v>
      </c>
      <c r="AO27">
        <v>60.235266254225301</v>
      </c>
      <c r="AP27">
        <v>31.249492640349299</v>
      </c>
      <c r="AQ27">
        <v>25.1198165323874</v>
      </c>
      <c r="AR27">
        <v>30.0908048481216</v>
      </c>
      <c r="AS27">
        <v>35.045895306931101</v>
      </c>
      <c r="AT27">
        <v>40.066239654267001</v>
      </c>
      <c r="AU27">
        <v>40.940239880509701</v>
      </c>
      <c r="AV27">
        <v>45.7609660114082</v>
      </c>
      <c r="AW27">
        <v>50.462003659739203</v>
      </c>
      <c r="AX27">
        <v>53.724229665544001</v>
      </c>
      <c r="AY27">
        <v>59.806631926363202</v>
      </c>
      <c r="AZ27">
        <v>66.2925103042015</v>
      </c>
      <c r="BA27">
        <v>62.898965200361097</v>
      </c>
      <c r="BB27">
        <v>65.223769433968002</v>
      </c>
      <c r="BC27">
        <v>67.756158132403201</v>
      </c>
      <c r="BD27">
        <v>70.164507408422196</v>
      </c>
      <c r="BE27">
        <v>74.684883726389401</v>
      </c>
      <c r="BF27">
        <v>81.743722689814405</v>
      </c>
      <c r="BG27">
        <v>80.817692816468096</v>
      </c>
      <c r="BH27">
        <v>82.579195548006794</v>
      </c>
      <c r="BI27">
        <v>83.476023388034804</v>
      </c>
      <c r="BJ27">
        <v>83.487303205798497</v>
      </c>
      <c r="BK27">
        <v>84.943728393817096</v>
      </c>
      <c r="BL27">
        <v>85.456776238356895</v>
      </c>
      <c r="BM27">
        <v>93.833115147029005</v>
      </c>
      <c r="BN27">
        <v>90.096883019541394</v>
      </c>
      <c r="BO27">
        <v>84.564856315987996</v>
      </c>
      <c r="BP27">
        <v>83.547663516184699</v>
      </c>
      <c r="BQ27">
        <v>82.952795755247394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O28">
        <v>30.266233288271302</v>
      </c>
      <c r="P28">
        <v>36.482393272935802</v>
      </c>
      <c r="Q28">
        <v>37.517245849688599</v>
      </c>
      <c r="R28">
        <v>32.756531458107297</v>
      </c>
      <c r="S28">
        <v>35.447966373560597</v>
      </c>
      <c r="T28">
        <v>42.379859135738002</v>
      </c>
      <c r="U28">
        <v>48.557132106237297</v>
      </c>
      <c r="V28">
        <v>45.9681438153684</v>
      </c>
      <c r="W28">
        <v>49.101460538787599</v>
      </c>
      <c r="X28">
        <v>42.8723972461163</v>
      </c>
      <c r="Y28">
        <v>42.637441092065302</v>
      </c>
      <c r="Z28">
        <v>51.311161984546303</v>
      </c>
      <c r="AA28">
        <v>28.418499995232501</v>
      </c>
      <c r="AB28">
        <v>53.726650919727497</v>
      </c>
      <c r="AC28">
        <v>49.5733290535713</v>
      </c>
      <c r="AD28">
        <v>57.856320188570201</v>
      </c>
      <c r="AE28">
        <v>67.829076517211305</v>
      </c>
      <c r="AF28">
        <v>66.780377970729106</v>
      </c>
      <c r="AG28">
        <v>63.655347560630602</v>
      </c>
      <c r="AH28">
        <v>63.714001593640099</v>
      </c>
      <c r="AI28">
        <v>51.468053600251601</v>
      </c>
      <c r="AJ28">
        <v>58.104553193554899</v>
      </c>
      <c r="AK28">
        <v>59.199422776064701</v>
      </c>
      <c r="AL28">
        <v>57.183674416688397</v>
      </c>
      <c r="AM28">
        <v>56.607187591597601</v>
      </c>
      <c r="AN28">
        <v>57.879299948337398</v>
      </c>
      <c r="AO28">
        <v>57.206347850716398</v>
      </c>
      <c r="AP28">
        <v>59.292746395437597</v>
      </c>
      <c r="AQ28">
        <v>71.0802541913407</v>
      </c>
      <c r="AR28">
        <v>69.124137440843299</v>
      </c>
      <c r="AS28">
        <v>63.289950552433503</v>
      </c>
      <c r="AT28">
        <v>69.806373238915</v>
      </c>
      <c r="AU28">
        <v>72.067055522904397</v>
      </c>
      <c r="AV28">
        <v>66.3963180784462</v>
      </c>
      <c r="AW28">
        <v>58.236755834802999</v>
      </c>
      <c r="AX28">
        <v>58.5041409673617</v>
      </c>
      <c r="AY28">
        <v>58.005487374582998</v>
      </c>
      <c r="AZ28">
        <v>68.808686882533195</v>
      </c>
      <c r="BA28">
        <v>69.599577958685501</v>
      </c>
      <c r="BB28">
        <v>82.544809890582599</v>
      </c>
      <c r="BC28">
        <v>78.057951890307095</v>
      </c>
      <c r="BD28">
        <v>72.325372157696705</v>
      </c>
      <c r="BE28">
        <v>70.432941928269003</v>
      </c>
      <c r="BF28">
        <v>72.019261541316496</v>
      </c>
      <c r="BG28">
        <v>74.614879226461994</v>
      </c>
      <c r="BH28">
        <v>82.125252274147201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N29">
        <v>37.274921106367202</v>
      </c>
      <c r="O29">
        <v>34.0315106580167</v>
      </c>
      <c r="P29">
        <v>32.996163236832899</v>
      </c>
      <c r="Q29">
        <v>34.608224741919102</v>
      </c>
      <c r="R29">
        <v>30.913698017588299</v>
      </c>
      <c r="S29">
        <v>32.969639468690701</v>
      </c>
      <c r="T29">
        <v>38.3428379738343</v>
      </c>
      <c r="U29">
        <v>42.563463634947801</v>
      </c>
      <c r="V29">
        <v>39.354838709677402</v>
      </c>
      <c r="W29">
        <v>38.238827486785198</v>
      </c>
      <c r="X29">
        <v>32.2249489186744</v>
      </c>
      <c r="Y29">
        <v>31.543473376769299</v>
      </c>
      <c r="Z29">
        <v>32.765509989484798</v>
      </c>
      <c r="AA29">
        <v>34.2203636824431</v>
      </c>
      <c r="AB29">
        <v>35.243536472760901</v>
      </c>
      <c r="AC29">
        <v>32.717652246337799</v>
      </c>
      <c r="AD29">
        <v>30.452020099626001</v>
      </c>
      <c r="AE29">
        <v>31.409504550050599</v>
      </c>
      <c r="AF29">
        <v>33.095063857592599</v>
      </c>
      <c r="AG29">
        <v>34.5470030874055</v>
      </c>
      <c r="AH29">
        <v>34.304376224689697</v>
      </c>
      <c r="AI29">
        <v>38.758686039166101</v>
      </c>
      <c r="AJ29">
        <v>42.058267655793998</v>
      </c>
      <c r="AK29">
        <v>44.396912190414902</v>
      </c>
      <c r="AL29">
        <v>51.840232858990902</v>
      </c>
      <c r="AM29">
        <v>53.476526541883999</v>
      </c>
      <c r="AN29">
        <v>55.1706036745407</v>
      </c>
      <c r="AO29">
        <v>55.367137711277401</v>
      </c>
      <c r="AP29">
        <v>38.963735479347299</v>
      </c>
      <c r="AQ29">
        <v>41.972891257708703</v>
      </c>
      <c r="AR29">
        <v>41.269568589786097</v>
      </c>
      <c r="AS29">
        <v>42.9197409264196</v>
      </c>
      <c r="AT29">
        <v>43.720537688315297</v>
      </c>
      <c r="AU29">
        <v>42.167915002094297</v>
      </c>
      <c r="AV29">
        <v>43.772949316185098</v>
      </c>
      <c r="AW29">
        <v>46.831189282728701</v>
      </c>
      <c r="AX29">
        <v>47.784713608913997</v>
      </c>
      <c r="AY29">
        <v>49.816813789372702</v>
      </c>
      <c r="AZ29">
        <v>52.722930326209202</v>
      </c>
      <c r="BA29">
        <v>55.980429412882401</v>
      </c>
      <c r="BB29">
        <v>60.014265735386601</v>
      </c>
      <c r="BC29">
        <v>62.614650488819102</v>
      </c>
      <c r="BD29">
        <v>64.306630647488404</v>
      </c>
      <c r="BE29">
        <v>62.198645261464101</v>
      </c>
      <c r="BF29">
        <v>64.001040070546907</v>
      </c>
      <c r="BG29">
        <v>61.1239748792093</v>
      </c>
      <c r="BH29">
        <v>57.3012497794316</v>
      </c>
      <c r="BI29">
        <v>62.114996395054199</v>
      </c>
      <c r="BJ29">
        <v>60.361912330138402</v>
      </c>
      <c r="BK29">
        <v>59.2254539138168</v>
      </c>
      <c r="BL29">
        <v>63.240797374858801</v>
      </c>
      <c r="BM29">
        <v>80.805235838447601</v>
      </c>
      <c r="BN29">
        <v>72.587304397441201</v>
      </c>
      <c r="BO29">
        <v>68.758904994746999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AP30">
        <v>23.477915730489698</v>
      </c>
      <c r="AQ30">
        <v>25.178381277266801</v>
      </c>
      <c r="AR30">
        <v>27.036449027235399</v>
      </c>
      <c r="AS30">
        <v>21.892662858760701</v>
      </c>
      <c r="AT30">
        <v>36.2866054945518</v>
      </c>
      <c r="AU30">
        <v>36.269047213026603</v>
      </c>
      <c r="AV30">
        <v>37.317672331203603</v>
      </c>
      <c r="AW30">
        <v>42.702229367493999</v>
      </c>
      <c r="AX30">
        <v>45.750351804863698</v>
      </c>
      <c r="AY30">
        <v>49.367783056149896</v>
      </c>
      <c r="AZ30">
        <v>53.012614165275998</v>
      </c>
      <c r="BA30">
        <v>48.744590365845703</v>
      </c>
      <c r="BB30">
        <v>51.249393304610201</v>
      </c>
      <c r="BC30">
        <v>53.724290655800402</v>
      </c>
      <c r="BD30">
        <v>54.962547387693299</v>
      </c>
      <c r="BE30">
        <v>56.857949225331403</v>
      </c>
      <c r="BF30">
        <v>60.0983429763386</v>
      </c>
      <c r="BG30">
        <v>63.120451897956301</v>
      </c>
      <c r="BH30">
        <v>64.458668746256805</v>
      </c>
      <c r="BI30">
        <v>66.735466202777104</v>
      </c>
      <c r="BJ30">
        <v>69.542125867979806</v>
      </c>
      <c r="BK30">
        <v>71.272289671104403</v>
      </c>
      <c r="BL30">
        <v>73.586091568843898</v>
      </c>
      <c r="BM30">
        <v>81.344730982059204</v>
      </c>
      <c r="BN30">
        <v>80.509156083639994</v>
      </c>
      <c r="BO30">
        <v>72.866041517702996</v>
      </c>
      <c r="BP30">
        <v>71.6960601529846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AM31">
        <v>39.005299274995799</v>
      </c>
      <c r="AN31">
        <v>14.7726667380542</v>
      </c>
      <c r="AO31">
        <v>14.249940106026401</v>
      </c>
      <c r="AP31">
        <v>15.7509625439577</v>
      </c>
      <c r="AQ31">
        <v>30.940544561717299</v>
      </c>
      <c r="AR31">
        <v>16.702959947311101</v>
      </c>
      <c r="AS31">
        <v>17.6675021579189</v>
      </c>
      <c r="AT31">
        <v>14.9202713314933</v>
      </c>
      <c r="AU31">
        <v>14.608984742695601</v>
      </c>
      <c r="AV31">
        <v>16.118616216962799</v>
      </c>
      <c r="AW31">
        <v>17.681899831572402</v>
      </c>
      <c r="AX31">
        <v>19.319424255883501</v>
      </c>
      <c r="AY31">
        <v>22.084683159448399</v>
      </c>
      <c r="AZ31">
        <v>25.220955937973699</v>
      </c>
      <c r="BA31">
        <v>23.8546185862172</v>
      </c>
      <c r="BB31">
        <v>26.8187235249449</v>
      </c>
      <c r="BC31">
        <v>29.4840203724149</v>
      </c>
      <c r="BD31">
        <v>36.191093069049103</v>
      </c>
      <c r="BE31">
        <v>29.453770182684298</v>
      </c>
      <c r="BF31">
        <v>28.822140844818399</v>
      </c>
      <c r="BG31">
        <v>29.715177451967499</v>
      </c>
      <c r="BH31">
        <v>36.362972939215403</v>
      </c>
      <c r="BI31">
        <v>35.740203422653401</v>
      </c>
      <c r="BJ31">
        <v>37.682480444593899</v>
      </c>
      <c r="BK31">
        <v>35.3441913281344</v>
      </c>
      <c r="BL31">
        <v>36.004555659664902</v>
      </c>
      <c r="BM31">
        <v>33.930261192833598</v>
      </c>
      <c r="BN31">
        <v>30.728036906585899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U32">
        <v>33.123553910226697</v>
      </c>
      <c r="V32">
        <v>31.206969825754399</v>
      </c>
      <c r="W32">
        <v>34.090242112986097</v>
      </c>
      <c r="X32">
        <v>31.5998023715415</v>
      </c>
      <c r="Y32">
        <v>21.017094017093999</v>
      </c>
      <c r="Z32">
        <v>22.590987535954</v>
      </c>
      <c r="AA32">
        <v>25.159726413196498</v>
      </c>
      <c r="AB32">
        <v>28.258439824527901</v>
      </c>
      <c r="AC32">
        <v>26.628207335973801</v>
      </c>
      <c r="AD32">
        <v>29.1910894535329</v>
      </c>
      <c r="AE32">
        <v>31.957624398073801</v>
      </c>
      <c r="AF32">
        <v>32.558609539207801</v>
      </c>
      <c r="AG32">
        <v>29.9100723692016</v>
      </c>
      <c r="AH32">
        <v>29.247505599674199</v>
      </c>
      <c r="AI32">
        <v>30.2289134606598</v>
      </c>
      <c r="AJ32">
        <v>30.497069167643598</v>
      </c>
      <c r="AK32">
        <v>29.547217235188501</v>
      </c>
      <c r="AL32">
        <v>28.220628279205702</v>
      </c>
      <c r="AM32">
        <v>29.815227243299201</v>
      </c>
      <c r="AN32">
        <v>33.228191197118598</v>
      </c>
      <c r="AO32">
        <v>34.411353352529801</v>
      </c>
      <c r="AP32">
        <v>37.391172429585502</v>
      </c>
      <c r="AQ32">
        <v>37.201667563206001</v>
      </c>
      <c r="AR32">
        <v>40.021044738815299</v>
      </c>
      <c r="AS32">
        <v>39.513697427342201</v>
      </c>
      <c r="AT32">
        <v>42.286408594815803</v>
      </c>
      <c r="AU32">
        <v>41.015626883059497</v>
      </c>
      <c r="AV32">
        <v>40.925357170142902</v>
      </c>
      <c r="AW32">
        <v>43.268694007209902</v>
      </c>
      <c r="AX32">
        <v>43.796298179599297</v>
      </c>
      <c r="AY32">
        <v>47.2864387185369</v>
      </c>
      <c r="AZ32">
        <v>50.849398058110197</v>
      </c>
      <c r="BA32">
        <v>56.548244235723701</v>
      </c>
      <c r="BB32">
        <v>61.983156220313901</v>
      </c>
      <c r="BC32">
        <v>59.883615668213302</v>
      </c>
      <c r="BD32">
        <v>60.238841549218698</v>
      </c>
      <c r="BE32">
        <v>63.986424265737902</v>
      </c>
      <c r="BF32">
        <v>60.916816021891499</v>
      </c>
      <c r="BG32">
        <v>62.482330926926203</v>
      </c>
      <c r="BH32">
        <v>65.527564211942305</v>
      </c>
      <c r="BI32">
        <v>65.847732282385493</v>
      </c>
      <c r="BJ32">
        <v>64.849546362573307</v>
      </c>
      <c r="BK32">
        <v>65.786973202441899</v>
      </c>
      <c r="BL32">
        <v>66.100603043168803</v>
      </c>
      <c r="BM32">
        <v>86.491959048388296</v>
      </c>
      <c r="BN32">
        <v>82.041124751399494</v>
      </c>
      <c r="BO32">
        <v>72.187944918853404</v>
      </c>
      <c r="BP32">
        <v>72.510200226290806</v>
      </c>
      <c r="BQ32">
        <v>69.1714816334663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9.7008260772493902</v>
      </c>
      <c r="F34">
        <v>10.5316091954023</v>
      </c>
      <c r="G34">
        <v>10.978036418246701</v>
      </c>
      <c r="H34">
        <v>12.231520223152</v>
      </c>
      <c r="I34">
        <v>13.195110629738499</v>
      </c>
      <c r="J34">
        <v>13.857938718663</v>
      </c>
      <c r="K34">
        <v>15.7635220125786</v>
      </c>
      <c r="L34">
        <v>14.9515536251253</v>
      </c>
      <c r="M34">
        <v>14.8400706436421</v>
      </c>
      <c r="N34">
        <v>15.095074248460699</v>
      </c>
      <c r="O34">
        <v>15.8351266346631</v>
      </c>
      <c r="P34">
        <v>17.353257529194799</v>
      </c>
      <c r="Q34">
        <v>17.011363636363601</v>
      </c>
      <c r="R34">
        <v>14.940645773979099</v>
      </c>
      <c r="S34">
        <v>12.965783086660601</v>
      </c>
      <c r="T34">
        <v>13.9546531443535</v>
      </c>
      <c r="U34">
        <v>18.114218815738901</v>
      </c>
      <c r="V34">
        <v>19.8432975642991</v>
      </c>
      <c r="W34">
        <v>19.256003829685401</v>
      </c>
      <c r="X34">
        <v>18.436204411927701</v>
      </c>
      <c r="Y34">
        <v>20.783936580411499</v>
      </c>
      <c r="Z34">
        <v>20.363625036341698</v>
      </c>
      <c r="AA34">
        <v>27.118978865871501</v>
      </c>
      <c r="AB34">
        <v>21.107121531786198</v>
      </c>
      <c r="AC34">
        <v>20.951117900356198</v>
      </c>
      <c r="AD34">
        <v>12.142047998010201</v>
      </c>
      <c r="AE34">
        <v>10.7361999837863</v>
      </c>
      <c r="AF34">
        <v>17.826606622633701</v>
      </c>
      <c r="AG34">
        <v>18.843181467133501</v>
      </c>
      <c r="AH34">
        <v>19.477850958923899</v>
      </c>
      <c r="AI34">
        <v>24.474303778853599</v>
      </c>
      <c r="AJ34">
        <v>29.777659394015199</v>
      </c>
      <c r="AK34">
        <v>34.8010262193987</v>
      </c>
      <c r="AL34">
        <v>41.878706638713503</v>
      </c>
      <c r="AM34">
        <v>46.037569103890696</v>
      </c>
      <c r="AN34">
        <v>42.492225913346701</v>
      </c>
      <c r="AO34">
        <v>51.027898220999298</v>
      </c>
      <c r="AP34">
        <v>54.717917786192302</v>
      </c>
      <c r="AQ34">
        <v>55.198779241758203</v>
      </c>
      <c r="AR34">
        <v>55.403708262496799</v>
      </c>
      <c r="AS34">
        <v>52.176913802143702</v>
      </c>
      <c r="AT34">
        <v>63.478429025316998</v>
      </c>
      <c r="AU34">
        <v>56.744876719262301</v>
      </c>
      <c r="AV34">
        <v>59.346906527708903</v>
      </c>
      <c r="AW34">
        <v>50.069674212467902</v>
      </c>
      <c r="AX34">
        <v>51.527308266429301</v>
      </c>
      <c r="AY34">
        <v>53.362729184289996</v>
      </c>
      <c r="AZ34">
        <v>60.333265491656</v>
      </c>
      <c r="BA34">
        <v>64.207384597070998</v>
      </c>
      <c r="BB34">
        <v>70.110398569152395</v>
      </c>
      <c r="BC34">
        <v>69.718738477690593</v>
      </c>
      <c r="BD34">
        <v>71.106519290801899</v>
      </c>
      <c r="BE34">
        <v>75.390014804180595</v>
      </c>
      <c r="BF34">
        <v>78.659962233056405</v>
      </c>
      <c r="BG34">
        <v>84.523067903693502</v>
      </c>
      <c r="BH34">
        <v>95.617816110518405</v>
      </c>
      <c r="BI34">
        <v>92.969380882429206</v>
      </c>
      <c r="BJ34">
        <v>92.531300936076306</v>
      </c>
      <c r="BK34">
        <v>89.706955326583497</v>
      </c>
      <c r="BL34">
        <v>86.994031487439798</v>
      </c>
      <c r="BM34">
        <v>106.136811230536</v>
      </c>
      <c r="BN34">
        <v>102.33524255858499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21.931753739617399</v>
      </c>
      <c r="F35">
        <v>21.857805699936499</v>
      </c>
      <c r="G35">
        <v>22.261882471826699</v>
      </c>
      <c r="H35">
        <v>20.3875654892367</v>
      </c>
      <c r="I35">
        <v>18.570514888129601</v>
      </c>
      <c r="J35">
        <v>19.816231130210198</v>
      </c>
      <c r="K35">
        <v>16.3022193637456</v>
      </c>
      <c r="L35">
        <v>18.758682030501799</v>
      </c>
      <c r="M35">
        <v>19.352093208665501</v>
      </c>
      <c r="N35">
        <v>19.349405036864798</v>
      </c>
      <c r="O35">
        <v>19.408146835547299</v>
      </c>
      <c r="P35">
        <v>20.1319327390094</v>
      </c>
      <c r="Q35">
        <v>18.7546458214448</v>
      </c>
      <c r="R35">
        <v>18.169944718904301</v>
      </c>
      <c r="S35">
        <v>16.909661388590301</v>
      </c>
      <c r="T35">
        <v>17.150737017727799</v>
      </c>
      <c r="U35">
        <v>15.3002233233737</v>
      </c>
      <c r="V35">
        <v>14.5207866988634</v>
      </c>
      <c r="W35">
        <v>14.569096285157899</v>
      </c>
      <c r="X35">
        <v>15.2988406932422</v>
      </c>
      <c r="Y35">
        <v>11.76865070703</v>
      </c>
      <c r="Z35">
        <v>11.5299152384433</v>
      </c>
      <c r="AA35">
        <v>10.4682104314029</v>
      </c>
      <c r="AB35">
        <v>10.9858330205049</v>
      </c>
      <c r="AC35">
        <v>12.785222192681699</v>
      </c>
      <c r="AD35">
        <v>14.368916806985901</v>
      </c>
      <c r="AE35">
        <v>20.8799625660284</v>
      </c>
      <c r="AF35">
        <v>20.659321606606799</v>
      </c>
      <c r="AG35">
        <v>80.447635660977298</v>
      </c>
      <c r="AH35">
        <v>111.32530390477901</v>
      </c>
      <c r="AI35">
        <v>30.394514216910899</v>
      </c>
      <c r="AJ35">
        <v>35.029601324595298</v>
      </c>
      <c r="AK35">
        <v>60.9324088168595</v>
      </c>
      <c r="AL35">
        <v>93.658846471247998</v>
      </c>
      <c r="AM35">
        <v>45.461303798853201</v>
      </c>
      <c r="AN35">
        <v>32.448546878357398</v>
      </c>
      <c r="AO35">
        <v>35.1184815615403</v>
      </c>
      <c r="AP35">
        <v>36.9651290490051</v>
      </c>
      <c r="AQ35">
        <v>39.331731743501798</v>
      </c>
      <c r="AR35">
        <v>42.811054209190097</v>
      </c>
      <c r="AS35">
        <v>46.486587808416701</v>
      </c>
      <c r="AT35">
        <v>58.636171717996199</v>
      </c>
      <c r="AU35">
        <v>55.004982171028601</v>
      </c>
      <c r="AV35">
        <v>56.526363798796197</v>
      </c>
      <c r="AW35">
        <v>56.332065108100601</v>
      </c>
      <c r="AX35">
        <v>60.1330444575852</v>
      </c>
      <c r="AY35">
        <v>63.249779480805003</v>
      </c>
      <c r="AZ35">
        <v>68.359198626375104</v>
      </c>
      <c r="BA35">
        <v>70.489452971705504</v>
      </c>
      <c r="BB35">
        <v>76.090419441974703</v>
      </c>
      <c r="BC35">
        <v>74.219380145655506</v>
      </c>
      <c r="BD35">
        <v>76.825275138807498</v>
      </c>
      <c r="BE35">
        <v>79.052862028500499</v>
      </c>
      <c r="BF35">
        <v>78.626527807709707</v>
      </c>
      <c r="BG35">
        <v>81.906564014111197</v>
      </c>
      <c r="BH35">
        <v>88.069627648821097</v>
      </c>
      <c r="BI35">
        <v>93.821137933400905</v>
      </c>
      <c r="BJ35">
        <v>93.059599199450005</v>
      </c>
      <c r="BK35">
        <v>93.713034030461699</v>
      </c>
      <c r="BL35">
        <v>96.057850426586398</v>
      </c>
      <c r="BM35">
        <v>109.15421710339299</v>
      </c>
      <c r="BN35">
        <v>103.465634483918</v>
      </c>
      <c r="BO35">
        <v>104.30221431833201</v>
      </c>
      <c r="BP35">
        <v>110.184539262781</v>
      </c>
      <c r="BQ35">
        <v>116.736874510112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K36">
        <v>46.328440910833201</v>
      </c>
      <c r="L36">
        <v>49.261016700552403</v>
      </c>
      <c r="M36">
        <v>56.587866121157496</v>
      </c>
      <c r="N36">
        <v>54.069100465990097</v>
      </c>
      <c r="O36">
        <v>53.0954167717369</v>
      </c>
      <c r="P36">
        <v>56.618729936076399</v>
      </c>
      <c r="Q36">
        <v>58.496024162588903</v>
      </c>
      <c r="R36">
        <v>48.163854203184599</v>
      </c>
      <c r="S36">
        <v>46.169446974997797</v>
      </c>
      <c r="T36">
        <v>42.576630179914602</v>
      </c>
      <c r="U36">
        <v>44.713152806192298</v>
      </c>
      <c r="V36">
        <v>43.234342698291599</v>
      </c>
      <c r="W36">
        <v>47.922914708884299</v>
      </c>
      <c r="X36">
        <v>50.014833494029503</v>
      </c>
      <c r="Y36">
        <v>37.802062868369397</v>
      </c>
      <c r="Z36">
        <v>39.3668005354752</v>
      </c>
      <c r="AA36">
        <v>40.984194788551903</v>
      </c>
      <c r="AB36">
        <v>42.925985518905897</v>
      </c>
      <c r="AC36">
        <v>42.315614617940199</v>
      </c>
      <c r="AD36">
        <v>44.125573192239898</v>
      </c>
      <c r="AE36">
        <v>43.336331513010002</v>
      </c>
      <c r="AF36">
        <v>46.4428238039673</v>
      </c>
      <c r="AG36">
        <v>48.514536478332403</v>
      </c>
      <c r="AH36">
        <v>45.012143742255297</v>
      </c>
      <c r="AI36">
        <v>50.9612058314801</v>
      </c>
      <c r="AJ36">
        <v>50.375492125984302</v>
      </c>
      <c r="AK36">
        <v>55.092743995912102</v>
      </c>
      <c r="AL36">
        <v>53.821927710843397</v>
      </c>
      <c r="AM36">
        <v>55.519990755719903</v>
      </c>
      <c r="AN36">
        <v>56.438214846378102</v>
      </c>
      <c r="AO36">
        <v>62.435422801851097</v>
      </c>
      <c r="AP36">
        <v>62.699502487562199</v>
      </c>
      <c r="AQ36">
        <v>60.019590540063497</v>
      </c>
      <c r="AR36">
        <v>61.365336028297101</v>
      </c>
      <c r="AS36">
        <v>65.2549436182383</v>
      </c>
      <c r="AT36">
        <v>87.733638893435895</v>
      </c>
      <c r="AU36">
        <v>99.528134556574898</v>
      </c>
      <c r="AV36">
        <v>100.781570338059</v>
      </c>
      <c r="AW36">
        <v>104.920162578023</v>
      </c>
      <c r="AX36">
        <v>110.596216782301</v>
      </c>
      <c r="AY36">
        <v>105.517530431624</v>
      </c>
      <c r="AZ36">
        <v>115.074499601718</v>
      </c>
      <c r="BA36">
        <v>113.616764035499</v>
      </c>
      <c r="BB36">
        <v>122.54601458723501</v>
      </c>
      <c r="BE36">
        <v>89.793250219228199</v>
      </c>
      <c r="BF36">
        <v>91.605989952580302</v>
      </c>
      <c r="BG36">
        <v>94.423417798100004</v>
      </c>
      <c r="BH36">
        <v>101.68017527005</v>
      </c>
      <c r="BI36">
        <v>105.054463554045</v>
      </c>
      <c r="BJ36">
        <v>102.735157840729</v>
      </c>
      <c r="BK36">
        <v>100.551321701142</v>
      </c>
      <c r="BL36">
        <v>100.698022020058</v>
      </c>
      <c r="BM36">
        <v>120.961863293096</v>
      </c>
      <c r="BN36">
        <v>125.586457079269</v>
      </c>
      <c r="BO36">
        <v>111.535749648353</v>
      </c>
      <c r="BP36">
        <v>104.81859981829101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AR37">
        <v>56.1684495171992</v>
      </c>
      <c r="AS37">
        <v>78.292914168377294</v>
      </c>
      <c r="AT37">
        <v>71.512338604258801</v>
      </c>
      <c r="AU37">
        <v>70.179311558962098</v>
      </c>
      <c r="AV37">
        <v>66.324623871236298</v>
      </c>
      <c r="AW37">
        <v>65.853264648627103</v>
      </c>
      <c r="AX37">
        <v>52.192656297373198</v>
      </c>
      <c r="AY37">
        <v>46.568255235791597</v>
      </c>
      <c r="AZ37">
        <v>49.318106940912699</v>
      </c>
      <c r="BA37">
        <v>48.470431030703899</v>
      </c>
      <c r="BB37">
        <v>69.2302537029218</v>
      </c>
      <c r="BC37">
        <v>67.271968302392395</v>
      </c>
      <c r="BD37">
        <v>59.380495672411698</v>
      </c>
      <c r="BE37">
        <v>58.656467750872302</v>
      </c>
      <c r="BF37">
        <v>62.575389379244001</v>
      </c>
      <c r="BG37">
        <v>67.498595584478394</v>
      </c>
      <c r="BH37">
        <v>80.8040831609473</v>
      </c>
      <c r="BI37">
        <v>92.598577169564507</v>
      </c>
      <c r="BJ37">
        <v>86.685300278063494</v>
      </c>
      <c r="BK37">
        <v>81.5802203362462</v>
      </c>
      <c r="BL37">
        <v>84.718770643820406</v>
      </c>
      <c r="BM37">
        <v>93.5750182802647</v>
      </c>
      <c r="BN37">
        <v>84.579343150798394</v>
      </c>
      <c r="BO37">
        <v>70.072200552786995</v>
      </c>
      <c r="BP37">
        <v>81.643221726031598</v>
      </c>
      <c r="BQ37">
        <v>83.031125003136196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AB38">
        <v>20.511321592347901</v>
      </c>
      <c r="AC38">
        <v>20.133580933222401</v>
      </c>
      <c r="AD38">
        <v>22.973953129625201</v>
      </c>
      <c r="AE38">
        <v>20.6766161717063</v>
      </c>
      <c r="AF38">
        <v>17.560251079184201</v>
      </c>
      <c r="AG38">
        <v>19.0970285619136</v>
      </c>
      <c r="AH38">
        <v>22.727854020994801</v>
      </c>
      <c r="AI38">
        <v>21.4179577380024</v>
      </c>
      <c r="AJ38">
        <v>25.579717105053799</v>
      </c>
      <c r="AK38">
        <v>25.488273900364099</v>
      </c>
      <c r="AL38">
        <v>28.182987639916899</v>
      </c>
      <c r="AM38">
        <v>29.4828716861064</v>
      </c>
      <c r="AN38">
        <v>34.489151995002899</v>
      </c>
      <c r="AO38">
        <v>32.924305240046998</v>
      </c>
      <c r="AP38">
        <v>43.984661480022403</v>
      </c>
      <c r="AQ38">
        <v>42.747222570832299</v>
      </c>
      <c r="AR38">
        <v>49.234798963032397</v>
      </c>
      <c r="AS38">
        <v>47.982963164868004</v>
      </c>
      <c r="AT38">
        <v>45.774103606783299</v>
      </c>
      <c r="AU38">
        <v>56.402154569329397</v>
      </c>
      <c r="AV38">
        <v>53.063216743996499</v>
      </c>
      <c r="AW38">
        <v>56.180337403880898</v>
      </c>
      <c r="AX38">
        <v>55.748899180047701</v>
      </c>
      <c r="AY38">
        <v>58.757653243002501</v>
      </c>
      <c r="AZ38">
        <v>54.033641021185602</v>
      </c>
      <c r="BA38">
        <v>61.7583180578183</v>
      </c>
      <c r="BB38">
        <v>69.126517149471596</v>
      </c>
      <c r="BC38">
        <v>66.499129056351606</v>
      </c>
      <c r="BD38">
        <v>58.767039707470502</v>
      </c>
      <c r="BE38">
        <v>54.416641552347599</v>
      </c>
      <c r="BF38">
        <v>52.269871161227002</v>
      </c>
      <c r="BG38">
        <v>58.795504790120503</v>
      </c>
      <c r="BH38">
        <v>55.485667322317497</v>
      </c>
      <c r="BI38">
        <v>60.729240513464497</v>
      </c>
      <c r="BJ38">
        <v>66.8861845021585</v>
      </c>
      <c r="BK38">
        <v>68.072788892896497</v>
      </c>
      <c r="BL38">
        <v>70.185632270948503</v>
      </c>
      <c r="BM38">
        <v>95.038616090043206</v>
      </c>
      <c r="BN38">
        <v>87.273315282606703</v>
      </c>
      <c r="BO38">
        <v>86.668464026238098</v>
      </c>
      <c r="BP38">
        <v>83.918809584396698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U39">
        <v>26.638330757341599</v>
      </c>
      <c r="V39">
        <v>28.553583168967801</v>
      </c>
      <c r="W39">
        <v>24.7364761223029</v>
      </c>
      <c r="X39">
        <v>29.780754265190101</v>
      </c>
      <c r="Y39">
        <v>28.7259717421624</v>
      </c>
      <c r="Z39">
        <v>25.208458542014501</v>
      </c>
      <c r="AA39">
        <v>23.505095449978501</v>
      </c>
      <c r="AB39">
        <v>24.5946261227982</v>
      </c>
      <c r="AC39">
        <v>22.897489215108202</v>
      </c>
      <c r="AD39">
        <v>26.2806761121196</v>
      </c>
      <c r="AE39">
        <v>23.163666934158702</v>
      </c>
      <c r="AF39">
        <v>30.7122291256251</v>
      </c>
      <c r="AG39">
        <v>25.400967781959601</v>
      </c>
      <c r="AH39">
        <v>28.9246887849941</v>
      </c>
      <c r="AI39">
        <v>21.9202109934986</v>
      </c>
      <c r="AJ39">
        <v>27.456387416491498</v>
      </c>
      <c r="AK39">
        <v>28.332171149647301</v>
      </c>
      <c r="AL39">
        <v>21.037855501395999</v>
      </c>
      <c r="AM39">
        <v>20.921851223479599</v>
      </c>
      <c r="AN39">
        <v>20.478260206493701</v>
      </c>
      <c r="AO39">
        <v>19.794537974173</v>
      </c>
      <c r="AP39">
        <v>22.389681249249801</v>
      </c>
      <c r="AQ39">
        <v>28.263055720213401</v>
      </c>
      <c r="AR39">
        <v>28.500950262998099</v>
      </c>
      <c r="AS39">
        <v>24.816209461953399</v>
      </c>
      <c r="AT39">
        <v>39.399227775643297</v>
      </c>
      <c r="AU39">
        <v>45.248542238493698</v>
      </c>
      <c r="AV39">
        <v>47.8783144545501</v>
      </c>
      <c r="AW39">
        <v>46.884142062216704</v>
      </c>
      <c r="AX39">
        <v>44.425838549389702</v>
      </c>
      <c r="AY39">
        <v>42.481357616430699</v>
      </c>
      <c r="AZ39">
        <v>49.786391721688801</v>
      </c>
      <c r="BA39">
        <v>53.547530253366702</v>
      </c>
      <c r="BB39">
        <v>53.476936381647597</v>
      </c>
      <c r="BC39">
        <v>49.922719424631801</v>
      </c>
      <c r="BD39">
        <v>43.320605657711603</v>
      </c>
      <c r="BE39">
        <v>46.336084133540602</v>
      </c>
      <c r="BF39">
        <v>44.540896325160503</v>
      </c>
      <c r="BG39">
        <v>40.214522310754603</v>
      </c>
      <c r="BH39">
        <v>48.843293035026498</v>
      </c>
      <c r="BI39">
        <v>42.908854538683897</v>
      </c>
      <c r="BJ39">
        <v>43.485258830546698</v>
      </c>
      <c r="BK39">
        <v>45.183520259669898</v>
      </c>
      <c r="BL39">
        <v>47.118570703589803</v>
      </c>
      <c r="BM39">
        <v>52.373451947749402</v>
      </c>
      <c r="BN39">
        <v>45.345713712612501</v>
      </c>
      <c r="BO39">
        <v>40.050079043472103</v>
      </c>
      <c r="BP39">
        <v>41.7075017067109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H40">
        <v>13.028390838400201</v>
      </c>
      <c r="I40">
        <v>12.385055656213099</v>
      </c>
      <c r="J40">
        <v>15.067750677506799</v>
      </c>
      <c r="K40">
        <v>14.716494845360801</v>
      </c>
      <c r="L40">
        <v>15.4838709677419</v>
      </c>
      <c r="M40">
        <v>16.848921770112899</v>
      </c>
      <c r="N40">
        <v>15.737647986926101</v>
      </c>
      <c r="O40">
        <v>16.235046464708699</v>
      </c>
      <c r="P40">
        <v>15.433351093134601</v>
      </c>
      <c r="Q40">
        <v>17.115597328248199</v>
      </c>
      <c r="R40">
        <v>17.138241112787099</v>
      </c>
      <c r="S40">
        <v>19.798038745160401</v>
      </c>
      <c r="T40">
        <v>16.619486277791601</v>
      </c>
      <c r="U40">
        <v>17.761084215910401</v>
      </c>
      <c r="V40">
        <v>16.459544962295599</v>
      </c>
      <c r="W40">
        <v>16.402884299723301</v>
      </c>
      <c r="X40">
        <v>18.209831152488501</v>
      </c>
      <c r="Y40">
        <v>21.753564405003399</v>
      </c>
      <c r="Z40">
        <v>24.028072288365699</v>
      </c>
      <c r="AA40">
        <v>17.673028419500501</v>
      </c>
      <c r="AB40">
        <v>19.341807833208499</v>
      </c>
      <c r="AC40">
        <v>18.730893863931499</v>
      </c>
      <c r="AD40">
        <v>14.781042092936501</v>
      </c>
      <c r="AE40">
        <v>15.105481323669</v>
      </c>
      <c r="AF40">
        <v>16.857833114461599</v>
      </c>
      <c r="AG40">
        <v>15.1382356376145</v>
      </c>
      <c r="AH40">
        <v>16.288481177946998</v>
      </c>
      <c r="AI40">
        <v>15.7665294260111</v>
      </c>
      <c r="AJ40">
        <v>15.2411295864034</v>
      </c>
      <c r="AK40">
        <v>15.316691774389099</v>
      </c>
      <c r="AL40">
        <v>17.834704490158899</v>
      </c>
      <c r="AM40">
        <v>24.395864368905698</v>
      </c>
      <c r="AN40">
        <v>21.593009366945399</v>
      </c>
      <c r="AO40">
        <v>24.453483545344898</v>
      </c>
      <c r="AP40">
        <v>21.253683785497302</v>
      </c>
      <c r="AQ40">
        <v>17.0925014412555</v>
      </c>
      <c r="AR40">
        <v>17.604968809548598</v>
      </c>
      <c r="AS40">
        <v>17.0347976402063</v>
      </c>
      <c r="AT40">
        <v>15.914628060427001</v>
      </c>
      <c r="AU40">
        <v>14.932871678746601</v>
      </c>
      <c r="AV40">
        <v>14.3866672329731</v>
      </c>
      <c r="AW40">
        <v>16.060621039685198</v>
      </c>
      <c r="AX40">
        <v>18.069337809179299</v>
      </c>
      <c r="AY40">
        <v>15.9233900693061</v>
      </c>
      <c r="AZ40">
        <v>14.004033987760399</v>
      </c>
      <c r="BA40">
        <v>15.176815962927099</v>
      </c>
      <c r="BB40">
        <v>15.503108170930901</v>
      </c>
      <c r="BC40">
        <v>16.511467331734799</v>
      </c>
      <c r="BD40">
        <v>17.337600618332701</v>
      </c>
      <c r="BE40">
        <v>15.784578338448201</v>
      </c>
      <c r="BF40">
        <v>25.572952637670799</v>
      </c>
      <c r="BG40">
        <v>26.165643057019299</v>
      </c>
      <c r="BH40">
        <v>25.713849701573501</v>
      </c>
      <c r="BI40">
        <v>25.208041304982999</v>
      </c>
      <c r="BJ40">
        <v>24.990609345446401</v>
      </c>
      <c r="BK40">
        <v>27.801091895090501</v>
      </c>
      <c r="BL40">
        <v>28.701369706606499</v>
      </c>
      <c r="BM40">
        <v>31.091793465578601</v>
      </c>
      <c r="BN40">
        <v>34.185765236323398</v>
      </c>
      <c r="BO40">
        <v>32.898674102561998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36.969291994816302</v>
      </c>
      <c r="F41">
        <v>37.943987472629502</v>
      </c>
      <c r="G41">
        <v>35.8583000297577</v>
      </c>
      <c r="H41">
        <v>37.198914473074403</v>
      </c>
      <c r="I41">
        <v>37.2881009376352</v>
      </c>
      <c r="J41">
        <v>37.267995919868802</v>
      </c>
      <c r="K41">
        <v>42.837917554669701</v>
      </c>
      <c r="L41">
        <v>45.621931210924998</v>
      </c>
      <c r="M41">
        <v>47.635724316184103</v>
      </c>
      <c r="N41">
        <v>46.911552467212204</v>
      </c>
      <c r="O41">
        <v>47.7547497837542</v>
      </c>
      <c r="P41">
        <v>48.125621094018697</v>
      </c>
      <c r="Q41">
        <v>49.349229077219597</v>
      </c>
      <c r="R41">
        <v>50.9578568484215</v>
      </c>
      <c r="S41">
        <v>50.797827657201303</v>
      </c>
      <c r="T41">
        <v>52.224730279082699</v>
      </c>
      <c r="U41">
        <v>53.6204442329324</v>
      </c>
      <c r="V41">
        <v>55.686732733907697</v>
      </c>
      <c r="W41">
        <v>58.692067723568002</v>
      </c>
      <c r="X41">
        <v>60.581937959277802</v>
      </c>
      <c r="Y41">
        <v>60.398651707067202</v>
      </c>
      <c r="Z41">
        <v>68.294430961184503</v>
      </c>
      <c r="AA41">
        <v>68.666421076765701</v>
      </c>
      <c r="AB41">
        <v>64.784627215676593</v>
      </c>
      <c r="AC41">
        <v>63.488071067088597</v>
      </c>
      <c r="AD41">
        <v>62.868005127723102</v>
      </c>
      <c r="AE41">
        <v>64.820272297438393</v>
      </c>
      <c r="AF41">
        <v>64.489427791397404</v>
      </c>
      <c r="AG41">
        <v>66.310093891471297</v>
      </c>
      <c r="AH41">
        <v>70.186977258073895</v>
      </c>
      <c r="AI41">
        <v>73.257982375294901</v>
      </c>
      <c r="AJ41">
        <v>75.422394420987999</v>
      </c>
      <c r="AK41">
        <v>78.388889198202804</v>
      </c>
      <c r="AL41">
        <v>76.823905643227803</v>
      </c>
      <c r="AM41">
        <v>75.820609819539101</v>
      </c>
      <c r="AN41">
        <v>75.693254499345301</v>
      </c>
      <c r="AO41">
        <v>76.171098142199497</v>
      </c>
      <c r="AP41">
        <v>75.375870414987403</v>
      </c>
      <c r="AQ41">
        <v>74.438841274347297</v>
      </c>
      <c r="AR41">
        <v>73.187474762306806</v>
      </c>
      <c r="AS41">
        <v>71.110506363561598</v>
      </c>
      <c r="AT41">
        <v>154.64180675995101</v>
      </c>
      <c r="AU41">
        <v>152.211638142997</v>
      </c>
      <c r="AV41">
        <v>145.544582392237</v>
      </c>
      <c r="AW41">
        <v>144.189725721781</v>
      </c>
      <c r="AX41">
        <v>148.54959351366401</v>
      </c>
      <c r="AY41">
        <v>158.71420009969401</v>
      </c>
      <c r="AZ41">
        <v>112.088553744153</v>
      </c>
      <c r="BA41">
        <v>122.64334518177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AF42">
        <v>43.742061923606798</v>
      </c>
      <c r="AG42">
        <v>43.314564607323398</v>
      </c>
      <c r="AH42">
        <v>46.239203615517802</v>
      </c>
      <c r="AJ42">
        <v>39.044098073291501</v>
      </c>
      <c r="AK42">
        <v>40.3502107253641</v>
      </c>
      <c r="AL42">
        <v>43.285951851162302</v>
      </c>
      <c r="AM42">
        <v>41.641227947919504</v>
      </c>
      <c r="AN42">
        <v>41.182217910153803</v>
      </c>
      <c r="AO42">
        <v>41.846039697450401</v>
      </c>
      <c r="AP42">
        <v>40.476743246291903</v>
      </c>
      <c r="AQ42">
        <v>40.758971799086702</v>
      </c>
      <c r="AR42">
        <v>42.649019005561101</v>
      </c>
      <c r="AS42">
        <v>43.501353114837002</v>
      </c>
      <c r="AT42">
        <v>45.450641102646799</v>
      </c>
      <c r="AU42">
        <v>43.138268620593102</v>
      </c>
      <c r="AV42">
        <v>43.721259997752803</v>
      </c>
      <c r="AW42">
        <v>43.236243099458399</v>
      </c>
      <c r="AX42">
        <v>45.713813175898103</v>
      </c>
      <c r="AY42">
        <v>47.942044348099103</v>
      </c>
      <c r="AZ42">
        <v>49.830181090462901</v>
      </c>
      <c r="BA42">
        <v>52.372119828629998</v>
      </c>
      <c r="BB42">
        <v>54.563271692524999</v>
      </c>
      <c r="BC42">
        <v>55.937640406989999</v>
      </c>
      <c r="BD42">
        <v>57.120596309904599</v>
      </c>
      <c r="BE42">
        <v>57.4311160903722</v>
      </c>
      <c r="BF42">
        <v>60.266632124437798</v>
      </c>
      <c r="BG42">
        <v>60.913532575363803</v>
      </c>
      <c r="BH42">
        <v>62.258929336662703</v>
      </c>
      <c r="BI42">
        <v>64.987284606939895</v>
      </c>
      <c r="BJ42">
        <v>64.557285233476307</v>
      </c>
      <c r="BK42">
        <v>64.887174970248395</v>
      </c>
      <c r="BL42">
        <v>64.684846772795197</v>
      </c>
      <c r="BM42">
        <v>73.518719680318299</v>
      </c>
      <c r="BN42">
        <v>72.711839949092195</v>
      </c>
      <c r="BO42">
        <v>66.872920874029504</v>
      </c>
      <c r="BP42">
        <v>65.363552802167405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90.322945056406795</v>
      </c>
      <c r="F43">
        <v>88.569555469527998</v>
      </c>
      <c r="G43">
        <v>90.875338531800097</v>
      </c>
      <c r="H43">
        <v>89.944936023752305</v>
      </c>
      <c r="I43">
        <v>90.786057321411903</v>
      </c>
      <c r="J43">
        <v>91.611927275696402</v>
      </c>
      <c r="K43">
        <v>91.630559868625099</v>
      </c>
      <c r="L43">
        <v>91.831974008853095</v>
      </c>
      <c r="M43">
        <v>96.299126866113497</v>
      </c>
      <c r="N43">
        <v>101.52648936026399</v>
      </c>
      <c r="O43">
        <v>100.50354133936401</v>
      </c>
      <c r="P43">
        <v>98.200989819336598</v>
      </c>
      <c r="Q43">
        <v>95.816850751189705</v>
      </c>
      <c r="R43">
        <v>90.436005643814298</v>
      </c>
      <c r="S43">
        <v>69.146577919474495</v>
      </c>
      <c r="T43">
        <v>74.851055488998995</v>
      </c>
      <c r="U43">
        <v>80.559617467512894</v>
      </c>
      <c r="V43">
        <v>83.741307818704797</v>
      </c>
      <c r="W43">
        <v>89.575269965984404</v>
      </c>
      <c r="X43">
        <v>93.849273765241506</v>
      </c>
      <c r="Y43">
        <v>87.775645362806102</v>
      </c>
      <c r="Z43">
        <v>88.613822735748897</v>
      </c>
      <c r="AA43">
        <v>99.185886765929595</v>
      </c>
      <c r="AB43">
        <v>100.020370779724</v>
      </c>
      <c r="AC43">
        <v>106.462163134459</v>
      </c>
      <c r="AD43">
        <v>104.597998611829</v>
      </c>
      <c r="AE43">
        <v>102.987607827234</v>
      </c>
      <c r="AF43">
        <v>109.689869220521</v>
      </c>
      <c r="AG43">
        <v>108.93067523267899</v>
      </c>
      <c r="AH43">
        <v>107.259610864875</v>
      </c>
      <c r="AI43">
        <v>99.730292428909806</v>
      </c>
      <c r="AJ43">
        <v>97.712937244913405</v>
      </c>
      <c r="AK43">
        <v>98.207812034864801</v>
      </c>
      <c r="AL43">
        <v>104.651199502051</v>
      </c>
      <c r="AM43">
        <v>106.37407378633399</v>
      </c>
      <c r="AN43">
        <v>109.930212051439</v>
      </c>
      <c r="AO43">
        <v>119.54718471360999</v>
      </c>
      <c r="AP43">
        <v>125.244318595392</v>
      </c>
      <c r="AQ43">
        <v>128.00077957547299</v>
      </c>
      <c r="AR43">
        <v>142.56530661956299</v>
      </c>
      <c r="AS43">
        <v>112.38195157871</v>
      </c>
      <c r="AT43">
        <v>113.85881629408399</v>
      </c>
      <c r="AU43">
        <v>120.77483105616</v>
      </c>
      <c r="AV43">
        <v>129.38652076742801</v>
      </c>
      <c r="AW43">
        <v>129.190421438144</v>
      </c>
      <c r="AX43">
        <v>133.161990777922</v>
      </c>
      <c r="AY43">
        <v>131.025851748756</v>
      </c>
      <c r="AZ43">
        <v>127.260210891634</v>
      </c>
      <c r="BA43">
        <v>126.918989014741</v>
      </c>
      <c r="BB43">
        <v>139.146831456938</v>
      </c>
      <c r="BC43">
        <v>141.746483765471</v>
      </c>
      <c r="BD43">
        <v>154.88701233012301</v>
      </c>
      <c r="BE43">
        <v>172.87988782213699</v>
      </c>
      <c r="BF43">
        <v>176.911805521356</v>
      </c>
      <c r="BG43">
        <v>181.93748009791</v>
      </c>
      <c r="BH43">
        <v>181.43105340969001</v>
      </c>
      <c r="BI43">
        <v>184.71028546675399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F45">
        <v>13.394937785245</v>
      </c>
      <c r="G45">
        <v>23.8509049115629</v>
      </c>
      <c r="H45">
        <v>13.016937176009</v>
      </c>
      <c r="I45">
        <v>12.434264636193699</v>
      </c>
      <c r="J45">
        <v>10.915412769738399</v>
      </c>
      <c r="K45">
        <v>13.4472410722563</v>
      </c>
      <c r="L45">
        <v>13.3190817715706</v>
      </c>
      <c r="M45">
        <v>13.7174189518676</v>
      </c>
      <c r="N45">
        <v>13.0340615248244</v>
      </c>
      <c r="O45">
        <v>14.364411174693201</v>
      </c>
      <c r="P45">
        <v>22.561992326360102</v>
      </c>
      <c r="Q45">
        <v>29.496288588045498</v>
      </c>
      <c r="R45">
        <v>26.0422310159977</v>
      </c>
      <c r="S45">
        <v>12.9958357298155</v>
      </c>
      <c r="T45">
        <v>13.5468412785448</v>
      </c>
      <c r="U45">
        <v>19.3622936684134</v>
      </c>
      <c r="V45">
        <v>17.372931082241401</v>
      </c>
      <c r="W45">
        <v>19.738226355987099</v>
      </c>
      <c r="X45">
        <v>22.6519979855799</v>
      </c>
      <c r="Y45">
        <v>26.441042206634101</v>
      </c>
      <c r="Z45">
        <v>27.516402255270702</v>
      </c>
      <c r="AA45">
        <v>35.880174113851801</v>
      </c>
      <c r="AB45">
        <v>33.013814824115499</v>
      </c>
      <c r="AC45">
        <v>36.212176164813798</v>
      </c>
      <c r="AD45">
        <v>37.649085630044198</v>
      </c>
      <c r="AE45">
        <v>36.607865296655298</v>
      </c>
      <c r="AF45">
        <v>35.937557707519503</v>
      </c>
      <c r="AG45">
        <v>36.003069729464997</v>
      </c>
      <c r="AH45">
        <v>37.807075918351302</v>
      </c>
      <c r="AI45">
        <v>36.997227748920402</v>
      </c>
      <c r="AJ45">
        <v>35.846503293362296</v>
      </c>
      <c r="AK45">
        <v>35.738285149240198</v>
      </c>
      <c r="AL45">
        <v>37.216253409652097</v>
      </c>
      <c r="AM45">
        <v>34.754883042032503</v>
      </c>
      <c r="AN45">
        <v>35.615251225830598</v>
      </c>
      <c r="AO45">
        <v>38.674388225119699</v>
      </c>
      <c r="AP45">
        <v>43.378962400437501</v>
      </c>
      <c r="AQ45">
        <v>46.808860192237198</v>
      </c>
      <c r="AR45">
        <v>51.896639393669901</v>
      </c>
      <c r="AS45">
        <v>51.5818437909818</v>
      </c>
      <c r="AT45">
        <v>87.557724478608705</v>
      </c>
      <c r="AU45">
        <v>87.088706563595196</v>
      </c>
      <c r="AV45">
        <v>79.323587820407397</v>
      </c>
      <c r="AW45">
        <v>76.117418034604995</v>
      </c>
      <c r="AX45">
        <v>74.652895386403003</v>
      </c>
      <c r="AY45">
        <v>74.677542584127806</v>
      </c>
      <c r="AZ45">
        <v>80.241597646857898</v>
      </c>
      <c r="BA45">
        <v>77.254434670434506</v>
      </c>
      <c r="BB45">
        <v>71.885602493832593</v>
      </c>
      <c r="BC45">
        <v>67.198588305726403</v>
      </c>
      <c r="BD45">
        <v>75.2788829672037</v>
      </c>
      <c r="BE45">
        <v>77.625923924640006</v>
      </c>
      <c r="BF45">
        <v>82.107238277230294</v>
      </c>
      <c r="BG45">
        <v>82.863198145866207</v>
      </c>
      <c r="BH45">
        <v>84.361497184240804</v>
      </c>
      <c r="BI45">
        <v>83.178599526020506</v>
      </c>
      <c r="BJ45">
        <v>78.719959532428206</v>
      </c>
      <c r="BK45">
        <v>77.628366249424204</v>
      </c>
      <c r="BL45">
        <v>84.353158904013995</v>
      </c>
      <c r="BM45">
        <v>93.480449299684594</v>
      </c>
      <c r="BN45">
        <v>93.735284277403906</v>
      </c>
      <c r="BO45">
        <v>88.544049541402998</v>
      </c>
      <c r="BP45">
        <v>84.799500132246393</v>
      </c>
      <c r="BQ45">
        <v>75.071612794866198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V46">
        <v>26.368495422989501</v>
      </c>
      <c r="W46">
        <v>24.1451367781155</v>
      </c>
      <c r="X46">
        <v>32.328593689131303</v>
      </c>
      <c r="Y46">
        <v>36.362251670039399</v>
      </c>
      <c r="Z46">
        <v>39.996359738710098</v>
      </c>
      <c r="AA46">
        <v>42.085221784679398</v>
      </c>
      <c r="AB46">
        <v>44.9697472026523</v>
      </c>
      <c r="AC46">
        <v>49.345894355767598</v>
      </c>
      <c r="AD46">
        <v>53.476892023826501</v>
      </c>
      <c r="AE46">
        <v>61.072418039094998</v>
      </c>
      <c r="AF46">
        <v>65.245447315125304</v>
      </c>
      <c r="AG46">
        <v>63.145123106060602</v>
      </c>
      <c r="AH46">
        <v>66.200464846019798</v>
      </c>
      <c r="AI46">
        <v>77.642573084570799</v>
      </c>
      <c r="AJ46">
        <v>84.268878931081204</v>
      </c>
      <c r="AK46">
        <v>89.125353536833799</v>
      </c>
      <c r="AL46">
        <v>99.612224557994594</v>
      </c>
      <c r="AM46">
        <v>96.025762245662307</v>
      </c>
      <c r="AN46">
        <v>98.530561530201396</v>
      </c>
      <c r="AO46">
        <v>105.37968109945101</v>
      </c>
      <c r="AP46">
        <v>114.512695543783</v>
      </c>
      <c r="AQ46">
        <v>122.93887186582501</v>
      </c>
      <c r="AR46">
        <v>132.46171709223901</v>
      </c>
      <c r="AS46">
        <v>134.20403598509901</v>
      </c>
      <c r="AT46">
        <v>139.457645645892</v>
      </c>
      <c r="AU46">
        <v>143.51018839219901</v>
      </c>
      <c r="AV46">
        <v>151.39683434820401</v>
      </c>
      <c r="AW46">
        <v>147.61558930267699</v>
      </c>
      <c r="AX46">
        <v>149.02637863170199</v>
      </c>
      <c r="AY46">
        <v>155.27274883816199</v>
      </c>
      <c r="AZ46">
        <v>147.14517887356399</v>
      </c>
      <c r="BA46">
        <v>146.51264901278901</v>
      </c>
      <c r="BB46">
        <v>172.126190075826</v>
      </c>
      <c r="BC46">
        <v>173.1296534949</v>
      </c>
      <c r="BD46">
        <v>171.792982609304</v>
      </c>
      <c r="BE46">
        <v>177.92328876007099</v>
      </c>
      <c r="BF46">
        <v>183.30256591828501</v>
      </c>
      <c r="BG46">
        <v>187.31425129457199</v>
      </c>
      <c r="BH46">
        <v>198.185813599802</v>
      </c>
      <c r="BI46">
        <v>203.63648492970901</v>
      </c>
      <c r="BJ46">
        <v>197.75872676042599</v>
      </c>
      <c r="BK46">
        <v>191.550070069751</v>
      </c>
      <c r="BL46">
        <v>194.078381206535</v>
      </c>
      <c r="BM46">
        <v>207.53028879420401</v>
      </c>
      <c r="BN46">
        <v>199.568437256614</v>
      </c>
      <c r="BO46">
        <v>211.97245227601101</v>
      </c>
      <c r="BP46">
        <v>222.01122293380101</v>
      </c>
      <c r="BQ46">
        <v>227.49734301537799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G47">
        <v>20.1007397591511</v>
      </c>
      <c r="H47">
        <v>19.4777676496604</v>
      </c>
      <c r="I47">
        <v>21.928740806968101</v>
      </c>
      <c r="J47">
        <v>21.6770189797572</v>
      </c>
      <c r="K47">
        <v>21.442766730358102</v>
      </c>
      <c r="L47">
        <v>21.858107607603401</v>
      </c>
      <c r="M47">
        <v>22.8688519399252</v>
      </c>
      <c r="N47">
        <v>25.973438582332999</v>
      </c>
      <c r="O47">
        <v>26.542380614727801</v>
      </c>
      <c r="P47">
        <v>26.960109188332201</v>
      </c>
      <c r="Q47">
        <v>26.3527143151784</v>
      </c>
      <c r="R47">
        <v>26.455016882764198</v>
      </c>
      <c r="S47">
        <v>30.204330490627001</v>
      </c>
      <c r="T47">
        <v>29.306172448761298</v>
      </c>
      <c r="U47">
        <v>31.3958689182823</v>
      </c>
      <c r="V47">
        <v>34.075493944529001</v>
      </c>
      <c r="W47">
        <v>32.623400360838303</v>
      </c>
      <c r="X47">
        <v>29.109980779739299</v>
      </c>
      <c r="Y47">
        <v>27.062654576672099</v>
      </c>
      <c r="Z47">
        <v>27.915249323652201</v>
      </c>
      <c r="AA47">
        <v>26.555940455879099</v>
      </c>
      <c r="AB47">
        <v>26.5542255496831</v>
      </c>
      <c r="AC47">
        <v>27.6317121410518</v>
      </c>
      <c r="AD47">
        <v>29.9682435584721</v>
      </c>
      <c r="AE47">
        <v>30.423211733948001</v>
      </c>
      <c r="AF47">
        <v>30.6862829713648</v>
      </c>
      <c r="AG47">
        <v>30.905510743443799</v>
      </c>
      <c r="AH47">
        <v>27.877007149561798</v>
      </c>
      <c r="AI47">
        <v>28.761952845412502</v>
      </c>
      <c r="AJ47">
        <v>28.593682435283</v>
      </c>
      <c r="AK47">
        <v>28.330736932512799</v>
      </c>
      <c r="AL47">
        <v>26.375485984472402</v>
      </c>
      <c r="AM47">
        <v>26.234324900902099</v>
      </c>
      <c r="AN47">
        <v>26.041415794334</v>
      </c>
      <c r="AO47">
        <v>16.074724160452401</v>
      </c>
      <c r="AP47">
        <v>15.2620493279509</v>
      </c>
      <c r="AQ47">
        <v>14.725368613361599</v>
      </c>
      <c r="AR47">
        <v>14.422512185669399</v>
      </c>
      <c r="AS47">
        <v>13.982790556681101</v>
      </c>
      <c r="AT47">
        <v>13.980568574220699</v>
      </c>
      <c r="AU47">
        <v>17.835880020615601</v>
      </c>
      <c r="AV47">
        <v>13.109121908230501</v>
      </c>
      <c r="AW47">
        <v>14.0168363578859</v>
      </c>
      <c r="AX47">
        <v>13.687735654070501</v>
      </c>
      <c r="AY47">
        <v>14.8635624822961</v>
      </c>
      <c r="AZ47">
        <v>18.846526646774699</v>
      </c>
      <c r="BA47">
        <v>18.437606465267301</v>
      </c>
      <c r="BB47">
        <v>21.3064601936745</v>
      </c>
      <c r="BC47">
        <v>23.3989011667238</v>
      </c>
      <c r="BD47">
        <v>25.968099902502999</v>
      </c>
      <c r="BE47">
        <v>25.403695602281701</v>
      </c>
      <c r="BF47">
        <v>24.822631634329198</v>
      </c>
      <c r="BG47">
        <v>24.8194590556386</v>
      </c>
      <c r="BH47">
        <v>26.1100955291875</v>
      </c>
      <c r="BI47">
        <v>27.374861062011099</v>
      </c>
      <c r="BJ47">
        <v>28.122129644783399</v>
      </c>
      <c r="BK47">
        <v>29.913320108060901</v>
      </c>
      <c r="BL47">
        <v>30.441828194848799</v>
      </c>
      <c r="BM47">
        <v>35.951777075895102</v>
      </c>
      <c r="BN47">
        <v>38.366606926773798</v>
      </c>
      <c r="BO47">
        <v>38.1534401302454</v>
      </c>
      <c r="BP47">
        <v>36.112370773481203</v>
      </c>
      <c r="BQ47">
        <v>37.761497513639299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9.9374963326470098</v>
      </c>
      <c r="F48">
        <v>9.3666745803542</v>
      </c>
      <c r="G48">
        <v>11.512263054567599</v>
      </c>
      <c r="H48">
        <v>11.800664432878101</v>
      </c>
      <c r="I48">
        <v>12.177067188872</v>
      </c>
      <c r="J48">
        <v>11.6558744259814</v>
      </c>
      <c r="K48">
        <v>13.0495551976695</v>
      </c>
      <c r="L48">
        <v>12.8178187004085</v>
      </c>
      <c r="M48">
        <v>13.6447267201369</v>
      </c>
      <c r="N48">
        <v>14.671066799525301</v>
      </c>
      <c r="O48">
        <v>14.7120373028737</v>
      </c>
      <c r="P48">
        <v>15.5127129520365</v>
      </c>
      <c r="Q48">
        <v>15.368366783768799</v>
      </c>
      <c r="R48">
        <v>16.7616159168781</v>
      </c>
      <c r="S48">
        <v>18.4502104104834</v>
      </c>
      <c r="T48">
        <v>17.616057198461402</v>
      </c>
      <c r="U48">
        <v>19.483527115243401</v>
      </c>
      <c r="V48">
        <v>22.345766207648399</v>
      </c>
      <c r="W48">
        <v>20.445331257190102</v>
      </c>
      <c r="X48">
        <v>20.937985326117399</v>
      </c>
      <c r="Y48">
        <v>22.692653988791399</v>
      </c>
      <c r="Z48">
        <v>22.902498245246498</v>
      </c>
      <c r="AA48">
        <v>22.538294438473098</v>
      </c>
      <c r="AB48">
        <v>23.666206864900701</v>
      </c>
      <c r="AC48">
        <v>23.386219090172101</v>
      </c>
      <c r="AD48">
        <v>22.850307986415402</v>
      </c>
      <c r="AE48">
        <v>20.451183032285801</v>
      </c>
      <c r="AF48">
        <v>17.4876882252046</v>
      </c>
      <c r="AG48">
        <v>19.202999723066998</v>
      </c>
      <c r="AH48">
        <v>20.409638156075399</v>
      </c>
      <c r="AI48">
        <v>21.233685265310399</v>
      </c>
      <c r="AJ48">
        <v>21.6289440462884</v>
      </c>
      <c r="AK48">
        <v>18.829312068653302</v>
      </c>
      <c r="AL48">
        <v>11.9188114815468</v>
      </c>
      <c r="AM48">
        <v>13.981848003100801</v>
      </c>
      <c r="AN48">
        <v>11.9588597793816</v>
      </c>
      <c r="AO48">
        <v>10.2738594743712</v>
      </c>
      <c r="AP48">
        <v>10.978175273035101</v>
      </c>
      <c r="AQ48">
        <v>11.1785548375879</v>
      </c>
      <c r="AR48">
        <v>11.858818386383801</v>
      </c>
      <c r="AS48">
        <v>13.401148205748999</v>
      </c>
      <c r="AT48">
        <v>12.708450937694099</v>
      </c>
      <c r="AU48">
        <v>14.341494680962001</v>
      </c>
      <c r="AV48">
        <v>13.599139814280001</v>
      </c>
      <c r="AW48">
        <v>13.6311761091468</v>
      </c>
      <c r="AX48">
        <v>13.8993501294851</v>
      </c>
      <c r="AY48">
        <v>14.152091001079199</v>
      </c>
      <c r="AZ48">
        <v>15.5063350261574</v>
      </c>
      <c r="BA48">
        <v>16.3715836247368</v>
      </c>
      <c r="BB48">
        <v>16.672872915693201</v>
      </c>
      <c r="BC48">
        <v>18.314405045246001</v>
      </c>
      <c r="BD48">
        <v>19.018038716454399</v>
      </c>
      <c r="BE48">
        <v>17.8203382055767</v>
      </c>
      <c r="BF48">
        <v>18.354571020957898</v>
      </c>
      <c r="BG48">
        <v>19.272560745456602</v>
      </c>
      <c r="BH48">
        <v>19.783242308813801</v>
      </c>
      <c r="BI48">
        <v>19.740634135197102</v>
      </c>
      <c r="BJ48">
        <v>19.897208440586802</v>
      </c>
      <c r="BK48">
        <v>21.401849245219001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H49">
        <v>9.4550327354480395</v>
      </c>
      <c r="I49">
        <v>11.799855620396601</v>
      </c>
      <c r="J49">
        <v>9.7937215752323308</v>
      </c>
      <c r="K49">
        <v>10.9462778115997</v>
      </c>
      <c r="L49">
        <v>9.8125644852765106</v>
      </c>
      <c r="M49">
        <v>7.7514292487382699</v>
      </c>
      <c r="N49">
        <v>6.7418941157566801</v>
      </c>
      <c r="O49">
        <v>8.5198790398314497</v>
      </c>
      <c r="P49">
        <v>8.0038032380502706</v>
      </c>
      <c r="Q49">
        <v>8.8117473618394602</v>
      </c>
      <c r="R49">
        <v>9.5273638243619505</v>
      </c>
      <c r="S49">
        <v>10.385318180373201</v>
      </c>
      <c r="T49">
        <v>10.711652468354499</v>
      </c>
      <c r="U49">
        <v>9.9224380409772408</v>
      </c>
      <c r="V49">
        <v>11.423230130560301</v>
      </c>
      <c r="W49">
        <v>14.4990301361928</v>
      </c>
      <c r="X49">
        <v>7.5123225756856096</v>
      </c>
      <c r="Y49">
        <v>7.9010319830794096</v>
      </c>
      <c r="Z49">
        <v>8.8068827021526594</v>
      </c>
      <c r="AA49">
        <v>10.7830844055259</v>
      </c>
      <c r="AB49">
        <v>72.372234690304097</v>
      </c>
      <c r="AC49">
        <v>6.6177161264873003</v>
      </c>
      <c r="AD49">
        <v>6.8972266094863697</v>
      </c>
      <c r="AE49">
        <v>8.0663123746136396</v>
      </c>
      <c r="AF49">
        <v>8.7844339290317492</v>
      </c>
      <c r="AG49">
        <v>10.564675026597801</v>
      </c>
      <c r="AH49">
        <v>8.5192085087370995</v>
      </c>
      <c r="AI49">
        <v>12.889684642837</v>
      </c>
      <c r="AJ49">
        <v>14.364225334</v>
      </c>
      <c r="AK49">
        <v>15.8024695875706</v>
      </c>
      <c r="AL49">
        <v>30.683506686478498</v>
      </c>
      <c r="AM49">
        <v>8.4010601088021595</v>
      </c>
      <c r="AN49">
        <v>6.7405046846566004</v>
      </c>
      <c r="AS49">
        <v>3.4230813966986098</v>
      </c>
      <c r="AT49">
        <v>2.8574081289554099</v>
      </c>
      <c r="AU49">
        <v>2.9172580390146301</v>
      </c>
      <c r="AV49">
        <v>3.1607449476306599</v>
      </c>
      <c r="AW49">
        <v>5.06281053286604</v>
      </c>
      <c r="AX49">
        <v>4.5303506102725297</v>
      </c>
      <c r="AY49">
        <v>5.9414000673905001</v>
      </c>
      <c r="AZ49">
        <v>7.0007620272358304</v>
      </c>
      <c r="BA49">
        <v>8.4825307002352499</v>
      </c>
      <c r="BB49">
        <v>9.7115070222251205</v>
      </c>
      <c r="BC49">
        <v>10.1163035677052</v>
      </c>
      <c r="BD49">
        <v>10.1065207691826</v>
      </c>
      <c r="BE49">
        <v>10.749961140579201</v>
      </c>
      <c r="BF49">
        <v>11.449222483785899</v>
      </c>
      <c r="BG49">
        <v>11.8740496220761</v>
      </c>
      <c r="BH49">
        <v>12.2903493660645</v>
      </c>
      <c r="BI49">
        <v>14.006684867678199</v>
      </c>
      <c r="BJ49">
        <v>12.672801096430801</v>
      </c>
      <c r="BK49">
        <v>12.4147527131933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23.869963571587299</v>
      </c>
      <c r="F50">
        <v>23.306447101978002</v>
      </c>
      <c r="G50">
        <v>17.745093602942301</v>
      </c>
      <c r="H50">
        <v>20.118480218156002</v>
      </c>
      <c r="I50">
        <v>17.9999958461548</v>
      </c>
      <c r="J50">
        <v>15.658432992091999</v>
      </c>
      <c r="K50">
        <v>15.4243542435424</v>
      </c>
      <c r="L50">
        <v>16.780824791237102</v>
      </c>
      <c r="M50">
        <v>18.307073954983899</v>
      </c>
      <c r="N50">
        <v>17.328021670839899</v>
      </c>
      <c r="O50">
        <v>18.418421052631601</v>
      </c>
      <c r="P50">
        <v>17.1702309458069</v>
      </c>
      <c r="Q50">
        <v>15.6405797101449</v>
      </c>
      <c r="R50">
        <v>15.382450331125799</v>
      </c>
      <c r="S50">
        <v>18.348474095102901</v>
      </c>
      <c r="T50">
        <v>17.828467153284699</v>
      </c>
      <c r="U50">
        <v>18.829173599556299</v>
      </c>
      <c r="V50">
        <v>18.490957446808501</v>
      </c>
      <c r="W50">
        <v>18.7100353000504</v>
      </c>
      <c r="X50">
        <v>17.6949019607843</v>
      </c>
      <c r="Y50">
        <v>17.098501664746902</v>
      </c>
      <c r="Z50">
        <v>17.1096547904279</v>
      </c>
      <c r="AA50">
        <v>16.474788732339299</v>
      </c>
      <c r="AB50">
        <v>14.4189189189189</v>
      </c>
      <c r="AC50">
        <v>12.8961919666145</v>
      </c>
      <c r="AD50">
        <v>15.4038936959209</v>
      </c>
      <c r="AE50">
        <v>20.646380262721301</v>
      </c>
      <c r="AF50">
        <v>20.2884914176839</v>
      </c>
      <c r="AG50">
        <v>20.303186646434</v>
      </c>
      <c r="AH50">
        <v>18.094319669679098</v>
      </c>
      <c r="AI50">
        <v>21.431889763779498</v>
      </c>
      <c r="AJ50">
        <v>20.225055288148798</v>
      </c>
      <c r="AK50">
        <v>21.789283874291598</v>
      </c>
      <c r="AL50">
        <v>16.345217734508601</v>
      </c>
      <c r="AM50">
        <v>16.212793680524499</v>
      </c>
      <c r="AN50">
        <v>15.071577352774099</v>
      </c>
      <c r="AO50">
        <v>14.1704239439871</v>
      </c>
      <c r="AP50">
        <v>14.877849081655199</v>
      </c>
      <c r="AQ50">
        <v>15.2957134162247</v>
      </c>
      <c r="AR50">
        <v>14.549989650175901</v>
      </c>
      <c r="AS50">
        <v>14.581461286804799</v>
      </c>
      <c r="AT50">
        <v>11.5470878289313</v>
      </c>
      <c r="AU50">
        <v>12.6619791914105</v>
      </c>
      <c r="AV50">
        <v>12.8882271877153</v>
      </c>
      <c r="AW50">
        <v>12.7938350028504</v>
      </c>
      <c r="AX50">
        <v>12.026744097500799</v>
      </c>
      <c r="AY50">
        <v>14.708955915791099</v>
      </c>
      <c r="AZ50">
        <v>17.200450650831701</v>
      </c>
      <c r="BA50">
        <v>18.503948449499099</v>
      </c>
      <c r="BB50">
        <v>22.057276017078401</v>
      </c>
      <c r="BC50">
        <v>20.456577572673801</v>
      </c>
      <c r="BD50">
        <v>24.900109493928799</v>
      </c>
      <c r="BE50">
        <v>24.3752178069678</v>
      </c>
      <c r="BF50">
        <v>25.0861986194118</v>
      </c>
      <c r="BG50">
        <v>28.620460536565499</v>
      </c>
      <c r="BH50">
        <v>30.479655342253999</v>
      </c>
      <c r="BI50">
        <v>29.390627709546301</v>
      </c>
      <c r="BJ50">
        <v>24.5043390590813</v>
      </c>
      <c r="BK50">
        <v>19.2866399178296</v>
      </c>
      <c r="BL50">
        <v>22.032378295644499</v>
      </c>
      <c r="BM50">
        <v>31.188950641821101</v>
      </c>
      <c r="BN50">
        <v>26.878644496612502</v>
      </c>
      <c r="BO50">
        <v>24.399357958310699</v>
      </c>
      <c r="BP50">
        <v>28.400128307642198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20.436165956921801</v>
      </c>
      <c r="F51">
        <v>22.1425988626278</v>
      </c>
      <c r="G51">
        <v>23.5063978104751</v>
      </c>
      <c r="H51">
        <v>21.3254299203915</v>
      </c>
      <c r="I51">
        <v>20.3681899096545</v>
      </c>
      <c r="J51">
        <v>20.8024732178283</v>
      </c>
      <c r="K51">
        <v>19.683427713720398</v>
      </c>
      <c r="L51">
        <v>20.4700369213292</v>
      </c>
      <c r="M51">
        <v>20.708121356923598</v>
      </c>
      <c r="N51">
        <v>21.893348131175699</v>
      </c>
      <c r="O51">
        <v>21.2551217160762</v>
      </c>
      <c r="P51">
        <v>20.030663433534801</v>
      </c>
      <c r="Q51">
        <v>20.906684105604</v>
      </c>
      <c r="R51">
        <v>21.4402039809179</v>
      </c>
      <c r="S51">
        <v>23.482244776415701</v>
      </c>
      <c r="T51">
        <v>25.1895790752096</v>
      </c>
      <c r="U51">
        <v>26.961504499596099</v>
      </c>
      <c r="V51">
        <v>27.096667872390601</v>
      </c>
      <c r="W51">
        <v>27.021716638060798</v>
      </c>
      <c r="X51">
        <v>25.8202902549341</v>
      </c>
      <c r="Y51">
        <v>28.795792619987001</v>
      </c>
      <c r="Z51">
        <v>31.718154322254701</v>
      </c>
      <c r="AA51">
        <v>31.613407771119</v>
      </c>
      <c r="AB51">
        <v>33.374632506662302</v>
      </c>
      <c r="AC51">
        <v>32.621148664206501</v>
      </c>
      <c r="AD51">
        <v>31.269524473291099</v>
      </c>
      <c r="AF51">
        <v>26.777535671514698</v>
      </c>
      <c r="AG51">
        <v>23.1011389313487</v>
      </c>
      <c r="AI51">
        <v>24.116638694195</v>
      </c>
      <c r="AJ51">
        <v>24.729693543894101</v>
      </c>
      <c r="AK51">
        <v>26.939837433733899</v>
      </c>
      <c r="AL51">
        <v>28.4643572252727</v>
      </c>
      <c r="AM51">
        <v>32.108220143254101</v>
      </c>
      <c r="AN51">
        <v>32.929646379854603</v>
      </c>
      <c r="AO51">
        <v>33.41472134795</v>
      </c>
      <c r="AP51">
        <v>34.253448626046499</v>
      </c>
      <c r="AQ51">
        <v>33.046013382285999</v>
      </c>
      <c r="AR51">
        <v>34.274026335973801</v>
      </c>
      <c r="AS51">
        <v>25.8200005700064</v>
      </c>
      <c r="AT51">
        <v>28.509147113391101</v>
      </c>
      <c r="AU51">
        <v>27.455592548075</v>
      </c>
      <c r="AV51">
        <v>27.3345394310413</v>
      </c>
      <c r="AW51">
        <v>28.854646058102102</v>
      </c>
      <c r="AX51">
        <v>30.909996478010001</v>
      </c>
      <c r="AY51">
        <v>32.288301417495902</v>
      </c>
      <c r="AZ51">
        <v>33.755196529660701</v>
      </c>
      <c r="BA51">
        <v>35.961494304724297</v>
      </c>
      <c r="BB51">
        <v>36.920133331888998</v>
      </c>
      <c r="BC51">
        <v>37.936862513308299</v>
      </c>
      <c r="BD51">
        <v>39.652471555676598</v>
      </c>
      <c r="BE51">
        <v>42.746280792558103</v>
      </c>
      <c r="BF51">
        <v>45.377609979776899</v>
      </c>
      <c r="BG51">
        <v>46.378158847112502</v>
      </c>
      <c r="BH51">
        <v>48.991437083279401</v>
      </c>
      <c r="BI51">
        <v>48.919958362870602</v>
      </c>
      <c r="BJ51">
        <v>49.024116274934102</v>
      </c>
      <c r="BK51">
        <v>48.016133658821502</v>
      </c>
      <c r="BL51">
        <v>48.702760192776203</v>
      </c>
      <c r="BM51">
        <v>58.278438068788503</v>
      </c>
      <c r="BN51">
        <v>54.6261375585987</v>
      </c>
      <c r="BO51">
        <v>48.898502562113997</v>
      </c>
      <c r="BP51">
        <v>48.157017884618902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AA52">
        <v>10.5828068666689</v>
      </c>
      <c r="AB52">
        <v>11.8227882771843</v>
      </c>
      <c r="AC52">
        <v>8.9549464710547202</v>
      </c>
      <c r="AD52">
        <v>9.4228397506251298</v>
      </c>
      <c r="AE52">
        <v>8.9856961121970897</v>
      </c>
      <c r="AF52">
        <v>10.8105443719316</v>
      </c>
      <c r="AG52">
        <v>11.931400802395901</v>
      </c>
      <c r="AH52">
        <v>13.687312384676799</v>
      </c>
      <c r="AI52">
        <v>13.242711806446099</v>
      </c>
      <c r="AJ52">
        <v>13.3321631854768</v>
      </c>
      <c r="AK52">
        <v>13.867642442965</v>
      </c>
      <c r="AL52">
        <v>13.5342098285999</v>
      </c>
      <c r="AM52">
        <v>14.0124896546535</v>
      </c>
      <c r="AN52">
        <v>11.719750346926601</v>
      </c>
      <c r="AO52">
        <v>12.6278381046397</v>
      </c>
      <c r="AP52">
        <v>11.517221926223099</v>
      </c>
      <c r="AQ52">
        <v>9.6319546645334206</v>
      </c>
      <c r="AR52">
        <v>10.5872893640152</v>
      </c>
      <c r="AS52">
        <v>11.4497286604112</v>
      </c>
      <c r="AT52">
        <v>15.6877123920237</v>
      </c>
      <c r="AU52">
        <v>16.374774036088301</v>
      </c>
      <c r="AV52">
        <v>14.941989154645899</v>
      </c>
      <c r="AW52">
        <v>13.7698690363998</v>
      </c>
      <c r="AX52">
        <v>14.289906953538701</v>
      </c>
      <c r="AY52">
        <v>15.1896591020211</v>
      </c>
      <c r="AZ52">
        <v>15.9442378815728</v>
      </c>
      <c r="BA52">
        <v>16.583346530716199</v>
      </c>
      <c r="BB52">
        <v>18.028561062051399</v>
      </c>
      <c r="BC52">
        <v>20.402800598326401</v>
      </c>
      <c r="BD52">
        <v>20.831777809004599</v>
      </c>
      <c r="BE52">
        <v>22.4617647750446</v>
      </c>
      <c r="BF52">
        <v>21.733373095665002</v>
      </c>
      <c r="BG52">
        <v>22.817844234021099</v>
      </c>
      <c r="BH52">
        <v>26.557792636364098</v>
      </c>
      <c r="BI52">
        <v>27.8636077791238</v>
      </c>
      <c r="BJ52">
        <v>27.217545516475699</v>
      </c>
      <c r="BK52">
        <v>27.972224959544501</v>
      </c>
      <c r="BL52">
        <v>27.936008209059199</v>
      </c>
      <c r="BM52">
        <v>31.390506960784599</v>
      </c>
      <c r="BN52">
        <v>36.336692278932297</v>
      </c>
      <c r="BO52">
        <v>35.268637396743301</v>
      </c>
      <c r="BP52">
        <v>35.422667744935502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Y53">
        <v>41.949312253860803</v>
      </c>
      <c r="Z53">
        <v>39.5590984895804</v>
      </c>
      <c r="AA53">
        <v>41.148689208157599</v>
      </c>
      <c r="AB53">
        <v>40.087520827498899</v>
      </c>
      <c r="AC53">
        <v>37.6002822185282</v>
      </c>
      <c r="AD53">
        <v>38.255139650395598</v>
      </c>
      <c r="AE53">
        <v>36.3350851540362</v>
      </c>
      <c r="AF53">
        <v>33.050580874341399</v>
      </c>
      <c r="AG53">
        <v>31.4431517313743</v>
      </c>
      <c r="AH53">
        <v>31.452218111413199</v>
      </c>
      <c r="AI53">
        <v>33.923812112415902</v>
      </c>
      <c r="AJ53">
        <v>34.914294029673201</v>
      </c>
      <c r="AK53">
        <v>42.6297277193163</v>
      </c>
      <c r="AL53">
        <v>49.788808854170703</v>
      </c>
      <c r="AM53">
        <v>66.196437681788794</v>
      </c>
      <c r="AN53">
        <v>67.120096408059595</v>
      </c>
      <c r="AO53">
        <v>67.756968505061295</v>
      </c>
      <c r="AP53">
        <v>67.584702903815398</v>
      </c>
      <c r="AQ53">
        <v>61.454589752715499</v>
      </c>
      <c r="AR53">
        <v>59.958594771098603</v>
      </c>
      <c r="AS53">
        <v>64.3692809635846</v>
      </c>
      <c r="AT53">
        <v>65.696932473559997</v>
      </c>
      <c r="AU53">
        <v>71.555871325773595</v>
      </c>
      <c r="AV53">
        <v>71.095594381895495</v>
      </c>
      <c r="AW53">
        <v>76.167691180153895</v>
      </c>
      <c r="AX53">
        <v>83.992672648299305</v>
      </c>
      <c r="AY53">
        <v>87.735702989390504</v>
      </c>
      <c r="AZ53">
        <v>71.148811271783202</v>
      </c>
      <c r="BA53">
        <v>68.944993349772602</v>
      </c>
      <c r="BB53">
        <v>71.032162833792597</v>
      </c>
      <c r="BC53">
        <v>73.043600629243699</v>
      </c>
      <c r="BD53">
        <v>71.542105145549698</v>
      </c>
      <c r="BE53">
        <v>74.730778415838202</v>
      </c>
      <c r="BF53">
        <v>81.574385419304093</v>
      </c>
      <c r="BG53">
        <v>87.1221741798431</v>
      </c>
      <c r="BH53">
        <v>90.235543590536594</v>
      </c>
      <c r="BI53">
        <v>92.213033010221295</v>
      </c>
      <c r="BJ53">
        <v>92.733881656720996</v>
      </c>
      <c r="BK53">
        <v>89.146825081916006</v>
      </c>
      <c r="BL53">
        <v>89.773616789978803</v>
      </c>
      <c r="BM53">
        <v>117.207977472991</v>
      </c>
      <c r="BN53">
        <v>111.328335497979</v>
      </c>
      <c r="BO53">
        <v>95.612845827242893</v>
      </c>
      <c r="BP53">
        <v>92.616706755916596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19.646913501352</v>
      </c>
      <c r="F54">
        <v>18.635847115320001</v>
      </c>
      <c r="G54">
        <v>19.371741747098302</v>
      </c>
      <c r="H54">
        <v>20.039948294465901</v>
      </c>
      <c r="I54">
        <v>20.314836171516401</v>
      </c>
      <c r="J54">
        <v>19.890542451798801</v>
      </c>
      <c r="K54">
        <v>18.7995531573339</v>
      </c>
      <c r="L54">
        <v>23.2244972221132</v>
      </c>
      <c r="M54">
        <v>20.8516203571814</v>
      </c>
      <c r="N54">
        <v>21.141229976460501</v>
      </c>
      <c r="O54">
        <v>19.583110417138801</v>
      </c>
      <c r="P54">
        <v>25.388819898647299</v>
      </c>
      <c r="Q54">
        <v>26.365052703327699</v>
      </c>
      <c r="R54">
        <v>25.987955345312599</v>
      </c>
      <c r="S54">
        <v>26.077317327703501</v>
      </c>
      <c r="T54">
        <v>29.188436673222999</v>
      </c>
      <c r="U54">
        <v>31.877188570102</v>
      </c>
      <c r="V54">
        <v>32.905696257708598</v>
      </c>
      <c r="W54">
        <v>36.705427863002598</v>
      </c>
      <c r="X54">
        <v>43.231918843780697</v>
      </c>
      <c r="Y54">
        <v>41.944426862239503</v>
      </c>
      <c r="Z54">
        <v>56.904664254889298</v>
      </c>
      <c r="AA54">
        <v>42.440857244478501</v>
      </c>
      <c r="AB54">
        <v>44.017662434075199</v>
      </c>
      <c r="AC54">
        <v>41.115042000258903</v>
      </c>
      <c r="AD54">
        <v>38.718208082263601</v>
      </c>
      <c r="AE54">
        <v>37.588313374237003</v>
      </c>
      <c r="AF54">
        <v>37.8742882206448</v>
      </c>
      <c r="AG54">
        <v>43.084518108735899</v>
      </c>
      <c r="AH54">
        <v>41.261701103071601</v>
      </c>
      <c r="AI54">
        <v>42.822205081057</v>
      </c>
      <c r="AJ54">
        <v>33.969737145284597</v>
      </c>
      <c r="AK54">
        <v>32.259591456301997</v>
      </c>
      <c r="AL54">
        <v>31.402533030770801</v>
      </c>
      <c r="AM54">
        <v>31.684304498500701</v>
      </c>
      <c r="AN54">
        <v>26.268221979493799</v>
      </c>
      <c r="AO54">
        <v>33.240776086041798</v>
      </c>
      <c r="AP54">
        <v>14.9844688373708</v>
      </c>
      <c r="AQ54">
        <v>15.029801112234599</v>
      </c>
      <c r="AR54">
        <v>16.905240989870101</v>
      </c>
      <c r="AS54">
        <v>18.454763436191101</v>
      </c>
      <c r="AT54">
        <v>41.3444336126812</v>
      </c>
      <c r="AU54">
        <v>43.4368770924739</v>
      </c>
      <c r="AV54">
        <v>46.918445360213397</v>
      </c>
      <c r="AW54">
        <v>48.673862181211199</v>
      </c>
      <c r="AX54">
        <v>52.8860359402535</v>
      </c>
      <c r="AY54">
        <v>53.537093277109001</v>
      </c>
      <c r="AZ54">
        <v>53.924555111553303</v>
      </c>
      <c r="BA54">
        <v>56.604376607520301</v>
      </c>
      <c r="BB54">
        <v>56.863634661028001</v>
      </c>
      <c r="BC54">
        <v>51.091842678781902</v>
      </c>
      <c r="BD54">
        <v>49.330199715719097</v>
      </c>
      <c r="BE54">
        <v>49.368625831499401</v>
      </c>
      <c r="BF54">
        <v>50.482961073173698</v>
      </c>
      <c r="BG54">
        <v>52.456806655534997</v>
      </c>
      <c r="BH54">
        <v>50.644373989765697</v>
      </c>
      <c r="BI54">
        <v>49.1383907242327</v>
      </c>
      <c r="BJ54">
        <v>46.575463584727302</v>
      </c>
      <c r="BK54">
        <v>45.373355051467897</v>
      </c>
      <c r="BL54">
        <v>44.938293454000103</v>
      </c>
      <c r="BM54">
        <v>54.865792697320202</v>
      </c>
      <c r="BN54">
        <v>54.007070146131603</v>
      </c>
      <c r="BO54">
        <v>47.458796261243698</v>
      </c>
      <c r="BP54">
        <v>47.437867518601003</v>
      </c>
      <c r="BQ54">
        <v>50.524253686238502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L55">
        <v>26.936970879073801</v>
      </c>
      <c r="M55">
        <v>27.899433549379101</v>
      </c>
      <c r="N55">
        <v>31.840730783046698</v>
      </c>
      <c r="O55">
        <v>32.377838255725798</v>
      </c>
      <c r="P55">
        <v>34.774591911480698</v>
      </c>
      <c r="Q55">
        <v>36.506822816596497</v>
      </c>
      <c r="R55">
        <v>34.479469082661197</v>
      </c>
      <c r="S55">
        <v>29.820703560962201</v>
      </c>
      <c r="T55">
        <v>31.401705752616401</v>
      </c>
      <c r="U55">
        <v>35.986677342675499</v>
      </c>
      <c r="V55">
        <v>36.302060521082304</v>
      </c>
      <c r="W55">
        <v>38.201472224810097</v>
      </c>
      <c r="X55">
        <v>37.814274262188199</v>
      </c>
      <c r="Y55">
        <v>32.928970505478603</v>
      </c>
      <c r="Z55">
        <v>35.923030337493103</v>
      </c>
      <c r="AA55">
        <v>40.195693799501399</v>
      </c>
      <c r="AB55">
        <v>44.5747708800317</v>
      </c>
      <c r="AC55">
        <v>45.621835448160397</v>
      </c>
      <c r="AD55">
        <v>47.982328037810198</v>
      </c>
      <c r="AE55">
        <v>50.9213079272523</v>
      </c>
      <c r="AF55">
        <v>52.4767787758027</v>
      </c>
      <c r="AG55">
        <v>55.418126563393699</v>
      </c>
      <c r="AH55">
        <v>49.008563027519102</v>
      </c>
      <c r="AI55">
        <v>47.129091627926698</v>
      </c>
      <c r="AJ55">
        <v>47.375253691458198</v>
      </c>
      <c r="AK55">
        <v>46.9456462895443</v>
      </c>
      <c r="AL55">
        <v>49.333805288093501</v>
      </c>
      <c r="AM55">
        <v>48.907729917896503</v>
      </c>
      <c r="AN55">
        <v>49.540934505000003</v>
      </c>
      <c r="AO55">
        <v>52.395179243730901</v>
      </c>
      <c r="AP55">
        <v>49.247537037945499</v>
      </c>
      <c r="AQ55">
        <v>51.601784529072198</v>
      </c>
      <c r="AR55">
        <v>50.694929457719802</v>
      </c>
      <c r="AS55">
        <v>51.020305625738096</v>
      </c>
      <c r="AT55">
        <v>55.401053072318803</v>
      </c>
      <c r="AU55">
        <v>56.6862158168599</v>
      </c>
      <c r="AV55">
        <v>53.5699561989519</v>
      </c>
      <c r="AW55">
        <v>55.207867995865101</v>
      </c>
      <c r="AX55">
        <v>55.860263572265197</v>
      </c>
      <c r="AY55">
        <v>54.315268360972702</v>
      </c>
      <c r="AZ55">
        <v>54.982642954404596</v>
      </c>
      <c r="BA55">
        <v>52.181202818617102</v>
      </c>
      <c r="BB55">
        <v>67.075974288948004</v>
      </c>
      <c r="BC55">
        <v>58.144497786724699</v>
      </c>
      <c r="BD55">
        <v>55.085785281471601</v>
      </c>
      <c r="BE55">
        <v>60.926605750729401</v>
      </c>
      <c r="BF55">
        <v>61.193754272920401</v>
      </c>
      <c r="BG55">
        <v>62.370780483849302</v>
      </c>
      <c r="BH55">
        <v>66.080565610687501</v>
      </c>
      <c r="BI55">
        <v>71.568176152312702</v>
      </c>
      <c r="BJ55">
        <v>69.123540739643801</v>
      </c>
      <c r="BK55">
        <v>69.052365398411595</v>
      </c>
      <c r="BL55">
        <v>70.275885396093997</v>
      </c>
      <c r="BM55">
        <v>84.753817387300302</v>
      </c>
      <c r="BN55">
        <v>76.291344312166004</v>
      </c>
      <c r="BO55">
        <v>64.154618115366006</v>
      </c>
      <c r="BP55">
        <v>64.773519101084005</v>
      </c>
      <c r="BQ55">
        <v>54.137474813511098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AL60">
        <v>58.119581059074001</v>
      </c>
      <c r="AM60">
        <v>60.5305862748857</v>
      </c>
      <c r="AN60">
        <v>67.533470889050804</v>
      </c>
      <c r="AO60">
        <v>62.784941072154297</v>
      </c>
      <c r="AP60">
        <v>59.262115098543603</v>
      </c>
      <c r="AQ60">
        <v>55.9887342983765</v>
      </c>
      <c r="AR60">
        <v>54.964483796628102</v>
      </c>
      <c r="AS60">
        <v>60.240771763137097</v>
      </c>
      <c r="AT60">
        <v>62.019004666661999</v>
      </c>
      <c r="AU60">
        <v>52.838046401766597</v>
      </c>
      <c r="AV60">
        <v>53.748433306967399</v>
      </c>
      <c r="AW60">
        <v>52.9463138043971</v>
      </c>
      <c r="AX60">
        <v>55.181902470219597</v>
      </c>
      <c r="AY60">
        <v>58.059917535632003</v>
      </c>
      <c r="AZ60">
        <v>61.7122621854474</v>
      </c>
      <c r="BA60">
        <v>66.9553968680125</v>
      </c>
      <c r="BB60">
        <v>68.663808561895095</v>
      </c>
      <c r="BC60">
        <v>68.435478527887298</v>
      </c>
      <c r="BD60">
        <v>69.248990624744394</v>
      </c>
      <c r="BE60">
        <v>72.160428867036799</v>
      </c>
      <c r="BF60">
        <v>75.425946345548098</v>
      </c>
      <c r="BG60">
        <v>76.077589012860003</v>
      </c>
      <c r="BH60">
        <v>77.292208435721705</v>
      </c>
      <c r="BI60">
        <v>79.086749411009194</v>
      </c>
      <c r="BJ60">
        <v>81.610566898047296</v>
      </c>
      <c r="BK60">
        <v>82.0645231276023</v>
      </c>
      <c r="BL60">
        <v>81.159777879249802</v>
      </c>
      <c r="BM60">
        <v>90.167403357194999</v>
      </c>
      <c r="BN60">
        <v>88.953867104857395</v>
      </c>
      <c r="BO60">
        <v>84.4496325607046</v>
      </c>
      <c r="BP60">
        <v>85.750029402005197</v>
      </c>
      <c r="BQ60">
        <v>87.551198971270694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AD62">
        <v>74.630781793420496</v>
      </c>
      <c r="AF62">
        <v>77.878414932213204</v>
      </c>
      <c r="AG62">
        <v>78.840219863120197</v>
      </c>
      <c r="AH62">
        <v>78.104414562353895</v>
      </c>
      <c r="AI62">
        <v>73.174918706974395</v>
      </c>
      <c r="AJ62">
        <v>74.472421610058603</v>
      </c>
      <c r="AK62">
        <v>68.227775096809097</v>
      </c>
      <c r="AL62">
        <v>70.627069081671806</v>
      </c>
      <c r="AM62">
        <v>69.392963202435197</v>
      </c>
      <c r="AN62">
        <v>72.170344578095296</v>
      </c>
      <c r="AO62">
        <v>67.327296543083307</v>
      </c>
      <c r="AP62">
        <v>63.155950568639703</v>
      </c>
      <c r="AQ62">
        <v>59.196115374599799</v>
      </c>
      <c r="AR62">
        <v>54.602210286892301</v>
      </c>
      <c r="AS62">
        <v>53.700647065848798</v>
      </c>
      <c r="AT62">
        <v>55.606670952496103</v>
      </c>
      <c r="AU62">
        <v>62.293298354763401</v>
      </c>
      <c r="AV62">
        <v>69.707216798853693</v>
      </c>
      <c r="AW62">
        <v>74.135718690601905</v>
      </c>
      <c r="AX62">
        <v>77.592867975765998</v>
      </c>
      <c r="AY62">
        <v>79.815931794064895</v>
      </c>
      <c r="AZ62">
        <v>78.329181846535704</v>
      </c>
      <c r="BA62">
        <v>80.4738941721765</v>
      </c>
      <c r="BB62">
        <v>89.673965534811103</v>
      </c>
      <c r="BC62">
        <v>93.526923357930599</v>
      </c>
      <c r="BD62">
        <v>81.379142401454004</v>
      </c>
      <c r="BE62">
        <v>85.703547373102893</v>
      </c>
      <c r="BF62">
        <v>60.680652556833799</v>
      </c>
      <c r="BG62">
        <v>59.4903174114541</v>
      </c>
      <c r="BH62">
        <v>64.857402051486702</v>
      </c>
      <c r="BI62">
        <v>65.653020498580403</v>
      </c>
      <c r="BJ62">
        <v>75.476301634421901</v>
      </c>
      <c r="BK62">
        <v>67.572432263132399</v>
      </c>
      <c r="BL62">
        <v>69.332039011344904</v>
      </c>
      <c r="BM62">
        <v>81.312712077460603</v>
      </c>
      <c r="BN62">
        <v>79.343630939875098</v>
      </c>
      <c r="BO62">
        <v>74.281122465268794</v>
      </c>
      <c r="BP62">
        <v>72.747814052994599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V63">
        <v>36.454148986930498</v>
      </c>
      <c r="W63">
        <v>34.970792066171498</v>
      </c>
      <c r="X63">
        <v>52.241717588440103</v>
      </c>
      <c r="Y63">
        <v>40.429344961894103</v>
      </c>
      <c r="Z63">
        <v>36.666974664382202</v>
      </c>
      <c r="AA63">
        <v>39.808963145173202</v>
      </c>
      <c r="AB63">
        <v>39.6811488363957</v>
      </c>
      <c r="AC63">
        <v>41.594495917878703</v>
      </c>
      <c r="AD63">
        <v>39.735829803530002</v>
      </c>
      <c r="AE63">
        <v>40.3540566676634</v>
      </c>
      <c r="AF63">
        <v>46.542380339719401</v>
      </c>
      <c r="AG63">
        <v>45.453906219295298</v>
      </c>
      <c r="AH63">
        <v>45.817861694578397</v>
      </c>
      <c r="AI63">
        <v>50.038429007465197</v>
      </c>
      <c r="AJ63">
        <v>52.448597815828499</v>
      </c>
      <c r="AK63">
        <v>56.152446357364397</v>
      </c>
      <c r="AL63">
        <v>52.934743257104898</v>
      </c>
      <c r="AM63">
        <v>51.648057606365803</v>
      </c>
      <c r="AN63">
        <v>60.0274947720619</v>
      </c>
      <c r="AO63">
        <v>59.958646045845597</v>
      </c>
      <c r="AP63">
        <v>60.648020829513399</v>
      </c>
      <c r="AQ63">
        <v>58.795691491194802</v>
      </c>
      <c r="AR63">
        <v>62.0914055260955</v>
      </c>
      <c r="AS63">
        <v>59.7940964270244</v>
      </c>
      <c r="AT63">
        <v>55.600761124466501</v>
      </c>
      <c r="AU63">
        <v>61.220722873726601</v>
      </c>
      <c r="AV63">
        <v>66.703001507996305</v>
      </c>
      <c r="AW63">
        <v>66.882277149152301</v>
      </c>
      <c r="AX63">
        <v>71.484911772775902</v>
      </c>
      <c r="AY63">
        <v>74.673249720005003</v>
      </c>
      <c r="AZ63">
        <v>77.0831762795153</v>
      </c>
      <c r="BA63">
        <v>75.410678852786603</v>
      </c>
      <c r="BB63">
        <v>77.284330577443896</v>
      </c>
      <c r="BC63">
        <v>78.675604661668402</v>
      </c>
      <c r="BD63">
        <v>78.902213016958498</v>
      </c>
      <c r="BE63">
        <v>89.798586299200693</v>
      </c>
      <c r="BF63">
        <v>88.293975091562601</v>
      </c>
      <c r="BG63">
        <v>88.320328052725102</v>
      </c>
      <c r="BH63">
        <v>89.717575480445603</v>
      </c>
      <c r="BI63">
        <v>90.616083949900897</v>
      </c>
      <c r="BJ63">
        <v>115.51286602763901</v>
      </c>
      <c r="BK63">
        <v>105.204178249207</v>
      </c>
      <c r="BL63">
        <v>90.499780971543501</v>
      </c>
      <c r="BM63">
        <v>97.266521611875504</v>
      </c>
      <c r="BN63">
        <v>93.070730942323607</v>
      </c>
      <c r="BO63">
        <v>83.028894071700705</v>
      </c>
      <c r="BP63">
        <v>78.1113124804791</v>
      </c>
      <c r="BQ63">
        <v>77.235970998612899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47.194346109964101</v>
      </c>
      <c r="F64">
        <v>46.604227775698703</v>
      </c>
      <c r="G64">
        <v>45.0792379024806</v>
      </c>
      <c r="H64">
        <v>47.610858653547602</v>
      </c>
      <c r="I64">
        <v>45.896989745111703</v>
      </c>
      <c r="J64">
        <v>44.839702967221598</v>
      </c>
      <c r="K64">
        <v>46.126760828273802</v>
      </c>
      <c r="L64">
        <v>45.801720149651601</v>
      </c>
      <c r="M64">
        <v>46.322601849946302</v>
      </c>
      <c r="N64">
        <v>44.876918673591803</v>
      </c>
      <c r="O64">
        <v>42.466406737535699</v>
      </c>
      <c r="P64">
        <v>41.773731107396202</v>
      </c>
      <c r="Q64">
        <v>41.579099417420601</v>
      </c>
      <c r="R64">
        <v>41.044044868666198</v>
      </c>
      <c r="S64">
        <v>39.761471556672397</v>
      </c>
      <c r="T64">
        <v>45.2023795590056</v>
      </c>
      <c r="U64">
        <v>43.6016363383848</v>
      </c>
      <c r="V64">
        <v>42.954222311958702</v>
      </c>
      <c r="W64">
        <v>41.017473111054898</v>
      </c>
      <c r="X64">
        <v>40.605638095738797</v>
      </c>
      <c r="Y64">
        <v>42.093753998279297</v>
      </c>
      <c r="Z64">
        <v>42.532527707980499</v>
      </c>
      <c r="AA64">
        <v>41.311649144687401</v>
      </c>
      <c r="AB64">
        <v>47.905088612754</v>
      </c>
      <c r="AC64">
        <v>50.811607292174003</v>
      </c>
      <c r="AD64">
        <v>55.407095804406502</v>
      </c>
      <c r="AE64">
        <v>56.508211342682301</v>
      </c>
      <c r="AF64">
        <v>57.214623330720897</v>
      </c>
      <c r="AG64">
        <v>57.980058539666501</v>
      </c>
      <c r="AH64">
        <v>55.649973481307804</v>
      </c>
      <c r="AI64">
        <v>56.901404953347303</v>
      </c>
      <c r="AJ64">
        <v>56.820185938636499</v>
      </c>
      <c r="AK64">
        <v>54.380759188491901</v>
      </c>
      <c r="AL64">
        <v>64.774774721084995</v>
      </c>
      <c r="AM64">
        <v>54.540819605999701</v>
      </c>
      <c r="AN64">
        <v>55.511201563877599</v>
      </c>
      <c r="AO64">
        <v>57.185119005848499</v>
      </c>
      <c r="AP64">
        <v>58.039970018509401</v>
      </c>
      <c r="AQ64">
        <v>57.8932470427943</v>
      </c>
      <c r="AR64">
        <v>54.798631068697802</v>
      </c>
      <c r="AS64">
        <v>48.636762670469402</v>
      </c>
      <c r="AT64">
        <v>48.671458226655098</v>
      </c>
      <c r="AU64">
        <v>49.326760289852402</v>
      </c>
      <c r="AV64">
        <v>47.334712163395899</v>
      </c>
      <c r="AW64">
        <v>46.345891953564703</v>
      </c>
      <c r="AX64">
        <v>50.346191668450501</v>
      </c>
      <c r="AY64">
        <v>52.956112740984999</v>
      </c>
      <c r="AZ64">
        <v>59.985335718315397</v>
      </c>
      <c r="BA64">
        <v>61.823236576675903</v>
      </c>
      <c r="BB64">
        <v>67.619334004199203</v>
      </c>
      <c r="BC64">
        <v>69.592085882032606</v>
      </c>
      <c r="BD64">
        <v>64.199027804513406</v>
      </c>
      <c r="BE64">
        <v>63.977108870875298</v>
      </c>
      <c r="BF64">
        <v>56.703575049872697</v>
      </c>
      <c r="BG64">
        <v>63.239939691633197</v>
      </c>
      <c r="BH64">
        <v>67.7979011798909</v>
      </c>
      <c r="BI64">
        <v>60.778191262306002</v>
      </c>
      <c r="BJ64">
        <v>61.344286069222399</v>
      </c>
      <c r="BK64">
        <v>60.767655176999497</v>
      </c>
      <c r="BL64">
        <v>62.619594026824601</v>
      </c>
      <c r="BM64">
        <v>68.102440539609603</v>
      </c>
      <c r="BN64">
        <v>61.066100700328199</v>
      </c>
      <c r="BO64">
        <v>60.5411654108227</v>
      </c>
      <c r="BP64">
        <v>64.348868996395893</v>
      </c>
      <c r="BQ64">
        <v>61.816091863812296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19.199889589480801</v>
      </c>
      <c r="F65">
        <v>19.324256436552101</v>
      </c>
      <c r="G65">
        <v>16.988229583788399</v>
      </c>
      <c r="H65">
        <v>16.7410732080222</v>
      </c>
      <c r="I65">
        <v>14.3720762843288</v>
      </c>
      <c r="J65">
        <v>22.042562774462301</v>
      </c>
      <c r="K65">
        <v>16.814716942778698</v>
      </c>
      <c r="L65">
        <v>15.632006184770001</v>
      </c>
      <c r="M65">
        <v>18.876841812621599</v>
      </c>
      <c r="N65">
        <v>19.210077204388501</v>
      </c>
      <c r="O65">
        <v>19.456748569505201</v>
      </c>
      <c r="P65">
        <v>21.853585358535899</v>
      </c>
      <c r="Q65">
        <v>23.173493005937399</v>
      </c>
      <c r="R65">
        <v>25.553138860457199</v>
      </c>
      <c r="S65">
        <v>29.033051919198801</v>
      </c>
      <c r="T65">
        <v>28.569959991109101</v>
      </c>
      <c r="U65">
        <v>26.920156902442098</v>
      </c>
      <c r="V65">
        <v>27.356499749296901</v>
      </c>
      <c r="W65">
        <v>27.304410273741102</v>
      </c>
      <c r="X65">
        <v>26.824216192623801</v>
      </c>
      <c r="Y65">
        <v>24.416458373389698</v>
      </c>
      <c r="Z65">
        <v>24.224273603745399</v>
      </c>
      <c r="AA65">
        <v>24.843360669618001</v>
      </c>
      <c r="AB65">
        <v>26.0278073010433</v>
      </c>
      <c r="AC65">
        <v>25.677160600310501</v>
      </c>
      <c r="AD65">
        <v>22.9652014418729</v>
      </c>
      <c r="AE65">
        <v>32.536064384416797</v>
      </c>
      <c r="AF65">
        <v>30.031378885536299</v>
      </c>
      <c r="AG65">
        <v>29.5287742956728</v>
      </c>
      <c r="AH65">
        <v>29.9518316703229</v>
      </c>
      <c r="AI65">
        <v>29.065168875371199</v>
      </c>
      <c r="AJ65">
        <v>19.220189015504701</v>
      </c>
      <c r="AK65">
        <v>20.7725199851801</v>
      </c>
      <c r="AL65">
        <v>22.039876577420198</v>
      </c>
      <c r="AM65">
        <v>21.737236346392201</v>
      </c>
      <c r="AN65">
        <v>21.879829892714302</v>
      </c>
      <c r="AO65">
        <v>23.326262639766</v>
      </c>
      <c r="AP65">
        <v>24.293659570319399</v>
      </c>
      <c r="AQ65">
        <v>25.163117510177901</v>
      </c>
      <c r="AR65">
        <v>27.884687721898899</v>
      </c>
      <c r="AS65">
        <v>29.026043323399399</v>
      </c>
      <c r="AT65">
        <v>36.7515200987417</v>
      </c>
      <c r="AU65">
        <v>34.698113210100097</v>
      </c>
      <c r="AV65">
        <v>49.332979426785002</v>
      </c>
      <c r="AW65">
        <v>38.319538005869703</v>
      </c>
      <c r="AX65">
        <v>35.566251926663199</v>
      </c>
      <c r="AY65">
        <v>32.370077017598398</v>
      </c>
      <c r="AZ65">
        <v>32.794952585776002</v>
      </c>
      <c r="BA65">
        <v>30.3614114002226</v>
      </c>
      <c r="BB65">
        <v>32.996652780761799</v>
      </c>
      <c r="BC65">
        <v>32.458677208903801</v>
      </c>
      <c r="BD65">
        <v>32.795509760570198</v>
      </c>
      <c r="BE65">
        <v>33.422076654771999</v>
      </c>
      <c r="BF65">
        <v>34.079255291320997</v>
      </c>
      <c r="BG65">
        <v>33.358976162339602</v>
      </c>
      <c r="BH65">
        <v>34.1435139864913</v>
      </c>
      <c r="BI65">
        <v>34.420019721854302</v>
      </c>
      <c r="BJ65">
        <v>34.9667293791438</v>
      </c>
      <c r="BK65">
        <v>33.304176107071001</v>
      </c>
      <c r="BL65">
        <v>34.224672918771297</v>
      </c>
      <c r="BM65">
        <v>42.916353662191803</v>
      </c>
      <c r="BN65">
        <v>39.917852791816102</v>
      </c>
      <c r="BO65">
        <v>36.551957074802502</v>
      </c>
      <c r="BP65">
        <v>38.7078413510242</v>
      </c>
      <c r="BQ65">
        <v>39.361586932958701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I66">
        <v>33.195321648533699</v>
      </c>
      <c r="J66">
        <v>34.144871309226502</v>
      </c>
      <c r="K66">
        <v>38.506214219338098</v>
      </c>
      <c r="L66">
        <v>45.102239042551901</v>
      </c>
      <c r="M66">
        <v>53.422283538664701</v>
      </c>
      <c r="N66">
        <v>55.289875095028997</v>
      </c>
      <c r="O66">
        <v>54.453019914716698</v>
      </c>
      <c r="P66">
        <v>55.828712874216698</v>
      </c>
      <c r="Q66">
        <v>59.828162066789503</v>
      </c>
      <c r="R66">
        <v>59.011998412721603</v>
      </c>
      <c r="S66">
        <v>46.661814513952997</v>
      </c>
      <c r="T66">
        <v>54.924357630440397</v>
      </c>
      <c r="U66">
        <v>59.070169530790501</v>
      </c>
      <c r="V66">
        <v>59.736946182504397</v>
      </c>
      <c r="W66">
        <v>64.517680187069203</v>
      </c>
      <c r="X66">
        <v>62.209946776954503</v>
      </c>
      <c r="Y66">
        <v>57.562460900846602</v>
      </c>
      <c r="Z66">
        <v>57.029257651285903</v>
      </c>
      <c r="AA66">
        <v>66.421004230400897</v>
      </c>
      <c r="AB66">
        <v>70.999572192126095</v>
      </c>
      <c r="AC66">
        <v>72.764199456020094</v>
      </c>
      <c r="AD66">
        <v>76.848605433358898</v>
      </c>
      <c r="AE66">
        <v>75.798327640464905</v>
      </c>
      <c r="AF66">
        <v>79.671300906928295</v>
      </c>
      <c r="AG66">
        <v>83.824030833102</v>
      </c>
      <c r="AH66">
        <v>72.796360903617895</v>
      </c>
      <c r="AI66">
        <v>61.771140409131</v>
      </c>
      <c r="AJ66">
        <v>49.1113098506207</v>
      </c>
      <c r="AK66">
        <v>51.941994811257501</v>
      </c>
      <c r="AL66">
        <v>50.101458109189103</v>
      </c>
      <c r="AM66">
        <v>45.318672252525502</v>
      </c>
      <c r="AN66">
        <v>37.169445794949702</v>
      </c>
      <c r="AO66">
        <v>33.005836483407798</v>
      </c>
      <c r="AP66">
        <v>36.0814341402831</v>
      </c>
      <c r="AQ66">
        <v>42.376822354116399</v>
      </c>
      <c r="AR66">
        <v>42.207703173184598</v>
      </c>
      <c r="AS66">
        <v>37.829724841482303</v>
      </c>
      <c r="AT66">
        <v>52.381764422765102</v>
      </c>
      <c r="AU66">
        <v>57.8750799363848</v>
      </c>
      <c r="AV66">
        <v>58.015963671151901</v>
      </c>
      <c r="AW66">
        <v>55.021864414485101</v>
      </c>
      <c r="AX66">
        <v>51.892561067658697</v>
      </c>
      <c r="AY66">
        <v>54.464995497587601</v>
      </c>
      <c r="AZ66">
        <v>60.717362757678899</v>
      </c>
      <c r="BA66">
        <v>59.709446218317503</v>
      </c>
      <c r="BB66">
        <v>66.781921687875595</v>
      </c>
      <c r="BC66">
        <v>62.615639276868997</v>
      </c>
      <c r="BD66">
        <v>62.350979581134901</v>
      </c>
      <c r="BE66">
        <v>62.544024552263501</v>
      </c>
      <c r="BF66">
        <v>65.500985471981707</v>
      </c>
      <c r="BG66">
        <v>70.967479328075299</v>
      </c>
      <c r="BH66">
        <v>72.591203292984105</v>
      </c>
      <c r="BI66">
        <v>69.838071032926194</v>
      </c>
      <c r="BJ66">
        <v>71.063395197982103</v>
      </c>
      <c r="BK66">
        <v>73.341677611896003</v>
      </c>
      <c r="BL66">
        <v>71.5054716604823</v>
      </c>
      <c r="BM66">
        <v>84.871788930535004</v>
      </c>
      <c r="BN66">
        <v>79.8260317736638</v>
      </c>
      <c r="BO66">
        <v>71.646958904543098</v>
      </c>
      <c r="BP66">
        <v>72.330773719653294</v>
      </c>
      <c r="BQ66">
        <v>75.069685702806296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V67">
        <v>27.5578266586644</v>
      </c>
      <c r="W67">
        <v>27.124838408231799</v>
      </c>
      <c r="X67">
        <v>32.133911477817499</v>
      </c>
      <c r="Y67">
        <v>34.393333098325698</v>
      </c>
      <c r="Z67">
        <v>36.536477739834702</v>
      </c>
      <c r="AA67">
        <v>38.764615558350002</v>
      </c>
      <c r="AB67">
        <v>43.375277388297498</v>
      </c>
      <c r="AC67">
        <v>46.8328618710485</v>
      </c>
      <c r="AD67">
        <v>50.959339123866101</v>
      </c>
      <c r="AE67">
        <v>57.683126032803997</v>
      </c>
      <c r="AF67">
        <v>60.079640853709599</v>
      </c>
      <c r="AG67">
        <v>58.905670713348002</v>
      </c>
      <c r="AH67">
        <v>62.631526485459403</v>
      </c>
      <c r="AI67">
        <v>66.849987485070002</v>
      </c>
      <c r="AJ67">
        <v>71.089659711740595</v>
      </c>
      <c r="AK67">
        <v>76.289826138186498</v>
      </c>
      <c r="AL67">
        <v>81.663527919719897</v>
      </c>
      <c r="AM67">
        <v>81.651382239971795</v>
      </c>
      <c r="AN67">
        <v>84.522298642938694</v>
      </c>
      <c r="AO67">
        <v>90.062830530092995</v>
      </c>
      <c r="AP67">
        <v>99.559503873349598</v>
      </c>
      <c r="AQ67">
        <v>111.148946576493</v>
      </c>
      <c r="AR67">
        <v>117.037962081399</v>
      </c>
      <c r="AS67">
        <v>117.637099019131</v>
      </c>
      <c r="AT67">
        <v>124.448955682717</v>
      </c>
      <c r="AU67">
        <v>125.86435728579499</v>
      </c>
      <c r="AV67">
        <v>130.85977087098601</v>
      </c>
      <c r="AW67">
        <v>128.691315655023</v>
      </c>
      <c r="AX67">
        <v>129.489620968303</v>
      </c>
      <c r="AY67">
        <v>133.94873416063999</v>
      </c>
      <c r="AZ67">
        <v>129.154939818294</v>
      </c>
      <c r="BA67">
        <v>129.23012185701401</v>
      </c>
      <c r="BB67">
        <v>151.67266614858801</v>
      </c>
      <c r="BC67">
        <v>149.80953188289399</v>
      </c>
      <c r="BD67">
        <v>150.29173895900499</v>
      </c>
      <c r="BE67">
        <v>156.735177017914</v>
      </c>
      <c r="BF67">
        <v>163.32871155418201</v>
      </c>
      <c r="BG67">
        <v>168.21698019891599</v>
      </c>
      <c r="BH67">
        <v>178.677376060673</v>
      </c>
      <c r="BI67">
        <v>182.63883755005</v>
      </c>
      <c r="BJ67">
        <v>177.90670535204001</v>
      </c>
      <c r="BK67">
        <v>173.79232202488399</v>
      </c>
      <c r="BL67">
        <v>175.38148074730901</v>
      </c>
      <c r="BM67">
        <v>190.031005363166</v>
      </c>
      <c r="BN67">
        <v>185.23573286248401</v>
      </c>
      <c r="BO67">
        <v>194.01051930063599</v>
      </c>
      <c r="BP67">
        <v>205.684591237832</v>
      </c>
      <c r="BQ67">
        <v>210.69572098903799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20.984355616279299</v>
      </c>
      <c r="F68">
        <v>20.376254442661601</v>
      </c>
      <c r="G68">
        <v>20.549610014979201</v>
      </c>
      <c r="H68">
        <v>21.037182060502602</v>
      </c>
      <c r="I68">
        <v>21.020524798233101</v>
      </c>
      <c r="J68">
        <v>23.3638023978814</v>
      </c>
      <c r="K68">
        <v>23.936887800293601</v>
      </c>
      <c r="L68">
        <v>24.693215381534401</v>
      </c>
      <c r="M68">
        <v>25.687469851478099</v>
      </c>
      <c r="N68">
        <v>25.8294651712547</v>
      </c>
      <c r="O68">
        <v>26.924189590969799</v>
      </c>
      <c r="P68">
        <v>27.258747347056101</v>
      </c>
      <c r="Q68">
        <v>28.707888218957098</v>
      </c>
      <c r="R68">
        <v>28.3397490387541</v>
      </c>
      <c r="S68">
        <v>25.4163468096435</v>
      </c>
      <c r="T68">
        <v>26.9487224793954</v>
      </c>
      <c r="U68">
        <v>28.8262590296257</v>
      </c>
      <c r="V68">
        <v>29.348288830154001</v>
      </c>
      <c r="W68">
        <v>31.504675043904999</v>
      </c>
      <c r="X68">
        <v>31.807632730862199</v>
      </c>
      <c r="Y68">
        <v>31.261624866677899</v>
      </c>
      <c r="Z68">
        <v>33.238115273138703</v>
      </c>
      <c r="AA68">
        <v>35.477989260455402</v>
      </c>
      <c r="AB68">
        <v>37.986362975763299</v>
      </c>
      <c r="AC68">
        <v>37.488592058137598</v>
      </c>
      <c r="AD68">
        <v>37.499324948269503</v>
      </c>
      <c r="AE68">
        <v>42.6315125951959</v>
      </c>
      <c r="AF68">
        <v>41.925765964626997</v>
      </c>
      <c r="AG68">
        <v>40.272043576105602</v>
      </c>
      <c r="AH68">
        <v>39.692669368688598</v>
      </c>
      <c r="AI68">
        <v>37.472555462811698</v>
      </c>
      <c r="AJ68">
        <v>36.301049297383699</v>
      </c>
      <c r="AK68">
        <v>36.437216086636496</v>
      </c>
      <c r="AL68">
        <v>34.9692691380775</v>
      </c>
      <c r="AM68">
        <v>36.738741925204202</v>
      </c>
      <c r="AN68">
        <v>37.611783589076303</v>
      </c>
      <c r="AO68">
        <v>38.517695973647797</v>
      </c>
      <c r="AP68">
        <v>40.587780611809002</v>
      </c>
      <c r="AQ68">
        <v>40.1400834265702</v>
      </c>
      <c r="AR68">
        <v>41.959994182956898</v>
      </c>
      <c r="AS68">
        <v>39.7326211825592</v>
      </c>
      <c r="AT68">
        <v>42.398417573930999</v>
      </c>
      <c r="AU68">
        <v>44.552798455023598</v>
      </c>
      <c r="AV68">
        <v>45.4285020239003</v>
      </c>
      <c r="AW68">
        <v>45.023357645135697</v>
      </c>
      <c r="AX68">
        <v>45.616196992212799</v>
      </c>
      <c r="AY68">
        <v>47.161836391255697</v>
      </c>
      <c r="AZ68">
        <v>49.038048011390202</v>
      </c>
      <c r="BA68">
        <v>48.911606792557599</v>
      </c>
      <c r="BB68">
        <v>54.075604732546601</v>
      </c>
      <c r="BC68">
        <v>52.712895659142397</v>
      </c>
      <c r="BD68">
        <v>51.813458970766497</v>
      </c>
      <c r="BE68">
        <v>52.283754521023397</v>
      </c>
      <c r="BF68">
        <v>53.699907713753703</v>
      </c>
      <c r="BG68">
        <v>55.766609177847997</v>
      </c>
      <c r="BH68">
        <v>58.543752278581401</v>
      </c>
      <c r="BI68">
        <v>59.9920036537344</v>
      </c>
      <c r="BJ68">
        <v>57.953935813581801</v>
      </c>
      <c r="BK68">
        <v>57.3782954914819</v>
      </c>
      <c r="BL68">
        <v>59.057127049983599</v>
      </c>
      <c r="BM68">
        <v>69.325816105719298</v>
      </c>
      <c r="BN68">
        <v>67.022463175357402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G69">
        <v>53.349586792590401</v>
      </c>
      <c r="H69">
        <v>56.5111376428505</v>
      </c>
      <c r="I69">
        <v>56.572819428636897</v>
      </c>
      <c r="K69">
        <v>60.652482965790099</v>
      </c>
      <c r="L69">
        <v>60.551602657810797</v>
      </c>
      <c r="M69">
        <v>60.0105014879476</v>
      </c>
      <c r="N69">
        <v>59.169358014564402</v>
      </c>
      <c r="O69">
        <v>80.594948686282606</v>
      </c>
      <c r="P69">
        <v>90.311699753775301</v>
      </c>
      <c r="Q69">
        <v>100.95966395096001</v>
      </c>
      <c r="R69">
        <v>99.803716699184506</v>
      </c>
      <c r="S69">
        <v>91.901729664674505</v>
      </c>
      <c r="T69">
        <v>97.041062528691199</v>
      </c>
      <c r="U69">
        <v>98.899652594510201</v>
      </c>
      <c r="V69">
        <v>90.729200505669695</v>
      </c>
      <c r="W69">
        <v>100.711686414697</v>
      </c>
      <c r="X69">
        <v>101.31685193379199</v>
      </c>
      <c r="Y69">
        <v>101.283252738277</v>
      </c>
      <c r="Z69">
        <v>105.436812780073</v>
      </c>
      <c r="AA69">
        <v>106.14863133977499</v>
      </c>
      <c r="AB69">
        <v>112.667323065077</v>
      </c>
      <c r="AC69">
        <v>114.45943002943</v>
      </c>
      <c r="AD69">
        <v>118.22245591300199</v>
      </c>
      <c r="AE69">
        <v>133.42702516357099</v>
      </c>
      <c r="AF69">
        <v>143.15961527129099</v>
      </c>
      <c r="AG69">
        <v>145.65521020144999</v>
      </c>
      <c r="AH69">
        <v>147.25603304384001</v>
      </c>
      <c r="AI69">
        <v>145.67328860921299</v>
      </c>
      <c r="AJ69">
        <v>146.68412989429399</v>
      </c>
      <c r="AK69">
        <v>148.47942873243301</v>
      </c>
      <c r="AL69">
        <v>156.294556804579</v>
      </c>
      <c r="AM69">
        <v>159.11794491136601</v>
      </c>
      <c r="AN69">
        <v>159.85347738068401</v>
      </c>
      <c r="AO69">
        <v>156.343087350871</v>
      </c>
      <c r="AP69">
        <v>160.815718190295</v>
      </c>
      <c r="AQ69">
        <v>173.53149631881999</v>
      </c>
      <c r="AR69">
        <v>182.28930234578399</v>
      </c>
      <c r="AS69">
        <v>181.871337841697</v>
      </c>
      <c r="AT69">
        <v>161.18934901734301</v>
      </c>
      <c r="AU69">
        <v>161.62789476458801</v>
      </c>
      <c r="AV69">
        <v>162.771496624062</v>
      </c>
      <c r="AW69">
        <v>159.709610821681</v>
      </c>
      <c r="AX69">
        <v>156.68643294344599</v>
      </c>
      <c r="AY69">
        <v>155.458585217896</v>
      </c>
      <c r="AZ69">
        <v>151.41784340582799</v>
      </c>
      <c r="BA69">
        <v>153.84839594035799</v>
      </c>
      <c r="BB69">
        <v>171.85536953713401</v>
      </c>
      <c r="BC69">
        <v>168.57038980353201</v>
      </c>
      <c r="BD69">
        <v>171.03230690485799</v>
      </c>
      <c r="BE69">
        <v>174.358990731544</v>
      </c>
      <c r="BF69">
        <v>175.08516501646901</v>
      </c>
      <c r="BG69">
        <v>177.96788415588699</v>
      </c>
      <c r="BH69">
        <v>183.97416354490599</v>
      </c>
      <c r="BI69">
        <v>190.073150751307</v>
      </c>
      <c r="BJ69">
        <v>186.95445882792399</v>
      </c>
      <c r="BK69">
        <v>184.246559123163</v>
      </c>
      <c r="BL69">
        <v>187.68724067991599</v>
      </c>
      <c r="BM69">
        <v>205.31754312363699</v>
      </c>
      <c r="BN69">
        <v>200.76955017036201</v>
      </c>
      <c r="BO69">
        <v>204.94995489829199</v>
      </c>
      <c r="BP69">
        <v>211.43170803402199</v>
      </c>
      <c r="BQ69">
        <v>216.263874302819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14.698972099853201</v>
      </c>
      <c r="F70">
        <v>15.271210013908201</v>
      </c>
      <c r="G70">
        <v>14.943960149439601</v>
      </c>
      <c r="H70">
        <v>14.5922746781116</v>
      </c>
      <c r="I70">
        <v>15.934393638171001</v>
      </c>
      <c r="J70">
        <v>17.688022284122599</v>
      </c>
      <c r="K70">
        <v>18.4712371946414</v>
      </c>
      <c r="L70">
        <v>19.254261363636399</v>
      </c>
      <c r="M70">
        <v>19.828571428571401</v>
      </c>
      <c r="N70">
        <v>20.861872146118699</v>
      </c>
      <c r="O70">
        <v>22.6732824427481</v>
      </c>
      <c r="P70">
        <v>23.540618556700998</v>
      </c>
      <c r="Q70">
        <v>24.885506745070899</v>
      </c>
      <c r="R70">
        <v>25.382417582417599</v>
      </c>
      <c r="S70">
        <v>23.417507059298099</v>
      </c>
      <c r="T70">
        <v>23.056934533043702</v>
      </c>
      <c r="U70">
        <v>22.284742468415899</v>
      </c>
      <c r="V70">
        <v>23.237148537347299</v>
      </c>
      <c r="W70">
        <v>21.184777798849499</v>
      </c>
      <c r="X70">
        <v>19.5088729707354</v>
      </c>
      <c r="Y70">
        <v>18.033858448361599</v>
      </c>
      <c r="Z70">
        <v>22.488355904315899</v>
      </c>
      <c r="AA70">
        <v>25.595537637483101</v>
      </c>
      <c r="AB70">
        <v>25.0506982697867</v>
      </c>
      <c r="AC70">
        <v>25.132858422246599</v>
      </c>
      <c r="AD70">
        <v>24.4455841917055</v>
      </c>
      <c r="AE70">
        <v>27.8964277114213</v>
      </c>
      <c r="AK70">
        <v>35.217801163948103</v>
      </c>
      <c r="AL70">
        <v>27.886198531717199</v>
      </c>
      <c r="AM70">
        <v>28.921556317587299</v>
      </c>
      <c r="AN70">
        <v>25.190606095919399</v>
      </c>
      <c r="AO70">
        <v>28.079788545573098</v>
      </c>
      <c r="AP70">
        <v>27.1406992150585</v>
      </c>
      <c r="AQ70">
        <v>24.245620756611402</v>
      </c>
      <c r="AR70">
        <v>31.689369398435801</v>
      </c>
      <c r="AS70">
        <v>29.5943906030821</v>
      </c>
      <c r="AT70">
        <v>35.642473114954797</v>
      </c>
      <c r="AU70">
        <v>33.092281985336903</v>
      </c>
      <c r="AV70">
        <v>31.2583840802582</v>
      </c>
      <c r="AW70">
        <v>31.8454419737715</v>
      </c>
      <c r="AX70">
        <v>36.4875303172036</v>
      </c>
      <c r="AY70">
        <v>39.0563789510284</v>
      </c>
      <c r="AZ70">
        <v>41.309775905923402</v>
      </c>
      <c r="BA70">
        <v>43.482870541499103</v>
      </c>
      <c r="BB70">
        <v>47.5656691273931</v>
      </c>
      <c r="BC70">
        <v>48.238028108073998</v>
      </c>
      <c r="BD70">
        <v>46.138968589129597</v>
      </c>
      <c r="BE70">
        <v>45.766570747753903</v>
      </c>
      <c r="BF70">
        <v>46.577780846998799</v>
      </c>
      <c r="BG70">
        <v>45.952437074324997</v>
      </c>
      <c r="BH70">
        <v>47.478715757903203</v>
      </c>
      <c r="BI70">
        <v>49.587311792481103</v>
      </c>
      <c r="BJ70">
        <v>47.658502644885701</v>
      </c>
      <c r="BK70">
        <v>46.0225998104561</v>
      </c>
      <c r="BL70">
        <v>48.404022725387001</v>
      </c>
      <c r="BM70">
        <v>55.402606943478602</v>
      </c>
      <c r="BN70">
        <v>56.196849474293302</v>
      </c>
      <c r="BO70">
        <v>48.721986266031998</v>
      </c>
      <c r="BP70">
        <v>47.757950393828303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8.7175408251893103</v>
      </c>
      <c r="F72">
        <v>8.3976784319336701</v>
      </c>
      <c r="G72">
        <v>10.023925375565</v>
      </c>
      <c r="H72">
        <v>8.6830785516090305</v>
      </c>
      <c r="I72">
        <v>8.1044637536560291</v>
      </c>
      <c r="J72">
        <v>7.7983485971029003</v>
      </c>
      <c r="K72">
        <v>9.2474799578370295</v>
      </c>
      <c r="L72">
        <v>10.170147611711799</v>
      </c>
      <c r="M72">
        <v>12.559750447801401</v>
      </c>
      <c r="N72">
        <v>11.7859021309237</v>
      </c>
      <c r="O72">
        <v>11.342992913465</v>
      </c>
      <c r="P72">
        <v>13.6841149335315</v>
      </c>
      <c r="Q72">
        <v>14.6943594834558</v>
      </c>
      <c r="R72">
        <v>15.9139718606262</v>
      </c>
      <c r="S72">
        <v>13.9385175718218</v>
      </c>
      <c r="T72">
        <v>12.938842550191501</v>
      </c>
      <c r="U72">
        <v>15.188379374863899</v>
      </c>
      <c r="V72">
        <v>15.159937868288299</v>
      </c>
      <c r="W72">
        <v>14.8188265849335</v>
      </c>
      <c r="X72">
        <v>15.6851341628292</v>
      </c>
      <c r="Y72">
        <v>16.1813641997811</v>
      </c>
      <c r="Z72">
        <v>14.8081733878603</v>
      </c>
      <c r="AA72">
        <v>15.2074526038064</v>
      </c>
      <c r="AB72">
        <v>14.322882435845401</v>
      </c>
      <c r="AC72">
        <v>17.403285935901099</v>
      </c>
      <c r="AD72">
        <v>14.7880656935685</v>
      </c>
      <c r="AE72">
        <v>13.260103708255899</v>
      </c>
      <c r="AF72">
        <v>13.8026295458132</v>
      </c>
      <c r="AG72">
        <v>11.706547928212</v>
      </c>
      <c r="AH72">
        <v>10.159426039562399</v>
      </c>
      <c r="AI72">
        <v>13.920982233011999</v>
      </c>
      <c r="AJ72">
        <v>13.2360120208729</v>
      </c>
      <c r="AK72">
        <v>12.9791725558397</v>
      </c>
      <c r="AL72">
        <v>18.199342326731902</v>
      </c>
      <c r="AM72">
        <v>21.112828572942199</v>
      </c>
      <c r="AN72">
        <v>20.951804235740202</v>
      </c>
      <c r="AO72">
        <v>22.814952475775701</v>
      </c>
      <c r="AP72">
        <v>22.292573650920801</v>
      </c>
      <c r="AQ72">
        <v>18.7630942246312</v>
      </c>
      <c r="AR72">
        <v>13.1456625643925</v>
      </c>
      <c r="AS72">
        <v>21.644676177799099</v>
      </c>
      <c r="AT72">
        <v>21.617713651824701</v>
      </c>
      <c r="AU72">
        <v>25.1549978028211</v>
      </c>
      <c r="AV72">
        <v>25.9100625450344</v>
      </c>
      <c r="AW72">
        <v>28.351475119425501</v>
      </c>
      <c r="AX72">
        <v>29.6186201100235</v>
      </c>
      <c r="AY72">
        <v>29.497177002651</v>
      </c>
      <c r="AZ72">
        <v>31.3915215103295</v>
      </c>
      <c r="BA72">
        <v>31.712020671501801</v>
      </c>
      <c r="BB72">
        <v>34.550278758734201</v>
      </c>
      <c r="BC72">
        <v>35.473983489008702</v>
      </c>
      <c r="BD72">
        <v>35.694337698695598</v>
      </c>
      <c r="BE72">
        <v>37.584961355466497</v>
      </c>
      <c r="BF72">
        <v>38.911990511496001</v>
      </c>
      <c r="BG72">
        <v>42.048952816295902</v>
      </c>
      <c r="BH72">
        <v>42.287057361170199</v>
      </c>
      <c r="BI72">
        <v>49.592673892682598</v>
      </c>
      <c r="BJ72">
        <v>37.088418036593701</v>
      </c>
      <c r="BK72">
        <v>37.735078896045501</v>
      </c>
      <c r="BL72">
        <v>41.031892647698299</v>
      </c>
      <c r="BM72">
        <v>50.638750345497201</v>
      </c>
      <c r="BN72">
        <v>51.002508212564003</v>
      </c>
      <c r="BO72">
        <v>51.833831810780303</v>
      </c>
      <c r="BP72">
        <v>52.280127228769601</v>
      </c>
      <c r="BQ72">
        <v>57.121786088217299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33.110322228290499</v>
      </c>
      <c r="F73">
        <v>34.589828775875297</v>
      </c>
      <c r="G73">
        <v>35.373399497641401</v>
      </c>
      <c r="H73">
        <v>37.835759406756402</v>
      </c>
      <c r="I73">
        <v>39.091575091575102</v>
      </c>
      <c r="J73">
        <v>37.603178106378301</v>
      </c>
      <c r="K73">
        <v>35.373982742403797</v>
      </c>
      <c r="L73">
        <v>36.156698753353297</v>
      </c>
      <c r="M73">
        <v>37.199684915321001</v>
      </c>
      <c r="N73">
        <v>37.063014918726303</v>
      </c>
      <c r="O73">
        <v>32.880434782608702</v>
      </c>
      <c r="P73">
        <v>32.126670023994997</v>
      </c>
      <c r="Q73">
        <v>34.8975563648495</v>
      </c>
      <c r="R73">
        <v>38.433825369026799</v>
      </c>
      <c r="S73">
        <v>45.034782412931399</v>
      </c>
      <c r="T73">
        <v>45.7882636716542</v>
      </c>
      <c r="U73">
        <v>45.655221788026097</v>
      </c>
      <c r="V73">
        <v>49.973812104897704</v>
      </c>
      <c r="W73">
        <v>53.345001944768597</v>
      </c>
      <c r="X73">
        <v>54.257832318619997</v>
      </c>
      <c r="Y73">
        <v>66.423395852559196</v>
      </c>
      <c r="Z73">
        <v>82.815142210039895</v>
      </c>
      <c r="AA73">
        <v>79.229159244745304</v>
      </c>
      <c r="AB73">
        <v>82.019548872180494</v>
      </c>
      <c r="AC73">
        <v>82.054746835442998</v>
      </c>
      <c r="AD73">
        <v>82.239946380697006</v>
      </c>
      <c r="AE73">
        <v>84.131972789115693</v>
      </c>
      <c r="AF73">
        <v>87.142524271844593</v>
      </c>
      <c r="AG73">
        <v>88.552922077922105</v>
      </c>
      <c r="AH73">
        <v>83.238311688311697</v>
      </c>
      <c r="AI73">
        <v>86.125052192066804</v>
      </c>
      <c r="AJ73">
        <v>87.523466666666707</v>
      </c>
      <c r="AK73">
        <v>84.538964773544194</v>
      </c>
      <c r="AL73">
        <v>85.807796391752603</v>
      </c>
      <c r="AM73">
        <v>84.633542857142899</v>
      </c>
      <c r="AN73">
        <v>79.787401960784294</v>
      </c>
      <c r="AO73">
        <v>78.641455972101099</v>
      </c>
      <c r="AP73">
        <v>75.154757427604395</v>
      </c>
      <c r="AQ73">
        <v>77.025643702157296</v>
      </c>
      <c r="AR73">
        <v>76.0433680104031</v>
      </c>
      <c r="AS73">
        <v>76.741899441340806</v>
      </c>
      <c r="AT73">
        <v>82.378282687482596</v>
      </c>
      <c r="AU73">
        <v>87.836500395882794</v>
      </c>
      <c r="AV73">
        <v>96.678850299401205</v>
      </c>
      <c r="AW73">
        <v>96.678625863383502</v>
      </c>
      <c r="AX73">
        <v>97.137842448468007</v>
      </c>
      <c r="AY73">
        <v>97.387311711348602</v>
      </c>
      <c r="AZ73">
        <v>96.206414057465096</v>
      </c>
      <c r="BA73">
        <v>88.4042515689559</v>
      </c>
      <c r="BB73">
        <v>83.155901199385895</v>
      </c>
      <c r="BC73">
        <v>80.745561727205398</v>
      </c>
      <c r="BD73">
        <v>75.793911930513502</v>
      </c>
      <c r="BE73">
        <v>69.715459059382596</v>
      </c>
      <c r="BF73">
        <v>74.611835761580807</v>
      </c>
      <c r="BG73">
        <v>75.442648375186394</v>
      </c>
      <c r="BH73">
        <v>77.985877891697697</v>
      </c>
      <c r="BI73">
        <v>98.136132366496994</v>
      </c>
      <c r="BJ73">
        <v>87.602467872187404</v>
      </c>
      <c r="BK73">
        <v>77.765221186773005</v>
      </c>
      <c r="BL73">
        <v>73.454530344941602</v>
      </c>
      <c r="BM73">
        <v>79.974724927084793</v>
      </c>
      <c r="BN73">
        <v>87.386494073479597</v>
      </c>
      <c r="BO73">
        <v>94.392609752309298</v>
      </c>
      <c r="BP73">
        <v>87.4174690822081</v>
      </c>
      <c r="BQ73">
        <v>83.699369639346202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AN75">
        <v>87.003047641651094</v>
      </c>
      <c r="AO75">
        <v>88.367478793222304</v>
      </c>
      <c r="AP75">
        <v>100.94505097080101</v>
      </c>
      <c r="AQ75">
        <v>109.563906186287</v>
      </c>
      <c r="AR75">
        <v>145.70622748715999</v>
      </c>
      <c r="AS75">
        <v>141.14844828964499</v>
      </c>
      <c r="AT75">
        <v>149.28885855014499</v>
      </c>
      <c r="AU75">
        <v>150.68457496314701</v>
      </c>
      <c r="AV75">
        <v>146.144431839004</v>
      </c>
      <c r="AW75">
        <v>128.92529482756501</v>
      </c>
      <c r="AX75">
        <v>129.24245046725301</v>
      </c>
      <c r="AY75">
        <v>123.909474670668</v>
      </c>
      <c r="AZ75">
        <v>127.661026774527</v>
      </c>
      <c r="BA75">
        <v>141.26007458025299</v>
      </c>
      <c r="BB75">
        <v>121.515288314383</v>
      </c>
      <c r="BC75">
        <v>164.070122155875</v>
      </c>
      <c r="BD75">
        <v>144.76047095693099</v>
      </c>
      <c r="BE75">
        <v>127.475596989338</v>
      </c>
      <c r="BF75">
        <v>135.962499560852</v>
      </c>
      <c r="BG75">
        <v>176.788918643984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6.3704805767686103</v>
      </c>
      <c r="F78">
        <v>6.27387869811424</v>
      </c>
      <c r="G78">
        <v>6.7115391436990404</v>
      </c>
      <c r="H78">
        <v>6.7661984366338599</v>
      </c>
      <c r="I78">
        <v>7.7583657917642004</v>
      </c>
      <c r="J78">
        <v>8.0768571197575501</v>
      </c>
      <c r="K78">
        <v>7.9732707138411101</v>
      </c>
      <c r="L78">
        <v>7.6667037587440303</v>
      </c>
      <c r="M78">
        <v>8.01160674622645</v>
      </c>
      <c r="N78">
        <v>8.7373457331895708</v>
      </c>
      <c r="O78">
        <v>8.4027000402751302</v>
      </c>
      <c r="P78">
        <v>8.1007551829513709</v>
      </c>
      <c r="Q78">
        <v>9.3360386221397302</v>
      </c>
      <c r="R78">
        <v>11.4926929142751</v>
      </c>
      <c r="S78">
        <v>11.975102910163301</v>
      </c>
      <c r="T78">
        <v>13.129151264887099</v>
      </c>
      <c r="U78">
        <v>13.708462548529701</v>
      </c>
      <c r="V78">
        <v>14.1192942027185</v>
      </c>
      <c r="W78">
        <v>14.9502406204865</v>
      </c>
      <c r="X78">
        <v>15.461537575776999</v>
      </c>
      <c r="Y78">
        <v>15.1314559678114</v>
      </c>
      <c r="Z78">
        <v>15.689668640211501</v>
      </c>
      <c r="AA78">
        <v>16.445874145398001</v>
      </c>
      <c r="AB78">
        <v>16.933448774949401</v>
      </c>
      <c r="AC78">
        <v>19.664734893840201</v>
      </c>
      <c r="AD78">
        <v>19.6691992894234</v>
      </c>
      <c r="AE78">
        <v>21.091576880402499</v>
      </c>
      <c r="AF78">
        <v>20.842967534863199</v>
      </c>
      <c r="AG78">
        <v>22.341578575082899</v>
      </c>
      <c r="AH78">
        <v>24.543693436602101</v>
      </c>
      <c r="AI78">
        <v>27.7334025849098</v>
      </c>
      <c r="AJ78">
        <v>29.073096582101801</v>
      </c>
      <c r="AK78">
        <v>31.747335910383701</v>
      </c>
      <c r="AL78">
        <v>26.922365983339802</v>
      </c>
      <c r="AM78">
        <v>31.221329375122501</v>
      </c>
      <c r="AN78">
        <v>28.459089672679699</v>
      </c>
      <c r="AO78">
        <v>27.537392964470602</v>
      </c>
      <c r="AP78">
        <v>31.9280497226382</v>
      </c>
      <c r="AQ78">
        <v>32.759288578884501</v>
      </c>
      <c r="AR78">
        <v>34.6504198185551</v>
      </c>
      <c r="AS78">
        <v>34.585477912050401</v>
      </c>
      <c r="AT78">
        <v>37.163270654200197</v>
      </c>
      <c r="AU78">
        <v>44.036796941287001</v>
      </c>
      <c r="AV78">
        <v>44.877880442355902</v>
      </c>
      <c r="AW78">
        <v>45.353082170890801</v>
      </c>
      <c r="AX78">
        <v>43.777021964338999</v>
      </c>
      <c r="AY78">
        <v>42.486400174159897</v>
      </c>
      <c r="AZ78">
        <v>39.742753288585703</v>
      </c>
      <c r="BA78">
        <v>33.967120750209602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16.359045412829101</v>
      </c>
      <c r="F80">
        <v>16.080884318945099</v>
      </c>
      <c r="G80">
        <v>15.253047501692199</v>
      </c>
      <c r="H80">
        <v>14.8782163105501</v>
      </c>
      <c r="I80">
        <v>15.338386189667199</v>
      </c>
      <c r="J80">
        <v>15.299812580939999</v>
      </c>
      <c r="K80">
        <v>15.2948323119598</v>
      </c>
      <c r="L80">
        <v>16.523260525569199</v>
      </c>
      <c r="M80">
        <v>16.641936495932001</v>
      </c>
      <c r="N80">
        <v>17.274146773576501</v>
      </c>
      <c r="O80">
        <v>16.577404567409399</v>
      </c>
      <c r="P80">
        <v>17.6107479640741</v>
      </c>
      <c r="Q80">
        <v>19.110406217321302</v>
      </c>
      <c r="R80">
        <v>20.009061663297299</v>
      </c>
      <c r="S80">
        <v>19.3187753838859</v>
      </c>
      <c r="T80">
        <v>23.284198353636501</v>
      </c>
      <c r="U80">
        <v>24.4025092807289</v>
      </c>
      <c r="V80">
        <v>27.578322761203001</v>
      </c>
      <c r="W80">
        <v>28.907329136768599</v>
      </c>
      <c r="X80">
        <v>27.363305299423299</v>
      </c>
      <c r="Y80">
        <v>28.864891393507701</v>
      </c>
      <c r="Z80">
        <v>21.616113461179101</v>
      </c>
      <c r="AA80">
        <v>23.238322623452198</v>
      </c>
      <c r="AB80">
        <v>30.912125813341898</v>
      </c>
      <c r="AC80">
        <v>29.309996612907401</v>
      </c>
      <c r="AD80">
        <v>30.878219471538198</v>
      </c>
      <c r="AE80">
        <v>32.015393684533898</v>
      </c>
      <c r="AJ80">
        <v>29.858987439039801</v>
      </c>
      <c r="AK80">
        <v>36.903406170242903</v>
      </c>
      <c r="AL80">
        <v>33.922421963676697</v>
      </c>
      <c r="AM80">
        <v>32.6628149154676</v>
      </c>
      <c r="AN80">
        <v>25.139084987208701</v>
      </c>
      <c r="AO80">
        <v>22.700736523982101</v>
      </c>
      <c r="AP80">
        <v>23.167783859853898</v>
      </c>
      <c r="AQ80">
        <v>24.303582360562899</v>
      </c>
      <c r="AR80">
        <v>32.270082563561303</v>
      </c>
      <c r="AS80">
        <v>31.211267695825001</v>
      </c>
      <c r="AT80">
        <v>33.100591552899701</v>
      </c>
      <c r="AU80">
        <v>34.598237305256198</v>
      </c>
      <c r="AV80">
        <v>35.331808818491403</v>
      </c>
      <c r="AW80">
        <v>32.021244769079701</v>
      </c>
      <c r="AX80">
        <v>30.605523006082699</v>
      </c>
      <c r="AY80">
        <v>31.2122904153963</v>
      </c>
      <c r="AZ80">
        <v>34.8507785946735</v>
      </c>
      <c r="BA80">
        <v>35.343233200858599</v>
      </c>
      <c r="BB80">
        <v>40.593196108811</v>
      </c>
      <c r="BC80">
        <v>37.904134866612999</v>
      </c>
      <c r="BD80">
        <v>38.912866918732199</v>
      </c>
      <c r="BE80">
        <v>40.272177645610903</v>
      </c>
      <c r="BF80">
        <v>42.952126145823499</v>
      </c>
      <c r="BG80">
        <v>39.743635329143899</v>
      </c>
      <c r="BH80">
        <v>42.315328702895599</v>
      </c>
      <c r="BI80">
        <v>48.259943109609402</v>
      </c>
      <c r="BJ80">
        <v>46.507376558790099</v>
      </c>
      <c r="BK80">
        <v>35.211687482254497</v>
      </c>
      <c r="BL80">
        <v>36.480179537460899</v>
      </c>
      <c r="BM80">
        <v>45.125698061391198</v>
      </c>
      <c r="BN80">
        <v>34.983056780592399</v>
      </c>
      <c r="BO80">
        <v>34.7881152263231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F82">
        <v>29.443487621098001</v>
      </c>
      <c r="G82">
        <v>28.273565573770501</v>
      </c>
      <c r="H82">
        <v>33.90953307393</v>
      </c>
      <c r="I82">
        <v>37.383992805755398</v>
      </c>
      <c r="J82">
        <v>32.6455479452055</v>
      </c>
      <c r="K82">
        <v>33.944862155388499</v>
      </c>
      <c r="L82">
        <v>32.766819571865398</v>
      </c>
      <c r="M82">
        <v>32.327160493827201</v>
      </c>
      <c r="N82">
        <v>34.667922159447599</v>
      </c>
      <c r="O82">
        <v>34.025547445255498</v>
      </c>
      <c r="P82">
        <v>36.646059462010399</v>
      </c>
      <c r="Q82">
        <v>36.344048985839997</v>
      </c>
      <c r="R82">
        <v>31.8329790620813</v>
      </c>
      <c r="S82">
        <v>33.198666666666703</v>
      </c>
      <c r="T82">
        <v>33.790178913552801</v>
      </c>
      <c r="U82">
        <v>30.959437510555301</v>
      </c>
      <c r="V82">
        <v>34.694304511878997</v>
      </c>
      <c r="W82">
        <v>35.007120478496198</v>
      </c>
      <c r="X82">
        <v>34.830556207462998</v>
      </c>
      <c r="Y82">
        <v>33.876076661982701</v>
      </c>
      <c r="Z82">
        <v>33.228124999999999</v>
      </c>
      <c r="AA82">
        <v>34.0120352074726</v>
      </c>
      <c r="AB82">
        <v>37.586058694969502</v>
      </c>
      <c r="AC82">
        <v>37.434407590370903</v>
      </c>
      <c r="AD82">
        <v>36.949027651169899</v>
      </c>
      <c r="AE82">
        <v>39.056030649244001</v>
      </c>
      <c r="AF82">
        <v>40.615956865956903</v>
      </c>
      <c r="AG82">
        <v>45.139896699420497</v>
      </c>
      <c r="AH82">
        <v>44.412889853894399</v>
      </c>
      <c r="AI82">
        <v>49.460303030303002</v>
      </c>
      <c r="AJ82">
        <v>54.934476003917702</v>
      </c>
      <c r="AK82">
        <v>55.802231677665901</v>
      </c>
      <c r="AL82">
        <v>54.178909811694702</v>
      </c>
      <c r="AM82">
        <v>52.4256107141521</v>
      </c>
      <c r="AN82">
        <v>52.846656321050901</v>
      </c>
      <c r="AO82">
        <v>49.442420996250704</v>
      </c>
      <c r="AP82">
        <v>44.671063096500497</v>
      </c>
      <c r="AQ82">
        <v>40.821068655807601</v>
      </c>
      <c r="AR82">
        <v>39.948401982119002</v>
      </c>
      <c r="AS82">
        <v>41.993085687092403</v>
      </c>
      <c r="AT82">
        <v>44.465716817650197</v>
      </c>
      <c r="AU82">
        <v>50.514327394243203</v>
      </c>
      <c r="AV82">
        <v>53.9988320664037</v>
      </c>
      <c r="AW82">
        <v>54.928153680722801</v>
      </c>
      <c r="AX82">
        <v>58.905385277579398</v>
      </c>
      <c r="AY82">
        <v>68.158587760482206</v>
      </c>
      <c r="AZ82">
        <v>72.255777154280196</v>
      </c>
      <c r="BA82">
        <v>65.479001464118497</v>
      </c>
      <c r="BB82">
        <v>70.126357177747096</v>
      </c>
      <c r="BC82">
        <v>67.641082358653506</v>
      </c>
      <c r="BD82">
        <v>66.856629131096994</v>
      </c>
      <c r="BE82">
        <v>67.652884339610793</v>
      </c>
      <c r="BF82">
        <v>74.1727541985573</v>
      </c>
      <c r="BG82">
        <v>68.9197297147808</v>
      </c>
      <c r="BH82">
        <v>73.287030825723505</v>
      </c>
      <c r="BI82">
        <v>73.427455296745293</v>
      </c>
      <c r="BJ82">
        <v>74.067639592142498</v>
      </c>
      <c r="BK82">
        <v>72.075192113921702</v>
      </c>
      <c r="BL82">
        <v>73.661106490308697</v>
      </c>
      <c r="BM82">
        <v>91.015749774236795</v>
      </c>
      <c r="BN82">
        <v>109.363078749238</v>
      </c>
      <c r="BO82">
        <v>93.639632667414105</v>
      </c>
      <c r="BP82">
        <v>90.983014201181902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AN85">
        <v>48.666976869714297</v>
      </c>
      <c r="AO85">
        <v>46.489184555130102</v>
      </c>
      <c r="AP85">
        <v>51.039485293014501</v>
      </c>
      <c r="AQ85">
        <v>48.529033490182201</v>
      </c>
      <c r="AR85">
        <v>49.884959832470599</v>
      </c>
      <c r="AS85">
        <v>46.6267247048293</v>
      </c>
      <c r="AT85">
        <v>47.831501646049396</v>
      </c>
      <c r="AU85">
        <v>41.837444931740897</v>
      </c>
      <c r="AV85">
        <v>39.7921387067504</v>
      </c>
      <c r="AW85">
        <v>40.630047120331703</v>
      </c>
      <c r="AX85">
        <v>39.6281153371458</v>
      </c>
      <c r="AY85">
        <v>35.810649048539901</v>
      </c>
      <c r="AZ85">
        <v>36.972637265408899</v>
      </c>
      <c r="BA85">
        <v>37.243330770742098</v>
      </c>
      <c r="BB85">
        <v>40.659386923148801</v>
      </c>
      <c r="BC85">
        <v>38.353683403711301</v>
      </c>
      <c r="BD85">
        <v>38.028394328843802</v>
      </c>
      <c r="BE85">
        <v>41.194052107769998</v>
      </c>
      <c r="BF85">
        <v>45.954723366908901</v>
      </c>
      <c r="BG85">
        <v>60.884288968124899</v>
      </c>
      <c r="BH85">
        <v>56.328179825011802</v>
      </c>
      <c r="BI85">
        <v>66.942461538461501</v>
      </c>
      <c r="BJ85">
        <v>67.111142061281299</v>
      </c>
      <c r="BK85">
        <v>62.893877551020402</v>
      </c>
      <c r="BL85">
        <v>63.207868020304602</v>
      </c>
      <c r="BM85">
        <v>77.220950046743098</v>
      </c>
      <c r="BN85">
        <v>84.873428893177106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15.567567432929099</v>
      </c>
      <c r="F86">
        <v>15.1769832526514</v>
      </c>
      <c r="G86">
        <v>16.455416884668399</v>
      </c>
      <c r="H86">
        <v>21.268059458952699</v>
      </c>
      <c r="I86">
        <v>16.3300285215775</v>
      </c>
      <c r="J86">
        <v>16.576576576576599</v>
      </c>
      <c r="K86">
        <v>14.9337773069168</v>
      </c>
      <c r="L86">
        <v>14.2065868263473</v>
      </c>
      <c r="M86">
        <v>14.6611756759463</v>
      </c>
      <c r="N86">
        <v>15.325294305142901</v>
      </c>
      <c r="O86">
        <v>15.3742982403803</v>
      </c>
      <c r="P86">
        <v>14.950523311132301</v>
      </c>
      <c r="Q86">
        <v>18.5124423963134</v>
      </c>
      <c r="R86">
        <v>16.466790813159498</v>
      </c>
      <c r="S86">
        <v>11.9273607748184</v>
      </c>
      <c r="T86">
        <v>15.454368512110699</v>
      </c>
      <c r="U86">
        <v>18.551383674037002</v>
      </c>
      <c r="V86">
        <v>19.319762387713698</v>
      </c>
      <c r="W86">
        <v>21.075482195845701</v>
      </c>
      <c r="X86">
        <v>19.0552280484021</v>
      </c>
      <c r="Y86">
        <v>16.919376244152101</v>
      </c>
      <c r="Z86">
        <v>16.888518342055701</v>
      </c>
      <c r="AA86">
        <v>16.9152998570002</v>
      </c>
      <c r="AB86">
        <v>18.351930666253999</v>
      </c>
      <c r="AC86">
        <v>17.6355224264233</v>
      </c>
      <c r="AD86">
        <v>20.498300566477798</v>
      </c>
      <c r="AE86">
        <v>23.468482226181401</v>
      </c>
      <c r="AF86">
        <v>24.4063672186929</v>
      </c>
      <c r="AG86">
        <v>21.120304677824699</v>
      </c>
      <c r="AH86">
        <v>19.124372894047202</v>
      </c>
      <c r="AI86">
        <v>16.338516598790601</v>
      </c>
      <c r="AJ86">
        <v>18.812282632015101</v>
      </c>
      <c r="AK86">
        <v>16.311864131976801</v>
      </c>
      <c r="AL86">
        <v>15.501946643672801</v>
      </c>
      <c r="AM86">
        <v>14.0101531115392</v>
      </c>
      <c r="AN86">
        <v>14.5022624434389</v>
      </c>
      <c r="AO86">
        <v>14.4457909914859</v>
      </c>
      <c r="AP86">
        <v>15.0597278955325</v>
      </c>
      <c r="AQ86">
        <v>17.3756143667297</v>
      </c>
      <c r="AR86">
        <v>15.528387321490801</v>
      </c>
      <c r="AS86">
        <v>14.614128928551599</v>
      </c>
      <c r="AT86">
        <v>14.930927408000199</v>
      </c>
      <c r="AU86">
        <v>15.5400858029116</v>
      </c>
      <c r="AV86">
        <v>14.961406013819101</v>
      </c>
      <c r="AW86">
        <v>15.1275938784615</v>
      </c>
      <c r="AX86">
        <v>16.276362896510999</v>
      </c>
      <c r="AY86">
        <v>17.425430023564498</v>
      </c>
      <c r="AZ86">
        <v>16.953646005529698</v>
      </c>
      <c r="BA86">
        <v>16.129499071394498</v>
      </c>
      <c r="BB86">
        <v>20.3295668434207</v>
      </c>
      <c r="BC86">
        <v>19.6607552438889</v>
      </c>
      <c r="BD86">
        <v>20.702300529506399</v>
      </c>
      <c r="BE86">
        <v>22.2869719996744</v>
      </c>
      <c r="BF86">
        <v>24.9315584459845</v>
      </c>
      <c r="BG86">
        <v>23.470190374379399</v>
      </c>
      <c r="BH86">
        <v>24.896884455111099</v>
      </c>
      <c r="BI86">
        <v>24.454710467156399</v>
      </c>
      <c r="BJ86">
        <v>19.362416367948502</v>
      </c>
      <c r="BK86">
        <v>23.8697156154116</v>
      </c>
      <c r="BL86">
        <v>22.927591054830099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39.843242209902499</v>
      </c>
      <c r="F87">
        <v>38.555735638393699</v>
      </c>
      <c r="G87">
        <v>36.127097908122799</v>
      </c>
      <c r="H87">
        <v>36.885007278020403</v>
      </c>
      <c r="I87">
        <v>35.664501586736698</v>
      </c>
      <c r="J87">
        <v>35.566188197767097</v>
      </c>
      <c r="K87">
        <v>34.552300391994997</v>
      </c>
      <c r="L87">
        <v>36.23046875</v>
      </c>
      <c r="M87">
        <v>35.423162583518902</v>
      </c>
      <c r="N87">
        <v>33.795618933789399</v>
      </c>
      <c r="O87">
        <v>32.959908908927297</v>
      </c>
      <c r="P87">
        <v>33.3848176141965</v>
      </c>
      <c r="Q87">
        <v>38.185852411320397</v>
      </c>
      <c r="R87">
        <v>42.169885741914101</v>
      </c>
      <c r="S87">
        <v>42.444688885612898</v>
      </c>
      <c r="T87">
        <v>36.697659095484703</v>
      </c>
      <c r="U87">
        <v>34.562379297025899</v>
      </c>
      <c r="V87">
        <v>32.479975599405897</v>
      </c>
      <c r="W87">
        <v>32.039300537213897</v>
      </c>
      <c r="X87">
        <v>30.4539950697805</v>
      </c>
      <c r="Y87">
        <v>30.7642628251274</v>
      </c>
      <c r="Z87">
        <v>34.790122080383497</v>
      </c>
      <c r="AA87">
        <v>36.089873615228598</v>
      </c>
      <c r="AB87">
        <v>36.320320989718297</v>
      </c>
      <c r="AC87">
        <v>37.704426625469097</v>
      </c>
      <c r="AD87">
        <v>38.170129389824602</v>
      </c>
      <c r="AE87">
        <v>43.469222126630797</v>
      </c>
      <c r="AF87">
        <v>74.060289715219398</v>
      </c>
      <c r="AG87">
        <v>77.000259932652</v>
      </c>
      <c r="AH87">
        <v>83.543155308272404</v>
      </c>
      <c r="AI87">
        <v>84.960198027199496</v>
      </c>
      <c r="AJ87">
        <v>82.067268961643094</v>
      </c>
      <c r="AK87">
        <v>56.462502045613498</v>
      </c>
      <c r="AL87">
        <v>56.142985924090098</v>
      </c>
      <c r="AM87">
        <v>57.402213645805901</v>
      </c>
      <c r="AN87">
        <v>60.405003257634903</v>
      </c>
      <c r="AO87">
        <v>64.747860697829495</v>
      </c>
      <c r="AP87">
        <v>77.561791683492302</v>
      </c>
      <c r="AQ87">
        <v>89.496555336449305</v>
      </c>
      <c r="AR87">
        <v>89.423991227397494</v>
      </c>
      <c r="AS87">
        <v>94.129104466764502</v>
      </c>
      <c r="AT87">
        <v>98.379597516871897</v>
      </c>
      <c r="AU87">
        <v>99.365053519315694</v>
      </c>
      <c r="AV87">
        <v>103.300634012909</v>
      </c>
      <c r="AW87">
        <v>107.930974258243</v>
      </c>
      <c r="AX87">
        <v>116.192540620226</v>
      </c>
      <c r="AY87">
        <v>125.97229147617099</v>
      </c>
      <c r="AZ87">
        <v>139.033507549023</v>
      </c>
      <c r="BA87">
        <v>158.75395331325299</v>
      </c>
      <c r="BB87">
        <v>163.23940346061701</v>
      </c>
      <c r="BC87">
        <v>163.447112536883</v>
      </c>
      <c r="BD87">
        <v>151.148329613839</v>
      </c>
      <c r="BE87">
        <v>147.76817823104</v>
      </c>
      <c r="BF87">
        <v>145.14535011496301</v>
      </c>
      <c r="BG87">
        <v>135.302828035766</v>
      </c>
      <c r="BH87">
        <v>134.09082726352</v>
      </c>
      <c r="BI87">
        <v>140.27545069528</v>
      </c>
      <c r="BJ87">
        <v>145.286777988957</v>
      </c>
      <c r="BK87">
        <v>148.023745716219</v>
      </c>
      <c r="BL87">
        <v>140.67014903391799</v>
      </c>
      <c r="BM87">
        <v>163.89369836547499</v>
      </c>
      <c r="BN87">
        <v>165.52966657915499</v>
      </c>
      <c r="BO87">
        <v>162.626364178991</v>
      </c>
      <c r="BP87">
        <v>147.557654678674</v>
      </c>
      <c r="BQ87">
        <v>143.91935570428399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AN88">
        <v>7.7387448048652203</v>
      </c>
      <c r="AO88">
        <v>6.8229866873465204</v>
      </c>
      <c r="AP88">
        <v>8.2736472370414305</v>
      </c>
      <c r="AQ88">
        <v>7.4449351864757798</v>
      </c>
      <c r="AR88">
        <v>7.9527973080247696</v>
      </c>
      <c r="AS88">
        <v>10.382411709222101</v>
      </c>
      <c r="AT88">
        <v>11.2276120007492</v>
      </c>
      <c r="AU88">
        <v>11.940829479613701</v>
      </c>
      <c r="AV88">
        <v>12.793261230018301</v>
      </c>
      <c r="AW88">
        <v>15.6164600520453</v>
      </c>
      <c r="AX88">
        <v>16.8791113508153</v>
      </c>
      <c r="AY88">
        <v>20.303117963983301</v>
      </c>
      <c r="AZ88">
        <v>24.119721382318801</v>
      </c>
      <c r="BA88">
        <v>23.1807163672451</v>
      </c>
      <c r="BB88">
        <v>26.4850823519605</v>
      </c>
      <c r="BC88">
        <v>27.9877592941675</v>
      </c>
      <c r="BD88">
        <v>27.195590916026902</v>
      </c>
      <c r="BE88">
        <v>28.331859954083601</v>
      </c>
      <c r="BF88">
        <v>33.758729497639997</v>
      </c>
      <c r="BG88">
        <v>35.2746860423388</v>
      </c>
      <c r="BH88">
        <v>37.977243255760101</v>
      </c>
      <c r="BI88">
        <v>43.461855388066603</v>
      </c>
      <c r="BJ88">
        <v>44.035769230769198</v>
      </c>
      <c r="BK88">
        <v>45.705954952175297</v>
      </c>
      <c r="BL88">
        <v>49.0289285283353</v>
      </c>
      <c r="BM88">
        <v>61.016670348872204</v>
      </c>
      <c r="BN88">
        <v>55.737821948488197</v>
      </c>
      <c r="BO88">
        <v>51.5809868240461</v>
      </c>
      <c r="BP88">
        <v>53.401064815520499</v>
      </c>
      <c r="BQ88">
        <v>53.814285220164102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18.400460299194499</v>
      </c>
      <c r="F89">
        <v>18.709677419354801</v>
      </c>
      <c r="G89">
        <v>20.303951367781199</v>
      </c>
      <c r="H89">
        <v>19.545454545454501</v>
      </c>
      <c r="I89">
        <v>23.8511326860841</v>
      </c>
      <c r="J89">
        <v>20.497953615279702</v>
      </c>
      <c r="K89">
        <v>20.7707509881423</v>
      </c>
      <c r="L89">
        <v>21.2227393617021</v>
      </c>
      <c r="M89">
        <v>20.69</v>
      </c>
      <c r="N89">
        <v>19.413793103448299</v>
      </c>
      <c r="O89">
        <v>18.907923860115101</v>
      </c>
      <c r="P89">
        <v>18.986000000000001</v>
      </c>
      <c r="Q89">
        <v>23.7179396092362</v>
      </c>
      <c r="R89">
        <v>22.665238503284801</v>
      </c>
      <c r="S89">
        <v>21.567167381974201</v>
      </c>
      <c r="T89">
        <v>26.237175847056601</v>
      </c>
      <c r="U89">
        <v>29.113239350291099</v>
      </c>
      <c r="V89">
        <v>27.2834363522351</v>
      </c>
      <c r="W89">
        <v>24.458353187839499</v>
      </c>
      <c r="X89">
        <v>21.054886258946901</v>
      </c>
      <c r="Y89">
        <v>18.553509754503899</v>
      </c>
      <c r="Z89">
        <v>16.565100652658799</v>
      </c>
      <c r="AA89">
        <v>17.164902661623302</v>
      </c>
      <c r="AB89">
        <v>11.304991360479899</v>
      </c>
      <c r="AC89">
        <v>11.8133064262773</v>
      </c>
      <c r="AD89">
        <v>13.618502367015701</v>
      </c>
      <c r="AE89">
        <v>13.514537742988299</v>
      </c>
      <c r="AF89">
        <v>14.2050938337802</v>
      </c>
      <c r="AG89">
        <v>14.746060677552</v>
      </c>
      <c r="AH89">
        <v>16.916993481577201</v>
      </c>
      <c r="AI89">
        <v>14.1420904200405</v>
      </c>
      <c r="AJ89">
        <v>15.562780094491099</v>
      </c>
      <c r="AK89">
        <v>20.525874325469399</v>
      </c>
      <c r="AL89">
        <v>19.8354562123912</v>
      </c>
      <c r="AM89">
        <v>22.513125840537899</v>
      </c>
      <c r="AN89">
        <v>21.6429944399293</v>
      </c>
      <c r="AO89">
        <v>20.5961071375025</v>
      </c>
      <c r="AP89">
        <v>23.841964870265102</v>
      </c>
      <c r="AQ89">
        <v>22.857376358159101</v>
      </c>
      <c r="AR89">
        <v>24.092829133006301</v>
      </c>
      <c r="AS89">
        <v>28.166173305467598</v>
      </c>
      <c r="AT89">
        <v>31.4453255740362</v>
      </c>
      <c r="AU89">
        <v>34.108228136556797</v>
      </c>
      <c r="AV89">
        <v>31.045926988488301</v>
      </c>
      <c r="AW89">
        <v>32.7225904303127</v>
      </c>
      <c r="AX89">
        <v>32.110029524388302</v>
      </c>
      <c r="AY89">
        <v>22.769254702588299</v>
      </c>
      <c r="AZ89">
        <v>25.7168116882847</v>
      </c>
      <c r="BA89">
        <v>27.461460329864</v>
      </c>
      <c r="BB89">
        <v>28.247021571746</v>
      </c>
      <c r="BC89">
        <v>29.619193066523</v>
      </c>
      <c r="BD89">
        <v>30.5490058881024</v>
      </c>
      <c r="BE89">
        <v>30.3617418407418</v>
      </c>
      <c r="BF89">
        <v>21.952756342854698</v>
      </c>
      <c r="BG89">
        <v>23.642550556526</v>
      </c>
      <c r="BH89">
        <v>25.670273209628899</v>
      </c>
      <c r="BI89">
        <v>26.280775833584102</v>
      </c>
      <c r="BJ89">
        <v>25.488334996668801</v>
      </c>
      <c r="BK89">
        <v>25.127380332543499</v>
      </c>
      <c r="BL89">
        <v>26.3917474285807</v>
      </c>
      <c r="BM89">
        <v>30.817315625287499</v>
      </c>
      <c r="BN89">
        <v>31.734616932187201</v>
      </c>
      <c r="BO89">
        <v>31.488016943733701</v>
      </c>
      <c r="BP89">
        <v>29.942101052473799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AJ91">
        <v>6.2921554718551</v>
      </c>
      <c r="AK91">
        <v>5.9508321893043501</v>
      </c>
      <c r="AL91">
        <v>6.9094409778819204</v>
      </c>
      <c r="AM91">
        <v>6.3260753056336503</v>
      </c>
      <c r="AN91">
        <v>6.3503743001595696</v>
      </c>
      <c r="AO91">
        <v>6.2002312805743598</v>
      </c>
      <c r="AP91">
        <v>6.8692443560678997</v>
      </c>
      <c r="AQ91">
        <v>6.8401762130453001</v>
      </c>
      <c r="AS91">
        <v>8.0114478381321703</v>
      </c>
      <c r="AT91">
        <v>8.5716782684984008</v>
      </c>
      <c r="AU91">
        <v>9.7129097993009701</v>
      </c>
      <c r="AV91">
        <v>11.021339930126</v>
      </c>
      <c r="AW91">
        <v>12.6123382606261</v>
      </c>
      <c r="AX91">
        <v>12.818363025745301</v>
      </c>
      <c r="AY91">
        <v>17.896869072834001</v>
      </c>
      <c r="AZ91">
        <v>12.9341619843047</v>
      </c>
      <c r="BA91">
        <v>14.7319989040666</v>
      </c>
      <c r="BB91">
        <v>17.368568227675301</v>
      </c>
      <c r="BC91">
        <v>26.4414189306179</v>
      </c>
      <c r="BD91">
        <v>27.158227246918901</v>
      </c>
      <c r="BE91">
        <v>20.856254539365899</v>
      </c>
      <c r="BF91">
        <v>21.812107607998499</v>
      </c>
      <c r="BG91">
        <v>23.399828474169599</v>
      </c>
      <c r="BH91">
        <v>24.864755901011002</v>
      </c>
      <c r="BI91">
        <v>23.9664159402978</v>
      </c>
      <c r="BJ91">
        <v>23.018610145247202</v>
      </c>
      <c r="BK91">
        <v>22.202510272917699</v>
      </c>
      <c r="BL91">
        <v>23.7123650389657</v>
      </c>
      <c r="BM91">
        <v>26.676367567245101</v>
      </c>
      <c r="BN91">
        <v>24.516943959919601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K92">
        <v>17.935402153261599</v>
      </c>
      <c r="L92">
        <v>17.2928821470245</v>
      </c>
      <c r="M92">
        <v>18.6938775510204</v>
      </c>
      <c r="N92">
        <v>17.800212539851199</v>
      </c>
      <c r="O92">
        <v>17.778797613584199</v>
      </c>
      <c r="P92">
        <v>16.995633187772899</v>
      </c>
      <c r="Q92">
        <v>22.8378378378378</v>
      </c>
      <c r="R92">
        <v>30.046875</v>
      </c>
      <c r="S92">
        <v>25.777913361806</v>
      </c>
      <c r="T92">
        <v>23.006002400960401</v>
      </c>
      <c r="U92">
        <v>28.001590708213602</v>
      </c>
      <c r="V92">
        <v>19.406278412670598</v>
      </c>
      <c r="W92">
        <v>25.022321428571399</v>
      </c>
      <c r="X92">
        <v>21.014290433397001</v>
      </c>
      <c r="Y92">
        <v>21.860694591635198</v>
      </c>
      <c r="Z92">
        <v>25.1869035451382</v>
      </c>
      <c r="AA92">
        <v>25.6787679528491</v>
      </c>
      <c r="AB92">
        <v>28.579540380053199</v>
      </c>
      <c r="AC92">
        <v>26.7117684078036</v>
      </c>
      <c r="AD92">
        <v>29.2337448091473</v>
      </c>
      <c r="AE92">
        <v>21.440572495332901</v>
      </c>
      <c r="AF92">
        <v>22.009866735007702</v>
      </c>
      <c r="AG92">
        <v>22.034713099863001</v>
      </c>
      <c r="AH92">
        <v>22.1001080407441</v>
      </c>
      <c r="AI92">
        <v>20.657648026964299</v>
      </c>
      <c r="AJ92">
        <v>10.7610676072524</v>
      </c>
      <c r="AK92">
        <v>11.6201286275464</v>
      </c>
      <c r="AL92">
        <v>12.097922976038801</v>
      </c>
      <c r="AM92">
        <v>11.1987945979985</v>
      </c>
      <c r="AN92">
        <v>12.1960209235368</v>
      </c>
      <c r="AO92">
        <v>11.6456005227025</v>
      </c>
      <c r="AP92">
        <v>14.518016243679901</v>
      </c>
      <c r="AQ92">
        <v>14.6656020115126</v>
      </c>
      <c r="AR92">
        <v>15.8371705771847</v>
      </c>
      <c r="AS92">
        <v>19.800513583780599</v>
      </c>
      <c r="AT92">
        <v>21.953036964907799</v>
      </c>
      <c r="AU92">
        <v>27.806460687540799</v>
      </c>
      <c r="AV92">
        <v>32.8986293120564</v>
      </c>
      <c r="AW92">
        <v>19.3787214454149</v>
      </c>
      <c r="AX92">
        <v>20.5956797970838</v>
      </c>
      <c r="AY92">
        <v>25.891816285553599</v>
      </c>
      <c r="AZ92">
        <v>25.6959111443614</v>
      </c>
      <c r="BA92">
        <v>27.883328709905701</v>
      </c>
      <c r="BB92">
        <v>28.720304860584498</v>
      </c>
      <c r="BC92">
        <v>30.248786241788601</v>
      </c>
      <c r="BD92">
        <v>35.012172299810203</v>
      </c>
      <c r="BE92">
        <v>34.364714081072599</v>
      </c>
      <c r="BF92">
        <v>36.141743077372602</v>
      </c>
      <c r="BG92">
        <v>37.979048281226902</v>
      </c>
      <c r="BJ92">
        <v>38.283972142845101</v>
      </c>
      <c r="BK92">
        <v>39.472095512956699</v>
      </c>
      <c r="BL92">
        <v>44.420003593242299</v>
      </c>
      <c r="BM92">
        <v>52.939366111914602</v>
      </c>
      <c r="BN92">
        <v>57.020793760835303</v>
      </c>
      <c r="BO92">
        <v>53.515354921428099</v>
      </c>
      <c r="BP92">
        <v>48.267064770450098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AE93">
        <v>6.9240515897707704</v>
      </c>
      <c r="AF93">
        <v>9.0355904994230105</v>
      </c>
      <c r="AG93">
        <v>8.3376283454313391</v>
      </c>
      <c r="AH93">
        <v>5.4269837636537801</v>
      </c>
      <c r="AI93">
        <v>26.4926746884043</v>
      </c>
      <c r="AJ93">
        <v>4.9037607783508301</v>
      </c>
      <c r="AK93">
        <v>6.2001047895419203</v>
      </c>
      <c r="AL93">
        <v>5.7224045435390796</v>
      </c>
      <c r="AM93">
        <v>6.6809667291231802</v>
      </c>
      <c r="AN93">
        <v>6.3226397869862296</v>
      </c>
      <c r="AO93">
        <v>6.0344348565401704</v>
      </c>
      <c r="AP93">
        <v>9.2662709227379008</v>
      </c>
      <c r="AQ93">
        <v>9.6214987997561394</v>
      </c>
      <c r="AR93">
        <v>11.430526109537199</v>
      </c>
      <c r="AS93">
        <v>23.580471614260698</v>
      </c>
      <c r="AT93">
        <v>18.783319699719499</v>
      </c>
      <c r="AU93">
        <v>22.0397577912881</v>
      </c>
      <c r="AV93">
        <v>9.4326934624257301</v>
      </c>
      <c r="AW93">
        <v>14.001704977092301</v>
      </c>
      <c r="AX93">
        <v>15.1067439123063</v>
      </c>
      <c r="AY93">
        <v>16.029745724834601</v>
      </c>
      <c r="AZ93">
        <v>18.669510627341101</v>
      </c>
      <c r="BA93">
        <v>20.5487991421485</v>
      </c>
      <c r="BB93">
        <v>22.3638014224458</v>
      </c>
      <c r="BC93">
        <v>24.061159544145401</v>
      </c>
      <c r="BD93">
        <v>29.870239227326799</v>
      </c>
      <c r="BE93">
        <v>28.760681477435099</v>
      </c>
      <c r="BF93">
        <v>29.5202357738202</v>
      </c>
      <c r="BG93">
        <v>42.943162529851698</v>
      </c>
      <c r="BH93">
        <v>44.938745163583597</v>
      </c>
      <c r="BI93">
        <v>45.370559303432699</v>
      </c>
      <c r="BJ93">
        <v>40.324192689445901</v>
      </c>
      <c r="BK93">
        <v>42.2862285544659</v>
      </c>
      <c r="BL93">
        <v>39.312937921776303</v>
      </c>
      <c r="BM93">
        <v>41.197387475939898</v>
      </c>
      <c r="BN93">
        <v>46.329024655117799</v>
      </c>
      <c r="BO93">
        <v>43.549446195154403</v>
      </c>
      <c r="BP93">
        <v>39.203102087116697</v>
      </c>
      <c r="BQ93">
        <v>40.835493551012597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AD94">
        <v>32.148980007318997</v>
      </c>
      <c r="AE94">
        <v>39.814314803597497</v>
      </c>
      <c r="AF94">
        <v>33.628190492841398</v>
      </c>
      <c r="AG94">
        <v>18.708212613125699</v>
      </c>
      <c r="AH94">
        <v>27.996015353379899</v>
      </c>
      <c r="AI94">
        <v>12.3991980414915</v>
      </c>
      <c r="AJ94">
        <v>10.6656500600727</v>
      </c>
      <c r="AK94">
        <v>12.191535125205201</v>
      </c>
      <c r="AL94">
        <v>8.4104123396739201</v>
      </c>
      <c r="AM94">
        <v>13.8667233537698</v>
      </c>
      <c r="AN94">
        <v>16.326327285426199</v>
      </c>
      <c r="AO94">
        <v>13.8802666069405</v>
      </c>
      <c r="AP94">
        <v>6.9881730520095404</v>
      </c>
      <c r="AQ94">
        <v>9.5336810467264197</v>
      </c>
      <c r="AR94">
        <v>9.1945613616752802</v>
      </c>
      <c r="AS94">
        <v>6.4328344973938796</v>
      </c>
      <c r="AT94">
        <v>5.7354732781773503</v>
      </c>
      <c r="AU94">
        <v>7.5319327421168403</v>
      </c>
      <c r="AV94">
        <v>10.534956307168001</v>
      </c>
      <c r="AW94">
        <v>8.6797798044436707</v>
      </c>
      <c r="AX94">
        <v>6.3895809343690297</v>
      </c>
      <c r="AY94">
        <v>5.9202902232892303</v>
      </c>
      <c r="AZ94">
        <v>6.9960396854903699</v>
      </c>
      <c r="BA94">
        <v>6.4761202007167</v>
      </c>
      <c r="BB94">
        <v>10.005751193044899</v>
      </c>
      <c r="BC94">
        <v>11.248352853396201</v>
      </c>
      <c r="BD94">
        <v>9.0217027859733303</v>
      </c>
      <c r="BE94">
        <v>12.676598622756201</v>
      </c>
      <c r="BF94">
        <v>14.196734640336899</v>
      </c>
      <c r="BG94">
        <v>12.050040328088601</v>
      </c>
      <c r="BH94">
        <v>15.444966403349699</v>
      </c>
      <c r="BI94">
        <v>14.276350182934801</v>
      </c>
      <c r="BJ94">
        <v>12.731943330713101</v>
      </c>
      <c r="BK94">
        <v>12.3029314380312</v>
      </c>
      <c r="BL94">
        <v>12.465511459184199</v>
      </c>
      <c r="BM94">
        <v>13.8373256564558</v>
      </c>
      <c r="BN94">
        <v>11.5587667261986</v>
      </c>
      <c r="BO94">
        <v>11.187143735468601</v>
      </c>
      <c r="BP94">
        <v>13.8767315894583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V96">
        <v>46.502932779538497</v>
      </c>
      <c r="W96">
        <v>45.028221799378301</v>
      </c>
      <c r="X96">
        <v>44.700463390215397</v>
      </c>
      <c r="Y96">
        <v>43.733246612476002</v>
      </c>
      <c r="Z96">
        <v>45.204931204468899</v>
      </c>
      <c r="AA96">
        <v>40.280079645302898</v>
      </c>
      <c r="AB96">
        <v>36.630553241060703</v>
      </c>
      <c r="AC96">
        <v>37.7709123487139</v>
      </c>
      <c r="AD96">
        <v>39.131371225967797</v>
      </c>
      <c r="AE96">
        <v>44.807643462208198</v>
      </c>
      <c r="AF96">
        <v>43.675058611258599</v>
      </c>
      <c r="AG96">
        <v>48.616243031974001</v>
      </c>
      <c r="AH96">
        <v>45.855229442304797</v>
      </c>
      <c r="AI96">
        <v>48.278478631612202</v>
      </c>
      <c r="AJ96">
        <v>47.0418989656132</v>
      </c>
      <c r="AK96">
        <v>48.6389839810507</v>
      </c>
      <c r="AL96">
        <v>60.010192555131098</v>
      </c>
      <c r="AM96">
        <v>64.307561877002101</v>
      </c>
      <c r="AN96">
        <v>67.514158766348999</v>
      </c>
      <c r="AO96">
        <v>69.222088405830903</v>
      </c>
      <c r="AP96">
        <v>71.272262560172507</v>
      </c>
      <c r="AQ96">
        <v>70.383260889228893</v>
      </c>
      <c r="AR96">
        <v>74.112262916665301</v>
      </c>
      <c r="AS96">
        <v>78.174545647743201</v>
      </c>
      <c r="AT96">
        <v>86.730217201218395</v>
      </c>
      <c r="AU96">
        <v>92.340426415699298</v>
      </c>
      <c r="AV96">
        <v>89.568104822454302</v>
      </c>
      <c r="AW96">
        <v>106.225125279716</v>
      </c>
      <c r="AX96">
        <v>85.780741586794505</v>
      </c>
      <c r="AY96">
        <v>87.349443713458001</v>
      </c>
      <c r="AZ96">
        <v>90.236628971907805</v>
      </c>
      <c r="BA96">
        <v>87.106698324536595</v>
      </c>
      <c r="BB96">
        <v>96.397831298224602</v>
      </c>
      <c r="BC96">
        <v>99.472541575557997</v>
      </c>
      <c r="BD96">
        <v>98.852961610178994</v>
      </c>
      <c r="BE96">
        <v>91.425065142676203</v>
      </c>
      <c r="BF96">
        <v>90.057105582127605</v>
      </c>
      <c r="BG96">
        <v>88.385084415828302</v>
      </c>
      <c r="BH96">
        <v>86.721707925941303</v>
      </c>
      <c r="BI96">
        <v>85.092257616617204</v>
      </c>
      <c r="BJ96">
        <v>82.731834109266799</v>
      </c>
      <c r="BK96">
        <v>87.217927602322803</v>
      </c>
      <c r="BL96">
        <v>82.140326149657696</v>
      </c>
      <c r="BM96">
        <v>94.376331376077701</v>
      </c>
      <c r="BN96">
        <v>95.154333325086796</v>
      </c>
      <c r="BO96">
        <v>95.314344497553506</v>
      </c>
      <c r="BP96">
        <v>89.880059105599798</v>
      </c>
      <c r="BQ96">
        <v>92.740214029035698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12.8880809589959</v>
      </c>
      <c r="F98">
        <v>13.021269900740201</v>
      </c>
      <c r="G98">
        <v>13.160195872682801</v>
      </c>
      <c r="H98">
        <v>13.2800126702566</v>
      </c>
      <c r="I98">
        <v>14.794859117455101</v>
      </c>
      <c r="J98">
        <v>15.615143128672299</v>
      </c>
      <c r="K98">
        <v>16.7038182210398</v>
      </c>
      <c r="L98">
        <v>17.922256621947</v>
      </c>
      <c r="M98">
        <v>17.4293697609438</v>
      </c>
      <c r="N98">
        <v>18.368894623347</v>
      </c>
      <c r="O98">
        <v>18.387605042016801</v>
      </c>
      <c r="P98">
        <v>19.6090286174929</v>
      </c>
      <c r="Q98">
        <v>22.985770713367899</v>
      </c>
      <c r="R98">
        <v>23.0149453909799</v>
      </c>
      <c r="S98">
        <v>21.3316470451256</v>
      </c>
      <c r="T98">
        <v>22.683013796319202</v>
      </c>
      <c r="U98">
        <v>24.784091595808199</v>
      </c>
      <c r="V98">
        <v>23.4394663465207</v>
      </c>
      <c r="W98">
        <v>24.0668130311069</v>
      </c>
      <c r="X98">
        <v>22.716077341405299</v>
      </c>
      <c r="Y98">
        <v>22.0137839998985</v>
      </c>
      <c r="Z98">
        <v>22.6128368534591</v>
      </c>
      <c r="AA98">
        <v>25.717564266980499</v>
      </c>
      <c r="AB98">
        <v>24.437567980659999</v>
      </c>
      <c r="AC98">
        <v>26.051742069147402</v>
      </c>
      <c r="AD98">
        <v>29.3061657913413</v>
      </c>
      <c r="AE98">
        <v>24.976638306751902</v>
      </c>
      <c r="AF98">
        <v>24.1956981355248</v>
      </c>
      <c r="AG98">
        <v>24.972500120881001</v>
      </c>
      <c r="AH98">
        <v>25.201185793310302</v>
      </c>
      <c r="AI98">
        <v>21.2460719499582</v>
      </c>
      <c r="AJ98">
        <v>22.894223535300299</v>
      </c>
      <c r="AK98">
        <v>24.196348501030901</v>
      </c>
      <c r="AL98">
        <v>21.610057228172899</v>
      </c>
      <c r="AM98">
        <v>19.3039472920773</v>
      </c>
      <c r="AN98">
        <v>19.559824851347901</v>
      </c>
      <c r="AO98">
        <v>18.444141009011702</v>
      </c>
      <c r="AP98">
        <v>20.4651968731267</v>
      </c>
      <c r="AQ98">
        <v>21.267264221516399</v>
      </c>
      <c r="AR98">
        <v>21.194132738725699</v>
      </c>
      <c r="AS98">
        <v>23.2545726020237</v>
      </c>
      <c r="AT98">
        <v>32.955369837988897</v>
      </c>
      <c r="AU98">
        <v>32.279701580997603</v>
      </c>
      <c r="AV98">
        <v>43.728299471728199</v>
      </c>
      <c r="AW98">
        <v>44.312063271366299</v>
      </c>
      <c r="AX98">
        <v>46.175454092022001</v>
      </c>
      <c r="AY98">
        <v>47.175212731875398</v>
      </c>
      <c r="AZ98">
        <v>45.6766463041048</v>
      </c>
      <c r="BA98">
        <v>43.860439864030603</v>
      </c>
      <c r="BB98">
        <v>46.9158515674456</v>
      </c>
      <c r="BC98">
        <v>47.303784139487803</v>
      </c>
      <c r="BD98">
        <v>45.557424927007197</v>
      </c>
      <c r="BE98">
        <v>46.8018188069586</v>
      </c>
      <c r="BF98">
        <v>47.836401919413497</v>
      </c>
      <c r="BG98">
        <v>48.033798026669103</v>
      </c>
      <c r="BH98">
        <v>49.2412066273683</v>
      </c>
      <c r="BI98">
        <v>49.657754793694203</v>
      </c>
      <c r="BJ98">
        <v>50.804341734670601</v>
      </c>
      <c r="BK98">
        <v>53.195498179119802</v>
      </c>
      <c r="BL98">
        <v>53.7007319527684</v>
      </c>
      <c r="BM98">
        <v>62.752433783873499</v>
      </c>
      <c r="BN98">
        <v>60.837776276705497</v>
      </c>
      <c r="BO98">
        <v>58.743575906669598</v>
      </c>
      <c r="BP98">
        <v>56.482923031188797</v>
      </c>
      <c r="BQ98">
        <v>56.886745268533303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21.315969842357799</v>
      </c>
      <c r="F100">
        <v>19.083490269930898</v>
      </c>
      <c r="G100">
        <v>21.484141232794698</v>
      </c>
      <c r="H100">
        <v>27.9123796880186</v>
      </c>
      <c r="I100">
        <v>28.631326744534299</v>
      </c>
      <c r="J100">
        <v>28.027586206896601</v>
      </c>
      <c r="K100">
        <v>28.0864197530864</v>
      </c>
      <c r="L100">
        <v>30.121090994592102</v>
      </c>
      <c r="M100">
        <v>31.350163220892298</v>
      </c>
      <c r="N100">
        <v>31.439229843562</v>
      </c>
      <c r="O100">
        <v>31.295929798357001</v>
      </c>
      <c r="P100">
        <v>34.434497429533799</v>
      </c>
      <c r="Q100">
        <v>38.885366260637397</v>
      </c>
      <c r="R100">
        <v>42.6991315136476</v>
      </c>
      <c r="S100">
        <v>34.094898921127097</v>
      </c>
      <c r="T100">
        <v>38.211536842105303</v>
      </c>
      <c r="U100">
        <v>43.682334301558001</v>
      </c>
      <c r="V100">
        <v>55.2792744731928</v>
      </c>
      <c r="W100">
        <v>54.112881596592302</v>
      </c>
      <c r="X100">
        <v>56.087022094864601</v>
      </c>
      <c r="Y100">
        <v>56.633819628647203</v>
      </c>
      <c r="Z100">
        <v>62.431062143460402</v>
      </c>
      <c r="AA100">
        <v>86.284301521438493</v>
      </c>
      <c r="AB100">
        <v>102.352792915531</v>
      </c>
      <c r="AC100">
        <v>107.331983924715</v>
      </c>
      <c r="AD100">
        <v>113.23907692307699</v>
      </c>
      <c r="AE100">
        <v>124.01797806534501</v>
      </c>
      <c r="AF100">
        <v>111.363968018303</v>
      </c>
      <c r="AG100">
        <v>126.024241808222</v>
      </c>
      <c r="AH100">
        <v>75.583140885758397</v>
      </c>
      <c r="AI100">
        <v>75.735151320848402</v>
      </c>
      <c r="AJ100">
        <v>52.235572037160601</v>
      </c>
      <c r="AK100">
        <v>70.3636153549878</v>
      </c>
      <c r="AL100">
        <v>67.393757188282294</v>
      </c>
      <c r="AM100">
        <v>61.384015230597001</v>
      </c>
      <c r="AN100">
        <v>64.541074278666102</v>
      </c>
      <c r="AO100">
        <v>69.654520550472498</v>
      </c>
      <c r="AP100">
        <v>71.683154787665998</v>
      </c>
      <c r="AQ100">
        <v>76.321441780806893</v>
      </c>
      <c r="AR100">
        <v>73.466533958245705</v>
      </c>
      <c r="AS100">
        <v>76.834551782358304</v>
      </c>
      <c r="AT100">
        <v>87.501793703777594</v>
      </c>
      <c r="AU100">
        <v>91.163200842772198</v>
      </c>
      <c r="AV100">
        <v>95.911305612783195</v>
      </c>
      <c r="AW100">
        <v>96.995959386671501</v>
      </c>
      <c r="AX100">
        <v>97.4352638327682</v>
      </c>
      <c r="AY100">
        <v>39.448281115862002</v>
      </c>
      <c r="AZ100">
        <v>38.444866178612898</v>
      </c>
      <c r="BA100">
        <v>38.707096840257499</v>
      </c>
      <c r="BB100">
        <v>40.793692223648897</v>
      </c>
      <c r="BC100">
        <v>43.632647007641602</v>
      </c>
      <c r="BD100">
        <v>45.8977994753388</v>
      </c>
      <c r="BE100">
        <v>46.997015350199803</v>
      </c>
      <c r="BF100">
        <v>48.167636946062203</v>
      </c>
      <c r="BG100">
        <v>50.132404530850103</v>
      </c>
      <c r="BH100">
        <v>50.112963309266803</v>
      </c>
      <c r="BI100">
        <v>50.442761520074498</v>
      </c>
      <c r="BJ100">
        <v>47.2930903816724</v>
      </c>
      <c r="BK100">
        <v>49.4180280406718</v>
      </c>
      <c r="BL100">
        <v>52.109233208703003</v>
      </c>
      <c r="BM100">
        <v>56.422047163566802</v>
      </c>
      <c r="BN100">
        <v>43.6754080180744</v>
      </c>
      <c r="BO100">
        <v>27.5599870081342</v>
      </c>
      <c r="BP100">
        <v>29.2713449066738</v>
      </c>
      <c r="BQ100">
        <v>24.4310798111634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55.112679658700799</v>
      </c>
      <c r="F101">
        <v>56.332208762277801</v>
      </c>
      <c r="G101">
        <v>58.156415392765702</v>
      </c>
      <c r="H101">
        <v>60.167687842557299</v>
      </c>
      <c r="I101">
        <v>60.584581195582899</v>
      </c>
      <c r="J101">
        <v>61.047924309351899</v>
      </c>
      <c r="K101">
        <v>59.460981084863398</v>
      </c>
      <c r="L101">
        <v>61.664263297418103</v>
      </c>
      <c r="M101">
        <v>61.793863706109903</v>
      </c>
      <c r="N101">
        <v>58.830319423904299</v>
      </c>
      <c r="O101">
        <v>64.490561458095101</v>
      </c>
      <c r="P101">
        <v>68.254185027699805</v>
      </c>
      <c r="Q101">
        <v>72.653816444753105</v>
      </c>
      <c r="R101">
        <v>73.023587409646694</v>
      </c>
      <c r="S101">
        <v>69.817086002463299</v>
      </c>
      <c r="T101">
        <v>71.309134877744896</v>
      </c>
      <c r="U101">
        <v>71.669510226769304</v>
      </c>
      <c r="V101">
        <v>73.3936233121198</v>
      </c>
      <c r="W101">
        <v>76.534129382782794</v>
      </c>
      <c r="Z101">
        <v>76.340537856305502</v>
      </c>
      <c r="AA101">
        <v>79.393413921114103</v>
      </c>
      <c r="AB101">
        <v>81.786093966273697</v>
      </c>
      <c r="AC101">
        <v>83.457848360747903</v>
      </c>
      <c r="AD101">
        <v>84.766458869922701</v>
      </c>
      <c r="AE101">
        <v>93.165088856795293</v>
      </c>
      <c r="AF101">
        <v>98.267251878666997</v>
      </c>
      <c r="AG101">
        <v>100.757560057668</v>
      </c>
      <c r="AH101">
        <v>100.609359962206</v>
      </c>
      <c r="AL101">
        <v>100.421461142345</v>
      </c>
      <c r="AM101">
        <v>101.29113521970299</v>
      </c>
      <c r="AN101">
        <v>103.64620639397</v>
      </c>
      <c r="AO101">
        <v>100.507817980334</v>
      </c>
      <c r="AP101">
        <v>100.63799563412699</v>
      </c>
      <c r="AQ101">
        <v>103.097651879522</v>
      </c>
      <c r="AR101">
        <v>108.620752149548</v>
      </c>
      <c r="AS101">
        <v>109.19560127699</v>
      </c>
      <c r="AT101">
        <v>102.662371860604</v>
      </c>
      <c r="AU101">
        <v>102.563149039686</v>
      </c>
      <c r="AV101">
        <v>102.94108507368399</v>
      </c>
      <c r="AW101">
        <v>102.272308990067</v>
      </c>
      <c r="AX101">
        <v>101.828879990856</v>
      </c>
      <c r="AY101">
        <v>102.38955152960099</v>
      </c>
      <c r="AZ101">
        <v>103.18223505817799</v>
      </c>
      <c r="BA101">
        <v>108.11115540761899</v>
      </c>
      <c r="BC101">
        <v>114.519436072985</v>
      </c>
      <c r="BD101">
        <v>115.699613715376</v>
      </c>
      <c r="BE101">
        <v>116.181287983959</v>
      </c>
      <c r="BF101">
        <v>113.721406928501</v>
      </c>
      <c r="BG101">
        <v>113.821679805267</v>
      </c>
      <c r="BH101">
        <v>114.441293636898</v>
      </c>
      <c r="BI101">
        <v>118.383836574954</v>
      </c>
      <c r="BJ101">
        <v>116.743081306471</v>
      </c>
      <c r="BK101">
        <v>117.226418603361</v>
      </c>
      <c r="BL101">
        <v>119.89336489300599</v>
      </c>
      <c r="BM101">
        <v>138.31068808717899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AJ102">
        <v>175.73457452821901</v>
      </c>
      <c r="AK102">
        <v>163.288379407451</v>
      </c>
      <c r="AL102">
        <v>162.02423224408801</v>
      </c>
      <c r="AM102">
        <v>160.58535469121901</v>
      </c>
      <c r="AN102">
        <v>166.665654212562</v>
      </c>
      <c r="AO102">
        <v>169.83277513571301</v>
      </c>
      <c r="AP102">
        <v>166.11052641794799</v>
      </c>
      <c r="AQ102">
        <v>193.768980529516</v>
      </c>
      <c r="AR102">
        <v>213.46813128095999</v>
      </c>
      <c r="AS102">
        <v>224.38505027932399</v>
      </c>
      <c r="AT102">
        <v>226.534329092191</v>
      </c>
      <c r="AU102">
        <v>231.95831106590501</v>
      </c>
      <c r="AV102">
        <v>254.495800069468</v>
      </c>
      <c r="AW102">
        <v>262.82159855848602</v>
      </c>
      <c r="AX102">
        <v>257.68853394706599</v>
      </c>
      <c r="AY102">
        <v>276.87206274516097</v>
      </c>
      <c r="AZ102">
        <v>290.57775304163698</v>
      </c>
      <c r="BA102">
        <v>289.01721945760102</v>
      </c>
      <c r="BB102">
        <v>315.70070068012899</v>
      </c>
      <c r="BC102">
        <v>315.26442568168602</v>
      </c>
      <c r="BD102">
        <v>323.84359795908898</v>
      </c>
      <c r="BE102">
        <v>336.25260382738099</v>
      </c>
      <c r="BF102">
        <v>353.91533705434898</v>
      </c>
      <c r="BG102">
        <v>363.36568396972598</v>
      </c>
      <c r="BH102">
        <v>365.58762317160603</v>
      </c>
      <c r="BI102">
        <v>375.03876016924397</v>
      </c>
      <c r="BJ102">
        <v>396.15178949102</v>
      </c>
      <c r="BK102">
        <v>386.09876572469301</v>
      </c>
      <c r="BL102">
        <v>403.31406867855497</v>
      </c>
      <c r="BM102">
        <v>454.70321930732302</v>
      </c>
      <c r="BN102">
        <v>437.79821389531901</v>
      </c>
      <c r="BO102">
        <v>461.609332570064</v>
      </c>
      <c r="BP102">
        <v>451.420996275964</v>
      </c>
      <c r="BQ102">
        <v>453.599943216746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15.1050201102339</v>
      </c>
      <c r="F103">
        <v>14.9073554183043</v>
      </c>
      <c r="G103">
        <v>15.4223081882656</v>
      </c>
      <c r="H103">
        <v>15.919063871282299</v>
      </c>
      <c r="I103">
        <v>15.973741794310699</v>
      </c>
      <c r="J103">
        <v>16.838690651725202</v>
      </c>
      <c r="K103">
        <v>17.419765433221201</v>
      </c>
      <c r="L103">
        <v>16.401939475004198</v>
      </c>
      <c r="M103">
        <v>17.269635126777999</v>
      </c>
      <c r="N103">
        <v>19.895208091676</v>
      </c>
      <c r="O103">
        <v>20.9958506224066</v>
      </c>
      <c r="P103">
        <v>22.9753761969904</v>
      </c>
      <c r="Q103">
        <v>23.8418445729667</v>
      </c>
      <c r="R103">
        <v>25.5780835933197</v>
      </c>
      <c r="S103">
        <v>23.214113098115</v>
      </c>
      <c r="T103">
        <v>24.039145907473301</v>
      </c>
      <c r="U103">
        <v>26.246291774714098</v>
      </c>
      <c r="V103">
        <v>25.6154544958207</v>
      </c>
      <c r="W103">
        <v>16.650296764515801</v>
      </c>
      <c r="X103">
        <v>15.84382968746</v>
      </c>
      <c r="Y103">
        <v>15.5071870304296</v>
      </c>
      <c r="Z103">
        <v>16.574367537679802</v>
      </c>
      <c r="AA103">
        <v>18.7952499091401</v>
      </c>
      <c r="AB103">
        <v>20.9730513635355</v>
      </c>
      <c r="AC103">
        <v>21.144131490661099</v>
      </c>
      <c r="AD103">
        <v>19.367688912059901</v>
      </c>
      <c r="AE103">
        <v>19.668609393909701</v>
      </c>
      <c r="AF103">
        <v>22.074070125779699</v>
      </c>
      <c r="AG103">
        <v>22.6207021414568</v>
      </c>
      <c r="AH103">
        <v>22.381266436544099</v>
      </c>
      <c r="AI103">
        <v>21.001396958152299</v>
      </c>
      <c r="AJ103">
        <v>20.396449838714499</v>
      </c>
      <c r="AK103">
        <v>23.130635763086499</v>
      </c>
      <c r="AL103">
        <v>21.815678471307301</v>
      </c>
      <c r="AM103">
        <v>23.013622667960298</v>
      </c>
      <c r="AN103">
        <v>22.5784886351619</v>
      </c>
      <c r="AO103">
        <v>26.036690293849102</v>
      </c>
      <c r="AP103">
        <v>34.342066134067203</v>
      </c>
      <c r="AQ103">
        <v>36.149989393719501</v>
      </c>
      <c r="AR103">
        <v>40.423475355972002</v>
      </c>
      <c r="AS103">
        <v>40.266029256006803</v>
      </c>
      <c r="AT103">
        <v>45.087887730362198</v>
      </c>
      <c r="AU103">
        <v>46.615434093083003</v>
      </c>
      <c r="AV103">
        <v>47.278813053538798</v>
      </c>
      <c r="AW103">
        <v>49.362778411876398</v>
      </c>
      <c r="AX103">
        <v>50.905591906526602</v>
      </c>
      <c r="AY103">
        <v>55.130968947573798</v>
      </c>
      <c r="AZ103">
        <v>56.787037267430499</v>
      </c>
      <c r="BA103">
        <v>52.999694484430698</v>
      </c>
      <c r="BB103">
        <v>50.7444750641409</v>
      </c>
      <c r="BC103">
        <v>51.349627005470701</v>
      </c>
      <c r="BD103">
        <v>51.559182348648697</v>
      </c>
      <c r="BE103">
        <v>51.150441033327397</v>
      </c>
      <c r="BF103">
        <v>53.150247771616698</v>
      </c>
      <c r="BG103">
        <v>54.674637381468898</v>
      </c>
      <c r="BH103">
        <v>53.105549867552497</v>
      </c>
      <c r="BI103">
        <v>58.099749824259597</v>
      </c>
      <c r="BJ103">
        <v>59.617483110387099</v>
      </c>
      <c r="BK103">
        <v>60.937335793213599</v>
      </c>
      <c r="BL103">
        <v>63.390357213324798</v>
      </c>
      <c r="BM103">
        <v>80.083417895923603</v>
      </c>
      <c r="BN103">
        <v>74.496960146486899</v>
      </c>
      <c r="BO103">
        <v>73.553298397742594</v>
      </c>
      <c r="BP103">
        <v>74.308964297958099</v>
      </c>
      <c r="BQ103">
        <v>74.902446729263701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H104">
        <v>11.873251526422701</v>
      </c>
      <c r="I104">
        <v>13.2472113807175</v>
      </c>
      <c r="J104">
        <v>12.6024545228503</v>
      </c>
      <c r="K104">
        <v>11.7714578384119</v>
      </c>
      <c r="L104">
        <v>11.8633978313635</v>
      </c>
      <c r="M104">
        <v>11.9590797290076</v>
      </c>
      <c r="N104">
        <v>12.273333911316101</v>
      </c>
      <c r="O104">
        <v>14.4499644753765</v>
      </c>
      <c r="P104">
        <v>14.3889450472213</v>
      </c>
      <c r="Q104">
        <v>15.3187362181569</v>
      </c>
      <c r="R104">
        <v>16.212735285483099</v>
      </c>
      <c r="S104">
        <v>16.619711106004399</v>
      </c>
      <c r="T104">
        <v>17.131057339405999</v>
      </c>
      <c r="U104">
        <v>18.459686279358699</v>
      </c>
      <c r="V104">
        <v>18.9956454105955</v>
      </c>
      <c r="W104">
        <v>19.457283485557799</v>
      </c>
      <c r="X104">
        <v>18.869840719062399</v>
      </c>
      <c r="Y104">
        <v>18.959239908001599</v>
      </c>
      <c r="Z104">
        <v>19.872233370412602</v>
      </c>
      <c r="AA104">
        <v>20.316939512343701</v>
      </c>
      <c r="AB104">
        <v>26.5624083599572</v>
      </c>
      <c r="AC104">
        <v>20.815047811181898</v>
      </c>
      <c r="AD104">
        <v>20.224806930481702</v>
      </c>
      <c r="AE104">
        <v>20.735079761851001</v>
      </c>
      <c r="AF104">
        <v>21.256973809203899</v>
      </c>
      <c r="AG104">
        <v>20.3845851297921</v>
      </c>
      <c r="AH104">
        <v>19.922273903481599</v>
      </c>
      <c r="AI104">
        <v>20.498247915926701</v>
      </c>
      <c r="AJ104">
        <v>19.240596418769002</v>
      </c>
      <c r="AK104">
        <v>20.742360928905299</v>
      </c>
      <c r="AL104">
        <v>20.455402421968301</v>
      </c>
      <c r="AM104">
        <v>19.355506168220799</v>
      </c>
      <c r="AN104">
        <v>18.660109135385401</v>
      </c>
      <c r="AO104">
        <v>18.880088771745001</v>
      </c>
      <c r="AP104">
        <v>19.790177688517002</v>
      </c>
      <c r="AQ104">
        <v>19.977332324313799</v>
      </c>
      <c r="AR104">
        <v>21.073306247951301</v>
      </c>
      <c r="AS104">
        <v>19.1796018465153</v>
      </c>
      <c r="AT104">
        <v>106.120831504715</v>
      </c>
      <c r="AU104">
        <v>117.543592456767</v>
      </c>
      <c r="AV104">
        <v>114.214325106271</v>
      </c>
      <c r="AW104">
        <v>104.626819714733</v>
      </c>
      <c r="AX104">
        <v>109.24367075377</v>
      </c>
      <c r="AY104">
        <v>109.01028761696701</v>
      </c>
      <c r="AZ104">
        <v>107.596679360735</v>
      </c>
      <c r="BA104">
        <v>113.49288444011999</v>
      </c>
      <c r="BB104">
        <v>139.40645656720301</v>
      </c>
      <c r="BC104">
        <v>136.38740452845701</v>
      </c>
      <c r="BD104">
        <v>144.502975446411</v>
      </c>
      <c r="BE104">
        <v>169.35038403673599</v>
      </c>
      <c r="BF104">
        <v>167.60466857403401</v>
      </c>
      <c r="BG104">
        <v>187.466783529162</v>
      </c>
      <c r="BH104">
        <v>29.610194552275001</v>
      </c>
      <c r="BI104">
        <v>29.923820435537301</v>
      </c>
      <c r="BJ104">
        <v>30.386131624925699</v>
      </c>
      <c r="BK104">
        <v>30.630608966829602</v>
      </c>
      <c r="BL104">
        <v>33.254798307574099</v>
      </c>
      <c r="BM104">
        <v>37.319217790628301</v>
      </c>
      <c r="BN104">
        <v>38.1972554089282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10.1322463131508</v>
      </c>
      <c r="F106">
        <v>11.4805988209514</v>
      </c>
      <c r="G106">
        <v>11.3729563443076</v>
      </c>
      <c r="H106">
        <v>11.4960692938294</v>
      </c>
      <c r="I106">
        <v>10.5262769566763</v>
      </c>
      <c r="J106">
        <v>9.6932556323846093</v>
      </c>
      <c r="K106">
        <v>8.7469094611010796</v>
      </c>
      <c r="L106">
        <v>9.6830280973179192</v>
      </c>
      <c r="M106">
        <v>10.913588325966799</v>
      </c>
      <c r="N106">
        <v>11.4555546367673</v>
      </c>
      <c r="O106">
        <v>15.012983091787399</v>
      </c>
      <c r="P106">
        <v>15.985060639470801</v>
      </c>
      <c r="Q106">
        <v>20.514838709677399</v>
      </c>
      <c r="R106">
        <v>20.923907455012898</v>
      </c>
      <c r="S106">
        <v>20.650442164839099</v>
      </c>
      <c r="T106">
        <v>21.566568828881699</v>
      </c>
      <c r="U106">
        <v>23.098680318543799</v>
      </c>
      <c r="V106">
        <v>25.698606124604002</v>
      </c>
      <c r="W106">
        <v>29.387538493122602</v>
      </c>
      <c r="X106">
        <v>29.138811771238199</v>
      </c>
      <c r="Y106">
        <v>28.013195548489701</v>
      </c>
      <c r="Z106">
        <v>29.403582533459499</v>
      </c>
      <c r="AA106">
        <v>30.484805318138701</v>
      </c>
      <c r="AB106">
        <v>28.919007144616899</v>
      </c>
      <c r="AC106">
        <v>29.387677568549702</v>
      </c>
      <c r="AD106">
        <v>29.863342291231199</v>
      </c>
      <c r="AE106">
        <v>28.270301984469398</v>
      </c>
      <c r="AF106">
        <v>36.084505666275902</v>
      </c>
      <c r="AG106">
        <v>25.3483073818288</v>
      </c>
      <c r="AH106">
        <v>33.321833383414202</v>
      </c>
      <c r="AI106">
        <v>30.1890346310607</v>
      </c>
      <c r="AJ106">
        <v>28.925706699120401</v>
      </c>
      <c r="AK106">
        <v>32.962408194820298</v>
      </c>
      <c r="AL106">
        <v>38.041619894655</v>
      </c>
      <c r="AM106">
        <v>36.241121436840899</v>
      </c>
      <c r="AN106">
        <v>36.147636350297603</v>
      </c>
      <c r="AO106">
        <v>31.917680665423301</v>
      </c>
      <c r="AP106">
        <v>33.120027959856301</v>
      </c>
      <c r="AQ106">
        <v>31.018016730955399</v>
      </c>
      <c r="AR106">
        <v>34.895385104109501</v>
      </c>
      <c r="AS106">
        <v>21.746278812622499</v>
      </c>
      <c r="AT106">
        <v>22.235042056558399</v>
      </c>
      <c r="AU106">
        <v>24.57148553064</v>
      </c>
      <c r="AV106">
        <v>27.953171489868001</v>
      </c>
      <c r="AW106">
        <v>25.0326304034486</v>
      </c>
      <c r="AX106">
        <v>25.995751785509199</v>
      </c>
      <c r="AY106">
        <v>23.051710017995202</v>
      </c>
      <c r="AZ106">
        <v>23.5708047230825</v>
      </c>
      <c r="BA106">
        <v>22.995162334037602</v>
      </c>
      <c r="BB106">
        <v>22.1033380328828</v>
      </c>
      <c r="BC106">
        <v>27.511465777629699</v>
      </c>
      <c r="BD106">
        <v>26.809839606000399</v>
      </c>
      <c r="BE106">
        <v>26.4188378578155</v>
      </c>
      <c r="BF106">
        <v>25.2039044903606</v>
      </c>
      <c r="BG106">
        <v>25.819182072262699</v>
      </c>
      <c r="BH106">
        <v>29.954761379476398</v>
      </c>
      <c r="BI106">
        <v>30.289961094683601</v>
      </c>
      <c r="BJ106">
        <v>28.1765962079789</v>
      </c>
      <c r="BK106">
        <v>30.997530042767401</v>
      </c>
      <c r="BL106">
        <v>29.943230421883701</v>
      </c>
      <c r="BM106">
        <v>27.193544035280201</v>
      </c>
      <c r="BN106">
        <v>31.5400291612399</v>
      </c>
      <c r="BO106">
        <v>32.405123923743801</v>
      </c>
      <c r="BP106">
        <v>22.6876704506371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AA107">
        <v>47.255029517869701</v>
      </c>
      <c r="AB107">
        <v>45.7187932290487</v>
      </c>
      <c r="AC107">
        <v>44.020222582864797</v>
      </c>
      <c r="AD107">
        <v>46.217959691925302</v>
      </c>
      <c r="AE107">
        <v>47.725293373473598</v>
      </c>
      <c r="AF107">
        <v>46.457990215345703</v>
      </c>
      <c r="AG107">
        <v>40.4230741276508</v>
      </c>
      <c r="AH107">
        <v>39.382852111804603</v>
      </c>
      <c r="AI107">
        <v>41.954524218174797</v>
      </c>
      <c r="AJ107">
        <v>45.396855884883301</v>
      </c>
      <c r="AK107">
        <v>54.456147229236997</v>
      </c>
      <c r="AL107">
        <v>53.149556065436698</v>
      </c>
      <c r="AM107">
        <v>49.334871883280101</v>
      </c>
      <c r="AN107">
        <v>46.369524116007</v>
      </c>
      <c r="AO107">
        <v>46.427489624323798</v>
      </c>
      <c r="AP107">
        <v>44.882687665398699</v>
      </c>
      <c r="AQ107">
        <v>43.917702347420899</v>
      </c>
      <c r="AR107">
        <v>45.5776365402238</v>
      </c>
      <c r="AS107">
        <v>44.851970693671802</v>
      </c>
      <c r="AT107">
        <v>45.167847781729797</v>
      </c>
      <c r="AU107">
        <v>45.4329813598358</v>
      </c>
      <c r="AV107">
        <v>46.0091927313253</v>
      </c>
      <c r="AW107">
        <v>46.499620080500101</v>
      </c>
      <c r="AX107">
        <v>49.829248770701597</v>
      </c>
      <c r="AY107">
        <v>52.6279427688957</v>
      </c>
      <c r="AZ107">
        <v>55.225390705371098</v>
      </c>
      <c r="BA107">
        <v>56.7221480378225</v>
      </c>
      <c r="BB107">
        <v>60.491720807925098</v>
      </c>
      <c r="BC107">
        <v>60.865909645013097</v>
      </c>
      <c r="BD107">
        <v>62.497964345725997</v>
      </c>
      <c r="BE107">
        <v>58.719729143202599</v>
      </c>
      <c r="BF107">
        <v>60.334041627053402</v>
      </c>
      <c r="BG107">
        <v>57.161281173871203</v>
      </c>
      <c r="BH107">
        <v>56.682739953445399</v>
      </c>
      <c r="BI107">
        <v>58.564052394750597</v>
      </c>
      <c r="BJ107">
        <v>58.271785318709497</v>
      </c>
      <c r="BK107">
        <v>58.8467968854468</v>
      </c>
      <c r="BL107">
        <v>57.819533615171601</v>
      </c>
      <c r="BM107">
        <v>68.769675301262495</v>
      </c>
      <c r="BN107">
        <v>71.587070022054903</v>
      </c>
      <c r="BO107">
        <v>65.213369913338894</v>
      </c>
      <c r="BP107">
        <v>59.150030674666802</v>
      </c>
      <c r="BQ107">
        <v>59.976204137845201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F108">
        <v>20.643793639715501</v>
      </c>
      <c r="G108">
        <v>21.208830148142901</v>
      </c>
      <c r="H108">
        <v>20.852544430748999</v>
      </c>
      <c r="I108">
        <v>20.412841488956701</v>
      </c>
      <c r="J108">
        <v>22.630838145969399</v>
      </c>
      <c r="K108">
        <v>22.3551074110953</v>
      </c>
      <c r="L108">
        <v>23.307630564970999</v>
      </c>
      <c r="M108">
        <v>24.250803623563598</v>
      </c>
      <c r="N108">
        <v>24.475400723044402</v>
      </c>
      <c r="O108">
        <v>25.421835690985599</v>
      </c>
      <c r="P108">
        <v>26.104670887731</v>
      </c>
      <c r="Q108">
        <v>27.765995015019499</v>
      </c>
      <c r="R108">
        <v>27.464659544672902</v>
      </c>
      <c r="S108">
        <v>25.8250682664724</v>
      </c>
      <c r="T108">
        <v>27.476351148867501</v>
      </c>
      <c r="U108">
        <v>28.383643449709801</v>
      </c>
      <c r="V108">
        <v>28.001193435253501</v>
      </c>
      <c r="W108">
        <v>29.530326062612499</v>
      </c>
      <c r="X108">
        <v>31.627315653888498</v>
      </c>
      <c r="Y108">
        <v>32.064725703062301</v>
      </c>
      <c r="Z108">
        <v>33.279324520974399</v>
      </c>
      <c r="AA108">
        <v>34.427929684960603</v>
      </c>
      <c r="AB108">
        <v>37.153658712589902</v>
      </c>
      <c r="AC108">
        <v>37.277340265669103</v>
      </c>
      <c r="AD108">
        <v>38.681531153303702</v>
      </c>
      <c r="AE108">
        <v>44.161445674162202</v>
      </c>
      <c r="AF108">
        <v>43.286560231144101</v>
      </c>
      <c r="AG108">
        <v>50.599058782668699</v>
      </c>
      <c r="AH108">
        <v>58.766529207742501</v>
      </c>
      <c r="AI108">
        <v>43.4460191449447</v>
      </c>
      <c r="AJ108">
        <v>44.436034011324502</v>
      </c>
      <c r="AK108">
        <v>48.788134209337201</v>
      </c>
      <c r="AL108">
        <v>52.164892647085502</v>
      </c>
      <c r="AM108">
        <v>48.637436225543802</v>
      </c>
      <c r="AN108">
        <v>48.709144891975797</v>
      </c>
      <c r="AO108">
        <v>51.908776813341298</v>
      </c>
      <c r="AP108">
        <v>55.528248348159899</v>
      </c>
      <c r="AQ108">
        <v>57.667225646817897</v>
      </c>
      <c r="AR108">
        <v>63.498379868517901</v>
      </c>
      <c r="AS108">
        <v>63.744527500565603</v>
      </c>
      <c r="AT108">
        <v>68.105809777265307</v>
      </c>
      <c r="AU108">
        <v>71.214443397692193</v>
      </c>
      <c r="AV108">
        <v>74.127763836593004</v>
      </c>
      <c r="AW108">
        <v>72.3122773553348</v>
      </c>
      <c r="AX108">
        <v>72.873878118370499</v>
      </c>
      <c r="AY108">
        <v>76.2562720406914</v>
      </c>
      <c r="AZ108">
        <v>77.411444356746202</v>
      </c>
      <c r="BA108">
        <v>78.927385793721001</v>
      </c>
      <c r="BB108">
        <v>94.989068642471096</v>
      </c>
      <c r="BC108">
        <v>94.160869707179401</v>
      </c>
      <c r="BD108">
        <v>95.289564899414998</v>
      </c>
      <c r="BE108">
        <v>99.950052165903898</v>
      </c>
      <c r="BF108">
        <v>105.715799163741</v>
      </c>
      <c r="BG108">
        <v>112.21394763198499</v>
      </c>
      <c r="BH108">
        <v>124.690142169748</v>
      </c>
      <c r="BI108">
        <v>128.6998201685</v>
      </c>
      <c r="BJ108">
        <v>125.765701301752</v>
      </c>
      <c r="BK108">
        <v>125.577895682795</v>
      </c>
      <c r="BL108">
        <v>127.78703917455201</v>
      </c>
      <c r="BM108">
        <v>143.928557220881</v>
      </c>
      <c r="BN108">
        <v>143.64927728244399</v>
      </c>
      <c r="BO108">
        <v>153.378484693535</v>
      </c>
      <c r="BP108">
        <v>158.03395339079501</v>
      </c>
      <c r="BQ108">
        <v>168.67953120306899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F109">
        <v>20.400784651035</v>
      </c>
      <c r="G109">
        <v>20.769412451027701</v>
      </c>
      <c r="H109">
        <v>20.303312552962801</v>
      </c>
      <c r="I109">
        <v>20.262604162468399</v>
      </c>
      <c r="J109">
        <v>22.110619085833701</v>
      </c>
      <c r="K109">
        <v>21.6928878448606</v>
      </c>
      <c r="L109">
        <v>22.6031624247283</v>
      </c>
      <c r="M109">
        <v>23.5080148447855</v>
      </c>
      <c r="N109">
        <v>23.744298570290798</v>
      </c>
      <c r="O109">
        <v>24.6062911867362</v>
      </c>
      <c r="P109">
        <v>25.391656337535</v>
      </c>
      <c r="Q109">
        <v>26.867072152061102</v>
      </c>
      <c r="R109">
        <v>26.494399718728101</v>
      </c>
      <c r="S109">
        <v>24.826492659851699</v>
      </c>
      <c r="T109">
        <v>26.1524643213932</v>
      </c>
      <c r="U109">
        <v>27.4143804840052</v>
      </c>
      <c r="V109">
        <v>27.463435176479699</v>
      </c>
      <c r="W109">
        <v>28.789421115362799</v>
      </c>
      <c r="X109">
        <v>30.634889915027301</v>
      </c>
      <c r="Y109">
        <v>31.206634417934801</v>
      </c>
      <c r="Z109">
        <v>30.8204441858263</v>
      </c>
      <c r="AA109">
        <v>32.097107453772203</v>
      </c>
      <c r="AB109">
        <v>35.443836034423001</v>
      </c>
      <c r="AC109">
        <v>35.581108080226301</v>
      </c>
      <c r="AD109">
        <v>36.841877430857203</v>
      </c>
      <c r="AE109">
        <v>41.939373746065101</v>
      </c>
      <c r="AF109">
        <v>41.206973364529802</v>
      </c>
      <c r="AG109">
        <v>47.636958619561497</v>
      </c>
      <c r="AH109">
        <v>55.007720013619199</v>
      </c>
      <c r="AI109">
        <v>41.361285712757599</v>
      </c>
      <c r="AJ109">
        <v>42.068325554430402</v>
      </c>
      <c r="AK109">
        <v>46.733422970851201</v>
      </c>
      <c r="AL109">
        <v>49.937403661816198</v>
      </c>
      <c r="AM109">
        <v>46.822450705849199</v>
      </c>
      <c r="AN109">
        <v>46.406226638678298</v>
      </c>
      <c r="AO109">
        <v>49.037684239719603</v>
      </c>
      <c r="AP109">
        <v>52.416781841979599</v>
      </c>
      <c r="AQ109">
        <v>54.207581014783202</v>
      </c>
      <c r="AR109">
        <v>60.8346858328281</v>
      </c>
      <c r="AS109">
        <v>60.6425146330484</v>
      </c>
      <c r="AT109">
        <v>67.306621568205301</v>
      </c>
      <c r="AU109">
        <v>70.567161931767203</v>
      </c>
      <c r="AV109">
        <v>73.101570867262694</v>
      </c>
      <c r="AW109">
        <v>71.110922040005093</v>
      </c>
      <c r="AX109">
        <v>71.733990514866804</v>
      </c>
      <c r="AY109">
        <v>74.905749100640406</v>
      </c>
      <c r="AZ109">
        <v>76.181495960594305</v>
      </c>
      <c r="BA109">
        <v>77.753300052393698</v>
      </c>
      <c r="BB109">
        <v>93.3456244690462</v>
      </c>
      <c r="BC109">
        <v>92.410902197611804</v>
      </c>
      <c r="BD109">
        <v>93.633833867324199</v>
      </c>
      <c r="BE109">
        <v>98.566054942707495</v>
      </c>
      <c r="BF109">
        <v>103.712367756568</v>
      </c>
      <c r="BG109">
        <v>110.08503950437699</v>
      </c>
      <c r="BH109">
        <v>118.21033088150401</v>
      </c>
      <c r="BI109">
        <v>122.173000504485</v>
      </c>
      <c r="BJ109">
        <v>119.625403763634</v>
      </c>
      <c r="BK109">
        <v>119.518766813715</v>
      </c>
      <c r="BL109">
        <v>121.781631346813</v>
      </c>
      <c r="BM109">
        <v>137.31846416631601</v>
      </c>
      <c r="BN109">
        <v>137.489690528719</v>
      </c>
      <c r="BO109">
        <v>145.723327235575</v>
      </c>
      <c r="BP109">
        <v>151.906461226971</v>
      </c>
      <c r="BQ109">
        <v>163.42036160284999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H110">
        <v>17.232232690896101</v>
      </c>
      <c r="I110">
        <v>19.277327210496601</v>
      </c>
      <c r="J110">
        <v>18.762400053198899</v>
      </c>
      <c r="K110">
        <v>18.236089685164401</v>
      </c>
      <c r="L110">
        <v>18.745347884820301</v>
      </c>
      <c r="M110">
        <v>19.374540976871799</v>
      </c>
      <c r="N110">
        <v>19.587938346466402</v>
      </c>
      <c r="O110">
        <v>20.184285930202702</v>
      </c>
      <c r="P110">
        <v>21.184126583324399</v>
      </c>
      <c r="Q110">
        <v>21.479796703340099</v>
      </c>
      <c r="R110">
        <v>19.872780425468601</v>
      </c>
      <c r="S110">
        <v>18.7232810850367</v>
      </c>
      <c r="T110">
        <v>18.866502473398601</v>
      </c>
      <c r="U110">
        <v>21.712111345010602</v>
      </c>
      <c r="V110">
        <v>23.662688643554102</v>
      </c>
      <c r="W110">
        <v>23.716799089431401</v>
      </c>
      <c r="X110">
        <v>23.940225867103099</v>
      </c>
      <c r="Y110">
        <v>25.5262453362927</v>
      </c>
      <c r="Z110">
        <v>18.499962720326302</v>
      </c>
      <c r="AA110">
        <v>19.976603102347699</v>
      </c>
      <c r="AB110">
        <v>25.091483624041199</v>
      </c>
      <c r="AC110">
        <v>25.1456757014478</v>
      </c>
      <c r="AD110">
        <v>25.358469742452701</v>
      </c>
      <c r="AE110">
        <v>25.9489683020294</v>
      </c>
      <c r="AF110">
        <v>26.007080705740101</v>
      </c>
      <c r="AG110">
        <v>25.346131424880799</v>
      </c>
      <c r="AH110">
        <v>25.033354461115302</v>
      </c>
      <c r="AI110">
        <v>24.8981753285831</v>
      </c>
      <c r="AJ110">
        <v>24.4379479489331</v>
      </c>
      <c r="AK110">
        <v>27.180778281959999</v>
      </c>
      <c r="AL110">
        <v>28.322844379259699</v>
      </c>
      <c r="AM110">
        <v>27.6591073898479</v>
      </c>
      <c r="AN110">
        <v>23.708092315599501</v>
      </c>
      <c r="AO110">
        <v>21.808460975944499</v>
      </c>
      <c r="AP110">
        <v>22.342325528978101</v>
      </c>
      <c r="AQ110">
        <v>22.2652468812311</v>
      </c>
      <c r="AR110">
        <v>27.391534148420298</v>
      </c>
      <c r="AS110">
        <v>25.382196714910499</v>
      </c>
      <c r="AT110">
        <v>57.608863685251499</v>
      </c>
      <c r="AU110">
        <v>63.207342574426498</v>
      </c>
      <c r="AV110">
        <v>61.470798500635802</v>
      </c>
      <c r="AW110">
        <v>57.214007508396598</v>
      </c>
      <c r="AX110">
        <v>58.216819297077599</v>
      </c>
      <c r="AY110">
        <v>59.036554538333803</v>
      </c>
      <c r="AZ110">
        <v>60.858206945623003</v>
      </c>
      <c r="BA110">
        <v>63.070108303909997</v>
      </c>
      <c r="BB110">
        <v>72.506680401767198</v>
      </c>
      <c r="BC110">
        <v>68.939052304051401</v>
      </c>
      <c r="BD110">
        <v>70.450932331599503</v>
      </c>
      <c r="BE110">
        <v>78.365847054295202</v>
      </c>
      <c r="BF110">
        <v>76.703590831278106</v>
      </c>
      <c r="BG110">
        <v>82.387249908142905</v>
      </c>
      <c r="BH110">
        <v>35.808706149602699</v>
      </c>
      <c r="BI110">
        <v>38.356248345160303</v>
      </c>
      <c r="BJ110">
        <v>38.483498395693303</v>
      </c>
      <c r="BK110">
        <v>39.027637622384297</v>
      </c>
      <c r="BL110">
        <v>39.708005270714501</v>
      </c>
      <c r="BM110">
        <v>43.159895826192098</v>
      </c>
      <c r="BN110">
        <v>42.259846114063301</v>
      </c>
      <c r="BO110">
        <v>41.152508522218199</v>
      </c>
      <c r="BP110">
        <v>43.630872642313498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23.031682295801701</v>
      </c>
      <c r="F111">
        <v>21.1773733206727</v>
      </c>
      <c r="G111">
        <v>21.524237787647898</v>
      </c>
      <c r="H111">
        <v>23.163493507826601</v>
      </c>
      <c r="I111">
        <v>25.420474213451399</v>
      </c>
      <c r="J111">
        <v>25.652668444737799</v>
      </c>
      <c r="K111">
        <v>27.3849499274687</v>
      </c>
      <c r="L111">
        <v>27.761593678466799</v>
      </c>
      <c r="M111">
        <v>29.611206274183601</v>
      </c>
      <c r="N111">
        <v>29.590518676606099</v>
      </c>
      <c r="O111">
        <v>25.3003290665505</v>
      </c>
      <c r="P111">
        <v>28.647077935374199</v>
      </c>
      <c r="Q111">
        <v>27.336133274517699</v>
      </c>
      <c r="R111">
        <v>22.645532397289202</v>
      </c>
      <c r="S111">
        <v>20.905860563382902</v>
      </c>
      <c r="T111">
        <v>23.143014228096799</v>
      </c>
      <c r="U111">
        <v>25.384175217023799</v>
      </c>
      <c r="V111">
        <v>28.608909790553799</v>
      </c>
      <c r="W111">
        <v>28.131692639174901</v>
      </c>
      <c r="X111">
        <v>28.1598645062756</v>
      </c>
      <c r="Y111">
        <v>30.228267319104798</v>
      </c>
      <c r="Z111">
        <v>16.776550171615298</v>
      </c>
      <c r="AA111">
        <v>18.115524661782999</v>
      </c>
      <c r="AB111">
        <v>20.790316510435702</v>
      </c>
      <c r="AC111">
        <v>22.700476211197099</v>
      </c>
      <c r="AD111">
        <v>23.182120391803799</v>
      </c>
      <c r="AE111">
        <v>25.8483289918941</v>
      </c>
      <c r="AF111">
        <v>26.9674543221766</v>
      </c>
      <c r="AG111">
        <v>27.6169996595351</v>
      </c>
      <c r="AH111">
        <v>27.200069355684899</v>
      </c>
      <c r="AI111">
        <v>24.864554864693499</v>
      </c>
      <c r="AJ111">
        <v>25.462442518474798</v>
      </c>
      <c r="AK111">
        <v>27.9505278589669</v>
      </c>
      <c r="AL111">
        <v>28.322783029215199</v>
      </c>
      <c r="AM111">
        <v>27.2524491874474</v>
      </c>
      <c r="AN111">
        <v>21.947111454743499</v>
      </c>
      <c r="AO111">
        <v>19.7702015778125</v>
      </c>
      <c r="AP111">
        <v>20.303970377579802</v>
      </c>
      <c r="AQ111">
        <v>19.934945563627</v>
      </c>
      <c r="AR111">
        <v>27.272187009707899</v>
      </c>
      <c r="AS111">
        <v>23.411711840230002</v>
      </c>
      <c r="AT111">
        <v>24.701479900364301</v>
      </c>
      <c r="AU111">
        <v>27.298278918176202</v>
      </c>
      <c r="AV111">
        <v>25.610992585105599</v>
      </c>
      <c r="AW111">
        <v>24.412054823394602</v>
      </c>
      <c r="AX111">
        <v>24.023908496755901</v>
      </c>
      <c r="AY111">
        <v>26.2559300960935</v>
      </c>
      <c r="AZ111">
        <v>30.519466841463998</v>
      </c>
      <c r="BA111">
        <v>31.247317700941402</v>
      </c>
      <c r="BB111">
        <v>32.136176086330202</v>
      </c>
      <c r="BC111">
        <v>30.256963396165599</v>
      </c>
      <c r="BD111">
        <v>30.553768786020399</v>
      </c>
      <c r="BE111">
        <v>32.201255259583498</v>
      </c>
      <c r="BF111">
        <v>31.4638531448043</v>
      </c>
      <c r="BG111">
        <v>30.1340802714031</v>
      </c>
      <c r="BH111">
        <v>31.654395776913098</v>
      </c>
      <c r="BI111">
        <v>35.5790848511569</v>
      </c>
      <c r="BJ111">
        <v>34.513158628608402</v>
      </c>
      <c r="BK111">
        <v>34.867060546975402</v>
      </c>
      <c r="BL111">
        <v>33.664976612681102</v>
      </c>
      <c r="BM111">
        <v>36.331657524591002</v>
      </c>
      <c r="BN111">
        <v>35.8345678830186</v>
      </c>
      <c r="BO111">
        <v>34.154279067997102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N112">
        <v>8.4621044885945604</v>
      </c>
      <c r="O112">
        <v>9.6107784431137695</v>
      </c>
      <c r="P112">
        <v>12.4727668845316</v>
      </c>
      <c r="Q112">
        <v>14.482909728308501</v>
      </c>
      <c r="R112">
        <v>14.6296680190719</v>
      </c>
      <c r="S112">
        <v>13.5879716100112</v>
      </c>
      <c r="T112">
        <v>15.7959264386</v>
      </c>
      <c r="U112">
        <v>16.939618664614901</v>
      </c>
      <c r="V112">
        <v>16.469672342417699</v>
      </c>
      <c r="W112">
        <v>16.7414050822123</v>
      </c>
      <c r="X112">
        <v>16.287072136491702</v>
      </c>
      <c r="Y112">
        <v>17.100913837832799</v>
      </c>
      <c r="Z112">
        <v>18.174190682436599</v>
      </c>
      <c r="AA112">
        <v>18.782846966256699</v>
      </c>
      <c r="AB112">
        <v>20.086000086841398</v>
      </c>
      <c r="AC112">
        <v>20.854680040618099</v>
      </c>
      <c r="AD112">
        <v>24.737037693938401</v>
      </c>
      <c r="AE112">
        <v>27.2996775102661</v>
      </c>
      <c r="AF112">
        <v>27.539940504851501</v>
      </c>
      <c r="AG112">
        <v>30.0723128282788</v>
      </c>
      <c r="AH112">
        <v>35.317047552796403</v>
      </c>
      <c r="AI112">
        <v>43.637383357226</v>
      </c>
      <c r="AJ112">
        <v>44.103060801881</v>
      </c>
      <c r="AK112">
        <v>46.172819079244803</v>
      </c>
      <c r="AL112">
        <v>43.685133960709102</v>
      </c>
      <c r="AM112">
        <v>45.305618731844497</v>
      </c>
      <c r="AN112">
        <v>48.585731443755002</v>
      </c>
      <c r="AO112">
        <v>52.693928287092</v>
      </c>
      <c r="AP112">
        <v>55.999100201084701</v>
      </c>
      <c r="AQ112">
        <v>59.860413799164697</v>
      </c>
      <c r="AR112">
        <v>58.387610213255698</v>
      </c>
      <c r="AS112">
        <v>53.882681212191997</v>
      </c>
      <c r="AT112">
        <v>50.885519260509199</v>
      </c>
      <c r="AU112">
        <v>48.171162379611701</v>
      </c>
      <c r="AV112">
        <v>47.041345309713897</v>
      </c>
      <c r="AW112">
        <v>45.032885392718299</v>
      </c>
      <c r="AX112">
        <v>43.354015149202802</v>
      </c>
      <c r="AY112">
        <v>41.401722744256098</v>
      </c>
      <c r="AZ112">
        <v>41.754147672025098</v>
      </c>
      <c r="BA112">
        <v>38.309921091869299</v>
      </c>
      <c r="BB112">
        <v>38.196683910214198</v>
      </c>
      <c r="BC112">
        <v>36.001718423845801</v>
      </c>
      <c r="BD112">
        <v>36.738001991847902</v>
      </c>
      <c r="BE112">
        <v>38.389288267771597</v>
      </c>
      <c r="BF112">
        <v>39.075474137286101</v>
      </c>
      <c r="BG112">
        <v>39.483850241851798</v>
      </c>
      <c r="BH112">
        <v>39.464420051820802</v>
      </c>
      <c r="BI112">
        <v>40.357090437019302</v>
      </c>
      <c r="BJ112">
        <v>39.8766339278733</v>
      </c>
      <c r="BK112">
        <v>38.817581442137097</v>
      </c>
      <c r="BL112">
        <v>38.760243844743997</v>
      </c>
      <c r="BM112">
        <v>44.717874467480698</v>
      </c>
      <c r="BN112">
        <v>46.360182036356903</v>
      </c>
      <c r="BO112">
        <v>43.535951013599302</v>
      </c>
      <c r="BP112">
        <v>42.247672724849899</v>
      </c>
      <c r="BQ112">
        <v>41.766318023829598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J113">
        <v>14.435121292585301</v>
      </c>
      <c r="K113">
        <v>13.0411384952166</v>
      </c>
      <c r="L113">
        <v>13.563572234386299</v>
      </c>
      <c r="M113">
        <v>13.498195843712599</v>
      </c>
      <c r="N113">
        <v>13.724977767628101</v>
      </c>
      <c r="O113">
        <v>15.9107002824763</v>
      </c>
      <c r="P113">
        <v>15.8646812471753</v>
      </c>
      <c r="Q113">
        <v>17.264395187524801</v>
      </c>
      <c r="R113">
        <v>18.035596475434499</v>
      </c>
      <c r="S113">
        <v>17.313813170072301</v>
      </c>
      <c r="T113">
        <v>16.1944738533345</v>
      </c>
      <c r="U113">
        <v>18.705014650143799</v>
      </c>
      <c r="V113">
        <v>19.708234918757899</v>
      </c>
      <c r="W113">
        <v>20.352901951838099</v>
      </c>
      <c r="X113">
        <v>20.154817494661899</v>
      </c>
      <c r="Y113">
        <v>20.855621107009298</v>
      </c>
      <c r="Z113">
        <v>21.4809819218796</v>
      </c>
      <c r="AA113">
        <v>22.908410557091901</v>
      </c>
      <c r="AB113">
        <v>30.377874962615099</v>
      </c>
      <c r="AC113">
        <v>27.741092887051899</v>
      </c>
      <c r="AD113">
        <v>27.609624998422401</v>
      </c>
      <c r="AE113">
        <v>26.043210683439298</v>
      </c>
      <c r="AF113">
        <v>25.121985524351501</v>
      </c>
      <c r="AG113">
        <v>23.318865359962</v>
      </c>
      <c r="AH113">
        <v>23.2537386305683</v>
      </c>
      <c r="AI113">
        <v>24.923145101351999</v>
      </c>
      <c r="AJ113">
        <v>23.716858104532701</v>
      </c>
      <c r="AK113">
        <v>26.522198584256401</v>
      </c>
      <c r="AL113">
        <v>28.322896080010501</v>
      </c>
      <c r="AM113">
        <v>28.0405996565671</v>
      </c>
      <c r="AN113">
        <v>25.945951455804199</v>
      </c>
      <c r="AO113">
        <v>24.9406865680123</v>
      </c>
      <c r="AP113">
        <v>25.4764131494765</v>
      </c>
      <c r="AQ113">
        <v>25.912957598081601</v>
      </c>
      <c r="AR113">
        <v>27.490837357087099</v>
      </c>
      <c r="AS113">
        <v>27.1391289117966</v>
      </c>
      <c r="AT113">
        <v>87.603112074903294</v>
      </c>
      <c r="AU113">
        <v>97.5645767082341</v>
      </c>
      <c r="AV113">
        <v>96.188244271656103</v>
      </c>
      <c r="AW113">
        <v>90.892684823010299</v>
      </c>
      <c r="AX113">
        <v>93.756355622057796</v>
      </c>
      <c r="AY113">
        <v>94.261802328793706</v>
      </c>
      <c r="AZ113">
        <v>92.532665448270507</v>
      </c>
      <c r="BA113">
        <v>94.851026877467206</v>
      </c>
      <c r="BB113">
        <v>110.966986543046</v>
      </c>
      <c r="BC113">
        <v>105.75995647015699</v>
      </c>
      <c r="BD113">
        <v>108.390478571719</v>
      </c>
      <c r="BE113">
        <v>129.983769887216</v>
      </c>
      <c r="BF113">
        <v>129.903746304001</v>
      </c>
      <c r="BG113">
        <v>148.32736542116299</v>
      </c>
      <c r="BH113">
        <v>40.838686439758099</v>
      </c>
      <c r="BI113">
        <v>41.301730950099198</v>
      </c>
      <c r="BJ113">
        <v>42.482803127764399</v>
      </c>
      <c r="BK113">
        <v>43.168052477114003</v>
      </c>
      <c r="BL113">
        <v>45.6485158350078</v>
      </c>
      <c r="BM113">
        <v>49.754455238342999</v>
      </c>
      <c r="BN113">
        <v>49.157468932652499</v>
      </c>
      <c r="BO113">
        <v>48.876376973339497</v>
      </c>
      <c r="BP113">
        <v>47.874135490148198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22.071924936456099</v>
      </c>
      <c r="F115">
        <v>21.501872792565798</v>
      </c>
      <c r="G115">
        <v>21.9307027144655</v>
      </c>
      <c r="H115">
        <v>21.116282655607101</v>
      </c>
      <c r="I115">
        <v>19.806398300006901</v>
      </c>
      <c r="J115">
        <v>20.828615902624598</v>
      </c>
      <c r="K115">
        <v>20.460462618409199</v>
      </c>
      <c r="L115">
        <v>19.105769839508099</v>
      </c>
      <c r="M115">
        <v>19.761847185084601</v>
      </c>
      <c r="N115">
        <v>20.3748078323902</v>
      </c>
      <c r="O115">
        <v>21.373068399595802</v>
      </c>
      <c r="P115">
        <v>23.370552159417102</v>
      </c>
      <c r="Q115">
        <v>24.466318473607998</v>
      </c>
      <c r="R115">
        <v>24.020735142592201</v>
      </c>
      <c r="S115">
        <v>22.835456037388699</v>
      </c>
      <c r="T115">
        <v>24.261008897384801</v>
      </c>
      <c r="U115">
        <v>28.0306374165527</v>
      </c>
      <c r="V115">
        <v>29.481121229434901</v>
      </c>
      <c r="W115">
        <v>32.975813241108597</v>
      </c>
      <c r="X115">
        <v>35.394892076509699</v>
      </c>
      <c r="Y115">
        <v>34.4665520003824</v>
      </c>
      <c r="Z115">
        <v>34.456794028608499</v>
      </c>
      <c r="AA115">
        <v>36.105175872079599</v>
      </c>
      <c r="AB115">
        <v>36.2359994537155</v>
      </c>
      <c r="AC115">
        <v>38.156258303123998</v>
      </c>
      <c r="AD115">
        <v>39.5283397579026</v>
      </c>
      <c r="AE115">
        <v>41.661146122206802</v>
      </c>
      <c r="AF115">
        <v>42.6341664425997</v>
      </c>
      <c r="AG115">
        <v>42.503989444687598</v>
      </c>
      <c r="AH115">
        <v>42.816335911021099</v>
      </c>
      <c r="AI115">
        <v>42.183773085096298</v>
      </c>
      <c r="AJ115">
        <v>43.4178555336728</v>
      </c>
      <c r="AK115">
        <v>44.144429310320497</v>
      </c>
      <c r="AL115">
        <v>44.883458875736601</v>
      </c>
      <c r="AM115">
        <v>46.021465485889699</v>
      </c>
      <c r="AN115">
        <v>43.545308881586003</v>
      </c>
      <c r="AO115">
        <v>44.689436549797797</v>
      </c>
      <c r="AP115">
        <v>47.4599823040339</v>
      </c>
      <c r="AQ115">
        <v>48.9013068508578</v>
      </c>
      <c r="AR115">
        <v>51.064925955346901</v>
      </c>
      <c r="AS115">
        <v>54.645129183144803</v>
      </c>
      <c r="AT115">
        <v>57.739067768267098</v>
      </c>
      <c r="AU115">
        <v>62.619524516023603</v>
      </c>
      <c r="AV115">
        <v>63.179253603883801</v>
      </c>
      <c r="AW115">
        <v>64.635708058191298</v>
      </c>
      <c r="AX115">
        <v>65.548121895174702</v>
      </c>
      <c r="AY115">
        <v>68.063021787484402</v>
      </c>
      <c r="AZ115">
        <v>72.280423921905296</v>
      </c>
      <c r="BA115">
        <v>77.372956110534105</v>
      </c>
      <c r="BB115">
        <v>79.0751963448471</v>
      </c>
      <c r="BC115">
        <v>77.679952443570002</v>
      </c>
      <c r="BD115">
        <v>78.837311286561302</v>
      </c>
      <c r="BE115">
        <v>76.913188520574906</v>
      </c>
      <c r="BF115">
        <v>78.1821717320597</v>
      </c>
      <c r="BG115">
        <v>77.8993537588766</v>
      </c>
      <c r="BH115">
        <v>78.011910584163303</v>
      </c>
      <c r="BI115">
        <v>74.549265351961694</v>
      </c>
      <c r="BJ115">
        <v>74.1441893624702</v>
      </c>
      <c r="BK115">
        <v>74.097824604710993</v>
      </c>
      <c r="BL115">
        <v>76.98188096813</v>
      </c>
      <c r="BM115">
        <v>87.676672683031796</v>
      </c>
      <c r="BN115">
        <v>82.102034831241397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16.369867583355301</v>
      </c>
      <c r="F118">
        <v>17.0393518466873</v>
      </c>
      <c r="G118">
        <v>20.197579293852101</v>
      </c>
      <c r="H118">
        <v>22.954727585289199</v>
      </c>
      <c r="I118">
        <v>24.401058318271701</v>
      </c>
      <c r="J118">
        <v>24.3499274132759</v>
      </c>
      <c r="K118">
        <v>25.393814374439099</v>
      </c>
      <c r="L118">
        <v>27.191066968817601</v>
      </c>
      <c r="M118">
        <v>27.5212074623756</v>
      </c>
      <c r="N118">
        <v>28.678699793456499</v>
      </c>
      <c r="O118">
        <v>30.029445993967698</v>
      </c>
      <c r="P118">
        <v>29.765888475712799</v>
      </c>
      <c r="Q118">
        <v>32.228575343002397</v>
      </c>
      <c r="R118">
        <v>29.2488394111916</v>
      </c>
      <c r="S118">
        <v>24.933358840037801</v>
      </c>
      <c r="T118">
        <v>29.746884808606598</v>
      </c>
      <c r="U118">
        <v>31.4721208957057</v>
      </c>
      <c r="V118">
        <v>33.4852956970634</v>
      </c>
      <c r="W118">
        <v>42.768417659518299</v>
      </c>
      <c r="X118">
        <v>50.019248853649302</v>
      </c>
      <c r="Y118">
        <v>59.591234719433203</v>
      </c>
      <c r="Z118">
        <v>58.229502087682299</v>
      </c>
      <c r="AA118">
        <v>55.317361885151698</v>
      </c>
      <c r="AB118">
        <v>51.197925283271502</v>
      </c>
      <c r="AE118">
        <v>61.5262020174779</v>
      </c>
      <c r="AF118">
        <v>60.481822043057399</v>
      </c>
      <c r="AG118">
        <v>64.408715363010202</v>
      </c>
      <c r="AH118">
        <v>63.465727889604103</v>
      </c>
      <c r="AI118">
        <v>53.682169242629499</v>
      </c>
      <c r="AJ118">
        <v>47.610097938825398</v>
      </c>
      <c r="AK118">
        <v>44.322657388510898</v>
      </c>
      <c r="AL118">
        <v>39.088735960601397</v>
      </c>
      <c r="AM118">
        <v>39.575288185559998</v>
      </c>
      <c r="AN118">
        <v>36.449685092232102</v>
      </c>
      <c r="AO118">
        <v>35.237242804322598</v>
      </c>
      <c r="AP118">
        <v>37.221679915931396</v>
      </c>
      <c r="AQ118">
        <v>40.131152371665102</v>
      </c>
      <c r="AR118">
        <v>36.293769922038898</v>
      </c>
      <c r="AS118">
        <v>37.155094852204499</v>
      </c>
      <c r="AT118">
        <v>40.872146262333501</v>
      </c>
      <c r="AU118">
        <v>37.856347702075603</v>
      </c>
      <c r="AV118">
        <v>39.196910752777903</v>
      </c>
      <c r="AW118">
        <v>38.764621500260802</v>
      </c>
      <c r="AX118">
        <v>41.530879281097199</v>
      </c>
      <c r="AY118">
        <v>47.067529220213402</v>
      </c>
      <c r="AZ118">
        <v>47.3968984438511</v>
      </c>
      <c r="BA118">
        <v>44.291262005309498</v>
      </c>
      <c r="BB118">
        <v>53.254704526533203</v>
      </c>
      <c r="BC118">
        <v>54.114689817819801</v>
      </c>
      <c r="BD118">
        <v>47.486179515859597</v>
      </c>
      <c r="BE118">
        <v>55.566311920469197</v>
      </c>
      <c r="BF118">
        <v>51.996003252761</v>
      </c>
      <c r="BG118">
        <v>60.961420320584303</v>
      </c>
      <c r="BH118">
        <v>76.761272066636906</v>
      </c>
      <c r="BI118">
        <v>82.510167877361994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24.061104203232698</v>
      </c>
      <c r="F119">
        <v>22.842629414067002</v>
      </c>
      <c r="G119">
        <v>23.226417863269699</v>
      </c>
      <c r="H119">
        <v>25.365714255263001</v>
      </c>
      <c r="I119">
        <v>21.834769866564901</v>
      </c>
      <c r="J119">
        <v>23.654731033774699</v>
      </c>
      <c r="K119">
        <v>23.4972268038224</v>
      </c>
      <c r="L119">
        <v>24.706492270948001</v>
      </c>
      <c r="M119">
        <v>24.011599806669899</v>
      </c>
      <c r="N119">
        <v>26.473654812884</v>
      </c>
      <c r="O119">
        <v>25.512415735131</v>
      </c>
      <c r="P119">
        <v>23.501170960187402</v>
      </c>
      <c r="Q119">
        <v>26.6009492515517</v>
      </c>
      <c r="R119">
        <v>29.424511316872401</v>
      </c>
      <c r="S119">
        <v>19.177864682878099</v>
      </c>
      <c r="T119">
        <v>22.811061067357802</v>
      </c>
      <c r="U119">
        <v>21.067900057219099</v>
      </c>
      <c r="AW119">
        <v>26.966878391243</v>
      </c>
      <c r="AX119">
        <v>20.246565816883599</v>
      </c>
      <c r="AY119">
        <v>20.839720905923201</v>
      </c>
      <c r="AZ119">
        <v>24.504536970164001</v>
      </c>
      <c r="BA119">
        <v>23.518118982103999</v>
      </c>
      <c r="BB119">
        <v>35.816059968475798</v>
      </c>
      <c r="BC119">
        <v>37.881847775046197</v>
      </c>
      <c r="BD119">
        <v>34.095164145179297</v>
      </c>
      <c r="BE119">
        <v>30.3618243387</v>
      </c>
      <c r="BF119">
        <v>32.717893352760797</v>
      </c>
      <c r="BG119">
        <v>34.914560497432298</v>
      </c>
      <c r="BH119">
        <v>43.418353385037797</v>
      </c>
      <c r="BI119">
        <v>45.9397049158774</v>
      </c>
      <c r="BJ119">
        <v>41.8905778293773</v>
      </c>
      <c r="BK119">
        <v>35.471933824320899</v>
      </c>
      <c r="BL119">
        <v>37.457245823005103</v>
      </c>
      <c r="BM119">
        <v>55.599284408491599</v>
      </c>
      <c r="BN119">
        <v>46.007054782947399</v>
      </c>
      <c r="BO119">
        <v>40.387693070072402</v>
      </c>
      <c r="BP119">
        <v>51.154814580662197</v>
      </c>
      <c r="BQ119">
        <v>47.912264849072997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36.083130964569001</v>
      </c>
      <c r="F120">
        <v>40.1758181378638</v>
      </c>
      <c r="G120">
        <v>41.7349164675501</v>
      </c>
      <c r="H120">
        <v>39.972978184766703</v>
      </c>
      <c r="I120">
        <v>32.514506852651103</v>
      </c>
      <c r="J120">
        <v>33.761797335154199</v>
      </c>
      <c r="K120">
        <v>31.456473598758102</v>
      </c>
      <c r="L120">
        <v>37.357205041905601</v>
      </c>
      <c r="M120">
        <v>37.767458048423002</v>
      </c>
      <c r="N120">
        <v>37.645803396095502</v>
      </c>
      <c r="O120">
        <v>37.264293419633198</v>
      </c>
      <c r="P120">
        <v>35.370731120119501</v>
      </c>
      <c r="Q120">
        <v>33.296944851884497</v>
      </c>
      <c r="R120">
        <v>31.4090285700007</v>
      </c>
      <c r="S120">
        <v>27.7569228879719</v>
      </c>
      <c r="T120">
        <v>25.068362585999498</v>
      </c>
      <c r="U120">
        <v>23.6829100120442</v>
      </c>
      <c r="V120">
        <v>23.624211133631501</v>
      </c>
      <c r="W120">
        <v>22.6151617695173</v>
      </c>
      <c r="X120">
        <v>24.064595796212199</v>
      </c>
      <c r="Y120">
        <v>24.6735176031458</v>
      </c>
      <c r="Z120">
        <v>19.809100452090501</v>
      </c>
      <c r="AA120">
        <v>21.492906405689599</v>
      </c>
      <c r="AB120">
        <v>22.312848812899698</v>
      </c>
      <c r="AC120">
        <v>22.657077214271201</v>
      </c>
      <c r="AD120">
        <v>25.489227251644301</v>
      </c>
      <c r="AE120">
        <v>25.393259505408</v>
      </c>
      <c r="AF120">
        <v>26.696504830238801</v>
      </c>
      <c r="AG120">
        <v>28.327793059536202</v>
      </c>
      <c r="AH120">
        <v>34.641533394451599</v>
      </c>
      <c r="AI120">
        <v>33.924210832850598</v>
      </c>
      <c r="AJ120">
        <v>36.367491199606199</v>
      </c>
      <c r="AK120">
        <v>37.800928992925201</v>
      </c>
      <c r="AL120">
        <v>39.0334169940542</v>
      </c>
      <c r="AM120">
        <v>37.465507642451897</v>
      </c>
      <c r="AN120">
        <v>37.248573776011703</v>
      </c>
      <c r="AO120">
        <v>36.911289248579003</v>
      </c>
      <c r="AP120">
        <v>37.138067063201902</v>
      </c>
      <c r="AQ120">
        <v>38.051654752232999</v>
      </c>
      <c r="AR120">
        <v>41.4384524172536</v>
      </c>
      <c r="AS120">
        <v>42.018529829236797</v>
      </c>
      <c r="AT120">
        <v>42.7966191502897</v>
      </c>
      <c r="AU120">
        <v>46.123942604758099</v>
      </c>
      <c r="AV120">
        <v>54.986962913672897</v>
      </c>
      <c r="AW120">
        <v>57.802761886080603</v>
      </c>
      <c r="AX120">
        <v>66.696016679653795</v>
      </c>
      <c r="AY120">
        <v>92.479198624448799</v>
      </c>
      <c r="AZ120">
        <v>86.513111499552295</v>
      </c>
      <c r="BA120">
        <v>99.705816271966498</v>
      </c>
      <c r="BB120">
        <v>99.859914746571206</v>
      </c>
      <c r="BC120">
        <v>86.935531741415204</v>
      </c>
      <c r="BD120">
        <v>87.509409792671406</v>
      </c>
      <c r="BE120">
        <v>79.883967603082596</v>
      </c>
      <c r="BF120">
        <v>78.298103982673695</v>
      </c>
      <c r="BG120">
        <v>78.215436972023696</v>
      </c>
      <c r="BH120">
        <v>74.552366641836301</v>
      </c>
      <c r="BI120">
        <v>65.402065975535507</v>
      </c>
      <c r="BJ120">
        <v>65.316834963821094</v>
      </c>
      <c r="BK120">
        <v>64.917800208527495</v>
      </c>
      <c r="BL120">
        <v>65.035610915897706</v>
      </c>
      <c r="BM120">
        <v>72.136457600014396</v>
      </c>
      <c r="BN120">
        <v>71.584012900191993</v>
      </c>
      <c r="BO120">
        <v>65.696072220180696</v>
      </c>
      <c r="BP120">
        <v>63.673778378098199</v>
      </c>
      <c r="BQ120">
        <v>66.834879174388902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22.796952891775899</v>
      </c>
      <c r="F121">
        <v>22.919783765065699</v>
      </c>
      <c r="G121">
        <v>25.847162978336002</v>
      </c>
      <c r="H121">
        <v>25.452855156281998</v>
      </c>
      <c r="I121">
        <v>27.582129282415199</v>
      </c>
      <c r="J121">
        <v>29.798448638930299</v>
      </c>
      <c r="K121">
        <v>32.105117013892702</v>
      </c>
      <c r="L121">
        <v>40.105940301416702</v>
      </c>
      <c r="M121">
        <v>42.503080202773198</v>
      </c>
      <c r="N121">
        <v>42.607114442127703</v>
      </c>
      <c r="O121">
        <v>43.429071983109097</v>
      </c>
      <c r="P121">
        <v>45.586386982589097</v>
      </c>
      <c r="Q121">
        <v>30.187586126218001</v>
      </c>
      <c r="R121">
        <v>28.689949129597899</v>
      </c>
      <c r="S121">
        <v>28.162890242004799</v>
      </c>
      <c r="T121">
        <v>27.3848988427842</v>
      </c>
      <c r="U121">
        <v>29.233362464130401</v>
      </c>
      <c r="V121">
        <v>33.350583405098497</v>
      </c>
      <c r="W121">
        <v>21.024935289629401</v>
      </c>
      <c r="X121">
        <v>17.655192022922002</v>
      </c>
      <c r="Y121">
        <v>18.692532106441998</v>
      </c>
      <c r="Z121">
        <v>73.414784111423302</v>
      </c>
      <c r="AA121">
        <v>76.538723969772505</v>
      </c>
      <c r="AB121">
        <v>90.9253156894939</v>
      </c>
      <c r="AC121">
        <v>113.390248573817</v>
      </c>
      <c r="AD121">
        <v>80.290759155707704</v>
      </c>
      <c r="AE121">
        <v>61.969091668684101</v>
      </c>
      <c r="AF121">
        <v>61.236821823612502</v>
      </c>
      <c r="AG121">
        <v>61.046241369066898</v>
      </c>
      <c r="AH121">
        <v>61.906802393444998</v>
      </c>
      <c r="AI121">
        <v>59.423913281963799</v>
      </c>
      <c r="AJ121">
        <v>54.058199327397297</v>
      </c>
      <c r="AK121">
        <v>56.616779091472601</v>
      </c>
      <c r="AL121">
        <v>59.7019529012546</v>
      </c>
      <c r="AM121">
        <v>61.527283531184999</v>
      </c>
      <c r="AN121">
        <v>64.3862122586293</v>
      </c>
      <c r="AO121">
        <v>69.580270395184499</v>
      </c>
      <c r="AP121">
        <v>71.319177587938398</v>
      </c>
      <c r="AQ121">
        <v>76.761024816379205</v>
      </c>
      <c r="AR121">
        <v>80.829870524368502</v>
      </c>
      <c r="AS121">
        <v>78.846644823622597</v>
      </c>
      <c r="AT121">
        <v>83.949872049598099</v>
      </c>
      <c r="AU121">
        <v>89.136856087355696</v>
      </c>
      <c r="AV121">
        <v>88.385222752210794</v>
      </c>
      <c r="AW121">
        <v>90.360519914150004</v>
      </c>
      <c r="AX121">
        <v>94.269678446033296</v>
      </c>
      <c r="AY121">
        <v>94.266096326560501</v>
      </c>
      <c r="AZ121">
        <v>69.999383557299794</v>
      </c>
      <c r="BA121">
        <v>75.280677358449907</v>
      </c>
      <c r="BB121">
        <v>75.331455576131901</v>
      </c>
      <c r="BC121">
        <v>72.750749784646203</v>
      </c>
      <c r="BD121">
        <v>75.817500920944696</v>
      </c>
      <c r="BE121">
        <v>76.066611283182397</v>
      </c>
      <c r="BF121">
        <v>77.853070344384093</v>
      </c>
      <c r="BG121">
        <v>83.245727708995801</v>
      </c>
      <c r="BH121">
        <v>82.899295983390004</v>
      </c>
      <c r="BI121">
        <v>83.637549746397497</v>
      </c>
      <c r="BJ121">
        <v>84.320876314946304</v>
      </c>
      <c r="BK121">
        <v>83.910588296045603</v>
      </c>
      <c r="BL121">
        <v>85.353763926726202</v>
      </c>
      <c r="BM121">
        <v>105.240569026853</v>
      </c>
      <c r="BN121">
        <v>108.624704936116</v>
      </c>
      <c r="BO121">
        <v>103.06747538574299</v>
      </c>
      <c r="BP121">
        <v>101.307349154832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20.3471879124887</v>
      </c>
      <c r="F123">
        <v>17.727304203309998</v>
      </c>
      <c r="G123">
        <v>22.8179003456221</v>
      </c>
      <c r="H123">
        <v>24.440436575473498</v>
      </c>
      <c r="I123">
        <v>24.7929348710711</v>
      </c>
      <c r="J123">
        <v>24.639688940092199</v>
      </c>
      <c r="K123">
        <v>25.1425836099055</v>
      </c>
      <c r="L123">
        <v>26.4812364686072</v>
      </c>
      <c r="M123">
        <v>31.7206598759965</v>
      </c>
      <c r="N123">
        <v>34.158456734159401</v>
      </c>
      <c r="O123">
        <v>33.344014466428703</v>
      </c>
      <c r="P123">
        <v>37.605037429819099</v>
      </c>
      <c r="Q123">
        <v>37.837328886109397</v>
      </c>
      <c r="R123">
        <v>39.098784813070502</v>
      </c>
      <c r="S123">
        <v>41.4353927380511</v>
      </c>
      <c r="T123">
        <v>37.811222804615603</v>
      </c>
      <c r="U123">
        <v>38.5537026610927</v>
      </c>
      <c r="V123">
        <v>39.364554695344196</v>
      </c>
      <c r="W123">
        <v>36.412906394474597</v>
      </c>
      <c r="X123">
        <v>36.127882795523</v>
      </c>
      <c r="Y123">
        <v>42.664788083216401</v>
      </c>
      <c r="Z123">
        <v>45.3423655995025</v>
      </c>
      <c r="AA123">
        <v>56.0481138535865</v>
      </c>
      <c r="AB123">
        <v>60.156765713024598</v>
      </c>
      <c r="AC123">
        <v>51.120276777694599</v>
      </c>
      <c r="AD123">
        <v>54.404382124688198</v>
      </c>
      <c r="AE123">
        <v>62.113242960785101</v>
      </c>
      <c r="AF123">
        <v>61.0918511568794</v>
      </c>
      <c r="AG123">
        <v>72.648043186499905</v>
      </c>
      <c r="AH123">
        <v>66.420426076627194</v>
      </c>
      <c r="AI123">
        <v>61.951848696300601</v>
      </c>
      <c r="AJ123">
        <v>60.521600567840601</v>
      </c>
      <c r="AK123">
        <v>57.273658805276597</v>
      </c>
      <c r="AL123">
        <v>44.479745361842603</v>
      </c>
      <c r="AM123">
        <v>43.028189664251698</v>
      </c>
      <c r="AN123">
        <v>42.980664768892701</v>
      </c>
      <c r="AO123">
        <v>44.304732600252102</v>
      </c>
      <c r="AP123">
        <v>47.593301591464702</v>
      </c>
      <c r="AQ123">
        <v>47.808317661564502</v>
      </c>
      <c r="AR123">
        <v>48.306568064049401</v>
      </c>
      <c r="AS123">
        <v>40.284590882200199</v>
      </c>
      <c r="AT123">
        <v>46.539467231623703</v>
      </c>
      <c r="AU123">
        <v>47.839753907619702</v>
      </c>
      <c r="AV123">
        <v>45.892141007511299</v>
      </c>
      <c r="AW123">
        <v>46.668281938325997</v>
      </c>
      <c r="AX123">
        <v>44.516881629528903</v>
      </c>
      <c r="AY123">
        <v>45.897239065910497</v>
      </c>
      <c r="AZ123">
        <v>46.588821767957803</v>
      </c>
      <c r="BA123">
        <v>43.498404622214402</v>
      </c>
      <c r="BB123">
        <v>44.7619429709654</v>
      </c>
      <c r="BC123">
        <v>43.675982862312999</v>
      </c>
      <c r="BD123">
        <v>42.542036524483699</v>
      </c>
      <c r="BE123">
        <v>43.6592957600717</v>
      </c>
      <c r="BF123">
        <v>45.197439626952402</v>
      </c>
      <c r="BG123">
        <v>44.811085262821301</v>
      </c>
      <c r="BH123">
        <v>47.208520031307302</v>
      </c>
      <c r="BI123">
        <v>50.468764642136897</v>
      </c>
      <c r="BJ123">
        <v>52.175965461620301</v>
      </c>
      <c r="BK123">
        <v>53.597005139707399</v>
      </c>
      <c r="BL123">
        <v>56.463757031820499</v>
      </c>
      <c r="BM123">
        <v>71.776737221179403</v>
      </c>
      <c r="BN123">
        <v>72.482136661358396</v>
      </c>
      <c r="BO123">
        <v>66.273503452068098</v>
      </c>
      <c r="BP123">
        <v>64.946661360913694</v>
      </c>
      <c r="BQ123">
        <v>67.416403059302397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J124">
        <v>30.022875816993501</v>
      </c>
      <c r="K124">
        <v>32.350638297872301</v>
      </c>
      <c r="L124">
        <v>41.727836879432601</v>
      </c>
      <c r="M124">
        <v>54.308383233532901</v>
      </c>
      <c r="N124">
        <v>47.612580128205103</v>
      </c>
      <c r="O124">
        <v>56.5915061295972</v>
      </c>
      <c r="P124">
        <v>55.798513625103197</v>
      </c>
      <c r="Q124">
        <v>52.051846590909101</v>
      </c>
      <c r="R124">
        <v>56.891647855530501</v>
      </c>
      <c r="S124">
        <v>57.1768213637542</v>
      </c>
      <c r="T124">
        <v>67.019729295709993</v>
      </c>
      <c r="U124">
        <v>68.316643159379396</v>
      </c>
      <c r="V124">
        <v>68.644553881807695</v>
      </c>
      <c r="W124">
        <v>76.394693826229101</v>
      </c>
      <c r="X124">
        <v>78.084478371501305</v>
      </c>
      <c r="Y124">
        <v>84.149025667439304</v>
      </c>
      <c r="Z124">
        <v>81.709305536379901</v>
      </c>
      <c r="AA124">
        <v>85.260893279195201</v>
      </c>
      <c r="AB124">
        <v>90.558099182805293</v>
      </c>
      <c r="AC124">
        <v>92.275017018379799</v>
      </c>
      <c r="AD124">
        <v>95.357759058154898</v>
      </c>
      <c r="AE124">
        <v>92.780718589600497</v>
      </c>
      <c r="AF124">
        <v>105.138802641361</v>
      </c>
      <c r="AG124">
        <v>118.23152877085499</v>
      </c>
      <c r="AH124">
        <v>133.483652855081</v>
      </c>
      <c r="AI124">
        <v>126.955995798776</v>
      </c>
      <c r="AJ124">
        <v>137.23333333333301</v>
      </c>
      <c r="AK124">
        <v>116.192305561711</v>
      </c>
      <c r="AL124">
        <v>112.86327360724999</v>
      </c>
      <c r="AM124">
        <v>103.967732311294</v>
      </c>
      <c r="AN124">
        <v>101.590620824231</v>
      </c>
      <c r="AO124">
        <v>96.630731329912905</v>
      </c>
      <c r="AP124">
        <v>99.445370136063701</v>
      </c>
      <c r="AQ124">
        <v>96.820367927555395</v>
      </c>
      <c r="AR124">
        <v>108.567294879117</v>
      </c>
      <c r="AS124">
        <v>112.550502608899</v>
      </c>
      <c r="AT124">
        <v>114.691625940883</v>
      </c>
      <c r="AU124">
        <v>116.65646158375</v>
      </c>
      <c r="AV124">
        <v>127.85788592693</v>
      </c>
      <c r="AW124">
        <v>126.183366498165</v>
      </c>
      <c r="AX124">
        <v>138.877386394192</v>
      </c>
      <c r="AY124">
        <v>131.01838806976801</v>
      </c>
      <c r="AZ124">
        <v>129.62007369366799</v>
      </c>
      <c r="BA124">
        <v>118.41673298552099</v>
      </c>
      <c r="BB124">
        <v>135.84466026996401</v>
      </c>
      <c r="BC124">
        <v>134.17897045528301</v>
      </c>
      <c r="BD124">
        <v>126.64233006793501</v>
      </c>
      <c r="BE124">
        <v>115.780125452734</v>
      </c>
      <c r="BF124">
        <v>121.352089680381</v>
      </c>
      <c r="BG124">
        <v>108.74845245007</v>
      </c>
      <c r="BH124">
        <v>111.676531687872</v>
      </c>
      <c r="BI124">
        <v>112.713602214944</v>
      </c>
      <c r="BJ124">
        <v>108.01724916038199</v>
      </c>
      <c r="BK124">
        <v>103.789971242589</v>
      </c>
      <c r="BL124">
        <v>106.338991433445</v>
      </c>
      <c r="BM124">
        <v>114.502915625995</v>
      </c>
      <c r="BN124">
        <v>115.687385374212</v>
      </c>
      <c r="BO124">
        <v>115.737535795106</v>
      </c>
      <c r="BP124">
        <v>112.778794714048</v>
      </c>
      <c r="BQ124">
        <v>114.575153107322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47.3377958800139</v>
      </c>
      <c r="F125">
        <v>45.3627524999958</v>
      </c>
      <c r="G125">
        <v>64.366725012841897</v>
      </c>
      <c r="H125">
        <v>69.714004449319802</v>
      </c>
      <c r="I125">
        <v>68.331157412926302</v>
      </c>
      <c r="J125">
        <v>72.4679065824253</v>
      </c>
      <c r="K125">
        <v>72.543711816932799</v>
      </c>
      <c r="L125">
        <v>71.497435373057797</v>
      </c>
      <c r="M125">
        <v>69.319851086014097</v>
      </c>
      <c r="N125">
        <v>69.933218352712103</v>
      </c>
      <c r="O125">
        <v>99.319039038114994</v>
      </c>
      <c r="P125">
        <v>112.09652373548199</v>
      </c>
      <c r="Q125">
        <v>122.35688795357299</v>
      </c>
      <c r="R125">
        <v>119.55253969219901</v>
      </c>
      <c r="S125">
        <v>114.273734341888</v>
      </c>
      <c r="T125">
        <v>120.969393404502</v>
      </c>
      <c r="U125">
        <v>124.420808001124</v>
      </c>
      <c r="V125">
        <v>126.977614302719</v>
      </c>
      <c r="W125">
        <v>131.92826358442801</v>
      </c>
      <c r="X125">
        <v>135.29471701318801</v>
      </c>
      <c r="Y125">
        <v>136.84145989528901</v>
      </c>
      <c r="Z125">
        <v>142.62721131587799</v>
      </c>
      <c r="AA125">
        <v>148.32284062048501</v>
      </c>
      <c r="AB125">
        <v>153.85823343905</v>
      </c>
      <c r="AC125">
        <v>156.71067960193199</v>
      </c>
      <c r="AD125">
        <v>160.03540589426501</v>
      </c>
      <c r="AE125">
        <v>166.47545133861499</v>
      </c>
      <c r="AF125">
        <v>174.36299973477901</v>
      </c>
      <c r="AG125">
        <v>177.23830900656</v>
      </c>
      <c r="AH125">
        <v>183.686675411154</v>
      </c>
      <c r="AI125">
        <v>182.52979491869701</v>
      </c>
      <c r="AJ125">
        <v>180.84794866457099</v>
      </c>
      <c r="AK125">
        <v>182.077478393815</v>
      </c>
      <c r="AL125">
        <v>189.99726064216699</v>
      </c>
      <c r="AM125">
        <v>195.46594832302199</v>
      </c>
      <c r="AN125">
        <v>199.25500394449099</v>
      </c>
      <c r="AO125">
        <v>201.44760056770301</v>
      </c>
      <c r="AP125">
        <v>210.02120522039201</v>
      </c>
      <c r="AQ125">
        <v>219.45388738137399</v>
      </c>
      <c r="AR125">
        <v>229.20393682730301</v>
      </c>
      <c r="AS125">
        <v>229.07761547666399</v>
      </c>
      <c r="AT125">
        <v>190.928195956053</v>
      </c>
      <c r="AU125">
        <v>195.32745562403201</v>
      </c>
      <c r="AV125">
        <v>196.574393961776</v>
      </c>
      <c r="AW125">
        <v>195.76721535607501</v>
      </c>
      <c r="AX125">
        <v>195.046079401242</v>
      </c>
      <c r="AY125">
        <v>192.694099933068</v>
      </c>
      <c r="AZ125">
        <v>192.515507201524</v>
      </c>
      <c r="BA125">
        <v>198.38095591748601</v>
      </c>
      <c r="BB125">
        <v>216.010517672502</v>
      </c>
      <c r="BC125">
        <v>215.29952885146801</v>
      </c>
      <c r="BD125">
        <v>225.182425772778</v>
      </c>
      <c r="BE125">
        <v>228.70167063389999</v>
      </c>
      <c r="BF125">
        <v>232.99840810095401</v>
      </c>
      <c r="BG125">
        <v>234.99609684451599</v>
      </c>
      <c r="BH125">
        <v>233.39171272802801</v>
      </c>
      <c r="BI125">
        <v>239.56041594181499</v>
      </c>
      <c r="BJ125">
        <v>244.00840395390799</v>
      </c>
      <c r="BK125">
        <v>248.10217772987801</v>
      </c>
      <c r="BL125">
        <v>252.68118129278</v>
      </c>
      <c r="BM125">
        <v>280.43921385500897</v>
      </c>
      <c r="BN125">
        <v>281.69222499282603</v>
      </c>
      <c r="BO125">
        <v>284.261042700703</v>
      </c>
      <c r="BP125">
        <v>274.989732435115</v>
      </c>
      <c r="BQ125">
        <v>267.44504642515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AL126">
        <v>27.8624618072195</v>
      </c>
      <c r="AM126">
        <v>13.0864422597367</v>
      </c>
      <c r="AN126">
        <v>11.376960924481599</v>
      </c>
      <c r="AO126">
        <v>9.8500462334549699</v>
      </c>
      <c r="AP126">
        <v>10.345947011094999</v>
      </c>
      <c r="AQ126">
        <v>8.5704898880060707</v>
      </c>
      <c r="AR126">
        <v>13.5822561589854</v>
      </c>
      <c r="AS126">
        <v>15.2703887716366</v>
      </c>
      <c r="AT126">
        <v>17.123836100935801</v>
      </c>
      <c r="AU126">
        <v>19.170322734165701</v>
      </c>
      <c r="AV126">
        <v>21.0701361287739</v>
      </c>
      <c r="AW126">
        <v>28.110352310626201</v>
      </c>
      <c r="AX126">
        <v>27.2093138096755</v>
      </c>
      <c r="AY126">
        <v>36.006048059277397</v>
      </c>
      <c r="AZ126">
        <v>36.030378910895699</v>
      </c>
      <c r="BA126">
        <v>39.040880384467101</v>
      </c>
      <c r="BB126">
        <v>44.023172115694102</v>
      </c>
      <c r="BC126">
        <v>38.884379747537999</v>
      </c>
      <c r="BD126">
        <v>34.529679591706397</v>
      </c>
      <c r="BE126">
        <v>33.9279351024337</v>
      </c>
      <c r="BF126">
        <v>32.2178669241273</v>
      </c>
      <c r="BG126">
        <v>32.265221278994197</v>
      </c>
      <c r="BH126">
        <v>41.888804075179401</v>
      </c>
      <c r="BI126">
        <v>42.150536224532701</v>
      </c>
      <c r="BJ126">
        <v>35.779218511283098</v>
      </c>
      <c r="BK126">
        <v>33.667951258814398</v>
      </c>
      <c r="BL126">
        <v>30.664842365346999</v>
      </c>
      <c r="BM126">
        <v>35.269816900444098</v>
      </c>
      <c r="BN126">
        <v>35.853152223875</v>
      </c>
      <c r="BO126">
        <v>33.051398183262002</v>
      </c>
      <c r="BP126">
        <v>32.067010707207203</v>
      </c>
      <c r="BQ126">
        <v>33.759291288697099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K127">
        <v>22.661694799026801</v>
      </c>
      <c r="L127">
        <v>23.6937755565652</v>
      </c>
      <c r="M127">
        <v>23.969626748324099</v>
      </c>
      <c r="N127">
        <v>26.376019967361</v>
      </c>
      <c r="O127">
        <v>30.606555373170799</v>
      </c>
      <c r="P127">
        <v>29.674402493938299</v>
      </c>
      <c r="Q127">
        <v>28.535543449375499</v>
      </c>
      <c r="R127">
        <v>30.4911192075601</v>
      </c>
      <c r="S127">
        <v>25.7102856604129</v>
      </c>
      <c r="T127">
        <v>27.394668672181801</v>
      </c>
      <c r="U127">
        <v>28.181755641166799</v>
      </c>
      <c r="V127">
        <v>32.795687940211799</v>
      </c>
      <c r="W127">
        <v>34.529133105335802</v>
      </c>
      <c r="X127">
        <v>34.354797871427301</v>
      </c>
      <c r="Y127">
        <v>29.931403081751</v>
      </c>
      <c r="Z127">
        <v>29.4702012383901</v>
      </c>
      <c r="AA127">
        <v>30.420468683716798</v>
      </c>
      <c r="AB127">
        <v>28.17588909466</v>
      </c>
      <c r="AC127">
        <v>28.342092229495801</v>
      </c>
      <c r="AD127">
        <v>26.681850104551501</v>
      </c>
      <c r="AE127">
        <v>30.3880803880804</v>
      </c>
      <c r="AF127">
        <v>30.243954136988201</v>
      </c>
      <c r="AG127">
        <v>28.901070636316401</v>
      </c>
      <c r="AH127">
        <v>28.398905894869898</v>
      </c>
      <c r="AI127">
        <v>29.577015868109299</v>
      </c>
      <c r="AJ127">
        <v>30.981928613264699</v>
      </c>
      <c r="AK127">
        <v>36.517796397030601</v>
      </c>
      <c r="AL127">
        <v>37.065232147999097</v>
      </c>
      <c r="AM127">
        <v>38.016009137484602</v>
      </c>
      <c r="AN127">
        <v>42.232268776187198</v>
      </c>
      <c r="AO127">
        <v>35.791691109567203</v>
      </c>
      <c r="AP127">
        <v>38.422653259129703</v>
      </c>
      <c r="AQ127">
        <v>35.807183804763497</v>
      </c>
      <c r="AR127">
        <v>35.770797830913999</v>
      </c>
      <c r="AS127">
        <v>35.164727351843197</v>
      </c>
      <c r="AT127">
        <v>35.240744132139</v>
      </c>
      <c r="AU127">
        <v>38.1589103711513</v>
      </c>
      <c r="AV127">
        <v>39.0231642223237</v>
      </c>
      <c r="AW127">
        <v>39.327027440641302</v>
      </c>
      <c r="AX127">
        <v>38.906714649324599</v>
      </c>
      <c r="AY127">
        <v>34.601568789647999</v>
      </c>
      <c r="AZ127">
        <v>36.064819683447503</v>
      </c>
      <c r="BA127">
        <v>36.105499141291297</v>
      </c>
      <c r="BB127">
        <v>31.873561162518399</v>
      </c>
      <c r="BC127">
        <v>35.510430398989101</v>
      </c>
      <c r="BD127">
        <v>36.5694357157819</v>
      </c>
      <c r="BE127">
        <v>36.526519545731198</v>
      </c>
      <c r="BF127">
        <v>37.7933919281896</v>
      </c>
      <c r="BG127">
        <v>42.301256902528301</v>
      </c>
      <c r="BH127">
        <v>42.819385779409302</v>
      </c>
      <c r="BI127">
        <v>40.327611624230101</v>
      </c>
      <c r="BJ127">
        <v>39.351989294104001</v>
      </c>
      <c r="BK127">
        <v>39.359832340854098</v>
      </c>
      <c r="BL127">
        <v>38.070483758951298</v>
      </c>
      <c r="BM127">
        <v>41.202580906404599</v>
      </c>
      <c r="BN127">
        <v>38.988782459689901</v>
      </c>
      <c r="BO127">
        <v>37.379930418656798</v>
      </c>
      <c r="BP127">
        <v>40.006687532858102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AN128">
        <v>17.201887879294599</v>
      </c>
      <c r="AO128">
        <v>13.625693931015</v>
      </c>
      <c r="AP128">
        <v>13.733889075367401</v>
      </c>
      <c r="AQ128">
        <v>14.490541639605199</v>
      </c>
      <c r="AR128">
        <v>13.583312817987901</v>
      </c>
      <c r="AS128">
        <v>11.3180222070238</v>
      </c>
      <c r="AT128">
        <v>11.144572198122701</v>
      </c>
      <c r="AU128">
        <v>14.6265305147625</v>
      </c>
      <c r="AV128">
        <v>17.528604506422901</v>
      </c>
      <c r="AW128">
        <v>20.578814995543201</v>
      </c>
      <c r="AX128">
        <v>21.148206626018801</v>
      </c>
      <c r="AY128">
        <v>28.159512337862601</v>
      </c>
      <c r="AZ128">
        <v>30.578272054092501</v>
      </c>
      <c r="BA128">
        <v>24.8692419159336</v>
      </c>
      <c r="BB128">
        <v>28.397353223380598</v>
      </c>
      <c r="BC128">
        <v>31.4130510876697</v>
      </c>
      <c r="BD128">
        <v>27.813949527639299</v>
      </c>
      <c r="BE128">
        <v>31.725931290418799</v>
      </c>
      <c r="BF128">
        <v>34.034477319015103</v>
      </c>
      <c r="BG128">
        <v>31.0903545833404</v>
      </c>
      <c r="BH128">
        <v>33.251200093033603</v>
      </c>
      <c r="BI128">
        <v>34.4334649606946</v>
      </c>
      <c r="BJ128">
        <v>36.4560773289653</v>
      </c>
      <c r="BK128">
        <v>35.840581376954397</v>
      </c>
      <c r="BL128">
        <v>35.207220387481797</v>
      </c>
      <c r="BM128">
        <v>44.591721719583603</v>
      </c>
      <c r="BN128">
        <v>43.402494991880403</v>
      </c>
      <c r="BO128">
        <v>43.4704498170032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AL129">
        <v>4.8944595547553904</v>
      </c>
      <c r="AM129">
        <v>6.3623285353886496</v>
      </c>
      <c r="AN129">
        <v>7.6965681491850102</v>
      </c>
      <c r="AO129">
        <v>9.9068231598215704</v>
      </c>
      <c r="AP129">
        <v>10.476456839730799</v>
      </c>
      <c r="AQ129">
        <v>10.495167283593201</v>
      </c>
      <c r="AR129">
        <v>10.784203889992799</v>
      </c>
      <c r="AS129">
        <v>12.8570985855208</v>
      </c>
      <c r="AT129">
        <v>13.561971547837899</v>
      </c>
      <c r="AU129">
        <v>16.403264968092401</v>
      </c>
      <c r="AV129">
        <v>16.6250073622518</v>
      </c>
      <c r="AW129">
        <v>18.133720988630099</v>
      </c>
      <c r="AX129">
        <v>17.160258831906901</v>
      </c>
      <c r="AY129">
        <v>20.3554410879328</v>
      </c>
      <c r="AZ129">
        <v>27.4766104246117</v>
      </c>
      <c r="BA129">
        <v>24.1147968902835</v>
      </c>
      <c r="BB129">
        <v>31.181188624622798</v>
      </c>
      <c r="BC129">
        <v>33.873148420167098</v>
      </c>
      <c r="BD129">
        <v>31.2678877991878</v>
      </c>
      <c r="BE129">
        <v>39.451926683810299</v>
      </c>
      <c r="BF129">
        <v>43.3172830099668</v>
      </c>
      <c r="BG129">
        <v>51.056770560656297</v>
      </c>
      <c r="BH129">
        <v>54.059981869871201</v>
      </c>
      <c r="BI129">
        <v>59.677287398593599</v>
      </c>
      <c r="BJ129">
        <v>66.614304846162099</v>
      </c>
      <c r="BK129">
        <v>74.650590184518293</v>
      </c>
      <c r="BL129">
        <v>79.495700221987406</v>
      </c>
      <c r="BM129">
        <v>95.817114093362605</v>
      </c>
      <c r="BN129">
        <v>105.402323382202</v>
      </c>
      <c r="BO129">
        <v>104.817190133219</v>
      </c>
      <c r="BP129">
        <v>111.207073943439</v>
      </c>
      <c r="BQ129">
        <v>120.490423515616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X131">
        <v>53.837728960785498</v>
      </c>
      <c r="Y131">
        <v>52.2841376325471</v>
      </c>
      <c r="Z131">
        <v>53.496336996337</v>
      </c>
      <c r="AA131">
        <v>56.366571945233801</v>
      </c>
      <c r="AB131">
        <v>64.243263983628907</v>
      </c>
      <c r="AC131">
        <v>57.733914284641102</v>
      </c>
      <c r="AD131">
        <v>64.755104805174796</v>
      </c>
      <c r="AE131">
        <v>65.908743091965405</v>
      </c>
      <c r="AF131">
        <v>54.258999267504798</v>
      </c>
      <c r="AG131">
        <v>58.169944452784897</v>
      </c>
      <c r="AH131">
        <v>64.500961908426305</v>
      </c>
      <c r="AI131">
        <v>62.942720763723102</v>
      </c>
      <c r="AJ131">
        <v>66.587008363282195</v>
      </c>
      <c r="AK131">
        <v>71.111094115667598</v>
      </c>
      <c r="AL131">
        <v>72.069958154295506</v>
      </c>
      <c r="AM131">
        <v>68.581431242392696</v>
      </c>
      <c r="AN131">
        <v>75.306950650394</v>
      </c>
      <c r="AO131">
        <v>74.356108689624605</v>
      </c>
      <c r="AP131">
        <v>73.921411649447805</v>
      </c>
      <c r="AQ131">
        <v>80.894994486147695</v>
      </c>
      <c r="AR131">
        <v>81.190818994994103</v>
      </c>
      <c r="AS131">
        <v>97.149266071177394</v>
      </c>
      <c r="AT131">
        <v>93.758997574973705</v>
      </c>
      <c r="AU131">
        <v>94.295828099351894</v>
      </c>
      <c r="AV131">
        <v>105.753718221843</v>
      </c>
      <c r="AW131">
        <v>114.005453117351</v>
      </c>
      <c r="AX131">
        <v>112.810620528613</v>
      </c>
      <c r="AY131">
        <v>109.694291404202</v>
      </c>
      <c r="AZ131">
        <v>114.024685691565</v>
      </c>
      <c r="BA131">
        <v>101.297637931773</v>
      </c>
      <c r="BB131">
        <v>106.70073775196801</v>
      </c>
      <c r="BC131">
        <v>112.89746009741199</v>
      </c>
      <c r="BD131">
        <v>115.310811303013</v>
      </c>
      <c r="BE131">
        <v>130.91974117306799</v>
      </c>
      <c r="BF131">
        <v>137.06298185652699</v>
      </c>
      <c r="BG131">
        <v>139.357759263704</v>
      </c>
      <c r="BH131">
        <v>145.34583091507099</v>
      </c>
      <c r="BI131">
        <v>137.57932026441901</v>
      </c>
      <c r="BJ131">
        <v>127.818658369075</v>
      </c>
      <c r="BK131">
        <v>122.26487160678199</v>
      </c>
      <c r="BL131">
        <v>100.84856663357</v>
      </c>
      <c r="BM131">
        <v>116.130004738979</v>
      </c>
      <c r="BN131">
        <v>130.144275127681</v>
      </c>
      <c r="BO131">
        <v>118.26665553049099</v>
      </c>
      <c r="BP131">
        <v>107.664267601981</v>
      </c>
      <c r="BQ131">
        <v>109.317916100818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11.3053221288515</v>
      </c>
      <c r="F132">
        <v>13.663573085846901</v>
      </c>
      <c r="G132">
        <v>14.117791746378799</v>
      </c>
      <c r="H132">
        <v>10.6894889103182</v>
      </c>
      <c r="I132">
        <v>8.60200081113965</v>
      </c>
      <c r="J132">
        <v>11.6796968968006</v>
      </c>
      <c r="K132">
        <v>14.7245098958822</v>
      </c>
      <c r="L132">
        <v>19.3287149817296</v>
      </c>
      <c r="M132">
        <v>25.852796975604001</v>
      </c>
      <c r="N132">
        <v>31.842048176435998</v>
      </c>
      <c r="O132">
        <v>32.102624615604697</v>
      </c>
      <c r="P132">
        <v>31.556719022687599</v>
      </c>
      <c r="Q132">
        <v>34.0179956416805</v>
      </c>
      <c r="R132">
        <v>35.8305682702224</v>
      </c>
      <c r="S132">
        <v>31.0752688172043</v>
      </c>
      <c r="T132">
        <v>29.876038544709601</v>
      </c>
      <c r="U132">
        <v>29.052982145818401</v>
      </c>
      <c r="V132">
        <v>31.5686179674443</v>
      </c>
      <c r="W132">
        <v>31.519728080462698</v>
      </c>
      <c r="X132">
        <v>30.484996435438202</v>
      </c>
      <c r="Y132">
        <v>31.552972805606501</v>
      </c>
      <c r="Z132">
        <v>31.550741094186002</v>
      </c>
      <c r="AA132">
        <v>34.744949080587801</v>
      </c>
      <c r="AB132">
        <v>33.692855915311497</v>
      </c>
      <c r="AC132">
        <v>31.435515126992399</v>
      </c>
      <c r="AD132">
        <v>32.412830180971902</v>
      </c>
      <c r="AE132">
        <v>32.852169910803198</v>
      </c>
      <c r="AF132">
        <v>33.0980099886769</v>
      </c>
      <c r="AG132">
        <v>33.521134671327097</v>
      </c>
      <c r="AH132">
        <v>35.365762012233901</v>
      </c>
      <c r="AI132">
        <v>34.258477174976399</v>
      </c>
      <c r="AJ132">
        <v>34.537042268448999</v>
      </c>
      <c r="AK132">
        <v>34.6827205225322</v>
      </c>
      <c r="AL132">
        <v>35.6046186750293</v>
      </c>
      <c r="AM132">
        <v>35.753304622310097</v>
      </c>
      <c r="AN132">
        <v>35.228706090407798</v>
      </c>
      <c r="AO132">
        <v>36.327039432951999</v>
      </c>
      <c r="AP132">
        <v>37.551812558556101</v>
      </c>
      <c r="AQ132">
        <v>48.125639757467802</v>
      </c>
      <c r="AR132">
        <v>55.679386189604202</v>
      </c>
      <c r="AS132">
        <v>63.386601443999901</v>
      </c>
      <c r="AT132">
        <v>108.197488251061</v>
      </c>
      <c r="AU132">
        <v>111.129050554622</v>
      </c>
      <c r="AV132">
        <v>107.249458360452</v>
      </c>
      <c r="AW132">
        <v>105.094817590383</v>
      </c>
      <c r="AX132">
        <v>106.684525671016</v>
      </c>
      <c r="AY132">
        <v>114.286038057819</v>
      </c>
      <c r="AZ132">
        <v>116.88156234393099</v>
      </c>
      <c r="BA132">
        <v>123.53726488921301</v>
      </c>
      <c r="BB132">
        <v>129.991536798884</v>
      </c>
      <c r="BC132">
        <v>125.549369686269</v>
      </c>
      <c r="BD132">
        <v>126.10061542019299</v>
      </c>
      <c r="BE132">
        <v>127.465250146621</v>
      </c>
      <c r="BF132">
        <v>127.983113847632</v>
      </c>
      <c r="BG132">
        <v>132.90649590010099</v>
      </c>
      <c r="BH132">
        <v>135.545681066409</v>
      </c>
      <c r="BI132">
        <v>138.297753144626</v>
      </c>
      <c r="BJ132">
        <v>137.841482984512</v>
      </c>
      <c r="BK132">
        <v>142.25966105863</v>
      </c>
      <c r="BL132">
        <v>151.39581478412501</v>
      </c>
      <c r="BM132">
        <v>164.878263353172</v>
      </c>
      <c r="BN132">
        <v>173.718402402463</v>
      </c>
      <c r="BO132">
        <v>173.849608333303</v>
      </c>
      <c r="BP132">
        <v>174.59648954219401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G133">
        <v>26.967840735068901</v>
      </c>
      <c r="H133">
        <v>26.156111929307801</v>
      </c>
      <c r="I133">
        <v>27.6891891891892</v>
      </c>
      <c r="J133">
        <v>28.825100133511299</v>
      </c>
      <c r="K133">
        <v>35.737704918032797</v>
      </c>
      <c r="L133">
        <v>36.880733944954102</v>
      </c>
      <c r="M133">
        <v>40.630914826498397</v>
      </c>
      <c r="N133">
        <v>38.331648129423698</v>
      </c>
      <c r="O133">
        <v>35.6523433693852</v>
      </c>
      <c r="P133">
        <v>30.308295723570399</v>
      </c>
      <c r="Q133">
        <v>33.715846994535497</v>
      </c>
      <c r="R133">
        <v>33.433077738295601</v>
      </c>
      <c r="S133">
        <v>17.9543671113131</v>
      </c>
      <c r="T133">
        <v>25.554917534989499</v>
      </c>
      <c r="U133">
        <v>31.7759199937495</v>
      </c>
      <c r="V133">
        <v>38.720903445291498</v>
      </c>
      <c r="W133">
        <v>45.737870224890401</v>
      </c>
      <c r="X133">
        <v>33.081377615759997</v>
      </c>
      <c r="Y133">
        <v>36.915126290785999</v>
      </c>
      <c r="Z133">
        <v>57.854503196355402</v>
      </c>
      <c r="AA133">
        <v>73.246625991875007</v>
      </c>
      <c r="AB133">
        <v>80.515299230118202</v>
      </c>
      <c r="AC133">
        <v>80.464530396034803</v>
      </c>
      <c r="AD133">
        <v>78.9123619754602</v>
      </c>
      <c r="AE133">
        <v>98.225768348753206</v>
      </c>
      <c r="AF133">
        <v>84.069026216515894</v>
      </c>
      <c r="AG133">
        <v>96.994735969561702</v>
      </c>
      <c r="AH133">
        <v>82.140304858242303</v>
      </c>
      <c r="AJ133">
        <v>192.23912685280601</v>
      </c>
      <c r="AK133">
        <v>103.98180547529699</v>
      </c>
      <c r="AL133">
        <v>88.467972602299398</v>
      </c>
      <c r="AM133">
        <v>91.367212386201004</v>
      </c>
      <c r="AN133">
        <v>90.890940238356393</v>
      </c>
      <c r="AO133">
        <v>77.747611118770607</v>
      </c>
      <c r="AP133">
        <v>82.722365234014404</v>
      </c>
      <c r="AQ133">
        <v>95.573262505533407</v>
      </c>
      <c r="AR133">
        <v>83.732292223300604</v>
      </c>
      <c r="AS133">
        <v>70.5530539398287</v>
      </c>
      <c r="AT133">
        <v>86.060952336448594</v>
      </c>
      <c r="AU133">
        <v>83.229585849870602</v>
      </c>
      <c r="AV133">
        <v>72.903205254009194</v>
      </c>
      <c r="AW133">
        <v>66.709014825851895</v>
      </c>
      <c r="AX133">
        <v>55.466187291253398</v>
      </c>
      <c r="AY133">
        <v>54.023919985069298</v>
      </c>
      <c r="AZ133">
        <v>58.193974942143498</v>
      </c>
      <c r="BA133">
        <v>55.402105765299197</v>
      </c>
      <c r="BB133">
        <v>81.635605419691601</v>
      </c>
      <c r="BC133">
        <v>77.4935855448567</v>
      </c>
      <c r="BD133">
        <v>65.268402881078302</v>
      </c>
      <c r="BE133">
        <v>60.630840725884902</v>
      </c>
      <c r="BF133">
        <v>65.645477255347103</v>
      </c>
      <c r="BG133">
        <v>72.637924850808503</v>
      </c>
      <c r="BH133">
        <v>99.321373683447305</v>
      </c>
      <c r="BI133">
        <v>107.142253416239</v>
      </c>
      <c r="BJ133">
        <v>100.411239866884</v>
      </c>
      <c r="BK133">
        <v>91.371219452299201</v>
      </c>
      <c r="BL133">
        <v>88.134323548396594</v>
      </c>
      <c r="BM133">
        <v>102.691321125125</v>
      </c>
      <c r="BN133">
        <v>80.997382225124298</v>
      </c>
      <c r="BO133">
        <v>68.658394891851401</v>
      </c>
      <c r="BP133">
        <v>76.713603137415902</v>
      </c>
      <c r="BQ133">
        <v>82.690095174997495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20.640782788014</v>
      </c>
      <c r="F134">
        <v>19.671125552355399</v>
      </c>
      <c r="G134">
        <v>19.866669096324198</v>
      </c>
      <c r="H134">
        <v>20.057461652322701</v>
      </c>
      <c r="I134">
        <v>19.275781668580802</v>
      </c>
      <c r="J134">
        <v>19.506751584550699</v>
      </c>
      <c r="K134">
        <v>18.720044685076498</v>
      </c>
      <c r="L134">
        <v>20.410574980230699</v>
      </c>
      <c r="M134">
        <v>21.274598260013001</v>
      </c>
      <c r="N134">
        <v>21.977348424136299</v>
      </c>
      <c r="O134">
        <v>23.167777325100101</v>
      </c>
      <c r="P134">
        <v>22.550384310995899</v>
      </c>
      <c r="Q134">
        <v>23.545850157886399</v>
      </c>
      <c r="R134">
        <v>23.463210364519401</v>
      </c>
      <c r="S134">
        <v>23.203354610093999</v>
      </c>
      <c r="T134">
        <v>22.688766444437501</v>
      </c>
      <c r="U134">
        <v>23.121258603797301</v>
      </c>
      <c r="V134">
        <v>20.570112215205999</v>
      </c>
      <c r="W134">
        <v>21.670890098330101</v>
      </c>
      <c r="X134">
        <v>22.6791825848175</v>
      </c>
      <c r="Y134">
        <v>21.485587897891701</v>
      </c>
      <c r="Z134">
        <v>22.84168406321</v>
      </c>
      <c r="AA134">
        <v>20.682132801586</v>
      </c>
      <c r="AB134">
        <v>21.290722807884901</v>
      </c>
      <c r="AC134">
        <v>22.707349497567002</v>
      </c>
      <c r="AD134">
        <v>20.868102472375799</v>
      </c>
      <c r="AE134">
        <v>22.564178658165499</v>
      </c>
      <c r="AF134">
        <v>23.187841021652101</v>
      </c>
      <c r="AG134">
        <v>45.283403471485002</v>
      </c>
      <c r="AH134">
        <v>67.248750446016004</v>
      </c>
      <c r="AI134">
        <v>24.493259436272901</v>
      </c>
      <c r="AJ134">
        <v>25.710088675185901</v>
      </c>
      <c r="AK134">
        <v>34.075673329801901</v>
      </c>
      <c r="AL134">
        <v>41.987061396364297</v>
      </c>
      <c r="AM134">
        <v>30.861737068555801</v>
      </c>
      <c r="AN134">
        <v>27.728172754895301</v>
      </c>
      <c r="AO134">
        <v>29.346040052969801</v>
      </c>
      <c r="AP134">
        <v>32.064892149752097</v>
      </c>
      <c r="AQ134">
        <v>32.947140373339501</v>
      </c>
      <c r="AR134">
        <v>33.634679581004498</v>
      </c>
      <c r="AS134">
        <v>32.526502868261304</v>
      </c>
      <c r="AT134">
        <v>36.016690242020999</v>
      </c>
      <c r="AU134">
        <v>34.969144236262402</v>
      </c>
      <c r="AV134">
        <v>36.967202682949598</v>
      </c>
      <c r="AW134">
        <v>37.255338957399402</v>
      </c>
      <c r="AX134">
        <v>40.026721879735597</v>
      </c>
      <c r="AY134">
        <v>41.592021754670903</v>
      </c>
      <c r="AZ134">
        <v>45.220883072161598</v>
      </c>
      <c r="BA134">
        <v>46.956900613279601</v>
      </c>
      <c r="BB134">
        <v>52.281040602078797</v>
      </c>
      <c r="BC134">
        <v>52.845884042472797</v>
      </c>
      <c r="BD134">
        <v>54.423283482447999</v>
      </c>
      <c r="BE134">
        <v>55.225455758183998</v>
      </c>
      <c r="BF134">
        <v>55.417530907318103</v>
      </c>
      <c r="BG134">
        <v>57.251498587758803</v>
      </c>
      <c r="BH134">
        <v>57.960857774922097</v>
      </c>
      <c r="BI134">
        <v>61.634926154972</v>
      </c>
      <c r="BJ134">
        <v>61.985597711377203</v>
      </c>
      <c r="BK134">
        <v>61.5197979348644</v>
      </c>
      <c r="BL134">
        <v>62.383319981514298</v>
      </c>
      <c r="BM134">
        <v>71.935537793531495</v>
      </c>
      <c r="BN134">
        <v>67.309125704649404</v>
      </c>
      <c r="BO134">
        <v>66.668595322757696</v>
      </c>
      <c r="BP134">
        <v>70.019352313489307</v>
      </c>
      <c r="BQ134">
        <v>74.189300203037902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AH135">
        <v>9.8760507492606902</v>
      </c>
      <c r="AI135">
        <v>7.2378388596253602</v>
      </c>
      <c r="AJ135">
        <v>7.1093100227299599</v>
      </c>
      <c r="AK135">
        <v>9.4678058808199594</v>
      </c>
      <c r="AL135">
        <v>13.233228544045501</v>
      </c>
      <c r="AM135">
        <v>14.9876336108285</v>
      </c>
      <c r="AN135">
        <v>13.6189131184648</v>
      </c>
      <c r="AO135">
        <v>14.193113827197299</v>
      </c>
      <c r="AP135">
        <v>18.4444848264583</v>
      </c>
      <c r="AQ135">
        <v>20.507813824116798</v>
      </c>
      <c r="AR135">
        <v>14.9525006830313</v>
      </c>
      <c r="AS135">
        <v>16.538645552476101</v>
      </c>
      <c r="AT135">
        <v>16.3356430472939</v>
      </c>
      <c r="AU135">
        <v>19.9604313602254</v>
      </c>
      <c r="AV135">
        <v>19.917583949455601</v>
      </c>
      <c r="AW135">
        <v>20.5788426752205</v>
      </c>
      <c r="AX135">
        <v>19.076340125555099</v>
      </c>
      <c r="AY135">
        <v>20.085244586719799</v>
      </c>
      <c r="AZ135">
        <v>24.1018900504253</v>
      </c>
      <c r="BA135">
        <v>24.292576589694399</v>
      </c>
      <c r="BB135">
        <v>30.824174725651101</v>
      </c>
      <c r="BC135">
        <v>36.187833830788897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AG136">
        <v>160.369616282641</v>
      </c>
      <c r="AH136">
        <v>182.607770987474</v>
      </c>
      <c r="AI136">
        <v>193.731581562473</v>
      </c>
      <c r="AJ136">
        <v>126.315792710564</v>
      </c>
      <c r="AK136">
        <v>117.65409260519</v>
      </c>
      <c r="AL136">
        <v>113.370196627905</v>
      </c>
      <c r="AM136">
        <v>121.849822318919</v>
      </c>
      <c r="AN136">
        <v>120.43319058903801</v>
      </c>
      <c r="AO136">
        <v>134.40858416925099</v>
      </c>
      <c r="AP136">
        <v>142.55492783505201</v>
      </c>
      <c r="AQ136">
        <v>153.50021033309099</v>
      </c>
      <c r="AR136">
        <v>170.93810776799</v>
      </c>
      <c r="AS136">
        <v>189.21906225980001</v>
      </c>
      <c r="AT136">
        <v>198.85894689367501</v>
      </c>
      <c r="AU136">
        <v>198.03775284012201</v>
      </c>
      <c r="AV136">
        <v>213.49528654004999</v>
      </c>
      <c r="AW136">
        <v>223.082333941363</v>
      </c>
      <c r="AX136">
        <v>229.44790113424099</v>
      </c>
      <c r="AY136">
        <v>241.436414893744</v>
      </c>
      <c r="AZ136">
        <v>240.75984917292999</v>
      </c>
      <c r="BA136">
        <v>235.60732681690899</v>
      </c>
      <c r="BB136">
        <v>231.83519432781301</v>
      </c>
      <c r="BC136">
        <v>239.31778413378899</v>
      </c>
      <c r="BD136">
        <v>243.034254777896</v>
      </c>
      <c r="BE136">
        <v>235.81951465581301</v>
      </c>
      <c r="BF136">
        <v>236.65496359554001</v>
      </c>
      <c r="BG136">
        <v>244.29691004266499</v>
      </c>
      <c r="BH136">
        <v>247.24162988136399</v>
      </c>
      <c r="BI136">
        <v>259.293191038484</v>
      </c>
      <c r="BJ136">
        <v>260.618310540712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S137">
        <v>0.64956962970806598</v>
      </c>
      <c r="T137">
        <v>0.27560848287554801</v>
      </c>
      <c r="U137">
        <v>0.39292485430657897</v>
      </c>
      <c r="V137">
        <v>0.39121377641447402</v>
      </c>
      <c r="W137">
        <v>0.45326712893219701</v>
      </c>
      <c r="X137">
        <v>0.40930024041683499</v>
      </c>
      <c r="Y137">
        <v>0.29905485384361202</v>
      </c>
      <c r="Z137">
        <v>0.26733700121549803</v>
      </c>
      <c r="AA137">
        <v>0.32699933777930501</v>
      </c>
      <c r="AB137">
        <v>0.37973942260746901</v>
      </c>
      <c r="AC137">
        <v>0.37121227513837302</v>
      </c>
      <c r="AD137">
        <v>0.435561503296713</v>
      </c>
      <c r="AE137">
        <v>0.52316682714010099</v>
      </c>
      <c r="AF137">
        <v>0.52006398946807597</v>
      </c>
      <c r="AG137">
        <v>0.53471851849071095</v>
      </c>
      <c r="AH137">
        <v>0.85489511166991705</v>
      </c>
      <c r="AJ137">
        <v>2.1938560603027999</v>
      </c>
      <c r="AK137">
        <v>4.0861520651880401</v>
      </c>
      <c r="AL137">
        <v>9.43081626506779</v>
      </c>
      <c r="AM137">
        <v>12.783701763974801</v>
      </c>
      <c r="AN137">
        <v>15.128574477854301</v>
      </c>
      <c r="AO137">
        <v>11.9964143627742</v>
      </c>
      <c r="AP137">
        <v>6.19527451266445</v>
      </c>
      <c r="AQ137">
        <v>12.794918859230201</v>
      </c>
      <c r="AR137">
        <v>11.5121468171453</v>
      </c>
      <c r="AS137">
        <v>7.0541670157461303</v>
      </c>
      <c r="AT137">
        <v>6.4571201956611697</v>
      </c>
      <c r="AU137">
        <v>5.21006042504633</v>
      </c>
      <c r="AV137">
        <v>7.35163236919231</v>
      </c>
      <c r="AW137">
        <v>9.6606799349529897</v>
      </c>
      <c r="AX137">
        <v>11.771716432981</v>
      </c>
      <c r="AY137">
        <v>13.221134102436601</v>
      </c>
      <c r="AZ137">
        <v>13.4398815964005</v>
      </c>
      <c r="BA137">
        <v>14.7209281266767</v>
      </c>
      <c r="BB137">
        <v>18.059111332770001</v>
      </c>
      <c r="BC137">
        <v>20.5224558062603</v>
      </c>
      <c r="BD137">
        <v>22.2528392533013</v>
      </c>
      <c r="BE137">
        <v>19.536168813293401</v>
      </c>
      <c r="BF137">
        <v>21.052338573096801</v>
      </c>
      <c r="BG137">
        <v>19.086921410877899</v>
      </c>
      <c r="BH137">
        <v>20.7402934643913</v>
      </c>
      <c r="BI137">
        <v>18.0934974615231</v>
      </c>
      <c r="BJ137">
        <v>20.0639671965974</v>
      </c>
      <c r="BK137">
        <v>20.478832998901702</v>
      </c>
      <c r="BL137">
        <v>19.5527400200518</v>
      </c>
      <c r="BM137">
        <v>20.927166935877398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20.286601295196999</v>
      </c>
      <c r="F138">
        <v>22.0767564415655</v>
      </c>
      <c r="G138">
        <v>18.5694958593322</v>
      </c>
      <c r="H138">
        <v>15.1935117291134</v>
      </c>
      <c r="I138">
        <v>12.9354795625528</v>
      </c>
      <c r="J138">
        <v>14.5105176572415</v>
      </c>
      <c r="K138">
        <v>14.5167908475263</v>
      </c>
      <c r="L138">
        <v>15.3215195464162</v>
      </c>
      <c r="M138">
        <v>13.736680411917799</v>
      </c>
      <c r="N138">
        <v>15.939778957780501</v>
      </c>
      <c r="O138">
        <v>18.035873370997699</v>
      </c>
      <c r="P138">
        <v>22.987282635071601</v>
      </c>
      <c r="Q138">
        <v>25.003773030357301</v>
      </c>
      <c r="R138">
        <v>25.9966117920602</v>
      </c>
      <c r="S138">
        <v>23.5268286265044</v>
      </c>
      <c r="T138">
        <v>25.3424637517146</v>
      </c>
      <c r="U138">
        <v>25.350617103336301</v>
      </c>
      <c r="V138">
        <v>27.0884296452119</v>
      </c>
      <c r="W138">
        <v>31.5261589756376</v>
      </c>
      <c r="X138">
        <v>31.051485321992701</v>
      </c>
      <c r="Y138">
        <v>29.318937126736699</v>
      </c>
      <c r="Z138">
        <v>38.205446505690503</v>
      </c>
      <c r="AA138">
        <v>37.915343288932</v>
      </c>
      <c r="AB138">
        <v>36.616017989941298</v>
      </c>
      <c r="AC138">
        <v>41.313973609837703</v>
      </c>
      <c r="AD138">
        <v>49.068216426109601</v>
      </c>
      <c r="AE138">
        <v>56.217730793681298</v>
      </c>
      <c r="AF138">
        <v>56.146049117527397</v>
      </c>
      <c r="AG138">
        <v>60.5403801534938</v>
      </c>
      <c r="AH138">
        <v>62.189903144487197</v>
      </c>
      <c r="AI138">
        <v>68.136945632254097</v>
      </c>
      <c r="AJ138">
        <v>61.422391715844597</v>
      </c>
      <c r="AK138">
        <v>67.353526883974396</v>
      </c>
      <c r="AL138">
        <v>72.955743677668195</v>
      </c>
      <c r="AM138">
        <v>77.871275208187001</v>
      </c>
      <c r="AN138">
        <v>79.617977528089895</v>
      </c>
      <c r="AO138">
        <v>70.529556650246306</v>
      </c>
      <c r="AP138">
        <v>58.4656159445897</v>
      </c>
      <c r="AQ138">
        <v>67.392089153979001</v>
      </c>
      <c r="AR138">
        <v>55.272084382116702</v>
      </c>
      <c r="AS138">
        <v>48.510866238139002</v>
      </c>
      <c r="AT138">
        <v>48.0595930232558</v>
      </c>
      <c r="AU138">
        <v>40.462863293864402</v>
      </c>
      <c r="AV138">
        <v>33.341463414634099</v>
      </c>
      <c r="AW138">
        <v>29.617269328131201</v>
      </c>
      <c r="AX138">
        <v>26.5646192598334</v>
      </c>
      <c r="AY138">
        <v>23.775844617491401</v>
      </c>
      <c r="AZ138">
        <v>30.1603580845503</v>
      </c>
      <c r="BA138">
        <v>36.4320992308852</v>
      </c>
      <c r="BB138">
        <v>59.538527738712503</v>
      </c>
      <c r="BC138">
        <v>47.253789862144899</v>
      </c>
      <c r="BD138">
        <v>94.889825924889607</v>
      </c>
      <c r="BE138">
        <v>53.9535712328016</v>
      </c>
      <c r="BF138">
        <v>69.877190748814996</v>
      </c>
      <c r="BG138">
        <v>91.4126988327276</v>
      </c>
      <c r="BH138">
        <v>111.57542603482599</v>
      </c>
      <c r="BI138">
        <v>132.06861470800999</v>
      </c>
      <c r="BJ138">
        <v>122.14280991082499</v>
      </c>
      <c r="BK138">
        <v>108.54037238781</v>
      </c>
      <c r="BL138">
        <v>115.150714616884</v>
      </c>
      <c r="BM138">
        <v>197.39396787059701</v>
      </c>
      <c r="BN138">
        <v>64.412468409020093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Y139">
        <v>36.355652173913001</v>
      </c>
      <c r="Z139">
        <v>37.416190476190501</v>
      </c>
      <c r="AA139">
        <v>43.343838383838403</v>
      </c>
      <c r="AB139">
        <v>46.198684210526302</v>
      </c>
      <c r="AC139">
        <v>40.358026509441203</v>
      </c>
      <c r="AD139">
        <v>42.791406250003902</v>
      </c>
      <c r="AE139">
        <v>44.902505446623103</v>
      </c>
      <c r="AF139">
        <v>47.271893491124302</v>
      </c>
      <c r="AG139">
        <v>50.628189655172399</v>
      </c>
      <c r="AH139">
        <v>52.126331811263299</v>
      </c>
      <c r="AI139">
        <v>48.910926517571902</v>
      </c>
      <c r="AJ139">
        <v>49.865600482800197</v>
      </c>
      <c r="AK139">
        <v>46.678076923076901</v>
      </c>
      <c r="AL139">
        <v>48.742671714440199</v>
      </c>
      <c r="AM139">
        <v>49.809777218474302</v>
      </c>
      <c r="AN139">
        <v>51.610778737864102</v>
      </c>
      <c r="AO139">
        <v>52.366607230046903</v>
      </c>
      <c r="AP139">
        <v>53.4096641544118</v>
      </c>
      <c r="AQ139">
        <v>54.7288566061629</v>
      </c>
      <c r="AR139">
        <v>56.341293210124498</v>
      </c>
      <c r="AS139">
        <v>59.115845115170799</v>
      </c>
      <c r="AT139">
        <v>64.532334979253093</v>
      </c>
      <c r="AU139">
        <v>64.856664650205801</v>
      </c>
      <c r="AV139">
        <v>65.447780420105005</v>
      </c>
      <c r="AW139">
        <v>65.425723472222202</v>
      </c>
      <c r="AX139">
        <v>69.111825505544701</v>
      </c>
      <c r="AY139">
        <v>72.663822647985199</v>
      </c>
      <c r="AZ139">
        <v>73.768753729445507</v>
      </c>
      <c r="BA139">
        <v>73.824750365416307</v>
      </c>
      <c r="BB139">
        <v>78.025881489072404</v>
      </c>
      <c r="BC139">
        <v>75.112337780265307</v>
      </c>
      <c r="BD139">
        <v>73.268070481753895</v>
      </c>
      <c r="BE139">
        <v>74.257979296977197</v>
      </c>
      <c r="BF139">
        <v>73.6143237849424</v>
      </c>
      <c r="BG139">
        <v>71.856059205819406</v>
      </c>
      <c r="BH139">
        <v>73.299778921983403</v>
      </c>
      <c r="BI139">
        <v>71.621999298324894</v>
      </c>
      <c r="BJ139">
        <v>68.889687840532503</v>
      </c>
      <c r="BK139">
        <v>70.115528140488607</v>
      </c>
      <c r="BL139">
        <v>63.211975755776002</v>
      </c>
      <c r="BM139">
        <v>77.132854517247793</v>
      </c>
      <c r="BN139">
        <v>71.140757101201999</v>
      </c>
      <c r="BO139">
        <v>58.999582399653498</v>
      </c>
      <c r="BP139">
        <v>63.120616703624997</v>
      </c>
      <c r="BQ139">
        <v>66.697406791457098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20.689375548153599</v>
      </c>
      <c r="F140">
        <v>19.4009685615016</v>
      </c>
      <c r="G140">
        <v>20.067807798815998</v>
      </c>
      <c r="H140">
        <v>19.7920073545382</v>
      </c>
      <c r="I140">
        <v>19.215236770843202</v>
      </c>
      <c r="J140">
        <v>19.363611948646898</v>
      </c>
      <c r="K140">
        <v>18.617842427250299</v>
      </c>
      <c r="L140">
        <v>20.226946662802099</v>
      </c>
      <c r="M140">
        <v>20.9081536909402</v>
      </c>
      <c r="N140">
        <v>21.623582012748201</v>
      </c>
      <c r="O140">
        <v>22.667336982684301</v>
      </c>
      <c r="P140">
        <v>22.8329715294572</v>
      </c>
      <c r="Q140">
        <v>24.296637547734701</v>
      </c>
      <c r="R140">
        <v>23.8201971373134</v>
      </c>
      <c r="S140">
        <v>22.796437048392001</v>
      </c>
      <c r="T140">
        <v>23.4988951126617</v>
      </c>
      <c r="U140">
        <v>24.3344452353858</v>
      </c>
      <c r="V140">
        <v>22.4716576787735</v>
      </c>
      <c r="W140">
        <v>23.6332116933783</v>
      </c>
      <c r="X140">
        <v>24.410434677434399</v>
      </c>
      <c r="Y140">
        <v>23.424775458959001</v>
      </c>
      <c r="Z140">
        <v>24.714609002740101</v>
      </c>
      <c r="AA140">
        <v>23.605726240212899</v>
      </c>
      <c r="AB140">
        <v>25.135230703556601</v>
      </c>
      <c r="AC140">
        <v>25.2820657440401</v>
      </c>
      <c r="AD140">
        <v>23.735985498772202</v>
      </c>
      <c r="AE140">
        <v>25.534830195620199</v>
      </c>
      <c r="AF140">
        <v>25.014250008098301</v>
      </c>
      <c r="AG140">
        <v>44.081444010224899</v>
      </c>
      <c r="AH140">
        <v>63.523328835604097</v>
      </c>
      <c r="AI140">
        <v>25.858595108201101</v>
      </c>
      <c r="AJ140">
        <v>27.024654351776402</v>
      </c>
      <c r="AK140">
        <v>34.170314481568496</v>
      </c>
      <c r="AL140">
        <v>41.244045790565799</v>
      </c>
      <c r="AM140">
        <v>31.275048311347199</v>
      </c>
      <c r="AN140">
        <v>28.343402541234301</v>
      </c>
      <c r="AO140">
        <v>29.809813634347201</v>
      </c>
      <c r="AP140">
        <v>32.3189209091775</v>
      </c>
      <c r="AQ140">
        <v>33.184478306682202</v>
      </c>
      <c r="AR140">
        <v>34.022756026681897</v>
      </c>
      <c r="AS140">
        <v>32.981094491340997</v>
      </c>
      <c r="AT140">
        <v>37.4342835966401</v>
      </c>
      <c r="AU140">
        <v>36.879509406806903</v>
      </c>
      <c r="AV140">
        <v>38.787100627357297</v>
      </c>
      <c r="AW140">
        <v>38.875317983081402</v>
      </c>
      <c r="AX140">
        <v>41.215813750418299</v>
      </c>
      <c r="AY140">
        <v>43.068813330019999</v>
      </c>
      <c r="AZ140">
        <v>46.424747088665498</v>
      </c>
      <c r="BA140">
        <v>47.3600238022917</v>
      </c>
      <c r="BB140">
        <v>51.993167705732297</v>
      </c>
      <c r="BC140">
        <v>51.809766042519797</v>
      </c>
      <c r="BD140">
        <v>54.173997495332998</v>
      </c>
      <c r="BE140">
        <v>55.490072724121802</v>
      </c>
      <c r="BF140">
        <v>56.347736395244297</v>
      </c>
      <c r="BG140">
        <v>58.270449924475201</v>
      </c>
      <c r="BH140">
        <v>59.169160049871401</v>
      </c>
      <c r="BI140">
        <v>62.530279252593502</v>
      </c>
      <c r="BJ140">
        <v>62.5342702076424</v>
      </c>
      <c r="BK140">
        <v>62.125526798318397</v>
      </c>
      <c r="BL140">
        <v>63.287928034705899</v>
      </c>
      <c r="BM140">
        <v>72.956199154213195</v>
      </c>
      <c r="BN140">
        <v>68.804952366516204</v>
      </c>
      <c r="BO140">
        <v>67.391500772687607</v>
      </c>
      <c r="BP140">
        <v>70.225410024120507</v>
      </c>
      <c r="BQ140">
        <v>73.353639805583299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K141">
        <v>9.8804703330005808</v>
      </c>
      <c r="L141">
        <v>10.193074773896599</v>
      </c>
      <c r="M141">
        <v>10.3815563272896</v>
      </c>
      <c r="N141">
        <v>10.593427293739399</v>
      </c>
      <c r="P141">
        <v>12.6481070372554</v>
      </c>
      <c r="Q141">
        <v>13.5478837593027</v>
      </c>
      <c r="R141">
        <v>14.627431232687099</v>
      </c>
      <c r="S141">
        <v>14.8022202178356</v>
      </c>
      <c r="T141">
        <v>13.3103141343489</v>
      </c>
      <c r="U141">
        <v>15.3543987713552</v>
      </c>
      <c r="V141">
        <v>15.990418206603801</v>
      </c>
      <c r="W141">
        <v>16.883441808292599</v>
      </c>
      <c r="X141">
        <v>16.5289068330136</v>
      </c>
      <c r="Y141">
        <v>16.9265059658841</v>
      </c>
      <c r="Z141">
        <v>17.865059523884899</v>
      </c>
      <c r="AA141">
        <v>18.1394885837048</v>
      </c>
      <c r="AB141">
        <v>25.589274247218899</v>
      </c>
      <c r="AC141">
        <v>19.229041470402901</v>
      </c>
      <c r="AD141">
        <v>19.080749037548198</v>
      </c>
      <c r="AE141">
        <v>19.682790166588799</v>
      </c>
      <c r="AF141">
        <v>20.118574245620401</v>
      </c>
      <c r="AG141">
        <v>19.472455212896001</v>
      </c>
      <c r="AH141">
        <v>20.320730751327201</v>
      </c>
      <c r="AI141">
        <v>22.570630264020998</v>
      </c>
      <c r="AJ141">
        <v>21.589139541968201</v>
      </c>
      <c r="AK141">
        <v>23.970202257473701</v>
      </c>
      <c r="AL141">
        <v>25.4472161398092</v>
      </c>
      <c r="AM141">
        <v>26.1986540699382</v>
      </c>
      <c r="AN141">
        <v>23.4827232768715</v>
      </c>
      <c r="AO141">
        <v>21.826540591098802</v>
      </c>
      <c r="AP141">
        <v>21.5457648981745</v>
      </c>
      <c r="AQ141">
        <v>21.875655158785701</v>
      </c>
      <c r="AR141">
        <v>22.942620862128301</v>
      </c>
      <c r="AS141">
        <v>21.9141952379778</v>
      </c>
      <c r="AT141">
        <v>96.185801118281006</v>
      </c>
      <c r="AU141">
        <v>104.425397525764</v>
      </c>
      <c r="AV141">
        <v>102.239999776094</v>
      </c>
      <c r="AW141">
        <v>94.974620501779597</v>
      </c>
      <c r="AX141">
        <v>96.199089227557593</v>
      </c>
      <c r="AY141">
        <v>97.552141399365894</v>
      </c>
      <c r="AZ141">
        <v>95.562644671562694</v>
      </c>
      <c r="BA141">
        <v>99.478845701015402</v>
      </c>
      <c r="BB141">
        <v>121.53286729689501</v>
      </c>
      <c r="BC141">
        <v>115.108960661597</v>
      </c>
      <c r="BD141">
        <v>117.13432950942899</v>
      </c>
      <c r="BE141">
        <v>133.97314682173999</v>
      </c>
      <c r="BF141">
        <v>137.21401117588999</v>
      </c>
      <c r="BG141">
        <v>156.503723130938</v>
      </c>
      <c r="BH141">
        <v>40.627099099385802</v>
      </c>
      <c r="BI141">
        <v>40.596166482148703</v>
      </c>
      <c r="BJ141">
        <v>41.108635970245203</v>
      </c>
      <c r="BK141">
        <v>41.7891260351401</v>
      </c>
      <c r="BL141">
        <v>44.620946266377501</v>
      </c>
      <c r="BM141">
        <v>49.857485840099599</v>
      </c>
      <c r="BN141">
        <v>48.265280685929298</v>
      </c>
      <c r="BO141">
        <v>47.077768244649903</v>
      </c>
      <c r="BP141">
        <v>46.714583158488097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H142">
        <v>11.964407775899501</v>
      </c>
      <c r="I142">
        <v>13.1450399854621</v>
      </c>
      <c r="J142">
        <v>12.7535033670855</v>
      </c>
      <c r="K142">
        <v>13.476232397548999</v>
      </c>
      <c r="L142">
        <v>14.433241505055101</v>
      </c>
      <c r="M142">
        <v>14.397936587008299</v>
      </c>
      <c r="N142">
        <v>14.2703819944768</v>
      </c>
      <c r="O142">
        <v>15.7754051066866</v>
      </c>
      <c r="P142">
        <v>15.193344141888399</v>
      </c>
      <c r="Q142">
        <v>16.822943469233198</v>
      </c>
      <c r="R142">
        <v>17.688968615992501</v>
      </c>
      <c r="S142">
        <v>18.776461745105902</v>
      </c>
      <c r="T142">
        <v>18.715067913652899</v>
      </c>
      <c r="U142">
        <v>19.887330017853799</v>
      </c>
      <c r="V142">
        <v>20.537517481381698</v>
      </c>
      <c r="W142">
        <v>22.929502314351801</v>
      </c>
      <c r="X142">
        <v>21.155821819662201</v>
      </c>
      <c r="Y142">
        <v>22.289029934256099</v>
      </c>
      <c r="Z142">
        <v>23.595406574170401</v>
      </c>
      <c r="AA142">
        <v>25.025497650700199</v>
      </c>
      <c r="AB142">
        <v>40.103471267361002</v>
      </c>
      <c r="AC142">
        <v>32.780094928270699</v>
      </c>
      <c r="AD142">
        <v>35.208225503069002</v>
      </c>
      <c r="AE142">
        <v>30.496957718865701</v>
      </c>
      <c r="AF142">
        <v>26.817195894760498</v>
      </c>
      <c r="AG142">
        <v>22.080166828910301</v>
      </c>
      <c r="AH142">
        <v>22.329520347688099</v>
      </c>
      <c r="AI142">
        <v>26.047225233955398</v>
      </c>
      <c r="AJ142">
        <v>24.015372876369199</v>
      </c>
      <c r="AK142">
        <v>28.7864769363694</v>
      </c>
      <c r="AL142">
        <v>33.443042018459899</v>
      </c>
      <c r="AM142">
        <v>31.239696212901801</v>
      </c>
      <c r="AN142">
        <v>25.8597468994605</v>
      </c>
      <c r="AO142">
        <v>24.763823503116299</v>
      </c>
      <c r="AP142">
        <v>23.966657613957899</v>
      </c>
      <c r="AQ142">
        <v>25.13753281472</v>
      </c>
      <c r="AR142">
        <v>26.366235027959899</v>
      </c>
      <c r="AS142">
        <v>24.2542512951212</v>
      </c>
      <c r="AT142">
        <v>181.86372745577901</v>
      </c>
      <c r="AU142">
        <v>198.687049018474</v>
      </c>
      <c r="AV142">
        <v>196.30904381270099</v>
      </c>
      <c r="AW142">
        <v>175.70030963739001</v>
      </c>
      <c r="AX142">
        <v>176.545319657932</v>
      </c>
      <c r="AY142">
        <v>174.53211127148299</v>
      </c>
      <c r="AZ142">
        <v>168.009880163145</v>
      </c>
      <c r="BA142">
        <v>178.367372628335</v>
      </c>
      <c r="BB142">
        <v>210.00480706515199</v>
      </c>
      <c r="BC142">
        <v>200.75967483781699</v>
      </c>
      <c r="BD142">
        <v>204.29789372473201</v>
      </c>
      <c r="BE142">
        <v>296.11639070433</v>
      </c>
      <c r="BF142">
        <v>299.08231458031702</v>
      </c>
      <c r="BG142">
        <v>379.310509356919</v>
      </c>
      <c r="BH142">
        <v>23.024591445267699</v>
      </c>
      <c r="BI142">
        <v>23.431399620754</v>
      </c>
      <c r="BJ142">
        <v>23.8370910431426</v>
      </c>
      <c r="BK142">
        <v>24.73501368698</v>
      </c>
      <c r="BL142">
        <v>27.967380959084899</v>
      </c>
      <c r="BM142">
        <v>30.375605620991902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23.1560125167635</v>
      </c>
      <c r="F144">
        <v>23.592727272727299</v>
      </c>
      <c r="G144">
        <v>24.806312769009999</v>
      </c>
      <c r="H144">
        <v>29.566513140070398</v>
      </c>
      <c r="I144">
        <v>28.615424098550001</v>
      </c>
      <c r="J144">
        <v>28.591044037605101</v>
      </c>
      <c r="K144">
        <v>27.163248170804799</v>
      </c>
      <c r="L144">
        <v>27.854376452362501</v>
      </c>
      <c r="M144">
        <v>25.5803321515208</v>
      </c>
      <c r="N144">
        <v>24.678922616502799</v>
      </c>
      <c r="O144">
        <v>22.8915398126464</v>
      </c>
      <c r="P144">
        <v>24.6313167259786</v>
      </c>
      <c r="Q144">
        <v>26.247786449793399</v>
      </c>
      <c r="R144">
        <v>22.3641599652249</v>
      </c>
      <c r="S144">
        <v>19.385806234487401</v>
      </c>
      <c r="T144">
        <v>17.946344583662601</v>
      </c>
      <c r="U144">
        <v>20.922756017614098</v>
      </c>
      <c r="V144">
        <v>24.236273244156301</v>
      </c>
      <c r="W144">
        <v>27.172155162311</v>
      </c>
      <c r="X144">
        <v>31.593525111191699</v>
      </c>
      <c r="Y144">
        <v>32.021134276308899</v>
      </c>
      <c r="Z144">
        <v>30.0407034880301</v>
      </c>
      <c r="AA144">
        <v>32.2593159878272</v>
      </c>
      <c r="AB144">
        <v>31.834935567964099</v>
      </c>
      <c r="AC144">
        <v>29.211751850454601</v>
      </c>
      <c r="AD144">
        <v>31.1966127790608</v>
      </c>
      <c r="AE144">
        <v>29.419748821556301</v>
      </c>
      <c r="AF144">
        <v>30.984124886261402</v>
      </c>
      <c r="AG144">
        <v>31.539539241920501</v>
      </c>
      <c r="AH144">
        <v>30.115813192214102</v>
      </c>
      <c r="AI144">
        <v>28.2587504686622</v>
      </c>
      <c r="AJ144">
        <v>29.762869009797399</v>
      </c>
      <c r="AK144">
        <v>30.436716845018498</v>
      </c>
      <c r="AL144">
        <v>31.949902535994699</v>
      </c>
      <c r="AM144">
        <v>32.983401480522701</v>
      </c>
      <c r="AN144">
        <v>38.851838651515799</v>
      </c>
      <c r="AO144">
        <v>37.579140455757397</v>
      </c>
      <c r="AP144">
        <v>37.479343391682498</v>
      </c>
      <c r="AQ144">
        <v>37.106708736662398</v>
      </c>
      <c r="AR144">
        <v>38.728149133379702</v>
      </c>
      <c r="AS144">
        <v>38.438896469248697</v>
      </c>
      <c r="AT144">
        <v>39.017300010373802</v>
      </c>
      <c r="AU144">
        <v>39.350439507296699</v>
      </c>
      <c r="AV144">
        <v>39.388068048382699</v>
      </c>
      <c r="AW144">
        <v>41.066581294321303</v>
      </c>
      <c r="AX144">
        <v>41.677803420655799</v>
      </c>
      <c r="AY144">
        <v>40.9892214399826</v>
      </c>
      <c r="AZ144">
        <v>39.232697377129298</v>
      </c>
      <c r="BA144">
        <v>34.524380377673602</v>
      </c>
      <c r="BB144">
        <v>37.353420524259001</v>
      </c>
      <c r="BC144">
        <v>31.546110855866601</v>
      </c>
      <c r="BD144">
        <v>41.872739492606897</v>
      </c>
      <c r="BE144">
        <v>41.045355505018598</v>
      </c>
      <c r="BF144">
        <v>43.150583783651797</v>
      </c>
      <c r="BG144">
        <v>45.572592804399598</v>
      </c>
      <c r="BH144">
        <v>49.685390040446002</v>
      </c>
      <c r="BI144">
        <v>52.113865611930102</v>
      </c>
      <c r="BJ144">
        <v>54.488913371493801</v>
      </c>
      <c r="BK144">
        <v>56.891956025948602</v>
      </c>
      <c r="BL144">
        <v>59.462066209766903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22.292352658450898</v>
      </c>
      <c r="F145">
        <v>22.231069106860101</v>
      </c>
      <c r="G145">
        <v>22.5325306361141</v>
      </c>
      <c r="H145">
        <v>22.4185489095671</v>
      </c>
      <c r="I145">
        <v>21.8640951865438</v>
      </c>
      <c r="J145">
        <v>22.259931439764799</v>
      </c>
      <c r="K145">
        <v>21.8412558599729</v>
      </c>
      <c r="L145">
        <v>21.5829222575972</v>
      </c>
      <c r="M145">
        <v>22.357116925143298</v>
      </c>
      <c r="N145">
        <v>22.749909599950598</v>
      </c>
      <c r="O145">
        <v>23.033105744116</v>
      </c>
      <c r="P145">
        <v>24.6562960088356</v>
      </c>
      <c r="Q145">
        <v>25.428067463915401</v>
      </c>
      <c r="R145">
        <v>24.606968036788398</v>
      </c>
      <c r="S145">
        <v>22.677321930481099</v>
      </c>
      <c r="T145">
        <v>23.632897879829098</v>
      </c>
      <c r="U145">
        <v>26.894021112648499</v>
      </c>
      <c r="V145">
        <v>29.0111574318062</v>
      </c>
      <c r="W145">
        <v>30.575152193476001</v>
      </c>
      <c r="X145">
        <v>31.6817292558916</v>
      </c>
      <c r="Y145">
        <v>32.280757683568602</v>
      </c>
      <c r="Z145">
        <v>27.2216663872216</v>
      </c>
      <c r="AA145">
        <v>29.391476975503299</v>
      </c>
      <c r="AB145">
        <v>32.750286162184302</v>
      </c>
      <c r="AC145">
        <v>34.488753063422898</v>
      </c>
      <c r="AD145">
        <v>35.470112080989701</v>
      </c>
      <c r="AE145">
        <v>37.848441762010502</v>
      </c>
      <c r="AF145">
        <v>39.090347097094799</v>
      </c>
      <c r="AG145">
        <v>39.467044772493303</v>
      </c>
      <c r="AH145">
        <v>39.778445614435498</v>
      </c>
      <c r="AI145">
        <v>39.283056461854997</v>
      </c>
      <c r="AJ145">
        <v>39.030599247562101</v>
      </c>
      <c r="AK145">
        <v>40.480556877893299</v>
      </c>
      <c r="AL145">
        <v>41.483146713718597</v>
      </c>
      <c r="AM145">
        <v>42.931500063252102</v>
      </c>
      <c r="AN145">
        <v>39.476441129631503</v>
      </c>
      <c r="AO145">
        <v>38.937303923673497</v>
      </c>
      <c r="AP145">
        <v>41.070578285143597</v>
      </c>
      <c r="AQ145">
        <v>41.439818413210403</v>
      </c>
      <c r="AR145">
        <v>48.652635026041501</v>
      </c>
      <c r="AS145">
        <v>49.251770135981197</v>
      </c>
      <c r="AT145">
        <v>52.525441706329502</v>
      </c>
      <c r="AU145">
        <v>54.9903108711299</v>
      </c>
      <c r="AV145">
        <v>55.343505848206199</v>
      </c>
      <c r="AW145">
        <v>55.300348009272</v>
      </c>
      <c r="AX145">
        <v>55.4681528921435</v>
      </c>
      <c r="AY145">
        <v>57.337993233002102</v>
      </c>
      <c r="AZ145">
        <v>61.634099489963504</v>
      </c>
      <c r="BA145">
        <v>62.5490495962501</v>
      </c>
      <c r="BB145">
        <v>66.554406844887296</v>
      </c>
      <c r="BC145">
        <v>65.061088460556306</v>
      </c>
      <c r="BD145">
        <v>64.4704057115231</v>
      </c>
      <c r="BE145">
        <v>63.114574537015898</v>
      </c>
      <c r="BF145">
        <v>63.903997536312097</v>
      </c>
      <c r="BG145">
        <v>64.489552856928995</v>
      </c>
      <c r="BH145">
        <v>67.244341226814697</v>
      </c>
      <c r="BI145">
        <v>69.382037260513798</v>
      </c>
      <c r="BJ145">
        <v>68.586447520155403</v>
      </c>
      <c r="BK145">
        <v>66.390858834973201</v>
      </c>
      <c r="BL145">
        <v>68.409149639412405</v>
      </c>
      <c r="BM145">
        <v>77.765335572941794</v>
      </c>
      <c r="BN145">
        <v>75.733329597526307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G146">
        <v>20.914433351167901</v>
      </c>
      <c r="H146">
        <v>20.589222670020899</v>
      </c>
      <c r="I146">
        <v>20.4938660399255</v>
      </c>
      <c r="J146">
        <v>22.4978074215399</v>
      </c>
      <c r="K146">
        <v>22.1015346676954</v>
      </c>
      <c r="L146">
        <v>22.993567781663099</v>
      </c>
      <c r="M146">
        <v>23.982909504199899</v>
      </c>
      <c r="N146">
        <v>24.179288495275099</v>
      </c>
      <c r="O146">
        <v>25.094326552447999</v>
      </c>
      <c r="P146">
        <v>25.6442618148055</v>
      </c>
      <c r="Q146">
        <v>26.920188654916</v>
      </c>
      <c r="R146">
        <v>26.671979277174</v>
      </c>
      <c r="S146">
        <v>25.216696115408102</v>
      </c>
      <c r="T146">
        <v>26.064899526238101</v>
      </c>
      <c r="U146">
        <v>27.2120015092312</v>
      </c>
      <c r="V146">
        <v>27.1895231813116</v>
      </c>
      <c r="W146">
        <v>28.445705920526098</v>
      </c>
      <c r="X146">
        <v>30.493651733412602</v>
      </c>
      <c r="Y146">
        <v>31.102048114366099</v>
      </c>
      <c r="Z146">
        <v>30.605215832557999</v>
      </c>
      <c r="AA146">
        <v>31.6858371816082</v>
      </c>
      <c r="AB146">
        <v>35.004142120108597</v>
      </c>
      <c r="AC146">
        <v>35.388659491576803</v>
      </c>
      <c r="AD146">
        <v>36.750320978969498</v>
      </c>
      <c r="AE146">
        <v>42.0522604243586</v>
      </c>
      <c r="AF146">
        <v>41.473348708501199</v>
      </c>
      <c r="AG146">
        <v>48.338333664477098</v>
      </c>
      <c r="AH146">
        <v>56.026874308099998</v>
      </c>
      <c r="AI146">
        <v>41.567676605381997</v>
      </c>
      <c r="AJ146">
        <v>42.552492869964198</v>
      </c>
      <c r="AK146">
        <v>47.769501768406698</v>
      </c>
      <c r="AL146">
        <v>51.208839151306201</v>
      </c>
      <c r="AM146">
        <v>47.867155527444297</v>
      </c>
      <c r="AN146">
        <v>47.678531463124997</v>
      </c>
      <c r="AO146">
        <v>50.323843575188</v>
      </c>
      <c r="AP146">
        <v>53.945564936135199</v>
      </c>
      <c r="AQ146">
        <v>55.897661187104198</v>
      </c>
      <c r="AR146">
        <v>62.9657123846698</v>
      </c>
      <c r="AS146">
        <v>62.728341476994999</v>
      </c>
      <c r="AT146">
        <v>71.818171658747502</v>
      </c>
      <c r="AU146">
        <v>75.4672990060118</v>
      </c>
      <c r="AV146">
        <v>78.300095219021003</v>
      </c>
      <c r="AW146">
        <v>76.586098757249403</v>
      </c>
      <c r="AX146">
        <v>77.406501284795795</v>
      </c>
      <c r="AY146">
        <v>80.875159664068406</v>
      </c>
      <c r="AZ146">
        <v>82.021076771331295</v>
      </c>
      <c r="BA146">
        <v>84.728417684193801</v>
      </c>
      <c r="BB146">
        <v>100.447182335859</v>
      </c>
      <c r="BC146">
        <v>99.102271484250707</v>
      </c>
      <c r="BD146">
        <v>100.680190797267</v>
      </c>
      <c r="BE146">
        <v>106.231226562233</v>
      </c>
      <c r="BF146">
        <v>111.32600728474399</v>
      </c>
      <c r="BG146">
        <v>116.71449533022501</v>
      </c>
      <c r="BH146">
        <v>123.600364094868</v>
      </c>
      <c r="BI146">
        <v>127.749873247583</v>
      </c>
      <c r="BJ146">
        <v>125.583953702041</v>
      </c>
      <c r="BK146">
        <v>125.533447463957</v>
      </c>
      <c r="BL146">
        <v>127.91080256605601</v>
      </c>
      <c r="BM146">
        <v>143.710479256832</v>
      </c>
      <c r="BN146">
        <v>140.398081955777</v>
      </c>
      <c r="BO146">
        <v>149.59920266284999</v>
      </c>
      <c r="BP146">
        <v>156.96114338598801</v>
      </c>
      <c r="BQ146">
        <v>168.44869119697401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Y147">
        <v>35.2886045819697</v>
      </c>
      <c r="Z147">
        <v>39.090288713910802</v>
      </c>
      <c r="AA147">
        <v>50.335213337865</v>
      </c>
      <c r="AB147">
        <v>52.130382476091597</v>
      </c>
      <c r="AC147">
        <v>52.535590926467798</v>
      </c>
      <c r="AD147">
        <v>52.492380014458298</v>
      </c>
      <c r="AE147">
        <v>49.173368659447299</v>
      </c>
      <c r="AF147">
        <v>48.249886348338002</v>
      </c>
      <c r="AG147">
        <v>46.842064808742002</v>
      </c>
      <c r="AH147">
        <v>43.983506791049699</v>
      </c>
      <c r="AI147">
        <v>40.640726410805001</v>
      </c>
      <c r="AJ147">
        <v>35.546543558156898</v>
      </c>
      <c r="AK147">
        <v>32.256240726164101</v>
      </c>
      <c r="AL147">
        <v>34.249567454881202</v>
      </c>
      <c r="AM147">
        <v>33.253479558723903</v>
      </c>
      <c r="AN147">
        <v>31.336206199818601</v>
      </c>
      <c r="AO147">
        <v>32.7957279107207</v>
      </c>
      <c r="AP147">
        <v>33.2915021306695</v>
      </c>
      <c r="AQ147">
        <v>34.4614248901987</v>
      </c>
      <c r="AR147">
        <v>30.0873320802108</v>
      </c>
      <c r="AS147">
        <v>27.6225431847664</v>
      </c>
      <c r="AT147">
        <v>28.032421827225502</v>
      </c>
      <c r="AU147">
        <v>26.514699597357101</v>
      </c>
      <c r="AV147">
        <v>26.2351811215662</v>
      </c>
      <c r="AW147">
        <v>24.334683676965099</v>
      </c>
      <c r="AX147">
        <v>24.232845679260301</v>
      </c>
      <c r="AY147">
        <v>28.778280171772</v>
      </c>
      <c r="AZ147">
        <v>34.439101877708502</v>
      </c>
      <c r="BA147">
        <v>33.456405476570502</v>
      </c>
      <c r="BB147">
        <v>35.7497316275754</v>
      </c>
      <c r="BC147">
        <v>39.450231714307101</v>
      </c>
      <c r="BD147">
        <v>35.563137889833101</v>
      </c>
      <c r="BE147">
        <v>35.1340198361316</v>
      </c>
      <c r="BF147">
        <v>37.921760394770999</v>
      </c>
      <c r="BG147">
        <v>33.986982266238797</v>
      </c>
      <c r="BH147">
        <v>33.661721601476401</v>
      </c>
      <c r="BI147">
        <v>31.007877348147499</v>
      </c>
      <c r="BJ147">
        <v>39.388791319184001</v>
      </c>
      <c r="BK147">
        <v>39.612529166296099</v>
      </c>
      <c r="BL147">
        <v>35.3056002303545</v>
      </c>
      <c r="BM147">
        <v>42.254521929134199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V148">
        <v>24.2619725381265</v>
      </c>
      <c r="W148">
        <v>24.355763733544102</v>
      </c>
      <c r="X148">
        <v>26.914871516165</v>
      </c>
      <c r="Y148">
        <v>27.345875942808402</v>
      </c>
      <c r="Z148">
        <v>29.343966328773899</v>
      </c>
      <c r="AA148">
        <v>31.2280305613615</v>
      </c>
      <c r="AB148">
        <v>36.623428956921202</v>
      </c>
      <c r="AC148">
        <v>40.4260392093991</v>
      </c>
      <c r="AD148">
        <v>42.825137682090798</v>
      </c>
      <c r="AE148">
        <v>48.463530087896601</v>
      </c>
      <c r="AF148">
        <v>47.288712782156097</v>
      </c>
      <c r="AK148">
        <v>66.269160683816807</v>
      </c>
      <c r="AL148">
        <v>77.315030667361995</v>
      </c>
      <c r="AM148">
        <v>64.3235130013325</v>
      </c>
      <c r="AN148">
        <v>60.582452543633302</v>
      </c>
      <c r="AO148">
        <v>64.798968623392298</v>
      </c>
      <c r="AP148">
        <v>69.810386113690797</v>
      </c>
      <c r="AQ148">
        <v>74.785213035166805</v>
      </c>
      <c r="AR148">
        <v>85.726514473745894</v>
      </c>
      <c r="AS148">
        <v>87.385621821522804</v>
      </c>
      <c r="AT148">
        <v>91.095757631453196</v>
      </c>
      <c r="AU148">
        <v>93.4329536110085</v>
      </c>
      <c r="AV148">
        <v>96.715211892900996</v>
      </c>
      <c r="AW148">
        <v>93.489269186081202</v>
      </c>
      <c r="AX148">
        <v>92.812067075975193</v>
      </c>
      <c r="AY148">
        <v>96.199568782228297</v>
      </c>
      <c r="AZ148">
        <v>95.600551550533794</v>
      </c>
      <c r="BA148">
        <v>95.723315714094795</v>
      </c>
      <c r="BB148">
        <v>118.091860716951</v>
      </c>
      <c r="BC148">
        <v>117.176387184799</v>
      </c>
      <c r="BD148">
        <v>116.696661984378</v>
      </c>
      <c r="BE148">
        <v>122.787346818095</v>
      </c>
      <c r="BF148">
        <v>129.036157586022</v>
      </c>
      <c r="BG148">
        <v>135.92150208843799</v>
      </c>
      <c r="BH148">
        <v>153.52936013211499</v>
      </c>
      <c r="BI148">
        <v>158.97532673864899</v>
      </c>
      <c r="BJ148">
        <v>153.779165893223</v>
      </c>
      <c r="BK148">
        <v>151.68023406852001</v>
      </c>
      <c r="BL148">
        <v>154.53091196293099</v>
      </c>
      <c r="BM148">
        <v>171.96242832090201</v>
      </c>
      <c r="BN148">
        <v>173.599795021456</v>
      </c>
      <c r="BO148">
        <v>179.33485597791599</v>
      </c>
      <c r="BP148">
        <v>186.03527976948601</v>
      </c>
      <c r="BQ148">
        <v>195.757097261734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AC152">
        <v>75.887243583627495</v>
      </c>
      <c r="AD152">
        <v>84.895337310692994</v>
      </c>
      <c r="AE152">
        <v>90.202728679644906</v>
      </c>
      <c r="AF152">
        <v>91.052566800586703</v>
      </c>
      <c r="AG152">
        <v>108.684094984513</v>
      </c>
      <c r="AH152">
        <v>111.567530017942</v>
      </c>
      <c r="AI152">
        <v>117.686282642089</v>
      </c>
      <c r="AJ152">
        <v>139.19534806556501</v>
      </c>
      <c r="AK152">
        <v>129.66689808315701</v>
      </c>
      <c r="AL152">
        <v>120.319569792428</v>
      </c>
      <c r="AM152">
        <v>121.844129063078</v>
      </c>
      <c r="AN152">
        <v>123.69267927754601</v>
      </c>
      <c r="AO152">
        <v>130.01130933641201</v>
      </c>
      <c r="AP152">
        <v>134.888749331447</v>
      </c>
      <c r="AQ152">
        <v>148.65518086950101</v>
      </c>
      <c r="AR152">
        <v>164.53207651735201</v>
      </c>
      <c r="AS152">
        <v>156.18788464014401</v>
      </c>
      <c r="AT152">
        <v>166.11628139062299</v>
      </c>
      <c r="AU152">
        <v>167.10459642012799</v>
      </c>
      <c r="AV152">
        <v>167.94419399216901</v>
      </c>
      <c r="AW152">
        <v>141.654017240168</v>
      </c>
      <c r="AX152">
        <v>139.259655083919</v>
      </c>
      <c r="AY152">
        <v>141.926043994824</v>
      </c>
      <c r="AZ152">
        <v>125.21211558836799</v>
      </c>
      <c r="BA152">
        <v>112.54237987654101</v>
      </c>
      <c r="BB152">
        <v>123.13159668838399</v>
      </c>
      <c r="BC152">
        <v>107.54737585012199</v>
      </c>
      <c r="BD152">
        <v>100.854966185799</v>
      </c>
      <c r="BE152">
        <v>108.650458444419</v>
      </c>
      <c r="BF152">
        <v>107.206393370558</v>
      </c>
      <c r="BG152">
        <v>111.163969843746</v>
      </c>
      <c r="BH152">
        <v>131.44801033060199</v>
      </c>
      <c r="BI152">
        <v>147.768600559465</v>
      </c>
      <c r="BJ152">
        <v>146.264446153504</v>
      </c>
      <c r="BK152">
        <v>146.22055543210601</v>
      </c>
      <c r="BL152">
        <v>154.65887794124299</v>
      </c>
      <c r="BM152">
        <v>341.95435198127097</v>
      </c>
      <c r="BN152">
        <v>277.31664690270497</v>
      </c>
      <c r="BO152">
        <v>355.96668237254698</v>
      </c>
      <c r="BP152">
        <v>196.459394630247</v>
      </c>
      <c r="BQ152">
        <v>194.00185141105899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27.839748432661001</v>
      </c>
      <c r="F154">
        <v>29.470290118666401</v>
      </c>
      <c r="G154">
        <v>28.981900786350401</v>
      </c>
      <c r="H154">
        <v>27.693909216227301</v>
      </c>
      <c r="I154">
        <v>26.714218116146402</v>
      </c>
      <c r="J154">
        <v>27.097855227882</v>
      </c>
      <c r="K154">
        <v>27.555647155812</v>
      </c>
      <c r="L154">
        <v>28.4204073689673</v>
      </c>
      <c r="M154">
        <v>29.828209000302</v>
      </c>
      <c r="N154">
        <v>29.632068834893701</v>
      </c>
      <c r="O154">
        <v>29.506767893711601</v>
      </c>
      <c r="P154">
        <v>30.314122085359799</v>
      </c>
      <c r="Q154">
        <v>33.766716641679203</v>
      </c>
      <c r="R154">
        <v>35.855320642846003</v>
      </c>
      <c r="S154">
        <v>35.437716159809199</v>
      </c>
      <c r="T154">
        <v>39.203043036445003</v>
      </c>
      <c r="U154">
        <v>39.801444895646398</v>
      </c>
      <c r="V154">
        <v>40.5564598782179</v>
      </c>
      <c r="W154">
        <v>43.050821336621098</v>
      </c>
      <c r="X154">
        <v>43.571377915316802</v>
      </c>
      <c r="Y154">
        <v>35.026319843652303</v>
      </c>
      <c r="Z154">
        <v>37.918930045777998</v>
      </c>
      <c r="AA154">
        <v>36.368690405714403</v>
      </c>
      <c r="AB154">
        <v>39.4640215857724</v>
      </c>
      <c r="AC154">
        <v>38.487911473761102</v>
      </c>
      <c r="AD154">
        <v>37.705173306084298</v>
      </c>
      <c r="AE154">
        <v>37.526645828901799</v>
      </c>
      <c r="AF154">
        <v>40.173096441443903</v>
      </c>
      <c r="AG154">
        <v>39.904302294116299</v>
      </c>
      <c r="AH154">
        <v>42.310103006735901</v>
      </c>
      <c r="AI154">
        <v>46.150906796776802</v>
      </c>
      <c r="AJ154">
        <v>47.703282435571197</v>
      </c>
      <c r="AK154">
        <v>50.901396196040302</v>
      </c>
      <c r="AL154">
        <v>53.7242549714841</v>
      </c>
      <c r="AM154">
        <v>53.176892731023699</v>
      </c>
      <c r="AN154">
        <v>55.9572669488579</v>
      </c>
      <c r="AO154">
        <v>52.840192877241201</v>
      </c>
      <c r="AP154">
        <v>61.927032906827897</v>
      </c>
      <c r="AQ154">
        <v>54.840722004200003</v>
      </c>
      <c r="AR154">
        <v>59.518678355445701</v>
      </c>
      <c r="AS154">
        <v>64.052017126500104</v>
      </c>
      <c r="AT154">
        <v>69.802524311417002</v>
      </c>
      <c r="AU154">
        <v>73.528638953630093</v>
      </c>
      <c r="AV154">
        <v>74.065191961562505</v>
      </c>
      <c r="AW154">
        <v>76.049562458109804</v>
      </c>
      <c r="AX154">
        <v>83.319181619468395</v>
      </c>
      <c r="AY154">
        <v>89.978554511466399</v>
      </c>
      <c r="AZ154">
        <v>99.105584730751502</v>
      </c>
      <c r="BA154">
        <v>101.361583924074</v>
      </c>
      <c r="BB154">
        <v>105.02313407094699</v>
      </c>
      <c r="BC154">
        <v>105.049032453636</v>
      </c>
      <c r="BD154">
        <v>106.596965427501</v>
      </c>
      <c r="BE154">
        <v>107.52924005440801</v>
      </c>
      <c r="BF154">
        <v>105.136360478507</v>
      </c>
      <c r="BG154">
        <v>108.46499061088601</v>
      </c>
      <c r="BH154">
        <v>106.48534677947301</v>
      </c>
      <c r="BI154">
        <v>109.884822811299</v>
      </c>
      <c r="BJ154">
        <v>110.46242491734</v>
      </c>
      <c r="BK154">
        <v>110.490577950363</v>
      </c>
      <c r="BL154">
        <v>110.54028558240699</v>
      </c>
      <c r="BM154">
        <v>128.86314720419301</v>
      </c>
      <c r="BN154">
        <v>122.263389135823</v>
      </c>
      <c r="BO154">
        <v>126.701948396923</v>
      </c>
      <c r="BP154">
        <v>119.712515768111</v>
      </c>
      <c r="BQ154">
        <v>123.231200675178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AJ156">
        <v>70.309061776061796</v>
      </c>
      <c r="AK156">
        <v>43.457333507034903</v>
      </c>
      <c r="AL156">
        <v>19.178671059857201</v>
      </c>
      <c r="AM156">
        <v>15.9011417855695</v>
      </c>
      <c r="AN156">
        <v>19.2171384080936</v>
      </c>
      <c r="AO156">
        <v>18.340118360072001</v>
      </c>
      <c r="AP156">
        <v>21.564003487729899</v>
      </c>
      <c r="AQ156">
        <v>19.336937670033201</v>
      </c>
      <c r="AR156">
        <v>20.452122110571398</v>
      </c>
      <c r="AS156">
        <v>22.294419190591899</v>
      </c>
      <c r="AT156">
        <v>25.141385860275498</v>
      </c>
      <c r="AU156">
        <v>28.9870306684853</v>
      </c>
      <c r="AV156">
        <v>30.861639918172301</v>
      </c>
      <c r="AW156">
        <v>36.753849409964999</v>
      </c>
      <c r="AX156">
        <v>42.034464618081401</v>
      </c>
      <c r="AY156">
        <v>43.701346065156201</v>
      </c>
      <c r="AZ156">
        <v>51.177685079543302</v>
      </c>
      <c r="BA156">
        <v>50.349276655223903</v>
      </c>
      <c r="BB156">
        <v>54.086663733836801</v>
      </c>
      <c r="BC156">
        <v>43.044420255181599</v>
      </c>
      <c r="BD156">
        <v>41.584427233396099</v>
      </c>
      <c r="BE156">
        <v>47.047880628005203</v>
      </c>
      <c r="BF156">
        <v>52.523209978800899</v>
      </c>
      <c r="BG156">
        <v>49.9930732636657</v>
      </c>
      <c r="BH156">
        <v>43.618160916642701</v>
      </c>
      <c r="BI156">
        <v>44.367361285379303</v>
      </c>
      <c r="BJ156">
        <v>43.779935893781399</v>
      </c>
      <c r="BK156">
        <v>44.003410448745001</v>
      </c>
      <c r="BL156">
        <v>43.611144525319197</v>
      </c>
      <c r="BM156">
        <v>53.887234680852202</v>
      </c>
      <c r="BN156">
        <v>49.477039907033699</v>
      </c>
      <c r="BO156">
        <v>45.9352990980668</v>
      </c>
      <c r="BP156">
        <v>49.144669680556198</v>
      </c>
      <c r="BQ156">
        <v>52.396576274305502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G157">
        <v>14.5428489674558</v>
      </c>
      <c r="H157">
        <v>14.718842539671</v>
      </c>
      <c r="I157">
        <v>15.310825314591501</v>
      </c>
      <c r="J157">
        <v>15.7507756661684</v>
      </c>
      <c r="K157">
        <v>15.825731490609501</v>
      </c>
      <c r="L157">
        <v>17.2325777838095</v>
      </c>
      <c r="M157">
        <v>17.139385208929301</v>
      </c>
      <c r="N157">
        <v>17.388772624963899</v>
      </c>
      <c r="O157">
        <v>17.864848129496799</v>
      </c>
      <c r="P157">
        <v>17.613782555020599</v>
      </c>
      <c r="Q157">
        <v>19.3548600327264</v>
      </c>
      <c r="R157">
        <v>18.461476922794901</v>
      </c>
      <c r="S157">
        <v>17.8047337443743</v>
      </c>
      <c r="T157">
        <v>17.109454322931299</v>
      </c>
      <c r="U157">
        <v>18.620669089231502</v>
      </c>
      <c r="V157">
        <v>19.0340919265041</v>
      </c>
      <c r="W157">
        <v>21.183726080325901</v>
      </c>
      <c r="X157">
        <v>19.090693123822501</v>
      </c>
      <c r="Y157">
        <v>15.4341949074844</v>
      </c>
      <c r="Z157">
        <v>16.254711526801799</v>
      </c>
      <c r="AA157">
        <v>13.678817077561799</v>
      </c>
      <c r="AB157">
        <v>10.315664837049701</v>
      </c>
      <c r="AC157">
        <v>11.4588885754698</v>
      </c>
      <c r="AD157">
        <v>11.6048568939605</v>
      </c>
      <c r="AE157">
        <v>12.4881532372802</v>
      </c>
      <c r="AF157">
        <v>12.6625920310378</v>
      </c>
      <c r="AG157">
        <v>11.867338170926599</v>
      </c>
      <c r="AH157">
        <v>13.9831250394377</v>
      </c>
      <c r="AI157">
        <v>12.664609353580101</v>
      </c>
      <c r="AJ157">
        <v>16.3274218729191</v>
      </c>
      <c r="AK157">
        <v>17.220394949780299</v>
      </c>
      <c r="AL157">
        <v>19.048373200312302</v>
      </c>
      <c r="AM157">
        <v>20.915259775666801</v>
      </c>
      <c r="AN157">
        <v>16.040105487539599</v>
      </c>
      <c r="AO157">
        <v>15.202709070412601</v>
      </c>
      <c r="AP157">
        <v>16.951880859214999</v>
      </c>
      <c r="AQ157">
        <v>16.310236466227</v>
      </c>
      <c r="AR157">
        <v>17.320830120788202</v>
      </c>
      <c r="AS157">
        <v>17.411575903301799</v>
      </c>
      <c r="AT157">
        <v>18.851362911841001</v>
      </c>
      <c r="AU157">
        <v>19.943811684243698</v>
      </c>
      <c r="AV157">
        <v>20.110103483206199</v>
      </c>
      <c r="AW157">
        <v>20.9949050371571</v>
      </c>
      <c r="AX157">
        <v>17.3127222071987</v>
      </c>
      <c r="AY157">
        <v>19.414116204200798</v>
      </c>
      <c r="AZ157">
        <v>20.200451450187199</v>
      </c>
      <c r="BA157">
        <v>19.766395294568301</v>
      </c>
      <c r="BB157">
        <v>21.198400255165801</v>
      </c>
      <c r="BC157">
        <v>21.361968886895099</v>
      </c>
      <c r="BD157">
        <v>22.2783183197371</v>
      </c>
      <c r="BE157">
        <v>22.058711641964301</v>
      </c>
      <c r="BF157">
        <v>21.1936861069535</v>
      </c>
      <c r="BG157">
        <v>21.2864128149787</v>
      </c>
      <c r="BH157">
        <v>22.582421282800201</v>
      </c>
      <c r="BI157">
        <v>23.612426092582801</v>
      </c>
      <c r="BJ157">
        <v>25.562397828392601</v>
      </c>
      <c r="BK157">
        <v>25.608033904070801</v>
      </c>
      <c r="BL157">
        <v>24.631146468803799</v>
      </c>
      <c r="BM157">
        <v>28.2375228184675</v>
      </c>
      <c r="BN157">
        <v>28.168342113999099</v>
      </c>
      <c r="BO157">
        <v>28.0602789695699</v>
      </c>
      <c r="BP157">
        <v>27.119377239856298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U158">
        <v>33.010333331740199</v>
      </c>
      <c r="V158">
        <v>34.538676288540699</v>
      </c>
      <c r="W158">
        <v>30.5621127180545</v>
      </c>
      <c r="X158">
        <v>31.338116032439199</v>
      </c>
      <c r="Y158">
        <v>44.5764192139738</v>
      </c>
      <c r="Z158">
        <v>46.380656610470297</v>
      </c>
      <c r="AA158">
        <v>40.5647366889729</v>
      </c>
      <c r="AB158">
        <v>33.635025754231101</v>
      </c>
      <c r="AC158">
        <v>23.5129533678756</v>
      </c>
      <c r="AD158">
        <v>26.042202038103699</v>
      </c>
      <c r="AE158">
        <v>29.0495761876602</v>
      </c>
      <c r="AF158">
        <v>25.321074856046099</v>
      </c>
      <c r="AG158">
        <v>25.455214806809</v>
      </c>
      <c r="AH158">
        <v>26.3719505077623</v>
      </c>
      <c r="AI158">
        <v>26.087873034419001</v>
      </c>
      <c r="AJ158">
        <v>26.679663181419102</v>
      </c>
      <c r="AK158">
        <v>24.9928592779568</v>
      </c>
      <c r="AL158">
        <v>28.949245619497798</v>
      </c>
      <c r="AM158">
        <v>30.743326787402701</v>
      </c>
      <c r="AN158">
        <v>31.16287983646</v>
      </c>
      <c r="AO158">
        <v>34.821543105074497</v>
      </c>
      <c r="AP158">
        <v>38.054483942420099</v>
      </c>
      <c r="AQ158">
        <v>44.044184440720798</v>
      </c>
      <c r="AR158">
        <v>41.794995290721999</v>
      </c>
      <c r="AS158">
        <v>41.091124517962903</v>
      </c>
      <c r="AT158">
        <v>30.553856136888601</v>
      </c>
      <c r="AU158">
        <v>34.460186181675702</v>
      </c>
      <c r="AV158">
        <v>34.427883415788898</v>
      </c>
      <c r="AW158">
        <v>38.786541457368301</v>
      </c>
      <c r="AX158">
        <v>45.243384929720797</v>
      </c>
      <c r="AY158">
        <v>39.720402339645801</v>
      </c>
      <c r="AZ158">
        <v>41.558400962115101</v>
      </c>
      <c r="BA158">
        <v>41.6488727183431</v>
      </c>
      <c r="BB158">
        <v>46.153829159622198</v>
      </c>
      <c r="BC158">
        <v>47.946319678552598</v>
      </c>
      <c r="BD158">
        <v>47.054378720531098</v>
      </c>
      <c r="BE158">
        <v>45.104106312199903</v>
      </c>
      <c r="BF158">
        <v>46.7610399769232</v>
      </c>
      <c r="BG158">
        <v>47.825939460577402</v>
      </c>
      <c r="BH158">
        <v>48.052569874617497</v>
      </c>
      <c r="BI158">
        <v>44.908628012278598</v>
      </c>
      <c r="BJ158">
        <v>43.186868529941897</v>
      </c>
      <c r="BK158">
        <v>39.7804381273004</v>
      </c>
      <c r="BL158">
        <v>41.146502149722203</v>
      </c>
      <c r="BM158">
        <v>72.472236135464698</v>
      </c>
      <c r="BN158">
        <v>64.675238597596106</v>
      </c>
      <c r="BO158">
        <v>58.261552272197399</v>
      </c>
      <c r="BP158">
        <v>58.416395789142598</v>
      </c>
      <c r="BQ158">
        <v>55.149728554296601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26.6067284858335</v>
      </c>
      <c r="F159">
        <v>26.198760236551099</v>
      </c>
      <c r="G159">
        <v>27.229790113176701</v>
      </c>
      <c r="H159">
        <v>28.509248154903801</v>
      </c>
      <c r="I159">
        <v>29.5698169091655</v>
      </c>
      <c r="J159">
        <v>29.765230898401601</v>
      </c>
      <c r="K159">
        <v>31.384449771065601</v>
      </c>
      <c r="L159">
        <v>32.859321568145504</v>
      </c>
      <c r="M159">
        <v>33.867025260528699</v>
      </c>
      <c r="N159">
        <v>34.349079674583798</v>
      </c>
      <c r="O159">
        <v>33.990060592630499</v>
      </c>
      <c r="P159">
        <v>33.602759670448201</v>
      </c>
      <c r="Q159">
        <v>33.979123014953203</v>
      </c>
      <c r="R159">
        <v>31.436061610456399</v>
      </c>
      <c r="S159">
        <v>23.204119570522</v>
      </c>
      <c r="T159">
        <v>27.415253146085</v>
      </c>
      <c r="U159">
        <v>28.951313153922399</v>
      </c>
      <c r="V159">
        <v>31.624614416324501</v>
      </c>
      <c r="W159">
        <v>36.309749568031002</v>
      </c>
      <c r="X159">
        <v>34.895089723957298</v>
      </c>
      <c r="Y159">
        <v>33.8547796297348</v>
      </c>
      <c r="Z159">
        <v>38.661134946425697</v>
      </c>
      <c r="AA159">
        <v>44.384217151904998</v>
      </c>
      <c r="AB159">
        <v>49.570750829694198</v>
      </c>
      <c r="AC159">
        <v>54.032125996837202</v>
      </c>
      <c r="AE159">
        <v>60.984600088971398</v>
      </c>
      <c r="AF159">
        <v>61.314560758613901</v>
      </c>
      <c r="AG159">
        <v>63.059270795633999</v>
      </c>
      <c r="AH159">
        <v>60.038790323093203</v>
      </c>
      <c r="AI159">
        <v>53.026997569529797</v>
      </c>
      <c r="AJ159">
        <v>52.255646386102697</v>
      </c>
      <c r="AK159">
        <v>51.748083760972499</v>
      </c>
      <c r="AL159">
        <v>53.710465586580902</v>
      </c>
      <c r="AM159">
        <v>54.242867184684798</v>
      </c>
      <c r="AN159">
        <v>53.020708226637403</v>
      </c>
      <c r="AO159">
        <v>51.9325117470094</v>
      </c>
      <c r="AP159">
        <v>53.397372001306699</v>
      </c>
      <c r="AQ159">
        <v>58.082348845972803</v>
      </c>
      <c r="AR159">
        <v>57.375676526209503</v>
      </c>
      <c r="AS159">
        <v>53.387436024240202</v>
      </c>
      <c r="AT159">
        <v>58.752650218019703</v>
      </c>
      <c r="AU159">
        <v>61.154494628336501</v>
      </c>
      <c r="AV159">
        <v>60.3776463388133</v>
      </c>
      <c r="AW159">
        <v>57.773208242240102</v>
      </c>
      <c r="AX159">
        <v>56.008795896293698</v>
      </c>
      <c r="AY159">
        <v>57.580672384131901</v>
      </c>
      <c r="AZ159">
        <v>58.916530541599101</v>
      </c>
      <c r="BA159">
        <v>56.742645565804501</v>
      </c>
      <c r="BB159">
        <v>68.156902969945193</v>
      </c>
      <c r="BC159">
        <v>64.270763294336504</v>
      </c>
      <c r="BD159">
        <v>59.261631727321699</v>
      </c>
      <c r="BE159">
        <v>59.560961267253397</v>
      </c>
      <c r="BF159">
        <v>62.961828312848802</v>
      </c>
      <c r="BG159">
        <v>67.956154281618097</v>
      </c>
      <c r="BH159">
        <v>77.272108736934797</v>
      </c>
      <c r="BI159">
        <v>81.659046987159996</v>
      </c>
      <c r="BJ159">
        <v>79.050114709054199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22.938650306748499</v>
      </c>
      <c r="F160">
        <v>23.9039548022599</v>
      </c>
      <c r="G160">
        <v>25.205263157894699</v>
      </c>
      <c r="H160">
        <v>26.358490566037698</v>
      </c>
      <c r="I160">
        <v>26.007968127489999</v>
      </c>
      <c r="J160">
        <v>26.098901098901099</v>
      </c>
      <c r="K160">
        <v>25.5559210526316</v>
      </c>
      <c r="L160">
        <v>26.192771084337402</v>
      </c>
      <c r="M160">
        <v>26.662125340599498</v>
      </c>
      <c r="N160">
        <v>28.5270935960591</v>
      </c>
      <c r="O160">
        <v>30.459459459459499</v>
      </c>
      <c r="P160">
        <v>31.179591836734701</v>
      </c>
      <c r="Q160">
        <v>31.628318584070801</v>
      </c>
      <c r="R160">
        <v>32.329956584659897</v>
      </c>
      <c r="S160">
        <v>30.272222222222201</v>
      </c>
      <c r="T160">
        <v>31.300909090909101</v>
      </c>
      <c r="U160">
        <v>38.732312180889899</v>
      </c>
      <c r="V160">
        <v>29.9783666846944</v>
      </c>
      <c r="W160">
        <v>32.023962344886598</v>
      </c>
      <c r="X160">
        <v>33.132333767927001</v>
      </c>
      <c r="Y160">
        <v>29.776192144502598</v>
      </c>
      <c r="Z160">
        <v>32.6364431132424</v>
      </c>
      <c r="AA160">
        <v>31.290949016162301</v>
      </c>
      <c r="AB160">
        <v>28.4035169333842</v>
      </c>
      <c r="AC160">
        <v>29.1341148939139</v>
      </c>
      <c r="AD160">
        <v>25.498502910075501</v>
      </c>
      <c r="AE160">
        <v>26.567781876542799</v>
      </c>
      <c r="AF160">
        <v>25.9751314697189</v>
      </c>
      <c r="AG160">
        <v>11.129999722391901</v>
      </c>
      <c r="AH160">
        <v>16.5166376513077</v>
      </c>
      <c r="AI160">
        <v>22.513417076737898</v>
      </c>
      <c r="AJ160">
        <v>26.114745760131999</v>
      </c>
      <c r="AK160">
        <v>27.138456073997101</v>
      </c>
      <c r="AL160">
        <v>21.5868006582735</v>
      </c>
      <c r="AM160">
        <v>22.919933545920099</v>
      </c>
      <c r="AN160">
        <v>23.139393806807199</v>
      </c>
      <c r="AO160">
        <v>21.838814190883301</v>
      </c>
      <c r="AP160">
        <v>27.140715415269</v>
      </c>
      <c r="AQ160">
        <v>25.9425768926098</v>
      </c>
      <c r="AR160">
        <v>25.997696850554298</v>
      </c>
      <c r="AS160">
        <v>21.357251506457001</v>
      </c>
      <c r="AT160">
        <v>23.9467187449556</v>
      </c>
      <c r="AU160">
        <v>23.9055137436454</v>
      </c>
      <c r="AV160">
        <v>24.772537819010498</v>
      </c>
      <c r="AW160">
        <v>25.010103182834801</v>
      </c>
      <c r="AX160">
        <v>25.437083181985901</v>
      </c>
      <c r="AY160">
        <v>24.4047783192837</v>
      </c>
      <c r="AZ160">
        <v>24.8136087370689</v>
      </c>
      <c r="BA160">
        <v>25.180263605507498</v>
      </c>
      <c r="BB160">
        <v>28.475639955786399</v>
      </c>
      <c r="BC160">
        <v>29.307884640830601</v>
      </c>
      <c r="BD160">
        <v>29.4874262349406</v>
      </c>
      <c r="BE160">
        <v>29.985107358810701</v>
      </c>
      <c r="BF160">
        <v>31.654079871506301</v>
      </c>
      <c r="BG160">
        <v>33.195968587489098</v>
      </c>
      <c r="BH160">
        <v>35.129202566955101</v>
      </c>
      <c r="BI160">
        <v>36.553443698016999</v>
      </c>
      <c r="BJ160">
        <v>37.449904860347999</v>
      </c>
      <c r="BK160">
        <v>36.489820824199001</v>
      </c>
      <c r="BL160">
        <v>36.767488919331797</v>
      </c>
      <c r="BM160">
        <v>43.501381303673703</v>
      </c>
      <c r="BN160">
        <v>42.990935726214197</v>
      </c>
      <c r="BO160">
        <v>41.722058148524802</v>
      </c>
      <c r="BP160">
        <v>42.917166413263097</v>
      </c>
      <c r="BQ160">
        <v>45.882573710389799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F162">
        <v>20.864694588046099</v>
      </c>
      <c r="G162">
        <v>21.149318744003899</v>
      </c>
      <c r="H162">
        <v>21.163173580336601</v>
      </c>
      <c r="I162">
        <v>20.8243165539572</v>
      </c>
      <c r="J162">
        <v>22.937089454114599</v>
      </c>
      <c r="K162">
        <v>22.529425929081601</v>
      </c>
      <c r="L162">
        <v>23.3856731802464</v>
      </c>
      <c r="M162">
        <v>24.424399516609199</v>
      </c>
      <c r="N162">
        <v>24.6442214479776</v>
      </c>
      <c r="O162">
        <v>25.5081493053397</v>
      </c>
      <c r="P162">
        <v>26.127932853851501</v>
      </c>
      <c r="Q162">
        <v>27.384626782891601</v>
      </c>
      <c r="R162">
        <v>27.054130399345102</v>
      </c>
      <c r="S162">
        <v>25.4737022376762</v>
      </c>
      <c r="T162">
        <v>26.381048773756</v>
      </c>
      <c r="U162">
        <v>27.511590653614899</v>
      </c>
      <c r="V162">
        <v>27.432723208133499</v>
      </c>
      <c r="W162">
        <v>28.658402344125602</v>
      </c>
      <c r="X162">
        <v>30.822100817192698</v>
      </c>
      <c r="Y162">
        <v>31.400816336762102</v>
      </c>
      <c r="Z162">
        <v>30.817938679235599</v>
      </c>
      <c r="AA162">
        <v>31.893231779740098</v>
      </c>
      <c r="AB162">
        <v>34.846950476420602</v>
      </c>
      <c r="AC162">
        <v>35.4730865926117</v>
      </c>
      <c r="AD162">
        <v>36.795555518399098</v>
      </c>
      <c r="AE162">
        <v>42.376674622215397</v>
      </c>
      <c r="AF162">
        <v>41.888622817898103</v>
      </c>
      <c r="AG162">
        <v>49.091016036906701</v>
      </c>
      <c r="AH162">
        <v>57.008346418721899</v>
      </c>
      <c r="AI162">
        <v>42.134448732709998</v>
      </c>
      <c r="AJ162">
        <v>43.312025349884401</v>
      </c>
      <c r="AK162">
        <v>48.2522234122467</v>
      </c>
      <c r="AL162">
        <v>51.6620889978253</v>
      </c>
      <c r="AM162">
        <v>48.223377365134297</v>
      </c>
      <c r="AN162">
        <v>48.049651818347101</v>
      </c>
      <c r="AO162">
        <v>50.6628214805786</v>
      </c>
      <c r="AP162">
        <v>54.346175107547403</v>
      </c>
      <c r="AQ162">
        <v>56.315000999285999</v>
      </c>
      <c r="AR162">
        <v>63.501994404574901</v>
      </c>
      <c r="AS162">
        <v>63.420697992553798</v>
      </c>
      <c r="AT162">
        <v>69.936144085288902</v>
      </c>
      <c r="AU162">
        <v>73.175987501629706</v>
      </c>
      <c r="AV162">
        <v>76.126269922562301</v>
      </c>
      <c r="AW162">
        <v>74.759996924916507</v>
      </c>
      <c r="AX162">
        <v>75.543413414610896</v>
      </c>
      <c r="AY162">
        <v>79.073455772874397</v>
      </c>
      <c r="AZ162">
        <v>80.391131180306303</v>
      </c>
      <c r="BA162">
        <v>82.9469880666622</v>
      </c>
      <c r="BB162">
        <v>98.382368202010596</v>
      </c>
      <c r="BC162">
        <v>97.343531990803498</v>
      </c>
      <c r="BD162">
        <v>98.948860765465895</v>
      </c>
      <c r="BE162">
        <v>103.88048041137699</v>
      </c>
      <c r="BF162">
        <v>108.935297105267</v>
      </c>
      <c r="BG162">
        <v>113.784454089359</v>
      </c>
      <c r="BH162">
        <v>124.69638717181201</v>
      </c>
      <c r="BI162">
        <v>128.765367562645</v>
      </c>
      <c r="BJ162">
        <v>126.54888813177401</v>
      </c>
      <c r="BK162">
        <v>126.48077147758499</v>
      </c>
      <c r="BL162">
        <v>128.69064918143999</v>
      </c>
      <c r="BM162">
        <v>144.62538613974999</v>
      </c>
      <c r="BN162">
        <v>141.03892460774</v>
      </c>
      <c r="BO162">
        <v>150.30603157284699</v>
      </c>
      <c r="BP162">
        <v>157.773550152127</v>
      </c>
      <c r="BQ162">
        <v>168.88471169181599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AL163">
        <v>70.210338566355503</v>
      </c>
      <c r="AM163">
        <v>12.722077922077901</v>
      </c>
      <c r="AN163">
        <v>11.187756223676599</v>
      </c>
      <c r="AO163">
        <v>10.726158852974001</v>
      </c>
      <c r="AP163">
        <v>12.605346948579999</v>
      </c>
      <c r="AQ163">
        <v>13.5906850196744</v>
      </c>
      <c r="AR163">
        <v>16.636569978212101</v>
      </c>
      <c r="AS163">
        <v>17.9821915494317</v>
      </c>
      <c r="AT163">
        <v>29.5182512985701</v>
      </c>
      <c r="AU163">
        <v>26.485704672810499</v>
      </c>
      <c r="AV163">
        <v>30.2031735323453</v>
      </c>
      <c r="AW163">
        <v>33.673433160663301</v>
      </c>
      <c r="AX163">
        <v>35.468945487879601</v>
      </c>
      <c r="AY163">
        <v>40.7783121165333</v>
      </c>
      <c r="AZ163">
        <v>47.570332168017799</v>
      </c>
      <c r="BA163">
        <v>47.807421336137303</v>
      </c>
      <c r="BB163">
        <v>48.637306545366897</v>
      </c>
      <c r="BC163">
        <v>51.472196843821102</v>
      </c>
      <c r="BD163">
        <v>52.819588328244301</v>
      </c>
      <c r="BE163">
        <v>54.144482428466297</v>
      </c>
      <c r="BF163">
        <v>51.659878248666701</v>
      </c>
      <c r="BG163">
        <v>53.523749232047997</v>
      </c>
      <c r="BH163">
        <v>54.400521399052302</v>
      </c>
      <c r="BI163">
        <v>54.169741928547801</v>
      </c>
      <c r="BJ163">
        <v>54.519535250375803</v>
      </c>
      <c r="BK163">
        <v>56.505969556313701</v>
      </c>
      <c r="BL163">
        <v>58.327994204803097</v>
      </c>
      <c r="BM163">
        <v>65.1791278967697</v>
      </c>
      <c r="BN163">
        <v>65.0841492183269</v>
      </c>
      <c r="BO163">
        <v>61.244002560934298</v>
      </c>
      <c r="BP163">
        <v>58.958237362501798</v>
      </c>
      <c r="BQ163">
        <v>61.467527250159399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L164">
        <v>18.213300819680899</v>
      </c>
      <c r="M164">
        <v>13.8357192381968</v>
      </c>
      <c r="N164">
        <v>13.811022390922</v>
      </c>
      <c r="O164">
        <v>13.7170139840988</v>
      </c>
      <c r="P164">
        <v>13.491720554937199</v>
      </c>
      <c r="Q164">
        <v>13.380924987642601</v>
      </c>
      <c r="R164">
        <v>14.2089637658617</v>
      </c>
      <c r="S164">
        <v>20.924359444241102</v>
      </c>
      <c r="T164">
        <v>18.269187459169199</v>
      </c>
      <c r="U164">
        <v>16.152547224281701</v>
      </c>
      <c r="V164">
        <v>16.2150474726323</v>
      </c>
      <c r="W164">
        <v>18.661338801794798</v>
      </c>
      <c r="X164">
        <v>17.7116577129243</v>
      </c>
      <c r="Y164">
        <v>16.8909990704806</v>
      </c>
      <c r="Z164">
        <v>15.471180846459299</v>
      </c>
      <c r="AA164">
        <v>16.495962302551298</v>
      </c>
      <c r="AB164">
        <v>17.646602479747902</v>
      </c>
      <c r="AC164">
        <v>21.789816467592701</v>
      </c>
      <c r="AD164">
        <v>20.3976061209971</v>
      </c>
      <c r="AE164">
        <v>21.0954640408012</v>
      </c>
      <c r="AF164">
        <v>20.6779687071745</v>
      </c>
      <c r="AG164">
        <v>21.770871378065099</v>
      </c>
      <c r="AH164">
        <v>20.400411427674001</v>
      </c>
      <c r="AI164">
        <v>18.493906398852801</v>
      </c>
      <c r="AJ164">
        <v>19.8724442690079</v>
      </c>
      <c r="AK164">
        <v>20.9869514237459</v>
      </c>
      <c r="AL164">
        <v>21.353536629330801</v>
      </c>
      <c r="AM164">
        <v>20.523770786367301</v>
      </c>
      <c r="AN164">
        <v>18.843276290503301</v>
      </c>
      <c r="AO164">
        <v>22.275690675257501</v>
      </c>
      <c r="AP164">
        <v>21.918348435018999</v>
      </c>
      <c r="AQ164">
        <v>20.863624769639301</v>
      </c>
      <c r="AR164">
        <v>17.144831465022801</v>
      </c>
      <c r="AS164">
        <v>19.420038976465602</v>
      </c>
      <c r="AT164">
        <v>19.356939450077299</v>
      </c>
      <c r="AU164">
        <v>22.787354979809699</v>
      </c>
      <c r="AV164">
        <v>27.479262119310601</v>
      </c>
      <c r="AW164">
        <v>19.305886668632098</v>
      </c>
      <c r="AX164">
        <v>19.162651247687101</v>
      </c>
      <c r="AY164">
        <v>19.2062407338613</v>
      </c>
      <c r="AZ164">
        <v>17.823560040090602</v>
      </c>
      <c r="BA164">
        <v>13.955706461949701</v>
      </c>
      <c r="BB164">
        <v>18.3176852476535</v>
      </c>
      <c r="BC164">
        <v>19.3264761726854</v>
      </c>
      <c r="BD164">
        <v>19.499751385030599</v>
      </c>
      <c r="BE164">
        <v>21.643935855613002</v>
      </c>
      <c r="BF164">
        <v>22.86100752119</v>
      </c>
      <c r="BG164">
        <v>22.515808749341701</v>
      </c>
      <c r="BH164">
        <v>22.5706862873155</v>
      </c>
      <c r="BI164">
        <v>23.2084651743195</v>
      </c>
      <c r="BJ164">
        <v>22.5991378938498</v>
      </c>
      <c r="BK164">
        <v>23.891814933058701</v>
      </c>
      <c r="BL164">
        <v>23.512080809133401</v>
      </c>
      <c r="BM164">
        <v>26.581270128578598</v>
      </c>
      <c r="BN164">
        <v>33.872024994223302</v>
      </c>
      <c r="BO164">
        <v>34.272552925768402</v>
      </c>
      <c r="BP164">
        <v>31.6650916752995</v>
      </c>
      <c r="BQ164">
        <v>29.8483803555809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26.4009084134353</v>
      </c>
      <c r="F166">
        <v>26.510640912855902</v>
      </c>
      <c r="G166">
        <v>28.4402121762284</v>
      </c>
      <c r="H166">
        <v>33.391298540643703</v>
      </c>
      <c r="I166">
        <v>34.002656607037999</v>
      </c>
      <c r="J166">
        <v>27.767579717678299</v>
      </c>
      <c r="K166">
        <v>30.4046939309622</v>
      </c>
      <c r="L166">
        <v>28.730018973280099</v>
      </c>
      <c r="M166">
        <v>25.425538676435501</v>
      </c>
      <c r="N166">
        <v>24.1754946052036</v>
      </c>
      <c r="O166">
        <v>24.4083827799722</v>
      </c>
      <c r="P166">
        <v>25.103956594731098</v>
      </c>
      <c r="Q166">
        <v>29.0103981343408</v>
      </c>
      <c r="R166">
        <v>32.115892355211798</v>
      </c>
      <c r="S166">
        <v>23.804847549694099</v>
      </c>
      <c r="T166">
        <v>23.2810834154186</v>
      </c>
      <c r="U166">
        <v>22.0184487327985</v>
      </c>
      <c r="V166">
        <v>21.270848879974501</v>
      </c>
      <c r="W166">
        <v>22.918238633361</v>
      </c>
      <c r="X166">
        <v>24.0653205536358</v>
      </c>
      <c r="Y166">
        <v>25.7634241037447</v>
      </c>
      <c r="Z166">
        <v>27.933768656716399</v>
      </c>
      <c r="AA166">
        <v>28.956868617087999</v>
      </c>
      <c r="AB166">
        <v>31.451338682476099</v>
      </c>
      <c r="AC166">
        <v>34.397447810870702</v>
      </c>
      <c r="AD166">
        <v>32.343854354486098</v>
      </c>
      <c r="AE166">
        <v>40.2927418812395</v>
      </c>
      <c r="AF166">
        <v>26.0851838988143</v>
      </c>
      <c r="AG166">
        <v>30.5378816401522</v>
      </c>
      <c r="AH166">
        <v>24.693179484172699</v>
      </c>
      <c r="AI166">
        <v>27.889699581549198</v>
      </c>
      <c r="AJ166">
        <v>31.053669546001601</v>
      </c>
      <c r="AK166">
        <v>31.211938345121201</v>
      </c>
      <c r="AL166">
        <v>27.429020869464299</v>
      </c>
      <c r="AM166">
        <v>27.845393814931899</v>
      </c>
      <c r="AN166">
        <v>30.245250351810501</v>
      </c>
      <c r="AO166">
        <v>32.112250309351197</v>
      </c>
      <c r="AP166">
        <v>29.095817898739501</v>
      </c>
      <c r="AQ166">
        <v>27.046651211100201</v>
      </c>
      <c r="AR166">
        <v>25.7496164943935</v>
      </c>
      <c r="AS166">
        <v>31.4706691750898</v>
      </c>
      <c r="AT166">
        <v>32.519854601087196</v>
      </c>
      <c r="AU166">
        <v>27.814047246607299</v>
      </c>
      <c r="AV166">
        <v>20.4245482624884</v>
      </c>
      <c r="AW166">
        <v>22.930690554507599</v>
      </c>
      <c r="AX166">
        <v>21.571071911245198</v>
      </c>
      <c r="AY166">
        <v>20.021874402063698</v>
      </c>
      <c r="AZ166">
        <v>18.7856651892155</v>
      </c>
      <c r="BA166">
        <v>17.229314061421999</v>
      </c>
      <c r="BB166">
        <v>19.4128736931799</v>
      </c>
      <c r="BC166">
        <v>23.572070336972001</v>
      </c>
      <c r="BD166">
        <v>26.4435555327651</v>
      </c>
      <c r="BE166">
        <v>31.667352962176999</v>
      </c>
      <c r="BF166">
        <v>36.774563791747497</v>
      </c>
      <c r="BG166">
        <v>39.574314206451199</v>
      </c>
      <c r="BH166">
        <v>46.413088673612798</v>
      </c>
      <c r="BI166">
        <v>49.696044024796301</v>
      </c>
      <c r="BJ166">
        <v>53.310367626225499</v>
      </c>
      <c r="BK166">
        <v>54.560698804450404</v>
      </c>
      <c r="BL166">
        <v>56.107606119714603</v>
      </c>
      <c r="BM166">
        <v>69.204642944397804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28.713332377508301</v>
      </c>
      <c r="F167">
        <v>28.201526074723699</v>
      </c>
      <c r="G167">
        <v>29.0173849301556</v>
      </c>
      <c r="H167">
        <v>30.638314903900099</v>
      </c>
      <c r="I167">
        <v>31.301006709029199</v>
      </c>
      <c r="J167">
        <v>31.112624663052401</v>
      </c>
      <c r="K167">
        <v>32.334033965126103</v>
      </c>
      <c r="L167">
        <v>33.109636094740502</v>
      </c>
      <c r="M167">
        <v>34.228314316020402</v>
      </c>
      <c r="N167">
        <v>34.914384238978599</v>
      </c>
      <c r="O167">
        <v>34.827965881352902</v>
      </c>
      <c r="P167">
        <v>35.227731656002298</v>
      </c>
      <c r="Q167">
        <v>37.779144969612503</v>
      </c>
      <c r="R167">
        <v>36.373617350367603</v>
      </c>
      <c r="S167">
        <v>30.672803041667098</v>
      </c>
      <c r="T167">
        <v>34.649581047931299</v>
      </c>
      <c r="U167">
        <v>35.484782407982102</v>
      </c>
      <c r="V167">
        <v>39.051946299355201</v>
      </c>
      <c r="W167">
        <v>45.6980822654062</v>
      </c>
      <c r="X167">
        <v>48.485581541191401</v>
      </c>
      <c r="Y167">
        <v>50.790864480225601</v>
      </c>
      <c r="Z167">
        <v>53.105447136631902</v>
      </c>
      <c r="AA167">
        <v>54.438199908497801</v>
      </c>
      <c r="AB167">
        <v>54.869971604777</v>
      </c>
      <c r="AE167">
        <v>63.5520255107132</v>
      </c>
      <c r="AF167">
        <v>64.723061764481201</v>
      </c>
      <c r="AG167">
        <v>66.724699787578302</v>
      </c>
      <c r="AH167">
        <v>64.020236585551501</v>
      </c>
      <c r="AI167">
        <v>59.352338459296</v>
      </c>
      <c r="AJ167">
        <v>54.080232491523297</v>
      </c>
      <c r="AK167">
        <v>54.531333903312003</v>
      </c>
      <c r="AL167">
        <v>57.317534072110398</v>
      </c>
      <c r="AM167">
        <v>57.160650191340899</v>
      </c>
      <c r="AN167">
        <v>54.378569514448301</v>
      </c>
      <c r="AO167">
        <v>52.643188506614798</v>
      </c>
      <c r="AP167">
        <v>54.732364967951803</v>
      </c>
      <c r="AQ167">
        <v>57.459581195835803</v>
      </c>
      <c r="AR167">
        <v>56.919272105668199</v>
      </c>
      <c r="AS167">
        <v>54.028135224915196</v>
      </c>
      <c r="AT167">
        <v>58.636613042962701</v>
      </c>
      <c r="AU167">
        <v>60.583757836262301</v>
      </c>
      <c r="AV167">
        <v>61.543165663491301</v>
      </c>
      <c r="AW167">
        <v>57.75014535599</v>
      </c>
      <c r="AX167">
        <v>57.065189907877198</v>
      </c>
      <c r="AY167">
        <v>59.9905455116402</v>
      </c>
      <c r="AZ167">
        <v>61.325004001324501</v>
      </c>
      <c r="BA167">
        <v>58.993034920861703</v>
      </c>
      <c r="BB167">
        <v>66.879311228639594</v>
      </c>
      <c r="BC167">
        <v>65.355063846095007</v>
      </c>
      <c r="BD167">
        <v>61.505087386204998</v>
      </c>
      <c r="BE167">
        <v>61.677626797364297</v>
      </c>
      <c r="BF167">
        <v>63.467964254319803</v>
      </c>
      <c r="BG167">
        <v>68.825866782371506</v>
      </c>
      <c r="BH167">
        <v>76.032778197876098</v>
      </c>
      <c r="BI167">
        <v>82.942503101530605</v>
      </c>
      <c r="BJ167">
        <v>79.316377022819296</v>
      </c>
      <c r="BK167">
        <v>67.813299512543907</v>
      </c>
      <c r="BL167">
        <v>67.885962174349302</v>
      </c>
      <c r="BM167">
        <v>80.696060025330198</v>
      </c>
      <c r="BN167">
        <v>75.223532286957195</v>
      </c>
      <c r="BO167">
        <v>72.995289222167003</v>
      </c>
      <c r="BP167">
        <v>72.2554623626216</v>
      </c>
      <c r="BQ167">
        <v>70.328509836066999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AU168">
        <v>11.2705819739435</v>
      </c>
      <c r="AV168">
        <v>12.047448957969101</v>
      </c>
      <c r="AW168">
        <v>13.3456622806676</v>
      </c>
      <c r="AX168">
        <v>22.515297571231599</v>
      </c>
      <c r="AY168">
        <v>41.278315324878101</v>
      </c>
      <c r="AZ168">
        <v>66.223139437765695</v>
      </c>
      <c r="BA168">
        <v>51.581718759062802</v>
      </c>
      <c r="BB168">
        <v>48.662908550960204</v>
      </c>
      <c r="BC168">
        <v>48.127030831112101</v>
      </c>
      <c r="BD168">
        <v>46.924352383819901</v>
      </c>
      <c r="BE168">
        <v>51.962501401078796</v>
      </c>
      <c r="BF168">
        <v>50.579797521061401</v>
      </c>
      <c r="BG168">
        <v>53.713875740601097</v>
      </c>
      <c r="BH168">
        <v>56.473829401265597</v>
      </c>
      <c r="BI168">
        <v>56.975874207774901</v>
      </c>
      <c r="BJ168">
        <v>59.196558565054801</v>
      </c>
      <c r="BK168">
        <v>56.291990540902802</v>
      </c>
      <c r="BL168">
        <v>52.137199453129703</v>
      </c>
      <c r="BM168">
        <v>59.356902535459497</v>
      </c>
      <c r="BN168">
        <v>57.965512299611198</v>
      </c>
      <c r="BO168">
        <v>59.611537778075601</v>
      </c>
      <c r="BP168">
        <v>56.781932781751998</v>
      </c>
      <c r="BQ168">
        <v>58.260000199216698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AJ169">
        <v>43.869549890991998</v>
      </c>
      <c r="AK169">
        <v>23.254146238189701</v>
      </c>
      <c r="AL169">
        <v>18.782399663356699</v>
      </c>
      <c r="AM169">
        <v>20.140054806545301</v>
      </c>
      <c r="AN169">
        <v>15.664103217522801</v>
      </c>
      <c r="AO169">
        <v>16.205291552917998</v>
      </c>
      <c r="AP169">
        <v>18.2292552200818</v>
      </c>
      <c r="AQ169">
        <v>17.689737348000701</v>
      </c>
      <c r="AR169">
        <v>20.375787117931502</v>
      </c>
      <c r="AS169">
        <v>21.144271013883699</v>
      </c>
      <c r="AT169">
        <v>23.785435373981599</v>
      </c>
      <c r="AU169">
        <v>30.329917187327201</v>
      </c>
      <c r="AV169">
        <v>38.452960142191401</v>
      </c>
      <c r="AW169">
        <v>35.873618846740101</v>
      </c>
      <c r="AX169">
        <v>37.487897019833198</v>
      </c>
      <c r="AY169">
        <v>38.1519068728688</v>
      </c>
      <c r="AZ169">
        <v>48.445040046186797</v>
      </c>
      <c r="BA169">
        <v>34.587617637721799</v>
      </c>
      <c r="BB169">
        <v>43.689701991539202</v>
      </c>
      <c r="BC169">
        <v>47.954095016751999</v>
      </c>
      <c r="BD169">
        <v>48.666288445016903</v>
      </c>
      <c r="BE169">
        <v>45.6117307064968</v>
      </c>
      <c r="BF169">
        <v>49.2981755665432</v>
      </c>
      <c r="BG169">
        <v>47.8440847873295</v>
      </c>
      <c r="BH169">
        <v>43.892081232954702</v>
      </c>
      <c r="BI169">
        <v>50.805882971004401</v>
      </c>
      <c r="BJ169">
        <v>56.625477271650396</v>
      </c>
      <c r="BK169">
        <v>59.770184776291302</v>
      </c>
      <c r="BL169">
        <v>55.058320604719597</v>
      </c>
      <c r="BM169">
        <v>65.363436087736105</v>
      </c>
      <c r="BN169">
        <v>63.972372064689601</v>
      </c>
      <c r="BO169">
        <v>55.086271502011201</v>
      </c>
      <c r="BP169">
        <v>53.411799574517097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AJ171">
        <v>16.122124651168001</v>
      </c>
      <c r="AK171">
        <v>21.616990963416299</v>
      </c>
      <c r="AL171">
        <v>22.772498159699801</v>
      </c>
      <c r="AM171">
        <v>21.421487385136999</v>
      </c>
      <c r="AN171">
        <v>20.455225405905399</v>
      </c>
      <c r="AO171">
        <v>14.7925749173721</v>
      </c>
      <c r="AP171">
        <v>14.827753800236</v>
      </c>
      <c r="AQ171">
        <v>14.911482356010801</v>
      </c>
      <c r="AR171">
        <v>16.133022542318901</v>
      </c>
      <c r="AS171">
        <v>19.840458237742901</v>
      </c>
      <c r="AT171">
        <v>17.598675035492601</v>
      </c>
      <c r="AU171">
        <v>20.0405623151165</v>
      </c>
      <c r="AV171">
        <v>20.793283458283302</v>
      </c>
      <c r="AW171">
        <v>19.237704047145399</v>
      </c>
      <c r="AX171">
        <v>21.408920242268099</v>
      </c>
      <c r="AY171">
        <v>22.3569186276126</v>
      </c>
      <c r="AZ171">
        <v>24.017982975709302</v>
      </c>
      <c r="BA171">
        <v>25.710425114145899</v>
      </c>
      <c r="BB171">
        <v>31.727661901459701</v>
      </c>
      <c r="BC171">
        <v>34.424490309413301</v>
      </c>
      <c r="BD171">
        <v>33.839889207767399</v>
      </c>
      <c r="BE171">
        <v>39.285383326688098</v>
      </c>
      <c r="BF171">
        <v>41.802440593397499</v>
      </c>
      <c r="BG171">
        <v>46.919570834921203</v>
      </c>
      <c r="BH171">
        <v>51.454604245682397</v>
      </c>
      <c r="BI171">
        <v>48.246054561189602</v>
      </c>
      <c r="BJ171">
        <v>45.747618941312901</v>
      </c>
      <c r="BK171">
        <v>46.092624165021199</v>
      </c>
      <c r="BL171">
        <v>48.796116421224497</v>
      </c>
      <c r="BM171">
        <v>59.025269247681003</v>
      </c>
      <c r="BN171">
        <v>56.181411167200999</v>
      </c>
      <c r="BO171">
        <v>53.627008314642801</v>
      </c>
      <c r="BP171">
        <v>50.013738485149503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G172">
        <v>6.8803334830068898</v>
      </c>
      <c r="H172">
        <v>6.58770861520878</v>
      </c>
      <c r="I172">
        <v>4.6285708703588204</v>
      </c>
      <c r="J172">
        <v>3.6569492041513501</v>
      </c>
      <c r="K172">
        <v>4.7268963082567499</v>
      </c>
      <c r="L172">
        <v>5.3681395455228298</v>
      </c>
      <c r="M172">
        <v>5.7156463408603804</v>
      </c>
      <c r="N172">
        <v>6.1770848740498598</v>
      </c>
      <c r="O172">
        <v>7.2860225692524097</v>
      </c>
      <c r="P172">
        <v>6.7599125698188702</v>
      </c>
      <c r="Q172">
        <v>8.0301285325974892</v>
      </c>
      <c r="R172">
        <v>9.2061836985358507</v>
      </c>
      <c r="S172">
        <v>11.3170980202687</v>
      </c>
      <c r="T172">
        <v>13.123308438962299</v>
      </c>
      <c r="U172">
        <v>14.225248802590601</v>
      </c>
      <c r="V172">
        <v>14.3817047545108</v>
      </c>
      <c r="W172">
        <v>14.3768557327816</v>
      </c>
      <c r="X172">
        <v>14.7993203835084</v>
      </c>
      <c r="Y172">
        <v>15.362723021886399</v>
      </c>
      <c r="Z172">
        <v>17.905524933766898</v>
      </c>
      <c r="AA172">
        <v>16.913282913852601</v>
      </c>
      <c r="AB172">
        <v>15.9859120845127</v>
      </c>
      <c r="AC172">
        <v>16.651108418076401</v>
      </c>
      <c r="AD172">
        <v>17.915186645223301</v>
      </c>
      <c r="AE172">
        <v>16.979562050124301</v>
      </c>
      <c r="AF172">
        <v>17.878414291972899</v>
      </c>
      <c r="AG172">
        <v>17.017119433812699</v>
      </c>
      <c r="AH172">
        <v>17.100511102207001</v>
      </c>
      <c r="AI172">
        <v>19.116189126291999</v>
      </c>
      <c r="AJ172">
        <v>14.3487555269609</v>
      </c>
      <c r="AX172">
        <v>19.7239883983261</v>
      </c>
      <c r="AY172">
        <v>16.899530815137702</v>
      </c>
      <c r="AZ172">
        <v>18.824020068182499</v>
      </c>
      <c r="BA172">
        <v>19.402868247944401</v>
      </c>
      <c r="BB172">
        <v>22.4774629456975</v>
      </c>
      <c r="BC172">
        <v>19.883064420177401</v>
      </c>
      <c r="BD172">
        <v>19.7485480371572</v>
      </c>
      <c r="BE172">
        <v>21.943175026462399</v>
      </c>
      <c r="BF172">
        <v>24.684368329995699</v>
      </c>
      <c r="BG172">
        <v>27.252861688618101</v>
      </c>
      <c r="BH172">
        <v>27.0867795677256</v>
      </c>
      <c r="BI172">
        <v>25.659669372462101</v>
      </c>
      <c r="BJ172">
        <v>27.728944128718201</v>
      </c>
      <c r="BK172">
        <v>28.075002658053499</v>
      </c>
      <c r="BL172">
        <v>28.414322543091899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28.334363324796101</v>
      </c>
      <c r="F173">
        <v>26.622682272101098</v>
      </c>
      <c r="G173">
        <v>24.405019536058798</v>
      </c>
      <c r="H173">
        <v>24.951218733468298</v>
      </c>
      <c r="I173">
        <v>29.593765744500899</v>
      </c>
      <c r="J173">
        <v>25.617334627711699</v>
      </c>
      <c r="K173">
        <v>28.731108931316498</v>
      </c>
      <c r="L173">
        <v>28.1446925628711</v>
      </c>
      <c r="M173">
        <v>29.7478283388234</v>
      </c>
      <c r="N173">
        <v>35.065136912208899</v>
      </c>
      <c r="O173">
        <v>39.264594275437702</v>
      </c>
      <c r="P173">
        <v>41.020074897683301</v>
      </c>
      <c r="Q173">
        <v>41.899814425910002</v>
      </c>
      <c r="R173">
        <v>41.872881251752098</v>
      </c>
      <c r="S173">
        <v>42.7776172732273</v>
      </c>
      <c r="T173">
        <v>49.500845995136302</v>
      </c>
      <c r="U173">
        <v>44.930760876276203</v>
      </c>
      <c r="V173">
        <v>44.199091192128499</v>
      </c>
      <c r="W173">
        <v>46.767251767925799</v>
      </c>
      <c r="X173">
        <v>41.564713030701697</v>
      </c>
      <c r="Y173">
        <v>44.686367487461297</v>
      </c>
      <c r="Z173">
        <v>39.561375345816899</v>
      </c>
      <c r="AA173">
        <v>42.480489376220497</v>
      </c>
      <c r="AB173">
        <v>42.952977135855697</v>
      </c>
      <c r="AC173">
        <v>43.576236717697299</v>
      </c>
      <c r="AD173">
        <v>49.373144475471001</v>
      </c>
      <c r="AE173">
        <v>53.621184836095097</v>
      </c>
      <c r="AF173">
        <v>56.424261640885099</v>
      </c>
      <c r="AG173">
        <v>61.222892936640903</v>
      </c>
      <c r="AH173">
        <v>60.915416524874402</v>
      </c>
      <c r="AI173">
        <v>62.203308339533798</v>
      </c>
      <c r="AJ173">
        <v>66.785036339770897</v>
      </c>
      <c r="AK173">
        <v>68.914209647857604</v>
      </c>
      <c r="AL173">
        <v>70.235499090822202</v>
      </c>
      <c r="AM173">
        <v>71.047929562409195</v>
      </c>
      <c r="AN173">
        <v>76.644756242809905</v>
      </c>
      <c r="AO173">
        <v>72.9566386466403</v>
      </c>
      <c r="AP173">
        <v>76.437204124860003</v>
      </c>
      <c r="AQ173">
        <v>74.923308073759699</v>
      </c>
      <c r="AR173">
        <v>78.883464508316194</v>
      </c>
      <c r="AS173">
        <v>77.011396219587894</v>
      </c>
      <c r="AT173">
        <v>77.960636777774099</v>
      </c>
      <c r="AU173">
        <v>81.358218783509102</v>
      </c>
      <c r="AV173">
        <v>90.934119629398893</v>
      </c>
      <c r="AW173">
        <v>96.955075906973207</v>
      </c>
      <c r="AX173">
        <v>97.664202064291004</v>
      </c>
      <c r="AY173">
        <v>93.113047690413197</v>
      </c>
      <c r="AZ173">
        <v>93.7727682303329</v>
      </c>
      <c r="BA173">
        <v>96.503015043267297</v>
      </c>
      <c r="BB173">
        <v>96.253907249959894</v>
      </c>
      <c r="BC173">
        <v>97.491333990650602</v>
      </c>
      <c r="BD173">
        <v>96.639821304291601</v>
      </c>
      <c r="BE173">
        <v>98.566407956049105</v>
      </c>
      <c r="BF173">
        <v>96.8728356431116</v>
      </c>
      <c r="BG173">
        <v>99.301999353103398</v>
      </c>
      <c r="BH173">
        <v>104.05348653466901</v>
      </c>
      <c r="BI173">
        <v>106.73984906076601</v>
      </c>
      <c r="BJ173">
        <v>110.40937792651</v>
      </c>
      <c r="BK173">
        <v>110.96810826359</v>
      </c>
      <c r="BL173">
        <v>117.54810207679</v>
      </c>
      <c r="BM173">
        <v>156.746152758569</v>
      </c>
      <c r="BN173">
        <v>159.949073381039</v>
      </c>
      <c r="BO173">
        <v>141.34730594662301</v>
      </c>
      <c r="BP173">
        <v>135.460461354015</v>
      </c>
      <c r="BQ173">
        <v>140.36649785205699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Y174">
        <v>13.093689820099801</v>
      </c>
      <c r="Z174">
        <v>14.9700444145259</v>
      </c>
      <c r="AA174">
        <v>15.246513466054701</v>
      </c>
      <c r="AB174">
        <v>14.000273098594899</v>
      </c>
      <c r="AC174">
        <v>15.6268856052322</v>
      </c>
      <c r="AD174">
        <v>13.5823494468635</v>
      </c>
      <c r="AE174">
        <v>15.247271404199701</v>
      </c>
      <c r="AF174">
        <v>17.5781444423002</v>
      </c>
      <c r="AG174">
        <v>15.796222633822101</v>
      </c>
      <c r="AH174">
        <v>13.493170790527399</v>
      </c>
      <c r="AI174">
        <v>12.8142131326785</v>
      </c>
      <c r="AJ174">
        <v>13.3553271469086</v>
      </c>
      <c r="AK174">
        <v>14.732493811274001</v>
      </c>
      <c r="AL174">
        <v>14.655145818716701</v>
      </c>
      <c r="AM174">
        <v>17.669378506050698</v>
      </c>
      <c r="AN174">
        <v>13.3439452832872</v>
      </c>
      <c r="AO174">
        <v>11.4231638066895</v>
      </c>
      <c r="AP174">
        <v>9.2970606112416991</v>
      </c>
      <c r="AQ174">
        <v>12.5574131359718</v>
      </c>
      <c r="AR174">
        <v>11.1658599248016</v>
      </c>
      <c r="AS174">
        <v>12.2556479411832</v>
      </c>
      <c r="AT174">
        <v>12.702768760902901</v>
      </c>
      <c r="AU174">
        <v>7.2012764088110197</v>
      </c>
      <c r="AV174">
        <v>7.87008728039517</v>
      </c>
      <c r="AW174">
        <v>8.4310400241542496</v>
      </c>
      <c r="AX174">
        <v>8.5700282579519005</v>
      </c>
      <c r="AY174">
        <v>7.9431217121604396</v>
      </c>
      <c r="AZ174">
        <v>9.5094501308206798</v>
      </c>
      <c r="BA174">
        <v>12.8330454715885</v>
      </c>
      <c r="BB174">
        <v>13.6828765896372</v>
      </c>
      <c r="BC174">
        <v>15.202339263835301</v>
      </c>
      <c r="BD174">
        <v>17.241409570059499</v>
      </c>
      <c r="BE174">
        <v>17.682137714717001</v>
      </c>
      <c r="BF174">
        <v>17.834120099759499</v>
      </c>
      <c r="BG174">
        <v>16.4762427693326</v>
      </c>
      <c r="BH174">
        <v>17.1246202923525</v>
      </c>
      <c r="BI174">
        <v>16.166131397105001</v>
      </c>
      <c r="BJ174">
        <v>16.494074731828199</v>
      </c>
      <c r="BK174">
        <v>16.563067157294601</v>
      </c>
      <c r="BL174">
        <v>16.0258829511851</v>
      </c>
      <c r="BM174">
        <v>17.472814850242202</v>
      </c>
      <c r="BN174">
        <v>20.093149896519702</v>
      </c>
      <c r="BO174">
        <v>23.585702421796899</v>
      </c>
      <c r="BP174">
        <v>24.924592768131301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28.204909648823701</v>
      </c>
      <c r="F175">
        <v>30.3418069391962</v>
      </c>
      <c r="G175">
        <v>30.6022523257712</v>
      </c>
      <c r="H175">
        <v>26.732170744404002</v>
      </c>
      <c r="I175">
        <v>26.253817026994</v>
      </c>
      <c r="J175">
        <v>30.289502762430899</v>
      </c>
      <c r="K175">
        <v>28.6958329003429</v>
      </c>
      <c r="L175">
        <v>28.944888342552801</v>
      </c>
      <c r="M175">
        <v>34.381559588033298</v>
      </c>
      <c r="N175">
        <v>38.240328044214699</v>
      </c>
      <c r="O175">
        <v>40.904556598190901</v>
      </c>
      <c r="P175">
        <v>42.709378618294103</v>
      </c>
      <c r="Q175">
        <v>47.759493670886101</v>
      </c>
      <c r="R175">
        <v>47.927682529509198</v>
      </c>
      <c r="S175">
        <v>59.849943127132697</v>
      </c>
      <c r="T175">
        <v>71.222908830377904</v>
      </c>
      <c r="U175">
        <v>71.317073170731703</v>
      </c>
      <c r="V175">
        <v>71.725417439703193</v>
      </c>
      <c r="W175">
        <v>73.255556142110507</v>
      </c>
      <c r="X175">
        <v>73.878812683094907</v>
      </c>
      <c r="Y175">
        <v>80.641554738500801</v>
      </c>
      <c r="Z175">
        <v>89.427386180202404</v>
      </c>
      <c r="AA175">
        <v>95.760224376017007</v>
      </c>
      <c r="AB175">
        <v>99.150672874907698</v>
      </c>
      <c r="AC175">
        <v>102.10458830923901</v>
      </c>
      <c r="AD175">
        <v>115.13618174777299</v>
      </c>
      <c r="AE175">
        <v>140.76165600469301</v>
      </c>
      <c r="AF175">
        <v>127.026700376148</v>
      </c>
      <c r="AG175">
        <v>121.079463029122</v>
      </c>
      <c r="AH175">
        <v>129.48181654043901</v>
      </c>
      <c r="AI175">
        <v>64.377104659853401</v>
      </c>
      <c r="AJ175">
        <v>66.308797844942404</v>
      </c>
      <c r="AK175">
        <v>102.223025975233</v>
      </c>
      <c r="AL175">
        <v>113.034310138565</v>
      </c>
      <c r="AM175">
        <v>111.038979642998</v>
      </c>
      <c r="AN175">
        <v>115.629851712343</v>
      </c>
      <c r="AO175">
        <v>120.125250264058</v>
      </c>
      <c r="AP175">
        <v>125.506871598148</v>
      </c>
      <c r="AQ175">
        <v>125.151891142941</v>
      </c>
      <c r="AR175">
        <v>132.121037092205</v>
      </c>
      <c r="AS175">
        <v>122.69875028409</v>
      </c>
      <c r="AT175">
        <v>138.460702498827</v>
      </c>
      <c r="AU175">
        <v>133.10446694355099</v>
      </c>
      <c r="AV175">
        <v>132.311271848845</v>
      </c>
      <c r="AW175">
        <v>131.71136887328899</v>
      </c>
      <c r="AX175">
        <v>124.96412188492501</v>
      </c>
      <c r="AY175">
        <v>129.338226236628</v>
      </c>
      <c r="AZ175">
        <v>125.202378366958</v>
      </c>
      <c r="BA175">
        <v>119.590240517141</v>
      </c>
      <c r="BB175">
        <v>139.16562087384</v>
      </c>
      <c r="BC175">
        <v>129.64464861290301</v>
      </c>
      <c r="BD175">
        <v>133.89059657475599</v>
      </c>
      <c r="BE175">
        <v>136.80386813555</v>
      </c>
      <c r="BF175">
        <v>140.092353976818</v>
      </c>
      <c r="BG175">
        <v>137.10232859390601</v>
      </c>
      <c r="BH175">
        <v>132.81277930595601</v>
      </c>
      <c r="BI175">
        <v>128.58418648484599</v>
      </c>
      <c r="BJ175">
        <v>122.534205616143</v>
      </c>
      <c r="BK175">
        <v>125.07786465746</v>
      </c>
      <c r="BL175">
        <v>122.90705281222201</v>
      </c>
      <c r="BM175">
        <v>137.09371391038201</v>
      </c>
      <c r="BN175">
        <v>132.54763604063299</v>
      </c>
      <c r="BO175">
        <v>119.00395882826</v>
      </c>
      <c r="BP175">
        <v>123.93993365516999</v>
      </c>
      <c r="BQ175">
        <v>120.826673016835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58.535492565864701</v>
      </c>
      <c r="F176">
        <v>61.049753982455897</v>
      </c>
      <c r="G176">
        <v>61.7692994286258</v>
      </c>
      <c r="H176">
        <v>63.951740233604099</v>
      </c>
      <c r="I176">
        <v>64.852552398478593</v>
      </c>
      <c r="J176">
        <v>64.9215897030044</v>
      </c>
      <c r="K176">
        <v>62.552348256359302</v>
      </c>
      <c r="L176">
        <v>65.284811853285305</v>
      </c>
      <c r="M176">
        <v>65.076239093074193</v>
      </c>
      <c r="N176">
        <v>60.898683937073002</v>
      </c>
      <c r="O176">
        <v>64.061733104079707</v>
      </c>
      <c r="P176">
        <v>67.052860682895599</v>
      </c>
      <c r="Q176">
        <v>69.269111687017997</v>
      </c>
      <c r="R176">
        <v>68.602441005755793</v>
      </c>
      <c r="S176">
        <v>68.072266376587294</v>
      </c>
      <c r="T176">
        <v>68.878281299628298</v>
      </c>
      <c r="U176">
        <v>68.350418623776093</v>
      </c>
      <c r="V176">
        <v>69.1773048719445</v>
      </c>
      <c r="W176">
        <v>68.577094247360904</v>
      </c>
      <c r="X176">
        <v>67.641426984924195</v>
      </c>
      <c r="Y176">
        <v>68.707373086374702</v>
      </c>
      <c r="Z176">
        <v>69.301223857919993</v>
      </c>
      <c r="AA176">
        <v>72.843881926490795</v>
      </c>
      <c r="AB176">
        <v>72.258298816103604</v>
      </c>
      <c r="AC176">
        <v>73.053926503803595</v>
      </c>
      <c r="AD176">
        <v>73.566343197849505</v>
      </c>
      <c r="AE176">
        <v>76.226927394581793</v>
      </c>
      <c r="AF176">
        <v>74.827051193753107</v>
      </c>
      <c r="AG176">
        <v>74.233439939716703</v>
      </c>
      <c r="AH176">
        <v>73.0335137275882</v>
      </c>
      <c r="AI176">
        <v>71.408402881215395</v>
      </c>
      <c r="AJ176">
        <v>70.493502623443106</v>
      </c>
      <c r="AK176">
        <v>67.047254569582606</v>
      </c>
      <c r="AL176">
        <v>64.1981620077527</v>
      </c>
      <c r="AM176">
        <v>60.850242772253203</v>
      </c>
      <c r="AN176">
        <v>61.908442260418397</v>
      </c>
      <c r="AO176">
        <v>63.098235329054802</v>
      </c>
      <c r="AP176">
        <v>63.9733138667331</v>
      </c>
      <c r="AQ176">
        <v>66.045582315097406</v>
      </c>
      <c r="AR176">
        <v>67.829813713143096</v>
      </c>
      <c r="AS176">
        <v>68.690003266057701</v>
      </c>
      <c r="AT176">
        <v>77.054533451469297</v>
      </c>
      <c r="AU176">
        <v>77.638870278526497</v>
      </c>
      <c r="AV176">
        <v>77.478151470641194</v>
      </c>
      <c r="AW176">
        <v>77.180832789995307</v>
      </c>
      <c r="AX176">
        <v>78.732771779551996</v>
      </c>
      <c r="AY176">
        <v>81.873700144439397</v>
      </c>
      <c r="AZ176">
        <v>82.482262753750504</v>
      </c>
      <c r="BA176">
        <v>87.906786095048304</v>
      </c>
      <c r="BB176">
        <v>90.690684073730296</v>
      </c>
      <c r="BC176">
        <v>84.848782490896497</v>
      </c>
      <c r="BD176">
        <v>87.323663772748105</v>
      </c>
      <c r="BE176">
        <v>87.916852417342298</v>
      </c>
      <c r="BF176">
        <v>88.463168134076696</v>
      </c>
      <c r="BG176">
        <v>89.200158885056496</v>
      </c>
      <c r="BH176">
        <v>88.549501953733994</v>
      </c>
      <c r="BI176">
        <v>89.464715188846696</v>
      </c>
      <c r="BJ176">
        <v>89.901792048088495</v>
      </c>
      <c r="BK176">
        <v>88.796484116255598</v>
      </c>
      <c r="BL176">
        <v>92.3005594054721</v>
      </c>
      <c r="BM176">
        <v>109.117417208557</v>
      </c>
      <c r="BN176">
        <v>114.980934430191</v>
      </c>
      <c r="BO176">
        <v>103.81611676480701</v>
      </c>
      <c r="BP176">
        <v>99.1279171145421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AI177">
        <v>20.4673363992475</v>
      </c>
      <c r="AJ177">
        <v>23.2623346191397</v>
      </c>
      <c r="AK177">
        <v>28.846788020243899</v>
      </c>
      <c r="AL177">
        <v>31.712314732664499</v>
      </c>
      <c r="AM177">
        <v>33.882982254246699</v>
      </c>
      <c r="AN177">
        <v>37.474204127212097</v>
      </c>
      <c r="AO177">
        <v>39.121225378298298</v>
      </c>
      <c r="AP177">
        <v>37.8791206480456</v>
      </c>
      <c r="AQ177">
        <v>37.444351618036997</v>
      </c>
      <c r="AR177">
        <v>40.535408575747198</v>
      </c>
      <c r="AS177">
        <v>39.843268769627002</v>
      </c>
      <c r="AT177">
        <v>37.596314562864002</v>
      </c>
      <c r="AU177">
        <v>37.626257752807</v>
      </c>
      <c r="AV177">
        <v>36.389456929821201</v>
      </c>
      <c r="AW177">
        <v>38.916576911554102</v>
      </c>
      <c r="AX177">
        <v>37.782579980253601</v>
      </c>
      <c r="AY177">
        <v>41.825284472434099</v>
      </c>
      <c r="AZ177">
        <v>42.180299600712097</v>
      </c>
      <c r="BA177">
        <v>41.958464349595801</v>
      </c>
      <c r="BB177">
        <v>62.4297629721557</v>
      </c>
      <c r="BC177">
        <v>62.731586971221702</v>
      </c>
      <c r="BD177">
        <v>64.218261443680007</v>
      </c>
      <c r="BE177">
        <v>57.214668096163898</v>
      </c>
      <c r="BF177">
        <v>58.725934959158501</v>
      </c>
      <c r="BG177">
        <v>55.1529908746271</v>
      </c>
      <c r="BH177">
        <v>55.566180109196097</v>
      </c>
      <c r="BI177">
        <v>54.561739337797</v>
      </c>
      <c r="BJ177">
        <v>57.164737213028602</v>
      </c>
      <c r="BK177">
        <v>57.627882812279402</v>
      </c>
      <c r="BL177">
        <v>63.647659146078198</v>
      </c>
      <c r="BM177">
        <v>71.539260470589696</v>
      </c>
      <c r="BN177">
        <v>72.605401822294098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G179">
        <v>3.8071017705595298</v>
      </c>
      <c r="H179">
        <v>4.0932300871641196</v>
      </c>
      <c r="I179">
        <v>4.0194428883536197</v>
      </c>
      <c r="J179">
        <v>4.0722338635962201</v>
      </c>
      <c r="K179">
        <v>4.2483148023338897</v>
      </c>
      <c r="L179">
        <v>4.8248696039749301</v>
      </c>
      <c r="M179">
        <v>5.0213552898475902</v>
      </c>
      <c r="N179">
        <v>5.6631489421441499</v>
      </c>
      <c r="O179">
        <v>5.3418246479158498</v>
      </c>
      <c r="P179">
        <v>6.3540685653699702</v>
      </c>
      <c r="Q179">
        <v>6.8893864476157498</v>
      </c>
      <c r="R179">
        <v>7.3499920767853402</v>
      </c>
      <c r="S179">
        <v>8.22482979831147</v>
      </c>
      <c r="T179">
        <v>9.9248938750599809</v>
      </c>
      <c r="U179">
        <v>11.494808379171801</v>
      </c>
      <c r="V179">
        <v>11.8622056265492</v>
      </c>
      <c r="W179">
        <v>13.5368487532449</v>
      </c>
      <c r="X179">
        <v>14.3765499430577</v>
      </c>
      <c r="Y179">
        <v>14.7043399916376</v>
      </c>
      <c r="Z179">
        <v>15.946600529464501</v>
      </c>
      <c r="AA179">
        <v>12.5152339688807</v>
      </c>
      <c r="AB179">
        <v>12.034347216255799</v>
      </c>
      <c r="AC179">
        <v>15.8220827096868</v>
      </c>
      <c r="AD179">
        <v>16.7035233426218</v>
      </c>
      <c r="AE179">
        <v>18.357763735280901</v>
      </c>
      <c r="AF179">
        <v>17.053092505265901</v>
      </c>
      <c r="AG179">
        <v>19.406933751777299</v>
      </c>
      <c r="AH179">
        <v>20.057658630997601</v>
      </c>
      <c r="AI179">
        <v>13.992623584243701</v>
      </c>
      <c r="AJ179">
        <v>13.1565269174256</v>
      </c>
      <c r="AK179">
        <v>13.476126510083599</v>
      </c>
      <c r="AL179">
        <v>13.983512320063699</v>
      </c>
      <c r="AM179">
        <v>11.988979748498901</v>
      </c>
      <c r="AN179">
        <v>11.6456076178013</v>
      </c>
      <c r="AO179">
        <v>10.1598199303612</v>
      </c>
      <c r="AP179">
        <v>7.3597927571217303</v>
      </c>
      <c r="AQ179">
        <v>5.1432004858101203</v>
      </c>
      <c r="AR179">
        <v>5.9262187712475898</v>
      </c>
      <c r="AS179">
        <v>6.5590024816108903</v>
      </c>
      <c r="AT179">
        <v>8.6531640713648095</v>
      </c>
      <c r="AU179">
        <v>6.5562391323721103</v>
      </c>
      <c r="AV179">
        <v>9.2999820650221707</v>
      </c>
      <c r="AW179">
        <v>10.0499920012607</v>
      </c>
      <c r="AX179">
        <v>9.0343172167415204</v>
      </c>
      <c r="AY179">
        <v>9.3844709595568307</v>
      </c>
      <c r="AZ179">
        <v>12.427591543632801</v>
      </c>
      <c r="BA179">
        <v>11.457517729827099</v>
      </c>
      <c r="BB179">
        <v>13.016874911840601</v>
      </c>
      <c r="BC179">
        <v>14.205804307023</v>
      </c>
      <c r="BD179">
        <v>14.2614748664628</v>
      </c>
      <c r="BE179">
        <v>16.135665787798398</v>
      </c>
      <c r="BF179">
        <v>16.876364217131101</v>
      </c>
      <c r="BG179">
        <v>19.848348792894701</v>
      </c>
      <c r="BH179">
        <v>19.4475087953013</v>
      </c>
      <c r="BI179">
        <v>19.634327136659198</v>
      </c>
      <c r="BJ179">
        <v>17.7130175806106</v>
      </c>
      <c r="BK179">
        <v>15.7943154668168</v>
      </c>
      <c r="BL179">
        <v>17.157756560351999</v>
      </c>
      <c r="BM179">
        <v>19.165751528936401</v>
      </c>
      <c r="BN179">
        <v>20.115987516840299</v>
      </c>
      <c r="BO179">
        <v>19.3426895962244</v>
      </c>
      <c r="BP179">
        <v>18.214105368511799</v>
      </c>
      <c r="BQ179">
        <v>16.650534768433999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9.2083836193932207</v>
      </c>
      <c r="F180">
        <v>9.4016737235629595</v>
      </c>
      <c r="G180">
        <v>9.4903632177019492</v>
      </c>
      <c r="H180">
        <v>9.8029416305156705</v>
      </c>
      <c r="I180">
        <v>10.861286123010199</v>
      </c>
      <c r="J180">
        <v>11.1651295250351</v>
      </c>
      <c r="K180">
        <v>11.4297022736268</v>
      </c>
      <c r="L180">
        <v>12.215465748264499</v>
      </c>
      <c r="M180">
        <v>14.0538358008075</v>
      </c>
      <c r="N180">
        <v>13.982442812526401</v>
      </c>
      <c r="O180">
        <v>10.9278580594766</v>
      </c>
      <c r="P180">
        <v>10.0420224762419</v>
      </c>
      <c r="Q180">
        <v>10.9128476533118</v>
      </c>
      <c r="R180">
        <v>11.1830291553756</v>
      </c>
      <c r="S180">
        <v>13.2228116710875</v>
      </c>
      <c r="T180">
        <v>17.5856598708238</v>
      </c>
      <c r="U180">
        <v>19.949041291233598</v>
      </c>
      <c r="V180">
        <v>22.8533571534911</v>
      </c>
      <c r="W180">
        <v>20.8609547055724</v>
      </c>
      <c r="X180">
        <v>22.951155853840401</v>
      </c>
      <c r="Y180">
        <v>28.6252237345828</v>
      </c>
      <c r="Z180">
        <v>10.9388019789646</v>
      </c>
      <c r="AA180">
        <v>11.1998415889468</v>
      </c>
      <c r="AB180">
        <v>11.990033590184099</v>
      </c>
      <c r="AC180">
        <v>12.8080567581196</v>
      </c>
      <c r="AD180">
        <v>12.326532098608</v>
      </c>
      <c r="AE180">
        <v>11.914407355455401</v>
      </c>
      <c r="AF180">
        <v>11.809455058375599</v>
      </c>
      <c r="AG180">
        <v>12.168547204265201</v>
      </c>
      <c r="AH180">
        <v>10.454324369478799</v>
      </c>
      <c r="AI180">
        <v>11.635371758820501</v>
      </c>
      <c r="AJ180">
        <v>13.3998805797521</v>
      </c>
      <c r="AK180">
        <v>14.2473842678947</v>
      </c>
      <c r="AL180">
        <v>15.7877165842118</v>
      </c>
      <c r="AM180">
        <v>15.0919364078861</v>
      </c>
      <c r="AN180">
        <v>10.2819127169307</v>
      </c>
      <c r="AO180">
        <v>9.0633288181376503</v>
      </c>
      <c r="AP180">
        <v>9.7252694188836593</v>
      </c>
      <c r="AQ180">
        <v>10.939034691172701</v>
      </c>
      <c r="AR180">
        <v>12.7633944053325</v>
      </c>
      <c r="AS180">
        <v>14.669631373707199</v>
      </c>
      <c r="AT180">
        <v>15.9009677066124</v>
      </c>
      <c r="AU180">
        <v>13.5269974309959</v>
      </c>
      <c r="AV180">
        <v>13.0265864686541</v>
      </c>
      <c r="AW180">
        <v>11.758785958961299</v>
      </c>
      <c r="AX180">
        <v>11.300513813514099</v>
      </c>
      <c r="AY180">
        <v>11.728970990403001</v>
      </c>
      <c r="AZ180">
        <v>19.2910852561516</v>
      </c>
      <c r="BA180">
        <v>23.811871404956801</v>
      </c>
      <c r="BB180">
        <v>25.1441564158627</v>
      </c>
      <c r="BC180">
        <v>21.3558473864794</v>
      </c>
      <c r="BD180">
        <v>22.479045981882901</v>
      </c>
      <c r="BE180">
        <v>24.9282309403592</v>
      </c>
      <c r="BF180">
        <v>25.4480451128873</v>
      </c>
      <c r="BG180">
        <v>22.689611024153098</v>
      </c>
      <c r="BH180">
        <v>22.366826541931001</v>
      </c>
      <c r="BI180">
        <v>27.378788357418301</v>
      </c>
      <c r="BJ180">
        <v>24.7814178638797</v>
      </c>
      <c r="BK180">
        <v>25.362462731622799</v>
      </c>
      <c r="BL180">
        <v>23.929608596537701</v>
      </c>
      <c r="BM180">
        <v>25.221611159307599</v>
      </c>
      <c r="BN180">
        <v>25.241430110067199</v>
      </c>
      <c r="BO180">
        <v>25.788681875923299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12.640003675854301</v>
      </c>
      <c r="F181">
        <v>12.064891793822399</v>
      </c>
      <c r="G181">
        <v>13.7997303244781</v>
      </c>
      <c r="H181">
        <v>14.588925887688101</v>
      </c>
      <c r="I181">
        <v>15.1835654575766</v>
      </c>
      <c r="J181">
        <v>16.957486054271001</v>
      </c>
      <c r="K181">
        <v>17.681964370063302</v>
      </c>
      <c r="L181">
        <v>16.521020620473401</v>
      </c>
      <c r="M181">
        <v>14.0003699049639</v>
      </c>
      <c r="N181">
        <v>13.770579085473999</v>
      </c>
      <c r="O181">
        <v>15.244385413130701</v>
      </c>
      <c r="P181">
        <v>16.405116097293899</v>
      </c>
      <c r="Q181">
        <v>19.8835523470769</v>
      </c>
      <c r="R181">
        <v>22.6557802677533</v>
      </c>
      <c r="S181">
        <v>18.9389735415388</v>
      </c>
      <c r="T181">
        <v>18.232282962932199</v>
      </c>
      <c r="U181">
        <v>20.8672533111585</v>
      </c>
      <c r="V181">
        <v>18.211621308112399</v>
      </c>
      <c r="W181">
        <v>17.687346764154199</v>
      </c>
      <c r="X181">
        <v>30.532704919494201</v>
      </c>
      <c r="Y181">
        <v>27.629478635058302</v>
      </c>
      <c r="Z181">
        <v>32.376473559063498</v>
      </c>
      <c r="AA181">
        <v>34.904090214640298</v>
      </c>
      <c r="AB181">
        <v>55.159217681455999</v>
      </c>
      <c r="AC181">
        <v>69.896294736608795</v>
      </c>
      <c r="AD181">
        <v>65.513616695457799</v>
      </c>
      <c r="AE181">
        <v>58.038041951415302</v>
      </c>
      <c r="AF181">
        <v>60.435604208745701</v>
      </c>
      <c r="AG181">
        <v>63.499439786906997</v>
      </c>
      <c r="AH181">
        <v>37.611686656426699</v>
      </c>
      <c r="AI181">
        <v>57.209725332597102</v>
      </c>
      <c r="AJ181">
        <v>20.078385752073899</v>
      </c>
      <c r="AK181">
        <v>19.4188978134761</v>
      </c>
      <c r="AL181">
        <v>20.273501093074099</v>
      </c>
      <c r="AM181">
        <v>13.9268716552203</v>
      </c>
      <c r="AN181">
        <v>15.6634192887963</v>
      </c>
      <c r="AO181">
        <v>20.496523759920699</v>
      </c>
      <c r="AP181">
        <v>27.3947649208827</v>
      </c>
      <c r="AQ181">
        <v>30.612135616281201</v>
      </c>
      <c r="AR181">
        <v>31.1092066171711</v>
      </c>
      <c r="AS181">
        <v>30.1061763890098</v>
      </c>
      <c r="AT181">
        <v>28.385266759725301</v>
      </c>
      <c r="AU181">
        <v>30.915640158812199</v>
      </c>
      <c r="AV181">
        <v>32.248845976035902</v>
      </c>
      <c r="AW181">
        <v>32.915033759697302</v>
      </c>
      <c r="AX181">
        <v>31.538234978949799</v>
      </c>
      <c r="AY181">
        <v>30.435717602961301</v>
      </c>
      <c r="AZ181">
        <v>31.290819548080702</v>
      </c>
      <c r="BA181">
        <v>27.942439673800699</v>
      </c>
      <c r="BB181">
        <v>31.156203083058099</v>
      </c>
      <c r="BC181">
        <v>34.207893773643903</v>
      </c>
      <c r="BD181">
        <v>32.878098942769199</v>
      </c>
      <c r="BE181">
        <v>33.531549390763701</v>
      </c>
      <c r="BF181">
        <v>36.235363659303303</v>
      </c>
      <c r="BG181">
        <v>36.825862456526899</v>
      </c>
      <c r="BH181">
        <v>38.856711838421603</v>
      </c>
      <c r="BI181">
        <v>39.454272919195702</v>
      </c>
      <c r="BJ181">
        <v>42.015542851981699</v>
      </c>
      <c r="BK181">
        <v>34.4519059851484</v>
      </c>
      <c r="BL181">
        <v>35.761207776453197</v>
      </c>
      <c r="BM181">
        <v>39.794632562443098</v>
      </c>
      <c r="BN181">
        <v>39.613140148279903</v>
      </c>
      <c r="BO181">
        <v>39.2949772562908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50.855356600339398</v>
      </c>
      <c r="F183">
        <v>49.172034335746801</v>
      </c>
      <c r="G183">
        <v>48.766337662158797</v>
      </c>
      <c r="H183">
        <v>48.573835657186102</v>
      </c>
      <c r="I183">
        <v>47.590020507114403</v>
      </c>
      <c r="J183">
        <v>47.516078803155402</v>
      </c>
      <c r="K183">
        <v>47.7352853533908</v>
      </c>
      <c r="L183">
        <v>47.921419581838002</v>
      </c>
      <c r="M183">
        <v>50.329462379688898</v>
      </c>
      <c r="N183">
        <v>51.039530434024599</v>
      </c>
      <c r="O183">
        <v>51.0193379219928</v>
      </c>
      <c r="P183">
        <v>51.438817458234901</v>
      </c>
      <c r="Q183">
        <v>52.081985274829101</v>
      </c>
      <c r="R183">
        <v>52.043439443384003</v>
      </c>
      <c r="S183">
        <v>49.938488751753901</v>
      </c>
      <c r="T183">
        <v>50.390750018912001</v>
      </c>
      <c r="U183">
        <v>47.809238268602201</v>
      </c>
      <c r="V183">
        <v>49.756525831794697</v>
      </c>
      <c r="W183">
        <v>50.078519970314098</v>
      </c>
      <c r="X183">
        <v>51.657765537951498</v>
      </c>
      <c r="Y183">
        <v>48.292535794067497</v>
      </c>
      <c r="Z183">
        <v>47.751175985512802</v>
      </c>
      <c r="AA183">
        <v>47.869906634514301</v>
      </c>
      <c r="AB183">
        <v>47.699468706147101</v>
      </c>
      <c r="AC183">
        <v>50.457465754236097</v>
      </c>
      <c r="AD183">
        <v>52.247680484777803</v>
      </c>
      <c r="AE183">
        <v>51.887055087367202</v>
      </c>
      <c r="AF183">
        <v>56.683530905345002</v>
      </c>
      <c r="AG183">
        <v>56.848982959986998</v>
      </c>
      <c r="AH183">
        <v>57.8622875496023</v>
      </c>
      <c r="AI183">
        <v>57.7145630990277</v>
      </c>
      <c r="AJ183">
        <v>56.383157804140602</v>
      </c>
      <c r="AK183">
        <v>59.445229512491203</v>
      </c>
      <c r="AL183">
        <v>56.126775629207799</v>
      </c>
      <c r="AM183">
        <v>56.197770501157997</v>
      </c>
      <c r="AN183">
        <v>54.332297137066497</v>
      </c>
      <c r="AO183">
        <v>53.045212160747603</v>
      </c>
      <c r="AP183">
        <v>49.724096237755603</v>
      </c>
      <c r="AQ183">
        <v>56.314477396335597</v>
      </c>
      <c r="AR183">
        <v>52.623961379053299</v>
      </c>
      <c r="AS183">
        <v>47.987916232642299</v>
      </c>
      <c r="AT183">
        <v>53.836132833942301</v>
      </c>
      <c r="AU183">
        <v>57.9285730580958</v>
      </c>
      <c r="AV183">
        <v>56.988177307370798</v>
      </c>
      <c r="AW183">
        <v>55.306009364572503</v>
      </c>
      <c r="AX183">
        <v>54.732044263318599</v>
      </c>
      <c r="AY183">
        <v>52.456524445687002</v>
      </c>
      <c r="AZ183">
        <v>58.401160253438903</v>
      </c>
      <c r="BA183">
        <v>54.189277058580103</v>
      </c>
      <c r="BB183">
        <v>58.764518107055302</v>
      </c>
      <c r="BC183">
        <v>58.588228611039398</v>
      </c>
      <c r="BD183">
        <v>57.810926895305897</v>
      </c>
      <c r="BE183">
        <v>56.903363702372197</v>
      </c>
      <c r="BF183">
        <v>58.635617174189903</v>
      </c>
      <c r="BG183">
        <v>60.814175324248097</v>
      </c>
      <c r="BH183">
        <v>58.156056690615202</v>
      </c>
      <c r="BI183">
        <v>64.985662869640393</v>
      </c>
      <c r="BJ183">
        <v>64.642414032908405</v>
      </c>
      <c r="BK183">
        <v>63.1740201046754</v>
      </c>
      <c r="BL183">
        <v>65.312514508872397</v>
      </c>
      <c r="BM183">
        <v>76.118240974123097</v>
      </c>
      <c r="BN183">
        <v>67.336967218024498</v>
      </c>
      <c r="BO183">
        <v>53.604621042909301</v>
      </c>
      <c r="BP183">
        <v>60.499368918403199</v>
      </c>
      <c r="BQ183">
        <v>61.424025221746398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5.4118255980331904</v>
      </c>
      <c r="F184">
        <v>6.3237109875082904</v>
      </c>
      <c r="G184">
        <v>6.0973935505854202</v>
      </c>
      <c r="H184">
        <v>7.2595320623916804</v>
      </c>
      <c r="I184">
        <v>8.3336649744442592</v>
      </c>
      <c r="J184">
        <v>9.3787934555300492</v>
      </c>
      <c r="K184">
        <v>8.0460266884924998</v>
      </c>
      <c r="L184">
        <v>9.3780201188149608</v>
      </c>
      <c r="M184">
        <v>10.0097585386935</v>
      </c>
      <c r="N184">
        <v>11.5516595059694</v>
      </c>
      <c r="O184">
        <v>10.5075273722628</v>
      </c>
      <c r="P184">
        <v>12.2812704282269</v>
      </c>
      <c r="Q184">
        <v>12.3724558830184</v>
      </c>
      <c r="R184">
        <v>16.489115598791599</v>
      </c>
      <c r="S184">
        <v>15.0288887815775</v>
      </c>
      <c r="T184">
        <v>13.0336130955719</v>
      </c>
      <c r="U184">
        <v>15.950327790906799</v>
      </c>
      <c r="V184">
        <v>19.436921296296301</v>
      </c>
      <c r="W184">
        <v>20.358807202156601</v>
      </c>
      <c r="X184">
        <v>20.9867205897514</v>
      </c>
      <c r="Y184">
        <v>23.4640924784417</v>
      </c>
      <c r="Z184">
        <v>23.878126662600302</v>
      </c>
      <c r="AA184">
        <v>25.451788445896199</v>
      </c>
      <c r="AB184">
        <v>28.066350710900501</v>
      </c>
      <c r="AC184">
        <v>27.230262109856199</v>
      </c>
      <c r="AD184">
        <v>27.719915854548599</v>
      </c>
      <c r="AE184">
        <v>27.6570239035245</v>
      </c>
      <c r="AF184">
        <v>29.5426218213704</v>
      </c>
      <c r="AG184">
        <v>29.9747743999168</v>
      </c>
      <c r="AH184">
        <v>31.233798967166699</v>
      </c>
      <c r="AI184">
        <v>32.014485186044702</v>
      </c>
      <c r="AJ184">
        <v>32.820009531425399</v>
      </c>
      <c r="AK184">
        <v>32.061089196565597</v>
      </c>
      <c r="AL184">
        <v>34.842271832060199</v>
      </c>
      <c r="AM184">
        <v>36.242071138945803</v>
      </c>
      <c r="AN184">
        <v>38.0349036158321</v>
      </c>
      <c r="AO184">
        <v>37.577346301719899</v>
      </c>
      <c r="AP184">
        <v>43.195226725035901</v>
      </c>
      <c r="AQ184">
        <v>44.779371437118797</v>
      </c>
      <c r="AR184">
        <v>47.925810833713399</v>
      </c>
      <c r="AS184">
        <v>51.336474238381697</v>
      </c>
      <c r="AT184">
        <v>51.525948856994098</v>
      </c>
      <c r="AU184">
        <v>50.832450380134198</v>
      </c>
      <c r="AV184">
        <v>52.2943350384271</v>
      </c>
      <c r="AW184">
        <v>54.232254745965101</v>
      </c>
      <c r="AX184">
        <v>54.198726323013403</v>
      </c>
      <c r="AY184">
        <v>57.135335664379497</v>
      </c>
      <c r="AZ184">
        <v>60.8601858820846</v>
      </c>
      <c r="BA184">
        <v>75.400095789939897</v>
      </c>
      <c r="BB184">
        <v>80.663112117555499</v>
      </c>
      <c r="BC184">
        <v>73.242160623278494</v>
      </c>
      <c r="BD184">
        <v>66.489463893249393</v>
      </c>
      <c r="BE184">
        <v>67.717978108207404</v>
      </c>
      <c r="BF184">
        <v>74.315549630631693</v>
      </c>
      <c r="BG184">
        <v>75.360518842507403</v>
      </c>
      <c r="BH184">
        <v>86.380396333789804</v>
      </c>
      <c r="BI184">
        <v>94.205860248072995</v>
      </c>
      <c r="BJ184">
        <v>89.4049710263657</v>
      </c>
      <c r="BK184">
        <v>95.331782944451803</v>
      </c>
      <c r="BL184">
        <v>97.169877776736598</v>
      </c>
      <c r="BM184">
        <v>117.749455480118</v>
      </c>
      <c r="BN184">
        <v>120.656769593231</v>
      </c>
      <c r="BO184">
        <v>113.59305241537901</v>
      </c>
      <c r="BP184">
        <v>120.665233128408</v>
      </c>
      <c r="BQ184">
        <v>126.16705868857299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29.9863560021506</v>
      </c>
      <c r="F186">
        <v>28.351177311376599</v>
      </c>
      <c r="G186">
        <v>26.3088640560822</v>
      </c>
      <c r="H186">
        <v>24.672659547931399</v>
      </c>
      <c r="I186">
        <v>24.040424584867601</v>
      </c>
      <c r="J186">
        <v>22.171096128204798</v>
      </c>
      <c r="K186">
        <v>22.3378261288609</v>
      </c>
      <c r="L186">
        <v>20.9581668548038</v>
      </c>
      <c r="M186">
        <v>20.392266475612399</v>
      </c>
      <c r="N186">
        <v>20.614517227779501</v>
      </c>
      <c r="O186">
        <v>20.128360258389499</v>
      </c>
      <c r="P186">
        <v>19.818526622903001</v>
      </c>
      <c r="Q186">
        <v>23.4947916666667</v>
      </c>
      <c r="R186">
        <v>26.892729051190098</v>
      </c>
      <c r="S186">
        <v>25.9412462908012</v>
      </c>
      <c r="T186">
        <v>25.5051808921672</v>
      </c>
      <c r="U186">
        <v>24.604124892580899</v>
      </c>
      <c r="V186">
        <v>25.1917151441539</v>
      </c>
      <c r="W186">
        <v>27.7218838127468</v>
      </c>
      <c r="X186">
        <v>28.157518361035901</v>
      </c>
      <c r="Y186">
        <v>26.421572697832801</v>
      </c>
      <c r="Z186">
        <v>25.257364975450098</v>
      </c>
      <c r="AA186">
        <v>25.4636506118512</v>
      </c>
      <c r="AB186">
        <v>24.3501040849982</v>
      </c>
      <c r="AC186">
        <v>25.9427306449683</v>
      </c>
      <c r="AD186">
        <v>29.785384153039399</v>
      </c>
      <c r="AE186">
        <v>30.9793108208376</v>
      </c>
      <c r="AF186">
        <v>32.370883669589702</v>
      </c>
      <c r="AG186">
        <v>62.900617363160698</v>
      </c>
      <c r="AH186">
        <v>65.041196841481195</v>
      </c>
      <c r="AI186">
        <v>69.888637408541001</v>
      </c>
      <c r="AJ186">
        <v>71.169613121487004</v>
      </c>
      <c r="AK186">
        <v>71.737282185485398</v>
      </c>
      <c r="AL186">
        <v>70.550280815843905</v>
      </c>
      <c r="AM186">
        <v>71.864348785871996</v>
      </c>
      <c r="AN186">
        <v>74.010037823683405</v>
      </c>
      <c r="AO186">
        <v>80.400589509500406</v>
      </c>
      <c r="AP186">
        <v>82.689786767161195</v>
      </c>
      <c r="AQ186">
        <v>81.366296594462</v>
      </c>
      <c r="AR186">
        <v>82.246862552879605</v>
      </c>
      <c r="AS186">
        <v>78.881314096412694</v>
      </c>
      <c r="AT186">
        <v>80.111076532133794</v>
      </c>
      <c r="AU186">
        <v>76.457114567158101</v>
      </c>
      <c r="AV186">
        <v>78.320123104559102</v>
      </c>
      <c r="AW186">
        <v>75.806885476614099</v>
      </c>
      <c r="AX186">
        <v>78.731634173257106</v>
      </c>
      <c r="AY186">
        <v>82.984679149124403</v>
      </c>
      <c r="AZ186">
        <v>84.983147962324495</v>
      </c>
      <c r="BA186">
        <v>92.214653278643695</v>
      </c>
      <c r="BB186">
        <v>89.311679244605202</v>
      </c>
      <c r="BC186">
        <v>92.464445929749402</v>
      </c>
      <c r="BF186">
        <v>92.766677256764098</v>
      </c>
      <c r="BG186">
        <v>94.917605601913394</v>
      </c>
      <c r="BH186">
        <v>99.105525318015907</v>
      </c>
      <c r="BI186">
        <v>100.383422971724</v>
      </c>
      <c r="BJ186">
        <v>100.55807351809101</v>
      </c>
      <c r="BK186">
        <v>101.64006573664901</v>
      </c>
      <c r="BL186">
        <v>100.851852516261</v>
      </c>
      <c r="BM186">
        <v>111.34718176947599</v>
      </c>
      <c r="BN186">
        <v>109.05884023905899</v>
      </c>
      <c r="BO186">
        <v>101.33542944122701</v>
      </c>
      <c r="BP186">
        <v>99.379228670157502</v>
      </c>
      <c r="BQ186">
        <v>100.017353659387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54.222530911195101</v>
      </c>
      <c r="F187">
        <v>55.430922171340903</v>
      </c>
      <c r="G187">
        <v>57.284182721854101</v>
      </c>
      <c r="H187">
        <v>59.179274496057097</v>
      </c>
      <c r="I187">
        <v>59.516215296239899</v>
      </c>
      <c r="J187">
        <v>60.006773323454901</v>
      </c>
      <c r="K187">
        <v>58.433814159688801</v>
      </c>
      <c r="L187">
        <v>60.554900318348103</v>
      </c>
      <c r="M187">
        <v>60.697341895507599</v>
      </c>
      <c r="N187">
        <v>57.869480888724603</v>
      </c>
      <c r="O187">
        <v>63.5261734403311</v>
      </c>
      <c r="P187">
        <v>67.368642026681897</v>
      </c>
      <c r="Q187">
        <v>71.650010280398604</v>
      </c>
      <c r="R187">
        <v>72.215106452100599</v>
      </c>
      <c r="S187">
        <v>69.805161974179995</v>
      </c>
      <c r="T187">
        <v>70.884339686380798</v>
      </c>
      <c r="U187">
        <v>71.6421006831048</v>
      </c>
      <c r="V187">
        <v>73.293664958163902</v>
      </c>
      <c r="W187">
        <v>76.107656447998593</v>
      </c>
      <c r="Z187">
        <v>76.2797322432925</v>
      </c>
      <c r="AA187">
        <v>79.290990188557899</v>
      </c>
      <c r="AB187">
        <v>81.399682069033801</v>
      </c>
      <c r="AC187">
        <v>82.749526546790506</v>
      </c>
      <c r="AD187">
        <v>83.671740438358199</v>
      </c>
      <c r="AE187">
        <v>92.439095023433694</v>
      </c>
      <c r="AF187">
        <v>97.441525346855997</v>
      </c>
      <c r="AG187">
        <v>99.485734016801302</v>
      </c>
      <c r="AH187">
        <v>99.456010580787506</v>
      </c>
      <c r="AI187">
        <v>96.212991074905304</v>
      </c>
      <c r="AJ187">
        <v>96.8119748909495</v>
      </c>
      <c r="AK187">
        <v>94.231144352743001</v>
      </c>
      <c r="AL187">
        <v>97.246474913178702</v>
      </c>
      <c r="AM187">
        <v>98.495668520081296</v>
      </c>
      <c r="AN187">
        <v>101.721101350794</v>
      </c>
      <c r="AO187">
        <v>98.348062561966202</v>
      </c>
      <c r="AP187">
        <v>98.260727796781097</v>
      </c>
      <c r="AQ187">
        <v>99.599952634607106</v>
      </c>
      <c r="AR187">
        <v>105.15518669326801</v>
      </c>
      <c r="AS187">
        <v>105.353152167202</v>
      </c>
      <c r="AT187">
        <v>100.091552141398</v>
      </c>
      <c r="AU187">
        <v>99.913074052640198</v>
      </c>
      <c r="AV187">
        <v>100.695726288068</v>
      </c>
      <c r="AW187">
        <v>100.38315174473099</v>
      </c>
      <c r="AX187">
        <v>100.379743584922</v>
      </c>
      <c r="AY187">
        <v>101.070416402147</v>
      </c>
      <c r="AZ187">
        <v>101.863162000363</v>
      </c>
      <c r="BA187">
        <v>108.239136224653</v>
      </c>
      <c r="BB187">
        <v>116.44392238274</v>
      </c>
      <c r="BC187">
        <v>113.490093199911</v>
      </c>
      <c r="BD187">
        <v>116.20428202892199</v>
      </c>
      <c r="BE187">
        <v>116.82368966353999</v>
      </c>
      <c r="BF187">
        <v>113.52172718035</v>
      </c>
      <c r="BG187">
        <v>112.688861292949</v>
      </c>
      <c r="BH187">
        <v>111.43724443895</v>
      </c>
      <c r="BI187">
        <v>115.53407414951801</v>
      </c>
      <c r="BJ187">
        <v>114.10069169531801</v>
      </c>
      <c r="BK187">
        <v>113.893469993331</v>
      </c>
      <c r="BL187">
        <v>116.515980269341</v>
      </c>
      <c r="BM187">
        <v>134.42564887031301</v>
      </c>
      <c r="BN187">
        <v>135.96007778479199</v>
      </c>
      <c r="BO187">
        <v>123.65152533951201</v>
      </c>
      <c r="BP187">
        <v>116.86166443413499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Q188">
        <v>31.7890625</v>
      </c>
      <c r="R188">
        <v>27.511806375442699</v>
      </c>
      <c r="S188">
        <v>14.9936675461741</v>
      </c>
      <c r="T188">
        <v>16.291634395420399</v>
      </c>
      <c r="U188">
        <v>18.6126880018093</v>
      </c>
      <c r="V188">
        <v>21.816326381883599</v>
      </c>
      <c r="W188">
        <v>24.364920827794901</v>
      </c>
      <c r="X188">
        <v>19.094067468010898</v>
      </c>
      <c r="Y188">
        <v>15.7303615507478</v>
      </c>
      <c r="Z188">
        <v>17.975151837628101</v>
      </c>
      <c r="AA188">
        <v>21.877403928972001</v>
      </c>
      <c r="AB188">
        <v>25.7145525644933</v>
      </c>
      <c r="AC188">
        <v>25.4029669500148</v>
      </c>
      <c r="AD188">
        <v>27.111896383341399</v>
      </c>
      <c r="AE188">
        <v>31.219858054121001</v>
      </c>
      <c r="AF188">
        <v>30.6150373115482</v>
      </c>
      <c r="AG188">
        <v>30.209334780586101</v>
      </c>
      <c r="AH188">
        <v>29.575341325341299</v>
      </c>
      <c r="AI188">
        <v>22.900992614013798</v>
      </c>
      <c r="AJ188">
        <v>24.8822049082966</v>
      </c>
      <c r="AK188">
        <v>23.362549508581498</v>
      </c>
      <c r="AL188">
        <v>24.041669712698301</v>
      </c>
      <c r="AM188">
        <v>24.8153764581124</v>
      </c>
      <c r="AN188">
        <v>25.0090650433402</v>
      </c>
      <c r="AO188">
        <v>24.418884787254701</v>
      </c>
      <c r="AP188">
        <v>29.3264564681458</v>
      </c>
      <c r="AQ188">
        <v>34.547009239747098</v>
      </c>
      <c r="AR188">
        <v>33.069246138813099</v>
      </c>
      <c r="AS188">
        <v>28.0886572884049</v>
      </c>
      <c r="AT188">
        <v>31.198826436795098</v>
      </c>
      <c r="AU188">
        <v>31.704308410477299</v>
      </c>
      <c r="AV188">
        <v>30.282247294981101</v>
      </c>
      <c r="AW188">
        <v>27.4695601968529</v>
      </c>
      <c r="AX188">
        <v>26.709252585626</v>
      </c>
      <c r="AY188">
        <v>27.719615664188701</v>
      </c>
      <c r="AZ188">
        <v>32.907095587324697</v>
      </c>
      <c r="BA188">
        <v>28.067235719954201</v>
      </c>
      <c r="BB188">
        <v>37.003464963582402</v>
      </c>
      <c r="BC188">
        <v>35.1532511364546</v>
      </c>
      <c r="BD188">
        <v>33.072530519031602</v>
      </c>
      <c r="BE188">
        <v>32.467848208945902</v>
      </c>
      <c r="BF188">
        <v>34.233091956715398</v>
      </c>
      <c r="BG188">
        <v>37.207986928636402</v>
      </c>
      <c r="BH188">
        <v>50.047432972181802</v>
      </c>
      <c r="BI188">
        <v>53.393632969847999</v>
      </c>
      <c r="BJ188">
        <v>51.685783578969001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33.051226937062196</v>
      </c>
      <c r="F189">
        <v>34.393517313001297</v>
      </c>
      <c r="G189">
        <v>34.697518807479199</v>
      </c>
      <c r="H189">
        <v>33.6073289724091</v>
      </c>
      <c r="I189">
        <v>31.545307631735501</v>
      </c>
      <c r="J189">
        <v>31.3019251787176</v>
      </c>
      <c r="K189">
        <v>30.7403113100236</v>
      </c>
      <c r="L189">
        <v>34.829461948440702</v>
      </c>
      <c r="M189">
        <v>35.359893356400697</v>
      </c>
      <c r="N189">
        <v>36.755909098590699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40.618348829394002</v>
      </c>
      <c r="F190">
        <v>35.508591240503698</v>
      </c>
      <c r="G190">
        <v>37.010475030450699</v>
      </c>
      <c r="H190">
        <v>40.248050063486303</v>
      </c>
      <c r="I190">
        <v>43.489873315581399</v>
      </c>
      <c r="J190">
        <v>42.705861519390801</v>
      </c>
      <c r="K190">
        <v>46.744975035206799</v>
      </c>
      <c r="L190">
        <v>42.427839981995199</v>
      </c>
      <c r="M190">
        <v>44.285826195947401</v>
      </c>
      <c r="N190">
        <v>44.934823091247701</v>
      </c>
      <c r="O190">
        <v>43.458985152143399</v>
      </c>
      <c r="P190">
        <v>46.4844165304877</v>
      </c>
      <c r="Q190">
        <v>50.727415726226802</v>
      </c>
      <c r="R190">
        <v>46.764357257156398</v>
      </c>
      <c r="S190">
        <v>35.393407641143199</v>
      </c>
      <c r="T190">
        <v>33.9958446884865</v>
      </c>
      <c r="U190">
        <v>38.329063238317303</v>
      </c>
      <c r="V190">
        <v>39.356251836418501</v>
      </c>
      <c r="W190">
        <v>40.054328717093703</v>
      </c>
      <c r="X190">
        <v>43.155991073031799</v>
      </c>
      <c r="Y190">
        <v>41.558636769308897</v>
      </c>
      <c r="Z190">
        <v>39.014795324159898</v>
      </c>
      <c r="AA190">
        <v>40.792481467427997</v>
      </c>
      <c r="AB190">
        <v>43.876867176929998</v>
      </c>
      <c r="AC190">
        <v>39.855050714384397</v>
      </c>
      <c r="AD190">
        <v>40.661284276204697</v>
      </c>
      <c r="AE190">
        <v>43.309706684909798</v>
      </c>
      <c r="AF190">
        <v>45.311059444975299</v>
      </c>
      <c r="AG190">
        <v>41.3654205206185</v>
      </c>
      <c r="AH190">
        <v>38.980961227419499</v>
      </c>
      <c r="AI190">
        <v>39.137103755740704</v>
      </c>
      <c r="AJ190">
        <v>39.041064079953003</v>
      </c>
      <c r="AK190">
        <v>42.5300049117333</v>
      </c>
      <c r="AL190">
        <v>45.3647021643092</v>
      </c>
      <c r="AM190">
        <v>45.410295741457801</v>
      </c>
      <c r="AN190">
        <v>43.570845941041497</v>
      </c>
      <c r="AO190">
        <v>46.041290026804397</v>
      </c>
      <c r="AP190">
        <v>48.203237475250297</v>
      </c>
      <c r="AQ190">
        <v>47.1502313964154</v>
      </c>
      <c r="AR190">
        <v>44.820256338613902</v>
      </c>
      <c r="AS190">
        <v>28.689503712343299</v>
      </c>
      <c r="AT190">
        <v>29.8765629925912</v>
      </c>
      <c r="AU190">
        <v>32.958571189988803</v>
      </c>
      <c r="AV190">
        <v>35.5893433024332</v>
      </c>
      <c r="AW190">
        <v>36.5879118313579</v>
      </c>
      <c r="AX190">
        <v>37.601158390974398</v>
      </c>
      <c r="AY190">
        <v>47.802086579571203</v>
      </c>
      <c r="AZ190">
        <v>48.715941238317598</v>
      </c>
      <c r="BA190">
        <v>45.813877920250199</v>
      </c>
      <c r="BB190">
        <v>46.339153856902001</v>
      </c>
      <c r="BC190">
        <v>47.2954352374351</v>
      </c>
      <c r="BD190">
        <v>44.554083876973102</v>
      </c>
      <c r="BE190">
        <v>46.186346846688103</v>
      </c>
      <c r="BF190">
        <v>46.6987110926231</v>
      </c>
      <c r="BG190">
        <v>46.665550292641399</v>
      </c>
      <c r="BH190">
        <v>48.0947897059567</v>
      </c>
      <c r="BI190">
        <v>50.804309614801198</v>
      </c>
      <c r="BJ190">
        <v>51.407710963809599</v>
      </c>
      <c r="BK190">
        <v>51.223293552802097</v>
      </c>
      <c r="BL190">
        <v>51.183584851619102</v>
      </c>
      <c r="BM190">
        <v>54.526389371714103</v>
      </c>
      <c r="BN190">
        <v>51.262386841096401</v>
      </c>
      <c r="BO190">
        <v>46.122656168261202</v>
      </c>
      <c r="BP190">
        <v>42.575111256646203</v>
      </c>
      <c r="BQ190">
        <v>38.075823707969199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13.0876625788355</v>
      </c>
      <c r="F191">
        <v>12.5703996635874</v>
      </c>
      <c r="G191">
        <v>13.325749872454599</v>
      </c>
      <c r="H191">
        <v>15.3157683929304</v>
      </c>
      <c r="I191">
        <v>13.515646389976</v>
      </c>
      <c r="J191">
        <v>14.6278182157511</v>
      </c>
      <c r="K191">
        <v>16.0308688429459</v>
      </c>
      <c r="L191">
        <v>17.4694627603646</v>
      </c>
      <c r="M191">
        <v>18.5569420891307</v>
      </c>
      <c r="N191">
        <v>16.089337829177399</v>
      </c>
      <c r="O191">
        <v>18.971042624224399</v>
      </c>
      <c r="P191">
        <v>19.8304737291501</v>
      </c>
      <c r="Q191">
        <v>23.478980097963898</v>
      </c>
      <c r="R191">
        <v>23.226122527123401</v>
      </c>
      <c r="S191">
        <v>24.256187749839199</v>
      </c>
      <c r="T191">
        <v>26.5305675788087</v>
      </c>
      <c r="U191">
        <v>26.683605694666301</v>
      </c>
      <c r="V191">
        <v>29.226568868375999</v>
      </c>
      <c r="W191">
        <v>29.424649627225101</v>
      </c>
      <c r="X191">
        <v>31.7339350867727</v>
      </c>
      <c r="Y191">
        <v>31.878466775134498</v>
      </c>
      <c r="Z191">
        <v>33.497870671679799</v>
      </c>
      <c r="AA191">
        <v>34.136555129020003</v>
      </c>
      <c r="AB191">
        <v>33.953120856988697</v>
      </c>
      <c r="AC191">
        <v>34.906435018438401</v>
      </c>
      <c r="AD191">
        <v>34.702959042941302</v>
      </c>
      <c r="AE191">
        <v>35.246520134309797</v>
      </c>
      <c r="AF191">
        <v>33.876880285856998</v>
      </c>
      <c r="AG191">
        <v>28.649196241895002</v>
      </c>
      <c r="AH191">
        <v>27.983584540720301</v>
      </c>
      <c r="AI191">
        <v>35.175809885254303</v>
      </c>
      <c r="AJ191">
        <v>42.284836951178903</v>
      </c>
      <c r="AK191">
        <v>46.706568912170901</v>
      </c>
      <c r="AL191">
        <v>50.870350773930397</v>
      </c>
      <c r="AM191">
        <v>55.2216867864569</v>
      </c>
      <c r="AN191">
        <v>58.538594708605999</v>
      </c>
      <c r="AO191">
        <v>65.387354598720293</v>
      </c>
      <c r="AP191">
        <v>68.001076066872997</v>
      </c>
      <c r="AQ191">
        <v>71.708752539133201</v>
      </c>
      <c r="AR191">
        <v>73.502126243689801</v>
      </c>
      <c r="AS191">
        <v>78.260877565088606</v>
      </c>
      <c r="AT191">
        <v>82.461847096635395</v>
      </c>
      <c r="AU191">
        <v>77.584386173207093</v>
      </c>
      <c r="AV191">
        <v>75.577771555184199</v>
      </c>
      <c r="AW191">
        <v>73.564263532105798</v>
      </c>
      <c r="AX191">
        <v>72.546133721383299</v>
      </c>
      <c r="AY191">
        <v>79.0291125691774</v>
      </c>
      <c r="AZ191">
        <v>78.766944975048602</v>
      </c>
      <c r="BA191">
        <v>76.204388822476005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16.378712266388298</v>
      </c>
      <c r="F192">
        <v>17.629478610115001</v>
      </c>
      <c r="G192">
        <v>17.710061478731799</v>
      </c>
      <c r="H192">
        <v>18.755375021001999</v>
      </c>
      <c r="I192">
        <v>19.440708506457501</v>
      </c>
      <c r="J192">
        <v>20.220712451826302</v>
      </c>
      <c r="K192">
        <v>19.4696578587155</v>
      </c>
      <c r="L192">
        <v>18.5196587248249</v>
      </c>
      <c r="M192">
        <v>16.712732210714002</v>
      </c>
      <c r="N192">
        <v>16.902142428109599</v>
      </c>
      <c r="O192">
        <v>19.956399304691899</v>
      </c>
      <c r="P192">
        <v>19.357441566715401</v>
      </c>
      <c r="Q192">
        <v>21.651698472169901</v>
      </c>
      <c r="R192">
        <v>22.280583179052801</v>
      </c>
      <c r="S192">
        <v>23.623882072398299</v>
      </c>
      <c r="T192">
        <v>21.462268582817298</v>
      </c>
      <c r="U192">
        <v>20.223451708294299</v>
      </c>
      <c r="V192">
        <v>18.3481984806997</v>
      </c>
      <c r="W192">
        <v>18.539848865238</v>
      </c>
      <c r="X192">
        <v>19.3937891896596</v>
      </c>
      <c r="Y192">
        <v>24.352342642584201</v>
      </c>
      <c r="Z192">
        <v>23.538597590204301</v>
      </c>
      <c r="AA192">
        <v>24.340361116535099</v>
      </c>
      <c r="AB192">
        <v>26.637323900469099</v>
      </c>
      <c r="AC192">
        <v>28.0209020310159</v>
      </c>
      <c r="AD192">
        <v>26.505685238168098</v>
      </c>
      <c r="AE192">
        <v>22.152836481207</v>
      </c>
      <c r="AF192">
        <v>22.4582793216513</v>
      </c>
      <c r="AG192">
        <v>26.052627688138401</v>
      </c>
      <c r="AH192">
        <v>22.427904514542998</v>
      </c>
      <c r="AI192">
        <v>24.0629011720298</v>
      </c>
      <c r="AJ192">
        <v>16.279715290576402</v>
      </c>
      <c r="AK192">
        <v>18.197660511842098</v>
      </c>
      <c r="AL192">
        <v>20.292710612751801</v>
      </c>
      <c r="AM192">
        <v>19.570395317461099</v>
      </c>
      <c r="AN192">
        <v>20.736219784971301</v>
      </c>
      <c r="AO192">
        <v>25.239369939383199</v>
      </c>
      <c r="AP192">
        <v>28.896162163906901</v>
      </c>
      <c r="AQ192">
        <v>32.301366661336203</v>
      </c>
      <c r="AR192">
        <v>35.398418688441602</v>
      </c>
      <c r="AS192">
        <v>33.163085323173704</v>
      </c>
      <c r="AT192">
        <v>32.995077370079798</v>
      </c>
      <c r="AU192">
        <v>32.607882806955203</v>
      </c>
      <c r="AV192">
        <v>30.092342266009201</v>
      </c>
      <c r="AW192">
        <v>27.8563224398</v>
      </c>
      <c r="AX192">
        <v>29.6506987620287</v>
      </c>
      <c r="AY192">
        <v>27.6742470982913</v>
      </c>
      <c r="AZ192">
        <v>32.5157292830662</v>
      </c>
      <c r="BA192">
        <v>36.180040931685802</v>
      </c>
      <c r="BB192">
        <v>36.666852919371699</v>
      </c>
      <c r="BC192">
        <v>38.7594373564866</v>
      </c>
      <c r="BD192">
        <v>38.157118150779901</v>
      </c>
      <c r="BE192">
        <v>40.856444948558099</v>
      </c>
      <c r="BF192">
        <v>44.487658525075197</v>
      </c>
      <c r="BG192">
        <v>45.078412284079199</v>
      </c>
      <c r="BH192">
        <v>48.206130846909602</v>
      </c>
      <c r="BI192">
        <v>46.226770870990798</v>
      </c>
      <c r="BJ192">
        <v>47.578142358664998</v>
      </c>
      <c r="BK192">
        <v>47.173716990189597</v>
      </c>
      <c r="BL192">
        <v>49.059481967514301</v>
      </c>
      <c r="BM192">
        <v>73.438634675603694</v>
      </c>
      <c r="BN192">
        <v>60.5540050218613</v>
      </c>
      <c r="BO192">
        <v>61.6038655998886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17.957660647309499</v>
      </c>
      <c r="F193">
        <v>20.435245407591498</v>
      </c>
      <c r="G193">
        <v>21.875485949783901</v>
      </c>
      <c r="H193">
        <v>21.326271692689598</v>
      </c>
      <c r="I193">
        <v>20.3670839898084</v>
      </c>
      <c r="J193">
        <v>19.799471467938002</v>
      </c>
      <c r="K193">
        <v>20.766718072561499</v>
      </c>
      <c r="L193">
        <v>23.450054909628999</v>
      </c>
      <c r="M193">
        <v>23.1955104208559</v>
      </c>
      <c r="N193">
        <v>23.296262383760101</v>
      </c>
      <c r="O193">
        <v>21.9348757993546</v>
      </c>
      <c r="P193">
        <v>21.037187446050499</v>
      </c>
      <c r="Q193">
        <v>21.338845560250501</v>
      </c>
      <c r="R193">
        <v>20.688991470764499</v>
      </c>
      <c r="S193">
        <v>17.5125893776023</v>
      </c>
      <c r="T193">
        <v>17.262521600027799</v>
      </c>
      <c r="U193">
        <v>18.7495079344666</v>
      </c>
      <c r="V193">
        <v>21.068458599454601</v>
      </c>
      <c r="W193">
        <v>22.755524972783899</v>
      </c>
      <c r="X193">
        <v>21.080996283792601</v>
      </c>
      <c r="Y193">
        <v>21.1581038846711</v>
      </c>
      <c r="Z193">
        <v>21.493322180288398</v>
      </c>
      <c r="AA193">
        <v>22.604746984232101</v>
      </c>
      <c r="AB193">
        <v>29.706553069824</v>
      </c>
      <c r="AC193">
        <v>24.641449498358501</v>
      </c>
      <c r="AD193">
        <v>25.414734726557601</v>
      </c>
      <c r="AE193">
        <v>24.265715433321201</v>
      </c>
      <c r="AF193">
        <v>24.1546626282041</v>
      </c>
      <c r="AG193">
        <v>25.42315171593</v>
      </c>
      <c r="AH193">
        <v>28.5821667352429</v>
      </c>
      <c r="AI193">
        <v>30.044962741844</v>
      </c>
      <c r="AJ193">
        <v>30.519231649349202</v>
      </c>
      <c r="AK193">
        <v>31.865021052927499</v>
      </c>
      <c r="AL193">
        <v>37.414003339508099</v>
      </c>
      <c r="AM193">
        <v>41.2770482508014</v>
      </c>
      <c r="AN193">
        <v>45.401468163037499</v>
      </c>
      <c r="AO193">
        <v>49.277161296745398</v>
      </c>
      <c r="AP193">
        <v>54.275276347377201</v>
      </c>
      <c r="AQ193">
        <v>53.646843314404997</v>
      </c>
      <c r="AR193">
        <v>57.058737876904701</v>
      </c>
      <c r="AS193">
        <v>55.853241581126603</v>
      </c>
      <c r="AT193">
        <v>56.441472454618697</v>
      </c>
      <c r="AU193">
        <v>57.414597877476901</v>
      </c>
      <c r="AV193">
        <v>55.215173601887997</v>
      </c>
      <c r="AW193">
        <v>54.1760903652699</v>
      </c>
      <c r="AX193">
        <v>52.078495202413798</v>
      </c>
      <c r="AY193">
        <v>58.0785237559028</v>
      </c>
      <c r="AZ193">
        <v>57.928338549956401</v>
      </c>
      <c r="BA193">
        <v>56.998723858958897</v>
      </c>
      <c r="BB193">
        <v>59.4116189042727</v>
      </c>
      <c r="BC193">
        <v>58.8129288699865</v>
      </c>
      <c r="BD193">
        <v>57.384412602950498</v>
      </c>
      <c r="BE193">
        <v>56.304990882596201</v>
      </c>
      <c r="BF193">
        <v>66.836602532050406</v>
      </c>
      <c r="BG193">
        <v>68.570197463299905</v>
      </c>
      <c r="BH193">
        <v>70.916563884788204</v>
      </c>
      <c r="BI193">
        <v>74.056517917942699</v>
      </c>
      <c r="BJ193">
        <v>75.417721370487001</v>
      </c>
      <c r="BK193">
        <v>74.515187251609106</v>
      </c>
      <c r="BL193">
        <v>76.597175965451001</v>
      </c>
      <c r="BM193">
        <v>90.490531684255004</v>
      </c>
      <c r="BN193">
        <v>90.367190806855604</v>
      </c>
      <c r="BO193">
        <v>85.855919540339201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R195">
        <v>21.388433366131</v>
      </c>
      <c r="S195">
        <v>31.305781081874201</v>
      </c>
      <c r="T195">
        <v>23.686384251664599</v>
      </c>
      <c r="U195">
        <v>23.178460135029201</v>
      </c>
      <c r="V195">
        <v>32.996303427031201</v>
      </c>
      <c r="W195">
        <v>32.517343761315097</v>
      </c>
      <c r="X195">
        <v>35.018373452261798</v>
      </c>
      <c r="Y195">
        <v>32.383701188454999</v>
      </c>
      <c r="Z195">
        <v>32.996371639305302</v>
      </c>
      <c r="AA195">
        <v>32.463583352389698</v>
      </c>
      <c r="AB195">
        <v>30.340443407234499</v>
      </c>
      <c r="AC195">
        <v>32.611935623144497</v>
      </c>
      <c r="AD195">
        <v>33.831977483108098</v>
      </c>
      <c r="AE195">
        <v>36.113983594448499</v>
      </c>
      <c r="AF195">
        <v>33.048139055044601</v>
      </c>
      <c r="AG195">
        <v>31.0668433172455</v>
      </c>
      <c r="AH195">
        <v>34.064451521817602</v>
      </c>
      <c r="AI195">
        <v>35.160457707561299</v>
      </c>
      <c r="AJ195">
        <v>35.291213667628099</v>
      </c>
      <c r="AK195">
        <v>33.902533743783998</v>
      </c>
      <c r="AL195">
        <v>34.650264017587503</v>
      </c>
      <c r="AM195">
        <v>30.103864166500902</v>
      </c>
      <c r="AN195">
        <v>30.5694868193779</v>
      </c>
      <c r="AO195">
        <v>36.437208412439098</v>
      </c>
      <c r="AP195">
        <v>37.661534549974597</v>
      </c>
      <c r="AQ195">
        <v>35.008316674355399</v>
      </c>
      <c r="AR195">
        <v>33.782345211934498</v>
      </c>
      <c r="AS195">
        <v>32.167454138334797</v>
      </c>
      <c r="AT195">
        <v>32.006366457682098</v>
      </c>
      <c r="AU195">
        <v>30.622400361460301</v>
      </c>
      <c r="AV195">
        <v>27.1377824896006</v>
      </c>
      <c r="AW195">
        <v>30.941871905307298</v>
      </c>
      <c r="AX195">
        <v>33.584743087398998</v>
      </c>
      <c r="AY195">
        <v>27.566725843971501</v>
      </c>
      <c r="AZ195">
        <v>31.779262867439801</v>
      </c>
      <c r="BA195">
        <v>30.782724996875501</v>
      </c>
      <c r="BB195">
        <v>36.930209520075799</v>
      </c>
      <c r="BC195">
        <v>33.63410694841</v>
      </c>
      <c r="BD195">
        <v>35.864423662389399</v>
      </c>
      <c r="BE195">
        <v>38.238005385201497</v>
      </c>
      <c r="BF195">
        <v>37.936660304830603</v>
      </c>
      <c r="BG195">
        <v>32.760412332502298</v>
      </c>
      <c r="BH195">
        <v>33.619549791362601</v>
      </c>
      <c r="BI195">
        <v>34.467605849971498</v>
      </c>
      <c r="BJ195">
        <v>30.6219991872882</v>
      </c>
      <c r="BK195">
        <v>26.910349855893301</v>
      </c>
      <c r="BL195">
        <v>26.611415813764602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AI196">
        <v>31.190260560702502</v>
      </c>
      <c r="AJ196">
        <v>29.7936775946234</v>
      </c>
      <c r="AK196">
        <v>32.636774146183299</v>
      </c>
      <c r="AL196">
        <v>32.748964566585101</v>
      </c>
      <c r="AM196">
        <v>31.293901406640298</v>
      </c>
      <c r="AN196">
        <v>30.854752425796999</v>
      </c>
      <c r="AO196">
        <v>32.345021901985398</v>
      </c>
      <c r="AP196">
        <v>34.516952723333603</v>
      </c>
      <c r="AQ196">
        <v>37.189997120700802</v>
      </c>
      <c r="AR196">
        <v>40.0073637727535</v>
      </c>
      <c r="AS196">
        <v>40.209502602874402</v>
      </c>
      <c r="AT196">
        <v>44.111384519390597</v>
      </c>
      <c r="AU196">
        <v>41.6675909470273</v>
      </c>
      <c r="AV196">
        <v>42.084631900433102</v>
      </c>
      <c r="AW196">
        <v>39.6089355078579</v>
      </c>
      <c r="AX196">
        <v>43.000504382896104</v>
      </c>
      <c r="AY196">
        <v>46.144916734598802</v>
      </c>
      <c r="AZ196">
        <v>47.217911100274897</v>
      </c>
      <c r="BA196">
        <v>51.628967025439003</v>
      </c>
      <c r="BB196">
        <v>52.355842063789801</v>
      </c>
      <c r="BC196">
        <v>54.3577151180939</v>
      </c>
      <c r="BD196">
        <v>56.364107203943902</v>
      </c>
      <c r="BE196">
        <v>56.798677385988</v>
      </c>
      <c r="BF196">
        <v>59.770553582680797</v>
      </c>
      <c r="BG196">
        <v>61.924177793630498</v>
      </c>
      <c r="BH196">
        <v>63.826811320295903</v>
      </c>
      <c r="BI196">
        <v>67.818977898775998</v>
      </c>
      <c r="BJ196">
        <v>66.323373576998804</v>
      </c>
      <c r="BK196">
        <v>67.319461330321005</v>
      </c>
      <c r="BL196">
        <v>67.643432447581603</v>
      </c>
      <c r="BM196">
        <v>77.124256583727899</v>
      </c>
      <c r="BN196">
        <v>74.5745848797566</v>
      </c>
      <c r="BO196">
        <v>67.367463759936797</v>
      </c>
      <c r="BP196">
        <v>66.386328007650306</v>
      </c>
      <c r="BQ196">
        <v>68.021326988186303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H197">
        <v>12.154112591535901</v>
      </c>
      <c r="I197">
        <v>12.8939276493228</v>
      </c>
      <c r="J197">
        <v>12.7178996457378</v>
      </c>
      <c r="K197">
        <v>12.356894829676101</v>
      </c>
      <c r="L197">
        <v>12.946207654414099</v>
      </c>
      <c r="M197">
        <v>13.4483343906077</v>
      </c>
      <c r="N197">
        <v>13.8970909051805</v>
      </c>
      <c r="O197">
        <v>14.844989447243</v>
      </c>
      <c r="P197">
        <v>14.762345160132201</v>
      </c>
      <c r="Q197">
        <v>15.3702790980429</v>
      </c>
      <c r="R197">
        <v>16.262317053706099</v>
      </c>
      <c r="S197">
        <v>16.192999553226699</v>
      </c>
      <c r="T197">
        <v>18.2582376777961</v>
      </c>
      <c r="U197">
        <v>19.4100132994955</v>
      </c>
      <c r="V197">
        <v>20.7167798031507</v>
      </c>
      <c r="W197">
        <v>20.634800009339699</v>
      </c>
      <c r="X197">
        <v>20.954657149871402</v>
      </c>
      <c r="Y197">
        <v>23.327289610444499</v>
      </c>
      <c r="Z197">
        <v>14.3637783520147</v>
      </c>
      <c r="AA197">
        <v>14.753073725924001</v>
      </c>
      <c r="AB197">
        <v>19.375008009013602</v>
      </c>
      <c r="AC197">
        <v>16.393251110953099</v>
      </c>
      <c r="AE197">
        <v>17.3697922213839</v>
      </c>
      <c r="AF197">
        <v>17.454538244601199</v>
      </c>
      <c r="AG197">
        <v>17.179895312084099</v>
      </c>
      <c r="AJ197">
        <v>16.9891605464551</v>
      </c>
      <c r="AK197">
        <v>17.8306844659832</v>
      </c>
      <c r="AL197">
        <v>18.077466713100002</v>
      </c>
      <c r="AM197">
        <v>16.285346931968601</v>
      </c>
      <c r="AN197">
        <v>13.917514107039301</v>
      </c>
      <c r="AO197">
        <v>12.4315765336905</v>
      </c>
      <c r="AP197">
        <v>12.625149483444099</v>
      </c>
      <c r="AQ197">
        <v>13.205066890051899</v>
      </c>
      <c r="AR197">
        <v>15.9011973675499</v>
      </c>
      <c r="AS197">
        <v>15.3632666648402</v>
      </c>
      <c r="AT197">
        <v>81.138131889308895</v>
      </c>
      <c r="AU197">
        <v>82.169340940182494</v>
      </c>
      <c r="AV197">
        <v>79.363179975493594</v>
      </c>
      <c r="AW197">
        <v>65.569468526091697</v>
      </c>
      <c r="AX197">
        <v>63.4300095320772</v>
      </c>
      <c r="AY197">
        <v>60.982339712056799</v>
      </c>
      <c r="AZ197">
        <v>63.1602494534066</v>
      </c>
      <c r="BA197">
        <v>66.570229144797693</v>
      </c>
      <c r="BB197">
        <v>83.411070985600603</v>
      </c>
      <c r="BC197">
        <v>76.910162199990197</v>
      </c>
      <c r="BD197">
        <v>77.592420394486496</v>
      </c>
      <c r="BE197">
        <v>84.596774892773794</v>
      </c>
      <c r="BF197">
        <v>86.025473683265005</v>
      </c>
      <c r="BG197">
        <v>93.101933706743594</v>
      </c>
      <c r="BH197">
        <v>28.086495926611299</v>
      </c>
      <c r="BI197">
        <v>30.0939133511426</v>
      </c>
      <c r="BJ197">
        <v>28.645448605382899</v>
      </c>
      <c r="BK197">
        <v>28.157119603418099</v>
      </c>
      <c r="BL197">
        <v>29.011491987515999</v>
      </c>
      <c r="BM197">
        <v>33.513973473316703</v>
      </c>
      <c r="BN197">
        <v>31.867524175004</v>
      </c>
      <c r="BO197">
        <v>31.222323282646901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8.5186069765860903</v>
      </c>
      <c r="F201">
        <v>9.6922607748047191</v>
      </c>
      <c r="G201">
        <v>9.1005104735081908</v>
      </c>
      <c r="H201">
        <v>10.189779211113899</v>
      </c>
      <c r="I201">
        <v>12.1161470885485</v>
      </c>
      <c r="J201">
        <v>13.0215415444071</v>
      </c>
      <c r="K201">
        <v>13.382848965963699</v>
      </c>
      <c r="L201">
        <v>16.655121864780799</v>
      </c>
      <c r="M201">
        <v>15.502115785600401</v>
      </c>
      <c r="N201">
        <v>16.915954517569499</v>
      </c>
      <c r="O201">
        <v>18.030191802031499</v>
      </c>
      <c r="P201">
        <v>18.202684627878099</v>
      </c>
      <c r="Q201">
        <v>19.443853909741101</v>
      </c>
      <c r="R201">
        <v>19.3739486754307</v>
      </c>
      <c r="S201">
        <v>17.486470191568898</v>
      </c>
      <c r="T201">
        <v>19.474582412216002</v>
      </c>
      <c r="U201">
        <v>21.371099972438799</v>
      </c>
      <c r="V201">
        <v>22.817625904738801</v>
      </c>
      <c r="W201">
        <v>24.335962448301299</v>
      </c>
      <c r="X201">
        <v>22.644815267331602</v>
      </c>
      <c r="Y201">
        <v>23.4195543295763</v>
      </c>
      <c r="Z201">
        <v>22.123484349270299</v>
      </c>
      <c r="AA201">
        <v>22.480055356561401</v>
      </c>
      <c r="AB201">
        <v>23.352267029486001</v>
      </c>
      <c r="AC201">
        <v>20.591283816780201</v>
      </c>
      <c r="AD201">
        <v>18.867789685430701</v>
      </c>
      <c r="AE201">
        <v>18.042962346768501</v>
      </c>
      <c r="AF201">
        <v>17.6932051560375</v>
      </c>
      <c r="AG201">
        <v>16.688578709146601</v>
      </c>
      <c r="AH201">
        <v>18.859303121175</v>
      </c>
      <c r="AI201">
        <v>20.4062027753547</v>
      </c>
      <c r="AJ201">
        <v>23.599530433216501</v>
      </c>
      <c r="AK201">
        <v>27.893667205708201</v>
      </c>
      <c r="AL201">
        <v>30.3027161528634</v>
      </c>
      <c r="AM201">
        <v>31.7520189687311</v>
      </c>
      <c r="AN201">
        <v>26.901349922869699</v>
      </c>
      <c r="AO201">
        <v>26.1012513243009</v>
      </c>
      <c r="AP201">
        <v>25.475453054545898</v>
      </c>
      <c r="AQ201">
        <v>23.566552392263201</v>
      </c>
      <c r="AR201">
        <v>24.361732775859501</v>
      </c>
      <c r="AS201">
        <v>22.367229789894001</v>
      </c>
      <c r="AT201">
        <v>27.6300335001424</v>
      </c>
      <c r="AU201">
        <v>23.772960304323998</v>
      </c>
      <c r="AV201">
        <v>21.9527692677486</v>
      </c>
      <c r="AW201">
        <v>21.712366116725399</v>
      </c>
      <c r="AX201">
        <v>20.8837257687982</v>
      </c>
      <c r="AY201">
        <v>20.103507033063799</v>
      </c>
      <c r="AZ201">
        <v>22.003114806572899</v>
      </c>
      <c r="BA201">
        <v>24.960730143290899</v>
      </c>
      <c r="BB201">
        <v>29.253464326460001</v>
      </c>
      <c r="BC201">
        <v>29.945198539986698</v>
      </c>
      <c r="BD201">
        <v>31.7195000185548</v>
      </c>
      <c r="BE201">
        <v>34.067327367439198</v>
      </c>
      <c r="BF201">
        <v>36.463306662973103</v>
      </c>
      <c r="BG201">
        <v>38.715483190618002</v>
      </c>
      <c r="BH201">
        <v>41.896148852746698</v>
      </c>
      <c r="BI201">
        <v>41.422020571171998</v>
      </c>
      <c r="BJ201">
        <v>41.935583996818202</v>
      </c>
      <c r="BK201">
        <v>43.064123432390403</v>
      </c>
      <c r="BL201">
        <v>46.063440451815502</v>
      </c>
      <c r="BM201">
        <v>54.177813310120101</v>
      </c>
      <c r="BN201">
        <v>52.018442782824899</v>
      </c>
      <c r="BO201">
        <v>50.037454633091102</v>
      </c>
      <c r="BP201">
        <v>50.701326928469399</v>
      </c>
      <c r="BQ201">
        <v>52.593039585839897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AQ202">
        <v>55.295869290525602</v>
      </c>
      <c r="AR202">
        <v>62.537589740588103</v>
      </c>
      <c r="AS202">
        <v>77.370680243879804</v>
      </c>
      <c r="AT202">
        <v>80.478648874790807</v>
      </c>
      <c r="AU202">
        <v>86.564204960908896</v>
      </c>
      <c r="AV202">
        <v>84.457409274193594</v>
      </c>
      <c r="AW202">
        <v>75.957941387325903</v>
      </c>
      <c r="AX202">
        <v>70.857834051934404</v>
      </c>
      <c r="AY202">
        <v>72.052785750051399</v>
      </c>
      <c r="AZ202">
        <v>79.786956419175695</v>
      </c>
      <c r="BA202">
        <v>71.825537179908096</v>
      </c>
      <c r="BB202">
        <v>68.852634138046199</v>
      </c>
      <c r="BC202">
        <v>63.005674357072799</v>
      </c>
      <c r="BD202">
        <v>56.692432495597203</v>
      </c>
      <c r="BE202">
        <v>55.458442676353997</v>
      </c>
      <c r="BF202">
        <v>55.471210050386603</v>
      </c>
      <c r="BG202">
        <v>57.438981059636703</v>
      </c>
      <c r="BH202">
        <v>63.464227963699898</v>
      </c>
      <c r="BI202">
        <v>63.335215813870498</v>
      </c>
      <c r="BJ202">
        <v>68.152817169084798</v>
      </c>
      <c r="BK202">
        <v>70.112125291829997</v>
      </c>
      <c r="BL202">
        <v>73.257119227595098</v>
      </c>
      <c r="BM202">
        <v>92.033654799088296</v>
      </c>
      <c r="BN202">
        <v>85.453288853001297</v>
      </c>
      <c r="BO202">
        <v>80.641881016096605</v>
      </c>
      <c r="BP202">
        <v>92.479912333439799</v>
      </c>
      <c r="BQ202">
        <v>128.928749238112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F203">
        <v>29.443487621098001</v>
      </c>
      <c r="G203">
        <v>28.273565573770501</v>
      </c>
      <c r="H203">
        <v>33.9095330739299</v>
      </c>
      <c r="I203">
        <v>37.383992805755398</v>
      </c>
      <c r="J203">
        <v>32.6455479452055</v>
      </c>
      <c r="K203">
        <v>33.944862155388499</v>
      </c>
      <c r="L203">
        <v>32.766819571865398</v>
      </c>
      <c r="M203">
        <v>32.327160493827201</v>
      </c>
      <c r="N203">
        <v>34.667922159447599</v>
      </c>
      <c r="O203">
        <v>29.6253668744944</v>
      </c>
      <c r="P203">
        <v>31.709511606705199</v>
      </c>
      <c r="Q203">
        <v>31.8619137075463</v>
      </c>
      <c r="R203">
        <v>28.230420223027899</v>
      </c>
      <c r="S203">
        <v>29.893919416936601</v>
      </c>
      <c r="T203">
        <v>31.004522310348701</v>
      </c>
      <c r="U203">
        <v>28.815071567038299</v>
      </c>
      <c r="V203">
        <v>31.9683486501165</v>
      </c>
      <c r="W203">
        <v>32.004786481186798</v>
      </c>
      <c r="X203">
        <v>35.867793177086099</v>
      </c>
      <c r="Y203">
        <v>33.861973043661401</v>
      </c>
      <c r="Z203">
        <v>32.4923793533045</v>
      </c>
      <c r="AA203">
        <v>34.989591487250699</v>
      </c>
      <c r="AB203">
        <v>37.6378380653736</v>
      </c>
      <c r="AC203">
        <v>38.870430567494097</v>
      </c>
      <c r="AD203">
        <v>39.6917520404809</v>
      </c>
      <c r="AE203">
        <v>43.367124527527402</v>
      </c>
      <c r="AF203">
        <v>44.229440880836201</v>
      </c>
      <c r="AG203">
        <v>47.8306089548297</v>
      </c>
      <c r="AH203">
        <v>49.309632384069801</v>
      </c>
      <c r="AI203">
        <v>51.826140401012402</v>
      </c>
      <c r="AJ203">
        <v>54.783107741034797</v>
      </c>
      <c r="AK203">
        <v>53.5705159932212</v>
      </c>
      <c r="AL203">
        <v>52.326092308828699</v>
      </c>
      <c r="AM203">
        <v>47.739027818721503</v>
      </c>
      <c r="AN203">
        <v>48.715240100868797</v>
      </c>
      <c r="AO203">
        <v>46.762732402540998</v>
      </c>
      <c r="AP203">
        <v>43.680974695040099</v>
      </c>
      <c r="AQ203">
        <v>42.144787654017399</v>
      </c>
      <c r="AR203">
        <v>40.823972462915798</v>
      </c>
      <c r="AS203">
        <v>42.898347166740798</v>
      </c>
      <c r="AT203">
        <v>44.384632644933198</v>
      </c>
      <c r="AU203">
        <v>48.009713735645398</v>
      </c>
      <c r="AV203">
        <v>49.774145954317603</v>
      </c>
      <c r="AW203">
        <v>51.040589559322697</v>
      </c>
      <c r="AX203">
        <v>54.362108817268201</v>
      </c>
      <c r="AY203">
        <v>59.526619208194397</v>
      </c>
      <c r="AZ203">
        <v>63.287710516586301</v>
      </c>
      <c r="BA203">
        <v>58.701365292206098</v>
      </c>
      <c r="BB203">
        <v>60.472684125091398</v>
      </c>
      <c r="BC203">
        <v>58.473757655586098</v>
      </c>
      <c r="BD203">
        <v>57.787846717843898</v>
      </c>
      <c r="BE203">
        <v>58.339475294584197</v>
      </c>
      <c r="BF203">
        <v>61.865508253722602</v>
      </c>
      <c r="BG203">
        <v>61.039437419587998</v>
      </c>
      <c r="BH203">
        <v>63.938385239610596</v>
      </c>
      <c r="BI203">
        <v>65.389976176329796</v>
      </c>
      <c r="BJ203">
        <v>66.356062907486603</v>
      </c>
      <c r="BK203">
        <v>65.589120095822594</v>
      </c>
      <c r="BL203">
        <v>65.807751397790895</v>
      </c>
      <c r="BM203">
        <v>76.518286600209095</v>
      </c>
      <c r="BN203">
        <v>88.135268861689397</v>
      </c>
      <c r="BO203">
        <v>81.273723659849395</v>
      </c>
      <c r="BP203">
        <v>78.892155908941305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55.472276593866603</v>
      </c>
      <c r="F204">
        <v>57.0008660429922</v>
      </c>
      <c r="G204">
        <v>58.8295921542286</v>
      </c>
      <c r="H204">
        <v>60.9099388048283</v>
      </c>
      <c r="I204">
        <v>61.340534556153898</v>
      </c>
      <c r="J204">
        <v>61.780631258481598</v>
      </c>
      <c r="K204">
        <v>60.1512574987863</v>
      </c>
      <c r="L204">
        <v>62.314719045331898</v>
      </c>
      <c r="M204">
        <v>62.440156730689502</v>
      </c>
      <c r="N204">
        <v>59.455897637044998</v>
      </c>
      <c r="O204">
        <v>65.254886036637203</v>
      </c>
      <c r="P204">
        <v>69.114952870391207</v>
      </c>
      <c r="Q204">
        <v>73.645492252962399</v>
      </c>
      <c r="R204">
        <v>74.389281400221094</v>
      </c>
      <c r="S204">
        <v>72.297544178468996</v>
      </c>
      <c r="U204">
        <v>73.903572420772093</v>
      </c>
      <c r="V204">
        <v>75.721217678034506</v>
      </c>
      <c r="W204">
        <v>78.648256804074407</v>
      </c>
      <c r="Z204">
        <v>79.434994686268197</v>
      </c>
      <c r="AA204">
        <v>81.805974375057005</v>
      </c>
      <c r="AB204">
        <v>83.627751566768694</v>
      </c>
      <c r="AC204">
        <v>84.944658811067697</v>
      </c>
      <c r="AD204">
        <v>86.141986685170394</v>
      </c>
      <c r="AE204">
        <v>94.316031710991197</v>
      </c>
      <c r="AF204">
        <v>99.748900564543902</v>
      </c>
      <c r="AG204">
        <v>102.159389287008</v>
      </c>
      <c r="AH204">
        <v>102.061575364196</v>
      </c>
      <c r="AI204">
        <v>99.659472070961996</v>
      </c>
      <c r="AJ204">
        <v>100.94339108774101</v>
      </c>
      <c r="AK204">
        <v>98.117271796205699</v>
      </c>
      <c r="AL204">
        <v>102.17939314030301</v>
      </c>
      <c r="AM204">
        <v>103.11091733844</v>
      </c>
      <c r="AN204">
        <v>105.68282102782101</v>
      </c>
      <c r="AO204">
        <v>102.608700525993</v>
      </c>
      <c r="AP204">
        <v>102.74442395232801</v>
      </c>
      <c r="AQ204">
        <v>105.163194455333</v>
      </c>
      <c r="AR204">
        <v>110.826647207929</v>
      </c>
      <c r="AS204">
        <v>111.65299145245901</v>
      </c>
      <c r="AT204">
        <v>105.773645958879</v>
      </c>
      <c r="AU204">
        <v>105.665415343067</v>
      </c>
      <c r="AV204">
        <v>106.345270356662</v>
      </c>
      <c r="AW204">
        <v>106.16682310981101</v>
      </c>
      <c r="AX204">
        <v>106.394676514274</v>
      </c>
      <c r="AY204">
        <v>107.57235199982399</v>
      </c>
      <c r="AZ204">
        <v>108.998883252471</v>
      </c>
      <c r="BA204">
        <v>115.988931941597</v>
      </c>
      <c r="BC204">
        <v>122.00400592537</v>
      </c>
      <c r="BE204">
        <v>126.070810555356</v>
      </c>
      <c r="BF204">
        <v>122.902417972432</v>
      </c>
      <c r="BG204">
        <v>122.040156365521</v>
      </c>
      <c r="BH204">
        <v>120.098043491407</v>
      </c>
      <c r="BI204">
        <v>124.162898426236</v>
      </c>
      <c r="BJ204">
        <v>123.185925664295</v>
      </c>
      <c r="BK204">
        <v>122.693896132297</v>
      </c>
      <c r="BL204">
        <v>125.35930769613501</v>
      </c>
      <c r="BM204">
        <v>143.86563488534799</v>
      </c>
      <c r="BN204">
        <v>145.37501970141099</v>
      </c>
      <c r="BO204">
        <v>133.345439734156</v>
      </c>
      <c r="BP204">
        <v>126.670812929297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O206">
        <v>26.755966877739901</v>
      </c>
      <c r="P206">
        <v>25.146132116471101</v>
      </c>
      <c r="Q206">
        <v>29.6715804436291</v>
      </c>
      <c r="R206">
        <v>24.4922138154128</v>
      </c>
      <c r="S206">
        <v>11.063792680621299</v>
      </c>
      <c r="T206">
        <v>17.705983239729001</v>
      </c>
      <c r="U206">
        <v>20.7809788797801</v>
      </c>
      <c r="V206">
        <v>24.908183388550398</v>
      </c>
      <c r="W206">
        <v>26.198023420721</v>
      </c>
      <c r="X206">
        <v>21.225029304986901</v>
      </c>
      <c r="Y206">
        <v>18.431351277683302</v>
      </c>
      <c r="Z206">
        <v>23.710121407967399</v>
      </c>
      <c r="AA206">
        <v>30.981448332649901</v>
      </c>
      <c r="AB206">
        <v>36.053606933202097</v>
      </c>
      <c r="AC206">
        <v>42.427469515572199</v>
      </c>
      <c r="AD206">
        <v>50.475044442697602</v>
      </c>
      <c r="AE206">
        <v>68.335236602703404</v>
      </c>
      <c r="AF206">
        <v>68.851751448136199</v>
      </c>
      <c r="AG206">
        <v>56.906408593424302</v>
      </c>
      <c r="AH206">
        <v>60.340066056910601</v>
      </c>
      <c r="AI206">
        <v>50.756308800319303</v>
      </c>
      <c r="AJ206">
        <v>55.549489144316702</v>
      </c>
      <c r="AK206">
        <v>53.986740909982402</v>
      </c>
      <c r="AL206">
        <v>64.833011195788501</v>
      </c>
      <c r="AM206">
        <v>68.616769552828799</v>
      </c>
      <c r="AN206">
        <v>62.863750764482504</v>
      </c>
      <c r="AO206">
        <v>59.610627717449901</v>
      </c>
      <c r="AP206">
        <v>52.515076737538202</v>
      </c>
      <c r="AQ206">
        <v>62.504952618285301</v>
      </c>
      <c r="AR206">
        <v>57.596151714659399</v>
      </c>
      <c r="AS206">
        <v>44.482411904835601</v>
      </c>
      <c r="AT206">
        <v>62.365534147869703</v>
      </c>
      <c r="AU206">
        <v>61.484142500425598</v>
      </c>
      <c r="AV206">
        <v>53.3821276397044</v>
      </c>
      <c r="AW206">
        <v>47.813808089202901</v>
      </c>
      <c r="AX206">
        <v>48.6771455540406</v>
      </c>
      <c r="AY206">
        <v>49.714650897292998</v>
      </c>
      <c r="AZ206">
        <v>52.984427472497202</v>
      </c>
      <c r="BA206">
        <v>43.854269834573799</v>
      </c>
      <c r="BB206">
        <v>60.418592866011601</v>
      </c>
      <c r="BC206">
        <v>58.122436211425502</v>
      </c>
      <c r="BD206">
        <v>50.755635525632997</v>
      </c>
      <c r="BE206">
        <v>56.031145551808898</v>
      </c>
      <c r="BF206">
        <v>62.9989915443117</v>
      </c>
      <c r="BG206">
        <v>67.144458950713201</v>
      </c>
      <c r="BH206">
        <v>88.560123492479406</v>
      </c>
      <c r="BI206">
        <v>90.085677855231694</v>
      </c>
      <c r="BJ206">
        <v>102.887325351282</v>
      </c>
      <c r="BK206">
        <v>84.515936279393799</v>
      </c>
      <c r="BL206">
        <v>90.032907922950599</v>
      </c>
      <c r="BM206">
        <v>114.121316028533</v>
      </c>
      <c r="BN206">
        <v>93.010929158780002</v>
      </c>
      <c r="BO206">
        <v>83.274689364279297</v>
      </c>
      <c r="BP206">
        <v>93.2061560050672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Z207">
        <v>40.601731601731601</v>
      </c>
      <c r="AA207">
        <v>39.704426725323103</v>
      </c>
      <c r="AB207">
        <v>37.314426954598702</v>
      </c>
      <c r="AC207">
        <v>37.354000735204004</v>
      </c>
      <c r="AD207">
        <v>38.340428134556603</v>
      </c>
      <c r="AE207">
        <v>40.527903648938697</v>
      </c>
      <c r="AF207">
        <v>41.799195361495698</v>
      </c>
      <c r="AG207">
        <v>45.446091015169202</v>
      </c>
      <c r="AH207">
        <v>51.271374999999999</v>
      </c>
      <c r="AI207">
        <v>62.198146637137199</v>
      </c>
      <c r="AJ207">
        <v>49.397386451290899</v>
      </c>
      <c r="AK207">
        <v>35.155410336362998</v>
      </c>
      <c r="AL207">
        <v>28.792556324179699</v>
      </c>
      <c r="AM207">
        <v>26.129769155484698</v>
      </c>
      <c r="AN207">
        <v>28.985756707749701</v>
      </c>
      <c r="AO207">
        <v>32.843770032579002</v>
      </c>
      <c r="AP207">
        <v>31.304151748424498</v>
      </c>
      <c r="AQ207">
        <v>33.163747004001898</v>
      </c>
      <c r="AR207">
        <v>33.484301532478099</v>
      </c>
      <c r="AS207">
        <v>32.138795223628101</v>
      </c>
      <c r="AT207">
        <v>26.131317115223101</v>
      </c>
      <c r="AU207">
        <v>29.532779541805301</v>
      </c>
      <c r="AV207">
        <v>28.369589865650699</v>
      </c>
      <c r="AW207">
        <v>33.0255861028092</v>
      </c>
      <c r="AX207">
        <v>33.816395275914999</v>
      </c>
      <c r="AY207">
        <v>32.2993789287396</v>
      </c>
      <c r="AZ207">
        <v>34.806399204023798</v>
      </c>
      <c r="BA207">
        <v>32.248548447904298</v>
      </c>
      <c r="BB207">
        <v>35.751873048574602</v>
      </c>
      <c r="BC207">
        <v>37.515948307097403</v>
      </c>
      <c r="BD207">
        <v>36.7597528818957</v>
      </c>
      <c r="BE207">
        <v>35.736763246426698</v>
      </c>
      <c r="BF207">
        <v>38.242104945110597</v>
      </c>
      <c r="BG207">
        <v>39.119409049566102</v>
      </c>
      <c r="BH207">
        <v>40.172940525600602</v>
      </c>
      <c r="BI207">
        <v>41.766048249296603</v>
      </c>
      <c r="BJ207">
        <v>41.094597039691202</v>
      </c>
      <c r="BK207">
        <v>39.709397354459703</v>
      </c>
      <c r="BL207">
        <v>39.624650029073997</v>
      </c>
      <c r="BM207">
        <v>45.562503318532599</v>
      </c>
      <c r="BN207">
        <v>47.339612146359698</v>
      </c>
      <c r="BO207">
        <v>43.401490762963803</v>
      </c>
      <c r="BP207">
        <v>41.530985977037901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AT208">
        <v>23.907768770599102</v>
      </c>
      <c r="AU208">
        <v>26.406786390286701</v>
      </c>
      <c r="AV208">
        <v>29.997076568249302</v>
      </c>
      <c r="AW208">
        <v>31.119043907868701</v>
      </c>
      <c r="AX208">
        <v>33.380278946903999</v>
      </c>
      <c r="AY208">
        <v>37.622039003674097</v>
      </c>
      <c r="AZ208">
        <v>42.976748070098502</v>
      </c>
      <c r="BA208">
        <v>39.507860510671001</v>
      </c>
      <c r="BB208">
        <v>49.298817855306702</v>
      </c>
      <c r="BC208">
        <v>51.439106885845703</v>
      </c>
      <c r="BD208">
        <v>47.386465715141199</v>
      </c>
      <c r="BE208">
        <v>47.2894158000922</v>
      </c>
      <c r="BF208">
        <v>51.200029594838398</v>
      </c>
      <c r="BG208">
        <v>54.295330887004901</v>
      </c>
      <c r="BH208">
        <v>61.826582610600397</v>
      </c>
      <c r="BI208">
        <v>59.445828529914301</v>
      </c>
      <c r="BJ208">
        <v>59.522207414375799</v>
      </c>
      <c r="BK208">
        <v>59.118616390835101</v>
      </c>
      <c r="BL208">
        <v>58.878296625346799</v>
      </c>
      <c r="BM208">
        <v>69.929526900437594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I209">
        <v>15.7384622648521</v>
      </c>
      <c r="J209">
        <v>17.794357230424399</v>
      </c>
      <c r="K209">
        <v>13.1415210298753</v>
      </c>
      <c r="L209">
        <v>10.7765091879095</v>
      </c>
      <c r="M209">
        <v>10.534842104371901</v>
      </c>
      <c r="N209">
        <v>11.2331721482386</v>
      </c>
      <c r="O209">
        <v>11.6798541606224</v>
      </c>
      <c r="P209">
        <v>13.141250798762901</v>
      </c>
      <c r="Q209">
        <v>13.0955951751752</v>
      </c>
      <c r="R209">
        <v>16.511885922618301</v>
      </c>
      <c r="S209">
        <v>18.6551594148278</v>
      </c>
      <c r="T209">
        <v>11.365169410107001</v>
      </c>
      <c r="U209">
        <v>13.005495792960099</v>
      </c>
      <c r="V209">
        <v>14.153846944232701</v>
      </c>
      <c r="W209">
        <v>13.794692999024599</v>
      </c>
      <c r="X209">
        <v>14.646563316433101</v>
      </c>
      <c r="Y209">
        <v>14.0995463065082</v>
      </c>
      <c r="Z209">
        <v>12.995515435384201</v>
      </c>
      <c r="AA209">
        <v>12.335557955729699</v>
      </c>
      <c r="AB209">
        <v>12.6969031672539</v>
      </c>
      <c r="AC209">
        <v>12.495113144411899</v>
      </c>
      <c r="AD209">
        <v>13.418402549306199</v>
      </c>
      <c r="AE209">
        <v>15.5488180794513</v>
      </c>
      <c r="AF209">
        <v>17.0430666811111</v>
      </c>
      <c r="AG209">
        <v>17.129471120240101</v>
      </c>
      <c r="AH209">
        <v>15.5956546752808</v>
      </c>
      <c r="AI209">
        <v>14.8709605921816</v>
      </c>
      <c r="AJ209">
        <v>14.002440461520001</v>
      </c>
      <c r="AK209">
        <v>13.8614613878156</v>
      </c>
      <c r="AL209">
        <v>13.581287776415</v>
      </c>
      <c r="AM209">
        <v>22.4275631264093</v>
      </c>
      <c r="AN209">
        <v>18.589942536937599</v>
      </c>
      <c r="AO209">
        <v>16.1448906900326</v>
      </c>
      <c r="AP209">
        <v>15.828801594757801</v>
      </c>
      <c r="AQ209">
        <v>14.7246091371586</v>
      </c>
      <c r="AR209">
        <v>13.702709804269601</v>
      </c>
      <c r="AS209">
        <v>14.1564719784408</v>
      </c>
      <c r="AT209">
        <v>13.6638227776705</v>
      </c>
      <c r="AU209">
        <v>14.6344590405009</v>
      </c>
      <c r="AV209">
        <v>13.983088097596999</v>
      </c>
      <c r="AW209">
        <v>13.7813518200786</v>
      </c>
      <c r="AX209">
        <v>13.7624375262056</v>
      </c>
      <c r="AY209">
        <v>15.535352379941299</v>
      </c>
      <c r="AZ209">
        <v>17.0505411887058</v>
      </c>
      <c r="BA209">
        <v>15.6995263439751</v>
      </c>
      <c r="BB209">
        <v>14.3347317746841</v>
      </c>
      <c r="BC209">
        <v>15.5542868759791</v>
      </c>
      <c r="BD209">
        <v>17.3342732712618</v>
      </c>
      <c r="BE209">
        <v>17.245890570594199</v>
      </c>
      <c r="BF209">
        <v>17.9823176390729</v>
      </c>
      <c r="BG209">
        <v>18.948896157407599</v>
      </c>
      <c r="BH209">
        <v>20.8162554781801</v>
      </c>
      <c r="BI209">
        <v>20.288049168884001</v>
      </c>
      <c r="BJ209">
        <v>19.7081417149906</v>
      </c>
      <c r="BK209">
        <v>21.7307882385639</v>
      </c>
      <c r="BL209">
        <v>21.354448690545901</v>
      </c>
      <c r="BM209">
        <v>25.147747279083799</v>
      </c>
      <c r="BN209">
        <v>26.0617481878019</v>
      </c>
      <c r="BO209">
        <v>25.5730826285685</v>
      </c>
      <c r="BP209">
        <v>26.328103345528799</v>
      </c>
      <c r="BQ209">
        <v>27.674153097227201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21.893726863170802</v>
      </c>
      <c r="F210">
        <v>21.379221838706801</v>
      </c>
      <c r="G210">
        <v>21.818279852342801</v>
      </c>
      <c r="H210">
        <v>21.188011447332599</v>
      </c>
      <c r="I210">
        <v>19.906696491317799</v>
      </c>
      <c r="J210">
        <v>20.905473910179101</v>
      </c>
      <c r="K210">
        <v>20.470458013197199</v>
      </c>
      <c r="L210">
        <v>19.2586420687044</v>
      </c>
      <c r="M210">
        <v>19.814852547857999</v>
      </c>
      <c r="N210">
        <v>20.399343419551599</v>
      </c>
      <c r="O210">
        <v>21.282770744322999</v>
      </c>
      <c r="P210">
        <v>23.274209955909601</v>
      </c>
      <c r="Q210">
        <v>24.361903976031002</v>
      </c>
      <c r="R210">
        <v>23.8855017149031</v>
      </c>
      <c r="S210">
        <v>21.6731693979828</v>
      </c>
      <c r="T210">
        <v>21.4140203754786</v>
      </c>
      <c r="U210">
        <v>26.240676157143099</v>
      </c>
      <c r="V210">
        <v>28.147306520637201</v>
      </c>
      <c r="W210">
        <v>31.063257718750901</v>
      </c>
      <c r="X210">
        <v>33.242584409601598</v>
      </c>
      <c r="Y210">
        <v>32.573377898184098</v>
      </c>
      <c r="Z210">
        <v>32.389428431471302</v>
      </c>
      <c r="AA210">
        <v>34.108796453463597</v>
      </c>
      <c r="AB210">
        <v>34.696513199796101</v>
      </c>
      <c r="AC210">
        <v>36.450294658304102</v>
      </c>
      <c r="AD210">
        <v>37.520961382027302</v>
      </c>
      <c r="AE210">
        <v>39.5513674600097</v>
      </c>
      <c r="AF210">
        <v>40.5427393529163</v>
      </c>
      <c r="AG210">
        <v>40.444214471744999</v>
      </c>
      <c r="AH210">
        <v>40.696375022511198</v>
      </c>
      <c r="AI210">
        <v>40.040218140166999</v>
      </c>
      <c r="AJ210">
        <v>40.957538034970803</v>
      </c>
      <c r="AK210">
        <v>41.760092350518001</v>
      </c>
      <c r="AL210">
        <v>42.440471559131602</v>
      </c>
      <c r="AM210">
        <v>43.958438167841301</v>
      </c>
      <c r="AN210">
        <v>41.980845429203299</v>
      </c>
      <c r="AO210">
        <v>42.456326078873801</v>
      </c>
      <c r="AP210">
        <v>44.952728223523401</v>
      </c>
      <c r="AQ210">
        <v>46.174002964936001</v>
      </c>
      <c r="AR210">
        <v>48.425472313753502</v>
      </c>
      <c r="AS210">
        <v>51.744116595546302</v>
      </c>
      <c r="AT210">
        <v>55.419104995317902</v>
      </c>
      <c r="AU210">
        <v>59.970526554759203</v>
      </c>
      <c r="AV210">
        <v>60.718803104491002</v>
      </c>
      <c r="AW210">
        <v>62.349481136643398</v>
      </c>
      <c r="AX210">
        <v>63.421062135544901</v>
      </c>
      <c r="AY210">
        <v>65.990042612941593</v>
      </c>
      <c r="AZ210">
        <v>70.0312869874641</v>
      </c>
      <c r="BA210">
        <v>74.203435973097399</v>
      </c>
      <c r="BB210">
        <v>76.211282335539906</v>
      </c>
      <c r="BC210">
        <v>74.976588170527094</v>
      </c>
      <c r="BD210">
        <v>76.224289333046002</v>
      </c>
      <c r="BE210">
        <v>74.474710422208702</v>
      </c>
      <c r="BF210">
        <v>75.598538378047905</v>
      </c>
      <c r="BG210">
        <v>75.577315364104194</v>
      </c>
      <c r="BH210">
        <v>75.934889445169006</v>
      </c>
      <c r="BI210">
        <v>71.993131988290102</v>
      </c>
      <c r="BJ210">
        <v>71.882162210724601</v>
      </c>
      <c r="BK210">
        <v>71.783096838025799</v>
      </c>
      <c r="BL210">
        <v>74.312233784733294</v>
      </c>
      <c r="BM210">
        <v>84.367557602588505</v>
      </c>
      <c r="BN210">
        <v>79.551704535587106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12.826447899022201</v>
      </c>
      <c r="F211">
        <v>12.726104144240599</v>
      </c>
      <c r="G211">
        <v>12.7558877589194</v>
      </c>
      <c r="H211">
        <v>14.8591562312779</v>
      </c>
      <c r="I211">
        <v>14.9909035085079</v>
      </c>
      <c r="J211">
        <v>15.0052870864694</v>
      </c>
      <c r="K211">
        <v>16.115655308137001</v>
      </c>
      <c r="L211">
        <v>16.5113327761539</v>
      </c>
      <c r="M211">
        <v>14.8591140598426</v>
      </c>
      <c r="N211">
        <v>14.6908753004322</v>
      </c>
      <c r="O211">
        <v>12.9915695512026</v>
      </c>
      <c r="P211">
        <v>11.1232434779911</v>
      </c>
      <c r="Q211">
        <v>12.5868783702816</v>
      </c>
      <c r="R211">
        <v>12.291531297379301</v>
      </c>
      <c r="S211">
        <v>6.0637281659388602</v>
      </c>
      <c r="T211">
        <v>10.8069045158938</v>
      </c>
      <c r="U211">
        <v>13.105160662122699</v>
      </c>
      <c r="V211">
        <v>17.420551313278899</v>
      </c>
      <c r="W211">
        <v>21.2678884894327</v>
      </c>
      <c r="X211">
        <v>17.5516441540892</v>
      </c>
      <c r="Y211">
        <v>14.146983545282</v>
      </c>
      <c r="Z211">
        <v>16.5218563061567</v>
      </c>
      <c r="AA211">
        <v>23.564456136476998</v>
      </c>
      <c r="AB211">
        <v>30.717832431075902</v>
      </c>
      <c r="AC211">
        <v>34.478577087850297</v>
      </c>
      <c r="AD211">
        <v>39.064514586068199</v>
      </c>
      <c r="AE211">
        <v>49.859884479224903</v>
      </c>
      <c r="AF211">
        <v>52.087302255001902</v>
      </c>
      <c r="AG211">
        <v>53.821383944644602</v>
      </c>
      <c r="AH211">
        <v>50.255135619565102</v>
      </c>
      <c r="AI211">
        <v>42.600465353839198</v>
      </c>
      <c r="AJ211">
        <v>43.414543515840798</v>
      </c>
      <c r="AK211">
        <v>42.734341071379902</v>
      </c>
      <c r="AL211">
        <v>45.5479704396895</v>
      </c>
      <c r="AM211">
        <v>46.141990794698103</v>
      </c>
      <c r="AN211">
        <v>44.973193994262502</v>
      </c>
      <c r="AO211">
        <v>43.579471920644998</v>
      </c>
      <c r="AP211">
        <v>43.833080732510197</v>
      </c>
      <c r="AQ211">
        <v>51.294639612796303</v>
      </c>
      <c r="AR211">
        <v>49.736923251967603</v>
      </c>
      <c r="AS211">
        <v>44.336981008356801</v>
      </c>
      <c r="AT211">
        <v>47.953168355259002</v>
      </c>
      <c r="AU211">
        <v>53.6481076534903</v>
      </c>
      <c r="AV211">
        <v>51.137356091039102</v>
      </c>
      <c r="AW211">
        <v>50.010170537873996</v>
      </c>
      <c r="AX211">
        <v>44.646070471273703</v>
      </c>
      <c r="AY211">
        <v>46.874768241526198</v>
      </c>
      <c r="AZ211">
        <v>50.993159792587598</v>
      </c>
      <c r="BA211">
        <v>48.103704319328898</v>
      </c>
      <c r="BB211">
        <v>64.570726056588796</v>
      </c>
      <c r="BC211">
        <v>55.168224303783703</v>
      </c>
      <c r="BD211">
        <v>48.488759863943997</v>
      </c>
      <c r="BE211">
        <v>51.131214648340901</v>
      </c>
      <c r="BF211">
        <v>54.118090552708701</v>
      </c>
      <c r="BG211">
        <v>59.179100650987301</v>
      </c>
      <c r="BH211">
        <v>69.130603709369396</v>
      </c>
      <c r="BI211">
        <v>69.926217482610596</v>
      </c>
      <c r="BJ211">
        <v>65.120221951218994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9.9949005609382997</v>
      </c>
      <c r="F212">
        <v>11.0920620009394</v>
      </c>
      <c r="G212">
        <v>12.097297297297301</v>
      </c>
      <c r="H212">
        <v>17.893730074388898</v>
      </c>
      <c r="I212">
        <v>14.6359122879603</v>
      </c>
      <c r="J212">
        <v>14.605001984914599</v>
      </c>
      <c r="K212">
        <v>16.049526020506899</v>
      </c>
      <c r="L212">
        <v>16.696444523852101</v>
      </c>
      <c r="M212">
        <v>16.763094830537501</v>
      </c>
      <c r="N212">
        <v>17.907663609513399</v>
      </c>
      <c r="O212">
        <v>17.764255435525801</v>
      </c>
      <c r="P212">
        <v>17.570281124497999</v>
      </c>
      <c r="Q212">
        <v>19.2146657413833</v>
      </c>
      <c r="R212">
        <v>19.162855809612701</v>
      </c>
      <c r="S212">
        <v>20.1479869423286</v>
      </c>
      <c r="T212">
        <v>19.6415386447541</v>
      </c>
      <c r="U212">
        <v>19.684783646957701</v>
      </c>
      <c r="V212">
        <v>22.5490196078431</v>
      </c>
      <c r="W212">
        <v>24.465810572974402</v>
      </c>
      <c r="X212">
        <v>27.0475241495751</v>
      </c>
      <c r="Y212">
        <v>28.2441520141201</v>
      </c>
      <c r="Z212">
        <v>29.8678846569826</v>
      </c>
      <c r="AA212">
        <v>30.472101972101999</v>
      </c>
      <c r="AB212">
        <v>29.071332436070001</v>
      </c>
      <c r="AC212">
        <v>27.3816623594637</v>
      </c>
      <c r="AD212">
        <v>32.829363202476699</v>
      </c>
      <c r="AE212">
        <v>30.965696280295699</v>
      </c>
      <c r="AF212">
        <v>29.392227122381499</v>
      </c>
      <c r="AG212">
        <v>21.8994534336274</v>
      </c>
      <c r="AH212">
        <v>22.5413005454838</v>
      </c>
      <c r="AI212">
        <v>21.337710679028</v>
      </c>
      <c r="AJ212">
        <v>17.615699829774201</v>
      </c>
      <c r="AK212">
        <v>18.942161594902</v>
      </c>
      <c r="AL212">
        <v>18.7045651238967</v>
      </c>
      <c r="AM212">
        <v>10.7977627431041</v>
      </c>
      <c r="AN212">
        <v>8.5994884448493405</v>
      </c>
      <c r="AO212">
        <v>10.143423170302601</v>
      </c>
      <c r="AP212">
        <v>8.5785474265707808</v>
      </c>
      <c r="AQ212">
        <v>9.0817228321090209</v>
      </c>
      <c r="AR212">
        <v>9.3895635338824306</v>
      </c>
      <c r="AS212">
        <v>10.9997434975975</v>
      </c>
      <c r="AT212">
        <v>10.6166086854335</v>
      </c>
      <c r="AU212">
        <v>11.789501251054601</v>
      </c>
      <c r="AV212">
        <v>12.946660861928899</v>
      </c>
      <c r="AW212">
        <v>13.667202832305501</v>
      </c>
      <c r="AX212">
        <v>15.716519719316</v>
      </c>
      <c r="AY212">
        <v>18.115497493718799</v>
      </c>
      <c r="AZ212">
        <v>16.4585485560035</v>
      </c>
      <c r="BA212">
        <v>16.933310056791701</v>
      </c>
      <c r="BB212">
        <v>21.163814392628499</v>
      </c>
      <c r="BC212">
        <v>20.976136628960798</v>
      </c>
      <c r="BD212">
        <v>20.195780433929102</v>
      </c>
      <c r="BE212">
        <v>26.0188577322584</v>
      </c>
      <c r="BF212">
        <v>21.151186252672701</v>
      </c>
      <c r="BG212">
        <v>17.635008647987998</v>
      </c>
      <c r="BH212">
        <v>18.344707770809499</v>
      </c>
      <c r="BI212">
        <v>18.842490520131001</v>
      </c>
      <c r="BJ212">
        <v>23.457654199227601</v>
      </c>
      <c r="BK212">
        <v>32.734873510229399</v>
      </c>
      <c r="BL212">
        <v>35.247322949687302</v>
      </c>
      <c r="BM212">
        <v>31.883500110176499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G213">
        <v>13.7240435105538</v>
      </c>
      <c r="H213">
        <v>11.609695387001301</v>
      </c>
      <c r="I213">
        <v>10.6240440591568</v>
      </c>
      <c r="J213">
        <v>10.1167472774075</v>
      </c>
      <c r="K213">
        <v>9.0781942710123502</v>
      </c>
      <c r="L213">
        <v>8.4954303394746908</v>
      </c>
      <c r="M213">
        <v>9.1437043453706401</v>
      </c>
      <c r="N213">
        <v>9.1828542482773692</v>
      </c>
      <c r="O213">
        <v>10.3926982121633</v>
      </c>
      <c r="P213">
        <v>10.3146649037055</v>
      </c>
      <c r="Q213">
        <v>10.484925169511</v>
      </c>
      <c r="R213">
        <v>12.609689836319699</v>
      </c>
      <c r="S213">
        <v>15.289005031742301</v>
      </c>
      <c r="T213">
        <v>14.1944604808915</v>
      </c>
      <c r="U213">
        <v>16.573169809526899</v>
      </c>
      <c r="V213">
        <v>18.144454578934202</v>
      </c>
      <c r="W213">
        <v>21.457346871044699</v>
      </c>
      <c r="X213">
        <v>18.542551023606901</v>
      </c>
      <c r="Y213">
        <v>18.647620935919701</v>
      </c>
      <c r="Z213">
        <v>19.489967066202698</v>
      </c>
      <c r="AA213">
        <v>19.8887871078907</v>
      </c>
      <c r="AB213">
        <v>20.071088827977299</v>
      </c>
      <c r="AC213">
        <v>18.8536581397486</v>
      </c>
      <c r="AD213">
        <v>17.491884463651999</v>
      </c>
      <c r="AE213">
        <v>17.868726770806699</v>
      </c>
      <c r="AF213">
        <v>17.070967518548098</v>
      </c>
      <c r="AG213">
        <v>17.4969876705463</v>
      </c>
      <c r="AH213">
        <v>18.167075887005701</v>
      </c>
      <c r="AI213">
        <v>17.451645968075901</v>
      </c>
      <c r="AJ213">
        <v>18.1560966341419</v>
      </c>
      <c r="AK213">
        <v>18.7178680950542</v>
      </c>
      <c r="AL213">
        <v>16.129826626464499</v>
      </c>
      <c r="AM213">
        <v>16.6970052365714</v>
      </c>
      <c r="AN213">
        <v>15.877191255401099</v>
      </c>
      <c r="AO213">
        <v>16.688087844361501</v>
      </c>
      <c r="AP213">
        <v>16.473586336533799</v>
      </c>
      <c r="AQ213">
        <v>16.419946116023699</v>
      </c>
      <c r="AR213">
        <v>17.5713040802802</v>
      </c>
      <c r="AS213">
        <v>18.501678634250101</v>
      </c>
      <c r="AT213">
        <v>15.148035011752601</v>
      </c>
      <c r="AU213">
        <v>15.938969769229599</v>
      </c>
      <c r="AV213">
        <v>20.269236921442801</v>
      </c>
      <c r="AW213">
        <v>22.262357493359499</v>
      </c>
      <c r="AX213">
        <v>22.2803429082051</v>
      </c>
      <c r="AY213">
        <v>23.7553734685048</v>
      </c>
      <c r="AZ213">
        <v>24.4766407245979</v>
      </c>
      <c r="BA213">
        <v>23.867227972379101</v>
      </c>
      <c r="BB213">
        <v>26.748358612572499</v>
      </c>
      <c r="BC213">
        <v>28.370669795176401</v>
      </c>
      <c r="BD213">
        <v>28.978554951730398</v>
      </c>
      <c r="BE213">
        <v>28.651437848742798</v>
      </c>
      <c r="BF213">
        <v>29.8712969116485</v>
      </c>
      <c r="BG213">
        <v>31.728974248263299</v>
      </c>
      <c r="BH213">
        <v>35.289827206516598</v>
      </c>
      <c r="BI213">
        <v>37.3774839589517</v>
      </c>
      <c r="BJ213">
        <v>37.793417189020097</v>
      </c>
      <c r="BK213">
        <v>40.962835245706998</v>
      </c>
      <c r="BL213">
        <v>41.508948248208299</v>
      </c>
      <c r="BM213">
        <v>45.287183864294903</v>
      </c>
      <c r="BN213">
        <v>48.326794968792903</v>
      </c>
      <c r="BO213">
        <v>51.736759577219999</v>
      </c>
      <c r="BP213">
        <v>52.781340220151897</v>
      </c>
      <c r="BQ213">
        <v>52.166675105861998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H214">
        <v>52.830188679245303</v>
      </c>
      <c r="I214">
        <v>56.919479760339001</v>
      </c>
      <c r="J214">
        <v>55.268802788577602</v>
      </c>
      <c r="K214">
        <v>56.369920152544402</v>
      </c>
      <c r="L214">
        <v>58.365656085912597</v>
      </c>
      <c r="M214">
        <v>63.1931078727889</v>
      </c>
      <c r="N214">
        <v>65.573770491803302</v>
      </c>
      <c r="O214">
        <v>65.449968533668994</v>
      </c>
      <c r="P214">
        <v>60.679086278301298</v>
      </c>
      <c r="Q214">
        <v>63.620924322175803</v>
      </c>
      <c r="R214">
        <v>58.697910654507702</v>
      </c>
      <c r="S214">
        <v>53.9613759995012</v>
      </c>
      <c r="T214">
        <v>59.466664724263801</v>
      </c>
      <c r="U214">
        <v>61.332764573363399</v>
      </c>
      <c r="V214">
        <v>59.963799134114403</v>
      </c>
      <c r="W214">
        <v>59.2341335194739</v>
      </c>
      <c r="X214">
        <v>61.013565928140302</v>
      </c>
      <c r="Y214">
        <v>62.099916504313903</v>
      </c>
      <c r="Z214">
        <v>64.809567738534497</v>
      </c>
      <c r="AA214">
        <v>67.107694843030899</v>
      </c>
      <c r="AB214">
        <v>67.068684639234903</v>
      </c>
      <c r="AC214">
        <v>64.988593447462804</v>
      </c>
      <c r="AD214">
        <v>68.884168485762103</v>
      </c>
      <c r="AE214">
        <v>75.700552910421706</v>
      </c>
      <c r="AF214">
        <v>81.427897122910196</v>
      </c>
      <c r="AG214">
        <v>78.768834581329997</v>
      </c>
      <c r="AH214">
        <v>84.076433121019093</v>
      </c>
      <c r="AI214">
        <v>87.7329864396537</v>
      </c>
      <c r="AJ214">
        <v>88.540260851408405</v>
      </c>
      <c r="AK214">
        <v>89.175484749211606</v>
      </c>
      <c r="AL214">
        <v>83.871936243848495</v>
      </c>
      <c r="AM214">
        <v>83.496660311277793</v>
      </c>
      <c r="AN214">
        <v>81.926158152644206</v>
      </c>
      <c r="AO214">
        <v>82.451987520732501</v>
      </c>
      <c r="AP214">
        <v>83.035346727259494</v>
      </c>
      <c r="AQ214">
        <v>112.064200776582</v>
      </c>
      <c r="AR214">
        <v>119.29642228338</v>
      </c>
      <c r="AS214">
        <v>103.17908814942</v>
      </c>
      <c r="AT214">
        <v>112.44573784105</v>
      </c>
      <c r="AU214">
        <v>108.817361212953</v>
      </c>
      <c r="AV214">
        <v>114.525514363862</v>
      </c>
      <c r="AW214">
        <v>106.45209403753501</v>
      </c>
      <c r="AX214">
        <v>103.325686456095</v>
      </c>
      <c r="AY214">
        <v>111.098845353211</v>
      </c>
      <c r="AZ214">
        <v>109.11665522542199</v>
      </c>
      <c r="BA214">
        <v>121.708568541616</v>
      </c>
      <c r="BB214">
        <v>131.450329237999</v>
      </c>
      <c r="BC214">
        <v>123.278603193283</v>
      </c>
      <c r="BD214">
        <v>126.18064996830999</v>
      </c>
      <c r="BE214">
        <v>128.91277908618</v>
      </c>
      <c r="BF214">
        <v>128.85083624275501</v>
      </c>
      <c r="BG214">
        <v>128.44556895775099</v>
      </c>
      <c r="BH214">
        <v>122.859262887356</v>
      </c>
      <c r="BI214">
        <v>127.28260443748199</v>
      </c>
      <c r="BJ214">
        <v>122.225551431971</v>
      </c>
      <c r="BK214">
        <v>118.483102254992</v>
      </c>
      <c r="BL214">
        <v>123.26783649982301</v>
      </c>
      <c r="BM214">
        <v>148.61810515967699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W215">
        <v>28.1381443298969</v>
      </c>
      <c r="X215">
        <v>30.198473282442801</v>
      </c>
      <c r="Y215">
        <v>25.709191609366101</v>
      </c>
      <c r="Z215">
        <v>19.068759238737901</v>
      </c>
      <c r="AA215">
        <v>21.181038884315399</v>
      </c>
      <c r="AB215">
        <v>22.866104974543401</v>
      </c>
      <c r="AC215">
        <v>27.772848934260299</v>
      </c>
      <c r="AD215">
        <v>26.895127736740701</v>
      </c>
      <c r="AE215">
        <v>28.016536606597299</v>
      </c>
      <c r="AF215">
        <v>31.207547881863999</v>
      </c>
      <c r="AG215">
        <v>34.844810882239599</v>
      </c>
      <c r="AH215">
        <v>32.179945576263897</v>
      </c>
      <c r="AI215">
        <v>25.784765756613499</v>
      </c>
      <c r="AJ215">
        <v>28.097077052461898</v>
      </c>
      <c r="AK215">
        <v>27.4238277079751</v>
      </c>
      <c r="AL215">
        <v>26.056976584206701</v>
      </c>
      <c r="AM215">
        <v>23.574894515404399</v>
      </c>
      <c r="AN215">
        <v>21.3503030815511</v>
      </c>
      <c r="AO215">
        <v>21.617367790375699</v>
      </c>
      <c r="AP215">
        <v>21.4561254161428</v>
      </c>
      <c r="AQ215">
        <v>19.541385129654099</v>
      </c>
      <c r="AR215">
        <v>19.508397646061201</v>
      </c>
      <c r="AS215">
        <v>21.680260479696599</v>
      </c>
      <c r="AT215">
        <v>19.2589072722057</v>
      </c>
      <c r="AU215">
        <v>18.939582647954801</v>
      </c>
      <c r="AV215">
        <v>17.4871888357257</v>
      </c>
      <c r="AW215">
        <v>18.425384966741799</v>
      </c>
      <c r="AX215">
        <v>22.653858995916401</v>
      </c>
      <c r="AY215">
        <v>25.383779466893799</v>
      </c>
      <c r="AZ215">
        <v>27.272447919329402</v>
      </c>
      <c r="BA215">
        <v>26.054208460847899</v>
      </c>
      <c r="BB215">
        <v>28.2139943918752</v>
      </c>
      <c r="BC215">
        <v>28.643092570758</v>
      </c>
      <c r="BD215">
        <v>32.104093935543403</v>
      </c>
      <c r="BE215">
        <v>35.143984958875798</v>
      </c>
      <c r="BF215">
        <v>36.668695447448897</v>
      </c>
      <c r="BG215">
        <v>36.8982503375532</v>
      </c>
      <c r="BH215">
        <v>40.381420945931602</v>
      </c>
      <c r="BI215">
        <v>43.248700906114301</v>
      </c>
      <c r="BJ215">
        <v>42.335112929749499</v>
      </c>
      <c r="BK215">
        <v>40.809922156751298</v>
      </c>
      <c r="BL215">
        <v>38.402961875774501</v>
      </c>
      <c r="BM215">
        <v>42.945093373147301</v>
      </c>
      <c r="BN215">
        <v>45.170970961875</v>
      </c>
      <c r="BO215">
        <v>45.515440072723003</v>
      </c>
      <c r="BP215">
        <v>44.358258758248901</v>
      </c>
      <c r="BQ215">
        <v>43.039654403640803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10.9405194844718</v>
      </c>
      <c r="F216">
        <v>11.6578568474963</v>
      </c>
      <c r="G216">
        <v>12.1998875322868</v>
      </c>
      <c r="H216">
        <v>12.024085658723999</v>
      </c>
      <c r="I216">
        <v>12.4082557725841</v>
      </c>
      <c r="J216">
        <v>11.5037008180756</v>
      </c>
      <c r="K216">
        <v>11.502609992542901</v>
      </c>
      <c r="L216">
        <v>12.486144101346</v>
      </c>
      <c r="M216">
        <v>14.198768203199201</v>
      </c>
      <c r="N216">
        <v>13.450781766130801</v>
      </c>
      <c r="O216">
        <v>11.947216781903199</v>
      </c>
      <c r="P216">
        <v>13.7807981044231</v>
      </c>
      <c r="Q216">
        <v>15.163590210079199</v>
      </c>
      <c r="R216">
        <v>15.1772309592513</v>
      </c>
      <c r="S216">
        <v>15.2385174932053</v>
      </c>
      <c r="T216">
        <v>14.915287355386001</v>
      </c>
      <c r="U216">
        <v>16.907242033521399</v>
      </c>
      <c r="V216">
        <v>17.175141812808398</v>
      </c>
      <c r="W216">
        <v>17.8234672504103</v>
      </c>
      <c r="X216">
        <v>18.295615806566101</v>
      </c>
      <c r="Y216">
        <v>22.5694504543488</v>
      </c>
      <c r="Z216">
        <v>20.711190218232499</v>
      </c>
      <c r="AA216">
        <v>26.153942038018101</v>
      </c>
      <c r="AB216">
        <v>29.4424604232184</v>
      </c>
      <c r="AC216">
        <v>25.966294193075701</v>
      </c>
      <c r="AD216">
        <v>27.781214203894599</v>
      </c>
      <c r="AE216">
        <v>28.963488843813401</v>
      </c>
      <c r="AF216">
        <v>16.675062299750799</v>
      </c>
      <c r="AG216">
        <v>17.135986507389202</v>
      </c>
      <c r="AH216">
        <v>18.350369478000999</v>
      </c>
      <c r="AI216">
        <v>18.110188441444901</v>
      </c>
      <c r="AJ216">
        <v>13.629571589187499</v>
      </c>
      <c r="AK216">
        <v>12.3187893672094</v>
      </c>
      <c r="AL216">
        <v>11.6901978221457</v>
      </c>
      <c r="AM216">
        <v>10.3728806209699</v>
      </c>
      <c r="AN216">
        <v>10.0947388750253</v>
      </c>
      <c r="AO216">
        <v>9.9259121031714006</v>
      </c>
      <c r="AP216">
        <v>15.1749274106669</v>
      </c>
      <c r="AQ216">
        <v>13.4020516791369</v>
      </c>
      <c r="AR216">
        <v>16.076696490866102</v>
      </c>
      <c r="AS216">
        <v>16.357453317593201</v>
      </c>
      <c r="AT216">
        <v>8549.9335431551699</v>
      </c>
      <c r="AU216">
        <v>9080.4698633451208</v>
      </c>
      <c r="AV216">
        <v>8940.5002695079093</v>
      </c>
      <c r="AW216">
        <v>8941.6184721684403</v>
      </c>
      <c r="AX216">
        <v>9636.1818906213193</v>
      </c>
      <c r="AY216">
        <v>8919.5684208517196</v>
      </c>
      <c r="AZ216">
        <v>9310.7619457922992</v>
      </c>
      <c r="BA216">
        <v>10306.9646730888</v>
      </c>
      <c r="BB216">
        <v>12842.3975409208</v>
      </c>
      <c r="BC216">
        <v>12585.0013670717</v>
      </c>
      <c r="BD216">
        <v>13083.807851276801</v>
      </c>
      <c r="BE216">
        <v>12648.743487571301</v>
      </c>
      <c r="BF216">
        <v>11490.0583792702</v>
      </c>
      <c r="BG216">
        <v>13309.489838896199</v>
      </c>
      <c r="BH216">
        <v>15.010485021013301</v>
      </c>
      <c r="BI216">
        <v>15.929320895517</v>
      </c>
      <c r="BJ216">
        <v>15.361300389922199</v>
      </c>
      <c r="BK216">
        <v>14.7272954355909</v>
      </c>
      <c r="BL216">
        <v>14.5113580929797</v>
      </c>
      <c r="BM216">
        <v>17.9192158024699</v>
      </c>
      <c r="BN216">
        <v>19.217301134173201</v>
      </c>
      <c r="BO216">
        <v>20.381781341984301</v>
      </c>
      <c r="BP216">
        <v>19.834541650797899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J217">
        <v>19.985872495803701</v>
      </c>
      <c r="K217">
        <v>20.592133582554801</v>
      </c>
      <c r="L217">
        <v>20.031960671811198</v>
      </c>
      <c r="M217">
        <v>20.182615661038501</v>
      </c>
      <c r="N217">
        <v>21.416428443863001</v>
      </c>
      <c r="O217">
        <v>21.024255913504501</v>
      </c>
      <c r="P217">
        <v>22.1964050943673</v>
      </c>
      <c r="Q217">
        <v>25.546798351623501</v>
      </c>
      <c r="R217">
        <v>26.556658727135002</v>
      </c>
      <c r="S217">
        <v>26.8028909752564</v>
      </c>
      <c r="T217">
        <v>28.718763746347101</v>
      </c>
      <c r="U217">
        <v>30.415069058196998</v>
      </c>
      <c r="V217">
        <v>27.2442573896301</v>
      </c>
      <c r="W217">
        <v>28.662259119637699</v>
      </c>
      <c r="X217">
        <v>28.244044665015799</v>
      </c>
      <c r="Y217">
        <v>28.6878428717155</v>
      </c>
      <c r="Z217">
        <v>32.982076530004299</v>
      </c>
      <c r="AA217">
        <v>35.604962386002903</v>
      </c>
      <c r="AB217">
        <v>38.2631751629619</v>
      </c>
      <c r="AC217">
        <v>42.404539944660399</v>
      </c>
      <c r="AD217">
        <v>52.753830246887098</v>
      </c>
      <c r="AE217">
        <v>33.090441373450297</v>
      </c>
      <c r="AF217">
        <v>33.368992344656498</v>
      </c>
      <c r="AG217">
        <v>35.366168004811598</v>
      </c>
      <c r="AH217">
        <v>38.409819388354499</v>
      </c>
      <c r="AI217">
        <v>28.754140196265698</v>
      </c>
      <c r="AJ217">
        <v>31.348106722632899</v>
      </c>
      <c r="AK217">
        <v>32.722133263494598</v>
      </c>
      <c r="AL217">
        <v>38.007053244824903</v>
      </c>
      <c r="AM217">
        <v>46.433807711660201</v>
      </c>
      <c r="AN217">
        <v>44.7429588348283</v>
      </c>
      <c r="AO217">
        <v>47.388960639738599</v>
      </c>
      <c r="AP217">
        <v>49.133771806403097</v>
      </c>
      <c r="AQ217">
        <v>50.043667127702598</v>
      </c>
      <c r="AR217">
        <v>52.7717526755983</v>
      </c>
      <c r="AS217">
        <v>51.319579521889899</v>
      </c>
      <c r="AT217">
        <v>62.279294256287898</v>
      </c>
      <c r="AU217">
        <v>59.133946452553197</v>
      </c>
      <c r="AV217">
        <v>57.662696890557797</v>
      </c>
      <c r="AW217">
        <v>57.650424383217597</v>
      </c>
      <c r="AX217">
        <v>55.907222423232497</v>
      </c>
      <c r="AY217">
        <v>56.747353343347399</v>
      </c>
      <c r="AZ217">
        <v>62.638368671700398</v>
      </c>
      <c r="BA217">
        <v>58.558186790833197</v>
      </c>
      <c r="BB217">
        <v>61.153111946684497</v>
      </c>
      <c r="BC217">
        <v>58.432079516894099</v>
      </c>
      <c r="BD217">
        <v>52.043318478754998</v>
      </c>
      <c r="BE217">
        <v>49.9970883395562</v>
      </c>
      <c r="BF217">
        <v>49.794116055051703</v>
      </c>
      <c r="BG217">
        <v>48.618049979283001</v>
      </c>
      <c r="BH217">
        <v>50.111009647951398</v>
      </c>
      <c r="BI217">
        <v>50.030391683542497</v>
      </c>
      <c r="BJ217">
        <v>53.841071404797297</v>
      </c>
      <c r="BK217">
        <v>54.822355470132599</v>
      </c>
      <c r="BL217">
        <v>59.067259858287301</v>
      </c>
      <c r="BM217">
        <v>69.365471675911095</v>
      </c>
      <c r="BN217">
        <v>60.864745060899097</v>
      </c>
      <c r="BO217">
        <v>58.044796234121499</v>
      </c>
      <c r="BP217">
        <v>59.4977053648999</v>
      </c>
      <c r="BQ217">
        <v>58.841128390305002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8.3010081215946308</v>
      </c>
      <c r="F219">
        <v>12.308254775550299</v>
      </c>
      <c r="G219">
        <v>12.8628416403757</v>
      </c>
      <c r="H219">
        <v>14.392122350709499</v>
      </c>
      <c r="I219">
        <v>13.6688011970713</v>
      </c>
      <c r="J219">
        <v>12.608421163461101</v>
      </c>
      <c r="K219">
        <v>12.635987815491699</v>
      </c>
      <c r="L219">
        <v>13.798485778371001</v>
      </c>
      <c r="M219">
        <v>14.73828125</v>
      </c>
      <c r="N219">
        <v>15.263224462057</v>
      </c>
      <c r="O219">
        <v>19.1099974573645</v>
      </c>
      <c r="P219">
        <v>15.8119346784414</v>
      </c>
      <c r="Q219">
        <v>16.5624647709963</v>
      </c>
      <c r="R219">
        <v>20.018041949000601</v>
      </c>
      <c r="S219">
        <v>21.7261077174322</v>
      </c>
      <c r="T219">
        <v>21.0930214696936</v>
      </c>
      <c r="U219">
        <v>21.877037241323102</v>
      </c>
      <c r="V219">
        <v>22.450290697674401</v>
      </c>
      <c r="W219">
        <v>25.0375535168196</v>
      </c>
      <c r="X219">
        <v>31.306956037840799</v>
      </c>
      <c r="Y219">
        <v>19.497664494550499</v>
      </c>
      <c r="Z219">
        <v>20.045429815016298</v>
      </c>
      <c r="AA219">
        <v>17.5742846346742</v>
      </c>
      <c r="AB219">
        <v>15.6594266845057</v>
      </c>
      <c r="AC219">
        <v>11.1384190320145</v>
      </c>
      <c r="AD219">
        <v>14.386527666399401</v>
      </c>
      <c r="AE219">
        <v>14.1723002837154</v>
      </c>
      <c r="AF219">
        <v>22.542568746757201</v>
      </c>
      <c r="AG219">
        <v>20.9064425630269</v>
      </c>
      <c r="AH219">
        <v>26.1114130331643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AP220">
        <v>9.2949318888669499</v>
      </c>
      <c r="AQ220">
        <v>9.4177306031628802</v>
      </c>
      <c r="AR220">
        <v>10.243682254866901</v>
      </c>
      <c r="AS220">
        <v>14.0560140197114</v>
      </c>
      <c r="AT220">
        <v>13.7681511393275</v>
      </c>
      <c r="AU220">
        <v>16.574880849911501</v>
      </c>
      <c r="AV220">
        <v>18.0130292991782</v>
      </c>
      <c r="AW220">
        <v>20.601005968535699</v>
      </c>
      <c r="AX220">
        <v>24.2833954376954</v>
      </c>
      <c r="AY220">
        <v>28.473444273157899</v>
      </c>
      <c r="AZ220">
        <v>34.479372851259299</v>
      </c>
      <c r="BA220">
        <v>32.837808779008697</v>
      </c>
      <c r="BB220">
        <v>37.990871749958799</v>
      </c>
      <c r="BC220">
        <v>40.211429231498997</v>
      </c>
      <c r="BD220">
        <v>39.9222300301779</v>
      </c>
      <c r="BE220">
        <v>41.377321183951103</v>
      </c>
      <c r="BF220">
        <v>39.957808452524901</v>
      </c>
      <c r="BG220">
        <v>42.565738539634602</v>
      </c>
      <c r="BH220">
        <v>43.8288914123127</v>
      </c>
      <c r="BI220">
        <v>46.758091024138601</v>
      </c>
      <c r="BJ220">
        <v>45.931258258259298</v>
      </c>
      <c r="BK220">
        <v>49.278668027182597</v>
      </c>
      <c r="BL220">
        <v>49.804700517628902</v>
      </c>
      <c r="BM220">
        <v>57.853292583971999</v>
      </c>
      <c r="BN220">
        <v>57.451877487065097</v>
      </c>
      <c r="BO220">
        <v>54.126610865537899</v>
      </c>
      <c r="BP220">
        <v>51.580275651306302</v>
      </c>
      <c r="BQ220">
        <v>53.566014993962703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J221">
        <v>26.753808331770799</v>
      </c>
      <c r="K221">
        <v>24.5565387309064</v>
      </c>
      <c r="L221">
        <v>25.5271598231956</v>
      </c>
      <c r="M221">
        <v>26.802204044942901</v>
      </c>
      <c r="N221">
        <v>26.795126784740098</v>
      </c>
      <c r="O221">
        <v>27.1424723641572</v>
      </c>
      <c r="P221">
        <v>27.874237363727001</v>
      </c>
      <c r="Q221">
        <v>28.1751196056961</v>
      </c>
      <c r="R221">
        <v>29.345221954098701</v>
      </c>
      <c r="S221">
        <v>28.336929135950999</v>
      </c>
      <c r="T221">
        <v>29.8146147671868</v>
      </c>
      <c r="U221">
        <v>28.99000213535</v>
      </c>
      <c r="V221">
        <v>30.0224027170593</v>
      </c>
      <c r="W221">
        <v>30.3829823863976</v>
      </c>
      <c r="X221">
        <v>30.128262637115501</v>
      </c>
      <c r="Y221">
        <v>31.5194348959214</v>
      </c>
      <c r="Z221">
        <v>23.1948701212145</v>
      </c>
      <c r="AA221">
        <v>23.534363615377998</v>
      </c>
      <c r="AB221">
        <v>28.574880030038301</v>
      </c>
      <c r="AC221">
        <v>27.432577355438301</v>
      </c>
      <c r="AD221">
        <v>25.759507617383701</v>
      </c>
      <c r="AE221">
        <v>26.693225901203299</v>
      </c>
      <c r="AF221">
        <v>28.837466185368498</v>
      </c>
      <c r="AG221">
        <v>30.031651026583699</v>
      </c>
      <c r="AH221">
        <v>30.622509840839498</v>
      </c>
      <c r="AI221">
        <v>29.210273147542999</v>
      </c>
      <c r="AJ221">
        <v>29.098705325161902</v>
      </c>
      <c r="AK221">
        <v>30.485166903545199</v>
      </c>
      <c r="AL221">
        <v>28.885576492173701</v>
      </c>
      <c r="AM221">
        <v>29.048193347125501</v>
      </c>
      <c r="AN221">
        <v>26.3445841361047</v>
      </c>
      <c r="AO221">
        <v>24.001045082220401</v>
      </c>
      <c r="AP221">
        <v>24.900754409522602</v>
      </c>
      <c r="AQ221">
        <v>24.712021926391401</v>
      </c>
      <c r="AR221">
        <v>31.238441178452899</v>
      </c>
      <c r="AS221">
        <v>28.731069793269501</v>
      </c>
      <c r="AT221">
        <v>67.062549865444694</v>
      </c>
      <c r="AU221">
        <v>71.237634327322894</v>
      </c>
      <c r="AV221">
        <v>67.283626595705499</v>
      </c>
      <c r="AW221">
        <v>61.739073588636899</v>
      </c>
      <c r="AX221">
        <v>63.105809680258197</v>
      </c>
      <c r="AY221">
        <v>63.699944585434601</v>
      </c>
      <c r="AZ221">
        <v>67.305268221596705</v>
      </c>
      <c r="BA221">
        <v>71.234194959382606</v>
      </c>
      <c r="BB221">
        <v>81.295386882056405</v>
      </c>
      <c r="BC221">
        <v>75.778468561077602</v>
      </c>
      <c r="BD221">
        <v>77.237347018229499</v>
      </c>
      <c r="BE221">
        <v>83.989775387028004</v>
      </c>
      <c r="BF221">
        <v>84.392894955208405</v>
      </c>
      <c r="BG221">
        <v>90.478834667005003</v>
      </c>
      <c r="BH221">
        <v>35.726462530969897</v>
      </c>
      <c r="BI221">
        <v>37.050282277704198</v>
      </c>
      <c r="BJ221">
        <v>36.444019273219403</v>
      </c>
      <c r="BK221">
        <v>36.902992260657101</v>
      </c>
      <c r="BL221">
        <v>37.6136465219898</v>
      </c>
      <c r="BM221">
        <v>40.915751012051203</v>
      </c>
      <c r="BN221">
        <v>40.919346421690904</v>
      </c>
      <c r="BO221">
        <v>39.970576792998401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BD222">
        <v>11.026063683334399</v>
      </c>
      <c r="BE222">
        <v>18.683680086741902</v>
      </c>
      <c r="BF222">
        <v>11.9081574637594</v>
      </c>
      <c r="BG222">
        <v>19.132971957417301</v>
      </c>
      <c r="BH222">
        <v>39.465805201219602</v>
      </c>
      <c r="BI222">
        <v>65.459442935867301</v>
      </c>
      <c r="BJ222">
        <v>23.996197925638501</v>
      </c>
      <c r="BK222">
        <v>23.545942511624801</v>
      </c>
      <c r="BL222">
        <v>18.7345628062583</v>
      </c>
      <c r="BM222">
        <v>26.422626306564101</v>
      </c>
      <c r="BN222">
        <v>34.201654378626301</v>
      </c>
      <c r="BO222">
        <v>28.748201470577499</v>
      </c>
      <c r="BP222">
        <v>32.5300011456617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J223">
        <v>25.678757952841199</v>
      </c>
      <c r="K223">
        <v>23.737052306254501</v>
      </c>
      <c r="L223">
        <v>24.596158676887701</v>
      </c>
      <c r="M223">
        <v>25.828588964860401</v>
      </c>
      <c r="N223">
        <v>25.9181010368026</v>
      </c>
      <c r="O223">
        <v>26.247556303148102</v>
      </c>
      <c r="P223">
        <v>26.896702911971701</v>
      </c>
      <c r="Q223">
        <v>27.2700734224446</v>
      </c>
      <c r="R223">
        <v>28.5687136859564</v>
      </c>
      <c r="S223">
        <v>27.714771753850801</v>
      </c>
      <c r="T223">
        <v>29.2380719385534</v>
      </c>
      <c r="U223">
        <v>28.467136978987099</v>
      </c>
      <c r="V223">
        <v>29.457450867671</v>
      </c>
      <c r="W223">
        <v>29.861669929036601</v>
      </c>
      <c r="X223">
        <v>29.679730623725799</v>
      </c>
      <c r="Y223">
        <v>31.0997396463546</v>
      </c>
      <c r="Z223">
        <v>23.048571462160101</v>
      </c>
      <c r="AA223">
        <v>23.375542889734</v>
      </c>
      <c r="AB223">
        <v>28.241825667554199</v>
      </c>
      <c r="AC223">
        <v>27.193942792272601</v>
      </c>
      <c r="AD223">
        <v>25.525539459800399</v>
      </c>
      <c r="AE223">
        <v>26.473710918413001</v>
      </c>
      <c r="AF223">
        <v>28.535132410035398</v>
      </c>
      <c r="AG223">
        <v>29.7477135784167</v>
      </c>
      <c r="AH223">
        <v>30.391977484308399</v>
      </c>
      <c r="AI223">
        <v>29.1673635671265</v>
      </c>
      <c r="AJ223">
        <v>29.1105422456497</v>
      </c>
      <c r="AK223">
        <v>30.540338165093502</v>
      </c>
      <c r="AL223">
        <v>28.861990408068799</v>
      </c>
      <c r="AM223">
        <v>29.129196144236001</v>
      </c>
      <c r="AN223">
        <v>26.424722253965701</v>
      </c>
      <c r="AO223">
        <v>24.110325548366799</v>
      </c>
      <c r="AP223">
        <v>25.067799711267298</v>
      </c>
      <c r="AQ223">
        <v>24.890372135113601</v>
      </c>
      <c r="AR223">
        <v>31.4045708531245</v>
      </c>
      <c r="AS223">
        <v>28.936429270177001</v>
      </c>
      <c r="AT223">
        <v>66.493702187954597</v>
      </c>
      <c r="AU223">
        <v>70.796077919192101</v>
      </c>
      <c r="AV223">
        <v>66.983305950419407</v>
      </c>
      <c r="AW223">
        <v>61.544248029809701</v>
      </c>
      <c r="AX223">
        <v>62.846228350248502</v>
      </c>
      <c r="AY223">
        <v>63.385837917287198</v>
      </c>
      <c r="AZ223">
        <v>66.814180594243894</v>
      </c>
      <c r="BA223">
        <v>70.430396859477895</v>
      </c>
      <c r="BB223">
        <v>81.276674550373301</v>
      </c>
      <c r="BC223">
        <v>75.768457700546705</v>
      </c>
      <c r="BD223">
        <v>77.224586932296205</v>
      </c>
      <c r="BE223">
        <v>83.967191578465304</v>
      </c>
      <c r="BF223">
        <v>84.3732059534223</v>
      </c>
      <c r="BG223">
        <v>90.460839029836706</v>
      </c>
      <c r="BH223">
        <v>35.751607317761398</v>
      </c>
      <c r="BI223">
        <v>37.080998825243597</v>
      </c>
      <c r="BJ223">
        <v>36.479169600600599</v>
      </c>
      <c r="BK223">
        <v>36.936717277269999</v>
      </c>
      <c r="BL223">
        <v>37.6552215825484</v>
      </c>
      <c r="BM223">
        <v>40.971759521657297</v>
      </c>
      <c r="BN223">
        <v>40.966581854952999</v>
      </c>
      <c r="BO223">
        <v>40.020622452780799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F224">
        <v>26.615706400733099</v>
      </c>
      <c r="G224">
        <v>26.4693941374485</v>
      </c>
      <c r="H224">
        <v>28.279257758181</v>
      </c>
      <c r="I224">
        <v>27.251989322828798</v>
      </c>
      <c r="J224">
        <v>26.900437189446901</v>
      </c>
      <c r="K224">
        <v>29.101984439989899</v>
      </c>
      <c r="L224">
        <v>30.203315505735901</v>
      </c>
      <c r="M224">
        <v>30.555868169810399</v>
      </c>
      <c r="N224">
        <v>33.155861300498202</v>
      </c>
      <c r="O224">
        <v>33.4754984314376</v>
      </c>
      <c r="P224">
        <v>35.0924538062011</v>
      </c>
      <c r="Q224">
        <v>35.854794407680203</v>
      </c>
      <c r="R224">
        <v>33.741774417106797</v>
      </c>
      <c r="S224">
        <v>30.3541964499993</v>
      </c>
      <c r="AE224">
        <v>43.731157390655298</v>
      </c>
      <c r="AF224">
        <v>44.5263815256329</v>
      </c>
      <c r="AG224">
        <v>46.869936148769</v>
      </c>
      <c r="AH224">
        <v>45.605406769715998</v>
      </c>
      <c r="AR224">
        <v>50.851786721687098</v>
      </c>
      <c r="AS224">
        <v>53.703449762597003</v>
      </c>
      <c r="AT224">
        <v>55.310277488120498</v>
      </c>
      <c r="AU224">
        <v>55.782656743884999</v>
      </c>
      <c r="AV224">
        <v>55.959068329114601</v>
      </c>
      <c r="AW224">
        <v>57.787913330767701</v>
      </c>
      <c r="AX224">
        <v>58.449685471073501</v>
      </c>
      <c r="AY224">
        <v>61.791486059511797</v>
      </c>
      <c r="BE224">
        <v>63.586537489582703</v>
      </c>
      <c r="BF224">
        <v>64.281086411177697</v>
      </c>
      <c r="BG224">
        <v>66.207105140224201</v>
      </c>
      <c r="BH224">
        <v>69.312452976954205</v>
      </c>
      <c r="BI224">
        <v>71.988081979990199</v>
      </c>
      <c r="BJ224">
        <v>71.077113371412494</v>
      </c>
      <c r="BK224">
        <v>70.265387453231895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AN225">
        <v>13.8067699057663</v>
      </c>
      <c r="AO225">
        <v>12.5949409367459</v>
      </c>
      <c r="AP225">
        <v>19.402829155709998</v>
      </c>
      <c r="AQ225">
        <v>16.777073788382499</v>
      </c>
      <c r="AR225">
        <v>16.339100494411198</v>
      </c>
      <c r="AS225">
        <v>18.4703381459423</v>
      </c>
      <c r="AT225">
        <v>22.7924751350645</v>
      </c>
      <c r="AU225">
        <v>24.7939700985347</v>
      </c>
      <c r="AV225">
        <v>30.937531176146599</v>
      </c>
      <c r="AW225">
        <v>26.2842304047951</v>
      </c>
      <c r="AX225">
        <v>30.091327963505201</v>
      </c>
      <c r="AY225">
        <v>32.061791614879702</v>
      </c>
      <c r="AZ225">
        <v>37.900582862350198</v>
      </c>
      <c r="BA225">
        <v>37.904458226752801</v>
      </c>
      <c r="BB225">
        <v>34.843260389527998</v>
      </c>
      <c r="BC225">
        <v>38.920401276430397</v>
      </c>
      <c r="BD225">
        <v>37.687957646435301</v>
      </c>
      <c r="BE225">
        <v>40.636306727777601</v>
      </c>
      <c r="BF225">
        <v>42.470839095542999</v>
      </c>
      <c r="BG225">
        <v>45.5739060207801</v>
      </c>
      <c r="BH225">
        <v>49.104747358072103</v>
      </c>
      <c r="BI225">
        <v>41.512612084015899</v>
      </c>
      <c r="BJ225">
        <v>38.225780504439498</v>
      </c>
      <c r="BK225">
        <v>38.722707809273402</v>
      </c>
      <c r="BL225">
        <v>33.406113228631398</v>
      </c>
      <c r="BM225">
        <v>32.949768215299898</v>
      </c>
      <c r="BN225">
        <v>29.949436650711501</v>
      </c>
      <c r="BO225">
        <v>28.157403987019102</v>
      </c>
      <c r="BP225">
        <v>24.4351226277529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L226">
        <v>21.434073402809201</v>
      </c>
      <c r="M226">
        <v>22.4217940749948</v>
      </c>
      <c r="N226">
        <v>24.465626805314798</v>
      </c>
      <c r="O226">
        <v>25.589305201891602</v>
      </c>
      <c r="P226">
        <v>26.5980066445183</v>
      </c>
      <c r="Q226">
        <v>29.033498958166401</v>
      </c>
      <c r="R226">
        <v>32.800117837678599</v>
      </c>
      <c r="S226">
        <v>29.114310113456099</v>
      </c>
      <c r="T226">
        <v>30.524167561761502</v>
      </c>
      <c r="U226">
        <v>38.529179030662704</v>
      </c>
      <c r="V226">
        <v>36.098207326578297</v>
      </c>
      <c r="W226">
        <v>36.573079537729399</v>
      </c>
      <c r="X226">
        <v>38.415974440894601</v>
      </c>
      <c r="Y226">
        <v>40.7735849056604</v>
      </c>
      <c r="Z226">
        <v>43.645669291338599</v>
      </c>
      <c r="AA226">
        <v>47.144808743169399</v>
      </c>
      <c r="AB226">
        <v>54.187889077532503</v>
      </c>
      <c r="AC226">
        <v>66.780671296296305</v>
      </c>
      <c r="AD226">
        <v>87.497136311569307</v>
      </c>
      <c r="AE226">
        <v>107.490460157127</v>
      </c>
      <c r="AF226">
        <v>125.281632653061</v>
      </c>
      <c r="AG226">
        <v>130.758828596038</v>
      </c>
      <c r="AH226">
        <v>132.43420567637301</v>
      </c>
      <c r="AI226">
        <v>96.419412976313097</v>
      </c>
      <c r="AJ226">
        <v>103.37670162910101</v>
      </c>
      <c r="AK226">
        <v>91.187839841819098</v>
      </c>
      <c r="AL226">
        <v>63.007957195774502</v>
      </c>
      <c r="AM226">
        <v>34.592079964504002</v>
      </c>
      <c r="AN226">
        <v>25.864539408472201</v>
      </c>
      <c r="AO226">
        <v>31.7121177907859</v>
      </c>
      <c r="AP226">
        <v>35.191124999662698</v>
      </c>
      <c r="AQ226">
        <v>40.506021946932499</v>
      </c>
      <c r="AR226">
        <v>32.550469973104498</v>
      </c>
      <c r="AS226">
        <v>35.809079838951398</v>
      </c>
      <c r="AT226">
        <v>31.565819584822101</v>
      </c>
      <c r="AU226">
        <v>48.4207098428667</v>
      </c>
      <c r="AV226">
        <v>45.007671969437901</v>
      </c>
      <c r="AW226">
        <v>48.678142987976102</v>
      </c>
      <c r="AX226">
        <v>44.808161700959403</v>
      </c>
      <c r="AY226">
        <v>38.730706184707202</v>
      </c>
      <c r="AZ226">
        <v>44.589015844533897</v>
      </c>
      <c r="BA226">
        <v>44.796878625077902</v>
      </c>
      <c r="BB226">
        <v>46.918522959578901</v>
      </c>
      <c r="BC226">
        <v>46.062069794046501</v>
      </c>
      <c r="BD226">
        <v>46.4261001939743</v>
      </c>
      <c r="BE226">
        <v>49.457369629076901</v>
      </c>
      <c r="BF226">
        <v>53.161709708998302</v>
      </c>
      <c r="BG226">
        <v>55.044854195523499</v>
      </c>
      <c r="BH226">
        <v>60.740140483263502</v>
      </c>
      <c r="BI226">
        <v>78.364642786735303</v>
      </c>
      <c r="BJ226">
        <v>65.445519162514103</v>
      </c>
      <c r="BK226">
        <v>64.368773628468901</v>
      </c>
      <c r="BL226">
        <v>63.937759142699299</v>
      </c>
      <c r="BM226">
        <v>84.916232318718002</v>
      </c>
      <c r="BN226">
        <v>77.279622869239205</v>
      </c>
      <c r="BO226">
        <v>74.166653422783696</v>
      </c>
      <c r="BP226">
        <v>65.410563683656903</v>
      </c>
      <c r="BQ226">
        <v>58.337288398223997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54.068304390162403</v>
      </c>
      <c r="F229">
        <v>52.763612879385597</v>
      </c>
      <c r="G229">
        <v>53.366987163433002</v>
      </c>
      <c r="H229">
        <v>53.624575951588</v>
      </c>
      <c r="I229">
        <v>51.555854810430503</v>
      </c>
      <c r="J229">
        <v>49.774971166569202</v>
      </c>
      <c r="K229">
        <v>50.1051159589218</v>
      </c>
      <c r="L229">
        <v>52.045000132671802</v>
      </c>
      <c r="M229">
        <v>54.733714828718298</v>
      </c>
      <c r="N229">
        <v>53.121974944902497</v>
      </c>
      <c r="O229">
        <v>50.2478853667644</v>
      </c>
      <c r="P229">
        <v>51.203517191874703</v>
      </c>
      <c r="Q229">
        <v>52.843616905418003</v>
      </c>
      <c r="R229">
        <v>54.015546306961298</v>
      </c>
      <c r="S229">
        <v>52.453182566729701</v>
      </c>
      <c r="T229">
        <v>49.870258471364799</v>
      </c>
      <c r="U229">
        <v>46.317861598023597</v>
      </c>
      <c r="V229">
        <v>46.455197256651402</v>
      </c>
      <c r="W229">
        <v>48.921366303760998</v>
      </c>
      <c r="X229">
        <v>51.116503386871102</v>
      </c>
      <c r="Y229">
        <v>50.481547277670202</v>
      </c>
      <c r="Z229">
        <v>52.345360141709698</v>
      </c>
      <c r="AA229">
        <v>51.668838169478803</v>
      </c>
      <c r="AB229">
        <v>49.441446591741503</v>
      </c>
      <c r="AC229">
        <v>47.808595258370502</v>
      </c>
      <c r="AD229">
        <v>45.429084433769397</v>
      </c>
      <c r="AE229">
        <v>47.284097477850501</v>
      </c>
      <c r="AF229">
        <v>46.292981476363899</v>
      </c>
      <c r="AG229">
        <v>45.566075726400697</v>
      </c>
      <c r="AH229">
        <v>45.636424536582602</v>
      </c>
      <c r="AI229">
        <v>41.6951911423875</v>
      </c>
      <c r="AJ229">
        <v>40.5838162344144</v>
      </c>
      <c r="AK229">
        <v>41.978950580872798</v>
      </c>
      <c r="AL229">
        <v>43.6842229280468</v>
      </c>
      <c r="AM229">
        <v>41.257135927446697</v>
      </c>
      <c r="AN229">
        <v>39.399926927906399</v>
      </c>
      <c r="AO229">
        <v>41.733845532279801</v>
      </c>
      <c r="AP229">
        <v>40.3430632735</v>
      </c>
      <c r="AQ229">
        <v>38.199805437081601</v>
      </c>
      <c r="AR229">
        <v>39.385540547397</v>
      </c>
      <c r="AS229">
        <v>37.771453717426603</v>
      </c>
      <c r="AT229">
        <v>44.470594247282897</v>
      </c>
      <c r="AU229">
        <v>46.318698983383896</v>
      </c>
      <c r="AV229">
        <v>46.608102470438702</v>
      </c>
      <c r="AW229">
        <v>46.054864138310002</v>
      </c>
      <c r="AX229">
        <v>51.791970390220399</v>
      </c>
      <c r="AY229">
        <v>55.934119301469103</v>
      </c>
      <c r="AZ229">
        <v>62.434170422785698</v>
      </c>
      <c r="BA229">
        <v>62.624160165618598</v>
      </c>
      <c r="BB229">
        <v>64.223045222674898</v>
      </c>
      <c r="BC229">
        <v>62.216970652938102</v>
      </c>
      <c r="BD229">
        <v>63.607879973062197</v>
      </c>
      <c r="BE229">
        <v>65.403413923757</v>
      </c>
      <c r="BF229">
        <v>66.463022017905899</v>
      </c>
      <c r="BG229">
        <v>66.467399133583598</v>
      </c>
      <c r="BH229">
        <v>66.396037568426294</v>
      </c>
      <c r="BI229">
        <v>69.463278709673901</v>
      </c>
      <c r="BJ229">
        <v>73.448250204509904</v>
      </c>
      <c r="BK229">
        <v>72.921006098540701</v>
      </c>
      <c r="BL229">
        <v>74.326559374964603</v>
      </c>
      <c r="BM229">
        <v>88.022672077033604</v>
      </c>
      <c r="BN229">
        <v>89.322026702893197</v>
      </c>
      <c r="BO229">
        <v>85.614669276177807</v>
      </c>
      <c r="BP229">
        <v>79.797422564161806</v>
      </c>
      <c r="BQ229">
        <v>77.115978077094297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S230">
        <v>22.634187082405301</v>
      </c>
      <c r="T230">
        <v>28.846622889305799</v>
      </c>
      <c r="U230">
        <v>32.533755274261601</v>
      </c>
      <c r="V230">
        <v>33.844175491679302</v>
      </c>
      <c r="W230">
        <v>38.683322079675897</v>
      </c>
      <c r="X230">
        <v>33.901412510809998</v>
      </c>
      <c r="Y230">
        <v>31.675155765084899</v>
      </c>
      <c r="Z230">
        <v>28.212617288880001</v>
      </c>
      <c r="AA230">
        <v>27.6484495459997</v>
      </c>
      <c r="AB230">
        <v>32.025537417164998</v>
      </c>
      <c r="AC230">
        <v>32.716792323509303</v>
      </c>
      <c r="AD230">
        <v>36.543551401869202</v>
      </c>
      <c r="AE230">
        <v>31.754847510474502</v>
      </c>
      <c r="AF230">
        <v>31.257798705120699</v>
      </c>
      <c r="AG230">
        <v>32.417466471747296</v>
      </c>
      <c r="AH230">
        <v>35.064884830677101</v>
      </c>
      <c r="AI230">
        <v>22.355341908502702</v>
      </c>
      <c r="AJ230">
        <v>24.253780374469802</v>
      </c>
      <c r="AK230">
        <v>25.614539653676601</v>
      </c>
      <c r="AL230">
        <v>24.033329114566499</v>
      </c>
      <c r="AM230">
        <v>23.4494329263085</v>
      </c>
      <c r="AN230">
        <v>19.918037500840601</v>
      </c>
      <c r="AO230">
        <v>20.722181551737499</v>
      </c>
      <c r="AP230">
        <v>21.554042516268002</v>
      </c>
      <c r="AQ230">
        <v>22.076305405157399</v>
      </c>
      <c r="AR230">
        <v>23.531215633195199</v>
      </c>
      <c r="AS230">
        <v>17.229850296951</v>
      </c>
      <c r="AT230">
        <v>17.173246257529001</v>
      </c>
      <c r="AU230">
        <v>17.106117388537001</v>
      </c>
      <c r="AV230">
        <v>17.7777555345432</v>
      </c>
      <c r="AW230">
        <v>17.674397121102398</v>
      </c>
      <c r="AX230">
        <v>17.1687256084039</v>
      </c>
      <c r="AY230">
        <v>19.4742234170178</v>
      </c>
      <c r="AZ230">
        <v>21.568342888950699</v>
      </c>
      <c r="BA230">
        <v>22.353013689833499</v>
      </c>
      <c r="BB230">
        <v>25.423163144984599</v>
      </c>
      <c r="BC230">
        <v>25.610628886417398</v>
      </c>
      <c r="BD230">
        <v>25.0796398572807</v>
      </c>
      <c r="BE230">
        <v>24.073317298943</v>
      </c>
      <c r="BF230">
        <v>25.9746345057825</v>
      </c>
      <c r="BG230">
        <v>25.021470280896899</v>
      </c>
      <c r="BH230">
        <v>26.5289553039031</v>
      </c>
      <c r="BI230">
        <v>30.499630831441301</v>
      </c>
      <c r="BJ230">
        <v>29.148898851707202</v>
      </c>
      <c r="BK230">
        <v>29.3475513739584</v>
      </c>
      <c r="BL230">
        <v>27.529299809428998</v>
      </c>
      <c r="BM230">
        <v>31.245776441882398</v>
      </c>
      <c r="BN230">
        <v>30.0551253115413</v>
      </c>
      <c r="BO230">
        <v>28.402735112326301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P232">
        <v>37.593360995850603</v>
      </c>
      <c r="Q232">
        <v>39.608801955990202</v>
      </c>
      <c r="R232">
        <v>35.856573705179301</v>
      </c>
      <c r="S232">
        <v>30.284552845528498</v>
      </c>
      <c r="T232">
        <v>33.460603956959403</v>
      </c>
      <c r="U232">
        <v>37.828744922660299</v>
      </c>
      <c r="V232">
        <v>32.866991078669898</v>
      </c>
      <c r="W232">
        <v>31.002017484868901</v>
      </c>
      <c r="X232">
        <v>28.949001116763899</v>
      </c>
      <c r="Y232">
        <v>31.611895364239199</v>
      </c>
      <c r="Z232">
        <v>30.316991943765601</v>
      </c>
      <c r="AA232">
        <v>28.4913600144905</v>
      </c>
      <c r="AB232">
        <v>29.4675307591727</v>
      </c>
      <c r="AC232">
        <v>30.367090242932701</v>
      </c>
      <c r="AD232">
        <v>30.429518583135799</v>
      </c>
      <c r="AE232">
        <v>32.116150530612799</v>
      </c>
      <c r="AF232">
        <v>32.419992239670599</v>
      </c>
      <c r="AG232">
        <v>36.155402360642</v>
      </c>
      <c r="AH232">
        <v>37.682382711845797</v>
      </c>
      <c r="AI232">
        <v>37.444974927079897</v>
      </c>
      <c r="AJ232">
        <v>41.556519738539997</v>
      </c>
      <c r="AK232">
        <v>42.440784315849498</v>
      </c>
      <c r="AL232">
        <v>47.498981508543203</v>
      </c>
      <c r="AM232">
        <v>56.333653287287099</v>
      </c>
      <c r="AN232">
        <v>65.489108832141994</v>
      </c>
      <c r="AO232">
        <v>72.455745730667601</v>
      </c>
      <c r="AP232">
        <v>74.409379284198195</v>
      </c>
      <c r="AQ232">
        <v>76.158292583442204</v>
      </c>
      <c r="AR232">
        <v>87.023340742654099</v>
      </c>
      <c r="AS232">
        <v>86.270933362339505</v>
      </c>
      <c r="AT232">
        <v>93.639032994929494</v>
      </c>
      <c r="AU232">
        <v>98.527413746469904</v>
      </c>
      <c r="AV232">
        <v>104.10870727166299</v>
      </c>
      <c r="AW232">
        <v>97.977143864996904</v>
      </c>
      <c r="AX232">
        <v>90.949709403640796</v>
      </c>
      <c r="AY232">
        <v>84.431731181318995</v>
      </c>
      <c r="AZ232">
        <v>64.247447747652004</v>
      </c>
      <c r="BA232">
        <v>64.076561262445694</v>
      </c>
      <c r="BB232">
        <v>55.272295716460903</v>
      </c>
      <c r="BC232">
        <v>61.414451050146802</v>
      </c>
      <c r="BD232">
        <v>57.935871236542098</v>
      </c>
      <c r="BE232">
        <v>49.713175439958597</v>
      </c>
      <c r="BF232">
        <v>58.489647319780502</v>
      </c>
      <c r="BG232">
        <v>66.857734146055606</v>
      </c>
      <c r="BH232">
        <v>63.827820670238303</v>
      </c>
      <c r="BI232">
        <v>65.327959368448006</v>
      </c>
      <c r="BJ232">
        <v>69.484493597906905</v>
      </c>
      <c r="BK232">
        <v>68.949644947422399</v>
      </c>
      <c r="BL232">
        <v>74.199061774097999</v>
      </c>
      <c r="BM232">
        <v>101.631501164292</v>
      </c>
      <c r="BN232">
        <v>93.358385935266298</v>
      </c>
      <c r="BO232">
        <v>82.0433679678613</v>
      </c>
      <c r="BP232">
        <v>81.493888343626793</v>
      </c>
      <c r="BQ232">
        <v>85.225856176849504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29.899871092833301</v>
      </c>
      <c r="F233">
        <v>27.893215586276099</v>
      </c>
      <c r="G233">
        <v>26.156737741625001</v>
      </c>
      <c r="H233">
        <v>23.826195167940298</v>
      </c>
      <c r="I233">
        <v>22.5450407838342</v>
      </c>
      <c r="J233">
        <v>25.574812714989001</v>
      </c>
      <c r="K233">
        <v>28.113724244804999</v>
      </c>
      <c r="L233">
        <v>30.464177528856698</v>
      </c>
      <c r="M233">
        <v>32.689348093232802</v>
      </c>
      <c r="N233">
        <v>31.872358097847599</v>
      </c>
      <c r="O233">
        <v>36.533823529411798</v>
      </c>
      <c r="P233">
        <v>33.4731062024211</v>
      </c>
      <c r="Q233">
        <v>36.6915908105765</v>
      </c>
      <c r="R233">
        <v>41.309197850116597</v>
      </c>
      <c r="S233">
        <v>37.479962133165003</v>
      </c>
      <c r="T233">
        <v>36.315482837306398</v>
      </c>
      <c r="U233">
        <v>37.315267947421603</v>
      </c>
      <c r="V233">
        <v>43.983637507866597</v>
      </c>
      <c r="W233">
        <v>46.667695822655801</v>
      </c>
      <c r="X233">
        <v>45.2966079950736</v>
      </c>
      <c r="Y233">
        <v>46.278915545153097</v>
      </c>
      <c r="Z233">
        <v>41.788163035711598</v>
      </c>
      <c r="AA233">
        <v>48.131650869337697</v>
      </c>
      <c r="AB233">
        <v>56.919949243426899</v>
      </c>
      <c r="AC233">
        <v>69.351755992673404</v>
      </c>
      <c r="AD233">
        <v>75.691198558125606</v>
      </c>
      <c r="AE233">
        <v>70.497333213252901</v>
      </c>
      <c r="AF233">
        <v>61.545743547983001</v>
      </c>
      <c r="AG233">
        <v>51.536332217127899</v>
      </c>
      <c r="AH233">
        <v>55.708404342914001</v>
      </c>
      <c r="AI233">
        <v>54.698540592111101</v>
      </c>
      <c r="AJ233">
        <v>53.3159158310973</v>
      </c>
      <c r="AK233">
        <v>53.389581034900303</v>
      </c>
      <c r="AL233">
        <v>62.497758335246701</v>
      </c>
      <c r="AM233">
        <v>57.344126962799898</v>
      </c>
      <c r="AN233">
        <v>55.486369806033501</v>
      </c>
      <c r="AO233">
        <v>50.534191591023898</v>
      </c>
      <c r="AP233">
        <v>50.681519752028301</v>
      </c>
      <c r="AQ233">
        <v>52.826234369544203</v>
      </c>
      <c r="AR233">
        <v>57.827850839710301</v>
      </c>
      <c r="AS233">
        <v>62.287825978335697</v>
      </c>
      <c r="AT233">
        <v>71.466661464792907</v>
      </c>
      <c r="AU233">
        <v>81.1537216717051</v>
      </c>
      <c r="AV233">
        <v>82.795534755898302</v>
      </c>
      <c r="AW233">
        <v>77.727843674001903</v>
      </c>
      <c r="AX233">
        <v>72.804238342367896</v>
      </c>
      <c r="AY233">
        <v>68.156101932108598</v>
      </c>
      <c r="AZ233">
        <v>65.465197350368499</v>
      </c>
      <c r="BA233">
        <v>67.648960169882301</v>
      </c>
      <c r="BB233">
        <v>71.358388064230397</v>
      </c>
      <c r="BC233">
        <v>72.006620244176702</v>
      </c>
      <c r="BD233">
        <v>57.848111749697203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6.9710928431513297</v>
      </c>
      <c r="F235">
        <v>6.9099535989290803</v>
      </c>
      <c r="G235">
        <v>6.7902450640983902</v>
      </c>
      <c r="H235">
        <v>7.2017481918778898</v>
      </c>
      <c r="I235">
        <v>6.8670381913981</v>
      </c>
      <c r="J235">
        <v>6.6652083921495997</v>
      </c>
      <c r="K235">
        <v>6.1601615731944399</v>
      </c>
      <c r="L235">
        <v>6.0547075924017104</v>
      </c>
      <c r="M235">
        <v>6.5895868533332598</v>
      </c>
      <c r="N235">
        <v>6.54695230117213</v>
      </c>
      <c r="O235">
        <v>7.0135105740460002</v>
      </c>
      <c r="P235">
        <v>7.0785448353021803</v>
      </c>
      <c r="Q235">
        <v>6.8576192874979096</v>
      </c>
      <c r="R235">
        <v>7.3897551817088099</v>
      </c>
      <c r="S235">
        <v>9.6206928485682699</v>
      </c>
      <c r="T235">
        <v>9.0067003309554607</v>
      </c>
      <c r="U235">
        <v>10.065145274381999</v>
      </c>
      <c r="V235">
        <v>10.317274300568901</v>
      </c>
      <c r="W235">
        <v>11.703809393428701</v>
      </c>
      <c r="X235">
        <v>15.5570222668967</v>
      </c>
      <c r="Y235">
        <v>12.8942519833224</v>
      </c>
      <c r="Z235">
        <v>13.916567585488799</v>
      </c>
      <c r="AA235">
        <v>12.637357580063799</v>
      </c>
      <c r="AB235">
        <v>13.3632659267079</v>
      </c>
      <c r="AC235">
        <v>16.8719037011765</v>
      </c>
      <c r="AD235">
        <v>15.491253644182301</v>
      </c>
      <c r="AE235">
        <v>19.6633149612375</v>
      </c>
      <c r="AF235">
        <v>21.558845356313299</v>
      </c>
      <c r="AG235">
        <v>14.8284955545675</v>
      </c>
      <c r="AH235">
        <v>15.4736609050615</v>
      </c>
      <c r="AI235">
        <v>14.802019833850601</v>
      </c>
      <c r="AJ235">
        <v>13.677180336038701</v>
      </c>
      <c r="AK235">
        <v>13.3470612638839</v>
      </c>
      <c r="AL235">
        <v>11.5051004426004</v>
      </c>
      <c r="AM235">
        <v>9.5652009907371909</v>
      </c>
      <c r="AN235">
        <v>12.9137178295389</v>
      </c>
      <c r="AO235">
        <v>14.500850568070099</v>
      </c>
      <c r="AP235">
        <v>12.6826222838018</v>
      </c>
      <c r="AQ235">
        <v>10.2511828257405</v>
      </c>
      <c r="AR235">
        <v>10.7905924626226</v>
      </c>
      <c r="AS235">
        <v>12.3490994800595</v>
      </c>
      <c r="AT235">
        <v>12.068304771994701</v>
      </c>
      <c r="AU235">
        <v>13.2549244704387</v>
      </c>
      <c r="AV235">
        <v>11.611947906870499</v>
      </c>
      <c r="AW235">
        <v>8.1622319215894805</v>
      </c>
      <c r="AX235">
        <v>5.5448073534234004</v>
      </c>
      <c r="AY235">
        <v>7.4769774779476599</v>
      </c>
      <c r="AZ235">
        <v>7.7060848378877802</v>
      </c>
      <c r="BA235">
        <v>8.4824804167451209</v>
      </c>
      <c r="BB235">
        <v>8.3357488269617601</v>
      </c>
      <c r="BC235">
        <v>8.7014095122049699</v>
      </c>
      <c r="BD235">
        <v>8.7922492999672208</v>
      </c>
      <c r="BE235">
        <v>8.5854821968434791</v>
      </c>
      <c r="BF235">
        <v>9.65711185947141</v>
      </c>
      <c r="BG235">
        <v>12.029479946079601</v>
      </c>
      <c r="BH235">
        <v>11.9315892413338</v>
      </c>
      <c r="BI235">
        <v>12.2811689052555</v>
      </c>
      <c r="BJ235">
        <v>11.6969722537549</v>
      </c>
      <c r="BK235">
        <v>10.719180560175801</v>
      </c>
      <c r="BL235">
        <v>12.8212485831541</v>
      </c>
      <c r="BM235">
        <v>15.312093412495701</v>
      </c>
      <c r="BN235">
        <v>15.984500652895999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V236">
        <v>27.5578266586644</v>
      </c>
      <c r="W236">
        <v>27.124838408231799</v>
      </c>
      <c r="X236">
        <v>32.133911477817499</v>
      </c>
      <c r="Y236">
        <v>34.393333098325698</v>
      </c>
      <c r="Z236">
        <v>36.536477739834702</v>
      </c>
      <c r="AA236">
        <v>38.764615558350002</v>
      </c>
      <c r="AB236">
        <v>43.375277388297498</v>
      </c>
      <c r="AC236">
        <v>46.8328618710485</v>
      </c>
      <c r="AD236">
        <v>50.959339123866101</v>
      </c>
      <c r="AE236">
        <v>57.683126032803997</v>
      </c>
      <c r="AF236">
        <v>60.079640853709499</v>
      </c>
      <c r="AG236">
        <v>58.905670713348002</v>
      </c>
      <c r="AH236">
        <v>62.631526485459403</v>
      </c>
      <c r="AI236">
        <v>66.849987485070002</v>
      </c>
      <c r="AJ236">
        <v>71.089659711740595</v>
      </c>
      <c r="AK236">
        <v>76.289826138186498</v>
      </c>
      <c r="AL236">
        <v>81.663527919719897</v>
      </c>
      <c r="AM236">
        <v>81.651382239971795</v>
      </c>
      <c r="AN236">
        <v>84.522298642938694</v>
      </c>
      <c r="AO236">
        <v>90.062830530092995</v>
      </c>
      <c r="AP236">
        <v>99.559503873349598</v>
      </c>
      <c r="AQ236">
        <v>111.148946576493</v>
      </c>
      <c r="AR236">
        <v>117.037962081399</v>
      </c>
      <c r="AS236">
        <v>117.637099019131</v>
      </c>
      <c r="AT236">
        <v>124.448955682717</v>
      </c>
      <c r="AU236">
        <v>125.86435728579499</v>
      </c>
      <c r="AV236">
        <v>130.85977087098601</v>
      </c>
      <c r="AW236">
        <v>128.691315655023</v>
      </c>
      <c r="AX236">
        <v>129.489620968303</v>
      </c>
      <c r="AY236">
        <v>133.94873416063999</v>
      </c>
      <c r="AZ236">
        <v>129.154939818294</v>
      </c>
      <c r="BA236">
        <v>129.23012185701401</v>
      </c>
      <c r="BB236">
        <v>151.67266614858801</v>
      </c>
      <c r="BC236">
        <v>149.809531882893</v>
      </c>
      <c r="BD236">
        <v>150.29173895900499</v>
      </c>
      <c r="BE236">
        <v>156.735177017914</v>
      </c>
      <c r="BF236">
        <v>163.32871155418201</v>
      </c>
      <c r="BG236">
        <v>168.21698019891599</v>
      </c>
      <c r="BH236">
        <v>178.677376060673</v>
      </c>
      <c r="BI236">
        <v>182.63883755005</v>
      </c>
      <c r="BJ236">
        <v>177.90670535204001</v>
      </c>
      <c r="BK236">
        <v>173.79232202488399</v>
      </c>
      <c r="BL236">
        <v>175.38148074730901</v>
      </c>
      <c r="BM236">
        <v>190.031005363166</v>
      </c>
      <c r="BN236">
        <v>185.23573286248401</v>
      </c>
      <c r="BO236">
        <v>194.01051930063599</v>
      </c>
      <c r="BP236">
        <v>205.684591237832</v>
      </c>
      <c r="BQ236">
        <v>210.69572098903799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14.698972099853201</v>
      </c>
      <c r="F237">
        <v>15.271210013908201</v>
      </c>
      <c r="G237">
        <v>14.943960149439601</v>
      </c>
      <c r="H237">
        <v>14.5922746781116</v>
      </c>
      <c r="I237">
        <v>15.934393638171001</v>
      </c>
      <c r="J237">
        <v>17.688022284122599</v>
      </c>
      <c r="K237">
        <v>18.4712371946414</v>
      </c>
      <c r="L237">
        <v>19.254261363636399</v>
      </c>
      <c r="M237">
        <v>19.828571428571401</v>
      </c>
      <c r="N237">
        <v>20.861872146118699</v>
      </c>
      <c r="O237">
        <v>22.6732824427481</v>
      </c>
      <c r="P237">
        <v>23.540618556700998</v>
      </c>
      <c r="Q237">
        <v>24.885506745070899</v>
      </c>
      <c r="R237">
        <v>25.382417582417599</v>
      </c>
      <c r="S237">
        <v>23.417507059298099</v>
      </c>
      <c r="T237">
        <v>23.056934533043702</v>
      </c>
      <c r="U237">
        <v>22.284742468415899</v>
      </c>
      <c r="V237">
        <v>23.237148537347299</v>
      </c>
      <c r="W237">
        <v>21.184777798849499</v>
      </c>
      <c r="X237">
        <v>19.5088729707354</v>
      </c>
      <c r="Y237">
        <v>18.033858448361599</v>
      </c>
      <c r="Z237">
        <v>22.488355904315899</v>
      </c>
      <c r="AA237">
        <v>25.595537637483101</v>
      </c>
      <c r="AB237">
        <v>25.0506982697867</v>
      </c>
      <c r="AC237">
        <v>25.132858422246599</v>
      </c>
      <c r="AD237">
        <v>24.4455841917055</v>
      </c>
      <c r="AE237">
        <v>27.8964277114213</v>
      </c>
      <c r="AQ237">
        <v>28.436253494352499</v>
      </c>
      <c r="AR237">
        <v>34.199386466132601</v>
      </c>
      <c r="AT237">
        <v>33.007409121287502</v>
      </c>
      <c r="AU237">
        <v>32.448278545637102</v>
      </c>
      <c r="AV237">
        <v>32.884509620249901</v>
      </c>
      <c r="AW237">
        <v>33.2081490223785</v>
      </c>
      <c r="AX237">
        <v>36.4252964513474</v>
      </c>
      <c r="AY237">
        <v>39.441976372142904</v>
      </c>
      <c r="AZ237">
        <v>42.830844798941399</v>
      </c>
      <c r="BA237">
        <v>42.541936271351297</v>
      </c>
      <c r="BB237">
        <v>48.596230680825599</v>
      </c>
      <c r="BC237">
        <v>50.212908970027399</v>
      </c>
      <c r="BD237">
        <v>47.888405258589401</v>
      </c>
      <c r="BE237">
        <v>47.688506032824101</v>
      </c>
      <c r="BF237">
        <v>50.272411444833097</v>
      </c>
      <c r="BG237">
        <v>51.773255968992203</v>
      </c>
      <c r="BH237">
        <v>55.345395021945897</v>
      </c>
      <c r="BI237">
        <v>55.9344470744647</v>
      </c>
      <c r="BJ237">
        <v>55.3054867857944</v>
      </c>
      <c r="BK237">
        <v>54.8991875748832</v>
      </c>
      <c r="BL237">
        <v>55.693663690708597</v>
      </c>
      <c r="BM237">
        <v>64.603614698365803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G238">
        <v>8.0427845908103208</v>
      </c>
      <c r="H238">
        <v>7.8679404706974196</v>
      </c>
      <c r="I238">
        <v>7.8814734551904797</v>
      </c>
      <c r="J238">
        <v>8.4079031609427606</v>
      </c>
      <c r="K238">
        <v>7.8546069918937</v>
      </c>
      <c r="L238">
        <v>8.6588794062197501</v>
      </c>
      <c r="M238">
        <v>10.1228540274984</v>
      </c>
      <c r="N238">
        <v>11.6910378846332</v>
      </c>
      <c r="O238">
        <v>12.790466202437701</v>
      </c>
      <c r="P238">
        <v>12.6653008347072</v>
      </c>
      <c r="Q238">
        <v>11.6336721888648</v>
      </c>
      <c r="R238">
        <v>12.438128144344599</v>
      </c>
      <c r="S238">
        <v>15.9932152222216</v>
      </c>
      <c r="T238">
        <v>15.1353558204462</v>
      </c>
      <c r="U238">
        <v>19.717653190446999</v>
      </c>
      <c r="V238">
        <v>17.8244771794906</v>
      </c>
      <c r="W238">
        <v>24.7246340482364</v>
      </c>
      <c r="X238">
        <v>24.836283912782999</v>
      </c>
      <c r="Y238">
        <v>21.402708855968701</v>
      </c>
      <c r="Z238">
        <v>27.233317349279702</v>
      </c>
      <c r="AA238">
        <v>30.7298299821285</v>
      </c>
      <c r="AB238">
        <v>28.577220907341101</v>
      </c>
      <c r="AC238">
        <v>30.706871227763902</v>
      </c>
      <c r="AD238">
        <v>29.6061927700982</v>
      </c>
      <c r="AE238">
        <v>31.895337865987798</v>
      </c>
      <c r="AF238">
        <v>30.900390437474499</v>
      </c>
      <c r="AG238">
        <v>24.881419371749701</v>
      </c>
      <c r="AH238">
        <v>23.941171432896802</v>
      </c>
      <c r="AI238">
        <v>25.527570676794699</v>
      </c>
      <c r="AJ238">
        <v>25.825432857616399</v>
      </c>
      <c r="AK238">
        <v>21.360745966185299</v>
      </c>
      <c r="AL238">
        <v>22.968859920221298</v>
      </c>
      <c r="AM238">
        <v>21.2181788401275</v>
      </c>
      <c r="AN238">
        <v>21.656457827635901</v>
      </c>
      <c r="AO238">
        <v>17.682037021612299</v>
      </c>
      <c r="AP238">
        <v>15.9481958794495</v>
      </c>
      <c r="AQ238">
        <v>14.909432840495199</v>
      </c>
      <c r="AR238">
        <v>15.5936126011062</v>
      </c>
      <c r="AS238">
        <v>16.476373040413002</v>
      </c>
      <c r="AT238">
        <v>14.621676136151301</v>
      </c>
      <c r="AU238">
        <v>13.0486365456219</v>
      </c>
      <c r="AV238">
        <v>14.2615594235253</v>
      </c>
      <c r="AW238">
        <v>17.424819777661</v>
      </c>
      <c r="AX238">
        <v>17.712635217780502</v>
      </c>
      <c r="AY238">
        <v>21.485378565659801</v>
      </c>
      <c r="AZ238">
        <v>22.9091913397755</v>
      </c>
      <c r="BA238">
        <v>25.211879137131699</v>
      </c>
      <c r="BB238">
        <v>26.524492935780302</v>
      </c>
      <c r="BC238">
        <v>28.7770704811001</v>
      </c>
      <c r="BD238">
        <v>31.016033868786501</v>
      </c>
      <c r="BE238">
        <v>31.579776736673399</v>
      </c>
      <c r="BF238">
        <v>34.319990572772703</v>
      </c>
      <c r="BG238">
        <v>33.505852382032103</v>
      </c>
      <c r="BH238">
        <v>37.542848160403103</v>
      </c>
      <c r="BI238">
        <v>39.905340600756297</v>
      </c>
      <c r="BJ238">
        <v>42.564446268173</v>
      </c>
      <c r="BK238">
        <v>44.207586819844302</v>
      </c>
      <c r="BL238">
        <v>44.037481413837803</v>
      </c>
      <c r="BM238">
        <v>47.265754372286203</v>
      </c>
      <c r="BN238">
        <v>48.865045700762899</v>
      </c>
      <c r="BO238">
        <v>51.175225068870603</v>
      </c>
      <c r="BP238">
        <v>50.006890751949001</v>
      </c>
      <c r="BQ238">
        <v>50.223634008189201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23.338850796354802</v>
      </c>
      <c r="F239">
        <v>24.236171959354099</v>
      </c>
      <c r="G239">
        <v>25.0773992230713</v>
      </c>
      <c r="H239">
        <v>23.978053280934802</v>
      </c>
      <c r="I239">
        <v>24.6248472511577</v>
      </c>
      <c r="J239">
        <v>25.2240381663851</v>
      </c>
      <c r="K239">
        <v>25.6420294910933</v>
      </c>
      <c r="L239">
        <v>27.3703961011323</v>
      </c>
      <c r="M239">
        <v>29.460324266871702</v>
      </c>
      <c r="N239">
        <v>30.031163927111301</v>
      </c>
      <c r="O239">
        <v>32.042367815611797</v>
      </c>
      <c r="P239">
        <v>35.870925567565401</v>
      </c>
      <c r="Q239">
        <v>39.882951509981403</v>
      </c>
      <c r="R239">
        <v>37.494548058226101</v>
      </c>
      <c r="S239">
        <v>35.883523571312701</v>
      </c>
      <c r="T239">
        <v>38.253084597741598</v>
      </c>
      <c r="U239">
        <v>40.341730914816097</v>
      </c>
      <c r="V239">
        <v>41.3886733425621</v>
      </c>
      <c r="W239">
        <v>40.741109216007601</v>
      </c>
      <c r="X239">
        <v>40.721847475070902</v>
      </c>
      <c r="Y239">
        <v>42.0113908976723</v>
      </c>
      <c r="Z239">
        <v>42.370073349272097</v>
      </c>
      <c r="AA239">
        <v>47.211980885754798</v>
      </c>
      <c r="AB239">
        <v>53.396315893207301</v>
      </c>
      <c r="AC239">
        <v>59.561507648623298</v>
      </c>
      <c r="AD239">
        <v>62.089927641556699</v>
      </c>
      <c r="AE239">
        <v>65.762392972933796</v>
      </c>
      <c r="AF239">
        <v>68.4804761537182</v>
      </c>
      <c r="AG239">
        <v>67.321753854482196</v>
      </c>
      <c r="AH239">
        <v>71.350343430053798</v>
      </c>
      <c r="AI239">
        <v>76.164682390551505</v>
      </c>
      <c r="AJ239">
        <v>79.215950611757705</v>
      </c>
      <c r="AK239">
        <v>81.023402149219805</v>
      </c>
      <c r="AL239">
        <v>83.632935693960903</v>
      </c>
      <c r="AM239">
        <v>81.888880021902395</v>
      </c>
      <c r="AN239">
        <v>84.335700991129102</v>
      </c>
      <c r="AO239">
        <v>84.825286405376303</v>
      </c>
      <c r="AP239">
        <v>99.865318843133494</v>
      </c>
      <c r="AQ239">
        <v>110.12610726710901</v>
      </c>
      <c r="AR239">
        <v>112.203284628711</v>
      </c>
      <c r="AS239">
        <v>111.20931709607</v>
      </c>
      <c r="AT239">
        <v>122.759135124577</v>
      </c>
      <c r="AU239">
        <v>115.210557860558</v>
      </c>
      <c r="AV239">
        <v>111.79329216914201</v>
      </c>
      <c r="AW239">
        <v>107.436353601997</v>
      </c>
      <c r="AX239">
        <v>104.104191381316</v>
      </c>
      <c r="AY239">
        <v>102.05618759704601</v>
      </c>
      <c r="AZ239">
        <v>100.365424196487</v>
      </c>
      <c r="BA239">
        <v>102.445696265008</v>
      </c>
      <c r="BB239">
        <v>109.92207309766501</v>
      </c>
      <c r="BC239">
        <v>108.980921332939</v>
      </c>
      <c r="BD239">
        <v>119.925707350888</v>
      </c>
      <c r="BE239">
        <v>121.11654755529101</v>
      </c>
      <c r="BF239">
        <v>124.369225680398</v>
      </c>
      <c r="BG239">
        <v>127.049552300537</v>
      </c>
      <c r="BH239">
        <v>127.730603893628</v>
      </c>
      <c r="BI239">
        <v>125.396342798662</v>
      </c>
      <c r="BJ239">
        <v>124.04474007571</v>
      </c>
      <c r="BK239">
        <v>122.819408351734</v>
      </c>
      <c r="BL239">
        <v>123.398633941482</v>
      </c>
      <c r="BM239">
        <v>146.59352883757401</v>
      </c>
      <c r="BN239">
        <v>148.65114784561101</v>
      </c>
      <c r="BO239">
        <v>143.82664837122701</v>
      </c>
      <c r="BP239">
        <v>141.92241013297999</v>
      </c>
      <c r="BQ239">
        <v>141.77781282586099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AQ240">
        <v>7.0792621671705804</v>
      </c>
      <c r="AR240">
        <v>6.7235809665427499</v>
      </c>
      <c r="AS240">
        <v>8.2632976996697796</v>
      </c>
      <c r="AT240">
        <v>7.8654432873079001</v>
      </c>
      <c r="AU240">
        <v>8.6831847835747897</v>
      </c>
      <c r="AV240">
        <v>9.6634843113369993</v>
      </c>
      <c r="AW240">
        <v>10.5714842475638</v>
      </c>
      <c r="AX240">
        <v>14.447056198484701</v>
      </c>
      <c r="AY240">
        <v>16.211194125460601</v>
      </c>
      <c r="AZ240">
        <v>21.300415489987799</v>
      </c>
      <c r="BA240">
        <v>15.085580138156701</v>
      </c>
      <c r="BB240">
        <v>18.2243976796289</v>
      </c>
      <c r="BC240">
        <v>18.044489453796199</v>
      </c>
      <c r="BD240">
        <v>19.7292831438719</v>
      </c>
      <c r="BE240">
        <v>19.613052367292202</v>
      </c>
      <c r="BF240">
        <v>21.097679475207599</v>
      </c>
      <c r="BG240">
        <v>20.2070552238097</v>
      </c>
      <c r="BH240">
        <v>21.165447972203602</v>
      </c>
      <c r="BI240">
        <v>26.990577383332401</v>
      </c>
      <c r="BJ240">
        <v>27.962880375811199</v>
      </c>
      <c r="BK240">
        <v>26.660403562227</v>
      </c>
      <c r="BL240">
        <v>28.005051862993</v>
      </c>
      <c r="BM240">
        <v>31.268978825822501</v>
      </c>
      <c r="BN240">
        <v>28.097701546880899</v>
      </c>
      <c r="BO240">
        <v>22.214017102072901</v>
      </c>
      <c r="BP240">
        <v>29.784566017493798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20.689375548153599</v>
      </c>
      <c r="F242">
        <v>19.4009685615016</v>
      </c>
      <c r="G242">
        <v>20.067807798815998</v>
      </c>
      <c r="H242">
        <v>19.7920073545382</v>
      </c>
      <c r="I242">
        <v>19.215236770843202</v>
      </c>
      <c r="J242">
        <v>19.363611948646898</v>
      </c>
      <c r="K242">
        <v>18.617842427250299</v>
      </c>
      <c r="L242">
        <v>20.226946662802099</v>
      </c>
      <c r="M242">
        <v>20.9081536909402</v>
      </c>
      <c r="N242">
        <v>21.567228085185601</v>
      </c>
      <c r="O242">
        <v>22.629749515860201</v>
      </c>
      <c r="P242">
        <v>22.800834904555</v>
      </c>
      <c r="Q242">
        <v>24.266737331828601</v>
      </c>
      <c r="R242">
        <v>23.8027971543431</v>
      </c>
      <c r="S242">
        <v>22.778444735451099</v>
      </c>
      <c r="T242">
        <v>23.4752161218188</v>
      </c>
      <c r="U242">
        <v>24.305933253123701</v>
      </c>
      <c r="V242">
        <v>22.445025511138699</v>
      </c>
      <c r="W242">
        <v>23.610776634987101</v>
      </c>
      <c r="X242">
        <v>24.395790282227502</v>
      </c>
      <c r="Y242">
        <v>23.4102139972033</v>
      </c>
      <c r="Z242">
        <v>24.701149578027199</v>
      </c>
      <c r="AA242">
        <v>23.5842623842039</v>
      </c>
      <c r="AB242">
        <v>25.109554753636399</v>
      </c>
      <c r="AC242">
        <v>25.260870798125701</v>
      </c>
      <c r="AD242">
        <v>23.713948404456701</v>
      </c>
      <c r="AE242">
        <v>25.502699151518001</v>
      </c>
      <c r="AF242">
        <v>24.9688891128575</v>
      </c>
      <c r="AG242">
        <v>44.109737265084497</v>
      </c>
      <c r="AH242">
        <v>63.632418622511601</v>
      </c>
      <c r="AI242">
        <v>25.797142953893701</v>
      </c>
      <c r="AJ242">
        <v>26.9598567278506</v>
      </c>
      <c r="AK242">
        <v>34.125770774690203</v>
      </c>
      <c r="AL242">
        <v>41.211638305079497</v>
      </c>
      <c r="AM242">
        <v>31.2165562985817</v>
      </c>
      <c r="AN242">
        <v>28.276063089162601</v>
      </c>
      <c r="AO242">
        <v>29.7484336902181</v>
      </c>
      <c r="AP242">
        <v>32.287915576318397</v>
      </c>
      <c r="AQ242">
        <v>33.143846435649401</v>
      </c>
      <c r="AR242">
        <v>33.9768283273322</v>
      </c>
      <c r="AS242">
        <v>32.928896567879399</v>
      </c>
      <c r="AT242">
        <v>37.395362603084699</v>
      </c>
      <c r="AU242">
        <v>36.8337338444652</v>
      </c>
      <c r="AV242">
        <v>38.741891910570303</v>
      </c>
      <c r="AW242">
        <v>38.825842513948302</v>
      </c>
      <c r="AX242">
        <v>41.1784161378541</v>
      </c>
      <c r="AY242">
        <v>43.037581942295503</v>
      </c>
      <c r="AZ242">
        <v>46.4022901756571</v>
      </c>
      <c r="BA242">
        <v>47.332432962312502</v>
      </c>
      <c r="BB242">
        <v>51.9632765627358</v>
      </c>
      <c r="BC242">
        <v>51.7792065003418</v>
      </c>
      <c r="BD242">
        <v>54.151018689518203</v>
      </c>
      <c r="BE242">
        <v>55.470324133107503</v>
      </c>
      <c r="BF242">
        <v>56.3296704069176</v>
      </c>
      <c r="BG242">
        <v>58.259408005897697</v>
      </c>
      <c r="BH242">
        <v>59.1660615458634</v>
      </c>
      <c r="BI242">
        <v>62.521590092014897</v>
      </c>
      <c r="BJ242">
        <v>62.531163468456299</v>
      </c>
      <c r="BK242">
        <v>62.124789921538003</v>
      </c>
      <c r="BL242">
        <v>63.280103349138997</v>
      </c>
      <c r="BM242">
        <v>72.916889301117607</v>
      </c>
      <c r="BN242">
        <v>68.776124680358194</v>
      </c>
      <c r="BO242">
        <v>67.372374341093703</v>
      </c>
      <c r="BP242">
        <v>70.216178004275207</v>
      </c>
      <c r="BQ242">
        <v>73.3536398055832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AU243">
        <v>9.3028695669770602</v>
      </c>
      <c r="AV243">
        <v>12.565436699480101</v>
      </c>
      <c r="AW243">
        <v>14.9481987013694</v>
      </c>
      <c r="AX243">
        <v>16.861148816271101</v>
      </c>
      <c r="AY243">
        <v>22.013139409121901</v>
      </c>
      <c r="AZ243">
        <v>26.476708000841601</v>
      </c>
      <c r="BA243">
        <v>29.707192025085899</v>
      </c>
      <c r="BB243">
        <v>36.915881936528798</v>
      </c>
      <c r="BC243">
        <v>33.453007260497202</v>
      </c>
      <c r="BD243">
        <v>30.927260299082601</v>
      </c>
      <c r="BE243">
        <v>35.064862280546798</v>
      </c>
      <c r="BF243">
        <v>35.834671425093497</v>
      </c>
      <c r="BG243">
        <v>41.437475825112898</v>
      </c>
      <c r="BH243">
        <v>40.386369873055301</v>
      </c>
      <c r="BI243">
        <v>44.735985159326198</v>
      </c>
      <c r="BJ243">
        <v>51.9217121010672</v>
      </c>
      <c r="BK243">
        <v>54.536811815786997</v>
      </c>
      <c r="BL243">
        <v>38.781999891504803</v>
      </c>
      <c r="BM243">
        <v>40.318113868611299</v>
      </c>
      <c r="BN243">
        <v>30.858192879057</v>
      </c>
      <c r="BO243">
        <v>37.861753369302598</v>
      </c>
      <c r="BP243">
        <v>59.989924074977999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28.713332377508301</v>
      </c>
      <c r="F244">
        <v>28.201526074723699</v>
      </c>
      <c r="G244">
        <v>29.0173849301556</v>
      </c>
      <c r="H244">
        <v>30.638314903900099</v>
      </c>
      <c r="I244">
        <v>31.301006709029199</v>
      </c>
      <c r="J244">
        <v>31.112624663052401</v>
      </c>
      <c r="K244">
        <v>32.334033965126103</v>
      </c>
      <c r="L244">
        <v>33.109636094740502</v>
      </c>
      <c r="M244">
        <v>34.228314316020402</v>
      </c>
      <c r="N244">
        <v>34.914384238978599</v>
      </c>
      <c r="O244">
        <v>34.827965881352803</v>
      </c>
      <c r="P244">
        <v>35.227731656002298</v>
      </c>
      <c r="Q244">
        <v>37.779144969612503</v>
      </c>
      <c r="R244">
        <v>36.373617350367603</v>
      </c>
      <c r="S244">
        <v>30.672803041667098</v>
      </c>
      <c r="T244">
        <v>34.649581047931299</v>
      </c>
      <c r="U244">
        <v>35.484782407982102</v>
      </c>
      <c r="V244">
        <v>39.051946299355201</v>
      </c>
      <c r="W244">
        <v>45.6980822654062</v>
      </c>
      <c r="X244">
        <v>48.485581541191401</v>
      </c>
      <c r="Y244">
        <v>50.790864480225601</v>
      </c>
      <c r="Z244">
        <v>53.105447136631902</v>
      </c>
      <c r="AA244">
        <v>54.438199908497801</v>
      </c>
      <c r="AB244">
        <v>54.869971604777</v>
      </c>
      <c r="AE244">
        <v>63.5520255107132</v>
      </c>
      <c r="AF244">
        <v>64.723061764481201</v>
      </c>
      <c r="AG244">
        <v>66.724699787578302</v>
      </c>
      <c r="AH244">
        <v>64.020236585551501</v>
      </c>
      <c r="AI244">
        <v>59.352338459296</v>
      </c>
      <c r="AJ244">
        <v>54.080232491523297</v>
      </c>
      <c r="AK244">
        <v>54.531333903312003</v>
      </c>
      <c r="AL244">
        <v>57.317534072110497</v>
      </c>
      <c r="AM244">
        <v>57.160650191340899</v>
      </c>
      <c r="AN244">
        <v>54.378569514448301</v>
      </c>
      <c r="AO244">
        <v>52.643188506614898</v>
      </c>
      <c r="AP244">
        <v>54.732364967951803</v>
      </c>
      <c r="AQ244">
        <v>57.479217250335303</v>
      </c>
      <c r="AR244">
        <v>56.868317680183097</v>
      </c>
      <c r="AS244">
        <v>53.835003518090303</v>
      </c>
      <c r="AT244">
        <v>58.473893029586698</v>
      </c>
      <c r="AU244">
        <v>60.407659921899302</v>
      </c>
      <c r="AV244">
        <v>61.390175021426202</v>
      </c>
      <c r="AW244">
        <v>57.635320288261099</v>
      </c>
      <c r="AX244">
        <v>56.981603613708003</v>
      </c>
      <c r="AY244">
        <v>59.9254550907918</v>
      </c>
      <c r="AZ244">
        <v>61.235840331964901</v>
      </c>
      <c r="BA244">
        <v>58.928729867779097</v>
      </c>
      <c r="BB244">
        <v>66.867999806410097</v>
      </c>
      <c r="BC244">
        <v>65.369135815665302</v>
      </c>
      <c r="BD244">
        <v>61.533498150604103</v>
      </c>
      <c r="BE244">
        <v>61.715637596016599</v>
      </c>
      <c r="BF244">
        <v>63.5249821732233</v>
      </c>
      <c r="BG244">
        <v>68.912392324442706</v>
      </c>
      <c r="BH244">
        <v>76.135609513071302</v>
      </c>
      <c r="BI244">
        <v>83.113135390565603</v>
      </c>
      <c r="BJ244">
        <v>79.453955204142105</v>
      </c>
      <c r="BK244">
        <v>67.785617819120603</v>
      </c>
      <c r="BL244">
        <v>67.818943761479701</v>
      </c>
      <c r="BM244">
        <v>80.561383169020502</v>
      </c>
      <c r="BN244">
        <v>75.095163569156099</v>
      </c>
      <c r="BO244">
        <v>72.903285421120799</v>
      </c>
      <c r="BP244">
        <v>72.014488436297896</v>
      </c>
      <c r="BQ244">
        <v>69.815627878464397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AH245">
        <v>30.482310307468101</v>
      </c>
      <c r="AI245">
        <v>33.459729810541198</v>
      </c>
      <c r="AJ245">
        <v>32.1990292394932</v>
      </c>
      <c r="AK245">
        <v>28.479435881327099</v>
      </c>
      <c r="AL245">
        <v>34.221839620180504</v>
      </c>
      <c r="AM245">
        <v>26.487619387719199</v>
      </c>
      <c r="AN245">
        <v>26.961255203330101</v>
      </c>
      <c r="AO245">
        <v>27.449720528483098</v>
      </c>
      <c r="AP245">
        <v>29.586400026210999</v>
      </c>
      <c r="AQ245">
        <v>32.298631587752297</v>
      </c>
      <c r="AR245">
        <v>32.7940380022645</v>
      </c>
      <c r="AS245">
        <v>36.520321411446602</v>
      </c>
      <c r="AT245">
        <v>39.578056550669302</v>
      </c>
      <c r="AU245">
        <v>38.150888969379899</v>
      </c>
      <c r="AV245">
        <v>39.183977459343097</v>
      </c>
      <c r="AW245">
        <v>41.988575726103903</v>
      </c>
      <c r="AX245">
        <v>47.690107990186</v>
      </c>
      <c r="AY245">
        <v>44.008713282863397</v>
      </c>
      <c r="AZ245">
        <v>48.417008803932703</v>
      </c>
      <c r="BA245">
        <v>45.744945502801201</v>
      </c>
      <c r="BB245">
        <v>44.8577674702127</v>
      </c>
      <c r="BC245">
        <v>43.921984060852601</v>
      </c>
      <c r="BD245">
        <v>40.336139846436502</v>
      </c>
      <c r="BE245">
        <v>43.208870960753202</v>
      </c>
      <c r="BF245">
        <v>45.427187830134301</v>
      </c>
      <c r="BG245">
        <v>48.481512227384997</v>
      </c>
      <c r="BH245">
        <v>52.954119970076299</v>
      </c>
      <c r="BI245">
        <v>54.880628828587099</v>
      </c>
      <c r="BJ245">
        <v>55.131369005223704</v>
      </c>
      <c r="BK245">
        <v>56.337559432273899</v>
      </c>
      <c r="BL245">
        <v>53.637044781822198</v>
      </c>
      <c r="BM245">
        <v>61.638749870078797</v>
      </c>
      <c r="BN245">
        <v>69.593553982390503</v>
      </c>
      <c r="BO245">
        <v>72.307619028930205</v>
      </c>
      <c r="BP245">
        <v>72.257882352582996</v>
      </c>
      <c r="BQ245">
        <v>73.020953297665201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21.893726863170802</v>
      </c>
      <c r="F246">
        <v>21.379221838706801</v>
      </c>
      <c r="G246">
        <v>21.818279852342801</v>
      </c>
      <c r="H246">
        <v>21.188011447332599</v>
      </c>
      <c r="I246">
        <v>19.906696491317799</v>
      </c>
      <c r="J246">
        <v>20.905473910179101</v>
      </c>
      <c r="K246">
        <v>20.470458013197199</v>
      </c>
      <c r="L246">
        <v>19.2586420687044</v>
      </c>
      <c r="M246">
        <v>19.814852547857999</v>
      </c>
      <c r="N246">
        <v>20.399343419551599</v>
      </c>
      <c r="O246">
        <v>21.282770744322999</v>
      </c>
      <c r="P246">
        <v>23.274209955909601</v>
      </c>
      <c r="Q246">
        <v>24.361903976031002</v>
      </c>
      <c r="R246">
        <v>23.8855017149031</v>
      </c>
      <c r="S246">
        <v>21.6731693979828</v>
      </c>
      <c r="T246">
        <v>21.4140203754786</v>
      </c>
      <c r="U246">
        <v>26.240676157143099</v>
      </c>
      <c r="V246">
        <v>28.147306520637201</v>
      </c>
      <c r="W246">
        <v>31.063257718750901</v>
      </c>
      <c r="X246">
        <v>33.242584409601598</v>
      </c>
      <c r="Y246">
        <v>32.573377898184098</v>
      </c>
      <c r="Z246">
        <v>32.389428431471302</v>
      </c>
      <c r="AA246">
        <v>34.108796453463597</v>
      </c>
      <c r="AB246">
        <v>34.696513199796101</v>
      </c>
      <c r="AC246">
        <v>36.450294658304102</v>
      </c>
      <c r="AD246">
        <v>37.520961382027302</v>
      </c>
      <c r="AE246">
        <v>39.5513674600097</v>
      </c>
      <c r="AF246">
        <v>40.5427393529163</v>
      </c>
      <c r="AG246">
        <v>40.444214471744999</v>
      </c>
      <c r="AH246">
        <v>40.696375022511198</v>
      </c>
      <c r="AI246">
        <v>40.040218140166999</v>
      </c>
      <c r="AJ246">
        <v>40.957538034970803</v>
      </c>
      <c r="AK246">
        <v>41.760092350518001</v>
      </c>
      <c r="AL246">
        <v>42.440471559131602</v>
      </c>
      <c r="AM246">
        <v>43.958438167841301</v>
      </c>
      <c r="AN246">
        <v>41.980845429203299</v>
      </c>
      <c r="AO246">
        <v>42.456326078873801</v>
      </c>
      <c r="AP246">
        <v>44.952728223523501</v>
      </c>
      <c r="AQ246">
        <v>46.174002964936001</v>
      </c>
      <c r="AR246">
        <v>48.425472313753502</v>
      </c>
      <c r="AS246">
        <v>51.744116595546302</v>
      </c>
      <c r="AT246">
        <v>55.419104995317902</v>
      </c>
      <c r="AU246">
        <v>59.970526554759203</v>
      </c>
      <c r="AV246">
        <v>60.718803104491002</v>
      </c>
      <c r="AW246">
        <v>62.349481136643398</v>
      </c>
      <c r="AX246">
        <v>63.421062135544901</v>
      </c>
      <c r="AY246">
        <v>65.990042612941593</v>
      </c>
      <c r="AZ246">
        <v>70.0312869874641</v>
      </c>
      <c r="BA246">
        <v>74.203435973097399</v>
      </c>
      <c r="BB246">
        <v>76.211282335539906</v>
      </c>
      <c r="BC246">
        <v>74.976588170527094</v>
      </c>
      <c r="BD246">
        <v>76.224289333046002</v>
      </c>
      <c r="BE246">
        <v>74.474710422208702</v>
      </c>
      <c r="BF246">
        <v>75.598538378047905</v>
      </c>
      <c r="BG246">
        <v>75.577315364104194</v>
      </c>
      <c r="BH246">
        <v>75.934889445169006</v>
      </c>
      <c r="BI246">
        <v>71.993131988290102</v>
      </c>
      <c r="BJ246">
        <v>71.882162210724601</v>
      </c>
      <c r="BK246">
        <v>71.783096838025799</v>
      </c>
      <c r="BL246">
        <v>74.312233784733294</v>
      </c>
      <c r="BM246">
        <v>84.367557602588505</v>
      </c>
      <c r="BN246">
        <v>79.551704535587106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J247">
        <v>25.678757952841199</v>
      </c>
      <c r="K247">
        <v>23.737052306254501</v>
      </c>
      <c r="L247">
        <v>24.596158676887701</v>
      </c>
      <c r="M247">
        <v>25.828588964860401</v>
      </c>
      <c r="N247">
        <v>25.9181010368026</v>
      </c>
      <c r="O247">
        <v>26.247556303148102</v>
      </c>
      <c r="P247">
        <v>26.896702911971701</v>
      </c>
      <c r="Q247">
        <v>27.2700734224446</v>
      </c>
      <c r="R247">
        <v>28.5687136859564</v>
      </c>
      <c r="S247">
        <v>27.714771753850801</v>
      </c>
      <c r="T247">
        <v>29.2380719385534</v>
      </c>
      <c r="U247">
        <v>28.467136978987099</v>
      </c>
      <c r="V247">
        <v>29.457450867671</v>
      </c>
      <c r="W247">
        <v>29.861669929036601</v>
      </c>
      <c r="X247">
        <v>29.679730623725799</v>
      </c>
      <c r="Y247">
        <v>31.0997396463546</v>
      </c>
      <c r="Z247">
        <v>23.048571462160101</v>
      </c>
      <c r="AA247">
        <v>23.375542889734</v>
      </c>
      <c r="AB247">
        <v>28.241825667554199</v>
      </c>
      <c r="AC247">
        <v>27.193942792272601</v>
      </c>
      <c r="AD247">
        <v>25.525539459800399</v>
      </c>
      <c r="AE247">
        <v>26.473710918413001</v>
      </c>
      <c r="AF247">
        <v>28.535132410035398</v>
      </c>
      <c r="AG247">
        <v>29.7477135784167</v>
      </c>
      <c r="AH247">
        <v>30.391977484308399</v>
      </c>
      <c r="AI247">
        <v>29.1673635671265</v>
      </c>
      <c r="AJ247">
        <v>29.1105422456497</v>
      </c>
      <c r="AK247">
        <v>30.540338165093502</v>
      </c>
      <c r="AL247">
        <v>28.861990408068799</v>
      </c>
      <c r="AM247">
        <v>29.129196144236001</v>
      </c>
      <c r="AN247">
        <v>26.424722253965701</v>
      </c>
      <c r="AO247">
        <v>24.110325548366799</v>
      </c>
      <c r="AP247">
        <v>25.067799711267298</v>
      </c>
      <c r="AQ247">
        <v>24.890372135113601</v>
      </c>
      <c r="AR247">
        <v>31.4045708531245</v>
      </c>
      <c r="AS247">
        <v>28.936429270177001</v>
      </c>
      <c r="AT247">
        <v>66.493702187954497</v>
      </c>
      <c r="AU247">
        <v>70.796077919192101</v>
      </c>
      <c r="AV247">
        <v>66.983305950419407</v>
      </c>
      <c r="AW247">
        <v>61.544248029809701</v>
      </c>
      <c r="AX247">
        <v>62.846228350248502</v>
      </c>
      <c r="AY247">
        <v>63.385837917287198</v>
      </c>
      <c r="AZ247">
        <v>66.814180594243894</v>
      </c>
      <c r="BA247">
        <v>70.430396859477895</v>
      </c>
      <c r="BB247">
        <v>81.2766745503734</v>
      </c>
      <c r="BC247">
        <v>75.768457700546705</v>
      </c>
      <c r="BD247">
        <v>77.224586932296305</v>
      </c>
      <c r="BE247">
        <v>83.967191578465304</v>
      </c>
      <c r="BF247">
        <v>84.3732059534223</v>
      </c>
      <c r="BG247">
        <v>90.460839029836706</v>
      </c>
      <c r="BH247">
        <v>35.751607317761398</v>
      </c>
      <c r="BI247">
        <v>37.080998825243597</v>
      </c>
      <c r="BJ247">
        <v>36.479169600600599</v>
      </c>
      <c r="BK247">
        <v>36.936717277269999</v>
      </c>
      <c r="BL247">
        <v>37.6552215825484</v>
      </c>
      <c r="BM247">
        <v>40.971759521657297</v>
      </c>
      <c r="BN247">
        <v>40.966581854952999</v>
      </c>
      <c r="BO247">
        <v>40.020622452780799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21.659604880456701</v>
      </c>
      <c r="F248">
        <v>22.4671145463847</v>
      </c>
      <c r="G248">
        <v>21.2112869289023</v>
      </c>
      <c r="H248">
        <v>22.593983704637498</v>
      </c>
      <c r="I248">
        <v>20.9030031822385</v>
      </c>
      <c r="J248">
        <v>20.875900847390501</v>
      </c>
      <c r="K248">
        <v>23.760780204723101</v>
      </c>
      <c r="L248">
        <v>23.807006946541801</v>
      </c>
      <c r="M248">
        <v>23.843722746325099</v>
      </c>
      <c r="N248">
        <v>26.636293634496901</v>
      </c>
      <c r="O248">
        <v>29.7256190302367</v>
      </c>
      <c r="P248">
        <v>34.212307497893399</v>
      </c>
      <c r="Q248">
        <v>34.729762190727797</v>
      </c>
      <c r="R248">
        <v>32.087981908118799</v>
      </c>
      <c r="S248">
        <v>25.5825607742639</v>
      </c>
      <c r="T248">
        <v>26.1938449049292</v>
      </c>
      <c r="U248">
        <v>30.5935468254897</v>
      </c>
      <c r="V248">
        <v>31.326996601529299</v>
      </c>
      <c r="W248">
        <v>34.401608224889799</v>
      </c>
      <c r="X248">
        <v>34.544352012025897</v>
      </c>
      <c r="Y248">
        <v>28.717760256581599</v>
      </c>
      <c r="Z248">
        <v>32.7280853346046</v>
      </c>
      <c r="AA248">
        <v>37.850744740748297</v>
      </c>
      <c r="AB248">
        <v>42.579294799549203</v>
      </c>
      <c r="AC248">
        <v>44.809045496052001</v>
      </c>
      <c r="AD248">
        <v>46.725693099441102</v>
      </c>
      <c r="AE248">
        <v>47.583429895712598</v>
      </c>
      <c r="AF248">
        <v>49.1981241315424</v>
      </c>
      <c r="AG248">
        <v>49.4596470928551</v>
      </c>
      <c r="AH248">
        <v>49.494911010722298</v>
      </c>
      <c r="AI248">
        <v>44.856307163749499</v>
      </c>
      <c r="AJ248">
        <v>43.912299522133502</v>
      </c>
      <c r="AK248">
        <v>39.890388916044103</v>
      </c>
      <c r="AL248">
        <v>42.536689225153999</v>
      </c>
      <c r="AM248">
        <v>42.301538293582396</v>
      </c>
      <c r="AN248">
        <v>40.666811790353101</v>
      </c>
      <c r="AO248">
        <v>45.913655349181496</v>
      </c>
      <c r="AP248">
        <v>49.285466968863197</v>
      </c>
      <c r="AQ248">
        <v>53.174425325101801</v>
      </c>
      <c r="AR248">
        <v>49.1914038438671</v>
      </c>
      <c r="AS248">
        <v>45.870280231727399</v>
      </c>
      <c r="AT248">
        <v>48.756359252970498</v>
      </c>
      <c r="AU248">
        <v>48.337035587137997</v>
      </c>
      <c r="AV248">
        <v>38.3803713892285</v>
      </c>
      <c r="AW248">
        <v>38.9216510889406</v>
      </c>
      <c r="AX248">
        <v>40.970054139714399</v>
      </c>
      <c r="AY248">
        <v>42.595343768588599</v>
      </c>
      <c r="AZ248">
        <v>40.249445876570299</v>
      </c>
      <c r="BA248">
        <v>36.616222739863503</v>
      </c>
      <c r="BB248">
        <v>62.052020832214701</v>
      </c>
      <c r="BC248">
        <v>53.814703911338697</v>
      </c>
      <c r="BD248">
        <v>47.005790972751001</v>
      </c>
      <c r="BE248">
        <v>53.043436818672603</v>
      </c>
      <c r="BF248">
        <v>51.930760027374298</v>
      </c>
      <c r="BG248">
        <v>54.223845182869098</v>
      </c>
      <c r="BH248">
        <v>60.516441598866798</v>
      </c>
      <c r="BI248">
        <v>67.585253651437398</v>
      </c>
      <c r="BJ248">
        <v>65.622814447111296</v>
      </c>
      <c r="BK248">
        <v>66.364415985521006</v>
      </c>
      <c r="BL248">
        <v>69.3168536150188</v>
      </c>
      <c r="BM248">
        <v>83.481716237450101</v>
      </c>
      <c r="BN248">
        <v>73.615416868534894</v>
      </c>
      <c r="BO248">
        <v>63.634238000837698</v>
      </c>
      <c r="BP248">
        <v>72.210548446339303</v>
      </c>
      <c r="BQ248">
        <v>70.671845148991594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F249">
        <v>28.208947871667601</v>
      </c>
      <c r="G249">
        <v>30.566947933415801</v>
      </c>
      <c r="H249">
        <v>33.109261616136202</v>
      </c>
      <c r="I249">
        <v>32.1806978216812</v>
      </c>
      <c r="J249">
        <v>30.679607918508601</v>
      </c>
      <c r="K249">
        <v>33.029643183897498</v>
      </c>
      <c r="L249">
        <v>33.685964912280703</v>
      </c>
      <c r="M249">
        <v>33.993413830954999</v>
      </c>
      <c r="N249">
        <v>33.939899586532803</v>
      </c>
      <c r="O249">
        <v>33.2015616728428</v>
      </c>
      <c r="P249">
        <v>34.489786654562003</v>
      </c>
      <c r="Q249">
        <v>33.219203747072598</v>
      </c>
      <c r="R249">
        <v>37.017284808477399</v>
      </c>
      <c r="S249">
        <v>35.295451608735</v>
      </c>
      <c r="T249">
        <v>38.350637418169299</v>
      </c>
      <c r="U249">
        <v>39.950853595447498</v>
      </c>
      <c r="V249">
        <v>39.966193713216803</v>
      </c>
      <c r="W249">
        <v>42.258826844881</v>
      </c>
      <c r="X249">
        <v>41.730458590006798</v>
      </c>
      <c r="Y249">
        <v>40.825420138398499</v>
      </c>
      <c r="Z249">
        <v>42.624843825084099</v>
      </c>
      <c r="AA249">
        <v>44.264091249687802</v>
      </c>
      <c r="AB249">
        <v>43.669236604858803</v>
      </c>
      <c r="AC249">
        <v>43.108181024265498</v>
      </c>
      <c r="AD249">
        <v>45.058233475343002</v>
      </c>
      <c r="AE249">
        <v>46.332607116920798</v>
      </c>
      <c r="AF249">
        <v>47.4488693639316</v>
      </c>
      <c r="AG249">
        <v>51.737304574740797</v>
      </c>
      <c r="AH249">
        <v>53.951959874451198</v>
      </c>
      <c r="AI249">
        <v>51.496139870743399</v>
      </c>
      <c r="AJ249">
        <v>48.989558393189697</v>
      </c>
      <c r="AK249">
        <v>46.576113762056899</v>
      </c>
      <c r="AL249">
        <v>46.206799427129503</v>
      </c>
      <c r="AM249">
        <v>46.301015568680498</v>
      </c>
      <c r="AN249">
        <v>45.760617647403798</v>
      </c>
      <c r="AO249">
        <v>46.389000487771597</v>
      </c>
      <c r="AP249">
        <v>44.912532580175601</v>
      </c>
      <c r="AQ249">
        <v>43.762759037357803</v>
      </c>
      <c r="AR249">
        <v>47.456547299730303</v>
      </c>
      <c r="AS249">
        <v>50.085188935019403</v>
      </c>
      <c r="AT249">
        <v>54.9650706464449</v>
      </c>
      <c r="AU249">
        <v>54.684261596011702</v>
      </c>
      <c r="AV249">
        <v>53.273453433511797</v>
      </c>
      <c r="AW249">
        <v>52.477254396168703</v>
      </c>
      <c r="AX249">
        <v>54.113544833436002</v>
      </c>
      <c r="AY249">
        <v>55.345748568797198</v>
      </c>
      <c r="AZ249">
        <v>57.578297724950602</v>
      </c>
      <c r="BA249">
        <v>58.8689381757723</v>
      </c>
      <c r="BB249">
        <v>62.581742663080398</v>
      </c>
      <c r="BC249">
        <v>62.047134742381999</v>
      </c>
      <c r="BD249">
        <v>66.378121989857902</v>
      </c>
      <c r="BE249">
        <v>65.763848124170295</v>
      </c>
      <c r="BF249">
        <v>65.274110477614897</v>
      </c>
      <c r="BG249">
        <v>65.302959618349902</v>
      </c>
      <c r="BH249">
        <v>65.421013189097806</v>
      </c>
      <c r="BI249">
        <v>66.612582133325802</v>
      </c>
      <c r="BJ249">
        <v>69.665911392343006</v>
      </c>
      <c r="BK249">
        <v>67.374057998592704</v>
      </c>
      <c r="BL249">
        <v>68.680991597089701</v>
      </c>
      <c r="BM249">
        <v>77.961702989055397</v>
      </c>
      <c r="BN249">
        <v>76.974450856964097</v>
      </c>
      <c r="BO249">
        <v>79.2128548528419</v>
      </c>
      <c r="BP249">
        <v>80.423408727924198</v>
      </c>
      <c r="BQ249">
        <v>79.9745396355586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14.698972099853201</v>
      </c>
      <c r="F250">
        <v>15.271210013908201</v>
      </c>
      <c r="G250">
        <v>14.943960149439601</v>
      </c>
      <c r="H250">
        <v>14.5922746781116</v>
      </c>
      <c r="I250">
        <v>15.934393638171001</v>
      </c>
      <c r="J250">
        <v>17.688022284122599</v>
      </c>
      <c r="K250">
        <v>18.4712371946414</v>
      </c>
      <c r="L250">
        <v>19.254261363636399</v>
      </c>
      <c r="M250">
        <v>19.828571428571401</v>
      </c>
      <c r="N250">
        <v>20.861872146118699</v>
      </c>
      <c r="O250">
        <v>22.6732824427481</v>
      </c>
      <c r="P250">
        <v>23.540618556700998</v>
      </c>
      <c r="Q250">
        <v>24.885506745070899</v>
      </c>
      <c r="R250">
        <v>25.382417582417599</v>
      </c>
      <c r="S250">
        <v>23.417507059298099</v>
      </c>
      <c r="T250">
        <v>23.056934533043702</v>
      </c>
      <c r="U250">
        <v>22.284742468415899</v>
      </c>
      <c r="V250">
        <v>23.237148537347299</v>
      </c>
      <c r="W250">
        <v>21.184777798849499</v>
      </c>
      <c r="X250">
        <v>19.5088729707354</v>
      </c>
      <c r="Y250">
        <v>18.033858448361599</v>
      </c>
      <c r="Z250">
        <v>22.488355904315899</v>
      </c>
      <c r="AA250">
        <v>25.595537637483101</v>
      </c>
      <c r="AB250">
        <v>25.0506982697867</v>
      </c>
      <c r="AC250">
        <v>25.132858422246599</v>
      </c>
      <c r="AD250">
        <v>24.4455841917055</v>
      </c>
      <c r="AE250">
        <v>27.8964277114213</v>
      </c>
      <c r="AF250">
        <v>29.238014557981</v>
      </c>
      <c r="AG250">
        <v>27.906395459065401</v>
      </c>
      <c r="AH250">
        <v>26.815438235926798</v>
      </c>
      <c r="AI250">
        <v>23.740231140166301</v>
      </c>
      <c r="AJ250">
        <v>27.089925694740099</v>
      </c>
      <c r="AK250">
        <v>27.811569389263301</v>
      </c>
      <c r="AL250">
        <v>25.1969872248245</v>
      </c>
      <c r="AM250">
        <v>31.600519704497099</v>
      </c>
      <c r="AN250">
        <v>32.156092966503202</v>
      </c>
      <c r="AO250">
        <v>36.589588940380402</v>
      </c>
      <c r="AP250">
        <v>37.075262532621203</v>
      </c>
      <c r="AQ250">
        <v>28.132429647395501</v>
      </c>
      <c r="AR250">
        <v>38.074804470307797</v>
      </c>
      <c r="AS250">
        <v>33.5314790796727</v>
      </c>
      <c r="AT250">
        <v>44.272256612339604</v>
      </c>
      <c r="AU250">
        <v>38.661391717634501</v>
      </c>
      <c r="AV250">
        <v>33.929962570929199</v>
      </c>
      <c r="AW250">
        <v>33.201796480393099</v>
      </c>
      <c r="AX250">
        <v>38.678567536528398</v>
      </c>
      <c r="AY250">
        <v>40.397517603722697</v>
      </c>
      <c r="AZ250">
        <v>41.726423759079402</v>
      </c>
      <c r="BA250">
        <v>46.109027873194698</v>
      </c>
      <c r="BB250">
        <v>51.759528864685102</v>
      </c>
      <c r="BC250">
        <v>52.883604693127701</v>
      </c>
      <c r="BD250">
        <v>50.635234903002598</v>
      </c>
      <c r="BE250">
        <v>49.670664378663801</v>
      </c>
      <c r="BF250">
        <v>52.192553464296203</v>
      </c>
      <c r="BG250">
        <v>51.492836691528098</v>
      </c>
      <c r="BH250">
        <v>52.441585496514698</v>
      </c>
      <c r="BI250">
        <v>55.222719137277501</v>
      </c>
      <c r="BJ250">
        <v>53.854329056544699</v>
      </c>
      <c r="BK250">
        <v>53.117131477219097</v>
      </c>
      <c r="BL250">
        <v>58.772777487667398</v>
      </c>
      <c r="BM250">
        <v>67.478092570327306</v>
      </c>
      <c r="BN250">
        <v>71.6054681968061</v>
      </c>
      <c r="BO250">
        <v>55.495775987568798</v>
      </c>
      <c r="BP250">
        <v>53.331494670692699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K252">
        <v>4.3522150506467403</v>
      </c>
      <c r="L252">
        <v>4.7472868485683</v>
      </c>
      <c r="M252">
        <v>5.1913141035941903</v>
      </c>
      <c r="N252">
        <v>5.39463797752886</v>
      </c>
      <c r="O252">
        <v>10.897866417696299</v>
      </c>
      <c r="P252">
        <v>12.043761842963599</v>
      </c>
      <c r="Q252">
        <v>12.4555687268972</v>
      </c>
      <c r="R252">
        <v>12.556167849276299</v>
      </c>
      <c r="S252">
        <v>12.5649102335097</v>
      </c>
      <c r="T252">
        <v>13.154592756232301</v>
      </c>
      <c r="U252">
        <v>12.812166623293299</v>
      </c>
      <c r="V252">
        <v>13.021957634058101</v>
      </c>
      <c r="W252">
        <v>13.155200366674499</v>
      </c>
      <c r="X252">
        <v>17.138063008564501</v>
      </c>
      <c r="Y252">
        <v>18.734390303612901</v>
      </c>
      <c r="Z252">
        <v>18.977245547335901</v>
      </c>
      <c r="AA252">
        <v>19.127611452390301</v>
      </c>
      <c r="AB252">
        <v>18.605241613982699</v>
      </c>
      <c r="AC252">
        <v>15.300841995668</v>
      </c>
      <c r="AD252">
        <v>14.7076176188266</v>
      </c>
      <c r="AE252">
        <v>14.1924627408494</v>
      </c>
      <c r="AF252">
        <v>13.2143655466443</v>
      </c>
      <c r="AG252">
        <v>12.000638695070799</v>
      </c>
      <c r="AH252">
        <v>12.6636744524214</v>
      </c>
      <c r="AI252">
        <v>13.705909733213799</v>
      </c>
      <c r="AJ252">
        <v>13.6337196201911</v>
      </c>
      <c r="AK252">
        <v>15.1994451324822</v>
      </c>
      <c r="AL252">
        <v>16.799389139043601</v>
      </c>
      <c r="AM252">
        <v>17.0667739503577</v>
      </c>
      <c r="AN252">
        <v>17.2768110808831</v>
      </c>
      <c r="AO252">
        <v>15.014842519083199</v>
      </c>
      <c r="AP252">
        <v>13.573118928071301</v>
      </c>
      <c r="AQ252">
        <v>12.693070117444901</v>
      </c>
      <c r="AR252">
        <v>12.865485423456199</v>
      </c>
      <c r="AS252">
        <v>13.059381897472299</v>
      </c>
      <c r="AT252">
        <v>15.766907185089201</v>
      </c>
      <c r="AU252">
        <v>17.238298341159702</v>
      </c>
      <c r="AV252">
        <v>17.583428591506099</v>
      </c>
      <c r="AW252">
        <v>17.367166387405199</v>
      </c>
      <c r="AX252">
        <v>20.4644028128005</v>
      </c>
      <c r="AY252">
        <v>22.120025038831201</v>
      </c>
      <c r="AZ252">
        <v>22.884231918052201</v>
      </c>
      <c r="BA252">
        <v>22.297843492810099</v>
      </c>
      <c r="BB252">
        <v>22.866691315110501</v>
      </c>
      <c r="BC252">
        <v>24.647923532691301</v>
      </c>
      <c r="BD252">
        <v>24.124197813289499</v>
      </c>
      <c r="BE252">
        <v>23.503562475643101</v>
      </c>
      <c r="BF252">
        <v>22.070959735598301</v>
      </c>
      <c r="BG252">
        <v>22.534367991041002</v>
      </c>
      <c r="BH252">
        <v>23.439825787687202</v>
      </c>
      <c r="BI252">
        <v>21.112380446814502</v>
      </c>
      <c r="BJ252">
        <v>20.813441706271501</v>
      </c>
      <c r="BK252">
        <v>20.0113705355786</v>
      </c>
      <c r="BL252">
        <v>20.275544672176899</v>
      </c>
      <c r="BM252">
        <v>19.740251979382901</v>
      </c>
      <c r="BN252">
        <v>21.286139757807302</v>
      </c>
      <c r="BO252">
        <v>22.114874043246399</v>
      </c>
      <c r="BP252">
        <v>23.3641015373226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K253">
        <v>15.2798789712557</v>
      </c>
      <c r="L253">
        <v>15.090461716601499</v>
      </c>
      <c r="M253">
        <v>16.883981106612701</v>
      </c>
      <c r="N253">
        <v>16.725769737630301</v>
      </c>
      <c r="O253">
        <v>18.5539624319218</v>
      </c>
      <c r="P253">
        <v>16.299515953768601</v>
      </c>
      <c r="Q253">
        <v>19.9652582159624</v>
      </c>
      <c r="R253">
        <v>23.633596577821699</v>
      </c>
      <c r="S253">
        <v>26.128243445184101</v>
      </c>
      <c r="T253">
        <v>21.9438689018648</v>
      </c>
      <c r="U253">
        <v>25.273566787888701</v>
      </c>
      <c r="V253">
        <v>14.792267628205099</v>
      </c>
      <c r="W253">
        <v>16.653253332375201</v>
      </c>
      <c r="X253">
        <v>15.9264150722876</v>
      </c>
      <c r="Y253">
        <v>14.760206008307801</v>
      </c>
      <c r="Z253">
        <v>12.772825843116699</v>
      </c>
      <c r="AA253">
        <v>8.7456716417910396</v>
      </c>
      <c r="AB253">
        <v>7.9355453057580698</v>
      </c>
      <c r="AC253">
        <v>13.395189567052601</v>
      </c>
      <c r="AD253">
        <v>14.299085773330701</v>
      </c>
      <c r="AE253">
        <v>16.473381487597599</v>
      </c>
      <c r="AF253">
        <v>14.289209963214301</v>
      </c>
      <c r="AG253">
        <v>9.9068997470302005</v>
      </c>
      <c r="AH253">
        <v>7.2877869231646004</v>
      </c>
      <c r="AI253">
        <v>7.5965711718797104</v>
      </c>
      <c r="AJ253">
        <v>8.6613632029307102</v>
      </c>
      <c r="AK253">
        <v>9.6117687282856608</v>
      </c>
      <c r="AL253">
        <v>10.719487644633199</v>
      </c>
      <c r="AM253">
        <v>12.804525631381701</v>
      </c>
      <c r="AN253">
        <v>11.9610184042496</v>
      </c>
      <c r="AO253">
        <v>12.5154665343807</v>
      </c>
      <c r="AP253">
        <v>13.7934792849901</v>
      </c>
      <c r="AQ253">
        <v>14.8589042633995</v>
      </c>
      <c r="AR253">
        <v>15.633520151272201</v>
      </c>
      <c r="AS253">
        <v>16.1155361851823</v>
      </c>
      <c r="AT253">
        <v>16.091442565907499</v>
      </c>
      <c r="AU253">
        <v>19.032088371159201</v>
      </c>
      <c r="AV253">
        <v>19.553958425538401</v>
      </c>
      <c r="AW253">
        <v>17.228478559011101</v>
      </c>
      <c r="AX253">
        <v>19.322938930327599</v>
      </c>
      <c r="AY253">
        <v>19.914148037852399</v>
      </c>
      <c r="AZ253">
        <v>20.875452982110399</v>
      </c>
      <c r="BA253">
        <v>23.617676620555802</v>
      </c>
      <c r="BB253">
        <v>14.0172749693774</v>
      </c>
      <c r="BC253">
        <v>17.344769772819198</v>
      </c>
      <c r="BD253">
        <v>16.3928799610343</v>
      </c>
      <c r="BE253">
        <v>17.561048378427699</v>
      </c>
      <c r="BF253">
        <v>17.986688436296099</v>
      </c>
      <c r="BG253">
        <v>18.6599683055423</v>
      </c>
      <c r="BH253">
        <v>18.8439221029839</v>
      </c>
      <c r="BI253">
        <v>19.0748437204022</v>
      </c>
      <c r="BJ253">
        <v>19.918606857164701</v>
      </c>
      <c r="BK253">
        <v>19.4171293137567</v>
      </c>
      <c r="BL253">
        <v>20.5230556458778</v>
      </c>
      <c r="BM253">
        <v>22.731371239224998</v>
      </c>
      <c r="BN253">
        <v>22.4880935076946</v>
      </c>
      <c r="BO253">
        <v>22.030398366487599</v>
      </c>
      <c r="BP253">
        <v>21.681604739620099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AK254">
        <v>50.1059606596463</v>
      </c>
      <c r="AL254">
        <v>32.470935369217599</v>
      </c>
      <c r="AM254">
        <v>26.713548945021799</v>
      </c>
      <c r="AN254">
        <v>12.711687909807701</v>
      </c>
      <c r="AO254">
        <v>11.4873830886051</v>
      </c>
      <c r="AP254">
        <v>13.431995589353599</v>
      </c>
      <c r="AQ254">
        <v>15.1630095523769</v>
      </c>
      <c r="AR254">
        <v>16.765171215061098</v>
      </c>
      <c r="AS254">
        <v>17.9473348826535</v>
      </c>
      <c r="AT254">
        <v>21.666961498861099</v>
      </c>
      <c r="AU254">
        <v>27.816431651227099</v>
      </c>
      <c r="AV254">
        <v>34.372599345542703</v>
      </c>
      <c r="AW254">
        <v>35.157886098676002</v>
      </c>
      <c r="AX254">
        <v>42.436021515615799</v>
      </c>
      <c r="AY254">
        <v>46.204431803898302</v>
      </c>
      <c r="AZ254">
        <v>52.7430734756066</v>
      </c>
      <c r="BA254">
        <v>52.0505883486641</v>
      </c>
      <c r="BB254">
        <v>51.454764914685903</v>
      </c>
      <c r="BC254">
        <v>53.353520720052501</v>
      </c>
      <c r="BD254">
        <v>50.809794902293802</v>
      </c>
      <c r="BE254">
        <v>52.991621582707403</v>
      </c>
      <c r="BF254">
        <v>59.697902237226799</v>
      </c>
      <c r="BG254">
        <v>60.288529873788498</v>
      </c>
      <c r="BH254">
        <v>49.989439045934098</v>
      </c>
      <c r="BI254">
        <v>46.2276957642421</v>
      </c>
      <c r="BJ254">
        <v>40.549052887783802</v>
      </c>
      <c r="BK254">
        <v>35.885589636831902</v>
      </c>
      <c r="BL254">
        <v>36.163924548852698</v>
      </c>
      <c r="BM254">
        <v>43.817999983272003</v>
      </c>
      <c r="BN254">
        <v>38.000649774536399</v>
      </c>
      <c r="BO254">
        <v>47.748940152874098</v>
      </c>
      <c r="BP254">
        <v>46.4273287678757</v>
      </c>
      <c r="BQ254">
        <v>45.548141040297899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L255">
        <v>24.512513025803301</v>
      </c>
      <c r="M255">
        <v>25.683375479577599</v>
      </c>
      <c r="N255">
        <v>25.7357947054684</v>
      </c>
      <c r="O255">
        <v>26.947809122350201</v>
      </c>
      <c r="P255">
        <v>26.946458319542401</v>
      </c>
      <c r="Q255">
        <v>28.410733248114099</v>
      </c>
      <c r="R255">
        <v>28.1609786122659</v>
      </c>
      <c r="S255">
        <v>26.665127219868101</v>
      </c>
      <c r="T255">
        <v>27.550014266134301</v>
      </c>
      <c r="U255">
        <v>27.758314310583501</v>
      </c>
      <c r="V255">
        <v>26.910754303240999</v>
      </c>
      <c r="W255">
        <v>28.004139457922399</v>
      </c>
      <c r="X255">
        <v>30.522918651365799</v>
      </c>
      <c r="Y255">
        <v>31.079858053075501</v>
      </c>
      <c r="Z255">
        <v>32.3146775826065</v>
      </c>
      <c r="AA255">
        <v>32.9478091898754</v>
      </c>
      <c r="AB255">
        <v>35.697165761547502</v>
      </c>
      <c r="AC255">
        <v>35.880325881394803</v>
      </c>
      <c r="AD255">
        <v>37.363608545574202</v>
      </c>
      <c r="AE255">
        <v>44.106268365746899</v>
      </c>
      <c r="AF255">
        <v>43.010655560306603</v>
      </c>
      <c r="AG255">
        <v>52.870325145212597</v>
      </c>
      <c r="AH255">
        <v>63.259364437057201</v>
      </c>
      <c r="AI255">
        <v>43.121359610592798</v>
      </c>
      <c r="AJ255">
        <v>44.6387158127745</v>
      </c>
      <c r="AK255">
        <v>50.530856090387203</v>
      </c>
      <c r="AL255">
        <v>54.397761517367897</v>
      </c>
      <c r="AM255">
        <v>49.615025073144203</v>
      </c>
      <c r="AN255">
        <v>50.481027760599197</v>
      </c>
      <c r="AO255">
        <v>54.0837616537058</v>
      </c>
      <c r="AP255">
        <v>58.143922901135703</v>
      </c>
      <c r="AQ255">
        <v>60.735096824435303</v>
      </c>
      <c r="AR255">
        <v>67.670569295734694</v>
      </c>
      <c r="AS255">
        <v>67.300821569803702</v>
      </c>
      <c r="AT255">
        <v>74.745779106999294</v>
      </c>
      <c r="AU255">
        <v>78.442078267958095</v>
      </c>
      <c r="AV255">
        <v>82.237771237428007</v>
      </c>
      <c r="AW255">
        <v>80.311733759906602</v>
      </c>
      <c r="AX255">
        <v>81.098425528494303</v>
      </c>
      <c r="AY255">
        <v>85.026581049594597</v>
      </c>
      <c r="AZ255">
        <v>85.498407738893306</v>
      </c>
      <c r="BA255">
        <v>88.013035323313204</v>
      </c>
      <c r="BB255">
        <v>106.68574076603301</v>
      </c>
      <c r="BC255">
        <v>105.611759327258</v>
      </c>
      <c r="BD255">
        <v>107.162124377189</v>
      </c>
      <c r="BE255">
        <v>113.48137220389501</v>
      </c>
      <c r="BF255">
        <v>119.63614954565701</v>
      </c>
      <c r="BG255">
        <v>125.964315991861</v>
      </c>
      <c r="BH255">
        <v>139.40215247341999</v>
      </c>
      <c r="BI255">
        <v>144.54056442031501</v>
      </c>
      <c r="BJ255">
        <v>142.09924839629201</v>
      </c>
      <c r="BK255">
        <v>141.96675456393399</v>
      </c>
      <c r="BL255">
        <v>144.60754435865101</v>
      </c>
      <c r="BM255">
        <v>161.945852349299</v>
      </c>
      <c r="BN255">
        <v>157.03464924291401</v>
      </c>
      <c r="BO255">
        <v>161.10256176381199</v>
      </c>
      <c r="BP255">
        <v>165.50921880045601</v>
      </c>
      <c r="BQ255">
        <v>176.26950140649799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27.296551724137899</v>
      </c>
      <c r="F256">
        <v>27.431818181818201</v>
      </c>
      <c r="G256">
        <v>26.376288659793801</v>
      </c>
      <c r="H256">
        <v>33.618025751072999</v>
      </c>
      <c r="I256">
        <v>32.465671641790998</v>
      </c>
      <c r="J256">
        <v>33.788706739526397</v>
      </c>
      <c r="K256">
        <v>23.147692307692299</v>
      </c>
      <c r="L256">
        <v>26.370900417411999</v>
      </c>
      <c r="M256">
        <v>18.549932341001401</v>
      </c>
      <c r="N256">
        <v>19.744518205592399</v>
      </c>
      <c r="O256">
        <v>21.925471698113199</v>
      </c>
      <c r="P256">
        <v>25.241166331513899</v>
      </c>
      <c r="Q256">
        <v>25.413870246085001</v>
      </c>
      <c r="R256">
        <v>14.5103001765745</v>
      </c>
      <c r="S256">
        <v>18.2913364793874</v>
      </c>
      <c r="T256">
        <v>20.692706358235402</v>
      </c>
      <c r="U256">
        <v>26.9181226673713</v>
      </c>
      <c r="V256">
        <v>30.9736133267083</v>
      </c>
      <c r="W256">
        <v>38.338388090383802</v>
      </c>
      <c r="X256">
        <v>37.375547529468697</v>
      </c>
      <c r="Y256">
        <v>39.514240163116597</v>
      </c>
      <c r="Z256">
        <v>45.485441465475297</v>
      </c>
      <c r="AA256">
        <v>63.884954548206998</v>
      </c>
      <c r="AB256">
        <v>52.503207046951204</v>
      </c>
      <c r="AC256">
        <v>58.418788916103502</v>
      </c>
      <c r="AD256">
        <v>52.250601664605398</v>
      </c>
      <c r="AE256">
        <v>54.356959241910502</v>
      </c>
      <c r="AF256">
        <v>45.601228264035797</v>
      </c>
      <c r="AG256">
        <v>46.836271412420899</v>
      </c>
      <c r="AH256">
        <v>53.5420693765141</v>
      </c>
      <c r="AI256">
        <v>55.843372668590803</v>
      </c>
      <c r="AJ256">
        <v>48.843566256210401</v>
      </c>
      <c r="AK256">
        <v>42.669869488814001</v>
      </c>
      <c r="AL256">
        <v>38.3769403574493</v>
      </c>
      <c r="AM256">
        <v>36.6030546545433</v>
      </c>
      <c r="AN256">
        <v>36.042855819583998</v>
      </c>
      <c r="AO256">
        <v>36.210400171924903</v>
      </c>
      <c r="AP256">
        <v>33.663395147680099</v>
      </c>
      <c r="AQ256">
        <v>36.296114667426203</v>
      </c>
      <c r="AR256">
        <v>40.081277420022602</v>
      </c>
      <c r="AS256">
        <v>43.240486134667599</v>
      </c>
      <c r="AT256">
        <v>49.151206453486402</v>
      </c>
      <c r="AU256">
        <v>59.566293047670399</v>
      </c>
      <c r="AV256">
        <v>58.408203816621302</v>
      </c>
      <c r="AW256">
        <v>48.979466746511797</v>
      </c>
      <c r="AX256">
        <v>45.2847553505243</v>
      </c>
      <c r="AY256">
        <v>45.209777220877697</v>
      </c>
      <c r="AZ256">
        <v>39.933785827925703</v>
      </c>
      <c r="BA256">
        <v>43.987449593850499</v>
      </c>
      <c r="BB256">
        <v>37.819784182276003</v>
      </c>
      <c r="BC256">
        <v>40.5239203286405</v>
      </c>
      <c r="BD256">
        <v>41.380909990660697</v>
      </c>
      <c r="BE256">
        <v>40.1644994630431</v>
      </c>
      <c r="BF256">
        <v>41.9729294398281</v>
      </c>
      <c r="BG256">
        <v>44.018594841688298</v>
      </c>
      <c r="BH256">
        <v>49.429910678362099</v>
      </c>
      <c r="BI256">
        <v>46.711931826910103</v>
      </c>
      <c r="BJ256">
        <v>44.275216270903798</v>
      </c>
      <c r="BK256">
        <v>45.976038863659397</v>
      </c>
      <c r="BL256">
        <v>48.783394741944001</v>
      </c>
      <c r="BM256">
        <v>59.126896218169897</v>
      </c>
      <c r="BN256">
        <v>58.750619608541797</v>
      </c>
      <c r="BO256">
        <v>52.557440019116498</v>
      </c>
      <c r="BP256">
        <v>51.123443012296804</v>
      </c>
      <c r="BQ256">
        <v>55.130826048852398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60.1483645044204</v>
      </c>
      <c r="F257">
        <v>62.735054689758599</v>
      </c>
      <c r="G257">
        <v>63.583289470666799</v>
      </c>
      <c r="H257">
        <v>65.843450378112294</v>
      </c>
      <c r="I257">
        <v>66.842748529297495</v>
      </c>
      <c r="J257">
        <v>66.9541988662818</v>
      </c>
      <c r="K257">
        <v>64.035683392275899</v>
      </c>
      <c r="L257">
        <v>66.789262821118896</v>
      </c>
      <c r="M257">
        <v>66.410687434937799</v>
      </c>
      <c r="N257">
        <v>61.989189394932403</v>
      </c>
      <c r="O257">
        <v>65.401661972434596</v>
      </c>
      <c r="P257">
        <v>68.671331072670299</v>
      </c>
      <c r="Q257">
        <v>71.036111045961604</v>
      </c>
      <c r="R257">
        <v>70.233538378645306</v>
      </c>
      <c r="S257">
        <v>69.871534768318</v>
      </c>
      <c r="T257">
        <v>70.602242026845403</v>
      </c>
      <c r="U257">
        <v>69.980121831182899</v>
      </c>
      <c r="V257">
        <v>70.553206656079794</v>
      </c>
      <c r="W257">
        <v>69.4992215934775</v>
      </c>
      <c r="X257">
        <v>68.2967480711429</v>
      </c>
      <c r="Y257">
        <v>69.506391857787804</v>
      </c>
      <c r="Z257">
        <v>69.397678420699904</v>
      </c>
      <c r="AA257">
        <v>73.236977572448495</v>
      </c>
      <c r="AB257">
        <v>72.961372445747699</v>
      </c>
      <c r="AC257">
        <v>73.899058676500204</v>
      </c>
      <c r="AD257">
        <v>74.469224211502294</v>
      </c>
      <c r="AE257">
        <v>77.170933640723504</v>
      </c>
      <c r="AF257">
        <v>75.749271659442499</v>
      </c>
      <c r="AG257">
        <v>75.004191780748698</v>
      </c>
      <c r="AH257">
        <v>73.319708308665298</v>
      </c>
      <c r="AI257">
        <v>71.2235190027274</v>
      </c>
      <c r="AJ257">
        <v>70.003242868085394</v>
      </c>
      <c r="AK257">
        <v>66.013360986343201</v>
      </c>
      <c r="AL257">
        <v>63.132197302669603</v>
      </c>
      <c r="AM257">
        <v>59.658847332514</v>
      </c>
      <c r="AN257">
        <v>60.815073898370201</v>
      </c>
      <c r="AO257">
        <v>62.077087401874998</v>
      </c>
      <c r="AP257">
        <v>63.102607830299398</v>
      </c>
      <c r="AQ257">
        <v>65.4584220336789</v>
      </c>
      <c r="AR257">
        <v>67.452424274013595</v>
      </c>
      <c r="AS257">
        <v>68.514143857077897</v>
      </c>
      <c r="AT257">
        <v>71.6362791527051</v>
      </c>
      <c r="AU257">
        <v>72.448718784190902</v>
      </c>
      <c r="AV257">
        <v>72.1574582749613</v>
      </c>
      <c r="AW257">
        <v>71.549640800368806</v>
      </c>
      <c r="AX257">
        <v>72.451502011506804</v>
      </c>
      <c r="AY257">
        <v>74.536118549631198</v>
      </c>
      <c r="AZ257">
        <v>79.477865945473596</v>
      </c>
      <c r="BA257">
        <v>84.254381072386494</v>
      </c>
      <c r="BB257">
        <v>90.690684073730296</v>
      </c>
      <c r="BC257">
        <v>84.848782490896497</v>
      </c>
      <c r="BD257">
        <v>87.323663772748105</v>
      </c>
      <c r="BE257">
        <v>87.916852417342398</v>
      </c>
      <c r="BF257">
        <v>88.463168134076696</v>
      </c>
      <c r="BG257">
        <v>89.200158885056496</v>
      </c>
      <c r="BH257">
        <v>88.549501953733994</v>
      </c>
      <c r="BI257">
        <v>89.464715188846696</v>
      </c>
      <c r="BJ257">
        <v>89.901792048088495</v>
      </c>
      <c r="BK257">
        <v>88.796484116255598</v>
      </c>
      <c r="BL257">
        <v>92.3005594054721</v>
      </c>
      <c r="BM257">
        <v>109.117417208557</v>
      </c>
      <c r="BN257">
        <v>114.980934430191</v>
      </c>
      <c r="BO257">
        <v>103.81611676480701</v>
      </c>
      <c r="BP257">
        <v>99.1279171145421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BF258">
        <v>19.174791996609802</v>
      </c>
      <c r="BG258">
        <v>18.211308349863799</v>
      </c>
      <c r="BH258">
        <v>19.1049372706497</v>
      </c>
      <c r="BI258">
        <v>20.446750896715901</v>
      </c>
      <c r="BJ258">
        <v>20.542132209915501</v>
      </c>
      <c r="BK258">
        <v>17.642785696067602</v>
      </c>
      <c r="BL258">
        <v>16.003594235791301</v>
      </c>
      <c r="BM258">
        <v>16.767320909684798</v>
      </c>
      <c r="BN258">
        <v>17.702388600603101</v>
      </c>
      <c r="BO258">
        <v>18.992586773805002</v>
      </c>
      <c r="BP258">
        <v>17.608029393008302</v>
      </c>
      <c r="BQ258">
        <v>19.0478165651419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T259">
        <v>65.3248842175324</v>
      </c>
      <c r="U259">
        <v>65.070414321952398</v>
      </c>
      <c r="V259">
        <v>46.011536639361402</v>
      </c>
      <c r="W259">
        <v>47.601399853688399</v>
      </c>
      <c r="X259">
        <v>50.2328162647865</v>
      </c>
      <c r="Y259">
        <v>45.472963508543899</v>
      </c>
      <c r="Z259">
        <v>43.527703307755701</v>
      </c>
      <c r="AA259">
        <v>43.9648596408719</v>
      </c>
      <c r="AB259">
        <v>46.063575422908698</v>
      </c>
      <c r="AC259">
        <v>41.541007826942</v>
      </c>
      <c r="AD259">
        <v>49.902016771732399</v>
      </c>
      <c r="AE259">
        <v>52.299409634355101</v>
      </c>
      <c r="AF259">
        <v>51.4502412427411</v>
      </c>
      <c r="AG259">
        <v>56.679975665605703</v>
      </c>
      <c r="AH259">
        <v>59.6343805567736</v>
      </c>
      <c r="AI259">
        <v>60.449159463165799</v>
      </c>
      <c r="AJ259">
        <v>57.8543398639614</v>
      </c>
      <c r="AK259">
        <v>57.186733823686197</v>
      </c>
      <c r="AL259">
        <v>60.819631838350404</v>
      </c>
      <c r="AM259">
        <v>64.2326099196397</v>
      </c>
      <c r="AN259">
        <v>62.256135814912902</v>
      </c>
      <c r="AO259">
        <v>63.382606980849602</v>
      </c>
      <c r="AP259">
        <v>67.704329059191906</v>
      </c>
      <c r="AQ259">
        <v>71.300117073267401</v>
      </c>
      <c r="AR259">
        <v>76.965823648738294</v>
      </c>
      <c r="AS259">
        <v>73.613622451359603</v>
      </c>
      <c r="AT259">
        <v>71.601361114457504</v>
      </c>
      <c r="AU259">
        <v>70.918420374036501</v>
      </c>
      <c r="AV259">
        <v>69.480722790240307</v>
      </c>
      <c r="AW259">
        <v>67.365228841193698</v>
      </c>
      <c r="AX259">
        <v>66.425348886086496</v>
      </c>
      <c r="AY259">
        <v>62.716116423516702</v>
      </c>
      <c r="AZ259">
        <v>61.066309425752003</v>
      </c>
      <c r="BA259">
        <v>61.898836401422997</v>
      </c>
      <c r="BB259">
        <v>62.212396415720399</v>
      </c>
      <c r="BC259">
        <v>63.332218707641402</v>
      </c>
      <c r="BD259">
        <v>65.303969491897305</v>
      </c>
      <c r="BE259">
        <v>66.974752198668</v>
      </c>
      <c r="BF259">
        <v>68.244536344038593</v>
      </c>
      <c r="BG259">
        <v>73.592562129386494</v>
      </c>
      <c r="BH259">
        <v>75.132127890003304</v>
      </c>
      <c r="BI259">
        <v>73.936378273644394</v>
      </c>
      <c r="BJ259">
        <v>72.326682492946205</v>
      </c>
      <c r="BK259">
        <v>69.886895500253402</v>
      </c>
      <c r="BL259">
        <v>71.545919537892004</v>
      </c>
      <c r="BM259">
        <v>70.404240775725796</v>
      </c>
      <c r="BN259">
        <v>77.248718105133307</v>
      </c>
      <c r="BO259">
        <v>69.525789352293899</v>
      </c>
      <c r="BP259">
        <v>66.558288051287704</v>
      </c>
      <c r="BQ259">
        <v>71.415448179845498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20.509524366016102</v>
      </c>
      <c r="F260">
        <v>19.712107756068701</v>
      </c>
      <c r="G260">
        <v>18.3234546994073</v>
      </c>
      <c r="H260">
        <v>19.539240663642602</v>
      </c>
      <c r="I260">
        <v>20.512388809383499</v>
      </c>
      <c r="J260">
        <v>20.845880026367801</v>
      </c>
      <c r="K260">
        <v>20</v>
      </c>
      <c r="L260">
        <v>21.558678678678699</v>
      </c>
      <c r="M260">
        <v>21.7674676115602</v>
      </c>
      <c r="N260">
        <v>23.5449301039259</v>
      </c>
      <c r="O260">
        <v>22.5695338779433</v>
      </c>
      <c r="P260">
        <v>23.986279554085499</v>
      </c>
      <c r="Q260">
        <v>26.6739293031121</v>
      </c>
      <c r="R260">
        <v>26.801769210817302</v>
      </c>
      <c r="S260">
        <v>23.724450701213499</v>
      </c>
      <c r="T260">
        <v>34.561211874883597</v>
      </c>
      <c r="U260">
        <v>37.258556371388003</v>
      </c>
      <c r="V260">
        <v>40.6160970033268</v>
      </c>
      <c r="W260">
        <v>43.145747072045403</v>
      </c>
      <c r="X260">
        <v>37.744311316713002</v>
      </c>
      <c r="Y260">
        <v>36.1814076262485</v>
      </c>
      <c r="Z260">
        <v>36.584878404532802</v>
      </c>
      <c r="AA260">
        <v>38.885150445637699</v>
      </c>
      <c r="AB260">
        <v>48.190690277184899</v>
      </c>
      <c r="AC260">
        <v>39.409125102363397</v>
      </c>
      <c r="AD260">
        <v>39.061993669592297</v>
      </c>
      <c r="AE260">
        <v>41.907672556892102</v>
      </c>
      <c r="AF260">
        <v>34.905624614995801</v>
      </c>
      <c r="AG260">
        <v>33.509400732637602</v>
      </c>
      <c r="AH260">
        <v>27.499054861718498</v>
      </c>
      <c r="AI260">
        <v>30.045089175833699</v>
      </c>
      <c r="AJ260">
        <v>33.266128766758897</v>
      </c>
      <c r="AK260">
        <v>28.796778299705</v>
      </c>
      <c r="AL260">
        <v>27.387395778766098</v>
      </c>
      <c r="AM260">
        <v>29.0794810754184</v>
      </c>
      <c r="AN260">
        <v>25.172505053820501</v>
      </c>
      <c r="AO260">
        <v>19.755180739797702</v>
      </c>
      <c r="AP260">
        <v>21.566992143699299</v>
      </c>
      <c r="AQ260">
        <v>19.4213659535428</v>
      </c>
      <c r="AR260">
        <v>19.914866071502701</v>
      </c>
      <c r="AS260">
        <v>19.841929205797001</v>
      </c>
      <c r="AT260">
        <v>19.677080506884899</v>
      </c>
      <c r="AU260">
        <v>18.605445047464698</v>
      </c>
      <c r="AV260">
        <v>24.276027745204999</v>
      </c>
      <c r="AW260">
        <v>22.974075108632199</v>
      </c>
      <c r="AX260">
        <v>23.6912663876934</v>
      </c>
      <c r="AY260">
        <v>31.590332944922402</v>
      </c>
      <c r="AZ260">
        <v>33.688532343481398</v>
      </c>
      <c r="BA260">
        <v>31.672209763655701</v>
      </c>
      <c r="BB260">
        <v>37.423228482187</v>
      </c>
      <c r="BC260">
        <v>32.158874871510598</v>
      </c>
      <c r="BD260">
        <v>35.941620963280798</v>
      </c>
      <c r="BE260">
        <v>45.730805144717699</v>
      </c>
      <c r="BF260">
        <v>52.897493607922399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AK263">
        <v>22.507528136648201</v>
      </c>
      <c r="AL263">
        <v>20.074554036133399</v>
      </c>
      <c r="AN263">
        <v>19.566488999178699</v>
      </c>
      <c r="AO263">
        <v>20.710061903571599</v>
      </c>
      <c r="AP263">
        <v>22.5073100506022</v>
      </c>
      <c r="AQ263">
        <v>24.207928989493599</v>
      </c>
      <c r="AR263">
        <v>36.372758800025998</v>
      </c>
      <c r="AS263">
        <v>44.604592818682796</v>
      </c>
      <c r="AT263">
        <v>52.1189083618155</v>
      </c>
      <c r="AU263">
        <v>53.035545634068903</v>
      </c>
      <c r="AV263">
        <v>61.629165219914498</v>
      </c>
      <c r="AW263">
        <v>69.263585984759004</v>
      </c>
      <c r="AX263">
        <v>70.959849606291499</v>
      </c>
      <c r="AY263">
        <v>79.223667321360494</v>
      </c>
      <c r="AZ263">
        <v>100.57977283682899</v>
      </c>
      <c r="BA263">
        <v>93.657169933795203</v>
      </c>
      <c r="BB263">
        <v>105.60693806867199</v>
      </c>
      <c r="BC263">
        <v>90.454456157795306</v>
      </c>
      <c r="BD263">
        <v>78.372150336306007</v>
      </c>
      <c r="BE263">
        <v>84.816470696875598</v>
      </c>
      <c r="BF263">
        <v>93.762704285953504</v>
      </c>
      <c r="BG263">
        <v>101.733990237778</v>
      </c>
      <c r="BH263">
        <v>111.174659759175</v>
      </c>
      <c r="BI263">
        <v>120.640293793796</v>
      </c>
      <c r="BJ263">
        <v>123.505308979579</v>
      </c>
      <c r="BK263">
        <v>124.98698638499501</v>
      </c>
      <c r="BL263">
        <v>129.14767276231501</v>
      </c>
      <c r="BM263">
        <v>140.60368022861999</v>
      </c>
      <c r="BN263">
        <v>146.15795132181199</v>
      </c>
      <c r="BO263">
        <v>136.25560180247501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X264">
        <v>73.695130938430594</v>
      </c>
      <c r="Y264">
        <v>63.569357177380397</v>
      </c>
      <c r="Z264">
        <v>53.258380866606601</v>
      </c>
      <c r="AA264">
        <v>73.437545388525805</v>
      </c>
      <c r="AB264">
        <v>75.420831547363903</v>
      </c>
      <c r="AC264">
        <v>77.733347283253096</v>
      </c>
      <c r="AD264">
        <v>90.563264430298304</v>
      </c>
      <c r="AE264">
        <v>117.532521225544</v>
      </c>
      <c r="AF264">
        <v>97.408616187989594</v>
      </c>
      <c r="AG264">
        <v>94.941158684083206</v>
      </c>
      <c r="AH264">
        <v>129.44863473589999</v>
      </c>
      <c r="AI264">
        <v>123.618594769589</v>
      </c>
      <c r="AJ264">
        <v>108.313586835668</v>
      </c>
      <c r="AK264">
        <v>98.014804504618496</v>
      </c>
      <c r="AL264">
        <v>100.30439776829699</v>
      </c>
      <c r="AM264">
        <v>92.458131157182805</v>
      </c>
      <c r="AN264">
        <v>101.948234536543</v>
      </c>
      <c r="AO264">
        <v>107.42400684931501</v>
      </c>
      <c r="AP264">
        <v>98.905809023603098</v>
      </c>
      <c r="AQ264">
        <v>105.246031034173</v>
      </c>
      <c r="AR264">
        <v>92.402740438817105</v>
      </c>
      <c r="AS264">
        <v>90.101733393873005</v>
      </c>
      <c r="AT264">
        <v>94.935450907150496</v>
      </c>
      <c r="AU264">
        <v>95.770453861516202</v>
      </c>
      <c r="AV264">
        <v>90.322443721535507</v>
      </c>
      <c r="AW264">
        <v>93.485513320099002</v>
      </c>
      <c r="AX264">
        <v>98.634395568740103</v>
      </c>
      <c r="AY264">
        <v>93.707111559112093</v>
      </c>
      <c r="AZ264">
        <v>99.853304472758893</v>
      </c>
      <c r="BA264">
        <v>100.016065015118</v>
      </c>
      <c r="BB264">
        <v>95.081464797571797</v>
      </c>
      <c r="BC264">
        <v>86.988864537817705</v>
      </c>
      <c r="BD264">
        <v>83.1400341121834</v>
      </c>
      <c r="BE264">
        <v>82.1765848263518</v>
      </c>
      <c r="BF264">
        <v>75.004525778329494</v>
      </c>
      <c r="BG264">
        <v>77.745067420712104</v>
      </c>
      <c r="BH264">
        <v>78.577400573685395</v>
      </c>
      <c r="BI264">
        <v>82.487029069674193</v>
      </c>
      <c r="BJ264">
        <v>82.899333191058801</v>
      </c>
      <c r="BK264">
        <v>88.274923858054393</v>
      </c>
      <c r="BL264">
        <v>88.508561170777099</v>
      </c>
      <c r="BM264">
        <v>90.128346383745196</v>
      </c>
      <c r="BN264">
        <v>95.758110784769599</v>
      </c>
      <c r="BO264">
        <v>92.941904998738295</v>
      </c>
      <c r="BP264">
        <v>87.261676688680495</v>
      </c>
      <c r="BQ264">
        <v>92.692494879419897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49.510125826182097</v>
      </c>
      <c r="F265">
        <v>50.338655320351201</v>
      </c>
      <c r="G265">
        <v>51.953943553382302</v>
      </c>
      <c r="H265">
        <v>53.217623115867603</v>
      </c>
      <c r="I265">
        <v>53.408037373092803</v>
      </c>
      <c r="J265">
        <v>53.784725404801698</v>
      </c>
      <c r="K265">
        <v>52.694873225409502</v>
      </c>
      <c r="L265">
        <v>54.780013236967299</v>
      </c>
      <c r="M265">
        <v>55.094364474305898</v>
      </c>
      <c r="N265">
        <v>52.503403887860202</v>
      </c>
      <c r="O265">
        <v>57.328353503907003</v>
      </c>
      <c r="P265">
        <v>60.66780389745</v>
      </c>
      <c r="Q265">
        <v>64.632822651929999</v>
      </c>
      <c r="R265">
        <v>64.273892055148295</v>
      </c>
      <c r="S265">
        <v>60.049841089062603</v>
      </c>
      <c r="T265">
        <v>61.455575972502899</v>
      </c>
      <c r="U265">
        <v>62.035011515519599</v>
      </c>
      <c r="V265">
        <v>62.338945935327502</v>
      </c>
      <c r="W265">
        <v>65.649423007450395</v>
      </c>
      <c r="X265">
        <v>64.347878389380099</v>
      </c>
      <c r="Y265">
        <v>63.170300424119603</v>
      </c>
      <c r="Z265">
        <v>64.882617353946301</v>
      </c>
      <c r="AA265">
        <v>67.620517883693694</v>
      </c>
      <c r="AB265">
        <v>71.031428022450399</v>
      </c>
      <c r="AC265">
        <v>73.429606931752303</v>
      </c>
      <c r="AD265">
        <v>74.924479549173796</v>
      </c>
      <c r="AE265">
        <v>83.0710089762199</v>
      </c>
      <c r="AF265">
        <v>87.816094458035096</v>
      </c>
      <c r="AG265">
        <v>91.507048444413797</v>
      </c>
      <c r="AH265">
        <v>92.687029592007406</v>
      </c>
      <c r="AI265">
        <v>87.389035148116406</v>
      </c>
      <c r="AJ265">
        <v>88.805692937196</v>
      </c>
      <c r="AK265">
        <v>87.415945702345397</v>
      </c>
      <c r="AL265">
        <v>91.063940464762496</v>
      </c>
      <c r="AM265">
        <v>90.860686121812805</v>
      </c>
      <c r="AN265">
        <v>92.247369955502094</v>
      </c>
      <c r="AO265">
        <v>89.451666697816705</v>
      </c>
      <c r="AP265">
        <v>89.878192234869104</v>
      </c>
      <c r="AQ265">
        <v>92.188592282145194</v>
      </c>
      <c r="AR265">
        <v>98.895075668358899</v>
      </c>
      <c r="AS265">
        <v>99.048744007831203</v>
      </c>
      <c r="AT265">
        <v>95.767167196344204</v>
      </c>
      <c r="AU265">
        <v>96.585085887543897</v>
      </c>
      <c r="AV265">
        <v>97.408136131200095</v>
      </c>
      <c r="AW265">
        <v>96.193787978228102</v>
      </c>
      <c r="AX265">
        <v>95.565164363116807</v>
      </c>
      <c r="AY265">
        <v>96.394463652434695</v>
      </c>
      <c r="AZ265">
        <v>96.707979208167401</v>
      </c>
      <c r="BA265">
        <v>100.309736934889</v>
      </c>
      <c r="BB265">
        <v>111.352260203423</v>
      </c>
      <c r="BC265">
        <v>108.298326442159</v>
      </c>
      <c r="BD265">
        <v>109.51734235246199</v>
      </c>
      <c r="BE265">
        <v>111.86908609461</v>
      </c>
      <c r="BF265">
        <v>112.394544428106</v>
      </c>
      <c r="BG265">
        <v>115.01077692301899</v>
      </c>
      <c r="BH265">
        <v>118.226865168955</v>
      </c>
      <c r="BI265">
        <v>122.237236657653</v>
      </c>
      <c r="BJ265">
        <v>120.474785737129</v>
      </c>
      <c r="BK265">
        <v>120.800481744968</v>
      </c>
      <c r="BL265">
        <v>123.346732155392</v>
      </c>
      <c r="BM265">
        <v>140.62415331850499</v>
      </c>
      <c r="BN265">
        <v>141.311531517014</v>
      </c>
      <c r="BO265">
        <v>138.318459576924</v>
      </c>
      <c r="BP265">
        <v>137.38341620806401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O266">
        <v>8.2243360834907904</v>
      </c>
      <c r="P266">
        <v>8.9426421777867695</v>
      </c>
      <c r="Q266">
        <v>9.1771440836468994</v>
      </c>
      <c r="R266">
        <v>9.6196726921156905</v>
      </c>
      <c r="S266">
        <v>10.1611898481924</v>
      </c>
      <c r="T266">
        <v>10.615277365196199</v>
      </c>
      <c r="U266">
        <v>11.293945368541699</v>
      </c>
      <c r="V266">
        <v>12.014976997544</v>
      </c>
      <c r="W266">
        <v>12.9660665288723</v>
      </c>
      <c r="X266">
        <v>14.6343311111762</v>
      </c>
      <c r="Y266">
        <v>16.952531838181802</v>
      </c>
      <c r="Z266">
        <v>26.814550526016198</v>
      </c>
      <c r="AA266">
        <v>30.275864378011999</v>
      </c>
      <c r="AB266">
        <v>22.4385368294278</v>
      </c>
      <c r="AC266">
        <v>21.394547436652001</v>
      </c>
      <c r="AD266">
        <v>24.418863665383299</v>
      </c>
      <c r="AE266">
        <v>27.979718138123701</v>
      </c>
      <c r="AF266">
        <v>34.024568565095599</v>
      </c>
      <c r="AG266">
        <v>31.431212220709899</v>
      </c>
      <c r="AH266">
        <v>36.390036626778098</v>
      </c>
      <c r="AI266">
        <v>41.651575516117298</v>
      </c>
      <c r="AJ266">
        <v>39.422913111182197</v>
      </c>
      <c r="AK266">
        <v>36.645698681999299</v>
      </c>
      <c r="AL266">
        <v>35.476552362431804</v>
      </c>
      <c r="AM266">
        <v>24.635863629932501</v>
      </c>
      <c r="AN266">
        <v>30.872937661334099</v>
      </c>
      <c r="AO266">
        <v>29.271520863216299</v>
      </c>
      <c r="AP266">
        <v>29.946301856157699</v>
      </c>
      <c r="AQ266">
        <v>29.039691893682701</v>
      </c>
      <c r="AR266">
        <v>32.521585478180398</v>
      </c>
      <c r="AS266">
        <v>35.265836632802902</v>
      </c>
      <c r="AT266">
        <v>33.707765442078298</v>
      </c>
      <c r="AU266">
        <v>34.649943994309503</v>
      </c>
      <c r="AV266">
        <v>36.598396138304203</v>
      </c>
      <c r="AW266">
        <v>35.916241320549197</v>
      </c>
      <c r="AX266">
        <v>37.454076176766897</v>
      </c>
      <c r="AY266">
        <v>39.625011002649202</v>
      </c>
      <c r="AZ266">
        <v>40.724055468647002</v>
      </c>
      <c r="BA266">
        <v>38.695045474605202</v>
      </c>
      <c r="BB266">
        <v>41.676562432305197</v>
      </c>
      <c r="BC266">
        <v>44.057148431282002</v>
      </c>
      <c r="BD266">
        <v>40.187654670688197</v>
      </c>
      <c r="BE266">
        <v>39.470211749030497</v>
      </c>
      <c r="BF266">
        <v>40.986811981279502</v>
      </c>
      <c r="BG266">
        <v>44.256104345228302</v>
      </c>
      <c r="BH266">
        <v>43.467457932074197</v>
      </c>
      <c r="BI266">
        <v>42.975295484057803</v>
      </c>
      <c r="BJ266">
        <v>48.675298407461</v>
      </c>
      <c r="BK266">
        <v>52.6851790162223</v>
      </c>
      <c r="BL266">
        <v>52.000787585800197</v>
      </c>
      <c r="BM266">
        <v>55.88008005527</v>
      </c>
      <c r="BN266">
        <v>61.399684362890703</v>
      </c>
      <c r="BO266">
        <v>65.880318616939704</v>
      </c>
      <c r="BP266">
        <v>63.443891153942999</v>
      </c>
      <c r="BQ266">
        <v>60.117946662136902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BA267">
        <v>39.226159974604201</v>
      </c>
      <c r="BB267">
        <v>42.6020106685028</v>
      </c>
      <c r="BC267">
        <v>43.313213577805897</v>
      </c>
      <c r="BD267">
        <v>41.695385987062103</v>
      </c>
      <c r="BE267">
        <v>42.418225829919201</v>
      </c>
      <c r="BF267">
        <v>47.016647460667102</v>
      </c>
      <c r="BG267">
        <v>43.023002800889003</v>
      </c>
      <c r="BH267">
        <v>42.7864581826205</v>
      </c>
      <c r="BI267">
        <v>43.787758781546202</v>
      </c>
      <c r="BJ267">
        <v>44.232493872431903</v>
      </c>
      <c r="BK267">
        <v>45.534323837461699</v>
      </c>
      <c r="BL267">
        <v>48.464187111652002</v>
      </c>
      <c r="BM267">
        <v>58.235487303828499</v>
      </c>
      <c r="BN267">
        <v>55.492181593704302</v>
      </c>
      <c r="BO267">
        <v>55.439037989812398</v>
      </c>
      <c r="BP267">
        <v>56.691766025616197</v>
      </c>
      <c r="BQ267">
        <v>59.862738214916497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AI268">
        <v>47.109990673028797</v>
      </c>
      <c r="AJ268">
        <v>44.032373447187297</v>
      </c>
      <c r="AK268">
        <v>43.453628321866397</v>
      </c>
      <c r="AL268">
        <v>47.080928066069397</v>
      </c>
      <c r="AM268">
        <v>48.386931895849798</v>
      </c>
      <c r="AN268">
        <v>47.354356567847297</v>
      </c>
      <c r="AO268">
        <v>35.755143480834398</v>
      </c>
      <c r="AP268">
        <v>33.346705240490799</v>
      </c>
      <c r="AQ268">
        <v>38.372269247960702</v>
      </c>
      <c r="AR268">
        <v>31.525569879405701</v>
      </c>
      <c r="AS268">
        <v>30.148995424706602</v>
      </c>
      <c r="AT268">
        <v>33.5710826237395</v>
      </c>
      <c r="AU268">
        <v>34.910993409502701</v>
      </c>
      <c r="AV268">
        <v>36.307497704349899</v>
      </c>
      <c r="AW268">
        <v>35.060821380227701</v>
      </c>
      <c r="AX268">
        <v>32.046120602736302</v>
      </c>
      <c r="AY268">
        <v>34.4819866888826</v>
      </c>
      <c r="AZ268">
        <v>35.206979141113798</v>
      </c>
      <c r="BA268">
        <v>31.949362486555</v>
      </c>
      <c r="BB268">
        <v>38.008924019596598</v>
      </c>
      <c r="BC268">
        <v>31.909760083714001</v>
      </c>
      <c r="BD268">
        <v>31.076495508120001</v>
      </c>
      <c r="BE268">
        <v>34.968711320220898</v>
      </c>
      <c r="BF268">
        <v>34.740936665663803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J269">
        <v>51.080878414568801</v>
      </c>
      <c r="K269">
        <v>51.152103241059997</v>
      </c>
      <c r="L269">
        <v>49.296522431643197</v>
      </c>
      <c r="M269">
        <v>51.729071288423803</v>
      </c>
      <c r="N269">
        <v>51.390039985459801</v>
      </c>
      <c r="O269">
        <v>51.031604645025098</v>
      </c>
      <c r="P269">
        <v>50.087195413282402</v>
      </c>
      <c r="Q269">
        <v>52.374243871378503</v>
      </c>
      <c r="R269">
        <v>52.469133128276198</v>
      </c>
      <c r="S269">
        <v>50.240550439142297</v>
      </c>
      <c r="T269">
        <v>53.184998424204203</v>
      </c>
      <c r="U269">
        <v>51.322136209932097</v>
      </c>
      <c r="V269">
        <v>51.272072254921902</v>
      </c>
      <c r="W269">
        <v>52.239281575897998</v>
      </c>
      <c r="X269">
        <v>51.625094197437797</v>
      </c>
      <c r="Y269">
        <v>48.3425477835059</v>
      </c>
      <c r="Z269">
        <v>48.270960006851098</v>
      </c>
      <c r="AA269">
        <v>48.014923452978302</v>
      </c>
      <c r="AB269">
        <v>47.563654005840597</v>
      </c>
      <c r="AC269">
        <v>48.779620947710598</v>
      </c>
      <c r="AD269">
        <v>48.730222262440897</v>
      </c>
      <c r="AE269">
        <v>45.437810974954999</v>
      </c>
      <c r="AF269">
        <v>46.314551004833397</v>
      </c>
      <c r="AG269">
        <v>48.912804372472401</v>
      </c>
      <c r="AH269">
        <v>49.191887647982497</v>
      </c>
      <c r="AI269">
        <v>47.813566494034497</v>
      </c>
      <c r="AJ269">
        <v>48.913858681095</v>
      </c>
      <c r="AK269">
        <v>44.817606371429697</v>
      </c>
      <c r="AL269">
        <v>41.516548963619798</v>
      </c>
      <c r="AM269">
        <v>43.344559454007701</v>
      </c>
      <c r="AN269">
        <v>44.011018589913</v>
      </c>
      <c r="AO269">
        <v>44.640674425923102</v>
      </c>
      <c r="AP269">
        <v>47.402507260094602</v>
      </c>
      <c r="AQ269">
        <v>49.600694148214899</v>
      </c>
      <c r="AR269">
        <v>50.2591803301844</v>
      </c>
      <c r="AS269">
        <v>47.364358145425904</v>
      </c>
      <c r="AT269">
        <v>51.419568366922199</v>
      </c>
      <c r="AU269">
        <v>52.117445159726003</v>
      </c>
      <c r="AV269">
        <v>53.933693311776999</v>
      </c>
      <c r="AW269">
        <v>55.043321713185797</v>
      </c>
      <c r="AX269">
        <v>59.760936349771001</v>
      </c>
      <c r="AY269">
        <v>65.424314823033797</v>
      </c>
      <c r="AZ269">
        <v>71.093679258232697</v>
      </c>
      <c r="BA269">
        <v>73.295208225756198</v>
      </c>
      <c r="BB269">
        <v>69.7119446561274</v>
      </c>
      <c r="BC269">
        <v>68.168958363184402</v>
      </c>
      <c r="BD269">
        <v>67.829728410417701</v>
      </c>
      <c r="BE269">
        <v>66.550267601772006</v>
      </c>
      <c r="BF269">
        <v>64.980763428420104</v>
      </c>
      <c r="BG269">
        <v>65.238142560143402</v>
      </c>
      <c r="BH269">
        <v>67.301879275951705</v>
      </c>
      <c r="BI269">
        <v>66.312022077098305</v>
      </c>
      <c r="BJ269">
        <v>66.144766492387106</v>
      </c>
      <c r="BK269">
        <v>66.136856193442</v>
      </c>
      <c r="BL269">
        <v>66.909164855750006</v>
      </c>
      <c r="BM269">
        <v>74.038825672670001</v>
      </c>
      <c r="BN269">
        <v>69.994660471416395</v>
      </c>
      <c r="BO269">
        <v>71.066399074756106</v>
      </c>
      <c r="BP269">
        <v>72.451837578703902</v>
      </c>
      <c r="BQ269">
        <v>74.022130809702006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J270">
        <v>14.186015831134601</v>
      </c>
      <c r="K270">
        <v>16.419209039548001</v>
      </c>
      <c r="L270">
        <v>17.691102756892199</v>
      </c>
      <c r="M270">
        <v>19.457343652699901</v>
      </c>
      <c r="N270">
        <v>20.460755813953501</v>
      </c>
      <c r="O270">
        <v>27.8289113250372</v>
      </c>
      <c r="P270">
        <v>26.972647980354001</v>
      </c>
      <c r="Q270">
        <v>25.5013084112149</v>
      </c>
      <c r="R270">
        <v>25.868018386751501</v>
      </c>
      <c r="S270">
        <v>23.5251721744701</v>
      </c>
      <c r="T270">
        <v>31.424389002036701</v>
      </c>
      <c r="U270">
        <v>32.427315753887797</v>
      </c>
      <c r="V270">
        <v>35.173681031010901</v>
      </c>
      <c r="W270">
        <v>28.4093837472786</v>
      </c>
      <c r="X270">
        <v>31.2795068410765</v>
      </c>
      <c r="Y270">
        <v>29.6089567828698</v>
      </c>
      <c r="Z270">
        <v>28.080851552189099</v>
      </c>
      <c r="AA270">
        <v>36.415598142018702</v>
      </c>
      <c r="AB270">
        <v>34.778293312924497</v>
      </c>
      <c r="AC270">
        <v>34.551815047657698</v>
      </c>
      <c r="AD270">
        <v>29.720584284280001</v>
      </c>
      <c r="AE270">
        <v>31.333158479387802</v>
      </c>
      <c r="AF270">
        <v>29.055787423483601</v>
      </c>
      <c r="AG270">
        <v>32.8513447750057</v>
      </c>
      <c r="AH270">
        <v>30.313766282719499</v>
      </c>
      <c r="AI270">
        <v>21.824951473442699</v>
      </c>
      <c r="AJ270">
        <v>22.360060070791199</v>
      </c>
      <c r="AL270">
        <v>14.071674661622</v>
      </c>
      <c r="AM270">
        <v>13.563413079713699</v>
      </c>
      <c r="AN270">
        <v>15.6905365486628</v>
      </c>
      <c r="AO270">
        <v>16.038238255138602</v>
      </c>
      <c r="AP270">
        <v>15.406776036074</v>
      </c>
      <c r="AQ270">
        <v>16.618407544432699</v>
      </c>
      <c r="AR270">
        <v>17.1955797550204</v>
      </c>
      <c r="AS270">
        <v>21.6860252568239</v>
      </c>
      <c r="AT270">
        <v>17.860977968842999</v>
      </c>
      <c r="AU270">
        <v>18.3470905634688</v>
      </c>
      <c r="AV270">
        <v>18.2306925769917</v>
      </c>
      <c r="AW270">
        <v>18.774310459335201</v>
      </c>
      <c r="AX270">
        <v>15.497101631514299</v>
      </c>
      <c r="AY270">
        <v>18.061588562426699</v>
      </c>
      <c r="AZ270">
        <v>18.483666323897001</v>
      </c>
      <c r="BA270">
        <v>19.101743578019001</v>
      </c>
      <c r="BB270">
        <v>17.837365319148301</v>
      </c>
      <c r="BC270">
        <v>18.4296329419961</v>
      </c>
      <c r="BD270">
        <v>19.122023556473501</v>
      </c>
      <c r="BE270">
        <v>19.576914585779999</v>
      </c>
      <c r="BF270">
        <v>20.512792417412701</v>
      </c>
      <c r="BG270">
        <v>20.9269794142477</v>
      </c>
      <c r="BH270">
        <v>25.7726453305593</v>
      </c>
      <c r="BI270">
        <v>20.6235684850474</v>
      </c>
      <c r="BJ270">
        <v>21.9632481696508</v>
      </c>
      <c r="BK270">
        <v>22.893493790093199</v>
      </c>
      <c r="BL270">
        <v>23.598096489018801</v>
      </c>
      <c r="BM270">
        <v>31.205962019292699</v>
      </c>
      <c r="BN270">
        <v>24.3311828486537</v>
      </c>
      <c r="BO270">
        <v>27.127120644392601</v>
      </c>
      <c r="BP270">
        <v>29.9485428239886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X271">
        <v>12.875040603891501</v>
      </c>
      <c r="Y271">
        <v>18.113847492902998</v>
      </c>
      <c r="Z271">
        <v>17.467665782864898</v>
      </c>
      <c r="AA271">
        <v>20.450365432596499</v>
      </c>
      <c r="AB271">
        <v>21.6066855913434</v>
      </c>
      <c r="AC271">
        <v>29.048542630428699</v>
      </c>
      <c r="AD271">
        <v>38.541778626362003</v>
      </c>
      <c r="AE271">
        <v>36.421252403106998</v>
      </c>
      <c r="AF271">
        <v>42.700017093357502</v>
      </c>
      <c r="AG271">
        <v>44.493871558140697</v>
      </c>
      <c r="AH271">
        <v>52.140136902947297</v>
      </c>
      <c r="AI271">
        <v>23.137154878309399</v>
      </c>
      <c r="AJ271">
        <v>17.028998291904902</v>
      </c>
      <c r="AK271">
        <v>16.518086341032198</v>
      </c>
      <c r="AL271">
        <v>22.907417175358301</v>
      </c>
      <c r="AM271">
        <v>23.414413224658901</v>
      </c>
      <c r="AN271">
        <v>26.787996952403699</v>
      </c>
      <c r="AO271">
        <v>25.7278623322633</v>
      </c>
      <c r="AP271">
        <v>30.083226696341502</v>
      </c>
      <c r="AQ271">
        <v>22.812884011687299</v>
      </c>
      <c r="AR271">
        <v>17.887410988103799</v>
      </c>
      <c r="AS271">
        <v>26.710539035118298</v>
      </c>
      <c r="AT271">
        <v>48.599704080997</v>
      </c>
      <c r="AU271">
        <v>151.54893057086699</v>
      </c>
      <c r="AV271">
        <v>70.190474987022995</v>
      </c>
      <c r="AW271">
        <v>31.379337111337101</v>
      </c>
      <c r="AX271">
        <v>45.400709859478503</v>
      </c>
      <c r="BB271">
        <v>14.281776183164499</v>
      </c>
      <c r="BC271">
        <v>18.465418306114501</v>
      </c>
      <c r="BD271">
        <v>20.6861113773816</v>
      </c>
      <c r="BE271">
        <v>21.7281860099589</v>
      </c>
      <c r="BF271">
        <v>20.365501575722799</v>
      </c>
      <c r="BG271">
        <v>22.4519553497211</v>
      </c>
      <c r="BH271">
        <v>23.7245173359041</v>
      </c>
      <c r="BI271">
        <v>27.438548658870499</v>
      </c>
      <c r="BJ271">
        <v>12.2112420364409</v>
      </c>
      <c r="BK271">
        <v>14.3792676598691</v>
      </c>
      <c r="BL271">
        <v>16.504430787159102</v>
      </c>
      <c r="BM271">
        <v>14.871527587706501</v>
      </c>
      <c r="BN271">
        <v>14.901907973031999</v>
      </c>
      <c r="BO271">
        <v>18.818179057099702</v>
      </c>
      <c r="BP271">
        <v>14.1466766934977</v>
      </c>
    </row>
  </sheetData>
  <sheetProtection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DE74-68E0-4368-B471-693770C199E9}">
  <dimension ref="A1:BQ271"/>
  <sheetViews>
    <sheetView workbookViewId="0">
      <selection sqref="A1:XFD1048576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</vt:i4>
      </vt:variant>
    </vt:vector>
  </HeadingPairs>
  <TitlesOfParts>
    <vt:vector size="40" baseType="lpstr">
      <vt:lpstr>USA Long History</vt:lpstr>
      <vt:lpstr>United States</vt:lpstr>
      <vt:lpstr>China</vt:lpstr>
      <vt:lpstr>Germany</vt:lpstr>
      <vt:lpstr>France</vt:lpstr>
      <vt:lpstr>Italy</vt:lpstr>
      <vt:lpstr>Spain</vt:lpstr>
      <vt:lpstr>Japan</vt:lpstr>
      <vt:lpstr>United Kingdom</vt:lpstr>
      <vt:lpstr>India</vt:lpstr>
      <vt:lpstr>Brazil</vt:lpstr>
      <vt:lpstr>Russion Federation</vt:lpstr>
      <vt:lpstr>South Africa</vt:lpstr>
      <vt:lpstr>Saudi Arabia</vt:lpstr>
      <vt:lpstr>Mexico</vt:lpstr>
      <vt:lpstr>Canada</vt:lpstr>
      <vt:lpstr>Turkiye</vt:lpstr>
      <vt:lpstr>Indonesia</vt:lpstr>
      <vt:lpstr>Nigeria</vt:lpstr>
      <vt:lpstr>Egypt</vt:lpstr>
      <vt:lpstr>Australia</vt:lpstr>
      <vt:lpstr>Bangladesh</vt:lpstr>
      <vt:lpstr>Vietnam</vt:lpstr>
      <vt:lpstr>Kenya</vt:lpstr>
      <vt:lpstr>Ethiopia</vt:lpstr>
      <vt:lpstr>Pakistan</vt:lpstr>
      <vt:lpstr>Phillipines</vt:lpstr>
      <vt:lpstr>Argentina</vt:lpstr>
      <vt:lpstr>history corr rsquared</vt:lpstr>
      <vt:lpstr>PQ</vt:lpstr>
      <vt:lpstr>p2</vt:lpstr>
      <vt:lpstr>P</vt:lpstr>
      <vt:lpstr>M stock</vt:lpstr>
      <vt:lpstr>M</vt:lpstr>
      <vt:lpstr>deflator</vt:lpstr>
      <vt:lpstr>broad money</vt:lpstr>
      <vt:lpstr>nGDP</vt:lpstr>
      <vt:lpstr>m</vt:lpstr>
      <vt:lpstr>p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Ta</dc:creator>
  <cp:lastModifiedBy>Trung Ta</cp:lastModifiedBy>
  <dcterms:created xsi:type="dcterms:W3CDTF">2025-10-21T20:11:12Z</dcterms:created>
  <dcterms:modified xsi:type="dcterms:W3CDTF">2025-11-10T14:48:23Z</dcterms:modified>
</cp:coreProperties>
</file>